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oyotaasia-my.sharepoint.com/personal/wittawat_hor_tdem_toyota-asia_com/Documents/Project Smart City/"/>
    </mc:Choice>
  </mc:AlternateContent>
  <xr:revisionPtr revIDLastSave="340" documentId="8_{6461F8D4-D237-4470-A659-E14C9E05A37B}" xr6:coauthVersionLast="47" xr6:coauthVersionMax="47" xr10:uidLastSave="{2F5102A0-DDF9-4864-8B3C-1EED85C626E0}"/>
  <bookViews>
    <workbookView xWindow="-120" yWindow="-120" windowWidth="20730" windowHeight="11160" firstSheet="6" activeTab="21" xr2:uid="{AE1DED4B-FEA5-4894-B8CE-A343F3A694BA}"/>
  </bookViews>
  <sheets>
    <sheet name="Max eff 1 station _1" sheetId="26" state="hidden" r:id="rId1"/>
    <sheet name="Max eff 1 station _2" sheetId="24" state="hidden" r:id="rId2"/>
    <sheet name="Max eff 1 station _3" sheetId="25" state="hidden" r:id="rId3"/>
    <sheet name="Max eff 1 station _4" sheetId="27" state="hidden" r:id="rId4"/>
    <sheet name="Dev-schedule" sheetId="20" r:id="rId5"/>
    <sheet name="Overview" sheetId="11" r:id="rId6"/>
    <sheet name="SHOW 2DC " sheetId="35" r:id="rId7"/>
    <sheet name="SHOW 1DC12AC" sheetId="36" r:id="rId8"/>
    <sheet name="B-P-Use 66" sheetId="16" state="hidden" r:id="rId9"/>
    <sheet name="Hand set" sheetId="2" state="hidden" r:id="rId10"/>
    <sheet name="Sheet1" sheetId="19" state="hidden" r:id="rId11"/>
    <sheet name="Confirm" sheetId="8" state="hidden" r:id="rId12"/>
    <sheet name="BusStatus" sheetId="5" state="hidden" r:id="rId13"/>
    <sheet name="PredictionTable" sheetId="7" state="hidden" r:id="rId14"/>
    <sheet name="Condition" sheetId="14" state="hidden" r:id="rId15"/>
    <sheet name="Brainstrom" sheetId="9" state="hidden" r:id="rId16"/>
    <sheet name="Parameters" sheetId="10" state="hidden" r:id="rId17"/>
    <sheet name="temp1" sheetId="1" state="hidden" r:id="rId18"/>
    <sheet name="temp2" sheetId="3" state="hidden" r:id="rId19"/>
    <sheet name="temp3" sheetId="4" state="hidden" r:id="rId20"/>
    <sheet name="temp table" sheetId="12" state="hidden" r:id="rId21"/>
    <sheet name="Try" sheetId="29" r:id="rId22"/>
    <sheet name="Try_Input" sheetId="30" r:id="rId23"/>
    <sheet name="consults" sheetId="21" r:id="rId24"/>
    <sheet name="Discussion" sheetId="17" r:id="rId25"/>
    <sheet name="2DC" sheetId="22" r:id="rId26"/>
    <sheet name="1DC12AC" sheetId="33" r:id="rId2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4" i="35" l="1"/>
  <c r="F54" i="35" s="1"/>
  <c r="G54" i="35" s="1"/>
  <c r="H54" i="35" s="1"/>
  <c r="I54" i="35" s="1"/>
  <c r="J54" i="35" s="1"/>
  <c r="K54" i="35" s="1"/>
  <c r="L54" i="35" s="1"/>
  <c r="M54" i="35" s="1"/>
  <c r="N54" i="35" s="1"/>
  <c r="O54" i="35" s="1"/>
  <c r="P54" i="35" s="1"/>
  <c r="Q54" i="35" s="1"/>
  <c r="R54" i="35" s="1"/>
  <c r="S54" i="35" s="1"/>
  <c r="T54" i="35" s="1"/>
  <c r="U54" i="35" s="1"/>
  <c r="V54" i="35" s="1"/>
  <c r="W54" i="35" s="1"/>
  <c r="X54" i="35" s="1"/>
  <c r="Y54" i="35" s="1"/>
  <c r="Z54" i="35" s="1"/>
  <c r="AA54" i="35" s="1"/>
  <c r="AB54" i="35" s="1"/>
  <c r="AC54" i="35" s="1"/>
  <c r="AD54" i="35" s="1"/>
  <c r="AE54" i="35" s="1"/>
  <c r="AF54" i="35" s="1"/>
  <c r="AG54" i="35" s="1"/>
  <c r="AH54" i="35" s="1"/>
  <c r="AI54" i="35" s="1"/>
  <c r="AJ54" i="35" s="1"/>
  <c r="AK54" i="35" s="1"/>
  <c r="AL54" i="35" s="1"/>
  <c r="AM54" i="35" s="1"/>
  <c r="AN54" i="35" s="1"/>
  <c r="AO54" i="35" s="1"/>
  <c r="AP54" i="35" s="1"/>
  <c r="AQ54" i="35" s="1"/>
  <c r="AR54" i="35" s="1"/>
  <c r="AS54" i="35" s="1"/>
  <c r="AT54" i="35" s="1"/>
  <c r="AU54" i="35" s="1"/>
  <c r="AV54" i="35" s="1"/>
  <c r="AW54" i="35" s="1"/>
  <c r="AX54" i="35" s="1"/>
  <c r="AY54" i="35" s="1"/>
  <c r="AZ54" i="35" s="1"/>
  <c r="BA54" i="35" s="1"/>
  <c r="BB54" i="35" s="1"/>
  <c r="BC54" i="35" s="1"/>
  <c r="BD54" i="35" s="1"/>
  <c r="BE54" i="35" s="1"/>
  <c r="BF54" i="35" s="1"/>
  <c r="BG54" i="35" s="1"/>
  <c r="BH54" i="35" s="1"/>
  <c r="BI54" i="35" s="1"/>
  <c r="BJ54" i="35" s="1"/>
  <c r="BK54" i="35" s="1"/>
  <c r="BL54" i="35" s="1"/>
  <c r="BM54" i="35" s="1"/>
  <c r="BN54" i="35" s="1"/>
  <c r="BO54" i="35" s="1"/>
  <c r="BP54" i="35" s="1"/>
  <c r="BQ54" i="35" s="1"/>
  <c r="BR54" i="35" s="1"/>
  <c r="BS54" i="35" s="1"/>
  <c r="BT54" i="35" s="1"/>
  <c r="BU54" i="35" s="1"/>
  <c r="BV54" i="35" s="1"/>
  <c r="BW54" i="35" s="1"/>
  <c r="BX54" i="35" s="1"/>
  <c r="BY54" i="35" s="1"/>
  <c r="BZ54" i="35" s="1"/>
  <c r="CA54" i="35" s="1"/>
  <c r="CB54" i="35" s="1"/>
  <c r="CC54" i="35" s="1"/>
  <c r="CD54" i="35" s="1"/>
  <c r="CE54" i="35" s="1"/>
  <c r="CF54" i="35" s="1"/>
  <c r="CG54" i="35" s="1"/>
  <c r="CH54" i="35" s="1"/>
  <c r="CI54" i="35" s="1"/>
  <c r="CJ54" i="35" s="1"/>
  <c r="CK54" i="35" s="1"/>
  <c r="CL54" i="35" s="1"/>
  <c r="E52" i="35"/>
  <c r="F52" i="35" s="1"/>
  <c r="G52" i="35" s="1"/>
  <c r="H52" i="35" s="1"/>
  <c r="I52" i="35" s="1"/>
  <c r="J52" i="35" s="1"/>
  <c r="K52" i="35" s="1"/>
  <c r="L52" i="35" s="1"/>
  <c r="M52" i="35" s="1"/>
  <c r="N52" i="35" s="1"/>
  <c r="O52" i="35" s="1"/>
  <c r="P52" i="35" s="1"/>
  <c r="Q52" i="35" s="1"/>
  <c r="R52" i="35" s="1"/>
  <c r="S52" i="35" s="1"/>
  <c r="T52" i="35" s="1"/>
  <c r="U52" i="35" s="1"/>
  <c r="V52" i="35" s="1"/>
  <c r="W52" i="35" s="1"/>
  <c r="X52" i="35" s="1"/>
  <c r="Y52" i="35" s="1"/>
  <c r="Z52" i="35" s="1"/>
  <c r="AA52" i="35" s="1"/>
  <c r="AB52" i="35" s="1"/>
  <c r="AC52" i="35" s="1"/>
  <c r="AD52" i="35" s="1"/>
  <c r="AE52" i="35" s="1"/>
  <c r="AF52" i="35" s="1"/>
  <c r="AG52" i="35" s="1"/>
  <c r="AH52" i="35" s="1"/>
  <c r="AI52" i="35" s="1"/>
  <c r="AJ52" i="35" s="1"/>
  <c r="AK52" i="35" s="1"/>
  <c r="AL52" i="35" s="1"/>
  <c r="AM52" i="35" s="1"/>
  <c r="AN52" i="35" s="1"/>
  <c r="AO52" i="35" s="1"/>
  <c r="AP52" i="35" s="1"/>
  <c r="AQ52" i="35" s="1"/>
  <c r="AR52" i="35" s="1"/>
  <c r="AS52" i="35" s="1"/>
  <c r="AT52" i="35" s="1"/>
  <c r="AU52" i="35" s="1"/>
  <c r="AV52" i="35" s="1"/>
  <c r="AW52" i="35" s="1"/>
  <c r="AX52" i="35" s="1"/>
  <c r="AY52" i="35" s="1"/>
  <c r="AZ52" i="35" s="1"/>
  <c r="BA52" i="35" s="1"/>
  <c r="BB52" i="35" s="1"/>
  <c r="BC52" i="35" s="1"/>
  <c r="BD52" i="35" s="1"/>
  <c r="BE52" i="35" s="1"/>
  <c r="BF52" i="35" s="1"/>
  <c r="BG52" i="35" s="1"/>
  <c r="BH52" i="35" s="1"/>
  <c r="BI52" i="35" s="1"/>
  <c r="BJ52" i="35" s="1"/>
  <c r="BK52" i="35" s="1"/>
  <c r="BL52" i="35" s="1"/>
  <c r="BM52" i="35" s="1"/>
  <c r="BN52" i="35" s="1"/>
  <c r="BO52" i="35" s="1"/>
  <c r="BP52" i="35" s="1"/>
  <c r="BQ52" i="35" s="1"/>
  <c r="BR52" i="35" s="1"/>
  <c r="BS52" i="35" s="1"/>
  <c r="BT52" i="35" s="1"/>
  <c r="BU52" i="35" s="1"/>
  <c r="BV52" i="35" s="1"/>
  <c r="BW52" i="35" s="1"/>
  <c r="BX52" i="35" s="1"/>
  <c r="BY52" i="35" s="1"/>
  <c r="BZ52" i="35" s="1"/>
  <c r="CA52" i="35" s="1"/>
  <c r="CB52" i="35" s="1"/>
  <c r="CC52" i="35" s="1"/>
  <c r="CD52" i="35" s="1"/>
  <c r="CE52" i="35" s="1"/>
  <c r="CF52" i="35" s="1"/>
  <c r="CG52" i="35" s="1"/>
  <c r="CH52" i="35" s="1"/>
  <c r="CI52" i="35" s="1"/>
  <c r="CJ52" i="35" s="1"/>
  <c r="CK52" i="35" s="1"/>
  <c r="CL52" i="35" s="1"/>
  <c r="E50" i="35"/>
  <c r="F50" i="35" s="1"/>
  <c r="G50" i="35" s="1"/>
  <c r="H50" i="35" s="1"/>
  <c r="I50" i="35" s="1"/>
  <c r="J50" i="35" s="1"/>
  <c r="K50" i="35" s="1"/>
  <c r="L50" i="35" s="1"/>
  <c r="M50" i="35" s="1"/>
  <c r="N50" i="35" s="1"/>
  <c r="O50" i="35" s="1"/>
  <c r="P50" i="35" s="1"/>
  <c r="Q50" i="35" s="1"/>
  <c r="R50" i="35" s="1"/>
  <c r="S50" i="35" s="1"/>
  <c r="T50" i="35" s="1"/>
  <c r="U50" i="35" s="1"/>
  <c r="V50" i="35" s="1"/>
  <c r="W50" i="35" s="1"/>
  <c r="X50" i="35" s="1"/>
  <c r="Y50" i="35" s="1"/>
  <c r="Z50" i="35" s="1"/>
  <c r="AA50" i="35" s="1"/>
  <c r="AB50" i="35" s="1"/>
  <c r="AC50" i="35" s="1"/>
  <c r="AD50" i="35" s="1"/>
  <c r="AE50" i="35" s="1"/>
  <c r="AF50" i="35" s="1"/>
  <c r="AG50" i="35" s="1"/>
  <c r="AH50" i="35" s="1"/>
  <c r="AI50" i="35" s="1"/>
  <c r="AJ50" i="35" s="1"/>
  <c r="AK50" i="35" s="1"/>
  <c r="AL50" i="35" s="1"/>
  <c r="AM50" i="35" s="1"/>
  <c r="AN50" i="35" s="1"/>
  <c r="AO50" i="35" s="1"/>
  <c r="AP50" i="35" s="1"/>
  <c r="AQ50" i="35" s="1"/>
  <c r="AR50" i="35" s="1"/>
  <c r="AS50" i="35" s="1"/>
  <c r="AT50" i="35" s="1"/>
  <c r="AU50" i="35" s="1"/>
  <c r="AV50" i="35" s="1"/>
  <c r="AW50" i="35" s="1"/>
  <c r="AX50" i="35" s="1"/>
  <c r="AY50" i="35" s="1"/>
  <c r="AZ50" i="35" s="1"/>
  <c r="BA50" i="35" s="1"/>
  <c r="BB50" i="35" s="1"/>
  <c r="BC50" i="35" s="1"/>
  <c r="BD50" i="35" s="1"/>
  <c r="BE50" i="35" s="1"/>
  <c r="BF50" i="35" s="1"/>
  <c r="BG50" i="35" s="1"/>
  <c r="BH50" i="35" s="1"/>
  <c r="BI50" i="35" s="1"/>
  <c r="BJ50" i="35" s="1"/>
  <c r="BK50" i="35" s="1"/>
  <c r="BL50" i="35" s="1"/>
  <c r="BM50" i="35" s="1"/>
  <c r="BN50" i="35" s="1"/>
  <c r="BO50" i="35" s="1"/>
  <c r="BP50" i="35" s="1"/>
  <c r="BQ50" i="35" s="1"/>
  <c r="BR50" i="35" s="1"/>
  <c r="BS50" i="35" s="1"/>
  <c r="BT50" i="35" s="1"/>
  <c r="BU50" i="35" s="1"/>
  <c r="BV50" i="35" s="1"/>
  <c r="BW50" i="35" s="1"/>
  <c r="BX50" i="35" s="1"/>
  <c r="BY50" i="35" s="1"/>
  <c r="BZ50" i="35" s="1"/>
  <c r="CA50" i="35" s="1"/>
  <c r="CB50" i="35" s="1"/>
  <c r="CC50" i="35" s="1"/>
  <c r="CD50" i="35" s="1"/>
  <c r="CE50" i="35" s="1"/>
  <c r="CF50" i="35" s="1"/>
  <c r="CG50" i="35" s="1"/>
  <c r="CH50" i="35" s="1"/>
  <c r="CI50" i="35" s="1"/>
  <c r="CJ50" i="35" s="1"/>
  <c r="CK50" i="35" s="1"/>
  <c r="CL50" i="35" s="1"/>
  <c r="E48" i="35"/>
  <c r="F48" i="35" s="1"/>
  <c r="G48" i="35" s="1"/>
  <c r="H48" i="35" s="1"/>
  <c r="I48" i="35" s="1"/>
  <c r="J48" i="35" s="1"/>
  <c r="K48" i="35" s="1"/>
  <c r="L48" i="35" s="1"/>
  <c r="M48" i="35" s="1"/>
  <c r="N48" i="35" s="1"/>
  <c r="O48" i="35" s="1"/>
  <c r="P48" i="35" s="1"/>
  <c r="Q48" i="35" s="1"/>
  <c r="R48" i="35" s="1"/>
  <c r="S48" i="35" s="1"/>
  <c r="T48" i="35" s="1"/>
  <c r="U48" i="35" s="1"/>
  <c r="V48" i="35" s="1"/>
  <c r="W48" i="35" s="1"/>
  <c r="X48" i="35" s="1"/>
  <c r="Y48" i="35" s="1"/>
  <c r="Z48" i="35" s="1"/>
  <c r="AA48" i="35" s="1"/>
  <c r="AB48" i="35" s="1"/>
  <c r="AC48" i="35" s="1"/>
  <c r="AD48" i="35" s="1"/>
  <c r="AE48" i="35" s="1"/>
  <c r="AF48" i="35" s="1"/>
  <c r="AG48" i="35" s="1"/>
  <c r="AH48" i="35" s="1"/>
  <c r="AI48" i="35" s="1"/>
  <c r="AJ48" i="35" s="1"/>
  <c r="AK48" i="35" s="1"/>
  <c r="AL48" i="35" s="1"/>
  <c r="AM48" i="35" s="1"/>
  <c r="AN48" i="35" s="1"/>
  <c r="AO48" i="35" s="1"/>
  <c r="AP48" i="35" s="1"/>
  <c r="AQ48" i="35" s="1"/>
  <c r="AR48" i="35" s="1"/>
  <c r="AS48" i="35" s="1"/>
  <c r="AT48" i="35" s="1"/>
  <c r="AU48" i="35" s="1"/>
  <c r="AV48" i="35" s="1"/>
  <c r="AW48" i="35" s="1"/>
  <c r="AX48" i="35" s="1"/>
  <c r="AY48" i="35" s="1"/>
  <c r="AZ48" i="35" s="1"/>
  <c r="BA48" i="35" s="1"/>
  <c r="BB48" i="35" s="1"/>
  <c r="BC48" i="35" s="1"/>
  <c r="BD48" i="35" s="1"/>
  <c r="BE48" i="35" s="1"/>
  <c r="BF48" i="35" s="1"/>
  <c r="BG48" i="35" s="1"/>
  <c r="BH48" i="35" s="1"/>
  <c r="BI48" i="35" s="1"/>
  <c r="BJ48" i="35" s="1"/>
  <c r="BK48" i="35" s="1"/>
  <c r="BL48" i="35" s="1"/>
  <c r="BM48" i="35" s="1"/>
  <c r="BN48" i="35" s="1"/>
  <c r="BO48" i="35" s="1"/>
  <c r="BP48" i="35" s="1"/>
  <c r="BQ48" i="35" s="1"/>
  <c r="BR48" i="35" s="1"/>
  <c r="BS48" i="35" s="1"/>
  <c r="BT48" i="35" s="1"/>
  <c r="BU48" i="35" s="1"/>
  <c r="BV48" i="35" s="1"/>
  <c r="BW48" i="35" s="1"/>
  <c r="BX48" i="35" s="1"/>
  <c r="BY48" i="35" s="1"/>
  <c r="BZ48" i="35" s="1"/>
  <c r="CA48" i="35" s="1"/>
  <c r="CB48" i="35" s="1"/>
  <c r="CC48" i="35" s="1"/>
  <c r="CD48" i="35" s="1"/>
  <c r="CE48" i="35" s="1"/>
  <c r="CF48" i="35" s="1"/>
  <c r="CG48" i="35" s="1"/>
  <c r="CH48" i="35" s="1"/>
  <c r="CI48" i="35" s="1"/>
  <c r="CJ48" i="35" s="1"/>
  <c r="CK48" i="35" s="1"/>
  <c r="CL48" i="35" s="1"/>
  <c r="E42" i="35"/>
  <c r="F42" i="35" s="1"/>
  <c r="G42" i="35" s="1"/>
  <c r="H42" i="35" s="1"/>
  <c r="I42" i="35" s="1"/>
  <c r="J42" i="35" s="1"/>
  <c r="K42" i="35" s="1"/>
  <c r="L42" i="35" s="1"/>
  <c r="M42" i="35" s="1"/>
  <c r="N42" i="35" s="1"/>
  <c r="O42" i="35" s="1"/>
  <c r="P42" i="35" s="1"/>
  <c r="Q42" i="35" s="1"/>
  <c r="R42" i="35" s="1"/>
  <c r="S42" i="35" s="1"/>
  <c r="T42" i="35" s="1"/>
  <c r="U42" i="35" s="1"/>
  <c r="V42" i="35" s="1"/>
  <c r="W42" i="35" s="1"/>
  <c r="X42" i="35" s="1"/>
  <c r="Y42" i="35" s="1"/>
  <c r="Z42" i="35" s="1"/>
  <c r="AA42" i="35" s="1"/>
  <c r="AB42" i="35" s="1"/>
  <c r="AC42" i="35" s="1"/>
  <c r="AD42" i="35" s="1"/>
  <c r="AE42" i="35" s="1"/>
  <c r="AF42" i="35" s="1"/>
  <c r="AG42" i="35" s="1"/>
  <c r="AH42" i="35" s="1"/>
  <c r="AI42" i="35" s="1"/>
  <c r="AJ42" i="35" s="1"/>
  <c r="AK42" i="35" s="1"/>
  <c r="AL42" i="35" s="1"/>
  <c r="AM42" i="35" s="1"/>
  <c r="AN42" i="35" s="1"/>
  <c r="AO42" i="35" s="1"/>
  <c r="AP42" i="35" s="1"/>
  <c r="AQ42" i="35" s="1"/>
  <c r="AR42" i="35" s="1"/>
  <c r="AS42" i="35" s="1"/>
  <c r="AT42" i="35" s="1"/>
  <c r="AU42" i="35" s="1"/>
  <c r="AV42" i="35" s="1"/>
  <c r="AW42" i="35" s="1"/>
  <c r="AX42" i="35" s="1"/>
  <c r="AY42" i="35" s="1"/>
  <c r="AZ42" i="35" s="1"/>
  <c r="BA42" i="35" s="1"/>
  <c r="BB42" i="35" s="1"/>
  <c r="BC42" i="35" s="1"/>
  <c r="BD42" i="35" s="1"/>
  <c r="BE42" i="35" s="1"/>
  <c r="BF42" i="35" s="1"/>
  <c r="BG42" i="35" s="1"/>
  <c r="BH42" i="35" s="1"/>
  <c r="BI42" i="35" s="1"/>
  <c r="BJ42" i="35" s="1"/>
  <c r="BK42" i="35" s="1"/>
  <c r="BL42" i="35" s="1"/>
  <c r="BM42" i="35" s="1"/>
  <c r="BN42" i="35" s="1"/>
  <c r="BO42" i="35" s="1"/>
  <c r="BP42" i="35" s="1"/>
  <c r="BQ42" i="35" s="1"/>
  <c r="BR42" i="35" s="1"/>
  <c r="BS42" i="35" s="1"/>
  <c r="BT42" i="35" s="1"/>
  <c r="BU42" i="35" s="1"/>
  <c r="BV42" i="35" s="1"/>
  <c r="BW42" i="35" s="1"/>
  <c r="BX42" i="35" s="1"/>
  <c r="BY42" i="35" s="1"/>
  <c r="BZ42" i="35" s="1"/>
  <c r="CA42" i="35" s="1"/>
  <c r="CB42" i="35" s="1"/>
  <c r="CC42" i="35" s="1"/>
  <c r="CD42" i="35" s="1"/>
  <c r="CE42" i="35" s="1"/>
  <c r="CF42" i="35" s="1"/>
  <c r="CG42" i="35" s="1"/>
  <c r="CH42" i="35" s="1"/>
  <c r="CI42" i="35" s="1"/>
  <c r="CJ42" i="35" s="1"/>
  <c r="CK42" i="35" s="1"/>
  <c r="CL42" i="35" s="1"/>
  <c r="E40" i="35"/>
  <c r="F40" i="35" s="1"/>
  <c r="G40" i="35" s="1"/>
  <c r="H40" i="35" s="1"/>
  <c r="I40" i="35" s="1"/>
  <c r="J40" i="35" s="1"/>
  <c r="K40" i="35" s="1"/>
  <c r="L40" i="35" s="1"/>
  <c r="M40" i="35" s="1"/>
  <c r="N40" i="35" s="1"/>
  <c r="O40" i="35" s="1"/>
  <c r="P40" i="35" s="1"/>
  <c r="Q40" i="35" s="1"/>
  <c r="R40" i="35" s="1"/>
  <c r="S40" i="35" s="1"/>
  <c r="T40" i="35" s="1"/>
  <c r="U40" i="35" s="1"/>
  <c r="V40" i="35" s="1"/>
  <c r="W40" i="35" s="1"/>
  <c r="X40" i="35" s="1"/>
  <c r="Y40" i="35" s="1"/>
  <c r="Z40" i="35" s="1"/>
  <c r="AA40" i="35" s="1"/>
  <c r="AB40" i="35" s="1"/>
  <c r="AC40" i="35" s="1"/>
  <c r="AD40" i="35" s="1"/>
  <c r="AE40" i="35" s="1"/>
  <c r="AF40" i="35" s="1"/>
  <c r="AG40" i="35" s="1"/>
  <c r="AH40" i="35" s="1"/>
  <c r="AI40" i="35" s="1"/>
  <c r="AJ40" i="35" s="1"/>
  <c r="AK40" i="35" s="1"/>
  <c r="AL40" i="35" s="1"/>
  <c r="AM40" i="35" s="1"/>
  <c r="AN40" i="35" s="1"/>
  <c r="AO40" i="35" s="1"/>
  <c r="AP40" i="35" s="1"/>
  <c r="AQ40" i="35" s="1"/>
  <c r="AR40" i="35" s="1"/>
  <c r="AS40" i="35" s="1"/>
  <c r="AT40" i="35" s="1"/>
  <c r="AU40" i="35" s="1"/>
  <c r="AV40" i="35" s="1"/>
  <c r="AW40" i="35" s="1"/>
  <c r="AX40" i="35" s="1"/>
  <c r="AY40" i="35" s="1"/>
  <c r="AZ40" i="35" s="1"/>
  <c r="BA40" i="35" s="1"/>
  <c r="BB40" i="35" s="1"/>
  <c r="BC40" i="35" s="1"/>
  <c r="BD40" i="35" s="1"/>
  <c r="BE40" i="35" s="1"/>
  <c r="BF40" i="35" s="1"/>
  <c r="BG40" i="35" s="1"/>
  <c r="BH40" i="35" s="1"/>
  <c r="BI40" i="35" s="1"/>
  <c r="BJ40" i="35" s="1"/>
  <c r="BK40" i="35" s="1"/>
  <c r="BL40" i="35" s="1"/>
  <c r="BM40" i="35" s="1"/>
  <c r="BN40" i="35" s="1"/>
  <c r="BO40" i="35" s="1"/>
  <c r="BP40" i="35" s="1"/>
  <c r="BQ40" i="35" s="1"/>
  <c r="BR40" i="35" s="1"/>
  <c r="BS40" i="35" s="1"/>
  <c r="BT40" i="35" s="1"/>
  <c r="BU40" i="35" s="1"/>
  <c r="BV40" i="35" s="1"/>
  <c r="BW40" i="35" s="1"/>
  <c r="BX40" i="35" s="1"/>
  <c r="BY40" i="35" s="1"/>
  <c r="BZ40" i="35" s="1"/>
  <c r="CA40" i="35" s="1"/>
  <c r="CB40" i="35" s="1"/>
  <c r="CC40" i="35" s="1"/>
  <c r="CD40" i="35" s="1"/>
  <c r="CE40" i="35" s="1"/>
  <c r="CF40" i="35" s="1"/>
  <c r="CG40" i="35" s="1"/>
  <c r="CH40" i="35" s="1"/>
  <c r="CI40" i="35" s="1"/>
  <c r="CJ40" i="35" s="1"/>
  <c r="CK40" i="35" s="1"/>
  <c r="CL40" i="35" s="1"/>
  <c r="E38" i="35"/>
  <c r="F38" i="35" s="1"/>
  <c r="G38" i="35" s="1"/>
  <c r="H38" i="35" s="1"/>
  <c r="I38" i="35" s="1"/>
  <c r="J38" i="35" s="1"/>
  <c r="K38" i="35" s="1"/>
  <c r="L38" i="35" s="1"/>
  <c r="M38" i="35" s="1"/>
  <c r="N38" i="35" s="1"/>
  <c r="O38" i="35" s="1"/>
  <c r="P38" i="35" s="1"/>
  <c r="Q38" i="35" s="1"/>
  <c r="R38" i="35" s="1"/>
  <c r="S38" i="35" s="1"/>
  <c r="T38" i="35" s="1"/>
  <c r="U38" i="35" s="1"/>
  <c r="V38" i="35" s="1"/>
  <c r="W38" i="35" s="1"/>
  <c r="X38" i="35" s="1"/>
  <c r="Y38" i="35" s="1"/>
  <c r="Z38" i="35" s="1"/>
  <c r="AA38" i="35" s="1"/>
  <c r="AB38" i="35" s="1"/>
  <c r="AC38" i="35" s="1"/>
  <c r="AD38" i="35" s="1"/>
  <c r="AE38" i="35" s="1"/>
  <c r="AF38" i="35" s="1"/>
  <c r="AG38" i="35" s="1"/>
  <c r="AH38" i="35" s="1"/>
  <c r="AI38" i="35" s="1"/>
  <c r="AJ38" i="35" s="1"/>
  <c r="AK38" i="35" s="1"/>
  <c r="AL38" i="35" s="1"/>
  <c r="AM38" i="35" s="1"/>
  <c r="AN38" i="35" s="1"/>
  <c r="AO38" i="35" s="1"/>
  <c r="AP38" i="35" s="1"/>
  <c r="AQ38" i="35" s="1"/>
  <c r="AR38" i="35" s="1"/>
  <c r="AS38" i="35" s="1"/>
  <c r="AT38" i="35" s="1"/>
  <c r="AU38" i="35" s="1"/>
  <c r="AV38" i="35" s="1"/>
  <c r="AW38" i="35" s="1"/>
  <c r="AX38" i="35" s="1"/>
  <c r="AY38" i="35" s="1"/>
  <c r="AZ38" i="35" s="1"/>
  <c r="BA38" i="35" s="1"/>
  <c r="BB38" i="35" s="1"/>
  <c r="BC38" i="35" s="1"/>
  <c r="BD38" i="35" s="1"/>
  <c r="BE38" i="35" s="1"/>
  <c r="BF38" i="35" s="1"/>
  <c r="BG38" i="35" s="1"/>
  <c r="BH38" i="35" s="1"/>
  <c r="BI38" i="35" s="1"/>
  <c r="BJ38" i="35" s="1"/>
  <c r="BK38" i="35" s="1"/>
  <c r="BL38" i="35" s="1"/>
  <c r="BM38" i="35" s="1"/>
  <c r="BN38" i="35" s="1"/>
  <c r="BO38" i="35" s="1"/>
  <c r="BP38" i="35" s="1"/>
  <c r="BQ38" i="35" s="1"/>
  <c r="BR38" i="35" s="1"/>
  <c r="BS38" i="35" s="1"/>
  <c r="BT38" i="35" s="1"/>
  <c r="BU38" i="35" s="1"/>
  <c r="BV38" i="35" s="1"/>
  <c r="BW38" i="35" s="1"/>
  <c r="BX38" i="35" s="1"/>
  <c r="BY38" i="35" s="1"/>
  <c r="BZ38" i="35" s="1"/>
  <c r="CA38" i="35" s="1"/>
  <c r="CB38" i="35" s="1"/>
  <c r="CC38" i="35" s="1"/>
  <c r="CD38" i="35" s="1"/>
  <c r="CE38" i="35" s="1"/>
  <c r="CF38" i="35" s="1"/>
  <c r="CG38" i="35" s="1"/>
  <c r="CH38" i="35" s="1"/>
  <c r="CI38" i="35" s="1"/>
  <c r="CJ38" i="35" s="1"/>
  <c r="CK38" i="35" s="1"/>
  <c r="CL38" i="35" s="1"/>
  <c r="E36" i="35"/>
  <c r="F36" i="35" s="1"/>
  <c r="G36" i="35" s="1"/>
  <c r="H36" i="35" s="1"/>
  <c r="I36" i="35" s="1"/>
  <c r="J36" i="35" s="1"/>
  <c r="K36" i="35" s="1"/>
  <c r="L36" i="35" s="1"/>
  <c r="M36" i="35" s="1"/>
  <c r="N36" i="35" s="1"/>
  <c r="O36" i="35" s="1"/>
  <c r="P36" i="35" s="1"/>
  <c r="Q36" i="35" s="1"/>
  <c r="R36" i="35" s="1"/>
  <c r="S36" i="35" s="1"/>
  <c r="T36" i="35" s="1"/>
  <c r="U36" i="35" s="1"/>
  <c r="V36" i="35" s="1"/>
  <c r="W36" i="35" s="1"/>
  <c r="X36" i="35" s="1"/>
  <c r="Y36" i="35" s="1"/>
  <c r="Z36" i="35" s="1"/>
  <c r="AA36" i="35" s="1"/>
  <c r="AB36" i="35" s="1"/>
  <c r="AC36" i="35" s="1"/>
  <c r="AD36" i="35" s="1"/>
  <c r="AE36" i="35" s="1"/>
  <c r="AF36" i="35" s="1"/>
  <c r="AG36" i="35" s="1"/>
  <c r="AH36" i="35" s="1"/>
  <c r="AI36" i="35" s="1"/>
  <c r="AJ36" i="35" s="1"/>
  <c r="AK36" i="35" s="1"/>
  <c r="AL36" i="35" s="1"/>
  <c r="AM36" i="35" s="1"/>
  <c r="AN36" i="35" s="1"/>
  <c r="AO36" i="35" s="1"/>
  <c r="AP36" i="35" s="1"/>
  <c r="AQ36" i="35" s="1"/>
  <c r="AR36" i="35" s="1"/>
  <c r="AS36" i="35" s="1"/>
  <c r="AT36" i="35" s="1"/>
  <c r="AU36" i="35" s="1"/>
  <c r="AV36" i="35" s="1"/>
  <c r="AW36" i="35" s="1"/>
  <c r="AX36" i="35" s="1"/>
  <c r="AY36" i="35" s="1"/>
  <c r="AZ36" i="35" s="1"/>
  <c r="BA36" i="35" s="1"/>
  <c r="BB36" i="35" s="1"/>
  <c r="BC36" i="35" s="1"/>
  <c r="BD36" i="35" s="1"/>
  <c r="BE36" i="35" s="1"/>
  <c r="BF36" i="35" s="1"/>
  <c r="BG36" i="35" s="1"/>
  <c r="BH36" i="35" s="1"/>
  <c r="BI36" i="35" s="1"/>
  <c r="BJ36" i="35" s="1"/>
  <c r="BK36" i="35" s="1"/>
  <c r="BL36" i="35" s="1"/>
  <c r="BM36" i="35" s="1"/>
  <c r="BN36" i="35" s="1"/>
  <c r="BO36" i="35" s="1"/>
  <c r="BP36" i="35" s="1"/>
  <c r="BQ36" i="35" s="1"/>
  <c r="BR36" i="35" s="1"/>
  <c r="BS36" i="35" s="1"/>
  <c r="BT36" i="35" s="1"/>
  <c r="BU36" i="35" s="1"/>
  <c r="BV36" i="35" s="1"/>
  <c r="BW36" i="35" s="1"/>
  <c r="BX36" i="35" s="1"/>
  <c r="BY36" i="35" s="1"/>
  <c r="BZ36" i="35" s="1"/>
  <c r="CA36" i="35" s="1"/>
  <c r="CB36" i="35" s="1"/>
  <c r="CC36" i="35" s="1"/>
  <c r="CD36" i="35" s="1"/>
  <c r="CE36" i="35" s="1"/>
  <c r="CF36" i="35" s="1"/>
  <c r="CG36" i="35" s="1"/>
  <c r="CH36" i="35" s="1"/>
  <c r="CI36" i="35" s="1"/>
  <c r="CJ36" i="35" s="1"/>
  <c r="CK36" i="35" s="1"/>
  <c r="CL36" i="35" s="1"/>
  <c r="E34" i="35"/>
  <c r="F34" i="35" s="1"/>
  <c r="G34" i="35" s="1"/>
  <c r="H34" i="35" s="1"/>
  <c r="I34" i="35" s="1"/>
  <c r="J34" i="35" s="1"/>
  <c r="K34" i="35" s="1"/>
  <c r="L34" i="35" s="1"/>
  <c r="M34" i="35" s="1"/>
  <c r="N34" i="35" s="1"/>
  <c r="O34" i="35" s="1"/>
  <c r="P34" i="35" s="1"/>
  <c r="Q34" i="35" s="1"/>
  <c r="R34" i="35" s="1"/>
  <c r="S34" i="35" s="1"/>
  <c r="T34" i="35" s="1"/>
  <c r="U34" i="35" s="1"/>
  <c r="V34" i="35" s="1"/>
  <c r="W34" i="35" s="1"/>
  <c r="X34" i="35" s="1"/>
  <c r="Y34" i="35" s="1"/>
  <c r="Z34" i="35" s="1"/>
  <c r="AA34" i="35" s="1"/>
  <c r="AB34" i="35" s="1"/>
  <c r="AC34" i="35" s="1"/>
  <c r="AD34" i="35" s="1"/>
  <c r="AE34" i="35" s="1"/>
  <c r="AF34" i="35" s="1"/>
  <c r="AG34" i="35" s="1"/>
  <c r="AH34" i="35" s="1"/>
  <c r="AI34" i="35" s="1"/>
  <c r="AJ34" i="35" s="1"/>
  <c r="AK34" i="35" s="1"/>
  <c r="AL34" i="35" s="1"/>
  <c r="AM34" i="35" s="1"/>
  <c r="AN34" i="35" s="1"/>
  <c r="AO34" i="35" s="1"/>
  <c r="AP34" i="35" s="1"/>
  <c r="AQ34" i="35" s="1"/>
  <c r="AR34" i="35" s="1"/>
  <c r="AS34" i="35" s="1"/>
  <c r="AT34" i="35" s="1"/>
  <c r="AU34" i="35" s="1"/>
  <c r="AV34" i="35" s="1"/>
  <c r="AW34" i="35" s="1"/>
  <c r="AX34" i="35" s="1"/>
  <c r="AY34" i="35" s="1"/>
  <c r="AZ34" i="35" s="1"/>
  <c r="BA34" i="35" s="1"/>
  <c r="BB34" i="35" s="1"/>
  <c r="BC34" i="35" s="1"/>
  <c r="BD34" i="35" s="1"/>
  <c r="BE34" i="35" s="1"/>
  <c r="BF34" i="35" s="1"/>
  <c r="BG34" i="35" s="1"/>
  <c r="BH34" i="35" s="1"/>
  <c r="BI34" i="35" s="1"/>
  <c r="BJ34" i="35" s="1"/>
  <c r="BK34" i="35" s="1"/>
  <c r="BL34" i="35" s="1"/>
  <c r="BM34" i="35" s="1"/>
  <c r="BN34" i="35" s="1"/>
  <c r="BO34" i="35" s="1"/>
  <c r="BP34" i="35" s="1"/>
  <c r="BQ34" i="35" s="1"/>
  <c r="BR34" i="35" s="1"/>
  <c r="BS34" i="35" s="1"/>
  <c r="BT34" i="35" s="1"/>
  <c r="BU34" i="35" s="1"/>
  <c r="BV34" i="35" s="1"/>
  <c r="BW34" i="35" s="1"/>
  <c r="BX34" i="35" s="1"/>
  <c r="BY34" i="35" s="1"/>
  <c r="BZ34" i="35" s="1"/>
  <c r="CA34" i="35" s="1"/>
  <c r="CB34" i="35" s="1"/>
  <c r="CC34" i="35" s="1"/>
  <c r="CD34" i="35" s="1"/>
  <c r="CE34" i="35" s="1"/>
  <c r="CF34" i="35" s="1"/>
  <c r="CG34" i="35" s="1"/>
  <c r="CH34" i="35" s="1"/>
  <c r="CI34" i="35" s="1"/>
  <c r="CJ34" i="35" s="1"/>
  <c r="CK34" i="35" s="1"/>
  <c r="CL34" i="35" s="1"/>
  <c r="Y25" i="35"/>
  <c r="Q25" i="35"/>
  <c r="B16" i="35"/>
  <c r="B15" i="35"/>
  <c r="E44" i="35" s="1"/>
  <c r="F44" i="35" s="1"/>
  <c r="G44" i="35" s="1"/>
  <c r="H44" i="35" s="1"/>
  <c r="I44" i="35" s="1"/>
  <c r="J44" i="35" s="1"/>
  <c r="K44" i="35" s="1"/>
  <c r="L44" i="35" s="1"/>
  <c r="M44" i="35" s="1"/>
  <c r="N44" i="35" s="1"/>
  <c r="O44" i="35" s="1"/>
  <c r="P44" i="35" s="1"/>
  <c r="Q44" i="35" s="1"/>
  <c r="R44" i="35" s="1"/>
  <c r="S44" i="35" s="1"/>
  <c r="T44" i="35" s="1"/>
  <c r="U44" i="35" s="1"/>
  <c r="V44" i="35" s="1"/>
  <c r="W44" i="35" s="1"/>
  <c r="X44" i="35" s="1"/>
  <c r="Y44" i="35" s="1"/>
  <c r="Z44" i="35" s="1"/>
  <c r="AA44" i="35" s="1"/>
  <c r="AB44" i="35" s="1"/>
  <c r="AC44" i="35" s="1"/>
  <c r="AD44" i="35" s="1"/>
  <c r="AE44" i="35" s="1"/>
  <c r="AF44" i="35" s="1"/>
  <c r="AG44" i="35" s="1"/>
  <c r="AH44" i="35" s="1"/>
  <c r="AI44" i="35" s="1"/>
  <c r="AJ44" i="35" s="1"/>
  <c r="AK44" i="35" s="1"/>
  <c r="AL44" i="35" s="1"/>
  <c r="AM44" i="35" s="1"/>
  <c r="AN44" i="35" s="1"/>
  <c r="AO44" i="35" s="1"/>
  <c r="AP44" i="35" s="1"/>
  <c r="AQ44" i="35" s="1"/>
  <c r="AR44" i="35" s="1"/>
  <c r="AS44" i="35" s="1"/>
  <c r="AT44" i="35" s="1"/>
  <c r="AU44" i="35" s="1"/>
  <c r="AV44" i="35" s="1"/>
  <c r="AW44" i="35" s="1"/>
  <c r="AX44" i="35" s="1"/>
  <c r="AY44" i="35" s="1"/>
  <c r="AZ44" i="35" s="1"/>
  <c r="BA44" i="35" s="1"/>
  <c r="BB44" i="35" s="1"/>
  <c r="BC44" i="35" s="1"/>
  <c r="BD44" i="35" s="1"/>
  <c r="BE44" i="35" s="1"/>
  <c r="BF44" i="35" s="1"/>
  <c r="BG44" i="35" s="1"/>
  <c r="BH44" i="35" s="1"/>
  <c r="BI44" i="35" s="1"/>
  <c r="BJ44" i="35" s="1"/>
  <c r="BK44" i="35" s="1"/>
  <c r="BL44" i="35" s="1"/>
  <c r="BM44" i="35" s="1"/>
  <c r="BN44" i="35" s="1"/>
  <c r="BO44" i="35" s="1"/>
  <c r="BP44" i="35" s="1"/>
  <c r="BQ44" i="35" s="1"/>
  <c r="BR44" i="35" s="1"/>
  <c r="BS44" i="35" s="1"/>
  <c r="BT44" i="35" s="1"/>
  <c r="BU44" i="35" s="1"/>
  <c r="BV44" i="35" s="1"/>
  <c r="BW44" i="35" s="1"/>
  <c r="BX44" i="35" s="1"/>
  <c r="BY44" i="35" s="1"/>
  <c r="BZ44" i="35" s="1"/>
  <c r="CA44" i="35" s="1"/>
  <c r="CB44" i="35" s="1"/>
  <c r="CC44" i="35" s="1"/>
  <c r="CD44" i="35" s="1"/>
  <c r="CE44" i="35" s="1"/>
  <c r="CF44" i="35" s="1"/>
  <c r="CG44" i="35" s="1"/>
  <c r="CH44" i="35" s="1"/>
  <c r="CI44" i="35" s="1"/>
  <c r="CJ44" i="35" s="1"/>
  <c r="CK44" i="35" s="1"/>
  <c r="CL44" i="35" s="1"/>
  <c r="B14" i="35"/>
  <c r="E46" i="35" s="1"/>
  <c r="F46" i="35" s="1"/>
  <c r="G46" i="35" s="1"/>
  <c r="H46" i="35" s="1"/>
  <c r="I46" i="35" s="1"/>
  <c r="J46" i="35" s="1"/>
  <c r="K46" i="35" s="1"/>
  <c r="L46" i="35" s="1"/>
  <c r="M46" i="35" s="1"/>
  <c r="N46" i="35" s="1"/>
  <c r="O46" i="35" s="1"/>
  <c r="P46" i="35" s="1"/>
  <c r="Q46" i="35" s="1"/>
  <c r="R46" i="35" s="1"/>
  <c r="S46" i="35" s="1"/>
  <c r="T46" i="35" s="1"/>
  <c r="U46" i="35" s="1"/>
  <c r="V46" i="35" s="1"/>
  <c r="W46" i="35" s="1"/>
  <c r="X46" i="35" s="1"/>
  <c r="Y46" i="35" s="1"/>
  <c r="Z46" i="35" s="1"/>
  <c r="AA46" i="35" s="1"/>
  <c r="AB46" i="35" s="1"/>
  <c r="AC46" i="35" s="1"/>
  <c r="AD46" i="35" s="1"/>
  <c r="AE46" i="35" s="1"/>
  <c r="AF46" i="35" s="1"/>
  <c r="AG46" i="35" s="1"/>
  <c r="AH46" i="35" s="1"/>
  <c r="AI46" i="35" s="1"/>
  <c r="AJ46" i="35" s="1"/>
  <c r="AK46" i="35" s="1"/>
  <c r="AL46" i="35" s="1"/>
  <c r="AM46" i="35" s="1"/>
  <c r="AN46" i="35" s="1"/>
  <c r="AO46" i="35" s="1"/>
  <c r="AP46" i="35" s="1"/>
  <c r="AQ46" i="35" s="1"/>
  <c r="AR46" i="35" s="1"/>
  <c r="AS46" i="35" s="1"/>
  <c r="AT46" i="35" s="1"/>
  <c r="AU46" i="35" s="1"/>
  <c r="AV46" i="35" s="1"/>
  <c r="AW46" i="35" s="1"/>
  <c r="AX46" i="35" s="1"/>
  <c r="AY46" i="35" s="1"/>
  <c r="AZ46" i="35" s="1"/>
  <c r="BA46" i="35" s="1"/>
  <c r="BB46" i="35" s="1"/>
  <c r="BC46" i="35" s="1"/>
  <c r="BD46" i="35" s="1"/>
  <c r="BE46" i="35" s="1"/>
  <c r="BF46" i="35" s="1"/>
  <c r="BG46" i="35" s="1"/>
  <c r="BH46" i="35" s="1"/>
  <c r="BI46" i="35" s="1"/>
  <c r="BJ46" i="35" s="1"/>
  <c r="BK46" i="35" s="1"/>
  <c r="BL46" i="35" s="1"/>
  <c r="BM46" i="35" s="1"/>
  <c r="BN46" i="35" s="1"/>
  <c r="BO46" i="35" s="1"/>
  <c r="BP46" i="35" s="1"/>
  <c r="BQ46" i="35" s="1"/>
  <c r="BR46" i="35" s="1"/>
  <c r="BS46" i="35" s="1"/>
  <c r="BT46" i="35" s="1"/>
  <c r="BU46" i="35" s="1"/>
  <c r="BV46" i="35" s="1"/>
  <c r="BW46" i="35" s="1"/>
  <c r="BX46" i="35" s="1"/>
  <c r="BY46" i="35" s="1"/>
  <c r="BZ46" i="35" s="1"/>
  <c r="CA46" i="35" s="1"/>
  <c r="CB46" i="35" s="1"/>
  <c r="CC46" i="35" s="1"/>
  <c r="CD46" i="35" s="1"/>
  <c r="CE46" i="35" s="1"/>
  <c r="CF46" i="35" s="1"/>
  <c r="CG46" i="35" s="1"/>
  <c r="CH46" i="35" s="1"/>
  <c r="CI46" i="35" s="1"/>
  <c r="CJ46" i="35" s="1"/>
  <c r="CK46" i="35" s="1"/>
  <c r="CL46" i="35" s="1"/>
  <c r="B13" i="35"/>
  <c r="V25" i="35" s="1"/>
  <c r="B12" i="35"/>
  <c r="AD25" i="35" s="1"/>
  <c r="O224" i="22"/>
  <c r="P224" i="22" s="1"/>
  <c r="Q224" i="22" s="1"/>
  <c r="R224" i="22" s="1"/>
  <c r="S224" i="22" s="1"/>
  <c r="T224" i="22" s="1"/>
  <c r="U224" i="22" s="1"/>
  <c r="V224" i="22" s="1"/>
  <c r="W224" i="22" s="1"/>
  <c r="X224" i="22" s="1"/>
  <c r="Y224" i="22" s="1"/>
  <c r="Z224" i="22" s="1"/>
  <c r="AA224" i="22" s="1"/>
  <c r="AB224" i="22" s="1"/>
  <c r="AC224" i="22" s="1"/>
  <c r="AD224" i="22" s="1"/>
  <c r="AE224" i="22" s="1"/>
  <c r="AF224" i="22" s="1"/>
  <c r="AG224" i="22" s="1"/>
  <c r="AH224" i="22" s="1"/>
  <c r="AI224" i="22" s="1"/>
  <c r="AJ224" i="22" s="1"/>
  <c r="AK224" i="22" s="1"/>
  <c r="AL224" i="22" s="1"/>
  <c r="AM224" i="22" s="1"/>
  <c r="AN224" i="22" s="1"/>
  <c r="AO224" i="22" s="1"/>
  <c r="AP224" i="22" s="1"/>
  <c r="AQ224" i="22" s="1"/>
  <c r="AR224" i="22" s="1"/>
  <c r="AS224" i="22" s="1"/>
  <c r="AT224" i="22" s="1"/>
  <c r="AU224" i="22" s="1"/>
  <c r="AV224" i="22" s="1"/>
  <c r="AW224" i="22" s="1"/>
  <c r="AX224" i="22" s="1"/>
  <c r="AY224" i="22" s="1"/>
  <c r="AZ224" i="22" s="1"/>
  <c r="BA224" i="22" s="1"/>
  <c r="BB224" i="22" s="1"/>
  <c r="BC224" i="22" s="1"/>
  <c r="BD224" i="22" s="1"/>
  <c r="BE224" i="22" s="1"/>
  <c r="BF224" i="22" s="1"/>
  <c r="BG224" i="22" s="1"/>
  <c r="BH224" i="22" s="1"/>
  <c r="BI224" i="22" s="1"/>
  <c r="BJ224" i="22" s="1"/>
  <c r="BK224" i="22" s="1"/>
  <c r="BL224" i="22" s="1"/>
  <c r="BM224" i="22" s="1"/>
  <c r="BN224" i="22" s="1"/>
  <c r="BO224" i="22" s="1"/>
  <c r="BP224" i="22" s="1"/>
  <c r="BQ224" i="22" s="1"/>
  <c r="BR224" i="22" s="1"/>
  <c r="BS224" i="22" s="1"/>
  <c r="BT224" i="22" s="1"/>
  <c r="BU224" i="22" s="1"/>
  <c r="BV224" i="22" s="1"/>
  <c r="BW224" i="22" s="1"/>
  <c r="BX224" i="22" s="1"/>
  <c r="BY224" i="22" s="1"/>
  <c r="BZ224" i="22" s="1"/>
  <c r="CA224" i="22" s="1"/>
  <c r="CB224" i="22" s="1"/>
  <c r="CC224" i="22" s="1"/>
  <c r="CD224" i="22" s="1"/>
  <c r="CE224" i="22" s="1"/>
  <c r="CF224" i="22" s="1"/>
  <c r="CG224" i="22" s="1"/>
  <c r="CH224" i="22" s="1"/>
  <c r="CI224" i="22" s="1"/>
  <c r="CJ224" i="22" s="1"/>
  <c r="CK224" i="22" s="1"/>
  <c r="CL224" i="22" s="1"/>
  <c r="CM224" i="22" s="1"/>
  <c r="CN224" i="22" s="1"/>
  <c r="CO224" i="22" s="1"/>
  <c r="CP224" i="22" s="1"/>
  <c r="CQ224" i="22" s="1"/>
  <c r="CR224" i="22" s="1"/>
  <c r="CS224" i="22" s="1"/>
  <c r="CT224" i="22" s="1"/>
  <c r="CU224" i="22" s="1"/>
  <c r="CV224" i="22" s="1"/>
  <c r="E224" i="22"/>
  <c r="F224" i="22" s="1"/>
  <c r="G224" i="22" s="1"/>
  <c r="H224" i="22" s="1"/>
  <c r="I224" i="22" s="1"/>
  <c r="J224" i="22" s="1"/>
  <c r="K224" i="22" s="1"/>
  <c r="L224" i="22" s="1"/>
  <c r="M224" i="22" s="1"/>
  <c r="N224" i="22" s="1"/>
  <c r="E222" i="22"/>
  <c r="F222" i="22" s="1"/>
  <c r="G222" i="22" s="1"/>
  <c r="H222" i="22" s="1"/>
  <c r="I222" i="22" s="1"/>
  <c r="J222" i="22" s="1"/>
  <c r="K222" i="22" s="1"/>
  <c r="L222" i="22" s="1"/>
  <c r="M222" i="22" s="1"/>
  <c r="N222" i="22" s="1"/>
  <c r="O222" i="22" s="1"/>
  <c r="P222" i="22" s="1"/>
  <c r="Q222" i="22" s="1"/>
  <c r="R222" i="22" s="1"/>
  <c r="S222" i="22" s="1"/>
  <c r="T222" i="22" s="1"/>
  <c r="U222" i="22" s="1"/>
  <c r="V222" i="22" s="1"/>
  <c r="W222" i="22" s="1"/>
  <c r="X222" i="22" s="1"/>
  <c r="Y222" i="22" s="1"/>
  <c r="Z222" i="22" s="1"/>
  <c r="AA222" i="22" s="1"/>
  <c r="AB222" i="22" s="1"/>
  <c r="AC222" i="22" s="1"/>
  <c r="AD222" i="22" s="1"/>
  <c r="AE222" i="22" s="1"/>
  <c r="AF222" i="22" s="1"/>
  <c r="AG222" i="22" s="1"/>
  <c r="AH222" i="22" s="1"/>
  <c r="AI222" i="22" s="1"/>
  <c r="AJ222" i="22" s="1"/>
  <c r="AK222" i="22" s="1"/>
  <c r="AL222" i="22" s="1"/>
  <c r="AM222" i="22" s="1"/>
  <c r="AN222" i="22" s="1"/>
  <c r="AO222" i="22" s="1"/>
  <c r="AP222" i="22" s="1"/>
  <c r="AQ222" i="22" s="1"/>
  <c r="AR222" i="22" s="1"/>
  <c r="AS222" i="22" s="1"/>
  <c r="AT222" i="22" s="1"/>
  <c r="AU222" i="22" s="1"/>
  <c r="AV222" i="22" s="1"/>
  <c r="AW222" i="22" s="1"/>
  <c r="AX222" i="22" s="1"/>
  <c r="AY222" i="22" s="1"/>
  <c r="AZ222" i="22" s="1"/>
  <c r="BA222" i="22" s="1"/>
  <c r="BB222" i="22" s="1"/>
  <c r="BC222" i="22" s="1"/>
  <c r="BD222" i="22" s="1"/>
  <c r="BE222" i="22" s="1"/>
  <c r="BF222" i="22" s="1"/>
  <c r="BG222" i="22" s="1"/>
  <c r="BH222" i="22" s="1"/>
  <c r="BI222" i="22" s="1"/>
  <c r="BJ222" i="22" s="1"/>
  <c r="BK222" i="22" s="1"/>
  <c r="BL222" i="22" s="1"/>
  <c r="BM222" i="22" s="1"/>
  <c r="BN222" i="22" s="1"/>
  <c r="BO222" i="22" s="1"/>
  <c r="BP222" i="22" s="1"/>
  <c r="BQ222" i="22" s="1"/>
  <c r="BR222" i="22" s="1"/>
  <c r="BS222" i="22" s="1"/>
  <c r="BT222" i="22" s="1"/>
  <c r="BU222" i="22" s="1"/>
  <c r="BV222" i="22" s="1"/>
  <c r="BW222" i="22" s="1"/>
  <c r="BX222" i="22" s="1"/>
  <c r="BY222" i="22" s="1"/>
  <c r="BZ222" i="22" s="1"/>
  <c r="CA222" i="22" s="1"/>
  <c r="CB222" i="22" s="1"/>
  <c r="CC222" i="22" s="1"/>
  <c r="CD222" i="22" s="1"/>
  <c r="CE222" i="22" s="1"/>
  <c r="CF222" i="22" s="1"/>
  <c r="CG222" i="22" s="1"/>
  <c r="CH222" i="22" s="1"/>
  <c r="CI222" i="22" s="1"/>
  <c r="CJ222" i="22" s="1"/>
  <c r="CK222" i="22" s="1"/>
  <c r="CL222" i="22" s="1"/>
  <c r="CM222" i="22" s="1"/>
  <c r="CN222" i="22" s="1"/>
  <c r="CO222" i="22" s="1"/>
  <c r="CP222" i="22" s="1"/>
  <c r="CQ222" i="22" s="1"/>
  <c r="CR222" i="22" s="1"/>
  <c r="CS222" i="22" s="1"/>
  <c r="CT222" i="22" s="1"/>
  <c r="CU222" i="22" s="1"/>
  <c r="CV222" i="22" s="1"/>
  <c r="O220" i="22"/>
  <c r="P220" i="22" s="1"/>
  <c r="Q220" i="22" s="1"/>
  <c r="R220" i="22" s="1"/>
  <c r="S220" i="22" s="1"/>
  <c r="T220" i="22" s="1"/>
  <c r="U220" i="22" s="1"/>
  <c r="V220" i="22" s="1"/>
  <c r="W220" i="22" s="1"/>
  <c r="X220" i="22" s="1"/>
  <c r="Y220" i="22" s="1"/>
  <c r="Z220" i="22" s="1"/>
  <c r="AA220" i="22" s="1"/>
  <c r="AB220" i="22" s="1"/>
  <c r="AC220" i="22" s="1"/>
  <c r="AD220" i="22" s="1"/>
  <c r="AE220" i="22" s="1"/>
  <c r="AF220" i="22" s="1"/>
  <c r="AG220" i="22" s="1"/>
  <c r="AH220" i="22" s="1"/>
  <c r="AI220" i="22" s="1"/>
  <c r="AJ220" i="22" s="1"/>
  <c r="AK220" i="22" s="1"/>
  <c r="AL220" i="22" s="1"/>
  <c r="AM220" i="22" s="1"/>
  <c r="AN220" i="22" s="1"/>
  <c r="AO220" i="22" s="1"/>
  <c r="AP220" i="22" s="1"/>
  <c r="AQ220" i="22" s="1"/>
  <c r="AR220" i="22" s="1"/>
  <c r="AS220" i="22" s="1"/>
  <c r="AT220" i="22" s="1"/>
  <c r="AU220" i="22" s="1"/>
  <c r="AV220" i="22" s="1"/>
  <c r="AW220" i="22" s="1"/>
  <c r="AX220" i="22" s="1"/>
  <c r="AY220" i="22" s="1"/>
  <c r="AZ220" i="22" s="1"/>
  <c r="BA220" i="22" s="1"/>
  <c r="BB220" i="22" s="1"/>
  <c r="BC220" i="22" s="1"/>
  <c r="BD220" i="22" s="1"/>
  <c r="BE220" i="22" s="1"/>
  <c r="BF220" i="22" s="1"/>
  <c r="BG220" i="22" s="1"/>
  <c r="BH220" i="22" s="1"/>
  <c r="BI220" i="22" s="1"/>
  <c r="BJ220" i="22" s="1"/>
  <c r="BK220" i="22" s="1"/>
  <c r="BL220" i="22" s="1"/>
  <c r="BM220" i="22" s="1"/>
  <c r="BN220" i="22" s="1"/>
  <c r="BO220" i="22" s="1"/>
  <c r="BP220" i="22" s="1"/>
  <c r="BQ220" i="22" s="1"/>
  <c r="BR220" i="22" s="1"/>
  <c r="BS220" i="22" s="1"/>
  <c r="BT220" i="22" s="1"/>
  <c r="BU220" i="22" s="1"/>
  <c r="BV220" i="22" s="1"/>
  <c r="BW220" i="22" s="1"/>
  <c r="BX220" i="22" s="1"/>
  <c r="BY220" i="22" s="1"/>
  <c r="BZ220" i="22" s="1"/>
  <c r="CA220" i="22" s="1"/>
  <c r="CB220" i="22" s="1"/>
  <c r="CC220" i="22" s="1"/>
  <c r="CD220" i="22" s="1"/>
  <c r="CE220" i="22" s="1"/>
  <c r="CF220" i="22" s="1"/>
  <c r="CG220" i="22" s="1"/>
  <c r="CH220" i="22" s="1"/>
  <c r="CI220" i="22" s="1"/>
  <c r="CJ220" i="22" s="1"/>
  <c r="CK220" i="22" s="1"/>
  <c r="CL220" i="22" s="1"/>
  <c r="CM220" i="22" s="1"/>
  <c r="CN220" i="22" s="1"/>
  <c r="CO220" i="22" s="1"/>
  <c r="CP220" i="22" s="1"/>
  <c r="CQ220" i="22" s="1"/>
  <c r="CR220" i="22" s="1"/>
  <c r="CS220" i="22" s="1"/>
  <c r="CT220" i="22" s="1"/>
  <c r="CU220" i="22" s="1"/>
  <c r="CV220" i="22" s="1"/>
  <c r="E220" i="22"/>
  <c r="F220" i="22" s="1"/>
  <c r="G220" i="22" s="1"/>
  <c r="H220" i="22" s="1"/>
  <c r="I220" i="22" s="1"/>
  <c r="J220" i="22" s="1"/>
  <c r="K220" i="22" s="1"/>
  <c r="L220" i="22" s="1"/>
  <c r="M220" i="22" s="1"/>
  <c r="N220" i="22" s="1"/>
  <c r="E218" i="22"/>
  <c r="F218" i="22" s="1"/>
  <c r="G218" i="22" s="1"/>
  <c r="H218" i="22" s="1"/>
  <c r="I218" i="22" s="1"/>
  <c r="J218" i="22" s="1"/>
  <c r="K218" i="22" s="1"/>
  <c r="L218" i="22" s="1"/>
  <c r="M218" i="22" s="1"/>
  <c r="N218" i="22" s="1"/>
  <c r="O218" i="22" s="1"/>
  <c r="P218" i="22" s="1"/>
  <c r="Q218" i="22" s="1"/>
  <c r="R218" i="22" s="1"/>
  <c r="S218" i="22" s="1"/>
  <c r="T218" i="22" s="1"/>
  <c r="U218" i="22" s="1"/>
  <c r="V218" i="22" s="1"/>
  <c r="W218" i="22" s="1"/>
  <c r="X218" i="22" s="1"/>
  <c r="Y218" i="22" s="1"/>
  <c r="Z218" i="22" s="1"/>
  <c r="AA218" i="22" s="1"/>
  <c r="AB218" i="22" s="1"/>
  <c r="AC218" i="22" s="1"/>
  <c r="AD218" i="22" s="1"/>
  <c r="AE218" i="22" s="1"/>
  <c r="AF218" i="22" s="1"/>
  <c r="AG218" i="22" s="1"/>
  <c r="AH218" i="22" s="1"/>
  <c r="AI218" i="22" s="1"/>
  <c r="AJ218" i="22" s="1"/>
  <c r="AK218" i="22" s="1"/>
  <c r="AL218" i="22" s="1"/>
  <c r="AM218" i="22" s="1"/>
  <c r="AN218" i="22" s="1"/>
  <c r="AO218" i="22" s="1"/>
  <c r="AP218" i="22" s="1"/>
  <c r="AQ218" i="22" s="1"/>
  <c r="AR218" i="22" s="1"/>
  <c r="AS218" i="22" s="1"/>
  <c r="AT218" i="22" s="1"/>
  <c r="AU218" i="22" s="1"/>
  <c r="AV218" i="22" s="1"/>
  <c r="AW218" i="22" s="1"/>
  <c r="AX218" i="22" s="1"/>
  <c r="AY218" i="22" s="1"/>
  <c r="AZ218" i="22" s="1"/>
  <c r="BA218" i="22" s="1"/>
  <c r="BB218" i="22" s="1"/>
  <c r="BC218" i="22" s="1"/>
  <c r="BD218" i="22" s="1"/>
  <c r="BE218" i="22" s="1"/>
  <c r="BF218" i="22" s="1"/>
  <c r="BG218" i="22" s="1"/>
  <c r="BH218" i="22" s="1"/>
  <c r="BI218" i="22" s="1"/>
  <c r="BJ218" i="22" s="1"/>
  <c r="BK218" i="22" s="1"/>
  <c r="BL218" i="22" s="1"/>
  <c r="BM218" i="22" s="1"/>
  <c r="BN218" i="22" s="1"/>
  <c r="BO218" i="22" s="1"/>
  <c r="BP218" i="22" s="1"/>
  <c r="BQ218" i="22" s="1"/>
  <c r="BR218" i="22" s="1"/>
  <c r="BS218" i="22" s="1"/>
  <c r="BT218" i="22" s="1"/>
  <c r="BU218" i="22" s="1"/>
  <c r="BV218" i="22" s="1"/>
  <c r="BW218" i="22" s="1"/>
  <c r="BX218" i="22" s="1"/>
  <c r="BY218" i="22" s="1"/>
  <c r="BZ218" i="22" s="1"/>
  <c r="CA218" i="22" s="1"/>
  <c r="CB218" i="22" s="1"/>
  <c r="CC218" i="22" s="1"/>
  <c r="CD218" i="22" s="1"/>
  <c r="CE218" i="22" s="1"/>
  <c r="CF218" i="22" s="1"/>
  <c r="CG218" i="22" s="1"/>
  <c r="CH218" i="22" s="1"/>
  <c r="CI218" i="22" s="1"/>
  <c r="CJ218" i="22" s="1"/>
  <c r="CK218" i="22" s="1"/>
  <c r="CL218" i="22" s="1"/>
  <c r="CM218" i="22" s="1"/>
  <c r="CN218" i="22" s="1"/>
  <c r="CO218" i="22" s="1"/>
  <c r="CP218" i="22" s="1"/>
  <c r="CQ218" i="22" s="1"/>
  <c r="CR218" i="22" s="1"/>
  <c r="CS218" i="22" s="1"/>
  <c r="CT218" i="22" s="1"/>
  <c r="CU218" i="22" s="1"/>
  <c r="CV218" i="22" s="1"/>
  <c r="O216" i="22"/>
  <c r="P216" i="22" s="1"/>
  <c r="Q216" i="22" s="1"/>
  <c r="R216" i="22" s="1"/>
  <c r="S216" i="22" s="1"/>
  <c r="T216" i="22" s="1"/>
  <c r="U216" i="22" s="1"/>
  <c r="V216" i="22" s="1"/>
  <c r="W216" i="22" s="1"/>
  <c r="X216" i="22" s="1"/>
  <c r="Y216" i="22" s="1"/>
  <c r="Z216" i="22" s="1"/>
  <c r="AA216" i="22" s="1"/>
  <c r="AB216" i="22" s="1"/>
  <c r="AC216" i="22" s="1"/>
  <c r="AD216" i="22" s="1"/>
  <c r="AE216" i="22" s="1"/>
  <c r="AF216" i="22" s="1"/>
  <c r="AG216" i="22" s="1"/>
  <c r="AH216" i="22" s="1"/>
  <c r="AI216" i="22" s="1"/>
  <c r="AJ216" i="22" s="1"/>
  <c r="AK216" i="22" s="1"/>
  <c r="AL216" i="22" s="1"/>
  <c r="AM216" i="22" s="1"/>
  <c r="AN216" i="22" s="1"/>
  <c r="AO216" i="22" s="1"/>
  <c r="AP216" i="22" s="1"/>
  <c r="AQ216" i="22" s="1"/>
  <c r="AR216" i="22" s="1"/>
  <c r="AS216" i="22" s="1"/>
  <c r="AT216" i="22" s="1"/>
  <c r="AU216" i="22" s="1"/>
  <c r="AV216" i="22" s="1"/>
  <c r="AW216" i="22" s="1"/>
  <c r="AX216" i="22" s="1"/>
  <c r="AY216" i="22" s="1"/>
  <c r="AZ216" i="22" s="1"/>
  <c r="BA216" i="22" s="1"/>
  <c r="BB216" i="22" s="1"/>
  <c r="BC216" i="22" s="1"/>
  <c r="BD216" i="22" s="1"/>
  <c r="BE216" i="22" s="1"/>
  <c r="BF216" i="22" s="1"/>
  <c r="BG216" i="22" s="1"/>
  <c r="BH216" i="22" s="1"/>
  <c r="BI216" i="22" s="1"/>
  <c r="BJ216" i="22" s="1"/>
  <c r="BK216" i="22" s="1"/>
  <c r="BL216" i="22" s="1"/>
  <c r="BM216" i="22" s="1"/>
  <c r="BN216" i="22" s="1"/>
  <c r="BO216" i="22" s="1"/>
  <c r="BP216" i="22" s="1"/>
  <c r="BQ216" i="22" s="1"/>
  <c r="BR216" i="22" s="1"/>
  <c r="BS216" i="22" s="1"/>
  <c r="BT216" i="22" s="1"/>
  <c r="BU216" i="22" s="1"/>
  <c r="BV216" i="22" s="1"/>
  <c r="BW216" i="22" s="1"/>
  <c r="BX216" i="22" s="1"/>
  <c r="BY216" i="22" s="1"/>
  <c r="BZ216" i="22" s="1"/>
  <c r="CA216" i="22" s="1"/>
  <c r="CB216" i="22" s="1"/>
  <c r="CC216" i="22" s="1"/>
  <c r="CD216" i="22" s="1"/>
  <c r="CE216" i="22" s="1"/>
  <c r="CF216" i="22" s="1"/>
  <c r="CG216" i="22" s="1"/>
  <c r="CH216" i="22" s="1"/>
  <c r="CI216" i="22" s="1"/>
  <c r="CJ216" i="22" s="1"/>
  <c r="CK216" i="22" s="1"/>
  <c r="CL216" i="22" s="1"/>
  <c r="CM216" i="22" s="1"/>
  <c r="CN216" i="22" s="1"/>
  <c r="CO216" i="22" s="1"/>
  <c r="CP216" i="22" s="1"/>
  <c r="CQ216" i="22" s="1"/>
  <c r="CR216" i="22" s="1"/>
  <c r="CS216" i="22" s="1"/>
  <c r="CT216" i="22" s="1"/>
  <c r="CU216" i="22" s="1"/>
  <c r="CV216" i="22" s="1"/>
  <c r="E216" i="22"/>
  <c r="F216" i="22" s="1"/>
  <c r="G216" i="22" s="1"/>
  <c r="H216" i="22" s="1"/>
  <c r="I216" i="22" s="1"/>
  <c r="J216" i="22" s="1"/>
  <c r="K216" i="22" s="1"/>
  <c r="L216" i="22" s="1"/>
  <c r="M216" i="22" s="1"/>
  <c r="N216" i="22" s="1"/>
  <c r="E214" i="22"/>
  <c r="F214" i="22" s="1"/>
  <c r="G214" i="22" s="1"/>
  <c r="H214" i="22" s="1"/>
  <c r="I214" i="22" s="1"/>
  <c r="J214" i="22" s="1"/>
  <c r="K214" i="22" s="1"/>
  <c r="L214" i="22" s="1"/>
  <c r="M214" i="22" s="1"/>
  <c r="N214" i="22" s="1"/>
  <c r="O214" i="22" s="1"/>
  <c r="P214" i="22" s="1"/>
  <c r="Q214" i="22" s="1"/>
  <c r="R214" i="22" s="1"/>
  <c r="S214" i="22" s="1"/>
  <c r="T214" i="22" s="1"/>
  <c r="U214" i="22" s="1"/>
  <c r="V214" i="22" s="1"/>
  <c r="W214" i="22" s="1"/>
  <c r="X214" i="22" s="1"/>
  <c r="Y214" i="22" s="1"/>
  <c r="Z214" i="22" s="1"/>
  <c r="AA214" i="22" s="1"/>
  <c r="AB214" i="22" s="1"/>
  <c r="AC214" i="22" s="1"/>
  <c r="AD214" i="22" s="1"/>
  <c r="AE214" i="22" s="1"/>
  <c r="AF214" i="22" s="1"/>
  <c r="AG214" i="22" s="1"/>
  <c r="AH214" i="22" s="1"/>
  <c r="AI214" i="22" s="1"/>
  <c r="AJ214" i="22" s="1"/>
  <c r="AK214" i="22" s="1"/>
  <c r="AL214" i="22" s="1"/>
  <c r="AM214" i="22" s="1"/>
  <c r="AN214" i="22" s="1"/>
  <c r="AO214" i="22" s="1"/>
  <c r="AP214" i="22" s="1"/>
  <c r="AQ214" i="22" s="1"/>
  <c r="AR214" i="22" s="1"/>
  <c r="AS214" i="22" s="1"/>
  <c r="AT214" i="22" s="1"/>
  <c r="AU214" i="22" s="1"/>
  <c r="AV214" i="22" s="1"/>
  <c r="AW214" i="22" s="1"/>
  <c r="AX214" i="22" s="1"/>
  <c r="AY214" i="22" s="1"/>
  <c r="AZ214" i="22" s="1"/>
  <c r="BA214" i="22" s="1"/>
  <c r="BB214" i="22" s="1"/>
  <c r="BC214" i="22" s="1"/>
  <c r="BD214" i="22" s="1"/>
  <c r="BE214" i="22" s="1"/>
  <c r="BF214" i="22" s="1"/>
  <c r="BG214" i="22" s="1"/>
  <c r="BH214" i="22" s="1"/>
  <c r="BI214" i="22" s="1"/>
  <c r="BJ214" i="22" s="1"/>
  <c r="BK214" i="22" s="1"/>
  <c r="BL214" i="22" s="1"/>
  <c r="BM214" i="22" s="1"/>
  <c r="BN214" i="22" s="1"/>
  <c r="BO214" i="22" s="1"/>
  <c r="BP214" i="22" s="1"/>
  <c r="BQ214" i="22" s="1"/>
  <c r="BR214" i="22" s="1"/>
  <c r="BS214" i="22" s="1"/>
  <c r="BT214" i="22" s="1"/>
  <c r="BU214" i="22" s="1"/>
  <c r="BV214" i="22" s="1"/>
  <c r="BW214" i="22" s="1"/>
  <c r="BX214" i="22" s="1"/>
  <c r="BY214" i="22" s="1"/>
  <c r="BZ214" i="22" s="1"/>
  <c r="CA214" i="22" s="1"/>
  <c r="CB214" i="22" s="1"/>
  <c r="CC214" i="22" s="1"/>
  <c r="CD214" i="22" s="1"/>
  <c r="CE214" i="22" s="1"/>
  <c r="CF214" i="22" s="1"/>
  <c r="CG214" i="22" s="1"/>
  <c r="CH214" i="22" s="1"/>
  <c r="CI214" i="22" s="1"/>
  <c r="CJ214" i="22" s="1"/>
  <c r="CK214" i="22" s="1"/>
  <c r="CL214" i="22" s="1"/>
  <c r="CM214" i="22" s="1"/>
  <c r="CN214" i="22" s="1"/>
  <c r="CO214" i="22" s="1"/>
  <c r="CP214" i="22" s="1"/>
  <c r="CQ214" i="22" s="1"/>
  <c r="CR214" i="22" s="1"/>
  <c r="CS214" i="22" s="1"/>
  <c r="CT214" i="22" s="1"/>
  <c r="CU214" i="22" s="1"/>
  <c r="CV214" i="22" s="1"/>
  <c r="E212" i="22"/>
  <c r="F212" i="22" s="1"/>
  <c r="G212" i="22" s="1"/>
  <c r="H212" i="22" s="1"/>
  <c r="I212" i="22" s="1"/>
  <c r="J212" i="22" s="1"/>
  <c r="K212" i="22" s="1"/>
  <c r="L212" i="22" s="1"/>
  <c r="M212" i="22" s="1"/>
  <c r="N212" i="22" s="1"/>
  <c r="O212" i="22" s="1"/>
  <c r="P212" i="22" s="1"/>
  <c r="Q212" i="22" s="1"/>
  <c r="R212" i="22" s="1"/>
  <c r="S212" i="22" s="1"/>
  <c r="T212" i="22" s="1"/>
  <c r="U212" i="22" s="1"/>
  <c r="V212" i="22" s="1"/>
  <c r="W212" i="22" s="1"/>
  <c r="X212" i="22" s="1"/>
  <c r="Y212" i="22" s="1"/>
  <c r="Z212" i="22" s="1"/>
  <c r="AA212" i="22" s="1"/>
  <c r="AB212" i="22" s="1"/>
  <c r="AC212" i="22" s="1"/>
  <c r="AD212" i="22" s="1"/>
  <c r="AE212" i="22" s="1"/>
  <c r="AF212" i="22" s="1"/>
  <c r="AG212" i="22" s="1"/>
  <c r="AH212" i="22" s="1"/>
  <c r="AI212" i="22" s="1"/>
  <c r="AJ212" i="22" s="1"/>
  <c r="AK212" i="22" s="1"/>
  <c r="AL212" i="22" s="1"/>
  <c r="AM212" i="22" s="1"/>
  <c r="AN212" i="22" s="1"/>
  <c r="AO212" i="22" s="1"/>
  <c r="AP212" i="22" s="1"/>
  <c r="AQ212" i="22" s="1"/>
  <c r="AR212" i="22" s="1"/>
  <c r="AS212" i="22" s="1"/>
  <c r="AT212" i="22" s="1"/>
  <c r="AU212" i="22" s="1"/>
  <c r="AV212" i="22" s="1"/>
  <c r="AW212" i="22" s="1"/>
  <c r="AX212" i="22" s="1"/>
  <c r="AY212" i="22" s="1"/>
  <c r="AZ212" i="22" s="1"/>
  <c r="BA212" i="22" s="1"/>
  <c r="BB212" i="22" s="1"/>
  <c r="BC212" i="22" s="1"/>
  <c r="BD212" i="22" s="1"/>
  <c r="BE212" i="22" s="1"/>
  <c r="BF212" i="22" s="1"/>
  <c r="BG212" i="22" s="1"/>
  <c r="BH212" i="22" s="1"/>
  <c r="BI212" i="22" s="1"/>
  <c r="BJ212" i="22" s="1"/>
  <c r="BK212" i="22" s="1"/>
  <c r="BL212" i="22" s="1"/>
  <c r="BM212" i="22" s="1"/>
  <c r="BN212" i="22" s="1"/>
  <c r="BO212" i="22" s="1"/>
  <c r="BP212" i="22" s="1"/>
  <c r="BQ212" i="22" s="1"/>
  <c r="BR212" i="22" s="1"/>
  <c r="BS212" i="22" s="1"/>
  <c r="BT212" i="22" s="1"/>
  <c r="BU212" i="22" s="1"/>
  <c r="BV212" i="22" s="1"/>
  <c r="BW212" i="22" s="1"/>
  <c r="BX212" i="22" s="1"/>
  <c r="BY212" i="22" s="1"/>
  <c r="BZ212" i="22" s="1"/>
  <c r="CA212" i="22" s="1"/>
  <c r="CB212" i="22" s="1"/>
  <c r="CC212" i="22" s="1"/>
  <c r="CD212" i="22" s="1"/>
  <c r="CE212" i="22" s="1"/>
  <c r="CF212" i="22" s="1"/>
  <c r="CG212" i="22" s="1"/>
  <c r="CH212" i="22" s="1"/>
  <c r="CI212" i="22" s="1"/>
  <c r="CJ212" i="22" s="1"/>
  <c r="CK212" i="22" s="1"/>
  <c r="CL212" i="22" s="1"/>
  <c r="CM212" i="22" s="1"/>
  <c r="CN212" i="22" s="1"/>
  <c r="CO212" i="22" s="1"/>
  <c r="CP212" i="22" s="1"/>
  <c r="CQ212" i="22" s="1"/>
  <c r="CR212" i="22" s="1"/>
  <c r="CS212" i="22" s="1"/>
  <c r="CT212" i="22" s="1"/>
  <c r="CU212" i="22" s="1"/>
  <c r="CV212" i="22" s="1"/>
  <c r="F210" i="22"/>
  <c r="G210" i="22" s="1"/>
  <c r="H210" i="22" s="1"/>
  <c r="I210" i="22" s="1"/>
  <c r="J210" i="22" s="1"/>
  <c r="K210" i="22" s="1"/>
  <c r="L210" i="22" s="1"/>
  <c r="M210" i="22" s="1"/>
  <c r="N210" i="22" s="1"/>
  <c r="O210" i="22" s="1"/>
  <c r="P210" i="22" s="1"/>
  <c r="Q210" i="22" s="1"/>
  <c r="R210" i="22" s="1"/>
  <c r="S210" i="22" s="1"/>
  <c r="T210" i="22" s="1"/>
  <c r="U210" i="22" s="1"/>
  <c r="V210" i="22" s="1"/>
  <c r="W210" i="22" s="1"/>
  <c r="X210" i="22" s="1"/>
  <c r="Y210" i="22" s="1"/>
  <c r="Z210" i="22" s="1"/>
  <c r="AA210" i="22" s="1"/>
  <c r="AB210" i="22" s="1"/>
  <c r="AC210" i="22" s="1"/>
  <c r="AD210" i="22" s="1"/>
  <c r="AE210" i="22" s="1"/>
  <c r="AF210" i="22" s="1"/>
  <c r="AG210" i="22" s="1"/>
  <c r="AH210" i="22" s="1"/>
  <c r="AI210" i="22" s="1"/>
  <c r="AJ210" i="22" s="1"/>
  <c r="AK210" i="22" s="1"/>
  <c r="AL210" i="22" s="1"/>
  <c r="AM210" i="22" s="1"/>
  <c r="AN210" i="22" s="1"/>
  <c r="AO210" i="22" s="1"/>
  <c r="AP210" i="22" s="1"/>
  <c r="AQ210" i="22" s="1"/>
  <c r="AR210" i="22" s="1"/>
  <c r="AS210" i="22" s="1"/>
  <c r="AT210" i="22" s="1"/>
  <c r="AU210" i="22" s="1"/>
  <c r="AV210" i="22" s="1"/>
  <c r="AW210" i="22" s="1"/>
  <c r="AX210" i="22" s="1"/>
  <c r="AY210" i="22" s="1"/>
  <c r="AZ210" i="22" s="1"/>
  <c r="BA210" i="22" s="1"/>
  <c r="BB210" i="22" s="1"/>
  <c r="BC210" i="22" s="1"/>
  <c r="BD210" i="22" s="1"/>
  <c r="BE210" i="22" s="1"/>
  <c r="BF210" i="22" s="1"/>
  <c r="BG210" i="22" s="1"/>
  <c r="BH210" i="22" s="1"/>
  <c r="BI210" i="22" s="1"/>
  <c r="BJ210" i="22" s="1"/>
  <c r="BK210" i="22" s="1"/>
  <c r="BL210" i="22" s="1"/>
  <c r="BM210" i="22" s="1"/>
  <c r="BN210" i="22" s="1"/>
  <c r="BO210" i="22" s="1"/>
  <c r="BP210" i="22" s="1"/>
  <c r="BQ210" i="22" s="1"/>
  <c r="BR210" i="22" s="1"/>
  <c r="BS210" i="22" s="1"/>
  <c r="BT210" i="22" s="1"/>
  <c r="BU210" i="22" s="1"/>
  <c r="BV210" i="22" s="1"/>
  <c r="BW210" i="22" s="1"/>
  <c r="BX210" i="22" s="1"/>
  <c r="BY210" i="22" s="1"/>
  <c r="BZ210" i="22" s="1"/>
  <c r="CA210" i="22" s="1"/>
  <c r="CB210" i="22" s="1"/>
  <c r="CC210" i="22" s="1"/>
  <c r="CD210" i="22" s="1"/>
  <c r="CE210" i="22" s="1"/>
  <c r="CF210" i="22" s="1"/>
  <c r="CG210" i="22" s="1"/>
  <c r="CH210" i="22" s="1"/>
  <c r="CI210" i="22" s="1"/>
  <c r="CJ210" i="22" s="1"/>
  <c r="CK210" i="22" s="1"/>
  <c r="CL210" i="22" s="1"/>
  <c r="CM210" i="22" s="1"/>
  <c r="CN210" i="22" s="1"/>
  <c r="CO210" i="22" s="1"/>
  <c r="CP210" i="22" s="1"/>
  <c r="CQ210" i="22" s="1"/>
  <c r="CR210" i="22" s="1"/>
  <c r="CS210" i="22" s="1"/>
  <c r="CT210" i="22" s="1"/>
  <c r="CU210" i="22" s="1"/>
  <c r="CV210" i="22" s="1"/>
  <c r="E210" i="22"/>
  <c r="F208" i="22"/>
  <c r="G208" i="22" s="1"/>
  <c r="H208" i="22" s="1"/>
  <c r="I208" i="22" s="1"/>
  <c r="J208" i="22" s="1"/>
  <c r="K208" i="22" s="1"/>
  <c r="L208" i="22" s="1"/>
  <c r="M208" i="22" s="1"/>
  <c r="N208" i="22" s="1"/>
  <c r="O208" i="22" s="1"/>
  <c r="P208" i="22" s="1"/>
  <c r="Q208" i="22" s="1"/>
  <c r="R208" i="22" s="1"/>
  <c r="S208" i="22" s="1"/>
  <c r="T208" i="22" s="1"/>
  <c r="U208" i="22" s="1"/>
  <c r="V208" i="22" s="1"/>
  <c r="W208" i="22" s="1"/>
  <c r="X208" i="22" s="1"/>
  <c r="Y208" i="22" s="1"/>
  <c r="Z208" i="22" s="1"/>
  <c r="AA208" i="22" s="1"/>
  <c r="AB208" i="22" s="1"/>
  <c r="AC208" i="22" s="1"/>
  <c r="AD208" i="22" s="1"/>
  <c r="AE208" i="22" s="1"/>
  <c r="AF208" i="22" s="1"/>
  <c r="AG208" i="22" s="1"/>
  <c r="AH208" i="22" s="1"/>
  <c r="AI208" i="22" s="1"/>
  <c r="AJ208" i="22" s="1"/>
  <c r="AK208" i="22" s="1"/>
  <c r="AL208" i="22" s="1"/>
  <c r="AM208" i="22" s="1"/>
  <c r="AN208" i="22" s="1"/>
  <c r="AO208" i="22" s="1"/>
  <c r="AP208" i="22" s="1"/>
  <c r="AQ208" i="22" s="1"/>
  <c r="AR208" i="22" s="1"/>
  <c r="AS208" i="22" s="1"/>
  <c r="AT208" i="22" s="1"/>
  <c r="AU208" i="22" s="1"/>
  <c r="AV208" i="22" s="1"/>
  <c r="AW208" i="22" s="1"/>
  <c r="AX208" i="22" s="1"/>
  <c r="AY208" i="22" s="1"/>
  <c r="AZ208" i="22" s="1"/>
  <c r="BA208" i="22" s="1"/>
  <c r="BB208" i="22" s="1"/>
  <c r="BC208" i="22" s="1"/>
  <c r="BD208" i="22" s="1"/>
  <c r="BE208" i="22" s="1"/>
  <c r="BF208" i="22" s="1"/>
  <c r="BG208" i="22" s="1"/>
  <c r="BH208" i="22" s="1"/>
  <c r="BI208" i="22" s="1"/>
  <c r="BJ208" i="22" s="1"/>
  <c r="BK208" i="22" s="1"/>
  <c r="BL208" i="22" s="1"/>
  <c r="BM208" i="22" s="1"/>
  <c r="BN208" i="22" s="1"/>
  <c r="BO208" i="22" s="1"/>
  <c r="BP208" i="22" s="1"/>
  <c r="BQ208" i="22" s="1"/>
  <c r="BR208" i="22" s="1"/>
  <c r="BS208" i="22" s="1"/>
  <c r="BT208" i="22" s="1"/>
  <c r="BU208" i="22" s="1"/>
  <c r="BV208" i="22" s="1"/>
  <c r="BW208" i="22" s="1"/>
  <c r="BX208" i="22" s="1"/>
  <c r="BY208" i="22" s="1"/>
  <c r="BZ208" i="22" s="1"/>
  <c r="CA208" i="22" s="1"/>
  <c r="CB208" i="22" s="1"/>
  <c r="CC208" i="22" s="1"/>
  <c r="CD208" i="22" s="1"/>
  <c r="CE208" i="22" s="1"/>
  <c r="CF208" i="22" s="1"/>
  <c r="CG208" i="22" s="1"/>
  <c r="CH208" i="22" s="1"/>
  <c r="CI208" i="22" s="1"/>
  <c r="CJ208" i="22" s="1"/>
  <c r="CK208" i="22" s="1"/>
  <c r="CL208" i="22" s="1"/>
  <c r="CM208" i="22" s="1"/>
  <c r="CN208" i="22" s="1"/>
  <c r="CO208" i="22" s="1"/>
  <c r="CP208" i="22" s="1"/>
  <c r="CQ208" i="22" s="1"/>
  <c r="CR208" i="22" s="1"/>
  <c r="CS208" i="22" s="1"/>
  <c r="CT208" i="22" s="1"/>
  <c r="CU208" i="22" s="1"/>
  <c r="CV208" i="22" s="1"/>
  <c r="E208" i="22"/>
  <c r="G206" i="22"/>
  <c r="H206" i="22" s="1"/>
  <c r="I206" i="22" s="1"/>
  <c r="J206" i="22" s="1"/>
  <c r="K206" i="22" s="1"/>
  <c r="L206" i="22" s="1"/>
  <c r="M206" i="22" s="1"/>
  <c r="N206" i="22" s="1"/>
  <c r="O206" i="22" s="1"/>
  <c r="P206" i="22" s="1"/>
  <c r="Q206" i="22" s="1"/>
  <c r="R206" i="22" s="1"/>
  <c r="S206" i="22" s="1"/>
  <c r="T206" i="22" s="1"/>
  <c r="U206" i="22" s="1"/>
  <c r="V206" i="22" s="1"/>
  <c r="W206" i="22" s="1"/>
  <c r="X206" i="22" s="1"/>
  <c r="Y206" i="22" s="1"/>
  <c r="Z206" i="22" s="1"/>
  <c r="AA206" i="22" s="1"/>
  <c r="AB206" i="22" s="1"/>
  <c r="AC206" i="22" s="1"/>
  <c r="AD206" i="22" s="1"/>
  <c r="AE206" i="22" s="1"/>
  <c r="AF206" i="22" s="1"/>
  <c r="AG206" i="22" s="1"/>
  <c r="AH206" i="22" s="1"/>
  <c r="AI206" i="22" s="1"/>
  <c r="AJ206" i="22" s="1"/>
  <c r="AK206" i="22" s="1"/>
  <c r="AL206" i="22" s="1"/>
  <c r="AM206" i="22" s="1"/>
  <c r="AN206" i="22" s="1"/>
  <c r="AO206" i="22" s="1"/>
  <c r="AP206" i="22" s="1"/>
  <c r="AQ206" i="22" s="1"/>
  <c r="AR206" i="22" s="1"/>
  <c r="AS206" i="22" s="1"/>
  <c r="AT206" i="22" s="1"/>
  <c r="AU206" i="22" s="1"/>
  <c r="AV206" i="22" s="1"/>
  <c r="AW206" i="22" s="1"/>
  <c r="AX206" i="22" s="1"/>
  <c r="AY206" i="22" s="1"/>
  <c r="AZ206" i="22" s="1"/>
  <c r="BA206" i="22" s="1"/>
  <c r="BB206" i="22" s="1"/>
  <c r="BC206" i="22" s="1"/>
  <c r="BD206" i="22" s="1"/>
  <c r="BE206" i="22" s="1"/>
  <c r="BF206" i="22" s="1"/>
  <c r="BG206" i="22" s="1"/>
  <c r="BH206" i="22" s="1"/>
  <c r="BI206" i="22" s="1"/>
  <c r="BJ206" i="22" s="1"/>
  <c r="BK206" i="22" s="1"/>
  <c r="BL206" i="22" s="1"/>
  <c r="BM206" i="22" s="1"/>
  <c r="BN206" i="22" s="1"/>
  <c r="BO206" i="22" s="1"/>
  <c r="BP206" i="22" s="1"/>
  <c r="BQ206" i="22" s="1"/>
  <c r="BR206" i="22" s="1"/>
  <c r="BS206" i="22" s="1"/>
  <c r="BT206" i="22" s="1"/>
  <c r="BU206" i="22" s="1"/>
  <c r="BV206" i="22" s="1"/>
  <c r="BW206" i="22" s="1"/>
  <c r="BX206" i="22" s="1"/>
  <c r="BY206" i="22" s="1"/>
  <c r="BZ206" i="22" s="1"/>
  <c r="CA206" i="22" s="1"/>
  <c r="CB206" i="22" s="1"/>
  <c r="CC206" i="22" s="1"/>
  <c r="CD206" i="22" s="1"/>
  <c r="CE206" i="22" s="1"/>
  <c r="CF206" i="22" s="1"/>
  <c r="CG206" i="22" s="1"/>
  <c r="CH206" i="22" s="1"/>
  <c r="CI206" i="22" s="1"/>
  <c r="CJ206" i="22" s="1"/>
  <c r="CK206" i="22" s="1"/>
  <c r="CL206" i="22" s="1"/>
  <c r="CM206" i="22" s="1"/>
  <c r="CN206" i="22" s="1"/>
  <c r="CO206" i="22" s="1"/>
  <c r="CP206" i="22" s="1"/>
  <c r="CQ206" i="22" s="1"/>
  <c r="CR206" i="22" s="1"/>
  <c r="CS206" i="22" s="1"/>
  <c r="CT206" i="22" s="1"/>
  <c r="CU206" i="22" s="1"/>
  <c r="CV206" i="22" s="1"/>
  <c r="F206" i="22"/>
  <c r="E206" i="22"/>
  <c r="F204" i="22"/>
  <c r="G204" i="22" s="1"/>
  <c r="H204" i="22" s="1"/>
  <c r="I204" i="22" s="1"/>
  <c r="J204" i="22" s="1"/>
  <c r="K204" i="22" s="1"/>
  <c r="L204" i="22" s="1"/>
  <c r="M204" i="22" s="1"/>
  <c r="N204" i="22" s="1"/>
  <c r="O204" i="22" s="1"/>
  <c r="P204" i="22" s="1"/>
  <c r="Q204" i="22" s="1"/>
  <c r="R204" i="22" s="1"/>
  <c r="S204" i="22" s="1"/>
  <c r="T204" i="22" s="1"/>
  <c r="U204" i="22" s="1"/>
  <c r="V204" i="22" s="1"/>
  <c r="W204" i="22" s="1"/>
  <c r="X204" i="22" s="1"/>
  <c r="Y204" i="22" s="1"/>
  <c r="Z204" i="22" s="1"/>
  <c r="AA204" i="22" s="1"/>
  <c r="AB204" i="22" s="1"/>
  <c r="AC204" i="22" s="1"/>
  <c r="AD204" i="22" s="1"/>
  <c r="AE204" i="22" s="1"/>
  <c r="AF204" i="22" s="1"/>
  <c r="AG204" i="22" s="1"/>
  <c r="AH204" i="22" s="1"/>
  <c r="AI204" i="22" s="1"/>
  <c r="AJ204" i="22" s="1"/>
  <c r="AK204" i="22" s="1"/>
  <c r="AL204" i="22" s="1"/>
  <c r="AM204" i="22" s="1"/>
  <c r="AN204" i="22" s="1"/>
  <c r="AO204" i="22" s="1"/>
  <c r="AP204" i="22" s="1"/>
  <c r="AQ204" i="22" s="1"/>
  <c r="AR204" i="22" s="1"/>
  <c r="AS204" i="22" s="1"/>
  <c r="AT204" i="22" s="1"/>
  <c r="AU204" i="22" s="1"/>
  <c r="AV204" i="22" s="1"/>
  <c r="AW204" i="22" s="1"/>
  <c r="AX204" i="22" s="1"/>
  <c r="AY204" i="22" s="1"/>
  <c r="AZ204" i="22" s="1"/>
  <c r="BA204" i="22" s="1"/>
  <c r="BB204" i="22" s="1"/>
  <c r="BC204" i="22" s="1"/>
  <c r="BD204" i="22" s="1"/>
  <c r="BE204" i="22" s="1"/>
  <c r="BF204" i="22" s="1"/>
  <c r="BG204" i="22" s="1"/>
  <c r="BH204" i="22" s="1"/>
  <c r="BI204" i="22" s="1"/>
  <c r="BJ204" i="22" s="1"/>
  <c r="BK204" i="22" s="1"/>
  <c r="BL204" i="22" s="1"/>
  <c r="BM204" i="22" s="1"/>
  <c r="BN204" i="22" s="1"/>
  <c r="BO204" i="22" s="1"/>
  <c r="BP204" i="22" s="1"/>
  <c r="BQ204" i="22" s="1"/>
  <c r="BR204" i="22" s="1"/>
  <c r="BS204" i="22" s="1"/>
  <c r="BT204" i="22" s="1"/>
  <c r="BU204" i="22" s="1"/>
  <c r="BV204" i="22" s="1"/>
  <c r="BW204" i="22" s="1"/>
  <c r="BX204" i="22" s="1"/>
  <c r="BY204" i="22" s="1"/>
  <c r="BZ204" i="22" s="1"/>
  <c r="CA204" i="22" s="1"/>
  <c r="CB204" i="22" s="1"/>
  <c r="CC204" i="22" s="1"/>
  <c r="CD204" i="22" s="1"/>
  <c r="CE204" i="22" s="1"/>
  <c r="CF204" i="22" s="1"/>
  <c r="CG204" i="22" s="1"/>
  <c r="CH204" i="22" s="1"/>
  <c r="CI204" i="22" s="1"/>
  <c r="CJ204" i="22" s="1"/>
  <c r="CK204" i="22" s="1"/>
  <c r="CL204" i="22" s="1"/>
  <c r="CM204" i="22" s="1"/>
  <c r="CN204" i="22" s="1"/>
  <c r="CO204" i="22" s="1"/>
  <c r="CP204" i="22" s="1"/>
  <c r="CQ204" i="22" s="1"/>
  <c r="CR204" i="22" s="1"/>
  <c r="CS204" i="22" s="1"/>
  <c r="CT204" i="22" s="1"/>
  <c r="CU204" i="22" s="1"/>
  <c r="CV204" i="22" s="1"/>
  <c r="E204" i="22"/>
  <c r="F202" i="22"/>
  <c r="G202" i="22" s="1"/>
  <c r="H202" i="22" s="1"/>
  <c r="I202" i="22" s="1"/>
  <c r="J202" i="22" s="1"/>
  <c r="K202" i="22" s="1"/>
  <c r="L202" i="22" s="1"/>
  <c r="M202" i="22" s="1"/>
  <c r="N202" i="22" s="1"/>
  <c r="O202" i="22" s="1"/>
  <c r="P202" i="22" s="1"/>
  <c r="Q202" i="22" s="1"/>
  <c r="R202" i="22" s="1"/>
  <c r="S202" i="22" s="1"/>
  <c r="T202" i="22" s="1"/>
  <c r="U202" i="22" s="1"/>
  <c r="V202" i="22" s="1"/>
  <c r="W202" i="22" s="1"/>
  <c r="X202" i="22" s="1"/>
  <c r="Y202" i="22" s="1"/>
  <c r="Z202" i="22" s="1"/>
  <c r="AA202" i="22" s="1"/>
  <c r="AB202" i="22" s="1"/>
  <c r="AC202" i="22" s="1"/>
  <c r="AD202" i="22" s="1"/>
  <c r="AE202" i="22" s="1"/>
  <c r="AF202" i="22" s="1"/>
  <c r="AG202" i="22" s="1"/>
  <c r="AH202" i="22" s="1"/>
  <c r="AI202" i="22" s="1"/>
  <c r="AJ202" i="22" s="1"/>
  <c r="AK202" i="22" s="1"/>
  <c r="AL202" i="22" s="1"/>
  <c r="AM202" i="22" s="1"/>
  <c r="AN202" i="22" s="1"/>
  <c r="AO202" i="22" s="1"/>
  <c r="AP202" i="22" s="1"/>
  <c r="AQ202" i="22" s="1"/>
  <c r="AR202" i="22" s="1"/>
  <c r="AS202" i="22" s="1"/>
  <c r="AT202" i="22" s="1"/>
  <c r="AU202" i="22" s="1"/>
  <c r="AV202" i="22" s="1"/>
  <c r="AW202" i="22" s="1"/>
  <c r="AX202" i="22" s="1"/>
  <c r="AY202" i="22" s="1"/>
  <c r="AZ202" i="22" s="1"/>
  <c r="BA202" i="22" s="1"/>
  <c r="BB202" i="22" s="1"/>
  <c r="BC202" i="22" s="1"/>
  <c r="BD202" i="22" s="1"/>
  <c r="BE202" i="22" s="1"/>
  <c r="BF202" i="22" s="1"/>
  <c r="BG202" i="22" s="1"/>
  <c r="BH202" i="22" s="1"/>
  <c r="BI202" i="22" s="1"/>
  <c r="BJ202" i="22" s="1"/>
  <c r="BK202" i="22" s="1"/>
  <c r="BL202" i="22" s="1"/>
  <c r="BM202" i="22" s="1"/>
  <c r="BN202" i="22" s="1"/>
  <c r="BO202" i="22" s="1"/>
  <c r="BP202" i="22" s="1"/>
  <c r="BQ202" i="22" s="1"/>
  <c r="BR202" i="22" s="1"/>
  <c r="BS202" i="22" s="1"/>
  <c r="BT202" i="22" s="1"/>
  <c r="BU202" i="22" s="1"/>
  <c r="BV202" i="22" s="1"/>
  <c r="BW202" i="22" s="1"/>
  <c r="BX202" i="22" s="1"/>
  <c r="BY202" i="22" s="1"/>
  <c r="BZ202" i="22" s="1"/>
  <c r="CA202" i="22" s="1"/>
  <c r="CB202" i="22" s="1"/>
  <c r="CC202" i="22" s="1"/>
  <c r="CD202" i="22" s="1"/>
  <c r="CE202" i="22" s="1"/>
  <c r="CF202" i="22" s="1"/>
  <c r="CG202" i="22" s="1"/>
  <c r="CH202" i="22" s="1"/>
  <c r="CI202" i="22" s="1"/>
  <c r="CJ202" i="22" s="1"/>
  <c r="CK202" i="22" s="1"/>
  <c r="CL202" i="22" s="1"/>
  <c r="CM202" i="22" s="1"/>
  <c r="CN202" i="22" s="1"/>
  <c r="CO202" i="22" s="1"/>
  <c r="CP202" i="22" s="1"/>
  <c r="CQ202" i="22" s="1"/>
  <c r="CR202" i="22" s="1"/>
  <c r="CS202" i="22" s="1"/>
  <c r="CT202" i="22" s="1"/>
  <c r="CU202" i="22" s="1"/>
  <c r="CV202" i="22" s="1"/>
  <c r="E202" i="22"/>
  <c r="E156" i="22"/>
  <c r="F156" i="22" s="1"/>
  <c r="G156" i="22" s="1"/>
  <c r="H156" i="22" s="1"/>
  <c r="I156" i="22" s="1"/>
  <c r="J156" i="22" s="1"/>
  <c r="K156" i="22" s="1"/>
  <c r="L156" i="22" s="1"/>
  <c r="M156" i="22" s="1"/>
  <c r="N156" i="22" s="1"/>
  <c r="O156" i="22" s="1"/>
  <c r="P156" i="22" s="1"/>
  <c r="Q156" i="22" s="1"/>
  <c r="R156" i="22" s="1"/>
  <c r="S156" i="22" s="1"/>
  <c r="T156" i="22" s="1"/>
  <c r="U156" i="22" s="1"/>
  <c r="V156" i="22" s="1"/>
  <c r="W156" i="22" s="1"/>
  <c r="X156" i="22" s="1"/>
  <c r="Y156" i="22" s="1"/>
  <c r="Z156" i="22" s="1"/>
  <c r="AA156" i="22" s="1"/>
  <c r="AB156" i="22" s="1"/>
  <c r="AC156" i="22" s="1"/>
  <c r="AD156" i="22" s="1"/>
  <c r="AE156" i="22" s="1"/>
  <c r="AF156" i="22" s="1"/>
  <c r="AG156" i="22" s="1"/>
  <c r="AH156" i="22" s="1"/>
  <c r="AI156" i="22" s="1"/>
  <c r="AJ156" i="22" s="1"/>
  <c r="AK156" i="22" s="1"/>
  <c r="AL156" i="22" s="1"/>
  <c r="AM156" i="22" s="1"/>
  <c r="AN156" i="22" s="1"/>
  <c r="AO156" i="22" s="1"/>
  <c r="AP156" i="22" s="1"/>
  <c r="AQ156" i="22" s="1"/>
  <c r="AR156" i="22" s="1"/>
  <c r="AS156" i="22" s="1"/>
  <c r="AT156" i="22" s="1"/>
  <c r="AU156" i="22" s="1"/>
  <c r="AV156" i="22" s="1"/>
  <c r="AW156" i="22" s="1"/>
  <c r="AX156" i="22" s="1"/>
  <c r="AY156" i="22" s="1"/>
  <c r="AZ156" i="22" s="1"/>
  <c r="BA156" i="22" s="1"/>
  <c r="BB156" i="22" s="1"/>
  <c r="BC156" i="22" s="1"/>
  <c r="BD156" i="22" s="1"/>
  <c r="BE156" i="22" s="1"/>
  <c r="BF156" i="22" s="1"/>
  <c r="BG156" i="22" s="1"/>
  <c r="BH156" i="22" s="1"/>
  <c r="BI156" i="22" s="1"/>
  <c r="BJ156" i="22" s="1"/>
  <c r="BK156" i="22" s="1"/>
  <c r="BL156" i="22" s="1"/>
  <c r="BM156" i="22" s="1"/>
  <c r="BN156" i="22" s="1"/>
  <c r="BO156" i="22" s="1"/>
  <c r="BP156" i="22" s="1"/>
  <c r="BQ156" i="22" s="1"/>
  <c r="BR156" i="22" s="1"/>
  <c r="BS156" i="22" s="1"/>
  <c r="BT156" i="22" s="1"/>
  <c r="BU156" i="22" s="1"/>
  <c r="BV156" i="22" s="1"/>
  <c r="BW156" i="22" s="1"/>
  <c r="BX156" i="22" s="1"/>
  <c r="BY156" i="22" s="1"/>
  <c r="BZ156" i="22" s="1"/>
  <c r="CA156" i="22" s="1"/>
  <c r="CB156" i="22" s="1"/>
  <c r="CC156" i="22" s="1"/>
  <c r="CD156" i="22" s="1"/>
  <c r="CE156" i="22" s="1"/>
  <c r="CF156" i="22" s="1"/>
  <c r="CG156" i="22" s="1"/>
  <c r="CH156" i="22" s="1"/>
  <c r="CI156" i="22" s="1"/>
  <c r="CJ156" i="22" s="1"/>
  <c r="CK156" i="22" s="1"/>
  <c r="CL156" i="22" s="1"/>
  <c r="CM156" i="22" s="1"/>
  <c r="CN156" i="22" s="1"/>
  <c r="CO156" i="22" s="1"/>
  <c r="CP156" i="22" s="1"/>
  <c r="CQ156" i="22" s="1"/>
  <c r="CR156" i="22" s="1"/>
  <c r="CS156" i="22" s="1"/>
  <c r="CT156" i="22" s="1"/>
  <c r="CU156" i="22" s="1"/>
  <c r="CV156" i="22" s="1"/>
  <c r="E154" i="22"/>
  <c r="F154" i="22" s="1"/>
  <c r="G154" i="22" s="1"/>
  <c r="H154" i="22" s="1"/>
  <c r="I154" i="22" s="1"/>
  <c r="J154" i="22" s="1"/>
  <c r="K154" i="22" s="1"/>
  <c r="L154" i="22" s="1"/>
  <c r="M154" i="22" s="1"/>
  <c r="N154" i="22" s="1"/>
  <c r="O154" i="22" s="1"/>
  <c r="P154" i="22" s="1"/>
  <c r="Q154" i="22" s="1"/>
  <c r="R154" i="22" s="1"/>
  <c r="S154" i="22" s="1"/>
  <c r="T154" i="22" s="1"/>
  <c r="U154" i="22" s="1"/>
  <c r="V154" i="22" s="1"/>
  <c r="W154" i="22" s="1"/>
  <c r="X154" i="22" s="1"/>
  <c r="Y154" i="22" s="1"/>
  <c r="Z154" i="22" s="1"/>
  <c r="AA154" i="22" s="1"/>
  <c r="AB154" i="22" s="1"/>
  <c r="AC154" i="22" s="1"/>
  <c r="AD154" i="22" s="1"/>
  <c r="AE154" i="22" s="1"/>
  <c r="AF154" i="22" s="1"/>
  <c r="AG154" i="22" s="1"/>
  <c r="AH154" i="22" s="1"/>
  <c r="AI154" i="22" s="1"/>
  <c r="AJ154" i="22" s="1"/>
  <c r="AK154" i="22" s="1"/>
  <c r="AL154" i="22" s="1"/>
  <c r="AM154" i="22" s="1"/>
  <c r="AN154" i="22" s="1"/>
  <c r="AO154" i="22" s="1"/>
  <c r="AP154" i="22" s="1"/>
  <c r="AQ154" i="22" s="1"/>
  <c r="AR154" i="22" s="1"/>
  <c r="AS154" i="22" s="1"/>
  <c r="AT154" i="22" s="1"/>
  <c r="AU154" i="22" s="1"/>
  <c r="AV154" i="22" s="1"/>
  <c r="AW154" i="22" s="1"/>
  <c r="AX154" i="22" s="1"/>
  <c r="AY154" i="22" s="1"/>
  <c r="AZ154" i="22" s="1"/>
  <c r="BA154" i="22" s="1"/>
  <c r="BB154" i="22" s="1"/>
  <c r="BC154" i="22" s="1"/>
  <c r="BD154" i="22" s="1"/>
  <c r="BE154" i="22" s="1"/>
  <c r="BF154" i="22" s="1"/>
  <c r="BG154" i="22" s="1"/>
  <c r="BH154" i="22" s="1"/>
  <c r="BI154" i="22" s="1"/>
  <c r="BJ154" i="22" s="1"/>
  <c r="BK154" i="22" s="1"/>
  <c r="BL154" i="22" s="1"/>
  <c r="BM154" i="22" s="1"/>
  <c r="BN154" i="22" s="1"/>
  <c r="BO154" i="22" s="1"/>
  <c r="BP154" i="22" s="1"/>
  <c r="BQ154" i="22" s="1"/>
  <c r="BR154" i="22" s="1"/>
  <c r="BS154" i="22" s="1"/>
  <c r="BT154" i="22" s="1"/>
  <c r="BU154" i="22" s="1"/>
  <c r="BV154" i="22" s="1"/>
  <c r="BW154" i="22" s="1"/>
  <c r="BX154" i="22" s="1"/>
  <c r="BY154" i="22" s="1"/>
  <c r="BZ154" i="22" s="1"/>
  <c r="CA154" i="22" s="1"/>
  <c r="CB154" i="22" s="1"/>
  <c r="CC154" i="22" s="1"/>
  <c r="CD154" i="22" s="1"/>
  <c r="CE154" i="22" s="1"/>
  <c r="CF154" i="22" s="1"/>
  <c r="CG154" i="22" s="1"/>
  <c r="CH154" i="22" s="1"/>
  <c r="CI154" i="22" s="1"/>
  <c r="CJ154" i="22" s="1"/>
  <c r="CK154" i="22" s="1"/>
  <c r="CL154" i="22" s="1"/>
  <c r="CM154" i="22" s="1"/>
  <c r="CN154" i="22" s="1"/>
  <c r="CO154" i="22" s="1"/>
  <c r="CP154" i="22" s="1"/>
  <c r="CQ154" i="22" s="1"/>
  <c r="CR154" i="22" s="1"/>
  <c r="CS154" i="22" s="1"/>
  <c r="CT154" i="22" s="1"/>
  <c r="CU154" i="22" s="1"/>
  <c r="CV154" i="22" s="1"/>
  <c r="AK152" i="22"/>
  <c r="AL152" i="22" s="1"/>
  <c r="AM152" i="22" s="1"/>
  <c r="AN152" i="22" s="1"/>
  <c r="AO152" i="22" s="1"/>
  <c r="AP152" i="22" s="1"/>
  <c r="AQ152" i="22" s="1"/>
  <c r="AR152" i="22" s="1"/>
  <c r="AS152" i="22" s="1"/>
  <c r="AT152" i="22" s="1"/>
  <c r="AU152" i="22" s="1"/>
  <c r="AV152" i="22" s="1"/>
  <c r="AW152" i="22" s="1"/>
  <c r="AX152" i="22" s="1"/>
  <c r="AY152" i="22" s="1"/>
  <c r="AZ152" i="22" s="1"/>
  <c r="BA152" i="22" s="1"/>
  <c r="BB152" i="22" s="1"/>
  <c r="BC152" i="22" s="1"/>
  <c r="BD152" i="22" s="1"/>
  <c r="BE152" i="22" s="1"/>
  <c r="BF152" i="22" s="1"/>
  <c r="BG152" i="22" s="1"/>
  <c r="BH152" i="22" s="1"/>
  <c r="BI152" i="22" s="1"/>
  <c r="BJ152" i="22" s="1"/>
  <c r="BK152" i="22" s="1"/>
  <c r="BL152" i="22" s="1"/>
  <c r="BM152" i="22" s="1"/>
  <c r="BN152" i="22" s="1"/>
  <c r="BO152" i="22" s="1"/>
  <c r="BP152" i="22" s="1"/>
  <c r="BQ152" i="22" s="1"/>
  <c r="BR152" i="22" s="1"/>
  <c r="BS152" i="22" s="1"/>
  <c r="BT152" i="22" s="1"/>
  <c r="BU152" i="22" s="1"/>
  <c r="BV152" i="22" s="1"/>
  <c r="BW152" i="22" s="1"/>
  <c r="BX152" i="22" s="1"/>
  <c r="BY152" i="22" s="1"/>
  <c r="BZ152" i="22" s="1"/>
  <c r="CA152" i="22" s="1"/>
  <c r="CB152" i="22" s="1"/>
  <c r="CC152" i="22" s="1"/>
  <c r="CD152" i="22" s="1"/>
  <c r="CE152" i="22" s="1"/>
  <c r="CF152" i="22" s="1"/>
  <c r="CG152" i="22" s="1"/>
  <c r="CH152" i="22" s="1"/>
  <c r="CI152" i="22" s="1"/>
  <c r="CJ152" i="22" s="1"/>
  <c r="CK152" i="22" s="1"/>
  <c r="CL152" i="22" s="1"/>
  <c r="CM152" i="22" s="1"/>
  <c r="CN152" i="22" s="1"/>
  <c r="CO152" i="22" s="1"/>
  <c r="CP152" i="22" s="1"/>
  <c r="CQ152" i="22" s="1"/>
  <c r="CR152" i="22" s="1"/>
  <c r="CS152" i="22" s="1"/>
  <c r="CT152" i="22" s="1"/>
  <c r="CU152" i="22" s="1"/>
  <c r="CV152" i="22" s="1"/>
  <c r="E152" i="22"/>
  <c r="F152" i="22" s="1"/>
  <c r="G152" i="22" s="1"/>
  <c r="H152" i="22" s="1"/>
  <c r="I152" i="22" s="1"/>
  <c r="J152" i="22" s="1"/>
  <c r="K152" i="22" s="1"/>
  <c r="L152" i="22" s="1"/>
  <c r="M152" i="22" s="1"/>
  <c r="N152" i="22" s="1"/>
  <c r="O152" i="22" s="1"/>
  <c r="P152" i="22" s="1"/>
  <c r="Q152" i="22" s="1"/>
  <c r="R152" i="22" s="1"/>
  <c r="S152" i="22" s="1"/>
  <c r="T152" i="22" s="1"/>
  <c r="U152" i="22" s="1"/>
  <c r="V152" i="22" s="1"/>
  <c r="W152" i="22" s="1"/>
  <c r="X152" i="22" s="1"/>
  <c r="Y152" i="22" s="1"/>
  <c r="Z152" i="22" s="1"/>
  <c r="AA152" i="22" s="1"/>
  <c r="AB152" i="22" s="1"/>
  <c r="AC152" i="22" s="1"/>
  <c r="AD152" i="22" s="1"/>
  <c r="AE152" i="22" s="1"/>
  <c r="AF152" i="22" s="1"/>
  <c r="AG152" i="22" s="1"/>
  <c r="AH152" i="22" s="1"/>
  <c r="AI152" i="22" s="1"/>
  <c r="AJ152" i="22" s="1"/>
  <c r="E150" i="22"/>
  <c r="F150" i="22" s="1"/>
  <c r="G150" i="22" s="1"/>
  <c r="H150" i="22" s="1"/>
  <c r="I150" i="22" s="1"/>
  <c r="J150" i="22" s="1"/>
  <c r="K150" i="22" s="1"/>
  <c r="L150" i="22" s="1"/>
  <c r="M150" i="22" s="1"/>
  <c r="N150" i="22" s="1"/>
  <c r="O150" i="22" s="1"/>
  <c r="P150" i="22" s="1"/>
  <c r="Q150" i="22" s="1"/>
  <c r="R150" i="22" s="1"/>
  <c r="S150" i="22" s="1"/>
  <c r="T150" i="22" s="1"/>
  <c r="U150" i="22" s="1"/>
  <c r="V150" i="22" s="1"/>
  <c r="W150" i="22" s="1"/>
  <c r="X150" i="22" s="1"/>
  <c r="Y150" i="22" s="1"/>
  <c r="Z150" i="22" s="1"/>
  <c r="AA150" i="22" s="1"/>
  <c r="AB150" i="22" s="1"/>
  <c r="AC150" i="22" s="1"/>
  <c r="AD150" i="22" s="1"/>
  <c r="AE150" i="22" s="1"/>
  <c r="AF150" i="22" s="1"/>
  <c r="AG150" i="22" s="1"/>
  <c r="AH150" i="22" s="1"/>
  <c r="AI150" i="22" s="1"/>
  <c r="AJ150" i="22" s="1"/>
  <c r="AK150" i="22" s="1"/>
  <c r="AL150" i="22" s="1"/>
  <c r="AM150" i="22" s="1"/>
  <c r="AN150" i="22" s="1"/>
  <c r="AO150" i="22" s="1"/>
  <c r="AP150" i="22" s="1"/>
  <c r="AQ150" i="22" s="1"/>
  <c r="AR150" i="22" s="1"/>
  <c r="AS150" i="22" s="1"/>
  <c r="AT150" i="22" s="1"/>
  <c r="AU150" i="22" s="1"/>
  <c r="AV150" i="22" s="1"/>
  <c r="AW150" i="22" s="1"/>
  <c r="AX150" i="22" s="1"/>
  <c r="AY150" i="22" s="1"/>
  <c r="AZ150" i="22" s="1"/>
  <c r="BA150" i="22" s="1"/>
  <c r="BB150" i="22" s="1"/>
  <c r="BC150" i="22" s="1"/>
  <c r="BD150" i="22" s="1"/>
  <c r="BE150" i="22" s="1"/>
  <c r="BF150" i="22" s="1"/>
  <c r="BG150" i="22" s="1"/>
  <c r="BH150" i="22" s="1"/>
  <c r="BI150" i="22" s="1"/>
  <c r="BJ150" i="22" s="1"/>
  <c r="BK150" i="22" s="1"/>
  <c r="BL150" i="22" s="1"/>
  <c r="BM150" i="22" s="1"/>
  <c r="BN150" i="22" s="1"/>
  <c r="BO150" i="22" s="1"/>
  <c r="BP150" i="22" s="1"/>
  <c r="BQ150" i="22" s="1"/>
  <c r="BR150" i="22" s="1"/>
  <c r="BS150" i="22" s="1"/>
  <c r="BT150" i="22" s="1"/>
  <c r="BU150" i="22" s="1"/>
  <c r="BV150" i="22" s="1"/>
  <c r="BW150" i="22" s="1"/>
  <c r="BX150" i="22" s="1"/>
  <c r="BY150" i="22" s="1"/>
  <c r="BZ150" i="22" s="1"/>
  <c r="CA150" i="22" s="1"/>
  <c r="CB150" i="22" s="1"/>
  <c r="CC150" i="22" s="1"/>
  <c r="CD150" i="22" s="1"/>
  <c r="CE150" i="22" s="1"/>
  <c r="CF150" i="22" s="1"/>
  <c r="CG150" i="22" s="1"/>
  <c r="CH150" i="22" s="1"/>
  <c r="CI150" i="22" s="1"/>
  <c r="CJ150" i="22" s="1"/>
  <c r="CK150" i="22" s="1"/>
  <c r="CL150" i="22" s="1"/>
  <c r="CM150" i="22" s="1"/>
  <c r="CN150" i="22" s="1"/>
  <c r="CO150" i="22" s="1"/>
  <c r="CP150" i="22" s="1"/>
  <c r="CQ150" i="22" s="1"/>
  <c r="CR150" i="22" s="1"/>
  <c r="CS150" i="22" s="1"/>
  <c r="CT150" i="22" s="1"/>
  <c r="CU150" i="22" s="1"/>
  <c r="CV150" i="22" s="1"/>
  <c r="E148" i="22"/>
  <c r="F148" i="22" s="1"/>
  <c r="G148" i="22" s="1"/>
  <c r="H148" i="22" s="1"/>
  <c r="I148" i="22" s="1"/>
  <c r="J148" i="22" s="1"/>
  <c r="K148" i="22" s="1"/>
  <c r="L148" i="22" s="1"/>
  <c r="M148" i="22" s="1"/>
  <c r="N148" i="22" s="1"/>
  <c r="O148" i="22" s="1"/>
  <c r="P148" i="22" s="1"/>
  <c r="Q148" i="22" s="1"/>
  <c r="R148" i="22" s="1"/>
  <c r="S148" i="22" s="1"/>
  <c r="T148" i="22" s="1"/>
  <c r="U148" i="22" s="1"/>
  <c r="V148" i="22" s="1"/>
  <c r="W148" i="22" s="1"/>
  <c r="X148" i="22" s="1"/>
  <c r="Y148" i="22" s="1"/>
  <c r="Z148" i="22" s="1"/>
  <c r="AA148" i="22" s="1"/>
  <c r="AB148" i="22" s="1"/>
  <c r="AC148" i="22" s="1"/>
  <c r="AD148" i="22" s="1"/>
  <c r="AE148" i="22" s="1"/>
  <c r="AF148" i="22" s="1"/>
  <c r="AG148" i="22" s="1"/>
  <c r="AH148" i="22" s="1"/>
  <c r="AI148" i="22" s="1"/>
  <c r="AJ148" i="22" s="1"/>
  <c r="AK148" i="22" s="1"/>
  <c r="AL148" i="22" s="1"/>
  <c r="AM148" i="22" s="1"/>
  <c r="AN148" i="22" s="1"/>
  <c r="AO148" i="22" s="1"/>
  <c r="AP148" i="22" s="1"/>
  <c r="AQ148" i="22" s="1"/>
  <c r="AR148" i="22" s="1"/>
  <c r="AS148" i="22" s="1"/>
  <c r="AT148" i="22" s="1"/>
  <c r="AU148" i="22" s="1"/>
  <c r="AV148" i="22" s="1"/>
  <c r="AW148" i="22" s="1"/>
  <c r="AX148" i="22" s="1"/>
  <c r="AY148" i="22" s="1"/>
  <c r="AZ148" i="22" s="1"/>
  <c r="BA148" i="22" s="1"/>
  <c r="BB148" i="22" s="1"/>
  <c r="BC148" i="22" s="1"/>
  <c r="BD148" i="22" s="1"/>
  <c r="BE148" i="22" s="1"/>
  <c r="BF148" i="22" s="1"/>
  <c r="BG148" i="22" s="1"/>
  <c r="BH148" i="22" s="1"/>
  <c r="BI148" i="22" s="1"/>
  <c r="BJ148" i="22" s="1"/>
  <c r="BK148" i="22" s="1"/>
  <c r="BL148" i="22" s="1"/>
  <c r="BM148" i="22" s="1"/>
  <c r="BN148" i="22" s="1"/>
  <c r="BO148" i="22" s="1"/>
  <c r="BP148" i="22" s="1"/>
  <c r="BQ148" i="22" s="1"/>
  <c r="BR148" i="22" s="1"/>
  <c r="BS148" i="22" s="1"/>
  <c r="BT148" i="22" s="1"/>
  <c r="BU148" i="22" s="1"/>
  <c r="BV148" i="22" s="1"/>
  <c r="BW148" i="22" s="1"/>
  <c r="BX148" i="22" s="1"/>
  <c r="BY148" i="22" s="1"/>
  <c r="BZ148" i="22" s="1"/>
  <c r="CA148" i="22" s="1"/>
  <c r="CB148" i="22" s="1"/>
  <c r="CC148" i="22" s="1"/>
  <c r="CD148" i="22" s="1"/>
  <c r="CE148" i="22" s="1"/>
  <c r="CF148" i="22" s="1"/>
  <c r="CG148" i="22" s="1"/>
  <c r="CH148" i="22" s="1"/>
  <c r="CI148" i="22" s="1"/>
  <c r="CJ148" i="22" s="1"/>
  <c r="CK148" i="22" s="1"/>
  <c r="CL148" i="22" s="1"/>
  <c r="CM148" i="22" s="1"/>
  <c r="CN148" i="22" s="1"/>
  <c r="CO148" i="22" s="1"/>
  <c r="CP148" i="22" s="1"/>
  <c r="CQ148" i="22" s="1"/>
  <c r="CR148" i="22" s="1"/>
  <c r="CS148" i="22" s="1"/>
  <c r="CT148" i="22" s="1"/>
  <c r="CU148" i="22" s="1"/>
  <c r="CV148" i="22" s="1"/>
  <c r="BQ146" i="22"/>
  <c r="BR146" i="22" s="1"/>
  <c r="BS146" i="22" s="1"/>
  <c r="BT146" i="22" s="1"/>
  <c r="BU146" i="22" s="1"/>
  <c r="BV146" i="22" s="1"/>
  <c r="BW146" i="22" s="1"/>
  <c r="BX146" i="22" s="1"/>
  <c r="BY146" i="22" s="1"/>
  <c r="BZ146" i="22" s="1"/>
  <c r="CA146" i="22" s="1"/>
  <c r="CB146" i="22" s="1"/>
  <c r="CC146" i="22" s="1"/>
  <c r="CD146" i="22" s="1"/>
  <c r="CE146" i="22" s="1"/>
  <c r="CF146" i="22" s="1"/>
  <c r="CG146" i="22" s="1"/>
  <c r="CH146" i="22" s="1"/>
  <c r="CI146" i="22" s="1"/>
  <c r="CJ146" i="22" s="1"/>
  <c r="CK146" i="22" s="1"/>
  <c r="CL146" i="22" s="1"/>
  <c r="CM146" i="22" s="1"/>
  <c r="CN146" i="22" s="1"/>
  <c r="CO146" i="22" s="1"/>
  <c r="CP146" i="22" s="1"/>
  <c r="CQ146" i="22" s="1"/>
  <c r="CR146" i="22" s="1"/>
  <c r="CS146" i="22" s="1"/>
  <c r="CT146" i="22" s="1"/>
  <c r="CU146" i="22" s="1"/>
  <c r="CV146" i="22" s="1"/>
  <c r="AK146" i="22"/>
  <c r="AL146" i="22" s="1"/>
  <c r="AM146" i="22" s="1"/>
  <c r="AN146" i="22" s="1"/>
  <c r="AO146" i="22" s="1"/>
  <c r="AP146" i="22" s="1"/>
  <c r="AQ146" i="22" s="1"/>
  <c r="AR146" i="22" s="1"/>
  <c r="AS146" i="22" s="1"/>
  <c r="AT146" i="22" s="1"/>
  <c r="AU146" i="22" s="1"/>
  <c r="AV146" i="22" s="1"/>
  <c r="AW146" i="22" s="1"/>
  <c r="AX146" i="22" s="1"/>
  <c r="AY146" i="22" s="1"/>
  <c r="AZ146" i="22" s="1"/>
  <c r="BA146" i="22" s="1"/>
  <c r="BB146" i="22" s="1"/>
  <c r="BC146" i="22" s="1"/>
  <c r="BD146" i="22" s="1"/>
  <c r="BE146" i="22" s="1"/>
  <c r="BF146" i="22" s="1"/>
  <c r="BG146" i="22" s="1"/>
  <c r="BH146" i="22" s="1"/>
  <c r="BI146" i="22" s="1"/>
  <c r="BJ146" i="22" s="1"/>
  <c r="BK146" i="22" s="1"/>
  <c r="BL146" i="22" s="1"/>
  <c r="BM146" i="22" s="1"/>
  <c r="BN146" i="22" s="1"/>
  <c r="BO146" i="22" s="1"/>
  <c r="BP146" i="22" s="1"/>
  <c r="E146" i="22"/>
  <c r="F146" i="22" s="1"/>
  <c r="G146" i="22" s="1"/>
  <c r="H146" i="22" s="1"/>
  <c r="I146" i="22" s="1"/>
  <c r="J146" i="22" s="1"/>
  <c r="K146" i="22" s="1"/>
  <c r="L146" i="22" s="1"/>
  <c r="M146" i="22" s="1"/>
  <c r="N146" i="22" s="1"/>
  <c r="O146" i="22" s="1"/>
  <c r="P146" i="22" s="1"/>
  <c r="Q146" i="22" s="1"/>
  <c r="R146" i="22" s="1"/>
  <c r="S146" i="22" s="1"/>
  <c r="T146" i="22" s="1"/>
  <c r="U146" i="22" s="1"/>
  <c r="V146" i="22" s="1"/>
  <c r="W146" i="22" s="1"/>
  <c r="X146" i="22" s="1"/>
  <c r="Y146" i="22" s="1"/>
  <c r="Z146" i="22" s="1"/>
  <c r="AA146" i="22" s="1"/>
  <c r="AB146" i="22" s="1"/>
  <c r="AC146" i="22" s="1"/>
  <c r="AD146" i="22" s="1"/>
  <c r="AE146" i="22" s="1"/>
  <c r="AF146" i="22" s="1"/>
  <c r="AG146" i="22" s="1"/>
  <c r="AH146" i="22" s="1"/>
  <c r="AI146" i="22" s="1"/>
  <c r="AJ146" i="22" s="1"/>
  <c r="E144" i="22"/>
  <c r="F144" i="22" s="1"/>
  <c r="G144" i="22" s="1"/>
  <c r="H144" i="22" s="1"/>
  <c r="I144" i="22" s="1"/>
  <c r="J144" i="22" s="1"/>
  <c r="K144" i="22" s="1"/>
  <c r="L144" i="22" s="1"/>
  <c r="M144" i="22" s="1"/>
  <c r="N144" i="22" s="1"/>
  <c r="O144" i="22" s="1"/>
  <c r="P144" i="22" s="1"/>
  <c r="Q144" i="22" s="1"/>
  <c r="R144" i="22" s="1"/>
  <c r="S144" i="22" s="1"/>
  <c r="T144" i="22" s="1"/>
  <c r="U144" i="22" s="1"/>
  <c r="V144" i="22" s="1"/>
  <c r="W144" i="22" s="1"/>
  <c r="X144" i="22" s="1"/>
  <c r="Y144" i="22" s="1"/>
  <c r="Z144" i="22" s="1"/>
  <c r="AA144" i="22" s="1"/>
  <c r="AB144" i="22" s="1"/>
  <c r="AC144" i="22" s="1"/>
  <c r="AD144" i="22" s="1"/>
  <c r="AE144" i="22" s="1"/>
  <c r="AF144" i="22" s="1"/>
  <c r="AG144" i="22" s="1"/>
  <c r="AH144" i="22" s="1"/>
  <c r="AI144" i="22" s="1"/>
  <c r="AJ144" i="22" s="1"/>
  <c r="AK144" i="22" s="1"/>
  <c r="AL144" i="22" s="1"/>
  <c r="AM144" i="22" s="1"/>
  <c r="AN144" i="22" s="1"/>
  <c r="AO144" i="22" s="1"/>
  <c r="AP144" i="22" s="1"/>
  <c r="AQ144" i="22" s="1"/>
  <c r="AR144" i="22" s="1"/>
  <c r="AS144" i="22" s="1"/>
  <c r="AT144" i="22" s="1"/>
  <c r="AU144" i="22" s="1"/>
  <c r="AV144" i="22" s="1"/>
  <c r="AW144" i="22" s="1"/>
  <c r="AX144" i="22" s="1"/>
  <c r="AY144" i="22" s="1"/>
  <c r="AZ144" i="22" s="1"/>
  <c r="BA144" i="22" s="1"/>
  <c r="BB144" i="22" s="1"/>
  <c r="BC144" i="22" s="1"/>
  <c r="BD144" i="22" s="1"/>
  <c r="BE144" i="22" s="1"/>
  <c r="BF144" i="22" s="1"/>
  <c r="BG144" i="22" s="1"/>
  <c r="BH144" i="22" s="1"/>
  <c r="BI144" i="22" s="1"/>
  <c r="BJ144" i="22" s="1"/>
  <c r="BK144" i="22" s="1"/>
  <c r="BL144" i="22" s="1"/>
  <c r="BM144" i="22" s="1"/>
  <c r="BN144" i="22" s="1"/>
  <c r="BO144" i="22" s="1"/>
  <c r="BP144" i="22" s="1"/>
  <c r="BQ144" i="22" s="1"/>
  <c r="BR144" i="22" s="1"/>
  <c r="BS144" i="22" s="1"/>
  <c r="BT144" i="22" s="1"/>
  <c r="BU144" i="22" s="1"/>
  <c r="BV144" i="22" s="1"/>
  <c r="BW144" i="22" s="1"/>
  <c r="BX144" i="22" s="1"/>
  <c r="BY144" i="22" s="1"/>
  <c r="BZ144" i="22" s="1"/>
  <c r="CA144" i="22" s="1"/>
  <c r="CB144" i="22" s="1"/>
  <c r="CC144" i="22" s="1"/>
  <c r="CD144" i="22" s="1"/>
  <c r="CE144" i="22" s="1"/>
  <c r="CF144" i="22" s="1"/>
  <c r="CG144" i="22" s="1"/>
  <c r="CH144" i="22" s="1"/>
  <c r="CI144" i="22" s="1"/>
  <c r="CJ144" i="22" s="1"/>
  <c r="CK144" i="22" s="1"/>
  <c r="CL144" i="22" s="1"/>
  <c r="CM144" i="22" s="1"/>
  <c r="CN144" i="22" s="1"/>
  <c r="CO144" i="22" s="1"/>
  <c r="CP144" i="22" s="1"/>
  <c r="CQ144" i="22" s="1"/>
  <c r="CR144" i="22" s="1"/>
  <c r="CS144" i="22" s="1"/>
  <c r="CT144" i="22" s="1"/>
  <c r="CU144" i="22" s="1"/>
  <c r="CV144" i="22" s="1"/>
  <c r="W142" i="22"/>
  <c r="X142" i="22" s="1"/>
  <c r="Y142" i="22" s="1"/>
  <c r="Z142" i="22" s="1"/>
  <c r="AA142" i="22" s="1"/>
  <c r="AB142" i="22" s="1"/>
  <c r="AC142" i="22" s="1"/>
  <c r="AD142" i="22" s="1"/>
  <c r="AE142" i="22" s="1"/>
  <c r="AF142" i="22" s="1"/>
  <c r="AG142" i="22" s="1"/>
  <c r="AH142" i="22" s="1"/>
  <c r="AI142" i="22" s="1"/>
  <c r="AJ142" i="22" s="1"/>
  <c r="AK142" i="22" s="1"/>
  <c r="AL142" i="22" s="1"/>
  <c r="AM142" i="22" s="1"/>
  <c r="AN142" i="22" s="1"/>
  <c r="AO142" i="22" s="1"/>
  <c r="AP142" i="22" s="1"/>
  <c r="AQ142" i="22" s="1"/>
  <c r="AR142" i="22" s="1"/>
  <c r="AS142" i="22" s="1"/>
  <c r="AT142" i="22" s="1"/>
  <c r="AU142" i="22" s="1"/>
  <c r="AV142" i="22" s="1"/>
  <c r="AW142" i="22" s="1"/>
  <c r="AX142" i="22" s="1"/>
  <c r="AY142" i="22" s="1"/>
  <c r="AZ142" i="22" s="1"/>
  <c r="BA142" i="22" s="1"/>
  <c r="BB142" i="22" s="1"/>
  <c r="BC142" i="22" s="1"/>
  <c r="BD142" i="22" s="1"/>
  <c r="BE142" i="22" s="1"/>
  <c r="BF142" i="22" s="1"/>
  <c r="BG142" i="22" s="1"/>
  <c r="BH142" i="22" s="1"/>
  <c r="BI142" i="22" s="1"/>
  <c r="BJ142" i="22" s="1"/>
  <c r="BK142" i="22" s="1"/>
  <c r="BL142" i="22" s="1"/>
  <c r="BM142" i="22" s="1"/>
  <c r="BN142" i="22" s="1"/>
  <c r="BO142" i="22" s="1"/>
  <c r="BP142" i="22" s="1"/>
  <c r="BQ142" i="22" s="1"/>
  <c r="BR142" i="22" s="1"/>
  <c r="BS142" i="22" s="1"/>
  <c r="BT142" i="22" s="1"/>
  <c r="BU142" i="22" s="1"/>
  <c r="BV142" i="22" s="1"/>
  <c r="BW142" i="22" s="1"/>
  <c r="BX142" i="22" s="1"/>
  <c r="BY142" i="22" s="1"/>
  <c r="BZ142" i="22" s="1"/>
  <c r="CA142" i="22" s="1"/>
  <c r="CB142" i="22" s="1"/>
  <c r="CC142" i="22" s="1"/>
  <c r="CD142" i="22" s="1"/>
  <c r="CE142" i="22" s="1"/>
  <c r="CF142" i="22" s="1"/>
  <c r="CG142" i="22" s="1"/>
  <c r="CH142" i="22" s="1"/>
  <c r="CI142" i="22" s="1"/>
  <c r="CJ142" i="22" s="1"/>
  <c r="CK142" i="22" s="1"/>
  <c r="CL142" i="22" s="1"/>
  <c r="CM142" i="22" s="1"/>
  <c r="CN142" i="22" s="1"/>
  <c r="CO142" i="22" s="1"/>
  <c r="CP142" i="22" s="1"/>
  <c r="CQ142" i="22" s="1"/>
  <c r="CR142" i="22" s="1"/>
  <c r="CS142" i="22" s="1"/>
  <c r="CT142" i="22" s="1"/>
  <c r="CU142" i="22" s="1"/>
  <c r="CV142" i="22" s="1"/>
  <c r="O142" i="22"/>
  <c r="P142" i="22" s="1"/>
  <c r="Q142" i="22" s="1"/>
  <c r="R142" i="22" s="1"/>
  <c r="S142" i="22" s="1"/>
  <c r="T142" i="22" s="1"/>
  <c r="U142" i="22" s="1"/>
  <c r="V142" i="22" s="1"/>
  <c r="G142" i="22"/>
  <c r="H142" i="22" s="1"/>
  <c r="I142" i="22" s="1"/>
  <c r="J142" i="22" s="1"/>
  <c r="K142" i="22" s="1"/>
  <c r="L142" i="22" s="1"/>
  <c r="M142" i="22" s="1"/>
  <c r="N142" i="22" s="1"/>
  <c r="F142" i="22"/>
  <c r="E142" i="22"/>
  <c r="G140" i="22"/>
  <c r="H140" i="22" s="1"/>
  <c r="I140" i="22" s="1"/>
  <c r="J140" i="22" s="1"/>
  <c r="K140" i="22" s="1"/>
  <c r="L140" i="22" s="1"/>
  <c r="M140" i="22" s="1"/>
  <c r="N140" i="22" s="1"/>
  <c r="O140" i="22" s="1"/>
  <c r="P140" i="22" s="1"/>
  <c r="Q140" i="22" s="1"/>
  <c r="R140" i="22" s="1"/>
  <c r="S140" i="22" s="1"/>
  <c r="T140" i="22" s="1"/>
  <c r="U140" i="22" s="1"/>
  <c r="V140" i="22" s="1"/>
  <c r="W140" i="22" s="1"/>
  <c r="X140" i="22" s="1"/>
  <c r="Y140" i="22" s="1"/>
  <c r="Z140" i="22" s="1"/>
  <c r="AA140" i="22" s="1"/>
  <c r="AB140" i="22" s="1"/>
  <c r="AC140" i="22" s="1"/>
  <c r="AD140" i="22" s="1"/>
  <c r="AE140" i="22" s="1"/>
  <c r="AF140" i="22" s="1"/>
  <c r="AG140" i="22" s="1"/>
  <c r="AH140" i="22" s="1"/>
  <c r="AI140" i="22" s="1"/>
  <c r="AJ140" i="22" s="1"/>
  <c r="AK140" i="22" s="1"/>
  <c r="AL140" i="22" s="1"/>
  <c r="AM140" i="22" s="1"/>
  <c r="AN140" i="22" s="1"/>
  <c r="AO140" i="22" s="1"/>
  <c r="AP140" i="22" s="1"/>
  <c r="AQ140" i="22" s="1"/>
  <c r="AR140" i="22" s="1"/>
  <c r="AS140" i="22" s="1"/>
  <c r="AT140" i="22" s="1"/>
  <c r="AU140" i="22" s="1"/>
  <c r="AV140" i="22" s="1"/>
  <c r="AW140" i="22" s="1"/>
  <c r="AX140" i="22" s="1"/>
  <c r="AY140" i="22" s="1"/>
  <c r="AZ140" i="22" s="1"/>
  <c r="BA140" i="22" s="1"/>
  <c r="BB140" i="22" s="1"/>
  <c r="BC140" i="22" s="1"/>
  <c r="BD140" i="22" s="1"/>
  <c r="BE140" i="22" s="1"/>
  <c r="BF140" i="22" s="1"/>
  <c r="BG140" i="22" s="1"/>
  <c r="BH140" i="22" s="1"/>
  <c r="BI140" i="22" s="1"/>
  <c r="BJ140" i="22" s="1"/>
  <c r="BK140" i="22" s="1"/>
  <c r="BL140" i="22" s="1"/>
  <c r="BM140" i="22" s="1"/>
  <c r="BN140" i="22" s="1"/>
  <c r="BO140" i="22" s="1"/>
  <c r="BP140" i="22" s="1"/>
  <c r="BQ140" i="22" s="1"/>
  <c r="BR140" i="22" s="1"/>
  <c r="BS140" i="22" s="1"/>
  <c r="BT140" i="22" s="1"/>
  <c r="BU140" i="22" s="1"/>
  <c r="BV140" i="22" s="1"/>
  <c r="BW140" i="22" s="1"/>
  <c r="BX140" i="22" s="1"/>
  <c r="BY140" i="22" s="1"/>
  <c r="BZ140" i="22" s="1"/>
  <c r="CA140" i="22" s="1"/>
  <c r="CB140" i="22" s="1"/>
  <c r="CC140" i="22" s="1"/>
  <c r="CD140" i="22" s="1"/>
  <c r="CE140" i="22" s="1"/>
  <c r="CF140" i="22" s="1"/>
  <c r="CG140" i="22" s="1"/>
  <c r="CH140" i="22" s="1"/>
  <c r="CI140" i="22" s="1"/>
  <c r="CJ140" i="22" s="1"/>
  <c r="CK140" i="22" s="1"/>
  <c r="CL140" i="22" s="1"/>
  <c r="CM140" i="22" s="1"/>
  <c r="CN140" i="22" s="1"/>
  <c r="CO140" i="22" s="1"/>
  <c r="CP140" i="22" s="1"/>
  <c r="CQ140" i="22" s="1"/>
  <c r="CR140" i="22" s="1"/>
  <c r="CS140" i="22" s="1"/>
  <c r="CT140" i="22" s="1"/>
  <c r="CU140" i="22" s="1"/>
  <c r="CV140" i="22" s="1"/>
  <c r="E140" i="22"/>
  <c r="F140" i="22" s="1"/>
  <c r="E138" i="22"/>
  <c r="F138" i="22" s="1"/>
  <c r="G138" i="22" s="1"/>
  <c r="H138" i="22" s="1"/>
  <c r="I138" i="22" s="1"/>
  <c r="J138" i="22" s="1"/>
  <c r="K138" i="22" s="1"/>
  <c r="L138" i="22" s="1"/>
  <c r="M138" i="22" s="1"/>
  <c r="N138" i="22" s="1"/>
  <c r="O138" i="22" s="1"/>
  <c r="P138" i="22" s="1"/>
  <c r="Q138" i="22" s="1"/>
  <c r="R138" i="22" s="1"/>
  <c r="S138" i="22" s="1"/>
  <c r="T138" i="22" s="1"/>
  <c r="U138" i="22" s="1"/>
  <c r="V138" i="22" s="1"/>
  <c r="W138" i="22" s="1"/>
  <c r="X138" i="22" s="1"/>
  <c r="Y138" i="22" s="1"/>
  <c r="Z138" i="22" s="1"/>
  <c r="AA138" i="22" s="1"/>
  <c r="AB138" i="22" s="1"/>
  <c r="AC138" i="22" s="1"/>
  <c r="AD138" i="22" s="1"/>
  <c r="AE138" i="22" s="1"/>
  <c r="AF138" i="22" s="1"/>
  <c r="AG138" i="22" s="1"/>
  <c r="AH138" i="22" s="1"/>
  <c r="AI138" i="22" s="1"/>
  <c r="AJ138" i="22" s="1"/>
  <c r="AK138" i="22" s="1"/>
  <c r="AL138" i="22" s="1"/>
  <c r="AM138" i="22" s="1"/>
  <c r="AN138" i="22" s="1"/>
  <c r="AO138" i="22" s="1"/>
  <c r="AP138" i="22" s="1"/>
  <c r="AQ138" i="22" s="1"/>
  <c r="AR138" i="22" s="1"/>
  <c r="AS138" i="22" s="1"/>
  <c r="AT138" i="22" s="1"/>
  <c r="AU138" i="22" s="1"/>
  <c r="AV138" i="22" s="1"/>
  <c r="AW138" i="22" s="1"/>
  <c r="AX138" i="22" s="1"/>
  <c r="AY138" i="22" s="1"/>
  <c r="AZ138" i="22" s="1"/>
  <c r="BA138" i="22" s="1"/>
  <c r="BB138" i="22" s="1"/>
  <c r="BC138" i="22" s="1"/>
  <c r="BD138" i="22" s="1"/>
  <c r="BE138" i="22" s="1"/>
  <c r="BF138" i="22" s="1"/>
  <c r="BG138" i="22" s="1"/>
  <c r="BH138" i="22" s="1"/>
  <c r="BI138" i="22" s="1"/>
  <c r="BJ138" i="22" s="1"/>
  <c r="BK138" i="22" s="1"/>
  <c r="BL138" i="22" s="1"/>
  <c r="BM138" i="22" s="1"/>
  <c r="BN138" i="22" s="1"/>
  <c r="BO138" i="22" s="1"/>
  <c r="BP138" i="22" s="1"/>
  <c r="BQ138" i="22" s="1"/>
  <c r="BR138" i="22" s="1"/>
  <c r="BS138" i="22" s="1"/>
  <c r="BT138" i="22" s="1"/>
  <c r="BU138" i="22" s="1"/>
  <c r="BV138" i="22" s="1"/>
  <c r="BW138" i="22" s="1"/>
  <c r="BX138" i="22" s="1"/>
  <c r="BY138" i="22" s="1"/>
  <c r="BZ138" i="22" s="1"/>
  <c r="CA138" i="22" s="1"/>
  <c r="CB138" i="22" s="1"/>
  <c r="CC138" i="22" s="1"/>
  <c r="CD138" i="22" s="1"/>
  <c r="CE138" i="22" s="1"/>
  <c r="CF138" i="22" s="1"/>
  <c r="CG138" i="22" s="1"/>
  <c r="CH138" i="22" s="1"/>
  <c r="CI138" i="22" s="1"/>
  <c r="CJ138" i="22" s="1"/>
  <c r="CK138" i="22" s="1"/>
  <c r="CL138" i="22" s="1"/>
  <c r="CM138" i="22" s="1"/>
  <c r="CN138" i="22" s="1"/>
  <c r="CO138" i="22" s="1"/>
  <c r="CP138" i="22" s="1"/>
  <c r="CQ138" i="22" s="1"/>
  <c r="CR138" i="22" s="1"/>
  <c r="CS138" i="22" s="1"/>
  <c r="CT138" i="22" s="1"/>
  <c r="CU138" i="22" s="1"/>
  <c r="CV138" i="22" s="1"/>
  <c r="E136" i="22"/>
  <c r="F136" i="22" s="1"/>
  <c r="G136" i="22" s="1"/>
  <c r="H136" i="22" s="1"/>
  <c r="I136" i="22" s="1"/>
  <c r="J136" i="22" s="1"/>
  <c r="K136" i="22" s="1"/>
  <c r="L136" i="22" s="1"/>
  <c r="M136" i="22" s="1"/>
  <c r="N136" i="22" s="1"/>
  <c r="O136" i="22" s="1"/>
  <c r="P136" i="22" s="1"/>
  <c r="Q136" i="22" s="1"/>
  <c r="R136" i="22" s="1"/>
  <c r="S136" i="22" s="1"/>
  <c r="T136" i="22" s="1"/>
  <c r="U136" i="22" s="1"/>
  <c r="V136" i="22" s="1"/>
  <c r="W136" i="22" s="1"/>
  <c r="X136" i="22" s="1"/>
  <c r="Y136" i="22" s="1"/>
  <c r="Z136" i="22" s="1"/>
  <c r="AA136" i="22" s="1"/>
  <c r="AB136" i="22" s="1"/>
  <c r="AC136" i="22" s="1"/>
  <c r="AD136" i="22" s="1"/>
  <c r="AE136" i="22" s="1"/>
  <c r="AF136" i="22" s="1"/>
  <c r="AG136" i="22" s="1"/>
  <c r="AH136" i="22" s="1"/>
  <c r="AI136" i="22" s="1"/>
  <c r="AJ136" i="22" s="1"/>
  <c r="AK136" i="22" s="1"/>
  <c r="AL136" i="22" s="1"/>
  <c r="AM136" i="22" s="1"/>
  <c r="AN136" i="22" s="1"/>
  <c r="AO136" i="22" s="1"/>
  <c r="AP136" i="22" s="1"/>
  <c r="AQ136" i="22" s="1"/>
  <c r="AR136" i="22" s="1"/>
  <c r="AS136" i="22" s="1"/>
  <c r="AT136" i="22" s="1"/>
  <c r="AU136" i="22" s="1"/>
  <c r="AV136" i="22" s="1"/>
  <c r="AW136" i="22" s="1"/>
  <c r="AX136" i="22" s="1"/>
  <c r="AY136" i="22" s="1"/>
  <c r="AZ136" i="22" s="1"/>
  <c r="BA136" i="22" s="1"/>
  <c r="BB136" i="22" s="1"/>
  <c r="BC136" i="22" s="1"/>
  <c r="BD136" i="22" s="1"/>
  <c r="BE136" i="22" s="1"/>
  <c r="BF136" i="22" s="1"/>
  <c r="BG136" i="22" s="1"/>
  <c r="BH136" i="22" s="1"/>
  <c r="BI136" i="22" s="1"/>
  <c r="BJ136" i="22" s="1"/>
  <c r="BK136" i="22" s="1"/>
  <c r="BL136" i="22" s="1"/>
  <c r="BM136" i="22" s="1"/>
  <c r="BN136" i="22" s="1"/>
  <c r="BO136" i="22" s="1"/>
  <c r="BP136" i="22" s="1"/>
  <c r="BQ136" i="22" s="1"/>
  <c r="BR136" i="22" s="1"/>
  <c r="BS136" i="22" s="1"/>
  <c r="BT136" i="22" s="1"/>
  <c r="BU136" i="22" s="1"/>
  <c r="BV136" i="22" s="1"/>
  <c r="BW136" i="22" s="1"/>
  <c r="BX136" i="22" s="1"/>
  <c r="BY136" i="22" s="1"/>
  <c r="BZ136" i="22" s="1"/>
  <c r="CA136" i="22" s="1"/>
  <c r="CB136" i="22" s="1"/>
  <c r="CC136" i="22" s="1"/>
  <c r="CD136" i="22" s="1"/>
  <c r="CE136" i="22" s="1"/>
  <c r="CF136" i="22" s="1"/>
  <c r="CG136" i="22" s="1"/>
  <c r="CH136" i="22" s="1"/>
  <c r="CI136" i="22" s="1"/>
  <c r="CJ136" i="22" s="1"/>
  <c r="CK136" i="22" s="1"/>
  <c r="CL136" i="22" s="1"/>
  <c r="CM136" i="22" s="1"/>
  <c r="CN136" i="22" s="1"/>
  <c r="CO136" i="22" s="1"/>
  <c r="CP136" i="22" s="1"/>
  <c r="CQ136" i="22" s="1"/>
  <c r="CR136" i="22" s="1"/>
  <c r="CS136" i="22" s="1"/>
  <c r="CT136" i="22" s="1"/>
  <c r="CU136" i="22" s="1"/>
  <c r="CV136" i="22" s="1"/>
  <c r="E134" i="22"/>
  <c r="F134" i="22" s="1"/>
  <c r="G134" i="22" s="1"/>
  <c r="H134" i="22" s="1"/>
  <c r="I134" i="22" s="1"/>
  <c r="J134" i="22" s="1"/>
  <c r="K134" i="22" s="1"/>
  <c r="L134" i="22" s="1"/>
  <c r="M134" i="22" s="1"/>
  <c r="N134" i="22" s="1"/>
  <c r="O134" i="22" s="1"/>
  <c r="P134" i="22" s="1"/>
  <c r="Q134" i="22" s="1"/>
  <c r="R134" i="22" s="1"/>
  <c r="S134" i="22" s="1"/>
  <c r="T134" i="22" s="1"/>
  <c r="U134" i="22" s="1"/>
  <c r="V134" i="22" s="1"/>
  <c r="W134" i="22" s="1"/>
  <c r="X134" i="22" s="1"/>
  <c r="Y134" i="22" s="1"/>
  <c r="Z134" i="22" s="1"/>
  <c r="AA134" i="22" s="1"/>
  <c r="AB134" i="22" s="1"/>
  <c r="AC134" i="22" s="1"/>
  <c r="AD134" i="22" s="1"/>
  <c r="AE134" i="22" s="1"/>
  <c r="AF134" i="22" s="1"/>
  <c r="AG134" i="22" s="1"/>
  <c r="AH134" i="22" s="1"/>
  <c r="AI134" i="22" s="1"/>
  <c r="AJ134" i="22" s="1"/>
  <c r="AK134" i="22" s="1"/>
  <c r="AL134" i="22" s="1"/>
  <c r="AM134" i="22" s="1"/>
  <c r="AN134" i="22" s="1"/>
  <c r="AO134" i="22" s="1"/>
  <c r="AP134" i="22" s="1"/>
  <c r="AQ134" i="22" s="1"/>
  <c r="AR134" i="22" s="1"/>
  <c r="AS134" i="22" s="1"/>
  <c r="AT134" i="22" s="1"/>
  <c r="AU134" i="22" s="1"/>
  <c r="AV134" i="22" s="1"/>
  <c r="AW134" i="22" s="1"/>
  <c r="AX134" i="22" s="1"/>
  <c r="AY134" i="22" s="1"/>
  <c r="AZ134" i="22" s="1"/>
  <c r="BA134" i="22" s="1"/>
  <c r="BB134" i="22" s="1"/>
  <c r="BC134" i="22" s="1"/>
  <c r="BD134" i="22" s="1"/>
  <c r="BE134" i="22" s="1"/>
  <c r="BF134" i="22" s="1"/>
  <c r="BG134" i="22" s="1"/>
  <c r="BH134" i="22" s="1"/>
  <c r="BI134" i="22" s="1"/>
  <c r="BJ134" i="22" s="1"/>
  <c r="BK134" i="22" s="1"/>
  <c r="BL134" i="22" s="1"/>
  <c r="BM134" i="22" s="1"/>
  <c r="BN134" i="22" s="1"/>
  <c r="BO134" i="22" s="1"/>
  <c r="BP134" i="22" s="1"/>
  <c r="BQ134" i="22" s="1"/>
  <c r="BR134" i="22" s="1"/>
  <c r="BS134" i="22" s="1"/>
  <c r="BT134" i="22" s="1"/>
  <c r="BU134" i="22" s="1"/>
  <c r="BV134" i="22" s="1"/>
  <c r="BW134" i="22" s="1"/>
  <c r="BX134" i="22" s="1"/>
  <c r="BY134" i="22" s="1"/>
  <c r="BZ134" i="22" s="1"/>
  <c r="CA134" i="22" s="1"/>
  <c r="CB134" i="22" s="1"/>
  <c r="CC134" i="22" s="1"/>
  <c r="CD134" i="22" s="1"/>
  <c r="CE134" i="22" s="1"/>
  <c r="CF134" i="22" s="1"/>
  <c r="CG134" i="22" s="1"/>
  <c r="CH134" i="22" s="1"/>
  <c r="CI134" i="22" s="1"/>
  <c r="CJ134" i="22" s="1"/>
  <c r="CK134" i="22" s="1"/>
  <c r="CL134" i="22" s="1"/>
  <c r="CM134" i="22" s="1"/>
  <c r="CN134" i="22" s="1"/>
  <c r="CO134" i="22" s="1"/>
  <c r="CP134" i="22" s="1"/>
  <c r="CQ134" i="22" s="1"/>
  <c r="CR134" i="22" s="1"/>
  <c r="CS134" i="22" s="1"/>
  <c r="CT134" i="22" s="1"/>
  <c r="CU134" i="22" s="1"/>
  <c r="CV134" i="22" s="1"/>
  <c r="E122" i="22"/>
  <c r="F122" i="22" s="1"/>
  <c r="G122" i="22" s="1"/>
  <c r="H122" i="22" s="1"/>
  <c r="I122" i="22" s="1"/>
  <c r="J122" i="22" s="1"/>
  <c r="K122" i="22" s="1"/>
  <c r="L122" i="22" s="1"/>
  <c r="M122" i="22" s="1"/>
  <c r="N122" i="22" s="1"/>
  <c r="O122" i="22" s="1"/>
  <c r="P122" i="22" s="1"/>
  <c r="Q122" i="22" s="1"/>
  <c r="R122" i="22" s="1"/>
  <c r="S122" i="22" s="1"/>
  <c r="T122" i="22" s="1"/>
  <c r="U122" i="22" s="1"/>
  <c r="V122" i="22" s="1"/>
  <c r="W122" i="22" s="1"/>
  <c r="X122" i="22" s="1"/>
  <c r="Y122" i="22" s="1"/>
  <c r="Z122" i="22" s="1"/>
  <c r="AA122" i="22" s="1"/>
  <c r="AB122" i="22" s="1"/>
  <c r="AC122" i="22" s="1"/>
  <c r="AD122" i="22" s="1"/>
  <c r="AE122" i="22" s="1"/>
  <c r="AF122" i="22" s="1"/>
  <c r="AG122" i="22" s="1"/>
  <c r="AH122" i="22" s="1"/>
  <c r="AI122" i="22" s="1"/>
  <c r="AJ122" i="22" s="1"/>
  <c r="AK122" i="22" s="1"/>
  <c r="AL122" i="22" s="1"/>
  <c r="AM122" i="22" s="1"/>
  <c r="AN122" i="22" s="1"/>
  <c r="AO122" i="22" s="1"/>
  <c r="AP122" i="22" s="1"/>
  <c r="AQ122" i="22" s="1"/>
  <c r="AR122" i="22" s="1"/>
  <c r="AS122" i="22" s="1"/>
  <c r="AT122" i="22" s="1"/>
  <c r="AU122" i="22" s="1"/>
  <c r="AV122" i="22" s="1"/>
  <c r="AW122" i="22" s="1"/>
  <c r="AX122" i="22" s="1"/>
  <c r="AY122" i="22" s="1"/>
  <c r="AZ122" i="22" s="1"/>
  <c r="BA122" i="22" s="1"/>
  <c r="BB122" i="22" s="1"/>
  <c r="BC122" i="22" s="1"/>
  <c r="BD122" i="22" s="1"/>
  <c r="BE122" i="22" s="1"/>
  <c r="BF122" i="22" s="1"/>
  <c r="BG122" i="22" s="1"/>
  <c r="BH122" i="22" s="1"/>
  <c r="BI122" i="22" s="1"/>
  <c r="BJ122" i="22" s="1"/>
  <c r="BK122" i="22" s="1"/>
  <c r="BL122" i="22" s="1"/>
  <c r="BM122" i="22" s="1"/>
  <c r="BN122" i="22" s="1"/>
  <c r="BO122" i="22" s="1"/>
  <c r="BP122" i="22" s="1"/>
  <c r="BQ122" i="22" s="1"/>
  <c r="BR122" i="22" s="1"/>
  <c r="BS122" i="22" s="1"/>
  <c r="BT122" i="22" s="1"/>
  <c r="BU122" i="22" s="1"/>
  <c r="BV122" i="22" s="1"/>
  <c r="BW122" i="22" s="1"/>
  <c r="BX122" i="22" s="1"/>
  <c r="BY122" i="22" s="1"/>
  <c r="BZ122" i="22" s="1"/>
  <c r="CA122" i="22" s="1"/>
  <c r="CB122" i="22" s="1"/>
  <c r="CC122" i="22" s="1"/>
  <c r="CD122" i="22" s="1"/>
  <c r="CE122" i="22" s="1"/>
  <c r="CF122" i="22" s="1"/>
  <c r="CG122" i="22" s="1"/>
  <c r="CH122" i="22" s="1"/>
  <c r="CI122" i="22" s="1"/>
  <c r="CJ122" i="22" s="1"/>
  <c r="CK122" i="22" s="1"/>
  <c r="CL122" i="22" s="1"/>
  <c r="CM122" i="22" s="1"/>
  <c r="CN122" i="22" s="1"/>
  <c r="CO122" i="22" s="1"/>
  <c r="CP122" i="22" s="1"/>
  <c r="CQ122" i="22" s="1"/>
  <c r="CR122" i="22" s="1"/>
  <c r="CS122" i="22" s="1"/>
  <c r="CT122" i="22" s="1"/>
  <c r="CU122" i="22" s="1"/>
  <c r="CV122" i="22" s="1"/>
  <c r="G120" i="22"/>
  <c r="H120" i="22" s="1"/>
  <c r="I120" i="22" s="1"/>
  <c r="J120" i="22" s="1"/>
  <c r="K120" i="22" s="1"/>
  <c r="L120" i="22" s="1"/>
  <c r="M120" i="22" s="1"/>
  <c r="N120" i="22" s="1"/>
  <c r="O120" i="22" s="1"/>
  <c r="P120" i="22" s="1"/>
  <c r="Q120" i="22" s="1"/>
  <c r="R120" i="22" s="1"/>
  <c r="S120" i="22" s="1"/>
  <c r="T120" i="22" s="1"/>
  <c r="U120" i="22" s="1"/>
  <c r="V120" i="22" s="1"/>
  <c r="W120" i="22" s="1"/>
  <c r="X120" i="22" s="1"/>
  <c r="Y120" i="22" s="1"/>
  <c r="Z120" i="22" s="1"/>
  <c r="AA120" i="22" s="1"/>
  <c r="AB120" i="22" s="1"/>
  <c r="AC120" i="22" s="1"/>
  <c r="AD120" i="22" s="1"/>
  <c r="AE120" i="22" s="1"/>
  <c r="AF120" i="22" s="1"/>
  <c r="AG120" i="22" s="1"/>
  <c r="AH120" i="22" s="1"/>
  <c r="AI120" i="22" s="1"/>
  <c r="AJ120" i="22" s="1"/>
  <c r="AK120" i="22" s="1"/>
  <c r="AL120" i="22" s="1"/>
  <c r="AM120" i="22" s="1"/>
  <c r="AN120" i="22" s="1"/>
  <c r="AO120" i="22" s="1"/>
  <c r="AP120" i="22" s="1"/>
  <c r="AQ120" i="22" s="1"/>
  <c r="AR120" i="22" s="1"/>
  <c r="AS120" i="22" s="1"/>
  <c r="AT120" i="22" s="1"/>
  <c r="AU120" i="22" s="1"/>
  <c r="AV120" i="22" s="1"/>
  <c r="AW120" i="22" s="1"/>
  <c r="AX120" i="22" s="1"/>
  <c r="AY120" i="22" s="1"/>
  <c r="AZ120" i="22" s="1"/>
  <c r="BA120" i="22" s="1"/>
  <c r="BB120" i="22" s="1"/>
  <c r="BC120" i="22" s="1"/>
  <c r="BD120" i="22" s="1"/>
  <c r="BE120" i="22" s="1"/>
  <c r="BF120" i="22" s="1"/>
  <c r="BG120" i="22" s="1"/>
  <c r="BH120" i="22" s="1"/>
  <c r="BI120" i="22" s="1"/>
  <c r="BJ120" i="22" s="1"/>
  <c r="BK120" i="22" s="1"/>
  <c r="BL120" i="22" s="1"/>
  <c r="BM120" i="22" s="1"/>
  <c r="BN120" i="22" s="1"/>
  <c r="BO120" i="22" s="1"/>
  <c r="BP120" i="22" s="1"/>
  <c r="BQ120" i="22" s="1"/>
  <c r="BR120" i="22" s="1"/>
  <c r="BS120" i="22" s="1"/>
  <c r="BT120" i="22" s="1"/>
  <c r="BU120" i="22" s="1"/>
  <c r="BV120" i="22" s="1"/>
  <c r="BW120" i="22" s="1"/>
  <c r="BX120" i="22" s="1"/>
  <c r="BY120" i="22" s="1"/>
  <c r="BZ120" i="22" s="1"/>
  <c r="CA120" i="22" s="1"/>
  <c r="CB120" i="22" s="1"/>
  <c r="CC120" i="22" s="1"/>
  <c r="CD120" i="22" s="1"/>
  <c r="CE120" i="22" s="1"/>
  <c r="CF120" i="22" s="1"/>
  <c r="CG120" i="22" s="1"/>
  <c r="CH120" i="22" s="1"/>
  <c r="CI120" i="22" s="1"/>
  <c r="CJ120" i="22" s="1"/>
  <c r="CK120" i="22" s="1"/>
  <c r="CL120" i="22" s="1"/>
  <c r="CM120" i="22" s="1"/>
  <c r="CN120" i="22" s="1"/>
  <c r="CO120" i="22" s="1"/>
  <c r="CP120" i="22" s="1"/>
  <c r="CQ120" i="22" s="1"/>
  <c r="CR120" i="22" s="1"/>
  <c r="CS120" i="22" s="1"/>
  <c r="CT120" i="22" s="1"/>
  <c r="CU120" i="22" s="1"/>
  <c r="CV120" i="22" s="1"/>
  <c r="E120" i="22"/>
  <c r="F120" i="22" s="1"/>
  <c r="G118" i="22"/>
  <c r="H118" i="22" s="1"/>
  <c r="I118" i="22" s="1"/>
  <c r="J118" i="22" s="1"/>
  <c r="K118" i="22" s="1"/>
  <c r="L118" i="22" s="1"/>
  <c r="M118" i="22" s="1"/>
  <c r="N118" i="22" s="1"/>
  <c r="O118" i="22" s="1"/>
  <c r="P118" i="22" s="1"/>
  <c r="Q118" i="22" s="1"/>
  <c r="R118" i="22" s="1"/>
  <c r="S118" i="22" s="1"/>
  <c r="T118" i="22" s="1"/>
  <c r="U118" i="22" s="1"/>
  <c r="V118" i="22" s="1"/>
  <c r="W118" i="22" s="1"/>
  <c r="X118" i="22" s="1"/>
  <c r="Y118" i="22" s="1"/>
  <c r="Z118" i="22" s="1"/>
  <c r="AA118" i="22" s="1"/>
  <c r="AB118" i="22" s="1"/>
  <c r="AC118" i="22" s="1"/>
  <c r="AD118" i="22" s="1"/>
  <c r="AE118" i="22" s="1"/>
  <c r="AF118" i="22" s="1"/>
  <c r="AG118" i="22" s="1"/>
  <c r="AH118" i="22" s="1"/>
  <c r="AI118" i="22" s="1"/>
  <c r="AJ118" i="22" s="1"/>
  <c r="AK118" i="22" s="1"/>
  <c r="AL118" i="22" s="1"/>
  <c r="AM118" i="22" s="1"/>
  <c r="AN118" i="22" s="1"/>
  <c r="AO118" i="22" s="1"/>
  <c r="AP118" i="22" s="1"/>
  <c r="AQ118" i="22" s="1"/>
  <c r="AR118" i="22" s="1"/>
  <c r="AS118" i="22" s="1"/>
  <c r="AT118" i="22" s="1"/>
  <c r="AU118" i="22" s="1"/>
  <c r="AV118" i="22" s="1"/>
  <c r="AW118" i="22" s="1"/>
  <c r="AX118" i="22" s="1"/>
  <c r="AY118" i="22" s="1"/>
  <c r="AZ118" i="22" s="1"/>
  <c r="BA118" i="22" s="1"/>
  <c r="BB118" i="22" s="1"/>
  <c r="BC118" i="22" s="1"/>
  <c r="BD118" i="22" s="1"/>
  <c r="BE118" i="22" s="1"/>
  <c r="BF118" i="22" s="1"/>
  <c r="BG118" i="22" s="1"/>
  <c r="BH118" i="22" s="1"/>
  <c r="BI118" i="22" s="1"/>
  <c r="BJ118" i="22" s="1"/>
  <c r="BK118" i="22" s="1"/>
  <c r="BL118" i="22" s="1"/>
  <c r="BM118" i="22" s="1"/>
  <c r="BN118" i="22" s="1"/>
  <c r="BO118" i="22" s="1"/>
  <c r="BP118" i="22" s="1"/>
  <c r="BQ118" i="22" s="1"/>
  <c r="BR118" i="22" s="1"/>
  <c r="BS118" i="22" s="1"/>
  <c r="BT118" i="22" s="1"/>
  <c r="BU118" i="22" s="1"/>
  <c r="BV118" i="22" s="1"/>
  <c r="BW118" i="22" s="1"/>
  <c r="BX118" i="22" s="1"/>
  <c r="BY118" i="22" s="1"/>
  <c r="BZ118" i="22" s="1"/>
  <c r="CA118" i="22" s="1"/>
  <c r="CB118" i="22" s="1"/>
  <c r="CC118" i="22" s="1"/>
  <c r="CD118" i="22" s="1"/>
  <c r="CE118" i="22" s="1"/>
  <c r="CF118" i="22" s="1"/>
  <c r="CG118" i="22" s="1"/>
  <c r="CH118" i="22" s="1"/>
  <c r="CI118" i="22" s="1"/>
  <c r="CJ118" i="22" s="1"/>
  <c r="CK118" i="22" s="1"/>
  <c r="CL118" i="22" s="1"/>
  <c r="CM118" i="22" s="1"/>
  <c r="CN118" i="22" s="1"/>
  <c r="CO118" i="22" s="1"/>
  <c r="CP118" i="22" s="1"/>
  <c r="CQ118" i="22" s="1"/>
  <c r="CR118" i="22" s="1"/>
  <c r="CS118" i="22" s="1"/>
  <c r="CT118" i="22" s="1"/>
  <c r="CU118" i="22" s="1"/>
  <c r="CV118" i="22" s="1"/>
  <c r="E118" i="22"/>
  <c r="F118" i="22" s="1"/>
  <c r="L116" i="22"/>
  <c r="M116" i="22" s="1"/>
  <c r="N116" i="22" s="1"/>
  <c r="O116" i="22" s="1"/>
  <c r="P116" i="22" s="1"/>
  <c r="Q116" i="22" s="1"/>
  <c r="R116" i="22" s="1"/>
  <c r="S116" i="22" s="1"/>
  <c r="T116" i="22" s="1"/>
  <c r="U116" i="22" s="1"/>
  <c r="V116" i="22" s="1"/>
  <c r="W116" i="22" s="1"/>
  <c r="X116" i="22" s="1"/>
  <c r="Y116" i="22" s="1"/>
  <c r="Z116" i="22" s="1"/>
  <c r="AA116" i="22" s="1"/>
  <c r="AB116" i="22" s="1"/>
  <c r="AC116" i="22" s="1"/>
  <c r="AD116" i="22" s="1"/>
  <c r="AE116" i="22" s="1"/>
  <c r="AF116" i="22" s="1"/>
  <c r="AG116" i="22" s="1"/>
  <c r="AH116" i="22" s="1"/>
  <c r="AI116" i="22" s="1"/>
  <c r="AJ116" i="22" s="1"/>
  <c r="AK116" i="22" s="1"/>
  <c r="AL116" i="22" s="1"/>
  <c r="AM116" i="22" s="1"/>
  <c r="AN116" i="22" s="1"/>
  <c r="AO116" i="22" s="1"/>
  <c r="AP116" i="22" s="1"/>
  <c r="AQ116" i="22" s="1"/>
  <c r="AR116" i="22" s="1"/>
  <c r="AS116" i="22" s="1"/>
  <c r="AT116" i="22" s="1"/>
  <c r="AU116" i="22" s="1"/>
  <c r="AV116" i="22" s="1"/>
  <c r="AW116" i="22" s="1"/>
  <c r="AX116" i="22" s="1"/>
  <c r="AY116" i="22" s="1"/>
  <c r="AZ116" i="22" s="1"/>
  <c r="BA116" i="22" s="1"/>
  <c r="BB116" i="22" s="1"/>
  <c r="BC116" i="22" s="1"/>
  <c r="BD116" i="22" s="1"/>
  <c r="BE116" i="22" s="1"/>
  <c r="BF116" i="22" s="1"/>
  <c r="BG116" i="22" s="1"/>
  <c r="BH116" i="22" s="1"/>
  <c r="BI116" i="22" s="1"/>
  <c r="BJ116" i="22" s="1"/>
  <c r="BK116" i="22" s="1"/>
  <c r="BL116" i="22" s="1"/>
  <c r="BM116" i="22" s="1"/>
  <c r="BN116" i="22" s="1"/>
  <c r="BO116" i="22" s="1"/>
  <c r="BP116" i="22" s="1"/>
  <c r="BQ116" i="22" s="1"/>
  <c r="BR116" i="22" s="1"/>
  <c r="BS116" i="22" s="1"/>
  <c r="BT116" i="22" s="1"/>
  <c r="BU116" i="22" s="1"/>
  <c r="BV116" i="22" s="1"/>
  <c r="BW116" i="22" s="1"/>
  <c r="BX116" i="22" s="1"/>
  <c r="BY116" i="22" s="1"/>
  <c r="BZ116" i="22" s="1"/>
  <c r="CA116" i="22" s="1"/>
  <c r="CB116" i="22" s="1"/>
  <c r="CC116" i="22" s="1"/>
  <c r="CD116" i="22" s="1"/>
  <c r="CE116" i="22" s="1"/>
  <c r="CF116" i="22" s="1"/>
  <c r="CG116" i="22" s="1"/>
  <c r="CH116" i="22" s="1"/>
  <c r="CI116" i="22" s="1"/>
  <c r="CJ116" i="22" s="1"/>
  <c r="CK116" i="22" s="1"/>
  <c r="CL116" i="22" s="1"/>
  <c r="CM116" i="22" s="1"/>
  <c r="CN116" i="22" s="1"/>
  <c r="CO116" i="22" s="1"/>
  <c r="CP116" i="22" s="1"/>
  <c r="CQ116" i="22" s="1"/>
  <c r="CR116" i="22" s="1"/>
  <c r="CS116" i="22" s="1"/>
  <c r="CT116" i="22" s="1"/>
  <c r="CU116" i="22" s="1"/>
  <c r="CV116" i="22" s="1"/>
  <c r="G116" i="22"/>
  <c r="H116" i="22" s="1"/>
  <c r="I116" i="22" s="1"/>
  <c r="J116" i="22" s="1"/>
  <c r="K116" i="22" s="1"/>
  <c r="E116" i="22"/>
  <c r="F116" i="22" s="1"/>
  <c r="AM114" i="22"/>
  <c r="AN114" i="22" s="1"/>
  <c r="AO114" i="22" s="1"/>
  <c r="AP114" i="22" s="1"/>
  <c r="AQ114" i="22" s="1"/>
  <c r="AR114" i="22" s="1"/>
  <c r="AS114" i="22" s="1"/>
  <c r="AT114" i="22" s="1"/>
  <c r="AU114" i="22" s="1"/>
  <c r="AV114" i="22" s="1"/>
  <c r="AW114" i="22" s="1"/>
  <c r="AX114" i="22" s="1"/>
  <c r="AY114" i="22" s="1"/>
  <c r="AZ114" i="22" s="1"/>
  <c r="BA114" i="22" s="1"/>
  <c r="BB114" i="22" s="1"/>
  <c r="BC114" i="22" s="1"/>
  <c r="BD114" i="22" s="1"/>
  <c r="BE114" i="22" s="1"/>
  <c r="BF114" i="22" s="1"/>
  <c r="BG114" i="22" s="1"/>
  <c r="BH114" i="22" s="1"/>
  <c r="BI114" i="22" s="1"/>
  <c r="BJ114" i="22" s="1"/>
  <c r="BK114" i="22" s="1"/>
  <c r="BL114" i="22" s="1"/>
  <c r="BM114" i="22" s="1"/>
  <c r="BN114" i="22" s="1"/>
  <c r="BO114" i="22" s="1"/>
  <c r="BP114" i="22" s="1"/>
  <c r="BQ114" i="22" s="1"/>
  <c r="BR114" i="22" s="1"/>
  <c r="BS114" i="22" s="1"/>
  <c r="BT114" i="22" s="1"/>
  <c r="BU114" i="22" s="1"/>
  <c r="BV114" i="22" s="1"/>
  <c r="BW114" i="22" s="1"/>
  <c r="BX114" i="22" s="1"/>
  <c r="BY114" i="22" s="1"/>
  <c r="BZ114" i="22" s="1"/>
  <c r="CA114" i="22" s="1"/>
  <c r="CB114" i="22" s="1"/>
  <c r="CC114" i="22" s="1"/>
  <c r="CD114" i="22" s="1"/>
  <c r="CE114" i="22" s="1"/>
  <c r="CF114" i="22" s="1"/>
  <c r="CG114" i="22" s="1"/>
  <c r="CH114" i="22" s="1"/>
  <c r="CI114" i="22" s="1"/>
  <c r="CJ114" i="22" s="1"/>
  <c r="CK114" i="22" s="1"/>
  <c r="CL114" i="22" s="1"/>
  <c r="CM114" i="22" s="1"/>
  <c r="CN114" i="22" s="1"/>
  <c r="CO114" i="22" s="1"/>
  <c r="CP114" i="22" s="1"/>
  <c r="CQ114" i="22" s="1"/>
  <c r="CR114" i="22" s="1"/>
  <c r="CS114" i="22" s="1"/>
  <c r="CT114" i="22" s="1"/>
  <c r="CU114" i="22" s="1"/>
  <c r="CV114" i="22" s="1"/>
  <c r="U114" i="22"/>
  <c r="V114" i="22" s="1"/>
  <c r="W114" i="22" s="1"/>
  <c r="X114" i="22" s="1"/>
  <c r="Y114" i="22" s="1"/>
  <c r="Z114" i="22" s="1"/>
  <c r="AA114" i="22" s="1"/>
  <c r="AB114" i="22" s="1"/>
  <c r="AC114" i="22" s="1"/>
  <c r="AD114" i="22" s="1"/>
  <c r="AE114" i="22" s="1"/>
  <c r="AF114" i="22" s="1"/>
  <c r="AG114" i="22" s="1"/>
  <c r="AH114" i="22" s="1"/>
  <c r="AI114" i="22" s="1"/>
  <c r="AJ114" i="22" s="1"/>
  <c r="AK114" i="22" s="1"/>
  <c r="AL114" i="22" s="1"/>
  <c r="T114" i="22"/>
  <c r="G114" i="22"/>
  <c r="H114" i="22" s="1"/>
  <c r="I114" i="22" s="1"/>
  <c r="J114" i="22" s="1"/>
  <c r="K114" i="22" s="1"/>
  <c r="L114" i="22" s="1"/>
  <c r="M114" i="22" s="1"/>
  <c r="N114" i="22" s="1"/>
  <c r="O114" i="22" s="1"/>
  <c r="P114" i="22" s="1"/>
  <c r="Q114" i="22" s="1"/>
  <c r="R114" i="22" s="1"/>
  <c r="S114" i="22" s="1"/>
  <c r="E114" i="22"/>
  <c r="F114" i="22" s="1"/>
  <c r="G112" i="22"/>
  <c r="H112" i="22" s="1"/>
  <c r="I112" i="22" s="1"/>
  <c r="J112" i="22" s="1"/>
  <c r="K112" i="22" s="1"/>
  <c r="L112" i="22" s="1"/>
  <c r="M112" i="22" s="1"/>
  <c r="N112" i="22" s="1"/>
  <c r="O112" i="22" s="1"/>
  <c r="P112" i="22" s="1"/>
  <c r="Q112" i="22" s="1"/>
  <c r="R112" i="22" s="1"/>
  <c r="S112" i="22" s="1"/>
  <c r="T112" i="22" s="1"/>
  <c r="U112" i="22" s="1"/>
  <c r="V112" i="22" s="1"/>
  <c r="W112" i="22" s="1"/>
  <c r="X112" i="22" s="1"/>
  <c r="Y112" i="22" s="1"/>
  <c r="Z112" i="22" s="1"/>
  <c r="AA112" i="22" s="1"/>
  <c r="AB112" i="22" s="1"/>
  <c r="AC112" i="22" s="1"/>
  <c r="AD112" i="22" s="1"/>
  <c r="AE112" i="22" s="1"/>
  <c r="AF112" i="22" s="1"/>
  <c r="AG112" i="22" s="1"/>
  <c r="AH112" i="22" s="1"/>
  <c r="AI112" i="22" s="1"/>
  <c r="AJ112" i="22" s="1"/>
  <c r="AK112" i="22" s="1"/>
  <c r="AL112" i="22" s="1"/>
  <c r="AM112" i="22" s="1"/>
  <c r="AN112" i="22" s="1"/>
  <c r="AO112" i="22" s="1"/>
  <c r="AP112" i="22" s="1"/>
  <c r="AQ112" i="22" s="1"/>
  <c r="AR112" i="22" s="1"/>
  <c r="AS112" i="22" s="1"/>
  <c r="AT112" i="22" s="1"/>
  <c r="AU112" i="22" s="1"/>
  <c r="AV112" i="22" s="1"/>
  <c r="AW112" i="22" s="1"/>
  <c r="AX112" i="22" s="1"/>
  <c r="AY112" i="22" s="1"/>
  <c r="AZ112" i="22" s="1"/>
  <c r="BA112" i="22" s="1"/>
  <c r="BB112" i="22" s="1"/>
  <c r="BC112" i="22" s="1"/>
  <c r="BD112" i="22" s="1"/>
  <c r="BE112" i="22" s="1"/>
  <c r="BF112" i="22" s="1"/>
  <c r="BG112" i="22" s="1"/>
  <c r="BH112" i="22" s="1"/>
  <c r="BI112" i="22" s="1"/>
  <c r="BJ112" i="22" s="1"/>
  <c r="BK112" i="22" s="1"/>
  <c r="BL112" i="22" s="1"/>
  <c r="BM112" i="22" s="1"/>
  <c r="BN112" i="22" s="1"/>
  <c r="BO112" i="22" s="1"/>
  <c r="BP112" i="22" s="1"/>
  <c r="BQ112" i="22" s="1"/>
  <c r="BR112" i="22" s="1"/>
  <c r="BS112" i="22" s="1"/>
  <c r="BT112" i="22" s="1"/>
  <c r="BU112" i="22" s="1"/>
  <c r="BV112" i="22" s="1"/>
  <c r="BW112" i="22" s="1"/>
  <c r="BX112" i="22" s="1"/>
  <c r="BY112" i="22" s="1"/>
  <c r="BZ112" i="22" s="1"/>
  <c r="CA112" i="22" s="1"/>
  <c r="CB112" i="22" s="1"/>
  <c r="CC112" i="22" s="1"/>
  <c r="CD112" i="22" s="1"/>
  <c r="CE112" i="22" s="1"/>
  <c r="CF112" i="22" s="1"/>
  <c r="CG112" i="22" s="1"/>
  <c r="CH112" i="22" s="1"/>
  <c r="CI112" i="22" s="1"/>
  <c r="CJ112" i="22" s="1"/>
  <c r="CK112" i="22" s="1"/>
  <c r="CL112" i="22" s="1"/>
  <c r="CM112" i="22" s="1"/>
  <c r="CN112" i="22" s="1"/>
  <c r="CO112" i="22" s="1"/>
  <c r="CP112" i="22" s="1"/>
  <c r="CQ112" i="22" s="1"/>
  <c r="CR112" i="22" s="1"/>
  <c r="CS112" i="22" s="1"/>
  <c r="CT112" i="22" s="1"/>
  <c r="CU112" i="22" s="1"/>
  <c r="CV112" i="22" s="1"/>
  <c r="E112" i="22"/>
  <c r="F112" i="22" s="1"/>
  <c r="G110" i="22"/>
  <c r="H110" i="22" s="1"/>
  <c r="I110" i="22" s="1"/>
  <c r="J110" i="22" s="1"/>
  <c r="K110" i="22" s="1"/>
  <c r="L110" i="22" s="1"/>
  <c r="M110" i="22" s="1"/>
  <c r="N110" i="22" s="1"/>
  <c r="O110" i="22" s="1"/>
  <c r="P110" i="22" s="1"/>
  <c r="Q110" i="22" s="1"/>
  <c r="R110" i="22" s="1"/>
  <c r="S110" i="22" s="1"/>
  <c r="T110" i="22" s="1"/>
  <c r="U110" i="22" s="1"/>
  <c r="V110" i="22" s="1"/>
  <c r="W110" i="22" s="1"/>
  <c r="X110" i="22" s="1"/>
  <c r="Y110" i="22" s="1"/>
  <c r="Z110" i="22" s="1"/>
  <c r="AA110" i="22" s="1"/>
  <c r="AB110" i="22" s="1"/>
  <c r="AC110" i="22" s="1"/>
  <c r="AD110" i="22" s="1"/>
  <c r="AE110" i="22" s="1"/>
  <c r="AF110" i="22" s="1"/>
  <c r="AG110" i="22" s="1"/>
  <c r="AH110" i="22" s="1"/>
  <c r="AI110" i="22" s="1"/>
  <c r="AJ110" i="22" s="1"/>
  <c r="AK110" i="22" s="1"/>
  <c r="AL110" i="22" s="1"/>
  <c r="AM110" i="22" s="1"/>
  <c r="AN110" i="22" s="1"/>
  <c r="AO110" i="22" s="1"/>
  <c r="AP110" i="22" s="1"/>
  <c r="AQ110" i="22" s="1"/>
  <c r="AR110" i="22" s="1"/>
  <c r="AS110" i="22" s="1"/>
  <c r="AT110" i="22" s="1"/>
  <c r="AU110" i="22" s="1"/>
  <c r="AV110" i="22" s="1"/>
  <c r="AW110" i="22" s="1"/>
  <c r="AX110" i="22" s="1"/>
  <c r="AY110" i="22" s="1"/>
  <c r="AZ110" i="22" s="1"/>
  <c r="BA110" i="22" s="1"/>
  <c r="BB110" i="22" s="1"/>
  <c r="BC110" i="22" s="1"/>
  <c r="BD110" i="22" s="1"/>
  <c r="BE110" i="22" s="1"/>
  <c r="BF110" i="22" s="1"/>
  <c r="BG110" i="22" s="1"/>
  <c r="BH110" i="22" s="1"/>
  <c r="BI110" i="22" s="1"/>
  <c r="BJ110" i="22" s="1"/>
  <c r="BK110" i="22" s="1"/>
  <c r="BL110" i="22" s="1"/>
  <c r="BM110" i="22" s="1"/>
  <c r="BN110" i="22" s="1"/>
  <c r="BO110" i="22" s="1"/>
  <c r="BP110" i="22" s="1"/>
  <c r="BQ110" i="22" s="1"/>
  <c r="BR110" i="22" s="1"/>
  <c r="BS110" i="22" s="1"/>
  <c r="BT110" i="22" s="1"/>
  <c r="BU110" i="22" s="1"/>
  <c r="BV110" i="22" s="1"/>
  <c r="BW110" i="22" s="1"/>
  <c r="BX110" i="22" s="1"/>
  <c r="BY110" i="22" s="1"/>
  <c r="BZ110" i="22" s="1"/>
  <c r="CA110" i="22" s="1"/>
  <c r="CB110" i="22" s="1"/>
  <c r="CC110" i="22" s="1"/>
  <c r="CD110" i="22" s="1"/>
  <c r="CE110" i="22" s="1"/>
  <c r="CF110" i="22" s="1"/>
  <c r="CG110" i="22" s="1"/>
  <c r="CH110" i="22" s="1"/>
  <c r="CI110" i="22" s="1"/>
  <c r="CJ110" i="22" s="1"/>
  <c r="CK110" i="22" s="1"/>
  <c r="CL110" i="22" s="1"/>
  <c r="CM110" i="22" s="1"/>
  <c r="CN110" i="22" s="1"/>
  <c r="CO110" i="22" s="1"/>
  <c r="CP110" i="22" s="1"/>
  <c r="CQ110" i="22" s="1"/>
  <c r="CR110" i="22" s="1"/>
  <c r="CS110" i="22" s="1"/>
  <c r="CT110" i="22" s="1"/>
  <c r="CU110" i="22" s="1"/>
  <c r="CV110" i="22" s="1"/>
  <c r="E110" i="22"/>
  <c r="F110" i="22" s="1"/>
  <c r="F108" i="22"/>
  <c r="G108" i="22" s="1"/>
  <c r="H108" i="22" s="1"/>
  <c r="I108" i="22" s="1"/>
  <c r="J108" i="22" s="1"/>
  <c r="K108" i="22" s="1"/>
  <c r="L108" i="22" s="1"/>
  <c r="M108" i="22" s="1"/>
  <c r="N108" i="22" s="1"/>
  <c r="O108" i="22" s="1"/>
  <c r="P108" i="22" s="1"/>
  <c r="Q108" i="22" s="1"/>
  <c r="R108" i="22" s="1"/>
  <c r="S108" i="22" s="1"/>
  <c r="T108" i="22" s="1"/>
  <c r="U108" i="22" s="1"/>
  <c r="V108" i="22" s="1"/>
  <c r="W108" i="22" s="1"/>
  <c r="X108" i="22" s="1"/>
  <c r="Y108" i="22" s="1"/>
  <c r="Z108" i="22" s="1"/>
  <c r="AA108" i="22" s="1"/>
  <c r="AB108" i="22" s="1"/>
  <c r="AC108" i="22" s="1"/>
  <c r="AD108" i="22" s="1"/>
  <c r="AE108" i="22" s="1"/>
  <c r="AF108" i="22" s="1"/>
  <c r="AG108" i="22" s="1"/>
  <c r="AH108" i="22" s="1"/>
  <c r="AI108" i="22" s="1"/>
  <c r="AJ108" i="22" s="1"/>
  <c r="AK108" i="22" s="1"/>
  <c r="AL108" i="22" s="1"/>
  <c r="AM108" i="22" s="1"/>
  <c r="AN108" i="22" s="1"/>
  <c r="AO108" i="22" s="1"/>
  <c r="AP108" i="22" s="1"/>
  <c r="AQ108" i="22" s="1"/>
  <c r="AR108" i="22" s="1"/>
  <c r="AS108" i="22" s="1"/>
  <c r="AT108" i="22" s="1"/>
  <c r="AU108" i="22" s="1"/>
  <c r="AV108" i="22" s="1"/>
  <c r="AW108" i="22" s="1"/>
  <c r="AX108" i="22" s="1"/>
  <c r="AY108" i="22" s="1"/>
  <c r="AZ108" i="22" s="1"/>
  <c r="BA108" i="22" s="1"/>
  <c r="BB108" i="22" s="1"/>
  <c r="BC108" i="22" s="1"/>
  <c r="BD108" i="22" s="1"/>
  <c r="BE108" i="22" s="1"/>
  <c r="BF108" i="22" s="1"/>
  <c r="BG108" i="22" s="1"/>
  <c r="BH108" i="22" s="1"/>
  <c r="BI108" i="22" s="1"/>
  <c r="BJ108" i="22" s="1"/>
  <c r="BK108" i="22" s="1"/>
  <c r="BL108" i="22" s="1"/>
  <c r="BM108" i="22" s="1"/>
  <c r="BN108" i="22" s="1"/>
  <c r="BO108" i="22" s="1"/>
  <c r="BP108" i="22" s="1"/>
  <c r="BQ108" i="22" s="1"/>
  <c r="BR108" i="22" s="1"/>
  <c r="BS108" i="22" s="1"/>
  <c r="BT108" i="22" s="1"/>
  <c r="BU108" i="22" s="1"/>
  <c r="BV108" i="22" s="1"/>
  <c r="BW108" i="22" s="1"/>
  <c r="BX108" i="22" s="1"/>
  <c r="BY108" i="22" s="1"/>
  <c r="BZ108" i="22" s="1"/>
  <c r="CA108" i="22" s="1"/>
  <c r="CB108" i="22" s="1"/>
  <c r="CC108" i="22" s="1"/>
  <c r="CD108" i="22" s="1"/>
  <c r="CE108" i="22" s="1"/>
  <c r="CF108" i="22" s="1"/>
  <c r="CG108" i="22" s="1"/>
  <c r="CH108" i="22" s="1"/>
  <c r="CI108" i="22" s="1"/>
  <c r="CJ108" i="22" s="1"/>
  <c r="CK108" i="22" s="1"/>
  <c r="CL108" i="22" s="1"/>
  <c r="CM108" i="22" s="1"/>
  <c r="CN108" i="22" s="1"/>
  <c r="CO108" i="22" s="1"/>
  <c r="CP108" i="22" s="1"/>
  <c r="CQ108" i="22" s="1"/>
  <c r="CR108" i="22" s="1"/>
  <c r="CS108" i="22" s="1"/>
  <c r="CT108" i="22" s="1"/>
  <c r="CU108" i="22" s="1"/>
  <c r="CV108" i="22" s="1"/>
  <c r="E108" i="22"/>
  <c r="K106" i="22"/>
  <c r="L106" i="22" s="1"/>
  <c r="M106" i="22" s="1"/>
  <c r="N106" i="22" s="1"/>
  <c r="O106" i="22" s="1"/>
  <c r="P106" i="22" s="1"/>
  <c r="Q106" i="22" s="1"/>
  <c r="R106" i="22" s="1"/>
  <c r="S106" i="22" s="1"/>
  <c r="T106" i="22" s="1"/>
  <c r="U106" i="22" s="1"/>
  <c r="V106" i="22" s="1"/>
  <c r="W106" i="22" s="1"/>
  <c r="X106" i="22" s="1"/>
  <c r="Y106" i="22" s="1"/>
  <c r="Z106" i="22" s="1"/>
  <c r="AA106" i="22" s="1"/>
  <c r="AB106" i="22" s="1"/>
  <c r="AC106" i="22" s="1"/>
  <c r="AD106" i="22" s="1"/>
  <c r="AE106" i="22" s="1"/>
  <c r="AF106" i="22" s="1"/>
  <c r="AG106" i="22" s="1"/>
  <c r="AH106" i="22" s="1"/>
  <c r="AI106" i="22" s="1"/>
  <c r="AJ106" i="22" s="1"/>
  <c r="AK106" i="22" s="1"/>
  <c r="AL106" i="22" s="1"/>
  <c r="AM106" i="22" s="1"/>
  <c r="AN106" i="22" s="1"/>
  <c r="AO106" i="22" s="1"/>
  <c r="AP106" i="22" s="1"/>
  <c r="AQ106" i="22" s="1"/>
  <c r="AR106" i="22" s="1"/>
  <c r="AS106" i="22" s="1"/>
  <c r="AT106" i="22" s="1"/>
  <c r="AU106" i="22" s="1"/>
  <c r="AV106" i="22" s="1"/>
  <c r="AW106" i="22" s="1"/>
  <c r="AX106" i="22" s="1"/>
  <c r="AY106" i="22" s="1"/>
  <c r="AZ106" i="22" s="1"/>
  <c r="BA106" i="22" s="1"/>
  <c r="BB106" i="22" s="1"/>
  <c r="BC106" i="22" s="1"/>
  <c r="BD106" i="22" s="1"/>
  <c r="BE106" i="22" s="1"/>
  <c r="BF106" i="22" s="1"/>
  <c r="BG106" i="22" s="1"/>
  <c r="BH106" i="22" s="1"/>
  <c r="BI106" i="22" s="1"/>
  <c r="BJ106" i="22" s="1"/>
  <c r="BK106" i="22" s="1"/>
  <c r="BL106" i="22" s="1"/>
  <c r="BM106" i="22" s="1"/>
  <c r="BN106" i="22" s="1"/>
  <c r="BO106" i="22" s="1"/>
  <c r="BP106" i="22" s="1"/>
  <c r="BQ106" i="22" s="1"/>
  <c r="BR106" i="22" s="1"/>
  <c r="BS106" i="22" s="1"/>
  <c r="BT106" i="22" s="1"/>
  <c r="BU106" i="22" s="1"/>
  <c r="BV106" i="22" s="1"/>
  <c r="BW106" i="22" s="1"/>
  <c r="BX106" i="22" s="1"/>
  <c r="BY106" i="22" s="1"/>
  <c r="BZ106" i="22" s="1"/>
  <c r="CA106" i="22" s="1"/>
  <c r="CB106" i="22" s="1"/>
  <c r="CC106" i="22" s="1"/>
  <c r="CD106" i="22" s="1"/>
  <c r="CE106" i="22" s="1"/>
  <c r="CF106" i="22" s="1"/>
  <c r="CG106" i="22" s="1"/>
  <c r="CH106" i="22" s="1"/>
  <c r="CI106" i="22" s="1"/>
  <c r="CJ106" i="22" s="1"/>
  <c r="CK106" i="22" s="1"/>
  <c r="CL106" i="22" s="1"/>
  <c r="CM106" i="22" s="1"/>
  <c r="CN106" i="22" s="1"/>
  <c r="CO106" i="22" s="1"/>
  <c r="CP106" i="22" s="1"/>
  <c r="CQ106" i="22" s="1"/>
  <c r="CR106" i="22" s="1"/>
  <c r="CS106" i="22" s="1"/>
  <c r="CT106" i="22" s="1"/>
  <c r="CU106" i="22" s="1"/>
  <c r="CV106" i="22" s="1"/>
  <c r="J106" i="22"/>
  <c r="F106" i="22"/>
  <c r="G106" i="22" s="1"/>
  <c r="H106" i="22" s="1"/>
  <c r="I106" i="22" s="1"/>
  <c r="E106" i="22"/>
  <c r="F104" i="22"/>
  <c r="G104" i="22" s="1"/>
  <c r="H104" i="22" s="1"/>
  <c r="I104" i="22" s="1"/>
  <c r="J104" i="22" s="1"/>
  <c r="K104" i="22" s="1"/>
  <c r="L104" i="22" s="1"/>
  <c r="M104" i="22" s="1"/>
  <c r="N104" i="22" s="1"/>
  <c r="O104" i="22" s="1"/>
  <c r="P104" i="22" s="1"/>
  <c r="Q104" i="22" s="1"/>
  <c r="R104" i="22" s="1"/>
  <c r="S104" i="22" s="1"/>
  <c r="T104" i="22" s="1"/>
  <c r="U104" i="22" s="1"/>
  <c r="V104" i="22" s="1"/>
  <c r="W104" i="22" s="1"/>
  <c r="X104" i="22" s="1"/>
  <c r="Y104" i="22" s="1"/>
  <c r="Z104" i="22" s="1"/>
  <c r="AA104" i="22" s="1"/>
  <c r="AB104" i="22" s="1"/>
  <c r="AC104" i="22" s="1"/>
  <c r="AD104" i="22" s="1"/>
  <c r="AE104" i="22" s="1"/>
  <c r="AF104" i="22" s="1"/>
  <c r="AG104" i="22" s="1"/>
  <c r="AH104" i="22" s="1"/>
  <c r="AI104" i="22" s="1"/>
  <c r="AJ104" i="22" s="1"/>
  <c r="AK104" i="22" s="1"/>
  <c r="AL104" i="22" s="1"/>
  <c r="AM104" i="22" s="1"/>
  <c r="AN104" i="22" s="1"/>
  <c r="AO104" i="22" s="1"/>
  <c r="AP104" i="22" s="1"/>
  <c r="AQ104" i="22" s="1"/>
  <c r="AR104" i="22" s="1"/>
  <c r="AS104" i="22" s="1"/>
  <c r="AT104" i="22" s="1"/>
  <c r="AU104" i="22" s="1"/>
  <c r="AV104" i="22" s="1"/>
  <c r="AW104" i="22" s="1"/>
  <c r="AX104" i="22" s="1"/>
  <c r="AY104" i="22" s="1"/>
  <c r="AZ104" i="22" s="1"/>
  <c r="BA104" i="22" s="1"/>
  <c r="BB104" i="22" s="1"/>
  <c r="BC104" i="22" s="1"/>
  <c r="BD104" i="22" s="1"/>
  <c r="BE104" i="22" s="1"/>
  <c r="BF104" i="22" s="1"/>
  <c r="BG104" i="22" s="1"/>
  <c r="BH104" i="22" s="1"/>
  <c r="BI104" i="22" s="1"/>
  <c r="BJ104" i="22" s="1"/>
  <c r="BK104" i="22" s="1"/>
  <c r="BL104" i="22" s="1"/>
  <c r="BM104" i="22" s="1"/>
  <c r="BN104" i="22" s="1"/>
  <c r="BO104" i="22" s="1"/>
  <c r="BP104" i="22" s="1"/>
  <c r="BQ104" i="22" s="1"/>
  <c r="BR104" i="22" s="1"/>
  <c r="BS104" i="22" s="1"/>
  <c r="BT104" i="22" s="1"/>
  <c r="BU104" i="22" s="1"/>
  <c r="BV104" i="22" s="1"/>
  <c r="BW104" i="22" s="1"/>
  <c r="BX104" i="22" s="1"/>
  <c r="BY104" i="22" s="1"/>
  <c r="BZ104" i="22" s="1"/>
  <c r="CA104" i="22" s="1"/>
  <c r="CB104" i="22" s="1"/>
  <c r="CC104" i="22" s="1"/>
  <c r="CD104" i="22" s="1"/>
  <c r="CE104" i="22" s="1"/>
  <c r="CF104" i="22" s="1"/>
  <c r="CG104" i="22" s="1"/>
  <c r="CH104" i="22" s="1"/>
  <c r="CI104" i="22" s="1"/>
  <c r="CJ104" i="22" s="1"/>
  <c r="CK104" i="22" s="1"/>
  <c r="CL104" i="22" s="1"/>
  <c r="CM104" i="22" s="1"/>
  <c r="CN104" i="22" s="1"/>
  <c r="CO104" i="22" s="1"/>
  <c r="CP104" i="22" s="1"/>
  <c r="CQ104" i="22" s="1"/>
  <c r="CR104" i="22" s="1"/>
  <c r="CS104" i="22" s="1"/>
  <c r="E104" i="22"/>
  <c r="F102" i="22"/>
  <c r="G102" i="22" s="1"/>
  <c r="H102" i="22" s="1"/>
  <c r="I102" i="22" s="1"/>
  <c r="J102" i="22" s="1"/>
  <c r="K102" i="22" s="1"/>
  <c r="L102" i="22" s="1"/>
  <c r="M102" i="22" s="1"/>
  <c r="N102" i="22" s="1"/>
  <c r="O102" i="22" s="1"/>
  <c r="P102" i="22" s="1"/>
  <c r="Q102" i="22" s="1"/>
  <c r="R102" i="22" s="1"/>
  <c r="S102" i="22" s="1"/>
  <c r="T102" i="22" s="1"/>
  <c r="U102" i="22" s="1"/>
  <c r="V102" i="22" s="1"/>
  <c r="W102" i="22" s="1"/>
  <c r="X102" i="22" s="1"/>
  <c r="Y102" i="22" s="1"/>
  <c r="Z102" i="22" s="1"/>
  <c r="AA102" i="22" s="1"/>
  <c r="AB102" i="22" s="1"/>
  <c r="AC102" i="22" s="1"/>
  <c r="AD102" i="22" s="1"/>
  <c r="AE102" i="22" s="1"/>
  <c r="AF102" i="22" s="1"/>
  <c r="AG102" i="22" s="1"/>
  <c r="AH102" i="22" s="1"/>
  <c r="AI102" i="22" s="1"/>
  <c r="AJ102" i="22" s="1"/>
  <c r="AK102" i="22" s="1"/>
  <c r="AL102" i="22" s="1"/>
  <c r="AM102" i="22" s="1"/>
  <c r="AN102" i="22" s="1"/>
  <c r="AO102" i="22" s="1"/>
  <c r="AP102" i="22" s="1"/>
  <c r="AQ102" i="22" s="1"/>
  <c r="AR102" i="22" s="1"/>
  <c r="AS102" i="22" s="1"/>
  <c r="AT102" i="22" s="1"/>
  <c r="AU102" i="22" s="1"/>
  <c r="AV102" i="22" s="1"/>
  <c r="AW102" i="22" s="1"/>
  <c r="AX102" i="22" s="1"/>
  <c r="AY102" i="22" s="1"/>
  <c r="AZ102" i="22" s="1"/>
  <c r="BA102" i="22" s="1"/>
  <c r="BB102" i="22" s="1"/>
  <c r="BC102" i="22" s="1"/>
  <c r="BD102" i="22" s="1"/>
  <c r="BE102" i="22" s="1"/>
  <c r="BF102" i="22" s="1"/>
  <c r="BG102" i="22" s="1"/>
  <c r="BH102" i="22" s="1"/>
  <c r="BI102" i="22" s="1"/>
  <c r="BJ102" i="22" s="1"/>
  <c r="BK102" i="22" s="1"/>
  <c r="BL102" i="22" s="1"/>
  <c r="BM102" i="22" s="1"/>
  <c r="BN102" i="22" s="1"/>
  <c r="BO102" i="22" s="1"/>
  <c r="BP102" i="22" s="1"/>
  <c r="BQ102" i="22" s="1"/>
  <c r="BR102" i="22" s="1"/>
  <c r="BS102" i="22" s="1"/>
  <c r="BT102" i="22" s="1"/>
  <c r="BU102" i="22" s="1"/>
  <c r="BV102" i="22" s="1"/>
  <c r="BW102" i="22" s="1"/>
  <c r="BX102" i="22" s="1"/>
  <c r="BY102" i="22" s="1"/>
  <c r="BZ102" i="22" s="1"/>
  <c r="CA102" i="22" s="1"/>
  <c r="CB102" i="22" s="1"/>
  <c r="CC102" i="22" s="1"/>
  <c r="CD102" i="22" s="1"/>
  <c r="CE102" i="22" s="1"/>
  <c r="CF102" i="22" s="1"/>
  <c r="CG102" i="22" s="1"/>
  <c r="CH102" i="22" s="1"/>
  <c r="CI102" i="22" s="1"/>
  <c r="CJ102" i="22" s="1"/>
  <c r="CK102" i="22" s="1"/>
  <c r="CL102" i="22" s="1"/>
  <c r="CM102" i="22" s="1"/>
  <c r="CN102" i="22" s="1"/>
  <c r="CO102" i="22" s="1"/>
  <c r="CP102" i="22" s="1"/>
  <c r="CQ102" i="22" s="1"/>
  <c r="CR102" i="22" s="1"/>
  <c r="CS102" i="22" s="1"/>
  <c r="CT102" i="22" s="1"/>
  <c r="CU102" i="22" s="1"/>
  <c r="CV102" i="22" s="1"/>
  <c r="E102" i="22"/>
  <c r="F100" i="22"/>
  <c r="G100" i="22" s="1"/>
  <c r="H100" i="22" s="1"/>
  <c r="I100" i="22" s="1"/>
  <c r="J100" i="22" s="1"/>
  <c r="K100" i="22" s="1"/>
  <c r="L100" i="22" s="1"/>
  <c r="M100" i="22" s="1"/>
  <c r="N100" i="22" s="1"/>
  <c r="O100" i="22" s="1"/>
  <c r="P100" i="22" s="1"/>
  <c r="Q100" i="22" s="1"/>
  <c r="R100" i="22" s="1"/>
  <c r="S100" i="22" s="1"/>
  <c r="T100" i="22" s="1"/>
  <c r="U100" i="22" s="1"/>
  <c r="V100" i="22" s="1"/>
  <c r="W100" i="22" s="1"/>
  <c r="X100" i="22" s="1"/>
  <c r="Y100" i="22" s="1"/>
  <c r="Z100" i="22" s="1"/>
  <c r="AA100" i="22" s="1"/>
  <c r="AB100" i="22" s="1"/>
  <c r="AC100" i="22" s="1"/>
  <c r="AD100" i="22" s="1"/>
  <c r="AE100" i="22" s="1"/>
  <c r="AF100" i="22" s="1"/>
  <c r="AG100" i="22" s="1"/>
  <c r="AH100" i="22" s="1"/>
  <c r="AI100" i="22" s="1"/>
  <c r="AJ100" i="22" s="1"/>
  <c r="AK100" i="22" s="1"/>
  <c r="AL100" i="22" s="1"/>
  <c r="AM100" i="22" s="1"/>
  <c r="AN100" i="22" s="1"/>
  <c r="AO100" i="22" s="1"/>
  <c r="AP100" i="22" s="1"/>
  <c r="AQ100" i="22" s="1"/>
  <c r="AR100" i="22" s="1"/>
  <c r="AS100" i="22" s="1"/>
  <c r="AT100" i="22" s="1"/>
  <c r="AU100" i="22" s="1"/>
  <c r="AV100" i="22" s="1"/>
  <c r="AW100" i="22" s="1"/>
  <c r="AX100" i="22" s="1"/>
  <c r="AY100" i="22" s="1"/>
  <c r="AZ100" i="22" s="1"/>
  <c r="BA100" i="22" s="1"/>
  <c r="BB100" i="22" s="1"/>
  <c r="BC100" i="22" s="1"/>
  <c r="BD100" i="22" s="1"/>
  <c r="BE100" i="22" s="1"/>
  <c r="BF100" i="22" s="1"/>
  <c r="BG100" i="22" s="1"/>
  <c r="BH100" i="22" s="1"/>
  <c r="BI100" i="22" s="1"/>
  <c r="BJ100" i="22" s="1"/>
  <c r="BK100" i="22" s="1"/>
  <c r="BL100" i="22" s="1"/>
  <c r="BM100" i="22" s="1"/>
  <c r="BN100" i="22" s="1"/>
  <c r="BO100" i="22" s="1"/>
  <c r="BP100" i="22" s="1"/>
  <c r="BQ100" i="22" s="1"/>
  <c r="BR100" i="22" s="1"/>
  <c r="BS100" i="22" s="1"/>
  <c r="BT100" i="22" s="1"/>
  <c r="BU100" i="22" s="1"/>
  <c r="BV100" i="22" s="1"/>
  <c r="BW100" i="22" s="1"/>
  <c r="BX100" i="22" s="1"/>
  <c r="BY100" i="22" s="1"/>
  <c r="BZ100" i="22" s="1"/>
  <c r="CA100" i="22" s="1"/>
  <c r="CB100" i="22" s="1"/>
  <c r="CC100" i="22" s="1"/>
  <c r="CD100" i="22" s="1"/>
  <c r="CE100" i="22" s="1"/>
  <c r="CF100" i="22" s="1"/>
  <c r="CG100" i="22" s="1"/>
  <c r="CH100" i="22" s="1"/>
  <c r="CI100" i="22" s="1"/>
  <c r="CJ100" i="22" s="1"/>
  <c r="CK100" i="22" s="1"/>
  <c r="CL100" i="22" s="1"/>
  <c r="CM100" i="22" s="1"/>
  <c r="CN100" i="22" s="1"/>
  <c r="CO100" i="22" s="1"/>
  <c r="CP100" i="22" s="1"/>
  <c r="CQ100" i="22" s="1"/>
  <c r="CR100" i="22" s="1"/>
  <c r="CS100" i="22" s="1"/>
  <c r="CT100" i="22" s="1"/>
  <c r="CU100" i="22" s="1"/>
  <c r="CV100" i="22" s="1"/>
  <c r="CT104" i="22" s="1"/>
  <c r="CU104" i="22" s="1"/>
  <c r="CV104" i="22" s="1"/>
  <c r="E100" i="22"/>
  <c r="E76" i="22"/>
  <c r="F76" i="22" s="1"/>
  <c r="G76" i="22" s="1"/>
  <c r="H76" i="22" s="1"/>
  <c r="I76" i="22" s="1"/>
  <c r="J76" i="22" s="1"/>
  <c r="K76" i="22" s="1"/>
  <c r="L76" i="22" s="1"/>
  <c r="M76" i="22" s="1"/>
  <c r="N76" i="22" s="1"/>
  <c r="O76" i="22" s="1"/>
  <c r="P76" i="22" s="1"/>
  <c r="Q76" i="22" s="1"/>
  <c r="R76" i="22" s="1"/>
  <c r="S76" i="22" s="1"/>
  <c r="T76" i="22" s="1"/>
  <c r="U76" i="22" s="1"/>
  <c r="V76" i="22" s="1"/>
  <c r="W76" i="22" s="1"/>
  <c r="X76" i="22" s="1"/>
  <c r="Y76" i="22" s="1"/>
  <c r="Z76" i="22" s="1"/>
  <c r="AA76" i="22" s="1"/>
  <c r="AB76" i="22" s="1"/>
  <c r="AC76" i="22" s="1"/>
  <c r="AD76" i="22" s="1"/>
  <c r="AE76" i="22" s="1"/>
  <c r="AF76" i="22" s="1"/>
  <c r="AG76" i="22" s="1"/>
  <c r="AH76" i="22" s="1"/>
  <c r="AI76" i="22" s="1"/>
  <c r="AJ76" i="22" s="1"/>
  <c r="AK76" i="22" s="1"/>
  <c r="AL76" i="22" s="1"/>
  <c r="AM76" i="22" s="1"/>
  <c r="AN76" i="22" s="1"/>
  <c r="AO76" i="22" s="1"/>
  <c r="AP76" i="22" s="1"/>
  <c r="AQ76" i="22" s="1"/>
  <c r="AR76" i="22" s="1"/>
  <c r="AS76" i="22" s="1"/>
  <c r="AT76" i="22" s="1"/>
  <c r="AU76" i="22" s="1"/>
  <c r="AV76" i="22" s="1"/>
  <c r="AW76" i="22" s="1"/>
  <c r="AX76" i="22" s="1"/>
  <c r="AY76" i="22" s="1"/>
  <c r="AZ76" i="22" s="1"/>
  <c r="BA76" i="22" s="1"/>
  <c r="BB76" i="22" s="1"/>
  <c r="BC76" i="22" s="1"/>
  <c r="BD76" i="22" s="1"/>
  <c r="BE76" i="22" s="1"/>
  <c r="BF76" i="22" s="1"/>
  <c r="BG76" i="22" s="1"/>
  <c r="BH76" i="22" s="1"/>
  <c r="BI76" i="22" s="1"/>
  <c r="BJ76" i="22" s="1"/>
  <c r="BK76" i="22" s="1"/>
  <c r="BL76" i="22" s="1"/>
  <c r="BM76" i="22" s="1"/>
  <c r="BN76" i="22" s="1"/>
  <c r="BO76" i="22" s="1"/>
  <c r="BP76" i="22" s="1"/>
  <c r="BQ76" i="22" s="1"/>
  <c r="BR76" i="22" s="1"/>
  <c r="BS76" i="22" s="1"/>
  <c r="BT76" i="22" s="1"/>
  <c r="BU76" i="22" s="1"/>
  <c r="BV76" i="22" s="1"/>
  <c r="BW76" i="22" s="1"/>
  <c r="BX76" i="22" s="1"/>
  <c r="BY76" i="22" s="1"/>
  <c r="BZ76" i="22" s="1"/>
  <c r="CA76" i="22" s="1"/>
  <c r="CB76" i="22" s="1"/>
  <c r="CC76" i="22" s="1"/>
  <c r="CD76" i="22" s="1"/>
  <c r="CE76" i="22" s="1"/>
  <c r="CF76" i="22" s="1"/>
  <c r="CG76" i="22" s="1"/>
  <c r="CH76" i="22" s="1"/>
  <c r="CI76" i="22" s="1"/>
  <c r="CJ76" i="22" s="1"/>
  <c r="CK76" i="22" s="1"/>
  <c r="CL76" i="22" s="1"/>
  <c r="CM76" i="22" s="1"/>
  <c r="CN76" i="22" s="1"/>
  <c r="CO76" i="22" s="1"/>
  <c r="CP76" i="22" s="1"/>
  <c r="CQ76" i="22" s="1"/>
  <c r="CR76" i="22" s="1"/>
  <c r="CS76" i="22" s="1"/>
  <c r="CT76" i="22" s="1"/>
  <c r="CU76" i="22" s="1"/>
  <c r="CV76" i="22" s="1"/>
  <c r="E74" i="22"/>
  <c r="F74" i="22" s="1"/>
  <c r="G74" i="22" s="1"/>
  <c r="H74" i="22" s="1"/>
  <c r="I74" i="22" s="1"/>
  <c r="J74" i="22" s="1"/>
  <c r="K74" i="22" s="1"/>
  <c r="L74" i="22" s="1"/>
  <c r="M74" i="22" s="1"/>
  <c r="N74" i="22" s="1"/>
  <c r="O74" i="22" s="1"/>
  <c r="P74" i="22" s="1"/>
  <c r="Q74" i="22" s="1"/>
  <c r="R74" i="22" s="1"/>
  <c r="S74" i="22" s="1"/>
  <c r="T74" i="22" s="1"/>
  <c r="U74" i="22" s="1"/>
  <c r="V74" i="22" s="1"/>
  <c r="W74" i="22" s="1"/>
  <c r="X74" i="22" s="1"/>
  <c r="Y74" i="22" s="1"/>
  <c r="Z74" i="22" s="1"/>
  <c r="AA74" i="22" s="1"/>
  <c r="AB74" i="22" s="1"/>
  <c r="AC74" i="22" s="1"/>
  <c r="AD74" i="22" s="1"/>
  <c r="AE74" i="22" s="1"/>
  <c r="AF74" i="22" s="1"/>
  <c r="AG74" i="22" s="1"/>
  <c r="AH74" i="22" s="1"/>
  <c r="AI74" i="22" s="1"/>
  <c r="AJ74" i="22" s="1"/>
  <c r="AK74" i="22" s="1"/>
  <c r="AL74" i="22" s="1"/>
  <c r="AM74" i="22" s="1"/>
  <c r="AN74" i="22" s="1"/>
  <c r="AO74" i="22" s="1"/>
  <c r="AP74" i="22" s="1"/>
  <c r="AQ74" i="22" s="1"/>
  <c r="AR74" i="22" s="1"/>
  <c r="AS74" i="22" s="1"/>
  <c r="AT74" i="22" s="1"/>
  <c r="AU74" i="22" s="1"/>
  <c r="AV74" i="22" s="1"/>
  <c r="AW74" i="22" s="1"/>
  <c r="AX74" i="22" s="1"/>
  <c r="AY74" i="22" s="1"/>
  <c r="AZ74" i="22" s="1"/>
  <c r="BA74" i="22" s="1"/>
  <c r="BB74" i="22" s="1"/>
  <c r="BC74" i="22" s="1"/>
  <c r="BD74" i="22" s="1"/>
  <c r="BE74" i="22" s="1"/>
  <c r="BF74" i="22" s="1"/>
  <c r="BG74" i="22" s="1"/>
  <c r="BH74" i="22" s="1"/>
  <c r="BI74" i="22" s="1"/>
  <c r="BJ74" i="22" s="1"/>
  <c r="BK74" i="22" s="1"/>
  <c r="BL74" i="22" s="1"/>
  <c r="BM74" i="22" s="1"/>
  <c r="BN74" i="22" s="1"/>
  <c r="BO74" i="22" s="1"/>
  <c r="BP74" i="22" s="1"/>
  <c r="BQ74" i="22" s="1"/>
  <c r="BR74" i="22" s="1"/>
  <c r="BS74" i="22" s="1"/>
  <c r="BT74" i="22" s="1"/>
  <c r="BU74" i="22" s="1"/>
  <c r="BV74" i="22" s="1"/>
  <c r="BW74" i="22" s="1"/>
  <c r="BX74" i="22" s="1"/>
  <c r="BY74" i="22" s="1"/>
  <c r="BZ74" i="22" s="1"/>
  <c r="CA74" i="22" s="1"/>
  <c r="CB74" i="22" s="1"/>
  <c r="CC74" i="22" s="1"/>
  <c r="CD74" i="22" s="1"/>
  <c r="CE74" i="22" s="1"/>
  <c r="CF74" i="22" s="1"/>
  <c r="CG74" i="22" s="1"/>
  <c r="CH74" i="22" s="1"/>
  <c r="CI74" i="22" s="1"/>
  <c r="CJ74" i="22" s="1"/>
  <c r="CK74" i="22" s="1"/>
  <c r="CL74" i="22" s="1"/>
  <c r="G72" i="22"/>
  <c r="H72" i="22" s="1"/>
  <c r="I72" i="22" s="1"/>
  <c r="J72" i="22" s="1"/>
  <c r="K72" i="22" s="1"/>
  <c r="L72" i="22" s="1"/>
  <c r="M72" i="22" s="1"/>
  <c r="N72" i="22" s="1"/>
  <c r="O72" i="22" s="1"/>
  <c r="P72" i="22" s="1"/>
  <c r="Q72" i="22" s="1"/>
  <c r="R72" i="22" s="1"/>
  <c r="S72" i="22" s="1"/>
  <c r="T72" i="22" s="1"/>
  <c r="U72" i="22" s="1"/>
  <c r="V72" i="22" s="1"/>
  <c r="W72" i="22" s="1"/>
  <c r="X72" i="22" s="1"/>
  <c r="Y72" i="22" s="1"/>
  <c r="Z72" i="22" s="1"/>
  <c r="AA72" i="22" s="1"/>
  <c r="AB72" i="22" s="1"/>
  <c r="AC72" i="22" s="1"/>
  <c r="AD72" i="22" s="1"/>
  <c r="AE72" i="22" s="1"/>
  <c r="AF72" i="22" s="1"/>
  <c r="AG72" i="22" s="1"/>
  <c r="AH72" i="22" s="1"/>
  <c r="AI72" i="22" s="1"/>
  <c r="AJ72" i="22" s="1"/>
  <c r="AK72" i="22" s="1"/>
  <c r="AL72" i="22" s="1"/>
  <c r="AM72" i="22" s="1"/>
  <c r="AN72" i="22" s="1"/>
  <c r="AO72" i="22" s="1"/>
  <c r="AP72" i="22" s="1"/>
  <c r="AQ72" i="22" s="1"/>
  <c r="AR72" i="22" s="1"/>
  <c r="AS72" i="22" s="1"/>
  <c r="AT72" i="22" s="1"/>
  <c r="AU72" i="22" s="1"/>
  <c r="AV72" i="22" s="1"/>
  <c r="AW72" i="22" s="1"/>
  <c r="AX72" i="22" s="1"/>
  <c r="AY72" i="22" s="1"/>
  <c r="AZ72" i="22" s="1"/>
  <c r="BA72" i="22" s="1"/>
  <c r="BB72" i="22" s="1"/>
  <c r="BC72" i="22" s="1"/>
  <c r="BD72" i="22" s="1"/>
  <c r="BE72" i="22" s="1"/>
  <c r="BF72" i="22" s="1"/>
  <c r="BG72" i="22" s="1"/>
  <c r="BH72" i="22" s="1"/>
  <c r="BI72" i="22" s="1"/>
  <c r="BJ72" i="22" s="1"/>
  <c r="BK72" i="22" s="1"/>
  <c r="BL72" i="22" s="1"/>
  <c r="BM72" i="22" s="1"/>
  <c r="BN72" i="22" s="1"/>
  <c r="BO72" i="22" s="1"/>
  <c r="BP72" i="22" s="1"/>
  <c r="BQ72" i="22" s="1"/>
  <c r="BR72" i="22" s="1"/>
  <c r="BS72" i="22" s="1"/>
  <c r="BT72" i="22" s="1"/>
  <c r="BU72" i="22" s="1"/>
  <c r="BV72" i="22" s="1"/>
  <c r="BW72" i="22" s="1"/>
  <c r="BX72" i="22" s="1"/>
  <c r="BY72" i="22" s="1"/>
  <c r="BZ72" i="22" s="1"/>
  <c r="CA72" i="22" s="1"/>
  <c r="CB72" i="22" s="1"/>
  <c r="CC72" i="22" s="1"/>
  <c r="CD72" i="22" s="1"/>
  <c r="CE72" i="22" s="1"/>
  <c r="CF72" i="22" s="1"/>
  <c r="CG72" i="22" s="1"/>
  <c r="CH72" i="22" s="1"/>
  <c r="CI72" i="22" s="1"/>
  <c r="CJ72" i="22" s="1"/>
  <c r="CK72" i="22" s="1"/>
  <c r="CL72" i="22" s="1"/>
  <c r="E72" i="22"/>
  <c r="F72" i="22" s="1"/>
  <c r="E70" i="22"/>
  <c r="F70" i="22" s="1"/>
  <c r="G70" i="22" s="1"/>
  <c r="H70" i="22" s="1"/>
  <c r="I70" i="22" s="1"/>
  <c r="J70" i="22" s="1"/>
  <c r="K70" i="22" s="1"/>
  <c r="L70" i="22" s="1"/>
  <c r="M70" i="22" s="1"/>
  <c r="N70" i="22" s="1"/>
  <c r="O70" i="22" s="1"/>
  <c r="P70" i="22" s="1"/>
  <c r="Q70" i="22" s="1"/>
  <c r="R70" i="22" s="1"/>
  <c r="S70" i="22" s="1"/>
  <c r="T70" i="22" s="1"/>
  <c r="U70" i="22" s="1"/>
  <c r="V70" i="22" s="1"/>
  <c r="W70" i="22" s="1"/>
  <c r="X70" i="22" s="1"/>
  <c r="Y70" i="22" s="1"/>
  <c r="Z70" i="22" s="1"/>
  <c r="AA70" i="22" s="1"/>
  <c r="AB70" i="22" s="1"/>
  <c r="AC70" i="22" s="1"/>
  <c r="AD70" i="22" s="1"/>
  <c r="AE70" i="22" s="1"/>
  <c r="AF70" i="22" s="1"/>
  <c r="AG70" i="22" s="1"/>
  <c r="AH70" i="22" s="1"/>
  <c r="AI70" i="22" s="1"/>
  <c r="AJ70" i="22" s="1"/>
  <c r="AK70" i="22" s="1"/>
  <c r="AL70" i="22" s="1"/>
  <c r="AM70" i="22" s="1"/>
  <c r="AN70" i="22" s="1"/>
  <c r="AO70" i="22" s="1"/>
  <c r="AP70" i="22" s="1"/>
  <c r="AQ70" i="22" s="1"/>
  <c r="AR70" i="22" s="1"/>
  <c r="AS70" i="22" s="1"/>
  <c r="AT70" i="22" s="1"/>
  <c r="AU70" i="22" s="1"/>
  <c r="AV70" i="22" s="1"/>
  <c r="AW70" i="22" s="1"/>
  <c r="AX70" i="22" s="1"/>
  <c r="AY70" i="22" s="1"/>
  <c r="AZ70" i="22" s="1"/>
  <c r="BA70" i="22" s="1"/>
  <c r="BB70" i="22" s="1"/>
  <c r="BC70" i="22" s="1"/>
  <c r="BD70" i="22" s="1"/>
  <c r="BE70" i="22" s="1"/>
  <c r="BF70" i="22" s="1"/>
  <c r="BG70" i="22" s="1"/>
  <c r="BH70" i="22" s="1"/>
  <c r="BI70" i="22" s="1"/>
  <c r="BJ70" i="22" s="1"/>
  <c r="BK70" i="22" s="1"/>
  <c r="BL70" i="22" s="1"/>
  <c r="BM70" i="22" s="1"/>
  <c r="BN70" i="22" s="1"/>
  <c r="BO70" i="22" s="1"/>
  <c r="BP70" i="22" s="1"/>
  <c r="BQ70" i="22" s="1"/>
  <c r="BR70" i="22" s="1"/>
  <c r="BS70" i="22" s="1"/>
  <c r="BT70" i="22" s="1"/>
  <c r="BU70" i="22" s="1"/>
  <c r="BV70" i="22" s="1"/>
  <c r="BW70" i="22" s="1"/>
  <c r="BX70" i="22" s="1"/>
  <c r="BY70" i="22" s="1"/>
  <c r="BZ70" i="22" s="1"/>
  <c r="CA70" i="22" s="1"/>
  <c r="CB70" i="22" s="1"/>
  <c r="CC70" i="22" s="1"/>
  <c r="CD70" i="22" s="1"/>
  <c r="CE70" i="22" s="1"/>
  <c r="CF70" i="22" s="1"/>
  <c r="CG70" i="22" s="1"/>
  <c r="CH70" i="22" s="1"/>
  <c r="CI70" i="22" s="1"/>
  <c r="CJ70" i="22" s="1"/>
  <c r="CK70" i="22" s="1"/>
  <c r="CL70" i="22" s="1"/>
  <c r="E68" i="22"/>
  <c r="F68" i="22" s="1"/>
  <c r="G68" i="22" s="1"/>
  <c r="H68" i="22" s="1"/>
  <c r="I68" i="22" s="1"/>
  <c r="J68" i="22" s="1"/>
  <c r="K68" i="22" s="1"/>
  <c r="L68" i="22" s="1"/>
  <c r="M68" i="22" s="1"/>
  <c r="N68" i="22" s="1"/>
  <c r="O68" i="22" s="1"/>
  <c r="P68" i="22" s="1"/>
  <c r="Q68" i="22" s="1"/>
  <c r="R68" i="22" s="1"/>
  <c r="S68" i="22" s="1"/>
  <c r="T68" i="22" s="1"/>
  <c r="U68" i="22" s="1"/>
  <c r="V68" i="22" s="1"/>
  <c r="W68" i="22" s="1"/>
  <c r="X68" i="22" s="1"/>
  <c r="Y68" i="22" s="1"/>
  <c r="Z68" i="22" s="1"/>
  <c r="AA68" i="22" s="1"/>
  <c r="AB68" i="22" s="1"/>
  <c r="AC68" i="22" s="1"/>
  <c r="AD68" i="22" s="1"/>
  <c r="AE68" i="22" s="1"/>
  <c r="AF68" i="22" s="1"/>
  <c r="AG68" i="22" s="1"/>
  <c r="AH68" i="22" s="1"/>
  <c r="AI68" i="22" s="1"/>
  <c r="AJ68" i="22" s="1"/>
  <c r="AK68" i="22" s="1"/>
  <c r="AL68" i="22" s="1"/>
  <c r="AM68" i="22" s="1"/>
  <c r="AN68" i="22" s="1"/>
  <c r="AO68" i="22" s="1"/>
  <c r="AP68" i="22" s="1"/>
  <c r="AQ68" i="22" s="1"/>
  <c r="AR68" i="22" s="1"/>
  <c r="AS68" i="22" s="1"/>
  <c r="AT68" i="22" s="1"/>
  <c r="AU68" i="22" s="1"/>
  <c r="AV68" i="22" s="1"/>
  <c r="AW68" i="22" s="1"/>
  <c r="AX68" i="22" s="1"/>
  <c r="AY68" i="22" s="1"/>
  <c r="AZ68" i="22" s="1"/>
  <c r="BA68" i="22" s="1"/>
  <c r="BB68" i="22" s="1"/>
  <c r="BC68" i="22" s="1"/>
  <c r="BD68" i="22" s="1"/>
  <c r="BE68" i="22" s="1"/>
  <c r="BF68" i="22" s="1"/>
  <c r="BG68" i="22" s="1"/>
  <c r="BH68" i="22" s="1"/>
  <c r="BI68" i="22" s="1"/>
  <c r="BJ68" i="22" s="1"/>
  <c r="BK68" i="22" s="1"/>
  <c r="BL68" i="22" s="1"/>
  <c r="BM68" i="22" s="1"/>
  <c r="BN68" i="22" s="1"/>
  <c r="BO68" i="22" s="1"/>
  <c r="BP68" i="22" s="1"/>
  <c r="BQ68" i="22" s="1"/>
  <c r="BR68" i="22" s="1"/>
  <c r="BS68" i="22" s="1"/>
  <c r="BT68" i="22" s="1"/>
  <c r="BU68" i="22" s="1"/>
  <c r="BV68" i="22" s="1"/>
  <c r="BW68" i="22" s="1"/>
  <c r="BX68" i="22" s="1"/>
  <c r="BY68" i="22" s="1"/>
  <c r="BZ68" i="22" s="1"/>
  <c r="CA68" i="22" s="1"/>
  <c r="CB68" i="22" s="1"/>
  <c r="CC68" i="22" s="1"/>
  <c r="CD68" i="22" s="1"/>
  <c r="CE68" i="22" s="1"/>
  <c r="CF68" i="22" s="1"/>
  <c r="CG68" i="22" s="1"/>
  <c r="CH68" i="22" s="1"/>
  <c r="CI68" i="22" s="1"/>
  <c r="CJ68" i="22" s="1"/>
  <c r="CK68" i="22" s="1"/>
  <c r="CL68" i="22" s="1"/>
  <c r="E66" i="22"/>
  <c r="F66" i="22" s="1"/>
  <c r="G66" i="22" s="1"/>
  <c r="H66" i="22" s="1"/>
  <c r="I66" i="22" s="1"/>
  <c r="J66" i="22" s="1"/>
  <c r="K66" i="22" s="1"/>
  <c r="L66" i="22" s="1"/>
  <c r="M66" i="22" s="1"/>
  <c r="N66" i="22" s="1"/>
  <c r="O66" i="22" s="1"/>
  <c r="P66" i="22" s="1"/>
  <c r="Q66" i="22" s="1"/>
  <c r="R66" i="22" s="1"/>
  <c r="S66" i="22" s="1"/>
  <c r="T66" i="22" s="1"/>
  <c r="U66" i="22" s="1"/>
  <c r="V66" i="22" s="1"/>
  <c r="W66" i="22" s="1"/>
  <c r="X66" i="22" s="1"/>
  <c r="Y66" i="22" s="1"/>
  <c r="Z66" i="22" s="1"/>
  <c r="AA66" i="22" s="1"/>
  <c r="AB66" i="22" s="1"/>
  <c r="AC66" i="22" s="1"/>
  <c r="AD66" i="22" s="1"/>
  <c r="AE66" i="22" s="1"/>
  <c r="AF66" i="22" s="1"/>
  <c r="AG66" i="22" s="1"/>
  <c r="AH66" i="22" s="1"/>
  <c r="AI66" i="22" s="1"/>
  <c r="AJ66" i="22" s="1"/>
  <c r="AK66" i="22" s="1"/>
  <c r="AL66" i="22" s="1"/>
  <c r="AM66" i="22" s="1"/>
  <c r="AN66" i="22" s="1"/>
  <c r="AO66" i="22" s="1"/>
  <c r="AP66" i="22" s="1"/>
  <c r="AQ66" i="22" s="1"/>
  <c r="AR66" i="22" s="1"/>
  <c r="AS66" i="22" s="1"/>
  <c r="AT66" i="22" s="1"/>
  <c r="AU66" i="22" s="1"/>
  <c r="AV66" i="22" s="1"/>
  <c r="AW66" i="22" s="1"/>
  <c r="AX66" i="22" s="1"/>
  <c r="AY66" i="22" s="1"/>
  <c r="AZ66" i="22" s="1"/>
  <c r="BA66" i="22" s="1"/>
  <c r="BB66" i="22" s="1"/>
  <c r="BC66" i="22" s="1"/>
  <c r="BD66" i="22" s="1"/>
  <c r="BE66" i="22" s="1"/>
  <c r="BF66" i="22" s="1"/>
  <c r="BG66" i="22" s="1"/>
  <c r="BH66" i="22" s="1"/>
  <c r="BI66" i="22" s="1"/>
  <c r="BJ66" i="22" s="1"/>
  <c r="BK66" i="22" s="1"/>
  <c r="BL66" i="22" s="1"/>
  <c r="BM66" i="22" s="1"/>
  <c r="BN66" i="22" s="1"/>
  <c r="BO66" i="22" s="1"/>
  <c r="BP66" i="22" s="1"/>
  <c r="BQ66" i="22" s="1"/>
  <c r="BR66" i="22" s="1"/>
  <c r="BS66" i="22" s="1"/>
  <c r="BT66" i="22" s="1"/>
  <c r="BU66" i="22" s="1"/>
  <c r="BV66" i="22" s="1"/>
  <c r="BW66" i="22" s="1"/>
  <c r="BX66" i="22" s="1"/>
  <c r="BY66" i="22" s="1"/>
  <c r="BZ66" i="22" s="1"/>
  <c r="CA66" i="22" s="1"/>
  <c r="CB66" i="22" s="1"/>
  <c r="CC66" i="22" s="1"/>
  <c r="CD66" i="22" s="1"/>
  <c r="CE66" i="22" s="1"/>
  <c r="CF66" i="22" s="1"/>
  <c r="CG66" i="22" s="1"/>
  <c r="CH66" i="22" s="1"/>
  <c r="CI66" i="22" s="1"/>
  <c r="CJ66" i="22" s="1"/>
  <c r="CK66" i="22" s="1"/>
  <c r="CL66" i="22" s="1"/>
  <c r="BF54" i="22"/>
  <c r="BG54" i="22" s="1"/>
  <c r="BH54" i="22" s="1"/>
  <c r="BI54" i="22" s="1"/>
  <c r="BJ54" i="22" s="1"/>
  <c r="BK54" i="22" s="1"/>
  <c r="BL54" i="22" s="1"/>
  <c r="H49" i="33"/>
  <c r="I49" i="33" s="1"/>
  <c r="J49" i="33" s="1"/>
  <c r="K49" i="33" s="1"/>
  <c r="L49" i="33" s="1"/>
  <c r="M49" i="33" s="1"/>
  <c r="N49" i="33" s="1"/>
  <c r="O49" i="33" s="1"/>
  <c r="P49" i="33" s="1"/>
  <c r="Q49" i="33" s="1"/>
  <c r="R49" i="33" s="1"/>
  <c r="S49" i="33" s="1"/>
  <c r="T49" i="33" s="1"/>
  <c r="U49" i="33" s="1"/>
  <c r="V49" i="33" s="1"/>
  <c r="W49" i="33" s="1"/>
  <c r="X49" i="33" s="1"/>
  <c r="Y49" i="33" s="1"/>
  <c r="Z49" i="33" s="1"/>
  <c r="AA49" i="33" s="1"/>
  <c r="AB49" i="33" s="1"/>
  <c r="AC49" i="33" s="1"/>
  <c r="AD49" i="33" s="1"/>
  <c r="AE49" i="33" s="1"/>
  <c r="AF49" i="33" s="1"/>
  <c r="AG49" i="33" s="1"/>
  <c r="AH49" i="33" s="1"/>
  <c r="AI49" i="33" s="1"/>
  <c r="AJ49" i="33" s="1"/>
  <c r="AK49" i="33" s="1"/>
  <c r="AL49" i="33" s="1"/>
  <c r="AM49" i="33" s="1"/>
  <c r="AN49" i="33" s="1"/>
  <c r="AO49" i="33" s="1"/>
  <c r="AP49" i="33" s="1"/>
  <c r="AQ49" i="33" s="1"/>
  <c r="AR49" i="33" s="1"/>
  <c r="AS49" i="33" s="1"/>
  <c r="AT49" i="33" s="1"/>
  <c r="AU49" i="33" s="1"/>
  <c r="AV49" i="33" s="1"/>
  <c r="AW49" i="33" s="1"/>
  <c r="AX49" i="33" s="1"/>
  <c r="AY49" i="33" s="1"/>
  <c r="AZ49" i="33" s="1"/>
  <c r="BA49" i="33" s="1"/>
  <c r="BB49" i="33" s="1"/>
  <c r="BC49" i="33" s="1"/>
  <c r="BD49" i="33" s="1"/>
  <c r="BE49" i="33" s="1"/>
  <c r="BF49" i="33" s="1"/>
  <c r="BG49" i="33" s="1"/>
  <c r="BH49" i="33" s="1"/>
  <c r="BI49" i="33" s="1"/>
  <c r="BJ49" i="33" s="1"/>
  <c r="BK49" i="33" s="1"/>
  <c r="BL49" i="33" s="1"/>
  <c r="BM49" i="33" s="1"/>
  <c r="BN49" i="33" s="1"/>
  <c r="BO49" i="33" s="1"/>
  <c r="BP49" i="33" s="1"/>
  <c r="BQ49" i="33" s="1"/>
  <c r="BR49" i="33" s="1"/>
  <c r="BS49" i="33" s="1"/>
  <c r="BT49" i="33" s="1"/>
  <c r="BU49" i="33" s="1"/>
  <c r="BV49" i="33" s="1"/>
  <c r="BW49" i="33" s="1"/>
  <c r="BX49" i="33" s="1"/>
  <c r="BY49" i="33" s="1"/>
  <c r="BZ49" i="33" s="1"/>
  <c r="CA49" i="33" s="1"/>
  <c r="CB49" i="33" s="1"/>
  <c r="CC49" i="33" s="1"/>
  <c r="CD49" i="33" s="1"/>
  <c r="CE49" i="33" s="1"/>
  <c r="CF49" i="33" s="1"/>
  <c r="CG49" i="33" s="1"/>
  <c r="CH49" i="33" s="1"/>
  <c r="CI49" i="33" s="1"/>
  <c r="CJ49" i="33" s="1"/>
  <c r="CK49" i="33" s="1"/>
  <c r="CL49" i="33" s="1"/>
  <c r="CM49" i="33" s="1"/>
  <c r="CN49" i="33" s="1"/>
  <c r="CO49" i="33" s="1"/>
  <c r="CP49" i="33" s="1"/>
  <c r="CQ49" i="33" s="1"/>
  <c r="CR49" i="33" s="1"/>
  <c r="CS49" i="33" s="1"/>
  <c r="CT49" i="33" s="1"/>
  <c r="CU49" i="33" s="1"/>
  <c r="CV49" i="33" s="1"/>
  <c r="F49" i="33"/>
  <c r="G49" i="33" s="1"/>
  <c r="E49" i="33"/>
  <c r="AN47" i="33"/>
  <c r="AO47" i="33" s="1"/>
  <c r="AP47" i="33" s="1"/>
  <c r="AQ47" i="33" s="1"/>
  <c r="AR47" i="33" s="1"/>
  <c r="AS47" i="33" s="1"/>
  <c r="AT47" i="33" s="1"/>
  <c r="AU47" i="33" s="1"/>
  <c r="AV47" i="33" s="1"/>
  <c r="AW47" i="33" s="1"/>
  <c r="AX47" i="33" s="1"/>
  <c r="AY47" i="33" s="1"/>
  <c r="AZ47" i="33" s="1"/>
  <c r="BA47" i="33" s="1"/>
  <c r="BB47" i="33" s="1"/>
  <c r="BC47" i="33" s="1"/>
  <c r="BD47" i="33" s="1"/>
  <c r="BE47" i="33" s="1"/>
  <c r="BF47" i="33" s="1"/>
  <c r="BG47" i="33" s="1"/>
  <c r="BH47" i="33" s="1"/>
  <c r="BI47" i="33" s="1"/>
  <c r="BJ47" i="33" s="1"/>
  <c r="BK47" i="33" s="1"/>
  <c r="BL47" i="33" s="1"/>
  <c r="BM47" i="33" s="1"/>
  <c r="BN47" i="33" s="1"/>
  <c r="BO47" i="33" s="1"/>
  <c r="BP47" i="33" s="1"/>
  <c r="BQ47" i="33" s="1"/>
  <c r="BR47" i="33" s="1"/>
  <c r="BS47" i="33" s="1"/>
  <c r="BT47" i="33" s="1"/>
  <c r="BU47" i="33" s="1"/>
  <c r="BV47" i="33" s="1"/>
  <c r="BW47" i="33" s="1"/>
  <c r="BX47" i="33" s="1"/>
  <c r="BY47" i="33" s="1"/>
  <c r="BZ47" i="33" s="1"/>
  <c r="CA47" i="33" s="1"/>
  <c r="CB47" i="33" s="1"/>
  <c r="CC47" i="33" s="1"/>
  <c r="CD47" i="33" s="1"/>
  <c r="CE47" i="33" s="1"/>
  <c r="CF47" i="33" s="1"/>
  <c r="CG47" i="33" s="1"/>
  <c r="CH47" i="33" s="1"/>
  <c r="CI47" i="33" s="1"/>
  <c r="CJ47" i="33" s="1"/>
  <c r="CK47" i="33" s="1"/>
  <c r="CL47" i="33" s="1"/>
  <c r="CM47" i="33" s="1"/>
  <c r="CN47" i="33" s="1"/>
  <c r="CO47" i="33" s="1"/>
  <c r="CP47" i="33" s="1"/>
  <c r="CQ47" i="33" s="1"/>
  <c r="CR47" i="33" s="1"/>
  <c r="CS47" i="33" s="1"/>
  <c r="CT47" i="33" s="1"/>
  <c r="CU47" i="33" s="1"/>
  <c r="CV47" i="33" s="1"/>
  <c r="U47" i="33"/>
  <c r="V47" i="33" s="1"/>
  <c r="W47" i="33" s="1"/>
  <c r="X47" i="33" s="1"/>
  <c r="Y47" i="33" s="1"/>
  <c r="Z47" i="33" s="1"/>
  <c r="AA47" i="33" s="1"/>
  <c r="AB47" i="33" s="1"/>
  <c r="AC47" i="33" s="1"/>
  <c r="AD47" i="33" s="1"/>
  <c r="AE47" i="33" s="1"/>
  <c r="AF47" i="33" s="1"/>
  <c r="AG47" i="33" s="1"/>
  <c r="AH47" i="33" s="1"/>
  <c r="AI47" i="33" s="1"/>
  <c r="AJ47" i="33" s="1"/>
  <c r="AK47" i="33" s="1"/>
  <c r="AL47" i="33" s="1"/>
  <c r="AM47" i="33" s="1"/>
  <c r="E47" i="33"/>
  <c r="F47" i="33" s="1"/>
  <c r="G47" i="33" s="1"/>
  <c r="H47" i="33" s="1"/>
  <c r="I47" i="33" s="1"/>
  <c r="J47" i="33" s="1"/>
  <c r="K47" i="33" s="1"/>
  <c r="L47" i="33" s="1"/>
  <c r="M47" i="33" s="1"/>
  <c r="N47" i="33" s="1"/>
  <c r="O47" i="33" s="1"/>
  <c r="P47" i="33" s="1"/>
  <c r="Q47" i="33" s="1"/>
  <c r="R47" i="33" s="1"/>
  <c r="S47" i="33" s="1"/>
  <c r="T47" i="33" s="1"/>
  <c r="AK45" i="33"/>
  <c r="AL45" i="33" s="1"/>
  <c r="AM45" i="33" s="1"/>
  <c r="AN45" i="33" s="1"/>
  <c r="AO45" i="33" s="1"/>
  <c r="AP45" i="33" s="1"/>
  <c r="AQ45" i="33" s="1"/>
  <c r="AR45" i="33" s="1"/>
  <c r="AS45" i="33" s="1"/>
  <c r="AT45" i="33" s="1"/>
  <c r="AU45" i="33" s="1"/>
  <c r="AV45" i="33" s="1"/>
  <c r="AW45" i="33" s="1"/>
  <c r="AX45" i="33" s="1"/>
  <c r="AY45" i="33" s="1"/>
  <c r="AZ45" i="33" s="1"/>
  <c r="BA45" i="33" s="1"/>
  <c r="BB45" i="33" s="1"/>
  <c r="BC45" i="33" s="1"/>
  <c r="BD45" i="33" s="1"/>
  <c r="BE45" i="33" s="1"/>
  <c r="BF45" i="33" s="1"/>
  <c r="BG45" i="33" s="1"/>
  <c r="BH45" i="33" s="1"/>
  <c r="BI45" i="33" s="1"/>
  <c r="BJ45" i="33" s="1"/>
  <c r="BK45" i="33" s="1"/>
  <c r="BL45" i="33" s="1"/>
  <c r="BM45" i="33" s="1"/>
  <c r="BN45" i="33" s="1"/>
  <c r="BO45" i="33" s="1"/>
  <c r="BP45" i="33" s="1"/>
  <c r="BQ45" i="33" s="1"/>
  <c r="BR45" i="33" s="1"/>
  <c r="BS45" i="33" s="1"/>
  <c r="BT45" i="33" s="1"/>
  <c r="BU45" i="33" s="1"/>
  <c r="BV45" i="33" s="1"/>
  <c r="BW45" i="33" s="1"/>
  <c r="BX45" i="33" s="1"/>
  <c r="BY45" i="33" s="1"/>
  <c r="BZ45" i="33" s="1"/>
  <c r="CA45" i="33" s="1"/>
  <c r="CB45" i="33" s="1"/>
  <c r="CC45" i="33" s="1"/>
  <c r="CD45" i="33" s="1"/>
  <c r="CE45" i="33" s="1"/>
  <c r="CF45" i="33" s="1"/>
  <c r="CG45" i="33" s="1"/>
  <c r="CH45" i="33" s="1"/>
  <c r="CI45" i="33" s="1"/>
  <c r="CJ45" i="33" s="1"/>
  <c r="CK45" i="33" s="1"/>
  <c r="CL45" i="33" s="1"/>
  <c r="CM45" i="33" s="1"/>
  <c r="CN45" i="33" s="1"/>
  <c r="CO45" i="33" s="1"/>
  <c r="CP45" i="33" s="1"/>
  <c r="CQ45" i="33" s="1"/>
  <c r="CR45" i="33" s="1"/>
  <c r="CS45" i="33" s="1"/>
  <c r="CT45" i="33" s="1"/>
  <c r="CU45" i="33" s="1"/>
  <c r="CV45" i="33" s="1"/>
  <c r="H45" i="33"/>
  <c r="I45" i="33" s="1"/>
  <c r="J45" i="33" s="1"/>
  <c r="K45" i="33" s="1"/>
  <c r="L45" i="33" s="1"/>
  <c r="M45" i="33" s="1"/>
  <c r="N45" i="33" s="1"/>
  <c r="O45" i="33" s="1"/>
  <c r="P45" i="33" s="1"/>
  <c r="Q45" i="33" s="1"/>
  <c r="R45" i="33" s="1"/>
  <c r="S45" i="33" s="1"/>
  <c r="T45" i="33" s="1"/>
  <c r="U45" i="33" s="1"/>
  <c r="V45" i="33" s="1"/>
  <c r="W45" i="33" s="1"/>
  <c r="X45" i="33" s="1"/>
  <c r="Y45" i="33" s="1"/>
  <c r="Z45" i="33" s="1"/>
  <c r="AA45" i="33" s="1"/>
  <c r="AB45" i="33" s="1"/>
  <c r="AC45" i="33" s="1"/>
  <c r="AD45" i="33" s="1"/>
  <c r="AE45" i="33" s="1"/>
  <c r="AF45" i="33" s="1"/>
  <c r="AG45" i="33" s="1"/>
  <c r="AH45" i="33" s="1"/>
  <c r="AI45" i="33" s="1"/>
  <c r="AJ45" i="33" s="1"/>
  <c r="E45" i="33"/>
  <c r="F45" i="33" s="1"/>
  <c r="G45" i="33" s="1"/>
  <c r="AF43" i="33"/>
  <c r="AG43" i="33" s="1"/>
  <c r="AH43" i="33" s="1"/>
  <c r="AI43" i="33" s="1"/>
  <c r="AJ43" i="33" s="1"/>
  <c r="AK43" i="33" s="1"/>
  <c r="AL43" i="33" s="1"/>
  <c r="AM43" i="33" s="1"/>
  <c r="AN43" i="33" s="1"/>
  <c r="AO43" i="33" s="1"/>
  <c r="AP43" i="33" s="1"/>
  <c r="AQ43" i="33" s="1"/>
  <c r="AR43" i="33" s="1"/>
  <c r="AS43" i="33" s="1"/>
  <c r="AT43" i="33" s="1"/>
  <c r="AU43" i="33" s="1"/>
  <c r="AV43" i="33" s="1"/>
  <c r="AW43" i="33" s="1"/>
  <c r="AX43" i="33" s="1"/>
  <c r="AY43" i="33" s="1"/>
  <c r="AZ43" i="33" s="1"/>
  <c r="BA43" i="33" s="1"/>
  <c r="BB43" i="33" s="1"/>
  <c r="BC43" i="33" s="1"/>
  <c r="BD43" i="33" s="1"/>
  <c r="BE43" i="33" s="1"/>
  <c r="BF43" i="33" s="1"/>
  <c r="BG43" i="33" s="1"/>
  <c r="BH43" i="33" s="1"/>
  <c r="BI43" i="33" s="1"/>
  <c r="BJ43" i="33" s="1"/>
  <c r="BK43" i="33" s="1"/>
  <c r="BL43" i="33" s="1"/>
  <c r="BM43" i="33" s="1"/>
  <c r="BN43" i="33" s="1"/>
  <c r="BO43" i="33" s="1"/>
  <c r="BP43" i="33" s="1"/>
  <c r="BQ43" i="33" s="1"/>
  <c r="BR43" i="33" s="1"/>
  <c r="BS43" i="33" s="1"/>
  <c r="BT43" i="33" s="1"/>
  <c r="BU43" i="33" s="1"/>
  <c r="BV43" i="33" s="1"/>
  <c r="BW43" i="33" s="1"/>
  <c r="BX43" i="33" s="1"/>
  <c r="BY43" i="33" s="1"/>
  <c r="BZ43" i="33" s="1"/>
  <c r="CA43" i="33" s="1"/>
  <c r="CB43" i="33" s="1"/>
  <c r="CC43" i="33" s="1"/>
  <c r="CD43" i="33" s="1"/>
  <c r="CE43" i="33" s="1"/>
  <c r="CF43" i="33" s="1"/>
  <c r="CG43" i="33" s="1"/>
  <c r="CH43" i="33" s="1"/>
  <c r="CI43" i="33" s="1"/>
  <c r="CJ43" i="33" s="1"/>
  <c r="CK43" i="33" s="1"/>
  <c r="CL43" i="33" s="1"/>
  <c r="CM43" i="33" s="1"/>
  <c r="CN43" i="33" s="1"/>
  <c r="CO43" i="33" s="1"/>
  <c r="CP43" i="33" s="1"/>
  <c r="CQ43" i="33" s="1"/>
  <c r="CR43" i="33" s="1"/>
  <c r="CS43" i="33" s="1"/>
  <c r="CT43" i="33" s="1"/>
  <c r="CU43" i="33" s="1"/>
  <c r="CV43" i="33" s="1"/>
  <c r="E43" i="33"/>
  <c r="F43" i="33" s="1"/>
  <c r="G43" i="33" s="1"/>
  <c r="H43" i="33" s="1"/>
  <c r="I43" i="33" s="1"/>
  <c r="J43" i="33" s="1"/>
  <c r="K43" i="33" s="1"/>
  <c r="L43" i="33" s="1"/>
  <c r="M43" i="33" s="1"/>
  <c r="N43" i="33" s="1"/>
  <c r="O43" i="33" s="1"/>
  <c r="P43" i="33" s="1"/>
  <c r="Q43" i="33" s="1"/>
  <c r="R43" i="33" s="1"/>
  <c r="S43" i="33" s="1"/>
  <c r="T43" i="33" s="1"/>
  <c r="U43" i="33" s="1"/>
  <c r="V43" i="33" s="1"/>
  <c r="W43" i="33" s="1"/>
  <c r="X43" i="33" s="1"/>
  <c r="Y43" i="33" s="1"/>
  <c r="Z43" i="33" s="1"/>
  <c r="AA43" i="33" s="1"/>
  <c r="AB43" i="33" s="1"/>
  <c r="AC43" i="33" s="1"/>
  <c r="AD43" i="33" s="1"/>
  <c r="AE43" i="33" s="1"/>
  <c r="F41" i="33"/>
  <c r="G41" i="33" s="1"/>
  <c r="H41" i="33" s="1"/>
  <c r="I41" i="33" s="1"/>
  <c r="J41" i="33" s="1"/>
  <c r="K41" i="33" s="1"/>
  <c r="L41" i="33" s="1"/>
  <c r="M41" i="33" s="1"/>
  <c r="N41" i="33" s="1"/>
  <c r="O41" i="33" s="1"/>
  <c r="P41" i="33" s="1"/>
  <c r="Q41" i="33" s="1"/>
  <c r="R41" i="33" s="1"/>
  <c r="S41" i="33" s="1"/>
  <c r="T41" i="33" s="1"/>
  <c r="U41" i="33" s="1"/>
  <c r="V41" i="33" s="1"/>
  <c r="W41" i="33" s="1"/>
  <c r="X41" i="33" s="1"/>
  <c r="Y41" i="33" s="1"/>
  <c r="Z41" i="33" s="1"/>
  <c r="AA41" i="33" s="1"/>
  <c r="AB41" i="33" s="1"/>
  <c r="AC41" i="33" s="1"/>
  <c r="AD41" i="33" s="1"/>
  <c r="AE41" i="33" s="1"/>
  <c r="AF41" i="33" s="1"/>
  <c r="AG41" i="33" s="1"/>
  <c r="AH41" i="33" s="1"/>
  <c r="AI41" i="33" s="1"/>
  <c r="AJ41" i="33" s="1"/>
  <c r="AK41" i="33" s="1"/>
  <c r="AL41" i="33" s="1"/>
  <c r="AM41" i="33" s="1"/>
  <c r="AN41" i="33" s="1"/>
  <c r="AO41" i="33" s="1"/>
  <c r="AP41" i="33" s="1"/>
  <c r="AQ41" i="33" s="1"/>
  <c r="AR41" i="33" s="1"/>
  <c r="AS41" i="33" s="1"/>
  <c r="AT41" i="33" s="1"/>
  <c r="AU41" i="33" s="1"/>
  <c r="AV41" i="33" s="1"/>
  <c r="AW41" i="33" s="1"/>
  <c r="AX41" i="33" s="1"/>
  <c r="AY41" i="33" s="1"/>
  <c r="AZ41" i="33" s="1"/>
  <c r="BA41" i="33" s="1"/>
  <c r="BB41" i="33" s="1"/>
  <c r="BC41" i="33" s="1"/>
  <c r="BD41" i="33" s="1"/>
  <c r="BE41" i="33" s="1"/>
  <c r="BF41" i="33" s="1"/>
  <c r="BG41" i="33" s="1"/>
  <c r="BH41" i="33" s="1"/>
  <c r="BI41" i="33" s="1"/>
  <c r="BJ41" i="33" s="1"/>
  <c r="BK41" i="33" s="1"/>
  <c r="BL41" i="33" s="1"/>
  <c r="BM41" i="33" s="1"/>
  <c r="BN41" i="33" s="1"/>
  <c r="BO41" i="33" s="1"/>
  <c r="BP41" i="33" s="1"/>
  <c r="BQ41" i="33" s="1"/>
  <c r="BR41" i="33" s="1"/>
  <c r="BS41" i="33" s="1"/>
  <c r="BT41" i="33" s="1"/>
  <c r="BU41" i="33" s="1"/>
  <c r="BV41" i="33" s="1"/>
  <c r="BW41" i="33" s="1"/>
  <c r="BX41" i="33" s="1"/>
  <c r="BY41" i="33" s="1"/>
  <c r="BZ41" i="33" s="1"/>
  <c r="CA41" i="33" s="1"/>
  <c r="CB41" i="33" s="1"/>
  <c r="CC41" i="33" s="1"/>
  <c r="CD41" i="33" s="1"/>
  <c r="CE41" i="33" s="1"/>
  <c r="CF41" i="33" s="1"/>
  <c r="CG41" i="33" s="1"/>
  <c r="CH41" i="33" s="1"/>
  <c r="CI41" i="33" s="1"/>
  <c r="CJ41" i="33" s="1"/>
  <c r="CK41" i="33" s="1"/>
  <c r="CL41" i="33" s="1"/>
  <c r="CM41" i="33" s="1"/>
  <c r="CN41" i="33" s="1"/>
  <c r="CO41" i="33" s="1"/>
  <c r="CP41" i="33" s="1"/>
  <c r="CQ41" i="33" s="1"/>
  <c r="CR41" i="33" s="1"/>
  <c r="CS41" i="33" s="1"/>
  <c r="CT41" i="33" s="1"/>
  <c r="CU41" i="33" s="1"/>
  <c r="CV41" i="33" s="1"/>
  <c r="E41" i="33"/>
  <c r="G39" i="33"/>
  <c r="H39" i="33" s="1"/>
  <c r="I39" i="33" s="1"/>
  <c r="J39" i="33" s="1"/>
  <c r="K39" i="33" s="1"/>
  <c r="L39" i="33" s="1"/>
  <c r="M39" i="33" s="1"/>
  <c r="N39" i="33" s="1"/>
  <c r="O39" i="33" s="1"/>
  <c r="P39" i="33" s="1"/>
  <c r="Q39" i="33" s="1"/>
  <c r="R39" i="33" s="1"/>
  <c r="S39" i="33" s="1"/>
  <c r="T39" i="33" s="1"/>
  <c r="U39" i="33" s="1"/>
  <c r="V39" i="33" s="1"/>
  <c r="W39" i="33" s="1"/>
  <c r="X39" i="33" s="1"/>
  <c r="Y39" i="33" s="1"/>
  <c r="Z39" i="33" s="1"/>
  <c r="AA39" i="33" s="1"/>
  <c r="AB39" i="33" s="1"/>
  <c r="AC39" i="33" s="1"/>
  <c r="AD39" i="33" s="1"/>
  <c r="AE39" i="33" s="1"/>
  <c r="AF39" i="33" s="1"/>
  <c r="AG39" i="33" s="1"/>
  <c r="AH39" i="33" s="1"/>
  <c r="AI39" i="33" s="1"/>
  <c r="AJ39" i="33" s="1"/>
  <c r="AK39" i="33" s="1"/>
  <c r="AL39" i="33" s="1"/>
  <c r="AM39" i="33" s="1"/>
  <c r="AN39" i="33" s="1"/>
  <c r="AO39" i="33" s="1"/>
  <c r="AP39" i="33" s="1"/>
  <c r="AQ39" i="33" s="1"/>
  <c r="AR39" i="33" s="1"/>
  <c r="AS39" i="33" s="1"/>
  <c r="AT39" i="33" s="1"/>
  <c r="AU39" i="33" s="1"/>
  <c r="AV39" i="33" s="1"/>
  <c r="AW39" i="33" s="1"/>
  <c r="AX39" i="33" s="1"/>
  <c r="AY39" i="33" s="1"/>
  <c r="AZ39" i="33" s="1"/>
  <c r="BA39" i="33" s="1"/>
  <c r="BB39" i="33" s="1"/>
  <c r="BC39" i="33" s="1"/>
  <c r="BD39" i="33" s="1"/>
  <c r="BE39" i="33" s="1"/>
  <c r="BF39" i="33" s="1"/>
  <c r="BG39" i="33" s="1"/>
  <c r="BH39" i="33" s="1"/>
  <c r="BI39" i="33" s="1"/>
  <c r="BJ39" i="33" s="1"/>
  <c r="BK39" i="33" s="1"/>
  <c r="BL39" i="33" s="1"/>
  <c r="BM39" i="33" s="1"/>
  <c r="BN39" i="33" s="1"/>
  <c r="BO39" i="33" s="1"/>
  <c r="BP39" i="33" s="1"/>
  <c r="BQ39" i="33" s="1"/>
  <c r="BR39" i="33" s="1"/>
  <c r="BS39" i="33" s="1"/>
  <c r="BT39" i="33" s="1"/>
  <c r="BU39" i="33" s="1"/>
  <c r="BV39" i="33" s="1"/>
  <c r="BW39" i="33" s="1"/>
  <c r="BX39" i="33" s="1"/>
  <c r="BY39" i="33" s="1"/>
  <c r="BZ39" i="33" s="1"/>
  <c r="CA39" i="33" s="1"/>
  <c r="CB39" i="33" s="1"/>
  <c r="CC39" i="33" s="1"/>
  <c r="CD39" i="33" s="1"/>
  <c r="CE39" i="33" s="1"/>
  <c r="CF39" i="33" s="1"/>
  <c r="CG39" i="33" s="1"/>
  <c r="CH39" i="33" s="1"/>
  <c r="CI39" i="33" s="1"/>
  <c r="CJ39" i="33" s="1"/>
  <c r="CK39" i="33" s="1"/>
  <c r="CL39" i="33" s="1"/>
  <c r="CM39" i="33" s="1"/>
  <c r="CN39" i="33" s="1"/>
  <c r="CO39" i="33" s="1"/>
  <c r="CP39" i="33" s="1"/>
  <c r="CQ39" i="33" s="1"/>
  <c r="CR39" i="33" s="1"/>
  <c r="CS39" i="33" s="1"/>
  <c r="CT39" i="33" s="1"/>
  <c r="CU39" i="33" s="1"/>
  <c r="CV39" i="33" s="1"/>
  <c r="E39" i="33"/>
  <c r="F39" i="33" s="1"/>
  <c r="G37" i="33"/>
  <c r="H37" i="33" s="1"/>
  <c r="I37" i="33" s="1"/>
  <c r="J37" i="33" s="1"/>
  <c r="K37" i="33" s="1"/>
  <c r="L37" i="33" s="1"/>
  <c r="M37" i="33" s="1"/>
  <c r="N37" i="33" s="1"/>
  <c r="O37" i="33" s="1"/>
  <c r="P37" i="33" s="1"/>
  <c r="Q37" i="33" s="1"/>
  <c r="R37" i="33" s="1"/>
  <c r="S37" i="33" s="1"/>
  <c r="T37" i="33" s="1"/>
  <c r="U37" i="33" s="1"/>
  <c r="V37" i="33" s="1"/>
  <c r="W37" i="33" s="1"/>
  <c r="X37" i="33" s="1"/>
  <c r="Y37" i="33" s="1"/>
  <c r="Z37" i="33" s="1"/>
  <c r="AA37" i="33" s="1"/>
  <c r="AB37" i="33" s="1"/>
  <c r="AC37" i="33" s="1"/>
  <c r="AD37" i="33" s="1"/>
  <c r="AE37" i="33" s="1"/>
  <c r="AF37" i="33" s="1"/>
  <c r="AG37" i="33" s="1"/>
  <c r="AH37" i="33" s="1"/>
  <c r="AI37" i="33" s="1"/>
  <c r="AJ37" i="33" s="1"/>
  <c r="AK37" i="33" s="1"/>
  <c r="AL37" i="33" s="1"/>
  <c r="AM37" i="33" s="1"/>
  <c r="AN37" i="33" s="1"/>
  <c r="AO37" i="33" s="1"/>
  <c r="AP37" i="33" s="1"/>
  <c r="AQ37" i="33" s="1"/>
  <c r="AR37" i="33" s="1"/>
  <c r="AS37" i="33" s="1"/>
  <c r="AT37" i="33" s="1"/>
  <c r="AU37" i="33" s="1"/>
  <c r="AV37" i="33" s="1"/>
  <c r="AW37" i="33" s="1"/>
  <c r="AX37" i="33" s="1"/>
  <c r="AY37" i="33" s="1"/>
  <c r="AZ37" i="33" s="1"/>
  <c r="BA37" i="33" s="1"/>
  <c r="BB37" i="33" s="1"/>
  <c r="BC37" i="33" s="1"/>
  <c r="BD37" i="33" s="1"/>
  <c r="BE37" i="33" s="1"/>
  <c r="BF37" i="33" s="1"/>
  <c r="BG37" i="33" s="1"/>
  <c r="BH37" i="33" s="1"/>
  <c r="BI37" i="33" s="1"/>
  <c r="BJ37" i="33" s="1"/>
  <c r="BK37" i="33" s="1"/>
  <c r="BL37" i="33" s="1"/>
  <c r="BM37" i="33" s="1"/>
  <c r="BN37" i="33" s="1"/>
  <c r="BO37" i="33" s="1"/>
  <c r="BP37" i="33" s="1"/>
  <c r="BQ37" i="33" s="1"/>
  <c r="BR37" i="33" s="1"/>
  <c r="BS37" i="33" s="1"/>
  <c r="BT37" i="33" s="1"/>
  <c r="BU37" i="33" s="1"/>
  <c r="BV37" i="33" s="1"/>
  <c r="BW37" i="33" s="1"/>
  <c r="BX37" i="33" s="1"/>
  <c r="BY37" i="33" s="1"/>
  <c r="BZ37" i="33" s="1"/>
  <c r="CA37" i="33" s="1"/>
  <c r="CB37" i="33" s="1"/>
  <c r="CC37" i="33" s="1"/>
  <c r="CD37" i="33" s="1"/>
  <c r="CE37" i="33" s="1"/>
  <c r="CF37" i="33" s="1"/>
  <c r="CG37" i="33" s="1"/>
  <c r="CH37" i="33" s="1"/>
  <c r="CI37" i="33" s="1"/>
  <c r="CJ37" i="33" s="1"/>
  <c r="CK37" i="33" s="1"/>
  <c r="CL37" i="33" s="1"/>
  <c r="CM37" i="33" s="1"/>
  <c r="CN37" i="33" s="1"/>
  <c r="CO37" i="33" s="1"/>
  <c r="CP37" i="33" s="1"/>
  <c r="CQ37" i="33" s="1"/>
  <c r="CR37" i="33" s="1"/>
  <c r="CS37" i="33" s="1"/>
  <c r="CT37" i="33" s="1"/>
  <c r="CU37" i="33" s="1"/>
  <c r="CV37" i="33" s="1"/>
  <c r="E37" i="33"/>
  <c r="F37" i="33" s="1"/>
  <c r="AQ35" i="33"/>
  <c r="AR35" i="33" s="1"/>
  <c r="AS35" i="33" s="1"/>
  <c r="AT35" i="33" s="1"/>
  <c r="AU35" i="33" s="1"/>
  <c r="AV35" i="33" s="1"/>
  <c r="AW35" i="33" s="1"/>
  <c r="AX35" i="33" s="1"/>
  <c r="AY35" i="33" s="1"/>
  <c r="AZ35" i="33" s="1"/>
  <c r="BA35" i="33" s="1"/>
  <c r="BB35" i="33" s="1"/>
  <c r="BC35" i="33" s="1"/>
  <c r="BD35" i="33" s="1"/>
  <c r="BE35" i="33" s="1"/>
  <c r="BF35" i="33" s="1"/>
  <c r="BG35" i="33" s="1"/>
  <c r="BH35" i="33" s="1"/>
  <c r="BI35" i="33" s="1"/>
  <c r="BJ35" i="33" s="1"/>
  <c r="BK35" i="33" s="1"/>
  <c r="BL35" i="33" s="1"/>
  <c r="BM35" i="33" s="1"/>
  <c r="BN35" i="33" s="1"/>
  <c r="BO35" i="33" s="1"/>
  <c r="BP35" i="33" s="1"/>
  <c r="BQ35" i="33" s="1"/>
  <c r="BR35" i="33" s="1"/>
  <c r="BS35" i="33" s="1"/>
  <c r="BT35" i="33" s="1"/>
  <c r="BU35" i="33" s="1"/>
  <c r="BV35" i="33" s="1"/>
  <c r="BW35" i="33" s="1"/>
  <c r="BX35" i="33" s="1"/>
  <c r="BY35" i="33" s="1"/>
  <c r="BZ35" i="33" s="1"/>
  <c r="CA35" i="33" s="1"/>
  <c r="CB35" i="33" s="1"/>
  <c r="CC35" i="33" s="1"/>
  <c r="CD35" i="33" s="1"/>
  <c r="CE35" i="33" s="1"/>
  <c r="CF35" i="33" s="1"/>
  <c r="CG35" i="33" s="1"/>
  <c r="CH35" i="33" s="1"/>
  <c r="CI35" i="33" s="1"/>
  <c r="CJ35" i="33" s="1"/>
  <c r="CK35" i="33" s="1"/>
  <c r="CL35" i="33" s="1"/>
  <c r="CM35" i="33" s="1"/>
  <c r="CN35" i="33" s="1"/>
  <c r="CO35" i="33" s="1"/>
  <c r="CP35" i="33" s="1"/>
  <c r="CQ35" i="33" s="1"/>
  <c r="CR35" i="33" s="1"/>
  <c r="CS35" i="33" s="1"/>
  <c r="CT35" i="33" s="1"/>
  <c r="CU35" i="33" s="1"/>
  <c r="CV35" i="33" s="1"/>
  <c r="AP35" i="33"/>
  <c r="J35" i="33"/>
  <c r="K35" i="33" s="1"/>
  <c r="L35" i="33" s="1"/>
  <c r="M35" i="33" s="1"/>
  <c r="N35" i="33" s="1"/>
  <c r="O35" i="33" s="1"/>
  <c r="P35" i="33" s="1"/>
  <c r="Q35" i="33" s="1"/>
  <c r="R35" i="33" s="1"/>
  <c r="S35" i="33" s="1"/>
  <c r="T35" i="33" s="1"/>
  <c r="U35" i="33" s="1"/>
  <c r="V35" i="33" s="1"/>
  <c r="W35" i="33" s="1"/>
  <c r="X35" i="33" s="1"/>
  <c r="Y35" i="33" s="1"/>
  <c r="Z35" i="33" s="1"/>
  <c r="AA35" i="33" s="1"/>
  <c r="AB35" i="33" s="1"/>
  <c r="AC35" i="33" s="1"/>
  <c r="AD35" i="33" s="1"/>
  <c r="AE35" i="33" s="1"/>
  <c r="AF35" i="33" s="1"/>
  <c r="AG35" i="33" s="1"/>
  <c r="AH35" i="33" s="1"/>
  <c r="AI35" i="33" s="1"/>
  <c r="AJ35" i="33" s="1"/>
  <c r="AK35" i="33" s="1"/>
  <c r="AL35" i="33" s="1"/>
  <c r="AM35" i="33" s="1"/>
  <c r="AN35" i="33" s="1"/>
  <c r="AO35" i="33" s="1"/>
  <c r="H35" i="33"/>
  <c r="I35" i="33" s="1"/>
  <c r="F35" i="33"/>
  <c r="G35" i="33" s="1"/>
  <c r="E35" i="33"/>
  <c r="X33" i="33"/>
  <c r="Y33" i="33" s="1"/>
  <c r="Z33" i="33" s="1"/>
  <c r="AA33" i="33" s="1"/>
  <c r="AB33" i="33" s="1"/>
  <c r="AC33" i="33" s="1"/>
  <c r="AD33" i="33" s="1"/>
  <c r="AE33" i="33" s="1"/>
  <c r="AF33" i="33" s="1"/>
  <c r="AG33" i="33" s="1"/>
  <c r="AH33" i="33" s="1"/>
  <c r="AI33" i="33" s="1"/>
  <c r="AJ33" i="33" s="1"/>
  <c r="AK33" i="33" s="1"/>
  <c r="AL33" i="33" s="1"/>
  <c r="AM33" i="33" s="1"/>
  <c r="AN33" i="33" s="1"/>
  <c r="AO33" i="33" s="1"/>
  <c r="AP33" i="33" s="1"/>
  <c r="AQ33" i="33" s="1"/>
  <c r="AR33" i="33" s="1"/>
  <c r="AS33" i="33" s="1"/>
  <c r="AT33" i="33" s="1"/>
  <c r="AU33" i="33" s="1"/>
  <c r="AV33" i="33" s="1"/>
  <c r="AW33" i="33" s="1"/>
  <c r="AX33" i="33" s="1"/>
  <c r="AY33" i="33" s="1"/>
  <c r="AZ33" i="33" s="1"/>
  <c r="BA33" i="33" s="1"/>
  <c r="BB33" i="33" s="1"/>
  <c r="BC33" i="33" s="1"/>
  <c r="BD33" i="33" s="1"/>
  <c r="BE33" i="33" s="1"/>
  <c r="BF33" i="33" s="1"/>
  <c r="BG33" i="33" s="1"/>
  <c r="BH33" i="33" s="1"/>
  <c r="BI33" i="33" s="1"/>
  <c r="BJ33" i="33" s="1"/>
  <c r="BK33" i="33" s="1"/>
  <c r="BL33" i="33" s="1"/>
  <c r="BM33" i="33" s="1"/>
  <c r="BN33" i="33" s="1"/>
  <c r="BO33" i="33" s="1"/>
  <c r="BP33" i="33" s="1"/>
  <c r="BQ33" i="33" s="1"/>
  <c r="BR33" i="33" s="1"/>
  <c r="BS33" i="33" s="1"/>
  <c r="BT33" i="33" s="1"/>
  <c r="BU33" i="33" s="1"/>
  <c r="BV33" i="33" s="1"/>
  <c r="BW33" i="33" s="1"/>
  <c r="BX33" i="33" s="1"/>
  <c r="BY33" i="33" s="1"/>
  <c r="BZ33" i="33" s="1"/>
  <c r="CA33" i="33" s="1"/>
  <c r="CB33" i="33" s="1"/>
  <c r="CC33" i="33" s="1"/>
  <c r="CD33" i="33" s="1"/>
  <c r="CE33" i="33" s="1"/>
  <c r="CF33" i="33" s="1"/>
  <c r="CG33" i="33" s="1"/>
  <c r="CH33" i="33" s="1"/>
  <c r="CI33" i="33" s="1"/>
  <c r="CJ33" i="33" s="1"/>
  <c r="CK33" i="33" s="1"/>
  <c r="CL33" i="33" s="1"/>
  <c r="CM33" i="33" s="1"/>
  <c r="CN33" i="33" s="1"/>
  <c r="CO33" i="33" s="1"/>
  <c r="CP33" i="33" s="1"/>
  <c r="CQ33" i="33" s="1"/>
  <c r="CR33" i="33" s="1"/>
  <c r="CS33" i="33" s="1"/>
  <c r="CT33" i="33" s="1"/>
  <c r="CU33" i="33" s="1"/>
  <c r="CV33" i="33" s="1"/>
  <c r="N33" i="33"/>
  <c r="O33" i="33" s="1"/>
  <c r="P33" i="33" s="1"/>
  <c r="Q33" i="33" s="1"/>
  <c r="R33" i="33" s="1"/>
  <c r="S33" i="33" s="1"/>
  <c r="T33" i="33" s="1"/>
  <c r="U33" i="33" s="1"/>
  <c r="V33" i="33" s="1"/>
  <c r="W33" i="33" s="1"/>
  <c r="H33" i="33"/>
  <c r="I33" i="33" s="1"/>
  <c r="J33" i="33" s="1"/>
  <c r="K33" i="33" s="1"/>
  <c r="L33" i="33" s="1"/>
  <c r="M33" i="33" s="1"/>
  <c r="F33" i="33"/>
  <c r="G33" i="33" s="1"/>
  <c r="E33" i="33"/>
  <c r="AS31" i="33"/>
  <c r="AT31" i="33" s="1"/>
  <c r="AU31" i="33" s="1"/>
  <c r="AV31" i="33" s="1"/>
  <c r="AW31" i="33" s="1"/>
  <c r="AX31" i="33" s="1"/>
  <c r="AY31" i="33" s="1"/>
  <c r="AZ31" i="33" s="1"/>
  <c r="BA31" i="33" s="1"/>
  <c r="BB31" i="33" s="1"/>
  <c r="BC31" i="33" s="1"/>
  <c r="BD31" i="33" s="1"/>
  <c r="BE31" i="33" s="1"/>
  <c r="BF31" i="33" s="1"/>
  <c r="BG31" i="33" s="1"/>
  <c r="BH31" i="33" s="1"/>
  <c r="BI31" i="33" s="1"/>
  <c r="BJ31" i="33" s="1"/>
  <c r="BK31" i="33" s="1"/>
  <c r="BL31" i="33" s="1"/>
  <c r="BM31" i="33" s="1"/>
  <c r="BN31" i="33" s="1"/>
  <c r="BO31" i="33" s="1"/>
  <c r="BP31" i="33" s="1"/>
  <c r="BQ31" i="33" s="1"/>
  <c r="BR31" i="33" s="1"/>
  <c r="BS31" i="33" s="1"/>
  <c r="BT31" i="33" s="1"/>
  <c r="BU31" i="33" s="1"/>
  <c r="BV31" i="33" s="1"/>
  <c r="BW31" i="33" s="1"/>
  <c r="BX31" i="33" s="1"/>
  <c r="BY31" i="33" s="1"/>
  <c r="BZ31" i="33" s="1"/>
  <c r="CA31" i="33" s="1"/>
  <c r="CB31" i="33" s="1"/>
  <c r="CC31" i="33" s="1"/>
  <c r="CD31" i="33" s="1"/>
  <c r="CE31" i="33" s="1"/>
  <c r="CF31" i="33" s="1"/>
  <c r="CG31" i="33" s="1"/>
  <c r="CH31" i="33" s="1"/>
  <c r="CI31" i="33" s="1"/>
  <c r="CJ31" i="33" s="1"/>
  <c r="CK31" i="33" s="1"/>
  <c r="CL31" i="33" s="1"/>
  <c r="CM31" i="33" s="1"/>
  <c r="CN31" i="33" s="1"/>
  <c r="CO31" i="33" s="1"/>
  <c r="CP31" i="33" s="1"/>
  <c r="CQ31" i="33" s="1"/>
  <c r="CR31" i="33" s="1"/>
  <c r="CS31" i="33" s="1"/>
  <c r="CT31" i="33" s="1"/>
  <c r="CU31" i="33" s="1"/>
  <c r="CV31" i="33" s="1"/>
  <c r="E31" i="33"/>
  <c r="F31" i="33" s="1"/>
  <c r="G31" i="33" s="1"/>
  <c r="H31" i="33" s="1"/>
  <c r="I31" i="33" s="1"/>
  <c r="J31" i="33" s="1"/>
  <c r="K31" i="33" s="1"/>
  <c r="L31" i="33" s="1"/>
  <c r="M31" i="33" s="1"/>
  <c r="N31" i="33" s="1"/>
  <c r="O31" i="33" s="1"/>
  <c r="P31" i="33" s="1"/>
  <c r="Q31" i="33" s="1"/>
  <c r="R31" i="33" s="1"/>
  <c r="S31" i="33" s="1"/>
  <c r="T31" i="33" s="1"/>
  <c r="U31" i="33" s="1"/>
  <c r="V31" i="33" s="1"/>
  <c r="W31" i="33" s="1"/>
  <c r="X31" i="33" s="1"/>
  <c r="Y31" i="33" s="1"/>
  <c r="Z31" i="33" s="1"/>
  <c r="AA31" i="33" s="1"/>
  <c r="AB31" i="33" s="1"/>
  <c r="AC31" i="33" s="1"/>
  <c r="AD31" i="33" s="1"/>
  <c r="AE31" i="33" s="1"/>
  <c r="AF31" i="33" s="1"/>
  <c r="AG31" i="33" s="1"/>
  <c r="AH31" i="33" s="1"/>
  <c r="AI31" i="33" s="1"/>
  <c r="AJ31" i="33" s="1"/>
  <c r="AK31" i="33" s="1"/>
  <c r="AL31" i="33" s="1"/>
  <c r="AM31" i="33" s="1"/>
  <c r="AN31" i="33" s="1"/>
  <c r="AO31" i="33" s="1"/>
  <c r="AP31" i="33" s="1"/>
  <c r="AQ31" i="33" s="1"/>
  <c r="AR31" i="33" s="1"/>
  <c r="E29" i="33"/>
  <c r="G27" i="33"/>
  <c r="H27" i="33" s="1"/>
  <c r="E27" i="33"/>
  <c r="F27" i="33" s="1"/>
  <c r="E49" i="36"/>
  <c r="F49" i="36" s="1"/>
  <c r="G49" i="36" s="1"/>
  <c r="H49" i="36" s="1"/>
  <c r="I49" i="36" s="1"/>
  <c r="J49" i="36" s="1"/>
  <c r="K49" i="36" s="1"/>
  <c r="L49" i="36" s="1"/>
  <c r="M49" i="36" s="1"/>
  <c r="N49" i="36" s="1"/>
  <c r="O49" i="36" s="1"/>
  <c r="P49" i="36" s="1"/>
  <c r="Q49" i="36" s="1"/>
  <c r="R49" i="36" s="1"/>
  <c r="S49" i="36" s="1"/>
  <c r="T49" i="36" s="1"/>
  <c r="U49" i="36" s="1"/>
  <c r="V49" i="36" s="1"/>
  <c r="W49" i="36" s="1"/>
  <c r="X49" i="36" s="1"/>
  <c r="Y49" i="36" s="1"/>
  <c r="Z49" i="36" s="1"/>
  <c r="AA49" i="36" s="1"/>
  <c r="AB49" i="36" s="1"/>
  <c r="AC49" i="36" s="1"/>
  <c r="AD49" i="36" s="1"/>
  <c r="AE49" i="36" s="1"/>
  <c r="AF49" i="36" s="1"/>
  <c r="AG49" i="36" s="1"/>
  <c r="AH49" i="36" s="1"/>
  <c r="AI49" i="36" s="1"/>
  <c r="AJ49" i="36" s="1"/>
  <c r="AK49" i="36" s="1"/>
  <c r="AL49" i="36" s="1"/>
  <c r="AM49" i="36" s="1"/>
  <c r="AN49" i="36" s="1"/>
  <c r="AO49" i="36" s="1"/>
  <c r="AP49" i="36" s="1"/>
  <c r="AQ49" i="36" s="1"/>
  <c r="AR49" i="36" s="1"/>
  <c r="AS49" i="36" s="1"/>
  <c r="AT49" i="36" s="1"/>
  <c r="AU49" i="36" s="1"/>
  <c r="AV49" i="36" s="1"/>
  <c r="AW49" i="36" s="1"/>
  <c r="AX49" i="36" s="1"/>
  <c r="AY49" i="36" s="1"/>
  <c r="AZ49" i="36" s="1"/>
  <c r="BA49" i="36" s="1"/>
  <c r="BB49" i="36" s="1"/>
  <c r="BC49" i="36" s="1"/>
  <c r="BD49" i="36" s="1"/>
  <c r="BE49" i="36" s="1"/>
  <c r="BF49" i="36" s="1"/>
  <c r="BG49" i="36" s="1"/>
  <c r="BH49" i="36" s="1"/>
  <c r="BI49" i="36" s="1"/>
  <c r="BJ49" i="36" s="1"/>
  <c r="BK49" i="36" s="1"/>
  <c r="BL49" i="36" s="1"/>
  <c r="BM49" i="36" s="1"/>
  <c r="BN49" i="36" s="1"/>
  <c r="BO49" i="36" s="1"/>
  <c r="BP49" i="36" s="1"/>
  <c r="BQ49" i="36" s="1"/>
  <c r="BR49" i="36" s="1"/>
  <c r="BS49" i="36" s="1"/>
  <c r="BT49" i="36" s="1"/>
  <c r="BU49" i="36" s="1"/>
  <c r="BV49" i="36" s="1"/>
  <c r="BW49" i="36" s="1"/>
  <c r="BX49" i="36" s="1"/>
  <c r="BY49" i="36" s="1"/>
  <c r="BZ49" i="36" s="1"/>
  <c r="CA49" i="36" s="1"/>
  <c r="CB49" i="36" s="1"/>
  <c r="CC49" i="36" s="1"/>
  <c r="CD49" i="36" s="1"/>
  <c r="CE49" i="36" s="1"/>
  <c r="CF49" i="36" s="1"/>
  <c r="CG49" i="36" s="1"/>
  <c r="CH49" i="36" s="1"/>
  <c r="CI49" i="36" s="1"/>
  <c r="CJ49" i="36" s="1"/>
  <c r="CK49" i="36" s="1"/>
  <c r="CL49" i="36" s="1"/>
  <c r="CM49" i="36" s="1"/>
  <c r="CN49" i="36" s="1"/>
  <c r="CO49" i="36" s="1"/>
  <c r="CP49" i="36" s="1"/>
  <c r="CQ49" i="36" s="1"/>
  <c r="CR49" i="36" s="1"/>
  <c r="CS49" i="36" s="1"/>
  <c r="CT49" i="36" s="1"/>
  <c r="CU49" i="36" s="1"/>
  <c r="CV49" i="36" s="1"/>
  <c r="CW49" i="36" s="1"/>
  <c r="D83" i="36" s="1"/>
  <c r="E83" i="36" s="1"/>
  <c r="F83" i="36" s="1"/>
  <c r="G83" i="36" s="1"/>
  <c r="H83" i="36" s="1"/>
  <c r="I83" i="36" s="1"/>
  <c r="J83" i="36" s="1"/>
  <c r="K83" i="36" s="1"/>
  <c r="L83" i="36" s="1"/>
  <c r="M83" i="36" s="1"/>
  <c r="N83" i="36" s="1"/>
  <c r="O83" i="36" s="1"/>
  <c r="P83" i="36" s="1"/>
  <c r="Q83" i="36" s="1"/>
  <c r="R83" i="36" s="1"/>
  <c r="S83" i="36" s="1"/>
  <c r="T83" i="36" s="1"/>
  <c r="U83" i="36" s="1"/>
  <c r="V83" i="36" s="1"/>
  <c r="W83" i="36" s="1"/>
  <c r="X83" i="36" s="1"/>
  <c r="Y83" i="36" s="1"/>
  <c r="Z83" i="36" s="1"/>
  <c r="AA83" i="36" s="1"/>
  <c r="AB83" i="36" s="1"/>
  <c r="AC83" i="36" s="1"/>
  <c r="AD83" i="36" s="1"/>
  <c r="AE83" i="36" s="1"/>
  <c r="AF83" i="36" s="1"/>
  <c r="AG83" i="36" s="1"/>
  <c r="AH83" i="36" s="1"/>
  <c r="AI83" i="36" s="1"/>
  <c r="AJ83" i="36" s="1"/>
  <c r="AK83" i="36" s="1"/>
  <c r="AL83" i="36" s="1"/>
  <c r="AM83" i="36" s="1"/>
  <c r="AN83" i="36" s="1"/>
  <c r="AO83" i="36" s="1"/>
  <c r="AP83" i="36" s="1"/>
  <c r="AQ83" i="36" s="1"/>
  <c r="AR83" i="36" s="1"/>
  <c r="AS83" i="36" s="1"/>
  <c r="AT83" i="36" s="1"/>
  <c r="AU83" i="36" s="1"/>
  <c r="AV83" i="36" s="1"/>
  <c r="AW83" i="36" s="1"/>
  <c r="AX83" i="36" s="1"/>
  <c r="AY83" i="36" s="1"/>
  <c r="AZ83" i="36" s="1"/>
  <c r="BA83" i="36" s="1"/>
  <c r="BB83" i="36" s="1"/>
  <c r="BC83" i="36" s="1"/>
  <c r="BD83" i="36" s="1"/>
  <c r="BE83" i="36" s="1"/>
  <c r="BF83" i="36" s="1"/>
  <c r="BG83" i="36" s="1"/>
  <c r="BH83" i="36" s="1"/>
  <c r="BI83" i="36" s="1"/>
  <c r="BJ83" i="36" s="1"/>
  <c r="BK83" i="36" s="1"/>
  <c r="BL83" i="36" s="1"/>
  <c r="BM83" i="36" s="1"/>
  <c r="BN83" i="36" s="1"/>
  <c r="BO83" i="36" s="1"/>
  <c r="BP83" i="36" s="1"/>
  <c r="BQ83" i="36" s="1"/>
  <c r="BR83" i="36" s="1"/>
  <c r="BS83" i="36" s="1"/>
  <c r="BT83" i="36" s="1"/>
  <c r="BU83" i="36" s="1"/>
  <c r="BV83" i="36" s="1"/>
  <c r="BW83" i="36" s="1"/>
  <c r="BX83" i="36" s="1"/>
  <c r="BY83" i="36" s="1"/>
  <c r="BZ83" i="36" s="1"/>
  <c r="CA83" i="36" s="1"/>
  <c r="CB83" i="36" s="1"/>
  <c r="CC83" i="36" s="1"/>
  <c r="CD83" i="36" s="1"/>
  <c r="CE83" i="36" s="1"/>
  <c r="CF83" i="36" s="1"/>
  <c r="CG83" i="36" s="1"/>
  <c r="CH83" i="36" s="1"/>
  <c r="CI83" i="36" s="1"/>
  <c r="CJ83" i="36" s="1"/>
  <c r="CK83" i="36" s="1"/>
  <c r="CL83" i="36" s="1"/>
  <c r="CM83" i="36" s="1"/>
  <c r="CN83" i="36" s="1"/>
  <c r="CO83" i="36" s="1"/>
  <c r="CP83" i="36" s="1"/>
  <c r="CQ83" i="36" s="1"/>
  <c r="CR83" i="36" s="1"/>
  <c r="CS83" i="36" s="1"/>
  <c r="CT83" i="36" s="1"/>
  <c r="CU83" i="36" s="1"/>
  <c r="CV83" i="36" s="1"/>
  <c r="CW83" i="36" s="1"/>
  <c r="D117" i="36" s="1"/>
  <c r="E117" i="36" s="1"/>
  <c r="F117" i="36" s="1"/>
  <c r="G117" i="36" s="1"/>
  <c r="H117" i="36" s="1"/>
  <c r="I117" i="36" s="1"/>
  <c r="J117" i="36" s="1"/>
  <c r="K117" i="36" s="1"/>
  <c r="L117" i="36" s="1"/>
  <c r="M117" i="36" s="1"/>
  <c r="N117" i="36" s="1"/>
  <c r="O117" i="36" s="1"/>
  <c r="P117" i="36" s="1"/>
  <c r="Q117" i="36" s="1"/>
  <c r="R117" i="36" s="1"/>
  <c r="S117" i="36" s="1"/>
  <c r="T117" i="36" s="1"/>
  <c r="U117" i="36" s="1"/>
  <c r="V117" i="36" s="1"/>
  <c r="W117" i="36" s="1"/>
  <c r="X117" i="36" s="1"/>
  <c r="Y117" i="36" s="1"/>
  <c r="Z117" i="36" s="1"/>
  <c r="AA117" i="36" s="1"/>
  <c r="AB117" i="36" s="1"/>
  <c r="AC117" i="36" s="1"/>
  <c r="AD117" i="36" s="1"/>
  <c r="AE117" i="36" s="1"/>
  <c r="AF117" i="36" s="1"/>
  <c r="AG117" i="36" s="1"/>
  <c r="AH117" i="36" s="1"/>
  <c r="AI117" i="36" s="1"/>
  <c r="AJ117" i="36" s="1"/>
  <c r="AK117" i="36" s="1"/>
  <c r="AL117" i="36" s="1"/>
  <c r="AM117" i="36" s="1"/>
  <c r="AN117" i="36" s="1"/>
  <c r="AO117" i="36" s="1"/>
  <c r="AP117" i="36" s="1"/>
  <c r="AQ117" i="36" s="1"/>
  <c r="AR117" i="36" s="1"/>
  <c r="AS117" i="36" s="1"/>
  <c r="AT117" i="36" s="1"/>
  <c r="AU117" i="36" s="1"/>
  <c r="AV117" i="36" s="1"/>
  <c r="AW117" i="36" s="1"/>
  <c r="AX117" i="36" s="1"/>
  <c r="AY117" i="36" s="1"/>
  <c r="AZ117" i="36" s="1"/>
  <c r="BA117" i="36" s="1"/>
  <c r="BB117" i="36" s="1"/>
  <c r="BC117" i="36" s="1"/>
  <c r="BD117" i="36" s="1"/>
  <c r="BE117" i="36" s="1"/>
  <c r="BF117" i="36" s="1"/>
  <c r="BG117" i="36" s="1"/>
  <c r="BH117" i="36" s="1"/>
  <c r="BI117" i="36" s="1"/>
  <c r="BJ117" i="36" s="1"/>
  <c r="BK117" i="36" s="1"/>
  <c r="BL117" i="36" s="1"/>
  <c r="BM117" i="36" s="1"/>
  <c r="BN117" i="36" s="1"/>
  <c r="BO117" i="36" s="1"/>
  <c r="BP117" i="36" s="1"/>
  <c r="BQ117" i="36" s="1"/>
  <c r="BR117" i="36" s="1"/>
  <c r="BS117" i="36" s="1"/>
  <c r="BT117" i="36" s="1"/>
  <c r="BU117" i="36" s="1"/>
  <c r="BV117" i="36" s="1"/>
  <c r="BW117" i="36" s="1"/>
  <c r="BX117" i="36" s="1"/>
  <c r="BY117" i="36" s="1"/>
  <c r="BZ117" i="36" s="1"/>
  <c r="CA117" i="36" s="1"/>
  <c r="CB117" i="36" s="1"/>
  <c r="CC117" i="36" s="1"/>
  <c r="CD117" i="36" s="1"/>
  <c r="CE117" i="36" s="1"/>
  <c r="CF117" i="36" s="1"/>
  <c r="CG117" i="36" s="1"/>
  <c r="CH117" i="36" s="1"/>
  <c r="CI117" i="36" s="1"/>
  <c r="CJ117" i="36" s="1"/>
  <c r="CK117" i="36" s="1"/>
  <c r="CL117" i="36" s="1"/>
  <c r="CM117" i="36" s="1"/>
  <c r="CN117" i="36" s="1"/>
  <c r="CO117" i="36" s="1"/>
  <c r="CP117" i="36" s="1"/>
  <c r="CQ117" i="36" s="1"/>
  <c r="CR117" i="36" s="1"/>
  <c r="CS117" i="36" s="1"/>
  <c r="CT117" i="36" s="1"/>
  <c r="CU117" i="36" s="1"/>
  <c r="CV117" i="36" s="1"/>
  <c r="CW117" i="36" s="1"/>
  <c r="D151" i="36" s="1"/>
  <c r="E151" i="36" s="1"/>
  <c r="F151" i="36" s="1"/>
  <c r="G151" i="36" s="1"/>
  <c r="H151" i="36" s="1"/>
  <c r="I151" i="36" s="1"/>
  <c r="J151" i="36" s="1"/>
  <c r="K151" i="36" s="1"/>
  <c r="L151" i="36" s="1"/>
  <c r="M151" i="36" s="1"/>
  <c r="N151" i="36" s="1"/>
  <c r="O151" i="36" s="1"/>
  <c r="P151" i="36" s="1"/>
  <c r="Q151" i="36" s="1"/>
  <c r="R151" i="36" s="1"/>
  <c r="S151" i="36" s="1"/>
  <c r="T151" i="36" s="1"/>
  <c r="U151" i="36" s="1"/>
  <c r="V151" i="36" s="1"/>
  <c r="W151" i="36" s="1"/>
  <c r="X151" i="36" s="1"/>
  <c r="Y151" i="36" s="1"/>
  <c r="Z151" i="36" s="1"/>
  <c r="AA151" i="36" s="1"/>
  <c r="AB151" i="36" s="1"/>
  <c r="AC151" i="36" s="1"/>
  <c r="AD151" i="36" s="1"/>
  <c r="AE151" i="36" s="1"/>
  <c r="AF151" i="36" s="1"/>
  <c r="AG151" i="36" s="1"/>
  <c r="AH151" i="36" s="1"/>
  <c r="AI151" i="36" s="1"/>
  <c r="AJ151" i="36" s="1"/>
  <c r="AK151" i="36" s="1"/>
  <c r="AL151" i="36" s="1"/>
  <c r="AM151" i="36" s="1"/>
  <c r="AN151" i="36" s="1"/>
  <c r="AO151" i="36" s="1"/>
  <c r="AP151" i="36" s="1"/>
  <c r="AQ151" i="36" s="1"/>
  <c r="AR151" i="36" s="1"/>
  <c r="AS151" i="36" s="1"/>
  <c r="AT151" i="36" s="1"/>
  <c r="AU151" i="36" s="1"/>
  <c r="AV151" i="36" s="1"/>
  <c r="AW151" i="36" s="1"/>
  <c r="AX151" i="36" s="1"/>
  <c r="AY151" i="36" s="1"/>
  <c r="AZ151" i="36" s="1"/>
  <c r="BA151" i="36" s="1"/>
  <c r="BB151" i="36" s="1"/>
  <c r="BC151" i="36" s="1"/>
  <c r="BD151" i="36" s="1"/>
  <c r="BE151" i="36" s="1"/>
  <c r="BF151" i="36" s="1"/>
  <c r="BG151" i="36" s="1"/>
  <c r="BH151" i="36" s="1"/>
  <c r="BI151" i="36" s="1"/>
  <c r="BJ151" i="36" s="1"/>
  <c r="BK151" i="36" s="1"/>
  <c r="BL151" i="36" s="1"/>
  <c r="BM151" i="36" s="1"/>
  <c r="BN151" i="36" s="1"/>
  <c r="BO151" i="36" s="1"/>
  <c r="BP151" i="36" s="1"/>
  <c r="BQ151" i="36" s="1"/>
  <c r="BR151" i="36" s="1"/>
  <c r="BS151" i="36" s="1"/>
  <c r="BT151" i="36" s="1"/>
  <c r="BU151" i="36" s="1"/>
  <c r="BV151" i="36" s="1"/>
  <c r="BW151" i="36" s="1"/>
  <c r="BX151" i="36" s="1"/>
  <c r="BY151" i="36" s="1"/>
  <c r="BZ151" i="36" s="1"/>
  <c r="CA151" i="36" s="1"/>
  <c r="CB151" i="36" s="1"/>
  <c r="CC151" i="36" s="1"/>
  <c r="CD151" i="36" s="1"/>
  <c r="CE151" i="36" s="1"/>
  <c r="CF151" i="36" s="1"/>
  <c r="CG151" i="36" s="1"/>
  <c r="CH151" i="36" s="1"/>
  <c r="CI151" i="36" s="1"/>
  <c r="CJ151" i="36" s="1"/>
  <c r="CK151" i="36" s="1"/>
  <c r="CL151" i="36" s="1"/>
  <c r="CM151" i="36" s="1"/>
  <c r="CN151" i="36" s="1"/>
  <c r="CO151" i="36" s="1"/>
  <c r="CP151" i="36" s="1"/>
  <c r="CQ151" i="36" s="1"/>
  <c r="CR151" i="36" s="1"/>
  <c r="CS151" i="36" s="1"/>
  <c r="CT151" i="36" s="1"/>
  <c r="CU151" i="36" s="1"/>
  <c r="CV151" i="36" s="1"/>
  <c r="CW151" i="36" s="1"/>
  <c r="D185" i="36" s="1"/>
  <c r="E185" i="36" s="1"/>
  <c r="F185" i="36" s="1"/>
  <c r="G185" i="36" s="1"/>
  <c r="H185" i="36" s="1"/>
  <c r="I185" i="36" s="1"/>
  <c r="J185" i="36" s="1"/>
  <c r="K185" i="36" s="1"/>
  <c r="L185" i="36" s="1"/>
  <c r="M185" i="36" s="1"/>
  <c r="N185" i="36" s="1"/>
  <c r="O185" i="36" s="1"/>
  <c r="P185" i="36" s="1"/>
  <c r="Q185" i="36" s="1"/>
  <c r="R185" i="36" s="1"/>
  <c r="S185" i="36" s="1"/>
  <c r="T185" i="36" s="1"/>
  <c r="U185" i="36" s="1"/>
  <c r="V185" i="36" s="1"/>
  <c r="W185" i="36" s="1"/>
  <c r="X185" i="36" s="1"/>
  <c r="Y185" i="36" s="1"/>
  <c r="Z185" i="36" s="1"/>
  <c r="AA185" i="36" s="1"/>
  <c r="AB185" i="36" s="1"/>
  <c r="AC185" i="36" s="1"/>
  <c r="AD185" i="36" s="1"/>
  <c r="AE185" i="36" s="1"/>
  <c r="AF185" i="36" s="1"/>
  <c r="AG185" i="36" s="1"/>
  <c r="AH185" i="36" s="1"/>
  <c r="AI185" i="36" s="1"/>
  <c r="AJ185" i="36" s="1"/>
  <c r="AK185" i="36" s="1"/>
  <c r="AL185" i="36" s="1"/>
  <c r="AM185" i="36" s="1"/>
  <c r="AN185" i="36" s="1"/>
  <c r="AO185" i="36" s="1"/>
  <c r="AP185" i="36" s="1"/>
  <c r="AQ185" i="36" s="1"/>
  <c r="AR185" i="36" s="1"/>
  <c r="AS185" i="36" s="1"/>
  <c r="AT185" i="36" s="1"/>
  <c r="AU185" i="36" s="1"/>
  <c r="AV185" i="36" s="1"/>
  <c r="AW185" i="36" s="1"/>
  <c r="AX185" i="36" s="1"/>
  <c r="AY185" i="36" s="1"/>
  <c r="AZ185" i="36" s="1"/>
  <c r="BA185" i="36" s="1"/>
  <c r="BB185" i="36" s="1"/>
  <c r="BC185" i="36" s="1"/>
  <c r="BD185" i="36" s="1"/>
  <c r="BE185" i="36" s="1"/>
  <c r="BF185" i="36" s="1"/>
  <c r="BG185" i="36" s="1"/>
  <c r="BH185" i="36" s="1"/>
  <c r="BI185" i="36" s="1"/>
  <c r="BJ185" i="36" s="1"/>
  <c r="BK185" i="36" s="1"/>
  <c r="BL185" i="36" s="1"/>
  <c r="BM185" i="36" s="1"/>
  <c r="BN185" i="36" s="1"/>
  <c r="BO185" i="36" s="1"/>
  <c r="BP185" i="36" s="1"/>
  <c r="BQ185" i="36" s="1"/>
  <c r="BR185" i="36" s="1"/>
  <c r="BS185" i="36" s="1"/>
  <c r="BT185" i="36" s="1"/>
  <c r="BU185" i="36" s="1"/>
  <c r="BV185" i="36" s="1"/>
  <c r="BW185" i="36" s="1"/>
  <c r="BX185" i="36" s="1"/>
  <c r="BY185" i="36" s="1"/>
  <c r="BZ185" i="36" s="1"/>
  <c r="CA185" i="36" s="1"/>
  <c r="CB185" i="36" s="1"/>
  <c r="CC185" i="36" s="1"/>
  <c r="CD185" i="36" s="1"/>
  <c r="CE185" i="36" s="1"/>
  <c r="CF185" i="36" s="1"/>
  <c r="CG185" i="36" s="1"/>
  <c r="CH185" i="36" s="1"/>
  <c r="CI185" i="36" s="1"/>
  <c r="CJ185" i="36" s="1"/>
  <c r="CK185" i="36" s="1"/>
  <c r="CL185" i="36" s="1"/>
  <c r="CM185" i="36" s="1"/>
  <c r="CN185" i="36" s="1"/>
  <c r="CO185" i="36" s="1"/>
  <c r="CP185" i="36" s="1"/>
  <c r="CQ185" i="36" s="1"/>
  <c r="CR185" i="36" s="1"/>
  <c r="CS185" i="36" s="1"/>
  <c r="CT185" i="36" s="1"/>
  <c r="CU185" i="36" s="1"/>
  <c r="CV185" i="36" s="1"/>
  <c r="CW185" i="36" s="1"/>
  <c r="D219" i="36" s="1"/>
  <c r="E219" i="36" s="1"/>
  <c r="F219" i="36" s="1"/>
  <c r="G219" i="36" s="1"/>
  <c r="H219" i="36" s="1"/>
  <c r="I219" i="36" s="1"/>
  <c r="J219" i="36" s="1"/>
  <c r="K219" i="36" s="1"/>
  <c r="L219" i="36" s="1"/>
  <c r="M219" i="36" s="1"/>
  <c r="N219" i="36" s="1"/>
  <c r="O219" i="36" s="1"/>
  <c r="P219" i="36" s="1"/>
  <c r="Q219" i="36" s="1"/>
  <c r="R219" i="36" s="1"/>
  <c r="S219" i="36" s="1"/>
  <c r="T219" i="36" s="1"/>
  <c r="U219" i="36" s="1"/>
  <c r="V219" i="36" s="1"/>
  <c r="W219" i="36" s="1"/>
  <c r="X219" i="36" s="1"/>
  <c r="Y219" i="36" s="1"/>
  <c r="Z219" i="36" s="1"/>
  <c r="AA219" i="36" s="1"/>
  <c r="AB219" i="36" s="1"/>
  <c r="AC219" i="36" s="1"/>
  <c r="AD219" i="36" s="1"/>
  <c r="AE219" i="36" s="1"/>
  <c r="AF219" i="36" s="1"/>
  <c r="AG219" i="36" s="1"/>
  <c r="AH219" i="36" s="1"/>
  <c r="AI219" i="36" s="1"/>
  <c r="AJ219" i="36" s="1"/>
  <c r="AK219" i="36" s="1"/>
  <c r="AL219" i="36" s="1"/>
  <c r="AM219" i="36" s="1"/>
  <c r="AN219" i="36" s="1"/>
  <c r="AO219" i="36" s="1"/>
  <c r="AP219" i="36" s="1"/>
  <c r="AQ219" i="36" s="1"/>
  <c r="AR219" i="36" s="1"/>
  <c r="AS219" i="36" s="1"/>
  <c r="AT219" i="36" s="1"/>
  <c r="AU219" i="36" s="1"/>
  <c r="AV219" i="36" s="1"/>
  <c r="AW219" i="36" s="1"/>
  <c r="AX219" i="36" s="1"/>
  <c r="AY219" i="36" s="1"/>
  <c r="AZ219" i="36" s="1"/>
  <c r="BA219" i="36" s="1"/>
  <c r="BB219" i="36" s="1"/>
  <c r="BC219" i="36" s="1"/>
  <c r="BD219" i="36" s="1"/>
  <c r="BE219" i="36" s="1"/>
  <c r="BF219" i="36" s="1"/>
  <c r="BG219" i="36" s="1"/>
  <c r="BH219" i="36" s="1"/>
  <c r="BI219" i="36" s="1"/>
  <c r="BJ219" i="36" s="1"/>
  <c r="BK219" i="36" s="1"/>
  <c r="BL219" i="36" s="1"/>
  <c r="BM219" i="36" s="1"/>
  <c r="BN219" i="36" s="1"/>
  <c r="BO219" i="36" s="1"/>
  <c r="BP219" i="36" s="1"/>
  <c r="BQ219" i="36" s="1"/>
  <c r="BR219" i="36" s="1"/>
  <c r="BS219" i="36" s="1"/>
  <c r="BT219" i="36" s="1"/>
  <c r="BU219" i="36" s="1"/>
  <c r="BV219" i="36" s="1"/>
  <c r="BW219" i="36" s="1"/>
  <c r="BX219" i="36" s="1"/>
  <c r="BY219" i="36" s="1"/>
  <c r="BZ219" i="36" s="1"/>
  <c r="CA219" i="36" s="1"/>
  <c r="CB219" i="36" s="1"/>
  <c r="CC219" i="36" s="1"/>
  <c r="CD219" i="36" s="1"/>
  <c r="CE219" i="36" s="1"/>
  <c r="CF219" i="36" s="1"/>
  <c r="CG219" i="36" s="1"/>
  <c r="CH219" i="36" s="1"/>
  <c r="CI219" i="36" s="1"/>
  <c r="CJ219" i="36" s="1"/>
  <c r="CK219" i="36" s="1"/>
  <c r="CL219" i="36" s="1"/>
  <c r="CM219" i="36" s="1"/>
  <c r="CN219" i="36" s="1"/>
  <c r="CO219" i="36" s="1"/>
  <c r="CP219" i="36" s="1"/>
  <c r="CQ219" i="36" s="1"/>
  <c r="CR219" i="36" s="1"/>
  <c r="CS219" i="36" s="1"/>
  <c r="CT219" i="36" s="1"/>
  <c r="CU219" i="36" s="1"/>
  <c r="CV219" i="36" s="1"/>
  <c r="CW219" i="36" s="1"/>
  <c r="D253" i="36" s="1"/>
  <c r="E253" i="36" s="1"/>
  <c r="F253" i="36" s="1"/>
  <c r="G253" i="36" s="1"/>
  <c r="H253" i="36" s="1"/>
  <c r="I253" i="36" s="1"/>
  <c r="J253" i="36" s="1"/>
  <c r="K253" i="36" s="1"/>
  <c r="L253" i="36" s="1"/>
  <c r="M253" i="36" s="1"/>
  <c r="N253" i="36" s="1"/>
  <c r="O253" i="36" s="1"/>
  <c r="P253" i="36" s="1"/>
  <c r="Q253" i="36" s="1"/>
  <c r="R253" i="36" s="1"/>
  <c r="S253" i="36" s="1"/>
  <c r="T253" i="36" s="1"/>
  <c r="U253" i="36" s="1"/>
  <c r="V253" i="36" s="1"/>
  <c r="W253" i="36" s="1"/>
  <c r="X253" i="36" s="1"/>
  <c r="Y253" i="36" s="1"/>
  <c r="Z253" i="36" s="1"/>
  <c r="AA253" i="36" s="1"/>
  <c r="AB253" i="36" s="1"/>
  <c r="AC253" i="36" s="1"/>
  <c r="AD253" i="36" s="1"/>
  <c r="AE253" i="36" s="1"/>
  <c r="AF253" i="36" s="1"/>
  <c r="AG253" i="36" s="1"/>
  <c r="AH253" i="36" s="1"/>
  <c r="AI253" i="36" s="1"/>
  <c r="AJ253" i="36" s="1"/>
  <c r="AK253" i="36" s="1"/>
  <c r="AL253" i="36" s="1"/>
  <c r="AM253" i="36" s="1"/>
  <c r="AN253" i="36" s="1"/>
  <c r="AO253" i="36" s="1"/>
  <c r="AP253" i="36" s="1"/>
  <c r="AQ253" i="36" s="1"/>
  <c r="AR253" i="36" s="1"/>
  <c r="AS253" i="36" s="1"/>
  <c r="AT253" i="36" s="1"/>
  <c r="AU253" i="36" s="1"/>
  <c r="AV253" i="36" s="1"/>
  <c r="AW253" i="36" s="1"/>
  <c r="AX253" i="36" s="1"/>
  <c r="AY253" i="36" s="1"/>
  <c r="AZ253" i="36" s="1"/>
  <c r="BA253" i="36" s="1"/>
  <c r="BB253" i="36" s="1"/>
  <c r="BC253" i="36" s="1"/>
  <c r="BD253" i="36" s="1"/>
  <c r="BE253" i="36" s="1"/>
  <c r="BF253" i="36" s="1"/>
  <c r="BG253" i="36" s="1"/>
  <c r="BH253" i="36" s="1"/>
  <c r="BI253" i="36" s="1"/>
  <c r="BJ253" i="36" s="1"/>
  <c r="BK253" i="36" s="1"/>
  <c r="BL253" i="36" s="1"/>
  <c r="BM253" i="36" s="1"/>
  <c r="BN253" i="36" s="1"/>
  <c r="BO253" i="36" s="1"/>
  <c r="BP253" i="36" s="1"/>
  <c r="BQ253" i="36" s="1"/>
  <c r="BR253" i="36" s="1"/>
  <c r="BS253" i="36" s="1"/>
  <c r="BT253" i="36" s="1"/>
  <c r="BU253" i="36" s="1"/>
  <c r="BV253" i="36" s="1"/>
  <c r="BW253" i="36" s="1"/>
  <c r="BX253" i="36" s="1"/>
  <c r="BY253" i="36" s="1"/>
  <c r="BZ253" i="36" s="1"/>
  <c r="CA253" i="36" s="1"/>
  <c r="CB253" i="36" s="1"/>
  <c r="CC253" i="36" s="1"/>
  <c r="CD253" i="36" s="1"/>
  <c r="CE253" i="36" s="1"/>
  <c r="CF253" i="36" s="1"/>
  <c r="CG253" i="36" s="1"/>
  <c r="CH253" i="36" s="1"/>
  <c r="CI253" i="36" s="1"/>
  <c r="CJ253" i="36" s="1"/>
  <c r="CK253" i="36" s="1"/>
  <c r="CL253" i="36" s="1"/>
  <c r="CM253" i="36" s="1"/>
  <c r="CN253" i="36" s="1"/>
  <c r="CO253" i="36" s="1"/>
  <c r="CP253" i="36" s="1"/>
  <c r="CQ253" i="36" s="1"/>
  <c r="CR253" i="36" s="1"/>
  <c r="CS253" i="36" s="1"/>
  <c r="CT253" i="36" s="1"/>
  <c r="CU253" i="36" s="1"/>
  <c r="CV253" i="36" s="1"/>
  <c r="CW253" i="36" s="1"/>
  <c r="E47" i="36"/>
  <c r="F47" i="36" s="1"/>
  <c r="G47" i="36" s="1"/>
  <c r="H47" i="36" s="1"/>
  <c r="I47" i="36" s="1"/>
  <c r="J47" i="36" s="1"/>
  <c r="K47" i="36" s="1"/>
  <c r="L47" i="36" s="1"/>
  <c r="M47" i="36" s="1"/>
  <c r="N47" i="36" s="1"/>
  <c r="O47" i="36" s="1"/>
  <c r="P47" i="36" s="1"/>
  <c r="Q47" i="36" s="1"/>
  <c r="R47" i="36" s="1"/>
  <c r="S47" i="36" s="1"/>
  <c r="T47" i="36" s="1"/>
  <c r="U47" i="36" s="1"/>
  <c r="V47" i="36" s="1"/>
  <c r="W47" i="36" s="1"/>
  <c r="X47" i="36" s="1"/>
  <c r="Y47" i="36" s="1"/>
  <c r="Z47" i="36" s="1"/>
  <c r="AA47" i="36" s="1"/>
  <c r="AB47" i="36" s="1"/>
  <c r="AC47" i="36" s="1"/>
  <c r="AD47" i="36" s="1"/>
  <c r="AE47" i="36" s="1"/>
  <c r="AF47" i="36" s="1"/>
  <c r="AG47" i="36" s="1"/>
  <c r="AH47" i="36" s="1"/>
  <c r="AI47" i="36" s="1"/>
  <c r="AJ47" i="36" s="1"/>
  <c r="AK47" i="36" s="1"/>
  <c r="AL47" i="36" s="1"/>
  <c r="AM47" i="36" s="1"/>
  <c r="AN47" i="36" s="1"/>
  <c r="AO47" i="36" s="1"/>
  <c r="AP47" i="36" s="1"/>
  <c r="AQ47" i="36" s="1"/>
  <c r="AR47" i="36" s="1"/>
  <c r="AS47" i="36" s="1"/>
  <c r="AT47" i="36" s="1"/>
  <c r="AU47" i="36" s="1"/>
  <c r="AV47" i="36" s="1"/>
  <c r="AW47" i="36" s="1"/>
  <c r="AX47" i="36" s="1"/>
  <c r="AY47" i="36" s="1"/>
  <c r="AZ47" i="36" s="1"/>
  <c r="BA47" i="36" s="1"/>
  <c r="BB47" i="36" s="1"/>
  <c r="BC47" i="36" s="1"/>
  <c r="BD47" i="36" s="1"/>
  <c r="BE47" i="36" s="1"/>
  <c r="BF47" i="36" s="1"/>
  <c r="BG47" i="36" s="1"/>
  <c r="BH47" i="36" s="1"/>
  <c r="BI47" i="36" s="1"/>
  <c r="BJ47" i="36" s="1"/>
  <c r="BK47" i="36" s="1"/>
  <c r="BL47" i="36" s="1"/>
  <c r="BM47" i="36" s="1"/>
  <c r="BN47" i="36" s="1"/>
  <c r="BO47" i="36" s="1"/>
  <c r="BP47" i="36" s="1"/>
  <c r="BQ47" i="36" s="1"/>
  <c r="BR47" i="36" s="1"/>
  <c r="BS47" i="36" s="1"/>
  <c r="BT47" i="36" s="1"/>
  <c r="BU47" i="36" s="1"/>
  <c r="BV47" i="36" s="1"/>
  <c r="BW47" i="36" s="1"/>
  <c r="BX47" i="36" s="1"/>
  <c r="BY47" i="36" s="1"/>
  <c r="BZ47" i="36" s="1"/>
  <c r="CA47" i="36" s="1"/>
  <c r="CB47" i="36" s="1"/>
  <c r="CC47" i="36" s="1"/>
  <c r="CD47" i="36" s="1"/>
  <c r="CE47" i="36" s="1"/>
  <c r="CF47" i="36" s="1"/>
  <c r="CG47" i="36" s="1"/>
  <c r="CH47" i="36" s="1"/>
  <c r="CI47" i="36" s="1"/>
  <c r="CJ47" i="36" s="1"/>
  <c r="CK47" i="36" s="1"/>
  <c r="CL47" i="36" s="1"/>
  <c r="CM47" i="36" s="1"/>
  <c r="CN47" i="36" s="1"/>
  <c r="CO47" i="36" s="1"/>
  <c r="CP47" i="36" s="1"/>
  <c r="CQ47" i="36" s="1"/>
  <c r="CR47" i="36" s="1"/>
  <c r="CS47" i="36" s="1"/>
  <c r="CT47" i="36" s="1"/>
  <c r="CU47" i="36" s="1"/>
  <c r="CV47" i="36" s="1"/>
  <c r="CW47" i="36" s="1"/>
  <c r="D81" i="36" s="1"/>
  <c r="E81" i="36" s="1"/>
  <c r="F81" i="36" s="1"/>
  <c r="G81" i="36" s="1"/>
  <c r="H81" i="36" s="1"/>
  <c r="I81" i="36" s="1"/>
  <c r="J81" i="36" s="1"/>
  <c r="K81" i="36" s="1"/>
  <c r="L81" i="36" s="1"/>
  <c r="M81" i="36" s="1"/>
  <c r="N81" i="36" s="1"/>
  <c r="O81" i="36" s="1"/>
  <c r="P81" i="36" s="1"/>
  <c r="Q81" i="36" s="1"/>
  <c r="R81" i="36" s="1"/>
  <c r="S81" i="36" s="1"/>
  <c r="T81" i="36" s="1"/>
  <c r="U81" i="36" s="1"/>
  <c r="V81" i="36" s="1"/>
  <c r="W81" i="36" s="1"/>
  <c r="X81" i="36" s="1"/>
  <c r="Y81" i="36" s="1"/>
  <c r="Z81" i="36" s="1"/>
  <c r="AA81" i="36" s="1"/>
  <c r="AB81" i="36" s="1"/>
  <c r="AC81" i="36" s="1"/>
  <c r="AD81" i="36" s="1"/>
  <c r="AE81" i="36" s="1"/>
  <c r="AF81" i="36" s="1"/>
  <c r="AG81" i="36" s="1"/>
  <c r="AH81" i="36" s="1"/>
  <c r="AI81" i="36" s="1"/>
  <c r="AJ81" i="36" s="1"/>
  <c r="AK81" i="36" s="1"/>
  <c r="AL81" i="36" s="1"/>
  <c r="AM81" i="36" s="1"/>
  <c r="AN81" i="36" s="1"/>
  <c r="AO81" i="36" s="1"/>
  <c r="AP81" i="36" s="1"/>
  <c r="AQ81" i="36" s="1"/>
  <c r="AR81" i="36" s="1"/>
  <c r="AS81" i="36" s="1"/>
  <c r="AT81" i="36" s="1"/>
  <c r="AU81" i="36" s="1"/>
  <c r="AV81" i="36" s="1"/>
  <c r="AW81" i="36" s="1"/>
  <c r="AX81" i="36" s="1"/>
  <c r="AY81" i="36" s="1"/>
  <c r="AZ81" i="36" s="1"/>
  <c r="BA81" i="36" s="1"/>
  <c r="BB81" i="36" s="1"/>
  <c r="BC81" i="36" s="1"/>
  <c r="BD81" i="36" s="1"/>
  <c r="BE81" i="36" s="1"/>
  <c r="BF81" i="36" s="1"/>
  <c r="BG81" i="36" s="1"/>
  <c r="BH81" i="36" s="1"/>
  <c r="BI81" i="36" s="1"/>
  <c r="BJ81" i="36" s="1"/>
  <c r="BK81" i="36" s="1"/>
  <c r="BL81" i="36" s="1"/>
  <c r="BM81" i="36" s="1"/>
  <c r="BN81" i="36" s="1"/>
  <c r="BO81" i="36" s="1"/>
  <c r="BP81" i="36" s="1"/>
  <c r="BQ81" i="36" s="1"/>
  <c r="BR81" i="36" s="1"/>
  <c r="BS81" i="36" s="1"/>
  <c r="BT81" i="36" s="1"/>
  <c r="BU81" i="36" s="1"/>
  <c r="BV81" i="36" s="1"/>
  <c r="BW81" i="36" s="1"/>
  <c r="BX81" i="36" s="1"/>
  <c r="BY81" i="36" s="1"/>
  <c r="BZ81" i="36" s="1"/>
  <c r="CA81" i="36" s="1"/>
  <c r="CB81" i="36" s="1"/>
  <c r="CC81" i="36" s="1"/>
  <c r="CD81" i="36" s="1"/>
  <c r="CE81" i="36" s="1"/>
  <c r="CF81" i="36" s="1"/>
  <c r="CG81" i="36" s="1"/>
  <c r="CH81" i="36" s="1"/>
  <c r="CI81" i="36" s="1"/>
  <c r="CJ81" i="36" s="1"/>
  <c r="CK81" i="36" s="1"/>
  <c r="CL81" i="36" s="1"/>
  <c r="CM81" i="36" s="1"/>
  <c r="CN81" i="36" s="1"/>
  <c r="CO81" i="36" s="1"/>
  <c r="CP81" i="36" s="1"/>
  <c r="CQ81" i="36" s="1"/>
  <c r="CR81" i="36" s="1"/>
  <c r="CS81" i="36" s="1"/>
  <c r="CT81" i="36" s="1"/>
  <c r="CU81" i="36" s="1"/>
  <c r="CV81" i="36" s="1"/>
  <c r="CW81" i="36" s="1"/>
  <c r="D115" i="36" s="1"/>
  <c r="E115" i="36" s="1"/>
  <c r="F115" i="36" s="1"/>
  <c r="G115" i="36" s="1"/>
  <c r="H115" i="36" s="1"/>
  <c r="I115" i="36" s="1"/>
  <c r="J115" i="36" s="1"/>
  <c r="K115" i="36" s="1"/>
  <c r="L115" i="36" s="1"/>
  <c r="M115" i="36" s="1"/>
  <c r="N115" i="36" s="1"/>
  <c r="O115" i="36" s="1"/>
  <c r="P115" i="36" s="1"/>
  <c r="Q115" i="36" s="1"/>
  <c r="R115" i="36" s="1"/>
  <c r="S115" i="36" s="1"/>
  <c r="T115" i="36" s="1"/>
  <c r="U115" i="36" s="1"/>
  <c r="V115" i="36" s="1"/>
  <c r="W115" i="36" s="1"/>
  <c r="X115" i="36" s="1"/>
  <c r="Y115" i="36" s="1"/>
  <c r="Z115" i="36" s="1"/>
  <c r="AA115" i="36" s="1"/>
  <c r="AB115" i="36" s="1"/>
  <c r="AC115" i="36" s="1"/>
  <c r="AD115" i="36" s="1"/>
  <c r="AE115" i="36" s="1"/>
  <c r="AF115" i="36" s="1"/>
  <c r="AG115" i="36" s="1"/>
  <c r="AH115" i="36" s="1"/>
  <c r="AI115" i="36" s="1"/>
  <c r="AJ115" i="36" s="1"/>
  <c r="AK115" i="36" s="1"/>
  <c r="AL115" i="36" s="1"/>
  <c r="AM115" i="36" s="1"/>
  <c r="AN115" i="36" s="1"/>
  <c r="AO115" i="36" s="1"/>
  <c r="AP115" i="36" s="1"/>
  <c r="AQ115" i="36" s="1"/>
  <c r="AR115" i="36" s="1"/>
  <c r="AS115" i="36" s="1"/>
  <c r="AT115" i="36" s="1"/>
  <c r="AU115" i="36" s="1"/>
  <c r="AV115" i="36" s="1"/>
  <c r="AW115" i="36" s="1"/>
  <c r="AX115" i="36" s="1"/>
  <c r="AY115" i="36" s="1"/>
  <c r="AZ115" i="36" s="1"/>
  <c r="BA115" i="36" s="1"/>
  <c r="BB115" i="36" s="1"/>
  <c r="BC115" i="36" s="1"/>
  <c r="BD115" i="36" s="1"/>
  <c r="BE115" i="36" s="1"/>
  <c r="BF115" i="36" s="1"/>
  <c r="BG115" i="36" s="1"/>
  <c r="BH115" i="36" s="1"/>
  <c r="BI115" i="36" s="1"/>
  <c r="BJ115" i="36" s="1"/>
  <c r="BK115" i="36" s="1"/>
  <c r="BL115" i="36" s="1"/>
  <c r="BM115" i="36" s="1"/>
  <c r="BN115" i="36" s="1"/>
  <c r="BO115" i="36" s="1"/>
  <c r="BP115" i="36" s="1"/>
  <c r="BQ115" i="36" s="1"/>
  <c r="BR115" i="36" s="1"/>
  <c r="BS115" i="36" s="1"/>
  <c r="BT115" i="36" s="1"/>
  <c r="BU115" i="36" s="1"/>
  <c r="BV115" i="36" s="1"/>
  <c r="BW115" i="36" s="1"/>
  <c r="BX115" i="36" s="1"/>
  <c r="BY115" i="36" s="1"/>
  <c r="BZ115" i="36" s="1"/>
  <c r="CA115" i="36" s="1"/>
  <c r="CB115" i="36" s="1"/>
  <c r="CC115" i="36" s="1"/>
  <c r="CD115" i="36" s="1"/>
  <c r="CE115" i="36" s="1"/>
  <c r="CF115" i="36" s="1"/>
  <c r="CG115" i="36" s="1"/>
  <c r="CH115" i="36" s="1"/>
  <c r="CI115" i="36" s="1"/>
  <c r="CJ115" i="36" s="1"/>
  <c r="CK115" i="36" s="1"/>
  <c r="CL115" i="36" s="1"/>
  <c r="CM115" i="36" s="1"/>
  <c r="CN115" i="36" s="1"/>
  <c r="CO115" i="36" s="1"/>
  <c r="CP115" i="36" s="1"/>
  <c r="CQ115" i="36" s="1"/>
  <c r="CR115" i="36" s="1"/>
  <c r="CS115" i="36" s="1"/>
  <c r="CT115" i="36" s="1"/>
  <c r="CU115" i="36" s="1"/>
  <c r="CV115" i="36" s="1"/>
  <c r="CW115" i="36" s="1"/>
  <c r="D149" i="36" s="1"/>
  <c r="E149" i="36" s="1"/>
  <c r="F149" i="36" s="1"/>
  <c r="G149" i="36" s="1"/>
  <c r="H149" i="36" s="1"/>
  <c r="I149" i="36" s="1"/>
  <c r="J149" i="36" s="1"/>
  <c r="K149" i="36" s="1"/>
  <c r="L149" i="36" s="1"/>
  <c r="M149" i="36" s="1"/>
  <c r="N149" i="36" s="1"/>
  <c r="O149" i="36" s="1"/>
  <c r="P149" i="36" s="1"/>
  <c r="Q149" i="36" s="1"/>
  <c r="R149" i="36" s="1"/>
  <c r="S149" i="36" s="1"/>
  <c r="T149" i="36" s="1"/>
  <c r="U149" i="36" s="1"/>
  <c r="V149" i="36" s="1"/>
  <c r="W149" i="36" s="1"/>
  <c r="X149" i="36" s="1"/>
  <c r="Y149" i="36" s="1"/>
  <c r="Z149" i="36" s="1"/>
  <c r="AA149" i="36" s="1"/>
  <c r="AB149" i="36" s="1"/>
  <c r="AC149" i="36" s="1"/>
  <c r="AD149" i="36" s="1"/>
  <c r="AE149" i="36" s="1"/>
  <c r="AF149" i="36" s="1"/>
  <c r="AG149" i="36" s="1"/>
  <c r="AH149" i="36" s="1"/>
  <c r="AI149" i="36" s="1"/>
  <c r="AJ149" i="36" s="1"/>
  <c r="AK149" i="36" s="1"/>
  <c r="AL149" i="36" s="1"/>
  <c r="AM149" i="36" s="1"/>
  <c r="AN149" i="36" s="1"/>
  <c r="AO149" i="36" s="1"/>
  <c r="AP149" i="36" s="1"/>
  <c r="AQ149" i="36" s="1"/>
  <c r="AR149" i="36" s="1"/>
  <c r="AS149" i="36" s="1"/>
  <c r="AT149" i="36" s="1"/>
  <c r="AU149" i="36" s="1"/>
  <c r="AV149" i="36" s="1"/>
  <c r="AW149" i="36" s="1"/>
  <c r="AX149" i="36" s="1"/>
  <c r="AY149" i="36" s="1"/>
  <c r="AZ149" i="36" s="1"/>
  <c r="BA149" i="36" s="1"/>
  <c r="BB149" i="36" s="1"/>
  <c r="BC149" i="36" s="1"/>
  <c r="BD149" i="36" s="1"/>
  <c r="BE149" i="36" s="1"/>
  <c r="BF149" i="36" s="1"/>
  <c r="BG149" i="36" s="1"/>
  <c r="BH149" i="36" s="1"/>
  <c r="BI149" i="36" s="1"/>
  <c r="BJ149" i="36" s="1"/>
  <c r="BK149" i="36" s="1"/>
  <c r="BL149" i="36" s="1"/>
  <c r="BM149" i="36" s="1"/>
  <c r="BN149" i="36" s="1"/>
  <c r="BO149" i="36" s="1"/>
  <c r="BP149" i="36" s="1"/>
  <c r="BQ149" i="36" s="1"/>
  <c r="BR149" i="36" s="1"/>
  <c r="BS149" i="36" s="1"/>
  <c r="BT149" i="36" s="1"/>
  <c r="BU149" i="36" s="1"/>
  <c r="BV149" i="36" s="1"/>
  <c r="BW149" i="36" s="1"/>
  <c r="BX149" i="36" s="1"/>
  <c r="BY149" i="36" s="1"/>
  <c r="BZ149" i="36" s="1"/>
  <c r="CA149" i="36" s="1"/>
  <c r="CB149" i="36" s="1"/>
  <c r="CC149" i="36" s="1"/>
  <c r="CD149" i="36" s="1"/>
  <c r="CE149" i="36" s="1"/>
  <c r="CF149" i="36" s="1"/>
  <c r="CG149" i="36" s="1"/>
  <c r="CH149" i="36" s="1"/>
  <c r="CI149" i="36" s="1"/>
  <c r="CJ149" i="36" s="1"/>
  <c r="CK149" i="36" s="1"/>
  <c r="CL149" i="36" s="1"/>
  <c r="CM149" i="36" s="1"/>
  <c r="CN149" i="36" s="1"/>
  <c r="CO149" i="36" s="1"/>
  <c r="CP149" i="36" s="1"/>
  <c r="CQ149" i="36" s="1"/>
  <c r="CR149" i="36" s="1"/>
  <c r="CS149" i="36" s="1"/>
  <c r="CT149" i="36" s="1"/>
  <c r="CU149" i="36" s="1"/>
  <c r="CV149" i="36" s="1"/>
  <c r="CW149" i="36" s="1"/>
  <c r="D183" i="36" s="1"/>
  <c r="E183" i="36" s="1"/>
  <c r="F183" i="36" s="1"/>
  <c r="G183" i="36" s="1"/>
  <c r="H183" i="36" s="1"/>
  <c r="I183" i="36" s="1"/>
  <c r="J183" i="36" s="1"/>
  <c r="K183" i="36" s="1"/>
  <c r="L183" i="36" s="1"/>
  <c r="M183" i="36" s="1"/>
  <c r="N183" i="36" s="1"/>
  <c r="O183" i="36" s="1"/>
  <c r="P183" i="36" s="1"/>
  <c r="Q183" i="36" s="1"/>
  <c r="R183" i="36" s="1"/>
  <c r="S183" i="36" s="1"/>
  <c r="T183" i="36" s="1"/>
  <c r="U183" i="36" s="1"/>
  <c r="V183" i="36" s="1"/>
  <c r="W183" i="36" s="1"/>
  <c r="X183" i="36" s="1"/>
  <c r="Y183" i="36" s="1"/>
  <c r="Z183" i="36" s="1"/>
  <c r="AA183" i="36" s="1"/>
  <c r="AB183" i="36" s="1"/>
  <c r="AC183" i="36" s="1"/>
  <c r="AD183" i="36" s="1"/>
  <c r="AE183" i="36" s="1"/>
  <c r="AF183" i="36" s="1"/>
  <c r="AG183" i="36" s="1"/>
  <c r="AH183" i="36" s="1"/>
  <c r="AI183" i="36" s="1"/>
  <c r="AJ183" i="36" s="1"/>
  <c r="AK183" i="36" s="1"/>
  <c r="AL183" i="36" s="1"/>
  <c r="AM183" i="36" s="1"/>
  <c r="AN183" i="36" s="1"/>
  <c r="AO183" i="36" s="1"/>
  <c r="AP183" i="36" s="1"/>
  <c r="AQ183" i="36" s="1"/>
  <c r="AR183" i="36" s="1"/>
  <c r="AS183" i="36" s="1"/>
  <c r="AT183" i="36" s="1"/>
  <c r="AU183" i="36" s="1"/>
  <c r="AV183" i="36" s="1"/>
  <c r="AW183" i="36" s="1"/>
  <c r="AX183" i="36" s="1"/>
  <c r="AY183" i="36" s="1"/>
  <c r="AZ183" i="36" s="1"/>
  <c r="BA183" i="36" s="1"/>
  <c r="BB183" i="36" s="1"/>
  <c r="BC183" i="36" s="1"/>
  <c r="BD183" i="36" s="1"/>
  <c r="BE183" i="36" s="1"/>
  <c r="BF183" i="36" s="1"/>
  <c r="BG183" i="36" s="1"/>
  <c r="BH183" i="36" s="1"/>
  <c r="BI183" i="36" s="1"/>
  <c r="BJ183" i="36" s="1"/>
  <c r="BK183" i="36" s="1"/>
  <c r="BL183" i="36" s="1"/>
  <c r="BM183" i="36" s="1"/>
  <c r="BN183" i="36" s="1"/>
  <c r="BO183" i="36" s="1"/>
  <c r="BP183" i="36" s="1"/>
  <c r="BQ183" i="36" s="1"/>
  <c r="BR183" i="36" s="1"/>
  <c r="BS183" i="36" s="1"/>
  <c r="BT183" i="36" s="1"/>
  <c r="BU183" i="36" s="1"/>
  <c r="BV183" i="36" s="1"/>
  <c r="BW183" i="36" s="1"/>
  <c r="BX183" i="36" s="1"/>
  <c r="BY183" i="36" s="1"/>
  <c r="BZ183" i="36" s="1"/>
  <c r="CA183" i="36" s="1"/>
  <c r="CB183" i="36" s="1"/>
  <c r="CC183" i="36" s="1"/>
  <c r="CD183" i="36" s="1"/>
  <c r="CE183" i="36" s="1"/>
  <c r="CF183" i="36" s="1"/>
  <c r="CG183" i="36" s="1"/>
  <c r="CH183" i="36" s="1"/>
  <c r="CI183" i="36" s="1"/>
  <c r="CJ183" i="36" s="1"/>
  <c r="CK183" i="36" s="1"/>
  <c r="CL183" i="36" s="1"/>
  <c r="CM183" i="36" s="1"/>
  <c r="CN183" i="36" s="1"/>
  <c r="CO183" i="36" s="1"/>
  <c r="CP183" i="36" s="1"/>
  <c r="CQ183" i="36" s="1"/>
  <c r="CR183" i="36" s="1"/>
  <c r="CS183" i="36" s="1"/>
  <c r="CT183" i="36" s="1"/>
  <c r="CU183" i="36" s="1"/>
  <c r="CV183" i="36" s="1"/>
  <c r="CW183" i="36" s="1"/>
  <c r="D217" i="36" s="1"/>
  <c r="E217" i="36" s="1"/>
  <c r="F217" i="36" s="1"/>
  <c r="G217" i="36" s="1"/>
  <c r="H217" i="36" s="1"/>
  <c r="I217" i="36" s="1"/>
  <c r="J217" i="36" s="1"/>
  <c r="K217" i="36" s="1"/>
  <c r="L217" i="36" s="1"/>
  <c r="M217" i="36" s="1"/>
  <c r="N217" i="36" s="1"/>
  <c r="O217" i="36" s="1"/>
  <c r="P217" i="36" s="1"/>
  <c r="Q217" i="36" s="1"/>
  <c r="R217" i="36" s="1"/>
  <c r="S217" i="36" s="1"/>
  <c r="T217" i="36" s="1"/>
  <c r="U217" i="36" s="1"/>
  <c r="V217" i="36" s="1"/>
  <c r="W217" i="36" s="1"/>
  <c r="X217" i="36" s="1"/>
  <c r="Y217" i="36" s="1"/>
  <c r="Z217" i="36" s="1"/>
  <c r="AA217" i="36" s="1"/>
  <c r="AB217" i="36" s="1"/>
  <c r="AC217" i="36" s="1"/>
  <c r="AD217" i="36" s="1"/>
  <c r="AE217" i="36" s="1"/>
  <c r="AF217" i="36" s="1"/>
  <c r="AG217" i="36" s="1"/>
  <c r="AH217" i="36" s="1"/>
  <c r="AI217" i="36" s="1"/>
  <c r="AJ217" i="36" s="1"/>
  <c r="AK217" i="36" s="1"/>
  <c r="AL217" i="36" s="1"/>
  <c r="AM217" i="36" s="1"/>
  <c r="AN217" i="36" s="1"/>
  <c r="AO217" i="36" s="1"/>
  <c r="AP217" i="36" s="1"/>
  <c r="AQ217" i="36" s="1"/>
  <c r="AR217" i="36" s="1"/>
  <c r="AS217" i="36" s="1"/>
  <c r="AT217" i="36" s="1"/>
  <c r="AU217" i="36" s="1"/>
  <c r="AV217" i="36" s="1"/>
  <c r="AW217" i="36" s="1"/>
  <c r="AX217" i="36" s="1"/>
  <c r="AY217" i="36" s="1"/>
  <c r="AZ217" i="36" s="1"/>
  <c r="BA217" i="36" s="1"/>
  <c r="BB217" i="36" s="1"/>
  <c r="BC217" i="36" s="1"/>
  <c r="BD217" i="36" s="1"/>
  <c r="BE217" i="36" s="1"/>
  <c r="BF217" i="36" s="1"/>
  <c r="BG217" i="36" s="1"/>
  <c r="BH217" i="36" s="1"/>
  <c r="BI217" i="36" s="1"/>
  <c r="BJ217" i="36" s="1"/>
  <c r="BK217" i="36" s="1"/>
  <c r="BL217" i="36" s="1"/>
  <c r="BM217" i="36" s="1"/>
  <c r="BN217" i="36" s="1"/>
  <c r="BO217" i="36" s="1"/>
  <c r="BP217" i="36" s="1"/>
  <c r="BQ217" i="36" s="1"/>
  <c r="BR217" i="36" s="1"/>
  <c r="BS217" i="36" s="1"/>
  <c r="BT217" i="36" s="1"/>
  <c r="BU217" i="36" s="1"/>
  <c r="BV217" i="36" s="1"/>
  <c r="BW217" i="36" s="1"/>
  <c r="BX217" i="36" s="1"/>
  <c r="BY217" i="36" s="1"/>
  <c r="BZ217" i="36" s="1"/>
  <c r="CA217" i="36" s="1"/>
  <c r="CB217" i="36" s="1"/>
  <c r="CC217" i="36" s="1"/>
  <c r="CD217" i="36" s="1"/>
  <c r="CE217" i="36" s="1"/>
  <c r="CF217" i="36" s="1"/>
  <c r="CG217" i="36" s="1"/>
  <c r="CH217" i="36" s="1"/>
  <c r="CI217" i="36" s="1"/>
  <c r="CJ217" i="36" s="1"/>
  <c r="CK217" i="36" s="1"/>
  <c r="CL217" i="36" s="1"/>
  <c r="CM217" i="36" s="1"/>
  <c r="CN217" i="36" s="1"/>
  <c r="CO217" i="36" s="1"/>
  <c r="CP217" i="36" s="1"/>
  <c r="CQ217" i="36" s="1"/>
  <c r="CR217" i="36" s="1"/>
  <c r="CS217" i="36" s="1"/>
  <c r="CT217" i="36" s="1"/>
  <c r="CU217" i="36" s="1"/>
  <c r="CV217" i="36" s="1"/>
  <c r="CW217" i="36" s="1"/>
  <c r="D251" i="36" s="1"/>
  <c r="E251" i="36" s="1"/>
  <c r="F251" i="36" s="1"/>
  <c r="G251" i="36" s="1"/>
  <c r="H251" i="36" s="1"/>
  <c r="I251" i="36" s="1"/>
  <c r="J251" i="36" s="1"/>
  <c r="K251" i="36" s="1"/>
  <c r="L251" i="36" s="1"/>
  <c r="M251" i="36" s="1"/>
  <c r="N251" i="36" s="1"/>
  <c r="O251" i="36" s="1"/>
  <c r="P251" i="36" s="1"/>
  <c r="Q251" i="36" s="1"/>
  <c r="R251" i="36" s="1"/>
  <c r="S251" i="36" s="1"/>
  <c r="T251" i="36" s="1"/>
  <c r="U251" i="36" s="1"/>
  <c r="V251" i="36" s="1"/>
  <c r="W251" i="36" s="1"/>
  <c r="X251" i="36" s="1"/>
  <c r="Y251" i="36" s="1"/>
  <c r="Z251" i="36" s="1"/>
  <c r="AA251" i="36" s="1"/>
  <c r="AB251" i="36" s="1"/>
  <c r="AC251" i="36" s="1"/>
  <c r="AD251" i="36" s="1"/>
  <c r="AE251" i="36" s="1"/>
  <c r="AF251" i="36" s="1"/>
  <c r="AG251" i="36" s="1"/>
  <c r="AH251" i="36" s="1"/>
  <c r="AI251" i="36" s="1"/>
  <c r="AJ251" i="36" s="1"/>
  <c r="AK251" i="36" s="1"/>
  <c r="AL251" i="36" s="1"/>
  <c r="AM251" i="36" s="1"/>
  <c r="AN251" i="36" s="1"/>
  <c r="AO251" i="36" s="1"/>
  <c r="AP251" i="36" s="1"/>
  <c r="AQ251" i="36" s="1"/>
  <c r="AR251" i="36" s="1"/>
  <c r="AS251" i="36" s="1"/>
  <c r="AT251" i="36" s="1"/>
  <c r="AU251" i="36" s="1"/>
  <c r="AV251" i="36" s="1"/>
  <c r="AW251" i="36" s="1"/>
  <c r="AX251" i="36" s="1"/>
  <c r="AY251" i="36" s="1"/>
  <c r="AZ251" i="36" s="1"/>
  <c r="BA251" i="36" s="1"/>
  <c r="BB251" i="36" s="1"/>
  <c r="BC251" i="36" s="1"/>
  <c r="BD251" i="36" s="1"/>
  <c r="BE251" i="36" s="1"/>
  <c r="BF251" i="36" s="1"/>
  <c r="BG251" i="36" s="1"/>
  <c r="BH251" i="36" s="1"/>
  <c r="BI251" i="36" s="1"/>
  <c r="BJ251" i="36" s="1"/>
  <c r="BK251" i="36" s="1"/>
  <c r="BL251" i="36" s="1"/>
  <c r="BM251" i="36" s="1"/>
  <c r="BN251" i="36" s="1"/>
  <c r="BO251" i="36" s="1"/>
  <c r="BP251" i="36" s="1"/>
  <c r="BQ251" i="36" s="1"/>
  <c r="BR251" i="36" s="1"/>
  <c r="BS251" i="36" s="1"/>
  <c r="BT251" i="36" s="1"/>
  <c r="BU251" i="36" s="1"/>
  <c r="BV251" i="36" s="1"/>
  <c r="BW251" i="36" s="1"/>
  <c r="BX251" i="36" s="1"/>
  <c r="BY251" i="36" s="1"/>
  <c r="BZ251" i="36" s="1"/>
  <c r="CA251" i="36" s="1"/>
  <c r="CB251" i="36" s="1"/>
  <c r="CC251" i="36" s="1"/>
  <c r="CD251" i="36" s="1"/>
  <c r="CE251" i="36" s="1"/>
  <c r="CF251" i="36" s="1"/>
  <c r="CG251" i="36" s="1"/>
  <c r="CH251" i="36" s="1"/>
  <c r="CI251" i="36" s="1"/>
  <c r="CJ251" i="36" s="1"/>
  <c r="CK251" i="36" s="1"/>
  <c r="CL251" i="36" s="1"/>
  <c r="CM251" i="36" s="1"/>
  <c r="CN251" i="36" s="1"/>
  <c r="CO251" i="36" s="1"/>
  <c r="CP251" i="36" s="1"/>
  <c r="CQ251" i="36" s="1"/>
  <c r="CR251" i="36" s="1"/>
  <c r="CS251" i="36" s="1"/>
  <c r="CT251" i="36" s="1"/>
  <c r="CU251" i="36" s="1"/>
  <c r="CV251" i="36" s="1"/>
  <c r="CW251" i="36" s="1"/>
  <c r="E45" i="36"/>
  <c r="F45" i="36" s="1"/>
  <c r="G45" i="36" s="1"/>
  <c r="H45" i="36" s="1"/>
  <c r="I45" i="36" s="1"/>
  <c r="J45" i="36" s="1"/>
  <c r="K45" i="36" s="1"/>
  <c r="L45" i="36" s="1"/>
  <c r="M45" i="36" s="1"/>
  <c r="N45" i="36" s="1"/>
  <c r="O45" i="36" s="1"/>
  <c r="P45" i="36" s="1"/>
  <c r="Q45" i="36" s="1"/>
  <c r="R45" i="36" s="1"/>
  <c r="S45" i="36" s="1"/>
  <c r="T45" i="36" s="1"/>
  <c r="U45" i="36" s="1"/>
  <c r="V45" i="36" s="1"/>
  <c r="W45" i="36" s="1"/>
  <c r="X45" i="36" s="1"/>
  <c r="Y45" i="36" s="1"/>
  <c r="Z45" i="36" s="1"/>
  <c r="AA45" i="36" s="1"/>
  <c r="AB45" i="36" s="1"/>
  <c r="AC45" i="36" s="1"/>
  <c r="AD45" i="36" s="1"/>
  <c r="AE45" i="36" s="1"/>
  <c r="AF45" i="36" s="1"/>
  <c r="AG45" i="36" s="1"/>
  <c r="AH45" i="36" s="1"/>
  <c r="AI45" i="36" s="1"/>
  <c r="AJ45" i="36" s="1"/>
  <c r="AK45" i="36" s="1"/>
  <c r="AL45" i="36" s="1"/>
  <c r="AM45" i="36" s="1"/>
  <c r="AN45" i="36" s="1"/>
  <c r="AO45" i="36" s="1"/>
  <c r="AP45" i="36" s="1"/>
  <c r="AQ45" i="36" s="1"/>
  <c r="AR45" i="36" s="1"/>
  <c r="AS45" i="36" s="1"/>
  <c r="AT45" i="36" s="1"/>
  <c r="AU45" i="36" s="1"/>
  <c r="AV45" i="36" s="1"/>
  <c r="AW45" i="36" s="1"/>
  <c r="AX45" i="36" s="1"/>
  <c r="AY45" i="36" s="1"/>
  <c r="AZ45" i="36" s="1"/>
  <c r="BA45" i="36" s="1"/>
  <c r="BB45" i="36" s="1"/>
  <c r="BC45" i="36" s="1"/>
  <c r="BD45" i="36" s="1"/>
  <c r="BE45" i="36" s="1"/>
  <c r="BF45" i="36" s="1"/>
  <c r="BG45" i="36" s="1"/>
  <c r="BH45" i="36" s="1"/>
  <c r="BI45" i="36" s="1"/>
  <c r="BJ45" i="36" s="1"/>
  <c r="BK45" i="36" s="1"/>
  <c r="BL45" i="36" s="1"/>
  <c r="BM45" i="36" s="1"/>
  <c r="BN45" i="36" s="1"/>
  <c r="BO45" i="36" s="1"/>
  <c r="BP45" i="36" s="1"/>
  <c r="BQ45" i="36" s="1"/>
  <c r="BR45" i="36" s="1"/>
  <c r="BS45" i="36" s="1"/>
  <c r="BT45" i="36" s="1"/>
  <c r="BU45" i="36" s="1"/>
  <c r="BV45" i="36" s="1"/>
  <c r="BW45" i="36" s="1"/>
  <c r="BX45" i="36" s="1"/>
  <c r="BY45" i="36" s="1"/>
  <c r="BZ45" i="36" s="1"/>
  <c r="CA45" i="36" s="1"/>
  <c r="CB45" i="36" s="1"/>
  <c r="CC45" i="36" s="1"/>
  <c r="CD45" i="36" s="1"/>
  <c r="CE45" i="36" s="1"/>
  <c r="CF45" i="36" s="1"/>
  <c r="CG45" i="36" s="1"/>
  <c r="CH45" i="36" s="1"/>
  <c r="CI45" i="36" s="1"/>
  <c r="CJ45" i="36" s="1"/>
  <c r="CK45" i="36" s="1"/>
  <c r="CL45" i="36" s="1"/>
  <c r="CM45" i="36" s="1"/>
  <c r="CN45" i="36" s="1"/>
  <c r="CO45" i="36" s="1"/>
  <c r="CP45" i="36" s="1"/>
  <c r="CQ45" i="36" s="1"/>
  <c r="CR45" i="36" s="1"/>
  <c r="CS45" i="36" s="1"/>
  <c r="CT45" i="36" s="1"/>
  <c r="CU45" i="36" s="1"/>
  <c r="CV45" i="36" s="1"/>
  <c r="CW45" i="36" s="1"/>
  <c r="D79" i="36" s="1"/>
  <c r="E79" i="36" s="1"/>
  <c r="F79" i="36" s="1"/>
  <c r="G79" i="36" s="1"/>
  <c r="H79" i="36" s="1"/>
  <c r="I79" i="36" s="1"/>
  <c r="J79" i="36" s="1"/>
  <c r="K79" i="36" s="1"/>
  <c r="L79" i="36" s="1"/>
  <c r="M79" i="36" s="1"/>
  <c r="N79" i="36" s="1"/>
  <c r="O79" i="36" s="1"/>
  <c r="P79" i="36" s="1"/>
  <c r="Q79" i="36" s="1"/>
  <c r="R79" i="36" s="1"/>
  <c r="S79" i="36" s="1"/>
  <c r="T79" i="36" s="1"/>
  <c r="U79" i="36" s="1"/>
  <c r="V79" i="36" s="1"/>
  <c r="W79" i="36" s="1"/>
  <c r="X79" i="36" s="1"/>
  <c r="Y79" i="36" s="1"/>
  <c r="Z79" i="36" s="1"/>
  <c r="AA79" i="36" s="1"/>
  <c r="AB79" i="36" s="1"/>
  <c r="AC79" i="36" s="1"/>
  <c r="AD79" i="36" s="1"/>
  <c r="AE79" i="36" s="1"/>
  <c r="AF79" i="36" s="1"/>
  <c r="AG79" i="36" s="1"/>
  <c r="AH79" i="36" s="1"/>
  <c r="AI79" i="36" s="1"/>
  <c r="AJ79" i="36" s="1"/>
  <c r="AK79" i="36" s="1"/>
  <c r="AL79" i="36" s="1"/>
  <c r="AM79" i="36" s="1"/>
  <c r="AN79" i="36" s="1"/>
  <c r="AO79" i="36" s="1"/>
  <c r="AP79" i="36" s="1"/>
  <c r="AQ79" i="36" s="1"/>
  <c r="AR79" i="36" s="1"/>
  <c r="AS79" i="36" s="1"/>
  <c r="AT79" i="36" s="1"/>
  <c r="AU79" i="36" s="1"/>
  <c r="AV79" i="36" s="1"/>
  <c r="AW79" i="36" s="1"/>
  <c r="AX79" i="36" s="1"/>
  <c r="AY79" i="36" s="1"/>
  <c r="AZ79" i="36" s="1"/>
  <c r="BA79" i="36" s="1"/>
  <c r="BB79" i="36" s="1"/>
  <c r="BC79" i="36" s="1"/>
  <c r="BD79" i="36" s="1"/>
  <c r="BE79" i="36" s="1"/>
  <c r="BF79" i="36" s="1"/>
  <c r="BG79" i="36" s="1"/>
  <c r="BH79" i="36" s="1"/>
  <c r="BI79" i="36" s="1"/>
  <c r="BJ79" i="36" s="1"/>
  <c r="BK79" i="36" s="1"/>
  <c r="BL79" i="36" s="1"/>
  <c r="BM79" i="36" s="1"/>
  <c r="BN79" i="36" s="1"/>
  <c r="BO79" i="36" s="1"/>
  <c r="BP79" i="36" s="1"/>
  <c r="BQ79" i="36" s="1"/>
  <c r="BR79" i="36" s="1"/>
  <c r="BS79" i="36" s="1"/>
  <c r="BT79" i="36" s="1"/>
  <c r="BU79" i="36" s="1"/>
  <c r="BV79" i="36" s="1"/>
  <c r="BW79" i="36" s="1"/>
  <c r="BX79" i="36" s="1"/>
  <c r="BY79" i="36" s="1"/>
  <c r="BZ79" i="36" s="1"/>
  <c r="CA79" i="36" s="1"/>
  <c r="CB79" i="36" s="1"/>
  <c r="CC79" i="36" s="1"/>
  <c r="CD79" i="36" s="1"/>
  <c r="CE79" i="36" s="1"/>
  <c r="CF79" i="36" s="1"/>
  <c r="CG79" i="36" s="1"/>
  <c r="CH79" i="36" s="1"/>
  <c r="CI79" i="36" s="1"/>
  <c r="CJ79" i="36" s="1"/>
  <c r="CK79" i="36" s="1"/>
  <c r="CL79" i="36" s="1"/>
  <c r="CM79" i="36" s="1"/>
  <c r="CN79" i="36" s="1"/>
  <c r="CO79" i="36" s="1"/>
  <c r="CP79" i="36" s="1"/>
  <c r="CQ79" i="36" s="1"/>
  <c r="CR79" i="36" s="1"/>
  <c r="CS79" i="36" s="1"/>
  <c r="CT79" i="36" s="1"/>
  <c r="CU79" i="36" s="1"/>
  <c r="CV79" i="36" s="1"/>
  <c r="CW79" i="36" s="1"/>
  <c r="D113" i="36" s="1"/>
  <c r="E113" i="36" s="1"/>
  <c r="F113" i="36" s="1"/>
  <c r="G113" i="36" s="1"/>
  <c r="H113" i="36" s="1"/>
  <c r="I113" i="36" s="1"/>
  <c r="J113" i="36" s="1"/>
  <c r="K113" i="36" s="1"/>
  <c r="L113" i="36" s="1"/>
  <c r="M113" i="36" s="1"/>
  <c r="N113" i="36" s="1"/>
  <c r="O113" i="36" s="1"/>
  <c r="P113" i="36" s="1"/>
  <c r="Q113" i="36" s="1"/>
  <c r="R113" i="36" s="1"/>
  <c r="S113" i="36" s="1"/>
  <c r="T113" i="36" s="1"/>
  <c r="U113" i="36" s="1"/>
  <c r="V113" i="36" s="1"/>
  <c r="W113" i="36" s="1"/>
  <c r="X113" i="36" s="1"/>
  <c r="Y113" i="36" s="1"/>
  <c r="Z113" i="36" s="1"/>
  <c r="AA113" i="36" s="1"/>
  <c r="AB113" i="36" s="1"/>
  <c r="AC113" i="36" s="1"/>
  <c r="AD113" i="36" s="1"/>
  <c r="AE113" i="36" s="1"/>
  <c r="AF113" i="36" s="1"/>
  <c r="AG113" i="36" s="1"/>
  <c r="AH113" i="36" s="1"/>
  <c r="AI113" i="36" s="1"/>
  <c r="AJ113" i="36" s="1"/>
  <c r="AK113" i="36" s="1"/>
  <c r="AL113" i="36" s="1"/>
  <c r="AM113" i="36" s="1"/>
  <c r="AN113" i="36" s="1"/>
  <c r="AO113" i="36" s="1"/>
  <c r="AP113" i="36" s="1"/>
  <c r="AQ113" i="36" s="1"/>
  <c r="AR113" i="36" s="1"/>
  <c r="AS113" i="36" s="1"/>
  <c r="AT113" i="36" s="1"/>
  <c r="AU113" i="36" s="1"/>
  <c r="AV113" i="36" s="1"/>
  <c r="AW113" i="36" s="1"/>
  <c r="AX113" i="36" s="1"/>
  <c r="AY113" i="36" s="1"/>
  <c r="AZ113" i="36" s="1"/>
  <c r="BA113" i="36" s="1"/>
  <c r="BB113" i="36" s="1"/>
  <c r="BC113" i="36" s="1"/>
  <c r="BD113" i="36" s="1"/>
  <c r="BE113" i="36" s="1"/>
  <c r="BF113" i="36" s="1"/>
  <c r="BG113" i="36" s="1"/>
  <c r="BH113" i="36" s="1"/>
  <c r="BI113" i="36" s="1"/>
  <c r="BJ113" i="36" s="1"/>
  <c r="BK113" i="36" s="1"/>
  <c r="BL113" i="36" s="1"/>
  <c r="BM113" i="36" s="1"/>
  <c r="BN113" i="36" s="1"/>
  <c r="BO113" i="36" s="1"/>
  <c r="BP113" i="36" s="1"/>
  <c r="BQ113" i="36" s="1"/>
  <c r="BR113" i="36" s="1"/>
  <c r="BS113" i="36" s="1"/>
  <c r="BT113" i="36" s="1"/>
  <c r="BU113" i="36" s="1"/>
  <c r="BV113" i="36" s="1"/>
  <c r="BW113" i="36" s="1"/>
  <c r="BX113" i="36" s="1"/>
  <c r="BY113" i="36" s="1"/>
  <c r="BZ113" i="36" s="1"/>
  <c r="CA113" i="36" s="1"/>
  <c r="CB113" i="36" s="1"/>
  <c r="CC113" i="36" s="1"/>
  <c r="CD113" i="36" s="1"/>
  <c r="CE113" i="36" s="1"/>
  <c r="CF113" i="36" s="1"/>
  <c r="CG113" i="36" s="1"/>
  <c r="CH113" i="36" s="1"/>
  <c r="CI113" i="36" s="1"/>
  <c r="CJ113" i="36" s="1"/>
  <c r="CK113" i="36" s="1"/>
  <c r="CL113" i="36" s="1"/>
  <c r="CM113" i="36" s="1"/>
  <c r="CN113" i="36" s="1"/>
  <c r="CO113" i="36" s="1"/>
  <c r="CP113" i="36" s="1"/>
  <c r="CQ113" i="36" s="1"/>
  <c r="CR113" i="36" s="1"/>
  <c r="CS113" i="36" s="1"/>
  <c r="CT113" i="36" s="1"/>
  <c r="CU113" i="36" s="1"/>
  <c r="CV113" i="36" s="1"/>
  <c r="CW113" i="36" s="1"/>
  <c r="D147" i="36" s="1"/>
  <c r="E147" i="36" s="1"/>
  <c r="F147" i="36" s="1"/>
  <c r="G147" i="36" s="1"/>
  <c r="H147" i="36" s="1"/>
  <c r="I147" i="36" s="1"/>
  <c r="J147" i="36" s="1"/>
  <c r="K147" i="36" s="1"/>
  <c r="L147" i="36" s="1"/>
  <c r="M147" i="36" s="1"/>
  <c r="N147" i="36" s="1"/>
  <c r="O147" i="36" s="1"/>
  <c r="P147" i="36" s="1"/>
  <c r="Q147" i="36" s="1"/>
  <c r="R147" i="36" s="1"/>
  <c r="S147" i="36" s="1"/>
  <c r="T147" i="36" s="1"/>
  <c r="U147" i="36" s="1"/>
  <c r="V147" i="36" s="1"/>
  <c r="W147" i="36" s="1"/>
  <c r="X147" i="36" s="1"/>
  <c r="Y147" i="36" s="1"/>
  <c r="Z147" i="36" s="1"/>
  <c r="AA147" i="36" s="1"/>
  <c r="AB147" i="36" s="1"/>
  <c r="AC147" i="36" s="1"/>
  <c r="AD147" i="36" s="1"/>
  <c r="AE147" i="36" s="1"/>
  <c r="AF147" i="36" s="1"/>
  <c r="AG147" i="36" s="1"/>
  <c r="AH147" i="36" s="1"/>
  <c r="AI147" i="36" s="1"/>
  <c r="AJ147" i="36" s="1"/>
  <c r="AK147" i="36" s="1"/>
  <c r="AL147" i="36" s="1"/>
  <c r="AM147" i="36" s="1"/>
  <c r="AN147" i="36" s="1"/>
  <c r="AO147" i="36" s="1"/>
  <c r="AP147" i="36" s="1"/>
  <c r="AQ147" i="36" s="1"/>
  <c r="AR147" i="36" s="1"/>
  <c r="AS147" i="36" s="1"/>
  <c r="AT147" i="36" s="1"/>
  <c r="AU147" i="36" s="1"/>
  <c r="AV147" i="36" s="1"/>
  <c r="AW147" i="36" s="1"/>
  <c r="AX147" i="36" s="1"/>
  <c r="AY147" i="36" s="1"/>
  <c r="AZ147" i="36" s="1"/>
  <c r="BA147" i="36" s="1"/>
  <c r="BB147" i="36" s="1"/>
  <c r="BC147" i="36" s="1"/>
  <c r="BD147" i="36" s="1"/>
  <c r="BE147" i="36" s="1"/>
  <c r="BF147" i="36" s="1"/>
  <c r="BG147" i="36" s="1"/>
  <c r="BH147" i="36" s="1"/>
  <c r="BI147" i="36" s="1"/>
  <c r="BJ147" i="36" s="1"/>
  <c r="BK147" i="36" s="1"/>
  <c r="BL147" i="36" s="1"/>
  <c r="BM147" i="36" s="1"/>
  <c r="BN147" i="36" s="1"/>
  <c r="BO147" i="36" s="1"/>
  <c r="BP147" i="36" s="1"/>
  <c r="BQ147" i="36" s="1"/>
  <c r="BR147" i="36" s="1"/>
  <c r="BS147" i="36" s="1"/>
  <c r="BT147" i="36" s="1"/>
  <c r="BU147" i="36" s="1"/>
  <c r="BV147" i="36" s="1"/>
  <c r="BW147" i="36" s="1"/>
  <c r="BX147" i="36" s="1"/>
  <c r="BY147" i="36" s="1"/>
  <c r="BZ147" i="36" s="1"/>
  <c r="CA147" i="36" s="1"/>
  <c r="CB147" i="36" s="1"/>
  <c r="CC147" i="36" s="1"/>
  <c r="CD147" i="36" s="1"/>
  <c r="CE147" i="36" s="1"/>
  <c r="CF147" i="36" s="1"/>
  <c r="CG147" i="36" s="1"/>
  <c r="CH147" i="36" s="1"/>
  <c r="CI147" i="36" s="1"/>
  <c r="CJ147" i="36" s="1"/>
  <c r="CK147" i="36" s="1"/>
  <c r="CL147" i="36" s="1"/>
  <c r="CM147" i="36" s="1"/>
  <c r="CN147" i="36" s="1"/>
  <c r="CO147" i="36" s="1"/>
  <c r="CP147" i="36" s="1"/>
  <c r="CQ147" i="36" s="1"/>
  <c r="CR147" i="36" s="1"/>
  <c r="CS147" i="36" s="1"/>
  <c r="CT147" i="36" s="1"/>
  <c r="CU147" i="36" s="1"/>
  <c r="CV147" i="36" s="1"/>
  <c r="CW147" i="36" s="1"/>
  <c r="D181" i="36" s="1"/>
  <c r="E181" i="36" s="1"/>
  <c r="F181" i="36" s="1"/>
  <c r="G181" i="36" s="1"/>
  <c r="H181" i="36" s="1"/>
  <c r="I181" i="36" s="1"/>
  <c r="J181" i="36" s="1"/>
  <c r="K181" i="36" s="1"/>
  <c r="L181" i="36" s="1"/>
  <c r="M181" i="36" s="1"/>
  <c r="N181" i="36" s="1"/>
  <c r="O181" i="36" s="1"/>
  <c r="P181" i="36" s="1"/>
  <c r="Q181" i="36" s="1"/>
  <c r="R181" i="36" s="1"/>
  <c r="S181" i="36" s="1"/>
  <c r="T181" i="36" s="1"/>
  <c r="U181" i="36" s="1"/>
  <c r="V181" i="36" s="1"/>
  <c r="W181" i="36" s="1"/>
  <c r="X181" i="36" s="1"/>
  <c r="Y181" i="36" s="1"/>
  <c r="Z181" i="36" s="1"/>
  <c r="AA181" i="36" s="1"/>
  <c r="AB181" i="36" s="1"/>
  <c r="AC181" i="36" s="1"/>
  <c r="AD181" i="36" s="1"/>
  <c r="AE181" i="36" s="1"/>
  <c r="AF181" i="36" s="1"/>
  <c r="AG181" i="36" s="1"/>
  <c r="AH181" i="36" s="1"/>
  <c r="AI181" i="36" s="1"/>
  <c r="AJ181" i="36" s="1"/>
  <c r="AK181" i="36" s="1"/>
  <c r="AL181" i="36" s="1"/>
  <c r="AM181" i="36" s="1"/>
  <c r="AN181" i="36" s="1"/>
  <c r="AO181" i="36" s="1"/>
  <c r="AP181" i="36" s="1"/>
  <c r="AQ181" i="36" s="1"/>
  <c r="AR181" i="36" s="1"/>
  <c r="AS181" i="36" s="1"/>
  <c r="AT181" i="36" s="1"/>
  <c r="AU181" i="36" s="1"/>
  <c r="AV181" i="36" s="1"/>
  <c r="AW181" i="36" s="1"/>
  <c r="AX181" i="36" s="1"/>
  <c r="AY181" i="36" s="1"/>
  <c r="AZ181" i="36" s="1"/>
  <c r="BA181" i="36" s="1"/>
  <c r="BB181" i="36" s="1"/>
  <c r="BC181" i="36" s="1"/>
  <c r="BD181" i="36" s="1"/>
  <c r="BE181" i="36" s="1"/>
  <c r="BF181" i="36" s="1"/>
  <c r="BG181" i="36" s="1"/>
  <c r="BH181" i="36" s="1"/>
  <c r="BI181" i="36" s="1"/>
  <c r="BJ181" i="36" s="1"/>
  <c r="BK181" i="36" s="1"/>
  <c r="BL181" i="36" s="1"/>
  <c r="BM181" i="36" s="1"/>
  <c r="BN181" i="36" s="1"/>
  <c r="BO181" i="36" s="1"/>
  <c r="BP181" i="36" s="1"/>
  <c r="BQ181" i="36" s="1"/>
  <c r="BR181" i="36" s="1"/>
  <c r="BS181" i="36" s="1"/>
  <c r="BT181" i="36" s="1"/>
  <c r="BU181" i="36" s="1"/>
  <c r="BV181" i="36" s="1"/>
  <c r="BW181" i="36" s="1"/>
  <c r="BX181" i="36" s="1"/>
  <c r="BY181" i="36" s="1"/>
  <c r="BZ181" i="36" s="1"/>
  <c r="CA181" i="36" s="1"/>
  <c r="CB181" i="36" s="1"/>
  <c r="CC181" i="36" s="1"/>
  <c r="CD181" i="36" s="1"/>
  <c r="CE181" i="36" s="1"/>
  <c r="CF181" i="36" s="1"/>
  <c r="CG181" i="36" s="1"/>
  <c r="CH181" i="36" s="1"/>
  <c r="CI181" i="36" s="1"/>
  <c r="CJ181" i="36" s="1"/>
  <c r="CK181" i="36" s="1"/>
  <c r="CL181" i="36" s="1"/>
  <c r="CM181" i="36" s="1"/>
  <c r="CN181" i="36" s="1"/>
  <c r="CO181" i="36" s="1"/>
  <c r="CP181" i="36" s="1"/>
  <c r="CQ181" i="36" s="1"/>
  <c r="CR181" i="36" s="1"/>
  <c r="CS181" i="36" s="1"/>
  <c r="CT181" i="36" s="1"/>
  <c r="CU181" i="36" s="1"/>
  <c r="CV181" i="36" s="1"/>
  <c r="CW181" i="36" s="1"/>
  <c r="D215" i="36" s="1"/>
  <c r="E215" i="36" s="1"/>
  <c r="F215" i="36" s="1"/>
  <c r="G215" i="36" s="1"/>
  <c r="H215" i="36" s="1"/>
  <c r="I215" i="36" s="1"/>
  <c r="J215" i="36" s="1"/>
  <c r="K215" i="36" s="1"/>
  <c r="L215" i="36" s="1"/>
  <c r="M215" i="36" s="1"/>
  <c r="N215" i="36" s="1"/>
  <c r="O215" i="36" s="1"/>
  <c r="P215" i="36" s="1"/>
  <c r="Q215" i="36" s="1"/>
  <c r="R215" i="36" s="1"/>
  <c r="S215" i="36" s="1"/>
  <c r="T215" i="36" s="1"/>
  <c r="U215" i="36" s="1"/>
  <c r="V215" i="36" s="1"/>
  <c r="W215" i="36" s="1"/>
  <c r="X215" i="36" s="1"/>
  <c r="Y215" i="36" s="1"/>
  <c r="Z215" i="36" s="1"/>
  <c r="AA215" i="36" s="1"/>
  <c r="AB215" i="36" s="1"/>
  <c r="AC215" i="36" s="1"/>
  <c r="AD215" i="36" s="1"/>
  <c r="AE215" i="36" s="1"/>
  <c r="AF215" i="36" s="1"/>
  <c r="AG215" i="36" s="1"/>
  <c r="AH215" i="36" s="1"/>
  <c r="AI215" i="36" s="1"/>
  <c r="AJ215" i="36" s="1"/>
  <c r="AK215" i="36" s="1"/>
  <c r="AL215" i="36" s="1"/>
  <c r="AM215" i="36" s="1"/>
  <c r="AN215" i="36" s="1"/>
  <c r="AO215" i="36" s="1"/>
  <c r="AP215" i="36" s="1"/>
  <c r="AQ215" i="36" s="1"/>
  <c r="AR215" i="36" s="1"/>
  <c r="AS215" i="36" s="1"/>
  <c r="AT215" i="36" s="1"/>
  <c r="AU215" i="36" s="1"/>
  <c r="AV215" i="36" s="1"/>
  <c r="AW215" i="36" s="1"/>
  <c r="AX215" i="36" s="1"/>
  <c r="AY215" i="36" s="1"/>
  <c r="AZ215" i="36" s="1"/>
  <c r="BA215" i="36" s="1"/>
  <c r="BB215" i="36" s="1"/>
  <c r="BC215" i="36" s="1"/>
  <c r="BD215" i="36" s="1"/>
  <c r="BE215" i="36" s="1"/>
  <c r="BF215" i="36" s="1"/>
  <c r="BG215" i="36" s="1"/>
  <c r="BH215" i="36" s="1"/>
  <c r="BI215" i="36" s="1"/>
  <c r="BJ215" i="36" s="1"/>
  <c r="BK215" i="36" s="1"/>
  <c r="BL215" i="36" s="1"/>
  <c r="BM215" i="36" s="1"/>
  <c r="BN215" i="36" s="1"/>
  <c r="BO215" i="36" s="1"/>
  <c r="BP215" i="36" s="1"/>
  <c r="BQ215" i="36" s="1"/>
  <c r="BR215" i="36" s="1"/>
  <c r="BS215" i="36" s="1"/>
  <c r="BT215" i="36" s="1"/>
  <c r="BU215" i="36" s="1"/>
  <c r="BV215" i="36" s="1"/>
  <c r="BW215" i="36" s="1"/>
  <c r="BX215" i="36" s="1"/>
  <c r="BY215" i="36" s="1"/>
  <c r="BZ215" i="36" s="1"/>
  <c r="CA215" i="36" s="1"/>
  <c r="CB215" i="36" s="1"/>
  <c r="CC215" i="36" s="1"/>
  <c r="CD215" i="36" s="1"/>
  <c r="CE215" i="36" s="1"/>
  <c r="CF215" i="36" s="1"/>
  <c r="CG215" i="36" s="1"/>
  <c r="CH215" i="36" s="1"/>
  <c r="CI215" i="36" s="1"/>
  <c r="CJ215" i="36" s="1"/>
  <c r="CK215" i="36" s="1"/>
  <c r="CL215" i="36" s="1"/>
  <c r="CM215" i="36" s="1"/>
  <c r="CN215" i="36" s="1"/>
  <c r="CO215" i="36" s="1"/>
  <c r="CP215" i="36" s="1"/>
  <c r="CQ215" i="36" s="1"/>
  <c r="CR215" i="36" s="1"/>
  <c r="CS215" i="36" s="1"/>
  <c r="CT215" i="36" s="1"/>
  <c r="CU215" i="36" s="1"/>
  <c r="CV215" i="36" s="1"/>
  <c r="CW215" i="36" s="1"/>
  <c r="D249" i="36" s="1"/>
  <c r="E249" i="36" s="1"/>
  <c r="F249" i="36" s="1"/>
  <c r="G249" i="36" s="1"/>
  <c r="H249" i="36" s="1"/>
  <c r="I249" i="36" s="1"/>
  <c r="J249" i="36" s="1"/>
  <c r="K249" i="36" s="1"/>
  <c r="L249" i="36" s="1"/>
  <c r="M249" i="36" s="1"/>
  <c r="N249" i="36" s="1"/>
  <c r="O249" i="36" s="1"/>
  <c r="P249" i="36" s="1"/>
  <c r="Q249" i="36" s="1"/>
  <c r="R249" i="36" s="1"/>
  <c r="S249" i="36" s="1"/>
  <c r="T249" i="36" s="1"/>
  <c r="U249" i="36" s="1"/>
  <c r="V249" i="36" s="1"/>
  <c r="W249" i="36" s="1"/>
  <c r="X249" i="36" s="1"/>
  <c r="Y249" i="36" s="1"/>
  <c r="Z249" i="36" s="1"/>
  <c r="AA249" i="36" s="1"/>
  <c r="AB249" i="36" s="1"/>
  <c r="AC249" i="36" s="1"/>
  <c r="AD249" i="36" s="1"/>
  <c r="AE249" i="36" s="1"/>
  <c r="AF249" i="36" s="1"/>
  <c r="AG249" i="36" s="1"/>
  <c r="AH249" i="36" s="1"/>
  <c r="AI249" i="36" s="1"/>
  <c r="AJ249" i="36" s="1"/>
  <c r="AK249" i="36" s="1"/>
  <c r="AL249" i="36" s="1"/>
  <c r="AM249" i="36" s="1"/>
  <c r="AN249" i="36" s="1"/>
  <c r="AO249" i="36" s="1"/>
  <c r="AP249" i="36" s="1"/>
  <c r="AQ249" i="36" s="1"/>
  <c r="AR249" i="36" s="1"/>
  <c r="AS249" i="36" s="1"/>
  <c r="AT249" i="36" s="1"/>
  <c r="AU249" i="36" s="1"/>
  <c r="AV249" i="36" s="1"/>
  <c r="AW249" i="36" s="1"/>
  <c r="AX249" i="36" s="1"/>
  <c r="AY249" i="36" s="1"/>
  <c r="AZ249" i="36" s="1"/>
  <c r="BA249" i="36" s="1"/>
  <c r="BB249" i="36" s="1"/>
  <c r="BC249" i="36" s="1"/>
  <c r="BD249" i="36" s="1"/>
  <c r="BE249" i="36" s="1"/>
  <c r="BF249" i="36" s="1"/>
  <c r="BG249" i="36" s="1"/>
  <c r="BH249" i="36" s="1"/>
  <c r="BI249" i="36" s="1"/>
  <c r="BJ249" i="36" s="1"/>
  <c r="BK249" i="36" s="1"/>
  <c r="BL249" i="36" s="1"/>
  <c r="BM249" i="36" s="1"/>
  <c r="BN249" i="36" s="1"/>
  <c r="BO249" i="36" s="1"/>
  <c r="BP249" i="36" s="1"/>
  <c r="BQ249" i="36" s="1"/>
  <c r="BR249" i="36" s="1"/>
  <c r="BS249" i="36" s="1"/>
  <c r="BT249" i="36" s="1"/>
  <c r="BU249" i="36" s="1"/>
  <c r="BV249" i="36" s="1"/>
  <c r="BW249" i="36" s="1"/>
  <c r="BX249" i="36" s="1"/>
  <c r="BY249" i="36" s="1"/>
  <c r="BZ249" i="36" s="1"/>
  <c r="CA249" i="36" s="1"/>
  <c r="CB249" i="36" s="1"/>
  <c r="CC249" i="36" s="1"/>
  <c r="CD249" i="36" s="1"/>
  <c r="CE249" i="36" s="1"/>
  <c r="CF249" i="36" s="1"/>
  <c r="CG249" i="36" s="1"/>
  <c r="CH249" i="36" s="1"/>
  <c r="CI249" i="36" s="1"/>
  <c r="CJ249" i="36" s="1"/>
  <c r="CK249" i="36" s="1"/>
  <c r="CL249" i="36" s="1"/>
  <c r="CM249" i="36" s="1"/>
  <c r="CN249" i="36" s="1"/>
  <c r="CO249" i="36" s="1"/>
  <c r="CP249" i="36" s="1"/>
  <c r="CQ249" i="36" s="1"/>
  <c r="CR249" i="36" s="1"/>
  <c r="CS249" i="36" s="1"/>
  <c r="CT249" i="36" s="1"/>
  <c r="CU249" i="36" s="1"/>
  <c r="CV249" i="36" s="1"/>
  <c r="CW249" i="36" s="1"/>
  <c r="E43" i="36"/>
  <c r="F43" i="36" s="1"/>
  <c r="G43" i="36" s="1"/>
  <c r="H43" i="36" s="1"/>
  <c r="I43" i="36" s="1"/>
  <c r="J43" i="36" s="1"/>
  <c r="K43" i="36" s="1"/>
  <c r="L43" i="36" s="1"/>
  <c r="M43" i="36" s="1"/>
  <c r="N43" i="36" s="1"/>
  <c r="O43" i="36" s="1"/>
  <c r="P43" i="36" s="1"/>
  <c r="Q43" i="36" s="1"/>
  <c r="R43" i="36" s="1"/>
  <c r="S43" i="36" s="1"/>
  <c r="T43" i="36" s="1"/>
  <c r="U43" i="36" s="1"/>
  <c r="V43" i="36" s="1"/>
  <c r="W43" i="36" s="1"/>
  <c r="X43" i="36" s="1"/>
  <c r="Y43" i="36" s="1"/>
  <c r="Z43" i="36" s="1"/>
  <c r="AA43" i="36" s="1"/>
  <c r="AB43" i="36" s="1"/>
  <c r="AC43" i="36" s="1"/>
  <c r="AD43" i="36" s="1"/>
  <c r="AE43" i="36" s="1"/>
  <c r="AF43" i="36" s="1"/>
  <c r="AG43" i="36" s="1"/>
  <c r="AH43" i="36" s="1"/>
  <c r="AI43" i="36" s="1"/>
  <c r="AJ43" i="36" s="1"/>
  <c r="AK43" i="36" s="1"/>
  <c r="AL43" i="36" s="1"/>
  <c r="AM43" i="36" s="1"/>
  <c r="AN43" i="36" s="1"/>
  <c r="AO43" i="36" s="1"/>
  <c r="AP43" i="36" s="1"/>
  <c r="AQ43" i="36" s="1"/>
  <c r="AR43" i="36" s="1"/>
  <c r="AS43" i="36" s="1"/>
  <c r="AT43" i="36" s="1"/>
  <c r="AU43" i="36" s="1"/>
  <c r="AV43" i="36" s="1"/>
  <c r="AW43" i="36" s="1"/>
  <c r="AX43" i="36" s="1"/>
  <c r="AY43" i="36" s="1"/>
  <c r="AZ43" i="36" s="1"/>
  <c r="BA43" i="36" s="1"/>
  <c r="BB43" i="36" s="1"/>
  <c r="BC43" i="36" s="1"/>
  <c r="BD43" i="36" s="1"/>
  <c r="BE43" i="36" s="1"/>
  <c r="BF43" i="36" s="1"/>
  <c r="BG43" i="36" s="1"/>
  <c r="BH43" i="36" s="1"/>
  <c r="BI43" i="36" s="1"/>
  <c r="BJ43" i="36" s="1"/>
  <c r="BK43" i="36" s="1"/>
  <c r="BL43" i="36" s="1"/>
  <c r="BM43" i="36" s="1"/>
  <c r="BN43" i="36" s="1"/>
  <c r="BO43" i="36" s="1"/>
  <c r="BP43" i="36" s="1"/>
  <c r="BQ43" i="36" s="1"/>
  <c r="BR43" i="36" s="1"/>
  <c r="BS43" i="36" s="1"/>
  <c r="BT43" i="36" s="1"/>
  <c r="BU43" i="36" s="1"/>
  <c r="BV43" i="36" s="1"/>
  <c r="BW43" i="36" s="1"/>
  <c r="BX43" i="36" s="1"/>
  <c r="BY43" i="36" s="1"/>
  <c r="BZ43" i="36" s="1"/>
  <c r="CA43" i="36" s="1"/>
  <c r="CB43" i="36" s="1"/>
  <c r="CC43" i="36" s="1"/>
  <c r="CD43" i="36" s="1"/>
  <c r="CE43" i="36" s="1"/>
  <c r="CF43" i="36" s="1"/>
  <c r="CG43" i="36" s="1"/>
  <c r="CH43" i="36" s="1"/>
  <c r="CI43" i="36" s="1"/>
  <c r="CJ43" i="36" s="1"/>
  <c r="CK43" i="36" s="1"/>
  <c r="CL43" i="36" s="1"/>
  <c r="CM43" i="36" s="1"/>
  <c r="CN43" i="36" s="1"/>
  <c r="CO43" i="36" s="1"/>
  <c r="CP43" i="36" s="1"/>
  <c r="CQ43" i="36" s="1"/>
  <c r="CR43" i="36" s="1"/>
  <c r="CS43" i="36" s="1"/>
  <c r="CT43" i="36" s="1"/>
  <c r="CU43" i="36" s="1"/>
  <c r="CV43" i="36" s="1"/>
  <c r="CW43" i="36" s="1"/>
  <c r="D77" i="36" s="1"/>
  <c r="E77" i="36" s="1"/>
  <c r="F77" i="36" s="1"/>
  <c r="G77" i="36" s="1"/>
  <c r="H77" i="36" s="1"/>
  <c r="I77" i="36" s="1"/>
  <c r="J77" i="36" s="1"/>
  <c r="K77" i="36" s="1"/>
  <c r="L77" i="36" s="1"/>
  <c r="M77" i="36" s="1"/>
  <c r="N77" i="36" s="1"/>
  <c r="O77" i="36" s="1"/>
  <c r="P77" i="36" s="1"/>
  <c r="Q77" i="36" s="1"/>
  <c r="R77" i="36" s="1"/>
  <c r="S77" i="36" s="1"/>
  <c r="T77" i="36" s="1"/>
  <c r="U77" i="36" s="1"/>
  <c r="V77" i="36" s="1"/>
  <c r="W77" i="36" s="1"/>
  <c r="X77" i="36" s="1"/>
  <c r="Y77" i="36" s="1"/>
  <c r="Z77" i="36" s="1"/>
  <c r="AA77" i="36" s="1"/>
  <c r="AB77" i="36" s="1"/>
  <c r="AC77" i="36" s="1"/>
  <c r="AD77" i="36" s="1"/>
  <c r="AE77" i="36" s="1"/>
  <c r="AF77" i="36" s="1"/>
  <c r="AG77" i="36" s="1"/>
  <c r="AH77" i="36" s="1"/>
  <c r="AI77" i="36" s="1"/>
  <c r="AJ77" i="36" s="1"/>
  <c r="AK77" i="36" s="1"/>
  <c r="AL77" i="36" s="1"/>
  <c r="AM77" i="36" s="1"/>
  <c r="AN77" i="36" s="1"/>
  <c r="AO77" i="36" s="1"/>
  <c r="AP77" i="36" s="1"/>
  <c r="AQ77" i="36" s="1"/>
  <c r="AR77" i="36" s="1"/>
  <c r="AS77" i="36" s="1"/>
  <c r="AT77" i="36" s="1"/>
  <c r="AU77" i="36" s="1"/>
  <c r="AV77" i="36" s="1"/>
  <c r="AW77" i="36" s="1"/>
  <c r="AX77" i="36" s="1"/>
  <c r="AY77" i="36" s="1"/>
  <c r="AZ77" i="36" s="1"/>
  <c r="BA77" i="36" s="1"/>
  <c r="BB77" i="36" s="1"/>
  <c r="BC77" i="36" s="1"/>
  <c r="BD77" i="36" s="1"/>
  <c r="BE77" i="36" s="1"/>
  <c r="BF77" i="36" s="1"/>
  <c r="BG77" i="36" s="1"/>
  <c r="BH77" i="36" s="1"/>
  <c r="BI77" i="36" s="1"/>
  <c r="BJ77" i="36" s="1"/>
  <c r="BK77" i="36" s="1"/>
  <c r="BL77" i="36" s="1"/>
  <c r="BM77" i="36" s="1"/>
  <c r="BN77" i="36" s="1"/>
  <c r="BO77" i="36" s="1"/>
  <c r="BP77" i="36" s="1"/>
  <c r="BQ77" i="36" s="1"/>
  <c r="BR77" i="36" s="1"/>
  <c r="BS77" i="36" s="1"/>
  <c r="BT77" i="36" s="1"/>
  <c r="BU77" i="36" s="1"/>
  <c r="BV77" i="36" s="1"/>
  <c r="BW77" i="36" s="1"/>
  <c r="BX77" i="36" s="1"/>
  <c r="BY77" i="36" s="1"/>
  <c r="BZ77" i="36" s="1"/>
  <c r="CA77" i="36" s="1"/>
  <c r="CB77" i="36" s="1"/>
  <c r="CC77" i="36" s="1"/>
  <c r="CD77" i="36" s="1"/>
  <c r="CE77" i="36" s="1"/>
  <c r="CF77" i="36" s="1"/>
  <c r="CG77" i="36" s="1"/>
  <c r="CH77" i="36" s="1"/>
  <c r="CI77" i="36" s="1"/>
  <c r="CJ77" i="36" s="1"/>
  <c r="CK77" i="36" s="1"/>
  <c r="CL77" i="36" s="1"/>
  <c r="CM77" i="36" s="1"/>
  <c r="CN77" i="36" s="1"/>
  <c r="CO77" i="36" s="1"/>
  <c r="CP77" i="36" s="1"/>
  <c r="CQ77" i="36" s="1"/>
  <c r="CR77" i="36" s="1"/>
  <c r="CS77" i="36" s="1"/>
  <c r="CT77" i="36" s="1"/>
  <c r="CU77" i="36" s="1"/>
  <c r="CV77" i="36" s="1"/>
  <c r="CW77" i="36" s="1"/>
  <c r="D111" i="36" s="1"/>
  <c r="E111" i="36" s="1"/>
  <c r="F111" i="36" s="1"/>
  <c r="G111" i="36" s="1"/>
  <c r="H111" i="36" s="1"/>
  <c r="I111" i="36" s="1"/>
  <c r="J111" i="36" s="1"/>
  <c r="K111" i="36" s="1"/>
  <c r="L111" i="36" s="1"/>
  <c r="M111" i="36" s="1"/>
  <c r="N111" i="36" s="1"/>
  <c r="O111" i="36" s="1"/>
  <c r="P111" i="36" s="1"/>
  <c r="Q111" i="36" s="1"/>
  <c r="R111" i="36" s="1"/>
  <c r="S111" i="36" s="1"/>
  <c r="T111" i="36" s="1"/>
  <c r="U111" i="36" s="1"/>
  <c r="V111" i="36" s="1"/>
  <c r="W111" i="36" s="1"/>
  <c r="X111" i="36" s="1"/>
  <c r="Y111" i="36" s="1"/>
  <c r="Z111" i="36" s="1"/>
  <c r="AA111" i="36" s="1"/>
  <c r="AB111" i="36" s="1"/>
  <c r="AC111" i="36" s="1"/>
  <c r="AD111" i="36" s="1"/>
  <c r="AE111" i="36" s="1"/>
  <c r="AF111" i="36" s="1"/>
  <c r="AG111" i="36" s="1"/>
  <c r="AH111" i="36" s="1"/>
  <c r="AI111" i="36" s="1"/>
  <c r="AJ111" i="36" s="1"/>
  <c r="AK111" i="36" s="1"/>
  <c r="AL111" i="36" s="1"/>
  <c r="AM111" i="36" s="1"/>
  <c r="AN111" i="36" s="1"/>
  <c r="AO111" i="36" s="1"/>
  <c r="AP111" i="36" s="1"/>
  <c r="AQ111" i="36" s="1"/>
  <c r="AR111" i="36" s="1"/>
  <c r="AS111" i="36" s="1"/>
  <c r="AT111" i="36" s="1"/>
  <c r="AU111" i="36" s="1"/>
  <c r="AV111" i="36" s="1"/>
  <c r="AW111" i="36" s="1"/>
  <c r="AX111" i="36" s="1"/>
  <c r="AY111" i="36" s="1"/>
  <c r="AZ111" i="36" s="1"/>
  <c r="BA111" i="36" s="1"/>
  <c r="BB111" i="36" s="1"/>
  <c r="BC111" i="36" s="1"/>
  <c r="BD111" i="36" s="1"/>
  <c r="BE111" i="36" s="1"/>
  <c r="BF111" i="36" s="1"/>
  <c r="BG111" i="36" s="1"/>
  <c r="BH111" i="36" s="1"/>
  <c r="BI111" i="36" s="1"/>
  <c r="BJ111" i="36" s="1"/>
  <c r="BK111" i="36" s="1"/>
  <c r="BL111" i="36" s="1"/>
  <c r="BM111" i="36" s="1"/>
  <c r="BN111" i="36" s="1"/>
  <c r="BO111" i="36" s="1"/>
  <c r="BP111" i="36" s="1"/>
  <c r="BQ111" i="36" s="1"/>
  <c r="BR111" i="36" s="1"/>
  <c r="BS111" i="36" s="1"/>
  <c r="BT111" i="36" s="1"/>
  <c r="BU111" i="36" s="1"/>
  <c r="BV111" i="36" s="1"/>
  <c r="BW111" i="36" s="1"/>
  <c r="BX111" i="36" s="1"/>
  <c r="BY111" i="36" s="1"/>
  <c r="BZ111" i="36" s="1"/>
  <c r="CA111" i="36" s="1"/>
  <c r="CB111" i="36" s="1"/>
  <c r="CC111" i="36" s="1"/>
  <c r="CD111" i="36" s="1"/>
  <c r="CE111" i="36" s="1"/>
  <c r="CF111" i="36" s="1"/>
  <c r="CG111" i="36" s="1"/>
  <c r="CH111" i="36" s="1"/>
  <c r="CI111" i="36" s="1"/>
  <c r="CJ111" i="36" s="1"/>
  <c r="CK111" i="36" s="1"/>
  <c r="CL111" i="36" s="1"/>
  <c r="CM111" i="36" s="1"/>
  <c r="CN111" i="36" s="1"/>
  <c r="CO111" i="36" s="1"/>
  <c r="CP111" i="36" s="1"/>
  <c r="CQ111" i="36" s="1"/>
  <c r="CR111" i="36" s="1"/>
  <c r="CS111" i="36" s="1"/>
  <c r="CT111" i="36" s="1"/>
  <c r="CU111" i="36" s="1"/>
  <c r="CV111" i="36" s="1"/>
  <c r="CW111" i="36" s="1"/>
  <c r="D145" i="36" s="1"/>
  <c r="E145" i="36" s="1"/>
  <c r="F145" i="36" s="1"/>
  <c r="G145" i="36" s="1"/>
  <c r="H145" i="36" s="1"/>
  <c r="I145" i="36" s="1"/>
  <c r="J145" i="36" s="1"/>
  <c r="K145" i="36" s="1"/>
  <c r="L145" i="36" s="1"/>
  <c r="M145" i="36" s="1"/>
  <c r="N145" i="36" s="1"/>
  <c r="O145" i="36" s="1"/>
  <c r="P145" i="36" s="1"/>
  <c r="Q145" i="36" s="1"/>
  <c r="R145" i="36" s="1"/>
  <c r="S145" i="36" s="1"/>
  <c r="T145" i="36" s="1"/>
  <c r="U145" i="36" s="1"/>
  <c r="V145" i="36" s="1"/>
  <c r="W145" i="36" s="1"/>
  <c r="X145" i="36" s="1"/>
  <c r="Y145" i="36" s="1"/>
  <c r="Z145" i="36" s="1"/>
  <c r="AA145" i="36" s="1"/>
  <c r="AB145" i="36" s="1"/>
  <c r="AC145" i="36" s="1"/>
  <c r="AD145" i="36" s="1"/>
  <c r="AE145" i="36" s="1"/>
  <c r="AF145" i="36" s="1"/>
  <c r="AG145" i="36" s="1"/>
  <c r="AH145" i="36" s="1"/>
  <c r="AI145" i="36" s="1"/>
  <c r="AJ145" i="36" s="1"/>
  <c r="AK145" i="36" s="1"/>
  <c r="AL145" i="36" s="1"/>
  <c r="AM145" i="36" s="1"/>
  <c r="AN145" i="36" s="1"/>
  <c r="AO145" i="36" s="1"/>
  <c r="AP145" i="36" s="1"/>
  <c r="AQ145" i="36" s="1"/>
  <c r="AR145" i="36" s="1"/>
  <c r="AS145" i="36" s="1"/>
  <c r="AT145" i="36" s="1"/>
  <c r="AU145" i="36" s="1"/>
  <c r="AV145" i="36" s="1"/>
  <c r="AW145" i="36" s="1"/>
  <c r="AX145" i="36" s="1"/>
  <c r="AY145" i="36" s="1"/>
  <c r="AZ145" i="36" s="1"/>
  <c r="BA145" i="36" s="1"/>
  <c r="BB145" i="36" s="1"/>
  <c r="BC145" i="36" s="1"/>
  <c r="BD145" i="36" s="1"/>
  <c r="BE145" i="36" s="1"/>
  <c r="BF145" i="36" s="1"/>
  <c r="BG145" i="36" s="1"/>
  <c r="BH145" i="36" s="1"/>
  <c r="BI145" i="36" s="1"/>
  <c r="BJ145" i="36" s="1"/>
  <c r="BK145" i="36" s="1"/>
  <c r="BL145" i="36" s="1"/>
  <c r="BM145" i="36" s="1"/>
  <c r="BN145" i="36" s="1"/>
  <c r="BO145" i="36" s="1"/>
  <c r="BP145" i="36" s="1"/>
  <c r="BQ145" i="36" s="1"/>
  <c r="BR145" i="36" s="1"/>
  <c r="BS145" i="36" s="1"/>
  <c r="BT145" i="36" s="1"/>
  <c r="BU145" i="36" s="1"/>
  <c r="BV145" i="36" s="1"/>
  <c r="BW145" i="36" s="1"/>
  <c r="BX145" i="36" s="1"/>
  <c r="BY145" i="36" s="1"/>
  <c r="BZ145" i="36" s="1"/>
  <c r="CA145" i="36" s="1"/>
  <c r="CB145" i="36" s="1"/>
  <c r="CC145" i="36" s="1"/>
  <c r="CD145" i="36" s="1"/>
  <c r="CE145" i="36" s="1"/>
  <c r="CF145" i="36" s="1"/>
  <c r="CG145" i="36" s="1"/>
  <c r="CH145" i="36" s="1"/>
  <c r="CI145" i="36" s="1"/>
  <c r="CJ145" i="36" s="1"/>
  <c r="CK145" i="36" s="1"/>
  <c r="CL145" i="36" s="1"/>
  <c r="CM145" i="36" s="1"/>
  <c r="CN145" i="36" s="1"/>
  <c r="CO145" i="36" s="1"/>
  <c r="CP145" i="36" s="1"/>
  <c r="CQ145" i="36" s="1"/>
  <c r="CR145" i="36" s="1"/>
  <c r="CS145" i="36" s="1"/>
  <c r="CT145" i="36" s="1"/>
  <c r="CU145" i="36" s="1"/>
  <c r="CV145" i="36" s="1"/>
  <c r="CW145" i="36" s="1"/>
  <c r="D179" i="36" s="1"/>
  <c r="E179" i="36" s="1"/>
  <c r="F179" i="36" s="1"/>
  <c r="G179" i="36" s="1"/>
  <c r="H179" i="36" s="1"/>
  <c r="I179" i="36" s="1"/>
  <c r="J179" i="36" s="1"/>
  <c r="K179" i="36" s="1"/>
  <c r="L179" i="36" s="1"/>
  <c r="M179" i="36" s="1"/>
  <c r="N179" i="36" s="1"/>
  <c r="O179" i="36" s="1"/>
  <c r="P179" i="36" s="1"/>
  <c r="Q179" i="36" s="1"/>
  <c r="R179" i="36" s="1"/>
  <c r="S179" i="36" s="1"/>
  <c r="T179" i="36" s="1"/>
  <c r="U179" i="36" s="1"/>
  <c r="V179" i="36" s="1"/>
  <c r="W179" i="36" s="1"/>
  <c r="X179" i="36" s="1"/>
  <c r="Y179" i="36" s="1"/>
  <c r="Z179" i="36" s="1"/>
  <c r="AA179" i="36" s="1"/>
  <c r="AB179" i="36" s="1"/>
  <c r="AC179" i="36" s="1"/>
  <c r="AD179" i="36" s="1"/>
  <c r="AE179" i="36" s="1"/>
  <c r="AF179" i="36" s="1"/>
  <c r="AG179" i="36" s="1"/>
  <c r="AH179" i="36" s="1"/>
  <c r="AI179" i="36" s="1"/>
  <c r="AJ179" i="36" s="1"/>
  <c r="AK179" i="36" s="1"/>
  <c r="AL179" i="36" s="1"/>
  <c r="AM179" i="36" s="1"/>
  <c r="AN179" i="36" s="1"/>
  <c r="AO179" i="36" s="1"/>
  <c r="AP179" i="36" s="1"/>
  <c r="AQ179" i="36" s="1"/>
  <c r="AR179" i="36" s="1"/>
  <c r="AS179" i="36" s="1"/>
  <c r="AT179" i="36" s="1"/>
  <c r="AU179" i="36" s="1"/>
  <c r="AV179" i="36" s="1"/>
  <c r="AW179" i="36" s="1"/>
  <c r="AX179" i="36" s="1"/>
  <c r="AY179" i="36" s="1"/>
  <c r="AZ179" i="36" s="1"/>
  <c r="BA179" i="36" s="1"/>
  <c r="BB179" i="36" s="1"/>
  <c r="BC179" i="36" s="1"/>
  <c r="BD179" i="36" s="1"/>
  <c r="BE179" i="36" s="1"/>
  <c r="BF179" i="36" s="1"/>
  <c r="BG179" i="36" s="1"/>
  <c r="BH179" i="36" s="1"/>
  <c r="BI179" i="36" s="1"/>
  <c r="BJ179" i="36" s="1"/>
  <c r="BK179" i="36" s="1"/>
  <c r="BL179" i="36" s="1"/>
  <c r="BM179" i="36" s="1"/>
  <c r="BN179" i="36" s="1"/>
  <c r="BO179" i="36" s="1"/>
  <c r="BP179" i="36" s="1"/>
  <c r="BQ179" i="36" s="1"/>
  <c r="BR179" i="36" s="1"/>
  <c r="BS179" i="36" s="1"/>
  <c r="BT179" i="36" s="1"/>
  <c r="BU179" i="36" s="1"/>
  <c r="BV179" i="36" s="1"/>
  <c r="BW179" i="36" s="1"/>
  <c r="BX179" i="36" s="1"/>
  <c r="BY179" i="36" s="1"/>
  <c r="BZ179" i="36" s="1"/>
  <c r="CA179" i="36" s="1"/>
  <c r="CB179" i="36" s="1"/>
  <c r="CC179" i="36" s="1"/>
  <c r="CD179" i="36" s="1"/>
  <c r="CE179" i="36" s="1"/>
  <c r="CF179" i="36" s="1"/>
  <c r="CG179" i="36" s="1"/>
  <c r="CH179" i="36" s="1"/>
  <c r="CI179" i="36" s="1"/>
  <c r="CJ179" i="36" s="1"/>
  <c r="CK179" i="36" s="1"/>
  <c r="CL179" i="36" s="1"/>
  <c r="CM179" i="36" s="1"/>
  <c r="CN179" i="36" s="1"/>
  <c r="CO179" i="36" s="1"/>
  <c r="CP179" i="36" s="1"/>
  <c r="CQ179" i="36" s="1"/>
  <c r="CR179" i="36" s="1"/>
  <c r="CS179" i="36" s="1"/>
  <c r="CT179" i="36" s="1"/>
  <c r="CU179" i="36" s="1"/>
  <c r="CV179" i="36" s="1"/>
  <c r="CW179" i="36" s="1"/>
  <c r="D213" i="36" s="1"/>
  <c r="E213" i="36" s="1"/>
  <c r="F213" i="36" s="1"/>
  <c r="G213" i="36" s="1"/>
  <c r="H213" i="36" s="1"/>
  <c r="I213" i="36" s="1"/>
  <c r="J213" i="36" s="1"/>
  <c r="K213" i="36" s="1"/>
  <c r="L213" i="36" s="1"/>
  <c r="M213" i="36" s="1"/>
  <c r="N213" i="36" s="1"/>
  <c r="O213" i="36" s="1"/>
  <c r="P213" i="36" s="1"/>
  <c r="Q213" i="36" s="1"/>
  <c r="R213" i="36" s="1"/>
  <c r="S213" i="36" s="1"/>
  <c r="T213" i="36" s="1"/>
  <c r="U213" i="36" s="1"/>
  <c r="V213" i="36" s="1"/>
  <c r="W213" i="36" s="1"/>
  <c r="X213" i="36" s="1"/>
  <c r="Y213" i="36" s="1"/>
  <c r="Z213" i="36" s="1"/>
  <c r="AA213" i="36" s="1"/>
  <c r="AB213" i="36" s="1"/>
  <c r="AC213" i="36" s="1"/>
  <c r="AD213" i="36" s="1"/>
  <c r="AE213" i="36" s="1"/>
  <c r="AF213" i="36" s="1"/>
  <c r="AG213" i="36" s="1"/>
  <c r="AH213" i="36" s="1"/>
  <c r="AI213" i="36" s="1"/>
  <c r="AJ213" i="36" s="1"/>
  <c r="AK213" i="36" s="1"/>
  <c r="AL213" i="36" s="1"/>
  <c r="AM213" i="36" s="1"/>
  <c r="AN213" i="36" s="1"/>
  <c r="AO213" i="36" s="1"/>
  <c r="AP213" i="36" s="1"/>
  <c r="AQ213" i="36" s="1"/>
  <c r="AR213" i="36" s="1"/>
  <c r="AS213" i="36" s="1"/>
  <c r="AT213" i="36" s="1"/>
  <c r="AU213" i="36" s="1"/>
  <c r="AV213" i="36" s="1"/>
  <c r="AW213" i="36" s="1"/>
  <c r="AX213" i="36" s="1"/>
  <c r="AY213" i="36" s="1"/>
  <c r="AZ213" i="36" s="1"/>
  <c r="BA213" i="36" s="1"/>
  <c r="BB213" i="36" s="1"/>
  <c r="BC213" i="36" s="1"/>
  <c r="BD213" i="36" s="1"/>
  <c r="BE213" i="36" s="1"/>
  <c r="BF213" i="36" s="1"/>
  <c r="BG213" i="36" s="1"/>
  <c r="BH213" i="36" s="1"/>
  <c r="BI213" i="36" s="1"/>
  <c r="BJ213" i="36" s="1"/>
  <c r="BK213" i="36" s="1"/>
  <c r="BL213" i="36" s="1"/>
  <c r="BM213" i="36" s="1"/>
  <c r="BN213" i="36" s="1"/>
  <c r="BO213" i="36" s="1"/>
  <c r="BP213" i="36" s="1"/>
  <c r="BQ213" i="36" s="1"/>
  <c r="BR213" i="36" s="1"/>
  <c r="BS213" i="36" s="1"/>
  <c r="BT213" i="36" s="1"/>
  <c r="BU213" i="36" s="1"/>
  <c r="BV213" i="36" s="1"/>
  <c r="BW213" i="36" s="1"/>
  <c r="BX213" i="36" s="1"/>
  <c r="BY213" i="36" s="1"/>
  <c r="BZ213" i="36" s="1"/>
  <c r="CA213" i="36" s="1"/>
  <c r="CB213" i="36" s="1"/>
  <c r="CC213" i="36" s="1"/>
  <c r="CD213" i="36" s="1"/>
  <c r="CE213" i="36" s="1"/>
  <c r="CF213" i="36" s="1"/>
  <c r="CG213" i="36" s="1"/>
  <c r="CH213" i="36" s="1"/>
  <c r="CI213" i="36" s="1"/>
  <c r="CJ213" i="36" s="1"/>
  <c r="CK213" i="36" s="1"/>
  <c r="CL213" i="36" s="1"/>
  <c r="CM213" i="36" s="1"/>
  <c r="CN213" i="36" s="1"/>
  <c r="CO213" i="36" s="1"/>
  <c r="CP213" i="36" s="1"/>
  <c r="CQ213" i="36" s="1"/>
  <c r="CR213" i="36" s="1"/>
  <c r="CS213" i="36" s="1"/>
  <c r="CT213" i="36" s="1"/>
  <c r="CU213" i="36" s="1"/>
  <c r="CV213" i="36" s="1"/>
  <c r="CW213" i="36" s="1"/>
  <c r="D247" i="36" s="1"/>
  <c r="E247" i="36" s="1"/>
  <c r="F247" i="36" s="1"/>
  <c r="G247" i="36" s="1"/>
  <c r="H247" i="36" s="1"/>
  <c r="I247" i="36" s="1"/>
  <c r="J247" i="36" s="1"/>
  <c r="K247" i="36" s="1"/>
  <c r="L247" i="36" s="1"/>
  <c r="M247" i="36" s="1"/>
  <c r="N247" i="36" s="1"/>
  <c r="O247" i="36" s="1"/>
  <c r="P247" i="36" s="1"/>
  <c r="Q247" i="36" s="1"/>
  <c r="R247" i="36" s="1"/>
  <c r="S247" i="36" s="1"/>
  <c r="T247" i="36" s="1"/>
  <c r="U247" i="36" s="1"/>
  <c r="V247" i="36" s="1"/>
  <c r="W247" i="36" s="1"/>
  <c r="X247" i="36" s="1"/>
  <c r="Y247" i="36" s="1"/>
  <c r="Z247" i="36" s="1"/>
  <c r="AA247" i="36" s="1"/>
  <c r="AB247" i="36" s="1"/>
  <c r="AC247" i="36" s="1"/>
  <c r="AD247" i="36" s="1"/>
  <c r="AE247" i="36" s="1"/>
  <c r="AF247" i="36" s="1"/>
  <c r="AG247" i="36" s="1"/>
  <c r="AH247" i="36" s="1"/>
  <c r="AI247" i="36" s="1"/>
  <c r="AJ247" i="36" s="1"/>
  <c r="AK247" i="36" s="1"/>
  <c r="AL247" i="36" s="1"/>
  <c r="AM247" i="36" s="1"/>
  <c r="AN247" i="36" s="1"/>
  <c r="AO247" i="36" s="1"/>
  <c r="AP247" i="36" s="1"/>
  <c r="AQ247" i="36" s="1"/>
  <c r="AR247" i="36" s="1"/>
  <c r="AS247" i="36" s="1"/>
  <c r="AT247" i="36" s="1"/>
  <c r="AU247" i="36" s="1"/>
  <c r="AV247" i="36" s="1"/>
  <c r="AW247" i="36" s="1"/>
  <c r="AX247" i="36" s="1"/>
  <c r="AY247" i="36" s="1"/>
  <c r="AZ247" i="36" s="1"/>
  <c r="BA247" i="36" s="1"/>
  <c r="BB247" i="36" s="1"/>
  <c r="BC247" i="36" s="1"/>
  <c r="BD247" i="36" s="1"/>
  <c r="BE247" i="36" s="1"/>
  <c r="BF247" i="36" s="1"/>
  <c r="BG247" i="36" s="1"/>
  <c r="BH247" i="36" s="1"/>
  <c r="BI247" i="36" s="1"/>
  <c r="BJ247" i="36" s="1"/>
  <c r="BK247" i="36" s="1"/>
  <c r="BL247" i="36" s="1"/>
  <c r="BM247" i="36" s="1"/>
  <c r="BN247" i="36" s="1"/>
  <c r="BO247" i="36" s="1"/>
  <c r="BP247" i="36" s="1"/>
  <c r="BQ247" i="36" s="1"/>
  <c r="BR247" i="36" s="1"/>
  <c r="BS247" i="36" s="1"/>
  <c r="BT247" i="36" s="1"/>
  <c r="BU247" i="36" s="1"/>
  <c r="BV247" i="36" s="1"/>
  <c r="BW247" i="36" s="1"/>
  <c r="BX247" i="36" s="1"/>
  <c r="BY247" i="36" s="1"/>
  <c r="BZ247" i="36" s="1"/>
  <c r="CA247" i="36" s="1"/>
  <c r="CB247" i="36" s="1"/>
  <c r="CC247" i="36" s="1"/>
  <c r="CD247" i="36" s="1"/>
  <c r="CE247" i="36" s="1"/>
  <c r="CF247" i="36" s="1"/>
  <c r="CG247" i="36" s="1"/>
  <c r="CH247" i="36" s="1"/>
  <c r="CI247" i="36" s="1"/>
  <c r="CJ247" i="36" s="1"/>
  <c r="CK247" i="36" s="1"/>
  <c r="CL247" i="36" s="1"/>
  <c r="CM247" i="36" s="1"/>
  <c r="CN247" i="36" s="1"/>
  <c r="CO247" i="36" s="1"/>
  <c r="CP247" i="36" s="1"/>
  <c r="CQ247" i="36" s="1"/>
  <c r="CR247" i="36" s="1"/>
  <c r="CS247" i="36" s="1"/>
  <c r="CT247" i="36" s="1"/>
  <c r="CU247" i="36" s="1"/>
  <c r="CV247" i="36" s="1"/>
  <c r="CW247" i="36" s="1"/>
  <c r="E41" i="36"/>
  <c r="F41" i="36" s="1"/>
  <c r="G41" i="36" s="1"/>
  <c r="H41" i="36" s="1"/>
  <c r="I41" i="36" s="1"/>
  <c r="J41" i="36" s="1"/>
  <c r="K41" i="36" s="1"/>
  <c r="L41" i="36" s="1"/>
  <c r="M41" i="36" s="1"/>
  <c r="N41" i="36" s="1"/>
  <c r="O41" i="36" s="1"/>
  <c r="P41" i="36" s="1"/>
  <c r="Q41" i="36" s="1"/>
  <c r="R41" i="36" s="1"/>
  <c r="S41" i="36" s="1"/>
  <c r="T41" i="36" s="1"/>
  <c r="U41" i="36" s="1"/>
  <c r="V41" i="36" s="1"/>
  <c r="W41" i="36" s="1"/>
  <c r="X41" i="36" s="1"/>
  <c r="Y41" i="36" s="1"/>
  <c r="Z41" i="36" s="1"/>
  <c r="AA41" i="36" s="1"/>
  <c r="AB41" i="36" s="1"/>
  <c r="AC41" i="36" s="1"/>
  <c r="AD41" i="36" s="1"/>
  <c r="AE41" i="36" s="1"/>
  <c r="AF41" i="36" s="1"/>
  <c r="AG41" i="36" s="1"/>
  <c r="AH41" i="36" s="1"/>
  <c r="AI41" i="36" s="1"/>
  <c r="AJ41" i="36" s="1"/>
  <c r="AK41" i="36" s="1"/>
  <c r="AL41" i="36" s="1"/>
  <c r="AM41" i="36" s="1"/>
  <c r="AN41" i="36" s="1"/>
  <c r="AO41" i="36" s="1"/>
  <c r="AP41" i="36" s="1"/>
  <c r="AQ41" i="36" s="1"/>
  <c r="AR41" i="36" s="1"/>
  <c r="AS41" i="36" s="1"/>
  <c r="AT41" i="36" s="1"/>
  <c r="AU41" i="36" s="1"/>
  <c r="AV41" i="36" s="1"/>
  <c r="AW41" i="36" s="1"/>
  <c r="AX41" i="36" s="1"/>
  <c r="AY41" i="36" s="1"/>
  <c r="AZ41" i="36" s="1"/>
  <c r="BA41" i="36" s="1"/>
  <c r="BB41" i="36" s="1"/>
  <c r="BC41" i="36" s="1"/>
  <c r="BD41" i="36" s="1"/>
  <c r="BE41" i="36" s="1"/>
  <c r="BF41" i="36" s="1"/>
  <c r="BG41" i="36" s="1"/>
  <c r="BH41" i="36" s="1"/>
  <c r="BI41" i="36" s="1"/>
  <c r="BJ41" i="36" s="1"/>
  <c r="BK41" i="36" s="1"/>
  <c r="BL41" i="36" s="1"/>
  <c r="BM41" i="36" s="1"/>
  <c r="BN41" i="36" s="1"/>
  <c r="BO41" i="36" s="1"/>
  <c r="BP41" i="36" s="1"/>
  <c r="BQ41" i="36" s="1"/>
  <c r="BR41" i="36" s="1"/>
  <c r="BS41" i="36" s="1"/>
  <c r="BT41" i="36" s="1"/>
  <c r="BU41" i="36" s="1"/>
  <c r="BV41" i="36" s="1"/>
  <c r="BW41" i="36" s="1"/>
  <c r="BX41" i="36" s="1"/>
  <c r="BY41" i="36" s="1"/>
  <c r="BZ41" i="36" s="1"/>
  <c r="CA41" i="36" s="1"/>
  <c r="CB41" i="36" s="1"/>
  <c r="CC41" i="36" s="1"/>
  <c r="CD41" i="36" s="1"/>
  <c r="CE41" i="36" s="1"/>
  <c r="CF41" i="36" s="1"/>
  <c r="CG41" i="36" s="1"/>
  <c r="CH41" i="36" s="1"/>
  <c r="CI41" i="36" s="1"/>
  <c r="CJ41" i="36" s="1"/>
  <c r="CK41" i="36" s="1"/>
  <c r="CL41" i="36" s="1"/>
  <c r="CM41" i="36" s="1"/>
  <c r="CN41" i="36" s="1"/>
  <c r="CO41" i="36" s="1"/>
  <c r="CP41" i="36" s="1"/>
  <c r="CQ41" i="36" s="1"/>
  <c r="CR41" i="36" s="1"/>
  <c r="CS41" i="36" s="1"/>
  <c r="CT41" i="36" s="1"/>
  <c r="CU41" i="36" s="1"/>
  <c r="CV41" i="36" s="1"/>
  <c r="CW41" i="36" s="1"/>
  <c r="D75" i="36" s="1"/>
  <c r="E75" i="36" s="1"/>
  <c r="F75" i="36" s="1"/>
  <c r="G75" i="36" s="1"/>
  <c r="H75" i="36" s="1"/>
  <c r="I75" i="36" s="1"/>
  <c r="J75" i="36" s="1"/>
  <c r="K75" i="36" s="1"/>
  <c r="L75" i="36" s="1"/>
  <c r="M75" i="36" s="1"/>
  <c r="N75" i="36" s="1"/>
  <c r="O75" i="36" s="1"/>
  <c r="P75" i="36" s="1"/>
  <c r="Q75" i="36" s="1"/>
  <c r="R75" i="36" s="1"/>
  <c r="S75" i="36" s="1"/>
  <c r="T75" i="36" s="1"/>
  <c r="U75" i="36" s="1"/>
  <c r="V75" i="36" s="1"/>
  <c r="W75" i="36" s="1"/>
  <c r="X75" i="36" s="1"/>
  <c r="Y75" i="36" s="1"/>
  <c r="Z75" i="36" s="1"/>
  <c r="AA75" i="36" s="1"/>
  <c r="AB75" i="36" s="1"/>
  <c r="AC75" i="36" s="1"/>
  <c r="AD75" i="36" s="1"/>
  <c r="AE75" i="36" s="1"/>
  <c r="AF75" i="36" s="1"/>
  <c r="AG75" i="36" s="1"/>
  <c r="AH75" i="36" s="1"/>
  <c r="AI75" i="36" s="1"/>
  <c r="AJ75" i="36" s="1"/>
  <c r="AK75" i="36" s="1"/>
  <c r="AL75" i="36" s="1"/>
  <c r="AM75" i="36" s="1"/>
  <c r="AN75" i="36" s="1"/>
  <c r="AO75" i="36" s="1"/>
  <c r="AP75" i="36" s="1"/>
  <c r="AQ75" i="36" s="1"/>
  <c r="AR75" i="36" s="1"/>
  <c r="AS75" i="36" s="1"/>
  <c r="AT75" i="36" s="1"/>
  <c r="AU75" i="36" s="1"/>
  <c r="AV75" i="36" s="1"/>
  <c r="AW75" i="36" s="1"/>
  <c r="AX75" i="36" s="1"/>
  <c r="AY75" i="36" s="1"/>
  <c r="AZ75" i="36" s="1"/>
  <c r="BA75" i="36" s="1"/>
  <c r="BB75" i="36" s="1"/>
  <c r="BC75" i="36" s="1"/>
  <c r="BD75" i="36" s="1"/>
  <c r="BE75" i="36" s="1"/>
  <c r="BF75" i="36" s="1"/>
  <c r="BG75" i="36" s="1"/>
  <c r="BH75" i="36" s="1"/>
  <c r="BI75" i="36" s="1"/>
  <c r="BJ75" i="36" s="1"/>
  <c r="BK75" i="36" s="1"/>
  <c r="BL75" i="36" s="1"/>
  <c r="BM75" i="36" s="1"/>
  <c r="BN75" i="36" s="1"/>
  <c r="BO75" i="36" s="1"/>
  <c r="BP75" i="36" s="1"/>
  <c r="BQ75" i="36" s="1"/>
  <c r="BR75" i="36" s="1"/>
  <c r="BS75" i="36" s="1"/>
  <c r="BT75" i="36" s="1"/>
  <c r="BU75" i="36" s="1"/>
  <c r="BV75" i="36" s="1"/>
  <c r="BW75" i="36" s="1"/>
  <c r="BX75" i="36" s="1"/>
  <c r="BY75" i="36" s="1"/>
  <c r="BZ75" i="36" s="1"/>
  <c r="CA75" i="36" s="1"/>
  <c r="CB75" i="36" s="1"/>
  <c r="CC75" i="36" s="1"/>
  <c r="CD75" i="36" s="1"/>
  <c r="CE75" i="36" s="1"/>
  <c r="CF75" i="36" s="1"/>
  <c r="CG75" i="36" s="1"/>
  <c r="CH75" i="36" s="1"/>
  <c r="CI75" i="36" s="1"/>
  <c r="CJ75" i="36" s="1"/>
  <c r="CK75" i="36" s="1"/>
  <c r="CL75" i="36" s="1"/>
  <c r="CM75" i="36" s="1"/>
  <c r="CN75" i="36" s="1"/>
  <c r="CO75" i="36" s="1"/>
  <c r="CP75" i="36" s="1"/>
  <c r="CQ75" i="36" s="1"/>
  <c r="CR75" i="36" s="1"/>
  <c r="CS75" i="36" s="1"/>
  <c r="CT75" i="36" s="1"/>
  <c r="CU75" i="36" s="1"/>
  <c r="CV75" i="36" s="1"/>
  <c r="CW75" i="36" s="1"/>
  <c r="D109" i="36" s="1"/>
  <c r="E109" i="36" s="1"/>
  <c r="F109" i="36" s="1"/>
  <c r="G109" i="36" s="1"/>
  <c r="H109" i="36" s="1"/>
  <c r="I109" i="36" s="1"/>
  <c r="J109" i="36" s="1"/>
  <c r="K109" i="36" s="1"/>
  <c r="L109" i="36" s="1"/>
  <c r="M109" i="36" s="1"/>
  <c r="N109" i="36" s="1"/>
  <c r="O109" i="36" s="1"/>
  <c r="P109" i="36" s="1"/>
  <c r="Q109" i="36" s="1"/>
  <c r="R109" i="36" s="1"/>
  <c r="S109" i="36" s="1"/>
  <c r="T109" i="36" s="1"/>
  <c r="U109" i="36" s="1"/>
  <c r="V109" i="36" s="1"/>
  <c r="W109" i="36" s="1"/>
  <c r="X109" i="36" s="1"/>
  <c r="Y109" i="36" s="1"/>
  <c r="Z109" i="36" s="1"/>
  <c r="AA109" i="36" s="1"/>
  <c r="AB109" i="36" s="1"/>
  <c r="AC109" i="36" s="1"/>
  <c r="AD109" i="36" s="1"/>
  <c r="AE109" i="36" s="1"/>
  <c r="AF109" i="36" s="1"/>
  <c r="AG109" i="36" s="1"/>
  <c r="AH109" i="36" s="1"/>
  <c r="AI109" i="36" s="1"/>
  <c r="AJ109" i="36" s="1"/>
  <c r="AK109" i="36" s="1"/>
  <c r="AL109" i="36" s="1"/>
  <c r="AM109" i="36" s="1"/>
  <c r="AN109" i="36" s="1"/>
  <c r="AO109" i="36" s="1"/>
  <c r="AP109" i="36" s="1"/>
  <c r="AQ109" i="36" s="1"/>
  <c r="AR109" i="36" s="1"/>
  <c r="AS109" i="36" s="1"/>
  <c r="AT109" i="36" s="1"/>
  <c r="AU109" i="36" s="1"/>
  <c r="AV109" i="36" s="1"/>
  <c r="AW109" i="36" s="1"/>
  <c r="AX109" i="36" s="1"/>
  <c r="AY109" i="36" s="1"/>
  <c r="AZ109" i="36" s="1"/>
  <c r="BA109" i="36" s="1"/>
  <c r="BB109" i="36" s="1"/>
  <c r="BC109" i="36" s="1"/>
  <c r="BD109" i="36" s="1"/>
  <c r="BE109" i="36" s="1"/>
  <c r="BF109" i="36" s="1"/>
  <c r="BG109" i="36" s="1"/>
  <c r="BH109" i="36" s="1"/>
  <c r="BI109" i="36" s="1"/>
  <c r="BJ109" i="36" s="1"/>
  <c r="BK109" i="36" s="1"/>
  <c r="BL109" i="36" s="1"/>
  <c r="BM109" i="36" s="1"/>
  <c r="BN109" i="36" s="1"/>
  <c r="BO109" i="36" s="1"/>
  <c r="BP109" i="36" s="1"/>
  <c r="BQ109" i="36" s="1"/>
  <c r="BR109" i="36" s="1"/>
  <c r="BS109" i="36" s="1"/>
  <c r="BT109" i="36" s="1"/>
  <c r="BU109" i="36" s="1"/>
  <c r="BV109" i="36" s="1"/>
  <c r="BW109" i="36" s="1"/>
  <c r="BX109" i="36" s="1"/>
  <c r="BY109" i="36" s="1"/>
  <c r="BZ109" i="36" s="1"/>
  <c r="CA109" i="36" s="1"/>
  <c r="CB109" i="36" s="1"/>
  <c r="CC109" i="36" s="1"/>
  <c r="CD109" i="36" s="1"/>
  <c r="CE109" i="36" s="1"/>
  <c r="CF109" i="36" s="1"/>
  <c r="CG109" i="36" s="1"/>
  <c r="CH109" i="36" s="1"/>
  <c r="CI109" i="36" s="1"/>
  <c r="CJ109" i="36" s="1"/>
  <c r="CK109" i="36" s="1"/>
  <c r="CL109" i="36" s="1"/>
  <c r="CM109" i="36" s="1"/>
  <c r="CN109" i="36" s="1"/>
  <c r="CO109" i="36" s="1"/>
  <c r="CP109" i="36" s="1"/>
  <c r="CQ109" i="36" s="1"/>
  <c r="CR109" i="36" s="1"/>
  <c r="CS109" i="36" s="1"/>
  <c r="CT109" i="36" s="1"/>
  <c r="CU109" i="36" s="1"/>
  <c r="CV109" i="36" s="1"/>
  <c r="CW109" i="36" s="1"/>
  <c r="D143" i="36" s="1"/>
  <c r="E143" i="36" s="1"/>
  <c r="F143" i="36" s="1"/>
  <c r="G143" i="36" s="1"/>
  <c r="H143" i="36" s="1"/>
  <c r="I143" i="36" s="1"/>
  <c r="J143" i="36" s="1"/>
  <c r="K143" i="36" s="1"/>
  <c r="L143" i="36" s="1"/>
  <c r="M143" i="36" s="1"/>
  <c r="N143" i="36" s="1"/>
  <c r="O143" i="36" s="1"/>
  <c r="P143" i="36" s="1"/>
  <c r="Q143" i="36" s="1"/>
  <c r="R143" i="36" s="1"/>
  <c r="S143" i="36" s="1"/>
  <c r="T143" i="36" s="1"/>
  <c r="U143" i="36" s="1"/>
  <c r="V143" i="36" s="1"/>
  <c r="W143" i="36" s="1"/>
  <c r="X143" i="36" s="1"/>
  <c r="Y143" i="36" s="1"/>
  <c r="Z143" i="36" s="1"/>
  <c r="AA143" i="36" s="1"/>
  <c r="AB143" i="36" s="1"/>
  <c r="AC143" i="36" s="1"/>
  <c r="AD143" i="36" s="1"/>
  <c r="AE143" i="36" s="1"/>
  <c r="AF143" i="36" s="1"/>
  <c r="AG143" i="36" s="1"/>
  <c r="AH143" i="36" s="1"/>
  <c r="AI143" i="36" s="1"/>
  <c r="AJ143" i="36" s="1"/>
  <c r="AK143" i="36" s="1"/>
  <c r="AL143" i="36" s="1"/>
  <c r="AM143" i="36" s="1"/>
  <c r="AN143" i="36" s="1"/>
  <c r="AO143" i="36" s="1"/>
  <c r="AP143" i="36" s="1"/>
  <c r="AQ143" i="36" s="1"/>
  <c r="AR143" i="36" s="1"/>
  <c r="AS143" i="36" s="1"/>
  <c r="AT143" i="36" s="1"/>
  <c r="AU143" i="36" s="1"/>
  <c r="AV143" i="36" s="1"/>
  <c r="AW143" i="36" s="1"/>
  <c r="AX143" i="36" s="1"/>
  <c r="AY143" i="36" s="1"/>
  <c r="AZ143" i="36" s="1"/>
  <c r="BA143" i="36" s="1"/>
  <c r="BB143" i="36" s="1"/>
  <c r="BC143" i="36" s="1"/>
  <c r="BD143" i="36" s="1"/>
  <c r="BE143" i="36" s="1"/>
  <c r="BF143" i="36" s="1"/>
  <c r="BG143" i="36" s="1"/>
  <c r="BH143" i="36" s="1"/>
  <c r="BI143" i="36" s="1"/>
  <c r="BJ143" i="36" s="1"/>
  <c r="BK143" i="36" s="1"/>
  <c r="BL143" i="36" s="1"/>
  <c r="BM143" i="36" s="1"/>
  <c r="BN143" i="36" s="1"/>
  <c r="BO143" i="36" s="1"/>
  <c r="BP143" i="36" s="1"/>
  <c r="BQ143" i="36" s="1"/>
  <c r="BR143" i="36" s="1"/>
  <c r="BS143" i="36" s="1"/>
  <c r="BT143" i="36" s="1"/>
  <c r="BU143" i="36" s="1"/>
  <c r="BV143" i="36" s="1"/>
  <c r="BW143" i="36" s="1"/>
  <c r="BX143" i="36" s="1"/>
  <c r="BY143" i="36" s="1"/>
  <c r="BZ143" i="36" s="1"/>
  <c r="CA143" i="36" s="1"/>
  <c r="CB143" i="36" s="1"/>
  <c r="CC143" i="36" s="1"/>
  <c r="CD143" i="36" s="1"/>
  <c r="CE143" i="36" s="1"/>
  <c r="CF143" i="36" s="1"/>
  <c r="CG143" i="36" s="1"/>
  <c r="CH143" i="36" s="1"/>
  <c r="CI143" i="36" s="1"/>
  <c r="CJ143" i="36" s="1"/>
  <c r="CK143" i="36" s="1"/>
  <c r="CL143" i="36" s="1"/>
  <c r="CM143" i="36" s="1"/>
  <c r="CN143" i="36" s="1"/>
  <c r="CO143" i="36" s="1"/>
  <c r="CP143" i="36" s="1"/>
  <c r="CQ143" i="36" s="1"/>
  <c r="CR143" i="36" s="1"/>
  <c r="CS143" i="36" s="1"/>
  <c r="CT143" i="36" s="1"/>
  <c r="CU143" i="36" s="1"/>
  <c r="CV143" i="36" s="1"/>
  <c r="CW143" i="36" s="1"/>
  <c r="D177" i="36" s="1"/>
  <c r="E177" i="36" s="1"/>
  <c r="F177" i="36" s="1"/>
  <c r="G177" i="36" s="1"/>
  <c r="H177" i="36" s="1"/>
  <c r="I177" i="36" s="1"/>
  <c r="J177" i="36" s="1"/>
  <c r="K177" i="36" s="1"/>
  <c r="L177" i="36" s="1"/>
  <c r="M177" i="36" s="1"/>
  <c r="N177" i="36" s="1"/>
  <c r="O177" i="36" s="1"/>
  <c r="P177" i="36" s="1"/>
  <c r="Q177" i="36" s="1"/>
  <c r="R177" i="36" s="1"/>
  <c r="S177" i="36" s="1"/>
  <c r="T177" i="36" s="1"/>
  <c r="U177" i="36" s="1"/>
  <c r="V177" i="36" s="1"/>
  <c r="W177" i="36" s="1"/>
  <c r="X177" i="36" s="1"/>
  <c r="Y177" i="36" s="1"/>
  <c r="Z177" i="36" s="1"/>
  <c r="AA177" i="36" s="1"/>
  <c r="AB177" i="36" s="1"/>
  <c r="AC177" i="36" s="1"/>
  <c r="AD177" i="36" s="1"/>
  <c r="AE177" i="36" s="1"/>
  <c r="AF177" i="36" s="1"/>
  <c r="AG177" i="36" s="1"/>
  <c r="AH177" i="36" s="1"/>
  <c r="AI177" i="36" s="1"/>
  <c r="AJ177" i="36" s="1"/>
  <c r="AK177" i="36" s="1"/>
  <c r="AL177" i="36" s="1"/>
  <c r="AM177" i="36" s="1"/>
  <c r="AN177" i="36" s="1"/>
  <c r="AO177" i="36" s="1"/>
  <c r="AP177" i="36" s="1"/>
  <c r="AQ177" i="36" s="1"/>
  <c r="AR177" i="36" s="1"/>
  <c r="AS177" i="36" s="1"/>
  <c r="AT177" i="36" s="1"/>
  <c r="AU177" i="36" s="1"/>
  <c r="AV177" i="36" s="1"/>
  <c r="AW177" i="36" s="1"/>
  <c r="AX177" i="36" s="1"/>
  <c r="AY177" i="36" s="1"/>
  <c r="AZ177" i="36" s="1"/>
  <c r="BA177" i="36" s="1"/>
  <c r="BB177" i="36" s="1"/>
  <c r="BC177" i="36" s="1"/>
  <c r="BD177" i="36" s="1"/>
  <c r="BE177" i="36" s="1"/>
  <c r="BF177" i="36" s="1"/>
  <c r="BG177" i="36" s="1"/>
  <c r="BH177" i="36" s="1"/>
  <c r="BI177" i="36" s="1"/>
  <c r="BJ177" i="36" s="1"/>
  <c r="BK177" i="36" s="1"/>
  <c r="BL177" i="36" s="1"/>
  <c r="BM177" i="36" s="1"/>
  <c r="BN177" i="36" s="1"/>
  <c r="BO177" i="36" s="1"/>
  <c r="BP177" i="36" s="1"/>
  <c r="BQ177" i="36" s="1"/>
  <c r="BR177" i="36" s="1"/>
  <c r="BS177" i="36" s="1"/>
  <c r="BT177" i="36" s="1"/>
  <c r="BU177" i="36" s="1"/>
  <c r="BV177" i="36" s="1"/>
  <c r="BW177" i="36" s="1"/>
  <c r="BX177" i="36" s="1"/>
  <c r="BY177" i="36" s="1"/>
  <c r="BZ177" i="36" s="1"/>
  <c r="CA177" i="36" s="1"/>
  <c r="CB177" i="36" s="1"/>
  <c r="CC177" i="36" s="1"/>
  <c r="CD177" i="36" s="1"/>
  <c r="CE177" i="36" s="1"/>
  <c r="CF177" i="36" s="1"/>
  <c r="CG177" i="36" s="1"/>
  <c r="CH177" i="36" s="1"/>
  <c r="CI177" i="36" s="1"/>
  <c r="CJ177" i="36" s="1"/>
  <c r="CK177" i="36" s="1"/>
  <c r="CL177" i="36" s="1"/>
  <c r="CM177" i="36" s="1"/>
  <c r="CN177" i="36" s="1"/>
  <c r="CO177" i="36" s="1"/>
  <c r="CP177" i="36" s="1"/>
  <c r="CQ177" i="36" s="1"/>
  <c r="CR177" i="36" s="1"/>
  <c r="CS177" i="36" s="1"/>
  <c r="CT177" i="36" s="1"/>
  <c r="CU177" i="36" s="1"/>
  <c r="CV177" i="36" s="1"/>
  <c r="CW177" i="36" s="1"/>
  <c r="D211" i="36" s="1"/>
  <c r="E211" i="36" s="1"/>
  <c r="F211" i="36" s="1"/>
  <c r="G211" i="36" s="1"/>
  <c r="H211" i="36" s="1"/>
  <c r="I211" i="36" s="1"/>
  <c r="J211" i="36" s="1"/>
  <c r="K211" i="36" s="1"/>
  <c r="L211" i="36" s="1"/>
  <c r="M211" i="36" s="1"/>
  <c r="N211" i="36" s="1"/>
  <c r="O211" i="36" s="1"/>
  <c r="P211" i="36" s="1"/>
  <c r="Q211" i="36" s="1"/>
  <c r="R211" i="36" s="1"/>
  <c r="S211" i="36" s="1"/>
  <c r="T211" i="36" s="1"/>
  <c r="U211" i="36" s="1"/>
  <c r="V211" i="36" s="1"/>
  <c r="W211" i="36" s="1"/>
  <c r="X211" i="36" s="1"/>
  <c r="Y211" i="36" s="1"/>
  <c r="Z211" i="36" s="1"/>
  <c r="AA211" i="36" s="1"/>
  <c r="AB211" i="36" s="1"/>
  <c r="AC211" i="36" s="1"/>
  <c r="AD211" i="36" s="1"/>
  <c r="AE211" i="36" s="1"/>
  <c r="AF211" i="36" s="1"/>
  <c r="AG211" i="36" s="1"/>
  <c r="AH211" i="36" s="1"/>
  <c r="AI211" i="36" s="1"/>
  <c r="AJ211" i="36" s="1"/>
  <c r="AK211" i="36" s="1"/>
  <c r="AL211" i="36" s="1"/>
  <c r="AM211" i="36" s="1"/>
  <c r="AN211" i="36" s="1"/>
  <c r="AO211" i="36" s="1"/>
  <c r="AP211" i="36" s="1"/>
  <c r="AQ211" i="36" s="1"/>
  <c r="AR211" i="36" s="1"/>
  <c r="AS211" i="36" s="1"/>
  <c r="AT211" i="36" s="1"/>
  <c r="AU211" i="36" s="1"/>
  <c r="AV211" i="36" s="1"/>
  <c r="AW211" i="36" s="1"/>
  <c r="AX211" i="36" s="1"/>
  <c r="AY211" i="36" s="1"/>
  <c r="AZ211" i="36" s="1"/>
  <c r="BA211" i="36" s="1"/>
  <c r="BB211" i="36" s="1"/>
  <c r="BC211" i="36" s="1"/>
  <c r="BD211" i="36" s="1"/>
  <c r="BE211" i="36" s="1"/>
  <c r="BF211" i="36" s="1"/>
  <c r="BG211" i="36" s="1"/>
  <c r="BH211" i="36" s="1"/>
  <c r="BI211" i="36" s="1"/>
  <c r="BJ211" i="36" s="1"/>
  <c r="BK211" i="36" s="1"/>
  <c r="BL211" i="36" s="1"/>
  <c r="BM211" i="36" s="1"/>
  <c r="BN211" i="36" s="1"/>
  <c r="BO211" i="36" s="1"/>
  <c r="BP211" i="36" s="1"/>
  <c r="BQ211" i="36" s="1"/>
  <c r="BR211" i="36" s="1"/>
  <c r="BS211" i="36" s="1"/>
  <c r="BT211" i="36" s="1"/>
  <c r="BU211" i="36" s="1"/>
  <c r="BV211" i="36" s="1"/>
  <c r="BW211" i="36" s="1"/>
  <c r="BX211" i="36" s="1"/>
  <c r="BY211" i="36" s="1"/>
  <c r="BZ211" i="36" s="1"/>
  <c r="CA211" i="36" s="1"/>
  <c r="CB211" i="36" s="1"/>
  <c r="CC211" i="36" s="1"/>
  <c r="CD211" i="36" s="1"/>
  <c r="CE211" i="36" s="1"/>
  <c r="CF211" i="36" s="1"/>
  <c r="CG211" i="36" s="1"/>
  <c r="CH211" i="36" s="1"/>
  <c r="CI211" i="36" s="1"/>
  <c r="CJ211" i="36" s="1"/>
  <c r="CK211" i="36" s="1"/>
  <c r="CL211" i="36" s="1"/>
  <c r="CM211" i="36" s="1"/>
  <c r="CN211" i="36" s="1"/>
  <c r="CO211" i="36" s="1"/>
  <c r="CP211" i="36" s="1"/>
  <c r="CQ211" i="36" s="1"/>
  <c r="CR211" i="36" s="1"/>
  <c r="CS211" i="36" s="1"/>
  <c r="CT211" i="36" s="1"/>
  <c r="CU211" i="36" s="1"/>
  <c r="CV211" i="36" s="1"/>
  <c r="CW211" i="36" s="1"/>
  <c r="D245" i="36" s="1"/>
  <c r="E245" i="36" s="1"/>
  <c r="F245" i="36" s="1"/>
  <c r="G245" i="36" s="1"/>
  <c r="H245" i="36" s="1"/>
  <c r="I245" i="36" s="1"/>
  <c r="J245" i="36" s="1"/>
  <c r="K245" i="36" s="1"/>
  <c r="L245" i="36" s="1"/>
  <c r="M245" i="36" s="1"/>
  <c r="N245" i="36" s="1"/>
  <c r="O245" i="36" s="1"/>
  <c r="P245" i="36" s="1"/>
  <c r="Q245" i="36" s="1"/>
  <c r="R245" i="36" s="1"/>
  <c r="S245" i="36" s="1"/>
  <c r="T245" i="36" s="1"/>
  <c r="U245" i="36" s="1"/>
  <c r="V245" i="36" s="1"/>
  <c r="W245" i="36" s="1"/>
  <c r="X245" i="36" s="1"/>
  <c r="Y245" i="36" s="1"/>
  <c r="Z245" i="36" s="1"/>
  <c r="AA245" i="36" s="1"/>
  <c r="AB245" i="36" s="1"/>
  <c r="AC245" i="36" s="1"/>
  <c r="AD245" i="36" s="1"/>
  <c r="AE245" i="36" s="1"/>
  <c r="AF245" i="36" s="1"/>
  <c r="AG245" i="36" s="1"/>
  <c r="AH245" i="36" s="1"/>
  <c r="AI245" i="36" s="1"/>
  <c r="AJ245" i="36" s="1"/>
  <c r="AK245" i="36" s="1"/>
  <c r="AL245" i="36" s="1"/>
  <c r="AM245" i="36" s="1"/>
  <c r="AN245" i="36" s="1"/>
  <c r="AO245" i="36" s="1"/>
  <c r="AP245" i="36" s="1"/>
  <c r="AQ245" i="36" s="1"/>
  <c r="AR245" i="36" s="1"/>
  <c r="AS245" i="36" s="1"/>
  <c r="AT245" i="36" s="1"/>
  <c r="AU245" i="36" s="1"/>
  <c r="AV245" i="36" s="1"/>
  <c r="AW245" i="36" s="1"/>
  <c r="AX245" i="36" s="1"/>
  <c r="AY245" i="36" s="1"/>
  <c r="AZ245" i="36" s="1"/>
  <c r="BA245" i="36" s="1"/>
  <c r="BB245" i="36" s="1"/>
  <c r="BC245" i="36" s="1"/>
  <c r="BD245" i="36" s="1"/>
  <c r="BE245" i="36" s="1"/>
  <c r="BF245" i="36" s="1"/>
  <c r="BG245" i="36" s="1"/>
  <c r="BH245" i="36" s="1"/>
  <c r="BI245" i="36" s="1"/>
  <c r="BJ245" i="36" s="1"/>
  <c r="BK245" i="36" s="1"/>
  <c r="BL245" i="36" s="1"/>
  <c r="BM245" i="36" s="1"/>
  <c r="BN245" i="36" s="1"/>
  <c r="BO245" i="36" s="1"/>
  <c r="BP245" i="36" s="1"/>
  <c r="BQ245" i="36" s="1"/>
  <c r="BR245" i="36" s="1"/>
  <c r="BS245" i="36" s="1"/>
  <c r="BT245" i="36" s="1"/>
  <c r="BU245" i="36" s="1"/>
  <c r="BV245" i="36" s="1"/>
  <c r="BW245" i="36" s="1"/>
  <c r="BX245" i="36" s="1"/>
  <c r="BY245" i="36" s="1"/>
  <c r="BZ245" i="36" s="1"/>
  <c r="CA245" i="36" s="1"/>
  <c r="CB245" i="36" s="1"/>
  <c r="CC245" i="36" s="1"/>
  <c r="CD245" i="36" s="1"/>
  <c r="CE245" i="36" s="1"/>
  <c r="CF245" i="36" s="1"/>
  <c r="CG245" i="36" s="1"/>
  <c r="CH245" i="36" s="1"/>
  <c r="CI245" i="36" s="1"/>
  <c r="CJ245" i="36" s="1"/>
  <c r="CK245" i="36" s="1"/>
  <c r="CL245" i="36" s="1"/>
  <c r="CM245" i="36" s="1"/>
  <c r="CN245" i="36" s="1"/>
  <c r="CO245" i="36" s="1"/>
  <c r="CP245" i="36" s="1"/>
  <c r="CQ245" i="36" s="1"/>
  <c r="CR245" i="36" s="1"/>
  <c r="CS245" i="36" s="1"/>
  <c r="CT245" i="36" s="1"/>
  <c r="CU245" i="36" s="1"/>
  <c r="CV245" i="36" s="1"/>
  <c r="CW245" i="36" s="1"/>
  <c r="E39" i="36"/>
  <c r="F39" i="36" s="1"/>
  <c r="G39" i="36" s="1"/>
  <c r="H39" i="36" s="1"/>
  <c r="I39" i="36" s="1"/>
  <c r="J39" i="36" s="1"/>
  <c r="K39" i="36" s="1"/>
  <c r="L39" i="36" s="1"/>
  <c r="M39" i="36" s="1"/>
  <c r="N39" i="36" s="1"/>
  <c r="O39" i="36" s="1"/>
  <c r="P39" i="36" s="1"/>
  <c r="Q39" i="36" s="1"/>
  <c r="R39" i="36" s="1"/>
  <c r="S39" i="36" s="1"/>
  <c r="T39" i="36" s="1"/>
  <c r="U39" i="36" s="1"/>
  <c r="V39" i="36" s="1"/>
  <c r="W39" i="36" s="1"/>
  <c r="X39" i="36" s="1"/>
  <c r="Y39" i="36" s="1"/>
  <c r="Z39" i="36" s="1"/>
  <c r="AA39" i="36" s="1"/>
  <c r="AB39" i="36" s="1"/>
  <c r="AC39" i="36" s="1"/>
  <c r="AD39" i="36" s="1"/>
  <c r="AE39" i="36" s="1"/>
  <c r="AF39" i="36" s="1"/>
  <c r="AG39" i="36" s="1"/>
  <c r="AH39" i="36" s="1"/>
  <c r="AI39" i="36" s="1"/>
  <c r="AJ39" i="36" s="1"/>
  <c r="AK39" i="36" s="1"/>
  <c r="AL39" i="36" s="1"/>
  <c r="AM39" i="36" s="1"/>
  <c r="AN39" i="36" s="1"/>
  <c r="AO39" i="36" s="1"/>
  <c r="AP39" i="36" s="1"/>
  <c r="AQ39" i="36" s="1"/>
  <c r="AR39" i="36" s="1"/>
  <c r="AS39" i="36" s="1"/>
  <c r="AT39" i="36" s="1"/>
  <c r="AU39" i="36" s="1"/>
  <c r="AV39" i="36" s="1"/>
  <c r="AW39" i="36" s="1"/>
  <c r="AX39" i="36" s="1"/>
  <c r="AY39" i="36" s="1"/>
  <c r="AZ39" i="36" s="1"/>
  <c r="BA39" i="36" s="1"/>
  <c r="BB39" i="36" s="1"/>
  <c r="BC39" i="36" s="1"/>
  <c r="BD39" i="36" s="1"/>
  <c r="BE39" i="36" s="1"/>
  <c r="BF39" i="36" s="1"/>
  <c r="BG39" i="36" s="1"/>
  <c r="BH39" i="36" s="1"/>
  <c r="BI39" i="36" s="1"/>
  <c r="BJ39" i="36" s="1"/>
  <c r="BK39" i="36" s="1"/>
  <c r="BL39" i="36" s="1"/>
  <c r="BM39" i="36" s="1"/>
  <c r="BN39" i="36" s="1"/>
  <c r="BO39" i="36" s="1"/>
  <c r="BP39" i="36" s="1"/>
  <c r="BQ39" i="36" s="1"/>
  <c r="BR39" i="36" s="1"/>
  <c r="BS39" i="36" s="1"/>
  <c r="BT39" i="36" s="1"/>
  <c r="BU39" i="36" s="1"/>
  <c r="BV39" i="36" s="1"/>
  <c r="BW39" i="36" s="1"/>
  <c r="BX39" i="36" s="1"/>
  <c r="BY39" i="36" s="1"/>
  <c r="BZ39" i="36" s="1"/>
  <c r="CA39" i="36" s="1"/>
  <c r="CB39" i="36" s="1"/>
  <c r="CC39" i="36" s="1"/>
  <c r="CD39" i="36" s="1"/>
  <c r="CE39" i="36" s="1"/>
  <c r="CF39" i="36" s="1"/>
  <c r="CG39" i="36" s="1"/>
  <c r="CH39" i="36" s="1"/>
  <c r="CI39" i="36" s="1"/>
  <c r="CJ39" i="36" s="1"/>
  <c r="CK39" i="36" s="1"/>
  <c r="CL39" i="36" s="1"/>
  <c r="CM39" i="36" s="1"/>
  <c r="CN39" i="36" s="1"/>
  <c r="CO39" i="36" s="1"/>
  <c r="CP39" i="36" s="1"/>
  <c r="CQ39" i="36" s="1"/>
  <c r="CR39" i="36" s="1"/>
  <c r="CS39" i="36" s="1"/>
  <c r="CT39" i="36" s="1"/>
  <c r="CU39" i="36" s="1"/>
  <c r="CV39" i="36" s="1"/>
  <c r="CW39" i="36" s="1"/>
  <c r="D73" i="36" s="1"/>
  <c r="E73" i="36" s="1"/>
  <c r="F73" i="36" s="1"/>
  <c r="G73" i="36" s="1"/>
  <c r="H73" i="36" s="1"/>
  <c r="I73" i="36" s="1"/>
  <c r="J73" i="36" s="1"/>
  <c r="K73" i="36" s="1"/>
  <c r="L73" i="36" s="1"/>
  <c r="M73" i="36" s="1"/>
  <c r="N73" i="36" s="1"/>
  <c r="O73" i="36" s="1"/>
  <c r="P73" i="36" s="1"/>
  <c r="Q73" i="36" s="1"/>
  <c r="R73" i="36" s="1"/>
  <c r="S73" i="36" s="1"/>
  <c r="T73" i="36" s="1"/>
  <c r="U73" i="36" s="1"/>
  <c r="V73" i="36" s="1"/>
  <c r="W73" i="36" s="1"/>
  <c r="X73" i="36" s="1"/>
  <c r="Y73" i="36" s="1"/>
  <c r="Z73" i="36" s="1"/>
  <c r="AA73" i="36" s="1"/>
  <c r="AB73" i="36" s="1"/>
  <c r="AC73" i="36" s="1"/>
  <c r="AD73" i="36" s="1"/>
  <c r="AE73" i="36" s="1"/>
  <c r="AF73" i="36" s="1"/>
  <c r="AG73" i="36" s="1"/>
  <c r="AH73" i="36" s="1"/>
  <c r="AI73" i="36" s="1"/>
  <c r="AJ73" i="36" s="1"/>
  <c r="AK73" i="36" s="1"/>
  <c r="AL73" i="36" s="1"/>
  <c r="AM73" i="36" s="1"/>
  <c r="AN73" i="36" s="1"/>
  <c r="AO73" i="36" s="1"/>
  <c r="AP73" i="36" s="1"/>
  <c r="AQ73" i="36" s="1"/>
  <c r="AR73" i="36" s="1"/>
  <c r="AS73" i="36" s="1"/>
  <c r="AT73" i="36" s="1"/>
  <c r="AU73" i="36" s="1"/>
  <c r="AV73" i="36" s="1"/>
  <c r="AW73" i="36" s="1"/>
  <c r="AX73" i="36" s="1"/>
  <c r="AY73" i="36" s="1"/>
  <c r="AZ73" i="36" s="1"/>
  <c r="BA73" i="36" s="1"/>
  <c r="BB73" i="36" s="1"/>
  <c r="BC73" i="36" s="1"/>
  <c r="BD73" i="36" s="1"/>
  <c r="BE73" i="36" s="1"/>
  <c r="BF73" i="36" s="1"/>
  <c r="BG73" i="36" s="1"/>
  <c r="BH73" i="36" s="1"/>
  <c r="BI73" i="36" s="1"/>
  <c r="BJ73" i="36" s="1"/>
  <c r="BK73" i="36" s="1"/>
  <c r="BL73" i="36" s="1"/>
  <c r="BM73" i="36" s="1"/>
  <c r="BN73" i="36" s="1"/>
  <c r="BO73" i="36" s="1"/>
  <c r="BP73" i="36" s="1"/>
  <c r="BQ73" i="36" s="1"/>
  <c r="BR73" i="36" s="1"/>
  <c r="BS73" i="36" s="1"/>
  <c r="BT73" i="36" s="1"/>
  <c r="BU73" i="36" s="1"/>
  <c r="BV73" i="36" s="1"/>
  <c r="BW73" i="36" s="1"/>
  <c r="BX73" i="36" s="1"/>
  <c r="BY73" i="36" s="1"/>
  <c r="BZ73" i="36" s="1"/>
  <c r="CA73" i="36" s="1"/>
  <c r="CB73" i="36" s="1"/>
  <c r="CC73" i="36" s="1"/>
  <c r="CD73" i="36" s="1"/>
  <c r="CE73" i="36" s="1"/>
  <c r="CF73" i="36" s="1"/>
  <c r="CG73" i="36" s="1"/>
  <c r="CH73" i="36" s="1"/>
  <c r="CI73" i="36" s="1"/>
  <c r="CJ73" i="36" s="1"/>
  <c r="CK73" i="36" s="1"/>
  <c r="CL73" i="36" s="1"/>
  <c r="CM73" i="36" s="1"/>
  <c r="CN73" i="36" s="1"/>
  <c r="CO73" i="36" s="1"/>
  <c r="CP73" i="36" s="1"/>
  <c r="CQ73" i="36" s="1"/>
  <c r="CR73" i="36" s="1"/>
  <c r="CS73" i="36" s="1"/>
  <c r="CT73" i="36" s="1"/>
  <c r="CU73" i="36" s="1"/>
  <c r="CV73" i="36" s="1"/>
  <c r="CW73" i="36" s="1"/>
  <c r="D107" i="36" s="1"/>
  <c r="E107" i="36" s="1"/>
  <c r="F107" i="36" s="1"/>
  <c r="G107" i="36" s="1"/>
  <c r="H107" i="36" s="1"/>
  <c r="I107" i="36" s="1"/>
  <c r="J107" i="36" s="1"/>
  <c r="K107" i="36" s="1"/>
  <c r="L107" i="36" s="1"/>
  <c r="M107" i="36" s="1"/>
  <c r="N107" i="36" s="1"/>
  <c r="O107" i="36" s="1"/>
  <c r="P107" i="36" s="1"/>
  <c r="Q107" i="36" s="1"/>
  <c r="R107" i="36" s="1"/>
  <c r="S107" i="36" s="1"/>
  <c r="T107" i="36" s="1"/>
  <c r="U107" i="36" s="1"/>
  <c r="V107" i="36" s="1"/>
  <c r="W107" i="36" s="1"/>
  <c r="X107" i="36" s="1"/>
  <c r="Y107" i="36" s="1"/>
  <c r="Z107" i="36" s="1"/>
  <c r="AA107" i="36" s="1"/>
  <c r="AB107" i="36" s="1"/>
  <c r="AC107" i="36" s="1"/>
  <c r="AD107" i="36" s="1"/>
  <c r="AE107" i="36" s="1"/>
  <c r="AF107" i="36" s="1"/>
  <c r="AG107" i="36" s="1"/>
  <c r="AH107" i="36" s="1"/>
  <c r="AI107" i="36" s="1"/>
  <c r="AJ107" i="36" s="1"/>
  <c r="AK107" i="36" s="1"/>
  <c r="AL107" i="36" s="1"/>
  <c r="AM107" i="36" s="1"/>
  <c r="AN107" i="36" s="1"/>
  <c r="AO107" i="36" s="1"/>
  <c r="AP107" i="36" s="1"/>
  <c r="AQ107" i="36" s="1"/>
  <c r="AR107" i="36" s="1"/>
  <c r="AS107" i="36" s="1"/>
  <c r="AT107" i="36" s="1"/>
  <c r="AU107" i="36" s="1"/>
  <c r="AV107" i="36" s="1"/>
  <c r="AW107" i="36" s="1"/>
  <c r="AX107" i="36" s="1"/>
  <c r="AY107" i="36" s="1"/>
  <c r="AZ107" i="36" s="1"/>
  <c r="BA107" i="36" s="1"/>
  <c r="BB107" i="36" s="1"/>
  <c r="BC107" i="36" s="1"/>
  <c r="BD107" i="36" s="1"/>
  <c r="BE107" i="36" s="1"/>
  <c r="BF107" i="36" s="1"/>
  <c r="BG107" i="36" s="1"/>
  <c r="BH107" i="36" s="1"/>
  <c r="BI107" i="36" s="1"/>
  <c r="BJ107" i="36" s="1"/>
  <c r="BK107" i="36" s="1"/>
  <c r="BL107" i="36" s="1"/>
  <c r="BM107" i="36" s="1"/>
  <c r="BN107" i="36" s="1"/>
  <c r="BO107" i="36" s="1"/>
  <c r="BP107" i="36" s="1"/>
  <c r="BQ107" i="36" s="1"/>
  <c r="BR107" i="36" s="1"/>
  <c r="BS107" i="36" s="1"/>
  <c r="BT107" i="36" s="1"/>
  <c r="BU107" i="36" s="1"/>
  <c r="BV107" i="36" s="1"/>
  <c r="BW107" i="36" s="1"/>
  <c r="BX107" i="36" s="1"/>
  <c r="BY107" i="36" s="1"/>
  <c r="BZ107" i="36" s="1"/>
  <c r="CA107" i="36" s="1"/>
  <c r="CB107" i="36" s="1"/>
  <c r="CC107" i="36" s="1"/>
  <c r="CD107" i="36" s="1"/>
  <c r="CE107" i="36" s="1"/>
  <c r="CF107" i="36" s="1"/>
  <c r="CG107" i="36" s="1"/>
  <c r="CH107" i="36" s="1"/>
  <c r="CI107" i="36" s="1"/>
  <c r="CJ107" i="36" s="1"/>
  <c r="CK107" i="36" s="1"/>
  <c r="CL107" i="36" s="1"/>
  <c r="CM107" i="36" s="1"/>
  <c r="CN107" i="36" s="1"/>
  <c r="CO107" i="36" s="1"/>
  <c r="CP107" i="36" s="1"/>
  <c r="CQ107" i="36" s="1"/>
  <c r="CR107" i="36" s="1"/>
  <c r="CS107" i="36" s="1"/>
  <c r="CT107" i="36" s="1"/>
  <c r="CU107" i="36" s="1"/>
  <c r="CV107" i="36" s="1"/>
  <c r="CW107" i="36" s="1"/>
  <c r="D141" i="36" s="1"/>
  <c r="E141" i="36" s="1"/>
  <c r="F141" i="36" s="1"/>
  <c r="G141" i="36" s="1"/>
  <c r="H141" i="36" s="1"/>
  <c r="I141" i="36" s="1"/>
  <c r="J141" i="36" s="1"/>
  <c r="K141" i="36" s="1"/>
  <c r="L141" i="36" s="1"/>
  <c r="M141" i="36" s="1"/>
  <c r="N141" i="36" s="1"/>
  <c r="O141" i="36" s="1"/>
  <c r="P141" i="36" s="1"/>
  <c r="Q141" i="36" s="1"/>
  <c r="R141" i="36" s="1"/>
  <c r="S141" i="36" s="1"/>
  <c r="T141" i="36" s="1"/>
  <c r="U141" i="36" s="1"/>
  <c r="V141" i="36" s="1"/>
  <c r="W141" i="36" s="1"/>
  <c r="X141" i="36" s="1"/>
  <c r="Y141" i="36" s="1"/>
  <c r="Z141" i="36" s="1"/>
  <c r="AA141" i="36" s="1"/>
  <c r="AB141" i="36" s="1"/>
  <c r="AC141" i="36" s="1"/>
  <c r="AD141" i="36" s="1"/>
  <c r="AE141" i="36" s="1"/>
  <c r="AF141" i="36" s="1"/>
  <c r="AG141" i="36" s="1"/>
  <c r="AH141" i="36" s="1"/>
  <c r="AI141" i="36" s="1"/>
  <c r="AJ141" i="36" s="1"/>
  <c r="AK141" i="36" s="1"/>
  <c r="AL141" i="36" s="1"/>
  <c r="AM141" i="36" s="1"/>
  <c r="AN141" i="36" s="1"/>
  <c r="AO141" i="36" s="1"/>
  <c r="AP141" i="36" s="1"/>
  <c r="AQ141" i="36" s="1"/>
  <c r="AR141" i="36" s="1"/>
  <c r="AS141" i="36" s="1"/>
  <c r="AT141" i="36" s="1"/>
  <c r="AU141" i="36" s="1"/>
  <c r="AV141" i="36" s="1"/>
  <c r="AW141" i="36" s="1"/>
  <c r="AX141" i="36" s="1"/>
  <c r="AY141" i="36" s="1"/>
  <c r="AZ141" i="36" s="1"/>
  <c r="BA141" i="36" s="1"/>
  <c r="BB141" i="36" s="1"/>
  <c r="BC141" i="36" s="1"/>
  <c r="BD141" i="36" s="1"/>
  <c r="BE141" i="36" s="1"/>
  <c r="BF141" i="36" s="1"/>
  <c r="BG141" i="36" s="1"/>
  <c r="BH141" i="36" s="1"/>
  <c r="BI141" i="36" s="1"/>
  <c r="BJ141" i="36" s="1"/>
  <c r="BK141" i="36" s="1"/>
  <c r="BL141" i="36" s="1"/>
  <c r="BM141" i="36" s="1"/>
  <c r="BN141" i="36" s="1"/>
  <c r="BO141" i="36" s="1"/>
  <c r="BP141" i="36" s="1"/>
  <c r="BQ141" i="36" s="1"/>
  <c r="BR141" i="36" s="1"/>
  <c r="BS141" i="36" s="1"/>
  <c r="BT141" i="36" s="1"/>
  <c r="BU141" i="36" s="1"/>
  <c r="BV141" i="36" s="1"/>
  <c r="BW141" i="36" s="1"/>
  <c r="BX141" i="36" s="1"/>
  <c r="BY141" i="36" s="1"/>
  <c r="BZ141" i="36" s="1"/>
  <c r="CA141" i="36" s="1"/>
  <c r="CB141" i="36" s="1"/>
  <c r="CC141" i="36" s="1"/>
  <c r="CD141" i="36" s="1"/>
  <c r="CE141" i="36" s="1"/>
  <c r="CF141" i="36" s="1"/>
  <c r="CG141" i="36" s="1"/>
  <c r="CH141" i="36" s="1"/>
  <c r="CI141" i="36" s="1"/>
  <c r="CJ141" i="36" s="1"/>
  <c r="CK141" i="36" s="1"/>
  <c r="CL141" i="36" s="1"/>
  <c r="CM141" i="36" s="1"/>
  <c r="CN141" i="36" s="1"/>
  <c r="CO141" i="36" s="1"/>
  <c r="CP141" i="36" s="1"/>
  <c r="CQ141" i="36" s="1"/>
  <c r="CR141" i="36" s="1"/>
  <c r="CS141" i="36" s="1"/>
  <c r="CT141" i="36" s="1"/>
  <c r="CU141" i="36" s="1"/>
  <c r="CV141" i="36" s="1"/>
  <c r="CW141" i="36" s="1"/>
  <c r="D175" i="36" s="1"/>
  <c r="E175" i="36" s="1"/>
  <c r="F175" i="36" s="1"/>
  <c r="G175" i="36" s="1"/>
  <c r="H175" i="36" s="1"/>
  <c r="I175" i="36" s="1"/>
  <c r="J175" i="36" s="1"/>
  <c r="K175" i="36" s="1"/>
  <c r="L175" i="36" s="1"/>
  <c r="M175" i="36" s="1"/>
  <c r="N175" i="36" s="1"/>
  <c r="O175" i="36" s="1"/>
  <c r="P175" i="36" s="1"/>
  <c r="Q175" i="36" s="1"/>
  <c r="R175" i="36" s="1"/>
  <c r="S175" i="36" s="1"/>
  <c r="T175" i="36" s="1"/>
  <c r="U175" i="36" s="1"/>
  <c r="V175" i="36" s="1"/>
  <c r="W175" i="36" s="1"/>
  <c r="X175" i="36" s="1"/>
  <c r="Y175" i="36" s="1"/>
  <c r="Z175" i="36" s="1"/>
  <c r="AA175" i="36" s="1"/>
  <c r="AB175" i="36" s="1"/>
  <c r="AC175" i="36" s="1"/>
  <c r="AD175" i="36" s="1"/>
  <c r="AE175" i="36" s="1"/>
  <c r="AF175" i="36" s="1"/>
  <c r="AG175" i="36" s="1"/>
  <c r="AH175" i="36" s="1"/>
  <c r="AI175" i="36" s="1"/>
  <c r="AJ175" i="36" s="1"/>
  <c r="AK175" i="36" s="1"/>
  <c r="AL175" i="36" s="1"/>
  <c r="AM175" i="36" s="1"/>
  <c r="AN175" i="36" s="1"/>
  <c r="AO175" i="36" s="1"/>
  <c r="AP175" i="36" s="1"/>
  <c r="AQ175" i="36" s="1"/>
  <c r="AR175" i="36" s="1"/>
  <c r="AS175" i="36" s="1"/>
  <c r="AT175" i="36" s="1"/>
  <c r="AU175" i="36" s="1"/>
  <c r="AV175" i="36" s="1"/>
  <c r="AW175" i="36" s="1"/>
  <c r="AX175" i="36" s="1"/>
  <c r="AY175" i="36" s="1"/>
  <c r="AZ175" i="36" s="1"/>
  <c r="BA175" i="36" s="1"/>
  <c r="BB175" i="36" s="1"/>
  <c r="BC175" i="36" s="1"/>
  <c r="BD175" i="36" s="1"/>
  <c r="BE175" i="36" s="1"/>
  <c r="BF175" i="36" s="1"/>
  <c r="BG175" i="36" s="1"/>
  <c r="BH175" i="36" s="1"/>
  <c r="BI175" i="36" s="1"/>
  <c r="BJ175" i="36" s="1"/>
  <c r="BK175" i="36" s="1"/>
  <c r="BL175" i="36" s="1"/>
  <c r="BM175" i="36" s="1"/>
  <c r="BN175" i="36" s="1"/>
  <c r="BO175" i="36" s="1"/>
  <c r="BP175" i="36" s="1"/>
  <c r="BQ175" i="36" s="1"/>
  <c r="BR175" i="36" s="1"/>
  <c r="BS175" i="36" s="1"/>
  <c r="BT175" i="36" s="1"/>
  <c r="BU175" i="36" s="1"/>
  <c r="BV175" i="36" s="1"/>
  <c r="BW175" i="36" s="1"/>
  <c r="BX175" i="36" s="1"/>
  <c r="BY175" i="36" s="1"/>
  <c r="BZ175" i="36" s="1"/>
  <c r="CA175" i="36" s="1"/>
  <c r="CB175" i="36" s="1"/>
  <c r="CC175" i="36" s="1"/>
  <c r="CD175" i="36" s="1"/>
  <c r="CE175" i="36" s="1"/>
  <c r="CF175" i="36" s="1"/>
  <c r="CG175" i="36" s="1"/>
  <c r="CH175" i="36" s="1"/>
  <c r="CI175" i="36" s="1"/>
  <c r="CJ175" i="36" s="1"/>
  <c r="CK175" i="36" s="1"/>
  <c r="CL175" i="36" s="1"/>
  <c r="CM175" i="36" s="1"/>
  <c r="CN175" i="36" s="1"/>
  <c r="CO175" i="36" s="1"/>
  <c r="CP175" i="36" s="1"/>
  <c r="CQ175" i="36" s="1"/>
  <c r="CR175" i="36" s="1"/>
  <c r="CS175" i="36" s="1"/>
  <c r="CT175" i="36" s="1"/>
  <c r="CU175" i="36" s="1"/>
  <c r="CV175" i="36" s="1"/>
  <c r="CW175" i="36" s="1"/>
  <c r="D209" i="36" s="1"/>
  <c r="E209" i="36" s="1"/>
  <c r="F209" i="36" s="1"/>
  <c r="G209" i="36" s="1"/>
  <c r="H209" i="36" s="1"/>
  <c r="I209" i="36" s="1"/>
  <c r="J209" i="36" s="1"/>
  <c r="K209" i="36" s="1"/>
  <c r="L209" i="36" s="1"/>
  <c r="M209" i="36" s="1"/>
  <c r="N209" i="36" s="1"/>
  <c r="O209" i="36" s="1"/>
  <c r="P209" i="36" s="1"/>
  <c r="Q209" i="36" s="1"/>
  <c r="R209" i="36" s="1"/>
  <c r="S209" i="36" s="1"/>
  <c r="T209" i="36" s="1"/>
  <c r="U209" i="36" s="1"/>
  <c r="V209" i="36" s="1"/>
  <c r="W209" i="36" s="1"/>
  <c r="X209" i="36" s="1"/>
  <c r="Y209" i="36" s="1"/>
  <c r="Z209" i="36" s="1"/>
  <c r="AA209" i="36" s="1"/>
  <c r="AB209" i="36" s="1"/>
  <c r="AC209" i="36" s="1"/>
  <c r="AD209" i="36" s="1"/>
  <c r="AE209" i="36" s="1"/>
  <c r="AF209" i="36" s="1"/>
  <c r="AG209" i="36" s="1"/>
  <c r="AH209" i="36" s="1"/>
  <c r="AI209" i="36" s="1"/>
  <c r="AJ209" i="36" s="1"/>
  <c r="AK209" i="36" s="1"/>
  <c r="AL209" i="36" s="1"/>
  <c r="AM209" i="36" s="1"/>
  <c r="AN209" i="36" s="1"/>
  <c r="AO209" i="36" s="1"/>
  <c r="AP209" i="36" s="1"/>
  <c r="AQ209" i="36" s="1"/>
  <c r="AR209" i="36" s="1"/>
  <c r="AS209" i="36" s="1"/>
  <c r="AT209" i="36" s="1"/>
  <c r="AU209" i="36" s="1"/>
  <c r="AV209" i="36" s="1"/>
  <c r="AW209" i="36" s="1"/>
  <c r="AX209" i="36" s="1"/>
  <c r="AY209" i="36" s="1"/>
  <c r="AZ209" i="36" s="1"/>
  <c r="BA209" i="36" s="1"/>
  <c r="BB209" i="36" s="1"/>
  <c r="BC209" i="36" s="1"/>
  <c r="BD209" i="36" s="1"/>
  <c r="BE209" i="36" s="1"/>
  <c r="BF209" i="36" s="1"/>
  <c r="BG209" i="36" s="1"/>
  <c r="BH209" i="36" s="1"/>
  <c r="BI209" i="36" s="1"/>
  <c r="BJ209" i="36" s="1"/>
  <c r="BK209" i="36" s="1"/>
  <c r="BL209" i="36" s="1"/>
  <c r="BM209" i="36" s="1"/>
  <c r="BN209" i="36" s="1"/>
  <c r="BO209" i="36" s="1"/>
  <c r="BP209" i="36" s="1"/>
  <c r="BQ209" i="36" s="1"/>
  <c r="BR209" i="36" s="1"/>
  <c r="BS209" i="36" s="1"/>
  <c r="BT209" i="36" s="1"/>
  <c r="BU209" i="36" s="1"/>
  <c r="BV209" i="36" s="1"/>
  <c r="BW209" i="36" s="1"/>
  <c r="BX209" i="36" s="1"/>
  <c r="BY209" i="36" s="1"/>
  <c r="BZ209" i="36" s="1"/>
  <c r="CA209" i="36" s="1"/>
  <c r="CB209" i="36" s="1"/>
  <c r="CC209" i="36" s="1"/>
  <c r="CD209" i="36" s="1"/>
  <c r="CE209" i="36" s="1"/>
  <c r="CF209" i="36" s="1"/>
  <c r="CG209" i="36" s="1"/>
  <c r="CH209" i="36" s="1"/>
  <c r="CI209" i="36" s="1"/>
  <c r="CJ209" i="36" s="1"/>
  <c r="CK209" i="36" s="1"/>
  <c r="CL209" i="36" s="1"/>
  <c r="CM209" i="36" s="1"/>
  <c r="CN209" i="36" s="1"/>
  <c r="CO209" i="36" s="1"/>
  <c r="CP209" i="36" s="1"/>
  <c r="CQ209" i="36" s="1"/>
  <c r="CR209" i="36" s="1"/>
  <c r="CS209" i="36" s="1"/>
  <c r="CT209" i="36" s="1"/>
  <c r="CU209" i="36" s="1"/>
  <c r="CV209" i="36" s="1"/>
  <c r="CW209" i="36" s="1"/>
  <c r="D243" i="36" s="1"/>
  <c r="E243" i="36" s="1"/>
  <c r="F243" i="36" s="1"/>
  <c r="G243" i="36" s="1"/>
  <c r="H243" i="36" s="1"/>
  <c r="I243" i="36" s="1"/>
  <c r="J243" i="36" s="1"/>
  <c r="K243" i="36" s="1"/>
  <c r="L243" i="36" s="1"/>
  <c r="M243" i="36" s="1"/>
  <c r="N243" i="36" s="1"/>
  <c r="O243" i="36" s="1"/>
  <c r="P243" i="36" s="1"/>
  <c r="Q243" i="36" s="1"/>
  <c r="R243" i="36" s="1"/>
  <c r="S243" i="36" s="1"/>
  <c r="T243" i="36" s="1"/>
  <c r="U243" i="36" s="1"/>
  <c r="V243" i="36" s="1"/>
  <c r="W243" i="36" s="1"/>
  <c r="X243" i="36" s="1"/>
  <c r="Y243" i="36" s="1"/>
  <c r="Z243" i="36" s="1"/>
  <c r="AA243" i="36" s="1"/>
  <c r="AB243" i="36" s="1"/>
  <c r="AC243" i="36" s="1"/>
  <c r="AD243" i="36" s="1"/>
  <c r="AE243" i="36" s="1"/>
  <c r="AF243" i="36" s="1"/>
  <c r="AG243" i="36" s="1"/>
  <c r="AH243" i="36" s="1"/>
  <c r="AI243" i="36" s="1"/>
  <c r="AJ243" i="36" s="1"/>
  <c r="AK243" i="36" s="1"/>
  <c r="AL243" i="36" s="1"/>
  <c r="AM243" i="36" s="1"/>
  <c r="AN243" i="36" s="1"/>
  <c r="AO243" i="36" s="1"/>
  <c r="AP243" i="36" s="1"/>
  <c r="AQ243" i="36" s="1"/>
  <c r="AR243" i="36" s="1"/>
  <c r="AS243" i="36" s="1"/>
  <c r="AT243" i="36" s="1"/>
  <c r="AU243" i="36" s="1"/>
  <c r="AV243" i="36" s="1"/>
  <c r="AW243" i="36" s="1"/>
  <c r="AX243" i="36" s="1"/>
  <c r="AY243" i="36" s="1"/>
  <c r="AZ243" i="36" s="1"/>
  <c r="BA243" i="36" s="1"/>
  <c r="BB243" i="36" s="1"/>
  <c r="BC243" i="36" s="1"/>
  <c r="BD243" i="36" s="1"/>
  <c r="BE243" i="36" s="1"/>
  <c r="BF243" i="36" s="1"/>
  <c r="BG243" i="36" s="1"/>
  <c r="BH243" i="36" s="1"/>
  <c r="BI243" i="36" s="1"/>
  <c r="BJ243" i="36" s="1"/>
  <c r="BK243" i="36" s="1"/>
  <c r="BL243" i="36" s="1"/>
  <c r="BM243" i="36" s="1"/>
  <c r="BN243" i="36" s="1"/>
  <c r="BO243" i="36" s="1"/>
  <c r="BP243" i="36" s="1"/>
  <c r="BQ243" i="36" s="1"/>
  <c r="BR243" i="36" s="1"/>
  <c r="BS243" i="36" s="1"/>
  <c r="BT243" i="36" s="1"/>
  <c r="BU243" i="36" s="1"/>
  <c r="BV243" i="36" s="1"/>
  <c r="BW243" i="36" s="1"/>
  <c r="BX243" i="36" s="1"/>
  <c r="BY243" i="36" s="1"/>
  <c r="BZ243" i="36" s="1"/>
  <c r="CA243" i="36" s="1"/>
  <c r="CB243" i="36" s="1"/>
  <c r="CC243" i="36" s="1"/>
  <c r="CD243" i="36" s="1"/>
  <c r="CE243" i="36" s="1"/>
  <c r="CF243" i="36" s="1"/>
  <c r="CG243" i="36" s="1"/>
  <c r="CH243" i="36" s="1"/>
  <c r="CI243" i="36" s="1"/>
  <c r="CJ243" i="36" s="1"/>
  <c r="CK243" i="36" s="1"/>
  <c r="CL243" i="36" s="1"/>
  <c r="CM243" i="36" s="1"/>
  <c r="CN243" i="36" s="1"/>
  <c r="CO243" i="36" s="1"/>
  <c r="CP243" i="36" s="1"/>
  <c r="CQ243" i="36" s="1"/>
  <c r="CR243" i="36" s="1"/>
  <c r="CS243" i="36" s="1"/>
  <c r="CT243" i="36" s="1"/>
  <c r="CU243" i="36" s="1"/>
  <c r="CV243" i="36" s="1"/>
  <c r="CW243" i="36" s="1"/>
  <c r="E37" i="36"/>
  <c r="F37" i="36" s="1"/>
  <c r="G37" i="36" s="1"/>
  <c r="H37" i="36" s="1"/>
  <c r="I37" i="36" s="1"/>
  <c r="J37" i="36" s="1"/>
  <c r="K37" i="36" s="1"/>
  <c r="L37" i="36" s="1"/>
  <c r="M37" i="36" s="1"/>
  <c r="N37" i="36" s="1"/>
  <c r="O37" i="36" s="1"/>
  <c r="P37" i="36" s="1"/>
  <c r="Q37" i="36" s="1"/>
  <c r="R37" i="36" s="1"/>
  <c r="S37" i="36" s="1"/>
  <c r="T37" i="36" s="1"/>
  <c r="U37" i="36" s="1"/>
  <c r="V37" i="36" s="1"/>
  <c r="W37" i="36" s="1"/>
  <c r="X37" i="36" s="1"/>
  <c r="Y37" i="36" s="1"/>
  <c r="Z37" i="36" s="1"/>
  <c r="AA37" i="36" s="1"/>
  <c r="AB37" i="36" s="1"/>
  <c r="AC37" i="36" s="1"/>
  <c r="AD37" i="36" s="1"/>
  <c r="AE37" i="36" s="1"/>
  <c r="AF37" i="36" s="1"/>
  <c r="AG37" i="36" s="1"/>
  <c r="AH37" i="36" s="1"/>
  <c r="AI37" i="36" s="1"/>
  <c r="AJ37" i="36" s="1"/>
  <c r="AK37" i="36" s="1"/>
  <c r="AL37" i="36" s="1"/>
  <c r="AM37" i="36" s="1"/>
  <c r="AN37" i="36" s="1"/>
  <c r="AO37" i="36" s="1"/>
  <c r="AP37" i="36" s="1"/>
  <c r="AQ37" i="36" s="1"/>
  <c r="AR37" i="36" s="1"/>
  <c r="AS37" i="36" s="1"/>
  <c r="AT37" i="36" s="1"/>
  <c r="AU37" i="36" s="1"/>
  <c r="AV37" i="36" s="1"/>
  <c r="AW37" i="36" s="1"/>
  <c r="AX37" i="36" s="1"/>
  <c r="AY37" i="36" s="1"/>
  <c r="AZ37" i="36" s="1"/>
  <c r="BA37" i="36" s="1"/>
  <c r="BB37" i="36" s="1"/>
  <c r="BC37" i="36" s="1"/>
  <c r="BD37" i="36" s="1"/>
  <c r="BE37" i="36" s="1"/>
  <c r="BF37" i="36" s="1"/>
  <c r="BG37" i="36" s="1"/>
  <c r="BH37" i="36" s="1"/>
  <c r="BI37" i="36" s="1"/>
  <c r="BJ37" i="36" s="1"/>
  <c r="BK37" i="36" s="1"/>
  <c r="BL37" i="36" s="1"/>
  <c r="BM37" i="36" s="1"/>
  <c r="BN37" i="36" s="1"/>
  <c r="BO37" i="36" s="1"/>
  <c r="BP37" i="36" s="1"/>
  <c r="BQ37" i="36" s="1"/>
  <c r="BR37" i="36" s="1"/>
  <c r="BS37" i="36" s="1"/>
  <c r="BT37" i="36" s="1"/>
  <c r="BU37" i="36" s="1"/>
  <c r="BV37" i="36" s="1"/>
  <c r="BW37" i="36" s="1"/>
  <c r="BX37" i="36" s="1"/>
  <c r="BY37" i="36" s="1"/>
  <c r="BZ37" i="36" s="1"/>
  <c r="CA37" i="36" s="1"/>
  <c r="CB37" i="36" s="1"/>
  <c r="CC37" i="36" s="1"/>
  <c r="CD37" i="36" s="1"/>
  <c r="CE37" i="36" s="1"/>
  <c r="CF37" i="36" s="1"/>
  <c r="CG37" i="36" s="1"/>
  <c r="CH37" i="36" s="1"/>
  <c r="CI37" i="36" s="1"/>
  <c r="CJ37" i="36" s="1"/>
  <c r="CK37" i="36" s="1"/>
  <c r="CL37" i="36" s="1"/>
  <c r="CM37" i="36" s="1"/>
  <c r="CN37" i="36" s="1"/>
  <c r="CO37" i="36" s="1"/>
  <c r="CP37" i="36" s="1"/>
  <c r="CQ37" i="36" s="1"/>
  <c r="CR37" i="36" s="1"/>
  <c r="CS37" i="36" s="1"/>
  <c r="CT37" i="36" s="1"/>
  <c r="CU37" i="36" s="1"/>
  <c r="CV37" i="36" s="1"/>
  <c r="CW37" i="36" s="1"/>
  <c r="D71" i="36" s="1"/>
  <c r="E71" i="36" s="1"/>
  <c r="F71" i="36" s="1"/>
  <c r="G71" i="36" s="1"/>
  <c r="H71" i="36" s="1"/>
  <c r="I71" i="36" s="1"/>
  <c r="J71" i="36" s="1"/>
  <c r="K71" i="36" s="1"/>
  <c r="L71" i="36" s="1"/>
  <c r="M71" i="36" s="1"/>
  <c r="N71" i="36" s="1"/>
  <c r="O71" i="36" s="1"/>
  <c r="P71" i="36" s="1"/>
  <c r="Q71" i="36" s="1"/>
  <c r="R71" i="36" s="1"/>
  <c r="S71" i="36" s="1"/>
  <c r="T71" i="36" s="1"/>
  <c r="U71" i="36" s="1"/>
  <c r="V71" i="36" s="1"/>
  <c r="W71" i="36" s="1"/>
  <c r="X71" i="36" s="1"/>
  <c r="Y71" i="36" s="1"/>
  <c r="Z71" i="36" s="1"/>
  <c r="AA71" i="36" s="1"/>
  <c r="AB71" i="36" s="1"/>
  <c r="AC71" i="36" s="1"/>
  <c r="AD71" i="36" s="1"/>
  <c r="AE71" i="36" s="1"/>
  <c r="AF71" i="36" s="1"/>
  <c r="AG71" i="36" s="1"/>
  <c r="AH71" i="36" s="1"/>
  <c r="AI71" i="36" s="1"/>
  <c r="AJ71" i="36" s="1"/>
  <c r="AK71" i="36" s="1"/>
  <c r="AL71" i="36" s="1"/>
  <c r="AM71" i="36" s="1"/>
  <c r="AN71" i="36" s="1"/>
  <c r="AO71" i="36" s="1"/>
  <c r="AP71" i="36" s="1"/>
  <c r="AQ71" i="36" s="1"/>
  <c r="AR71" i="36" s="1"/>
  <c r="AS71" i="36" s="1"/>
  <c r="AT71" i="36" s="1"/>
  <c r="AU71" i="36" s="1"/>
  <c r="AV71" i="36" s="1"/>
  <c r="AW71" i="36" s="1"/>
  <c r="AX71" i="36" s="1"/>
  <c r="AY71" i="36" s="1"/>
  <c r="AZ71" i="36" s="1"/>
  <c r="BA71" i="36" s="1"/>
  <c r="BB71" i="36" s="1"/>
  <c r="BC71" i="36" s="1"/>
  <c r="BD71" i="36" s="1"/>
  <c r="BE71" i="36" s="1"/>
  <c r="BF71" i="36" s="1"/>
  <c r="BG71" i="36" s="1"/>
  <c r="BH71" i="36" s="1"/>
  <c r="BI71" i="36" s="1"/>
  <c r="BJ71" i="36" s="1"/>
  <c r="BK71" i="36" s="1"/>
  <c r="BL71" i="36" s="1"/>
  <c r="BM71" i="36" s="1"/>
  <c r="BN71" i="36" s="1"/>
  <c r="BO71" i="36" s="1"/>
  <c r="BP71" i="36" s="1"/>
  <c r="BQ71" i="36" s="1"/>
  <c r="BR71" i="36" s="1"/>
  <c r="BS71" i="36" s="1"/>
  <c r="BT71" i="36" s="1"/>
  <c r="BU71" i="36" s="1"/>
  <c r="BV71" i="36" s="1"/>
  <c r="BW71" i="36" s="1"/>
  <c r="BX71" i="36" s="1"/>
  <c r="BY71" i="36" s="1"/>
  <c r="BZ71" i="36" s="1"/>
  <c r="CA71" i="36" s="1"/>
  <c r="CB71" i="36" s="1"/>
  <c r="CC71" i="36" s="1"/>
  <c r="CD71" i="36" s="1"/>
  <c r="CE71" i="36" s="1"/>
  <c r="CF71" i="36" s="1"/>
  <c r="CG71" i="36" s="1"/>
  <c r="CH71" i="36" s="1"/>
  <c r="CI71" i="36" s="1"/>
  <c r="CJ71" i="36" s="1"/>
  <c r="CK71" i="36" s="1"/>
  <c r="CL71" i="36" s="1"/>
  <c r="CM71" i="36" s="1"/>
  <c r="CN71" i="36" s="1"/>
  <c r="CO71" i="36" s="1"/>
  <c r="CP71" i="36" s="1"/>
  <c r="CQ71" i="36" s="1"/>
  <c r="CR71" i="36" s="1"/>
  <c r="CS71" i="36" s="1"/>
  <c r="CT71" i="36" s="1"/>
  <c r="CU71" i="36" s="1"/>
  <c r="CV71" i="36" s="1"/>
  <c r="CW71" i="36" s="1"/>
  <c r="D105" i="36" s="1"/>
  <c r="E105" i="36" s="1"/>
  <c r="F105" i="36" s="1"/>
  <c r="G105" i="36" s="1"/>
  <c r="H105" i="36" s="1"/>
  <c r="I105" i="36" s="1"/>
  <c r="J105" i="36" s="1"/>
  <c r="K105" i="36" s="1"/>
  <c r="L105" i="36" s="1"/>
  <c r="M105" i="36" s="1"/>
  <c r="N105" i="36" s="1"/>
  <c r="O105" i="36" s="1"/>
  <c r="P105" i="36" s="1"/>
  <c r="Q105" i="36" s="1"/>
  <c r="R105" i="36" s="1"/>
  <c r="S105" i="36" s="1"/>
  <c r="T105" i="36" s="1"/>
  <c r="U105" i="36" s="1"/>
  <c r="V105" i="36" s="1"/>
  <c r="W105" i="36" s="1"/>
  <c r="X105" i="36" s="1"/>
  <c r="Y105" i="36" s="1"/>
  <c r="Z105" i="36" s="1"/>
  <c r="AA105" i="36" s="1"/>
  <c r="AB105" i="36" s="1"/>
  <c r="AC105" i="36" s="1"/>
  <c r="AD105" i="36" s="1"/>
  <c r="AE105" i="36" s="1"/>
  <c r="AF105" i="36" s="1"/>
  <c r="AG105" i="36" s="1"/>
  <c r="AH105" i="36" s="1"/>
  <c r="AI105" i="36" s="1"/>
  <c r="AJ105" i="36" s="1"/>
  <c r="AK105" i="36" s="1"/>
  <c r="AL105" i="36" s="1"/>
  <c r="AM105" i="36" s="1"/>
  <c r="AN105" i="36" s="1"/>
  <c r="AO105" i="36" s="1"/>
  <c r="AP105" i="36" s="1"/>
  <c r="AQ105" i="36" s="1"/>
  <c r="AR105" i="36" s="1"/>
  <c r="AS105" i="36" s="1"/>
  <c r="AT105" i="36" s="1"/>
  <c r="AU105" i="36" s="1"/>
  <c r="AV105" i="36" s="1"/>
  <c r="AW105" i="36" s="1"/>
  <c r="AX105" i="36" s="1"/>
  <c r="AY105" i="36" s="1"/>
  <c r="AZ105" i="36" s="1"/>
  <c r="BA105" i="36" s="1"/>
  <c r="BB105" i="36" s="1"/>
  <c r="BC105" i="36" s="1"/>
  <c r="BD105" i="36" s="1"/>
  <c r="BE105" i="36" s="1"/>
  <c r="BF105" i="36" s="1"/>
  <c r="BG105" i="36" s="1"/>
  <c r="BH105" i="36" s="1"/>
  <c r="BI105" i="36" s="1"/>
  <c r="BJ105" i="36" s="1"/>
  <c r="BK105" i="36" s="1"/>
  <c r="BL105" i="36" s="1"/>
  <c r="BM105" i="36" s="1"/>
  <c r="BN105" i="36" s="1"/>
  <c r="BO105" i="36" s="1"/>
  <c r="BP105" i="36" s="1"/>
  <c r="BQ105" i="36" s="1"/>
  <c r="BR105" i="36" s="1"/>
  <c r="BS105" i="36" s="1"/>
  <c r="BT105" i="36" s="1"/>
  <c r="BU105" i="36" s="1"/>
  <c r="BV105" i="36" s="1"/>
  <c r="BW105" i="36" s="1"/>
  <c r="BX105" i="36" s="1"/>
  <c r="BY105" i="36" s="1"/>
  <c r="BZ105" i="36" s="1"/>
  <c r="CA105" i="36" s="1"/>
  <c r="CB105" i="36" s="1"/>
  <c r="CC105" i="36" s="1"/>
  <c r="CD105" i="36" s="1"/>
  <c r="CE105" i="36" s="1"/>
  <c r="CF105" i="36" s="1"/>
  <c r="CG105" i="36" s="1"/>
  <c r="CH105" i="36" s="1"/>
  <c r="CI105" i="36" s="1"/>
  <c r="CJ105" i="36" s="1"/>
  <c r="CK105" i="36" s="1"/>
  <c r="CL105" i="36" s="1"/>
  <c r="CM105" i="36" s="1"/>
  <c r="CN105" i="36" s="1"/>
  <c r="CO105" i="36" s="1"/>
  <c r="CP105" i="36" s="1"/>
  <c r="CQ105" i="36" s="1"/>
  <c r="CR105" i="36" s="1"/>
  <c r="CS105" i="36" s="1"/>
  <c r="CT105" i="36" s="1"/>
  <c r="CU105" i="36" s="1"/>
  <c r="CV105" i="36" s="1"/>
  <c r="CW105" i="36" s="1"/>
  <c r="D139" i="36" s="1"/>
  <c r="E139" i="36" s="1"/>
  <c r="F139" i="36" s="1"/>
  <c r="G139" i="36" s="1"/>
  <c r="H139" i="36" s="1"/>
  <c r="I139" i="36" s="1"/>
  <c r="J139" i="36" s="1"/>
  <c r="K139" i="36" s="1"/>
  <c r="L139" i="36" s="1"/>
  <c r="M139" i="36" s="1"/>
  <c r="N139" i="36" s="1"/>
  <c r="O139" i="36" s="1"/>
  <c r="P139" i="36" s="1"/>
  <c r="Q139" i="36" s="1"/>
  <c r="R139" i="36" s="1"/>
  <c r="S139" i="36" s="1"/>
  <c r="T139" i="36" s="1"/>
  <c r="U139" i="36" s="1"/>
  <c r="V139" i="36" s="1"/>
  <c r="W139" i="36" s="1"/>
  <c r="X139" i="36" s="1"/>
  <c r="Y139" i="36" s="1"/>
  <c r="Z139" i="36" s="1"/>
  <c r="AA139" i="36" s="1"/>
  <c r="AB139" i="36" s="1"/>
  <c r="AC139" i="36" s="1"/>
  <c r="AD139" i="36" s="1"/>
  <c r="AE139" i="36" s="1"/>
  <c r="AF139" i="36" s="1"/>
  <c r="AG139" i="36" s="1"/>
  <c r="AH139" i="36" s="1"/>
  <c r="AI139" i="36" s="1"/>
  <c r="AJ139" i="36" s="1"/>
  <c r="AK139" i="36" s="1"/>
  <c r="AL139" i="36" s="1"/>
  <c r="AM139" i="36" s="1"/>
  <c r="AN139" i="36" s="1"/>
  <c r="AO139" i="36" s="1"/>
  <c r="AP139" i="36" s="1"/>
  <c r="AQ139" i="36" s="1"/>
  <c r="AR139" i="36" s="1"/>
  <c r="AS139" i="36" s="1"/>
  <c r="AT139" i="36" s="1"/>
  <c r="AU139" i="36" s="1"/>
  <c r="AV139" i="36" s="1"/>
  <c r="AW139" i="36" s="1"/>
  <c r="AX139" i="36" s="1"/>
  <c r="AY139" i="36" s="1"/>
  <c r="AZ139" i="36" s="1"/>
  <c r="BA139" i="36" s="1"/>
  <c r="BB139" i="36" s="1"/>
  <c r="BC139" i="36" s="1"/>
  <c r="BD139" i="36" s="1"/>
  <c r="BE139" i="36" s="1"/>
  <c r="BF139" i="36" s="1"/>
  <c r="BG139" i="36" s="1"/>
  <c r="BH139" i="36" s="1"/>
  <c r="BI139" i="36" s="1"/>
  <c r="BJ139" i="36" s="1"/>
  <c r="BK139" i="36" s="1"/>
  <c r="BL139" i="36" s="1"/>
  <c r="BM139" i="36" s="1"/>
  <c r="BN139" i="36" s="1"/>
  <c r="BO139" i="36" s="1"/>
  <c r="BP139" i="36" s="1"/>
  <c r="BQ139" i="36" s="1"/>
  <c r="BR139" i="36" s="1"/>
  <c r="BS139" i="36" s="1"/>
  <c r="BT139" i="36" s="1"/>
  <c r="BU139" i="36" s="1"/>
  <c r="BV139" i="36" s="1"/>
  <c r="BW139" i="36" s="1"/>
  <c r="BX139" i="36" s="1"/>
  <c r="BY139" i="36" s="1"/>
  <c r="BZ139" i="36" s="1"/>
  <c r="CA139" i="36" s="1"/>
  <c r="CB139" i="36" s="1"/>
  <c r="CC139" i="36" s="1"/>
  <c r="CD139" i="36" s="1"/>
  <c r="CE139" i="36" s="1"/>
  <c r="CF139" i="36" s="1"/>
  <c r="CG139" i="36" s="1"/>
  <c r="CH139" i="36" s="1"/>
  <c r="CI139" i="36" s="1"/>
  <c r="CJ139" i="36" s="1"/>
  <c r="CK139" i="36" s="1"/>
  <c r="CL139" i="36" s="1"/>
  <c r="CM139" i="36" s="1"/>
  <c r="CN139" i="36" s="1"/>
  <c r="CO139" i="36" s="1"/>
  <c r="CP139" i="36" s="1"/>
  <c r="CQ139" i="36" s="1"/>
  <c r="CR139" i="36" s="1"/>
  <c r="CS139" i="36" s="1"/>
  <c r="CT139" i="36" s="1"/>
  <c r="CU139" i="36" s="1"/>
  <c r="CV139" i="36" s="1"/>
  <c r="CW139" i="36" s="1"/>
  <c r="D173" i="36" s="1"/>
  <c r="E173" i="36" s="1"/>
  <c r="F173" i="36" s="1"/>
  <c r="G173" i="36" s="1"/>
  <c r="H173" i="36" s="1"/>
  <c r="I173" i="36" s="1"/>
  <c r="J173" i="36" s="1"/>
  <c r="K173" i="36" s="1"/>
  <c r="L173" i="36" s="1"/>
  <c r="M173" i="36" s="1"/>
  <c r="N173" i="36" s="1"/>
  <c r="O173" i="36" s="1"/>
  <c r="P173" i="36" s="1"/>
  <c r="Q173" i="36" s="1"/>
  <c r="R173" i="36" s="1"/>
  <c r="S173" i="36" s="1"/>
  <c r="T173" i="36" s="1"/>
  <c r="U173" i="36" s="1"/>
  <c r="V173" i="36" s="1"/>
  <c r="W173" i="36" s="1"/>
  <c r="X173" i="36" s="1"/>
  <c r="Y173" i="36" s="1"/>
  <c r="Z173" i="36" s="1"/>
  <c r="AA173" i="36" s="1"/>
  <c r="AB173" i="36" s="1"/>
  <c r="AC173" i="36" s="1"/>
  <c r="AD173" i="36" s="1"/>
  <c r="AE173" i="36" s="1"/>
  <c r="AF173" i="36" s="1"/>
  <c r="AG173" i="36" s="1"/>
  <c r="AH173" i="36" s="1"/>
  <c r="AI173" i="36" s="1"/>
  <c r="AJ173" i="36" s="1"/>
  <c r="AK173" i="36" s="1"/>
  <c r="AL173" i="36" s="1"/>
  <c r="AM173" i="36" s="1"/>
  <c r="AN173" i="36" s="1"/>
  <c r="AO173" i="36" s="1"/>
  <c r="AP173" i="36" s="1"/>
  <c r="AQ173" i="36" s="1"/>
  <c r="AR173" i="36" s="1"/>
  <c r="AS173" i="36" s="1"/>
  <c r="AT173" i="36" s="1"/>
  <c r="AU173" i="36" s="1"/>
  <c r="AV173" i="36" s="1"/>
  <c r="AW173" i="36" s="1"/>
  <c r="AX173" i="36" s="1"/>
  <c r="AY173" i="36" s="1"/>
  <c r="AZ173" i="36" s="1"/>
  <c r="BA173" i="36" s="1"/>
  <c r="BB173" i="36" s="1"/>
  <c r="BC173" i="36" s="1"/>
  <c r="BD173" i="36" s="1"/>
  <c r="BE173" i="36" s="1"/>
  <c r="BF173" i="36" s="1"/>
  <c r="BG173" i="36" s="1"/>
  <c r="BH173" i="36" s="1"/>
  <c r="BI173" i="36" s="1"/>
  <c r="BJ173" i="36" s="1"/>
  <c r="BK173" i="36" s="1"/>
  <c r="BL173" i="36" s="1"/>
  <c r="BM173" i="36" s="1"/>
  <c r="BN173" i="36" s="1"/>
  <c r="BO173" i="36" s="1"/>
  <c r="BP173" i="36" s="1"/>
  <c r="BQ173" i="36" s="1"/>
  <c r="BR173" i="36" s="1"/>
  <c r="BS173" i="36" s="1"/>
  <c r="BT173" i="36" s="1"/>
  <c r="BU173" i="36" s="1"/>
  <c r="BV173" i="36" s="1"/>
  <c r="BW173" i="36" s="1"/>
  <c r="BX173" i="36" s="1"/>
  <c r="BY173" i="36" s="1"/>
  <c r="BZ173" i="36" s="1"/>
  <c r="CA173" i="36" s="1"/>
  <c r="CB173" i="36" s="1"/>
  <c r="CC173" i="36" s="1"/>
  <c r="CD173" i="36" s="1"/>
  <c r="CE173" i="36" s="1"/>
  <c r="CF173" i="36" s="1"/>
  <c r="CG173" i="36" s="1"/>
  <c r="CH173" i="36" s="1"/>
  <c r="CI173" i="36" s="1"/>
  <c r="CJ173" i="36" s="1"/>
  <c r="CK173" i="36" s="1"/>
  <c r="CL173" i="36" s="1"/>
  <c r="CM173" i="36" s="1"/>
  <c r="CN173" i="36" s="1"/>
  <c r="CO173" i="36" s="1"/>
  <c r="CP173" i="36" s="1"/>
  <c r="CQ173" i="36" s="1"/>
  <c r="CR173" i="36" s="1"/>
  <c r="CS173" i="36" s="1"/>
  <c r="CT173" i="36" s="1"/>
  <c r="CU173" i="36" s="1"/>
  <c r="CV173" i="36" s="1"/>
  <c r="CW173" i="36" s="1"/>
  <c r="D207" i="36" s="1"/>
  <c r="E207" i="36" s="1"/>
  <c r="F207" i="36" s="1"/>
  <c r="G207" i="36" s="1"/>
  <c r="H207" i="36" s="1"/>
  <c r="I207" i="36" s="1"/>
  <c r="J207" i="36" s="1"/>
  <c r="K207" i="36" s="1"/>
  <c r="L207" i="36" s="1"/>
  <c r="M207" i="36" s="1"/>
  <c r="N207" i="36" s="1"/>
  <c r="O207" i="36" s="1"/>
  <c r="P207" i="36" s="1"/>
  <c r="Q207" i="36" s="1"/>
  <c r="R207" i="36" s="1"/>
  <c r="S207" i="36" s="1"/>
  <c r="T207" i="36" s="1"/>
  <c r="U207" i="36" s="1"/>
  <c r="V207" i="36" s="1"/>
  <c r="W207" i="36" s="1"/>
  <c r="X207" i="36" s="1"/>
  <c r="Y207" i="36" s="1"/>
  <c r="Z207" i="36" s="1"/>
  <c r="AA207" i="36" s="1"/>
  <c r="AB207" i="36" s="1"/>
  <c r="AC207" i="36" s="1"/>
  <c r="AD207" i="36" s="1"/>
  <c r="AE207" i="36" s="1"/>
  <c r="AF207" i="36" s="1"/>
  <c r="AG207" i="36" s="1"/>
  <c r="AH207" i="36" s="1"/>
  <c r="AI207" i="36" s="1"/>
  <c r="AJ207" i="36" s="1"/>
  <c r="AK207" i="36" s="1"/>
  <c r="AL207" i="36" s="1"/>
  <c r="AM207" i="36" s="1"/>
  <c r="AN207" i="36" s="1"/>
  <c r="AO207" i="36" s="1"/>
  <c r="AP207" i="36" s="1"/>
  <c r="AQ207" i="36" s="1"/>
  <c r="AR207" i="36" s="1"/>
  <c r="AS207" i="36" s="1"/>
  <c r="AT207" i="36" s="1"/>
  <c r="AU207" i="36" s="1"/>
  <c r="AV207" i="36" s="1"/>
  <c r="AW207" i="36" s="1"/>
  <c r="AX207" i="36" s="1"/>
  <c r="AY207" i="36" s="1"/>
  <c r="AZ207" i="36" s="1"/>
  <c r="BA207" i="36" s="1"/>
  <c r="BB207" i="36" s="1"/>
  <c r="BC207" i="36" s="1"/>
  <c r="BD207" i="36" s="1"/>
  <c r="BE207" i="36" s="1"/>
  <c r="BF207" i="36" s="1"/>
  <c r="BG207" i="36" s="1"/>
  <c r="BH207" i="36" s="1"/>
  <c r="BI207" i="36" s="1"/>
  <c r="BJ207" i="36" s="1"/>
  <c r="BK207" i="36" s="1"/>
  <c r="BL207" i="36" s="1"/>
  <c r="BM207" i="36" s="1"/>
  <c r="BN207" i="36" s="1"/>
  <c r="BO207" i="36" s="1"/>
  <c r="BP207" i="36" s="1"/>
  <c r="BQ207" i="36" s="1"/>
  <c r="BR207" i="36" s="1"/>
  <c r="BS207" i="36" s="1"/>
  <c r="BT207" i="36" s="1"/>
  <c r="BU207" i="36" s="1"/>
  <c r="BV207" i="36" s="1"/>
  <c r="BW207" i="36" s="1"/>
  <c r="BX207" i="36" s="1"/>
  <c r="BY207" i="36" s="1"/>
  <c r="BZ207" i="36" s="1"/>
  <c r="CA207" i="36" s="1"/>
  <c r="CB207" i="36" s="1"/>
  <c r="CC207" i="36" s="1"/>
  <c r="CD207" i="36" s="1"/>
  <c r="CE207" i="36" s="1"/>
  <c r="CF207" i="36" s="1"/>
  <c r="CG207" i="36" s="1"/>
  <c r="CH207" i="36" s="1"/>
  <c r="CI207" i="36" s="1"/>
  <c r="CJ207" i="36" s="1"/>
  <c r="CK207" i="36" s="1"/>
  <c r="CL207" i="36" s="1"/>
  <c r="CM207" i="36" s="1"/>
  <c r="CN207" i="36" s="1"/>
  <c r="CO207" i="36" s="1"/>
  <c r="CP207" i="36" s="1"/>
  <c r="CQ207" i="36" s="1"/>
  <c r="CR207" i="36" s="1"/>
  <c r="CS207" i="36" s="1"/>
  <c r="CT207" i="36" s="1"/>
  <c r="CU207" i="36" s="1"/>
  <c r="CV207" i="36" s="1"/>
  <c r="CW207" i="36" s="1"/>
  <c r="D241" i="36" s="1"/>
  <c r="E241" i="36" s="1"/>
  <c r="F241" i="36" s="1"/>
  <c r="G241" i="36" s="1"/>
  <c r="H241" i="36" s="1"/>
  <c r="I241" i="36" s="1"/>
  <c r="J241" i="36" s="1"/>
  <c r="K241" i="36" s="1"/>
  <c r="L241" i="36" s="1"/>
  <c r="M241" i="36" s="1"/>
  <c r="N241" i="36" s="1"/>
  <c r="O241" i="36" s="1"/>
  <c r="P241" i="36" s="1"/>
  <c r="Q241" i="36" s="1"/>
  <c r="R241" i="36" s="1"/>
  <c r="S241" i="36" s="1"/>
  <c r="T241" i="36" s="1"/>
  <c r="U241" i="36" s="1"/>
  <c r="V241" i="36" s="1"/>
  <c r="W241" i="36" s="1"/>
  <c r="X241" i="36" s="1"/>
  <c r="Y241" i="36" s="1"/>
  <c r="Z241" i="36" s="1"/>
  <c r="AA241" i="36" s="1"/>
  <c r="AB241" i="36" s="1"/>
  <c r="AC241" i="36" s="1"/>
  <c r="AD241" i="36" s="1"/>
  <c r="AE241" i="36" s="1"/>
  <c r="AF241" i="36" s="1"/>
  <c r="AG241" i="36" s="1"/>
  <c r="AH241" i="36" s="1"/>
  <c r="AI241" i="36" s="1"/>
  <c r="AJ241" i="36" s="1"/>
  <c r="AK241" i="36" s="1"/>
  <c r="AL241" i="36" s="1"/>
  <c r="AM241" i="36" s="1"/>
  <c r="AN241" i="36" s="1"/>
  <c r="AO241" i="36" s="1"/>
  <c r="AP241" i="36" s="1"/>
  <c r="AQ241" i="36" s="1"/>
  <c r="AR241" i="36" s="1"/>
  <c r="AS241" i="36" s="1"/>
  <c r="AT241" i="36" s="1"/>
  <c r="AU241" i="36" s="1"/>
  <c r="AV241" i="36" s="1"/>
  <c r="AW241" i="36" s="1"/>
  <c r="AX241" i="36" s="1"/>
  <c r="AY241" i="36" s="1"/>
  <c r="AZ241" i="36" s="1"/>
  <c r="BA241" i="36" s="1"/>
  <c r="BB241" i="36" s="1"/>
  <c r="BC241" i="36" s="1"/>
  <c r="BD241" i="36" s="1"/>
  <c r="BE241" i="36" s="1"/>
  <c r="BF241" i="36" s="1"/>
  <c r="BG241" i="36" s="1"/>
  <c r="BH241" i="36" s="1"/>
  <c r="BI241" i="36" s="1"/>
  <c r="BJ241" i="36" s="1"/>
  <c r="BK241" i="36" s="1"/>
  <c r="BL241" i="36" s="1"/>
  <c r="BM241" i="36" s="1"/>
  <c r="BN241" i="36" s="1"/>
  <c r="BO241" i="36" s="1"/>
  <c r="BP241" i="36" s="1"/>
  <c r="BQ241" i="36" s="1"/>
  <c r="BR241" i="36" s="1"/>
  <c r="BS241" i="36" s="1"/>
  <c r="BT241" i="36" s="1"/>
  <c r="BU241" i="36" s="1"/>
  <c r="BV241" i="36" s="1"/>
  <c r="BW241" i="36" s="1"/>
  <c r="BX241" i="36" s="1"/>
  <c r="BY241" i="36" s="1"/>
  <c r="BZ241" i="36" s="1"/>
  <c r="CA241" i="36" s="1"/>
  <c r="CB241" i="36" s="1"/>
  <c r="CC241" i="36" s="1"/>
  <c r="CD241" i="36" s="1"/>
  <c r="CE241" i="36" s="1"/>
  <c r="CF241" i="36" s="1"/>
  <c r="CG241" i="36" s="1"/>
  <c r="CH241" i="36" s="1"/>
  <c r="CI241" i="36" s="1"/>
  <c r="CJ241" i="36" s="1"/>
  <c r="CK241" i="36" s="1"/>
  <c r="CL241" i="36" s="1"/>
  <c r="CM241" i="36" s="1"/>
  <c r="CN241" i="36" s="1"/>
  <c r="CO241" i="36" s="1"/>
  <c r="CP241" i="36" s="1"/>
  <c r="CQ241" i="36" s="1"/>
  <c r="CR241" i="36" s="1"/>
  <c r="CS241" i="36" s="1"/>
  <c r="CT241" i="36" s="1"/>
  <c r="CU241" i="36" s="1"/>
  <c r="CV241" i="36" s="1"/>
  <c r="CW241" i="36" s="1"/>
  <c r="E35" i="36"/>
  <c r="F35" i="36" s="1"/>
  <c r="G35" i="36" s="1"/>
  <c r="H35" i="36" s="1"/>
  <c r="I35" i="36" s="1"/>
  <c r="J35" i="36" s="1"/>
  <c r="K35" i="36" s="1"/>
  <c r="E33" i="36"/>
  <c r="F33" i="36" s="1"/>
  <c r="G33" i="36" s="1"/>
  <c r="H33" i="36" s="1"/>
  <c r="I33" i="36" s="1"/>
  <c r="J33" i="36" s="1"/>
  <c r="K33" i="36" s="1"/>
  <c r="L33" i="36" s="1"/>
  <c r="M33" i="36" s="1"/>
  <c r="N33" i="36" s="1"/>
  <c r="O33" i="36" s="1"/>
  <c r="P33" i="36" s="1"/>
  <c r="Q33" i="36" s="1"/>
  <c r="R33" i="36" s="1"/>
  <c r="S33" i="36" s="1"/>
  <c r="T33" i="36" s="1"/>
  <c r="U33" i="36" s="1"/>
  <c r="V33" i="36" s="1"/>
  <c r="W33" i="36" s="1"/>
  <c r="X33" i="36" s="1"/>
  <c r="Y33" i="36" s="1"/>
  <c r="Z33" i="36" s="1"/>
  <c r="AA33" i="36" s="1"/>
  <c r="AB33" i="36" s="1"/>
  <c r="AC33" i="36" s="1"/>
  <c r="AD33" i="36" s="1"/>
  <c r="AE33" i="36" s="1"/>
  <c r="AF33" i="36" s="1"/>
  <c r="AG33" i="36" s="1"/>
  <c r="AH33" i="36" s="1"/>
  <c r="AI33" i="36" s="1"/>
  <c r="AJ33" i="36" s="1"/>
  <c r="AK33" i="36" s="1"/>
  <c r="AL33" i="36" s="1"/>
  <c r="AM33" i="36" s="1"/>
  <c r="AN33" i="36" s="1"/>
  <c r="AO33" i="36" s="1"/>
  <c r="AP33" i="36" s="1"/>
  <c r="AQ33" i="36" s="1"/>
  <c r="AR33" i="36" s="1"/>
  <c r="AS33" i="36" s="1"/>
  <c r="AT33" i="36" s="1"/>
  <c r="AU33" i="36" s="1"/>
  <c r="AV33" i="36" s="1"/>
  <c r="AW33" i="36" s="1"/>
  <c r="AX33" i="36" s="1"/>
  <c r="AY33" i="36" s="1"/>
  <c r="AZ33" i="36" s="1"/>
  <c r="BA33" i="36" s="1"/>
  <c r="BB33" i="36" s="1"/>
  <c r="BC33" i="36" s="1"/>
  <c r="BD33" i="36" s="1"/>
  <c r="BE33" i="36" s="1"/>
  <c r="BF33" i="36" s="1"/>
  <c r="BG33" i="36" s="1"/>
  <c r="BH33" i="36" s="1"/>
  <c r="BI33" i="36" s="1"/>
  <c r="BJ33" i="36" s="1"/>
  <c r="BK33" i="36" s="1"/>
  <c r="BL33" i="36" s="1"/>
  <c r="BM33" i="36" s="1"/>
  <c r="BN33" i="36" s="1"/>
  <c r="BO33" i="36" s="1"/>
  <c r="BP33" i="36" s="1"/>
  <c r="BQ33" i="36" s="1"/>
  <c r="BR33" i="36" s="1"/>
  <c r="BS33" i="36" s="1"/>
  <c r="BT33" i="36" s="1"/>
  <c r="BU33" i="36" s="1"/>
  <c r="BV33" i="36" s="1"/>
  <c r="BW33" i="36" s="1"/>
  <c r="BX33" i="36" s="1"/>
  <c r="BY33" i="36" s="1"/>
  <c r="BZ33" i="36" s="1"/>
  <c r="CA33" i="36" s="1"/>
  <c r="CB33" i="36" s="1"/>
  <c r="CC33" i="36" s="1"/>
  <c r="CD33" i="36" s="1"/>
  <c r="CE33" i="36" s="1"/>
  <c r="CF33" i="36" s="1"/>
  <c r="CG33" i="36" s="1"/>
  <c r="CH33" i="36" s="1"/>
  <c r="CI33" i="36" s="1"/>
  <c r="CJ33" i="36" s="1"/>
  <c r="CK33" i="36" s="1"/>
  <c r="CL33" i="36" s="1"/>
  <c r="CM33" i="36" s="1"/>
  <c r="CN33" i="36" s="1"/>
  <c r="CO33" i="36" s="1"/>
  <c r="CP33" i="36" s="1"/>
  <c r="CQ33" i="36" s="1"/>
  <c r="CR33" i="36" s="1"/>
  <c r="CS33" i="36" s="1"/>
  <c r="CT33" i="36" s="1"/>
  <c r="CU33" i="36" s="1"/>
  <c r="CV33" i="36" s="1"/>
  <c r="CW33" i="36" s="1"/>
  <c r="D67" i="36" s="1"/>
  <c r="E67" i="36" s="1"/>
  <c r="F67" i="36" s="1"/>
  <c r="G67" i="36" s="1"/>
  <c r="H67" i="36" s="1"/>
  <c r="I67" i="36" s="1"/>
  <c r="J67" i="36" s="1"/>
  <c r="K67" i="36" s="1"/>
  <c r="L67" i="36" s="1"/>
  <c r="M67" i="36" s="1"/>
  <c r="N67" i="36" s="1"/>
  <c r="O67" i="36" s="1"/>
  <c r="P67" i="36" s="1"/>
  <c r="Q67" i="36" s="1"/>
  <c r="R67" i="36" s="1"/>
  <c r="S67" i="36" s="1"/>
  <c r="T67" i="36" s="1"/>
  <c r="U67" i="36" s="1"/>
  <c r="V67" i="36" s="1"/>
  <c r="W67" i="36" s="1"/>
  <c r="X67" i="36" s="1"/>
  <c r="Y67" i="36" s="1"/>
  <c r="Z67" i="36" s="1"/>
  <c r="AA67" i="36" s="1"/>
  <c r="AB67" i="36" s="1"/>
  <c r="AC67" i="36" s="1"/>
  <c r="AD67" i="36" s="1"/>
  <c r="AE67" i="36" s="1"/>
  <c r="AF67" i="36" s="1"/>
  <c r="AG67" i="36" s="1"/>
  <c r="AH67" i="36" s="1"/>
  <c r="AI67" i="36" s="1"/>
  <c r="AJ67" i="36" s="1"/>
  <c r="AK67" i="36" s="1"/>
  <c r="AL67" i="36" s="1"/>
  <c r="AM67" i="36" s="1"/>
  <c r="AN67" i="36" s="1"/>
  <c r="AO67" i="36" s="1"/>
  <c r="AP67" i="36" s="1"/>
  <c r="AQ67" i="36" s="1"/>
  <c r="AR67" i="36" s="1"/>
  <c r="AS67" i="36" s="1"/>
  <c r="AT67" i="36" s="1"/>
  <c r="AU67" i="36" s="1"/>
  <c r="AV67" i="36" s="1"/>
  <c r="AW67" i="36" s="1"/>
  <c r="AX67" i="36" s="1"/>
  <c r="AY67" i="36" s="1"/>
  <c r="AZ67" i="36" s="1"/>
  <c r="BA67" i="36" s="1"/>
  <c r="BB67" i="36" s="1"/>
  <c r="BC67" i="36" s="1"/>
  <c r="BD67" i="36" s="1"/>
  <c r="BE67" i="36" s="1"/>
  <c r="BF67" i="36" s="1"/>
  <c r="BG67" i="36" s="1"/>
  <c r="BH67" i="36" s="1"/>
  <c r="BI67" i="36" s="1"/>
  <c r="BJ67" i="36" s="1"/>
  <c r="BK67" i="36" s="1"/>
  <c r="BL67" i="36" s="1"/>
  <c r="BM67" i="36" s="1"/>
  <c r="BN67" i="36" s="1"/>
  <c r="BO67" i="36" s="1"/>
  <c r="BP67" i="36" s="1"/>
  <c r="BQ67" i="36" s="1"/>
  <c r="BR67" i="36" s="1"/>
  <c r="BS67" i="36" s="1"/>
  <c r="BT67" i="36" s="1"/>
  <c r="BU67" i="36" s="1"/>
  <c r="BV67" i="36" s="1"/>
  <c r="BW67" i="36" s="1"/>
  <c r="BX67" i="36" s="1"/>
  <c r="BY67" i="36" s="1"/>
  <c r="BZ67" i="36" s="1"/>
  <c r="CA67" i="36" s="1"/>
  <c r="CB67" i="36" s="1"/>
  <c r="CC67" i="36" s="1"/>
  <c r="CD67" i="36" s="1"/>
  <c r="CE67" i="36" s="1"/>
  <c r="CF67" i="36" s="1"/>
  <c r="CG67" i="36" s="1"/>
  <c r="CH67" i="36" s="1"/>
  <c r="CI67" i="36" s="1"/>
  <c r="CJ67" i="36" s="1"/>
  <c r="CK67" i="36" s="1"/>
  <c r="CL67" i="36" s="1"/>
  <c r="CM67" i="36" s="1"/>
  <c r="CN67" i="36" s="1"/>
  <c r="CO67" i="36" s="1"/>
  <c r="CP67" i="36" s="1"/>
  <c r="CQ67" i="36" s="1"/>
  <c r="CR67" i="36" s="1"/>
  <c r="CS67" i="36" s="1"/>
  <c r="CT67" i="36" s="1"/>
  <c r="CU67" i="36" s="1"/>
  <c r="CV67" i="36" s="1"/>
  <c r="CW67" i="36" s="1"/>
  <c r="D101" i="36" s="1"/>
  <c r="E101" i="36" s="1"/>
  <c r="F101" i="36" s="1"/>
  <c r="G101" i="36" s="1"/>
  <c r="H101" i="36" s="1"/>
  <c r="I101" i="36" s="1"/>
  <c r="J101" i="36" s="1"/>
  <c r="K101" i="36" s="1"/>
  <c r="L101" i="36" s="1"/>
  <c r="M101" i="36" s="1"/>
  <c r="N101" i="36" s="1"/>
  <c r="O101" i="36" s="1"/>
  <c r="P101" i="36" s="1"/>
  <c r="Q101" i="36" s="1"/>
  <c r="R101" i="36" s="1"/>
  <c r="S101" i="36" s="1"/>
  <c r="T101" i="36" s="1"/>
  <c r="U101" i="36" s="1"/>
  <c r="V101" i="36" s="1"/>
  <c r="W101" i="36" s="1"/>
  <c r="X101" i="36" s="1"/>
  <c r="Y101" i="36" s="1"/>
  <c r="Z101" i="36" s="1"/>
  <c r="AA101" i="36" s="1"/>
  <c r="AB101" i="36" s="1"/>
  <c r="AC101" i="36" s="1"/>
  <c r="AD101" i="36" s="1"/>
  <c r="AE101" i="36" s="1"/>
  <c r="AF101" i="36" s="1"/>
  <c r="AG101" i="36" s="1"/>
  <c r="AH101" i="36" s="1"/>
  <c r="AI101" i="36" s="1"/>
  <c r="AJ101" i="36" s="1"/>
  <c r="AK101" i="36" s="1"/>
  <c r="AL101" i="36" s="1"/>
  <c r="AM101" i="36" s="1"/>
  <c r="AN101" i="36" s="1"/>
  <c r="AO101" i="36" s="1"/>
  <c r="AP101" i="36" s="1"/>
  <c r="AQ101" i="36" s="1"/>
  <c r="AR101" i="36" s="1"/>
  <c r="AS101" i="36" s="1"/>
  <c r="AT101" i="36" s="1"/>
  <c r="AU101" i="36" s="1"/>
  <c r="AV101" i="36" s="1"/>
  <c r="AW101" i="36" s="1"/>
  <c r="AX101" i="36" s="1"/>
  <c r="AY101" i="36" s="1"/>
  <c r="AZ101" i="36" s="1"/>
  <c r="BA101" i="36" s="1"/>
  <c r="BB101" i="36" s="1"/>
  <c r="BC101" i="36" s="1"/>
  <c r="BD101" i="36" s="1"/>
  <c r="BE101" i="36" s="1"/>
  <c r="BF101" i="36" s="1"/>
  <c r="BG101" i="36" s="1"/>
  <c r="BH101" i="36" s="1"/>
  <c r="BI101" i="36" s="1"/>
  <c r="BJ101" i="36" s="1"/>
  <c r="BK101" i="36" s="1"/>
  <c r="BL101" i="36" s="1"/>
  <c r="BM101" i="36" s="1"/>
  <c r="BN101" i="36" s="1"/>
  <c r="BO101" i="36" s="1"/>
  <c r="BP101" i="36" s="1"/>
  <c r="BQ101" i="36" s="1"/>
  <c r="BR101" i="36" s="1"/>
  <c r="BS101" i="36" s="1"/>
  <c r="BT101" i="36" s="1"/>
  <c r="BU101" i="36" s="1"/>
  <c r="BV101" i="36" s="1"/>
  <c r="BW101" i="36" s="1"/>
  <c r="BX101" i="36" s="1"/>
  <c r="BY101" i="36" s="1"/>
  <c r="BZ101" i="36" s="1"/>
  <c r="CA101" i="36" s="1"/>
  <c r="CB101" i="36" s="1"/>
  <c r="CC101" i="36" s="1"/>
  <c r="CD101" i="36" s="1"/>
  <c r="CE101" i="36" s="1"/>
  <c r="CF101" i="36" s="1"/>
  <c r="CG101" i="36" s="1"/>
  <c r="CH101" i="36" s="1"/>
  <c r="CI101" i="36" s="1"/>
  <c r="CJ101" i="36" s="1"/>
  <c r="CK101" i="36" s="1"/>
  <c r="CL101" i="36" s="1"/>
  <c r="CM101" i="36" s="1"/>
  <c r="CN101" i="36" s="1"/>
  <c r="CO101" i="36" s="1"/>
  <c r="CP101" i="36" s="1"/>
  <c r="CQ101" i="36" s="1"/>
  <c r="CR101" i="36" s="1"/>
  <c r="CS101" i="36" s="1"/>
  <c r="CT101" i="36" s="1"/>
  <c r="CU101" i="36" s="1"/>
  <c r="CV101" i="36" s="1"/>
  <c r="CW101" i="36" s="1"/>
  <c r="D135" i="36" s="1"/>
  <c r="E135" i="36" s="1"/>
  <c r="F135" i="36" s="1"/>
  <c r="G135" i="36" s="1"/>
  <c r="H135" i="36" s="1"/>
  <c r="I135" i="36" s="1"/>
  <c r="J135" i="36" s="1"/>
  <c r="K135" i="36" s="1"/>
  <c r="L135" i="36" s="1"/>
  <c r="M135" i="36" s="1"/>
  <c r="N135" i="36" s="1"/>
  <c r="O135" i="36" s="1"/>
  <c r="P135" i="36" s="1"/>
  <c r="Q135" i="36" s="1"/>
  <c r="R135" i="36" s="1"/>
  <c r="S135" i="36" s="1"/>
  <c r="T135" i="36" s="1"/>
  <c r="U135" i="36" s="1"/>
  <c r="V135" i="36" s="1"/>
  <c r="W135" i="36" s="1"/>
  <c r="X135" i="36" s="1"/>
  <c r="Y135" i="36" s="1"/>
  <c r="Z135" i="36" s="1"/>
  <c r="AA135" i="36" s="1"/>
  <c r="AB135" i="36" s="1"/>
  <c r="AC135" i="36" s="1"/>
  <c r="AD135" i="36" s="1"/>
  <c r="AE135" i="36" s="1"/>
  <c r="AF135" i="36" s="1"/>
  <c r="AG135" i="36" s="1"/>
  <c r="AH135" i="36" s="1"/>
  <c r="AI135" i="36" s="1"/>
  <c r="AJ135" i="36" s="1"/>
  <c r="AK135" i="36" s="1"/>
  <c r="AL135" i="36" s="1"/>
  <c r="AM135" i="36" s="1"/>
  <c r="AN135" i="36" s="1"/>
  <c r="AO135" i="36" s="1"/>
  <c r="AP135" i="36" s="1"/>
  <c r="AQ135" i="36" s="1"/>
  <c r="AR135" i="36" s="1"/>
  <c r="AS135" i="36" s="1"/>
  <c r="AT135" i="36" s="1"/>
  <c r="AU135" i="36" s="1"/>
  <c r="AV135" i="36" s="1"/>
  <c r="AW135" i="36" s="1"/>
  <c r="AX135" i="36" s="1"/>
  <c r="AY135" i="36" s="1"/>
  <c r="AZ135" i="36" s="1"/>
  <c r="BA135" i="36" s="1"/>
  <c r="BB135" i="36" s="1"/>
  <c r="BC135" i="36" s="1"/>
  <c r="BD135" i="36" s="1"/>
  <c r="BE135" i="36" s="1"/>
  <c r="BF135" i="36" s="1"/>
  <c r="BG135" i="36" s="1"/>
  <c r="BH135" i="36" s="1"/>
  <c r="BI135" i="36" s="1"/>
  <c r="BJ135" i="36" s="1"/>
  <c r="BK135" i="36" s="1"/>
  <c r="BL135" i="36" s="1"/>
  <c r="BM135" i="36" s="1"/>
  <c r="BN135" i="36" s="1"/>
  <c r="BO135" i="36" s="1"/>
  <c r="BP135" i="36" s="1"/>
  <c r="BQ135" i="36" s="1"/>
  <c r="BR135" i="36" s="1"/>
  <c r="BS135" i="36" s="1"/>
  <c r="BT135" i="36" s="1"/>
  <c r="BU135" i="36" s="1"/>
  <c r="BV135" i="36" s="1"/>
  <c r="BW135" i="36" s="1"/>
  <c r="BX135" i="36" s="1"/>
  <c r="BY135" i="36" s="1"/>
  <c r="BZ135" i="36" s="1"/>
  <c r="CA135" i="36" s="1"/>
  <c r="CB135" i="36" s="1"/>
  <c r="CC135" i="36" s="1"/>
  <c r="CD135" i="36" s="1"/>
  <c r="CE135" i="36" s="1"/>
  <c r="CF135" i="36" s="1"/>
  <c r="CG135" i="36" s="1"/>
  <c r="CH135" i="36" s="1"/>
  <c r="CI135" i="36" s="1"/>
  <c r="CJ135" i="36" s="1"/>
  <c r="CK135" i="36" s="1"/>
  <c r="CL135" i="36" s="1"/>
  <c r="CM135" i="36" s="1"/>
  <c r="CN135" i="36" s="1"/>
  <c r="CO135" i="36" s="1"/>
  <c r="CP135" i="36" s="1"/>
  <c r="CQ135" i="36" s="1"/>
  <c r="CR135" i="36" s="1"/>
  <c r="CS135" i="36" s="1"/>
  <c r="CT135" i="36" s="1"/>
  <c r="CU135" i="36" s="1"/>
  <c r="CV135" i="36" s="1"/>
  <c r="CW135" i="36" s="1"/>
  <c r="D169" i="36" s="1"/>
  <c r="E169" i="36" s="1"/>
  <c r="F169" i="36" s="1"/>
  <c r="G169" i="36" s="1"/>
  <c r="H169" i="36" s="1"/>
  <c r="I169" i="36" s="1"/>
  <c r="J169" i="36" s="1"/>
  <c r="K169" i="36" s="1"/>
  <c r="L169" i="36" s="1"/>
  <c r="M169" i="36" s="1"/>
  <c r="N169" i="36" s="1"/>
  <c r="O169" i="36" s="1"/>
  <c r="P169" i="36" s="1"/>
  <c r="Q169" i="36" s="1"/>
  <c r="R169" i="36" s="1"/>
  <c r="S169" i="36" s="1"/>
  <c r="T169" i="36" s="1"/>
  <c r="U169" i="36" s="1"/>
  <c r="V169" i="36" s="1"/>
  <c r="W169" i="36" s="1"/>
  <c r="X169" i="36" s="1"/>
  <c r="Y169" i="36" s="1"/>
  <c r="Z169" i="36" s="1"/>
  <c r="AA169" i="36" s="1"/>
  <c r="AB169" i="36" s="1"/>
  <c r="AC169" i="36" s="1"/>
  <c r="AD169" i="36" s="1"/>
  <c r="AE169" i="36" s="1"/>
  <c r="AF169" i="36" s="1"/>
  <c r="AG169" i="36" s="1"/>
  <c r="AH169" i="36" s="1"/>
  <c r="AI169" i="36" s="1"/>
  <c r="AJ169" i="36" s="1"/>
  <c r="AK169" i="36" s="1"/>
  <c r="AL169" i="36" s="1"/>
  <c r="AM169" i="36" s="1"/>
  <c r="AN169" i="36" s="1"/>
  <c r="AO169" i="36" s="1"/>
  <c r="AP169" i="36" s="1"/>
  <c r="AQ169" i="36" s="1"/>
  <c r="AR169" i="36" s="1"/>
  <c r="AS169" i="36" s="1"/>
  <c r="AT169" i="36" s="1"/>
  <c r="AU169" i="36" s="1"/>
  <c r="AV169" i="36" s="1"/>
  <c r="AW169" i="36" s="1"/>
  <c r="AX169" i="36" s="1"/>
  <c r="AY169" i="36" s="1"/>
  <c r="AZ169" i="36" s="1"/>
  <c r="BA169" i="36" s="1"/>
  <c r="BB169" i="36" s="1"/>
  <c r="BC169" i="36" s="1"/>
  <c r="BD169" i="36" s="1"/>
  <c r="BE169" i="36" s="1"/>
  <c r="BF169" i="36" s="1"/>
  <c r="BG169" i="36" s="1"/>
  <c r="BH169" i="36" s="1"/>
  <c r="BI169" i="36" s="1"/>
  <c r="BJ169" i="36" s="1"/>
  <c r="BK169" i="36" s="1"/>
  <c r="BL169" i="36" s="1"/>
  <c r="BM169" i="36" s="1"/>
  <c r="BN169" i="36" s="1"/>
  <c r="BO169" i="36" s="1"/>
  <c r="BP169" i="36" s="1"/>
  <c r="BQ169" i="36" s="1"/>
  <c r="BR169" i="36" s="1"/>
  <c r="BS169" i="36" s="1"/>
  <c r="BT169" i="36" s="1"/>
  <c r="BU169" i="36" s="1"/>
  <c r="BV169" i="36" s="1"/>
  <c r="BW169" i="36" s="1"/>
  <c r="BX169" i="36" s="1"/>
  <c r="BY169" i="36" s="1"/>
  <c r="BZ169" i="36" s="1"/>
  <c r="CA169" i="36" s="1"/>
  <c r="CB169" i="36" s="1"/>
  <c r="CC169" i="36" s="1"/>
  <c r="CD169" i="36" s="1"/>
  <c r="CE169" i="36" s="1"/>
  <c r="CF169" i="36" s="1"/>
  <c r="CG169" i="36" s="1"/>
  <c r="CH169" i="36" s="1"/>
  <c r="CI169" i="36" s="1"/>
  <c r="CJ169" i="36" s="1"/>
  <c r="CK169" i="36" s="1"/>
  <c r="CL169" i="36" s="1"/>
  <c r="CM169" i="36" s="1"/>
  <c r="CN169" i="36" s="1"/>
  <c r="CO169" i="36" s="1"/>
  <c r="CP169" i="36" s="1"/>
  <c r="CQ169" i="36" s="1"/>
  <c r="CR169" i="36" s="1"/>
  <c r="CS169" i="36" s="1"/>
  <c r="CT169" i="36" s="1"/>
  <c r="CU169" i="36" s="1"/>
  <c r="CV169" i="36" s="1"/>
  <c r="CW169" i="36" s="1"/>
  <c r="D203" i="36" s="1"/>
  <c r="E203" i="36" s="1"/>
  <c r="F203" i="36" s="1"/>
  <c r="G203" i="36" s="1"/>
  <c r="H203" i="36" s="1"/>
  <c r="I203" i="36" s="1"/>
  <c r="J203" i="36" s="1"/>
  <c r="K203" i="36" s="1"/>
  <c r="L203" i="36" s="1"/>
  <c r="M203" i="36" s="1"/>
  <c r="N203" i="36" s="1"/>
  <c r="O203" i="36" s="1"/>
  <c r="P203" i="36" s="1"/>
  <c r="Q203" i="36" s="1"/>
  <c r="R203" i="36" s="1"/>
  <c r="S203" i="36" s="1"/>
  <c r="T203" i="36" s="1"/>
  <c r="U203" i="36" s="1"/>
  <c r="V203" i="36" s="1"/>
  <c r="W203" i="36" s="1"/>
  <c r="X203" i="36" s="1"/>
  <c r="Y203" i="36" s="1"/>
  <c r="Z203" i="36" s="1"/>
  <c r="AA203" i="36" s="1"/>
  <c r="AB203" i="36" s="1"/>
  <c r="AC203" i="36" s="1"/>
  <c r="AD203" i="36" s="1"/>
  <c r="AE203" i="36" s="1"/>
  <c r="AF203" i="36" s="1"/>
  <c r="AG203" i="36" s="1"/>
  <c r="AH203" i="36" s="1"/>
  <c r="AI203" i="36" s="1"/>
  <c r="AJ203" i="36" s="1"/>
  <c r="AK203" i="36" s="1"/>
  <c r="AL203" i="36" s="1"/>
  <c r="AM203" i="36" s="1"/>
  <c r="AN203" i="36" s="1"/>
  <c r="AO203" i="36" s="1"/>
  <c r="AP203" i="36" s="1"/>
  <c r="AQ203" i="36" s="1"/>
  <c r="AR203" i="36" s="1"/>
  <c r="AS203" i="36" s="1"/>
  <c r="AT203" i="36" s="1"/>
  <c r="AU203" i="36" s="1"/>
  <c r="AV203" i="36" s="1"/>
  <c r="AW203" i="36" s="1"/>
  <c r="AX203" i="36" s="1"/>
  <c r="AY203" i="36" s="1"/>
  <c r="AZ203" i="36" s="1"/>
  <c r="BA203" i="36" s="1"/>
  <c r="BB203" i="36" s="1"/>
  <c r="BC203" i="36" s="1"/>
  <c r="BD203" i="36" s="1"/>
  <c r="BE203" i="36" s="1"/>
  <c r="BF203" i="36" s="1"/>
  <c r="BG203" i="36" s="1"/>
  <c r="BH203" i="36" s="1"/>
  <c r="BI203" i="36" s="1"/>
  <c r="BJ203" i="36" s="1"/>
  <c r="BK203" i="36" s="1"/>
  <c r="BL203" i="36" s="1"/>
  <c r="BM203" i="36" s="1"/>
  <c r="BN203" i="36" s="1"/>
  <c r="BO203" i="36" s="1"/>
  <c r="BP203" i="36" s="1"/>
  <c r="BQ203" i="36" s="1"/>
  <c r="BR203" i="36" s="1"/>
  <c r="BS203" i="36" s="1"/>
  <c r="BT203" i="36" s="1"/>
  <c r="BU203" i="36" s="1"/>
  <c r="BV203" i="36" s="1"/>
  <c r="BW203" i="36" s="1"/>
  <c r="BX203" i="36" s="1"/>
  <c r="BY203" i="36" s="1"/>
  <c r="BZ203" i="36" s="1"/>
  <c r="CA203" i="36" s="1"/>
  <c r="CB203" i="36" s="1"/>
  <c r="CC203" i="36" s="1"/>
  <c r="CD203" i="36" s="1"/>
  <c r="CE203" i="36" s="1"/>
  <c r="CF203" i="36" s="1"/>
  <c r="CG203" i="36" s="1"/>
  <c r="CH203" i="36" s="1"/>
  <c r="CI203" i="36" s="1"/>
  <c r="CJ203" i="36" s="1"/>
  <c r="CK203" i="36" s="1"/>
  <c r="CL203" i="36" s="1"/>
  <c r="CM203" i="36" s="1"/>
  <c r="CN203" i="36" s="1"/>
  <c r="CO203" i="36" s="1"/>
  <c r="CP203" i="36" s="1"/>
  <c r="CQ203" i="36" s="1"/>
  <c r="CR203" i="36" s="1"/>
  <c r="CS203" i="36" s="1"/>
  <c r="CT203" i="36" s="1"/>
  <c r="CU203" i="36" s="1"/>
  <c r="CV203" i="36" s="1"/>
  <c r="CW203" i="36" s="1"/>
  <c r="D237" i="36" s="1"/>
  <c r="E237" i="36" s="1"/>
  <c r="F237" i="36" s="1"/>
  <c r="G237" i="36" s="1"/>
  <c r="H237" i="36" s="1"/>
  <c r="I237" i="36" s="1"/>
  <c r="J237" i="36" s="1"/>
  <c r="K237" i="36" s="1"/>
  <c r="L237" i="36" s="1"/>
  <c r="M237" i="36" s="1"/>
  <c r="N237" i="36" s="1"/>
  <c r="O237" i="36" s="1"/>
  <c r="P237" i="36" s="1"/>
  <c r="Q237" i="36" s="1"/>
  <c r="R237" i="36" s="1"/>
  <c r="S237" i="36" s="1"/>
  <c r="T237" i="36" s="1"/>
  <c r="U237" i="36" s="1"/>
  <c r="V237" i="36" s="1"/>
  <c r="W237" i="36" s="1"/>
  <c r="X237" i="36" s="1"/>
  <c r="Y237" i="36" s="1"/>
  <c r="Z237" i="36" s="1"/>
  <c r="AA237" i="36" s="1"/>
  <c r="AB237" i="36" s="1"/>
  <c r="AC237" i="36" s="1"/>
  <c r="AD237" i="36" s="1"/>
  <c r="AE237" i="36" s="1"/>
  <c r="AF237" i="36" s="1"/>
  <c r="AG237" i="36" s="1"/>
  <c r="AH237" i="36" s="1"/>
  <c r="AI237" i="36" s="1"/>
  <c r="AJ237" i="36" s="1"/>
  <c r="AK237" i="36" s="1"/>
  <c r="AL237" i="36" s="1"/>
  <c r="AM237" i="36" s="1"/>
  <c r="AN237" i="36" s="1"/>
  <c r="AO237" i="36" s="1"/>
  <c r="AP237" i="36" s="1"/>
  <c r="AQ237" i="36" s="1"/>
  <c r="AR237" i="36" s="1"/>
  <c r="AS237" i="36" s="1"/>
  <c r="AT237" i="36" s="1"/>
  <c r="AU237" i="36" s="1"/>
  <c r="AV237" i="36" s="1"/>
  <c r="AW237" i="36" s="1"/>
  <c r="AX237" i="36" s="1"/>
  <c r="AY237" i="36" s="1"/>
  <c r="AZ237" i="36" s="1"/>
  <c r="BA237" i="36" s="1"/>
  <c r="BB237" i="36" s="1"/>
  <c r="BC237" i="36" s="1"/>
  <c r="BD237" i="36" s="1"/>
  <c r="BE237" i="36" s="1"/>
  <c r="BF237" i="36" s="1"/>
  <c r="BG237" i="36" s="1"/>
  <c r="BH237" i="36" s="1"/>
  <c r="BI237" i="36" s="1"/>
  <c r="BJ237" i="36" s="1"/>
  <c r="BK237" i="36" s="1"/>
  <c r="BL237" i="36" s="1"/>
  <c r="BM237" i="36" s="1"/>
  <c r="BN237" i="36" s="1"/>
  <c r="BO237" i="36" s="1"/>
  <c r="BP237" i="36" s="1"/>
  <c r="BQ237" i="36" s="1"/>
  <c r="BR237" i="36" s="1"/>
  <c r="BS237" i="36" s="1"/>
  <c r="BT237" i="36" s="1"/>
  <c r="BU237" i="36" s="1"/>
  <c r="BV237" i="36" s="1"/>
  <c r="BW237" i="36" s="1"/>
  <c r="BX237" i="36" s="1"/>
  <c r="BY237" i="36" s="1"/>
  <c r="BZ237" i="36" s="1"/>
  <c r="CA237" i="36" s="1"/>
  <c r="CB237" i="36" s="1"/>
  <c r="CC237" i="36" s="1"/>
  <c r="CD237" i="36" s="1"/>
  <c r="CE237" i="36" s="1"/>
  <c r="CF237" i="36" s="1"/>
  <c r="CG237" i="36" s="1"/>
  <c r="CH237" i="36" s="1"/>
  <c r="CI237" i="36" s="1"/>
  <c r="CJ237" i="36" s="1"/>
  <c r="CK237" i="36" s="1"/>
  <c r="CL237" i="36" s="1"/>
  <c r="CM237" i="36" s="1"/>
  <c r="CN237" i="36" s="1"/>
  <c r="CO237" i="36" s="1"/>
  <c r="CP237" i="36" s="1"/>
  <c r="CQ237" i="36" s="1"/>
  <c r="CR237" i="36" s="1"/>
  <c r="CS237" i="36" s="1"/>
  <c r="CT237" i="36" s="1"/>
  <c r="CU237" i="36" s="1"/>
  <c r="CV237" i="36" s="1"/>
  <c r="CW237" i="36" s="1"/>
  <c r="E31" i="36"/>
  <c r="F31" i="36" s="1"/>
  <c r="G31" i="36" s="1"/>
  <c r="H31" i="36" s="1"/>
  <c r="I31" i="36" s="1"/>
  <c r="J31" i="36" s="1"/>
  <c r="K31" i="36" s="1"/>
  <c r="L31" i="36" s="1"/>
  <c r="M31" i="36" s="1"/>
  <c r="N31" i="36" s="1"/>
  <c r="O31" i="36" s="1"/>
  <c r="P31" i="36" s="1"/>
  <c r="Q31" i="36" s="1"/>
  <c r="R31" i="36" s="1"/>
  <c r="S31" i="36" s="1"/>
  <c r="T31" i="36" s="1"/>
  <c r="U31" i="36" s="1"/>
  <c r="V31" i="36" s="1"/>
  <c r="W31" i="36" s="1"/>
  <c r="X31" i="36" s="1"/>
  <c r="Y31" i="36" s="1"/>
  <c r="Z31" i="36" s="1"/>
  <c r="AA31" i="36" s="1"/>
  <c r="AB31" i="36" s="1"/>
  <c r="AC31" i="36" s="1"/>
  <c r="AD31" i="36" s="1"/>
  <c r="AE31" i="36" s="1"/>
  <c r="AF31" i="36" s="1"/>
  <c r="AG31" i="36" s="1"/>
  <c r="AH31" i="36" s="1"/>
  <c r="AI31" i="36" s="1"/>
  <c r="AJ31" i="36" s="1"/>
  <c r="AK31" i="36" s="1"/>
  <c r="AL31" i="36" s="1"/>
  <c r="AM31" i="36" s="1"/>
  <c r="AN31" i="36" s="1"/>
  <c r="AO31" i="36" s="1"/>
  <c r="AP31" i="36" s="1"/>
  <c r="AQ31" i="36" s="1"/>
  <c r="AR31" i="36" s="1"/>
  <c r="AS31" i="36" s="1"/>
  <c r="AT31" i="36" s="1"/>
  <c r="AU31" i="36" s="1"/>
  <c r="AV31" i="36" s="1"/>
  <c r="AW31" i="36" s="1"/>
  <c r="AX31" i="36" s="1"/>
  <c r="AY31" i="36" s="1"/>
  <c r="AZ31" i="36" s="1"/>
  <c r="BA31" i="36" s="1"/>
  <c r="BB31" i="36" s="1"/>
  <c r="BC31" i="36" s="1"/>
  <c r="BD31" i="36" s="1"/>
  <c r="BE31" i="36" s="1"/>
  <c r="BF31" i="36" s="1"/>
  <c r="BG31" i="36" s="1"/>
  <c r="BH31" i="36" s="1"/>
  <c r="BI31" i="36" s="1"/>
  <c r="BJ31" i="36" s="1"/>
  <c r="BK31" i="36" s="1"/>
  <c r="BL31" i="36" s="1"/>
  <c r="BM31" i="36" s="1"/>
  <c r="BN31" i="36" s="1"/>
  <c r="BO31" i="36" s="1"/>
  <c r="BP31" i="36" s="1"/>
  <c r="BQ31" i="36" s="1"/>
  <c r="BR31" i="36" s="1"/>
  <c r="BS31" i="36" s="1"/>
  <c r="BT31" i="36" s="1"/>
  <c r="BU31" i="36" s="1"/>
  <c r="BV31" i="36" s="1"/>
  <c r="BW31" i="36" s="1"/>
  <c r="BX31" i="36" s="1"/>
  <c r="BY31" i="36" s="1"/>
  <c r="BZ31" i="36" s="1"/>
  <c r="CA31" i="36" s="1"/>
  <c r="CB31" i="36" s="1"/>
  <c r="CC31" i="36" s="1"/>
  <c r="CD31" i="36" s="1"/>
  <c r="CE31" i="36" s="1"/>
  <c r="CF31" i="36" s="1"/>
  <c r="CG31" i="36" s="1"/>
  <c r="CH31" i="36" s="1"/>
  <c r="CI31" i="36" s="1"/>
  <c r="CJ31" i="36" s="1"/>
  <c r="CK31" i="36" s="1"/>
  <c r="CL31" i="36" s="1"/>
  <c r="CM31" i="36" s="1"/>
  <c r="CN31" i="36" s="1"/>
  <c r="CO31" i="36" s="1"/>
  <c r="CP31" i="36" s="1"/>
  <c r="CQ31" i="36" s="1"/>
  <c r="CR31" i="36" s="1"/>
  <c r="CS31" i="36" s="1"/>
  <c r="CT31" i="36" s="1"/>
  <c r="CU31" i="36" s="1"/>
  <c r="CV31" i="36" s="1"/>
  <c r="CW31" i="36" s="1"/>
  <c r="D65" i="36" s="1"/>
  <c r="E65" i="36" s="1"/>
  <c r="F65" i="36" s="1"/>
  <c r="G65" i="36" s="1"/>
  <c r="H65" i="36" s="1"/>
  <c r="I65" i="36" s="1"/>
  <c r="J65" i="36" s="1"/>
  <c r="K65" i="36" s="1"/>
  <c r="L65" i="36" s="1"/>
  <c r="M65" i="36" s="1"/>
  <c r="N65" i="36" s="1"/>
  <c r="O65" i="36" s="1"/>
  <c r="P65" i="36" s="1"/>
  <c r="Q65" i="36" s="1"/>
  <c r="R65" i="36" s="1"/>
  <c r="S65" i="36" s="1"/>
  <c r="T65" i="36" s="1"/>
  <c r="U65" i="36" s="1"/>
  <c r="V65" i="36" s="1"/>
  <c r="W65" i="36" s="1"/>
  <c r="X65" i="36" s="1"/>
  <c r="Y65" i="36" s="1"/>
  <c r="Z65" i="36" s="1"/>
  <c r="AA65" i="36" s="1"/>
  <c r="AB65" i="36" s="1"/>
  <c r="AC65" i="36" s="1"/>
  <c r="AD65" i="36" s="1"/>
  <c r="AE65" i="36" s="1"/>
  <c r="AF65" i="36" s="1"/>
  <c r="AG65" i="36" s="1"/>
  <c r="AH65" i="36" s="1"/>
  <c r="AI65" i="36" s="1"/>
  <c r="AJ65" i="36" s="1"/>
  <c r="AK65" i="36" s="1"/>
  <c r="AL65" i="36" s="1"/>
  <c r="AM65" i="36" s="1"/>
  <c r="AN65" i="36" s="1"/>
  <c r="AO65" i="36" s="1"/>
  <c r="AP65" i="36" s="1"/>
  <c r="AQ65" i="36" s="1"/>
  <c r="AR65" i="36" s="1"/>
  <c r="AS65" i="36" s="1"/>
  <c r="AT65" i="36" s="1"/>
  <c r="AU65" i="36" s="1"/>
  <c r="AV65" i="36" s="1"/>
  <c r="AW65" i="36" s="1"/>
  <c r="AX65" i="36" s="1"/>
  <c r="AY65" i="36" s="1"/>
  <c r="AZ65" i="36" s="1"/>
  <c r="BA65" i="36" s="1"/>
  <c r="BB65" i="36" s="1"/>
  <c r="BC65" i="36" s="1"/>
  <c r="BD65" i="36" s="1"/>
  <c r="BE65" i="36" s="1"/>
  <c r="BF65" i="36" s="1"/>
  <c r="BG65" i="36" s="1"/>
  <c r="BH65" i="36" s="1"/>
  <c r="BI65" i="36" s="1"/>
  <c r="BJ65" i="36" s="1"/>
  <c r="BK65" i="36" s="1"/>
  <c r="BL65" i="36" s="1"/>
  <c r="BM65" i="36" s="1"/>
  <c r="BN65" i="36" s="1"/>
  <c r="BO65" i="36" s="1"/>
  <c r="BP65" i="36" s="1"/>
  <c r="BQ65" i="36" s="1"/>
  <c r="BR65" i="36" s="1"/>
  <c r="BS65" i="36" s="1"/>
  <c r="BT65" i="36" s="1"/>
  <c r="BU65" i="36" s="1"/>
  <c r="BV65" i="36" s="1"/>
  <c r="BW65" i="36" s="1"/>
  <c r="BX65" i="36" s="1"/>
  <c r="BY65" i="36" s="1"/>
  <c r="BZ65" i="36" s="1"/>
  <c r="CA65" i="36" s="1"/>
  <c r="CB65" i="36" s="1"/>
  <c r="CC65" i="36" s="1"/>
  <c r="CD65" i="36" s="1"/>
  <c r="CE65" i="36" s="1"/>
  <c r="CF65" i="36" s="1"/>
  <c r="CG65" i="36" s="1"/>
  <c r="CH65" i="36" s="1"/>
  <c r="CI65" i="36" s="1"/>
  <c r="CJ65" i="36" s="1"/>
  <c r="CK65" i="36" s="1"/>
  <c r="CL65" i="36" s="1"/>
  <c r="CM65" i="36" s="1"/>
  <c r="CN65" i="36" s="1"/>
  <c r="CO65" i="36" s="1"/>
  <c r="CP65" i="36" s="1"/>
  <c r="CQ65" i="36" s="1"/>
  <c r="CR65" i="36" s="1"/>
  <c r="CS65" i="36" s="1"/>
  <c r="CT65" i="36" s="1"/>
  <c r="CU65" i="36" s="1"/>
  <c r="CV65" i="36" s="1"/>
  <c r="CW65" i="36" s="1"/>
  <c r="D99" i="36" s="1"/>
  <c r="E99" i="36" s="1"/>
  <c r="F99" i="36" s="1"/>
  <c r="G99" i="36" s="1"/>
  <c r="H99" i="36" s="1"/>
  <c r="I99" i="36" s="1"/>
  <c r="J99" i="36" s="1"/>
  <c r="K99" i="36" s="1"/>
  <c r="L99" i="36" s="1"/>
  <c r="M99" i="36" s="1"/>
  <c r="N99" i="36" s="1"/>
  <c r="O99" i="36" s="1"/>
  <c r="P99" i="36" s="1"/>
  <c r="Q99" i="36" s="1"/>
  <c r="R99" i="36" s="1"/>
  <c r="S99" i="36" s="1"/>
  <c r="T99" i="36" s="1"/>
  <c r="U99" i="36" s="1"/>
  <c r="V99" i="36" s="1"/>
  <c r="W99" i="36" s="1"/>
  <c r="X99" i="36" s="1"/>
  <c r="Y99" i="36" s="1"/>
  <c r="Z99" i="36" s="1"/>
  <c r="AA99" i="36" s="1"/>
  <c r="AB99" i="36" s="1"/>
  <c r="AC99" i="36" s="1"/>
  <c r="AD99" i="36" s="1"/>
  <c r="AE99" i="36" s="1"/>
  <c r="AF99" i="36" s="1"/>
  <c r="AG99" i="36" s="1"/>
  <c r="AH99" i="36" s="1"/>
  <c r="AI99" i="36" s="1"/>
  <c r="AJ99" i="36" s="1"/>
  <c r="AK99" i="36" s="1"/>
  <c r="AL99" i="36" s="1"/>
  <c r="AM99" i="36" s="1"/>
  <c r="AN99" i="36" s="1"/>
  <c r="AO99" i="36" s="1"/>
  <c r="AP99" i="36" s="1"/>
  <c r="AQ99" i="36" s="1"/>
  <c r="AR99" i="36" s="1"/>
  <c r="AS99" i="36" s="1"/>
  <c r="AT99" i="36" s="1"/>
  <c r="AU99" i="36" s="1"/>
  <c r="AV99" i="36" s="1"/>
  <c r="AW99" i="36" s="1"/>
  <c r="AX99" i="36" s="1"/>
  <c r="AY99" i="36" s="1"/>
  <c r="AZ99" i="36" s="1"/>
  <c r="BA99" i="36" s="1"/>
  <c r="BB99" i="36" s="1"/>
  <c r="BC99" i="36" s="1"/>
  <c r="BD99" i="36" s="1"/>
  <c r="BE99" i="36" s="1"/>
  <c r="BF99" i="36" s="1"/>
  <c r="BG99" i="36" s="1"/>
  <c r="BH99" i="36" s="1"/>
  <c r="BI99" i="36" s="1"/>
  <c r="BJ99" i="36" s="1"/>
  <c r="BK99" i="36" s="1"/>
  <c r="BL99" i="36" s="1"/>
  <c r="BM99" i="36" s="1"/>
  <c r="BN99" i="36" s="1"/>
  <c r="BO99" i="36" s="1"/>
  <c r="BP99" i="36" s="1"/>
  <c r="BQ99" i="36" s="1"/>
  <c r="BR99" i="36" s="1"/>
  <c r="BS99" i="36" s="1"/>
  <c r="BT99" i="36" s="1"/>
  <c r="BU99" i="36" s="1"/>
  <c r="BV99" i="36" s="1"/>
  <c r="BW99" i="36" s="1"/>
  <c r="BX99" i="36" s="1"/>
  <c r="BY99" i="36" s="1"/>
  <c r="BZ99" i="36" s="1"/>
  <c r="CA99" i="36" s="1"/>
  <c r="CB99" i="36" s="1"/>
  <c r="CC99" i="36" s="1"/>
  <c r="CD99" i="36" s="1"/>
  <c r="CE99" i="36" s="1"/>
  <c r="CF99" i="36" s="1"/>
  <c r="CG99" i="36" s="1"/>
  <c r="CH99" i="36" s="1"/>
  <c r="CI99" i="36" s="1"/>
  <c r="CJ99" i="36" s="1"/>
  <c r="CK99" i="36" s="1"/>
  <c r="CL99" i="36" s="1"/>
  <c r="CM99" i="36" s="1"/>
  <c r="CN99" i="36" s="1"/>
  <c r="CO99" i="36" s="1"/>
  <c r="CP99" i="36" s="1"/>
  <c r="CQ99" i="36" s="1"/>
  <c r="CR99" i="36" s="1"/>
  <c r="CS99" i="36" s="1"/>
  <c r="CT99" i="36" s="1"/>
  <c r="CU99" i="36" s="1"/>
  <c r="CV99" i="36" s="1"/>
  <c r="CW99" i="36" s="1"/>
  <c r="D133" i="36" s="1"/>
  <c r="E133" i="36" s="1"/>
  <c r="F133" i="36" s="1"/>
  <c r="G133" i="36" s="1"/>
  <c r="H133" i="36" s="1"/>
  <c r="I133" i="36" s="1"/>
  <c r="J133" i="36" s="1"/>
  <c r="K133" i="36" s="1"/>
  <c r="L133" i="36" s="1"/>
  <c r="M133" i="36" s="1"/>
  <c r="N133" i="36" s="1"/>
  <c r="O133" i="36" s="1"/>
  <c r="P133" i="36" s="1"/>
  <c r="Q133" i="36" s="1"/>
  <c r="R133" i="36" s="1"/>
  <c r="S133" i="36" s="1"/>
  <c r="T133" i="36" s="1"/>
  <c r="U133" i="36" s="1"/>
  <c r="V133" i="36" s="1"/>
  <c r="W133" i="36" s="1"/>
  <c r="X133" i="36" s="1"/>
  <c r="Y133" i="36" s="1"/>
  <c r="Z133" i="36" s="1"/>
  <c r="AA133" i="36" s="1"/>
  <c r="AB133" i="36" s="1"/>
  <c r="AC133" i="36" s="1"/>
  <c r="AD133" i="36" s="1"/>
  <c r="AE133" i="36" s="1"/>
  <c r="AF133" i="36" s="1"/>
  <c r="AG133" i="36" s="1"/>
  <c r="AH133" i="36" s="1"/>
  <c r="AI133" i="36" s="1"/>
  <c r="AJ133" i="36" s="1"/>
  <c r="AK133" i="36" s="1"/>
  <c r="AL133" i="36" s="1"/>
  <c r="AM133" i="36" s="1"/>
  <c r="AN133" i="36" s="1"/>
  <c r="AO133" i="36" s="1"/>
  <c r="AP133" i="36" s="1"/>
  <c r="AQ133" i="36" s="1"/>
  <c r="AR133" i="36" s="1"/>
  <c r="AS133" i="36" s="1"/>
  <c r="AT133" i="36" s="1"/>
  <c r="AU133" i="36" s="1"/>
  <c r="AV133" i="36" s="1"/>
  <c r="AW133" i="36" s="1"/>
  <c r="AX133" i="36" s="1"/>
  <c r="AY133" i="36" s="1"/>
  <c r="AZ133" i="36" s="1"/>
  <c r="BA133" i="36" s="1"/>
  <c r="BB133" i="36" s="1"/>
  <c r="BC133" i="36" s="1"/>
  <c r="BD133" i="36" s="1"/>
  <c r="BE133" i="36" s="1"/>
  <c r="BF133" i="36" s="1"/>
  <c r="BG133" i="36" s="1"/>
  <c r="BH133" i="36" s="1"/>
  <c r="BI133" i="36" s="1"/>
  <c r="BJ133" i="36" s="1"/>
  <c r="BK133" i="36" s="1"/>
  <c r="BL133" i="36" s="1"/>
  <c r="BM133" i="36" s="1"/>
  <c r="BN133" i="36" s="1"/>
  <c r="BO133" i="36" s="1"/>
  <c r="BP133" i="36" s="1"/>
  <c r="BQ133" i="36" s="1"/>
  <c r="BR133" i="36" s="1"/>
  <c r="BS133" i="36" s="1"/>
  <c r="BT133" i="36" s="1"/>
  <c r="BU133" i="36" s="1"/>
  <c r="BV133" i="36" s="1"/>
  <c r="BW133" i="36" s="1"/>
  <c r="BX133" i="36" s="1"/>
  <c r="BY133" i="36" s="1"/>
  <c r="BZ133" i="36" s="1"/>
  <c r="CA133" i="36" s="1"/>
  <c r="CB133" i="36" s="1"/>
  <c r="CC133" i="36" s="1"/>
  <c r="CD133" i="36" s="1"/>
  <c r="CE133" i="36" s="1"/>
  <c r="CF133" i="36" s="1"/>
  <c r="CG133" i="36" s="1"/>
  <c r="CH133" i="36" s="1"/>
  <c r="CI133" i="36" s="1"/>
  <c r="CJ133" i="36" s="1"/>
  <c r="CK133" i="36" s="1"/>
  <c r="CL133" i="36" s="1"/>
  <c r="CM133" i="36" s="1"/>
  <c r="CN133" i="36" s="1"/>
  <c r="CO133" i="36" s="1"/>
  <c r="CP133" i="36" s="1"/>
  <c r="CQ133" i="36" s="1"/>
  <c r="CR133" i="36" s="1"/>
  <c r="CS133" i="36" s="1"/>
  <c r="CT133" i="36" s="1"/>
  <c r="CU133" i="36" s="1"/>
  <c r="CV133" i="36" s="1"/>
  <c r="CW133" i="36" s="1"/>
  <c r="D167" i="36" s="1"/>
  <c r="E167" i="36" s="1"/>
  <c r="F167" i="36" s="1"/>
  <c r="G167" i="36" s="1"/>
  <c r="H167" i="36" s="1"/>
  <c r="I167" i="36" s="1"/>
  <c r="J167" i="36" s="1"/>
  <c r="K167" i="36" s="1"/>
  <c r="L167" i="36" s="1"/>
  <c r="M167" i="36" s="1"/>
  <c r="N167" i="36" s="1"/>
  <c r="O167" i="36" s="1"/>
  <c r="P167" i="36" s="1"/>
  <c r="Q167" i="36" s="1"/>
  <c r="R167" i="36" s="1"/>
  <c r="S167" i="36" s="1"/>
  <c r="T167" i="36" s="1"/>
  <c r="U167" i="36" s="1"/>
  <c r="V167" i="36" s="1"/>
  <c r="W167" i="36" s="1"/>
  <c r="X167" i="36" s="1"/>
  <c r="Y167" i="36" s="1"/>
  <c r="Z167" i="36" s="1"/>
  <c r="AA167" i="36" s="1"/>
  <c r="AB167" i="36" s="1"/>
  <c r="AC167" i="36" s="1"/>
  <c r="AD167" i="36" s="1"/>
  <c r="AE167" i="36" s="1"/>
  <c r="AF167" i="36" s="1"/>
  <c r="AG167" i="36" s="1"/>
  <c r="AH167" i="36" s="1"/>
  <c r="AI167" i="36" s="1"/>
  <c r="AJ167" i="36" s="1"/>
  <c r="AK167" i="36" s="1"/>
  <c r="AL167" i="36" s="1"/>
  <c r="AM167" i="36" s="1"/>
  <c r="AN167" i="36" s="1"/>
  <c r="AO167" i="36" s="1"/>
  <c r="AP167" i="36" s="1"/>
  <c r="AQ167" i="36" s="1"/>
  <c r="AR167" i="36" s="1"/>
  <c r="AS167" i="36" s="1"/>
  <c r="AT167" i="36" s="1"/>
  <c r="AU167" i="36" s="1"/>
  <c r="AV167" i="36" s="1"/>
  <c r="AW167" i="36" s="1"/>
  <c r="AX167" i="36" s="1"/>
  <c r="AY167" i="36" s="1"/>
  <c r="AZ167" i="36" s="1"/>
  <c r="BA167" i="36" s="1"/>
  <c r="BB167" i="36" s="1"/>
  <c r="BC167" i="36" s="1"/>
  <c r="BD167" i="36" s="1"/>
  <c r="BE167" i="36" s="1"/>
  <c r="BF167" i="36" s="1"/>
  <c r="BG167" i="36" s="1"/>
  <c r="BH167" i="36" s="1"/>
  <c r="BI167" i="36" s="1"/>
  <c r="BJ167" i="36" s="1"/>
  <c r="BK167" i="36" s="1"/>
  <c r="BL167" i="36" s="1"/>
  <c r="BM167" i="36" s="1"/>
  <c r="BN167" i="36" s="1"/>
  <c r="BO167" i="36" s="1"/>
  <c r="BP167" i="36" s="1"/>
  <c r="BQ167" i="36" s="1"/>
  <c r="BR167" i="36" s="1"/>
  <c r="BS167" i="36" s="1"/>
  <c r="BT167" i="36" s="1"/>
  <c r="BU167" i="36" s="1"/>
  <c r="BV167" i="36" s="1"/>
  <c r="BW167" i="36" s="1"/>
  <c r="BX167" i="36" s="1"/>
  <c r="BY167" i="36" s="1"/>
  <c r="BZ167" i="36" s="1"/>
  <c r="CA167" i="36" s="1"/>
  <c r="CB167" i="36" s="1"/>
  <c r="CC167" i="36" s="1"/>
  <c r="CD167" i="36" s="1"/>
  <c r="CE167" i="36" s="1"/>
  <c r="CF167" i="36" s="1"/>
  <c r="CG167" i="36" s="1"/>
  <c r="CH167" i="36" s="1"/>
  <c r="CI167" i="36" s="1"/>
  <c r="CJ167" i="36" s="1"/>
  <c r="CK167" i="36" s="1"/>
  <c r="CL167" i="36" s="1"/>
  <c r="CM167" i="36" s="1"/>
  <c r="CN167" i="36" s="1"/>
  <c r="CO167" i="36" s="1"/>
  <c r="CP167" i="36" s="1"/>
  <c r="CQ167" i="36" s="1"/>
  <c r="CR167" i="36" s="1"/>
  <c r="CS167" i="36" s="1"/>
  <c r="CT167" i="36" s="1"/>
  <c r="CU167" i="36" s="1"/>
  <c r="CV167" i="36" s="1"/>
  <c r="CW167" i="36" s="1"/>
  <c r="D201" i="36" s="1"/>
  <c r="E201" i="36" s="1"/>
  <c r="F201" i="36" s="1"/>
  <c r="G201" i="36" s="1"/>
  <c r="H201" i="36" s="1"/>
  <c r="I201" i="36" s="1"/>
  <c r="J201" i="36" s="1"/>
  <c r="K201" i="36" s="1"/>
  <c r="L201" i="36" s="1"/>
  <c r="M201" i="36" s="1"/>
  <c r="N201" i="36" s="1"/>
  <c r="O201" i="36" s="1"/>
  <c r="P201" i="36" s="1"/>
  <c r="Q201" i="36" s="1"/>
  <c r="R201" i="36" s="1"/>
  <c r="S201" i="36" s="1"/>
  <c r="T201" i="36" s="1"/>
  <c r="U201" i="36" s="1"/>
  <c r="V201" i="36" s="1"/>
  <c r="W201" i="36" s="1"/>
  <c r="X201" i="36" s="1"/>
  <c r="Y201" i="36" s="1"/>
  <c r="Z201" i="36" s="1"/>
  <c r="AA201" i="36" s="1"/>
  <c r="AB201" i="36" s="1"/>
  <c r="AC201" i="36" s="1"/>
  <c r="AD201" i="36" s="1"/>
  <c r="AE201" i="36" s="1"/>
  <c r="AF201" i="36" s="1"/>
  <c r="AG201" i="36" s="1"/>
  <c r="AH201" i="36" s="1"/>
  <c r="AI201" i="36" s="1"/>
  <c r="AJ201" i="36" s="1"/>
  <c r="AK201" i="36" s="1"/>
  <c r="AL201" i="36" s="1"/>
  <c r="AM201" i="36" s="1"/>
  <c r="AN201" i="36" s="1"/>
  <c r="AO201" i="36" s="1"/>
  <c r="AP201" i="36" s="1"/>
  <c r="AQ201" i="36" s="1"/>
  <c r="AR201" i="36" s="1"/>
  <c r="AS201" i="36" s="1"/>
  <c r="AT201" i="36" s="1"/>
  <c r="AU201" i="36" s="1"/>
  <c r="AV201" i="36" s="1"/>
  <c r="AW201" i="36" s="1"/>
  <c r="AX201" i="36" s="1"/>
  <c r="AY201" i="36" s="1"/>
  <c r="AZ201" i="36" s="1"/>
  <c r="BA201" i="36" s="1"/>
  <c r="BB201" i="36" s="1"/>
  <c r="BC201" i="36" s="1"/>
  <c r="BD201" i="36" s="1"/>
  <c r="BE201" i="36" s="1"/>
  <c r="BF201" i="36" s="1"/>
  <c r="BG201" i="36" s="1"/>
  <c r="BH201" i="36" s="1"/>
  <c r="BI201" i="36" s="1"/>
  <c r="BJ201" i="36" s="1"/>
  <c r="BK201" i="36" s="1"/>
  <c r="BL201" i="36" s="1"/>
  <c r="BM201" i="36" s="1"/>
  <c r="BN201" i="36" s="1"/>
  <c r="BO201" i="36" s="1"/>
  <c r="BP201" i="36" s="1"/>
  <c r="BQ201" i="36" s="1"/>
  <c r="BR201" i="36" s="1"/>
  <c r="BS201" i="36" s="1"/>
  <c r="BT201" i="36" s="1"/>
  <c r="BU201" i="36" s="1"/>
  <c r="BV201" i="36" s="1"/>
  <c r="BW201" i="36" s="1"/>
  <c r="BX201" i="36" s="1"/>
  <c r="BY201" i="36" s="1"/>
  <c r="BZ201" i="36" s="1"/>
  <c r="CA201" i="36" s="1"/>
  <c r="CB201" i="36" s="1"/>
  <c r="CC201" i="36" s="1"/>
  <c r="CD201" i="36" s="1"/>
  <c r="CE201" i="36" s="1"/>
  <c r="CF201" i="36" s="1"/>
  <c r="CG201" i="36" s="1"/>
  <c r="CH201" i="36" s="1"/>
  <c r="CI201" i="36" s="1"/>
  <c r="CJ201" i="36" s="1"/>
  <c r="CK201" i="36" s="1"/>
  <c r="CL201" i="36" s="1"/>
  <c r="CM201" i="36" s="1"/>
  <c r="CN201" i="36" s="1"/>
  <c r="CO201" i="36" s="1"/>
  <c r="CP201" i="36" s="1"/>
  <c r="CQ201" i="36" s="1"/>
  <c r="CR201" i="36" s="1"/>
  <c r="CS201" i="36" s="1"/>
  <c r="CT201" i="36" s="1"/>
  <c r="CU201" i="36" s="1"/>
  <c r="CV201" i="36" s="1"/>
  <c r="CW201" i="36" s="1"/>
  <c r="D235" i="36" s="1"/>
  <c r="E235" i="36" s="1"/>
  <c r="F235" i="36" s="1"/>
  <c r="G235" i="36" s="1"/>
  <c r="H235" i="36" s="1"/>
  <c r="I235" i="36" s="1"/>
  <c r="J235" i="36" s="1"/>
  <c r="K235" i="36" s="1"/>
  <c r="L235" i="36" s="1"/>
  <c r="M235" i="36" s="1"/>
  <c r="N235" i="36" s="1"/>
  <c r="O235" i="36" s="1"/>
  <c r="P235" i="36" s="1"/>
  <c r="Q235" i="36" s="1"/>
  <c r="R235" i="36" s="1"/>
  <c r="S235" i="36" s="1"/>
  <c r="T235" i="36" s="1"/>
  <c r="U235" i="36" s="1"/>
  <c r="V235" i="36" s="1"/>
  <c r="W235" i="36" s="1"/>
  <c r="X235" i="36" s="1"/>
  <c r="Y235" i="36" s="1"/>
  <c r="Z235" i="36" s="1"/>
  <c r="AA235" i="36" s="1"/>
  <c r="AB235" i="36" s="1"/>
  <c r="AC235" i="36" s="1"/>
  <c r="AD235" i="36" s="1"/>
  <c r="AE235" i="36" s="1"/>
  <c r="AF235" i="36" s="1"/>
  <c r="AG235" i="36" s="1"/>
  <c r="AH235" i="36" s="1"/>
  <c r="AI235" i="36" s="1"/>
  <c r="AJ235" i="36" s="1"/>
  <c r="AK235" i="36" s="1"/>
  <c r="AL235" i="36" s="1"/>
  <c r="AM235" i="36" s="1"/>
  <c r="AN235" i="36" s="1"/>
  <c r="AO235" i="36" s="1"/>
  <c r="AP235" i="36" s="1"/>
  <c r="AQ235" i="36" s="1"/>
  <c r="AR235" i="36" s="1"/>
  <c r="AS235" i="36" s="1"/>
  <c r="AT235" i="36" s="1"/>
  <c r="AU235" i="36" s="1"/>
  <c r="AV235" i="36" s="1"/>
  <c r="AW235" i="36" s="1"/>
  <c r="AX235" i="36" s="1"/>
  <c r="AY235" i="36" s="1"/>
  <c r="AZ235" i="36" s="1"/>
  <c r="BA235" i="36" s="1"/>
  <c r="BB235" i="36" s="1"/>
  <c r="BC235" i="36" s="1"/>
  <c r="BD235" i="36" s="1"/>
  <c r="BE235" i="36" s="1"/>
  <c r="BF235" i="36" s="1"/>
  <c r="BG235" i="36" s="1"/>
  <c r="BH235" i="36" s="1"/>
  <c r="BI235" i="36" s="1"/>
  <c r="BJ235" i="36" s="1"/>
  <c r="BK235" i="36" s="1"/>
  <c r="BL235" i="36" s="1"/>
  <c r="BM235" i="36" s="1"/>
  <c r="BN235" i="36" s="1"/>
  <c r="BO235" i="36" s="1"/>
  <c r="BP235" i="36" s="1"/>
  <c r="BQ235" i="36" s="1"/>
  <c r="BR235" i="36" s="1"/>
  <c r="BS235" i="36" s="1"/>
  <c r="BT235" i="36" s="1"/>
  <c r="BU235" i="36" s="1"/>
  <c r="BV235" i="36" s="1"/>
  <c r="BW235" i="36" s="1"/>
  <c r="BX235" i="36" s="1"/>
  <c r="BY235" i="36" s="1"/>
  <c r="BZ235" i="36" s="1"/>
  <c r="CA235" i="36" s="1"/>
  <c r="CB235" i="36" s="1"/>
  <c r="CC235" i="36" s="1"/>
  <c r="CD235" i="36" s="1"/>
  <c r="CE235" i="36" s="1"/>
  <c r="CF235" i="36" s="1"/>
  <c r="CG235" i="36" s="1"/>
  <c r="CH235" i="36" s="1"/>
  <c r="CI235" i="36" s="1"/>
  <c r="CJ235" i="36" s="1"/>
  <c r="CK235" i="36" s="1"/>
  <c r="CL235" i="36" s="1"/>
  <c r="CM235" i="36" s="1"/>
  <c r="CN235" i="36" s="1"/>
  <c r="CO235" i="36" s="1"/>
  <c r="CP235" i="36" s="1"/>
  <c r="CQ235" i="36" s="1"/>
  <c r="CR235" i="36" s="1"/>
  <c r="CS235" i="36" s="1"/>
  <c r="CT235" i="36" s="1"/>
  <c r="CU235" i="36" s="1"/>
  <c r="CV235" i="36" s="1"/>
  <c r="CW235" i="36" s="1"/>
  <c r="E29" i="36"/>
  <c r="F29" i="36" s="1"/>
  <c r="G29" i="36" s="1"/>
  <c r="H29" i="36" s="1"/>
  <c r="I29" i="36" s="1"/>
  <c r="J29" i="36" s="1"/>
  <c r="K29" i="36" s="1"/>
  <c r="L29" i="36" s="1"/>
  <c r="M29" i="36" s="1"/>
  <c r="N29" i="36" s="1"/>
  <c r="O29" i="36" s="1"/>
  <c r="P29" i="36" s="1"/>
  <c r="Q29" i="36" s="1"/>
  <c r="R29" i="36" s="1"/>
  <c r="S29" i="36" s="1"/>
  <c r="T29" i="36" s="1"/>
  <c r="U29" i="36" s="1"/>
  <c r="V29" i="36" s="1"/>
  <c r="W29" i="36" s="1"/>
  <c r="X29" i="36" s="1"/>
  <c r="Y29" i="36" s="1"/>
  <c r="Z29" i="36" s="1"/>
  <c r="AA29" i="36" s="1"/>
  <c r="AB29" i="36" s="1"/>
  <c r="AC29" i="36" s="1"/>
  <c r="AD29" i="36" s="1"/>
  <c r="AE29" i="36" s="1"/>
  <c r="AF29" i="36" s="1"/>
  <c r="AG29" i="36" s="1"/>
  <c r="AH29" i="36" s="1"/>
  <c r="AI29" i="36" s="1"/>
  <c r="AJ29" i="36" s="1"/>
  <c r="AK29" i="36" s="1"/>
  <c r="AL29" i="36" s="1"/>
  <c r="AM29" i="36" s="1"/>
  <c r="AN29" i="36" s="1"/>
  <c r="AO29" i="36" s="1"/>
  <c r="AP29" i="36" s="1"/>
  <c r="AQ29" i="36" s="1"/>
  <c r="AR29" i="36" s="1"/>
  <c r="AS29" i="36" s="1"/>
  <c r="AT29" i="36" s="1"/>
  <c r="AU29" i="36" s="1"/>
  <c r="AV29" i="36" s="1"/>
  <c r="AW29" i="36" s="1"/>
  <c r="AX29" i="36" s="1"/>
  <c r="AY29" i="36" s="1"/>
  <c r="AZ29" i="36" s="1"/>
  <c r="BA29" i="36" s="1"/>
  <c r="BB29" i="36" s="1"/>
  <c r="BC29" i="36" s="1"/>
  <c r="BD29" i="36" s="1"/>
  <c r="BE29" i="36" s="1"/>
  <c r="BF29" i="36" s="1"/>
  <c r="BG29" i="36" s="1"/>
  <c r="BH29" i="36" s="1"/>
  <c r="BI29" i="36" s="1"/>
  <c r="BJ29" i="36" s="1"/>
  <c r="BK29" i="36" s="1"/>
  <c r="BL29" i="36" s="1"/>
  <c r="BM29" i="36" s="1"/>
  <c r="BN29" i="36" s="1"/>
  <c r="BO29" i="36" s="1"/>
  <c r="BP29" i="36" s="1"/>
  <c r="BQ29" i="36" s="1"/>
  <c r="BR29" i="36" s="1"/>
  <c r="BS29" i="36" s="1"/>
  <c r="BT29" i="36" s="1"/>
  <c r="BU29" i="36" s="1"/>
  <c r="BV29" i="36" s="1"/>
  <c r="BW29" i="36" s="1"/>
  <c r="BX29" i="36" s="1"/>
  <c r="BY29" i="36" s="1"/>
  <c r="BZ29" i="36" s="1"/>
  <c r="CA29" i="36" s="1"/>
  <c r="CB29" i="36" s="1"/>
  <c r="CC29" i="36" s="1"/>
  <c r="CD29" i="36" s="1"/>
  <c r="CE29" i="36" s="1"/>
  <c r="CF29" i="36" s="1"/>
  <c r="CG29" i="36" s="1"/>
  <c r="CH29" i="36" s="1"/>
  <c r="CI29" i="36" s="1"/>
  <c r="CJ29" i="36" s="1"/>
  <c r="CK29" i="36" s="1"/>
  <c r="CL29" i="36" s="1"/>
  <c r="CM29" i="36" s="1"/>
  <c r="CN29" i="36" s="1"/>
  <c r="CO29" i="36" s="1"/>
  <c r="CP29" i="36" s="1"/>
  <c r="CQ29" i="36" s="1"/>
  <c r="CR29" i="36" s="1"/>
  <c r="CS29" i="36" s="1"/>
  <c r="CT29" i="36" s="1"/>
  <c r="CU29" i="36" s="1"/>
  <c r="CV29" i="36" s="1"/>
  <c r="CW29" i="36" s="1"/>
  <c r="D63" i="36" s="1"/>
  <c r="E63" i="36" s="1"/>
  <c r="F63" i="36" s="1"/>
  <c r="G63" i="36" s="1"/>
  <c r="H63" i="36" s="1"/>
  <c r="I63" i="36" s="1"/>
  <c r="J63" i="36" s="1"/>
  <c r="K63" i="36" s="1"/>
  <c r="L63" i="36" s="1"/>
  <c r="M63" i="36" s="1"/>
  <c r="N63" i="36" s="1"/>
  <c r="O63" i="36" s="1"/>
  <c r="P63" i="36" s="1"/>
  <c r="Q63" i="36" s="1"/>
  <c r="R63" i="36" s="1"/>
  <c r="S63" i="36" s="1"/>
  <c r="T63" i="36" s="1"/>
  <c r="U63" i="36" s="1"/>
  <c r="V63" i="36" s="1"/>
  <c r="W63" i="36" s="1"/>
  <c r="X63" i="36" s="1"/>
  <c r="Y63" i="36" s="1"/>
  <c r="Z63" i="36" s="1"/>
  <c r="AA63" i="36" s="1"/>
  <c r="AB63" i="36" s="1"/>
  <c r="AC63" i="36" s="1"/>
  <c r="AD63" i="36" s="1"/>
  <c r="AE63" i="36" s="1"/>
  <c r="AF63" i="36" s="1"/>
  <c r="AG63" i="36" s="1"/>
  <c r="AH63" i="36" s="1"/>
  <c r="AI63" i="36" s="1"/>
  <c r="AJ63" i="36" s="1"/>
  <c r="AK63" i="36" s="1"/>
  <c r="AL63" i="36" s="1"/>
  <c r="AM63" i="36" s="1"/>
  <c r="AN63" i="36" s="1"/>
  <c r="AO63" i="36" s="1"/>
  <c r="AP63" i="36" s="1"/>
  <c r="AQ63" i="36" s="1"/>
  <c r="AR63" i="36" s="1"/>
  <c r="AS63" i="36" s="1"/>
  <c r="AT63" i="36" s="1"/>
  <c r="AU63" i="36" s="1"/>
  <c r="AV63" i="36" s="1"/>
  <c r="AW63" i="36" s="1"/>
  <c r="AX63" i="36" s="1"/>
  <c r="AY63" i="36" s="1"/>
  <c r="AZ63" i="36" s="1"/>
  <c r="BA63" i="36" s="1"/>
  <c r="BB63" i="36" s="1"/>
  <c r="BC63" i="36" s="1"/>
  <c r="BD63" i="36" s="1"/>
  <c r="BE63" i="36" s="1"/>
  <c r="BF63" i="36" s="1"/>
  <c r="BG63" i="36" s="1"/>
  <c r="BH63" i="36" s="1"/>
  <c r="BI63" i="36" s="1"/>
  <c r="BJ63" i="36" s="1"/>
  <c r="BK63" i="36" s="1"/>
  <c r="BL63" i="36" s="1"/>
  <c r="BM63" i="36" s="1"/>
  <c r="BN63" i="36" s="1"/>
  <c r="BO63" i="36" s="1"/>
  <c r="BP63" i="36" s="1"/>
  <c r="BQ63" i="36" s="1"/>
  <c r="BR63" i="36" s="1"/>
  <c r="BS63" i="36" s="1"/>
  <c r="BT63" i="36" s="1"/>
  <c r="BU63" i="36" s="1"/>
  <c r="BV63" i="36" s="1"/>
  <c r="BW63" i="36" s="1"/>
  <c r="BX63" i="36" s="1"/>
  <c r="BY63" i="36" s="1"/>
  <c r="BZ63" i="36" s="1"/>
  <c r="CA63" i="36" s="1"/>
  <c r="CB63" i="36" s="1"/>
  <c r="CC63" i="36" s="1"/>
  <c r="CD63" i="36" s="1"/>
  <c r="CE63" i="36" s="1"/>
  <c r="CF63" i="36" s="1"/>
  <c r="CG63" i="36" s="1"/>
  <c r="CH63" i="36" s="1"/>
  <c r="CI63" i="36" s="1"/>
  <c r="CJ63" i="36" s="1"/>
  <c r="CK63" i="36" s="1"/>
  <c r="CL63" i="36" s="1"/>
  <c r="CM63" i="36" s="1"/>
  <c r="CN63" i="36" s="1"/>
  <c r="CO63" i="36" s="1"/>
  <c r="CP63" i="36" s="1"/>
  <c r="CQ63" i="36" s="1"/>
  <c r="CR63" i="36" s="1"/>
  <c r="CS63" i="36" s="1"/>
  <c r="CT63" i="36" s="1"/>
  <c r="CU63" i="36" s="1"/>
  <c r="CV63" i="36" s="1"/>
  <c r="CW63" i="36" s="1"/>
  <c r="D97" i="36" s="1"/>
  <c r="E97" i="36" s="1"/>
  <c r="F97" i="36" s="1"/>
  <c r="G97" i="36" s="1"/>
  <c r="H97" i="36" s="1"/>
  <c r="I97" i="36" s="1"/>
  <c r="J97" i="36" s="1"/>
  <c r="K97" i="36" s="1"/>
  <c r="L97" i="36" s="1"/>
  <c r="M97" i="36" s="1"/>
  <c r="N97" i="36" s="1"/>
  <c r="O97" i="36" s="1"/>
  <c r="P97" i="36" s="1"/>
  <c r="Q97" i="36" s="1"/>
  <c r="R97" i="36" s="1"/>
  <c r="S97" i="36" s="1"/>
  <c r="T97" i="36" s="1"/>
  <c r="U97" i="36" s="1"/>
  <c r="V97" i="36" s="1"/>
  <c r="W97" i="36" s="1"/>
  <c r="X97" i="36" s="1"/>
  <c r="Y97" i="36" s="1"/>
  <c r="Z97" i="36" s="1"/>
  <c r="AA97" i="36" s="1"/>
  <c r="AB97" i="36" s="1"/>
  <c r="AC97" i="36" s="1"/>
  <c r="AD97" i="36" s="1"/>
  <c r="AE97" i="36" s="1"/>
  <c r="AF97" i="36" s="1"/>
  <c r="AG97" i="36" s="1"/>
  <c r="AH97" i="36" s="1"/>
  <c r="AI97" i="36" s="1"/>
  <c r="AJ97" i="36" s="1"/>
  <c r="AK97" i="36" s="1"/>
  <c r="AL97" i="36" s="1"/>
  <c r="AM97" i="36" s="1"/>
  <c r="AN97" i="36" s="1"/>
  <c r="AO97" i="36" s="1"/>
  <c r="AP97" i="36" s="1"/>
  <c r="AQ97" i="36" s="1"/>
  <c r="AR97" i="36" s="1"/>
  <c r="AS97" i="36" s="1"/>
  <c r="AT97" i="36" s="1"/>
  <c r="AU97" i="36" s="1"/>
  <c r="AV97" i="36" s="1"/>
  <c r="AW97" i="36" s="1"/>
  <c r="AX97" i="36" s="1"/>
  <c r="AY97" i="36" s="1"/>
  <c r="AZ97" i="36" s="1"/>
  <c r="BA97" i="36" s="1"/>
  <c r="BB97" i="36" s="1"/>
  <c r="BC97" i="36" s="1"/>
  <c r="BD97" i="36" s="1"/>
  <c r="BE97" i="36" s="1"/>
  <c r="BF97" i="36" s="1"/>
  <c r="BG97" i="36" s="1"/>
  <c r="BH97" i="36" s="1"/>
  <c r="BI97" i="36" s="1"/>
  <c r="BJ97" i="36" s="1"/>
  <c r="BK97" i="36" s="1"/>
  <c r="BL97" i="36" s="1"/>
  <c r="BM97" i="36" s="1"/>
  <c r="BN97" i="36" s="1"/>
  <c r="BO97" i="36" s="1"/>
  <c r="BP97" i="36" s="1"/>
  <c r="BQ97" i="36" s="1"/>
  <c r="BR97" i="36" s="1"/>
  <c r="BS97" i="36" s="1"/>
  <c r="BT97" i="36" s="1"/>
  <c r="BU97" i="36" s="1"/>
  <c r="BV97" i="36" s="1"/>
  <c r="BW97" i="36" s="1"/>
  <c r="BX97" i="36" s="1"/>
  <c r="BY97" i="36" s="1"/>
  <c r="BZ97" i="36" s="1"/>
  <c r="CA97" i="36" s="1"/>
  <c r="CB97" i="36" s="1"/>
  <c r="CC97" i="36" s="1"/>
  <c r="CD97" i="36" s="1"/>
  <c r="CE97" i="36" s="1"/>
  <c r="CF97" i="36" s="1"/>
  <c r="CG97" i="36" s="1"/>
  <c r="CH97" i="36" s="1"/>
  <c r="CI97" i="36" s="1"/>
  <c r="CJ97" i="36" s="1"/>
  <c r="CK97" i="36" s="1"/>
  <c r="CL97" i="36" s="1"/>
  <c r="CM97" i="36" s="1"/>
  <c r="CN97" i="36" s="1"/>
  <c r="CO97" i="36" s="1"/>
  <c r="CP97" i="36" s="1"/>
  <c r="CQ97" i="36" s="1"/>
  <c r="CR97" i="36" s="1"/>
  <c r="CS97" i="36" s="1"/>
  <c r="CT97" i="36" s="1"/>
  <c r="CU97" i="36" s="1"/>
  <c r="CV97" i="36" s="1"/>
  <c r="CW97" i="36" s="1"/>
  <c r="D131" i="36" s="1"/>
  <c r="E131" i="36" s="1"/>
  <c r="F131" i="36" s="1"/>
  <c r="G131" i="36" s="1"/>
  <c r="H131" i="36" s="1"/>
  <c r="I131" i="36" s="1"/>
  <c r="J131" i="36" s="1"/>
  <c r="K131" i="36" s="1"/>
  <c r="L131" i="36" s="1"/>
  <c r="M131" i="36" s="1"/>
  <c r="N131" i="36" s="1"/>
  <c r="O131" i="36" s="1"/>
  <c r="P131" i="36" s="1"/>
  <c r="Q131" i="36" s="1"/>
  <c r="R131" i="36" s="1"/>
  <c r="S131" i="36" s="1"/>
  <c r="T131" i="36" s="1"/>
  <c r="U131" i="36" s="1"/>
  <c r="V131" i="36" s="1"/>
  <c r="W131" i="36" s="1"/>
  <c r="X131" i="36" s="1"/>
  <c r="Y131" i="36" s="1"/>
  <c r="Z131" i="36" s="1"/>
  <c r="AA131" i="36" s="1"/>
  <c r="AB131" i="36" s="1"/>
  <c r="AC131" i="36" s="1"/>
  <c r="AD131" i="36" s="1"/>
  <c r="AE131" i="36" s="1"/>
  <c r="AF131" i="36" s="1"/>
  <c r="AG131" i="36" s="1"/>
  <c r="AH131" i="36" s="1"/>
  <c r="AI131" i="36" s="1"/>
  <c r="AJ131" i="36" s="1"/>
  <c r="AK131" i="36" s="1"/>
  <c r="AL131" i="36" s="1"/>
  <c r="AM131" i="36" s="1"/>
  <c r="AN131" i="36" s="1"/>
  <c r="AO131" i="36" s="1"/>
  <c r="AP131" i="36" s="1"/>
  <c r="AQ131" i="36" s="1"/>
  <c r="AR131" i="36" s="1"/>
  <c r="AS131" i="36" s="1"/>
  <c r="AT131" i="36" s="1"/>
  <c r="AU131" i="36" s="1"/>
  <c r="AV131" i="36" s="1"/>
  <c r="AW131" i="36" s="1"/>
  <c r="AX131" i="36" s="1"/>
  <c r="AY131" i="36" s="1"/>
  <c r="AZ131" i="36" s="1"/>
  <c r="BA131" i="36" s="1"/>
  <c r="BB131" i="36" s="1"/>
  <c r="BC131" i="36" s="1"/>
  <c r="BD131" i="36" s="1"/>
  <c r="BE131" i="36" s="1"/>
  <c r="BF131" i="36" s="1"/>
  <c r="BG131" i="36" s="1"/>
  <c r="BH131" i="36" s="1"/>
  <c r="BI131" i="36" s="1"/>
  <c r="BJ131" i="36" s="1"/>
  <c r="BK131" i="36" s="1"/>
  <c r="BL131" i="36" s="1"/>
  <c r="BM131" i="36" s="1"/>
  <c r="BN131" i="36" s="1"/>
  <c r="BO131" i="36" s="1"/>
  <c r="BP131" i="36" s="1"/>
  <c r="BQ131" i="36" s="1"/>
  <c r="BR131" i="36" s="1"/>
  <c r="BS131" i="36" s="1"/>
  <c r="BT131" i="36" s="1"/>
  <c r="BU131" i="36" s="1"/>
  <c r="BV131" i="36" s="1"/>
  <c r="BW131" i="36" s="1"/>
  <c r="BX131" i="36" s="1"/>
  <c r="BY131" i="36" s="1"/>
  <c r="BZ131" i="36" s="1"/>
  <c r="CA131" i="36" s="1"/>
  <c r="CB131" i="36" s="1"/>
  <c r="CC131" i="36" s="1"/>
  <c r="CD131" i="36" s="1"/>
  <c r="CE131" i="36" s="1"/>
  <c r="CF131" i="36" s="1"/>
  <c r="CG131" i="36" s="1"/>
  <c r="CH131" i="36" s="1"/>
  <c r="CI131" i="36" s="1"/>
  <c r="CJ131" i="36" s="1"/>
  <c r="CK131" i="36" s="1"/>
  <c r="CL131" i="36" s="1"/>
  <c r="CM131" i="36" s="1"/>
  <c r="CN131" i="36" s="1"/>
  <c r="CO131" i="36" s="1"/>
  <c r="CP131" i="36" s="1"/>
  <c r="CQ131" i="36" s="1"/>
  <c r="CR131" i="36" s="1"/>
  <c r="CS131" i="36" s="1"/>
  <c r="CT131" i="36" s="1"/>
  <c r="CU131" i="36" s="1"/>
  <c r="CV131" i="36" s="1"/>
  <c r="CW131" i="36" s="1"/>
  <c r="D165" i="36" s="1"/>
  <c r="E165" i="36" s="1"/>
  <c r="F165" i="36" s="1"/>
  <c r="G165" i="36" s="1"/>
  <c r="H165" i="36" s="1"/>
  <c r="I165" i="36" s="1"/>
  <c r="J165" i="36" s="1"/>
  <c r="K165" i="36" s="1"/>
  <c r="L165" i="36" s="1"/>
  <c r="M165" i="36" s="1"/>
  <c r="N165" i="36" s="1"/>
  <c r="O165" i="36" s="1"/>
  <c r="P165" i="36" s="1"/>
  <c r="Q165" i="36" s="1"/>
  <c r="R165" i="36" s="1"/>
  <c r="S165" i="36" s="1"/>
  <c r="T165" i="36" s="1"/>
  <c r="U165" i="36" s="1"/>
  <c r="V165" i="36" s="1"/>
  <c r="W165" i="36" s="1"/>
  <c r="X165" i="36" s="1"/>
  <c r="Y165" i="36" s="1"/>
  <c r="Z165" i="36" s="1"/>
  <c r="AA165" i="36" s="1"/>
  <c r="AB165" i="36" s="1"/>
  <c r="AC165" i="36" s="1"/>
  <c r="AD165" i="36" s="1"/>
  <c r="AE165" i="36" s="1"/>
  <c r="AF165" i="36" s="1"/>
  <c r="AG165" i="36" s="1"/>
  <c r="AH165" i="36" s="1"/>
  <c r="AI165" i="36" s="1"/>
  <c r="AJ165" i="36" s="1"/>
  <c r="AK165" i="36" s="1"/>
  <c r="AL165" i="36" s="1"/>
  <c r="AM165" i="36" s="1"/>
  <c r="AN165" i="36" s="1"/>
  <c r="AO165" i="36" s="1"/>
  <c r="AP165" i="36" s="1"/>
  <c r="AQ165" i="36" s="1"/>
  <c r="AR165" i="36" s="1"/>
  <c r="AS165" i="36" s="1"/>
  <c r="AT165" i="36" s="1"/>
  <c r="AU165" i="36" s="1"/>
  <c r="AV165" i="36" s="1"/>
  <c r="AW165" i="36" s="1"/>
  <c r="AX165" i="36" s="1"/>
  <c r="AY165" i="36" s="1"/>
  <c r="AZ165" i="36" s="1"/>
  <c r="BA165" i="36" s="1"/>
  <c r="BB165" i="36" s="1"/>
  <c r="BC165" i="36" s="1"/>
  <c r="BD165" i="36" s="1"/>
  <c r="BE165" i="36" s="1"/>
  <c r="BF165" i="36" s="1"/>
  <c r="BG165" i="36" s="1"/>
  <c r="BH165" i="36" s="1"/>
  <c r="BI165" i="36" s="1"/>
  <c r="BJ165" i="36" s="1"/>
  <c r="BK165" i="36" s="1"/>
  <c r="BL165" i="36" s="1"/>
  <c r="BM165" i="36" s="1"/>
  <c r="BN165" i="36" s="1"/>
  <c r="BO165" i="36" s="1"/>
  <c r="BP165" i="36" s="1"/>
  <c r="BQ165" i="36" s="1"/>
  <c r="BR165" i="36" s="1"/>
  <c r="BS165" i="36" s="1"/>
  <c r="BT165" i="36" s="1"/>
  <c r="BU165" i="36" s="1"/>
  <c r="BV165" i="36" s="1"/>
  <c r="BW165" i="36" s="1"/>
  <c r="BX165" i="36" s="1"/>
  <c r="BY165" i="36" s="1"/>
  <c r="BZ165" i="36" s="1"/>
  <c r="CA165" i="36" s="1"/>
  <c r="CB165" i="36" s="1"/>
  <c r="CC165" i="36" s="1"/>
  <c r="CD165" i="36" s="1"/>
  <c r="CE165" i="36" s="1"/>
  <c r="CF165" i="36" s="1"/>
  <c r="CG165" i="36" s="1"/>
  <c r="CH165" i="36" s="1"/>
  <c r="CI165" i="36" s="1"/>
  <c r="CJ165" i="36" s="1"/>
  <c r="CK165" i="36" s="1"/>
  <c r="CL165" i="36" s="1"/>
  <c r="CM165" i="36" s="1"/>
  <c r="CN165" i="36" s="1"/>
  <c r="CO165" i="36" s="1"/>
  <c r="CP165" i="36" s="1"/>
  <c r="CQ165" i="36" s="1"/>
  <c r="CR165" i="36" s="1"/>
  <c r="CS165" i="36" s="1"/>
  <c r="CT165" i="36" s="1"/>
  <c r="CU165" i="36" s="1"/>
  <c r="CV165" i="36" s="1"/>
  <c r="CW165" i="36" s="1"/>
  <c r="D199" i="36" s="1"/>
  <c r="E199" i="36" s="1"/>
  <c r="F199" i="36" s="1"/>
  <c r="G199" i="36" s="1"/>
  <c r="H199" i="36" s="1"/>
  <c r="I199" i="36" s="1"/>
  <c r="J199" i="36" s="1"/>
  <c r="K199" i="36" s="1"/>
  <c r="L199" i="36" s="1"/>
  <c r="M199" i="36" s="1"/>
  <c r="N199" i="36" s="1"/>
  <c r="O199" i="36" s="1"/>
  <c r="P199" i="36" s="1"/>
  <c r="Q199" i="36" s="1"/>
  <c r="R199" i="36" s="1"/>
  <c r="S199" i="36" s="1"/>
  <c r="T199" i="36" s="1"/>
  <c r="U199" i="36" s="1"/>
  <c r="V199" i="36" s="1"/>
  <c r="W199" i="36" s="1"/>
  <c r="X199" i="36" s="1"/>
  <c r="Y199" i="36" s="1"/>
  <c r="Z199" i="36" s="1"/>
  <c r="AA199" i="36" s="1"/>
  <c r="AB199" i="36" s="1"/>
  <c r="AC199" i="36" s="1"/>
  <c r="AD199" i="36" s="1"/>
  <c r="AE199" i="36" s="1"/>
  <c r="AF199" i="36" s="1"/>
  <c r="AG199" i="36" s="1"/>
  <c r="AH199" i="36" s="1"/>
  <c r="AI199" i="36" s="1"/>
  <c r="AJ199" i="36" s="1"/>
  <c r="AK199" i="36" s="1"/>
  <c r="AL199" i="36" s="1"/>
  <c r="AM199" i="36" s="1"/>
  <c r="AN199" i="36" s="1"/>
  <c r="AO199" i="36" s="1"/>
  <c r="AP199" i="36" s="1"/>
  <c r="AQ199" i="36" s="1"/>
  <c r="AR199" i="36" s="1"/>
  <c r="AS199" i="36" s="1"/>
  <c r="AT199" i="36" s="1"/>
  <c r="AU199" i="36" s="1"/>
  <c r="AV199" i="36" s="1"/>
  <c r="AW199" i="36" s="1"/>
  <c r="AX199" i="36" s="1"/>
  <c r="AY199" i="36" s="1"/>
  <c r="AZ199" i="36" s="1"/>
  <c r="BA199" i="36" s="1"/>
  <c r="BB199" i="36" s="1"/>
  <c r="BC199" i="36" s="1"/>
  <c r="BD199" i="36" s="1"/>
  <c r="BE199" i="36" s="1"/>
  <c r="BF199" i="36" s="1"/>
  <c r="BG199" i="36" s="1"/>
  <c r="BH199" i="36" s="1"/>
  <c r="BI199" i="36" s="1"/>
  <c r="BJ199" i="36" s="1"/>
  <c r="BK199" i="36" s="1"/>
  <c r="BL199" i="36" s="1"/>
  <c r="BM199" i="36" s="1"/>
  <c r="BN199" i="36" s="1"/>
  <c r="BO199" i="36" s="1"/>
  <c r="BP199" i="36" s="1"/>
  <c r="BQ199" i="36" s="1"/>
  <c r="BR199" i="36" s="1"/>
  <c r="BS199" i="36" s="1"/>
  <c r="BT199" i="36" s="1"/>
  <c r="BU199" i="36" s="1"/>
  <c r="BV199" i="36" s="1"/>
  <c r="BW199" i="36" s="1"/>
  <c r="BX199" i="36" s="1"/>
  <c r="BY199" i="36" s="1"/>
  <c r="BZ199" i="36" s="1"/>
  <c r="CA199" i="36" s="1"/>
  <c r="CB199" i="36" s="1"/>
  <c r="CC199" i="36" s="1"/>
  <c r="CD199" i="36" s="1"/>
  <c r="CE199" i="36" s="1"/>
  <c r="CF199" i="36" s="1"/>
  <c r="CG199" i="36" s="1"/>
  <c r="CH199" i="36" s="1"/>
  <c r="CI199" i="36" s="1"/>
  <c r="CJ199" i="36" s="1"/>
  <c r="CK199" i="36" s="1"/>
  <c r="CL199" i="36" s="1"/>
  <c r="CM199" i="36" s="1"/>
  <c r="CN199" i="36" s="1"/>
  <c r="CO199" i="36" s="1"/>
  <c r="CP199" i="36" s="1"/>
  <c r="CQ199" i="36" s="1"/>
  <c r="CR199" i="36" s="1"/>
  <c r="CS199" i="36" s="1"/>
  <c r="CT199" i="36" s="1"/>
  <c r="CU199" i="36" s="1"/>
  <c r="CV199" i="36" s="1"/>
  <c r="CW199" i="36" s="1"/>
  <c r="D233" i="36" s="1"/>
  <c r="E233" i="36" s="1"/>
  <c r="F233" i="36" s="1"/>
  <c r="G233" i="36" s="1"/>
  <c r="H233" i="36" s="1"/>
  <c r="I233" i="36" s="1"/>
  <c r="J233" i="36" s="1"/>
  <c r="K233" i="36" s="1"/>
  <c r="L233" i="36" s="1"/>
  <c r="M233" i="36" s="1"/>
  <c r="N233" i="36" s="1"/>
  <c r="O233" i="36" s="1"/>
  <c r="P233" i="36" s="1"/>
  <c r="Q233" i="36" s="1"/>
  <c r="R233" i="36" s="1"/>
  <c r="S233" i="36" s="1"/>
  <c r="T233" i="36" s="1"/>
  <c r="U233" i="36" s="1"/>
  <c r="V233" i="36" s="1"/>
  <c r="W233" i="36" s="1"/>
  <c r="X233" i="36" s="1"/>
  <c r="Y233" i="36" s="1"/>
  <c r="Z233" i="36" s="1"/>
  <c r="AA233" i="36" s="1"/>
  <c r="AB233" i="36" s="1"/>
  <c r="AC233" i="36" s="1"/>
  <c r="AD233" i="36" s="1"/>
  <c r="AE233" i="36" s="1"/>
  <c r="AF233" i="36" s="1"/>
  <c r="AG233" i="36" s="1"/>
  <c r="AH233" i="36" s="1"/>
  <c r="AI233" i="36" s="1"/>
  <c r="AJ233" i="36" s="1"/>
  <c r="AK233" i="36" s="1"/>
  <c r="AL233" i="36" s="1"/>
  <c r="AM233" i="36" s="1"/>
  <c r="AN233" i="36" s="1"/>
  <c r="AO233" i="36" s="1"/>
  <c r="AP233" i="36" s="1"/>
  <c r="AQ233" i="36" s="1"/>
  <c r="AR233" i="36" s="1"/>
  <c r="AS233" i="36" s="1"/>
  <c r="AT233" i="36" s="1"/>
  <c r="AU233" i="36" s="1"/>
  <c r="AV233" i="36" s="1"/>
  <c r="AW233" i="36" s="1"/>
  <c r="AX233" i="36" s="1"/>
  <c r="AY233" i="36" s="1"/>
  <c r="AZ233" i="36" s="1"/>
  <c r="BA233" i="36" s="1"/>
  <c r="BB233" i="36" s="1"/>
  <c r="BC233" i="36" s="1"/>
  <c r="BD233" i="36" s="1"/>
  <c r="BE233" i="36" s="1"/>
  <c r="BF233" i="36" s="1"/>
  <c r="BG233" i="36" s="1"/>
  <c r="BH233" i="36" s="1"/>
  <c r="BI233" i="36" s="1"/>
  <c r="BJ233" i="36" s="1"/>
  <c r="BK233" i="36" s="1"/>
  <c r="BL233" i="36" s="1"/>
  <c r="BM233" i="36" s="1"/>
  <c r="BN233" i="36" s="1"/>
  <c r="BO233" i="36" s="1"/>
  <c r="BP233" i="36" s="1"/>
  <c r="BQ233" i="36" s="1"/>
  <c r="BR233" i="36" s="1"/>
  <c r="BS233" i="36" s="1"/>
  <c r="BT233" i="36" s="1"/>
  <c r="BU233" i="36" s="1"/>
  <c r="BV233" i="36" s="1"/>
  <c r="BW233" i="36" s="1"/>
  <c r="BX233" i="36" s="1"/>
  <c r="BY233" i="36" s="1"/>
  <c r="BZ233" i="36" s="1"/>
  <c r="CA233" i="36" s="1"/>
  <c r="CB233" i="36" s="1"/>
  <c r="CC233" i="36" s="1"/>
  <c r="CD233" i="36" s="1"/>
  <c r="CE233" i="36" s="1"/>
  <c r="CF233" i="36" s="1"/>
  <c r="CG233" i="36" s="1"/>
  <c r="CH233" i="36" s="1"/>
  <c r="CI233" i="36" s="1"/>
  <c r="CJ233" i="36" s="1"/>
  <c r="CK233" i="36" s="1"/>
  <c r="CL233" i="36" s="1"/>
  <c r="CM233" i="36" s="1"/>
  <c r="CN233" i="36" s="1"/>
  <c r="CO233" i="36" s="1"/>
  <c r="CP233" i="36" s="1"/>
  <c r="CQ233" i="36" s="1"/>
  <c r="CR233" i="36" s="1"/>
  <c r="CS233" i="36" s="1"/>
  <c r="CT233" i="36" s="1"/>
  <c r="CU233" i="36" s="1"/>
  <c r="CV233" i="36" s="1"/>
  <c r="CW233" i="36" s="1"/>
  <c r="E27" i="36"/>
  <c r="F27" i="36" s="1"/>
  <c r="B16" i="36"/>
  <c r="B15" i="36"/>
  <c r="B14" i="36"/>
  <c r="B13" i="36"/>
  <c r="B12" i="36"/>
  <c r="CW76" i="22"/>
  <c r="CW34" i="22"/>
  <c r="CW36" i="22"/>
  <c r="CW38" i="22"/>
  <c r="CW40" i="22"/>
  <c r="CW42" i="22"/>
  <c r="CT36" i="22"/>
  <c r="CW32" i="22"/>
  <c r="B16" i="33"/>
  <c r="B15" i="33"/>
  <c r="B14" i="33"/>
  <c r="B13" i="33"/>
  <c r="B12" i="33"/>
  <c r="I259" i="22"/>
  <c r="H259" i="22"/>
  <c r="G259" i="22"/>
  <c r="F259" i="22"/>
  <c r="E259" i="22"/>
  <c r="I225" i="22"/>
  <c r="H225" i="22"/>
  <c r="G225" i="22"/>
  <c r="F225" i="22"/>
  <c r="E225" i="22"/>
  <c r="I191" i="22"/>
  <c r="H191" i="22"/>
  <c r="G191" i="22"/>
  <c r="F191" i="22"/>
  <c r="E191" i="22"/>
  <c r="I157" i="22"/>
  <c r="H157" i="22"/>
  <c r="G157" i="22"/>
  <c r="F157" i="22"/>
  <c r="E157" i="22"/>
  <c r="E54" i="22"/>
  <c r="F54" i="22" s="1"/>
  <c r="G54" i="22" s="1"/>
  <c r="H54" i="22" s="1"/>
  <c r="I54" i="22" s="1"/>
  <c r="J54" i="22" s="1"/>
  <c r="K54" i="22" s="1"/>
  <c r="L54" i="22" s="1"/>
  <c r="E52" i="22"/>
  <c r="F52" i="22" s="1"/>
  <c r="G52" i="22" s="1"/>
  <c r="H52" i="22" s="1"/>
  <c r="I52" i="22" s="1"/>
  <c r="J52" i="22" s="1"/>
  <c r="K52" i="22" s="1"/>
  <c r="L52" i="22" s="1"/>
  <c r="M52" i="22" s="1"/>
  <c r="N52" i="22" s="1"/>
  <c r="O52" i="22" s="1"/>
  <c r="P52" i="22" s="1"/>
  <c r="E50" i="22"/>
  <c r="F50" i="22" s="1"/>
  <c r="G50" i="22" s="1"/>
  <c r="H50" i="22" s="1"/>
  <c r="E48" i="22"/>
  <c r="F48" i="22" s="1"/>
  <c r="G48" i="22" s="1"/>
  <c r="H48" i="22" s="1"/>
  <c r="E42" i="22"/>
  <c r="F42" i="22" s="1"/>
  <c r="G42" i="22" s="1"/>
  <c r="H42" i="22" s="1"/>
  <c r="I42" i="22" s="1"/>
  <c r="J42" i="22" s="1"/>
  <c r="K42" i="22" s="1"/>
  <c r="L42" i="22" s="1"/>
  <c r="M42" i="22" s="1"/>
  <c r="N42" i="22" s="1"/>
  <c r="O42" i="22" s="1"/>
  <c r="P42" i="22" s="1"/>
  <c r="Q42" i="22" s="1"/>
  <c r="R42" i="22" s="1"/>
  <c r="S42" i="22" s="1"/>
  <c r="T42" i="22" s="1"/>
  <c r="U42" i="22" s="1"/>
  <c r="V42" i="22" s="1"/>
  <c r="W42" i="22" s="1"/>
  <c r="X42" i="22" s="1"/>
  <c r="Y42" i="22" s="1"/>
  <c r="Z42" i="22" s="1"/>
  <c r="AA42" i="22" s="1"/>
  <c r="AB42" i="22" s="1"/>
  <c r="AC42" i="22" s="1"/>
  <c r="AD42" i="22" s="1"/>
  <c r="AE42" i="22" s="1"/>
  <c r="AF42" i="22" s="1"/>
  <c r="AG42" i="22" s="1"/>
  <c r="AH42" i="22" s="1"/>
  <c r="AI42" i="22" s="1"/>
  <c r="AJ42" i="22" s="1"/>
  <c r="AK42" i="22" s="1"/>
  <c r="AL42" i="22" s="1"/>
  <c r="AM42" i="22" s="1"/>
  <c r="AN42" i="22" s="1"/>
  <c r="AO42" i="22" s="1"/>
  <c r="AP42" i="22" s="1"/>
  <c r="AQ42" i="22" s="1"/>
  <c r="AR42" i="22" s="1"/>
  <c r="AS42" i="22" s="1"/>
  <c r="AT42" i="22" s="1"/>
  <c r="AU42" i="22" s="1"/>
  <c r="AV42" i="22" s="1"/>
  <c r="AW42" i="22" s="1"/>
  <c r="AX42" i="22" s="1"/>
  <c r="AY42" i="22" s="1"/>
  <c r="AZ42" i="22" s="1"/>
  <c r="BA42" i="22" s="1"/>
  <c r="BB42" i="22" s="1"/>
  <c r="BC42" i="22" s="1"/>
  <c r="BD42" i="22" s="1"/>
  <c r="BE42" i="22" s="1"/>
  <c r="BF42" i="22" s="1"/>
  <c r="BG42" i="22" s="1"/>
  <c r="BH42" i="22" s="1"/>
  <c r="BI42" i="22" s="1"/>
  <c r="BJ42" i="22" s="1"/>
  <c r="BK42" i="22" s="1"/>
  <c r="BL42" i="22" s="1"/>
  <c r="BM42" i="22" s="1"/>
  <c r="BN42" i="22" s="1"/>
  <c r="BO42" i="22" s="1"/>
  <c r="BP42" i="22" s="1"/>
  <c r="BQ42" i="22" s="1"/>
  <c r="BR42" i="22" s="1"/>
  <c r="BS42" i="22" s="1"/>
  <c r="BT42" i="22" s="1"/>
  <c r="BU42" i="22" s="1"/>
  <c r="BV42" i="22" s="1"/>
  <c r="BW42" i="22" s="1"/>
  <c r="BX42" i="22" s="1"/>
  <c r="BY42" i="22" s="1"/>
  <c r="BZ42" i="22" s="1"/>
  <c r="CA42" i="22" s="1"/>
  <c r="CB42" i="22" s="1"/>
  <c r="CC42" i="22" s="1"/>
  <c r="CD42" i="22" s="1"/>
  <c r="CE42" i="22" s="1"/>
  <c r="CF42" i="22" s="1"/>
  <c r="CG42" i="22" s="1"/>
  <c r="CH42" i="22" s="1"/>
  <c r="CI42" i="22" s="1"/>
  <c r="CJ42" i="22" s="1"/>
  <c r="CK42" i="22" s="1"/>
  <c r="CL42" i="22" s="1"/>
  <c r="E40" i="22"/>
  <c r="F40" i="22" s="1"/>
  <c r="G40" i="22" s="1"/>
  <c r="H40" i="22" s="1"/>
  <c r="I40" i="22" s="1"/>
  <c r="J40" i="22" s="1"/>
  <c r="K40" i="22" s="1"/>
  <c r="L40" i="22" s="1"/>
  <c r="M40" i="22" s="1"/>
  <c r="N40" i="22" s="1"/>
  <c r="O40" i="22" s="1"/>
  <c r="P40" i="22" s="1"/>
  <c r="Q40" i="22" s="1"/>
  <c r="R40" i="22" s="1"/>
  <c r="S40" i="22" s="1"/>
  <c r="T40" i="22" s="1"/>
  <c r="U40" i="22" s="1"/>
  <c r="V40" i="22" s="1"/>
  <c r="W40" i="22" s="1"/>
  <c r="X40" i="22" s="1"/>
  <c r="Y40" i="22" s="1"/>
  <c r="Z40" i="22" s="1"/>
  <c r="AA40" i="22" s="1"/>
  <c r="AB40" i="22" s="1"/>
  <c r="AC40" i="22" s="1"/>
  <c r="AD40" i="22" s="1"/>
  <c r="AE40" i="22" s="1"/>
  <c r="AF40" i="22" s="1"/>
  <c r="AG40" i="22" s="1"/>
  <c r="AH40" i="22" s="1"/>
  <c r="AI40" i="22" s="1"/>
  <c r="AJ40" i="22" s="1"/>
  <c r="AK40" i="22" s="1"/>
  <c r="AL40" i="22" s="1"/>
  <c r="AM40" i="22" s="1"/>
  <c r="AN40" i="22" s="1"/>
  <c r="AO40" i="22" s="1"/>
  <c r="AP40" i="22" s="1"/>
  <c r="AQ40" i="22" s="1"/>
  <c r="AR40" i="22" s="1"/>
  <c r="AS40" i="22" s="1"/>
  <c r="AT40" i="22" s="1"/>
  <c r="AU40" i="22" s="1"/>
  <c r="AV40" i="22" s="1"/>
  <c r="AW40" i="22" s="1"/>
  <c r="AX40" i="22" s="1"/>
  <c r="AY40" i="22" s="1"/>
  <c r="AZ40" i="22" s="1"/>
  <c r="BA40" i="22" s="1"/>
  <c r="BB40" i="22" s="1"/>
  <c r="BC40" i="22" s="1"/>
  <c r="BD40" i="22" s="1"/>
  <c r="BE40" i="22" s="1"/>
  <c r="BF40" i="22" s="1"/>
  <c r="BG40" i="22" s="1"/>
  <c r="BH40" i="22" s="1"/>
  <c r="BI40" i="22" s="1"/>
  <c r="BJ40" i="22" s="1"/>
  <c r="BK40" i="22" s="1"/>
  <c r="BL40" i="22" s="1"/>
  <c r="BM40" i="22" s="1"/>
  <c r="BN40" i="22" s="1"/>
  <c r="BO40" i="22" s="1"/>
  <c r="BP40" i="22" s="1"/>
  <c r="BQ40" i="22" s="1"/>
  <c r="BR40" i="22" s="1"/>
  <c r="BS40" i="22" s="1"/>
  <c r="BT40" i="22" s="1"/>
  <c r="BU40" i="22" s="1"/>
  <c r="BV40" i="22" s="1"/>
  <c r="BW40" i="22" s="1"/>
  <c r="BX40" i="22" s="1"/>
  <c r="BY40" i="22" s="1"/>
  <c r="BZ40" i="22" s="1"/>
  <c r="CA40" i="22" s="1"/>
  <c r="CB40" i="22" s="1"/>
  <c r="CC40" i="22" s="1"/>
  <c r="CD40" i="22" s="1"/>
  <c r="CE40" i="22" s="1"/>
  <c r="CF40" i="22" s="1"/>
  <c r="CG40" i="22" s="1"/>
  <c r="CH40" i="22" s="1"/>
  <c r="CI40" i="22" s="1"/>
  <c r="CJ40" i="22" s="1"/>
  <c r="CK40" i="22" s="1"/>
  <c r="CL40" i="22" s="1"/>
  <c r="E38" i="22"/>
  <c r="F38" i="22" s="1"/>
  <c r="G38" i="22" s="1"/>
  <c r="E36" i="22"/>
  <c r="F36" i="22" s="1"/>
  <c r="E34" i="22"/>
  <c r="B16" i="22"/>
  <c r="B15" i="22"/>
  <c r="E44" i="22" s="1"/>
  <c r="F44" i="22" s="1"/>
  <c r="G44" i="22" s="1"/>
  <c r="H44" i="22" s="1"/>
  <c r="I44" i="22" s="1"/>
  <c r="J44" i="22" s="1"/>
  <c r="K44" i="22" s="1"/>
  <c r="L44" i="22" s="1"/>
  <c r="M44" i="22" s="1"/>
  <c r="N44" i="22" s="1"/>
  <c r="O44" i="22" s="1"/>
  <c r="P44" i="22" s="1"/>
  <c r="Q44" i="22" s="1"/>
  <c r="R44" i="22" s="1"/>
  <c r="S44" i="22" s="1"/>
  <c r="T44" i="22" s="1"/>
  <c r="U44" i="22" s="1"/>
  <c r="V44" i="22" s="1"/>
  <c r="W44" i="22" s="1"/>
  <c r="X44" i="22" s="1"/>
  <c r="Y44" i="22" s="1"/>
  <c r="Z44" i="22" s="1"/>
  <c r="AA44" i="22" s="1"/>
  <c r="AB44" i="22" s="1"/>
  <c r="AC44" i="22" s="1"/>
  <c r="AD44" i="22" s="1"/>
  <c r="AE44" i="22" s="1"/>
  <c r="AF44" i="22" s="1"/>
  <c r="AG44" i="22" s="1"/>
  <c r="AH44" i="22" s="1"/>
  <c r="AI44" i="22" s="1"/>
  <c r="AJ44" i="22" s="1"/>
  <c r="AK44" i="22" s="1"/>
  <c r="AL44" i="22" s="1"/>
  <c r="AM44" i="22" s="1"/>
  <c r="AN44" i="22" s="1"/>
  <c r="AO44" i="22" s="1"/>
  <c r="AP44" i="22" s="1"/>
  <c r="AQ44" i="22" s="1"/>
  <c r="AR44" i="22" s="1"/>
  <c r="AS44" i="22" s="1"/>
  <c r="AT44" i="22" s="1"/>
  <c r="AU44" i="22" s="1"/>
  <c r="AV44" i="22" s="1"/>
  <c r="AW44" i="22" s="1"/>
  <c r="AX44" i="22" s="1"/>
  <c r="AY44" i="22" s="1"/>
  <c r="AZ44" i="22" s="1"/>
  <c r="BA44" i="22" s="1"/>
  <c r="BB44" i="22" s="1"/>
  <c r="BC44" i="22" s="1"/>
  <c r="BD44" i="22" s="1"/>
  <c r="BE44" i="22" s="1"/>
  <c r="BF44" i="22" s="1"/>
  <c r="BG44" i="22" s="1"/>
  <c r="BH44" i="22" s="1"/>
  <c r="BI44" i="22" s="1"/>
  <c r="BJ44" i="22" s="1"/>
  <c r="BK44" i="22" s="1"/>
  <c r="BL44" i="22" s="1"/>
  <c r="BM44" i="22" s="1"/>
  <c r="BN44" i="22" s="1"/>
  <c r="BO44" i="22" s="1"/>
  <c r="BP44" i="22" s="1"/>
  <c r="BQ44" i="22" s="1"/>
  <c r="BR44" i="22" s="1"/>
  <c r="BS44" i="22" s="1"/>
  <c r="BT44" i="22" s="1"/>
  <c r="BU44" i="22" s="1"/>
  <c r="BV44" i="22" s="1"/>
  <c r="BW44" i="22" s="1"/>
  <c r="BX44" i="22" s="1"/>
  <c r="BY44" i="22" s="1"/>
  <c r="BZ44" i="22" s="1"/>
  <c r="CA44" i="22" s="1"/>
  <c r="CB44" i="22" s="1"/>
  <c r="CC44" i="22" s="1"/>
  <c r="CD44" i="22" s="1"/>
  <c r="CE44" i="22" s="1"/>
  <c r="CF44" i="22" s="1"/>
  <c r="CG44" i="22" s="1"/>
  <c r="CH44" i="22" s="1"/>
  <c r="CI44" i="22" s="1"/>
  <c r="CJ44" i="22" s="1"/>
  <c r="CK44" i="22" s="1"/>
  <c r="CL44" i="22" s="1"/>
  <c r="CW44" i="22" s="1"/>
  <c r="T13" i="29"/>
  <c r="S13" i="29"/>
  <c r="R13" i="29"/>
  <c r="Q13" i="29"/>
  <c r="P13" i="29"/>
  <c r="O13" i="29"/>
  <c r="T12" i="29"/>
  <c r="S12" i="29"/>
  <c r="R12" i="29"/>
  <c r="Q12" i="29"/>
  <c r="P12" i="29"/>
  <c r="O12" i="29"/>
  <c r="N13" i="29"/>
  <c r="N12" i="29"/>
  <c r="D10" i="30"/>
  <c r="CP55" i="26"/>
  <c r="F49" i="24"/>
  <c r="E49" i="24"/>
  <c r="E86" i="27"/>
  <c r="F86" i="27" s="1"/>
  <c r="G86" i="27" s="1"/>
  <c r="H86" i="27" s="1"/>
  <c r="I86" i="27" s="1"/>
  <c r="J86" i="27" s="1"/>
  <c r="K86" i="27" s="1"/>
  <c r="L86" i="27" s="1"/>
  <c r="M86" i="27" s="1"/>
  <c r="N86" i="27" s="1"/>
  <c r="O86" i="27" s="1"/>
  <c r="P86" i="27" s="1"/>
  <c r="Q86" i="27" s="1"/>
  <c r="R86" i="27" s="1"/>
  <c r="S86" i="27" s="1"/>
  <c r="T86" i="27" s="1"/>
  <c r="U86" i="27" s="1"/>
  <c r="V86" i="27" s="1"/>
  <c r="W86" i="27" s="1"/>
  <c r="X86" i="27" s="1"/>
  <c r="Y86" i="27" s="1"/>
  <c r="Z86" i="27" s="1"/>
  <c r="AA86" i="27" s="1"/>
  <c r="AB86" i="27" s="1"/>
  <c r="AC86" i="27" s="1"/>
  <c r="AD86" i="27" s="1"/>
  <c r="AE86" i="27" s="1"/>
  <c r="AF86" i="27" s="1"/>
  <c r="AG86" i="27" s="1"/>
  <c r="AH86" i="27" s="1"/>
  <c r="AI86" i="27" s="1"/>
  <c r="AJ86" i="27" s="1"/>
  <c r="AK86" i="27" s="1"/>
  <c r="AL86" i="27" s="1"/>
  <c r="AM86" i="27" s="1"/>
  <c r="AN86" i="27" s="1"/>
  <c r="AO86" i="27" s="1"/>
  <c r="AP86" i="27" s="1"/>
  <c r="AQ86" i="27" s="1"/>
  <c r="AR86" i="27" s="1"/>
  <c r="AS86" i="27" s="1"/>
  <c r="AT86" i="27" s="1"/>
  <c r="AU86" i="27" s="1"/>
  <c r="AV86" i="27" s="1"/>
  <c r="AW86" i="27" s="1"/>
  <c r="AX86" i="27" s="1"/>
  <c r="AY86" i="27" s="1"/>
  <c r="AZ86" i="27" s="1"/>
  <c r="BA86" i="27" s="1"/>
  <c r="BB86" i="27" s="1"/>
  <c r="BC86" i="27" s="1"/>
  <c r="BD86" i="27" s="1"/>
  <c r="BE86" i="27" s="1"/>
  <c r="BF86" i="27" s="1"/>
  <c r="BG86" i="27" s="1"/>
  <c r="BH86" i="27" s="1"/>
  <c r="BI86" i="27" s="1"/>
  <c r="BJ86" i="27" s="1"/>
  <c r="BK86" i="27" s="1"/>
  <c r="BL86" i="27" s="1"/>
  <c r="BM86" i="27" s="1"/>
  <c r="BN86" i="27" s="1"/>
  <c r="BO86" i="27" s="1"/>
  <c r="BP86" i="27" s="1"/>
  <c r="BQ86" i="27" s="1"/>
  <c r="BR86" i="27" s="1"/>
  <c r="BS86" i="27" s="1"/>
  <c r="BT86" i="27" s="1"/>
  <c r="BU86" i="27" s="1"/>
  <c r="BV86" i="27" s="1"/>
  <c r="BW86" i="27" s="1"/>
  <c r="BX86" i="27" s="1"/>
  <c r="BY86" i="27" s="1"/>
  <c r="BZ86" i="27" s="1"/>
  <c r="CA86" i="27" s="1"/>
  <c r="CB86" i="27" s="1"/>
  <c r="CC86" i="27" s="1"/>
  <c r="CD86" i="27" s="1"/>
  <c r="CE86" i="27" s="1"/>
  <c r="CF86" i="27" s="1"/>
  <c r="CG86" i="27" s="1"/>
  <c r="CH86" i="27" s="1"/>
  <c r="CI86" i="27" s="1"/>
  <c r="CJ86" i="27" s="1"/>
  <c r="CK86" i="27" s="1"/>
  <c r="CL86" i="27" s="1"/>
  <c r="E84" i="27"/>
  <c r="F84" i="27" s="1"/>
  <c r="G84" i="27" s="1"/>
  <c r="H84" i="27" s="1"/>
  <c r="I84" i="27" s="1"/>
  <c r="J84" i="27" s="1"/>
  <c r="K84" i="27" s="1"/>
  <c r="L84" i="27" s="1"/>
  <c r="M84" i="27" s="1"/>
  <c r="N84" i="27" s="1"/>
  <c r="O84" i="27" s="1"/>
  <c r="P84" i="27" s="1"/>
  <c r="Q84" i="27" s="1"/>
  <c r="R84" i="27" s="1"/>
  <c r="S84" i="27" s="1"/>
  <c r="T84" i="27" s="1"/>
  <c r="U84" i="27" s="1"/>
  <c r="V84" i="27" s="1"/>
  <c r="W84" i="27" s="1"/>
  <c r="X84" i="27" s="1"/>
  <c r="Y84" i="27" s="1"/>
  <c r="Z84" i="27" s="1"/>
  <c r="AA84" i="27" s="1"/>
  <c r="AB84" i="27" s="1"/>
  <c r="AC84" i="27" s="1"/>
  <c r="AD84" i="27" s="1"/>
  <c r="AE84" i="27" s="1"/>
  <c r="AF84" i="27" s="1"/>
  <c r="AG84" i="27" s="1"/>
  <c r="AH84" i="27" s="1"/>
  <c r="AI84" i="27" s="1"/>
  <c r="AJ84" i="27" s="1"/>
  <c r="AK84" i="27" s="1"/>
  <c r="AL84" i="27" s="1"/>
  <c r="AM84" i="27" s="1"/>
  <c r="AN84" i="27" s="1"/>
  <c r="AO84" i="27" s="1"/>
  <c r="AP84" i="27" s="1"/>
  <c r="AQ84" i="27" s="1"/>
  <c r="AR84" i="27" s="1"/>
  <c r="AS84" i="27" s="1"/>
  <c r="AT84" i="27" s="1"/>
  <c r="AU84" i="27" s="1"/>
  <c r="AV84" i="27" s="1"/>
  <c r="AW84" i="27" s="1"/>
  <c r="AX84" i="27" s="1"/>
  <c r="AY84" i="27" s="1"/>
  <c r="AZ84" i="27" s="1"/>
  <c r="BA84" i="27" s="1"/>
  <c r="BB84" i="27" s="1"/>
  <c r="BC84" i="27" s="1"/>
  <c r="BD84" i="27" s="1"/>
  <c r="BE84" i="27" s="1"/>
  <c r="BF84" i="27" s="1"/>
  <c r="BG84" i="27" s="1"/>
  <c r="BH84" i="27" s="1"/>
  <c r="BI84" i="27" s="1"/>
  <c r="BJ84" i="27" s="1"/>
  <c r="BK84" i="27" s="1"/>
  <c r="BL84" i="27" s="1"/>
  <c r="BM84" i="27" s="1"/>
  <c r="BN84" i="27" s="1"/>
  <c r="BO84" i="27" s="1"/>
  <c r="BP84" i="27" s="1"/>
  <c r="BQ84" i="27" s="1"/>
  <c r="BR84" i="27" s="1"/>
  <c r="BS84" i="27" s="1"/>
  <c r="BT84" i="27" s="1"/>
  <c r="BU84" i="27" s="1"/>
  <c r="BV84" i="27" s="1"/>
  <c r="BW84" i="27" s="1"/>
  <c r="BX84" i="27" s="1"/>
  <c r="BY84" i="27" s="1"/>
  <c r="BZ84" i="27" s="1"/>
  <c r="CA84" i="27" s="1"/>
  <c r="CB84" i="27" s="1"/>
  <c r="CC84" i="27" s="1"/>
  <c r="CD84" i="27" s="1"/>
  <c r="CE84" i="27" s="1"/>
  <c r="CF84" i="27" s="1"/>
  <c r="CG84" i="27" s="1"/>
  <c r="CH84" i="27" s="1"/>
  <c r="CI84" i="27" s="1"/>
  <c r="CJ84" i="27" s="1"/>
  <c r="CK84" i="27" s="1"/>
  <c r="CL84" i="27" s="1"/>
  <c r="E82" i="27"/>
  <c r="F82" i="27" s="1"/>
  <c r="G82" i="27" s="1"/>
  <c r="H82" i="27" s="1"/>
  <c r="I82" i="27" s="1"/>
  <c r="J82" i="27" s="1"/>
  <c r="K82" i="27" s="1"/>
  <c r="L82" i="27" s="1"/>
  <c r="M82" i="27" s="1"/>
  <c r="N82" i="27" s="1"/>
  <c r="O82" i="27" s="1"/>
  <c r="P82" i="27" s="1"/>
  <c r="Q82" i="27" s="1"/>
  <c r="R82" i="27" s="1"/>
  <c r="S82" i="27" s="1"/>
  <c r="T82" i="27" s="1"/>
  <c r="U82" i="27" s="1"/>
  <c r="V82" i="27" s="1"/>
  <c r="W82" i="27" s="1"/>
  <c r="X82" i="27" s="1"/>
  <c r="Y82" i="27" s="1"/>
  <c r="Z82" i="27" s="1"/>
  <c r="AA82" i="27" s="1"/>
  <c r="AB82" i="27" s="1"/>
  <c r="AC82" i="27" s="1"/>
  <c r="AD82" i="27" s="1"/>
  <c r="AE82" i="27" s="1"/>
  <c r="AF82" i="27" s="1"/>
  <c r="AG82" i="27" s="1"/>
  <c r="AH82" i="27" s="1"/>
  <c r="AI82" i="27" s="1"/>
  <c r="AJ82" i="27" s="1"/>
  <c r="AK82" i="27" s="1"/>
  <c r="AL82" i="27" s="1"/>
  <c r="AM82" i="27" s="1"/>
  <c r="AN82" i="27" s="1"/>
  <c r="AO82" i="27" s="1"/>
  <c r="AP82" i="27" s="1"/>
  <c r="AQ82" i="27" s="1"/>
  <c r="AR82" i="27" s="1"/>
  <c r="AS82" i="27" s="1"/>
  <c r="AT82" i="27" s="1"/>
  <c r="AU82" i="27" s="1"/>
  <c r="AV82" i="27" s="1"/>
  <c r="AW82" i="27" s="1"/>
  <c r="AX82" i="27" s="1"/>
  <c r="AY82" i="27" s="1"/>
  <c r="AZ82" i="27" s="1"/>
  <c r="BA82" i="27" s="1"/>
  <c r="BB82" i="27" s="1"/>
  <c r="BC82" i="27" s="1"/>
  <c r="BD82" i="27" s="1"/>
  <c r="BE82" i="27" s="1"/>
  <c r="BF82" i="27" s="1"/>
  <c r="BG82" i="27" s="1"/>
  <c r="BH82" i="27" s="1"/>
  <c r="BI82" i="27" s="1"/>
  <c r="BJ82" i="27" s="1"/>
  <c r="BK82" i="27" s="1"/>
  <c r="BL82" i="27" s="1"/>
  <c r="BM82" i="27" s="1"/>
  <c r="BN82" i="27" s="1"/>
  <c r="BO82" i="27" s="1"/>
  <c r="BP82" i="27" s="1"/>
  <c r="BQ82" i="27" s="1"/>
  <c r="BR82" i="27" s="1"/>
  <c r="BS82" i="27" s="1"/>
  <c r="BT82" i="27" s="1"/>
  <c r="BU82" i="27" s="1"/>
  <c r="BV82" i="27" s="1"/>
  <c r="BW82" i="27" s="1"/>
  <c r="BX82" i="27" s="1"/>
  <c r="BY82" i="27" s="1"/>
  <c r="BZ82" i="27" s="1"/>
  <c r="CA82" i="27" s="1"/>
  <c r="CB82" i="27" s="1"/>
  <c r="CC82" i="27" s="1"/>
  <c r="CD82" i="27" s="1"/>
  <c r="CE82" i="27" s="1"/>
  <c r="CF82" i="27" s="1"/>
  <c r="CG82" i="27" s="1"/>
  <c r="CH82" i="27" s="1"/>
  <c r="CI82" i="27" s="1"/>
  <c r="CJ82" i="27" s="1"/>
  <c r="CK82" i="27" s="1"/>
  <c r="CL82" i="27" s="1"/>
  <c r="F80" i="27"/>
  <c r="G80" i="27" s="1"/>
  <c r="H80" i="27" s="1"/>
  <c r="I80" i="27" s="1"/>
  <c r="J80" i="27" s="1"/>
  <c r="K80" i="27" s="1"/>
  <c r="L80" i="27" s="1"/>
  <c r="M80" i="27" s="1"/>
  <c r="N80" i="27" s="1"/>
  <c r="O80" i="27" s="1"/>
  <c r="P80" i="27" s="1"/>
  <c r="Q80" i="27" s="1"/>
  <c r="R80" i="27" s="1"/>
  <c r="S80" i="27" s="1"/>
  <c r="T80" i="27" s="1"/>
  <c r="U80" i="27" s="1"/>
  <c r="V80" i="27" s="1"/>
  <c r="W80" i="27" s="1"/>
  <c r="X80" i="27" s="1"/>
  <c r="Y80" i="27" s="1"/>
  <c r="Z80" i="27" s="1"/>
  <c r="AA80" i="27" s="1"/>
  <c r="AB80" i="27" s="1"/>
  <c r="AC80" i="27" s="1"/>
  <c r="AD80" i="27" s="1"/>
  <c r="AE80" i="27" s="1"/>
  <c r="AF80" i="27" s="1"/>
  <c r="AG80" i="27" s="1"/>
  <c r="AH80" i="27" s="1"/>
  <c r="AI80" i="27" s="1"/>
  <c r="AJ80" i="27" s="1"/>
  <c r="AK80" i="27" s="1"/>
  <c r="AL80" i="27" s="1"/>
  <c r="AM80" i="27" s="1"/>
  <c r="AN80" i="27" s="1"/>
  <c r="AO80" i="27" s="1"/>
  <c r="AP80" i="27" s="1"/>
  <c r="AQ80" i="27" s="1"/>
  <c r="AR80" i="27" s="1"/>
  <c r="AS80" i="27" s="1"/>
  <c r="AT80" i="27" s="1"/>
  <c r="AU80" i="27" s="1"/>
  <c r="AV80" i="27" s="1"/>
  <c r="AW80" i="27" s="1"/>
  <c r="AX80" i="27" s="1"/>
  <c r="AY80" i="27" s="1"/>
  <c r="AZ80" i="27" s="1"/>
  <c r="BA80" i="27" s="1"/>
  <c r="BB80" i="27" s="1"/>
  <c r="BC80" i="27" s="1"/>
  <c r="BD80" i="27" s="1"/>
  <c r="BE80" i="27" s="1"/>
  <c r="BF80" i="27" s="1"/>
  <c r="BG80" i="27" s="1"/>
  <c r="BH80" i="27" s="1"/>
  <c r="BI80" i="27" s="1"/>
  <c r="BJ80" i="27" s="1"/>
  <c r="BK80" i="27" s="1"/>
  <c r="BL80" i="27" s="1"/>
  <c r="BM80" i="27" s="1"/>
  <c r="BN80" i="27" s="1"/>
  <c r="BO80" i="27" s="1"/>
  <c r="BP80" i="27" s="1"/>
  <c r="BQ80" i="27" s="1"/>
  <c r="BR80" i="27" s="1"/>
  <c r="BS80" i="27" s="1"/>
  <c r="BT80" i="27" s="1"/>
  <c r="BU80" i="27" s="1"/>
  <c r="BV80" i="27" s="1"/>
  <c r="BW80" i="27" s="1"/>
  <c r="BX80" i="27" s="1"/>
  <c r="BY80" i="27" s="1"/>
  <c r="BZ80" i="27" s="1"/>
  <c r="CA80" i="27" s="1"/>
  <c r="CB80" i="27" s="1"/>
  <c r="CC80" i="27" s="1"/>
  <c r="CD80" i="27" s="1"/>
  <c r="CE80" i="27" s="1"/>
  <c r="CF80" i="27" s="1"/>
  <c r="CG80" i="27" s="1"/>
  <c r="CH80" i="27" s="1"/>
  <c r="CI80" i="27" s="1"/>
  <c r="CJ80" i="27" s="1"/>
  <c r="CK80" i="27" s="1"/>
  <c r="CL80" i="27" s="1"/>
  <c r="E66" i="27"/>
  <c r="F66" i="27" s="1"/>
  <c r="G66" i="27" s="1"/>
  <c r="H66" i="27" s="1"/>
  <c r="I66" i="27" s="1"/>
  <c r="J66" i="27" s="1"/>
  <c r="K66" i="27" s="1"/>
  <c r="L66" i="27" s="1"/>
  <c r="M66" i="27" s="1"/>
  <c r="N66" i="27" s="1"/>
  <c r="O66" i="27" s="1"/>
  <c r="P66" i="27" s="1"/>
  <c r="Q66" i="27" s="1"/>
  <c r="R66" i="27" s="1"/>
  <c r="S66" i="27" s="1"/>
  <c r="T66" i="27" s="1"/>
  <c r="U66" i="27" s="1"/>
  <c r="V66" i="27" s="1"/>
  <c r="W66" i="27" s="1"/>
  <c r="X66" i="27" s="1"/>
  <c r="Y66" i="27" s="1"/>
  <c r="Z66" i="27" s="1"/>
  <c r="AA66" i="27" s="1"/>
  <c r="AB66" i="27" s="1"/>
  <c r="AC66" i="27" s="1"/>
  <c r="AD66" i="27" s="1"/>
  <c r="AE66" i="27" s="1"/>
  <c r="AF66" i="27" s="1"/>
  <c r="AG66" i="27" s="1"/>
  <c r="AH66" i="27" s="1"/>
  <c r="AI66" i="27" s="1"/>
  <c r="AJ66" i="27" s="1"/>
  <c r="AK66" i="27" s="1"/>
  <c r="AL66" i="27" s="1"/>
  <c r="AM66" i="27" s="1"/>
  <c r="AN66" i="27" s="1"/>
  <c r="AO66" i="27" s="1"/>
  <c r="AP66" i="27" s="1"/>
  <c r="AQ66" i="27" s="1"/>
  <c r="AR66" i="27" s="1"/>
  <c r="AS66" i="27" s="1"/>
  <c r="AT66" i="27" s="1"/>
  <c r="AU66" i="27" s="1"/>
  <c r="AV66" i="27" s="1"/>
  <c r="AW66" i="27" s="1"/>
  <c r="AX66" i="27" s="1"/>
  <c r="AY66" i="27" s="1"/>
  <c r="AZ66" i="27" s="1"/>
  <c r="BA66" i="27" s="1"/>
  <c r="BB66" i="27" s="1"/>
  <c r="BC66" i="27" s="1"/>
  <c r="BD66" i="27" s="1"/>
  <c r="BE66" i="27" s="1"/>
  <c r="BF66" i="27" s="1"/>
  <c r="BG66" i="27" s="1"/>
  <c r="BH66" i="27" s="1"/>
  <c r="BI66" i="27" s="1"/>
  <c r="BJ66" i="27" s="1"/>
  <c r="BK66" i="27" s="1"/>
  <c r="BL66" i="27" s="1"/>
  <c r="BM66" i="27" s="1"/>
  <c r="BN66" i="27" s="1"/>
  <c r="BO66" i="27" s="1"/>
  <c r="BP66" i="27" s="1"/>
  <c r="BQ66" i="27" s="1"/>
  <c r="BR66" i="27" s="1"/>
  <c r="BS66" i="27" s="1"/>
  <c r="BT66" i="27" s="1"/>
  <c r="BU66" i="27" s="1"/>
  <c r="BV66" i="27" s="1"/>
  <c r="BW66" i="27" s="1"/>
  <c r="BX66" i="27" s="1"/>
  <c r="BY66" i="27" s="1"/>
  <c r="BZ66" i="27" s="1"/>
  <c r="CA66" i="27" s="1"/>
  <c r="CB66" i="27" s="1"/>
  <c r="CC66" i="27" s="1"/>
  <c r="CD66" i="27" s="1"/>
  <c r="CE66" i="27" s="1"/>
  <c r="CF66" i="27" s="1"/>
  <c r="CG66" i="27" s="1"/>
  <c r="CH66" i="27" s="1"/>
  <c r="CI66" i="27" s="1"/>
  <c r="CJ66" i="27" s="1"/>
  <c r="CK66" i="27" s="1"/>
  <c r="CL66" i="27" s="1"/>
  <c r="E43" i="27"/>
  <c r="F43" i="27" s="1"/>
  <c r="G43" i="27" s="1"/>
  <c r="H43" i="27" s="1"/>
  <c r="I43" i="27" s="1"/>
  <c r="J43" i="27" s="1"/>
  <c r="K43" i="27" s="1"/>
  <c r="L43" i="27" s="1"/>
  <c r="M43" i="27" s="1"/>
  <c r="N43" i="27" s="1"/>
  <c r="O43" i="27" s="1"/>
  <c r="P43" i="27" s="1"/>
  <c r="Q43" i="27" s="1"/>
  <c r="R43" i="27" s="1"/>
  <c r="S43" i="27" s="1"/>
  <c r="T43" i="27" s="1"/>
  <c r="U43" i="27" s="1"/>
  <c r="V43" i="27" s="1"/>
  <c r="W43" i="27" s="1"/>
  <c r="X43" i="27" s="1"/>
  <c r="Y43" i="27" s="1"/>
  <c r="Z43" i="27" s="1"/>
  <c r="AA43" i="27" s="1"/>
  <c r="AB43" i="27" s="1"/>
  <c r="AC43" i="27" s="1"/>
  <c r="AD43" i="27" s="1"/>
  <c r="AE43" i="27" s="1"/>
  <c r="AF43" i="27" s="1"/>
  <c r="AG43" i="27" s="1"/>
  <c r="AH43" i="27" s="1"/>
  <c r="AI43" i="27" s="1"/>
  <c r="AJ43" i="27" s="1"/>
  <c r="AK43" i="27" s="1"/>
  <c r="AL43" i="27" s="1"/>
  <c r="AM43" i="27" s="1"/>
  <c r="AN43" i="27" s="1"/>
  <c r="AO43" i="27" s="1"/>
  <c r="AP43" i="27" s="1"/>
  <c r="AQ43" i="27" s="1"/>
  <c r="AR43" i="27" s="1"/>
  <c r="AS43" i="27" s="1"/>
  <c r="AT43" i="27" s="1"/>
  <c r="AU43" i="27" s="1"/>
  <c r="AV43" i="27" s="1"/>
  <c r="AW43" i="27" s="1"/>
  <c r="AX43" i="27" s="1"/>
  <c r="AY43" i="27" s="1"/>
  <c r="AZ43" i="27" s="1"/>
  <c r="BA43" i="27" s="1"/>
  <c r="BB43" i="27" s="1"/>
  <c r="BC43" i="27" s="1"/>
  <c r="BD43" i="27" s="1"/>
  <c r="BE43" i="27" s="1"/>
  <c r="BF43" i="27" s="1"/>
  <c r="BG43" i="27" s="1"/>
  <c r="BH43" i="27" s="1"/>
  <c r="BI43" i="27" s="1"/>
  <c r="BJ43" i="27" s="1"/>
  <c r="BK43" i="27" s="1"/>
  <c r="BL43" i="27" s="1"/>
  <c r="BM43" i="27" s="1"/>
  <c r="BN43" i="27" s="1"/>
  <c r="BO43" i="27" s="1"/>
  <c r="BP43" i="27" s="1"/>
  <c r="BQ43" i="27" s="1"/>
  <c r="BR43" i="27" s="1"/>
  <c r="BS43" i="27" s="1"/>
  <c r="BT43" i="27" s="1"/>
  <c r="BU43" i="27" s="1"/>
  <c r="BV43" i="27" s="1"/>
  <c r="BW43" i="27" s="1"/>
  <c r="BX43" i="27" s="1"/>
  <c r="BY43" i="27" s="1"/>
  <c r="BZ43" i="27" s="1"/>
  <c r="CA43" i="27" s="1"/>
  <c r="CB43" i="27" s="1"/>
  <c r="CC43" i="27" s="1"/>
  <c r="CD43" i="27" s="1"/>
  <c r="CE43" i="27" s="1"/>
  <c r="CF43" i="27" s="1"/>
  <c r="CG43" i="27" s="1"/>
  <c r="CH43" i="27" s="1"/>
  <c r="CI43" i="27" s="1"/>
  <c r="CJ43" i="27" s="1"/>
  <c r="CK43" i="27" s="1"/>
  <c r="CL43" i="27" s="1"/>
  <c r="J41" i="27"/>
  <c r="K41" i="27" s="1"/>
  <c r="L41" i="27" s="1"/>
  <c r="M41" i="27" s="1"/>
  <c r="N41" i="27" s="1"/>
  <c r="O41" i="27" s="1"/>
  <c r="P41" i="27" s="1"/>
  <c r="Q41" i="27" s="1"/>
  <c r="R41" i="27" s="1"/>
  <c r="S41" i="27" s="1"/>
  <c r="T41" i="27" s="1"/>
  <c r="U41" i="27" s="1"/>
  <c r="V41" i="27" s="1"/>
  <c r="W41" i="27" s="1"/>
  <c r="X41" i="27" s="1"/>
  <c r="Y41" i="27" s="1"/>
  <c r="Z41" i="27" s="1"/>
  <c r="AA41" i="27" s="1"/>
  <c r="AB41" i="27" s="1"/>
  <c r="AC41" i="27" s="1"/>
  <c r="AD41" i="27" s="1"/>
  <c r="AE41" i="27" s="1"/>
  <c r="AF41" i="27" s="1"/>
  <c r="AG41" i="27" s="1"/>
  <c r="AH41" i="27" s="1"/>
  <c r="AI41" i="27" s="1"/>
  <c r="AJ41" i="27" s="1"/>
  <c r="AK41" i="27" s="1"/>
  <c r="AL41" i="27" s="1"/>
  <c r="AM41" i="27" s="1"/>
  <c r="AN41" i="27" s="1"/>
  <c r="AO41" i="27" s="1"/>
  <c r="AP41" i="27" s="1"/>
  <c r="AQ41" i="27" s="1"/>
  <c r="AR41" i="27" s="1"/>
  <c r="AS41" i="27" s="1"/>
  <c r="AT41" i="27" s="1"/>
  <c r="AU41" i="27" s="1"/>
  <c r="AV41" i="27" s="1"/>
  <c r="AW41" i="27" s="1"/>
  <c r="AX41" i="27" s="1"/>
  <c r="AY41" i="27" s="1"/>
  <c r="AZ41" i="27" s="1"/>
  <c r="BA41" i="27" s="1"/>
  <c r="BB41" i="27" s="1"/>
  <c r="BC41" i="27" s="1"/>
  <c r="BD41" i="27" s="1"/>
  <c r="BE41" i="27" s="1"/>
  <c r="BF41" i="27" s="1"/>
  <c r="BG41" i="27" s="1"/>
  <c r="BH41" i="27" s="1"/>
  <c r="BI41" i="27" s="1"/>
  <c r="BJ41" i="27" s="1"/>
  <c r="BK41" i="27" s="1"/>
  <c r="BL41" i="27" s="1"/>
  <c r="BM41" i="27" s="1"/>
  <c r="BN41" i="27" s="1"/>
  <c r="BO41" i="27" s="1"/>
  <c r="BP41" i="27" s="1"/>
  <c r="BQ41" i="27" s="1"/>
  <c r="BR41" i="27" s="1"/>
  <c r="BS41" i="27" s="1"/>
  <c r="BT41" i="27" s="1"/>
  <c r="BU41" i="27" s="1"/>
  <c r="BV41" i="27" s="1"/>
  <c r="BW41" i="27" s="1"/>
  <c r="BX41" i="27" s="1"/>
  <c r="BY41" i="27" s="1"/>
  <c r="BZ41" i="27" s="1"/>
  <c r="CA41" i="27" s="1"/>
  <c r="CB41" i="27" s="1"/>
  <c r="CC41" i="27" s="1"/>
  <c r="CD41" i="27" s="1"/>
  <c r="CE41" i="27" s="1"/>
  <c r="CF41" i="27" s="1"/>
  <c r="CG41" i="27" s="1"/>
  <c r="CH41" i="27" s="1"/>
  <c r="CI41" i="27" s="1"/>
  <c r="CJ41" i="27" s="1"/>
  <c r="CK41" i="27" s="1"/>
  <c r="CL41" i="27" s="1"/>
  <c r="E39" i="27"/>
  <c r="F39" i="27" s="1"/>
  <c r="G39" i="27" s="1"/>
  <c r="H39" i="27" s="1"/>
  <c r="I39" i="27" s="1"/>
  <c r="J39" i="27" s="1"/>
  <c r="K39" i="27" s="1"/>
  <c r="L39" i="27" s="1"/>
  <c r="M39" i="27" s="1"/>
  <c r="N39" i="27" s="1"/>
  <c r="O39" i="27" s="1"/>
  <c r="P39" i="27" s="1"/>
  <c r="Q39" i="27" s="1"/>
  <c r="R39" i="27" s="1"/>
  <c r="S39" i="27" s="1"/>
  <c r="T39" i="27" s="1"/>
  <c r="U39" i="27" s="1"/>
  <c r="V39" i="27" s="1"/>
  <c r="W39" i="27" s="1"/>
  <c r="X39" i="27" s="1"/>
  <c r="Y39" i="27" s="1"/>
  <c r="Z39" i="27" s="1"/>
  <c r="AA39" i="27" s="1"/>
  <c r="AB39" i="27" s="1"/>
  <c r="AC39" i="27" s="1"/>
  <c r="AD39" i="27" s="1"/>
  <c r="AE39" i="27" s="1"/>
  <c r="AF39" i="27" s="1"/>
  <c r="AG39" i="27" s="1"/>
  <c r="AH39" i="27" s="1"/>
  <c r="AI39" i="27" s="1"/>
  <c r="AJ39" i="27" s="1"/>
  <c r="AK39" i="27" s="1"/>
  <c r="AL39" i="27" s="1"/>
  <c r="AM39" i="27" s="1"/>
  <c r="AN39" i="27" s="1"/>
  <c r="AO39" i="27" s="1"/>
  <c r="AP39" i="27" s="1"/>
  <c r="AQ39" i="27" s="1"/>
  <c r="AR39" i="27" s="1"/>
  <c r="AS39" i="27" s="1"/>
  <c r="AT39" i="27" s="1"/>
  <c r="AU39" i="27" s="1"/>
  <c r="AV39" i="27" s="1"/>
  <c r="AW39" i="27" s="1"/>
  <c r="AX39" i="27" s="1"/>
  <c r="AY39" i="27" s="1"/>
  <c r="AZ39" i="27" s="1"/>
  <c r="BA39" i="27" s="1"/>
  <c r="BB39" i="27" s="1"/>
  <c r="BC39" i="27" s="1"/>
  <c r="BD39" i="27" s="1"/>
  <c r="BE39" i="27" s="1"/>
  <c r="BF39" i="27" s="1"/>
  <c r="BG39" i="27" s="1"/>
  <c r="BH39" i="27" s="1"/>
  <c r="BI39" i="27" s="1"/>
  <c r="BJ39" i="27" s="1"/>
  <c r="BK39" i="27" s="1"/>
  <c r="BL39" i="27" s="1"/>
  <c r="BM39" i="27" s="1"/>
  <c r="BN39" i="27" s="1"/>
  <c r="BO39" i="27" s="1"/>
  <c r="BP39" i="27" s="1"/>
  <c r="BQ39" i="27" s="1"/>
  <c r="BR39" i="27" s="1"/>
  <c r="BS39" i="27" s="1"/>
  <c r="BT39" i="27" s="1"/>
  <c r="BU39" i="27" s="1"/>
  <c r="BV39" i="27" s="1"/>
  <c r="BW39" i="27" s="1"/>
  <c r="BX39" i="27" s="1"/>
  <c r="BY39" i="27" s="1"/>
  <c r="BZ39" i="27" s="1"/>
  <c r="CA39" i="27" s="1"/>
  <c r="CB39" i="27" s="1"/>
  <c r="CC39" i="27" s="1"/>
  <c r="CD39" i="27" s="1"/>
  <c r="CE39" i="27" s="1"/>
  <c r="CF39" i="27" s="1"/>
  <c r="CG39" i="27" s="1"/>
  <c r="CH39" i="27" s="1"/>
  <c r="CI39" i="27" s="1"/>
  <c r="CJ39" i="27" s="1"/>
  <c r="CK39" i="27" s="1"/>
  <c r="CL39" i="27" s="1"/>
  <c r="E37" i="27"/>
  <c r="F37" i="27" s="1"/>
  <c r="G37" i="27" s="1"/>
  <c r="H37" i="27" s="1"/>
  <c r="I37" i="27" s="1"/>
  <c r="J37" i="27" s="1"/>
  <c r="K37" i="27" s="1"/>
  <c r="L37" i="27" s="1"/>
  <c r="M37" i="27" s="1"/>
  <c r="N37" i="27" s="1"/>
  <c r="O37" i="27" s="1"/>
  <c r="P37" i="27" s="1"/>
  <c r="Q37" i="27" s="1"/>
  <c r="R37" i="27" s="1"/>
  <c r="S37" i="27" s="1"/>
  <c r="T37" i="27" s="1"/>
  <c r="U37" i="27" s="1"/>
  <c r="V37" i="27" s="1"/>
  <c r="W37" i="27" s="1"/>
  <c r="X37" i="27" s="1"/>
  <c r="Y37" i="27" s="1"/>
  <c r="Z37" i="27" s="1"/>
  <c r="AA37" i="27" s="1"/>
  <c r="AB37" i="27" s="1"/>
  <c r="AC37" i="27" s="1"/>
  <c r="AD37" i="27" s="1"/>
  <c r="AE37" i="27" s="1"/>
  <c r="AF37" i="27" s="1"/>
  <c r="AG37" i="27" s="1"/>
  <c r="AH37" i="27" s="1"/>
  <c r="AI37" i="27" s="1"/>
  <c r="AJ37" i="27" s="1"/>
  <c r="AK37" i="27" s="1"/>
  <c r="AL37" i="27" s="1"/>
  <c r="AM37" i="27" s="1"/>
  <c r="AN37" i="27" s="1"/>
  <c r="AO37" i="27" s="1"/>
  <c r="AP37" i="27" s="1"/>
  <c r="AQ37" i="27" s="1"/>
  <c r="AR37" i="27" s="1"/>
  <c r="AS37" i="27" s="1"/>
  <c r="AT37" i="27" s="1"/>
  <c r="AU37" i="27" s="1"/>
  <c r="AV37" i="27" s="1"/>
  <c r="AW37" i="27" s="1"/>
  <c r="AX37" i="27" s="1"/>
  <c r="AY37" i="27" s="1"/>
  <c r="AZ37" i="27" s="1"/>
  <c r="BA37" i="27" s="1"/>
  <c r="BB37" i="27" s="1"/>
  <c r="BC37" i="27" s="1"/>
  <c r="BD37" i="27" s="1"/>
  <c r="BE37" i="27" s="1"/>
  <c r="BF37" i="27" s="1"/>
  <c r="BG37" i="27" s="1"/>
  <c r="BH37" i="27" s="1"/>
  <c r="BI37" i="27" s="1"/>
  <c r="BJ37" i="27" s="1"/>
  <c r="BK37" i="27" s="1"/>
  <c r="BL37" i="27" s="1"/>
  <c r="BM37" i="27" s="1"/>
  <c r="BN37" i="27" s="1"/>
  <c r="BO37" i="27" s="1"/>
  <c r="BP37" i="27" s="1"/>
  <c r="BQ37" i="27" s="1"/>
  <c r="BR37" i="27" s="1"/>
  <c r="BS37" i="27" s="1"/>
  <c r="BT37" i="27" s="1"/>
  <c r="BU37" i="27" s="1"/>
  <c r="BV37" i="27" s="1"/>
  <c r="BW37" i="27" s="1"/>
  <c r="BX37" i="27" s="1"/>
  <c r="BY37" i="27" s="1"/>
  <c r="BZ37" i="27" s="1"/>
  <c r="CA37" i="27" s="1"/>
  <c r="CB37" i="27" s="1"/>
  <c r="CC37" i="27" s="1"/>
  <c r="CD37" i="27" s="1"/>
  <c r="CE37" i="27" s="1"/>
  <c r="CF37" i="27" s="1"/>
  <c r="CG37" i="27" s="1"/>
  <c r="CH37" i="27" s="1"/>
  <c r="CI37" i="27" s="1"/>
  <c r="CJ37" i="27" s="1"/>
  <c r="CK37" i="27" s="1"/>
  <c r="CL37" i="27" s="1"/>
  <c r="E35" i="27"/>
  <c r="F35" i="27" s="1"/>
  <c r="G35" i="27" s="1"/>
  <c r="H35" i="27" s="1"/>
  <c r="I35" i="27" s="1"/>
  <c r="J35" i="27" s="1"/>
  <c r="K35" i="27" s="1"/>
  <c r="L35" i="27" s="1"/>
  <c r="M35" i="27" s="1"/>
  <c r="N35" i="27" s="1"/>
  <c r="O35" i="27" s="1"/>
  <c r="P35" i="27" s="1"/>
  <c r="Q35" i="27" s="1"/>
  <c r="R35" i="27" s="1"/>
  <c r="S35" i="27" s="1"/>
  <c r="T35" i="27" s="1"/>
  <c r="U35" i="27" s="1"/>
  <c r="V35" i="27" s="1"/>
  <c r="W35" i="27" s="1"/>
  <c r="X35" i="27" s="1"/>
  <c r="Y35" i="27" s="1"/>
  <c r="Z35" i="27" s="1"/>
  <c r="AA35" i="27" s="1"/>
  <c r="AB35" i="27" s="1"/>
  <c r="AC35" i="27" s="1"/>
  <c r="AD35" i="27" s="1"/>
  <c r="AE35" i="27" s="1"/>
  <c r="AF35" i="27" s="1"/>
  <c r="AG35" i="27" s="1"/>
  <c r="AH35" i="27" s="1"/>
  <c r="AI35" i="27" s="1"/>
  <c r="AJ35" i="27" s="1"/>
  <c r="AK35" i="27" s="1"/>
  <c r="AL35" i="27" s="1"/>
  <c r="AM35" i="27" s="1"/>
  <c r="AN35" i="27" s="1"/>
  <c r="AO35" i="27" s="1"/>
  <c r="AP35" i="27" s="1"/>
  <c r="AQ35" i="27" s="1"/>
  <c r="AR35" i="27" s="1"/>
  <c r="AS35" i="27" s="1"/>
  <c r="AT35" i="27" s="1"/>
  <c r="AU35" i="27" s="1"/>
  <c r="AV35" i="27" s="1"/>
  <c r="AW35" i="27" s="1"/>
  <c r="AX35" i="27" s="1"/>
  <c r="AY35" i="27" s="1"/>
  <c r="AZ35" i="27" s="1"/>
  <c r="BA35" i="27" s="1"/>
  <c r="BB35" i="27" s="1"/>
  <c r="BC35" i="27" s="1"/>
  <c r="BD35" i="27" s="1"/>
  <c r="BE35" i="27" s="1"/>
  <c r="BF35" i="27" s="1"/>
  <c r="BG35" i="27" s="1"/>
  <c r="BH35" i="27" s="1"/>
  <c r="BI35" i="27" s="1"/>
  <c r="BJ35" i="27" s="1"/>
  <c r="BK35" i="27" s="1"/>
  <c r="BL35" i="27" s="1"/>
  <c r="BM35" i="27" s="1"/>
  <c r="BN35" i="27" s="1"/>
  <c r="BO35" i="27" s="1"/>
  <c r="BP35" i="27" s="1"/>
  <c r="BQ35" i="27" s="1"/>
  <c r="BR35" i="27" s="1"/>
  <c r="BS35" i="27" s="1"/>
  <c r="BT35" i="27" s="1"/>
  <c r="BU35" i="27" s="1"/>
  <c r="BV35" i="27" s="1"/>
  <c r="BW35" i="27" s="1"/>
  <c r="BX35" i="27" s="1"/>
  <c r="BY35" i="27" s="1"/>
  <c r="BZ35" i="27" s="1"/>
  <c r="CA35" i="27" s="1"/>
  <c r="CB35" i="27" s="1"/>
  <c r="CC35" i="27" s="1"/>
  <c r="CD35" i="27" s="1"/>
  <c r="CE35" i="27" s="1"/>
  <c r="CF35" i="27" s="1"/>
  <c r="CG35" i="27" s="1"/>
  <c r="CH35" i="27" s="1"/>
  <c r="CI35" i="27" s="1"/>
  <c r="CJ35" i="27" s="1"/>
  <c r="CK35" i="27" s="1"/>
  <c r="CL35" i="27" s="1"/>
  <c r="F33" i="27"/>
  <c r="G33" i="27" s="1"/>
  <c r="H33" i="27" s="1"/>
  <c r="I33" i="27" s="1"/>
  <c r="J33" i="27" s="1"/>
  <c r="K33" i="27" s="1"/>
  <c r="L33" i="27" s="1"/>
  <c r="M33" i="27" s="1"/>
  <c r="N33" i="27" s="1"/>
  <c r="O33" i="27" s="1"/>
  <c r="P33" i="27" s="1"/>
  <c r="Q33" i="27" s="1"/>
  <c r="R33" i="27" s="1"/>
  <c r="S33" i="27" s="1"/>
  <c r="T33" i="27" s="1"/>
  <c r="U33" i="27" s="1"/>
  <c r="V33" i="27" s="1"/>
  <c r="W33" i="27" s="1"/>
  <c r="X33" i="27" s="1"/>
  <c r="Y33" i="27" s="1"/>
  <c r="Z33" i="27" s="1"/>
  <c r="AA33" i="27" s="1"/>
  <c r="AB33" i="27" s="1"/>
  <c r="AC33" i="27" s="1"/>
  <c r="AD33" i="27" s="1"/>
  <c r="AE33" i="27" s="1"/>
  <c r="AF33" i="27" s="1"/>
  <c r="AG33" i="27" s="1"/>
  <c r="AH33" i="27" s="1"/>
  <c r="AI33" i="27" s="1"/>
  <c r="AJ33" i="27" s="1"/>
  <c r="AK33" i="27" s="1"/>
  <c r="AL33" i="27" s="1"/>
  <c r="AM33" i="27" s="1"/>
  <c r="AN33" i="27" s="1"/>
  <c r="AO33" i="27" s="1"/>
  <c r="AP33" i="27" s="1"/>
  <c r="AQ33" i="27" s="1"/>
  <c r="AR33" i="27" s="1"/>
  <c r="AS33" i="27" s="1"/>
  <c r="AT33" i="27" s="1"/>
  <c r="AU33" i="27" s="1"/>
  <c r="AV33" i="27" s="1"/>
  <c r="AW33" i="27" s="1"/>
  <c r="AX33" i="27" s="1"/>
  <c r="AY33" i="27" s="1"/>
  <c r="AZ33" i="27" s="1"/>
  <c r="BA33" i="27" s="1"/>
  <c r="BB33" i="27" s="1"/>
  <c r="BC33" i="27" s="1"/>
  <c r="BD33" i="27" s="1"/>
  <c r="BE33" i="27" s="1"/>
  <c r="BF33" i="27" s="1"/>
  <c r="BG33" i="27" s="1"/>
  <c r="BH33" i="27" s="1"/>
  <c r="BI33" i="27" s="1"/>
  <c r="BJ33" i="27" s="1"/>
  <c r="BK33" i="27" s="1"/>
  <c r="BL33" i="27" s="1"/>
  <c r="BM33" i="27" s="1"/>
  <c r="BN33" i="27" s="1"/>
  <c r="BO33" i="27" s="1"/>
  <c r="BP33" i="27" s="1"/>
  <c r="BQ33" i="27" s="1"/>
  <c r="BR33" i="27" s="1"/>
  <c r="BS33" i="27" s="1"/>
  <c r="BT33" i="27" s="1"/>
  <c r="BU33" i="27" s="1"/>
  <c r="BV33" i="27" s="1"/>
  <c r="BW33" i="27" s="1"/>
  <c r="BX33" i="27" s="1"/>
  <c r="BY33" i="27" s="1"/>
  <c r="BZ33" i="27" s="1"/>
  <c r="CA33" i="27" s="1"/>
  <c r="CB33" i="27" s="1"/>
  <c r="CC33" i="27" s="1"/>
  <c r="CD33" i="27" s="1"/>
  <c r="CE33" i="27" s="1"/>
  <c r="CF33" i="27" s="1"/>
  <c r="CG33" i="27" s="1"/>
  <c r="CH33" i="27" s="1"/>
  <c r="CI33" i="27" s="1"/>
  <c r="CJ33" i="27" s="1"/>
  <c r="CK33" i="27" s="1"/>
  <c r="CL33" i="27" s="1"/>
  <c r="E31" i="27"/>
  <c r="F31" i="27" s="1"/>
  <c r="G31" i="27" s="1"/>
  <c r="H31" i="27" s="1"/>
  <c r="I31" i="27" s="1"/>
  <c r="J31" i="27" s="1"/>
  <c r="K31" i="27" s="1"/>
  <c r="L31" i="27" s="1"/>
  <c r="M31" i="27" s="1"/>
  <c r="N31" i="27" s="1"/>
  <c r="O31" i="27" s="1"/>
  <c r="P31" i="27" s="1"/>
  <c r="Q31" i="27" s="1"/>
  <c r="R31" i="27" s="1"/>
  <c r="S31" i="27" s="1"/>
  <c r="T31" i="27" s="1"/>
  <c r="U31" i="27" s="1"/>
  <c r="V31" i="27" s="1"/>
  <c r="W31" i="27" s="1"/>
  <c r="X31" i="27" s="1"/>
  <c r="Y31" i="27" s="1"/>
  <c r="Z31" i="27" s="1"/>
  <c r="AA31" i="27" s="1"/>
  <c r="AB31" i="27" s="1"/>
  <c r="AC31" i="27" s="1"/>
  <c r="AD31" i="27" s="1"/>
  <c r="AE31" i="27" s="1"/>
  <c r="AF31" i="27" s="1"/>
  <c r="AG31" i="27" s="1"/>
  <c r="AH31" i="27" s="1"/>
  <c r="AI31" i="27" s="1"/>
  <c r="AJ31" i="27" s="1"/>
  <c r="AK31" i="27" s="1"/>
  <c r="AL31" i="27" s="1"/>
  <c r="AM31" i="27" s="1"/>
  <c r="AN31" i="27" s="1"/>
  <c r="AO31" i="27" s="1"/>
  <c r="AP31" i="27" s="1"/>
  <c r="AQ31" i="27" s="1"/>
  <c r="AR31" i="27" s="1"/>
  <c r="AS31" i="27" s="1"/>
  <c r="AT31" i="27" s="1"/>
  <c r="AU31" i="27" s="1"/>
  <c r="AV31" i="27" s="1"/>
  <c r="AW31" i="27" s="1"/>
  <c r="AX31" i="27" s="1"/>
  <c r="AY31" i="27" s="1"/>
  <c r="AZ31" i="27" s="1"/>
  <c r="BA31" i="27" s="1"/>
  <c r="BB31" i="27" s="1"/>
  <c r="BC31" i="27" s="1"/>
  <c r="BD31" i="27" s="1"/>
  <c r="BE31" i="27" s="1"/>
  <c r="BF31" i="27" s="1"/>
  <c r="BG31" i="27" s="1"/>
  <c r="BH31" i="27" s="1"/>
  <c r="BI31" i="27" s="1"/>
  <c r="BJ31" i="27" s="1"/>
  <c r="BK31" i="27" s="1"/>
  <c r="BL31" i="27" s="1"/>
  <c r="BM31" i="27" s="1"/>
  <c r="BN31" i="27" s="1"/>
  <c r="BO31" i="27" s="1"/>
  <c r="BP31" i="27" s="1"/>
  <c r="BQ31" i="27" s="1"/>
  <c r="BR31" i="27" s="1"/>
  <c r="BS31" i="27" s="1"/>
  <c r="BT31" i="27" s="1"/>
  <c r="BU31" i="27" s="1"/>
  <c r="BV31" i="27" s="1"/>
  <c r="BW31" i="27" s="1"/>
  <c r="BX31" i="27" s="1"/>
  <c r="BY31" i="27" s="1"/>
  <c r="BZ31" i="27" s="1"/>
  <c r="CA31" i="27" s="1"/>
  <c r="CB31" i="27" s="1"/>
  <c r="CC31" i="27" s="1"/>
  <c r="CD31" i="27" s="1"/>
  <c r="CE31" i="27" s="1"/>
  <c r="CF31" i="27" s="1"/>
  <c r="CG31" i="27" s="1"/>
  <c r="CH31" i="27" s="1"/>
  <c r="CI31" i="27" s="1"/>
  <c r="CJ31" i="27" s="1"/>
  <c r="CK31" i="27" s="1"/>
  <c r="CL31" i="27" s="1"/>
  <c r="D89" i="27"/>
  <c r="D56" i="27"/>
  <c r="D55" i="27"/>
  <c r="D57" i="27" s="1"/>
  <c r="D54" i="27"/>
  <c r="E53" i="27"/>
  <c r="F53" i="27" s="1"/>
  <c r="G53" i="27" s="1"/>
  <c r="H53" i="27" s="1"/>
  <c r="I53" i="27" s="1"/>
  <c r="J53" i="27" s="1"/>
  <c r="K53" i="27" s="1"/>
  <c r="L53" i="27" s="1"/>
  <c r="M53" i="27" s="1"/>
  <c r="N53" i="27" s="1"/>
  <c r="O53" i="27" s="1"/>
  <c r="P53" i="27" s="1"/>
  <c r="Q53" i="27" s="1"/>
  <c r="R53" i="27" s="1"/>
  <c r="S53" i="27" s="1"/>
  <c r="T53" i="27" s="1"/>
  <c r="U53" i="27" s="1"/>
  <c r="V53" i="27" s="1"/>
  <c r="W53" i="27" s="1"/>
  <c r="X53" i="27" s="1"/>
  <c r="E51" i="27"/>
  <c r="F51" i="27" s="1"/>
  <c r="G51" i="27" s="1"/>
  <c r="H51" i="27" s="1"/>
  <c r="I51" i="27" s="1"/>
  <c r="J51" i="27" s="1"/>
  <c r="K51" i="27" s="1"/>
  <c r="L51" i="27" s="1"/>
  <c r="M51" i="27" s="1"/>
  <c r="N51" i="27" s="1"/>
  <c r="O51" i="27" s="1"/>
  <c r="P51" i="27" s="1"/>
  <c r="Q51" i="27" s="1"/>
  <c r="R51" i="27" s="1"/>
  <c r="S51" i="27" s="1"/>
  <c r="T51" i="27" s="1"/>
  <c r="E49" i="27"/>
  <c r="F49" i="27" s="1"/>
  <c r="G49" i="27" s="1"/>
  <c r="H49" i="27" s="1"/>
  <c r="I49" i="27" s="1"/>
  <c r="J49" i="27" s="1"/>
  <c r="K49" i="27" s="1"/>
  <c r="L49" i="27" s="1"/>
  <c r="M49" i="27" s="1"/>
  <c r="N49" i="27" s="1"/>
  <c r="O49" i="27" s="1"/>
  <c r="P49" i="27" s="1"/>
  <c r="E47" i="27"/>
  <c r="F47" i="27" s="1"/>
  <c r="G47" i="27" s="1"/>
  <c r="H47" i="27" s="1"/>
  <c r="I47" i="27" s="1"/>
  <c r="J47" i="27" s="1"/>
  <c r="K47" i="27" s="1"/>
  <c r="L47" i="27" s="1"/>
  <c r="E45" i="27"/>
  <c r="F45" i="27" s="1"/>
  <c r="G45" i="27" s="1"/>
  <c r="H45" i="27" s="1"/>
  <c r="A19" i="27"/>
  <c r="A18" i="27"/>
  <c r="A17" i="27"/>
  <c r="A16" i="27"/>
  <c r="Q19" i="25"/>
  <c r="R19" i="25"/>
  <c r="P19" i="25"/>
  <c r="D89" i="26"/>
  <c r="D56" i="26"/>
  <c r="D55" i="26"/>
  <c r="D57" i="26" s="1"/>
  <c r="D54" i="26"/>
  <c r="E53" i="26"/>
  <c r="F53" i="26" s="1"/>
  <c r="G53" i="26" s="1"/>
  <c r="H53" i="26" s="1"/>
  <c r="I53" i="26" s="1"/>
  <c r="J53" i="26" s="1"/>
  <c r="K53" i="26" s="1"/>
  <c r="L53" i="26" s="1"/>
  <c r="E51" i="26"/>
  <c r="F51" i="26" s="1"/>
  <c r="G51" i="26" s="1"/>
  <c r="H51" i="26" s="1"/>
  <c r="E47" i="26"/>
  <c r="F47" i="26" s="1"/>
  <c r="G47" i="26" s="1"/>
  <c r="H47" i="26" s="1"/>
  <c r="I47" i="26" s="1"/>
  <c r="J47" i="26" s="1"/>
  <c r="K47" i="26" s="1"/>
  <c r="L47" i="26" s="1"/>
  <c r="E45" i="26"/>
  <c r="F45" i="26" s="1"/>
  <c r="G45" i="26" s="1"/>
  <c r="H45" i="26" s="1"/>
  <c r="E39" i="26"/>
  <c r="F39" i="26" s="1"/>
  <c r="G39" i="26" s="1"/>
  <c r="H39" i="26" s="1"/>
  <c r="E37" i="26"/>
  <c r="F37" i="26" s="1"/>
  <c r="G37" i="26" s="1"/>
  <c r="E35" i="26"/>
  <c r="F35" i="26" s="1"/>
  <c r="A19" i="26"/>
  <c r="E43" i="26" s="1"/>
  <c r="F43" i="26" s="1"/>
  <c r="G43" i="26" s="1"/>
  <c r="H43" i="26" s="1"/>
  <c r="A18" i="26"/>
  <c r="E49" i="26" s="1"/>
  <c r="F49" i="26" s="1"/>
  <c r="G49" i="26" s="1"/>
  <c r="H49" i="26" s="1"/>
  <c r="A17" i="26"/>
  <c r="A16" i="26"/>
  <c r="F80" i="26" s="1"/>
  <c r="G80" i="26" s="1"/>
  <c r="H80" i="26" s="1"/>
  <c r="I80" i="26" s="1"/>
  <c r="J80" i="26" s="1"/>
  <c r="K80" i="26" s="1"/>
  <c r="L80" i="26" s="1"/>
  <c r="M80" i="26" s="1"/>
  <c r="N80" i="26" s="1"/>
  <c r="O80" i="26" s="1"/>
  <c r="P80" i="26" s="1"/>
  <c r="Q80" i="26" s="1"/>
  <c r="R80" i="26" s="1"/>
  <c r="S80" i="26" s="1"/>
  <c r="T80" i="26" s="1"/>
  <c r="U80" i="26" s="1"/>
  <c r="V80" i="26" s="1"/>
  <c r="W80" i="26" s="1"/>
  <c r="X80" i="26" s="1"/>
  <c r="Y80" i="26" s="1"/>
  <c r="Z80" i="26" s="1"/>
  <c r="AA80" i="26" s="1"/>
  <c r="AB80" i="26" s="1"/>
  <c r="AC80" i="26" s="1"/>
  <c r="AD80" i="26" s="1"/>
  <c r="AE80" i="26" s="1"/>
  <c r="AF80" i="26" s="1"/>
  <c r="AG80" i="26" s="1"/>
  <c r="AH80" i="26" s="1"/>
  <c r="AI80" i="26" s="1"/>
  <c r="AJ80" i="26" s="1"/>
  <c r="AK80" i="26" s="1"/>
  <c r="AL80" i="26" s="1"/>
  <c r="AM80" i="26" s="1"/>
  <c r="AN80" i="26" s="1"/>
  <c r="AO80" i="26" s="1"/>
  <c r="AP80" i="26" s="1"/>
  <c r="AQ80" i="26" s="1"/>
  <c r="AR80" i="26" s="1"/>
  <c r="AS80" i="26" s="1"/>
  <c r="AT80" i="26" s="1"/>
  <c r="AU80" i="26" s="1"/>
  <c r="AV80" i="26" s="1"/>
  <c r="AW80" i="26" s="1"/>
  <c r="AX80" i="26" s="1"/>
  <c r="AY80" i="26" s="1"/>
  <c r="AZ80" i="26" s="1"/>
  <c r="BA80" i="26" s="1"/>
  <c r="BB80" i="26" s="1"/>
  <c r="BC80" i="26" s="1"/>
  <c r="BD80" i="26" s="1"/>
  <c r="BE80" i="26" s="1"/>
  <c r="BF80" i="26" s="1"/>
  <c r="BG80" i="26" s="1"/>
  <c r="BH80" i="26" s="1"/>
  <c r="BI80" i="26" s="1"/>
  <c r="BJ80" i="26" s="1"/>
  <c r="BK80" i="26" s="1"/>
  <c r="BL80" i="26" s="1"/>
  <c r="BM80" i="26" s="1"/>
  <c r="BN80" i="26" s="1"/>
  <c r="BO80" i="26" s="1"/>
  <c r="BP80" i="26" s="1"/>
  <c r="BQ80" i="26" s="1"/>
  <c r="BR80" i="26" s="1"/>
  <c r="BS80" i="26" s="1"/>
  <c r="BT80" i="26" s="1"/>
  <c r="BU80" i="26" s="1"/>
  <c r="BV80" i="26" s="1"/>
  <c r="BW80" i="26" s="1"/>
  <c r="BX80" i="26" s="1"/>
  <c r="BY80" i="26" s="1"/>
  <c r="BZ80" i="26" s="1"/>
  <c r="CA80" i="26" s="1"/>
  <c r="CB80" i="26" s="1"/>
  <c r="CC80" i="26" s="1"/>
  <c r="CD80" i="26" s="1"/>
  <c r="CE80" i="26" s="1"/>
  <c r="CF80" i="26" s="1"/>
  <c r="CG80" i="26" s="1"/>
  <c r="CH80" i="26" s="1"/>
  <c r="CI80" i="26" s="1"/>
  <c r="CJ80" i="26" s="1"/>
  <c r="CK80" i="26" s="1"/>
  <c r="CL80" i="26" s="1"/>
  <c r="D89" i="25"/>
  <c r="D56" i="25"/>
  <c r="D55" i="25"/>
  <c r="D57" i="25" s="1"/>
  <c r="D54" i="25"/>
  <c r="E53" i="25"/>
  <c r="F53" i="25" s="1"/>
  <c r="G53" i="25" s="1"/>
  <c r="H53" i="25" s="1"/>
  <c r="I53" i="25" s="1"/>
  <c r="J53" i="25" s="1"/>
  <c r="K53" i="25" s="1"/>
  <c r="L53" i="25" s="1"/>
  <c r="M53" i="25" s="1"/>
  <c r="N53" i="25" s="1"/>
  <c r="O53" i="25" s="1"/>
  <c r="P53" i="25" s="1"/>
  <c r="Q53" i="25" s="1"/>
  <c r="R53" i="25" s="1"/>
  <c r="S53" i="25" s="1"/>
  <c r="T53" i="25" s="1"/>
  <c r="U53" i="25" s="1"/>
  <c r="V53" i="25" s="1"/>
  <c r="W53" i="25" s="1"/>
  <c r="X53" i="25" s="1"/>
  <c r="E51" i="25"/>
  <c r="F51" i="25" s="1"/>
  <c r="G51" i="25" s="1"/>
  <c r="H51" i="25" s="1"/>
  <c r="I51" i="25" s="1"/>
  <c r="J51" i="25" s="1"/>
  <c r="K51" i="25" s="1"/>
  <c r="L51" i="25" s="1"/>
  <c r="M51" i="25" s="1"/>
  <c r="N51" i="25" s="1"/>
  <c r="O51" i="25" s="1"/>
  <c r="P51" i="25" s="1"/>
  <c r="Q51" i="25" s="1"/>
  <c r="R51" i="25" s="1"/>
  <c r="S51" i="25" s="1"/>
  <c r="T51" i="25" s="1"/>
  <c r="E49" i="25"/>
  <c r="F49" i="25" s="1"/>
  <c r="G49" i="25" s="1"/>
  <c r="H49" i="25" s="1"/>
  <c r="I49" i="25" s="1"/>
  <c r="J49" i="25" s="1"/>
  <c r="K49" i="25" s="1"/>
  <c r="L49" i="25" s="1"/>
  <c r="M49" i="25" s="1"/>
  <c r="N49" i="25" s="1"/>
  <c r="O49" i="25" s="1"/>
  <c r="P49" i="25" s="1"/>
  <c r="E47" i="25"/>
  <c r="F47" i="25" s="1"/>
  <c r="G47" i="25" s="1"/>
  <c r="H47" i="25" s="1"/>
  <c r="I47" i="25" s="1"/>
  <c r="J47" i="25" s="1"/>
  <c r="K47" i="25" s="1"/>
  <c r="L47" i="25" s="1"/>
  <c r="E45" i="25"/>
  <c r="F45" i="25" s="1"/>
  <c r="G45" i="25" s="1"/>
  <c r="H45" i="25" s="1"/>
  <c r="E39" i="25"/>
  <c r="F39" i="25" s="1"/>
  <c r="G39" i="25" s="1"/>
  <c r="H39" i="25" s="1"/>
  <c r="E37" i="25"/>
  <c r="F37" i="25" s="1"/>
  <c r="G37" i="25" s="1"/>
  <c r="E35" i="25"/>
  <c r="F35" i="25" s="1"/>
  <c r="A19" i="25"/>
  <c r="E43" i="25" s="1"/>
  <c r="F43" i="25" s="1"/>
  <c r="G43" i="25" s="1"/>
  <c r="H43" i="25" s="1"/>
  <c r="A18" i="25"/>
  <c r="A17" i="25"/>
  <c r="A16" i="25"/>
  <c r="D49" i="24"/>
  <c r="A19" i="24"/>
  <c r="D83" i="24"/>
  <c r="D50" i="24"/>
  <c r="D51" i="24"/>
  <c r="D48" i="24"/>
  <c r="E47" i="24"/>
  <c r="F47" i="24" s="1"/>
  <c r="G47" i="24" s="1"/>
  <c r="H47" i="24" s="1"/>
  <c r="I47" i="24" s="1"/>
  <c r="J47" i="24" s="1"/>
  <c r="K47" i="24" s="1"/>
  <c r="L47" i="24" s="1"/>
  <c r="E45" i="24"/>
  <c r="F45" i="24" s="1"/>
  <c r="G45" i="24" s="1"/>
  <c r="H45" i="24" s="1"/>
  <c r="E41" i="24"/>
  <c r="F41" i="24" s="1"/>
  <c r="G41" i="24" s="1"/>
  <c r="H41" i="24" s="1"/>
  <c r="E33" i="24"/>
  <c r="F33" i="24" s="1"/>
  <c r="G33" i="24" s="1"/>
  <c r="H33" i="24" s="1"/>
  <c r="E31" i="24"/>
  <c r="F31" i="24" s="1"/>
  <c r="G31" i="24" s="1"/>
  <c r="E29" i="24"/>
  <c r="F29" i="24" s="1"/>
  <c r="E37" i="24"/>
  <c r="F37" i="24" s="1"/>
  <c r="G37" i="24" s="1"/>
  <c r="H37" i="24" s="1"/>
  <c r="A18" i="24"/>
  <c r="A17" i="24"/>
  <c r="A16" i="24"/>
  <c r="B14" i="22"/>
  <c r="E46" i="22" s="1"/>
  <c r="F46" i="22" s="1"/>
  <c r="G46" i="22" s="1"/>
  <c r="H46" i="22" s="1"/>
  <c r="I46" i="22" s="1"/>
  <c r="J46" i="22" s="1"/>
  <c r="K46" i="22" s="1"/>
  <c r="L46" i="22" s="1"/>
  <c r="M46" i="22" s="1"/>
  <c r="N46" i="22" s="1"/>
  <c r="O46" i="22" s="1"/>
  <c r="P46" i="22" s="1"/>
  <c r="Q46" i="22" s="1"/>
  <c r="R46" i="22" s="1"/>
  <c r="S46" i="22" s="1"/>
  <c r="T46" i="22" s="1"/>
  <c r="U46" i="22" s="1"/>
  <c r="V46" i="22" s="1"/>
  <c r="W46" i="22" s="1"/>
  <c r="X46" i="22" s="1"/>
  <c r="Y46" i="22" s="1"/>
  <c r="Z46" i="22" s="1"/>
  <c r="AA46" i="22" s="1"/>
  <c r="AB46" i="22" s="1"/>
  <c r="AC46" i="22" s="1"/>
  <c r="AD46" i="22" s="1"/>
  <c r="AE46" i="22" s="1"/>
  <c r="AF46" i="22" s="1"/>
  <c r="AG46" i="22" s="1"/>
  <c r="AH46" i="22" s="1"/>
  <c r="AI46" i="22" s="1"/>
  <c r="AJ46" i="22" s="1"/>
  <c r="AK46" i="22" s="1"/>
  <c r="AL46" i="22" s="1"/>
  <c r="AM46" i="22" s="1"/>
  <c r="AN46" i="22" s="1"/>
  <c r="AO46" i="22" s="1"/>
  <c r="AP46" i="22" s="1"/>
  <c r="AQ46" i="22" s="1"/>
  <c r="AR46" i="22" s="1"/>
  <c r="AS46" i="22" s="1"/>
  <c r="AT46" i="22" s="1"/>
  <c r="AU46" i="22" s="1"/>
  <c r="AV46" i="22" s="1"/>
  <c r="AW46" i="22" s="1"/>
  <c r="AX46" i="22" s="1"/>
  <c r="AY46" i="22" s="1"/>
  <c r="AZ46" i="22" s="1"/>
  <c r="BA46" i="22" s="1"/>
  <c r="BB46" i="22" s="1"/>
  <c r="BC46" i="22" s="1"/>
  <c r="BD46" i="22" s="1"/>
  <c r="BE46" i="22" s="1"/>
  <c r="BF46" i="22" s="1"/>
  <c r="BG46" i="22" s="1"/>
  <c r="BH46" i="22" s="1"/>
  <c r="BI46" i="22" s="1"/>
  <c r="BJ46" i="22" s="1"/>
  <c r="BK46" i="22" s="1"/>
  <c r="BL46" i="22" s="1"/>
  <c r="BM46" i="22" s="1"/>
  <c r="BN46" i="22" s="1"/>
  <c r="BO46" i="22" s="1"/>
  <c r="BP46" i="22" s="1"/>
  <c r="BQ46" i="22" s="1"/>
  <c r="BR46" i="22" s="1"/>
  <c r="BS46" i="22" s="1"/>
  <c r="BT46" i="22" s="1"/>
  <c r="BU46" i="22" s="1"/>
  <c r="BV46" i="22" s="1"/>
  <c r="BW46" i="22" s="1"/>
  <c r="BX46" i="22" s="1"/>
  <c r="BY46" i="22" s="1"/>
  <c r="BZ46" i="22" s="1"/>
  <c r="CA46" i="22" s="1"/>
  <c r="CB46" i="22" s="1"/>
  <c r="CC46" i="22" s="1"/>
  <c r="CD46" i="22" s="1"/>
  <c r="CE46" i="22" s="1"/>
  <c r="CF46" i="22" s="1"/>
  <c r="CG46" i="22" s="1"/>
  <c r="CH46" i="22" s="1"/>
  <c r="CI46" i="22" s="1"/>
  <c r="CJ46" i="22" s="1"/>
  <c r="CK46" i="22" s="1"/>
  <c r="CL46" i="22" s="1"/>
  <c r="B13" i="22"/>
  <c r="U25" i="22" s="1"/>
  <c r="B12" i="22"/>
  <c r="E32" i="22" s="1"/>
  <c r="F32" i="22" s="1"/>
  <c r="G32" i="22" s="1"/>
  <c r="H32" i="22" s="1"/>
  <c r="I32" i="22" s="1"/>
  <c r="J32" i="22" s="1"/>
  <c r="K32" i="22" s="1"/>
  <c r="L32" i="22" s="1"/>
  <c r="M32" i="22" s="1"/>
  <c r="N32" i="22" s="1"/>
  <c r="O32" i="22" s="1"/>
  <c r="P32" i="22" s="1"/>
  <c r="Q32" i="22" s="1"/>
  <c r="R32" i="22" s="1"/>
  <c r="S32" i="22" s="1"/>
  <c r="T32" i="22" s="1"/>
  <c r="U32" i="22" s="1"/>
  <c r="V32" i="22" s="1"/>
  <c r="W32" i="22" s="1"/>
  <c r="X32" i="22" s="1"/>
  <c r="Y32" i="22" s="1"/>
  <c r="Z32" i="22" s="1"/>
  <c r="AA32" i="22" s="1"/>
  <c r="AB32" i="22" s="1"/>
  <c r="AC32" i="22" s="1"/>
  <c r="AD32" i="22" s="1"/>
  <c r="AE32" i="22" s="1"/>
  <c r="AF32" i="22" s="1"/>
  <c r="AG32" i="22" s="1"/>
  <c r="AH32" i="22" s="1"/>
  <c r="AI32" i="22" s="1"/>
  <c r="AJ32" i="22" s="1"/>
  <c r="AK32" i="22" s="1"/>
  <c r="AL32" i="22" s="1"/>
  <c r="AM32" i="22" s="1"/>
  <c r="AN32" i="22" s="1"/>
  <c r="AO32" i="22" s="1"/>
  <c r="AP32" i="22" s="1"/>
  <c r="AQ32" i="22" s="1"/>
  <c r="AR32" i="22" s="1"/>
  <c r="AS32" i="22" s="1"/>
  <c r="AT32" i="22" s="1"/>
  <c r="AU32" i="22" s="1"/>
  <c r="AV32" i="22" s="1"/>
  <c r="AW32" i="22" s="1"/>
  <c r="AX32" i="22" s="1"/>
  <c r="AY32" i="22" s="1"/>
  <c r="AZ32" i="22" s="1"/>
  <c r="BA32" i="22" s="1"/>
  <c r="BB32" i="22" s="1"/>
  <c r="BC32" i="22" s="1"/>
  <c r="BD32" i="22" s="1"/>
  <c r="BE32" i="22" s="1"/>
  <c r="BF32" i="22" s="1"/>
  <c r="BG32" i="22" s="1"/>
  <c r="BH32" i="22" s="1"/>
  <c r="BI32" i="22" s="1"/>
  <c r="BJ32" i="22" s="1"/>
  <c r="BK32" i="22" s="1"/>
  <c r="BL32" i="22" s="1"/>
  <c r="BM32" i="22" s="1"/>
  <c r="BN32" i="22" s="1"/>
  <c r="BO32" i="22" s="1"/>
  <c r="BP32" i="22" s="1"/>
  <c r="BQ32" i="22" s="1"/>
  <c r="BR32" i="22" s="1"/>
  <c r="BS32" i="22" s="1"/>
  <c r="BT32" i="22" s="1"/>
  <c r="BU32" i="22" s="1"/>
  <c r="BV32" i="22" s="1"/>
  <c r="BW32" i="22" s="1"/>
  <c r="BX32" i="22" s="1"/>
  <c r="BY32" i="22" s="1"/>
  <c r="BZ32" i="22" s="1"/>
  <c r="CA32" i="22" s="1"/>
  <c r="D258" i="16"/>
  <c r="J245" i="16"/>
  <c r="K245" i="16" s="1"/>
  <c r="L245" i="16" s="1"/>
  <c r="M245" i="16" s="1"/>
  <c r="N245" i="16" s="1"/>
  <c r="O245" i="16" s="1"/>
  <c r="P245" i="16" s="1"/>
  <c r="Q245" i="16" s="1"/>
  <c r="R245" i="16" s="1"/>
  <c r="S245" i="16" s="1"/>
  <c r="T245" i="16" s="1"/>
  <c r="U245" i="16" s="1"/>
  <c r="V245" i="16" s="1"/>
  <c r="W245" i="16" s="1"/>
  <c r="X245" i="16" s="1"/>
  <c r="Y245" i="16" s="1"/>
  <c r="Z245" i="16" s="1"/>
  <c r="AA245" i="16" s="1"/>
  <c r="AB245" i="16" s="1"/>
  <c r="AC245" i="16" s="1"/>
  <c r="AD245" i="16" s="1"/>
  <c r="AE245" i="16" s="1"/>
  <c r="AF245" i="16" s="1"/>
  <c r="AG245" i="16" s="1"/>
  <c r="AH245" i="16" s="1"/>
  <c r="AI245" i="16" s="1"/>
  <c r="AJ245" i="16" s="1"/>
  <c r="AK245" i="16" s="1"/>
  <c r="AL245" i="16" s="1"/>
  <c r="AM245" i="16" s="1"/>
  <c r="AN245" i="16" s="1"/>
  <c r="AO245" i="16" s="1"/>
  <c r="AP245" i="16" s="1"/>
  <c r="AQ245" i="16" s="1"/>
  <c r="AR245" i="16" s="1"/>
  <c r="AS245" i="16" s="1"/>
  <c r="AT245" i="16" s="1"/>
  <c r="AU245" i="16" s="1"/>
  <c r="AV245" i="16" s="1"/>
  <c r="AW245" i="16" s="1"/>
  <c r="AX245" i="16" s="1"/>
  <c r="AY245" i="16" s="1"/>
  <c r="AZ245" i="16" s="1"/>
  <c r="BA245" i="16" s="1"/>
  <c r="BB245" i="16" s="1"/>
  <c r="BC245" i="16" s="1"/>
  <c r="BD245" i="16" s="1"/>
  <c r="BE245" i="16" s="1"/>
  <c r="BF245" i="16" s="1"/>
  <c r="BG245" i="16" s="1"/>
  <c r="BH245" i="16" s="1"/>
  <c r="BI245" i="16" s="1"/>
  <c r="BJ245" i="16" s="1"/>
  <c r="BK245" i="16" s="1"/>
  <c r="BL245" i="16" s="1"/>
  <c r="BM245" i="16" s="1"/>
  <c r="BN245" i="16" s="1"/>
  <c r="BO245" i="16" s="1"/>
  <c r="BP245" i="16" s="1"/>
  <c r="BQ245" i="16" s="1"/>
  <c r="BR245" i="16" s="1"/>
  <c r="BS245" i="16" s="1"/>
  <c r="BT245" i="16" s="1"/>
  <c r="BU245" i="16" s="1"/>
  <c r="BV245" i="16" s="1"/>
  <c r="BW245" i="16" s="1"/>
  <c r="BX245" i="16" s="1"/>
  <c r="BY245" i="16" s="1"/>
  <c r="BZ245" i="16" s="1"/>
  <c r="CA245" i="16" s="1"/>
  <c r="CB245" i="16" s="1"/>
  <c r="CC245" i="16" s="1"/>
  <c r="CD245" i="16" s="1"/>
  <c r="CE245" i="16" s="1"/>
  <c r="CF245" i="16" s="1"/>
  <c r="CG245" i="16" s="1"/>
  <c r="CH245" i="16" s="1"/>
  <c r="CI245" i="16" s="1"/>
  <c r="CJ245" i="16" s="1"/>
  <c r="CK245" i="16" s="1"/>
  <c r="CL245" i="16" s="1"/>
  <c r="CM245" i="16" s="1"/>
  <c r="F237" i="16"/>
  <c r="G237" i="16" s="1"/>
  <c r="H237" i="16" s="1"/>
  <c r="I237" i="16" s="1"/>
  <c r="J237" i="16" s="1"/>
  <c r="K237" i="16" s="1"/>
  <c r="L237" i="16" s="1"/>
  <c r="M237" i="16" s="1"/>
  <c r="N237" i="16" s="1"/>
  <c r="O237" i="16" s="1"/>
  <c r="P237" i="16" s="1"/>
  <c r="Q237" i="16" s="1"/>
  <c r="R237" i="16" s="1"/>
  <c r="S237" i="16" s="1"/>
  <c r="T237" i="16" s="1"/>
  <c r="U237" i="16" s="1"/>
  <c r="V237" i="16" s="1"/>
  <c r="W237" i="16" s="1"/>
  <c r="X237" i="16" s="1"/>
  <c r="Y237" i="16" s="1"/>
  <c r="Z237" i="16" s="1"/>
  <c r="AA237" i="16" s="1"/>
  <c r="AB237" i="16" s="1"/>
  <c r="AC237" i="16" s="1"/>
  <c r="AD237" i="16" s="1"/>
  <c r="AE237" i="16" s="1"/>
  <c r="AF237" i="16" s="1"/>
  <c r="AG237" i="16" s="1"/>
  <c r="AH237" i="16" s="1"/>
  <c r="AI237" i="16" s="1"/>
  <c r="AJ237" i="16" s="1"/>
  <c r="AK237" i="16" s="1"/>
  <c r="AL237" i="16" s="1"/>
  <c r="AM237" i="16" s="1"/>
  <c r="AN237" i="16" s="1"/>
  <c r="AO237" i="16" s="1"/>
  <c r="AP237" i="16" s="1"/>
  <c r="AQ237" i="16" s="1"/>
  <c r="AR237" i="16" s="1"/>
  <c r="AS237" i="16" s="1"/>
  <c r="AT237" i="16" s="1"/>
  <c r="AU237" i="16" s="1"/>
  <c r="AV237" i="16" s="1"/>
  <c r="AW237" i="16" s="1"/>
  <c r="AX237" i="16" s="1"/>
  <c r="AY237" i="16" s="1"/>
  <c r="AZ237" i="16" s="1"/>
  <c r="BA237" i="16" s="1"/>
  <c r="BB237" i="16" s="1"/>
  <c r="BC237" i="16" s="1"/>
  <c r="BD237" i="16" s="1"/>
  <c r="BE237" i="16" s="1"/>
  <c r="BF237" i="16" s="1"/>
  <c r="BG237" i="16" s="1"/>
  <c r="BH237" i="16" s="1"/>
  <c r="BI237" i="16" s="1"/>
  <c r="BJ237" i="16" s="1"/>
  <c r="BK237" i="16" s="1"/>
  <c r="BL237" i="16" s="1"/>
  <c r="BM237" i="16" s="1"/>
  <c r="BN237" i="16" s="1"/>
  <c r="BO237" i="16" s="1"/>
  <c r="BP237" i="16" s="1"/>
  <c r="BQ237" i="16" s="1"/>
  <c r="BR237" i="16" s="1"/>
  <c r="BS237" i="16" s="1"/>
  <c r="BT237" i="16" s="1"/>
  <c r="BU237" i="16" s="1"/>
  <c r="BV237" i="16" s="1"/>
  <c r="BW237" i="16" s="1"/>
  <c r="BX237" i="16" s="1"/>
  <c r="BY237" i="16" s="1"/>
  <c r="BZ237" i="16" s="1"/>
  <c r="CA237" i="16" s="1"/>
  <c r="CB237" i="16" s="1"/>
  <c r="CC237" i="16" s="1"/>
  <c r="CD237" i="16" s="1"/>
  <c r="CE237" i="16" s="1"/>
  <c r="CF237" i="16" s="1"/>
  <c r="CG237" i="16" s="1"/>
  <c r="CH237" i="16" s="1"/>
  <c r="CI237" i="16" s="1"/>
  <c r="CJ237" i="16" s="1"/>
  <c r="CK237" i="16" s="1"/>
  <c r="CL237" i="16" s="1"/>
  <c r="CM237" i="16" s="1"/>
  <c r="D224" i="16"/>
  <c r="D190" i="16"/>
  <c r="J177" i="16"/>
  <c r="K177" i="16" s="1"/>
  <c r="L177" i="16" s="1"/>
  <c r="M177" i="16" s="1"/>
  <c r="N177" i="16" s="1"/>
  <c r="O177" i="16" s="1"/>
  <c r="P177" i="16" s="1"/>
  <c r="Q177" i="16" s="1"/>
  <c r="R177" i="16" s="1"/>
  <c r="S177" i="16" s="1"/>
  <c r="T177" i="16" s="1"/>
  <c r="U177" i="16" s="1"/>
  <c r="V177" i="16" s="1"/>
  <c r="W177" i="16" s="1"/>
  <c r="X177" i="16" s="1"/>
  <c r="Y177" i="16" s="1"/>
  <c r="Z177" i="16" s="1"/>
  <c r="AA177" i="16" s="1"/>
  <c r="AB177" i="16" s="1"/>
  <c r="AC177" i="16" s="1"/>
  <c r="AD177" i="16" s="1"/>
  <c r="AE177" i="16" s="1"/>
  <c r="AF177" i="16" s="1"/>
  <c r="AG177" i="16" s="1"/>
  <c r="AH177" i="16" s="1"/>
  <c r="AI177" i="16" s="1"/>
  <c r="AJ177" i="16" s="1"/>
  <c r="AK177" i="16" s="1"/>
  <c r="AL177" i="16" s="1"/>
  <c r="AM177" i="16" s="1"/>
  <c r="AN177" i="16" s="1"/>
  <c r="AO177" i="16" s="1"/>
  <c r="AP177" i="16" s="1"/>
  <c r="AQ177" i="16" s="1"/>
  <c r="AR177" i="16" s="1"/>
  <c r="AS177" i="16" s="1"/>
  <c r="AT177" i="16" s="1"/>
  <c r="AU177" i="16" s="1"/>
  <c r="AV177" i="16" s="1"/>
  <c r="AW177" i="16" s="1"/>
  <c r="AX177" i="16" s="1"/>
  <c r="AY177" i="16" s="1"/>
  <c r="AZ177" i="16" s="1"/>
  <c r="BA177" i="16" s="1"/>
  <c r="BB177" i="16" s="1"/>
  <c r="BC177" i="16" s="1"/>
  <c r="BD177" i="16" s="1"/>
  <c r="BE177" i="16" s="1"/>
  <c r="BF177" i="16" s="1"/>
  <c r="BG177" i="16" s="1"/>
  <c r="BH177" i="16" s="1"/>
  <c r="BI177" i="16" s="1"/>
  <c r="BJ177" i="16" s="1"/>
  <c r="BK177" i="16" s="1"/>
  <c r="BL177" i="16" s="1"/>
  <c r="BM177" i="16" s="1"/>
  <c r="BN177" i="16" s="1"/>
  <c r="BO177" i="16" s="1"/>
  <c r="BP177" i="16" s="1"/>
  <c r="BQ177" i="16" s="1"/>
  <c r="BR177" i="16" s="1"/>
  <c r="BS177" i="16" s="1"/>
  <c r="BT177" i="16" s="1"/>
  <c r="BU177" i="16" s="1"/>
  <c r="BV177" i="16" s="1"/>
  <c r="BW177" i="16" s="1"/>
  <c r="BX177" i="16" s="1"/>
  <c r="BY177" i="16" s="1"/>
  <c r="BZ177" i="16" s="1"/>
  <c r="CA177" i="16" s="1"/>
  <c r="CB177" i="16" s="1"/>
  <c r="CC177" i="16" s="1"/>
  <c r="CD177" i="16" s="1"/>
  <c r="CE177" i="16" s="1"/>
  <c r="CF177" i="16" s="1"/>
  <c r="CG177" i="16" s="1"/>
  <c r="CH177" i="16" s="1"/>
  <c r="CI177" i="16" s="1"/>
  <c r="CJ177" i="16" s="1"/>
  <c r="CK177" i="16" s="1"/>
  <c r="CL177" i="16" s="1"/>
  <c r="CM177" i="16" s="1"/>
  <c r="D211" i="16" s="1"/>
  <c r="E211" i="16" s="1"/>
  <c r="F211" i="16" s="1"/>
  <c r="G211" i="16" s="1"/>
  <c r="H211" i="16" s="1"/>
  <c r="I211" i="16" s="1"/>
  <c r="J211" i="16" s="1"/>
  <c r="K211" i="16" s="1"/>
  <c r="L211" i="16" s="1"/>
  <c r="M211" i="16" s="1"/>
  <c r="N211" i="16" s="1"/>
  <c r="O211" i="16" s="1"/>
  <c r="P211" i="16" s="1"/>
  <c r="Q211" i="16" s="1"/>
  <c r="R211" i="16" s="1"/>
  <c r="S211" i="16" s="1"/>
  <c r="T211" i="16" s="1"/>
  <c r="U211" i="16" s="1"/>
  <c r="V211" i="16" s="1"/>
  <c r="W211" i="16" s="1"/>
  <c r="X211" i="16" s="1"/>
  <c r="Y211" i="16" s="1"/>
  <c r="Z211" i="16" s="1"/>
  <c r="AA211" i="16" s="1"/>
  <c r="AB211" i="16" s="1"/>
  <c r="AC211" i="16" s="1"/>
  <c r="AD211" i="16" s="1"/>
  <c r="AE211" i="16" s="1"/>
  <c r="AF211" i="16" s="1"/>
  <c r="AG211" i="16" s="1"/>
  <c r="AH211" i="16" s="1"/>
  <c r="AI211" i="16" s="1"/>
  <c r="AJ211" i="16" s="1"/>
  <c r="AK211" i="16" s="1"/>
  <c r="AL211" i="16" s="1"/>
  <c r="AM211" i="16" s="1"/>
  <c r="AN211" i="16" s="1"/>
  <c r="AO211" i="16" s="1"/>
  <c r="AP211" i="16" s="1"/>
  <c r="AQ211" i="16" s="1"/>
  <c r="AR211" i="16" s="1"/>
  <c r="AS211" i="16" s="1"/>
  <c r="AT211" i="16" s="1"/>
  <c r="AU211" i="16" s="1"/>
  <c r="AV211" i="16" s="1"/>
  <c r="AW211" i="16" s="1"/>
  <c r="AX211" i="16" s="1"/>
  <c r="AY211" i="16" s="1"/>
  <c r="AZ211" i="16" s="1"/>
  <c r="BA211" i="16" s="1"/>
  <c r="BB211" i="16" s="1"/>
  <c r="BC211" i="16" s="1"/>
  <c r="BD211" i="16" s="1"/>
  <c r="BE211" i="16" s="1"/>
  <c r="BF211" i="16" s="1"/>
  <c r="BG211" i="16" s="1"/>
  <c r="BH211" i="16" s="1"/>
  <c r="BI211" i="16" s="1"/>
  <c r="BJ211" i="16" s="1"/>
  <c r="BK211" i="16" s="1"/>
  <c r="BL211" i="16" s="1"/>
  <c r="BM211" i="16" s="1"/>
  <c r="BN211" i="16" s="1"/>
  <c r="BO211" i="16" s="1"/>
  <c r="BP211" i="16" s="1"/>
  <c r="BQ211" i="16" s="1"/>
  <c r="BR211" i="16" s="1"/>
  <c r="BS211" i="16" s="1"/>
  <c r="BT211" i="16" s="1"/>
  <c r="BU211" i="16" s="1"/>
  <c r="BV211" i="16" s="1"/>
  <c r="BW211" i="16" s="1"/>
  <c r="BX211" i="16" s="1"/>
  <c r="BY211" i="16" s="1"/>
  <c r="BZ211" i="16" s="1"/>
  <c r="CA211" i="16" s="1"/>
  <c r="CB211" i="16" s="1"/>
  <c r="CC211" i="16" s="1"/>
  <c r="CD211" i="16" s="1"/>
  <c r="CE211" i="16" s="1"/>
  <c r="CF211" i="16" s="1"/>
  <c r="CG211" i="16" s="1"/>
  <c r="CH211" i="16" s="1"/>
  <c r="CI211" i="16" s="1"/>
  <c r="CJ211" i="16" s="1"/>
  <c r="CK211" i="16" s="1"/>
  <c r="CL211" i="16" s="1"/>
  <c r="CM211" i="16" s="1"/>
  <c r="D245" i="16" s="1"/>
  <c r="F169" i="16"/>
  <c r="G169" i="16" s="1"/>
  <c r="H169" i="16" s="1"/>
  <c r="I169" i="16" s="1"/>
  <c r="J169" i="16" s="1"/>
  <c r="K169" i="16" s="1"/>
  <c r="L169" i="16" s="1"/>
  <c r="M169" i="16" s="1"/>
  <c r="N169" i="16" s="1"/>
  <c r="O169" i="16" s="1"/>
  <c r="P169" i="16" s="1"/>
  <c r="Q169" i="16" s="1"/>
  <c r="R169" i="16" s="1"/>
  <c r="S169" i="16" s="1"/>
  <c r="T169" i="16" s="1"/>
  <c r="U169" i="16" s="1"/>
  <c r="V169" i="16" s="1"/>
  <c r="W169" i="16" s="1"/>
  <c r="X169" i="16" s="1"/>
  <c r="Y169" i="16" s="1"/>
  <c r="Z169" i="16" s="1"/>
  <c r="AA169" i="16" s="1"/>
  <c r="AB169" i="16" s="1"/>
  <c r="AC169" i="16" s="1"/>
  <c r="AD169" i="16" s="1"/>
  <c r="AE169" i="16" s="1"/>
  <c r="AF169" i="16" s="1"/>
  <c r="AG169" i="16" s="1"/>
  <c r="AH169" i="16" s="1"/>
  <c r="AI169" i="16" s="1"/>
  <c r="AJ169" i="16" s="1"/>
  <c r="AK169" i="16" s="1"/>
  <c r="AL169" i="16" s="1"/>
  <c r="AM169" i="16" s="1"/>
  <c r="AN169" i="16" s="1"/>
  <c r="AO169" i="16" s="1"/>
  <c r="AP169" i="16" s="1"/>
  <c r="AQ169" i="16" s="1"/>
  <c r="AR169" i="16" s="1"/>
  <c r="AS169" i="16" s="1"/>
  <c r="AT169" i="16" s="1"/>
  <c r="AU169" i="16" s="1"/>
  <c r="AV169" i="16" s="1"/>
  <c r="AW169" i="16" s="1"/>
  <c r="AX169" i="16" s="1"/>
  <c r="AY169" i="16" s="1"/>
  <c r="AZ169" i="16" s="1"/>
  <c r="BA169" i="16" s="1"/>
  <c r="BB169" i="16" s="1"/>
  <c r="BC169" i="16" s="1"/>
  <c r="BD169" i="16" s="1"/>
  <c r="BE169" i="16" s="1"/>
  <c r="BF169" i="16" s="1"/>
  <c r="BG169" i="16" s="1"/>
  <c r="BH169" i="16" s="1"/>
  <c r="BI169" i="16" s="1"/>
  <c r="BJ169" i="16" s="1"/>
  <c r="BK169" i="16" s="1"/>
  <c r="BL169" i="16" s="1"/>
  <c r="BM169" i="16" s="1"/>
  <c r="BN169" i="16" s="1"/>
  <c r="BO169" i="16" s="1"/>
  <c r="BP169" i="16" s="1"/>
  <c r="BQ169" i="16" s="1"/>
  <c r="BR169" i="16" s="1"/>
  <c r="BS169" i="16" s="1"/>
  <c r="BT169" i="16" s="1"/>
  <c r="BU169" i="16" s="1"/>
  <c r="BV169" i="16" s="1"/>
  <c r="BW169" i="16" s="1"/>
  <c r="BX169" i="16" s="1"/>
  <c r="BY169" i="16" s="1"/>
  <c r="BZ169" i="16" s="1"/>
  <c r="CA169" i="16" s="1"/>
  <c r="CB169" i="16" s="1"/>
  <c r="CC169" i="16" s="1"/>
  <c r="CD169" i="16" s="1"/>
  <c r="CE169" i="16" s="1"/>
  <c r="CF169" i="16" s="1"/>
  <c r="CG169" i="16" s="1"/>
  <c r="CH169" i="16" s="1"/>
  <c r="CI169" i="16" s="1"/>
  <c r="CJ169" i="16" s="1"/>
  <c r="CK169" i="16" s="1"/>
  <c r="CL169" i="16" s="1"/>
  <c r="CM169" i="16" s="1"/>
  <c r="D203" i="16" s="1"/>
  <c r="E203" i="16" s="1"/>
  <c r="F203" i="16" s="1"/>
  <c r="G203" i="16" s="1"/>
  <c r="H203" i="16" s="1"/>
  <c r="I203" i="16" s="1"/>
  <c r="J203" i="16" s="1"/>
  <c r="K203" i="16" s="1"/>
  <c r="L203" i="16" s="1"/>
  <c r="M203" i="16" s="1"/>
  <c r="N203" i="16" s="1"/>
  <c r="O203" i="16" s="1"/>
  <c r="P203" i="16" s="1"/>
  <c r="Q203" i="16" s="1"/>
  <c r="R203" i="16" s="1"/>
  <c r="S203" i="16" s="1"/>
  <c r="T203" i="16" s="1"/>
  <c r="U203" i="16" s="1"/>
  <c r="V203" i="16" s="1"/>
  <c r="W203" i="16" s="1"/>
  <c r="X203" i="16" s="1"/>
  <c r="Y203" i="16" s="1"/>
  <c r="Z203" i="16" s="1"/>
  <c r="AA203" i="16" s="1"/>
  <c r="AB203" i="16" s="1"/>
  <c r="AC203" i="16" s="1"/>
  <c r="AD203" i="16" s="1"/>
  <c r="AE203" i="16" s="1"/>
  <c r="AF203" i="16" s="1"/>
  <c r="AG203" i="16" s="1"/>
  <c r="AH203" i="16" s="1"/>
  <c r="AI203" i="16" s="1"/>
  <c r="AJ203" i="16" s="1"/>
  <c r="AK203" i="16" s="1"/>
  <c r="AL203" i="16" s="1"/>
  <c r="AM203" i="16" s="1"/>
  <c r="AN203" i="16" s="1"/>
  <c r="AO203" i="16" s="1"/>
  <c r="AP203" i="16" s="1"/>
  <c r="AQ203" i="16" s="1"/>
  <c r="AR203" i="16" s="1"/>
  <c r="AS203" i="16" s="1"/>
  <c r="AT203" i="16" s="1"/>
  <c r="AU203" i="16" s="1"/>
  <c r="AV203" i="16" s="1"/>
  <c r="AW203" i="16" s="1"/>
  <c r="AX203" i="16" s="1"/>
  <c r="AY203" i="16" s="1"/>
  <c r="AZ203" i="16" s="1"/>
  <c r="BA203" i="16" s="1"/>
  <c r="BB203" i="16" s="1"/>
  <c r="BC203" i="16" s="1"/>
  <c r="BD203" i="16" s="1"/>
  <c r="BE203" i="16" s="1"/>
  <c r="BF203" i="16" s="1"/>
  <c r="BG203" i="16" s="1"/>
  <c r="BH203" i="16" s="1"/>
  <c r="BI203" i="16" s="1"/>
  <c r="BJ203" i="16" s="1"/>
  <c r="BK203" i="16" s="1"/>
  <c r="BL203" i="16" s="1"/>
  <c r="BM203" i="16" s="1"/>
  <c r="BN203" i="16" s="1"/>
  <c r="BO203" i="16" s="1"/>
  <c r="BP203" i="16" s="1"/>
  <c r="BQ203" i="16" s="1"/>
  <c r="BR203" i="16" s="1"/>
  <c r="BS203" i="16" s="1"/>
  <c r="BT203" i="16" s="1"/>
  <c r="BU203" i="16" s="1"/>
  <c r="BV203" i="16" s="1"/>
  <c r="BW203" i="16" s="1"/>
  <c r="BX203" i="16" s="1"/>
  <c r="BY203" i="16" s="1"/>
  <c r="BZ203" i="16" s="1"/>
  <c r="CA203" i="16" s="1"/>
  <c r="CB203" i="16" s="1"/>
  <c r="CC203" i="16" s="1"/>
  <c r="CD203" i="16" s="1"/>
  <c r="CE203" i="16" s="1"/>
  <c r="CF203" i="16" s="1"/>
  <c r="CG203" i="16" s="1"/>
  <c r="CH203" i="16" s="1"/>
  <c r="CI203" i="16" s="1"/>
  <c r="CJ203" i="16" s="1"/>
  <c r="CK203" i="16" s="1"/>
  <c r="CL203" i="16" s="1"/>
  <c r="CM203" i="16" s="1"/>
  <c r="D237" i="16" s="1"/>
  <c r="D156" i="16"/>
  <c r="D122" i="16"/>
  <c r="F101" i="16"/>
  <c r="G101" i="16" s="1"/>
  <c r="H101" i="16" s="1"/>
  <c r="I101" i="16" s="1"/>
  <c r="J101" i="16" s="1"/>
  <c r="K101" i="16" s="1"/>
  <c r="L101" i="16" s="1"/>
  <c r="M101" i="16" s="1"/>
  <c r="N101" i="16" s="1"/>
  <c r="O101" i="16" s="1"/>
  <c r="P101" i="16" s="1"/>
  <c r="Q101" i="16" s="1"/>
  <c r="R101" i="16" s="1"/>
  <c r="S101" i="16" s="1"/>
  <c r="T101" i="16" s="1"/>
  <c r="U101" i="16" s="1"/>
  <c r="V101" i="16" s="1"/>
  <c r="W101" i="16" s="1"/>
  <c r="X101" i="16" s="1"/>
  <c r="Y101" i="16" s="1"/>
  <c r="Z101" i="16" s="1"/>
  <c r="AA101" i="16" s="1"/>
  <c r="AB101" i="16" s="1"/>
  <c r="AC101" i="16" s="1"/>
  <c r="AD101" i="16" s="1"/>
  <c r="AE101" i="16" s="1"/>
  <c r="AF101" i="16" s="1"/>
  <c r="AG101" i="16" s="1"/>
  <c r="AH101" i="16" s="1"/>
  <c r="AI101" i="16" s="1"/>
  <c r="AJ101" i="16" s="1"/>
  <c r="AK101" i="16" s="1"/>
  <c r="AL101" i="16" s="1"/>
  <c r="AM101" i="16" s="1"/>
  <c r="AN101" i="16" s="1"/>
  <c r="AO101" i="16" s="1"/>
  <c r="AP101" i="16" s="1"/>
  <c r="AQ101" i="16" s="1"/>
  <c r="AR101" i="16" s="1"/>
  <c r="AS101" i="16" s="1"/>
  <c r="AT101" i="16" s="1"/>
  <c r="AU101" i="16" s="1"/>
  <c r="AV101" i="16" s="1"/>
  <c r="AW101" i="16" s="1"/>
  <c r="AX101" i="16" s="1"/>
  <c r="AY101" i="16" s="1"/>
  <c r="AZ101" i="16" s="1"/>
  <c r="BA101" i="16" s="1"/>
  <c r="BB101" i="16" s="1"/>
  <c r="BC101" i="16" s="1"/>
  <c r="BD101" i="16" s="1"/>
  <c r="BE101" i="16" s="1"/>
  <c r="BF101" i="16" s="1"/>
  <c r="BG101" i="16" s="1"/>
  <c r="BH101" i="16" s="1"/>
  <c r="BI101" i="16" s="1"/>
  <c r="BJ101" i="16" s="1"/>
  <c r="BK101" i="16" s="1"/>
  <c r="BL101" i="16" s="1"/>
  <c r="BM101" i="16" s="1"/>
  <c r="BN101" i="16" s="1"/>
  <c r="BO101" i="16" s="1"/>
  <c r="BP101" i="16" s="1"/>
  <c r="BQ101" i="16" s="1"/>
  <c r="BR101" i="16" s="1"/>
  <c r="BS101" i="16" s="1"/>
  <c r="BT101" i="16" s="1"/>
  <c r="BU101" i="16" s="1"/>
  <c r="BV101" i="16" s="1"/>
  <c r="BW101" i="16" s="1"/>
  <c r="BX101" i="16" s="1"/>
  <c r="BY101" i="16" s="1"/>
  <c r="BZ101" i="16" s="1"/>
  <c r="CA101" i="16" s="1"/>
  <c r="CB101" i="16" s="1"/>
  <c r="CC101" i="16" s="1"/>
  <c r="CD101" i="16" s="1"/>
  <c r="CE101" i="16" s="1"/>
  <c r="CF101" i="16" s="1"/>
  <c r="CG101" i="16" s="1"/>
  <c r="CH101" i="16" s="1"/>
  <c r="CI101" i="16" s="1"/>
  <c r="CJ101" i="16" s="1"/>
  <c r="CK101" i="16" s="1"/>
  <c r="CL101" i="16" s="1"/>
  <c r="CM101" i="16" s="1"/>
  <c r="D135" i="16" s="1"/>
  <c r="E135" i="16" s="1"/>
  <c r="F135" i="16" s="1"/>
  <c r="G135" i="16" s="1"/>
  <c r="H135" i="16" s="1"/>
  <c r="I135" i="16" s="1"/>
  <c r="J135" i="16" s="1"/>
  <c r="K135" i="16" s="1"/>
  <c r="L135" i="16" s="1"/>
  <c r="M135" i="16" s="1"/>
  <c r="N135" i="16" s="1"/>
  <c r="O135" i="16" s="1"/>
  <c r="P135" i="16" s="1"/>
  <c r="Q135" i="16" s="1"/>
  <c r="R135" i="16" s="1"/>
  <c r="S135" i="16" s="1"/>
  <c r="T135" i="16" s="1"/>
  <c r="U135" i="16" s="1"/>
  <c r="V135" i="16" s="1"/>
  <c r="W135" i="16" s="1"/>
  <c r="X135" i="16" s="1"/>
  <c r="Y135" i="16" s="1"/>
  <c r="Z135" i="16" s="1"/>
  <c r="AA135" i="16" s="1"/>
  <c r="AB135" i="16" s="1"/>
  <c r="AC135" i="16" s="1"/>
  <c r="AD135" i="16" s="1"/>
  <c r="AE135" i="16" s="1"/>
  <c r="AF135" i="16" s="1"/>
  <c r="AG135" i="16" s="1"/>
  <c r="AH135" i="16" s="1"/>
  <c r="AI135" i="16" s="1"/>
  <c r="AJ135" i="16" s="1"/>
  <c r="AK135" i="16" s="1"/>
  <c r="AL135" i="16" s="1"/>
  <c r="AM135" i="16" s="1"/>
  <c r="AN135" i="16" s="1"/>
  <c r="AO135" i="16" s="1"/>
  <c r="AP135" i="16" s="1"/>
  <c r="AQ135" i="16" s="1"/>
  <c r="AR135" i="16" s="1"/>
  <c r="AS135" i="16" s="1"/>
  <c r="AT135" i="16" s="1"/>
  <c r="AU135" i="16" s="1"/>
  <c r="AV135" i="16" s="1"/>
  <c r="AW135" i="16" s="1"/>
  <c r="AX135" i="16" s="1"/>
  <c r="AY135" i="16" s="1"/>
  <c r="AZ135" i="16" s="1"/>
  <c r="BA135" i="16" s="1"/>
  <c r="BB135" i="16" s="1"/>
  <c r="BC135" i="16" s="1"/>
  <c r="BD135" i="16" s="1"/>
  <c r="BE135" i="16" s="1"/>
  <c r="BF135" i="16" s="1"/>
  <c r="BG135" i="16" s="1"/>
  <c r="BH135" i="16" s="1"/>
  <c r="BI135" i="16" s="1"/>
  <c r="BJ135" i="16" s="1"/>
  <c r="BK135" i="16" s="1"/>
  <c r="BL135" i="16" s="1"/>
  <c r="BM135" i="16" s="1"/>
  <c r="BN135" i="16" s="1"/>
  <c r="BO135" i="16" s="1"/>
  <c r="BP135" i="16" s="1"/>
  <c r="BQ135" i="16" s="1"/>
  <c r="BR135" i="16" s="1"/>
  <c r="BS135" i="16" s="1"/>
  <c r="BT135" i="16" s="1"/>
  <c r="BU135" i="16" s="1"/>
  <c r="BV135" i="16" s="1"/>
  <c r="BW135" i="16" s="1"/>
  <c r="BX135" i="16" s="1"/>
  <c r="BY135" i="16" s="1"/>
  <c r="BZ135" i="16" s="1"/>
  <c r="CA135" i="16" s="1"/>
  <c r="CB135" i="16" s="1"/>
  <c r="CC135" i="16" s="1"/>
  <c r="CD135" i="16" s="1"/>
  <c r="CE135" i="16" s="1"/>
  <c r="CF135" i="16" s="1"/>
  <c r="CG135" i="16" s="1"/>
  <c r="CH135" i="16" s="1"/>
  <c r="CI135" i="16" s="1"/>
  <c r="CJ135" i="16" s="1"/>
  <c r="CK135" i="16" s="1"/>
  <c r="CL135" i="16" s="1"/>
  <c r="CM135" i="16" s="1"/>
  <c r="D169" i="16" s="1"/>
  <c r="E43" i="16"/>
  <c r="F43" i="16" s="1"/>
  <c r="G43" i="16" s="1"/>
  <c r="H43" i="16" s="1"/>
  <c r="I43" i="16" s="1"/>
  <c r="J43" i="16" s="1"/>
  <c r="K43" i="16" s="1"/>
  <c r="L43" i="16" s="1"/>
  <c r="M43" i="16" s="1"/>
  <c r="N43" i="16" s="1"/>
  <c r="O43" i="16" s="1"/>
  <c r="P43" i="16" s="1"/>
  <c r="Q43" i="16" s="1"/>
  <c r="R43" i="16" s="1"/>
  <c r="S43" i="16" s="1"/>
  <c r="T43" i="16" s="1"/>
  <c r="U43" i="16" s="1"/>
  <c r="V43" i="16" s="1"/>
  <c r="W43" i="16" s="1"/>
  <c r="X43" i="16" s="1"/>
  <c r="Y43" i="16" s="1"/>
  <c r="Z43" i="16" s="1"/>
  <c r="AA43" i="16" s="1"/>
  <c r="AB43" i="16" s="1"/>
  <c r="AC43" i="16" s="1"/>
  <c r="AD43" i="16" s="1"/>
  <c r="AE43" i="16" s="1"/>
  <c r="AF43" i="16" s="1"/>
  <c r="AG43" i="16" s="1"/>
  <c r="AH43" i="16" s="1"/>
  <c r="AI43" i="16" s="1"/>
  <c r="AJ43" i="16" s="1"/>
  <c r="AK43" i="16" s="1"/>
  <c r="AL43" i="16" s="1"/>
  <c r="AM43" i="16" s="1"/>
  <c r="AN43" i="16" s="1"/>
  <c r="AO43" i="16" s="1"/>
  <c r="AP43" i="16" s="1"/>
  <c r="AQ43" i="16" s="1"/>
  <c r="AR43" i="16" s="1"/>
  <c r="AS43" i="16" s="1"/>
  <c r="AT43" i="16" s="1"/>
  <c r="AU43" i="16" s="1"/>
  <c r="AV43" i="16" s="1"/>
  <c r="AW43" i="16" s="1"/>
  <c r="AX43" i="16" s="1"/>
  <c r="AY43" i="16" s="1"/>
  <c r="AZ43" i="16" s="1"/>
  <c r="BA43" i="16" s="1"/>
  <c r="BB43" i="16" s="1"/>
  <c r="BC43" i="16" s="1"/>
  <c r="BD43" i="16" s="1"/>
  <c r="BE43" i="16" s="1"/>
  <c r="BF43" i="16" s="1"/>
  <c r="BG43" i="16" s="1"/>
  <c r="BH43" i="16" s="1"/>
  <c r="BI43" i="16" s="1"/>
  <c r="BJ43" i="16" s="1"/>
  <c r="A18" i="16"/>
  <c r="A19" i="2"/>
  <c r="A18" i="2"/>
  <c r="D88" i="16"/>
  <c r="E39" i="16"/>
  <c r="F39" i="16"/>
  <c r="G39" i="16" s="1"/>
  <c r="H39" i="16" s="1"/>
  <c r="E37" i="16"/>
  <c r="F37" i="16" s="1"/>
  <c r="G37" i="16" s="1"/>
  <c r="E35" i="16"/>
  <c r="F35" i="16" s="1"/>
  <c r="D54" i="16"/>
  <c r="A19" i="16"/>
  <c r="D55" i="16"/>
  <c r="D56" i="16"/>
  <c r="A17" i="16"/>
  <c r="Y24" i="16" s="1"/>
  <c r="A16" i="16"/>
  <c r="V24" i="16" s="1"/>
  <c r="L45" i="2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AM45" i="2" s="1"/>
  <c r="AN45" i="2" s="1"/>
  <c r="AO45" i="2" s="1"/>
  <c r="AP45" i="2" s="1"/>
  <c r="AQ45" i="2" s="1"/>
  <c r="AR45" i="2" s="1"/>
  <c r="AS45" i="2" s="1"/>
  <c r="AT45" i="2" s="1"/>
  <c r="AU45" i="2" s="1"/>
  <c r="AV45" i="2" s="1"/>
  <c r="AW45" i="2" s="1"/>
  <c r="AX45" i="2" s="1"/>
  <c r="AY45" i="2" s="1"/>
  <c r="AZ45" i="2" s="1"/>
  <c r="BA45" i="2" s="1"/>
  <c r="BB45" i="2" s="1"/>
  <c r="BC45" i="2" s="1"/>
  <c r="BD45" i="2" s="1"/>
  <c r="BE45" i="2" s="1"/>
  <c r="BF45" i="2" s="1"/>
  <c r="BG45" i="2" s="1"/>
  <c r="BH45" i="2" s="1"/>
  <c r="BI45" i="2" s="1"/>
  <c r="BJ45" i="2" s="1"/>
  <c r="BK45" i="2" s="1"/>
  <c r="BL45" i="2" s="1"/>
  <c r="BM45" i="2" s="1"/>
  <c r="BN45" i="2" s="1"/>
  <c r="BO45" i="2" s="1"/>
  <c r="BP45" i="2" s="1"/>
  <c r="BQ45" i="2" s="1"/>
  <c r="BR45" i="2" s="1"/>
  <c r="BS45" i="2" s="1"/>
  <c r="BT45" i="2" s="1"/>
  <c r="BU45" i="2" s="1"/>
  <c r="BV45" i="2" s="1"/>
  <c r="BW45" i="2" s="1"/>
  <c r="BX45" i="2" s="1"/>
  <c r="BY45" i="2" s="1"/>
  <c r="BZ45" i="2" s="1"/>
  <c r="CA45" i="2" s="1"/>
  <c r="CB45" i="2" s="1"/>
  <c r="CC45" i="2" s="1"/>
  <c r="CD45" i="2" s="1"/>
  <c r="CE45" i="2" s="1"/>
  <c r="CF45" i="2" s="1"/>
  <c r="CG45" i="2" s="1"/>
  <c r="CH45" i="2" s="1"/>
  <c r="CI45" i="2" s="1"/>
  <c r="CJ45" i="2" s="1"/>
  <c r="CK45" i="2" s="1"/>
  <c r="CL45" i="2" s="1"/>
  <c r="C55" i="14"/>
  <c r="S50" i="14"/>
  <c r="AL46" i="14"/>
  <c r="AL48" i="14" s="1"/>
  <c r="AD50" i="14"/>
  <c r="AE50" i="14"/>
  <c r="L49" i="14"/>
  <c r="M49" i="14"/>
  <c r="N49" i="14"/>
  <c r="O49" i="14"/>
  <c r="P49" i="14"/>
  <c r="Q49" i="14"/>
  <c r="R49" i="14"/>
  <c r="AD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BU49" i="14"/>
  <c r="BV49" i="14"/>
  <c r="BW49" i="14"/>
  <c r="BX49" i="14"/>
  <c r="BY49" i="14"/>
  <c r="BZ49" i="14"/>
  <c r="CA49" i="14"/>
  <c r="CB49" i="14"/>
  <c r="CC49" i="14"/>
  <c r="CD49" i="14"/>
  <c r="CE49" i="14"/>
  <c r="CF49" i="14"/>
  <c r="CG49" i="14"/>
  <c r="CH49" i="14"/>
  <c r="CI49" i="14"/>
  <c r="CJ49" i="14"/>
  <c r="CK49" i="14"/>
  <c r="CL49" i="14"/>
  <c r="F49" i="14"/>
  <c r="BO48" i="14"/>
  <c r="AQ48" i="14"/>
  <c r="S48" i="14"/>
  <c r="I48" i="14"/>
  <c r="J48" i="14"/>
  <c r="K48" i="14"/>
  <c r="L48" i="14"/>
  <c r="M48" i="14"/>
  <c r="N48" i="14"/>
  <c r="O48" i="14"/>
  <c r="P48" i="14"/>
  <c r="Q48" i="14"/>
  <c r="R48" i="14"/>
  <c r="AC48" i="14"/>
  <c r="AC50" i="14" s="1"/>
  <c r="AD48" i="14"/>
  <c r="AE48" i="14"/>
  <c r="AO48" i="14"/>
  <c r="AP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P48" i="14"/>
  <c r="BQ48" i="14"/>
  <c r="BR48" i="14"/>
  <c r="BS48" i="14"/>
  <c r="BT48" i="14"/>
  <c r="BU48" i="14"/>
  <c r="BV48" i="14"/>
  <c r="BW48" i="14"/>
  <c r="BX48" i="14"/>
  <c r="BY48" i="14"/>
  <c r="BZ48" i="14"/>
  <c r="CA48" i="14"/>
  <c r="CB48" i="14"/>
  <c r="CC48" i="14"/>
  <c r="CD48" i="14"/>
  <c r="CE48" i="14"/>
  <c r="CF48" i="14"/>
  <c r="CG48" i="14"/>
  <c r="CH48" i="14"/>
  <c r="CI48" i="14"/>
  <c r="CJ48" i="14"/>
  <c r="CK48" i="14"/>
  <c r="CL48" i="14"/>
  <c r="F48" i="14"/>
  <c r="G48" i="14"/>
  <c r="H48" i="14"/>
  <c r="E48" i="14"/>
  <c r="I31" i="14"/>
  <c r="I33" i="14" s="1"/>
  <c r="H31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U34" i="14"/>
  <c r="BV34" i="14"/>
  <c r="BW34" i="14"/>
  <c r="BX34" i="14"/>
  <c r="BY34" i="14"/>
  <c r="BZ34" i="14"/>
  <c r="CA34" i="14"/>
  <c r="CB34" i="14"/>
  <c r="CC34" i="14"/>
  <c r="CD34" i="14"/>
  <c r="CE34" i="14"/>
  <c r="CF34" i="14"/>
  <c r="CG34" i="14"/>
  <c r="CH34" i="14"/>
  <c r="CI34" i="14"/>
  <c r="CJ34" i="14"/>
  <c r="CK34" i="14"/>
  <c r="CL34" i="14"/>
  <c r="D34" i="14"/>
  <c r="E33" i="14"/>
  <c r="F33" i="14"/>
  <c r="G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BD33" i="14"/>
  <c r="BE33" i="14"/>
  <c r="BF33" i="14"/>
  <c r="BG33" i="14"/>
  <c r="BH33" i="14"/>
  <c r="BI33" i="14"/>
  <c r="BJ33" i="14"/>
  <c r="BK33" i="14"/>
  <c r="BL33" i="14"/>
  <c r="BM33" i="14"/>
  <c r="BN33" i="14"/>
  <c r="BO33" i="14"/>
  <c r="BP33" i="14"/>
  <c r="BQ33" i="14"/>
  <c r="BR33" i="14"/>
  <c r="BS33" i="14"/>
  <c r="BT33" i="14"/>
  <c r="BU33" i="14"/>
  <c r="BV33" i="14"/>
  <c r="BW33" i="14"/>
  <c r="BX33" i="14"/>
  <c r="BY33" i="14"/>
  <c r="BZ33" i="14"/>
  <c r="CA33" i="14"/>
  <c r="CB33" i="14"/>
  <c r="CC33" i="14"/>
  <c r="CD33" i="14"/>
  <c r="CE33" i="14"/>
  <c r="CF33" i="14"/>
  <c r="CG33" i="14"/>
  <c r="CH33" i="14"/>
  <c r="CI33" i="14"/>
  <c r="CJ33" i="14"/>
  <c r="CK33" i="14"/>
  <c r="CL33" i="14"/>
  <c r="D33" i="14"/>
  <c r="K16" i="14"/>
  <c r="L16" i="14"/>
  <c r="M16" i="14"/>
  <c r="N16" i="14"/>
  <c r="O16" i="14"/>
  <c r="J16" i="14"/>
  <c r="F25" i="14"/>
  <c r="G24" i="14"/>
  <c r="F24" i="14"/>
  <c r="H23" i="14"/>
  <c r="G23" i="14"/>
  <c r="F23" i="14"/>
  <c r="H22" i="14"/>
  <c r="G22" i="14"/>
  <c r="H21" i="14"/>
  <c r="G49" i="14" s="1"/>
  <c r="H26" i="14"/>
  <c r="G26" i="14"/>
  <c r="F26" i="14"/>
  <c r="H25" i="14"/>
  <c r="G25" i="14"/>
  <c r="H24" i="14"/>
  <c r="F22" i="14"/>
  <c r="G21" i="14"/>
  <c r="F21" i="14"/>
  <c r="E49" i="14" s="1"/>
  <c r="H20" i="14"/>
  <c r="G20" i="14"/>
  <c r="F20" i="14"/>
  <c r="F19" i="14"/>
  <c r="G18" i="14"/>
  <c r="F18" i="14"/>
  <c r="H17" i="14"/>
  <c r="G17" i="14"/>
  <c r="F17" i="14"/>
  <c r="G19" i="14"/>
  <c r="H19" i="14"/>
  <c r="H18" i="14"/>
  <c r="A88" i="7"/>
  <c r="P74" i="7"/>
  <c r="Q74" i="7" s="1"/>
  <c r="R74" i="7" s="1"/>
  <c r="S74" i="7" s="1"/>
  <c r="T74" i="7" s="1"/>
  <c r="U74" i="7" s="1"/>
  <c r="V74" i="7" s="1"/>
  <c r="W74" i="7" s="1"/>
  <c r="X74" i="7" s="1"/>
  <c r="Y74" i="7" s="1"/>
  <c r="Z74" i="7" s="1"/>
  <c r="AA74" i="7" s="1"/>
  <c r="AB74" i="7" s="1"/>
  <c r="AC74" i="7" s="1"/>
  <c r="AD74" i="7" s="1"/>
  <c r="AE74" i="7" s="1"/>
  <c r="AF74" i="7" s="1"/>
  <c r="AG74" i="7" s="1"/>
  <c r="AH74" i="7" s="1"/>
  <c r="AI74" i="7" s="1"/>
  <c r="AJ74" i="7" s="1"/>
  <c r="AK74" i="7" s="1"/>
  <c r="AL74" i="7" s="1"/>
  <c r="AM74" i="7" s="1"/>
  <c r="AN74" i="7" s="1"/>
  <c r="AO74" i="7" s="1"/>
  <c r="AP74" i="7" s="1"/>
  <c r="AQ74" i="7" s="1"/>
  <c r="AR74" i="7" s="1"/>
  <c r="AS74" i="7" s="1"/>
  <c r="AT74" i="7" s="1"/>
  <c r="AU74" i="7" s="1"/>
  <c r="AV74" i="7" s="1"/>
  <c r="AW74" i="7" s="1"/>
  <c r="AX74" i="7" s="1"/>
  <c r="AY74" i="7" s="1"/>
  <c r="AZ74" i="7" s="1"/>
  <c r="BA74" i="7" s="1"/>
  <c r="BB74" i="7" s="1"/>
  <c r="BC74" i="7" s="1"/>
  <c r="BD74" i="7" s="1"/>
  <c r="BE74" i="7" s="1"/>
  <c r="BF74" i="7" s="1"/>
  <c r="BG74" i="7" s="1"/>
  <c r="BH74" i="7" s="1"/>
  <c r="BI74" i="7" s="1"/>
  <c r="BJ74" i="7" s="1"/>
  <c r="BK74" i="7" s="1"/>
  <c r="BL74" i="7" s="1"/>
  <c r="BM74" i="7" s="1"/>
  <c r="BN74" i="7" s="1"/>
  <c r="BO74" i="7" s="1"/>
  <c r="BP74" i="7" s="1"/>
  <c r="BQ74" i="7" s="1"/>
  <c r="BR74" i="7" s="1"/>
  <c r="BS74" i="7" s="1"/>
  <c r="BT74" i="7" s="1"/>
  <c r="BU74" i="7" s="1"/>
  <c r="BV74" i="7" s="1"/>
  <c r="BW74" i="7" s="1"/>
  <c r="BX74" i="7" s="1"/>
  <c r="BY74" i="7" s="1"/>
  <c r="BZ74" i="7" s="1"/>
  <c r="CA74" i="7" s="1"/>
  <c r="CB74" i="7" s="1"/>
  <c r="CC74" i="7" s="1"/>
  <c r="CD74" i="7" s="1"/>
  <c r="CE74" i="7" s="1"/>
  <c r="CF74" i="7" s="1"/>
  <c r="CG74" i="7" s="1"/>
  <c r="CH74" i="7" s="1"/>
  <c r="CI74" i="7" s="1"/>
  <c r="CJ74" i="7" s="1"/>
  <c r="CK74" i="7" s="1"/>
  <c r="CL74" i="7" s="1"/>
  <c r="O72" i="7"/>
  <c r="P72" i="7" s="1"/>
  <c r="Q72" i="7" s="1"/>
  <c r="R72" i="7" s="1"/>
  <c r="S72" i="7" s="1"/>
  <c r="T72" i="7" s="1"/>
  <c r="U72" i="7" s="1"/>
  <c r="V72" i="7" s="1"/>
  <c r="W72" i="7" s="1"/>
  <c r="X72" i="7" s="1"/>
  <c r="Y72" i="7" s="1"/>
  <c r="Z72" i="7" s="1"/>
  <c r="AA72" i="7" s="1"/>
  <c r="AB72" i="7" s="1"/>
  <c r="AC72" i="7" s="1"/>
  <c r="AD72" i="7" s="1"/>
  <c r="AE72" i="7" s="1"/>
  <c r="AF72" i="7" s="1"/>
  <c r="AG72" i="7" s="1"/>
  <c r="AH72" i="7" s="1"/>
  <c r="AI72" i="7" s="1"/>
  <c r="AJ72" i="7" s="1"/>
  <c r="AK72" i="7" s="1"/>
  <c r="AL72" i="7" s="1"/>
  <c r="AM72" i="7" s="1"/>
  <c r="AN72" i="7" s="1"/>
  <c r="AO72" i="7" s="1"/>
  <c r="AP72" i="7" s="1"/>
  <c r="AQ72" i="7" s="1"/>
  <c r="AR72" i="7" s="1"/>
  <c r="AS72" i="7" s="1"/>
  <c r="AT72" i="7" s="1"/>
  <c r="AU72" i="7" s="1"/>
  <c r="AV72" i="7" s="1"/>
  <c r="AW72" i="7" s="1"/>
  <c r="AX72" i="7" s="1"/>
  <c r="AY72" i="7" s="1"/>
  <c r="AZ72" i="7" s="1"/>
  <c r="BA72" i="7" s="1"/>
  <c r="BB72" i="7" s="1"/>
  <c r="BC72" i="7" s="1"/>
  <c r="BD72" i="7" s="1"/>
  <c r="BE72" i="7" s="1"/>
  <c r="BF72" i="7" s="1"/>
  <c r="BG72" i="7" s="1"/>
  <c r="BH72" i="7" s="1"/>
  <c r="BI72" i="7" s="1"/>
  <c r="BJ72" i="7" s="1"/>
  <c r="BK72" i="7" s="1"/>
  <c r="BL72" i="7" s="1"/>
  <c r="BM72" i="7" s="1"/>
  <c r="BN72" i="7" s="1"/>
  <c r="BO72" i="7" s="1"/>
  <c r="BP72" i="7" s="1"/>
  <c r="BQ72" i="7" s="1"/>
  <c r="BR72" i="7" s="1"/>
  <c r="BS72" i="7" s="1"/>
  <c r="BT72" i="7" s="1"/>
  <c r="BU72" i="7" s="1"/>
  <c r="BV72" i="7" s="1"/>
  <c r="BW72" i="7" s="1"/>
  <c r="BX72" i="7" s="1"/>
  <c r="BY72" i="7" s="1"/>
  <c r="BZ72" i="7" s="1"/>
  <c r="CA72" i="7" s="1"/>
  <c r="CB72" i="7" s="1"/>
  <c r="CC72" i="7" s="1"/>
  <c r="CD72" i="7" s="1"/>
  <c r="CE72" i="7" s="1"/>
  <c r="CF72" i="7" s="1"/>
  <c r="CG72" i="7" s="1"/>
  <c r="CH72" i="7" s="1"/>
  <c r="CI72" i="7" s="1"/>
  <c r="CJ72" i="7" s="1"/>
  <c r="CK72" i="7" s="1"/>
  <c r="CL72" i="7" s="1"/>
  <c r="N70" i="7"/>
  <c r="O70" i="7" s="1"/>
  <c r="P70" i="7" s="1"/>
  <c r="Q70" i="7" s="1"/>
  <c r="R70" i="7" s="1"/>
  <c r="S70" i="7" s="1"/>
  <c r="T70" i="7" s="1"/>
  <c r="U70" i="7" s="1"/>
  <c r="V70" i="7" s="1"/>
  <c r="W70" i="7" s="1"/>
  <c r="X70" i="7" s="1"/>
  <c r="Y70" i="7" s="1"/>
  <c r="Z70" i="7" s="1"/>
  <c r="AA70" i="7" s="1"/>
  <c r="AB70" i="7" s="1"/>
  <c r="AC70" i="7" s="1"/>
  <c r="AD70" i="7" s="1"/>
  <c r="AE70" i="7" s="1"/>
  <c r="AF70" i="7" s="1"/>
  <c r="AG70" i="7" s="1"/>
  <c r="AH70" i="7" s="1"/>
  <c r="AI70" i="7" s="1"/>
  <c r="AJ70" i="7" s="1"/>
  <c r="AK70" i="7" s="1"/>
  <c r="AL70" i="7" s="1"/>
  <c r="AM70" i="7" s="1"/>
  <c r="AN70" i="7" s="1"/>
  <c r="AO70" i="7" s="1"/>
  <c r="AP70" i="7" s="1"/>
  <c r="AQ70" i="7" s="1"/>
  <c r="AR70" i="7" s="1"/>
  <c r="AS70" i="7" s="1"/>
  <c r="AT70" i="7" s="1"/>
  <c r="AU70" i="7" s="1"/>
  <c r="AV70" i="7" s="1"/>
  <c r="AW70" i="7" s="1"/>
  <c r="AX70" i="7" s="1"/>
  <c r="AY70" i="7" s="1"/>
  <c r="AZ70" i="7" s="1"/>
  <c r="BA70" i="7" s="1"/>
  <c r="BB70" i="7" s="1"/>
  <c r="BC70" i="7" s="1"/>
  <c r="BD70" i="7" s="1"/>
  <c r="BE70" i="7" s="1"/>
  <c r="BF70" i="7" s="1"/>
  <c r="BG70" i="7" s="1"/>
  <c r="BH70" i="7" s="1"/>
  <c r="BI70" i="7" s="1"/>
  <c r="BJ70" i="7" s="1"/>
  <c r="BK70" i="7" s="1"/>
  <c r="BL70" i="7" s="1"/>
  <c r="BM70" i="7" s="1"/>
  <c r="BN70" i="7" s="1"/>
  <c r="BO70" i="7" s="1"/>
  <c r="BP70" i="7" s="1"/>
  <c r="BQ70" i="7" s="1"/>
  <c r="BR70" i="7" s="1"/>
  <c r="BS70" i="7" s="1"/>
  <c r="BT70" i="7" s="1"/>
  <c r="BU70" i="7" s="1"/>
  <c r="BV70" i="7" s="1"/>
  <c r="BW70" i="7" s="1"/>
  <c r="BX70" i="7" s="1"/>
  <c r="BY70" i="7" s="1"/>
  <c r="BZ70" i="7" s="1"/>
  <c r="CA70" i="7" s="1"/>
  <c r="CB70" i="7" s="1"/>
  <c r="CC70" i="7" s="1"/>
  <c r="CD70" i="7" s="1"/>
  <c r="CE70" i="7" s="1"/>
  <c r="CF70" i="7" s="1"/>
  <c r="CG70" i="7" s="1"/>
  <c r="CH70" i="7" s="1"/>
  <c r="CI70" i="7" s="1"/>
  <c r="CJ70" i="7" s="1"/>
  <c r="CK70" i="7" s="1"/>
  <c r="CL70" i="7" s="1"/>
  <c r="M68" i="7"/>
  <c r="N68" i="7" s="1"/>
  <c r="O68" i="7" s="1"/>
  <c r="P68" i="7" s="1"/>
  <c r="Q68" i="7" s="1"/>
  <c r="R68" i="7" s="1"/>
  <c r="S68" i="7" s="1"/>
  <c r="T68" i="7" s="1"/>
  <c r="U68" i="7" s="1"/>
  <c r="V68" i="7" s="1"/>
  <c r="W68" i="7" s="1"/>
  <c r="X68" i="7" s="1"/>
  <c r="Y68" i="7" s="1"/>
  <c r="Z68" i="7" s="1"/>
  <c r="AA68" i="7" s="1"/>
  <c r="AB68" i="7" s="1"/>
  <c r="AC68" i="7" s="1"/>
  <c r="AD68" i="7" s="1"/>
  <c r="AE68" i="7" s="1"/>
  <c r="AF68" i="7" s="1"/>
  <c r="AG68" i="7" s="1"/>
  <c r="AH68" i="7" s="1"/>
  <c r="AI68" i="7" s="1"/>
  <c r="AJ68" i="7" s="1"/>
  <c r="AK68" i="7" s="1"/>
  <c r="AL68" i="7" s="1"/>
  <c r="AM68" i="7" s="1"/>
  <c r="AN68" i="7" s="1"/>
  <c r="AO68" i="7" s="1"/>
  <c r="AP68" i="7" s="1"/>
  <c r="AQ68" i="7" s="1"/>
  <c r="AR68" i="7" s="1"/>
  <c r="AS68" i="7" s="1"/>
  <c r="AT68" i="7" s="1"/>
  <c r="AU68" i="7" s="1"/>
  <c r="AV68" i="7" s="1"/>
  <c r="AW68" i="7" s="1"/>
  <c r="AX68" i="7" s="1"/>
  <c r="AY68" i="7" s="1"/>
  <c r="AZ68" i="7" s="1"/>
  <c r="BA68" i="7" s="1"/>
  <c r="BB68" i="7" s="1"/>
  <c r="BC68" i="7" s="1"/>
  <c r="BD68" i="7" s="1"/>
  <c r="BE68" i="7" s="1"/>
  <c r="BF68" i="7" s="1"/>
  <c r="BG68" i="7" s="1"/>
  <c r="BH68" i="7" s="1"/>
  <c r="BI68" i="7" s="1"/>
  <c r="BJ68" i="7" s="1"/>
  <c r="BK68" i="7" s="1"/>
  <c r="BL68" i="7" s="1"/>
  <c r="BM68" i="7" s="1"/>
  <c r="BN68" i="7" s="1"/>
  <c r="BO68" i="7" s="1"/>
  <c r="BP68" i="7" s="1"/>
  <c r="BQ68" i="7" s="1"/>
  <c r="BR68" i="7" s="1"/>
  <c r="BS68" i="7" s="1"/>
  <c r="BT68" i="7" s="1"/>
  <c r="BU68" i="7" s="1"/>
  <c r="BV68" i="7" s="1"/>
  <c r="BW68" i="7" s="1"/>
  <c r="BX68" i="7" s="1"/>
  <c r="BY68" i="7" s="1"/>
  <c r="BZ68" i="7" s="1"/>
  <c r="CA68" i="7" s="1"/>
  <c r="CB68" i="7" s="1"/>
  <c r="CC68" i="7" s="1"/>
  <c r="CD68" i="7" s="1"/>
  <c r="CE68" i="7" s="1"/>
  <c r="CF68" i="7" s="1"/>
  <c r="CG68" i="7" s="1"/>
  <c r="CH68" i="7" s="1"/>
  <c r="CI68" i="7" s="1"/>
  <c r="CJ68" i="7" s="1"/>
  <c r="CK68" i="7" s="1"/>
  <c r="CL68" i="7" s="1"/>
  <c r="L66" i="7"/>
  <c r="M66" i="7" s="1"/>
  <c r="N66" i="7" s="1"/>
  <c r="O66" i="7" s="1"/>
  <c r="P66" i="7" s="1"/>
  <c r="Q66" i="7" s="1"/>
  <c r="R66" i="7" s="1"/>
  <c r="S66" i="7" s="1"/>
  <c r="T66" i="7" s="1"/>
  <c r="U66" i="7" s="1"/>
  <c r="V66" i="7" s="1"/>
  <c r="W66" i="7" s="1"/>
  <c r="X66" i="7" s="1"/>
  <c r="Y66" i="7" s="1"/>
  <c r="Z66" i="7" s="1"/>
  <c r="AA66" i="7" s="1"/>
  <c r="AB66" i="7" s="1"/>
  <c r="AC66" i="7" s="1"/>
  <c r="AD66" i="7" s="1"/>
  <c r="AE66" i="7" s="1"/>
  <c r="AF66" i="7" s="1"/>
  <c r="AG66" i="7" s="1"/>
  <c r="AH66" i="7" s="1"/>
  <c r="AI66" i="7" s="1"/>
  <c r="AJ66" i="7" s="1"/>
  <c r="AK66" i="7" s="1"/>
  <c r="AL66" i="7" s="1"/>
  <c r="AM66" i="7" s="1"/>
  <c r="AN66" i="7" s="1"/>
  <c r="AO66" i="7" s="1"/>
  <c r="AP66" i="7" s="1"/>
  <c r="AQ66" i="7" s="1"/>
  <c r="AR66" i="7" s="1"/>
  <c r="AS66" i="7" s="1"/>
  <c r="AT66" i="7" s="1"/>
  <c r="AU66" i="7" s="1"/>
  <c r="AV66" i="7" s="1"/>
  <c r="AW66" i="7" s="1"/>
  <c r="AX66" i="7" s="1"/>
  <c r="AY66" i="7" s="1"/>
  <c r="AZ66" i="7" s="1"/>
  <c r="BA66" i="7" s="1"/>
  <c r="BB66" i="7" s="1"/>
  <c r="BC66" i="7" s="1"/>
  <c r="BD66" i="7" s="1"/>
  <c r="BE66" i="7" s="1"/>
  <c r="BF66" i="7" s="1"/>
  <c r="BG66" i="7" s="1"/>
  <c r="BH66" i="7" s="1"/>
  <c r="BI66" i="7" s="1"/>
  <c r="BJ66" i="7" s="1"/>
  <c r="BK66" i="7" s="1"/>
  <c r="BL66" i="7" s="1"/>
  <c r="BM66" i="7" s="1"/>
  <c r="BN66" i="7" s="1"/>
  <c r="BO66" i="7" s="1"/>
  <c r="BP66" i="7" s="1"/>
  <c r="BQ66" i="7" s="1"/>
  <c r="BR66" i="7" s="1"/>
  <c r="BS66" i="7" s="1"/>
  <c r="BT66" i="7" s="1"/>
  <c r="BU66" i="7" s="1"/>
  <c r="BV66" i="7" s="1"/>
  <c r="BW66" i="7" s="1"/>
  <c r="BX66" i="7" s="1"/>
  <c r="BY66" i="7" s="1"/>
  <c r="BZ66" i="7" s="1"/>
  <c r="CA66" i="7" s="1"/>
  <c r="CB66" i="7" s="1"/>
  <c r="CC66" i="7" s="1"/>
  <c r="CD66" i="7" s="1"/>
  <c r="CE66" i="7" s="1"/>
  <c r="CF66" i="7" s="1"/>
  <c r="CG66" i="7" s="1"/>
  <c r="CH66" i="7" s="1"/>
  <c r="CI66" i="7" s="1"/>
  <c r="CJ66" i="7" s="1"/>
  <c r="CK66" i="7" s="1"/>
  <c r="CL66" i="7" s="1"/>
  <c r="J62" i="7"/>
  <c r="K62" i="7" s="1"/>
  <c r="L62" i="7" s="1"/>
  <c r="M62" i="7" s="1"/>
  <c r="N62" i="7" s="1"/>
  <c r="O62" i="7" s="1"/>
  <c r="P62" i="7" s="1"/>
  <c r="Q62" i="7" s="1"/>
  <c r="R62" i="7" s="1"/>
  <c r="S62" i="7" s="1"/>
  <c r="T62" i="7" s="1"/>
  <c r="U62" i="7" s="1"/>
  <c r="V62" i="7" s="1"/>
  <c r="W62" i="7" s="1"/>
  <c r="X62" i="7" s="1"/>
  <c r="Y62" i="7" s="1"/>
  <c r="Z62" i="7" s="1"/>
  <c r="AA62" i="7" s="1"/>
  <c r="AB62" i="7" s="1"/>
  <c r="AC62" i="7" s="1"/>
  <c r="AD62" i="7" s="1"/>
  <c r="AE62" i="7" s="1"/>
  <c r="AF62" i="7" s="1"/>
  <c r="AG62" i="7" s="1"/>
  <c r="AH62" i="7" s="1"/>
  <c r="AI62" i="7" s="1"/>
  <c r="AJ62" i="7" s="1"/>
  <c r="AK62" i="7" s="1"/>
  <c r="AL62" i="7" s="1"/>
  <c r="AM62" i="7" s="1"/>
  <c r="AN62" i="7" s="1"/>
  <c r="AO62" i="7" s="1"/>
  <c r="AP62" i="7" s="1"/>
  <c r="AQ62" i="7" s="1"/>
  <c r="AR62" i="7" s="1"/>
  <c r="AS62" i="7" s="1"/>
  <c r="AT62" i="7" s="1"/>
  <c r="AU62" i="7" s="1"/>
  <c r="AV62" i="7" s="1"/>
  <c r="AW62" i="7" s="1"/>
  <c r="AX62" i="7" s="1"/>
  <c r="AY62" i="7" s="1"/>
  <c r="AZ62" i="7" s="1"/>
  <c r="BA62" i="7" s="1"/>
  <c r="BB62" i="7" s="1"/>
  <c r="BC62" i="7" s="1"/>
  <c r="BD62" i="7" s="1"/>
  <c r="BE62" i="7" s="1"/>
  <c r="BF62" i="7" s="1"/>
  <c r="BG62" i="7" s="1"/>
  <c r="BH62" i="7" s="1"/>
  <c r="BI62" i="7" s="1"/>
  <c r="BJ62" i="7" s="1"/>
  <c r="BK62" i="7" s="1"/>
  <c r="BL62" i="7" s="1"/>
  <c r="BM62" i="7" s="1"/>
  <c r="BN62" i="7" s="1"/>
  <c r="BO62" i="7" s="1"/>
  <c r="BP62" i="7" s="1"/>
  <c r="BQ62" i="7" s="1"/>
  <c r="BR62" i="7" s="1"/>
  <c r="BS62" i="7" s="1"/>
  <c r="BT62" i="7" s="1"/>
  <c r="BU62" i="7" s="1"/>
  <c r="BV62" i="7" s="1"/>
  <c r="BW62" i="7" s="1"/>
  <c r="BX62" i="7" s="1"/>
  <c r="BY62" i="7" s="1"/>
  <c r="BZ62" i="7" s="1"/>
  <c r="CA62" i="7" s="1"/>
  <c r="CB62" i="7" s="1"/>
  <c r="CC62" i="7" s="1"/>
  <c r="CD62" i="7" s="1"/>
  <c r="CE62" i="7" s="1"/>
  <c r="CF62" i="7" s="1"/>
  <c r="CG62" i="7" s="1"/>
  <c r="CH62" i="7" s="1"/>
  <c r="CI62" i="7" s="1"/>
  <c r="CJ62" i="7" s="1"/>
  <c r="CK62" i="7" s="1"/>
  <c r="CL62" i="7" s="1"/>
  <c r="K64" i="7"/>
  <c r="L64" i="7" s="1"/>
  <c r="M64" i="7" s="1"/>
  <c r="N64" i="7" s="1"/>
  <c r="O64" i="7" s="1"/>
  <c r="P64" i="7" s="1"/>
  <c r="Q64" i="7" s="1"/>
  <c r="R64" i="7" s="1"/>
  <c r="S64" i="7" s="1"/>
  <c r="T64" i="7" s="1"/>
  <c r="U64" i="7" s="1"/>
  <c r="V64" i="7" s="1"/>
  <c r="W64" i="7" s="1"/>
  <c r="X64" i="7" s="1"/>
  <c r="Y64" i="7" s="1"/>
  <c r="Z64" i="7" s="1"/>
  <c r="AA64" i="7" s="1"/>
  <c r="AB64" i="7" s="1"/>
  <c r="AC64" i="7" s="1"/>
  <c r="AD64" i="7" s="1"/>
  <c r="AE64" i="7" s="1"/>
  <c r="AF64" i="7" s="1"/>
  <c r="AG64" i="7" s="1"/>
  <c r="AH64" i="7" s="1"/>
  <c r="AI64" i="7" s="1"/>
  <c r="AJ64" i="7" s="1"/>
  <c r="AK64" i="7" s="1"/>
  <c r="AL64" i="7" s="1"/>
  <c r="AM64" i="7" s="1"/>
  <c r="AN64" i="7" s="1"/>
  <c r="AO64" i="7" s="1"/>
  <c r="AP64" i="7" s="1"/>
  <c r="AQ64" i="7" s="1"/>
  <c r="AR64" i="7" s="1"/>
  <c r="AS64" i="7" s="1"/>
  <c r="AT64" i="7" s="1"/>
  <c r="AU64" i="7" s="1"/>
  <c r="AV64" i="7" s="1"/>
  <c r="AW64" i="7" s="1"/>
  <c r="AX64" i="7" s="1"/>
  <c r="AY64" i="7" s="1"/>
  <c r="AZ64" i="7" s="1"/>
  <c r="BA64" i="7" s="1"/>
  <c r="BB64" i="7" s="1"/>
  <c r="BC64" i="7" s="1"/>
  <c r="BD64" i="7" s="1"/>
  <c r="BE64" i="7" s="1"/>
  <c r="BF64" i="7" s="1"/>
  <c r="BG64" i="7" s="1"/>
  <c r="BH64" i="7" s="1"/>
  <c r="BI64" i="7" s="1"/>
  <c r="BJ64" i="7" s="1"/>
  <c r="BK64" i="7" s="1"/>
  <c r="BL64" i="7" s="1"/>
  <c r="BM64" i="7" s="1"/>
  <c r="BN64" i="7" s="1"/>
  <c r="BO64" i="7" s="1"/>
  <c r="BP64" i="7" s="1"/>
  <c r="BQ64" i="7" s="1"/>
  <c r="BR64" i="7" s="1"/>
  <c r="BS64" i="7" s="1"/>
  <c r="BT64" i="7" s="1"/>
  <c r="BU64" i="7" s="1"/>
  <c r="BV64" i="7" s="1"/>
  <c r="BW64" i="7" s="1"/>
  <c r="BX64" i="7" s="1"/>
  <c r="BY64" i="7" s="1"/>
  <c r="BZ64" i="7" s="1"/>
  <c r="CA64" i="7" s="1"/>
  <c r="CB64" i="7" s="1"/>
  <c r="CC64" i="7" s="1"/>
  <c r="CD64" i="7" s="1"/>
  <c r="CE64" i="7" s="1"/>
  <c r="CF64" i="7" s="1"/>
  <c r="CG64" i="7" s="1"/>
  <c r="CH64" i="7" s="1"/>
  <c r="CI64" i="7" s="1"/>
  <c r="CJ64" i="7" s="1"/>
  <c r="CK64" i="7" s="1"/>
  <c r="CL64" i="7" s="1"/>
  <c r="A16" i="2"/>
  <c r="O24" i="2" s="1"/>
  <c r="A17" i="2"/>
  <c r="F24" i="2"/>
  <c r="G24" i="2"/>
  <c r="H24" i="2"/>
  <c r="I24" i="2"/>
  <c r="M24" i="2"/>
  <c r="N24" i="2"/>
  <c r="P24" i="2"/>
  <c r="Q24" i="2"/>
  <c r="R24" i="2"/>
  <c r="U24" i="2"/>
  <c r="V24" i="2"/>
  <c r="W24" i="2"/>
  <c r="X24" i="2"/>
  <c r="Y24" i="2"/>
  <c r="Z24" i="2"/>
  <c r="AC24" i="2"/>
  <c r="AD24" i="2"/>
  <c r="AE24" i="2"/>
  <c r="AF24" i="2"/>
  <c r="E31" i="2"/>
  <c r="F31" i="2" s="1"/>
  <c r="G31" i="2" s="1"/>
  <c r="H31" i="2" s="1"/>
  <c r="I31" i="2" s="1"/>
  <c r="J31" i="2" s="1"/>
  <c r="K31" i="2" s="1"/>
  <c r="L31" i="2" s="1"/>
  <c r="M31" i="2" s="1"/>
  <c r="N31" i="2" s="1"/>
  <c r="O31" i="2" s="1"/>
  <c r="G35" i="2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AM35" i="2" s="1"/>
  <c r="AN35" i="2" s="1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BQ35" i="2" s="1"/>
  <c r="BR35" i="2" s="1"/>
  <c r="BS35" i="2" s="1"/>
  <c r="BT35" i="2" s="1"/>
  <c r="BU35" i="2" s="1"/>
  <c r="BV35" i="2" s="1"/>
  <c r="BW35" i="2" s="1"/>
  <c r="BX35" i="2" s="1"/>
  <c r="BY35" i="2" s="1"/>
  <c r="BZ35" i="2" s="1"/>
  <c r="CA35" i="2" s="1"/>
  <c r="CB35" i="2" s="1"/>
  <c r="CC35" i="2" s="1"/>
  <c r="CD35" i="2" s="1"/>
  <c r="CE35" i="2" s="1"/>
  <c r="CF35" i="2" s="1"/>
  <c r="CG35" i="2" s="1"/>
  <c r="CH35" i="2" s="1"/>
  <c r="CI35" i="2" s="1"/>
  <c r="CJ35" i="2" s="1"/>
  <c r="CK35" i="2" s="1"/>
  <c r="CL35" i="2" s="1"/>
  <c r="H37" i="2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AM37" i="2" s="1"/>
  <c r="AN37" i="2" s="1"/>
  <c r="AO37" i="2" s="1"/>
  <c r="AP37" i="2" s="1"/>
  <c r="AQ37" i="2" s="1"/>
  <c r="AR37" i="2" s="1"/>
  <c r="AS37" i="2" s="1"/>
  <c r="AT37" i="2" s="1"/>
  <c r="AU37" i="2" s="1"/>
  <c r="AV37" i="2" s="1"/>
  <c r="AW37" i="2" s="1"/>
  <c r="AX37" i="2" s="1"/>
  <c r="AY37" i="2" s="1"/>
  <c r="AZ37" i="2" s="1"/>
  <c r="BA37" i="2" s="1"/>
  <c r="BB37" i="2" s="1"/>
  <c r="BC37" i="2" s="1"/>
  <c r="BD37" i="2" s="1"/>
  <c r="BE37" i="2" s="1"/>
  <c r="BF37" i="2" s="1"/>
  <c r="BG37" i="2" s="1"/>
  <c r="BH37" i="2" s="1"/>
  <c r="BI37" i="2" s="1"/>
  <c r="BJ37" i="2" s="1"/>
  <c r="BK37" i="2" s="1"/>
  <c r="BL37" i="2" s="1"/>
  <c r="BM37" i="2" s="1"/>
  <c r="BN37" i="2" s="1"/>
  <c r="BO37" i="2" s="1"/>
  <c r="BP37" i="2" s="1"/>
  <c r="BQ37" i="2" s="1"/>
  <c r="BR37" i="2" s="1"/>
  <c r="BS37" i="2" s="1"/>
  <c r="BT37" i="2" s="1"/>
  <c r="BU37" i="2" s="1"/>
  <c r="BV37" i="2" s="1"/>
  <c r="BW37" i="2" s="1"/>
  <c r="BX37" i="2" s="1"/>
  <c r="BY37" i="2" s="1"/>
  <c r="BZ37" i="2" s="1"/>
  <c r="CA37" i="2" s="1"/>
  <c r="CB37" i="2" s="1"/>
  <c r="CC37" i="2" s="1"/>
  <c r="CD37" i="2" s="1"/>
  <c r="CE37" i="2" s="1"/>
  <c r="CF37" i="2" s="1"/>
  <c r="CG37" i="2" s="1"/>
  <c r="CH37" i="2" s="1"/>
  <c r="CI37" i="2" s="1"/>
  <c r="CJ37" i="2" s="1"/>
  <c r="CK37" i="2" s="1"/>
  <c r="CL37" i="2" s="1"/>
  <c r="I39" i="2"/>
  <c r="J39" i="2" s="1"/>
  <c r="K39" i="2" s="1"/>
  <c r="L39" i="2" s="1"/>
  <c r="M39" i="2" s="1"/>
  <c r="N39" i="2" s="1"/>
  <c r="O39" i="2" s="1"/>
  <c r="P39" i="2" s="1"/>
  <c r="Q39" i="2" s="1"/>
  <c r="R39" i="2" s="1"/>
  <c r="S39" i="2" s="1"/>
  <c r="T39" i="2" s="1"/>
  <c r="U39" i="2" s="1"/>
  <c r="V39" i="2" s="1"/>
  <c r="W39" i="2" s="1"/>
  <c r="X39" i="2" s="1"/>
  <c r="Y39" i="2" s="1"/>
  <c r="Z39" i="2" s="1"/>
  <c r="AA39" i="2" s="1"/>
  <c r="AB39" i="2" s="1"/>
  <c r="AC39" i="2" s="1"/>
  <c r="AD39" i="2" s="1"/>
  <c r="AE39" i="2" s="1"/>
  <c r="AF39" i="2" s="1"/>
  <c r="AG39" i="2" s="1"/>
  <c r="AH39" i="2" s="1"/>
  <c r="AI39" i="2" s="1"/>
  <c r="AJ39" i="2" s="1"/>
  <c r="AK39" i="2" s="1"/>
  <c r="AL39" i="2" s="1"/>
  <c r="AM39" i="2" s="1"/>
  <c r="AN39" i="2" s="1"/>
  <c r="AO39" i="2" s="1"/>
  <c r="AP39" i="2" s="1"/>
  <c r="AQ39" i="2" s="1"/>
  <c r="AR39" i="2" s="1"/>
  <c r="AS39" i="2" s="1"/>
  <c r="AT39" i="2" s="1"/>
  <c r="AU39" i="2" s="1"/>
  <c r="AV39" i="2" s="1"/>
  <c r="AW39" i="2" s="1"/>
  <c r="AX39" i="2" s="1"/>
  <c r="AY39" i="2" s="1"/>
  <c r="AZ39" i="2" s="1"/>
  <c r="BA39" i="2" s="1"/>
  <c r="BB39" i="2" s="1"/>
  <c r="BC39" i="2" s="1"/>
  <c r="BD39" i="2" s="1"/>
  <c r="BE39" i="2" s="1"/>
  <c r="BF39" i="2" s="1"/>
  <c r="BG39" i="2" s="1"/>
  <c r="BH39" i="2" s="1"/>
  <c r="BI39" i="2" s="1"/>
  <c r="BJ39" i="2" s="1"/>
  <c r="BK39" i="2" s="1"/>
  <c r="BL39" i="2" s="1"/>
  <c r="BM39" i="2" s="1"/>
  <c r="BN39" i="2" s="1"/>
  <c r="BO39" i="2" s="1"/>
  <c r="BP39" i="2" s="1"/>
  <c r="BQ39" i="2" s="1"/>
  <c r="BR39" i="2" s="1"/>
  <c r="BS39" i="2" s="1"/>
  <c r="BT39" i="2" s="1"/>
  <c r="BU39" i="2" s="1"/>
  <c r="BV39" i="2" s="1"/>
  <c r="BW39" i="2" s="1"/>
  <c r="BX39" i="2" s="1"/>
  <c r="BY39" i="2" s="1"/>
  <c r="BZ39" i="2" s="1"/>
  <c r="CA39" i="2" s="1"/>
  <c r="CB39" i="2" s="1"/>
  <c r="CC39" i="2" s="1"/>
  <c r="CD39" i="2" s="1"/>
  <c r="CE39" i="2" s="1"/>
  <c r="CF39" i="2" s="1"/>
  <c r="CG39" i="2" s="1"/>
  <c r="CH39" i="2" s="1"/>
  <c r="CI39" i="2" s="1"/>
  <c r="CJ39" i="2" s="1"/>
  <c r="CK39" i="2" s="1"/>
  <c r="CL39" i="2" s="1"/>
  <c r="J41" i="2"/>
  <c r="K41" i="2" s="1"/>
  <c r="L41" i="2" s="1"/>
  <c r="M41" i="2" s="1"/>
  <c r="N41" i="2" s="1"/>
  <c r="O41" i="2" s="1"/>
  <c r="P41" i="2" s="1"/>
  <c r="Q41" i="2" s="1"/>
  <c r="R41" i="2" s="1"/>
  <c r="S41" i="2" s="1"/>
  <c r="T41" i="2" s="1"/>
  <c r="U41" i="2" s="1"/>
  <c r="V41" i="2" s="1"/>
  <c r="W41" i="2" s="1"/>
  <c r="X41" i="2" s="1"/>
  <c r="Y41" i="2" s="1"/>
  <c r="Z41" i="2" s="1"/>
  <c r="AA41" i="2" s="1"/>
  <c r="AB41" i="2" s="1"/>
  <c r="AC41" i="2" s="1"/>
  <c r="AD41" i="2" s="1"/>
  <c r="AE41" i="2" s="1"/>
  <c r="AF41" i="2" s="1"/>
  <c r="AG41" i="2" s="1"/>
  <c r="AH41" i="2" s="1"/>
  <c r="AI41" i="2" s="1"/>
  <c r="AJ41" i="2" s="1"/>
  <c r="AK41" i="2" s="1"/>
  <c r="AL41" i="2" s="1"/>
  <c r="AM41" i="2" s="1"/>
  <c r="AN41" i="2" s="1"/>
  <c r="AO41" i="2" s="1"/>
  <c r="AP41" i="2" s="1"/>
  <c r="AQ41" i="2" s="1"/>
  <c r="AR41" i="2" s="1"/>
  <c r="AS41" i="2" s="1"/>
  <c r="AT41" i="2" s="1"/>
  <c r="AU41" i="2" s="1"/>
  <c r="AV41" i="2" s="1"/>
  <c r="AW41" i="2" s="1"/>
  <c r="AX41" i="2" s="1"/>
  <c r="AY41" i="2" s="1"/>
  <c r="AZ41" i="2" s="1"/>
  <c r="BA41" i="2" s="1"/>
  <c r="BB41" i="2" s="1"/>
  <c r="BC41" i="2" s="1"/>
  <c r="BD41" i="2" s="1"/>
  <c r="BE41" i="2" s="1"/>
  <c r="BF41" i="2" s="1"/>
  <c r="BG41" i="2" s="1"/>
  <c r="BH41" i="2" s="1"/>
  <c r="BI41" i="2" s="1"/>
  <c r="BJ41" i="2" s="1"/>
  <c r="BK41" i="2" s="1"/>
  <c r="BL41" i="2" s="1"/>
  <c r="BM41" i="2" s="1"/>
  <c r="BN41" i="2" s="1"/>
  <c r="BO41" i="2" s="1"/>
  <c r="BP41" i="2" s="1"/>
  <c r="BQ41" i="2" s="1"/>
  <c r="BR41" i="2" s="1"/>
  <c r="BS41" i="2" s="1"/>
  <c r="BT41" i="2" s="1"/>
  <c r="BU41" i="2" s="1"/>
  <c r="BV41" i="2" s="1"/>
  <c r="BW41" i="2" s="1"/>
  <c r="BX41" i="2" s="1"/>
  <c r="BY41" i="2" s="1"/>
  <c r="BZ41" i="2" s="1"/>
  <c r="CA41" i="2" s="1"/>
  <c r="CB41" i="2" s="1"/>
  <c r="CC41" i="2" s="1"/>
  <c r="CD41" i="2" s="1"/>
  <c r="CE41" i="2" s="1"/>
  <c r="CF41" i="2" s="1"/>
  <c r="CG41" i="2" s="1"/>
  <c r="CH41" i="2" s="1"/>
  <c r="CI41" i="2" s="1"/>
  <c r="CJ41" i="2" s="1"/>
  <c r="CK41" i="2" s="1"/>
  <c r="CL41" i="2" s="1"/>
  <c r="K43" i="2"/>
  <c r="L43" i="2" s="1"/>
  <c r="M43" i="2" s="1"/>
  <c r="N43" i="2" s="1"/>
  <c r="O43" i="2" s="1"/>
  <c r="P43" i="2" s="1"/>
  <c r="Q43" i="2" s="1"/>
  <c r="R43" i="2" s="1"/>
  <c r="S43" i="2" s="1"/>
  <c r="T43" i="2" s="1"/>
  <c r="U43" i="2" s="1"/>
  <c r="V43" i="2" s="1"/>
  <c r="W43" i="2" s="1"/>
  <c r="X43" i="2" s="1"/>
  <c r="Y43" i="2" s="1"/>
  <c r="Z43" i="2" s="1"/>
  <c r="AA43" i="2" s="1"/>
  <c r="AB43" i="2" s="1"/>
  <c r="AC43" i="2" s="1"/>
  <c r="AD43" i="2" s="1"/>
  <c r="AE43" i="2" s="1"/>
  <c r="AF43" i="2" s="1"/>
  <c r="AG43" i="2" s="1"/>
  <c r="AH43" i="2" s="1"/>
  <c r="AI43" i="2" s="1"/>
  <c r="AJ43" i="2" s="1"/>
  <c r="AK43" i="2" s="1"/>
  <c r="AL43" i="2" s="1"/>
  <c r="AM43" i="2" s="1"/>
  <c r="AN43" i="2" s="1"/>
  <c r="AO43" i="2" s="1"/>
  <c r="AP43" i="2" s="1"/>
  <c r="AQ43" i="2" s="1"/>
  <c r="AR43" i="2" s="1"/>
  <c r="AS43" i="2" s="1"/>
  <c r="AT43" i="2" s="1"/>
  <c r="AU43" i="2" s="1"/>
  <c r="AV43" i="2" s="1"/>
  <c r="AW43" i="2" s="1"/>
  <c r="AX43" i="2" s="1"/>
  <c r="AY43" i="2" s="1"/>
  <c r="AZ43" i="2" s="1"/>
  <c r="BA43" i="2" s="1"/>
  <c r="BB43" i="2" s="1"/>
  <c r="BC43" i="2" s="1"/>
  <c r="BD43" i="2" s="1"/>
  <c r="BE43" i="2" s="1"/>
  <c r="BF43" i="2" s="1"/>
  <c r="BG43" i="2" s="1"/>
  <c r="BH43" i="2" s="1"/>
  <c r="BI43" i="2" s="1"/>
  <c r="BJ43" i="2" s="1"/>
  <c r="BK43" i="2" s="1"/>
  <c r="BL43" i="2" s="1"/>
  <c r="BM43" i="2" s="1"/>
  <c r="BN43" i="2" s="1"/>
  <c r="BO43" i="2" s="1"/>
  <c r="BP43" i="2" s="1"/>
  <c r="BQ43" i="2" s="1"/>
  <c r="BR43" i="2" s="1"/>
  <c r="BS43" i="2" s="1"/>
  <c r="BT43" i="2" s="1"/>
  <c r="BU43" i="2" s="1"/>
  <c r="BV43" i="2" s="1"/>
  <c r="BW43" i="2" s="1"/>
  <c r="BX43" i="2" s="1"/>
  <c r="BY43" i="2" s="1"/>
  <c r="BZ43" i="2" s="1"/>
  <c r="CA43" i="2" s="1"/>
  <c r="CB43" i="2" s="1"/>
  <c r="CC43" i="2" s="1"/>
  <c r="CD43" i="2" s="1"/>
  <c r="CE43" i="2" s="1"/>
  <c r="CF43" i="2" s="1"/>
  <c r="CG43" i="2" s="1"/>
  <c r="CH43" i="2" s="1"/>
  <c r="CI43" i="2" s="1"/>
  <c r="CJ43" i="2" s="1"/>
  <c r="CK43" i="2" s="1"/>
  <c r="CL43" i="2" s="1"/>
  <c r="M47" i="2"/>
  <c r="N47" i="2" s="1"/>
  <c r="O47" i="2" s="1"/>
  <c r="P47" i="2" s="1"/>
  <c r="Q47" i="2" s="1"/>
  <c r="R47" i="2" s="1"/>
  <c r="S47" i="2" s="1"/>
  <c r="T47" i="2" s="1"/>
  <c r="U47" i="2" s="1"/>
  <c r="V47" i="2" s="1"/>
  <c r="W47" i="2" s="1"/>
  <c r="X47" i="2" s="1"/>
  <c r="Y47" i="2" s="1"/>
  <c r="Z47" i="2" s="1"/>
  <c r="AA47" i="2" s="1"/>
  <c r="AB47" i="2" s="1"/>
  <c r="AC47" i="2" s="1"/>
  <c r="AD47" i="2" s="1"/>
  <c r="AE47" i="2" s="1"/>
  <c r="AF47" i="2" s="1"/>
  <c r="AG47" i="2" s="1"/>
  <c r="AH47" i="2" s="1"/>
  <c r="AI47" i="2" s="1"/>
  <c r="AJ47" i="2" s="1"/>
  <c r="AK47" i="2" s="1"/>
  <c r="AL47" i="2" s="1"/>
  <c r="AM47" i="2" s="1"/>
  <c r="AN47" i="2" s="1"/>
  <c r="AO47" i="2" s="1"/>
  <c r="AP47" i="2" s="1"/>
  <c r="AQ47" i="2" s="1"/>
  <c r="AR47" i="2" s="1"/>
  <c r="AS47" i="2" s="1"/>
  <c r="AT47" i="2" s="1"/>
  <c r="AU47" i="2" s="1"/>
  <c r="AV47" i="2" s="1"/>
  <c r="AW47" i="2" s="1"/>
  <c r="AX47" i="2" s="1"/>
  <c r="AY47" i="2" s="1"/>
  <c r="AZ47" i="2" s="1"/>
  <c r="BA47" i="2" s="1"/>
  <c r="BB47" i="2" s="1"/>
  <c r="BC47" i="2" s="1"/>
  <c r="BD47" i="2" s="1"/>
  <c r="BE47" i="2" s="1"/>
  <c r="BF47" i="2" s="1"/>
  <c r="BG47" i="2" s="1"/>
  <c r="BH47" i="2" s="1"/>
  <c r="BI47" i="2" s="1"/>
  <c r="BJ47" i="2" s="1"/>
  <c r="BK47" i="2" s="1"/>
  <c r="BL47" i="2" s="1"/>
  <c r="BM47" i="2" s="1"/>
  <c r="BN47" i="2" s="1"/>
  <c r="BO47" i="2" s="1"/>
  <c r="BP47" i="2" s="1"/>
  <c r="BQ47" i="2" s="1"/>
  <c r="BR47" i="2" s="1"/>
  <c r="BS47" i="2" s="1"/>
  <c r="BT47" i="2" s="1"/>
  <c r="BU47" i="2" s="1"/>
  <c r="BV47" i="2" s="1"/>
  <c r="BW47" i="2" s="1"/>
  <c r="BX47" i="2" s="1"/>
  <c r="BY47" i="2" s="1"/>
  <c r="BZ47" i="2" s="1"/>
  <c r="CA47" i="2" s="1"/>
  <c r="CB47" i="2" s="1"/>
  <c r="CC47" i="2" s="1"/>
  <c r="CD47" i="2" s="1"/>
  <c r="CE47" i="2" s="1"/>
  <c r="CF47" i="2" s="1"/>
  <c r="CG47" i="2" s="1"/>
  <c r="CH47" i="2" s="1"/>
  <c r="CI47" i="2" s="1"/>
  <c r="CJ47" i="2" s="1"/>
  <c r="CK47" i="2" s="1"/>
  <c r="CL47" i="2" s="1"/>
  <c r="N49" i="2"/>
  <c r="O49" i="2" s="1"/>
  <c r="P49" i="2" s="1"/>
  <c r="Q49" i="2" s="1"/>
  <c r="R49" i="2" s="1"/>
  <c r="S49" i="2" s="1"/>
  <c r="T49" i="2" s="1"/>
  <c r="U49" i="2" s="1"/>
  <c r="V49" i="2" s="1"/>
  <c r="W49" i="2" s="1"/>
  <c r="X49" i="2" s="1"/>
  <c r="Y49" i="2" s="1"/>
  <c r="Z49" i="2" s="1"/>
  <c r="AA49" i="2" s="1"/>
  <c r="AB49" i="2" s="1"/>
  <c r="AC49" i="2" s="1"/>
  <c r="AD49" i="2" s="1"/>
  <c r="AE49" i="2" s="1"/>
  <c r="AF49" i="2" s="1"/>
  <c r="AG49" i="2" s="1"/>
  <c r="AH49" i="2" s="1"/>
  <c r="AI49" i="2" s="1"/>
  <c r="AJ49" i="2" s="1"/>
  <c r="AK49" i="2" s="1"/>
  <c r="AL49" i="2" s="1"/>
  <c r="AM49" i="2" s="1"/>
  <c r="AN49" i="2" s="1"/>
  <c r="AO49" i="2" s="1"/>
  <c r="AP49" i="2" s="1"/>
  <c r="AQ49" i="2" s="1"/>
  <c r="AR49" i="2" s="1"/>
  <c r="AS49" i="2" s="1"/>
  <c r="AT49" i="2" s="1"/>
  <c r="AU49" i="2" s="1"/>
  <c r="AV49" i="2" s="1"/>
  <c r="AW49" i="2" s="1"/>
  <c r="AX49" i="2" s="1"/>
  <c r="AY49" i="2" s="1"/>
  <c r="AZ49" i="2" s="1"/>
  <c r="BA49" i="2" s="1"/>
  <c r="BB49" i="2" s="1"/>
  <c r="BC49" i="2" s="1"/>
  <c r="BD49" i="2" s="1"/>
  <c r="BE49" i="2" s="1"/>
  <c r="BF49" i="2" s="1"/>
  <c r="BG49" i="2" s="1"/>
  <c r="BH49" i="2" s="1"/>
  <c r="BI49" i="2" s="1"/>
  <c r="BJ49" i="2" s="1"/>
  <c r="BK49" i="2" s="1"/>
  <c r="BL49" i="2" s="1"/>
  <c r="BM49" i="2" s="1"/>
  <c r="BN49" i="2" s="1"/>
  <c r="BO49" i="2" s="1"/>
  <c r="BP49" i="2" s="1"/>
  <c r="BQ49" i="2" s="1"/>
  <c r="BR49" i="2" s="1"/>
  <c r="BS49" i="2" s="1"/>
  <c r="BT49" i="2" s="1"/>
  <c r="BU49" i="2" s="1"/>
  <c r="BV49" i="2" s="1"/>
  <c r="BW49" i="2" s="1"/>
  <c r="BX49" i="2" s="1"/>
  <c r="BY49" i="2" s="1"/>
  <c r="BZ49" i="2" s="1"/>
  <c r="CA49" i="2" s="1"/>
  <c r="CB49" i="2" s="1"/>
  <c r="CC49" i="2" s="1"/>
  <c r="CD49" i="2" s="1"/>
  <c r="CE49" i="2" s="1"/>
  <c r="CF49" i="2" s="1"/>
  <c r="CG49" i="2" s="1"/>
  <c r="CH49" i="2" s="1"/>
  <c r="CI49" i="2" s="1"/>
  <c r="CJ49" i="2" s="1"/>
  <c r="CK49" i="2" s="1"/>
  <c r="CL49" i="2" s="1"/>
  <c r="O51" i="2"/>
  <c r="P51" i="2" s="1"/>
  <c r="Q51" i="2" s="1"/>
  <c r="R51" i="2" s="1"/>
  <c r="S51" i="2" s="1"/>
  <c r="T51" i="2" s="1"/>
  <c r="U51" i="2" s="1"/>
  <c r="V51" i="2" s="1"/>
  <c r="W51" i="2" s="1"/>
  <c r="X51" i="2" s="1"/>
  <c r="Y51" i="2" s="1"/>
  <c r="Z51" i="2" s="1"/>
  <c r="AA51" i="2" s="1"/>
  <c r="AB51" i="2" s="1"/>
  <c r="AC51" i="2" s="1"/>
  <c r="AD51" i="2" s="1"/>
  <c r="AE51" i="2" s="1"/>
  <c r="AF51" i="2" s="1"/>
  <c r="AG51" i="2" s="1"/>
  <c r="AH51" i="2" s="1"/>
  <c r="AI51" i="2" s="1"/>
  <c r="AJ51" i="2" s="1"/>
  <c r="AK51" i="2" s="1"/>
  <c r="AL51" i="2" s="1"/>
  <c r="AM51" i="2" s="1"/>
  <c r="AN51" i="2" s="1"/>
  <c r="AO51" i="2" s="1"/>
  <c r="AP51" i="2" s="1"/>
  <c r="AQ51" i="2" s="1"/>
  <c r="AR51" i="2" s="1"/>
  <c r="AS51" i="2" s="1"/>
  <c r="AT51" i="2" s="1"/>
  <c r="AU51" i="2" s="1"/>
  <c r="AV51" i="2" s="1"/>
  <c r="AW51" i="2" s="1"/>
  <c r="AX51" i="2" s="1"/>
  <c r="AY51" i="2" s="1"/>
  <c r="AZ51" i="2" s="1"/>
  <c r="BA51" i="2" s="1"/>
  <c r="BB51" i="2" s="1"/>
  <c r="BC51" i="2" s="1"/>
  <c r="BD51" i="2" s="1"/>
  <c r="BE51" i="2" s="1"/>
  <c r="BF51" i="2" s="1"/>
  <c r="BG51" i="2" s="1"/>
  <c r="BH51" i="2" s="1"/>
  <c r="BI51" i="2" s="1"/>
  <c r="BJ51" i="2" s="1"/>
  <c r="BK51" i="2" s="1"/>
  <c r="BL51" i="2" s="1"/>
  <c r="BM51" i="2" s="1"/>
  <c r="BN51" i="2" s="1"/>
  <c r="BO51" i="2" s="1"/>
  <c r="BP51" i="2" s="1"/>
  <c r="BQ51" i="2" s="1"/>
  <c r="BR51" i="2" s="1"/>
  <c r="BS51" i="2" s="1"/>
  <c r="BT51" i="2" s="1"/>
  <c r="BU51" i="2" s="1"/>
  <c r="BV51" i="2" s="1"/>
  <c r="BW51" i="2" s="1"/>
  <c r="BX51" i="2" s="1"/>
  <c r="BY51" i="2" s="1"/>
  <c r="BZ51" i="2" s="1"/>
  <c r="CA51" i="2" s="1"/>
  <c r="CB51" i="2" s="1"/>
  <c r="CC51" i="2" s="1"/>
  <c r="CD51" i="2" s="1"/>
  <c r="CE51" i="2" s="1"/>
  <c r="CF51" i="2" s="1"/>
  <c r="CG51" i="2" s="1"/>
  <c r="CH51" i="2" s="1"/>
  <c r="CI51" i="2" s="1"/>
  <c r="CJ51" i="2" s="1"/>
  <c r="CK51" i="2" s="1"/>
  <c r="CL51" i="2" s="1"/>
  <c r="P53" i="2"/>
  <c r="Q53" i="2" s="1"/>
  <c r="R53" i="2" s="1"/>
  <c r="S53" i="2" s="1"/>
  <c r="T53" i="2" s="1"/>
  <c r="U53" i="2" s="1"/>
  <c r="V53" i="2" s="1"/>
  <c r="W53" i="2" s="1"/>
  <c r="X53" i="2" s="1"/>
  <c r="Y53" i="2" s="1"/>
  <c r="Z53" i="2" s="1"/>
  <c r="AA53" i="2" s="1"/>
  <c r="AB53" i="2" s="1"/>
  <c r="AC53" i="2" s="1"/>
  <c r="AD53" i="2" s="1"/>
  <c r="AE53" i="2" s="1"/>
  <c r="AF53" i="2" s="1"/>
  <c r="AG53" i="2" s="1"/>
  <c r="AH53" i="2" s="1"/>
  <c r="AI53" i="2" s="1"/>
  <c r="AJ53" i="2" s="1"/>
  <c r="AK53" i="2" s="1"/>
  <c r="AL53" i="2" s="1"/>
  <c r="AM53" i="2" s="1"/>
  <c r="AN53" i="2" s="1"/>
  <c r="AO53" i="2" s="1"/>
  <c r="AP53" i="2" s="1"/>
  <c r="AQ53" i="2" s="1"/>
  <c r="AR53" i="2" s="1"/>
  <c r="AS53" i="2" s="1"/>
  <c r="AT53" i="2" s="1"/>
  <c r="AU53" i="2" s="1"/>
  <c r="AV53" i="2" s="1"/>
  <c r="AW53" i="2" s="1"/>
  <c r="AX53" i="2" s="1"/>
  <c r="AY53" i="2" s="1"/>
  <c r="AZ53" i="2" s="1"/>
  <c r="BA53" i="2" s="1"/>
  <c r="BB53" i="2" s="1"/>
  <c r="BC53" i="2" s="1"/>
  <c r="BD53" i="2" s="1"/>
  <c r="BE53" i="2" s="1"/>
  <c r="BF53" i="2" s="1"/>
  <c r="BG53" i="2" s="1"/>
  <c r="BH53" i="2" s="1"/>
  <c r="BI53" i="2" s="1"/>
  <c r="BJ53" i="2" s="1"/>
  <c r="BK53" i="2" s="1"/>
  <c r="BL53" i="2" s="1"/>
  <c r="BM53" i="2" s="1"/>
  <c r="BN53" i="2" s="1"/>
  <c r="BO53" i="2" s="1"/>
  <c r="BP53" i="2" s="1"/>
  <c r="BQ53" i="2" s="1"/>
  <c r="BR53" i="2" s="1"/>
  <c r="BS53" i="2" s="1"/>
  <c r="BT53" i="2" s="1"/>
  <c r="BU53" i="2" s="1"/>
  <c r="BV53" i="2" s="1"/>
  <c r="BW53" i="2" s="1"/>
  <c r="BX53" i="2" s="1"/>
  <c r="BY53" i="2" s="1"/>
  <c r="BZ53" i="2" s="1"/>
  <c r="CA53" i="2" s="1"/>
  <c r="CB53" i="2" s="1"/>
  <c r="CC53" i="2" s="1"/>
  <c r="CD53" i="2" s="1"/>
  <c r="CE53" i="2" s="1"/>
  <c r="CF53" i="2" s="1"/>
  <c r="CG53" i="2" s="1"/>
  <c r="CH53" i="2" s="1"/>
  <c r="CI53" i="2" s="1"/>
  <c r="CJ53" i="2" s="1"/>
  <c r="CK53" i="2" s="1"/>
  <c r="CL53" i="2" s="1"/>
  <c r="D54" i="2"/>
  <c r="D56" i="2" s="1"/>
  <c r="E54" i="2"/>
  <c r="D55" i="2"/>
  <c r="E55" i="2"/>
  <c r="I60" i="7"/>
  <c r="J60" i="7" s="1"/>
  <c r="K60" i="7" s="1"/>
  <c r="L60" i="7" s="1"/>
  <c r="M60" i="7" s="1"/>
  <c r="N60" i="7" s="1"/>
  <c r="O60" i="7" s="1"/>
  <c r="P60" i="7" s="1"/>
  <c r="Q60" i="7" s="1"/>
  <c r="R60" i="7" s="1"/>
  <c r="S60" i="7" s="1"/>
  <c r="T60" i="7" s="1"/>
  <c r="U60" i="7" s="1"/>
  <c r="V60" i="7" s="1"/>
  <c r="W60" i="7" s="1"/>
  <c r="X60" i="7" s="1"/>
  <c r="Y60" i="7" s="1"/>
  <c r="Z60" i="7" s="1"/>
  <c r="AA60" i="7" s="1"/>
  <c r="AB60" i="7" s="1"/>
  <c r="AC60" i="7" s="1"/>
  <c r="AD60" i="7" s="1"/>
  <c r="AE60" i="7" s="1"/>
  <c r="AF60" i="7" s="1"/>
  <c r="AG60" i="7" s="1"/>
  <c r="AH60" i="7" s="1"/>
  <c r="AI60" i="7" s="1"/>
  <c r="AJ60" i="7" s="1"/>
  <c r="AK60" i="7" s="1"/>
  <c r="AL60" i="7" s="1"/>
  <c r="AM60" i="7" s="1"/>
  <c r="AN60" i="7" s="1"/>
  <c r="AO60" i="7" s="1"/>
  <c r="AP60" i="7" s="1"/>
  <c r="AQ60" i="7" s="1"/>
  <c r="AR60" i="7" s="1"/>
  <c r="AS60" i="7" s="1"/>
  <c r="AT60" i="7" s="1"/>
  <c r="AU60" i="7" s="1"/>
  <c r="AV60" i="7" s="1"/>
  <c r="AW60" i="7" s="1"/>
  <c r="AX60" i="7" s="1"/>
  <c r="AY60" i="7" s="1"/>
  <c r="AZ60" i="7" s="1"/>
  <c r="BA60" i="7" s="1"/>
  <c r="BB60" i="7" s="1"/>
  <c r="BC60" i="7" s="1"/>
  <c r="BD60" i="7" s="1"/>
  <c r="BE60" i="7" s="1"/>
  <c r="BF60" i="7" s="1"/>
  <c r="BG60" i="7" s="1"/>
  <c r="BH60" i="7" s="1"/>
  <c r="BI60" i="7" s="1"/>
  <c r="BJ60" i="7" s="1"/>
  <c r="BK60" i="7" s="1"/>
  <c r="BL60" i="7" s="1"/>
  <c r="BM60" i="7" s="1"/>
  <c r="BN60" i="7" s="1"/>
  <c r="BO60" i="7" s="1"/>
  <c r="BP60" i="7" s="1"/>
  <c r="BQ60" i="7" s="1"/>
  <c r="BR60" i="7" s="1"/>
  <c r="BS60" i="7" s="1"/>
  <c r="BT60" i="7" s="1"/>
  <c r="BU60" i="7" s="1"/>
  <c r="BV60" i="7" s="1"/>
  <c r="BW60" i="7" s="1"/>
  <c r="BX60" i="7" s="1"/>
  <c r="BY60" i="7" s="1"/>
  <c r="BZ60" i="7" s="1"/>
  <c r="CA60" i="7" s="1"/>
  <c r="CB60" i="7" s="1"/>
  <c r="CC60" i="7" s="1"/>
  <c r="CD60" i="7" s="1"/>
  <c r="CE60" i="7" s="1"/>
  <c r="CF60" i="7" s="1"/>
  <c r="CG60" i="7" s="1"/>
  <c r="CH60" i="7" s="1"/>
  <c r="CI60" i="7" s="1"/>
  <c r="CJ60" i="7" s="1"/>
  <c r="CK60" i="7" s="1"/>
  <c r="CL60" i="7" s="1"/>
  <c r="H58" i="7"/>
  <c r="I58" i="7" s="1"/>
  <c r="J58" i="7" s="1"/>
  <c r="K58" i="7" s="1"/>
  <c r="L58" i="7" s="1"/>
  <c r="M58" i="7" s="1"/>
  <c r="N58" i="7" s="1"/>
  <c r="O58" i="7" s="1"/>
  <c r="P58" i="7" s="1"/>
  <c r="Q58" i="7" s="1"/>
  <c r="R58" i="7" s="1"/>
  <c r="S58" i="7" s="1"/>
  <c r="T58" i="7" s="1"/>
  <c r="U58" i="7" s="1"/>
  <c r="V58" i="7" s="1"/>
  <c r="W58" i="7" s="1"/>
  <c r="X58" i="7" s="1"/>
  <c r="Y58" i="7" s="1"/>
  <c r="Z58" i="7" s="1"/>
  <c r="AA58" i="7" s="1"/>
  <c r="AB58" i="7" s="1"/>
  <c r="AC58" i="7" s="1"/>
  <c r="AD58" i="7" s="1"/>
  <c r="AE58" i="7" s="1"/>
  <c r="AF58" i="7" s="1"/>
  <c r="AG58" i="7" s="1"/>
  <c r="AH58" i="7" s="1"/>
  <c r="AI58" i="7" s="1"/>
  <c r="AJ58" i="7" s="1"/>
  <c r="AK58" i="7" s="1"/>
  <c r="AL58" i="7" s="1"/>
  <c r="AM58" i="7" s="1"/>
  <c r="AN58" i="7" s="1"/>
  <c r="AO58" i="7" s="1"/>
  <c r="AP58" i="7" s="1"/>
  <c r="AQ58" i="7" s="1"/>
  <c r="AR58" i="7" s="1"/>
  <c r="AS58" i="7" s="1"/>
  <c r="AT58" i="7" s="1"/>
  <c r="AU58" i="7" s="1"/>
  <c r="AV58" i="7" s="1"/>
  <c r="AW58" i="7" s="1"/>
  <c r="AX58" i="7" s="1"/>
  <c r="AY58" i="7" s="1"/>
  <c r="AZ58" i="7" s="1"/>
  <c r="BA58" i="7" s="1"/>
  <c r="BB58" i="7" s="1"/>
  <c r="BC58" i="7" s="1"/>
  <c r="BD58" i="7" s="1"/>
  <c r="BE58" i="7" s="1"/>
  <c r="BF58" i="7" s="1"/>
  <c r="BG58" i="7" s="1"/>
  <c r="BH58" i="7" s="1"/>
  <c r="BI58" i="7" s="1"/>
  <c r="BJ58" i="7" s="1"/>
  <c r="BK58" i="7" s="1"/>
  <c r="BL58" i="7" s="1"/>
  <c r="BM58" i="7" s="1"/>
  <c r="BN58" i="7" s="1"/>
  <c r="BO58" i="7" s="1"/>
  <c r="BP58" i="7" s="1"/>
  <c r="BQ58" i="7" s="1"/>
  <c r="BR58" i="7" s="1"/>
  <c r="BS58" i="7" s="1"/>
  <c r="BT58" i="7" s="1"/>
  <c r="BU58" i="7" s="1"/>
  <c r="BV58" i="7" s="1"/>
  <c r="BW58" i="7" s="1"/>
  <c r="BX58" i="7" s="1"/>
  <c r="BY58" i="7" s="1"/>
  <c r="BZ58" i="7" s="1"/>
  <c r="CA58" i="7" s="1"/>
  <c r="CB58" i="7" s="1"/>
  <c r="CC58" i="7" s="1"/>
  <c r="CD58" i="7" s="1"/>
  <c r="CE58" i="7" s="1"/>
  <c r="CF58" i="7" s="1"/>
  <c r="CG58" i="7" s="1"/>
  <c r="CH58" i="7" s="1"/>
  <c r="CI58" i="7" s="1"/>
  <c r="CJ58" i="7" s="1"/>
  <c r="CK58" i="7" s="1"/>
  <c r="CL58" i="7" s="1"/>
  <c r="G56" i="7"/>
  <c r="H56" i="7" s="1"/>
  <c r="I56" i="7" s="1"/>
  <c r="J56" i="7" s="1"/>
  <c r="K56" i="7" s="1"/>
  <c r="L56" i="7" s="1"/>
  <c r="M56" i="7" s="1"/>
  <c r="N56" i="7" s="1"/>
  <c r="O56" i="7" s="1"/>
  <c r="P56" i="7" s="1"/>
  <c r="Q56" i="7" s="1"/>
  <c r="R56" i="7" s="1"/>
  <c r="S56" i="7" s="1"/>
  <c r="T56" i="7" s="1"/>
  <c r="U56" i="7" s="1"/>
  <c r="V56" i="7" s="1"/>
  <c r="W56" i="7" s="1"/>
  <c r="X56" i="7" s="1"/>
  <c r="Y56" i="7" s="1"/>
  <c r="Z56" i="7" s="1"/>
  <c r="AA56" i="7" s="1"/>
  <c r="AB56" i="7" s="1"/>
  <c r="AC56" i="7" s="1"/>
  <c r="AD56" i="7" s="1"/>
  <c r="AE56" i="7" s="1"/>
  <c r="AF56" i="7" s="1"/>
  <c r="AG56" i="7" s="1"/>
  <c r="AH56" i="7" s="1"/>
  <c r="AI56" i="7" s="1"/>
  <c r="AJ56" i="7" s="1"/>
  <c r="AK56" i="7" s="1"/>
  <c r="AL56" i="7" s="1"/>
  <c r="AM56" i="7" s="1"/>
  <c r="AN56" i="7" s="1"/>
  <c r="AO56" i="7" s="1"/>
  <c r="AP56" i="7" s="1"/>
  <c r="AQ56" i="7" s="1"/>
  <c r="AR56" i="7" s="1"/>
  <c r="AS56" i="7" s="1"/>
  <c r="AT56" i="7" s="1"/>
  <c r="AU56" i="7" s="1"/>
  <c r="AV56" i="7" s="1"/>
  <c r="AW56" i="7" s="1"/>
  <c r="AX56" i="7" s="1"/>
  <c r="AY56" i="7" s="1"/>
  <c r="AZ56" i="7" s="1"/>
  <c r="BA56" i="7" s="1"/>
  <c r="BB56" i="7" s="1"/>
  <c r="BC56" i="7" s="1"/>
  <c r="BD56" i="7" s="1"/>
  <c r="BE56" i="7" s="1"/>
  <c r="BF56" i="7" s="1"/>
  <c r="BG56" i="7" s="1"/>
  <c r="BH56" i="7" s="1"/>
  <c r="BI56" i="7" s="1"/>
  <c r="BJ56" i="7" s="1"/>
  <c r="BK56" i="7" s="1"/>
  <c r="BL56" i="7" s="1"/>
  <c r="BM56" i="7" s="1"/>
  <c r="BN56" i="7" s="1"/>
  <c r="BO56" i="7" s="1"/>
  <c r="BP56" i="7" s="1"/>
  <c r="BQ56" i="7" s="1"/>
  <c r="BR56" i="7" s="1"/>
  <c r="BS56" i="7" s="1"/>
  <c r="BT56" i="7" s="1"/>
  <c r="BU56" i="7" s="1"/>
  <c r="BV56" i="7" s="1"/>
  <c r="BW56" i="7" s="1"/>
  <c r="BX56" i="7" s="1"/>
  <c r="BY56" i="7" s="1"/>
  <c r="BZ56" i="7" s="1"/>
  <c r="CA56" i="7" s="1"/>
  <c r="CB56" i="7" s="1"/>
  <c r="CC56" i="7" s="1"/>
  <c r="CD56" i="7" s="1"/>
  <c r="CE56" i="7" s="1"/>
  <c r="CF56" i="7" s="1"/>
  <c r="CG56" i="7" s="1"/>
  <c r="CH56" i="7" s="1"/>
  <c r="CI56" i="7" s="1"/>
  <c r="CJ56" i="7" s="1"/>
  <c r="CK56" i="7" s="1"/>
  <c r="CL56" i="7" s="1"/>
  <c r="F54" i="7"/>
  <c r="G54" i="7" s="1"/>
  <c r="H54" i="7" s="1"/>
  <c r="I54" i="7" s="1"/>
  <c r="J54" i="7" s="1"/>
  <c r="K54" i="7" s="1"/>
  <c r="L54" i="7" s="1"/>
  <c r="M54" i="7" s="1"/>
  <c r="N54" i="7" s="1"/>
  <c r="O54" i="7" s="1"/>
  <c r="P54" i="7" s="1"/>
  <c r="Q54" i="7" s="1"/>
  <c r="R54" i="7" s="1"/>
  <c r="S54" i="7" s="1"/>
  <c r="T54" i="7" s="1"/>
  <c r="U54" i="7" s="1"/>
  <c r="V54" i="7" s="1"/>
  <c r="W54" i="7" s="1"/>
  <c r="X54" i="7" s="1"/>
  <c r="Y54" i="7" s="1"/>
  <c r="Z54" i="7" s="1"/>
  <c r="AA54" i="7" s="1"/>
  <c r="AB54" i="7" s="1"/>
  <c r="AC54" i="7" s="1"/>
  <c r="AD54" i="7" s="1"/>
  <c r="AE54" i="7" s="1"/>
  <c r="AF54" i="7" s="1"/>
  <c r="AG54" i="7" s="1"/>
  <c r="AH54" i="7" s="1"/>
  <c r="AI54" i="7" s="1"/>
  <c r="AJ54" i="7" s="1"/>
  <c r="AK54" i="7" s="1"/>
  <c r="AL54" i="7" s="1"/>
  <c r="AM54" i="7" s="1"/>
  <c r="AN54" i="7" s="1"/>
  <c r="AO54" i="7" s="1"/>
  <c r="AP54" i="7" s="1"/>
  <c r="AQ54" i="7" s="1"/>
  <c r="AR54" i="7" s="1"/>
  <c r="AS54" i="7" s="1"/>
  <c r="AT54" i="7" s="1"/>
  <c r="AU54" i="7" s="1"/>
  <c r="AV54" i="7" s="1"/>
  <c r="AW54" i="7" s="1"/>
  <c r="AX54" i="7" s="1"/>
  <c r="AY54" i="7" s="1"/>
  <c r="AZ54" i="7" s="1"/>
  <c r="BA54" i="7" s="1"/>
  <c r="BB54" i="7" s="1"/>
  <c r="BC54" i="7" s="1"/>
  <c r="BD54" i="7" s="1"/>
  <c r="BE54" i="7" s="1"/>
  <c r="BF54" i="7" s="1"/>
  <c r="BG54" i="7" s="1"/>
  <c r="BH54" i="7" s="1"/>
  <c r="BI54" i="7" s="1"/>
  <c r="BJ54" i="7" s="1"/>
  <c r="BK54" i="7" s="1"/>
  <c r="BL54" i="7" s="1"/>
  <c r="BM54" i="7" s="1"/>
  <c r="BN54" i="7" s="1"/>
  <c r="BO54" i="7" s="1"/>
  <c r="BP54" i="7" s="1"/>
  <c r="BQ54" i="7" s="1"/>
  <c r="BR54" i="7" s="1"/>
  <c r="BS54" i="7" s="1"/>
  <c r="BT54" i="7" s="1"/>
  <c r="BU54" i="7" s="1"/>
  <c r="BV54" i="7" s="1"/>
  <c r="BW54" i="7" s="1"/>
  <c r="BX54" i="7" s="1"/>
  <c r="BY54" i="7" s="1"/>
  <c r="BZ54" i="7" s="1"/>
  <c r="CA54" i="7" s="1"/>
  <c r="CB54" i="7" s="1"/>
  <c r="CC54" i="7" s="1"/>
  <c r="CD54" i="7" s="1"/>
  <c r="CE54" i="7" s="1"/>
  <c r="CF54" i="7" s="1"/>
  <c r="CG54" i="7" s="1"/>
  <c r="CH54" i="7" s="1"/>
  <c r="CI54" i="7" s="1"/>
  <c r="CJ54" i="7" s="1"/>
  <c r="CK54" i="7" s="1"/>
  <c r="CL54" i="7" s="1"/>
  <c r="E52" i="7"/>
  <c r="F52" i="7" s="1"/>
  <c r="G52" i="7" s="1"/>
  <c r="H52" i="7" s="1"/>
  <c r="I52" i="7" s="1"/>
  <c r="J52" i="7" s="1"/>
  <c r="K52" i="7" s="1"/>
  <c r="L52" i="7" s="1"/>
  <c r="M52" i="7" s="1"/>
  <c r="N52" i="7" s="1"/>
  <c r="O52" i="7" s="1"/>
  <c r="P52" i="7" s="1"/>
  <c r="Q52" i="7" s="1"/>
  <c r="R52" i="7" s="1"/>
  <c r="S52" i="7" s="1"/>
  <c r="T52" i="7" s="1"/>
  <c r="U52" i="7" s="1"/>
  <c r="V52" i="7" s="1"/>
  <c r="W52" i="7" s="1"/>
  <c r="X52" i="7" s="1"/>
  <c r="Y52" i="7" s="1"/>
  <c r="Z52" i="7" s="1"/>
  <c r="AA52" i="7" s="1"/>
  <c r="AB52" i="7" s="1"/>
  <c r="AC52" i="7" s="1"/>
  <c r="AD52" i="7" s="1"/>
  <c r="AE52" i="7" s="1"/>
  <c r="AF52" i="7" s="1"/>
  <c r="AG52" i="7" s="1"/>
  <c r="AH52" i="7" s="1"/>
  <c r="AI52" i="7" s="1"/>
  <c r="AJ52" i="7" s="1"/>
  <c r="AK52" i="7" s="1"/>
  <c r="AL52" i="7" s="1"/>
  <c r="AM52" i="7" s="1"/>
  <c r="AN52" i="7" s="1"/>
  <c r="AO52" i="7" s="1"/>
  <c r="AP52" i="7" s="1"/>
  <c r="AQ52" i="7" s="1"/>
  <c r="AR52" i="7" s="1"/>
  <c r="AS52" i="7" s="1"/>
  <c r="AT52" i="7" s="1"/>
  <c r="AU52" i="7" s="1"/>
  <c r="AV52" i="7" s="1"/>
  <c r="AW52" i="7" s="1"/>
  <c r="AX52" i="7" s="1"/>
  <c r="AY52" i="7" s="1"/>
  <c r="AZ52" i="7" s="1"/>
  <c r="BA52" i="7" s="1"/>
  <c r="BB52" i="7" s="1"/>
  <c r="BC52" i="7" s="1"/>
  <c r="BD52" i="7" s="1"/>
  <c r="BE52" i="7" s="1"/>
  <c r="BF52" i="7" s="1"/>
  <c r="BG52" i="7" s="1"/>
  <c r="BH52" i="7" s="1"/>
  <c r="BI52" i="7" s="1"/>
  <c r="BJ52" i="7" s="1"/>
  <c r="BK52" i="7" s="1"/>
  <c r="BL52" i="7" s="1"/>
  <c r="BM52" i="7" s="1"/>
  <c r="BN52" i="7" s="1"/>
  <c r="BO52" i="7" s="1"/>
  <c r="BP52" i="7" s="1"/>
  <c r="BQ52" i="7" s="1"/>
  <c r="BR52" i="7" s="1"/>
  <c r="BS52" i="7" s="1"/>
  <c r="BT52" i="7" s="1"/>
  <c r="BU52" i="7" s="1"/>
  <c r="BV52" i="7" s="1"/>
  <c r="BW52" i="7" s="1"/>
  <c r="BX52" i="7" s="1"/>
  <c r="BY52" i="7" s="1"/>
  <c r="BZ52" i="7" s="1"/>
  <c r="CA52" i="7" s="1"/>
  <c r="CB52" i="7" s="1"/>
  <c r="CC52" i="7" s="1"/>
  <c r="CD52" i="7" s="1"/>
  <c r="CE52" i="7" s="1"/>
  <c r="CF52" i="7" s="1"/>
  <c r="CG52" i="7" s="1"/>
  <c r="CH52" i="7" s="1"/>
  <c r="CI52" i="7" s="1"/>
  <c r="CJ52" i="7" s="1"/>
  <c r="CK52" i="7" s="1"/>
  <c r="CL52" i="7" s="1"/>
  <c r="D76" i="12"/>
  <c r="D77" i="12" s="1"/>
  <c r="D75" i="12"/>
  <c r="H58" i="12"/>
  <c r="I58" i="12" s="1"/>
  <c r="J58" i="12" s="1"/>
  <c r="K58" i="12" s="1"/>
  <c r="L58" i="12" s="1"/>
  <c r="M58" i="12" s="1"/>
  <c r="N58" i="12" s="1"/>
  <c r="O58" i="12" s="1"/>
  <c r="P58" i="12" s="1"/>
  <c r="Q58" i="12" s="1"/>
  <c r="R58" i="12" s="1"/>
  <c r="S58" i="12" s="1"/>
  <c r="T58" i="12" s="1"/>
  <c r="U58" i="12" s="1"/>
  <c r="V58" i="12" s="1"/>
  <c r="W58" i="12" s="1"/>
  <c r="X58" i="12" s="1"/>
  <c r="Y58" i="12" s="1"/>
  <c r="Z58" i="12" s="1"/>
  <c r="AA58" i="12" s="1"/>
  <c r="AB58" i="12" s="1"/>
  <c r="AC58" i="12" s="1"/>
  <c r="AD58" i="12" s="1"/>
  <c r="AE58" i="12" s="1"/>
  <c r="AF58" i="12" s="1"/>
  <c r="AG58" i="12" s="1"/>
  <c r="AH58" i="12" s="1"/>
  <c r="AI58" i="12" s="1"/>
  <c r="AJ58" i="12" s="1"/>
  <c r="AK58" i="12" s="1"/>
  <c r="AL58" i="12" s="1"/>
  <c r="AM58" i="12" s="1"/>
  <c r="AN58" i="12" s="1"/>
  <c r="AO58" i="12" s="1"/>
  <c r="AP58" i="12" s="1"/>
  <c r="AQ58" i="12" s="1"/>
  <c r="AR58" i="12" s="1"/>
  <c r="AS58" i="12" s="1"/>
  <c r="AT58" i="12" s="1"/>
  <c r="AU58" i="12" s="1"/>
  <c r="AV58" i="12" s="1"/>
  <c r="AW58" i="12" s="1"/>
  <c r="AX58" i="12" s="1"/>
  <c r="AY58" i="12" s="1"/>
  <c r="AZ58" i="12" s="1"/>
  <c r="BA58" i="12" s="1"/>
  <c r="BB58" i="12" s="1"/>
  <c r="BC58" i="12" s="1"/>
  <c r="BD58" i="12" s="1"/>
  <c r="BE58" i="12" s="1"/>
  <c r="BF58" i="12" s="1"/>
  <c r="BG58" i="12" s="1"/>
  <c r="BH58" i="12" s="1"/>
  <c r="BI58" i="12" s="1"/>
  <c r="BJ58" i="12" s="1"/>
  <c r="BK58" i="12" s="1"/>
  <c r="BL58" i="12" s="1"/>
  <c r="BM58" i="12" s="1"/>
  <c r="BN58" i="12" s="1"/>
  <c r="BO58" i="12" s="1"/>
  <c r="BP58" i="12" s="1"/>
  <c r="BQ58" i="12" s="1"/>
  <c r="BR58" i="12" s="1"/>
  <c r="BS58" i="12" s="1"/>
  <c r="BT58" i="12" s="1"/>
  <c r="BU58" i="12" s="1"/>
  <c r="BV58" i="12" s="1"/>
  <c r="BW58" i="12" s="1"/>
  <c r="BX58" i="12" s="1"/>
  <c r="BY58" i="12" s="1"/>
  <c r="BZ58" i="12" s="1"/>
  <c r="CA58" i="12" s="1"/>
  <c r="CB58" i="12" s="1"/>
  <c r="CC58" i="12" s="1"/>
  <c r="CD58" i="12" s="1"/>
  <c r="CE58" i="12" s="1"/>
  <c r="CF58" i="12" s="1"/>
  <c r="CG58" i="12" s="1"/>
  <c r="CH58" i="12" s="1"/>
  <c r="CI58" i="12" s="1"/>
  <c r="CJ58" i="12" s="1"/>
  <c r="CK58" i="12" s="1"/>
  <c r="CL58" i="12" s="1"/>
  <c r="AD45" i="12"/>
  <c r="AA45" i="12"/>
  <c r="Z45" i="12"/>
  <c r="V45" i="12"/>
  <c r="S45" i="12"/>
  <c r="R45" i="12"/>
  <c r="N45" i="12"/>
  <c r="K45" i="12"/>
  <c r="J45" i="12"/>
  <c r="G45" i="12"/>
  <c r="F45" i="12"/>
  <c r="C45" i="12"/>
  <c r="C46" i="12" s="1"/>
  <c r="C47" i="12" s="1"/>
  <c r="A40" i="12"/>
  <c r="A39" i="12"/>
  <c r="A38" i="12"/>
  <c r="Y45" i="12" s="1"/>
  <c r="A37" i="12"/>
  <c r="E52" i="12" s="1"/>
  <c r="G19" i="10"/>
  <c r="G18" i="10"/>
  <c r="G17" i="10"/>
  <c r="G16" i="10"/>
  <c r="D76" i="7"/>
  <c r="D77" i="7" s="1"/>
  <c r="D75" i="7"/>
  <c r="AD45" i="7"/>
  <c r="V45" i="7"/>
  <c r="Q45" i="7"/>
  <c r="P45" i="7"/>
  <c r="N45" i="7"/>
  <c r="I45" i="7"/>
  <c r="F45" i="7"/>
  <c r="A90" i="7"/>
  <c r="A89" i="7"/>
  <c r="M45" i="7"/>
  <c r="A87" i="7"/>
  <c r="H18" i="3"/>
  <c r="I18" i="3" s="1"/>
  <c r="J18" i="3" s="1"/>
  <c r="K18" i="3" s="1"/>
  <c r="L18" i="3" s="1"/>
  <c r="M18" i="3" s="1"/>
  <c r="N18" i="3" s="1"/>
  <c r="O18" i="3" s="1"/>
  <c r="P18" i="3" s="1"/>
  <c r="CW44" i="35" l="1"/>
  <c r="D78" i="35" s="1"/>
  <c r="E78" i="35" s="1"/>
  <c r="F78" i="35" s="1"/>
  <c r="G78" i="35" s="1"/>
  <c r="H78" i="35" s="1"/>
  <c r="I78" i="35" s="1"/>
  <c r="J78" i="35" s="1"/>
  <c r="K78" i="35" s="1"/>
  <c r="L78" i="35" s="1"/>
  <c r="M78" i="35" s="1"/>
  <c r="N78" i="35" s="1"/>
  <c r="O78" i="35" s="1"/>
  <c r="P78" i="35" s="1"/>
  <c r="Q78" i="35" s="1"/>
  <c r="R78" i="35" s="1"/>
  <c r="S78" i="35" s="1"/>
  <c r="T78" i="35" s="1"/>
  <c r="U78" i="35" s="1"/>
  <c r="V78" i="35" s="1"/>
  <c r="W78" i="35" s="1"/>
  <c r="X78" i="35" s="1"/>
  <c r="Y78" i="35" s="1"/>
  <c r="Z78" i="35" s="1"/>
  <c r="AA78" i="35" s="1"/>
  <c r="AB78" i="35" s="1"/>
  <c r="AC78" i="35" s="1"/>
  <c r="AD78" i="35" s="1"/>
  <c r="AE78" i="35" s="1"/>
  <c r="AF78" i="35" s="1"/>
  <c r="AG78" i="35" s="1"/>
  <c r="AH78" i="35" s="1"/>
  <c r="AI78" i="35" s="1"/>
  <c r="AJ78" i="35" s="1"/>
  <c r="AK78" i="35" s="1"/>
  <c r="AL78" i="35" s="1"/>
  <c r="AM78" i="35" s="1"/>
  <c r="AN78" i="35" s="1"/>
  <c r="AO78" i="35" s="1"/>
  <c r="AP78" i="35" s="1"/>
  <c r="AQ78" i="35" s="1"/>
  <c r="AR78" i="35" s="1"/>
  <c r="AS78" i="35" s="1"/>
  <c r="AT78" i="35" s="1"/>
  <c r="AU78" i="35" s="1"/>
  <c r="AV78" i="35" s="1"/>
  <c r="AW78" i="35" s="1"/>
  <c r="AX78" i="35" s="1"/>
  <c r="AY78" i="35" s="1"/>
  <c r="AZ78" i="35" s="1"/>
  <c r="BA78" i="35" s="1"/>
  <c r="BB78" i="35" s="1"/>
  <c r="BC78" i="35" s="1"/>
  <c r="BD78" i="35" s="1"/>
  <c r="BE78" i="35" s="1"/>
  <c r="BF78" i="35" s="1"/>
  <c r="BG78" i="35" s="1"/>
  <c r="BH78" i="35" s="1"/>
  <c r="BI78" i="35" s="1"/>
  <c r="BJ78" i="35" s="1"/>
  <c r="BK78" i="35" s="1"/>
  <c r="BL78" i="35" s="1"/>
  <c r="BM78" i="35" s="1"/>
  <c r="BN78" i="35" s="1"/>
  <c r="BO78" i="35" s="1"/>
  <c r="BP78" i="35" s="1"/>
  <c r="BQ78" i="35" s="1"/>
  <c r="BR78" i="35" s="1"/>
  <c r="BS78" i="35" s="1"/>
  <c r="BT78" i="35" s="1"/>
  <c r="BU78" i="35" s="1"/>
  <c r="BV78" i="35" s="1"/>
  <c r="BW78" i="35" s="1"/>
  <c r="BX78" i="35" s="1"/>
  <c r="BY78" i="35" s="1"/>
  <c r="BZ78" i="35" s="1"/>
  <c r="CA78" i="35" s="1"/>
  <c r="CB78" i="35" s="1"/>
  <c r="CC78" i="35" s="1"/>
  <c r="CD78" i="35" s="1"/>
  <c r="CE78" i="35" s="1"/>
  <c r="CF78" i="35" s="1"/>
  <c r="CG78" i="35" s="1"/>
  <c r="CH78" i="35" s="1"/>
  <c r="CI78" i="35" s="1"/>
  <c r="CJ78" i="35" s="1"/>
  <c r="CK78" i="35" s="1"/>
  <c r="CL78" i="35" s="1"/>
  <c r="CM44" i="35"/>
  <c r="CN44" i="35" s="1"/>
  <c r="CO44" i="35" s="1"/>
  <c r="CP44" i="35" s="1"/>
  <c r="CQ44" i="35" s="1"/>
  <c r="CR44" i="35" s="1"/>
  <c r="CS44" i="35" s="1"/>
  <c r="CT44" i="35" s="1"/>
  <c r="CU44" i="35" s="1"/>
  <c r="CV44" i="35" s="1"/>
  <c r="CM40" i="35"/>
  <c r="CN40" i="35" s="1"/>
  <c r="CO40" i="35" s="1"/>
  <c r="CP40" i="35" s="1"/>
  <c r="CQ40" i="35" s="1"/>
  <c r="CR40" i="35" s="1"/>
  <c r="CS40" i="35" s="1"/>
  <c r="CT40" i="35" s="1"/>
  <c r="CU40" i="35" s="1"/>
  <c r="CV40" i="35" s="1"/>
  <c r="CW40" i="35"/>
  <c r="D74" i="35" s="1"/>
  <c r="E74" i="35" s="1"/>
  <c r="F74" i="35" s="1"/>
  <c r="G74" i="35" s="1"/>
  <c r="H74" i="35" s="1"/>
  <c r="I74" i="35" s="1"/>
  <c r="J74" i="35" s="1"/>
  <c r="K74" i="35" s="1"/>
  <c r="L74" i="35" s="1"/>
  <c r="M74" i="35" s="1"/>
  <c r="N74" i="35" s="1"/>
  <c r="O74" i="35" s="1"/>
  <c r="P74" i="35" s="1"/>
  <c r="Q74" i="35" s="1"/>
  <c r="R74" i="35" s="1"/>
  <c r="S74" i="35" s="1"/>
  <c r="T74" i="35" s="1"/>
  <c r="U74" i="35" s="1"/>
  <c r="V74" i="35" s="1"/>
  <c r="W74" i="35" s="1"/>
  <c r="X74" i="35" s="1"/>
  <c r="Y74" i="35" s="1"/>
  <c r="Z74" i="35" s="1"/>
  <c r="AA74" i="35" s="1"/>
  <c r="AB74" i="35" s="1"/>
  <c r="AC74" i="35" s="1"/>
  <c r="AD74" i="35" s="1"/>
  <c r="AE74" i="35" s="1"/>
  <c r="AF74" i="35" s="1"/>
  <c r="AG74" i="35" s="1"/>
  <c r="AH74" i="35" s="1"/>
  <c r="AI74" i="35" s="1"/>
  <c r="AJ74" i="35" s="1"/>
  <c r="AK74" i="35" s="1"/>
  <c r="AL74" i="35" s="1"/>
  <c r="AM74" i="35" s="1"/>
  <c r="AN74" i="35" s="1"/>
  <c r="AO74" i="35" s="1"/>
  <c r="AP74" i="35" s="1"/>
  <c r="AQ74" i="35" s="1"/>
  <c r="AR74" i="35" s="1"/>
  <c r="AS74" i="35" s="1"/>
  <c r="AT74" i="35" s="1"/>
  <c r="AU74" i="35" s="1"/>
  <c r="AV74" i="35" s="1"/>
  <c r="AW74" i="35" s="1"/>
  <c r="AX74" i="35" s="1"/>
  <c r="AY74" i="35" s="1"/>
  <c r="AZ74" i="35" s="1"/>
  <c r="BA74" i="35" s="1"/>
  <c r="BB74" i="35" s="1"/>
  <c r="BC74" i="35" s="1"/>
  <c r="BD74" i="35" s="1"/>
  <c r="BE74" i="35" s="1"/>
  <c r="BF74" i="35" s="1"/>
  <c r="BG74" i="35" s="1"/>
  <c r="BH74" i="35" s="1"/>
  <c r="BI74" i="35" s="1"/>
  <c r="BJ74" i="35" s="1"/>
  <c r="BK74" i="35" s="1"/>
  <c r="BL74" i="35" s="1"/>
  <c r="BM74" i="35" s="1"/>
  <c r="BN74" i="35" s="1"/>
  <c r="BO74" i="35" s="1"/>
  <c r="BP74" i="35" s="1"/>
  <c r="BQ74" i="35" s="1"/>
  <c r="BR74" i="35" s="1"/>
  <c r="BS74" i="35" s="1"/>
  <c r="BT74" i="35" s="1"/>
  <c r="BU74" i="35" s="1"/>
  <c r="BV74" i="35" s="1"/>
  <c r="BW74" i="35" s="1"/>
  <c r="BX74" i="35" s="1"/>
  <c r="BY74" i="35" s="1"/>
  <c r="BZ74" i="35" s="1"/>
  <c r="CA74" i="35" s="1"/>
  <c r="CB74" i="35" s="1"/>
  <c r="CC74" i="35" s="1"/>
  <c r="CD74" i="35" s="1"/>
  <c r="CE74" i="35" s="1"/>
  <c r="CF74" i="35" s="1"/>
  <c r="CG74" i="35" s="1"/>
  <c r="CH74" i="35" s="1"/>
  <c r="CI74" i="35" s="1"/>
  <c r="CJ74" i="35" s="1"/>
  <c r="CK74" i="35" s="1"/>
  <c r="CL74" i="35" s="1"/>
  <c r="CW42" i="35"/>
  <c r="D76" i="35" s="1"/>
  <c r="E76" i="35" s="1"/>
  <c r="F76" i="35" s="1"/>
  <c r="G76" i="35" s="1"/>
  <c r="H76" i="35" s="1"/>
  <c r="I76" i="35" s="1"/>
  <c r="J76" i="35" s="1"/>
  <c r="K76" i="35" s="1"/>
  <c r="L76" i="35" s="1"/>
  <c r="M76" i="35" s="1"/>
  <c r="N76" i="35" s="1"/>
  <c r="O76" i="35" s="1"/>
  <c r="P76" i="35" s="1"/>
  <c r="Q76" i="35" s="1"/>
  <c r="R76" i="35" s="1"/>
  <c r="S76" i="35" s="1"/>
  <c r="T76" i="35" s="1"/>
  <c r="U76" i="35" s="1"/>
  <c r="V76" i="35" s="1"/>
  <c r="W76" i="35" s="1"/>
  <c r="X76" i="35" s="1"/>
  <c r="Y76" i="35" s="1"/>
  <c r="Z76" i="35" s="1"/>
  <c r="AA76" i="35" s="1"/>
  <c r="AB76" i="35" s="1"/>
  <c r="AC76" i="35" s="1"/>
  <c r="AD76" i="35" s="1"/>
  <c r="AE76" i="35" s="1"/>
  <c r="AF76" i="35" s="1"/>
  <c r="AG76" i="35" s="1"/>
  <c r="AH76" i="35" s="1"/>
  <c r="AI76" i="35" s="1"/>
  <c r="AJ76" i="35" s="1"/>
  <c r="AK76" i="35" s="1"/>
  <c r="AL76" i="35" s="1"/>
  <c r="AM76" i="35" s="1"/>
  <c r="AN76" i="35" s="1"/>
  <c r="AO76" i="35" s="1"/>
  <c r="AP76" i="35" s="1"/>
  <c r="AQ76" i="35" s="1"/>
  <c r="AR76" i="35" s="1"/>
  <c r="AS76" i="35" s="1"/>
  <c r="AT76" i="35" s="1"/>
  <c r="AU76" i="35" s="1"/>
  <c r="AV76" i="35" s="1"/>
  <c r="AW76" i="35" s="1"/>
  <c r="AX76" i="35" s="1"/>
  <c r="AY76" i="35" s="1"/>
  <c r="AZ76" i="35" s="1"/>
  <c r="BA76" i="35" s="1"/>
  <c r="BB76" i="35" s="1"/>
  <c r="BC76" i="35" s="1"/>
  <c r="BD76" i="35" s="1"/>
  <c r="BE76" i="35" s="1"/>
  <c r="BF76" i="35" s="1"/>
  <c r="BG76" i="35" s="1"/>
  <c r="BH76" i="35" s="1"/>
  <c r="BI76" i="35" s="1"/>
  <c r="BJ76" i="35" s="1"/>
  <c r="BK76" i="35" s="1"/>
  <c r="BL76" i="35" s="1"/>
  <c r="BM76" i="35" s="1"/>
  <c r="BN76" i="35" s="1"/>
  <c r="BO76" i="35" s="1"/>
  <c r="BP76" i="35" s="1"/>
  <c r="BQ76" i="35" s="1"/>
  <c r="BR76" i="35" s="1"/>
  <c r="BS76" i="35" s="1"/>
  <c r="BT76" i="35" s="1"/>
  <c r="BU76" i="35" s="1"/>
  <c r="BV76" i="35" s="1"/>
  <c r="BW76" i="35" s="1"/>
  <c r="BX76" i="35" s="1"/>
  <c r="BY76" i="35" s="1"/>
  <c r="BZ76" i="35" s="1"/>
  <c r="CA76" i="35" s="1"/>
  <c r="CB76" i="35" s="1"/>
  <c r="CC76" i="35" s="1"/>
  <c r="CD76" i="35" s="1"/>
  <c r="CE76" i="35" s="1"/>
  <c r="CF76" i="35" s="1"/>
  <c r="CG76" i="35" s="1"/>
  <c r="CH76" i="35" s="1"/>
  <c r="CI76" i="35" s="1"/>
  <c r="CJ76" i="35" s="1"/>
  <c r="CK76" i="35" s="1"/>
  <c r="CL76" i="35" s="1"/>
  <c r="CM42" i="35"/>
  <c r="CN42" i="35" s="1"/>
  <c r="CO42" i="35" s="1"/>
  <c r="CP42" i="35" s="1"/>
  <c r="CQ42" i="35" s="1"/>
  <c r="CR42" i="35" s="1"/>
  <c r="CS42" i="35" s="1"/>
  <c r="CT42" i="35" s="1"/>
  <c r="CU42" i="35" s="1"/>
  <c r="CV42" i="35" s="1"/>
  <c r="CW46" i="35"/>
  <c r="D80" i="35" s="1"/>
  <c r="E80" i="35" s="1"/>
  <c r="F80" i="35" s="1"/>
  <c r="G80" i="35" s="1"/>
  <c r="H80" i="35" s="1"/>
  <c r="I80" i="35" s="1"/>
  <c r="J80" i="35" s="1"/>
  <c r="K80" i="35" s="1"/>
  <c r="L80" i="35" s="1"/>
  <c r="M80" i="35" s="1"/>
  <c r="N80" i="35" s="1"/>
  <c r="O80" i="35" s="1"/>
  <c r="P80" i="35" s="1"/>
  <c r="Q80" i="35" s="1"/>
  <c r="R80" i="35" s="1"/>
  <c r="S80" i="35" s="1"/>
  <c r="T80" i="35" s="1"/>
  <c r="U80" i="35" s="1"/>
  <c r="V80" i="35" s="1"/>
  <c r="W80" i="35" s="1"/>
  <c r="X80" i="35" s="1"/>
  <c r="Y80" i="35" s="1"/>
  <c r="Z80" i="35" s="1"/>
  <c r="AA80" i="35" s="1"/>
  <c r="AB80" i="35" s="1"/>
  <c r="AC80" i="35" s="1"/>
  <c r="AD80" i="35" s="1"/>
  <c r="AE80" i="35" s="1"/>
  <c r="AF80" i="35" s="1"/>
  <c r="AG80" i="35" s="1"/>
  <c r="AH80" i="35" s="1"/>
  <c r="AI80" i="35" s="1"/>
  <c r="AJ80" i="35" s="1"/>
  <c r="AK80" i="35" s="1"/>
  <c r="AL80" i="35" s="1"/>
  <c r="AM80" i="35" s="1"/>
  <c r="AN80" i="35" s="1"/>
  <c r="AO80" i="35" s="1"/>
  <c r="AP80" i="35" s="1"/>
  <c r="AQ80" i="35" s="1"/>
  <c r="AR80" i="35" s="1"/>
  <c r="AS80" i="35" s="1"/>
  <c r="AT80" i="35" s="1"/>
  <c r="AU80" i="35" s="1"/>
  <c r="AV80" i="35" s="1"/>
  <c r="AW80" i="35" s="1"/>
  <c r="AX80" i="35" s="1"/>
  <c r="AY80" i="35" s="1"/>
  <c r="AZ80" i="35" s="1"/>
  <c r="BA80" i="35" s="1"/>
  <c r="BB80" i="35" s="1"/>
  <c r="BC80" i="35" s="1"/>
  <c r="BD80" i="35" s="1"/>
  <c r="BE80" i="35" s="1"/>
  <c r="BF80" i="35" s="1"/>
  <c r="BG80" i="35" s="1"/>
  <c r="BH80" i="35" s="1"/>
  <c r="BI80" i="35" s="1"/>
  <c r="BJ80" i="35" s="1"/>
  <c r="BK80" i="35" s="1"/>
  <c r="BL80" i="35" s="1"/>
  <c r="BM80" i="35" s="1"/>
  <c r="BN80" i="35" s="1"/>
  <c r="BO80" i="35" s="1"/>
  <c r="BP80" i="35" s="1"/>
  <c r="BQ80" i="35" s="1"/>
  <c r="BR80" i="35" s="1"/>
  <c r="BS80" i="35" s="1"/>
  <c r="BT80" i="35" s="1"/>
  <c r="BU80" i="35" s="1"/>
  <c r="BV80" i="35" s="1"/>
  <c r="BW80" i="35" s="1"/>
  <c r="BX80" i="35" s="1"/>
  <c r="BY80" i="35" s="1"/>
  <c r="BZ80" i="35" s="1"/>
  <c r="CA80" i="35" s="1"/>
  <c r="CB80" i="35" s="1"/>
  <c r="CC80" i="35" s="1"/>
  <c r="CD80" i="35" s="1"/>
  <c r="CE80" i="35" s="1"/>
  <c r="CF80" i="35" s="1"/>
  <c r="CG80" i="35" s="1"/>
  <c r="CH80" i="35" s="1"/>
  <c r="CI80" i="35" s="1"/>
  <c r="CJ80" i="35" s="1"/>
  <c r="CK80" i="35" s="1"/>
  <c r="CL80" i="35" s="1"/>
  <c r="CM46" i="35"/>
  <c r="CN46" i="35" s="1"/>
  <c r="CO46" i="35" s="1"/>
  <c r="CP46" i="35" s="1"/>
  <c r="CQ46" i="35" s="1"/>
  <c r="CR46" i="35" s="1"/>
  <c r="CS46" i="35" s="1"/>
  <c r="CT46" i="35" s="1"/>
  <c r="CU46" i="35" s="1"/>
  <c r="CV46" i="35" s="1"/>
  <c r="CM48" i="35"/>
  <c r="CN48" i="35" s="1"/>
  <c r="CO48" i="35" s="1"/>
  <c r="CP48" i="35" s="1"/>
  <c r="CQ48" i="35" s="1"/>
  <c r="CR48" i="35" s="1"/>
  <c r="CS48" i="35" s="1"/>
  <c r="CT48" i="35" s="1"/>
  <c r="CU48" i="35" s="1"/>
  <c r="CV48" i="35" s="1"/>
  <c r="CW48" i="35"/>
  <c r="D82" i="35" s="1"/>
  <c r="E82" i="35" s="1"/>
  <c r="F82" i="35" s="1"/>
  <c r="G82" i="35" s="1"/>
  <c r="H82" i="35" s="1"/>
  <c r="I82" i="35" s="1"/>
  <c r="J82" i="35" s="1"/>
  <c r="K82" i="35" s="1"/>
  <c r="L82" i="35" s="1"/>
  <c r="M82" i="35" s="1"/>
  <c r="N82" i="35" s="1"/>
  <c r="O82" i="35" s="1"/>
  <c r="P82" i="35" s="1"/>
  <c r="Q82" i="35" s="1"/>
  <c r="R82" i="35" s="1"/>
  <c r="S82" i="35" s="1"/>
  <c r="T82" i="35" s="1"/>
  <c r="U82" i="35" s="1"/>
  <c r="V82" i="35" s="1"/>
  <c r="W82" i="35" s="1"/>
  <c r="X82" i="35" s="1"/>
  <c r="Y82" i="35" s="1"/>
  <c r="Z82" i="35" s="1"/>
  <c r="AA82" i="35" s="1"/>
  <c r="AB82" i="35" s="1"/>
  <c r="AC82" i="35" s="1"/>
  <c r="AD82" i="35" s="1"/>
  <c r="AE82" i="35" s="1"/>
  <c r="AF82" i="35" s="1"/>
  <c r="AG82" i="35" s="1"/>
  <c r="AH82" i="35" s="1"/>
  <c r="AI82" i="35" s="1"/>
  <c r="AJ82" i="35" s="1"/>
  <c r="AK82" i="35" s="1"/>
  <c r="AL82" i="35" s="1"/>
  <c r="AM82" i="35" s="1"/>
  <c r="AN82" i="35" s="1"/>
  <c r="AO82" i="35" s="1"/>
  <c r="AP82" i="35" s="1"/>
  <c r="AQ82" i="35" s="1"/>
  <c r="AR82" i="35" s="1"/>
  <c r="AS82" i="35" s="1"/>
  <c r="AT82" i="35" s="1"/>
  <c r="AU82" i="35" s="1"/>
  <c r="AV82" i="35" s="1"/>
  <c r="AW82" i="35" s="1"/>
  <c r="AX82" i="35" s="1"/>
  <c r="AY82" i="35" s="1"/>
  <c r="AZ82" i="35" s="1"/>
  <c r="BA82" i="35" s="1"/>
  <c r="BB82" i="35" s="1"/>
  <c r="BC82" i="35" s="1"/>
  <c r="BD82" i="35" s="1"/>
  <c r="BE82" i="35" s="1"/>
  <c r="BF82" i="35" s="1"/>
  <c r="BG82" i="35" s="1"/>
  <c r="BH82" i="35" s="1"/>
  <c r="BI82" i="35" s="1"/>
  <c r="BJ82" i="35" s="1"/>
  <c r="BK82" i="35" s="1"/>
  <c r="BL82" i="35" s="1"/>
  <c r="BM82" i="35" s="1"/>
  <c r="BN82" i="35" s="1"/>
  <c r="BO82" i="35" s="1"/>
  <c r="BP82" i="35" s="1"/>
  <c r="BQ82" i="35" s="1"/>
  <c r="BR82" i="35" s="1"/>
  <c r="BS82" i="35" s="1"/>
  <c r="BT82" i="35" s="1"/>
  <c r="BU82" i="35" s="1"/>
  <c r="BV82" i="35" s="1"/>
  <c r="BW82" i="35" s="1"/>
  <c r="BX82" i="35" s="1"/>
  <c r="BY82" i="35" s="1"/>
  <c r="BZ82" i="35" s="1"/>
  <c r="CA82" i="35" s="1"/>
  <c r="CB82" i="35" s="1"/>
  <c r="CC82" i="35" s="1"/>
  <c r="CD82" i="35" s="1"/>
  <c r="CE82" i="35" s="1"/>
  <c r="CF82" i="35" s="1"/>
  <c r="CG82" i="35" s="1"/>
  <c r="CH82" i="35" s="1"/>
  <c r="CI82" i="35" s="1"/>
  <c r="CJ82" i="35" s="1"/>
  <c r="CK82" i="35" s="1"/>
  <c r="CL82" i="35" s="1"/>
  <c r="CM50" i="35"/>
  <c r="CN50" i="35" s="1"/>
  <c r="CO50" i="35" s="1"/>
  <c r="CP50" i="35" s="1"/>
  <c r="CQ50" i="35" s="1"/>
  <c r="CR50" i="35" s="1"/>
  <c r="CS50" i="35" s="1"/>
  <c r="CT50" i="35" s="1"/>
  <c r="CU50" i="35" s="1"/>
  <c r="CV50" i="35" s="1"/>
  <c r="CW50" i="35"/>
  <c r="D84" i="35" s="1"/>
  <c r="E84" i="35" s="1"/>
  <c r="F84" i="35" s="1"/>
  <c r="G84" i="35" s="1"/>
  <c r="H84" i="35" s="1"/>
  <c r="I84" i="35" s="1"/>
  <c r="J84" i="35" s="1"/>
  <c r="K84" i="35" s="1"/>
  <c r="L84" i="35" s="1"/>
  <c r="M84" i="35" s="1"/>
  <c r="N84" i="35" s="1"/>
  <c r="O84" i="35" s="1"/>
  <c r="P84" i="35" s="1"/>
  <c r="Q84" i="35" s="1"/>
  <c r="R84" i="35" s="1"/>
  <c r="S84" i="35" s="1"/>
  <c r="T84" i="35" s="1"/>
  <c r="U84" i="35" s="1"/>
  <c r="V84" i="35" s="1"/>
  <c r="W84" i="35" s="1"/>
  <c r="X84" i="35" s="1"/>
  <c r="Y84" i="35" s="1"/>
  <c r="Z84" i="35" s="1"/>
  <c r="AA84" i="35" s="1"/>
  <c r="AB84" i="35" s="1"/>
  <c r="AC84" i="35" s="1"/>
  <c r="AD84" i="35" s="1"/>
  <c r="AE84" i="35" s="1"/>
  <c r="AF84" i="35" s="1"/>
  <c r="AG84" i="35" s="1"/>
  <c r="AH84" i="35" s="1"/>
  <c r="AI84" i="35" s="1"/>
  <c r="AJ84" i="35" s="1"/>
  <c r="AK84" i="35" s="1"/>
  <c r="AL84" i="35" s="1"/>
  <c r="AM84" i="35" s="1"/>
  <c r="AN84" i="35" s="1"/>
  <c r="AO84" i="35" s="1"/>
  <c r="AP84" i="35" s="1"/>
  <c r="AQ84" i="35" s="1"/>
  <c r="AR84" i="35" s="1"/>
  <c r="AS84" i="35" s="1"/>
  <c r="AT84" i="35" s="1"/>
  <c r="AU84" i="35" s="1"/>
  <c r="AV84" i="35" s="1"/>
  <c r="AW84" i="35" s="1"/>
  <c r="AX84" i="35" s="1"/>
  <c r="AY84" i="35" s="1"/>
  <c r="AZ84" i="35" s="1"/>
  <c r="BA84" i="35" s="1"/>
  <c r="BB84" i="35" s="1"/>
  <c r="BC84" i="35" s="1"/>
  <c r="BD84" i="35" s="1"/>
  <c r="BE84" i="35" s="1"/>
  <c r="BF84" i="35" s="1"/>
  <c r="BG84" i="35" s="1"/>
  <c r="BH84" i="35" s="1"/>
  <c r="BI84" i="35" s="1"/>
  <c r="BJ84" i="35" s="1"/>
  <c r="BK84" i="35" s="1"/>
  <c r="BL84" i="35" s="1"/>
  <c r="BM84" i="35" s="1"/>
  <c r="BN84" i="35" s="1"/>
  <c r="BO84" i="35" s="1"/>
  <c r="BP84" i="35" s="1"/>
  <c r="BQ84" i="35" s="1"/>
  <c r="BR84" i="35" s="1"/>
  <c r="BS84" i="35" s="1"/>
  <c r="BT84" i="35" s="1"/>
  <c r="BU84" i="35" s="1"/>
  <c r="BV84" i="35" s="1"/>
  <c r="BW84" i="35" s="1"/>
  <c r="BX84" i="35" s="1"/>
  <c r="BY84" i="35" s="1"/>
  <c r="BZ84" i="35" s="1"/>
  <c r="CA84" i="35" s="1"/>
  <c r="CB84" i="35" s="1"/>
  <c r="CC84" i="35" s="1"/>
  <c r="CD84" i="35" s="1"/>
  <c r="CE84" i="35" s="1"/>
  <c r="CF84" i="35" s="1"/>
  <c r="CG84" i="35" s="1"/>
  <c r="CH84" i="35" s="1"/>
  <c r="CI84" i="35" s="1"/>
  <c r="CJ84" i="35" s="1"/>
  <c r="CK84" i="35" s="1"/>
  <c r="CL84" i="35" s="1"/>
  <c r="CW38" i="35"/>
  <c r="D72" i="35" s="1"/>
  <c r="E72" i="35" s="1"/>
  <c r="F72" i="35" s="1"/>
  <c r="G72" i="35" s="1"/>
  <c r="H72" i="35" s="1"/>
  <c r="I72" i="35" s="1"/>
  <c r="J72" i="35" s="1"/>
  <c r="K72" i="35" s="1"/>
  <c r="L72" i="35" s="1"/>
  <c r="M72" i="35" s="1"/>
  <c r="N72" i="35" s="1"/>
  <c r="O72" i="35" s="1"/>
  <c r="P72" i="35" s="1"/>
  <c r="Q72" i="35" s="1"/>
  <c r="R72" i="35" s="1"/>
  <c r="S72" i="35" s="1"/>
  <c r="T72" i="35" s="1"/>
  <c r="U72" i="35" s="1"/>
  <c r="V72" i="35" s="1"/>
  <c r="W72" i="35" s="1"/>
  <c r="X72" i="35" s="1"/>
  <c r="Y72" i="35" s="1"/>
  <c r="Z72" i="35" s="1"/>
  <c r="AA72" i="35" s="1"/>
  <c r="AB72" i="35" s="1"/>
  <c r="AC72" i="35" s="1"/>
  <c r="AD72" i="35" s="1"/>
  <c r="AE72" i="35" s="1"/>
  <c r="AF72" i="35" s="1"/>
  <c r="AG72" i="35" s="1"/>
  <c r="AH72" i="35" s="1"/>
  <c r="AI72" i="35" s="1"/>
  <c r="AJ72" i="35" s="1"/>
  <c r="AK72" i="35" s="1"/>
  <c r="AL72" i="35" s="1"/>
  <c r="AM72" i="35" s="1"/>
  <c r="AN72" i="35" s="1"/>
  <c r="AO72" i="35" s="1"/>
  <c r="AP72" i="35" s="1"/>
  <c r="AQ72" i="35" s="1"/>
  <c r="AR72" i="35" s="1"/>
  <c r="AS72" i="35" s="1"/>
  <c r="AT72" i="35" s="1"/>
  <c r="AU72" i="35" s="1"/>
  <c r="AV72" i="35" s="1"/>
  <c r="AW72" i="35" s="1"/>
  <c r="AX72" i="35" s="1"/>
  <c r="AY72" i="35" s="1"/>
  <c r="AZ72" i="35" s="1"/>
  <c r="BA72" i="35" s="1"/>
  <c r="BB72" i="35" s="1"/>
  <c r="BC72" i="35" s="1"/>
  <c r="BD72" i="35" s="1"/>
  <c r="BE72" i="35" s="1"/>
  <c r="BF72" i="35" s="1"/>
  <c r="BG72" i="35" s="1"/>
  <c r="BH72" i="35" s="1"/>
  <c r="BI72" i="35" s="1"/>
  <c r="BJ72" i="35" s="1"/>
  <c r="BK72" i="35" s="1"/>
  <c r="BL72" i="35" s="1"/>
  <c r="BM72" i="35" s="1"/>
  <c r="BN72" i="35" s="1"/>
  <c r="BO72" i="35" s="1"/>
  <c r="BP72" i="35" s="1"/>
  <c r="BQ72" i="35" s="1"/>
  <c r="BR72" i="35" s="1"/>
  <c r="BS72" i="35" s="1"/>
  <c r="BT72" i="35" s="1"/>
  <c r="BU72" i="35" s="1"/>
  <c r="BV72" i="35" s="1"/>
  <c r="BW72" i="35" s="1"/>
  <c r="BX72" i="35" s="1"/>
  <c r="BY72" i="35" s="1"/>
  <c r="BZ72" i="35" s="1"/>
  <c r="CA72" i="35" s="1"/>
  <c r="CB72" i="35" s="1"/>
  <c r="CC72" i="35" s="1"/>
  <c r="CD72" i="35" s="1"/>
  <c r="CE72" i="35" s="1"/>
  <c r="CF72" i="35" s="1"/>
  <c r="CG72" i="35" s="1"/>
  <c r="CH72" i="35" s="1"/>
  <c r="CI72" i="35" s="1"/>
  <c r="CJ72" i="35" s="1"/>
  <c r="CK72" i="35" s="1"/>
  <c r="CL72" i="35" s="1"/>
  <c r="CM38" i="35"/>
  <c r="CN38" i="35" s="1"/>
  <c r="CO38" i="35" s="1"/>
  <c r="CP38" i="35" s="1"/>
  <c r="CQ38" i="35" s="1"/>
  <c r="CR38" i="35" s="1"/>
  <c r="CS38" i="35" s="1"/>
  <c r="CT38" i="35" s="1"/>
  <c r="CU38" i="35" s="1"/>
  <c r="CV38" i="35" s="1"/>
  <c r="CM34" i="35"/>
  <c r="CN34" i="35" s="1"/>
  <c r="CO34" i="35" s="1"/>
  <c r="CP34" i="35" s="1"/>
  <c r="CQ34" i="35" s="1"/>
  <c r="CR34" i="35" s="1"/>
  <c r="CS34" i="35" s="1"/>
  <c r="CT34" i="35" s="1"/>
  <c r="CU34" i="35" s="1"/>
  <c r="CV34" i="35" s="1"/>
  <c r="CW34" i="35"/>
  <c r="D68" i="35" s="1"/>
  <c r="E68" i="35" s="1"/>
  <c r="F68" i="35" s="1"/>
  <c r="G68" i="35" s="1"/>
  <c r="H68" i="35" s="1"/>
  <c r="I68" i="35" s="1"/>
  <c r="J68" i="35" s="1"/>
  <c r="K68" i="35" s="1"/>
  <c r="L68" i="35" s="1"/>
  <c r="M68" i="35" s="1"/>
  <c r="N68" i="35" s="1"/>
  <c r="O68" i="35" s="1"/>
  <c r="P68" i="35" s="1"/>
  <c r="Q68" i="35" s="1"/>
  <c r="R68" i="35" s="1"/>
  <c r="S68" i="35" s="1"/>
  <c r="T68" i="35" s="1"/>
  <c r="U68" i="35" s="1"/>
  <c r="V68" i="35" s="1"/>
  <c r="W68" i="35" s="1"/>
  <c r="X68" i="35" s="1"/>
  <c r="Y68" i="35" s="1"/>
  <c r="Z68" i="35" s="1"/>
  <c r="AA68" i="35" s="1"/>
  <c r="AB68" i="35" s="1"/>
  <c r="AC68" i="35" s="1"/>
  <c r="AD68" i="35" s="1"/>
  <c r="AE68" i="35" s="1"/>
  <c r="AF68" i="35" s="1"/>
  <c r="AG68" i="35" s="1"/>
  <c r="AH68" i="35" s="1"/>
  <c r="AI68" i="35" s="1"/>
  <c r="AJ68" i="35" s="1"/>
  <c r="AK68" i="35" s="1"/>
  <c r="AL68" i="35" s="1"/>
  <c r="AM68" i="35" s="1"/>
  <c r="AN68" i="35" s="1"/>
  <c r="AO68" i="35" s="1"/>
  <c r="AP68" i="35" s="1"/>
  <c r="AQ68" i="35" s="1"/>
  <c r="AR68" i="35" s="1"/>
  <c r="AS68" i="35" s="1"/>
  <c r="AT68" i="35" s="1"/>
  <c r="AU68" i="35" s="1"/>
  <c r="AV68" i="35" s="1"/>
  <c r="AW68" i="35" s="1"/>
  <c r="AX68" i="35" s="1"/>
  <c r="AY68" i="35" s="1"/>
  <c r="AZ68" i="35" s="1"/>
  <c r="BA68" i="35" s="1"/>
  <c r="BB68" i="35" s="1"/>
  <c r="BC68" i="35" s="1"/>
  <c r="BD68" i="35" s="1"/>
  <c r="BE68" i="35" s="1"/>
  <c r="BF68" i="35" s="1"/>
  <c r="BG68" i="35" s="1"/>
  <c r="BH68" i="35" s="1"/>
  <c r="BI68" i="35" s="1"/>
  <c r="BJ68" i="35" s="1"/>
  <c r="BK68" i="35" s="1"/>
  <c r="BL68" i="35" s="1"/>
  <c r="BM68" i="35" s="1"/>
  <c r="BN68" i="35" s="1"/>
  <c r="BO68" i="35" s="1"/>
  <c r="BP68" i="35" s="1"/>
  <c r="BQ68" i="35" s="1"/>
  <c r="BR68" i="35" s="1"/>
  <c r="BS68" i="35" s="1"/>
  <c r="BT68" i="35" s="1"/>
  <c r="BU68" i="35" s="1"/>
  <c r="BV68" i="35" s="1"/>
  <c r="BW68" i="35" s="1"/>
  <c r="BX68" i="35" s="1"/>
  <c r="BY68" i="35" s="1"/>
  <c r="BZ68" i="35" s="1"/>
  <c r="CA68" i="35" s="1"/>
  <c r="CB68" i="35" s="1"/>
  <c r="CC68" i="35" s="1"/>
  <c r="CD68" i="35" s="1"/>
  <c r="CE68" i="35" s="1"/>
  <c r="CF68" i="35" s="1"/>
  <c r="CG68" i="35" s="1"/>
  <c r="CH68" i="35" s="1"/>
  <c r="CI68" i="35" s="1"/>
  <c r="CJ68" i="35" s="1"/>
  <c r="CK68" i="35" s="1"/>
  <c r="CL68" i="35" s="1"/>
  <c r="CW52" i="35"/>
  <c r="D86" i="35" s="1"/>
  <c r="E86" i="35" s="1"/>
  <c r="F86" i="35" s="1"/>
  <c r="G86" i="35" s="1"/>
  <c r="H86" i="35" s="1"/>
  <c r="I86" i="35" s="1"/>
  <c r="J86" i="35" s="1"/>
  <c r="K86" i="35" s="1"/>
  <c r="L86" i="35" s="1"/>
  <c r="M86" i="35" s="1"/>
  <c r="N86" i="35" s="1"/>
  <c r="O86" i="35" s="1"/>
  <c r="P86" i="35" s="1"/>
  <c r="Q86" i="35" s="1"/>
  <c r="R86" i="35" s="1"/>
  <c r="S86" i="35" s="1"/>
  <c r="T86" i="35" s="1"/>
  <c r="U86" i="35" s="1"/>
  <c r="V86" i="35" s="1"/>
  <c r="W86" i="35" s="1"/>
  <c r="X86" i="35" s="1"/>
  <c r="Y86" i="35" s="1"/>
  <c r="Z86" i="35" s="1"/>
  <c r="AA86" i="35" s="1"/>
  <c r="AB86" i="35" s="1"/>
  <c r="AC86" i="35" s="1"/>
  <c r="AD86" i="35" s="1"/>
  <c r="AE86" i="35" s="1"/>
  <c r="AF86" i="35" s="1"/>
  <c r="AG86" i="35" s="1"/>
  <c r="AH86" i="35" s="1"/>
  <c r="AI86" i="35" s="1"/>
  <c r="AJ86" i="35" s="1"/>
  <c r="AK86" i="35" s="1"/>
  <c r="AL86" i="35" s="1"/>
  <c r="AM86" i="35" s="1"/>
  <c r="AN86" i="35" s="1"/>
  <c r="AO86" i="35" s="1"/>
  <c r="AP86" i="35" s="1"/>
  <c r="AQ86" i="35" s="1"/>
  <c r="AR86" i="35" s="1"/>
  <c r="AS86" i="35" s="1"/>
  <c r="AT86" i="35" s="1"/>
  <c r="AU86" i="35" s="1"/>
  <c r="AV86" i="35" s="1"/>
  <c r="AW86" i="35" s="1"/>
  <c r="AX86" i="35" s="1"/>
  <c r="AY86" i="35" s="1"/>
  <c r="AZ86" i="35" s="1"/>
  <c r="BA86" i="35" s="1"/>
  <c r="BB86" i="35" s="1"/>
  <c r="BC86" i="35" s="1"/>
  <c r="BD86" i="35" s="1"/>
  <c r="BE86" i="35" s="1"/>
  <c r="BF86" i="35" s="1"/>
  <c r="BG86" i="35" s="1"/>
  <c r="BH86" i="35" s="1"/>
  <c r="BI86" i="35" s="1"/>
  <c r="BJ86" i="35" s="1"/>
  <c r="BK86" i="35" s="1"/>
  <c r="BL86" i="35" s="1"/>
  <c r="BM86" i="35" s="1"/>
  <c r="BN86" i="35" s="1"/>
  <c r="BO86" i="35" s="1"/>
  <c r="BP86" i="35" s="1"/>
  <c r="BQ86" i="35" s="1"/>
  <c r="BR86" i="35" s="1"/>
  <c r="BS86" i="35" s="1"/>
  <c r="BT86" i="35" s="1"/>
  <c r="BU86" i="35" s="1"/>
  <c r="BV86" i="35" s="1"/>
  <c r="BW86" i="35" s="1"/>
  <c r="BX86" i="35" s="1"/>
  <c r="BY86" i="35" s="1"/>
  <c r="BZ86" i="35" s="1"/>
  <c r="CA86" i="35" s="1"/>
  <c r="CB86" i="35" s="1"/>
  <c r="CC86" i="35" s="1"/>
  <c r="CD86" i="35" s="1"/>
  <c r="CE86" i="35" s="1"/>
  <c r="CF86" i="35" s="1"/>
  <c r="CG86" i="35" s="1"/>
  <c r="CH86" i="35" s="1"/>
  <c r="CI86" i="35" s="1"/>
  <c r="CJ86" i="35" s="1"/>
  <c r="CK86" i="35" s="1"/>
  <c r="CL86" i="35" s="1"/>
  <c r="CM52" i="35"/>
  <c r="CN52" i="35" s="1"/>
  <c r="CO52" i="35" s="1"/>
  <c r="CP52" i="35" s="1"/>
  <c r="CQ52" i="35" s="1"/>
  <c r="CR52" i="35" s="1"/>
  <c r="CS52" i="35" s="1"/>
  <c r="CT52" i="35" s="1"/>
  <c r="CU52" i="35" s="1"/>
  <c r="CV52" i="35" s="1"/>
  <c r="CW36" i="35"/>
  <c r="D70" i="35" s="1"/>
  <c r="E70" i="35" s="1"/>
  <c r="F70" i="35" s="1"/>
  <c r="G70" i="35" s="1"/>
  <c r="H70" i="35" s="1"/>
  <c r="I70" i="35" s="1"/>
  <c r="J70" i="35" s="1"/>
  <c r="K70" i="35" s="1"/>
  <c r="L70" i="35" s="1"/>
  <c r="M70" i="35" s="1"/>
  <c r="N70" i="35" s="1"/>
  <c r="O70" i="35" s="1"/>
  <c r="P70" i="35" s="1"/>
  <c r="Q70" i="35" s="1"/>
  <c r="R70" i="35" s="1"/>
  <c r="S70" i="35" s="1"/>
  <c r="T70" i="35" s="1"/>
  <c r="U70" i="35" s="1"/>
  <c r="V70" i="35" s="1"/>
  <c r="W70" i="35" s="1"/>
  <c r="X70" i="35" s="1"/>
  <c r="Y70" i="35" s="1"/>
  <c r="Z70" i="35" s="1"/>
  <c r="AA70" i="35" s="1"/>
  <c r="AB70" i="35" s="1"/>
  <c r="AC70" i="35" s="1"/>
  <c r="AD70" i="35" s="1"/>
  <c r="AE70" i="35" s="1"/>
  <c r="AF70" i="35" s="1"/>
  <c r="AG70" i="35" s="1"/>
  <c r="AH70" i="35" s="1"/>
  <c r="AI70" i="35" s="1"/>
  <c r="AJ70" i="35" s="1"/>
  <c r="AK70" i="35" s="1"/>
  <c r="AL70" i="35" s="1"/>
  <c r="AM70" i="35" s="1"/>
  <c r="AN70" i="35" s="1"/>
  <c r="AO70" i="35" s="1"/>
  <c r="AP70" i="35" s="1"/>
  <c r="AQ70" i="35" s="1"/>
  <c r="AR70" i="35" s="1"/>
  <c r="AS70" i="35" s="1"/>
  <c r="AT70" i="35" s="1"/>
  <c r="AU70" i="35" s="1"/>
  <c r="AV70" i="35" s="1"/>
  <c r="AW70" i="35" s="1"/>
  <c r="AX70" i="35" s="1"/>
  <c r="AY70" i="35" s="1"/>
  <c r="AZ70" i="35" s="1"/>
  <c r="BA70" i="35" s="1"/>
  <c r="BB70" i="35" s="1"/>
  <c r="BC70" i="35" s="1"/>
  <c r="BD70" i="35" s="1"/>
  <c r="BE70" i="35" s="1"/>
  <c r="BF70" i="35" s="1"/>
  <c r="BG70" i="35" s="1"/>
  <c r="BH70" i="35" s="1"/>
  <c r="BI70" i="35" s="1"/>
  <c r="BJ70" i="35" s="1"/>
  <c r="BK70" i="35" s="1"/>
  <c r="BL70" i="35" s="1"/>
  <c r="BM70" i="35" s="1"/>
  <c r="BN70" i="35" s="1"/>
  <c r="BO70" i="35" s="1"/>
  <c r="BP70" i="35" s="1"/>
  <c r="BQ70" i="35" s="1"/>
  <c r="BR70" i="35" s="1"/>
  <c r="BS70" i="35" s="1"/>
  <c r="BT70" i="35" s="1"/>
  <c r="BU70" i="35" s="1"/>
  <c r="BV70" i="35" s="1"/>
  <c r="BW70" i="35" s="1"/>
  <c r="BX70" i="35" s="1"/>
  <c r="BY70" i="35" s="1"/>
  <c r="BZ70" i="35" s="1"/>
  <c r="CA70" i="35" s="1"/>
  <c r="CB70" i="35" s="1"/>
  <c r="CC70" i="35" s="1"/>
  <c r="CD70" i="35" s="1"/>
  <c r="CE70" i="35" s="1"/>
  <c r="CF70" i="35" s="1"/>
  <c r="CG70" i="35" s="1"/>
  <c r="CH70" i="35" s="1"/>
  <c r="CI70" i="35" s="1"/>
  <c r="CJ70" i="35" s="1"/>
  <c r="CK70" i="35" s="1"/>
  <c r="CL70" i="35" s="1"/>
  <c r="CM36" i="35"/>
  <c r="CN36" i="35" s="1"/>
  <c r="CO36" i="35" s="1"/>
  <c r="CP36" i="35" s="1"/>
  <c r="CQ36" i="35" s="1"/>
  <c r="CR36" i="35" s="1"/>
  <c r="CS36" i="35" s="1"/>
  <c r="CW54" i="35"/>
  <c r="D88" i="35" s="1"/>
  <c r="E88" i="35" s="1"/>
  <c r="F88" i="35" s="1"/>
  <c r="G88" i="35" s="1"/>
  <c r="H88" i="35" s="1"/>
  <c r="I88" i="35" s="1"/>
  <c r="J88" i="35" s="1"/>
  <c r="K88" i="35" s="1"/>
  <c r="L88" i="35" s="1"/>
  <c r="M88" i="35" s="1"/>
  <c r="N88" i="35" s="1"/>
  <c r="O88" i="35" s="1"/>
  <c r="P88" i="35" s="1"/>
  <c r="Q88" i="35" s="1"/>
  <c r="R88" i="35" s="1"/>
  <c r="S88" i="35" s="1"/>
  <c r="T88" i="35" s="1"/>
  <c r="U88" i="35" s="1"/>
  <c r="V88" i="35" s="1"/>
  <c r="W88" i="35" s="1"/>
  <c r="X88" i="35" s="1"/>
  <c r="Y88" i="35" s="1"/>
  <c r="Z88" i="35" s="1"/>
  <c r="AA88" i="35" s="1"/>
  <c r="AB88" i="35" s="1"/>
  <c r="AC88" i="35" s="1"/>
  <c r="AD88" i="35" s="1"/>
  <c r="AE88" i="35" s="1"/>
  <c r="AF88" i="35" s="1"/>
  <c r="AG88" i="35" s="1"/>
  <c r="AH88" i="35" s="1"/>
  <c r="AI88" i="35" s="1"/>
  <c r="AJ88" i="35" s="1"/>
  <c r="AK88" i="35" s="1"/>
  <c r="AL88" i="35" s="1"/>
  <c r="AM88" i="35" s="1"/>
  <c r="AN88" i="35" s="1"/>
  <c r="AO88" i="35" s="1"/>
  <c r="AP88" i="35" s="1"/>
  <c r="AQ88" i="35" s="1"/>
  <c r="AR88" i="35" s="1"/>
  <c r="AS88" i="35" s="1"/>
  <c r="AT88" i="35" s="1"/>
  <c r="AU88" i="35" s="1"/>
  <c r="AV88" i="35" s="1"/>
  <c r="AW88" i="35" s="1"/>
  <c r="AX88" i="35" s="1"/>
  <c r="AY88" i="35" s="1"/>
  <c r="AZ88" i="35" s="1"/>
  <c r="BA88" i="35" s="1"/>
  <c r="BB88" i="35" s="1"/>
  <c r="BC88" i="35" s="1"/>
  <c r="BD88" i="35" s="1"/>
  <c r="BE88" i="35" s="1"/>
  <c r="BF88" i="35" s="1"/>
  <c r="BG88" i="35" s="1"/>
  <c r="BH88" i="35" s="1"/>
  <c r="BI88" i="35" s="1"/>
  <c r="BJ88" i="35" s="1"/>
  <c r="BK88" i="35" s="1"/>
  <c r="BL88" i="35" s="1"/>
  <c r="BM88" i="35" s="1"/>
  <c r="BN88" i="35" s="1"/>
  <c r="BO88" i="35" s="1"/>
  <c r="BP88" i="35" s="1"/>
  <c r="BQ88" i="35" s="1"/>
  <c r="BR88" i="35" s="1"/>
  <c r="BS88" i="35" s="1"/>
  <c r="BT88" i="35" s="1"/>
  <c r="BU88" i="35" s="1"/>
  <c r="BV88" i="35" s="1"/>
  <c r="BW88" i="35" s="1"/>
  <c r="BX88" i="35" s="1"/>
  <c r="BY88" i="35" s="1"/>
  <c r="BZ88" i="35" s="1"/>
  <c r="CA88" i="35" s="1"/>
  <c r="CB88" i="35" s="1"/>
  <c r="CC88" i="35" s="1"/>
  <c r="CD88" i="35" s="1"/>
  <c r="CE88" i="35" s="1"/>
  <c r="CF88" i="35" s="1"/>
  <c r="CG88" i="35" s="1"/>
  <c r="CH88" i="35" s="1"/>
  <c r="CI88" i="35" s="1"/>
  <c r="CJ88" i="35" s="1"/>
  <c r="CK88" i="35" s="1"/>
  <c r="CL88" i="35" s="1"/>
  <c r="CM54" i="35"/>
  <c r="CN54" i="35" s="1"/>
  <c r="CO54" i="35" s="1"/>
  <c r="CP54" i="35" s="1"/>
  <c r="CQ54" i="35" s="1"/>
  <c r="CR54" i="35" s="1"/>
  <c r="CS54" i="35" s="1"/>
  <c r="CT54" i="35" s="1"/>
  <c r="CU54" i="35" s="1"/>
  <c r="CV54" i="35" s="1"/>
  <c r="G25" i="35"/>
  <c r="O25" i="35"/>
  <c r="W25" i="35"/>
  <c r="AE25" i="35"/>
  <c r="E32" i="35"/>
  <c r="I25" i="35"/>
  <c r="H25" i="35"/>
  <c r="P25" i="35"/>
  <c r="X25" i="35"/>
  <c r="AF25" i="35"/>
  <c r="J25" i="35"/>
  <c r="R25" i="35"/>
  <c r="Z25" i="35"/>
  <c r="AH25" i="35"/>
  <c r="K25" i="35"/>
  <c r="S25" i="35"/>
  <c r="AA25" i="35"/>
  <c r="L25" i="35"/>
  <c r="T25" i="35"/>
  <c r="AB25" i="35"/>
  <c r="E25" i="35"/>
  <c r="E26" i="35" s="1"/>
  <c r="E27" i="35" s="1"/>
  <c r="M25" i="35"/>
  <c r="U25" i="35"/>
  <c r="AC25" i="35"/>
  <c r="AG25" i="35"/>
  <c r="F25" i="35"/>
  <c r="N25" i="35"/>
  <c r="CM66" i="22"/>
  <c r="CN66" i="22" s="1"/>
  <c r="CO66" i="22" s="1"/>
  <c r="CP66" i="22" s="1"/>
  <c r="CQ66" i="22" s="1"/>
  <c r="CR66" i="22" s="1"/>
  <c r="CS66" i="22" s="1"/>
  <c r="CT66" i="22" s="1"/>
  <c r="CU66" i="22" s="1"/>
  <c r="CV66" i="22" s="1"/>
  <c r="CW66" i="22"/>
  <c r="CM70" i="22"/>
  <c r="CN70" i="22" s="1"/>
  <c r="CO70" i="22" s="1"/>
  <c r="CP70" i="22" s="1"/>
  <c r="CQ70" i="22" s="1"/>
  <c r="CR70" i="22" s="1"/>
  <c r="CS70" i="22" s="1"/>
  <c r="CT70" i="22" s="1"/>
  <c r="CU70" i="22" s="1"/>
  <c r="CV70" i="22" s="1"/>
  <c r="CW70" i="22"/>
  <c r="CM72" i="22"/>
  <c r="CN72" i="22" s="1"/>
  <c r="CO72" i="22" s="1"/>
  <c r="CP72" i="22" s="1"/>
  <c r="CQ72" i="22" s="1"/>
  <c r="CR72" i="22" s="1"/>
  <c r="CS72" i="22" s="1"/>
  <c r="CT72" i="22" s="1"/>
  <c r="CU72" i="22" s="1"/>
  <c r="CV72" i="22" s="1"/>
  <c r="CW72" i="22"/>
  <c r="CW74" i="22"/>
  <c r="CM74" i="22"/>
  <c r="CN74" i="22" s="1"/>
  <c r="CO74" i="22" s="1"/>
  <c r="CP74" i="22" s="1"/>
  <c r="CQ74" i="22" s="1"/>
  <c r="CR74" i="22" s="1"/>
  <c r="CS74" i="22" s="1"/>
  <c r="CT74" i="22" s="1"/>
  <c r="CU74" i="22" s="1"/>
  <c r="CV74" i="22" s="1"/>
  <c r="CM68" i="22"/>
  <c r="CN68" i="22" s="1"/>
  <c r="CO68" i="22" s="1"/>
  <c r="CP68" i="22" s="1"/>
  <c r="CQ68" i="22" s="1"/>
  <c r="CR68" i="22" s="1"/>
  <c r="CS68" i="22" s="1"/>
  <c r="CT68" i="22" s="1"/>
  <c r="CU68" i="22" s="1"/>
  <c r="CV68" i="22" s="1"/>
  <c r="CW68" i="22"/>
  <c r="J259" i="22"/>
  <c r="J225" i="22"/>
  <c r="J157" i="22"/>
  <c r="J191" i="22"/>
  <c r="K157" i="22"/>
  <c r="L191" i="22"/>
  <c r="L157" i="22"/>
  <c r="M191" i="22"/>
  <c r="M157" i="22"/>
  <c r="L225" i="22"/>
  <c r="N259" i="22"/>
  <c r="K191" i="22"/>
  <c r="M225" i="22"/>
  <c r="K259" i="22"/>
  <c r="L259" i="22"/>
  <c r="P157" i="22"/>
  <c r="K225" i="22"/>
  <c r="M259" i="22"/>
  <c r="I27" i="33"/>
  <c r="F29" i="33"/>
  <c r="E52" i="33"/>
  <c r="CW46" i="22"/>
  <c r="D80" i="22" s="1"/>
  <c r="E80" i="22" s="1"/>
  <c r="F80" i="22" s="1"/>
  <c r="G80" i="22" s="1"/>
  <c r="H80" i="22" s="1"/>
  <c r="I80" i="22" s="1"/>
  <c r="J80" i="22" s="1"/>
  <c r="K80" i="22" s="1"/>
  <c r="L80" i="22" s="1"/>
  <c r="M80" i="22" s="1"/>
  <c r="N80" i="22" s="1"/>
  <c r="O80" i="22" s="1"/>
  <c r="P80" i="22" s="1"/>
  <c r="Q80" i="22" s="1"/>
  <c r="R80" i="22" s="1"/>
  <c r="S80" i="22" s="1"/>
  <c r="T80" i="22" s="1"/>
  <c r="U80" i="22" s="1"/>
  <c r="V80" i="22" s="1"/>
  <c r="W80" i="22" s="1"/>
  <c r="X80" i="22" s="1"/>
  <c r="Y80" i="22" s="1"/>
  <c r="Z80" i="22" s="1"/>
  <c r="AA80" i="22" s="1"/>
  <c r="AB80" i="22" s="1"/>
  <c r="AC80" i="22" s="1"/>
  <c r="AD80" i="22" s="1"/>
  <c r="AE80" i="22" s="1"/>
  <c r="AF80" i="22" s="1"/>
  <c r="AG80" i="22" s="1"/>
  <c r="AH80" i="22" s="1"/>
  <c r="AI80" i="22" s="1"/>
  <c r="AJ80" i="22" s="1"/>
  <c r="AK80" i="22" s="1"/>
  <c r="AL80" i="22" s="1"/>
  <c r="AM80" i="22" s="1"/>
  <c r="AN80" i="22" s="1"/>
  <c r="AO80" i="22" s="1"/>
  <c r="AP80" i="22" s="1"/>
  <c r="AQ80" i="22" s="1"/>
  <c r="AR80" i="22" s="1"/>
  <c r="AS80" i="22" s="1"/>
  <c r="AT80" i="22" s="1"/>
  <c r="AU80" i="22" s="1"/>
  <c r="AV80" i="22" s="1"/>
  <c r="AW80" i="22" s="1"/>
  <c r="AX80" i="22" s="1"/>
  <c r="AY80" i="22" s="1"/>
  <c r="AZ80" i="22" s="1"/>
  <c r="BA80" i="22" s="1"/>
  <c r="BB80" i="22" s="1"/>
  <c r="BC80" i="22" s="1"/>
  <c r="BD80" i="22" s="1"/>
  <c r="BE80" i="22" s="1"/>
  <c r="BF80" i="22" s="1"/>
  <c r="BG80" i="22" s="1"/>
  <c r="BH80" i="22" s="1"/>
  <c r="BI80" i="22" s="1"/>
  <c r="BJ80" i="22" s="1"/>
  <c r="BK80" i="22" s="1"/>
  <c r="BL80" i="22" s="1"/>
  <c r="BM80" i="22" s="1"/>
  <c r="BN80" i="22" s="1"/>
  <c r="BO80" i="22" s="1"/>
  <c r="BP80" i="22" s="1"/>
  <c r="BQ80" i="22" s="1"/>
  <c r="BR80" i="22" s="1"/>
  <c r="BS80" i="22" s="1"/>
  <c r="BT80" i="22" s="1"/>
  <c r="BU80" i="22" s="1"/>
  <c r="BV80" i="22" s="1"/>
  <c r="BW80" i="22" s="1"/>
  <c r="BX80" i="22" s="1"/>
  <c r="BY80" i="22" s="1"/>
  <c r="BZ80" i="22" s="1"/>
  <c r="CA80" i="22" s="1"/>
  <c r="CB80" i="22" s="1"/>
  <c r="CC80" i="22" s="1"/>
  <c r="CD80" i="22" s="1"/>
  <c r="CE80" i="22" s="1"/>
  <c r="CF80" i="22" s="1"/>
  <c r="CG80" i="22" s="1"/>
  <c r="CH80" i="22" s="1"/>
  <c r="CI80" i="22" s="1"/>
  <c r="CJ80" i="22" s="1"/>
  <c r="CK80" i="22" s="1"/>
  <c r="CL80" i="22" s="1"/>
  <c r="F254" i="36"/>
  <c r="F220" i="36"/>
  <c r="F186" i="36"/>
  <c r="F152" i="36"/>
  <c r="F118" i="36"/>
  <c r="F84" i="36"/>
  <c r="F52" i="36"/>
  <c r="F51" i="36"/>
  <c r="F50" i="36"/>
  <c r="G27" i="36"/>
  <c r="L35" i="36"/>
  <c r="M35" i="36" s="1"/>
  <c r="N35" i="36" s="1"/>
  <c r="O35" i="36" s="1"/>
  <c r="P35" i="36" s="1"/>
  <c r="Q35" i="36" s="1"/>
  <c r="R35" i="36" s="1"/>
  <c r="S35" i="36" s="1"/>
  <c r="T35" i="36" s="1"/>
  <c r="U35" i="36" s="1"/>
  <c r="V35" i="36" s="1"/>
  <c r="W35" i="36" s="1"/>
  <c r="X35" i="36" s="1"/>
  <c r="Y35" i="36" s="1"/>
  <c r="Z35" i="36" s="1"/>
  <c r="AA35" i="36" s="1"/>
  <c r="AB35" i="36" s="1"/>
  <c r="AC35" i="36" s="1"/>
  <c r="AD35" i="36" s="1"/>
  <c r="AE35" i="36" s="1"/>
  <c r="AF35" i="36" s="1"/>
  <c r="AG35" i="36" s="1"/>
  <c r="AH35" i="36" s="1"/>
  <c r="AI35" i="36" s="1"/>
  <c r="AJ35" i="36" s="1"/>
  <c r="AK35" i="36" s="1"/>
  <c r="AL35" i="36" s="1"/>
  <c r="AM35" i="36" s="1"/>
  <c r="AN35" i="36" s="1"/>
  <c r="AO35" i="36" s="1"/>
  <c r="AP35" i="36" s="1"/>
  <c r="AQ35" i="36" s="1"/>
  <c r="AR35" i="36" s="1"/>
  <c r="AS35" i="36" s="1"/>
  <c r="AT35" i="36" s="1"/>
  <c r="AU35" i="36" s="1"/>
  <c r="AV35" i="36" s="1"/>
  <c r="AW35" i="36" s="1"/>
  <c r="AX35" i="36" s="1"/>
  <c r="AY35" i="36" s="1"/>
  <c r="AZ35" i="36" s="1"/>
  <c r="BA35" i="36" s="1"/>
  <c r="BB35" i="36" s="1"/>
  <c r="BC35" i="36" s="1"/>
  <c r="BD35" i="36" s="1"/>
  <c r="BE35" i="36" s="1"/>
  <c r="BF35" i="36" s="1"/>
  <c r="BG35" i="36" s="1"/>
  <c r="BH35" i="36" s="1"/>
  <c r="BI35" i="36" s="1"/>
  <c r="BJ35" i="36" s="1"/>
  <c r="BK35" i="36" s="1"/>
  <c r="BL35" i="36" s="1"/>
  <c r="BM35" i="36" s="1"/>
  <c r="BN35" i="36" s="1"/>
  <c r="BO35" i="36" s="1"/>
  <c r="BP35" i="36" s="1"/>
  <c r="BQ35" i="36" s="1"/>
  <c r="BR35" i="36" s="1"/>
  <c r="BS35" i="36" s="1"/>
  <c r="BT35" i="36" s="1"/>
  <c r="BU35" i="36" s="1"/>
  <c r="BV35" i="36" s="1"/>
  <c r="BW35" i="36" s="1"/>
  <c r="BX35" i="36" s="1"/>
  <c r="BY35" i="36" s="1"/>
  <c r="BZ35" i="36" s="1"/>
  <c r="CA35" i="36" s="1"/>
  <c r="CB35" i="36" s="1"/>
  <c r="CC35" i="36" s="1"/>
  <c r="CD35" i="36" s="1"/>
  <c r="CE35" i="36" s="1"/>
  <c r="CF35" i="36" s="1"/>
  <c r="CG35" i="36" s="1"/>
  <c r="CH35" i="36" s="1"/>
  <c r="CI35" i="36" s="1"/>
  <c r="CJ35" i="36" s="1"/>
  <c r="CK35" i="36" s="1"/>
  <c r="CL35" i="36" s="1"/>
  <c r="CM35" i="36" s="1"/>
  <c r="CN35" i="36" s="1"/>
  <c r="CO35" i="36" s="1"/>
  <c r="CP35" i="36" s="1"/>
  <c r="CQ35" i="36" s="1"/>
  <c r="CR35" i="36" s="1"/>
  <c r="CS35" i="36" s="1"/>
  <c r="CT35" i="36" s="1"/>
  <c r="CU35" i="36" s="1"/>
  <c r="CV35" i="36" s="1"/>
  <c r="CW35" i="36" s="1"/>
  <c r="D69" i="36" s="1"/>
  <c r="E69" i="36" s="1"/>
  <c r="F69" i="36" s="1"/>
  <c r="G69" i="36" s="1"/>
  <c r="H69" i="36" s="1"/>
  <c r="I69" i="36" s="1"/>
  <c r="J69" i="36" s="1"/>
  <c r="K69" i="36" s="1"/>
  <c r="L69" i="36" s="1"/>
  <c r="M69" i="36" s="1"/>
  <c r="N69" i="36" s="1"/>
  <c r="O69" i="36" s="1"/>
  <c r="P69" i="36" s="1"/>
  <c r="Q69" i="36" s="1"/>
  <c r="R69" i="36" s="1"/>
  <c r="S69" i="36" s="1"/>
  <c r="T69" i="36" s="1"/>
  <c r="U69" i="36" s="1"/>
  <c r="V69" i="36" s="1"/>
  <c r="W69" i="36" s="1"/>
  <c r="X69" i="36" s="1"/>
  <c r="Y69" i="36" s="1"/>
  <c r="Z69" i="36" s="1"/>
  <c r="AA69" i="36" s="1"/>
  <c r="AB69" i="36" s="1"/>
  <c r="AC69" i="36" s="1"/>
  <c r="AD69" i="36" s="1"/>
  <c r="AE69" i="36" s="1"/>
  <c r="AF69" i="36" s="1"/>
  <c r="AG69" i="36" s="1"/>
  <c r="AH69" i="36" s="1"/>
  <c r="AI69" i="36" s="1"/>
  <c r="AJ69" i="36" s="1"/>
  <c r="AK69" i="36" s="1"/>
  <c r="AL69" i="36" s="1"/>
  <c r="AM69" i="36" s="1"/>
  <c r="AN69" i="36" s="1"/>
  <c r="AO69" i="36" s="1"/>
  <c r="AP69" i="36" s="1"/>
  <c r="AQ69" i="36" s="1"/>
  <c r="AR69" i="36" s="1"/>
  <c r="AS69" i="36" s="1"/>
  <c r="AT69" i="36" s="1"/>
  <c r="AU69" i="36" s="1"/>
  <c r="AV69" i="36" s="1"/>
  <c r="AW69" i="36" s="1"/>
  <c r="AX69" i="36" s="1"/>
  <c r="AY69" i="36" s="1"/>
  <c r="AZ69" i="36" s="1"/>
  <c r="BA69" i="36" s="1"/>
  <c r="BB69" i="36" s="1"/>
  <c r="BC69" i="36" s="1"/>
  <c r="BD69" i="36" s="1"/>
  <c r="BE69" i="36" s="1"/>
  <c r="BF69" i="36" s="1"/>
  <c r="BG69" i="36" s="1"/>
  <c r="BH69" i="36" s="1"/>
  <c r="BI69" i="36" s="1"/>
  <c r="BJ69" i="36" s="1"/>
  <c r="BK69" i="36" s="1"/>
  <c r="BL69" i="36" s="1"/>
  <c r="BM69" i="36" s="1"/>
  <c r="BN69" i="36" s="1"/>
  <c r="BO69" i="36" s="1"/>
  <c r="BP69" i="36" s="1"/>
  <c r="BQ69" i="36" s="1"/>
  <c r="BR69" i="36" s="1"/>
  <c r="BS69" i="36" s="1"/>
  <c r="BT69" i="36" s="1"/>
  <c r="BU69" i="36" s="1"/>
  <c r="BV69" i="36" s="1"/>
  <c r="BW69" i="36" s="1"/>
  <c r="BX69" i="36" s="1"/>
  <c r="BY69" i="36" s="1"/>
  <c r="BZ69" i="36" s="1"/>
  <c r="CA69" i="36" s="1"/>
  <c r="CB69" i="36" s="1"/>
  <c r="CC69" i="36" s="1"/>
  <c r="CD69" i="36" s="1"/>
  <c r="CE69" i="36" s="1"/>
  <c r="CF69" i="36" s="1"/>
  <c r="CG69" i="36" s="1"/>
  <c r="CH69" i="36" s="1"/>
  <c r="CI69" i="36" s="1"/>
  <c r="CJ69" i="36" s="1"/>
  <c r="CK69" i="36" s="1"/>
  <c r="CL69" i="36" s="1"/>
  <c r="CM69" i="36" s="1"/>
  <c r="CN69" i="36" s="1"/>
  <c r="CO69" i="36" s="1"/>
  <c r="CP69" i="36" s="1"/>
  <c r="CQ69" i="36" s="1"/>
  <c r="CR69" i="36" s="1"/>
  <c r="CS69" i="36" s="1"/>
  <c r="CT69" i="36" s="1"/>
  <c r="CU69" i="36" s="1"/>
  <c r="CV69" i="36" s="1"/>
  <c r="CW69" i="36" s="1"/>
  <c r="D103" i="36" s="1"/>
  <c r="E103" i="36" s="1"/>
  <c r="F103" i="36" s="1"/>
  <c r="G103" i="36" s="1"/>
  <c r="H103" i="36" s="1"/>
  <c r="I103" i="36" s="1"/>
  <c r="J103" i="36" s="1"/>
  <c r="K103" i="36" s="1"/>
  <c r="L103" i="36" s="1"/>
  <c r="M103" i="36" s="1"/>
  <c r="N103" i="36" s="1"/>
  <c r="O103" i="36" s="1"/>
  <c r="P103" i="36" s="1"/>
  <c r="Q103" i="36" s="1"/>
  <c r="R103" i="36" s="1"/>
  <c r="S103" i="36" s="1"/>
  <c r="T103" i="36" s="1"/>
  <c r="U103" i="36" s="1"/>
  <c r="V103" i="36" s="1"/>
  <c r="W103" i="36" s="1"/>
  <c r="X103" i="36" s="1"/>
  <c r="Y103" i="36" s="1"/>
  <c r="Z103" i="36" s="1"/>
  <c r="AA103" i="36" s="1"/>
  <c r="AB103" i="36" s="1"/>
  <c r="AC103" i="36" s="1"/>
  <c r="AD103" i="36" s="1"/>
  <c r="AE103" i="36" s="1"/>
  <c r="AF103" i="36" s="1"/>
  <c r="AG103" i="36" s="1"/>
  <c r="AH103" i="36" s="1"/>
  <c r="AI103" i="36" s="1"/>
  <c r="AJ103" i="36" s="1"/>
  <c r="AK103" i="36" s="1"/>
  <c r="AL103" i="36" s="1"/>
  <c r="AM103" i="36" s="1"/>
  <c r="AN103" i="36" s="1"/>
  <c r="AO103" i="36" s="1"/>
  <c r="AP103" i="36" s="1"/>
  <c r="AQ103" i="36" s="1"/>
  <c r="AR103" i="36" s="1"/>
  <c r="AS103" i="36" s="1"/>
  <c r="AT103" i="36" s="1"/>
  <c r="AU103" i="36" s="1"/>
  <c r="AV103" i="36" s="1"/>
  <c r="AW103" i="36" s="1"/>
  <c r="AX103" i="36" s="1"/>
  <c r="AY103" i="36" s="1"/>
  <c r="AZ103" i="36" s="1"/>
  <c r="BA103" i="36" s="1"/>
  <c r="BB103" i="36" s="1"/>
  <c r="BC103" i="36" s="1"/>
  <c r="BD103" i="36" s="1"/>
  <c r="BE103" i="36" s="1"/>
  <c r="BF103" i="36" s="1"/>
  <c r="BG103" i="36" s="1"/>
  <c r="BH103" i="36" s="1"/>
  <c r="BI103" i="36" s="1"/>
  <c r="BJ103" i="36" s="1"/>
  <c r="BK103" i="36" s="1"/>
  <c r="BL103" i="36" s="1"/>
  <c r="BM103" i="36" s="1"/>
  <c r="BN103" i="36" s="1"/>
  <c r="BO103" i="36" s="1"/>
  <c r="BP103" i="36" s="1"/>
  <c r="BQ103" i="36" s="1"/>
  <c r="BR103" i="36" s="1"/>
  <c r="BS103" i="36" s="1"/>
  <c r="BT103" i="36" s="1"/>
  <c r="BU103" i="36" s="1"/>
  <c r="BV103" i="36" s="1"/>
  <c r="BW103" i="36" s="1"/>
  <c r="BX103" i="36" s="1"/>
  <c r="BY103" i="36" s="1"/>
  <c r="BZ103" i="36" s="1"/>
  <c r="CA103" i="36" s="1"/>
  <c r="CB103" i="36" s="1"/>
  <c r="CC103" i="36" s="1"/>
  <c r="CD103" i="36" s="1"/>
  <c r="CE103" i="36" s="1"/>
  <c r="CF103" i="36" s="1"/>
  <c r="CG103" i="36" s="1"/>
  <c r="CH103" i="36" s="1"/>
  <c r="CI103" i="36" s="1"/>
  <c r="CJ103" i="36" s="1"/>
  <c r="CK103" i="36" s="1"/>
  <c r="CL103" i="36" s="1"/>
  <c r="CM103" i="36" s="1"/>
  <c r="CN103" i="36" s="1"/>
  <c r="CO103" i="36" s="1"/>
  <c r="CP103" i="36" s="1"/>
  <c r="CQ103" i="36" s="1"/>
  <c r="CR103" i="36" s="1"/>
  <c r="CS103" i="36" s="1"/>
  <c r="CT103" i="36" s="1"/>
  <c r="CU103" i="36" s="1"/>
  <c r="CV103" i="36" s="1"/>
  <c r="CW103" i="36" s="1"/>
  <c r="D137" i="36" s="1"/>
  <c r="E137" i="36" s="1"/>
  <c r="F137" i="36" s="1"/>
  <c r="G137" i="36" s="1"/>
  <c r="H137" i="36" s="1"/>
  <c r="I137" i="36" s="1"/>
  <c r="J137" i="36" s="1"/>
  <c r="K137" i="36" s="1"/>
  <c r="L137" i="36" s="1"/>
  <c r="M137" i="36" s="1"/>
  <c r="N137" i="36" s="1"/>
  <c r="O137" i="36" s="1"/>
  <c r="P137" i="36" s="1"/>
  <c r="Q137" i="36" s="1"/>
  <c r="R137" i="36" s="1"/>
  <c r="S137" i="36" s="1"/>
  <c r="T137" i="36" s="1"/>
  <c r="U137" i="36" s="1"/>
  <c r="V137" i="36" s="1"/>
  <c r="W137" i="36" s="1"/>
  <c r="X137" i="36" s="1"/>
  <c r="Y137" i="36" s="1"/>
  <c r="Z137" i="36" s="1"/>
  <c r="AA137" i="36" s="1"/>
  <c r="AB137" i="36" s="1"/>
  <c r="AC137" i="36" s="1"/>
  <c r="AD137" i="36" s="1"/>
  <c r="AE137" i="36" s="1"/>
  <c r="AF137" i="36" s="1"/>
  <c r="AG137" i="36" s="1"/>
  <c r="AH137" i="36" s="1"/>
  <c r="AI137" i="36" s="1"/>
  <c r="AJ137" i="36" s="1"/>
  <c r="AK137" i="36" s="1"/>
  <c r="AL137" i="36" s="1"/>
  <c r="AM137" i="36" s="1"/>
  <c r="AN137" i="36" s="1"/>
  <c r="AO137" i="36" s="1"/>
  <c r="AP137" i="36" s="1"/>
  <c r="AQ137" i="36" s="1"/>
  <c r="AR137" i="36" s="1"/>
  <c r="AS137" i="36" s="1"/>
  <c r="AT137" i="36" s="1"/>
  <c r="AU137" i="36" s="1"/>
  <c r="AV137" i="36" s="1"/>
  <c r="AW137" i="36" s="1"/>
  <c r="AX137" i="36" s="1"/>
  <c r="AY137" i="36" s="1"/>
  <c r="AZ137" i="36" s="1"/>
  <c r="BA137" i="36" s="1"/>
  <c r="BB137" i="36" s="1"/>
  <c r="BC137" i="36" s="1"/>
  <c r="BD137" i="36" s="1"/>
  <c r="BE137" i="36" s="1"/>
  <c r="BF137" i="36" s="1"/>
  <c r="BG137" i="36" s="1"/>
  <c r="BH137" i="36" s="1"/>
  <c r="BI137" i="36" s="1"/>
  <c r="BJ137" i="36" s="1"/>
  <c r="BK137" i="36" s="1"/>
  <c r="BL137" i="36" s="1"/>
  <c r="BM137" i="36" s="1"/>
  <c r="BN137" i="36" s="1"/>
  <c r="BO137" i="36" s="1"/>
  <c r="BP137" i="36" s="1"/>
  <c r="BQ137" i="36" s="1"/>
  <c r="BR137" i="36" s="1"/>
  <c r="BS137" i="36" s="1"/>
  <c r="BT137" i="36" s="1"/>
  <c r="BU137" i="36" s="1"/>
  <c r="BV137" i="36" s="1"/>
  <c r="BW137" i="36" s="1"/>
  <c r="BX137" i="36" s="1"/>
  <c r="BY137" i="36" s="1"/>
  <c r="BZ137" i="36" s="1"/>
  <c r="CA137" i="36" s="1"/>
  <c r="CB137" i="36" s="1"/>
  <c r="CC137" i="36" s="1"/>
  <c r="CD137" i="36" s="1"/>
  <c r="CE137" i="36" s="1"/>
  <c r="CF137" i="36" s="1"/>
  <c r="CG137" i="36" s="1"/>
  <c r="CH137" i="36" s="1"/>
  <c r="CI137" i="36" s="1"/>
  <c r="CJ137" i="36" s="1"/>
  <c r="CK137" i="36" s="1"/>
  <c r="CL137" i="36" s="1"/>
  <c r="CM137" i="36" s="1"/>
  <c r="CN137" i="36" s="1"/>
  <c r="CO137" i="36" s="1"/>
  <c r="CP137" i="36" s="1"/>
  <c r="CQ137" i="36" s="1"/>
  <c r="CR137" i="36" s="1"/>
  <c r="CS137" i="36" s="1"/>
  <c r="CT137" i="36" s="1"/>
  <c r="CU137" i="36" s="1"/>
  <c r="CV137" i="36" s="1"/>
  <c r="CW137" i="36" s="1"/>
  <c r="D171" i="36" s="1"/>
  <c r="E171" i="36" s="1"/>
  <c r="F171" i="36" s="1"/>
  <c r="G171" i="36" s="1"/>
  <c r="H171" i="36" s="1"/>
  <c r="I171" i="36" s="1"/>
  <c r="J171" i="36" s="1"/>
  <c r="K171" i="36" s="1"/>
  <c r="L171" i="36" s="1"/>
  <c r="M171" i="36" s="1"/>
  <c r="N171" i="36" s="1"/>
  <c r="O171" i="36" s="1"/>
  <c r="P171" i="36" s="1"/>
  <c r="Q171" i="36" s="1"/>
  <c r="R171" i="36" s="1"/>
  <c r="S171" i="36" s="1"/>
  <c r="T171" i="36" s="1"/>
  <c r="U171" i="36" s="1"/>
  <c r="V171" i="36" s="1"/>
  <c r="W171" i="36" s="1"/>
  <c r="X171" i="36" s="1"/>
  <c r="Y171" i="36" s="1"/>
  <c r="Z171" i="36" s="1"/>
  <c r="AA171" i="36" s="1"/>
  <c r="AB171" i="36" s="1"/>
  <c r="AC171" i="36" s="1"/>
  <c r="AD171" i="36" s="1"/>
  <c r="AE171" i="36" s="1"/>
  <c r="AF171" i="36" s="1"/>
  <c r="AG171" i="36" s="1"/>
  <c r="AH171" i="36" s="1"/>
  <c r="AI171" i="36" s="1"/>
  <c r="AJ171" i="36" s="1"/>
  <c r="AK171" i="36" s="1"/>
  <c r="AL171" i="36" s="1"/>
  <c r="AM171" i="36" s="1"/>
  <c r="AN171" i="36" s="1"/>
  <c r="AO171" i="36" s="1"/>
  <c r="AP171" i="36" s="1"/>
  <c r="AQ171" i="36" s="1"/>
  <c r="AR171" i="36" s="1"/>
  <c r="AS171" i="36" s="1"/>
  <c r="AT171" i="36" s="1"/>
  <c r="AU171" i="36" s="1"/>
  <c r="AV171" i="36" s="1"/>
  <c r="AW171" i="36" s="1"/>
  <c r="AX171" i="36" s="1"/>
  <c r="AY171" i="36" s="1"/>
  <c r="AZ171" i="36" s="1"/>
  <c r="BA171" i="36" s="1"/>
  <c r="BB171" i="36" s="1"/>
  <c r="BC171" i="36" s="1"/>
  <c r="BD171" i="36" s="1"/>
  <c r="BE171" i="36" s="1"/>
  <c r="BF171" i="36" s="1"/>
  <c r="BG171" i="36" s="1"/>
  <c r="BH171" i="36" s="1"/>
  <c r="BI171" i="36" s="1"/>
  <c r="BJ171" i="36" s="1"/>
  <c r="BK171" i="36" s="1"/>
  <c r="BL171" i="36" s="1"/>
  <c r="BM171" i="36" s="1"/>
  <c r="BN171" i="36" s="1"/>
  <c r="BO171" i="36" s="1"/>
  <c r="BP171" i="36" s="1"/>
  <c r="BQ171" i="36" s="1"/>
  <c r="BR171" i="36" s="1"/>
  <c r="BS171" i="36" s="1"/>
  <c r="BT171" i="36" s="1"/>
  <c r="BU171" i="36" s="1"/>
  <c r="BV171" i="36" s="1"/>
  <c r="BW171" i="36" s="1"/>
  <c r="BX171" i="36" s="1"/>
  <c r="BY171" i="36" s="1"/>
  <c r="BZ171" i="36" s="1"/>
  <c r="CA171" i="36" s="1"/>
  <c r="CB171" i="36" s="1"/>
  <c r="CC171" i="36" s="1"/>
  <c r="CD171" i="36" s="1"/>
  <c r="CE171" i="36" s="1"/>
  <c r="CF171" i="36" s="1"/>
  <c r="CG171" i="36" s="1"/>
  <c r="CH171" i="36" s="1"/>
  <c r="CI171" i="36" s="1"/>
  <c r="CJ171" i="36" s="1"/>
  <c r="CK171" i="36" s="1"/>
  <c r="CL171" i="36" s="1"/>
  <c r="CM171" i="36" s="1"/>
  <c r="CN171" i="36" s="1"/>
  <c r="CO171" i="36" s="1"/>
  <c r="CP171" i="36" s="1"/>
  <c r="CQ171" i="36" s="1"/>
  <c r="CR171" i="36" s="1"/>
  <c r="CS171" i="36" s="1"/>
  <c r="CT171" i="36" s="1"/>
  <c r="CU171" i="36" s="1"/>
  <c r="CV171" i="36" s="1"/>
  <c r="CW171" i="36" s="1"/>
  <c r="D205" i="36" s="1"/>
  <c r="E205" i="36" s="1"/>
  <c r="F205" i="36" s="1"/>
  <c r="G205" i="36" s="1"/>
  <c r="H205" i="36" s="1"/>
  <c r="I205" i="36" s="1"/>
  <c r="J205" i="36" s="1"/>
  <c r="K205" i="36" s="1"/>
  <c r="L205" i="36" s="1"/>
  <c r="M205" i="36" s="1"/>
  <c r="N205" i="36" s="1"/>
  <c r="O205" i="36" s="1"/>
  <c r="P205" i="36" s="1"/>
  <c r="Q205" i="36" s="1"/>
  <c r="R205" i="36" s="1"/>
  <c r="S205" i="36" s="1"/>
  <c r="T205" i="36" s="1"/>
  <c r="U205" i="36" s="1"/>
  <c r="V205" i="36" s="1"/>
  <c r="W205" i="36" s="1"/>
  <c r="X205" i="36" s="1"/>
  <c r="Y205" i="36" s="1"/>
  <c r="Z205" i="36" s="1"/>
  <c r="AA205" i="36" s="1"/>
  <c r="AB205" i="36" s="1"/>
  <c r="AC205" i="36" s="1"/>
  <c r="AD205" i="36" s="1"/>
  <c r="AE205" i="36" s="1"/>
  <c r="AF205" i="36" s="1"/>
  <c r="AG205" i="36" s="1"/>
  <c r="AH205" i="36" s="1"/>
  <c r="AI205" i="36" s="1"/>
  <c r="AJ205" i="36" s="1"/>
  <c r="AK205" i="36" s="1"/>
  <c r="AL205" i="36" s="1"/>
  <c r="AM205" i="36" s="1"/>
  <c r="AN205" i="36" s="1"/>
  <c r="AO205" i="36" s="1"/>
  <c r="AP205" i="36" s="1"/>
  <c r="AQ205" i="36" s="1"/>
  <c r="AR205" i="36" s="1"/>
  <c r="AS205" i="36" s="1"/>
  <c r="AT205" i="36" s="1"/>
  <c r="AU205" i="36" s="1"/>
  <c r="AV205" i="36" s="1"/>
  <c r="AW205" i="36" s="1"/>
  <c r="AX205" i="36" s="1"/>
  <c r="AY205" i="36" s="1"/>
  <c r="AZ205" i="36" s="1"/>
  <c r="BA205" i="36" s="1"/>
  <c r="BB205" i="36" s="1"/>
  <c r="BC205" i="36" s="1"/>
  <c r="BD205" i="36" s="1"/>
  <c r="BE205" i="36" s="1"/>
  <c r="BF205" i="36" s="1"/>
  <c r="BG205" i="36" s="1"/>
  <c r="BH205" i="36" s="1"/>
  <c r="BI205" i="36" s="1"/>
  <c r="BJ205" i="36" s="1"/>
  <c r="BK205" i="36" s="1"/>
  <c r="BL205" i="36" s="1"/>
  <c r="BM205" i="36" s="1"/>
  <c r="BN205" i="36" s="1"/>
  <c r="BO205" i="36" s="1"/>
  <c r="BP205" i="36" s="1"/>
  <c r="BQ205" i="36" s="1"/>
  <c r="BR205" i="36" s="1"/>
  <c r="BS205" i="36" s="1"/>
  <c r="BT205" i="36" s="1"/>
  <c r="BU205" i="36" s="1"/>
  <c r="BV205" i="36" s="1"/>
  <c r="BW205" i="36" s="1"/>
  <c r="BX205" i="36" s="1"/>
  <c r="BY205" i="36" s="1"/>
  <c r="BZ205" i="36" s="1"/>
  <c r="CA205" i="36" s="1"/>
  <c r="CB205" i="36" s="1"/>
  <c r="CC205" i="36" s="1"/>
  <c r="CD205" i="36" s="1"/>
  <c r="CE205" i="36" s="1"/>
  <c r="CF205" i="36" s="1"/>
  <c r="CG205" i="36" s="1"/>
  <c r="CH205" i="36" s="1"/>
  <c r="CI205" i="36" s="1"/>
  <c r="CJ205" i="36" s="1"/>
  <c r="CK205" i="36" s="1"/>
  <c r="CL205" i="36" s="1"/>
  <c r="CM205" i="36" s="1"/>
  <c r="CN205" i="36" s="1"/>
  <c r="CO205" i="36" s="1"/>
  <c r="CP205" i="36" s="1"/>
  <c r="CQ205" i="36" s="1"/>
  <c r="CR205" i="36" s="1"/>
  <c r="CS205" i="36" s="1"/>
  <c r="CT205" i="36" s="1"/>
  <c r="CU205" i="36" s="1"/>
  <c r="CV205" i="36" s="1"/>
  <c r="CW205" i="36" s="1"/>
  <c r="D239" i="36" s="1"/>
  <c r="E239" i="36" s="1"/>
  <c r="F239" i="36" s="1"/>
  <c r="G239" i="36" s="1"/>
  <c r="H239" i="36" s="1"/>
  <c r="I239" i="36" s="1"/>
  <c r="J239" i="36" s="1"/>
  <c r="K239" i="36" s="1"/>
  <c r="L239" i="36" s="1"/>
  <c r="M239" i="36" s="1"/>
  <c r="N239" i="36" s="1"/>
  <c r="O239" i="36" s="1"/>
  <c r="P239" i="36" s="1"/>
  <c r="Q239" i="36" s="1"/>
  <c r="R239" i="36" s="1"/>
  <c r="S239" i="36" s="1"/>
  <c r="T239" i="36" s="1"/>
  <c r="U239" i="36" s="1"/>
  <c r="V239" i="36" s="1"/>
  <c r="W239" i="36" s="1"/>
  <c r="X239" i="36" s="1"/>
  <c r="Y239" i="36" s="1"/>
  <c r="Z239" i="36" s="1"/>
  <c r="AA239" i="36" s="1"/>
  <c r="AB239" i="36" s="1"/>
  <c r="AC239" i="36" s="1"/>
  <c r="AD239" i="36" s="1"/>
  <c r="AE239" i="36" s="1"/>
  <c r="AF239" i="36" s="1"/>
  <c r="AG239" i="36" s="1"/>
  <c r="AH239" i="36" s="1"/>
  <c r="AI239" i="36" s="1"/>
  <c r="AJ239" i="36" s="1"/>
  <c r="AK239" i="36" s="1"/>
  <c r="AL239" i="36" s="1"/>
  <c r="AM239" i="36" s="1"/>
  <c r="AN239" i="36" s="1"/>
  <c r="AO239" i="36" s="1"/>
  <c r="AP239" i="36" s="1"/>
  <c r="AQ239" i="36" s="1"/>
  <c r="AR239" i="36" s="1"/>
  <c r="AS239" i="36" s="1"/>
  <c r="AT239" i="36" s="1"/>
  <c r="AU239" i="36" s="1"/>
  <c r="AV239" i="36" s="1"/>
  <c r="AW239" i="36" s="1"/>
  <c r="AX239" i="36" s="1"/>
  <c r="AY239" i="36" s="1"/>
  <c r="AZ239" i="36" s="1"/>
  <c r="BA239" i="36" s="1"/>
  <c r="BB239" i="36" s="1"/>
  <c r="BC239" i="36" s="1"/>
  <c r="BD239" i="36" s="1"/>
  <c r="BE239" i="36" s="1"/>
  <c r="BF239" i="36" s="1"/>
  <c r="BG239" i="36" s="1"/>
  <c r="BH239" i="36" s="1"/>
  <c r="BI239" i="36" s="1"/>
  <c r="BJ239" i="36" s="1"/>
  <c r="BK239" i="36" s="1"/>
  <c r="BL239" i="36" s="1"/>
  <c r="BM239" i="36" s="1"/>
  <c r="BN239" i="36" s="1"/>
  <c r="BO239" i="36" s="1"/>
  <c r="BP239" i="36" s="1"/>
  <c r="BQ239" i="36" s="1"/>
  <c r="BR239" i="36" s="1"/>
  <c r="BS239" i="36" s="1"/>
  <c r="BT239" i="36" s="1"/>
  <c r="BU239" i="36" s="1"/>
  <c r="BV239" i="36" s="1"/>
  <c r="BW239" i="36" s="1"/>
  <c r="BX239" i="36" s="1"/>
  <c r="BY239" i="36" s="1"/>
  <c r="BZ239" i="36" s="1"/>
  <c r="CA239" i="36" s="1"/>
  <c r="CB239" i="36" s="1"/>
  <c r="CC239" i="36" s="1"/>
  <c r="CD239" i="36" s="1"/>
  <c r="CE239" i="36" s="1"/>
  <c r="CF239" i="36" s="1"/>
  <c r="CG239" i="36" s="1"/>
  <c r="CH239" i="36" s="1"/>
  <c r="CI239" i="36" s="1"/>
  <c r="CJ239" i="36" s="1"/>
  <c r="CK239" i="36" s="1"/>
  <c r="CL239" i="36" s="1"/>
  <c r="CM239" i="36" s="1"/>
  <c r="CN239" i="36" s="1"/>
  <c r="CO239" i="36" s="1"/>
  <c r="CP239" i="36" s="1"/>
  <c r="CQ239" i="36" s="1"/>
  <c r="CR239" i="36" s="1"/>
  <c r="CS239" i="36" s="1"/>
  <c r="CT239" i="36" s="1"/>
  <c r="CU239" i="36" s="1"/>
  <c r="CV239" i="36" s="1"/>
  <c r="CW239" i="36" s="1"/>
  <c r="E254" i="36"/>
  <c r="E220" i="36"/>
  <c r="E186" i="36"/>
  <c r="E152" i="36"/>
  <c r="E118" i="36"/>
  <c r="E84" i="36"/>
  <c r="E52" i="36"/>
  <c r="E51" i="36"/>
  <c r="E50" i="36"/>
  <c r="CW45" i="33"/>
  <c r="D79" i="33" s="1"/>
  <c r="E79" i="33" s="1"/>
  <c r="F79" i="33" s="1"/>
  <c r="G79" i="33" s="1"/>
  <c r="H79" i="33" s="1"/>
  <c r="I79" i="33" s="1"/>
  <c r="J79" i="33" s="1"/>
  <c r="K79" i="33" s="1"/>
  <c r="L79" i="33" s="1"/>
  <c r="M79" i="33" s="1"/>
  <c r="N79" i="33" s="1"/>
  <c r="O79" i="33" s="1"/>
  <c r="P79" i="33" s="1"/>
  <c r="Q79" i="33" s="1"/>
  <c r="R79" i="33" s="1"/>
  <c r="S79" i="33" s="1"/>
  <c r="T79" i="33" s="1"/>
  <c r="U79" i="33" s="1"/>
  <c r="V79" i="33" s="1"/>
  <c r="W79" i="33" s="1"/>
  <c r="X79" i="33" s="1"/>
  <c r="Y79" i="33" s="1"/>
  <c r="Z79" i="33" s="1"/>
  <c r="AA79" i="33" s="1"/>
  <c r="AB79" i="33" s="1"/>
  <c r="AC79" i="33" s="1"/>
  <c r="AD79" i="33" s="1"/>
  <c r="AE79" i="33" s="1"/>
  <c r="AF79" i="33" s="1"/>
  <c r="AG79" i="33" s="1"/>
  <c r="AH79" i="33" s="1"/>
  <c r="AI79" i="33" s="1"/>
  <c r="AJ79" i="33" s="1"/>
  <c r="AK79" i="33" s="1"/>
  <c r="AL79" i="33" s="1"/>
  <c r="AM79" i="33" s="1"/>
  <c r="AN79" i="33" s="1"/>
  <c r="AO79" i="33" s="1"/>
  <c r="AP79" i="33" s="1"/>
  <c r="AQ79" i="33" s="1"/>
  <c r="AR79" i="33" s="1"/>
  <c r="AS79" i="33" s="1"/>
  <c r="AT79" i="33" s="1"/>
  <c r="AU79" i="33" s="1"/>
  <c r="AV79" i="33" s="1"/>
  <c r="AW79" i="33" s="1"/>
  <c r="AX79" i="33" s="1"/>
  <c r="AY79" i="33" s="1"/>
  <c r="AZ79" i="33" s="1"/>
  <c r="BA79" i="33" s="1"/>
  <c r="BB79" i="33" s="1"/>
  <c r="BC79" i="33" s="1"/>
  <c r="BD79" i="33" s="1"/>
  <c r="BE79" i="33" s="1"/>
  <c r="BF79" i="33" s="1"/>
  <c r="BG79" i="33" s="1"/>
  <c r="BH79" i="33" s="1"/>
  <c r="BI79" i="33" s="1"/>
  <c r="BJ79" i="33" s="1"/>
  <c r="BK79" i="33" s="1"/>
  <c r="BL79" i="33" s="1"/>
  <c r="BM79" i="33" s="1"/>
  <c r="BN79" i="33" s="1"/>
  <c r="BO79" i="33" s="1"/>
  <c r="BP79" i="33" s="1"/>
  <c r="BQ79" i="33" s="1"/>
  <c r="BR79" i="33" s="1"/>
  <c r="BS79" i="33" s="1"/>
  <c r="BT79" i="33" s="1"/>
  <c r="BU79" i="33" s="1"/>
  <c r="BV79" i="33" s="1"/>
  <c r="BW79" i="33" s="1"/>
  <c r="BX79" i="33" s="1"/>
  <c r="BY79" i="33" s="1"/>
  <c r="BZ79" i="33" s="1"/>
  <c r="CA79" i="33" s="1"/>
  <c r="CB79" i="33" s="1"/>
  <c r="CC79" i="33" s="1"/>
  <c r="CD79" i="33" s="1"/>
  <c r="CE79" i="33" s="1"/>
  <c r="CF79" i="33" s="1"/>
  <c r="CG79" i="33" s="1"/>
  <c r="CH79" i="33" s="1"/>
  <c r="CI79" i="33" s="1"/>
  <c r="CJ79" i="33" s="1"/>
  <c r="CK79" i="33" s="1"/>
  <c r="CL79" i="33" s="1"/>
  <c r="CM79" i="33" s="1"/>
  <c r="CN79" i="33" s="1"/>
  <c r="CO79" i="33" s="1"/>
  <c r="CP79" i="33" s="1"/>
  <c r="CQ79" i="33" s="1"/>
  <c r="CR79" i="33" s="1"/>
  <c r="CS79" i="33" s="1"/>
  <c r="CT79" i="33" s="1"/>
  <c r="CU79" i="33" s="1"/>
  <c r="CV79" i="33" s="1"/>
  <c r="CW79" i="33" s="1"/>
  <c r="CW47" i="33"/>
  <c r="D81" i="33" s="1"/>
  <c r="E81" i="33" s="1"/>
  <c r="F81" i="33" s="1"/>
  <c r="G81" i="33" s="1"/>
  <c r="H81" i="33" s="1"/>
  <c r="I81" i="33" s="1"/>
  <c r="J81" i="33" s="1"/>
  <c r="K81" i="33" s="1"/>
  <c r="L81" i="33" s="1"/>
  <c r="M81" i="33" s="1"/>
  <c r="N81" i="33" s="1"/>
  <c r="O81" i="33" s="1"/>
  <c r="P81" i="33" s="1"/>
  <c r="Q81" i="33" s="1"/>
  <c r="R81" i="33" s="1"/>
  <c r="S81" i="33" s="1"/>
  <c r="T81" i="33" s="1"/>
  <c r="U81" i="33" s="1"/>
  <c r="V81" i="33" s="1"/>
  <c r="W81" i="33" s="1"/>
  <c r="X81" i="33" s="1"/>
  <c r="Y81" i="33" s="1"/>
  <c r="Z81" i="33" s="1"/>
  <c r="AA81" i="33" s="1"/>
  <c r="AB81" i="33" s="1"/>
  <c r="AC81" i="33" s="1"/>
  <c r="AD81" i="33" s="1"/>
  <c r="AE81" i="33" s="1"/>
  <c r="AF81" i="33" s="1"/>
  <c r="AG81" i="33" s="1"/>
  <c r="AH81" i="33" s="1"/>
  <c r="AI81" i="33" s="1"/>
  <c r="AJ81" i="33" s="1"/>
  <c r="AK81" i="33" s="1"/>
  <c r="AL81" i="33" s="1"/>
  <c r="AM81" i="33" s="1"/>
  <c r="AN81" i="33" s="1"/>
  <c r="AO81" i="33" s="1"/>
  <c r="AP81" i="33" s="1"/>
  <c r="AQ81" i="33" s="1"/>
  <c r="AR81" i="33" s="1"/>
  <c r="AS81" i="33" s="1"/>
  <c r="AT81" i="33" s="1"/>
  <c r="AU81" i="33" s="1"/>
  <c r="AV81" i="33" s="1"/>
  <c r="AW81" i="33" s="1"/>
  <c r="AX81" i="33" s="1"/>
  <c r="AY81" i="33" s="1"/>
  <c r="AZ81" i="33" s="1"/>
  <c r="BA81" i="33" s="1"/>
  <c r="BB81" i="33" s="1"/>
  <c r="BC81" i="33" s="1"/>
  <c r="BD81" i="33" s="1"/>
  <c r="BE81" i="33" s="1"/>
  <c r="BF81" i="33" s="1"/>
  <c r="BG81" i="33" s="1"/>
  <c r="BH81" i="33" s="1"/>
  <c r="BI81" i="33" s="1"/>
  <c r="BJ81" i="33" s="1"/>
  <c r="BK81" i="33" s="1"/>
  <c r="BL81" i="33" s="1"/>
  <c r="BM81" i="33" s="1"/>
  <c r="BN81" i="33" s="1"/>
  <c r="BO81" i="33" s="1"/>
  <c r="BP81" i="33" s="1"/>
  <c r="BQ81" i="33" s="1"/>
  <c r="BR81" i="33" s="1"/>
  <c r="BS81" i="33" s="1"/>
  <c r="BT81" i="33" s="1"/>
  <c r="BU81" i="33" s="1"/>
  <c r="BV81" i="33" s="1"/>
  <c r="BW81" i="33" s="1"/>
  <c r="BX81" i="33" s="1"/>
  <c r="BY81" i="33" s="1"/>
  <c r="BZ81" i="33" s="1"/>
  <c r="CA81" i="33" s="1"/>
  <c r="CB81" i="33" s="1"/>
  <c r="CC81" i="33" s="1"/>
  <c r="CD81" i="33" s="1"/>
  <c r="CE81" i="33" s="1"/>
  <c r="CF81" i="33" s="1"/>
  <c r="CG81" i="33" s="1"/>
  <c r="CH81" i="33" s="1"/>
  <c r="CI81" i="33" s="1"/>
  <c r="CJ81" i="33" s="1"/>
  <c r="CK81" i="33" s="1"/>
  <c r="CL81" i="33" s="1"/>
  <c r="CM81" i="33" s="1"/>
  <c r="CN81" i="33" s="1"/>
  <c r="CO81" i="33" s="1"/>
  <c r="CP81" i="33" s="1"/>
  <c r="CQ81" i="33" s="1"/>
  <c r="CR81" i="33" s="1"/>
  <c r="CS81" i="33" s="1"/>
  <c r="CT81" i="33" s="1"/>
  <c r="CU81" i="33" s="1"/>
  <c r="CV81" i="33" s="1"/>
  <c r="CW81" i="33" s="1"/>
  <c r="CW33" i="33"/>
  <c r="D67" i="33" s="1"/>
  <c r="E67" i="33" s="1"/>
  <c r="F67" i="33" s="1"/>
  <c r="G67" i="33" s="1"/>
  <c r="H67" i="33" s="1"/>
  <c r="I67" i="33" s="1"/>
  <c r="J67" i="33" s="1"/>
  <c r="K67" i="33" s="1"/>
  <c r="L67" i="33" s="1"/>
  <c r="M67" i="33" s="1"/>
  <c r="N67" i="33" s="1"/>
  <c r="O67" i="33" s="1"/>
  <c r="P67" i="33" s="1"/>
  <c r="Q67" i="33" s="1"/>
  <c r="R67" i="33" s="1"/>
  <c r="S67" i="33" s="1"/>
  <c r="T67" i="33" s="1"/>
  <c r="U67" i="33" s="1"/>
  <c r="V67" i="33" s="1"/>
  <c r="W67" i="33" s="1"/>
  <c r="X67" i="33" s="1"/>
  <c r="Y67" i="33" s="1"/>
  <c r="Z67" i="33" s="1"/>
  <c r="AA67" i="33" s="1"/>
  <c r="AB67" i="33" s="1"/>
  <c r="AC67" i="33" s="1"/>
  <c r="AD67" i="33" s="1"/>
  <c r="AE67" i="33" s="1"/>
  <c r="AF67" i="33" s="1"/>
  <c r="AG67" i="33" s="1"/>
  <c r="AH67" i="33" s="1"/>
  <c r="AI67" i="33" s="1"/>
  <c r="AJ67" i="33" s="1"/>
  <c r="AK67" i="33" s="1"/>
  <c r="AL67" i="33" s="1"/>
  <c r="AM67" i="33" s="1"/>
  <c r="AN67" i="33" s="1"/>
  <c r="AO67" i="33" s="1"/>
  <c r="AP67" i="33" s="1"/>
  <c r="AQ67" i="33" s="1"/>
  <c r="AR67" i="33" s="1"/>
  <c r="AS67" i="33" s="1"/>
  <c r="AT67" i="33" s="1"/>
  <c r="AU67" i="33" s="1"/>
  <c r="AV67" i="33" s="1"/>
  <c r="AW67" i="33" s="1"/>
  <c r="AX67" i="33" s="1"/>
  <c r="AY67" i="33" s="1"/>
  <c r="AZ67" i="33" s="1"/>
  <c r="BA67" i="33" s="1"/>
  <c r="BB67" i="33" s="1"/>
  <c r="BC67" i="33" s="1"/>
  <c r="BD67" i="33" s="1"/>
  <c r="BE67" i="33" s="1"/>
  <c r="BF67" i="33" s="1"/>
  <c r="BG67" i="33" s="1"/>
  <c r="BH67" i="33" s="1"/>
  <c r="BI67" i="33" s="1"/>
  <c r="BJ67" i="33" s="1"/>
  <c r="BK67" i="33" s="1"/>
  <c r="BL67" i="33" s="1"/>
  <c r="BM67" i="33" s="1"/>
  <c r="BN67" i="33" s="1"/>
  <c r="BO67" i="33" s="1"/>
  <c r="BP67" i="33" s="1"/>
  <c r="BQ67" i="33" s="1"/>
  <c r="BR67" i="33" s="1"/>
  <c r="BS67" i="33" s="1"/>
  <c r="BT67" i="33" s="1"/>
  <c r="BU67" i="33" s="1"/>
  <c r="BV67" i="33" s="1"/>
  <c r="BW67" i="33" s="1"/>
  <c r="BX67" i="33" s="1"/>
  <c r="BY67" i="33" s="1"/>
  <c r="BZ67" i="33" s="1"/>
  <c r="CA67" i="33" s="1"/>
  <c r="CB67" i="33" s="1"/>
  <c r="CC67" i="33" s="1"/>
  <c r="CD67" i="33" s="1"/>
  <c r="CE67" i="33" s="1"/>
  <c r="CF67" i="33" s="1"/>
  <c r="CG67" i="33" s="1"/>
  <c r="CH67" i="33" s="1"/>
  <c r="CI67" i="33" s="1"/>
  <c r="CJ67" i="33" s="1"/>
  <c r="CK67" i="33" s="1"/>
  <c r="CL67" i="33" s="1"/>
  <c r="CM67" i="33" s="1"/>
  <c r="CN67" i="33" s="1"/>
  <c r="CO67" i="33" s="1"/>
  <c r="CP67" i="33" s="1"/>
  <c r="CQ67" i="33" s="1"/>
  <c r="CR67" i="33" s="1"/>
  <c r="CS67" i="33" s="1"/>
  <c r="CT67" i="33" s="1"/>
  <c r="CU67" i="33" s="1"/>
  <c r="CV67" i="33" s="1"/>
  <c r="CW67" i="33" s="1"/>
  <c r="CW31" i="33"/>
  <c r="D65" i="33" s="1"/>
  <c r="E65" i="33" s="1"/>
  <c r="F65" i="33" s="1"/>
  <c r="G65" i="33" s="1"/>
  <c r="H65" i="33" s="1"/>
  <c r="I65" i="33" s="1"/>
  <c r="J65" i="33" s="1"/>
  <c r="K65" i="33" s="1"/>
  <c r="L65" i="33" s="1"/>
  <c r="M65" i="33" s="1"/>
  <c r="N65" i="33" s="1"/>
  <c r="O65" i="33" s="1"/>
  <c r="P65" i="33" s="1"/>
  <c r="Q65" i="33" s="1"/>
  <c r="R65" i="33" s="1"/>
  <c r="S65" i="33" s="1"/>
  <c r="T65" i="33" s="1"/>
  <c r="U65" i="33" s="1"/>
  <c r="V65" i="33" s="1"/>
  <c r="W65" i="33" s="1"/>
  <c r="X65" i="33" s="1"/>
  <c r="Y65" i="33" s="1"/>
  <c r="Z65" i="33" s="1"/>
  <c r="AA65" i="33" s="1"/>
  <c r="AB65" i="33" s="1"/>
  <c r="AC65" i="33" s="1"/>
  <c r="AD65" i="33" s="1"/>
  <c r="AE65" i="33" s="1"/>
  <c r="AF65" i="33" s="1"/>
  <c r="AG65" i="33" s="1"/>
  <c r="AH65" i="33" s="1"/>
  <c r="AI65" i="33" s="1"/>
  <c r="AJ65" i="33" s="1"/>
  <c r="AK65" i="33" s="1"/>
  <c r="AL65" i="33" s="1"/>
  <c r="AM65" i="33" s="1"/>
  <c r="AN65" i="33" s="1"/>
  <c r="AO65" i="33" s="1"/>
  <c r="AP65" i="33" s="1"/>
  <c r="AQ65" i="33" s="1"/>
  <c r="AR65" i="33" s="1"/>
  <c r="AS65" i="33" s="1"/>
  <c r="AT65" i="33" s="1"/>
  <c r="AU65" i="33" s="1"/>
  <c r="AV65" i="33" s="1"/>
  <c r="AW65" i="33" s="1"/>
  <c r="AX65" i="33" s="1"/>
  <c r="AY65" i="33" s="1"/>
  <c r="AZ65" i="33" s="1"/>
  <c r="BA65" i="33" s="1"/>
  <c r="BB65" i="33" s="1"/>
  <c r="BC65" i="33" s="1"/>
  <c r="BD65" i="33" s="1"/>
  <c r="BE65" i="33" s="1"/>
  <c r="BF65" i="33" s="1"/>
  <c r="BG65" i="33" s="1"/>
  <c r="BH65" i="33" s="1"/>
  <c r="BI65" i="33" s="1"/>
  <c r="BJ65" i="33" s="1"/>
  <c r="BK65" i="33" s="1"/>
  <c r="BL65" i="33" s="1"/>
  <c r="BM65" i="33" s="1"/>
  <c r="BN65" i="33" s="1"/>
  <c r="BO65" i="33" s="1"/>
  <c r="BP65" i="33" s="1"/>
  <c r="BQ65" i="33" s="1"/>
  <c r="BR65" i="33" s="1"/>
  <c r="BS65" i="33" s="1"/>
  <c r="BT65" i="33" s="1"/>
  <c r="BU65" i="33" s="1"/>
  <c r="BV65" i="33" s="1"/>
  <c r="BW65" i="33" s="1"/>
  <c r="BX65" i="33" s="1"/>
  <c r="BY65" i="33" s="1"/>
  <c r="BZ65" i="33" s="1"/>
  <c r="CA65" i="33" s="1"/>
  <c r="CB65" i="33" s="1"/>
  <c r="CC65" i="33" s="1"/>
  <c r="CD65" i="33" s="1"/>
  <c r="CE65" i="33" s="1"/>
  <c r="CF65" i="33" s="1"/>
  <c r="CG65" i="33" s="1"/>
  <c r="CH65" i="33" s="1"/>
  <c r="CI65" i="33" s="1"/>
  <c r="CJ65" i="33" s="1"/>
  <c r="CK65" i="33" s="1"/>
  <c r="CL65" i="33" s="1"/>
  <c r="CM65" i="33" s="1"/>
  <c r="CN65" i="33" s="1"/>
  <c r="CO65" i="33" s="1"/>
  <c r="CP65" i="33" s="1"/>
  <c r="CQ65" i="33" s="1"/>
  <c r="CR65" i="33" s="1"/>
  <c r="CS65" i="33" s="1"/>
  <c r="CT65" i="33" s="1"/>
  <c r="CU65" i="33" s="1"/>
  <c r="CV65" i="33" s="1"/>
  <c r="CW65" i="33" s="1"/>
  <c r="CW49" i="33"/>
  <c r="D83" i="33" s="1"/>
  <c r="E83" i="33" s="1"/>
  <c r="F83" i="33" s="1"/>
  <c r="G83" i="33" s="1"/>
  <c r="H83" i="33" s="1"/>
  <c r="I83" i="33" s="1"/>
  <c r="J83" i="33" s="1"/>
  <c r="K83" i="33" s="1"/>
  <c r="L83" i="33" s="1"/>
  <c r="M83" i="33" s="1"/>
  <c r="N83" i="33" s="1"/>
  <c r="O83" i="33" s="1"/>
  <c r="P83" i="33" s="1"/>
  <c r="Q83" i="33" s="1"/>
  <c r="R83" i="33" s="1"/>
  <c r="S83" i="33" s="1"/>
  <c r="T83" i="33" s="1"/>
  <c r="U83" i="33" s="1"/>
  <c r="V83" i="33" s="1"/>
  <c r="W83" i="33" s="1"/>
  <c r="X83" i="33" s="1"/>
  <c r="Y83" i="33" s="1"/>
  <c r="Z83" i="33" s="1"/>
  <c r="AA83" i="33" s="1"/>
  <c r="AB83" i="33" s="1"/>
  <c r="AC83" i="33" s="1"/>
  <c r="AD83" i="33" s="1"/>
  <c r="AE83" i="33" s="1"/>
  <c r="AF83" i="33" s="1"/>
  <c r="AG83" i="33" s="1"/>
  <c r="AH83" i="33" s="1"/>
  <c r="AI83" i="33" s="1"/>
  <c r="AJ83" i="33" s="1"/>
  <c r="AK83" i="33" s="1"/>
  <c r="AL83" i="33" s="1"/>
  <c r="AM83" i="33" s="1"/>
  <c r="AN83" i="33" s="1"/>
  <c r="AO83" i="33" s="1"/>
  <c r="AP83" i="33" s="1"/>
  <c r="AQ83" i="33" s="1"/>
  <c r="AR83" i="33" s="1"/>
  <c r="AS83" i="33" s="1"/>
  <c r="AT83" i="33" s="1"/>
  <c r="AU83" i="33" s="1"/>
  <c r="AV83" i="33" s="1"/>
  <c r="AW83" i="33" s="1"/>
  <c r="AX83" i="33" s="1"/>
  <c r="AY83" i="33" s="1"/>
  <c r="AZ83" i="33" s="1"/>
  <c r="BA83" i="33" s="1"/>
  <c r="BB83" i="33" s="1"/>
  <c r="BC83" i="33" s="1"/>
  <c r="BD83" i="33" s="1"/>
  <c r="BE83" i="33" s="1"/>
  <c r="BF83" i="33" s="1"/>
  <c r="BG83" i="33" s="1"/>
  <c r="BH83" i="33" s="1"/>
  <c r="BI83" i="33" s="1"/>
  <c r="BJ83" i="33" s="1"/>
  <c r="BK83" i="33" s="1"/>
  <c r="BL83" i="33" s="1"/>
  <c r="BM83" i="33" s="1"/>
  <c r="BN83" i="33" s="1"/>
  <c r="BO83" i="33" s="1"/>
  <c r="BP83" i="33" s="1"/>
  <c r="BQ83" i="33" s="1"/>
  <c r="BR83" i="33" s="1"/>
  <c r="BS83" i="33" s="1"/>
  <c r="BT83" i="33" s="1"/>
  <c r="BU83" i="33" s="1"/>
  <c r="BV83" i="33" s="1"/>
  <c r="BW83" i="33" s="1"/>
  <c r="BX83" i="33" s="1"/>
  <c r="BY83" i="33" s="1"/>
  <c r="BZ83" i="33" s="1"/>
  <c r="CA83" i="33" s="1"/>
  <c r="CB83" i="33" s="1"/>
  <c r="CC83" i="33" s="1"/>
  <c r="CD83" i="33" s="1"/>
  <c r="CE83" i="33" s="1"/>
  <c r="CF83" i="33" s="1"/>
  <c r="CG83" i="33" s="1"/>
  <c r="CH83" i="33" s="1"/>
  <c r="CI83" i="33" s="1"/>
  <c r="CJ83" i="33" s="1"/>
  <c r="CK83" i="33" s="1"/>
  <c r="CL83" i="33" s="1"/>
  <c r="CM83" i="33" s="1"/>
  <c r="CN83" i="33" s="1"/>
  <c r="CO83" i="33" s="1"/>
  <c r="CP83" i="33" s="1"/>
  <c r="CQ83" i="33" s="1"/>
  <c r="CR83" i="33" s="1"/>
  <c r="CS83" i="33" s="1"/>
  <c r="CT83" i="33" s="1"/>
  <c r="CU83" i="33" s="1"/>
  <c r="CV83" i="33" s="1"/>
  <c r="CW83" i="33" s="1"/>
  <c r="CW41" i="33"/>
  <c r="D75" i="33" s="1"/>
  <c r="E75" i="33" s="1"/>
  <c r="F75" i="33" s="1"/>
  <c r="G75" i="33" s="1"/>
  <c r="H75" i="33" s="1"/>
  <c r="I75" i="33" s="1"/>
  <c r="J75" i="33" s="1"/>
  <c r="K75" i="33" s="1"/>
  <c r="L75" i="33" s="1"/>
  <c r="M75" i="33" s="1"/>
  <c r="N75" i="33" s="1"/>
  <c r="O75" i="33" s="1"/>
  <c r="P75" i="33" s="1"/>
  <c r="Q75" i="33" s="1"/>
  <c r="R75" i="33" s="1"/>
  <c r="S75" i="33" s="1"/>
  <c r="T75" i="33" s="1"/>
  <c r="U75" i="33" s="1"/>
  <c r="V75" i="33" s="1"/>
  <c r="W75" i="33" s="1"/>
  <c r="X75" i="33" s="1"/>
  <c r="Y75" i="33" s="1"/>
  <c r="Z75" i="33" s="1"/>
  <c r="AA75" i="33" s="1"/>
  <c r="AB75" i="33" s="1"/>
  <c r="AC75" i="33" s="1"/>
  <c r="AD75" i="33" s="1"/>
  <c r="AE75" i="33" s="1"/>
  <c r="AF75" i="33" s="1"/>
  <c r="AG75" i="33" s="1"/>
  <c r="AH75" i="33" s="1"/>
  <c r="AI75" i="33" s="1"/>
  <c r="AJ75" i="33" s="1"/>
  <c r="AK75" i="33" s="1"/>
  <c r="AL75" i="33" s="1"/>
  <c r="AM75" i="33" s="1"/>
  <c r="AN75" i="33" s="1"/>
  <c r="AO75" i="33" s="1"/>
  <c r="AP75" i="33" s="1"/>
  <c r="AQ75" i="33" s="1"/>
  <c r="AR75" i="33" s="1"/>
  <c r="AS75" i="33" s="1"/>
  <c r="AT75" i="33" s="1"/>
  <c r="AU75" i="33" s="1"/>
  <c r="AV75" i="33" s="1"/>
  <c r="AW75" i="33" s="1"/>
  <c r="AX75" i="33" s="1"/>
  <c r="AY75" i="33" s="1"/>
  <c r="AZ75" i="33" s="1"/>
  <c r="BA75" i="33" s="1"/>
  <c r="BB75" i="33" s="1"/>
  <c r="BC75" i="33" s="1"/>
  <c r="BD75" i="33" s="1"/>
  <c r="BE75" i="33" s="1"/>
  <c r="BF75" i="33" s="1"/>
  <c r="BG75" i="33" s="1"/>
  <c r="BH75" i="33" s="1"/>
  <c r="BI75" i="33" s="1"/>
  <c r="BJ75" i="33" s="1"/>
  <c r="BK75" i="33" s="1"/>
  <c r="BL75" i="33" s="1"/>
  <c r="BM75" i="33" s="1"/>
  <c r="BN75" i="33" s="1"/>
  <c r="BO75" i="33" s="1"/>
  <c r="BP75" i="33" s="1"/>
  <c r="BQ75" i="33" s="1"/>
  <c r="BR75" i="33" s="1"/>
  <c r="BS75" i="33" s="1"/>
  <c r="BT75" i="33" s="1"/>
  <c r="BU75" i="33" s="1"/>
  <c r="BV75" i="33" s="1"/>
  <c r="BW75" i="33" s="1"/>
  <c r="BX75" i="33" s="1"/>
  <c r="BY75" i="33" s="1"/>
  <c r="BZ75" i="33" s="1"/>
  <c r="CA75" i="33" s="1"/>
  <c r="CB75" i="33" s="1"/>
  <c r="CC75" i="33" s="1"/>
  <c r="CD75" i="33" s="1"/>
  <c r="CE75" i="33" s="1"/>
  <c r="CF75" i="33" s="1"/>
  <c r="CG75" i="33" s="1"/>
  <c r="CH75" i="33" s="1"/>
  <c r="CI75" i="33" s="1"/>
  <c r="CJ75" i="33" s="1"/>
  <c r="CK75" i="33" s="1"/>
  <c r="CL75" i="33" s="1"/>
  <c r="CM75" i="33" s="1"/>
  <c r="CN75" i="33" s="1"/>
  <c r="CO75" i="33" s="1"/>
  <c r="CP75" i="33" s="1"/>
  <c r="CQ75" i="33" s="1"/>
  <c r="CR75" i="33" s="1"/>
  <c r="CS75" i="33" s="1"/>
  <c r="CT75" i="33" s="1"/>
  <c r="CU75" i="33" s="1"/>
  <c r="CV75" i="33" s="1"/>
  <c r="CW75" i="33" s="1"/>
  <c r="CW37" i="33"/>
  <c r="D71" i="33" s="1"/>
  <c r="E71" i="33" s="1"/>
  <c r="F71" i="33" s="1"/>
  <c r="G71" i="33" s="1"/>
  <c r="H71" i="33" s="1"/>
  <c r="I71" i="33" s="1"/>
  <c r="J71" i="33" s="1"/>
  <c r="K71" i="33" s="1"/>
  <c r="L71" i="33" s="1"/>
  <c r="M71" i="33" s="1"/>
  <c r="N71" i="33" s="1"/>
  <c r="O71" i="33" s="1"/>
  <c r="P71" i="33" s="1"/>
  <c r="Q71" i="33" s="1"/>
  <c r="R71" i="33" s="1"/>
  <c r="S71" i="33" s="1"/>
  <c r="T71" i="33" s="1"/>
  <c r="U71" i="33" s="1"/>
  <c r="V71" i="33" s="1"/>
  <c r="W71" i="33" s="1"/>
  <c r="X71" i="33" s="1"/>
  <c r="Y71" i="33" s="1"/>
  <c r="Z71" i="33" s="1"/>
  <c r="AA71" i="33" s="1"/>
  <c r="AB71" i="33" s="1"/>
  <c r="AC71" i="33" s="1"/>
  <c r="AD71" i="33" s="1"/>
  <c r="AE71" i="33" s="1"/>
  <c r="AF71" i="33" s="1"/>
  <c r="AG71" i="33" s="1"/>
  <c r="AH71" i="33" s="1"/>
  <c r="AI71" i="33" s="1"/>
  <c r="AJ71" i="33" s="1"/>
  <c r="AK71" i="33" s="1"/>
  <c r="AL71" i="33" s="1"/>
  <c r="AM71" i="33" s="1"/>
  <c r="AN71" i="33" s="1"/>
  <c r="AO71" i="33" s="1"/>
  <c r="AP71" i="33" s="1"/>
  <c r="AQ71" i="33" s="1"/>
  <c r="AR71" i="33" s="1"/>
  <c r="AS71" i="33" s="1"/>
  <c r="AT71" i="33" s="1"/>
  <c r="AU71" i="33" s="1"/>
  <c r="AV71" i="33" s="1"/>
  <c r="AW71" i="33" s="1"/>
  <c r="AX71" i="33" s="1"/>
  <c r="AY71" i="33" s="1"/>
  <c r="AZ71" i="33" s="1"/>
  <c r="BA71" i="33" s="1"/>
  <c r="BB71" i="33" s="1"/>
  <c r="BC71" i="33" s="1"/>
  <c r="BD71" i="33" s="1"/>
  <c r="BE71" i="33" s="1"/>
  <c r="BF71" i="33" s="1"/>
  <c r="BG71" i="33" s="1"/>
  <c r="BH71" i="33" s="1"/>
  <c r="BI71" i="33" s="1"/>
  <c r="BJ71" i="33" s="1"/>
  <c r="BK71" i="33" s="1"/>
  <c r="BL71" i="33" s="1"/>
  <c r="BM71" i="33" s="1"/>
  <c r="BN71" i="33" s="1"/>
  <c r="BO71" i="33" s="1"/>
  <c r="BP71" i="33" s="1"/>
  <c r="BQ71" i="33" s="1"/>
  <c r="BR71" i="33" s="1"/>
  <c r="BS71" i="33" s="1"/>
  <c r="BT71" i="33" s="1"/>
  <c r="BU71" i="33" s="1"/>
  <c r="BV71" i="33" s="1"/>
  <c r="BW71" i="33" s="1"/>
  <c r="BX71" i="33" s="1"/>
  <c r="BY71" i="33" s="1"/>
  <c r="BZ71" i="33" s="1"/>
  <c r="CA71" i="33" s="1"/>
  <c r="CB71" i="33" s="1"/>
  <c r="CC71" i="33" s="1"/>
  <c r="CD71" i="33" s="1"/>
  <c r="CE71" i="33" s="1"/>
  <c r="CF71" i="33" s="1"/>
  <c r="CG71" i="33" s="1"/>
  <c r="CH71" i="33" s="1"/>
  <c r="CI71" i="33" s="1"/>
  <c r="CJ71" i="33" s="1"/>
  <c r="CK71" i="33" s="1"/>
  <c r="CL71" i="33" s="1"/>
  <c r="CM71" i="33" s="1"/>
  <c r="CN71" i="33" s="1"/>
  <c r="CO71" i="33" s="1"/>
  <c r="CP71" i="33" s="1"/>
  <c r="CQ71" i="33" s="1"/>
  <c r="CR71" i="33" s="1"/>
  <c r="CS71" i="33" s="1"/>
  <c r="CT71" i="33" s="1"/>
  <c r="CU71" i="33" s="1"/>
  <c r="CV71" i="33" s="1"/>
  <c r="CW71" i="33" s="1"/>
  <c r="CW43" i="33"/>
  <c r="D77" i="33" s="1"/>
  <c r="E77" i="33" s="1"/>
  <c r="F77" i="33" s="1"/>
  <c r="G77" i="33" s="1"/>
  <c r="H77" i="33" s="1"/>
  <c r="I77" i="33" s="1"/>
  <c r="J77" i="33" s="1"/>
  <c r="K77" i="33" s="1"/>
  <c r="L77" i="33" s="1"/>
  <c r="M77" i="33" s="1"/>
  <c r="N77" i="33" s="1"/>
  <c r="O77" i="33" s="1"/>
  <c r="P77" i="33" s="1"/>
  <c r="Q77" i="33" s="1"/>
  <c r="R77" i="33" s="1"/>
  <c r="S77" i="33" s="1"/>
  <c r="T77" i="33" s="1"/>
  <c r="U77" i="33" s="1"/>
  <c r="V77" i="33" s="1"/>
  <c r="W77" i="33" s="1"/>
  <c r="X77" i="33" s="1"/>
  <c r="Y77" i="33" s="1"/>
  <c r="Z77" i="33" s="1"/>
  <c r="AA77" i="33" s="1"/>
  <c r="AB77" i="33" s="1"/>
  <c r="AC77" i="33" s="1"/>
  <c r="AD77" i="33" s="1"/>
  <c r="AE77" i="33" s="1"/>
  <c r="AF77" i="33" s="1"/>
  <c r="AG77" i="33" s="1"/>
  <c r="AH77" i="33" s="1"/>
  <c r="AI77" i="33" s="1"/>
  <c r="AJ77" i="33" s="1"/>
  <c r="AK77" i="33" s="1"/>
  <c r="AL77" i="33" s="1"/>
  <c r="AM77" i="33" s="1"/>
  <c r="AN77" i="33" s="1"/>
  <c r="AO77" i="33" s="1"/>
  <c r="AP77" i="33" s="1"/>
  <c r="AQ77" i="33" s="1"/>
  <c r="AR77" i="33" s="1"/>
  <c r="AS77" i="33" s="1"/>
  <c r="AT77" i="33" s="1"/>
  <c r="AU77" i="33" s="1"/>
  <c r="AV77" i="33" s="1"/>
  <c r="AW77" i="33" s="1"/>
  <c r="AX77" i="33" s="1"/>
  <c r="AY77" i="33" s="1"/>
  <c r="AZ77" i="33" s="1"/>
  <c r="BA77" i="33" s="1"/>
  <c r="BB77" i="33" s="1"/>
  <c r="BC77" i="33" s="1"/>
  <c r="BD77" i="33" s="1"/>
  <c r="BE77" i="33" s="1"/>
  <c r="BF77" i="33" s="1"/>
  <c r="BG77" i="33" s="1"/>
  <c r="BH77" i="33" s="1"/>
  <c r="BI77" i="33" s="1"/>
  <c r="BJ77" i="33" s="1"/>
  <c r="BK77" i="33" s="1"/>
  <c r="BL77" i="33" s="1"/>
  <c r="BM77" i="33" s="1"/>
  <c r="BN77" i="33" s="1"/>
  <c r="BO77" i="33" s="1"/>
  <c r="BP77" i="33" s="1"/>
  <c r="BQ77" i="33" s="1"/>
  <c r="BR77" i="33" s="1"/>
  <c r="BS77" i="33" s="1"/>
  <c r="BT77" i="33" s="1"/>
  <c r="BU77" i="33" s="1"/>
  <c r="BV77" i="33" s="1"/>
  <c r="BW77" i="33" s="1"/>
  <c r="BX77" i="33" s="1"/>
  <c r="BY77" i="33" s="1"/>
  <c r="BZ77" i="33" s="1"/>
  <c r="CA77" i="33" s="1"/>
  <c r="CB77" i="33" s="1"/>
  <c r="CC77" i="33" s="1"/>
  <c r="CD77" i="33" s="1"/>
  <c r="CE77" i="33" s="1"/>
  <c r="CF77" i="33" s="1"/>
  <c r="CG77" i="33" s="1"/>
  <c r="CH77" i="33" s="1"/>
  <c r="CI77" i="33" s="1"/>
  <c r="CJ77" i="33" s="1"/>
  <c r="CK77" i="33" s="1"/>
  <c r="CL77" i="33" s="1"/>
  <c r="CM77" i="33" s="1"/>
  <c r="CN77" i="33" s="1"/>
  <c r="CO77" i="33" s="1"/>
  <c r="CP77" i="33" s="1"/>
  <c r="CQ77" i="33" s="1"/>
  <c r="CR77" i="33" s="1"/>
  <c r="CS77" i="33" s="1"/>
  <c r="CT77" i="33" s="1"/>
  <c r="CU77" i="33" s="1"/>
  <c r="CV77" i="33" s="1"/>
  <c r="CW77" i="33" s="1"/>
  <c r="E254" i="33"/>
  <c r="E220" i="33"/>
  <c r="E186" i="33"/>
  <c r="E152" i="33"/>
  <c r="E118" i="33"/>
  <c r="E84" i="33"/>
  <c r="E50" i="33"/>
  <c r="E51" i="33"/>
  <c r="E123" i="22"/>
  <c r="E89" i="22"/>
  <c r="I48" i="22"/>
  <c r="J48" i="22" s="1"/>
  <c r="K48" i="22" s="1"/>
  <c r="L48" i="22" s="1"/>
  <c r="M48" i="22" s="1"/>
  <c r="N48" i="22" s="1"/>
  <c r="O48" i="22" s="1"/>
  <c r="P48" i="22" s="1"/>
  <c r="Q48" i="22" s="1"/>
  <c r="R48" i="22" s="1"/>
  <c r="S48" i="22" s="1"/>
  <c r="I50" i="22"/>
  <c r="J50" i="22" s="1"/>
  <c r="K50" i="22" s="1"/>
  <c r="L50" i="22" s="1"/>
  <c r="M50" i="22" s="1"/>
  <c r="N50" i="22" s="1"/>
  <c r="O50" i="22" s="1"/>
  <c r="P50" i="22" s="1"/>
  <c r="Q50" i="22" s="1"/>
  <c r="R50" i="22" s="1"/>
  <c r="S50" i="22" s="1"/>
  <c r="T50" i="22" s="1"/>
  <c r="U50" i="22" s="1"/>
  <c r="V50" i="22" s="1"/>
  <c r="W50" i="22" s="1"/>
  <c r="X50" i="22" s="1"/>
  <c r="Y50" i="22" s="1"/>
  <c r="Z50" i="22" s="1"/>
  <c r="AA50" i="22" s="1"/>
  <c r="AB50" i="22" s="1"/>
  <c r="AC50" i="22" s="1"/>
  <c r="AD50" i="22" s="1"/>
  <c r="AE50" i="22" s="1"/>
  <c r="AF50" i="22" s="1"/>
  <c r="AG50" i="22" s="1"/>
  <c r="AH50" i="22" s="1"/>
  <c r="AI50" i="22" s="1"/>
  <c r="AJ50" i="22" s="1"/>
  <c r="AK50" i="22" s="1"/>
  <c r="AL50" i="22" s="1"/>
  <c r="AM50" i="22" s="1"/>
  <c r="AN50" i="22" s="1"/>
  <c r="AO50" i="22" s="1"/>
  <c r="AP50" i="22" s="1"/>
  <c r="AQ50" i="22" s="1"/>
  <c r="AR50" i="22" s="1"/>
  <c r="AS50" i="22" s="1"/>
  <c r="AT50" i="22" s="1"/>
  <c r="AU50" i="22" s="1"/>
  <c r="AV50" i="22" s="1"/>
  <c r="AW50" i="22" s="1"/>
  <c r="AX50" i="22" s="1"/>
  <c r="AY50" i="22" s="1"/>
  <c r="AZ50" i="22" s="1"/>
  <c r="BA50" i="22" s="1"/>
  <c r="BB50" i="22" s="1"/>
  <c r="BC50" i="22" s="1"/>
  <c r="BD50" i="22" s="1"/>
  <c r="BE50" i="22" s="1"/>
  <c r="BF50" i="22" s="1"/>
  <c r="BG50" i="22" s="1"/>
  <c r="BH50" i="22" s="1"/>
  <c r="BI50" i="22" s="1"/>
  <c r="BJ50" i="22" s="1"/>
  <c r="BK50" i="22" s="1"/>
  <c r="BL50" i="22" s="1"/>
  <c r="BM50" i="22" s="1"/>
  <c r="BN50" i="22" s="1"/>
  <c r="BO50" i="22" s="1"/>
  <c r="BP50" i="22" s="1"/>
  <c r="BQ50" i="22" s="1"/>
  <c r="BR50" i="22" s="1"/>
  <c r="BS50" i="22" s="1"/>
  <c r="BT50" i="22" s="1"/>
  <c r="BU50" i="22" s="1"/>
  <c r="BV50" i="22" s="1"/>
  <c r="BW50" i="22" s="1"/>
  <c r="BX50" i="22" s="1"/>
  <c r="BY50" i="22" s="1"/>
  <c r="BZ50" i="22" s="1"/>
  <c r="CA50" i="22" s="1"/>
  <c r="CB50" i="22" s="1"/>
  <c r="CC50" i="22" s="1"/>
  <c r="CD50" i="22" s="1"/>
  <c r="CE50" i="22" s="1"/>
  <c r="CF50" i="22" s="1"/>
  <c r="CG50" i="22" s="1"/>
  <c r="CH50" i="22" s="1"/>
  <c r="CI50" i="22" s="1"/>
  <c r="CJ50" i="22" s="1"/>
  <c r="CK50" i="22" s="1"/>
  <c r="CL50" i="22" s="1"/>
  <c r="CW50" i="22" s="1"/>
  <c r="D84" i="22" s="1"/>
  <c r="E84" i="22" s="1"/>
  <c r="F84" i="22" s="1"/>
  <c r="G84" i="22" s="1"/>
  <c r="H84" i="22" s="1"/>
  <c r="I84" i="22" s="1"/>
  <c r="J84" i="22" s="1"/>
  <c r="K84" i="22" s="1"/>
  <c r="L84" i="22" s="1"/>
  <c r="M84" i="22" s="1"/>
  <c r="N84" i="22" s="1"/>
  <c r="O84" i="22" s="1"/>
  <c r="P84" i="22" s="1"/>
  <c r="Q84" i="22" s="1"/>
  <c r="R84" i="22" s="1"/>
  <c r="S84" i="22" s="1"/>
  <c r="T84" i="22" s="1"/>
  <c r="U84" i="22" s="1"/>
  <c r="V84" i="22" s="1"/>
  <c r="W84" i="22" s="1"/>
  <c r="X84" i="22" s="1"/>
  <c r="Y84" i="22" s="1"/>
  <c r="Z84" i="22" s="1"/>
  <c r="AA84" i="22" s="1"/>
  <c r="AB84" i="22" s="1"/>
  <c r="AC84" i="22" s="1"/>
  <c r="AD84" i="22" s="1"/>
  <c r="AE84" i="22" s="1"/>
  <c r="AF84" i="22" s="1"/>
  <c r="AG84" i="22" s="1"/>
  <c r="AH84" i="22" s="1"/>
  <c r="AI84" i="22" s="1"/>
  <c r="AJ84" i="22" s="1"/>
  <c r="AK84" i="22" s="1"/>
  <c r="AL84" i="22" s="1"/>
  <c r="AM84" i="22" s="1"/>
  <c r="AN84" i="22" s="1"/>
  <c r="AO84" i="22" s="1"/>
  <c r="AP84" i="22" s="1"/>
  <c r="AQ84" i="22" s="1"/>
  <c r="AR84" i="22" s="1"/>
  <c r="AS84" i="22" s="1"/>
  <c r="AT84" i="22" s="1"/>
  <c r="AU84" i="22" s="1"/>
  <c r="AV84" i="22" s="1"/>
  <c r="AW84" i="22" s="1"/>
  <c r="AX84" i="22" s="1"/>
  <c r="AY84" i="22" s="1"/>
  <c r="AZ84" i="22" s="1"/>
  <c r="BA84" i="22" s="1"/>
  <c r="BB84" i="22" s="1"/>
  <c r="BC84" i="22" s="1"/>
  <c r="BD84" i="22" s="1"/>
  <c r="BE84" i="22" s="1"/>
  <c r="BF84" i="22" s="1"/>
  <c r="BG84" i="22" s="1"/>
  <c r="BH84" i="22" s="1"/>
  <c r="BI84" i="22" s="1"/>
  <c r="BJ84" i="22" s="1"/>
  <c r="BK84" i="22" s="1"/>
  <c r="BL84" i="22" s="1"/>
  <c r="BM84" i="22" s="1"/>
  <c r="BN84" i="22" s="1"/>
  <c r="BO84" i="22" s="1"/>
  <c r="BP84" i="22" s="1"/>
  <c r="BQ84" i="22" s="1"/>
  <c r="BR84" i="22" s="1"/>
  <c r="BS84" i="22" s="1"/>
  <c r="BT84" i="22" s="1"/>
  <c r="BU84" i="22" s="1"/>
  <c r="BV84" i="22" s="1"/>
  <c r="BW84" i="22" s="1"/>
  <c r="BX84" i="22" s="1"/>
  <c r="BY84" i="22" s="1"/>
  <c r="BZ84" i="22" s="1"/>
  <c r="CA84" i="22" s="1"/>
  <c r="CB84" i="22" s="1"/>
  <c r="CC84" i="22" s="1"/>
  <c r="CD84" i="22" s="1"/>
  <c r="CE84" i="22" s="1"/>
  <c r="CF84" i="22" s="1"/>
  <c r="CG84" i="22" s="1"/>
  <c r="CH84" i="22" s="1"/>
  <c r="CI84" i="22" s="1"/>
  <c r="CJ84" i="22" s="1"/>
  <c r="CK84" i="22" s="1"/>
  <c r="CL84" i="22" s="1"/>
  <c r="F34" i="22"/>
  <c r="Q52" i="22"/>
  <c r="R52" i="22" s="1"/>
  <c r="S52" i="22" s="1"/>
  <c r="T52" i="22" s="1"/>
  <c r="U52" i="22" s="1"/>
  <c r="V52" i="22" s="1"/>
  <c r="W52" i="22" s="1"/>
  <c r="X52" i="22" s="1"/>
  <c r="Y52" i="22" s="1"/>
  <c r="Z52" i="22" s="1"/>
  <c r="AA52" i="22" s="1"/>
  <c r="AB52" i="22" s="1"/>
  <c r="AC52" i="22" s="1"/>
  <c r="AD52" i="22" s="1"/>
  <c r="AE52" i="22" s="1"/>
  <c r="AF52" i="22" s="1"/>
  <c r="AG52" i="22" s="1"/>
  <c r="AH52" i="22" s="1"/>
  <c r="AI52" i="22" s="1"/>
  <c r="AJ52" i="22" s="1"/>
  <c r="AK52" i="22" s="1"/>
  <c r="AL52" i="22" s="1"/>
  <c r="AM52" i="22" s="1"/>
  <c r="AN52" i="22" s="1"/>
  <c r="AO52" i="22" s="1"/>
  <c r="AP52" i="22" s="1"/>
  <c r="AQ52" i="22" s="1"/>
  <c r="AR52" i="22" s="1"/>
  <c r="AS52" i="22" s="1"/>
  <c r="AT52" i="22" s="1"/>
  <c r="AU52" i="22" s="1"/>
  <c r="AV52" i="22" s="1"/>
  <c r="AW52" i="22" s="1"/>
  <c r="AX52" i="22" s="1"/>
  <c r="AY52" i="22" s="1"/>
  <c r="AZ52" i="22" s="1"/>
  <c r="BA52" i="22" s="1"/>
  <c r="BB52" i="22" s="1"/>
  <c r="BC52" i="22" s="1"/>
  <c r="BD52" i="22" s="1"/>
  <c r="BE52" i="22" s="1"/>
  <c r="BF52" i="22" s="1"/>
  <c r="BG52" i="22" s="1"/>
  <c r="BH52" i="22" s="1"/>
  <c r="BI52" i="22" s="1"/>
  <c r="BJ52" i="22" s="1"/>
  <c r="BK52" i="22" s="1"/>
  <c r="BL52" i="22" s="1"/>
  <c r="BM52" i="22" s="1"/>
  <c r="BN52" i="22" s="1"/>
  <c r="BO52" i="22" s="1"/>
  <c r="BP52" i="22" s="1"/>
  <c r="BQ52" i="22" s="1"/>
  <c r="BR52" i="22" s="1"/>
  <c r="BS52" i="22" s="1"/>
  <c r="BT52" i="22" s="1"/>
  <c r="BU52" i="22" s="1"/>
  <c r="BV52" i="22" s="1"/>
  <c r="BW52" i="22" s="1"/>
  <c r="BX52" i="22" s="1"/>
  <c r="BY52" i="22" s="1"/>
  <c r="BZ52" i="22" s="1"/>
  <c r="CA52" i="22" s="1"/>
  <c r="CB52" i="22" s="1"/>
  <c r="CC52" i="22" s="1"/>
  <c r="CD52" i="22" s="1"/>
  <c r="CE52" i="22" s="1"/>
  <c r="CF52" i="22" s="1"/>
  <c r="CG52" i="22" s="1"/>
  <c r="CH52" i="22" s="1"/>
  <c r="CI52" i="22" s="1"/>
  <c r="CJ52" i="22" s="1"/>
  <c r="CK52" i="22" s="1"/>
  <c r="CL52" i="22" s="1"/>
  <c r="G36" i="22"/>
  <c r="H36" i="22" s="1"/>
  <c r="I36" i="22" s="1"/>
  <c r="J36" i="22" s="1"/>
  <c r="K36" i="22" s="1"/>
  <c r="L36" i="22" s="1"/>
  <c r="M36" i="22" s="1"/>
  <c r="N36" i="22" s="1"/>
  <c r="O36" i="22" s="1"/>
  <c r="P36" i="22" s="1"/>
  <c r="Q36" i="22" s="1"/>
  <c r="R36" i="22" s="1"/>
  <c r="S36" i="22" s="1"/>
  <c r="T36" i="22" s="1"/>
  <c r="U36" i="22" s="1"/>
  <c r="V36" i="22" s="1"/>
  <c r="W36" i="22" s="1"/>
  <c r="X36" i="22" s="1"/>
  <c r="Y36" i="22" s="1"/>
  <c r="Z36" i="22" s="1"/>
  <c r="AA36" i="22" s="1"/>
  <c r="AB36" i="22" s="1"/>
  <c r="AC36" i="22" s="1"/>
  <c r="AD36" i="22" s="1"/>
  <c r="AE36" i="22" s="1"/>
  <c r="AF36" i="22" s="1"/>
  <c r="AG36" i="22" s="1"/>
  <c r="AH36" i="22" s="1"/>
  <c r="AI36" i="22" s="1"/>
  <c r="AJ36" i="22" s="1"/>
  <c r="AK36" i="22" s="1"/>
  <c r="AL36" i="22" s="1"/>
  <c r="AM36" i="22" s="1"/>
  <c r="AN36" i="22" s="1"/>
  <c r="AO36" i="22" s="1"/>
  <c r="AP36" i="22" s="1"/>
  <c r="AQ36" i="22" s="1"/>
  <c r="AR36" i="22" s="1"/>
  <c r="AS36" i="22" s="1"/>
  <c r="AT36" i="22" s="1"/>
  <c r="AU36" i="22" s="1"/>
  <c r="AV36" i="22" s="1"/>
  <c r="AW36" i="22" s="1"/>
  <c r="AX36" i="22" s="1"/>
  <c r="AY36" i="22" s="1"/>
  <c r="AZ36" i="22" s="1"/>
  <c r="BA36" i="22" s="1"/>
  <c r="BB36" i="22" s="1"/>
  <c r="BC36" i="22" s="1"/>
  <c r="BD36" i="22" s="1"/>
  <c r="BE36" i="22" s="1"/>
  <c r="BF36" i="22" s="1"/>
  <c r="BG36" i="22" s="1"/>
  <c r="BH36" i="22" s="1"/>
  <c r="BI36" i="22" s="1"/>
  <c r="BJ36" i="22" s="1"/>
  <c r="BK36" i="22" s="1"/>
  <c r="BL36" i="22" s="1"/>
  <c r="BM36" i="22" s="1"/>
  <c r="BN36" i="22" s="1"/>
  <c r="BO36" i="22" s="1"/>
  <c r="BP36" i="22" s="1"/>
  <c r="BQ36" i="22" s="1"/>
  <c r="BR36" i="22" s="1"/>
  <c r="BS36" i="22" s="1"/>
  <c r="BT36" i="22" s="1"/>
  <c r="BU36" i="22" s="1"/>
  <c r="BV36" i="22" s="1"/>
  <c r="BW36" i="22" s="1"/>
  <c r="BX36" i="22" s="1"/>
  <c r="BY36" i="22" s="1"/>
  <c r="BZ36" i="22" s="1"/>
  <c r="CA36" i="22" s="1"/>
  <c r="CB36" i="22" s="1"/>
  <c r="CC36" i="22" s="1"/>
  <c r="CD36" i="22" s="1"/>
  <c r="CE36" i="22" s="1"/>
  <c r="CF36" i="22" s="1"/>
  <c r="CG36" i="22" s="1"/>
  <c r="CH36" i="22" s="1"/>
  <c r="CI36" i="22" s="1"/>
  <c r="CJ36" i="22" s="1"/>
  <c r="CK36" i="22" s="1"/>
  <c r="CL36" i="22" s="1"/>
  <c r="CM36" i="22" s="1"/>
  <c r="CN36" i="22" s="1"/>
  <c r="CO36" i="22" s="1"/>
  <c r="CP36" i="22" s="1"/>
  <c r="CQ36" i="22" s="1"/>
  <c r="CR36" i="22" s="1"/>
  <c r="CS36" i="22" s="1"/>
  <c r="CU36" i="22" s="1"/>
  <c r="M54" i="22"/>
  <c r="N54" i="22" s="1"/>
  <c r="O54" i="22" s="1"/>
  <c r="P54" i="22" s="1"/>
  <c r="Q54" i="22" s="1"/>
  <c r="R54" i="22" s="1"/>
  <c r="S54" i="22" s="1"/>
  <c r="T54" i="22" s="1"/>
  <c r="U54" i="22" s="1"/>
  <c r="V54" i="22" s="1"/>
  <c r="W54" i="22" s="1"/>
  <c r="X54" i="22" s="1"/>
  <c r="Y54" i="22" s="1"/>
  <c r="Z54" i="22" s="1"/>
  <c r="AA54" i="22" s="1"/>
  <c r="AB54" i="22" s="1"/>
  <c r="AC54" i="22" s="1"/>
  <c r="AD54" i="22" s="1"/>
  <c r="AE54" i="22" s="1"/>
  <c r="AF54" i="22" s="1"/>
  <c r="AG54" i="22" s="1"/>
  <c r="AH54" i="22" s="1"/>
  <c r="AI54" i="22" s="1"/>
  <c r="AJ54" i="22" s="1"/>
  <c r="AK54" i="22" s="1"/>
  <c r="AL54" i="22" s="1"/>
  <c r="AM54" i="22" s="1"/>
  <c r="AN54" i="22" s="1"/>
  <c r="AO54" i="22" s="1"/>
  <c r="AP54" i="22" s="1"/>
  <c r="AQ54" i="22" s="1"/>
  <c r="AR54" i="22" s="1"/>
  <c r="AS54" i="22" s="1"/>
  <c r="AT54" i="22" s="1"/>
  <c r="AU54" i="22" s="1"/>
  <c r="AV54" i="22" s="1"/>
  <c r="AW54" i="22" s="1"/>
  <c r="AX54" i="22" s="1"/>
  <c r="AY54" i="22" s="1"/>
  <c r="AZ54" i="22" s="1"/>
  <c r="BA54" i="22" s="1"/>
  <c r="BB54" i="22" s="1"/>
  <c r="BC54" i="22" s="1"/>
  <c r="BD54" i="22" s="1"/>
  <c r="BE54" i="22" s="1"/>
  <c r="BM54" i="22" s="1"/>
  <c r="BN54" i="22" s="1"/>
  <c r="BO54" i="22" s="1"/>
  <c r="BP54" i="22" s="1"/>
  <c r="BQ54" i="22" s="1"/>
  <c r="BR54" i="22" s="1"/>
  <c r="BS54" i="22" s="1"/>
  <c r="BT54" i="22" s="1"/>
  <c r="BU54" i="22" s="1"/>
  <c r="BV54" i="22" s="1"/>
  <c r="BW54" i="22" s="1"/>
  <c r="BX54" i="22" s="1"/>
  <c r="BY54" i="22" s="1"/>
  <c r="BZ54" i="22" s="1"/>
  <c r="CA54" i="22" s="1"/>
  <c r="CB54" i="22" s="1"/>
  <c r="CC54" i="22" s="1"/>
  <c r="CD54" i="22" s="1"/>
  <c r="CE54" i="22" s="1"/>
  <c r="CF54" i="22" s="1"/>
  <c r="CG54" i="22" s="1"/>
  <c r="CH54" i="22" s="1"/>
  <c r="CI54" i="22" s="1"/>
  <c r="CJ54" i="22" s="1"/>
  <c r="CK54" i="22" s="1"/>
  <c r="CL54" i="22" s="1"/>
  <c r="H38" i="22"/>
  <c r="I38" i="22" s="1"/>
  <c r="J38" i="22" s="1"/>
  <c r="K38" i="22" s="1"/>
  <c r="L38" i="22" s="1"/>
  <c r="M38" i="22" s="1"/>
  <c r="N38" i="22" s="1"/>
  <c r="O38" i="22" s="1"/>
  <c r="P38" i="22" s="1"/>
  <c r="Q38" i="22" s="1"/>
  <c r="R38" i="22" s="1"/>
  <c r="S38" i="22" s="1"/>
  <c r="T38" i="22" s="1"/>
  <c r="U38" i="22" s="1"/>
  <c r="V38" i="22" s="1"/>
  <c r="W38" i="22" s="1"/>
  <c r="X38" i="22" s="1"/>
  <c r="Y38" i="22" s="1"/>
  <c r="Z38" i="22" s="1"/>
  <c r="AA38" i="22" s="1"/>
  <c r="AB38" i="22" s="1"/>
  <c r="AC38" i="22" s="1"/>
  <c r="AD38" i="22" s="1"/>
  <c r="AE38" i="22" s="1"/>
  <c r="AF38" i="22" s="1"/>
  <c r="AG38" i="22" s="1"/>
  <c r="AH38" i="22" s="1"/>
  <c r="AI38" i="22" s="1"/>
  <c r="AJ38" i="22" s="1"/>
  <c r="AK38" i="22" s="1"/>
  <c r="AL38" i="22" s="1"/>
  <c r="AM38" i="22" s="1"/>
  <c r="AN38" i="22" s="1"/>
  <c r="AO38" i="22" s="1"/>
  <c r="AP38" i="22" s="1"/>
  <c r="AQ38" i="22" s="1"/>
  <c r="AR38" i="22" s="1"/>
  <c r="AS38" i="22" s="1"/>
  <c r="AT38" i="22" s="1"/>
  <c r="AU38" i="22" s="1"/>
  <c r="AV38" i="22" s="1"/>
  <c r="AW38" i="22" s="1"/>
  <c r="AX38" i="22" s="1"/>
  <c r="AY38" i="22" s="1"/>
  <c r="AZ38" i="22" s="1"/>
  <c r="BA38" i="22" s="1"/>
  <c r="BB38" i="22" s="1"/>
  <c r="BC38" i="22" s="1"/>
  <c r="BD38" i="22" s="1"/>
  <c r="BE38" i="22" s="1"/>
  <c r="BF38" i="22" s="1"/>
  <c r="BG38" i="22" s="1"/>
  <c r="BH38" i="22" s="1"/>
  <c r="BI38" i="22" s="1"/>
  <c r="BJ38" i="22" s="1"/>
  <c r="BK38" i="22" s="1"/>
  <c r="BL38" i="22" s="1"/>
  <c r="BM38" i="22" s="1"/>
  <c r="BN38" i="22" s="1"/>
  <c r="BO38" i="22" s="1"/>
  <c r="BP38" i="22" s="1"/>
  <c r="BQ38" i="22" s="1"/>
  <c r="BR38" i="22" s="1"/>
  <c r="BS38" i="22" s="1"/>
  <c r="BT38" i="22" s="1"/>
  <c r="BU38" i="22" s="1"/>
  <c r="BV38" i="22" s="1"/>
  <c r="BW38" i="22" s="1"/>
  <c r="BX38" i="22" s="1"/>
  <c r="BY38" i="22" s="1"/>
  <c r="BZ38" i="22" s="1"/>
  <c r="CA38" i="22" s="1"/>
  <c r="CB38" i="22" s="1"/>
  <c r="CC38" i="22" s="1"/>
  <c r="CD38" i="22" s="1"/>
  <c r="CE38" i="22" s="1"/>
  <c r="CF38" i="22" s="1"/>
  <c r="CG38" i="22" s="1"/>
  <c r="CH38" i="22" s="1"/>
  <c r="CI38" i="22" s="1"/>
  <c r="CJ38" i="22" s="1"/>
  <c r="CK38" i="22" s="1"/>
  <c r="CL38" i="22" s="1"/>
  <c r="CB32" i="22"/>
  <c r="CM46" i="22"/>
  <c r="D78" i="22"/>
  <c r="E78" i="22" s="1"/>
  <c r="F78" i="22" s="1"/>
  <c r="G78" i="22" s="1"/>
  <c r="H78" i="22" s="1"/>
  <c r="I78" i="22" s="1"/>
  <c r="J78" i="22" s="1"/>
  <c r="K78" i="22" s="1"/>
  <c r="L78" i="22" s="1"/>
  <c r="M78" i="22" s="1"/>
  <c r="N78" i="22" s="1"/>
  <c r="O78" i="22" s="1"/>
  <c r="P78" i="22" s="1"/>
  <c r="Q78" i="22" s="1"/>
  <c r="R78" i="22" s="1"/>
  <c r="S78" i="22" s="1"/>
  <c r="T78" i="22" s="1"/>
  <c r="U78" i="22" s="1"/>
  <c r="V78" i="22" s="1"/>
  <c r="W78" i="22" s="1"/>
  <c r="X78" i="22" s="1"/>
  <c r="Y78" i="22" s="1"/>
  <c r="Z78" i="22" s="1"/>
  <c r="AA78" i="22" s="1"/>
  <c r="AB78" i="22" s="1"/>
  <c r="AC78" i="22" s="1"/>
  <c r="AD78" i="22" s="1"/>
  <c r="AE78" i="22" s="1"/>
  <c r="AF78" i="22" s="1"/>
  <c r="AG78" i="22" s="1"/>
  <c r="AH78" i="22" s="1"/>
  <c r="AI78" i="22" s="1"/>
  <c r="AJ78" i="22" s="1"/>
  <c r="AK78" i="22" s="1"/>
  <c r="AL78" i="22" s="1"/>
  <c r="AM78" i="22" s="1"/>
  <c r="AN78" i="22" s="1"/>
  <c r="AO78" i="22" s="1"/>
  <c r="AP78" i="22" s="1"/>
  <c r="AQ78" i="22" s="1"/>
  <c r="AR78" i="22" s="1"/>
  <c r="AS78" i="22" s="1"/>
  <c r="AT78" i="22" s="1"/>
  <c r="AU78" i="22" s="1"/>
  <c r="AV78" i="22" s="1"/>
  <c r="AW78" i="22" s="1"/>
  <c r="AX78" i="22" s="1"/>
  <c r="AY78" i="22" s="1"/>
  <c r="AZ78" i="22" s="1"/>
  <c r="BA78" i="22" s="1"/>
  <c r="BB78" i="22" s="1"/>
  <c r="BC78" i="22" s="1"/>
  <c r="BD78" i="22" s="1"/>
  <c r="BE78" i="22" s="1"/>
  <c r="BF78" i="22" s="1"/>
  <c r="BG78" i="22" s="1"/>
  <c r="BH78" i="22" s="1"/>
  <c r="BI78" i="22" s="1"/>
  <c r="BJ78" i="22" s="1"/>
  <c r="BK78" i="22" s="1"/>
  <c r="BL78" i="22" s="1"/>
  <c r="BM78" i="22" s="1"/>
  <c r="BN78" i="22" s="1"/>
  <c r="BO78" i="22" s="1"/>
  <c r="BP78" i="22" s="1"/>
  <c r="BQ78" i="22" s="1"/>
  <c r="BR78" i="22" s="1"/>
  <c r="BS78" i="22" s="1"/>
  <c r="BT78" i="22" s="1"/>
  <c r="BU78" i="22" s="1"/>
  <c r="BV78" i="22" s="1"/>
  <c r="BW78" i="22" s="1"/>
  <c r="BX78" i="22" s="1"/>
  <c r="BY78" i="22" s="1"/>
  <c r="BZ78" i="22" s="1"/>
  <c r="CA78" i="22" s="1"/>
  <c r="CB78" i="22" s="1"/>
  <c r="CC78" i="22" s="1"/>
  <c r="CD78" i="22" s="1"/>
  <c r="CE78" i="22" s="1"/>
  <c r="CF78" i="22" s="1"/>
  <c r="CG78" i="22" s="1"/>
  <c r="CH78" i="22" s="1"/>
  <c r="CI78" i="22" s="1"/>
  <c r="CJ78" i="22" s="1"/>
  <c r="CK78" i="22" s="1"/>
  <c r="CL78" i="22" s="1"/>
  <c r="CM44" i="22"/>
  <c r="CN44" i="22" s="1"/>
  <c r="CO44" i="22" s="1"/>
  <c r="CP44" i="22" s="1"/>
  <c r="CQ44" i="22" s="1"/>
  <c r="CR44" i="22" s="1"/>
  <c r="CS44" i="22" s="1"/>
  <c r="CT44" i="22" s="1"/>
  <c r="CU44" i="22" s="1"/>
  <c r="CV44" i="22" s="1"/>
  <c r="D76" i="22"/>
  <c r="D110" i="22" s="1"/>
  <c r="CW110" i="22" s="1"/>
  <c r="CM42" i="22"/>
  <c r="CN42" i="22" s="1"/>
  <c r="CO42" i="22" s="1"/>
  <c r="CP42" i="22" s="1"/>
  <c r="CQ42" i="22" s="1"/>
  <c r="CR42" i="22" s="1"/>
  <c r="CS42" i="22" s="1"/>
  <c r="CT42" i="22" s="1"/>
  <c r="CU42" i="22" s="1"/>
  <c r="CV42" i="22" s="1"/>
  <c r="D74" i="22"/>
  <c r="CM40" i="22"/>
  <c r="CN40" i="22" s="1"/>
  <c r="CO40" i="22" s="1"/>
  <c r="CP40" i="22" s="1"/>
  <c r="CQ40" i="22" s="1"/>
  <c r="CR40" i="22" s="1"/>
  <c r="CS40" i="22" s="1"/>
  <c r="CT40" i="22" s="1"/>
  <c r="CU40" i="22" s="1"/>
  <c r="CV40" i="22" s="1"/>
  <c r="D72" i="22"/>
  <c r="D106" i="22" s="1"/>
  <c r="CW106" i="22" s="1"/>
  <c r="CM38" i="22"/>
  <c r="CN38" i="22" s="1"/>
  <c r="CO38" i="22" s="1"/>
  <c r="CP38" i="22" s="1"/>
  <c r="CQ38" i="22" s="1"/>
  <c r="CR38" i="22" s="1"/>
  <c r="CS38" i="22" s="1"/>
  <c r="CT38" i="22" s="1"/>
  <c r="CU38" i="22" s="1"/>
  <c r="CV38" i="22" s="1"/>
  <c r="D70" i="22"/>
  <c r="CM80" i="27"/>
  <c r="CM41" i="27"/>
  <c r="D76" i="27" s="1"/>
  <c r="E76" i="27" s="1"/>
  <c r="F76" i="27" s="1"/>
  <c r="G76" i="27" s="1"/>
  <c r="H76" i="27" s="1"/>
  <c r="I76" i="27" s="1"/>
  <c r="J76" i="27" s="1"/>
  <c r="K76" i="27" s="1"/>
  <c r="L76" i="27" s="1"/>
  <c r="M76" i="27" s="1"/>
  <c r="N76" i="27" s="1"/>
  <c r="O76" i="27" s="1"/>
  <c r="P76" i="27" s="1"/>
  <c r="Q76" i="27" s="1"/>
  <c r="R76" i="27" s="1"/>
  <c r="S76" i="27" s="1"/>
  <c r="T76" i="27" s="1"/>
  <c r="U76" i="27" s="1"/>
  <c r="V76" i="27" s="1"/>
  <c r="W76" i="27" s="1"/>
  <c r="X76" i="27" s="1"/>
  <c r="Y76" i="27" s="1"/>
  <c r="Z76" i="27" s="1"/>
  <c r="AA76" i="27" s="1"/>
  <c r="AB76" i="27" s="1"/>
  <c r="AC76" i="27" s="1"/>
  <c r="AD76" i="27" s="1"/>
  <c r="AE76" i="27" s="1"/>
  <c r="AF76" i="27" s="1"/>
  <c r="AG76" i="27" s="1"/>
  <c r="AH76" i="27" s="1"/>
  <c r="AI76" i="27" s="1"/>
  <c r="AJ76" i="27" s="1"/>
  <c r="AK76" i="27" s="1"/>
  <c r="AL76" i="27" s="1"/>
  <c r="AM76" i="27" s="1"/>
  <c r="AN76" i="27" s="1"/>
  <c r="AO76" i="27" s="1"/>
  <c r="AP76" i="27" s="1"/>
  <c r="AQ76" i="27" s="1"/>
  <c r="AR76" i="27" s="1"/>
  <c r="AS76" i="27" s="1"/>
  <c r="AT76" i="27" s="1"/>
  <c r="AU76" i="27" s="1"/>
  <c r="AV76" i="27" s="1"/>
  <c r="AW76" i="27" s="1"/>
  <c r="AX76" i="27" s="1"/>
  <c r="AY76" i="27" s="1"/>
  <c r="AZ76" i="27" s="1"/>
  <c r="BA76" i="27" s="1"/>
  <c r="BB76" i="27" s="1"/>
  <c r="BC76" i="27" s="1"/>
  <c r="BD76" i="27" s="1"/>
  <c r="BE76" i="27" s="1"/>
  <c r="BF76" i="27" s="1"/>
  <c r="BG76" i="27" s="1"/>
  <c r="BH76" i="27" s="1"/>
  <c r="BI76" i="27" s="1"/>
  <c r="BJ76" i="27" s="1"/>
  <c r="BK76" i="27" s="1"/>
  <c r="BL76" i="27" s="1"/>
  <c r="BM76" i="27" s="1"/>
  <c r="BN76" i="27" s="1"/>
  <c r="BO76" i="27" s="1"/>
  <c r="BP76" i="27" s="1"/>
  <c r="BQ76" i="27" s="1"/>
  <c r="BR76" i="27" s="1"/>
  <c r="BS76" i="27" s="1"/>
  <c r="BT76" i="27" s="1"/>
  <c r="BU76" i="27" s="1"/>
  <c r="BV76" i="27" s="1"/>
  <c r="BW76" i="27" s="1"/>
  <c r="BX76" i="27" s="1"/>
  <c r="BY76" i="27" s="1"/>
  <c r="BZ76" i="27" s="1"/>
  <c r="CA76" i="27" s="1"/>
  <c r="CB76" i="27" s="1"/>
  <c r="CC76" i="27" s="1"/>
  <c r="CD76" i="27" s="1"/>
  <c r="CE76" i="27" s="1"/>
  <c r="CF76" i="27" s="1"/>
  <c r="CG76" i="27" s="1"/>
  <c r="CH76" i="27" s="1"/>
  <c r="CI76" i="27" s="1"/>
  <c r="CJ76" i="27" s="1"/>
  <c r="CK76" i="27" s="1"/>
  <c r="CL76" i="27" s="1"/>
  <c r="CM76" i="27" s="1"/>
  <c r="CM33" i="27"/>
  <c r="D68" i="27" s="1"/>
  <c r="E68" i="27" s="1"/>
  <c r="F68" i="27" s="1"/>
  <c r="G68" i="27" s="1"/>
  <c r="H68" i="27" s="1"/>
  <c r="I68" i="27" s="1"/>
  <c r="J68" i="27" s="1"/>
  <c r="K68" i="27" s="1"/>
  <c r="L68" i="27" s="1"/>
  <c r="M68" i="27" s="1"/>
  <c r="N68" i="27" s="1"/>
  <c r="O68" i="27" s="1"/>
  <c r="P68" i="27" s="1"/>
  <c r="Q68" i="27" s="1"/>
  <c r="R68" i="27" s="1"/>
  <c r="S68" i="27" s="1"/>
  <c r="T68" i="27" s="1"/>
  <c r="U68" i="27" s="1"/>
  <c r="V68" i="27" s="1"/>
  <c r="W68" i="27" s="1"/>
  <c r="X68" i="27" s="1"/>
  <c r="Y68" i="27" s="1"/>
  <c r="Z68" i="27" s="1"/>
  <c r="AA68" i="27" s="1"/>
  <c r="AB68" i="27" s="1"/>
  <c r="AC68" i="27" s="1"/>
  <c r="AD68" i="27" s="1"/>
  <c r="AE68" i="27" s="1"/>
  <c r="AF68" i="27" s="1"/>
  <c r="AG68" i="27" s="1"/>
  <c r="AH68" i="27" s="1"/>
  <c r="AI68" i="27" s="1"/>
  <c r="AJ68" i="27" s="1"/>
  <c r="AK68" i="27" s="1"/>
  <c r="AL68" i="27" s="1"/>
  <c r="AM68" i="27" s="1"/>
  <c r="AN68" i="27" s="1"/>
  <c r="AO68" i="27" s="1"/>
  <c r="AP68" i="27" s="1"/>
  <c r="AQ68" i="27" s="1"/>
  <c r="AR68" i="27" s="1"/>
  <c r="AS68" i="27" s="1"/>
  <c r="AT68" i="27" s="1"/>
  <c r="AU68" i="27" s="1"/>
  <c r="AV68" i="27" s="1"/>
  <c r="AW68" i="27" s="1"/>
  <c r="AX68" i="27" s="1"/>
  <c r="AY68" i="27" s="1"/>
  <c r="AZ68" i="27" s="1"/>
  <c r="BA68" i="27" s="1"/>
  <c r="BB68" i="27" s="1"/>
  <c r="BC68" i="27" s="1"/>
  <c r="BD68" i="27" s="1"/>
  <c r="BE68" i="27" s="1"/>
  <c r="BF68" i="27" s="1"/>
  <c r="BG68" i="27" s="1"/>
  <c r="BH68" i="27" s="1"/>
  <c r="BI68" i="27" s="1"/>
  <c r="BJ68" i="27" s="1"/>
  <c r="BK68" i="27" s="1"/>
  <c r="BL68" i="27" s="1"/>
  <c r="BM68" i="27" s="1"/>
  <c r="BN68" i="27" s="1"/>
  <c r="BO68" i="27" s="1"/>
  <c r="BP68" i="27" s="1"/>
  <c r="BQ68" i="27" s="1"/>
  <c r="BR68" i="27" s="1"/>
  <c r="BS68" i="27" s="1"/>
  <c r="BT68" i="27" s="1"/>
  <c r="BU68" i="27" s="1"/>
  <c r="BV68" i="27" s="1"/>
  <c r="BW68" i="27" s="1"/>
  <c r="BX68" i="27" s="1"/>
  <c r="BY68" i="27" s="1"/>
  <c r="BZ68" i="27" s="1"/>
  <c r="CA68" i="27" s="1"/>
  <c r="CB68" i="27" s="1"/>
  <c r="CC68" i="27" s="1"/>
  <c r="CD68" i="27" s="1"/>
  <c r="CE68" i="27" s="1"/>
  <c r="CF68" i="27" s="1"/>
  <c r="CG68" i="27" s="1"/>
  <c r="CH68" i="27" s="1"/>
  <c r="CI68" i="27" s="1"/>
  <c r="CJ68" i="27" s="1"/>
  <c r="CK68" i="27" s="1"/>
  <c r="CL68" i="27" s="1"/>
  <c r="CM68" i="27" s="1"/>
  <c r="AC24" i="27"/>
  <c r="AB24" i="27"/>
  <c r="AA24" i="27"/>
  <c r="W24" i="27"/>
  <c r="V24" i="27"/>
  <c r="U24" i="27"/>
  <c r="Q24" i="27"/>
  <c r="P24" i="27"/>
  <c r="O24" i="27"/>
  <c r="K24" i="27"/>
  <c r="J24" i="27"/>
  <c r="I24" i="27"/>
  <c r="E24" i="27"/>
  <c r="D24" i="27"/>
  <c r="C24" i="27"/>
  <c r="C25" i="27" s="1"/>
  <c r="C26" i="27" s="1"/>
  <c r="D25" i="27" s="1"/>
  <c r="D26" i="27" s="1"/>
  <c r="E25" i="27" s="1"/>
  <c r="E26" i="27" s="1"/>
  <c r="AF24" i="27"/>
  <c r="AE24" i="27"/>
  <c r="AD24" i="27"/>
  <c r="Z24" i="27"/>
  <c r="Y24" i="27"/>
  <c r="X24" i="27"/>
  <c r="T24" i="27"/>
  <c r="S24" i="27"/>
  <c r="R24" i="27"/>
  <c r="N24" i="27"/>
  <c r="M24" i="27"/>
  <c r="L24" i="27"/>
  <c r="H24" i="27"/>
  <c r="G24" i="27"/>
  <c r="F24" i="27"/>
  <c r="CM43" i="27"/>
  <c r="D78" i="27" s="1"/>
  <c r="CM35" i="27"/>
  <c r="D70" i="27" s="1"/>
  <c r="E70" i="27" s="1"/>
  <c r="F70" i="27" s="1"/>
  <c r="G70" i="27" s="1"/>
  <c r="H70" i="27" s="1"/>
  <c r="I70" i="27" s="1"/>
  <c r="J70" i="27" s="1"/>
  <c r="K70" i="27" s="1"/>
  <c r="L70" i="27" s="1"/>
  <c r="M70" i="27" s="1"/>
  <c r="N70" i="27" s="1"/>
  <c r="O70" i="27" s="1"/>
  <c r="P70" i="27" s="1"/>
  <c r="Q70" i="27" s="1"/>
  <c r="R70" i="27" s="1"/>
  <c r="S70" i="27" s="1"/>
  <c r="T70" i="27" s="1"/>
  <c r="U70" i="27" s="1"/>
  <c r="V70" i="27" s="1"/>
  <c r="W70" i="27" s="1"/>
  <c r="X70" i="27" s="1"/>
  <c r="Y70" i="27" s="1"/>
  <c r="Z70" i="27" s="1"/>
  <c r="AA70" i="27" s="1"/>
  <c r="AB70" i="27" s="1"/>
  <c r="AC70" i="27" s="1"/>
  <c r="AD70" i="27" s="1"/>
  <c r="AE70" i="27" s="1"/>
  <c r="AF70" i="27" s="1"/>
  <c r="AG70" i="27" s="1"/>
  <c r="AH70" i="27" s="1"/>
  <c r="AI70" i="27" s="1"/>
  <c r="AJ70" i="27" s="1"/>
  <c r="AK70" i="27" s="1"/>
  <c r="AL70" i="27" s="1"/>
  <c r="AM70" i="27" s="1"/>
  <c r="AN70" i="27" s="1"/>
  <c r="AO70" i="27" s="1"/>
  <c r="AP70" i="27" s="1"/>
  <c r="AQ70" i="27" s="1"/>
  <c r="AR70" i="27" s="1"/>
  <c r="AS70" i="27" s="1"/>
  <c r="AT70" i="27" s="1"/>
  <c r="AU70" i="27" s="1"/>
  <c r="AV70" i="27" s="1"/>
  <c r="AW70" i="27" s="1"/>
  <c r="AX70" i="27" s="1"/>
  <c r="AY70" i="27" s="1"/>
  <c r="AZ70" i="27" s="1"/>
  <c r="BA70" i="27" s="1"/>
  <c r="BB70" i="27" s="1"/>
  <c r="BC70" i="27" s="1"/>
  <c r="BD70" i="27" s="1"/>
  <c r="BE70" i="27" s="1"/>
  <c r="BF70" i="27" s="1"/>
  <c r="BG70" i="27" s="1"/>
  <c r="BH70" i="27" s="1"/>
  <c r="BI70" i="27" s="1"/>
  <c r="BJ70" i="27" s="1"/>
  <c r="BK70" i="27" s="1"/>
  <c r="BL70" i="27" s="1"/>
  <c r="BM70" i="27" s="1"/>
  <c r="BN70" i="27" s="1"/>
  <c r="BO70" i="27" s="1"/>
  <c r="BP70" i="27" s="1"/>
  <c r="BQ70" i="27" s="1"/>
  <c r="BR70" i="27" s="1"/>
  <c r="BS70" i="27" s="1"/>
  <c r="BT70" i="27" s="1"/>
  <c r="BU70" i="27" s="1"/>
  <c r="BV70" i="27" s="1"/>
  <c r="BW70" i="27" s="1"/>
  <c r="BX70" i="27" s="1"/>
  <c r="BY70" i="27" s="1"/>
  <c r="BZ70" i="27" s="1"/>
  <c r="CA70" i="27" s="1"/>
  <c r="CB70" i="27" s="1"/>
  <c r="CC70" i="27" s="1"/>
  <c r="CD70" i="27" s="1"/>
  <c r="CE70" i="27" s="1"/>
  <c r="CF70" i="27" s="1"/>
  <c r="CG70" i="27" s="1"/>
  <c r="CH70" i="27" s="1"/>
  <c r="CI70" i="27" s="1"/>
  <c r="CJ70" i="27" s="1"/>
  <c r="CK70" i="27" s="1"/>
  <c r="CL70" i="27" s="1"/>
  <c r="CM70" i="27" s="1"/>
  <c r="CM37" i="27"/>
  <c r="D72" i="27" s="1"/>
  <c r="E72" i="27" s="1"/>
  <c r="F72" i="27" s="1"/>
  <c r="G72" i="27" s="1"/>
  <c r="H72" i="27" s="1"/>
  <c r="I72" i="27" s="1"/>
  <c r="J72" i="27" s="1"/>
  <c r="K72" i="27" s="1"/>
  <c r="L72" i="27" s="1"/>
  <c r="M72" i="27" s="1"/>
  <c r="N72" i="27" s="1"/>
  <c r="O72" i="27" s="1"/>
  <c r="P72" i="27" s="1"/>
  <c r="Q72" i="27" s="1"/>
  <c r="R72" i="27" s="1"/>
  <c r="S72" i="27" s="1"/>
  <c r="T72" i="27" s="1"/>
  <c r="U72" i="27" s="1"/>
  <c r="V72" i="27" s="1"/>
  <c r="W72" i="27" s="1"/>
  <c r="X72" i="27" s="1"/>
  <c r="Y72" i="27" s="1"/>
  <c r="Z72" i="27" s="1"/>
  <c r="AA72" i="27" s="1"/>
  <c r="AB72" i="27" s="1"/>
  <c r="AC72" i="27" s="1"/>
  <c r="AD72" i="27" s="1"/>
  <c r="AE72" i="27" s="1"/>
  <c r="AF72" i="27" s="1"/>
  <c r="AG72" i="27" s="1"/>
  <c r="AH72" i="27" s="1"/>
  <c r="AI72" i="27" s="1"/>
  <c r="AJ72" i="27" s="1"/>
  <c r="AK72" i="27" s="1"/>
  <c r="AL72" i="27" s="1"/>
  <c r="AM72" i="27" s="1"/>
  <c r="AN72" i="27" s="1"/>
  <c r="AO72" i="27" s="1"/>
  <c r="AP72" i="27" s="1"/>
  <c r="AQ72" i="27" s="1"/>
  <c r="AR72" i="27" s="1"/>
  <c r="AS72" i="27" s="1"/>
  <c r="AT72" i="27" s="1"/>
  <c r="AU72" i="27" s="1"/>
  <c r="AV72" i="27" s="1"/>
  <c r="AW72" i="27" s="1"/>
  <c r="AX72" i="27" s="1"/>
  <c r="AY72" i="27" s="1"/>
  <c r="AZ72" i="27" s="1"/>
  <c r="BA72" i="27" s="1"/>
  <c r="BB72" i="27" s="1"/>
  <c r="BC72" i="27" s="1"/>
  <c r="BD72" i="27" s="1"/>
  <c r="BE72" i="27" s="1"/>
  <c r="BF72" i="27" s="1"/>
  <c r="BG72" i="27" s="1"/>
  <c r="BH72" i="27" s="1"/>
  <c r="BI72" i="27" s="1"/>
  <c r="BJ72" i="27" s="1"/>
  <c r="BK72" i="27" s="1"/>
  <c r="BL72" i="27" s="1"/>
  <c r="BM72" i="27" s="1"/>
  <c r="BN72" i="27" s="1"/>
  <c r="BO72" i="27" s="1"/>
  <c r="BP72" i="27" s="1"/>
  <c r="BQ72" i="27" s="1"/>
  <c r="BR72" i="27" s="1"/>
  <c r="BS72" i="27" s="1"/>
  <c r="BT72" i="27" s="1"/>
  <c r="BU72" i="27" s="1"/>
  <c r="BV72" i="27" s="1"/>
  <c r="BW72" i="27" s="1"/>
  <c r="BX72" i="27" s="1"/>
  <c r="BY72" i="27" s="1"/>
  <c r="BZ72" i="27" s="1"/>
  <c r="CA72" i="27" s="1"/>
  <c r="CB72" i="27" s="1"/>
  <c r="CC72" i="27" s="1"/>
  <c r="CD72" i="27" s="1"/>
  <c r="CE72" i="27" s="1"/>
  <c r="CF72" i="27" s="1"/>
  <c r="CG72" i="27" s="1"/>
  <c r="CH72" i="27" s="1"/>
  <c r="CI72" i="27" s="1"/>
  <c r="CJ72" i="27" s="1"/>
  <c r="CK72" i="27" s="1"/>
  <c r="CL72" i="27" s="1"/>
  <c r="CM72" i="27" s="1"/>
  <c r="CM39" i="27"/>
  <c r="D74" i="27" s="1"/>
  <c r="E74" i="27" s="1"/>
  <c r="F74" i="27" s="1"/>
  <c r="G74" i="27" s="1"/>
  <c r="H74" i="27" s="1"/>
  <c r="I74" i="27" s="1"/>
  <c r="J74" i="27" s="1"/>
  <c r="K74" i="27" s="1"/>
  <c r="L74" i="27" s="1"/>
  <c r="M74" i="27" s="1"/>
  <c r="N74" i="27" s="1"/>
  <c r="O74" i="27" s="1"/>
  <c r="P74" i="27" s="1"/>
  <c r="Q74" i="27" s="1"/>
  <c r="R74" i="27" s="1"/>
  <c r="S74" i="27" s="1"/>
  <c r="T74" i="27" s="1"/>
  <c r="U74" i="27" s="1"/>
  <c r="V74" i="27" s="1"/>
  <c r="W74" i="27" s="1"/>
  <c r="X74" i="27" s="1"/>
  <c r="Y74" i="27" s="1"/>
  <c r="Z74" i="27" s="1"/>
  <c r="AA74" i="27" s="1"/>
  <c r="AB74" i="27" s="1"/>
  <c r="AC74" i="27" s="1"/>
  <c r="AD74" i="27" s="1"/>
  <c r="AE74" i="27" s="1"/>
  <c r="AF74" i="27" s="1"/>
  <c r="AG74" i="27" s="1"/>
  <c r="AH74" i="27" s="1"/>
  <c r="AI74" i="27" s="1"/>
  <c r="AJ74" i="27" s="1"/>
  <c r="AK74" i="27" s="1"/>
  <c r="AL74" i="27" s="1"/>
  <c r="AM74" i="27" s="1"/>
  <c r="AN74" i="27" s="1"/>
  <c r="AO74" i="27" s="1"/>
  <c r="AP74" i="27" s="1"/>
  <c r="AQ74" i="27" s="1"/>
  <c r="AR74" i="27" s="1"/>
  <c r="AS74" i="27" s="1"/>
  <c r="AT74" i="27" s="1"/>
  <c r="AU74" i="27" s="1"/>
  <c r="AV74" i="27" s="1"/>
  <c r="AW74" i="27" s="1"/>
  <c r="AX74" i="27" s="1"/>
  <c r="AY74" i="27" s="1"/>
  <c r="AZ74" i="27" s="1"/>
  <c r="BA74" i="27" s="1"/>
  <c r="BB74" i="27" s="1"/>
  <c r="BC74" i="27" s="1"/>
  <c r="BD74" i="27" s="1"/>
  <c r="BE74" i="27" s="1"/>
  <c r="BF74" i="27" s="1"/>
  <c r="BG74" i="27" s="1"/>
  <c r="BH74" i="27" s="1"/>
  <c r="BI74" i="27" s="1"/>
  <c r="BJ74" i="27" s="1"/>
  <c r="BK74" i="27" s="1"/>
  <c r="BL74" i="27" s="1"/>
  <c r="BM74" i="27" s="1"/>
  <c r="BN74" i="27" s="1"/>
  <c r="BO74" i="27" s="1"/>
  <c r="BP74" i="27" s="1"/>
  <c r="BQ74" i="27" s="1"/>
  <c r="BR74" i="27" s="1"/>
  <c r="BS74" i="27" s="1"/>
  <c r="BT74" i="27" s="1"/>
  <c r="BU74" i="27" s="1"/>
  <c r="BV74" i="27" s="1"/>
  <c r="BW74" i="27" s="1"/>
  <c r="BX74" i="27" s="1"/>
  <c r="BY74" i="27" s="1"/>
  <c r="BZ74" i="27" s="1"/>
  <c r="CA74" i="27" s="1"/>
  <c r="CB74" i="27" s="1"/>
  <c r="CC74" i="27" s="1"/>
  <c r="CD74" i="27" s="1"/>
  <c r="CE74" i="27" s="1"/>
  <c r="CF74" i="27" s="1"/>
  <c r="CG74" i="27" s="1"/>
  <c r="CH74" i="27" s="1"/>
  <c r="CI74" i="27" s="1"/>
  <c r="CJ74" i="27" s="1"/>
  <c r="CK74" i="27" s="1"/>
  <c r="CL74" i="27" s="1"/>
  <c r="CM74" i="27" s="1"/>
  <c r="I45" i="27"/>
  <c r="J45" i="27" s="1"/>
  <c r="K45" i="27" s="1"/>
  <c r="L45" i="27" s="1"/>
  <c r="M45" i="27" s="1"/>
  <c r="N45" i="27" s="1"/>
  <c r="O45" i="27" s="1"/>
  <c r="P45" i="27" s="1"/>
  <c r="Q45" i="27" s="1"/>
  <c r="R45" i="27" s="1"/>
  <c r="S45" i="27" s="1"/>
  <c r="T45" i="27" s="1"/>
  <c r="U45" i="27" s="1"/>
  <c r="V45" i="27" s="1"/>
  <c r="W45" i="27" s="1"/>
  <c r="X45" i="27" s="1"/>
  <c r="Y45" i="27" s="1"/>
  <c r="Z45" i="27" s="1"/>
  <c r="AA45" i="27" s="1"/>
  <c r="AB45" i="27" s="1"/>
  <c r="AC45" i="27" s="1"/>
  <c r="AD45" i="27" s="1"/>
  <c r="AE45" i="27" s="1"/>
  <c r="AF45" i="27" s="1"/>
  <c r="AG45" i="27" s="1"/>
  <c r="AH45" i="27" s="1"/>
  <c r="AI45" i="27" s="1"/>
  <c r="AJ45" i="27" s="1"/>
  <c r="AK45" i="27" s="1"/>
  <c r="AL45" i="27" s="1"/>
  <c r="AM45" i="27" s="1"/>
  <c r="AN45" i="27" s="1"/>
  <c r="AO45" i="27" s="1"/>
  <c r="AP45" i="27" s="1"/>
  <c r="AQ45" i="27" s="1"/>
  <c r="AR45" i="27" s="1"/>
  <c r="AS45" i="27" s="1"/>
  <c r="AT45" i="27" s="1"/>
  <c r="AU45" i="27" s="1"/>
  <c r="AV45" i="27" s="1"/>
  <c r="AW45" i="27" s="1"/>
  <c r="AX45" i="27" s="1"/>
  <c r="AY45" i="27" s="1"/>
  <c r="AZ45" i="27" s="1"/>
  <c r="BA45" i="27" s="1"/>
  <c r="BB45" i="27" s="1"/>
  <c r="BC45" i="27" s="1"/>
  <c r="BD45" i="27" s="1"/>
  <c r="BE45" i="27" s="1"/>
  <c r="BF45" i="27" s="1"/>
  <c r="BG45" i="27" s="1"/>
  <c r="BH45" i="27" s="1"/>
  <c r="BI45" i="27" s="1"/>
  <c r="BJ45" i="27" s="1"/>
  <c r="BK45" i="27" s="1"/>
  <c r="BL45" i="27" s="1"/>
  <c r="BM45" i="27" s="1"/>
  <c r="BN45" i="27" s="1"/>
  <c r="BO45" i="27" s="1"/>
  <c r="BP45" i="27" s="1"/>
  <c r="BQ45" i="27" s="1"/>
  <c r="BR45" i="27" s="1"/>
  <c r="BS45" i="27" s="1"/>
  <c r="BT45" i="27" s="1"/>
  <c r="BU45" i="27" s="1"/>
  <c r="BV45" i="27" s="1"/>
  <c r="BW45" i="27" s="1"/>
  <c r="BX45" i="27" s="1"/>
  <c r="BY45" i="27" s="1"/>
  <c r="BZ45" i="27" s="1"/>
  <c r="CA45" i="27" s="1"/>
  <c r="CB45" i="27" s="1"/>
  <c r="CC45" i="27" s="1"/>
  <c r="CD45" i="27" s="1"/>
  <c r="CE45" i="27" s="1"/>
  <c r="CF45" i="27" s="1"/>
  <c r="CG45" i="27" s="1"/>
  <c r="CH45" i="27" s="1"/>
  <c r="CI45" i="27" s="1"/>
  <c r="CJ45" i="27" s="1"/>
  <c r="CK45" i="27" s="1"/>
  <c r="CL45" i="27" s="1"/>
  <c r="CM45" i="27" s="1"/>
  <c r="D80" i="27" s="1"/>
  <c r="M47" i="27"/>
  <c r="N47" i="27" s="1"/>
  <c r="O47" i="27" s="1"/>
  <c r="P47" i="27" s="1"/>
  <c r="Q47" i="27" s="1"/>
  <c r="R47" i="27" s="1"/>
  <c r="S47" i="27" s="1"/>
  <c r="T47" i="27" s="1"/>
  <c r="U47" i="27" s="1"/>
  <c r="V47" i="27" s="1"/>
  <c r="W47" i="27" s="1"/>
  <c r="X47" i="27" s="1"/>
  <c r="Y47" i="27" s="1"/>
  <c r="Z47" i="27" s="1"/>
  <c r="AA47" i="27" s="1"/>
  <c r="AB47" i="27" s="1"/>
  <c r="AC47" i="27" s="1"/>
  <c r="AD47" i="27" s="1"/>
  <c r="AE47" i="27" s="1"/>
  <c r="AF47" i="27" s="1"/>
  <c r="AG47" i="27" s="1"/>
  <c r="AH47" i="27" s="1"/>
  <c r="AI47" i="27" s="1"/>
  <c r="AJ47" i="27" s="1"/>
  <c r="AK47" i="27" s="1"/>
  <c r="AL47" i="27" s="1"/>
  <c r="AM47" i="27" s="1"/>
  <c r="AN47" i="27" s="1"/>
  <c r="AO47" i="27" s="1"/>
  <c r="AP47" i="27" s="1"/>
  <c r="AQ47" i="27" s="1"/>
  <c r="AR47" i="27" s="1"/>
  <c r="AS47" i="27" s="1"/>
  <c r="AT47" i="27" s="1"/>
  <c r="AU47" i="27" s="1"/>
  <c r="AV47" i="27" s="1"/>
  <c r="AW47" i="27" s="1"/>
  <c r="AX47" i="27" s="1"/>
  <c r="AY47" i="27" s="1"/>
  <c r="AZ47" i="27" s="1"/>
  <c r="BA47" i="27" s="1"/>
  <c r="BB47" i="27" s="1"/>
  <c r="BC47" i="27" s="1"/>
  <c r="BD47" i="27" s="1"/>
  <c r="BE47" i="27" s="1"/>
  <c r="BF47" i="27" s="1"/>
  <c r="BG47" i="27" s="1"/>
  <c r="BH47" i="27" s="1"/>
  <c r="BI47" i="27" s="1"/>
  <c r="BJ47" i="27" s="1"/>
  <c r="BK47" i="27" s="1"/>
  <c r="BL47" i="27" s="1"/>
  <c r="BM47" i="27" s="1"/>
  <c r="BN47" i="27" s="1"/>
  <c r="BO47" i="27" s="1"/>
  <c r="BP47" i="27" s="1"/>
  <c r="BQ47" i="27" s="1"/>
  <c r="BR47" i="27" s="1"/>
  <c r="BS47" i="27" s="1"/>
  <c r="BT47" i="27" s="1"/>
  <c r="BU47" i="27" s="1"/>
  <c r="BV47" i="27" s="1"/>
  <c r="BW47" i="27" s="1"/>
  <c r="BX47" i="27" s="1"/>
  <c r="BY47" i="27" s="1"/>
  <c r="BZ47" i="27" s="1"/>
  <c r="CA47" i="27" s="1"/>
  <c r="CB47" i="27" s="1"/>
  <c r="CC47" i="27" s="1"/>
  <c r="CD47" i="27" s="1"/>
  <c r="CE47" i="27" s="1"/>
  <c r="CF47" i="27" s="1"/>
  <c r="CG47" i="27" s="1"/>
  <c r="CH47" i="27" s="1"/>
  <c r="CI47" i="27" s="1"/>
  <c r="CJ47" i="27" s="1"/>
  <c r="CK47" i="27" s="1"/>
  <c r="CL47" i="27" s="1"/>
  <c r="CM47" i="27" s="1"/>
  <c r="D82" i="27" s="1"/>
  <c r="CM82" i="27" s="1"/>
  <c r="Q49" i="27"/>
  <c r="R49" i="27" s="1"/>
  <c r="S49" i="27" s="1"/>
  <c r="T49" i="27" s="1"/>
  <c r="U49" i="27" s="1"/>
  <c r="V49" i="27" s="1"/>
  <c r="W49" i="27" s="1"/>
  <c r="X49" i="27" s="1"/>
  <c r="Y49" i="27" s="1"/>
  <c r="Z49" i="27" s="1"/>
  <c r="AA49" i="27" s="1"/>
  <c r="AB49" i="27" s="1"/>
  <c r="AC49" i="27" s="1"/>
  <c r="AD49" i="27" s="1"/>
  <c r="AE49" i="27" s="1"/>
  <c r="AF49" i="27" s="1"/>
  <c r="AG49" i="27" s="1"/>
  <c r="AH49" i="27" s="1"/>
  <c r="AI49" i="27" s="1"/>
  <c r="AJ49" i="27" s="1"/>
  <c r="AK49" i="27" s="1"/>
  <c r="AL49" i="27" s="1"/>
  <c r="AM49" i="27" s="1"/>
  <c r="AN49" i="27" s="1"/>
  <c r="AO49" i="27" s="1"/>
  <c r="AP49" i="27" s="1"/>
  <c r="AQ49" i="27" s="1"/>
  <c r="AR49" i="27" s="1"/>
  <c r="AS49" i="27" s="1"/>
  <c r="AT49" i="27" s="1"/>
  <c r="AU49" i="27" s="1"/>
  <c r="AV49" i="27" s="1"/>
  <c r="AW49" i="27" s="1"/>
  <c r="AX49" i="27" s="1"/>
  <c r="AY49" i="27" s="1"/>
  <c r="AZ49" i="27" s="1"/>
  <c r="BA49" i="27" s="1"/>
  <c r="BB49" i="27" s="1"/>
  <c r="BC49" i="27" s="1"/>
  <c r="BD49" i="27" s="1"/>
  <c r="BE49" i="27" s="1"/>
  <c r="BF49" i="27" s="1"/>
  <c r="BG49" i="27" s="1"/>
  <c r="BH49" i="27" s="1"/>
  <c r="BI49" i="27" s="1"/>
  <c r="BJ49" i="27" s="1"/>
  <c r="BK49" i="27" s="1"/>
  <c r="BL49" i="27" s="1"/>
  <c r="BM49" i="27" s="1"/>
  <c r="BN49" i="27" s="1"/>
  <c r="BO49" i="27" s="1"/>
  <c r="BP49" i="27" s="1"/>
  <c r="BQ49" i="27" s="1"/>
  <c r="BR49" i="27" s="1"/>
  <c r="BS49" i="27" s="1"/>
  <c r="BT49" i="27" s="1"/>
  <c r="BU49" i="27" s="1"/>
  <c r="BV49" i="27" s="1"/>
  <c r="BW49" i="27" s="1"/>
  <c r="BX49" i="27" s="1"/>
  <c r="BY49" i="27" s="1"/>
  <c r="BZ49" i="27" s="1"/>
  <c r="CA49" i="27" s="1"/>
  <c r="CB49" i="27" s="1"/>
  <c r="CC49" i="27" s="1"/>
  <c r="CD49" i="27" s="1"/>
  <c r="CE49" i="27" s="1"/>
  <c r="CF49" i="27" s="1"/>
  <c r="CG49" i="27" s="1"/>
  <c r="CH49" i="27" s="1"/>
  <c r="CI49" i="27" s="1"/>
  <c r="CJ49" i="27" s="1"/>
  <c r="CK49" i="27" s="1"/>
  <c r="CL49" i="27" s="1"/>
  <c r="CM49" i="27" s="1"/>
  <c r="D84" i="27" s="1"/>
  <c r="CM84" i="27" s="1"/>
  <c r="U51" i="27"/>
  <c r="V51" i="27" s="1"/>
  <c r="W51" i="27" s="1"/>
  <c r="X51" i="27" s="1"/>
  <c r="Y51" i="27" s="1"/>
  <c r="Z51" i="27" s="1"/>
  <c r="AA51" i="27" s="1"/>
  <c r="AB51" i="27" s="1"/>
  <c r="AC51" i="27" s="1"/>
  <c r="AD51" i="27" s="1"/>
  <c r="AE51" i="27" s="1"/>
  <c r="AF51" i="27" s="1"/>
  <c r="AG51" i="27" s="1"/>
  <c r="AH51" i="27" s="1"/>
  <c r="AI51" i="27" s="1"/>
  <c r="AJ51" i="27" s="1"/>
  <c r="AK51" i="27" s="1"/>
  <c r="AL51" i="27" s="1"/>
  <c r="AM51" i="27" s="1"/>
  <c r="AN51" i="27" s="1"/>
  <c r="AO51" i="27" s="1"/>
  <c r="AP51" i="27" s="1"/>
  <c r="AQ51" i="27" s="1"/>
  <c r="AR51" i="27" s="1"/>
  <c r="AS51" i="27" s="1"/>
  <c r="AT51" i="27" s="1"/>
  <c r="AU51" i="27" s="1"/>
  <c r="AV51" i="27" s="1"/>
  <c r="AW51" i="27" s="1"/>
  <c r="AX51" i="27" s="1"/>
  <c r="AY51" i="27" s="1"/>
  <c r="AZ51" i="27" s="1"/>
  <c r="BA51" i="27" s="1"/>
  <c r="BB51" i="27" s="1"/>
  <c r="BC51" i="27" s="1"/>
  <c r="BD51" i="27" s="1"/>
  <c r="BE51" i="27" s="1"/>
  <c r="BF51" i="27" s="1"/>
  <c r="BG51" i="27" s="1"/>
  <c r="BH51" i="27" s="1"/>
  <c r="BI51" i="27" s="1"/>
  <c r="BJ51" i="27" s="1"/>
  <c r="BK51" i="27" s="1"/>
  <c r="BL51" i="27" s="1"/>
  <c r="BM51" i="27" s="1"/>
  <c r="BN51" i="27" s="1"/>
  <c r="BO51" i="27" s="1"/>
  <c r="BP51" i="27" s="1"/>
  <c r="BQ51" i="27" s="1"/>
  <c r="BR51" i="27" s="1"/>
  <c r="BS51" i="27" s="1"/>
  <c r="BT51" i="27" s="1"/>
  <c r="BU51" i="27" s="1"/>
  <c r="BV51" i="27" s="1"/>
  <c r="BW51" i="27" s="1"/>
  <c r="BX51" i="27" s="1"/>
  <c r="BY51" i="27" s="1"/>
  <c r="BZ51" i="27" s="1"/>
  <c r="CA51" i="27" s="1"/>
  <c r="CB51" i="27" s="1"/>
  <c r="CC51" i="27" s="1"/>
  <c r="CD51" i="27" s="1"/>
  <c r="CE51" i="27" s="1"/>
  <c r="CF51" i="27" s="1"/>
  <c r="CG51" i="27" s="1"/>
  <c r="CH51" i="27" s="1"/>
  <c r="CI51" i="27" s="1"/>
  <c r="CJ51" i="27" s="1"/>
  <c r="CK51" i="27" s="1"/>
  <c r="CL51" i="27" s="1"/>
  <c r="CM51" i="27" s="1"/>
  <c r="D86" i="27" s="1"/>
  <c r="CM86" i="27" s="1"/>
  <c r="Y53" i="27"/>
  <c r="Z53" i="27" s="1"/>
  <c r="AA53" i="27" s="1"/>
  <c r="AB53" i="27" s="1"/>
  <c r="AC53" i="27" s="1"/>
  <c r="AD53" i="27" s="1"/>
  <c r="AE53" i="27" s="1"/>
  <c r="AF53" i="27" s="1"/>
  <c r="AG53" i="27" s="1"/>
  <c r="AH53" i="27" s="1"/>
  <c r="AI53" i="27" s="1"/>
  <c r="AJ53" i="27" s="1"/>
  <c r="AK53" i="27" s="1"/>
  <c r="AL53" i="27" s="1"/>
  <c r="AM53" i="27" s="1"/>
  <c r="AN53" i="27" s="1"/>
  <c r="AO53" i="27" s="1"/>
  <c r="AP53" i="27" s="1"/>
  <c r="AQ53" i="27" s="1"/>
  <c r="AR53" i="27" s="1"/>
  <c r="AS53" i="27" s="1"/>
  <c r="AT53" i="27" s="1"/>
  <c r="AU53" i="27" s="1"/>
  <c r="AV53" i="27" s="1"/>
  <c r="AW53" i="27" s="1"/>
  <c r="AX53" i="27" s="1"/>
  <c r="AY53" i="27" s="1"/>
  <c r="AZ53" i="27" s="1"/>
  <c r="BA53" i="27" s="1"/>
  <c r="BB53" i="27" s="1"/>
  <c r="BC53" i="27" s="1"/>
  <c r="BD53" i="27" s="1"/>
  <c r="BE53" i="27" s="1"/>
  <c r="BF53" i="27" s="1"/>
  <c r="BG53" i="27" s="1"/>
  <c r="BH53" i="27" s="1"/>
  <c r="BI53" i="27" s="1"/>
  <c r="BJ53" i="27" s="1"/>
  <c r="BK53" i="27" s="1"/>
  <c r="BL53" i="27" s="1"/>
  <c r="BM53" i="27" s="1"/>
  <c r="BN53" i="27" s="1"/>
  <c r="BO53" i="27" s="1"/>
  <c r="BP53" i="27" s="1"/>
  <c r="BQ53" i="27" s="1"/>
  <c r="BR53" i="27" s="1"/>
  <c r="BS53" i="27" s="1"/>
  <c r="BT53" i="27" s="1"/>
  <c r="BU53" i="27" s="1"/>
  <c r="BV53" i="27" s="1"/>
  <c r="BW53" i="27" s="1"/>
  <c r="BX53" i="27" s="1"/>
  <c r="BY53" i="27" s="1"/>
  <c r="BZ53" i="27" s="1"/>
  <c r="CA53" i="27" s="1"/>
  <c r="CB53" i="27" s="1"/>
  <c r="CC53" i="27" s="1"/>
  <c r="CD53" i="27" s="1"/>
  <c r="CE53" i="27" s="1"/>
  <c r="CF53" i="27" s="1"/>
  <c r="CG53" i="27" s="1"/>
  <c r="CH53" i="27" s="1"/>
  <c r="CI53" i="27" s="1"/>
  <c r="CJ53" i="27" s="1"/>
  <c r="CK53" i="27" s="1"/>
  <c r="CL53" i="27" s="1"/>
  <c r="CM53" i="27" s="1"/>
  <c r="D88" i="27" s="1"/>
  <c r="E88" i="27" s="1"/>
  <c r="F88" i="27" s="1"/>
  <c r="G88" i="27" s="1"/>
  <c r="H88" i="27" s="1"/>
  <c r="I88" i="27" s="1"/>
  <c r="J88" i="27" s="1"/>
  <c r="K88" i="27" s="1"/>
  <c r="L88" i="27" s="1"/>
  <c r="M88" i="27" s="1"/>
  <c r="N88" i="27" s="1"/>
  <c r="O88" i="27" s="1"/>
  <c r="P88" i="27" s="1"/>
  <c r="Q88" i="27" s="1"/>
  <c r="R88" i="27" s="1"/>
  <c r="S88" i="27" s="1"/>
  <c r="T88" i="27" s="1"/>
  <c r="U88" i="27" s="1"/>
  <c r="V88" i="27" s="1"/>
  <c r="W88" i="27" s="1"/>
  <c r="X88" i="27" s="1"/>
  <c r="Y88" i="27" s="1"/>
  <c r="Z88" i="27" s="1"/>
  <c r="AA88" i="27" s="1"/>
  <c r="AB88" i="27" s="1"/>
  <c r="AC88" i="27" s="1"/>
  <c r="AD88" i="27" s="1"/>
  <c r="AE88" i="27" s="1"/>
  <c r="AF88" i="27" s="1"/>
  <c r="AG88" i="27" s="1"/>
  <c r="AH88" i="27" s="1"/>
  <c r="AI88" i="27" s="1"/>
  <c r="AJ88" i="27" s="1"/>
  <c r="AK88" i="27" s="1"/>
  <c r="AL88" i="27" s="1"/>
  <c r="AM88" i="27" s="1"/>
  <c r="AN88" i="27" s="1"/>
  <c r="AO88" i="27" s="1"/>
  <c r="AP88" i="27" s="1"/>
  <c r="AQ88" i="27" s="1"/>
  <c r="AR88" i="27" s="1"/>
  <c r="AS88" i="27" s="1"/>
  <c r="AT88" i="27" s="1"/>
  <c r="AU88" i="27" s="1"/>
  <c r="AV88" i="27" s="1"/>
  <c r="AW88" i="27" s="1"/>
  <c r="AX88" i="27" s="1"/>
  <c r="AY88" i="27" s="1"/>
  <c r="AZ88" i="27" s="1"/>
  <c r="BA88" i="27" s="1"/>
  <c r="BB88" i="27" s="1"/>
  <c r="BC88" i="27" s="1"/>
  <c r="BD88" i="27" s="1"/>
  <c r="BE88" i="27" s="1"/>
  <c r="BF88" i="27" s="1"/>
  <c r="BG88" i="27" s="1"/>
  <c r="BH88" i="27" s="1"/>
  <c r="BI88" i="27" s="1"/>
  <c r="BJ88" i="27" s="1"/>
  <c r="BK88" i="27" s="1"/>
  <c r="BL88" i="27" s="1"/>
  <c r="BM88" i="27" s="1"/>
  <c r="BN88" i="27" s="1"/>
  <c r="BO88" i="27" s="1"/>
  <c r="BP88" i="27" s="1"/>
  <c r="BQ88" i="27" s="1"/>
  <c r="BR88" i="27" s="1"/>
  <c r="BS88" i="27" s="1"/>
  <c r="BT88" i="27" s="1"/>
  <c r="BU88" i="27" s="1"/>
  <c r="BV88" i="27" s="1"/>
  <c r="BW88" i="27" s="1"/>
  <c r="BX88" i="27" s="1"/>
  <c r="BY88" i="27" s="1"/>
  <c r="BZ88" i="27" s="1"/>
  <c r="CA88" i="27" s="1"/>
  <c r="CB88" i="27" s="1"/>
  <c r="CC88" i="27" s="1"/>
  <c r="CD88" i="27" s="1"/>
  <c r="CE88" i="27" s="1"/>
  <c r="CF88" i="27" s="1"/>
  <c r="CG88" i="27" s="1"/>
  <c r="CH88" i="27" s="1"/>
  <c r="CI88" i="27" s="1"/>
  <c r="CJ88" i="27" s="1"/>
  <c r="CK88" i="27" s="1"/>
  <c r="CL88" i="27" s="1"/>
  <c r="CM88" i="27" s="1"/>
  <c r="D58" i="27"/>
  <c r="F74" i="24"/>
  <c r="G74" i="24" s="1"/>
  <c r="H74" i="24" s="1"/>
  <c r="I74" i="24" s="1"/>
  <c r="J74" i="24" s="1"/>
  <c r="K74" i="24" s="1"/>
  <c r="L74" i="24" s="1"/>
  <c r="M74" i="24" s="1"/>
  <c r="N74" i="24" s="1"/>
  <c r="O74" i="24" s="1"/>
  <c r="P74" i="24" s="1"/>
  <c r="Q74" i="24" s="1"/>
  <c r="R74" i="24" s="1"/>
  <c r="S74" i="24" s="1"/>
  <c r="T74" i="24" s="1"/>
  <c r="U74" i="24" s="1"/>
  <c r="V74" i="24" s="1"/>
  <c r="W74" i="24" s="1"/>
  <c r="X74" i="24" s="1"/>
  <c r="Y74" i="24" s="1"/>
  <c r="Z74" i="24" s="1"/>
  <c r="AA74" i="24" s="1"/>
  <c r="AB74" i="24" s="1"/>
  <c r="AC74" i="24" s="1"/>
  <c r="AD74" i="24" s="1"/>
  <c r="AE74" i="24" s="1"/>
  <c r="AF74" i="24" s="1"/>
  <c r="AG74" i="24" s="1"/>
  <c r="AH74" i="24" s="1"/>
  <c r="AI74" i="24" s="1"/>
  <c r="AJ74" i="24" s="1"/>
  <c r="AK74" i="24" s="1"/>
  <c r="AL74" i="24" s="1"/>
  <c r="AM74" i="24" s="1"/>
  <c r="AN74" i="24" s="1"/>
  <c r="AO74" i="24" s="1"/>
  <c r="AP74" i="24" s="1"/>
  <c r="AQ74" i="24" s="1"/>
  <c r="AR74" i="24" s="1"/>
  <c r="AS74" i="24" s="1"/>
  <c r="AT74" i="24" s="1"/>
  <c r="AU74" i="24" s="1"/>
  <c r="AV74" i="24" s="1"/>
  <c r="AW74" i="24" s="1"/>
  <c r="AX74" i="24" s="1"/>
  <c r="AY74" i="24" s="1"/>
  <c r="AZ74" i="24" s="1"/>
  <c r="BA74" i="24" s="1"/>
  <c r="BB74" i="24" s="1"/>
  <c r="BC74" i="24" s="1"/>
  <c r="BD74" i="24" s="1"/>
  <c r="BE74" i="24" s="1"/>
  <c r="BF74" i="24" s="1"/>
  <c r="BG74" i="24" s="1"/>
  <c r="BH74" i="24" s="1"/>
  <c r="BI74" i="24" s="1"/>
  <c r="BJ74" i="24" s="1"/>
  <c r="BK74" i="24" s="1"/>
  <c r="BL74" i="24" s="1"/>
  <c r="BM74" i="24" s="1"/>
  <c r="BN74" i="24" s="1"/>
  <c r="BO74" i="24" s="1"/>
  <c r="BP74" i="24" s="1"/>
  <c r="BQ74" i="24" s="1"/>
  <c r="BR74" i="24" s="1"/>
  <c r="BS74" i="24" s="1"/>
  <c r="BT74" i="24" s="1"/>
  <c r="BU74" i="24" s="1"/>
  <c r="BV74" i="24" s="1"/>
  <c r="BW74" i="24" s="1"/>
  <c r="BX74" i="24" s="1"/>
  <c r="BY74" i="24" s="1"/>
  <c r="BZ74" i="24" s="1"/>
  <c r="CA74" i="24" s="1"/>
  <c r="CB74" i="24" s="1"/>
  <c r="CC74" i="24" s="1"/>
  <c r="CD74" i="24" s="1"/>
  <c r="CE74" i="24" s="1"/>
  <c r="CF74" i="24" s="1"/>
  <c r="CG74" i="24" s="1"/>
  <c r="CH74" i="24" s="1"/>
  <c r="CI74" i="24" s="1"/>
  <c r="CJ74" i="24" s="1"/>
  <c r="CK74" i="24" s="1"/>
  <c r="CL74" i="24" s="1"/>
  <c r="E39" i="24"/>
  <c r="F39" i="24" s="1"/>
  <c r="G39" i="24" s="1"/>
  <c r="H39" i="24" s="1"/>
  <c r="E43" i="24"/>
  <c r="F43" i="24" s="1"/>
  <c r="G43" i="24" s="1"/>
  <c r="H43" i="24" s="1"/>
  <c r="I45" i="24"/>
  <c r="J45" i="24" s="1"/>
  <c r="K45" i="24" s="1"/>
  <c r="L45" i="24" s="1"/>
  <c r="CM80" i="26"/>
  <c r="J41" i="26"/>
  <c r="K41" i="26" s="1"/>
  <c r="L41" i="26" s="1"/>
  <c r="M41" i="26" s="1"/>
  <c r="N41" i="26" s="1"/>
  <c r="O41" i="26" s="1"/>
  <c r="P41" i="26" s="1"/>
  <c r="Q41" i="26" s="1"/>
  <c r="R41" i="26" s="1"/>
  <c r="S41" i="26" s="1"/>
  <c r="T41" i="26" s="1"/>
  <c r="U41" i="26" s="1"/>
  <c r="V41" i="26" s="1"/>
  <c r="W41" i="26" s="1"/>
  <c r="X41" i="26" s="1"/>
  <c r="Y41" i="26" s="1"/>
  <c r="Z41" i="26" s="1"/>
  <c r="AA41" i="26" s="1"/>
  <c r="AB41" i="26" s="1"/>
  <c r="AC41" i="26" s="1"/>
  <c r="AD41" i="26" s="1"/>
  <c r="AE41" i="26" s="1"/>
  <c r="AF41" i="26" s="1"/>
  <c r="AG41" i="26" s="1"/>
  <c r="AH41" i="26" s="1"/>
  <c r="AI41" i="26" s="1"/>
  <c r="AJ41" i="26" s="1"/>
  <c r="AK41" i="26" s="1"/>
  <c r="AL41" i="26" s="1"/>
  <c r="AM41" i="26" s="1"/>
  <c r="AN41" i="26" s="1"/>
  <c r="AO41" i="26" s="1"/>
  <c r="AP41" i="26" s="1"/>
  <c r="AQ41" i="26" s="1"/>
  <c r="AR41" i="26" s="1"/>
  <c r="AS41" i="26" s="1"/>
  <c r="AT41" i="26" s="1"/>
  <c r="AU41" i="26" s="1"/>
  <c r="AV41" i="26" s="1"/>
  <c r="AW41" i="26" s="1"/>
  <c r="AX41" i="26" s="1"/>
  <c r="AY41" i="26" s="1"/>
  <c r="AZ41" i="26" s="1"/>
  <c r="BA41" i="26" s="1"/>
  <c r="BB41" i="26" s="1"/>
  <c r="BC41" i="26" s="1"/>
  <c r="BD41" i="26" s="1"/>
  <c r="BE41" i="26" s="1"/>
  <c r="BF41" i="26" s="1"/>
  <c r="BG41" i="26" s="1"/>
  <c r="BH41" i="26" s="1"/>
  <c r="BI41" i="26" s="1"/>
  <c r="BJ41" i="26" s="1"/>
  <c r="BK41" i="26" s="1"/>
  <c r="BL41" i="26" s="1"/>
  <c r="BM41" i="26" s="1"/>
  <c r="BN41" i="26" s="1"/>
  <c r="BO41" i="26" s="1"/>
  <c r="BP41" i="26" s="1"/>
  <c r="BQ41" i="26" s="1"/>
  <c r="BR41" i="26" s="1"/>
  <c r="BS41" i="26" s="1"/>
  <c r="BT41" i="26" s="1"/>
  <c r="BU41" i="26" s="1"/>
  <c r="BV41" i="26" s="1"/>
  <c r="BW41" i="26" s="1"/>
  <c r="BX41" i="26" s="1"/>
  <c r="BY41" i="26" s="1"/>
  <c r="BZ41" i="26" s="1"/>
  <c r="CA41" i="26" s="1"/>
  <c r="CB41" i="26" s="1"/>
  <c r="CC41" i="26" s="1"/>
  <c r="CD41" i="26" s="1"/>
  <c r="CE41" i="26" s="1"/>
  <c r="CF41" i="26" s="1"/>
  <c r="CG41" i="26" s="1"/>
  <c r="CH41" i="26" s="1"/>
  <c r="CI41" i="26" s="1"/>
  <c r="CJ41" i="26" s="1"/>
  <c r="CK41" i="26" s="1"/>
  <c r="CL41" i="26" s="1"/>
  <c r="CM41" i="26" s="1"/>
  <c r="D76" i="26" s="1"/>
  <c r="E76" i="26" s="1"/>
  <c r="F76" i="26" s="1"/>
  <c r="G76" i="26" s="1"/>
  <c r="H76" i="26" s="1"/>
  <c r="I76" i="26" s="1"/>
  <c r="J76" i="26" s="1"/>
  <c r="K76" i="26" s="1"/>
  <c r="L76" i="26" s="1"/>
  <c r="M76" i="26" s="1"/>
  <c r="N76" i="26" s="1"/>
  <c r="O76" i="26" s="1"/>
  <c r="P76" i="26" s="1"/>
  <c r="Q76" i="26" s="1"/>
  <c r="R76" i="26" s="1"/>
  <c r="S76" i="26" s="1"/>
  <c r="T76" i="26" s="1"/>
  <c r="U76" i="26" s="1"/>
  <c r="V76" i="26" s="1"/>
  <c r="W76" i="26" s="1"/>
  <c r="X76" i="26" s="1"/>
  <c r="Y76" i="26" s="1"/>
  <c r="Z76" i="26" s="1"/>
  <c r="AA76" i="26" s="1"/>
  <c r="AB76" i="26" s="1"/>
  <c r="AC76" i="26" s="1"/>
  <c r="AD76" i="26" s="1"/>
  <c r="AE76" i="26" s="1"/>
  <c r="AF76" i="26" s="1"/>
  <c r="AG76" i="26" s="1"/>
  <c r="AH76" i="26" s="1"/>
  <c r="AI76" i="26" s="1"/>
  <c r="AJ76" i="26" s="1"/>
  <c r="AK76" i="26" s="1"/>
  <c r="AL76" i="26" s="1"/>
  <c r="AM76" i="26" s="1"/>
  <c r="AN76" i="26" s="1"/>
  <c r="AO76" i="26" s="1"/>
  <c r="AP76" i="26" s="1"/>
  <c r="AQ76" i="26" s="1"/>
  <c r="AR76" i="26" s="1"/>
  <c r="AS76" i="26" s="1"/>
  <c r="AT76" i="26" s="1"/>
  <c r="AU76" i="26" s="1"/>
  <c r="AV76" i="26" s="1"/>
  <c r="AW76" i="26" s="1"/>
  <c r="AX76" i="26" s="1"/>
  <c r="AY76" i="26" s="1"/>
  <c r="AZ76" i="26" s="1"/>
  <c r="BA76" i="26" s="1"/>
  <c r="BB76" i="26" s="1"/>
  <c r="BC76" i="26" s="1"/>
  <c r="BD76" i="26" s="1"/>
  <c r="BE76" i="26" s="1"/>
  <c r="BF76" i="26" s="1"/>
  <c r="BG76" i="26" s="1"/>
  <c r="BH76" i="26" s="1"/>
  <c r="BI76" i="26" s="1"/>
  <c r="BJ76" i="26" s="1"/>
  <c r="BK76" i="26" s="1"/>
  <c r="BL76" i="26" s="1"/>
  <c r="BM76" i="26" s="1"/>
  <c r="BN76" i="26" s="1"/>
  <c r="BO76" i="26" s="1"/>
  <c r="BP76" i="26" s="1"/>
  <c r="BQ76" i="26" s="1"/>
  <c r="BR76" i="26" s="1"/>
  <c r="BS76" i="26" s="1"/>
  <c r="BT76" i="26" s="1"/>
  <c r="BU76" i="26" s="1"/>
  <c r="BV76" i="26" s="1"/>
  <c r="BW76" i="26" s="1"/>
  <c r="BX76" i="26" s="1"/>
  <c r="BY76" i="26" s="1"/>
  <c r="BZ76" i="26" s="1"/>
  <c r="CA76" i="26" s="1"/>
  <c r="CB76" i="26" s="1"/>
  <c r="CC76" i="26" s="1"/>
  <c r="CD76" i="26" s="1"/>
  <c r="CE76" i="26" s="1"/>
  <c r="CF76" i="26" s="1"/>
  <c r="CG76" i="26" s="1"/>
  <c r="CH76" i="26" s="1"/>
  <c r="CI76" i="26" s="1"/>
  <c r="CJ76" i="26" s="1"/>
  <c r="CK76" i="26" s="1"/>
  <c r="CL76" i="26" s="1"/>
  <c r="CM76" i="26" s="1"/>
  <c r="F33" i="26"/>
  <c r="G33" i="26" s="1"/>
  <c r="H33" i="26" s="1"/>
  <c r="I33" i="26" s="1"/>
  <c r="J33" i="26" s="1"/>
  <c r="K33" i="26" s="1"/>
  <c r="L33" i="26" s="1"/>
  <c r="M33" i="26" s="1"/>
  <c r="N33" i="26" s="1"/>
  <c r="O33" i="26" s="1"/>
  <c r="P33" i="26" s="1"/>
  <c r="Q33" i="26" s="1"/>
  <c r="R33" i="26" s="1"/>
  <c r="S33" i="26" s="1"/>
  <c r="T33" i="26" s="1"/>
  <c r="U33" i="26" s="1"/>
  <c r="V33" i="26" s="1"/>
  <c r="W33" i="26" s="1"/>
  <c r="X33" i="26" s="1"/>
  <c r="Y33" i="26" s="1"/>
  <c r="Z33" i="26" s="1"/>
  <c r="AA33" i="26" s="1"/>
  <c r="AB33" i="26" s="1"/>
  <c r="AC33" i="26" s="1"/>
  <c r="AD33" i="26" s="1"/>
  <c r="AE33" i="26" s="1"/>
  <c r="AF33" i="26" s="1"/>
  <c r="AG33" i="26" s="1"/>
  <c r="AH33" i="26" s="1"/>
  <c r="AI33" i="26" s="1"/>
  <c r="AJ33" i="26" s="1"/>
  <c r="AK33" i="26" s="1"/>
  <c r="AL33" i="26" s="1"/>
  <c r="AM33" i="26" s="1"/>
  <c r="AN33" i="26" s="1"/>
  <c r="AO33" i="26" s="1"/>
  <c r="AP33" i="26" s="1"/>
  <c r="AQ33" i="26" s="1"/>
  <c r="AR33" i="26" s="1"/>
  <c r="AS33" i="26" s="1"/>
  <c r="AT33" i="26" s="1"/>
  <c r="AU33" i="26" s="1"/>
  <c r="AV33" i="26" s="1"/>
  <c r="AW33" i="26" s="1"/>
  <c r="AX33" i="26" s="1"/>
  <c r="AY33" i="26" s="1"/>
  <c r="AZ33" i="26" s="1"/>
  <c r="BA33" i="26" s="1"/>
  <c r="BB33" i="26" s="1"/>
  <c r="BC33" i="26" s="1"/>
  <c r="BD33" i="26" s="1"/>
  <c r="BE33" i="26" s="1"/>
  <c r="BF33" i="26" s="1"/>
  <c r="BG33" i="26" s="1"/>
  <c r="BH33" i="26" s="1"/>
  <c r="BI33" i="26" s="1"/>
  <c r="BJ33" i="26" s="1"/>
  <c r="BK33" i="26" s="1"/>
  <c r="BL33" i="26" s="1"/>
  <c r="BM33" i="26" s="1"/>
  <c r="BN33" i="26" s="1"/>
  <c r="BO33" i="26" s="1"/>
  <c r="BP33" i="26" s="1"/>
  <c r="BQ33" i="26" s="1"/>
  <c r="BR33" i="26" s="1"/>
  <c r="BS33" i="26" s="1"/>
  <c r="BT33" i="26" s="1"/>
  <c r="BU33" i="26" s="1"/>
  <c r="BV33" i="26" s="1"/>
  <c r="BW33" i="26" s="1"/>
  <c r="BX33" i="26" s="1"/>
  <c r="BY33" i="26" s="1"/>
  <c r="BZ33" i="26" s="1"/>
  <c r="CA33" i="26" s="1"/>
  <c r="CB33" i="26" s="1"/>
  <c r="CC33" i="26" s="1"/>
  <c r="CD33" i="26" s="1"/>
  <c r="CE33" i="26" s="1"/>
  <c r="CF33" i="26" s="1"/>
  <c r="CG33" i="26" s="1"/>
  <c r="CH33" i="26" s="1"/>
  <c r="CI33" i="26" s="1"/>
  <c r="CJ33" i="26" s="1"/>
  <c r="CK33" i="26" s="1"/>
  <c r="CL33" i="26" s="1"/>
  <c r="CM33" i="26" s="1"/>
  <c r="D68" i="26" s="1"/>
  <c r="E31" i="26"/>
  <c r="AC24" i="26"/>
  <c r="AB24" i="26"/>
  <c r="AA24" i="26"/>
  <c r="W24" i="26"/>
  <c r="V24" i="26"/>
  <c r="U24" i="26"/>
  <c r="Q24" i="26"/>
  <c r="P24" i="26"/>
  <c r="O24" i="26"/>
  <c r="K24" i="26"/>
  <c r="J24" i="26"/>
  <c r="I24" i="26"/>
  <c r="E24" i="26"/>
  <c r="D24" i="26"/>
  <c r="C24" i="26"/>
  <c r="C25" i="26" s="1"/>
  <c r="C26" i="26" s="1"/>
  <c r="D25" i="26" s="1"/>
  <c r="D26" i="26" s="1"/>
  <c r="E25" i="26" s="1"/>
  <c r="E26" i="26" s="1"/>
  <c r="AF24" i="26"/>
  <c r="AE24" i="26"/>
  <c r="AD24" i="26"/>
  <c r="Z24" i="26"/>
  <c r="Y24" i="26"/>
  <c r="X24" i="26"/>
  <c r="T24" i="26"/>
  <c r="S24" i="26"/>
  <c r="R24" i="26"/>
  <c r="N24" i="26"/>
  <c r="M24" i="26"/>
  <c r="L24" i="26"/>
  <c r="H24" i="26"/>
  <c r="G24" i="26"/>
  <c r="F24" i="26"/>
  <c r="I49" i="26"/>
  <c r="J49" i="26" s="1"/>
  <c r="K49" i="26" s="1"/>
  <c r="L49" i="26" s="1"/>
  <c r="M49" i="26" s="1"/>
  <c r="N49" i="26" s="1"/>
  <c r="O49" i="26" s="1"/>
  <c r="P49" i="26" s="1"/>
  <c r="Q49" i="26" s="1"/>
  <c r="R49" i="26" s="1"/>
  <c r="S49" i="26" s="1"/>
  <c r="T49" i="26" s="1"/>
  <c r="U49" i="26" s="1"/>
  <c r="V49" i="26" s="1"/>
  <c r="W49" i="26" s="1"/>
  <c r="X49" i="26" s="1"/>
  <c r="Y49" i="26" s="1"/>
  <c r="Z49" i="26" s="1"/>
  <c r="AA49" i="26" s="1"/>
  <c r="AB49" i="26" s="1"/>
  <c r="AC49" i="26" s="1"/>
  <c r="AD49" i="26" s="1"/>
  <c r="AE49" i="26" s="1"/>
  <c r="AF49" i="26" s="1"/>
  <c r="AG49" i="26" s="1"/>
  <c r="AH49" i="26" s="1"/>
  <c r="AI49" i="26" s="1"/>
  <c r="AJ49" i="26" s="1"/>
  <c r="AK49" i="26" s="1"/>
  <c r="AL49" i="26" s="1"/>
  <c r="AM49" i="26" s="1"/>
  <c r="AN49" i="26" s="1"/>
  <c r="AO49" i="26" s="1"/>
  <c r="AP49" i="26" s="1"/>
  <c r="AQ49" i="26" s="1"/>
  <c r="AR49" i="26" s="1"/>
  <c r="AS49" i="26" s="1"/>
  <c r="AT49" i="26" s="1"/>
  <c r="AU49" i="26" s="1"/>
  <c r="AV49" i="26" s="1"/>
  <c r="AW49" i="26" s="1"/>
  <c r="AX49" i="26" s="1"/>
  <c r="AY49" i="26" s="1"/>
  <c r="AZ49" i="26" s="1"/>
  <c r="BA49" i="26" s="1"/>
  <c r="BB49" i="26" s="1"/>
  <c r="BC49" i="26" s="1"/>
  <c r="BD49" i="26" s="1"/>
  <c r="BE49" i="26" s="1"/>
  <c r="BF49" i="26" s="1"/>
  <c r="BG49" i="26" s="1"/>
  <c r="BH49" i="26" s="1"/>
  <c r="BI49" i="26" s="1"/>
  <c r="BJ49" i="26" s="1"/>
  <c r="BK49" i="26" s="1"/>
  <c r="BL49" i="26" s="1"/>
  <c r="BM49" i="26" s="1"/>
  <c r="BN49" i="26" s="1"/>
  <c r="BO49" i="26" s="1"/>
  <c r="BP49" i="26" s="1"/>
  <c r="BQ49" i="26" s="1"/>
  <c r="BR49" i="26" s="1"/>
  <c r="BS49" i="26" s="1"/>
  <c r="BT49" i="26" s="1"/>
  <c r="BU49" i="26" s="1"/>
  <c r="BV49" i="26" s="1"/>
  <c r="BW49" i="26" s="1"/>
  <c r="BX49" i="26" s="1"/>
  <c r="BY49" i="26" s="1"/>
  <c r="BZ49" i="26" s="1"/>
  <c r="CA49" i="26" s="1"/>
  <c r="CB49" i="26" s="1"/>
  <c r="CC49" i="26" s="1"/>
  <c r="CD49" i="26" s="1"/>
  <c r="CE49" i="26" s="1"/>
  <c r="CF49" i="26" s="1"/>
  <c r="CG49" i="26" s="1"/>
  <c r="CH49" i="26" s="1"/>
  <c r="CI49" i="26" s="1"/>
  <c r="CJ49" i="26" s="1"/>
  <c r="CK49" i="26" s="1"/>
  <c r="CL49" i="26" s="1"/>
  <c r="CM49" i="26" s="1"/>
  <c r="D84" i="26" s="1"/>
  <c r="I43" i="26"/>
  <c r="J43" i="26" s="1"/>
  <c r="K43" i="26" s="1"/>
  <c r="L43" i="26" s="1"/>
  <c r="M43" i="26" s="1"/>
  <c r="N43" i="26" s="1"/>
  <c r="O43" i="26" s="1"/>
  <c r="P43" i="26" s="1"/>
  <c r="Q43" i="26" s="1"/>
  <c r="R43" i="26" s="1"/>
  <c r="S43" i="26" s="1"/>
  <c r="T43" i="26" s="1"/>
  <c r="U43" i="26" s="1"/>
  <c r="V43" i="26" s="1"/>
  <c r="W43" i="26" s="1"/>
  <c r="X43" i="26" s="1"/>
  <c r="Y43" i="26" s="1"/>
  <c r="Z43" i="26" s="1"/>
  <c r="AA43" i="26" s="1"/>
  <c r="AB43" i="26" s="1"/>
  <c r="AC43" i="26" s="1"/>
  <c r="AD43" i="26" s="1"/>
  <c r="AE43" i="26" s="1"/>
  <c r="AF43" i="26" s="1"/>
  <c r="AG43" i="26" s="1"/>
  <c r="AH43" i="26" s="1"/>
  <c r="AI43" i="26" s="1"/>
  <c r="AJ43" i="26" s="1"/>
  <c r="AK43" i="26" s="1"/>
  <c r="AL43" i="26" s="1"/>
  <c r="AM43" i="26" s="1"/>
  <c r="AN43" i="26" s="1"/>
  <c r="AO43" i="26" s="1"/>
  <c r="AP43" i="26" s="1"/>
  <c r="AQ43" i="26" s="1"/>
  <c r="AR43" i="26" s="1"/>
  <c r="AS43" i="26" s="1"/>
  <c r="AT43" i="26" s="1"/>
  <c r="AU43" i="26" s="1"/>
  <c r="AV43" i="26" s="1"/>
  <c r="AW43" i="26" s="1"/>
  <c r="AX43" i="26" s="1"/>
  <c r="AY43" i="26" s="1"/>
  <c r="AZ43" i="26" s="1"/>
  <c r="BA43" i="26" s="1"/>
  <c r="BB43" i="26" s="1"/>
  <c r="BC43" i="26" s="1"/>
  <c r="BD43" i="26" s="1"/>
  <c r="BE43" i="26" s="1"/>
  <c r="BF43" i="26" s="1"/>
  <c r="BG43" i="26" s="1"/>
  <c r="BH43" i="26" s="1"/>
  <c r="BI43" i="26" s="1"/>
  <c r="BJ43" i="26" s="1"/>
  <c r="BK43" i="26" s="1"/>
  <c r="BL43" i="26" s="1"/>
  <c r="BM43" i="26" s="1"/>
  <c r="BN43" i="26" s="1"/>
  <c r="BO43" i="26" s="1"/>
  <c r="BP43" i="26" s="1"/>
  <c r="BQ43" i="26" s="1"/>
  <c r="BR43" i="26" s="1"/>
  <c r="BS43" i="26" s="1"/>
  <c r="BT43" i="26" s="1"/>
  <c r="BU43" i="26" s="1"/>
  <c r="BV43" i="26" s="1"/>
  <c r="BW43" i="26" s="1"/>
  <c r="BX43" i="26" s="1"/>
  <c r="BY43" i="26" s="1"/>
  <c r="BZ43" i="26" s="1"/>
  <c r="CA43" i="26" s="1"/>
  <c r="CB43" i="26" s="1"/>
  <c r="CC43" i="26" s="1"/>
  <c r="CD43" i="26" s="1"/>
  <c r="CE43" i="26" s="1"/>
  <c r="CF43" i="26" s="1"/>
  <c r="CG43" i="26" s="1"/>
  <c r="CH43" i="26" s="1"/>
  <c r="CI43" i="26" s="1"/>
  <c r="CJ43" i="26" s="1"/>
  <c r="CK43" i="26" s="1"/>
  <c r="CL43" i="26" s="1"/>
  <c r="CM43" i="26" s="1"/>
  <c r="D78" i="26" s="1"/>
  <c r="G35" i="26"/>
  <c r="H35" i="26" s="1"/>
  <c r="I35" i="26" s="1"/>
  <c r="J35" i="26" s="1"/>
  <c r="K35" i="26" s="1"/>
  <c r="L35" i="26" s="1"/>
  <c r="M35" i="26" s="1"/>
  <c r="N35" i="26" s="1"/>
  <c r="O35" i="26" s="1"/>
  <c r="P35" i="26" s="1"/>
  <c r="Q35" i="26" s="1"/>
  <c r="R35" i="26" s="1"/>
  <c r="S35" i="26" s="1"/>
  <c r="T35" i="26" s="1"/>
  <c r="U35" i="26" s="1"/>
  <c r="V35" i="26" s="1"/>
  <c r="W35" i="26" s="1"/>
  <c r="X35" i="26" s="1"/>
  <c r="Y35" i="26" s="1"/>
  <c r="Z35" i="26" s="1"/>
  <c r="AA35" i="26" s="1"/>
  <c r="AB35" i="26" s="1"/>
  <c r="AC35" i="26" s="1"/>
  <c r="AD35" i="26" s="1"/>
  <c r="AE35" i="26" s="1"/>
  <c r="AF35" i="26" s="1"/>
  <c r="AG35" i="26" s="1"/>
  <c r="AH35" i="26" s="1"/>
  <c r="AI35" i="26" s="1"/>
  <c r="AJ35" i="26" s="1"/>
  <c r="AK35" i="26" s="1"/>
  <c r="AL35" i="26" s="1"/>
  <c r="AM35" i="26" s="1"/>
  <c r="AN35" i="26" s="1"/>
  <c r="AO35" i="26" s="1"/>
  <c r="AP35" i="26" s="1"/>
  <c r="AQ35" i="26" s="1"/>
  <c r="AR35" i="26" s="1"/>
  <c r="AS35" i="26" s="1"/>
  <c r="AT35" i="26" s="1"/>
  <c r="AU35" i="26" s="1"/>
  <c r="AV35" i="26" s="1"/>
  <c r="AW35" i="26" s="1"/>
  <c r="AX35" i="26" s="1"/>
  <c r="AY35" i="26" s="1"/>
  <c r="AZ35" i="26" s="1"/>
  <c r="BA35" i="26" s="1"/>
  <c r="BB35" i="26" s="1"/>
  <c r="BC35" i="26" s="1"/>
  <c r="BD35" i="26" s="1"/>
  <c r="BE35" i="26" s="1"/>
  <c r="BF35" i="26" s="1"/>
  <c r="BG35" i="26" s="1"/>
  <c r="BH35" i="26" s="1"/>
  <c r="BI35" i="26" s="1"/>
  <c r="BJ35" i="26" s="1"/>
  <c r="BK35" i="26" s="1"/>
  <c r="BL35" i="26" s="1"/>
  <c r="BM35" i="26" s="1"/>
  <c r="BN35" i="26" s="1"/>
  <c r="BO35" i="26" s="1"/>
  <c r="BP35" i="26" s="1"/>
  <c r="BQ35" i="26" s="1"/>
  <c r="BR35" i="26" s="1"/>
  <c r="BS35" i="26" s="1"/>
  <c r="BT35" i="26" s="1"/>
  <c r="BU35" i="26" s="1"/>
  <c r="BV35" i="26" s="1"/>
  <c r="BW35" i="26" s="1"/>
  <c r="BX35" i="26" s="1"/>
  <c r="BY35" i="26" s="1"/>
  <c r="BZ35" i="26" s="1"/>
  <c r="CA35" i="26" s="1"/>
  <c r="CB35" i="26" s="1"/>
  <c r="CC35" i="26" s="1"/>
  <c r="CD35" i="26" s="1"/>
  <c r="CE35" i="26" s="1"/>
  <c r="CF35" i="26" s="1"/>
  <c r="CG35" i="26" s="1"/>
  <c r="CH35" i="26" s="1"/>
  <c r="CI35" i="26" s="1"/>
  <c r="CJ35" i="26" s="1"/>
  <c r="CK35" i="26" s="1"/>
  <c r="CL35" i="26" s="1"/>
  <c r="CM35" i="26" s="1"/>
  <c r="D70" i="26" s="1"/>
  <c r="H37" i="26"/>
  <c r="I37" i="26" s="1"/>
  <c r="J37" i="26" s="1"/>
  <c r="K37" i="26" s="1"/>
  <c r="L37" i="26" s="1"/>
  <c r="M37" i="26" s="1"/>
  <c r="N37" i="26" s="1"/>
  <c r="O37" i="26" s="1"/>
  <c r="P37" i="26" s="1"/>
  <c r="Q37" i="26" s="1"/>
  <c r="R37" i="26" s="1"/>
  <c r="S37" i="26" s="1"/>
  <c r="T37" i="26" s="1"/>
  <c r="U37" i="26" s="1"/>
  <c r="V37" i="26" s="1"/>
  <c r="W37" i="26" s="1"/>
  <c r="X37" i="26" s="1"/>
  <c r="Y37" i="26" s="1"/>
  <c r="Z37" i="26" s="1"/>
  <c r="AA37" i="26" s="1"/>
  <c r="AB37" i="26" s="1"/>
  <c r="AC37" i="26" s="1"/>
  <c r="AD37" i="26" s="1"/>
  <c r="AE37" i="26" s="1"/>
  <c r="AF37" i="26" s="1"/>
  <c r="AG37" i="26" s="1"/>
  <c r="AH37" i="26" s="1"/>
  <c r="AI37" i="26" s="1"/>
  <c r="AJ37" i="26" s="1"/>
  <c r="AK37" i="26" s="1"/>
  <c r="AL37" i="26" s="1"/>
  <c r="AM37" i="26" s="1"/>
  <c r="AN37" i="26" s="1"/>
  <c r="AO37" i="26" s="1"/>
  <c r="AP37" i="26" s="1"/>
  <c r="AQ37" i="26" s="1"/>
  <c r="AR37" i="26" s="1"/>
  <c r="AS37" i="26" s="1"/>
  <c r="AT37" i="26" s="1"/>
  <c r="AU37" i="26" s="1"/>
  <c r="AV37" i="26" s="1"/>
  <c r="AW37" i="26" s="1"/>
  <c r="AX37" i="26" s="1"/>
  <c r="AY37" i="26" s="1"/>
  <c r="AZ37" i="26" s="1"/>
  <c r="BA37" i="26" s="1"/>
  <c r="BB37" i="26" s="1"/>
  <c r="BC37" i="26" s="1"/>
  <c r="BD37" i="26" s="1"/>
  <c r="BE37" i="26" s="1"/>
  <c r="BF37" i="26" s="1"/>
  <c r="BG37" i="26" s="1"/>
  <c r="BH37" i="26" s="1"/>
  <c r="BI37" i="26" s="1"/>
  <c r="BJ37" i="26" s="1"/>
  <c r="BK37" i="26" s="1"/>
  <c r="BL37" i="26" s="1"/>
  <c r="BM37" i="26" s="1"/>
  <c r="BN37" i="26" s="1"/>
  <c r="BO37" i="26" s="1"/>
  <c r="BP37" i="26" s="1"/>
  <c r="BQ37" i="26" s="1"/>
  <c r="BR37" i="26" s="1"/>
  <c r="BS37" i="26" s="1"/>
  <c r="BT37" i="26" s="1"/>
  <c r="BU37" i="26" s="1"/>
  <c r="BV37" i="26" s="1"/>
  <c r="BW37" i="26" s="1"/>
  <c r="BX37" i="26" s="1"/>
  <c r="BY37" i="26" s="1"/>
  <c r="BZ37" i="26" s="1"/>
  <c r="CA37" i="26" s="1"/>
  <c r="CB37" i="26" s="1"/>
  <c r="CC37" i="26" s="1"/>
  <c r="CD37" i="26" s="1"/>
  <c r="CE37" i="26" s="1"/>
  <c r="CF37" i="26" s="1"/>
  <c r="CG37" i="26" s="1"/>
  <c r="CH37" i="26" s="1"/>
  <c r="CI37" i="26" s="1"/>
  <c r="CJ37" i="26" s="1"/>
  <c r="CK37" i="26" s="1"/>
  <c r="CL37" i="26" s="1"/>
  <c r="CM37" i="26" s="1"/>
  <c r="D72" i="26" s="1"/>
  <c r="I39" i="26"/>
  <c r="J39" i="26" s="1"/>
  <c r="K39" i="26" s="1"/>
  <c r="L39" i="26" s="1"/>
  <c r="M39" i="26" s="1"/>
  <c r="N39" i="26" s="1"/>
  <c r="O39" i="26" s="1"/>
  <c r="P39" i="26" s="1"/>
  <c r="Q39" i="26" s="1"/>
  <c r="R39" i="26" s="1"/>
  <c r="S39" i="26" s="1"/>
  <c r="T39" i="26" s="1"/>
  <c r="U39" i="26" s="1"/>
  <c r="V39" i="26" s="1"/>
  <c r="W39" i="26" s="1"/>
  <c r="X39" i="26" s="1"/>
  <c r="Y39" i="26" s="1"/>
  <c r="Z39" i="26" s="1"/>
  <c r="AA39" i="26" s="1"/>
  <c r="AB39" i="26" s="1"/>
  <c r="AC39" i="26" s="1"/>
  <c r="AD39" i="26" s="1"/>
  <c r="AE39" i="26" s="1"/>
  <c r="AF39" i="26" s="1"/>
  <c r="AG39" i="26" s="1"/>
  <c r="AH39" i="26" s="1"/>
  <c r="AI39" i="26" s="1"/>
  <c r="AJ39" i="26" s="1"/>
  <c r="AK39" i="26" s="1"/>
  <c r="AL39" i="26" s="1"/>
  <c r="AM39" i="26" s="1"/>
  <c r="AN39" i="26" s="1"/>
  <c r="AO39" i="26" s="1"/>
  <c r="AP39" i="26" s="1"/>
  <c r="AQ39" i="26" s="1"/>
  <c r="AR39" i="26" s="1"/>
  <c r="AS39" i="26" s="1"/>
  <c r="AT39" i="26" s="1"/>
  <c r="AU39" i="26" s="1"/>
  <c r="AV39" i="26" s="1"/>
  <c r="AW39" i="26" s="1"/>
  <c r="AX39" i="26" s="1"/>
  <c r="AY39" i="26" s="1"/>
  <c r="AZ39" i="26" s="1"/>
  <c r="BA39" i="26" s="1"/>
  <c r="BB39" i="26" s="1"/>
  <c r="BC39" i="26" s="1"/>
  <c r="BD39" i="26" s="1"/>
  <c r="BE39" i="26" s="1"/>
  <c r="BF39" i="26" s="1"/>
  <c r="BG39" i="26" s="1"/>
  <c r="BH39" i="26" s="1"/>
  <c r="BI39" i="26" s="1"/>
  <c r="BJ39" i="26" s="1"/>
  <c r="BK39" i="26" s="1"/>
  <c r="BL39" i="26" s="1"/>
  <c r="BM39" i="26" s="1"/>
  <c r="BN39" i="26" s="1"/>
  <c r="BO39" i="26" s="1"/>
  <c r="BP39" i="26" s="1"/>
  <c r="BQ39" i="26" s="1"/>
  <c r="BR39" i="26" s="1"/>
  <c r="BS39" i="26" s="1"/>
  <c r="BT39" i="26" s="1"/>
  <c r="BU39" i="26" s="1"/>
  <c r="BV39" i="26" s="1"/>
  <c r="BW39" i="26" s="1"/>
  <c r="BX39" i="26" s="1"/>
  <c r="BY39" i="26" s="1"/>
  <c r="BZ39" i="26" s="1"/>
  <c r="CA39" i="26" s="1"/>
  <c r="CB39" i="26" s="1"/>
  <c r="CC39" i="26" s="1"/>
  <c r="CD39" i="26" s="1"/>
  <c r="CE39" i="26" s="1"/>
  <c r="CF39" i="26" s="1"/>
  <c r="CG39" i="26" s="1"/>
  <c r="CH39" i="26" s="1"/>
  <c r="CI39" i="26" s="1"/>
  <c r="CJ39" i="26" s="1"/>
  <c r="CK39" i="26" s="1"/>
  <c r="CL39" i="26" s="1"/>
  <c r="CM39" i="26" s="1"/>
  <c r="D74" i="26" s="1"/>
  <c r="I45" i="26"/>
  <c r="J45" i="26" s="1"/>
  <c r="K45" i="26" s="1"/>
  <c r="L45" i="26" s="1"/>
  <c r="M45" i="26" s="1"/>
  <c r="N45" i="26" s="1"/>
  <c r="O45" i="26" s="1"/>
  <c r="P45" i="26" s="1"/>
  <c r="Q45" i="26" s="1"/>
  <c r="R45" i="26" s="1"/>
  <c r="S45" i="26" s="1"/>
  <c r="T45" i="26" s="1"/>
  <c r="U45" i="26" s="1"/>
  <c r="V45" i="26" s="1"/>
  <c r="W45" i="26" s="1"/>
  <c r="X45" i="26" s="1"/>
  <c r="Y45" i="26" s="1"/>
  <c r="Z45" i="26" s="1"/>
  <c r="AA45" i="26" s="1"/>
  <c r="AB45" i="26" s="1"/>
  <c r="AC45" i="26" s="1"/>
  <c r="AD45" i="26" s="1"/>
  <c r="AE45" i="26" s="1"/>
  <c r="AF45" i="26" s="1"/>
  <c r="AG45" i="26" s="1"/>
  <c r="AH45" i="26" s="1"/>
  <c r="AI45" i="26" s="1"/>
  <c r="AJ45" i="26" s="1"/>
  <c r="AK45" i="26" s="1"/>
  <c r="AL45" i="26" s="1"/>
  <c r="AM45" i="26" s="1"/>
  <c r="AN45" i="26" s="1"/>
  <c r="AO45" i="26" s="1"/>
  <c r="AP45" i="26" s="1"/>
  <c r="AQ45" i="26" s="1"/>
  <c r="AR45" i="26" s="1"/>
  <c r="AS45" i="26" s="1"/>
  <c r="AT45" i="26" s="1"/>
  <c r="AU45" i="26" s="1"/>
  <c r="AV45" i="26" s="1"/>
  <c r="AW45" i="26" s="1"/>
  <c r="AX45" i="26" s="1"/>
  <c r="AY45" i="26" s="1"/>
  <c r="AZ45" i="26" s="1"/>
  <c r="BA45" i="26" s="1"/>
  <c r="BB45" i="26" s="1"/>
  <c r="BC45" i="26" s="1"/>
  <c r="BD45" i="26" s="1"/>
  <c r="BE45" i="26" s="1"/>
  <c r="BF45" i="26" s="1"/>
  <c r="BG45" i="26" s="1"/>
  <c r="BH45" i="26" s="1"/>
  <c r="BI45" i="26" s="1"/>
  <c r="BJ45" i="26" s="1"/>
  <c r="BK45" i="26" s="1"/>
  <c r="BL45" i="26" s="1"/>
  <c r="BM45" i="26" s="1"/>
  <c r="BN45" i="26" s="1"/>
  <c r="BO45" i="26" s="1"/>
  <c r="BP45" i="26" s="1"/>
  <c r="BQ45" i="26" s="1"/>
  <c r="BR45" i="26" s="1"/>
  <c r="BS45" i="26" s="1"/>
  <c r="BT45" i="26" s="1"/>
  <c r="BU45" i="26" s="1"/>
  <c r="BV45" i="26" s="1"/>
  <c r="BW45" i="26" s="1"/>
  <c r="BX45" i="26" s="1"/>
  <c r="BY45" i="26" s="1"/>
  <c r="BZ45" i="26" s="1"/>
  <c r="CA45" i="26" s="1"/>
  <c r="CB45" i="26" s="1"/>
  <c r="CC45" i="26" s="1"/>
  <c r="CD45" i="26" s="1"/>
  <c r="CE45" i="26" s="1"/>
  <c r="CF45" i="26" s="1"/>
  <c r="CG45" i="26" s="1"/>
  <c r="CH45" i="26" s="1"/>
  <c r="CI45" i="26" s="1"/>
  <c r="CJ45" i="26" s="1"/>
  <c r="CK45" i="26" s="1"/>
  <c r="CL45" i="26" s="1"/>
  <c r="CM45" i="26" s="1"/>
  <c r="D80" i="26" s="1"/>
  <c r="M47" i="26"/>
  <c r="N47" i="26" s="1"/>
  <c r="O47" i="26" s="1"/>
  <c r="P47" i="26" s="1"/>
  <c r="Q47" i="26" s="1"/>
  <c r="R47" i="26" s="1"/>
  <c r="S47" i="26" s="1"/>
  <c r="T47" i="26" s="1"/>
  <c r="U47" i="26" s="1"/>
  <c r="V47" i="26" s="1"/>
  <c r="W47" i="26" s="1"/>
  <c r="X47" i="26" s="1"/>
  <c r="Y47" i="26" s="1"/>
  <c r="Z47" i="26" s="1"/>
  <c r="AA47" i="26" s="1"/>
  <c r="AB47" i="26" s="1"/>
  <c r="AC47" i="26" s="1"/>
  <c r="AD47" i="26" s="1"/>
  <c r="AE47" i="26" s="1"/>
  <c r="AF47" i="26" s="1"/>
  <c r="AG47" i="26" s="1"/>
  <c r="AH47" i="26" s="1"/>
  <c r="AI47" i="26" s="1"/>
  <c r="AJ47" i="26" s="1"/>
  <c r="AK47" i="26" s="1"/>
  <c r="AL47" i="26" s="1"/>
  <c r="AM47" i="26" s="1"/>
  <c r="AN47" i="26" s="1"/>
  <c r="AO47" i="26" s="1"/>
  <c r="AP47" i="26" s="1"/>
  <c r="AQ47" i="26" s="1"/>
  <c r="AR47" i="26" s="1"/>
  <c r="AS47" i="26" s="1"/>
  <c r="AT47" i="26" s="1"/>
  <c r="AU47" i="26" s="1"/>
  <c r="AV47" i="26" s="1"/>
  <c r="AW47" i="26" s="1"/>
  <c r="AX47" i="26" s="1"/>
  <c r="AY47" i="26" s="1"/>
  <c r="AZ47" i="26" s="1"/>
  <c r="BA47" i="26" s="1"/>
  <c r="BB47" i="26" s="1"/>
  <c r="BC47" i="26" s="1"/>
  <c r="BD47" i="26" s="1"/>
  <c r="BE47" i="26" s="1"/>
  <c r="BF47" i="26" s="1"/>
  <c r="BG47" i="26" s="1"/>
  <c r="BH47" i="26" s="1"/>
  <c r="BI47" i="26" s="1"/>
  <c r="BJ47" i="26" s="1"/>
  <c r="BK47" i="26" s="1"/>
  <c r="BL47" i="26" s="1"/>
  <c r="BM47" i="26" s="1"/>
  <c r="BN47" i="26" s="1"/>
  <c r="BO47" i="26" s="1"/>
  <c r="BP47" i="26" s="1"/>
  <c r="BQ47" i="26" s="1"/>
  <c r="BR47" i="26" s="1"/>
  <c r="BS47" i="26" s="1"/>
  <c r="BT47" i="26" s="1"/>
  <c r="BU47" i="26" s="1"/>
  <c r="BV47" i="26" s="1"/>
  <c r="BW47" i="26" s="1"/>
  <c r="BX47" i="26" s="1"/>
  <c r="BY47" i="26" s="1"/>
  <c r="BZ47" i="26" s="1"/>
  <c r="CA47" i="26" s="1"/>
  <c r="CB47" i="26" s="1"/>
  <c r="CC47" i="26" s="1"/>
  <c r="CD47" i="26" s="1"/>
  <c r="CE47" i="26" s="1"/>
  <c r="CF47" i="26" s="1"/>
  <c r="CG47" i="26" s="1"/>
  <c r="CH47" i="26" s="1"/>
  <c r="CI47" i="26" s="1"/>
  <c r="CJ47" i="26" s="1"/>
  <c r="CK47" i="26" s="1"/>
  <c r="CL47" i="26" s="1"/>
  <c r="CM47" i="26" s="1"/>
  <c r="D82" i="26" s="1"/>
  <c r="I51" i="26"/>
  <c r="J51" i="26" s="1"/>
  <c r="K51" i="26" s="1"/>
  <c r="L51" i="26" s="1"/>
  <c r="M51" i="26" s="1"/>
  <c r="N51" i="26" s="1"/>
  <c r="O51" i="26" s="1"/>
  <c r="P51" i="26" s="1"/>
  <c r="Q51" i="26" s="1"/>
  <c r="R51" i="26" s="1"/>
  <c r="S51" i="26" s="1"/>
  <c r="T51" i="26" s="1"/>
  <c r="U51" i="26" s="1"/>
  <c r="V51" i="26" s="1"/>
  <c r="W51" i="26" s="1"/>
  <c r="X51" i="26" s="1"/>
  <c r="Y51" i="26" s="1"/>
  <c r="Z51" i="26" s="1"/>
  <c r="AA51" i="26" s="1"/>
  <c r="AB51" i="26" s="1"/>
  <c r="AC51" i="26" s="1"/>
  <c r="AD51" i="26" s="1"/>
  <c r="AE51" i="26" s="1"/>
  <c r="AF51" i="26" s="1"/>
  <c r="AG51" i="26" s="1"/>
  <c r="AH51" i="26" s="1"/>
  <c r="AI51" i="26" s="1"/>
  <c r="AJ51" i="26" s="1"/>
  <c r="AK51" i="26" s="1"/>
  <c r="AL51" i="26" s="1"/>
  <c r="AM51" i="26" s="1"/>
  <c r="AN51" i="26" s="1"/>
  <c r="AO51" i="26" s="1"/>
  <c r="AP51" i="26" s="1"/>
  <c r="AQ51" i="26" s="1"/>
  <c r="AR51" i="26" s="1"/>
  <c r="AS51" i="26" s="1"/>
  <c r="AT51" i="26" s="1"/>
  <c r="AU51" i="26" s="1"/>
  <c r="AV51" i="26" s="1"/>
  <c r="AW51" i="26" s="1"/>
  <c r="AX51" i="26" s="1"/>
  <c r="AY51" i="26" s="1"/>
  <c r="AZ51" i="26" s="1"/>
  <c r="BA51" i="26" s="1"/>
  <c r="BB51" i="26" s="1"/>
  <c r="BC51" i="26" s="1"/>
  <c r="BD51" i="26" s="1"/>
  <c r="BE51" i="26" s="1"/>
  <c r="BF51" i="26" s="1"/>
  <c r="BG51" i="26" s="1"/>
  <c r="BH51" i="26" s="1"/>
  <c r="BI51" i="26" s="1"/>
  <c r="BJ51" i="26" s="1"/>
  <c r="BK51" i="26" s="1"/>
  <c r="BL51" i="26" s="1"/>
  <c r="BM51" i="26" s="1"/>
  <c r="BN51" i="26" s="1"/>
  <c r="BO51" i="26" s="1"/>
  <c r="BP51" i="26" s="1"/>
  <c r="BQ51" i="26" s="1"/>
  <c r="BR51" i="26" s="1"/>
  <c r="BS51" i="26" s="1"/>
  <c r="BT51" i="26" s="1"/>
  <c r="BU51" i="26" s="1"/>
  <c r="BV51" i="26" s="1"/>
  <c r="BW51" i="26" s="1"/>
  <c r="BX51" i="26" s="1"/>
  <c r="BY51" i="26" s="1"/>
  <c r="BZ51" i="26" s="1"/>
  <c r="CA51" i="26" s="1"/>
  <c r="CB51" i="26" s="1"/>
  <c r="CC51" i="26" s="1"/>
  <c r="CD51" i="26" s="1"/>
  <c r="CE51" i="26" s="1"/>
  <c r="CF51" i="26" s="1"/>
  <c r="CG51" i="26" s="1"/>
  <c r="CH51" i="26" s="1"/>
  <c r="CI51" i="26" s="1"/>
  <c r="CJ51" i="26" s="1"/>
  <c r="CK51" i="26" s="1"/>
  <c r="CL51" i="26" s="1"/>
  <c r="CM51" i="26" s="1"/>
  <c r="D86" i="26" s="1"/>
  <c r="M53" i="26"/>
  <c r="N53" i="26" s="1"/>
  <c r="O53" i="26" s="1"/>
  <c r="P53" i="26" s="1"/>
  <c r="Q53" i="26" s="1"/>
  <c r="R53" i="26" s="1"/>
  <c r="S53" i="26" s="1"/>
  <c r="T53" i="26" s="1"/>
  <c r="U53" i="26" s="1"/>
  <c r="V53" i="26" s="1"/>
  <c r="W53" i="26" s="1"/>
  <c r="X53" i="26" s="1"/>
  <c r="Y53" i="26" s="1"/>
  <c r="Z53" i="26" s="1"/>
  <c r="AA53" i="26" s="1"/>
  <c r="AB53" i="26" s="1"/>
  <c r="AC53" i="26" s="1"/>
  <c r="AD53" i="26" s="1"/>
  <c r="AE53" i="26" s="1"/>
  <c r="AF53" i="26" s="1"/>
  <c r="AG53" i="26" s="1"/>
  <c r="AH53" i="26" s="1"/>
  <c r="AI53" i="26" s="1"/>
  <c r="AJ53" i="26" s="1"/>
  <c r="AK53" i="26" s="1"/>
  <c r="AL53" i="26" s="1"/>
  <c r="AM53" i="26" s="1"/>
  <c r="AN53" i="26" s="1"/>
  <c r="AO53" i="26" s="1"/>
  <c r="AP53" i="26" s="1"/>
  <c r="AQ53" i="26" s="1"/>
  <c r="AR53" i="26" s="1"/>
  <c r="AS53" i="26" s="1"/>
  <c r="AT53" i="26" s="1"/>
  <c r="AU53" i="26" s="1"/>
  <c r="AV53" i="26" s="1"/>
  <c r="AW53" i="26" s="1"/>
  <c r="AX53" i="26" s="1"/>
  <c r="AY53" i="26" s="1"/>
  <c r="AZ53" i="26" s="1"/>
  <c r="BA53" i="26" s="1"/>
  <c r="BB53" i="26" s="1"/>
  <c r="BC53" i="26" s="1"/>
  <c r="BD53" i="26" s="1"/>
  <c r="BE53" i="26" s="1"/>
  <c r="BF53" i="26" s="1"/>
  <c r="BG53" i="26" s="1"/>
  <c r="BH53" i="26" s="1"/>
  <c r="BI53" i="26" s="1"/>
  <c r="BJ53" i="26" s="1"/>
  <c r="BK53" i="26" s="1"/>
  <c r="BL53" i="26" s="1"/>
  <c r="BM53" i="26" s="1"/>
  <c r="BN53" i="26" s="1"/>
  <c r="BO53" i="26" s="1"/>
  <c r="BP53" i="26" s="1"/>
  <c r="BQ53" i="26" s="1"/>
  <c r="BR53" i="26" s="1"/>
  <c r="BS53" i="26" s="1"/>
  <c r="BT53" i="26" s="1"/>
  <c r="BU53" i="26" s="1"/>
  <c r="BV53" i="26" s="1"/>
  <c r="BW53" i="26" s="1"/>
  <c r="BX53" i="26" s="1"/>
  <c r="BY53" i="26" s="1"/>
  <c r="BZ53" i="26" s="1"/>
  <c r="CA53" i="26" s="1"/>
  <c r="CB53" i="26" s="1"/>
  <c r="CC53" i="26" s="1"/>
  <c r="CD53" i="26" s="1"/>
  <c r="CE53" i="26" s="1"/>
  <c r="CF53" i="26" s="1"/>
  <c r="CG53" i="26" s="1"/>
  <c r="CH53" i="26" s="1"/>
  <c r="CI53" i="26" s="1"/>
  <c r="CJ53" i="26" s="1"/>
  <c r="CK53" i="26" s="1"/>
  <c r="CL53" i="26" s="1"/>
  <c r="CM53" i="26" s="1"/>
  <c r="D88" i="26" s="1"/>
  <c r="E88" i="26" s="1"/>
  <c r="F88" i="26" s="1"/>
  <c r="G88" i="26" s="1"/>
  <c r="H88" i="26" s="1"/>
  <c r="I88" i="26" s="1"/>
  <c r="J88" i="26" s="1"/>
  <c r="K88" i="26" s="1"/>
  <c r="L88" i="26" s="1"/>
  <c r="M88" i="26" s="1"/>
  <c r="N88" i="26" s="1"/>
  <c r="O88" i="26" s="1"/>
  <c r="P88" i="26" s="1"/>
  <c r="Q88" i="26" s="1"/>
  <c r="R88" i="26" s="1"/>
  <c r="S88" i="26" s="1"/>
  <c r="T88" i="26" s="1"/>
  <c r="U88" i="26" s="1"/>
  <c r="V88" i="26" s="1"/>
  <c r="W88" i="26" s="1"/>
  <c r="X88" i="26" s="1"/>
  <c r="Y88" i="26" s="1"/>
  <c r="Z88" i="26" s="1"/>
  <c r="AA88" i="26" s="1"/>
  <c r="AB88" i="26" s="1"/>
  <c r="AC88" i="26" s="1"/>
  <c r="AD88" i="26" s="1"/>
  <c r="AE88" i="26" s="1"/>
  <c r="AF88" i="26" s="1"/>
  <c r="AG88" i="26" s="1"/>
  <c r="AH88" i="26" s="1"/>
  <c r="AI88" i="26" s="1"/>
  <c r="AJ88" i="26" s="1"/>
  <c r="AK88" i="26" s="1"/>
  <c r="AL88" i="26" s="1"/>
  <c r="AM88" i="26" s="1"/>
  <c r="AN88" i="26" s="1"/>
  <c r="AO88" i="26" s="1"/>
  <c r="AP88" i="26" s="1"/>
  <c r="AQ88" i="26" s="1"/>
  <c r="AR88" i="26" s="1"/>
  <c r="AS88" i="26" s="1"/>
  <c r="AT88" i="26" s="1"/>
  <c r="AU88" i="26" s="1"/>
  <c r="AV88" i="26" s="1"/>
  <c r="AW88" i="26" s="1"/>
  <c r="AX88" i="26" s="1"/>
  <c r="AY88" i="26" s="1"/>
  <c r="AZ88" i="26" s="1"/>
  <c r="BA88" i="26" s="1"/>
  <c r="BB88" i="26" s="1"/>
  <c r="BC88" i="26" s="1"/>
  <c r="BD88" i="26" s="1"/>
  <c r="BE88" i="26" s="1"/>
  <c r="BF88" i="26" s="1"/>
  <c r="BG88" i="26" s="1"/>
  <c r="BH88" i="26" s="1"/>
  <c r="BI88" i="26" s="1"/>
  <c r="BJ88" i="26" s="1"/>
  <c r="BK88" i="26" s="1"/>
  <c r="BL88" i="26" s="1"/>
  <c r="BM88" i="26" s="1"/>
  <c r="BN88" i="26" s="1"/>
  <c r="BO88" i="26" s="1"/>
  <c r="BP88" i="26" s="1"/>
  <c r="BQ88" i="26" s="1"/>
  <c r="BR88" i="26" s="1"/>
  <c r="BS88" i="26" s="1"/>
  <c r="BT88" i="26" s="1"/>
  <c r="BU88" i="26" s="1"/>
  <c r="BV88" i="26" s="1"/>
  <c r="BW88" i="26" s="1"/>
  <c r="BX88" i="26" s="1"/>
  <c r="BY88" i="26" s="1"/>
  <c r="BZ88" i="26" s="1"/>
  <c r="CA88" i="26" s="1"/>
  <c r="CB88" i="26" s="1"/>
  <c r="CC88" i="26" s="1"/>
  <c r="CD88" i="26" s="1"/>
  <c r="CE88" i="26" s="1"/>
  <c r="CF88" i="26" s="1"/>
  <c r="CG88" i="26" s="1"/>
  <c r="CH88" i="26" s="1"/>
  <c r="CI88" i="26" s="1"/>
  <c r="CJ88" i="26" s="1"/>
  <c r="CK88" i="26" s="1"/>
  <c r="CL88" i="26" s="1"/>
  <c r="CM88" i="26" s="1"/>
  <c r="D58" i="26"/>
  <c r="F80" i="25"/>
  <c r="G80" i="25" s="1"/>
  <c r="H80" i="25" s="1"/>
  <c r="I80" i="25" s="1"/>
  <c r="J80" i="25" s="1"/>
  <c r="K80" i="25" s="1"/>
  <c r="L80" i="25" s="1"/>
  <c r="M80" i="25" s="1"/>
  <c r="N80" i="25" s="1"/>
  <c r="O80" i="25" s="1"/>
  <c r="P80" i="25" s="1"/>
  <c r="Q80" i="25" s="1"/>
  <c r="R80" i="25" s="1"/>
  <c r="S80" i="25" s="1"/>
  <c r="T80" i="25" s="1"/>
  <c r="U80" i="25" s="1"/>
  <c r="V80" i="25" s="1"/>
  <c r="W80" i="25" s="1"/>
  <c r="X80" i="25" s="1"/>
  <c r="Y80" i="25" s="1"/>
  <c r="Z80" i="25" s="1"/>
  <c r="AA80" i="25" s="1"/>
  <c r="AB80" i="25" s="1"/>
  <c r="AC80" i="25" s="1"/>
  <c r="AD80" i="25" s="1"/>
  <c r="AE80" i="25" s="1"/>
  <c r="AF80" i="25" s="1"/>
  <c r="AG80" i="25" s="1"/>
  <c r="AH80" i="25" s="1"/>
  <c r="AI80" i="25" s="1"/>
  <c r="AJ80" i="25" s="1"/>
  <c r="AK80" i="25" s="1"/>
  <c r="AL80" i="25" s="1"/>
  <c r="AM80" i="25" s="1"/>
  <c r="AN80" i="25" s="1"/>
  <c r="AO80" i="25" s="1"/>
  <c r="AP80" i="25" s="1"/>
  <c r="AQ80" i="25" s="1"/>
  <c r="AR80" i="25" s="1"/>
  <c r="AS80" i="25" s="1"/>
  <c r="AT80" i="25" s="1"/>
  <c r="AU80" i="25" s="1"/>
  <c r="AV80" i="25" s="1"/>
  <c r="AW80" i="25" s="1"/>
  <c r="AX80" i="25" s="1"/>
  <c r="AY80" i="25" s="1"/>
  <c r="AZ80" i="25" s="1"/>
  <c r="BA80" i="25" s="1"/>
  <c r="BB80" i="25" s="1"/>
  <c r="BC80" i="25" s="1"/>
  <c r="BD80" i="25" s="1"/>
  <c r="BE80" i="25" s="1"/>
  <c r="BF80" i="25" s="1"/>
  <c r="BG80" i="25" s="1"/>
  <c r="BH80" i="25" s="1"/>
  <c r="BI80" i="25" s="1"/>
  <c r="BJ80" i="25" s="1"/>
  <c r="BK80" i="25" s="1"/>
  <c r="BL80" i="25" s="1"/>
  <c r="BM80" i="25" s="1"/>
  <c r="BN80" i="25" s="1"/>
  <c r="BO80" i="25" s="1"/>
  <c r="BP80" i="25" s="1"/>
  <c r="BQ80" i="25" s="1"/>
  <c r="BR80" i="25" s="1"/>
  <c r="BS80" i="25" s="1"/>
  <c r="BT80" i="25" s="1"/>
  <c r="BU80" i="25" s="1"/>
  <c r="BV80" i="25" s="1"/>
  <c r="BW80" i="25" s="1"/>
  <c r="BX80" i="25" s="1"/>
  <c r="BY80" i="25" s="1"/>
  <c r="BZ80" i="25" s="1"/>
  <c r="CA80" i="25" s="1"/>
  <c r="CB80" i="25" s="1"/>
  <c r="CC80" i="25" s="1"/>
  <c r="CD80" i="25" s="1"/>
  <c r="CE80" i="25" s="1"/>
  <c r="CF80" i="25" s="1"/>
  <c r="CG80" i="25" s="1"/>
  <c r="CH80" i="25" s="1"/>
  <c r="CI80" i="25" s="1"/>
  <c r="CJ80" i="25" s="1"/>
  <c r="CK80" i="25" s="1"/>
  <c r="CL80" i="25" s="1"/>
  <c r="CM80" i="25" s="1"/>
  <c r="J41" i="25"/>
  <c r="K41" i="25" s="1"/>
  <c r="L41" i="25" s="1"/>
  <c r="M41" i="25" s="1"/>
  <c r="N41" i="25" s="1"/>
  <c r="O41" i="25" s="1"/>
  <c r="P41" i="25" s="1"/>
  <c r="Q41" i="25" s="1"/>
  <c r="R41" i="25" s="1"/>
  <c r="S41" i="25" s="1"/>
  <c r="T41" i="25" s="1"/>
  <c r="U41" i="25" s="1"/>
  <c r="V41" i="25" s="1"/>
  <c r="W41" i="25" s="1"/>
  <c r="X41" i="25" s="1"/>
  <c r="Y41" i="25" s="1"/>
  <c r="Z41" i="25" s="1"/>
  <c r="AA41" i="25" s="1"/>
  <c r="AB41" i="25" s="1"/>
  <c r="AC41" i="25" s="1"/>
  <c r="AD41" i="25" s="1"/>
  <c r="AE41" i="25" s="1"/>
  <c r="AF41" i="25" s="1"/>
  <c r="AG41" i="25" s="1"/>
  <c r="AH41" i="25" s="1"/>
  <c r="AI41" i="25" s="1"/>
  <c r="AJ41" i="25" s="1"/>
  <c r="AK41" i="25" s="1"/>
  <c r="AL41" i="25" s="1"/>
  <c r="AM41" i="25" s="1"/>
  <c r="AN41" i="25" s="1"/>
  <c r="AO41" i="25" s="1"/>
  <c r="AP41" i="25" s="1"/>
  <c r="AQ41" i="25" s="1"/>
  <c r="AR41" i="25" s="1"/>
  <c r="AS41" i="25" s="1"/>
  <c r="AT41" i="25" s="1"/>
  <c r="AU41" i="25" s="1"/>
  <c r="AV41" i="25" s="1"/>
  <c r="AW41" i="25" s="1"/>
  <c r="AX41" i="25" s="1"/>
  <c r="AY41" i="25" s="1"/>
  <c r="AZ41" i="25" s="1"/>
  <c r="BA41" i="25" s="1"/>
  <c r="BB41" i="25" s="1"/>
  <c r="BC41" i="25" s="1"/>
  <c r="BD41" i="25" s="1"/>
  <c r="BE41" i="25" s="1"/>
  <c r="BF41" i="25" s="1"/>
  <c r="BG41" i="25" s="1"/>
  <c r="BH41" i="25" s="1"/>
  <c r="BI41" i="25" s="1"/>
  <c r="BJ41" i="25" s="1"/>
  <c r="BK41" i="25" s="1"/>
  <c r="BL41" i="25" s="1"/>
  <c r="BM41" i="25" s="1"/>
  <c r="BN41" i="25" s="1"/>
  <c r="BO41" i="25" s="1"/>
  <c r="BP41" i="25" s="1"/>
  <c r="BQ41" i="25" s="1"/>
  <c r="BR41" i="25" s="1"/>
  <c r="BS41" i="25" s="1"/>
  <c r="BT41" i="25" s="1"/>
  <c r="BU41" i="25" s="1"/>
  <c r="BV41" i="25" s="1"/>
  <c r="BW41" i="25" s="1"/>
  <c r="BX41" i="25" s="1"/>
  <c r="BY41" i="25" s="1"/>
  <c r="BZ41" i="25" s="1"/>
  <c r="CA41" i="25" s="1"/>
  <c r="CB41" i="25" s="1"/>
  <c r="CC41" i="25" s="1"/>
  <c r="CD41" i="25" s="1"/>
  <c r="CE41" i="25" s="1"/>
  <c r="CF41" i="25" s="1"/>
  <c r="CG41" i="25" s="1"/>
  <c r="CH41" i="25" s="1"/>
  <c r="CI41" i="25" s="1"/>
  <c r="CJ41" i="25" s="1"/>
  <c r="CK41" i="25" s="1"/>
  <c r="CL41" i="25" s="1"/>
  <c r="CM41" i="25" s="1"/>
  <c r="D76" i="25" s="1"/>
  <c r="E76" i="25" s="1"/>
  <c r="F76" i="25" s="1"/>
  <c r="G76" i="25" s="1"/>
  <c r="H76" i="25" s="1"/>
  <c r="I76" i="25" s="1"/>
  <c r="J76" i="25" s="1"/>
  <c r="K76" i="25" s="1"/>
  <c r="L76" i="25" s="1"/>
  <c r="M76" i="25" s="1"/>
  <c r="N76" i="25" s="1"/>
  <c r="O76" i="25" s="1"/>
  <c r="P76" i="25" s="1"/>
  <c r="Q76" i="25" s="1"/>
  <c r="R76" i="25" s="1"/>
  <c r="S76" i="25" s="1"/>
  <c r="T76" i="25" s="1"/>
  <c r="U76" i="25" s="1"/>
  <c r="V76" i="25" s="1"/>
  <c r="W76" i="25" s="1"/>
  <c r="X76" i="25" s="1"/>
  <c r="Y76" i="25" s="1"/>
  <c r="Z76" i="25" s="1"/>
  <c r="AA76" i="25" s="1"/>
  <c r="AB76" i="25" s="1"/>
  <c r="AC76" i="25" s="1"/>
  <c r="AD76" i="25" s="1"/>
  <c r="AE76" i="25" s="1"/>
  <c r="AF76" i="25" s="1"/>
  <c r="AG76" i="25" s="1"/>
  <c r="AH76" i="25" s="1"/>
  <c r="AI76" i="25" s="1"/>
  <c r="AJ76" i="25" s="1"/>
  <c r="AK76" i="25" s="1"/>
  <c r="AL76" i="25" s="1"/>
  <c r="AM76" i="25" s="1"/>
  <c r="AN76" i="25" s="1"/>
  <c r="AO76" i="25" s="1"/>
  <c r="AP76" i="25" s="1"/>
  <c r="AQ76" i="25" s="1"/>
  <c r="AR76" i="25" s="1"/>
  <c r="AS76" i="25" s="1"/>
  <c r="AT76" i="25" s="1"/>
  <c r="AU76" i="25" s="1"/>
  <c r="AV76" i="25" s="1"/>
  <c r="AW76" i="25" s="1"/>
  <c r="AX76" i="25" s="1"/>
  <c r="AY76" i="25" s="1"/>
  <c r="AZ76" i="25" s="1"/>
  <c r="BA76" i="25" s="1"/>
  <c r="BB76" i="25" s="1"/>
  <c r="BC76" i="25" s="1"/>
  <c r="BD76" i="25" s="1"/>
  <c r="BE76" i="25" s="1"/>
  <c r="BF76" i="25" s="1"/>
  <c r="BG76" i="25" s="1"/>
  <c r="BH76" i="25" s="1"/>
  <c r="BI76" i="25" s="1"/>
  <c r="BJ76" i="25" s="1"/>
  <c r="BK76" i="25" s="1"/>
  <c r="BL76" i="25" s="1"/>
  <c r="BM76" i="25" s="1"/>
  <c r="BN76" i="25" s="1"/>
  <c r="BO76" i="25" s="1"/>
  <c r="BP76" i="25" s="1"/>
  <c r="BQ76" i="25" s="1"/>
  <c r="BR76" i="25" s="1"/>
  <c r="BS76" i="25" s="1"/>
  <c r="BT76" i="25" s="1"/>
  <c r="BU76" i="25" s="1"/>
  <c r="BV76" i="25" s="1"/>
  <c r="BW76" i="25" s="1"/>
  <c r="BX76" i="25" s="1"/>
  <c r="BY76" i="25" s="1"/>
  <c r="BZ76" i="25" s="1"/>
  <c r="CA76" i="25" s="1"/>
  <c r="CB76" i="25" s="1"/>
  <c r="CC76" i="25" s="1"/>
  <c r="CD76" i="25" s="1"/>
  <c r="CE76" i="25" s="1"/>
  <c r="CF76" i="25" s="1"/>
  <c r="CG76" i="25" s="1"/>
  <c r="CH76" i="25" s="1"/>
  <c r="CI76" i="25" s="1"/>
  <c r="CJ76" i="25" s="1"/>
  <c r="CK76" i="25" s="1"/>
  <c r="CL76" i="25" s="1"/>
  <c r="CM76" i="25" s="1"/>
  <c r="F33" i="25"/>
  <c r="G33" i="25" s="1"/>
  <c r="H33" i="25" s="1"/>
  <c r="I33" i="25" s="1"/>
  <c r="J33" i="25" s="1"/>
  <c r="K33" i="25" s="1"/>
  <c r="L33" i="25" s="1"/>
  <c r="M33" i="25" s="1"/>
  <c r="N33" i="25" s="1"/>
  <c r="O33" i="25" s="1"/>
  <c r="P33" i="25" s="1"/>
  <c r="Q33" i="25" s="1"/>
  <c r="R33" i="25" s="1"/>
  <c r="S33" i="25" s="1"/>
  <c r="T33" i="25" s="1"/>
  <c r="U33" i="25" s="1"/>
  <c r="V33" i="25" s="1"/>
  <c r="W33" i="25" s="1"/>
  <c r="X33" i="25" s="1"/>
  <c r="Y33" i="25" s="1"/>
  <c r="Z33" i="25" s="1"/>
  <c r="AA33" i="25" s="1"/>
  <c r="AB33" i="25" s="1"/>
  <c r="AC33" i="25" s="1"/>
  <c r="AD33" i="25" s="1"/>
  <c r="AE33" i="25" s="1"/>
  <c r="AF33" i="25" s="1"/>
  <c r="AG33" i="25" s="1"/>
  <c r="AH33" i="25" s="1"/>
  <c r="AI33" i="25" s="1"/>
  <c r="AJ33" i="25" s="1"/>
  <c r="AK33" i="25" s="1"/>
  <c r="AL33" i="25" s="1"/>
  <c r="AM33" i="25" s="1"/>
  <c r="AN33" i="25" s="1"/>
  <c r="AO33" i="25" s="1"/>
  <c r="AP33" i="25" s="1"/>
  <c r="AQ33" i="25" s="1"/>
  <c r="AR33" i="25" s="1"/>
  <c r="AS33" i="25" s="1"/>
  <c r="AT33" i="25" s="1"/>
  <c r="AU33" i="25" s="1"/>
  <c r="AV33" i="25" s="1"/>
  <c r="AW33" i="25" s="1"/>
  <c r="AX33" i="25" s="1"/>
  <c r="AY33" i="25" s="1"/>
  <c r="AZ33" i="25" s="1"/>
  <c r="BA33" i="25" s="1"/>
  <c r="BB33" i="25" s="1"/>
  <c r="BC33" i="25" s="1"/>
  <c r="BD33" i="25" s="1"/>
  <c r="BE33" i="25" s="1"/>
  <c r="BF33" i="25" s="1"/>
  <c r="BG33" i="25" s="1"/>
  <c r="BH33" i="25" s="1"/>
  <c r="BI33" i="25" s="1"/>
  <c r="BJ33" i="25" s="1"/>
  <c r="BK33" i="25" s="1"/>
  <c r="BL33" i="25" s="1"/>
  <c r="BM33" i="25" s="1"/>
  <c r="BN33" i="25" s="1"/>
  <c r="BO33" i="25" s="1"/>
  <c r="BP33" i="25" s="1"/>
  <c r="BQ33" i="25" s="1"/>
  <c r="BR33" i="25" s="1"/>
  <c r="BS33" i="25" s="1"/>
  <c r="BT33" i="25" s="1"/>
  <c r="BU33" i="25" s="1"/>
  <c r="BV33" i="25" s="1"/>
  <c r="BW33" i="25" s="1"/>
  <c r="BX33" i="25" s="1"/>
  <c r="BY33" i="25" s="1"/>
  <c r="BZ33" i="25" s="1"/>
  <c r="CA33" i="25" s="1"/>
  <c r="CB33" i="25" s="1"/>
  <c r="CC33" i="25" s="1"/>
  <c r="CD33" i="25" s="1"/>
  <c r="CE33" i="25" s="1"/>
  <c r="CF33" i="25" s="1"/>
  <c r="CG33" i="25" s="1"/>
  <c r="CH33" i="25" s="1"/>
  <c r="CI33" i="25" s="1"/>
  <c r="CJ33" i="25" s="1"/>
  <c r="CK33" i="25" s="1"/>
  <c r="CL33" i="25" s="1"/>
  <c r="CM33" i="25" s="1"/>
  <c r="D68" i="25" s="1"/>
  <c r="E68" i="25" s="1"/>
  <c r="F68" i="25" s="1"/>
  <c r="G68" i="25" s="1"/>
  <c r="H68" i="25" s="1"/>
  <c r="I68" i="25" s="1"/>
  <c r="J68" i="25" s="1"/>
  <c r="K68" i="25" s="1"/>
  <c r="L68" i="25" s="1"/>
  <c r="M68" i="25" s="1"/>
  <c r="N68" i="25" s="1"/>
  <c r="O68" i="25" s="1"/>
  <c r="P68" i="25" s="1"/>
  <c r="Q68" i="25" s="1"/>
  <c r="R68" i="25" s="1"/>
  <c r="S68" i="25" s="1"/>
  <c r="T68" i="25" s="1"/>
  <c r="U68" i="25" s="1"/>
  <c r="V68" i="25" s="1"/>
  <c r="W68" i="25" s="1"/>
  <c r="X68" i="25" s="1"/>
  <c r="Y68" i="25" s="1"/>
  <c r="Z68" i="25" s="1"/>
  <c r="AA68" i="25" s="1"/>
  <c r="AB68" i="25" s="1"/>
  <c r="AC68" i="25" s="1"/>
  <c r="AD68" i="25" s="1"/>
  <c r="AE68" i="25" s="1"/>
  <c r="AF68" i="25" s="1"/>
  <c r="AG68" i="25" s="1"/>
  <c r="AH68" i="25" s="1"/>
  <c r="AI68" i="25" s="1"/>
  <c r="AJ68" i="25" s="1"/>
  <c r="AK68" i="25" s="1"/>
  <c r="AL68" i="25" s="1"/>
  <c r="AM68" i="25" s="1"/>
  <c r="AN68" i="25" s="1"/>
  <c r="AO68" i="25" s="1"/>
  <c r="AP68" i="25" s="1"/>
  <c r="AQ68" i="25" s="1"/>
  <c r="AR68" i="25" s="1"/>
  <c r="AS68" i="25" s="1"/>
  <c r="AT68" i="25" s="1"/>
  <c r="AU68" i="25" s="1"/>
  <c r="AV68" i="25" s="1"/>
  <c r="AW68" i="25" s="1"/>
  <c r="AX68" i="25" s="1"/>
  <c r="AY68" i="25" s="1"/>
  <c r="AZ68" i="25" s="1"/>
  <c r="BA68" i="25" s="1"/>
  <c r="BB68" i="25" s="1"/>
  <c r="BC68" i="25" s="1"/>
  <c r="BD68" i="25" s="1"/>
  <c r="BE68" i="25" s="1"/>
  <c r="BF68" i="25" s="1"/>
  <c r="BG68" i="25" s="1"/>
  <c r="BH68" i="25" s="1"/>
  <c r="BI68" i="25" s="1"/>
  <c r="BJ68" i="25" s="1"/>
  <c r="BK68" i="25" s="1"/>
  <c r="BL68" i="25" s="1"/>
  <c r="BM68" i="25" s="1"/>
  <c r="BN68" i="25" s="1"/>
  <c r="BO68" i="25" s="1"/>
  <c r="BP68" i="25" s="1"/>
  <c r="BQ68" i="25" s="1"/>
  <c r="BR68" i="25" s="1"/>
  <c r="BS68" i="25" s="1"/>
  <c r="BT68" i="25" s="1"/>
  <c r="BU68" i="25" s="1"/>
  <c r="BV68" i="25" s="1"/>
  <c r="BW68" i="25" s="1"/>
  <c r="BX68" i="25" s="1"/>
  <c r="BY68" i="25" s="1"/>
  <c r="BZ68" i="25" s="1"/>
  <c r="CA68" i="25" s="1"/>
  <c r="CB68" i="25" s="1"/>
  <c r="CC68" i="25" s="1"/>
  <c r="CD68" i="25" s="1"/>
  <c r="CE68" i="25" s="1"/>
  <c r="CF68" i="25" s="1"/>
  <c r="CG68" i="25" s="1"/>
  <c r="CH68" i="25" s="1"/>
  <c r="CI68" i="25" s="1"/>
  <c r="CJ68" i="25" s="1"/>
  <c r="CK68" i="25" s="1"/>
  <c r="CL68" i="25" s="1"/>
  <c r="CM68" i="25" s="1"/>
  <c r="E31" i="25"/>
  <c r="AC24" i="25"/>
  <c r="AB24" i="25"/>
  <c r="AA24" i="25"/>
  <c r="W24" i="25"/>
  <c r="V24" i="25"/>
  <c r="U24" i="25"/>
  <c r="Q24" i="25"/>
  <c r="P24" i="25"/>
  <c r="O24" i="25"/>
  <c r="K24" i="25"/>
  <c r="J24" i="25"/>
  <c r="I24" i="25"/>
  <c r="E24" i="25"/>
  <c r="D24" i="25"/>
  <c r="C24" i="25"/>
  <c r="C25" i="25" s="1"/>
  <c r="C26" i="25" s="1"/>
  <c r="D25" i="25" s="1"/>
  <c r="D26" i="25" s="1"/>
  <c r="E25" i="25" s="1"/>
  <c r="E26" i="25" s="1"/>
  <c r="AF24" i="25"/>
  <c r="AE24" i="25"/>
  <c r="AD24" i="25"/>
  <c r="Z24" i="25"/>
  <c r="Y24" i="25"/>
  <c r="X24" i="25"/>
  <c r="T24" i="25"/>
  <c r="S24" i="25"/>
  <c r="R24" i="25"/>
  <c r="N24" i="25"/>
  <c r="M24" i="25"/>
  <c r="L24" i="25"/>
  <c r="H24" i="25"/>
  <c r="G24" i="25"/>
  <c r="F24" i="25"/>
  <c r="I43" i="25"/>
  <c r="J43" i="25" s="1"/>
  <c r="K43" i="25" s="1"/>
  <c r="L43" i="25" s="1"/>
  <c r="M43" i="25" s="1"/>
  <c r="N43" i="25" s="1"/>
  <c r="O43" i="25" s="1"/>
  <c r="P43" i="25" s="1"/>
  <c r="Q43" i="25" s="1"/>
  <c r="R43" i="25" s="1"/>
  <c r="S43" i="25" s="1"/>
  <c r="T43" i="25" s="1"/>
  <c r="U43" i="25" s="1"/>
  <c r="V43" i="25" s="1"/>
  <c r="W43" i="25" s="1"/>
  <c r="X43" i="25" s="1"/>
  <c r="Y43" i="25" s="1"/>
  <c r="Z43" i="25" s="1"/>
  <c r="AA43" i="25" s="1"/>
  <c r="AB43" i="25" s="1"/>
  <c r="AC43" i="25" s="1"/>
  <c r="AD43" i="25" s="1"/>
  <c r="AE43" i="25" s="1"/>
  <c r="AF43" i="25" s="1"/>
  <c r="AG43" i="25" s="1"/>
  <c r="AH43" i="25" s="1"/>
  <c r="AI43" i="25" s="1"/>
  <c r="AJ43" i="25" s="1"/>
  <c r="AK43" i="25" s="1"/>
  <c r="AL43" i="25" s="1"/>
  <c r="AM43" i="25" s="1"/>
  <c r="AN43" i="25" s="1"/>
  <c r="AO43" i="25" s="1"/>
  <c r="AP43" i="25" s="1"/>
  <c r="AQ43" i="25" s="1"/>
  <c r="AR43" i="25" s="1"/>
  <c r="AS43" i="25" s="1"/>
  <c r="AT43" i="25" s="1"/>
  <c r="AU43" i="25" s="1"/>
  <c r="AV43" i="25" s="1"/>
  <c r="AW43" i="25" s="1"/>
  <c r="AX43" i="25" s="1"/>
  <c r="AY43" i="25" s="1"/>
  <c r="AZ43" i="25" s="1"/>
  <c r="BA43" i="25" s="1"/>
  <c r="BB43" i="25" s="1"/>
  <c r="BC43" i="25" s="1"/>
  <c r="BD43" i="25" s="1"/>
  <c r="BE43" i="25" s="1"/>
  <c r="BF43" i="25" s="1"/>
  <c r="BG43" i="25" s="1"/>
  <c r="BH43" i="25" s="1"/>
  <c r="BI43" i="25" s="1"/>
  <c r="BJ43" i="25" s="1"/>
  <c r="BK43" i="25" s="1"/>
  <c r="BL43" i="25" s="1"/>
  <c r="BM43" i="25" s="1"/>
  <c r="BN43" i="25" s="1"/>
  <c r="BO43" i="25" s="1"/>
  <c r="BP43" i="25" s="1"/>
  <c r="BQ43" i="25" s="1"/>
  <c r="BR43" i="25" s="1"/>
  <c r="BS43" i="25" s="1"/>
  <c r="BT43" i="25" s="1"/>
  <c r="BU43" i="25" s="1"/>
  <c r="BV43" i="25" s="1"/>
  <c r="BW43" i="25" s="1"/>
  <c r="BX43" i="25" s="1"/>
  <c r="BY43" i="25" s="1"/>
  <c r="BZ43" i="25" s="1"/>
  <c r="CA43" i="25" s="1"/>
  <c r="CB43" i="25" s="1"/>
  <c r="CC43" i="25" s="1"/>
  <c r="CD43" i="25" s="1"/>
  <c r="CE43" i="25" s="1"/>
  <c r="CF43" i="25" s="1"/>
  <c r="CG43" i="25" s="1"/>
  <c r="CH43" i="25" s="1"/>
  <c r="CI43" i="25" s="1"/>
  <c r="CJ43" i="25" s="1"/>
  <c r="CK43" i="25" s="1"/>
  <c r="CL43" i="25" s="1"/>
  <c r="CM43" i="25" s="1"/>
  <c r="D78" i="25" s="1"/>
  <c r="E78" i="25" s="1"/>
  <c r="F78" i="25" s="1"/>
  <c r="G78" i="25" s="1"/>
  <c r="H78" i="25" s="1"/>
  <c r="I78" i="25" s="1"/>
  <c r="J78" i="25" s="1"/>
  <c r="K78" i="25" s="1"/>
  <c r="L78" i="25" s="1"/>
  <c r="M78" i="25" s="1"/>
  <c r="N78" i="25" s="1"/>
  <c r="O78" i="25" s="1"/>
  <c r="P78" i="25" s="1"/>
  <c r="Q78" i="25" s="1"/>
  <c r="R78" i="25" s="1"/>
  <c r="S78" i="25" s="1"/>
  <c r="T78" i="25" s="1"/>
  <c r="U78" i="25" s="1"/>
  <c r="V78" i="25" s="1"/>
  <c r="W78" i="25" s="1"/>
  <c r="X78" i="25" s="1"/>
  <c r="Y78" i="25" s="1"/>
  <c r="Z78" i="25" s="1"/>
  <c r="AA78" i="25" s="1"/>
  <c r="AB78" i="25" s="1"/>
  <c r="AC78" i="25" s="1"/>
  <c r="AD78" i="25" s="1"/>
  <c r="AE78" i="25" s="1"/>
  <c r="AF78" i="25" s="1"/>
  <c r="AG78" i="25" s="1"/>
  <c r="AH78" i="25" s="1"/>
  <c r="AI78" i="25" s="1"/>
  <c r="AJ78" i="25" s="1"/>
  <c r="AK78" i="25" s="1"/>
  <c r="AL78" i="25" s="1"/>
  <c r="AM78" i="25" s="1"/>
  <c r="AN78" i="25" s="1"/>
  <c r="AO78" i="25" s="1"/>
  <c r="AP78" i="25" s="1"/>
  <c r="AQ78" i="25" s="1"/>
  <c r="AR78" i="25" s="1"/>
  <c r="AS78" i="25" s="1"/>
  <c r="AT78" i="25" s="1"/>
  <c r="AU78" i="25" s="1"/>
  <c r="AV78" i="25" s="1"/>
  <c r="AW78" i="25" s="1"/>
  <c r="AX78" i="25" s="1"/>
  <c r="AY78" i="25" s="1"/>
  <c r="AZ78" i="25" s="1"/>
  <c r="BA78" i="25" s="1"/>
  <c r="BB78" i="25" s="1"/>
  <c r="BC78" i="25" s="1"/>
  <c r="BD78" i="25" s="1"/>
  <c r="BE78" i="25" s="1"/>
  <c r="BF78" i="25" s="1"/>
  <c r="BG78" i="25" s="1"/>
  <c r="BH78" i="25" s="1"/>
  <c r="BI78" i="25" s="1"/>
  <c r="BJ78" i="25" s="1"/>
  <c r="BK78" i="25" s="1"/>
  <c r="BL78" i="25" s="1"/>
  <c r="BM78" i="25" s="1"/>
  <c r="BN78" i="25" s="1"/>
  <c r="BO78" i="25" s="1"/>
  <c r="BP78" i="25" s="1"/>
  <c r="BQ78" i="25" s="1"/>
  <c r="BR78" i="25" s="1"/>
  <c r="BS78" i="25" s="1"/>
  <c r="BT78" i="25" s="1"/>
  <c r="BU78" i="25" s="1"/>
  <c r="BV78" i="25" s="1"/>
  <c r="BW78" i="25" s="1"/>
  <c r="BX78" i="25" s="1"/>
  <c r="BY78" i="25" s="1"/>
  <c r="BZ78" i="25" s="1"/>
  <c r="CA78" i="25" s="1"/>
  <c r="CB78" i="25" s="1"/>
  <c r="CC78" i="25" s="1"/>
  <c r="CD78" i="25" s="1"/>
  <c r="CE78" i="25" s="1"/>
  <c r="CF78" i="25" s="1"/>
  <c r="CG78" i="25" s="1"/>
  <c r="CH78" i="25" s="1"/>
  <c r="CI78" i="25" s="1"/>
  <c r="CJ78" i="25" s="1"/>
  <c r="CK78" i="25" s="1"/>
  <c r="CL78" i="25" s="1"/>
  <c r="CM78" i="25" s="1"/>
  <c r="G35" i="25"/>
  <c r="H35" i="25" s="1"/>
  <c r="I35" i="25" s="1"/>
  <c r="J35" i="25" s="1"/>
  <c r="K35" i="25" s="1"/>
  <c r="L35" i="25" s="1"/>
  <c r="M35" i="25" s="1"/>
  <c r="N35" i="25" s="1"/>
  <c r="O35" i="25" s="1"/>
  <c r="P35" i="25" s="1"/>
  <c r="Q35" i="25" s="1"/>
  <c r="R35" i="25" s="1"/>
  <c r="S35" i="25" s="1"/>
  <c r="T35" i="25" s="1"/>
  <c r="U35" i="25" s="1"/>
  <c r="V35" i="25" s="1"/>
  <c r="W35" i="25" s="1"/>
  <c r="X35" i="25" s="1"/>
  <c r="Y35" i="25" s="1"/>
  <c r="Z35" i="25" s="1"/>
  <c r="AA35" i="25" s="1"/>
  <c r="AB35" i="25" s="1"/>
  <c r="AC35" i="25" s="1"/>
  <c r="AD35" i="25" s="1"/>
  <c r="AE35" i="25" s="1"/>
  <c r="AF35" i="25" s="1"/>
  <c r="AG35" i="25" s="1"/>
  <c r="AH35" i="25" s="1"/>
  <c r="AI35" i="25" s="1"/>
  <c r="AJ35" i="25" s="1"/>
  <c r="AK35" i="25" s="1"/>
  <c r="AL35" i="25" s="1"/>
  <c r="AM35" i="25" s="1"/>
  <c r="AN35" i="25" s="1"/>
  <c r="AO35" i="25" s="1"/>
  <c r="AP35" i="25" s="1"/>
  <c r="AQ35" i="25" s="1"/>
  <c r="AR35" i="25" s="1"/>
  <c r="AS35" i="25" s="1"/>
  <c r="AT35" i="25" s="1"/>
  <c r="AU35" i="25" s="1"/>
  <c r="AV35" i="25" s="1"/>
  <c r="AW35" i="25" s="1"/>
  <c r="AX35" i="25" s="1"/>
  <c r="AY35" i="25" s="1"/>
  <c r="AZ35" i="25" s="1"/>
  <c r="BA35" i="25" s="1"/>
  <c r="BB35" i="25" s="1"/>
  <c r="BC35" i="25" s="1"/>
  <c r="BD35" i="25" s="1"/>
  <c r="BE35" i="25" s="1"/>
  <c r="BF35" i="25" s="1"/>
  <c r="BG35" i="25" s="1"/>
  <c r="BH35" i="25" s="1"/>
  <c r="BI35" i="25" s="1"/>
  <c r="BJ35" i="25" s="1"/>
  <c r="BK35" i="25" s="1"/>
  <c r="BL35" i="25" s="1"/>
  <c r="BM35" i="25" s="1"/>
  <c r="BN35" i="25" s="1"/>
  <c r="BO35" i="25" s="1"/>
  <c r="BP35" i="25" s="1"/>
  <c r="BQ35" i="25" s="1"/>
  <c r="BR35" i="25" s="1"/>
  <c r="BS35" i="25" s="1"/>
  <c r="BT35" i="25" s="1"/>
  <c r="BU35" i="25" s="1"/>
  <c r="BV35" i="25" s="1"/>
  <c r="BW35" i="25" s="1"/>
  <c r="BX35" i="25" s="1"/>
  <c r="BY35" i="25" s="1"/>
  <c r="BZ35" i="25" s="1"/>
  <c r="CA35" i="25" s="1"/>
  <c r="CB35" i="25" s="1"/>
  <c r="CC35" i="25" s="1"/>
  <c r="CD35" i="25" s="1"/>
  <c r="CE35" i="25" s="1"/>
  <c r="CF35" i="25" s="1"/>
  <c r="CG35" i="25" s="1"/>
  <c r="CH35" i="25" s="1"/>
  <c r="CI35" i="25" s="1"/>
  <c r="CJ35" i="25" s="1"/>
  <c r="CK35" i="25" s="1"/>
  <c r="CL35" i="25" s="1"/>
  <c r="CM35" i="25" s="1"/>
  <c r="D70" i="25" s="1"/>
  <c r="E70" i="25" s="1"/>
  <c r="F70" i="25" s="1"/>
  <c r="G70" i="25" s="1"/>
  <c r="H70" i="25" s="1"/>
  <c r="I70" i="25" s="1"/>
  <c r="J70" i="25" s="1"/>
  <c r="K70" i="25" s="1"/>
  <c r="L70" i="25" s="1"/>
  <c r="M70" i="25" s="1"/>
  <c r="N70" i="25" s="1"/>
  <c r="O70" i="25" s="1"/>
  <c r="P70" i="25" s="1"/>
  <c r="Q70" i="25" s="1"/>
  <c r="R70" i="25" s="1"/>
  <c r="S70" i="25" s="1"/>
  <c r="T70" i="25" s="1"/>
  <c r="U70" i="25" s="1"/>
  <c r="V70" i="25" s="1"/>
  <c r="W70" i="25" s="1"/>
  <c r="X70" i="25" s="1"/>
  <c r="Y70" i="25" s="1"/>
  <c r="Z70" i="25" s="1"/>
  <c r="AA70" i="25" s="1"/>
  <c r="AB70" i="25" s="1"/>
  <c r="AC70" i="25" s="1"/>
  <c r="AD70" i="25" s="1"/>
  <c r="AE70" i="25" s="1"/>
  <c r="AF70" i="25" s="1"/>
  <c r="AG70" i="25" s="1"/>
  <c r="AH70" i="25" s="1"/>
  <c r="AI70" i="25" s="1"/>
  <c r="AJ70" i="25" s="1"/>
  <c r="AK70" i="25" s="1"/>
  <c r="AL70" i="25" s="1"/>
  <c r="AM70" i="25" s="1"/>
  <c r="AN70" i="25" s="1"/>
  <c r="AO70" i="25" s="1"/>
  <c r="AP70" i="25" s="1"/>
  <c r="AQ70" i="25" s="1"/>
  <c r="AR70" i="25" s="1"/>
  <c r="AS70" i="25" s="1"/>
  <c r="AT70" i="25" s="1"/>
  <c r="AU70" i="25" s="1"/>
  <c r="AV70" i="25" s="1"/>
  <c r="AW70" i="25" s="1"/>
  <c r="AX70" i="25" s="1"/>
  <c r="AY70" i="25" s="1"/>
  <c r="AZ70" i="25" s="1"/>
  <c r="BA70" i="25" s="1"/>
  <c r="BB70" i="25" s="1"/>
  <c r="BC70" i="25" s="1"/>
  <c r="BD70" i="25" s="1"/>
  <c r="BE70" i="25" s="1"/>
  <c r="BF70" i="25" s="1"/>
  <c r="BG70" i="25" s="1"/>
  <c r="BH70" i="25" s="1"/>
  <c r="BI70" i="25" s="1"/>
  <c r="BJ70" i="25" s="1"/>
  <c r="BK70" i="25" s="1"/>
  <c r="BL70" i="25" s="1"/>
  <c r="BM70" i="25" s="1"/>
  <c r="BN70" i="25" s="1"/>
  <c r="BO70" i="25" s="1"/>
  <c r="BP70" i="25" s="1"/>
  <c r="BQ70" i="25" s="1"/>
  <c r="BR70" i="25" s="1"/>
  <c r="BS70" i="25" s="1"/>
  <c r="BT70" i="25" s="1"/>
  <c r="BU70" i="25" s="1"/>
  <c r="BV70" i="25" s="1"/>
  <c r="BW70" i="25" s="1"/>
  <c r="BX70" i="25" s="1"/>
  <c r="BY70" i="25" s="1"/>
  <c r="BZ70" i="25" s="1"/>
  <c r="CA70" i="25" s="1"/>
  <c r="CB70" i="25" s="1"/>
  <c r="CC70" i="25" s="1"/>
  <c r="CD70" i="25" s="1"/>
  <c r="CE70" i="25" s="1"/>
  <c r="CF70" i="25" s="1"/>
  <c r="CG70" i="25" s="1"/>
  <c r="CH70" i="25" s="1"/>
  <c r="CI70" i="25" s="1"/>
  <c r="CJ70" i="25" s="1"/>
  <c r="CK70" i="25" s="1"/>
  <c r="CL70" i="25" s="1"/>
  <c r="CM70" i="25" s="1"/>
  <c r="H37" i="25"/>
  <c r="I37" i="25" s="1"/>
  <c r="J37" i="25" s="1"/>
  <c r="K37" i="25" s="1"/>
  <c r="L37" i="25" s="1"/>
  <c r="M37" i="25" s="1"/>
  <c r="N37" i="25" s="1"/>
  <c r="O37" i="25" s="1"/>
  <c r="P37" i="25" s="1"/>
  <c r="Q37" i="25" s="1"/>
  <c r="R37" i="25" s="1"/>
  <c r="S37" i="25" s="1"/>
  <c r="T37" i="25" s="1"/>
  <c r="U37" i="25" s="1"/>
  <c r="V37" i="25" s="1"/>
  <c r="W37" i="25" s="1"/>
  <c r="X37" i="25" s="1"/>
  <c r="Y37" i="25" s="1"/>
  <c r="Z37" i="25" s="1"/>
  <c r="AA37" i="25" s="1"/>
  <c r="AB37" i="25" s="1"/>
  <c r="AC37" i="25" s="1"/>
  <c r="AD37" i="25" s="1"/>
  <c r="AE37" i="25" s="1"/>
  <c r="AF37" i="25" s="1"/>
  <c r="AG37" i="25" s="1"/>
  <c r="AH37" i="25" s="1"/>
  <c r="AI37" i="25" s="1"/>
  <c r="AJ37" i="25" s="1"/>
  <c r="AK37" i="25" s="1"/>
  <c r="AL37" i="25" s="1"/>
  <c r="AM37" i="25" s="1"/>
  <c r="AN37" i="25" s="1"/>
  <c r="AO37" i="25" s="1"/>
  <c r="AP37" i="25" s="1"/>
  <c r="AQ37" i="25" s="1"/>
  <c r="AR37" i="25" s="1"/>
  <c r="AS37" i="25" s="1"/>
  <c r="AT37" i="25" s="1"/>
  <c r="AU37" i="25" s="1"/>
  <c r="AV37" i="25" s="1"/>
  <c r="AW37" i="25" s="1"/>
  <c r="AX37" i="25" s="1"/>
  <c r="AY37" i="25" s="1"/>
  <c r="AZ37" i="25" s="1"/>
  <c r="BA37" i="25" s="1"/>
  <c r="BB37" i="25" s="1"/>
  <c r="BC37" i="25" s="1"/>
  <c r="BD37" i="25" s="1"/>
  <c r="BE37" i="25" s="1"/>
  <c r="BF37" i="25" s="1"/>
  <c r="BG37" i="25" s="1"/>
  <c r="BH37" i="25" s="1"/>
  <c r="BI37" i="25" s="1"/>
  <c r="BJ37" i="25" s="1"/>
  <c r="BK37" i="25" s="1"/>
  <c r="BL37" i="25" s="1"/>
  <c r="BM37" i="25" s="1"/>
  <c r="BN37" i="25" s="1"/>
  <c r="BO37" i="25" s="1"/>
  <c r="BP37" i="25" s="1"/>
  <c r="BQ37" i="25" s="1"/>
  <c r="BR37" i="25" s="1"/>
  <c r="BS37" i="25" s="1"/>
  <c r="BT37" i="25" s="1"/>
  <c r="BU37" i="25" s="1"/>
  <c r="BV37" i="25" s="1"/>
  <c r="BW37" i="25" s="1"/>
  <c r="BX37" i="25" s="1"/>
  <c r="BY37" i="25" s="1"/>
  <c r="BZ37" i="25" s="1"/>
  <c r="CA37" i="25" s="1"/>
  <c r="CB37" i="25" s="1"/>
  <c r="CC37" i="25" s="1"/>
  <c r="CD37" i="25" s="1"/>
  <c r="CE37" i="25" s="1"/>
  <c r="CF37" i="25" s="1"/>
  <c r="CG37" i="25" s="1"/>
  <c r="CH37" i="25" s="1"/>
  <c r="CI37" i="25" s="1"/>
  <c r="CJ37" i="25" s="1"/>
  <c r="CK37" i="25" s="1"/>
  <c r="CL37" i="25" s="1"/>
  <c r="CM37" i="25" s="1"/>
  <c r="D72" i="25" s="1"/>
  <c r="E72" i="25" s="1"/>
  <c r="F72" i="25" s="1"/>
  <c r="G72" i="25" s="1"/>
  <c r="H72" i="25" s="1"/>
  <c r="I72" i="25" s="1"/>
  <c r="J72" i="25" s="1"/>
  <c r="K72" i="25" s="1"/>
  <c r="L72" i="25" s="1"/>
  <c r="M72" i="25" s="1"/>
  <c r="N72" i="25" s="1"/>
  <c r="O72" i="25" s="1"/>
  <c r="P72" i="25" s="1"/>
  <c r="Q72" i="25" s="1"/>
  <c r="R72" i="25" s="1"/>
  <c r="S72" i="25" s="1"/>
  <c r="T72" i="25" s="1"/>
  <c r="U72" i="25" s="1"/>
  <c r="V72" i="25" s="1"/>
  <c r="W72" i="25" s="1"/>
  <c r="X72" i="25" s="1"/>
  <c r="Y72" i="25" s="1"/>
  <c r="Z72" i="25" s="1"/>
  <c r="AA72" i="25" s="1"/>
  <c r="AB72" i="25" s="1"/>
  <c r="AC72" i="25" s="1"/>
  <c r="AD72" i="25" s="1"/>
  <c r="AE72" i="25" s="1"/>
  <c r="AF72" i="25" s="1"/>
  <c r="AG72" i="25" s="1"/>
  <c r="AH72" i="25" s="1"/>
  <c r="AI72" i="25" s="1"/>
  <c r="AJ72" i="25" s="1"/>
  <c r="AK72" i="25" s="1"/>
  <c r="AL72" i="25" s="1"/>
  <c r="AM72" i="25" s="1"/>
  <c r="AN72" i="25" s="1"/>
  <c r="AO72" i="25" s="1"/>
  <c r="AP72" i="25" s="1"/>
  <c r="AQ72" i="25" s="1"/>
  <c r="AR72" i="25" s="1"/>
  <c r="AS72" i="25" s="1"/>
  <c r="AT72" i="25" s="1"/>
  <c r="AU72" i="25" s="1"/>
  <c r="AV72" i="25" s="1"/>
  <c r="AW72" i="25" s="1"/>
  <c r="AX72" i="25" s="1"/>
  <c r="AY72" i="25" s="1"/>
  <c r="AZ72" i="25" s="1"/>
  <c r="BA72" i="25" s="1"/>
  <c r="BB72" i="25" s="1"/>
  <c r="BC72" i="25" s="1"/>
  <c r="BD72" i="25" s="1"/>
  <c r="BE72" i="25" s="1"/>
  <c r="BF72" i="25" s="1"/>
  <c r="BG72" i="25" s="1"/>
  <c r="BH72" i="25" s="1"/>
  <c r="BI72" i="25" s="1"/>
  <c r="BJ72" i="25" s="1"/>
  <c r="BK72" i="25" s="1"/>
  <c r="BL72" i="25" s="1"/>
  <c r="BM72" i="25" s="1"/>
  <c r="BN72" i="25" s="1"/>
  <c r="BO72" i="25" s="1"/>
  <c r="BP72" i="25" s="1"/>
  <c r="BQ72" i="25" s="1"/>
  <c r="BR72" i="25" s="1"/>
  <c r="BS72" i="25" s="1"/>
  <c r="BT72" i="25" s="1"/>
  <c r="BU72" i="25" s="1"/>
  <c r="BV72" i="25" s="1"/>
  <c r="BW72" i="25" s="1"/>
  <c r="BX72" i="25" s="1"/>
  <c r="BY72" i="25" s="1"/>
  <c r="BZ72" i="25" s="1"/>
  <c r="CA72" i="25" s="1"/>
  <c r="CB72" i="25" s="1"/>
  <c r="CC72" i="25" s="1"/>
  <c r="CD72" i="25" s="1"/>
  <c r="CE72" i="25" s="1"/>
  <c r="CF72" i="25" s="1"/>
  <c r="CG72" i="25" s="1"/>
  <c r="CH72" i="25" s="1"/>
  <c r="CI72" i="25" s="1"/>
  <c r="CJ72" i="25" s="1"/>
  <c r="CK72" i="25" s="1"/>
  <c r="CL72" i="25" s="1"/>
  <c r="CM72" i="25" s="1"/>
  <c r="I39" i="25"/>
  <c r="J39" i="25" s="1"/>
  <c r="K39" i="25" s="1"/>
  <c r="L39" i="25" s="1"/>
  <c r="M39" i="25" s="1"/>
  <c r="N39" i="25" s="1"/>
  <c r="O39" i="25" s="1"/>
  <c r="P39" i="25" s="1"/>
  <c r="Q39" i="25" s="1"/>
  <c r="R39" i="25" s="1"/>
  <c r="S39" i="25" s="1"/>
  <c r="T39" i="25" s="1"/>
  <c r="U39" i="25" s="1"/>
  <c r="V39" i="25" s="1"/>
  <c r="W39" i="25" s="1"/>
  <c r="X39" i="25" s="1"/>
  <c r="Y39" i="25" s="1"/>
  <c r="Z39" i="25" s="1"/>
  <c r="AA39" i="25" s="1"/>
  <c r="AB39" i="25" s="1"/>
  <c r="AC39" i="25" s="1"/>
  <c r="AD39" i="25" s="1"/>
  <c r="AE39" i="25" s="1"/>
  <c r="AF39" i="25" s="1"/>
  <c r="AG39" i="25" s="1"/>
  <c r="AH39" i="25" s="1"/>
  <c r="AI39" i="25" s="1"/>
  <c r="AJ39" i="25" s="1"/>
  <c r="AK39" i="25" s="1"/>
  <c r="AL39" i="25" s="1"/>
  <c r="AM39" i="25" s="1"/>
  <c r="AN39" i="25" s="1"/>
  <c r="AO39" i="25" s="1"/>
  <c r="AP39" i="25" s="1"/>
  <c r="AQ39" i="25" s="1"/>
  <c r="AR39" i="25" s="1"/>
  <c r="AS39" i="25" s="1"/>
  <c r="AT39" i="25" s="1"/>
  <c r="AU39" i="25" s="1"/>
  <c r="AV39" i="25" s="1"/>
  <c r="AW39" i="25" s="1"/>
  <c r="AX39" i="25" s="1"/>
  <c r="AY39" i="25" s="1"/>
  <c r="AZ39" i="25" s="1"/>
  <c r="BA39" i="25" s="1"/>
  <c r="BB39" i="25" s="1"/>
  <c r="BC39" i="25" s="1"/>
  <c r="BD39" i="25" s="1"/>
  <c r="BE39" i="25" s="1"/>
  <c r="BF39" i="25" s="1"/>
  <c r="BG39" i="25" s="1"/>
  <c r="BH39" i="25" s="1"/>
  <c r="BI39" i="25" s="1"/>
  <c r="BJ39" i="25" s="1"/>
  <c r="BK39" i="25" s="1"/>
  <c r="BL39" i="25" s="1"/>
  <c r="BM39" i="25" s="1"/>
  <c r="BN39" i="25" s="1"/>
  <c r="BO39" i="25" s="1"/>
  <c r="BP39" i="25" s="1"/>
  <c r="BQ39" i="25" s="1"/>
  <c r="BR39" i="25" s="1"/>
  <c r="BS39" i="25" s="1"/>
  <c r="BT39" i="25" s="1"/>
  <c r="BU39" i="25" s="1"/>
  <c r="BV39" i="25" s="1"/>
  <c r="BW39" i="25" s="1"/>
  <c r="BX39" i="25" s="1"/>
  <c r="BY39" i="25" s="1"/>
  <c r="BZ39" i="25" s="1"/>
  <c r="CA39" i="25" s="1"/>
  <c r="CB39" i="25" s="1"/>
  <c r="CC39" i="25" s="1"/>
  <c r="CD39" i="25" s="1"/>
  <c r="CE39" i="25" s="1"/>
  <c r="CF39" i="25" s="1"/>
  <c r="CG39" i="25" s="1"/>
  <c r="CH39" i="25" s="1"/>
  <c r="CI39" i="25" s="1"/>
  <c r="CJ39" i="25" s="1"/>
  <c r="CK39" i="25" s="1"/>
  <c r="CL39" i="25" s="1"/>
  <c r="CM39" i="25" s="1"/>
  <c r="D74" i="25" s="1"/>
  <c r="E74" i="25" s="1"/>
  <c r="F74" i="25" s="1"/>
  <c r="G74" i="25" s="1"/>
  <c r="H74" i="25" s="1"/>
  <c r="I74" i="25" s="1"/>
  <c r="J74" i="25" s="1"/>
  <c r="K74" i="25" s="1"/>
  <c r="L74" i="25" s="1"/>
  <c r="M74" i="25" s="1"/>
  <c r="N74" i="25" s="1"/>
  <c r="O74" i="25" s="1"/>
  <c r="P74" i="25" s="1"/>
  <c r="Q74" i="25" s="1"/>
  <c r="R74" i="25" s="1"/>
  <c r="S74" i="25" s="1"/>
  <c r="T74" i="25" s="1"/>
  <c r="U74" i="25" s="1"/>
  <c r="V74" i="25" s="1"/>
  <c r="W74" i="25" s="1"/>
  <c r="X74" i="25" s="1"/>
  <c r="Y74" i="25" s="1"/>
  <c r="Z74" i="25" s="1"/>
  <c r="AA74" i="25" s="1"/>
  <c r="AB74" i="25" s="1"/>
  <c r="AC74" i="25" s="1"/>
  <c r="AD74" i="25" s="1"/>
  <c r="AE74" i="25" s="1"/>
  <c r="AF74" i="25" s="1"/>
  <c r="AG74" i="25" s="1"/>
  <c r="AH74" i="25" s="1"/>
  <c r="AI74" i="25" s="1"/>
  <c r="AJ74" i="25" s="1"/>
  <c r="AK74" i="25" s="1"/>
  <c r="AL74" i="25" s="1"/>
  <c r="AM74" i="25" s="1"/>
  <c r="AN74" i="25" s="1"/>
  <c r="AO74" i="25" s="1"/>
  <c r="AP74" i="25" s="1"/>
  <c r="AQ74" i="25" s="1"/>
  <c r="AR74" i="25" s="1"/>
  <c r="AS74" i="25" s="1"/>
  <c r="AT74" i="25" s="1"/>
  <c r="AU74" i="25" s="1"/>
  <c r="AV74" i="25" s="1"/>
  <c r="AW74" i="25" s="1"/>
  <c r="AX74" i="25" s="1"/>
  <c r="AY74" i="25" s="1"/>
  <c r="AZ74" i="25" s="1"/>
  <c r="BA74" i="25" s="1"/>
  <c r="BB74" i="25" s="1"/>
  <c r="BC74" i="25" s="1"/>
  <c r="BD74" i="25" s="1"/>
  <c r="BE74" i="25" s="1"/>
  <c r="BF74" i="25" s="1"/>
  <c r="BG74" i="25" s="1"/>
  <c r="BH74" i="25" s="1"/>
  <c r="BI74" i="25" s="1"/>
  <c r="BJ74" i="25" s="1"/>
  <c r="BK74" i="25" s="1"/>
  <c r="BL74" i="25" s="1"/>
  <c r="BM74" i="25" s="1"/>
  <c r="BN74" i="25" s="1"/>
  <c r="BO74" i="25" s="1"/>
  <c r="BP74" i="25" s="1"/>
  <c r="BQ74" i="25" s="1"/>
  <c r="BR74" i="25" s="1"/>
  <c r="BS74" i="25" s="1"/>
  <c r="BT74" i="25" s="1"/>
  <c r="BU74" i="25" s="1"/>
  <c r="BV74" i="25" s="1"/>
  <c r="BW74" i="25" s="1"/>
  <c r="BX74" i="25" s="1"/>
  <c r="BY74" i="25" s="1"/>
  <c r="BZ74" i="25" s="1"/>
  <c r="CA74" i="25" s="1"/>
  <c r="CB74" i="25" s="1"/>
  <c r="CC74" i="25" s="1"/>
  <c r="CD74" i="25" s="1"/>
  <c r="CE74" i="25" s="1"/>
  <c r="CF74" i="25" s="1"/>
  <c r="CG74" i="25" s="1"/>
  <c r="CH74" i="25" s="1"/>
  <c r="CI74" i="25" s="1"/>
  <c r="CJ74" i="25" s="1"/>
  <c r="CK74" i="25" s="1"/>
  <c r="CL74" i="25" s="1"/>
  <c r="CM74" i="25" s="1"/>
  <c r="I45" i="25"/>
  <c r="J45" i="25" s="1"/>
  <c r="K45" i="25" s="1"/>
  <c r="L45" i="25" s="1"/>
  <c r="M45" i="25" s="1"/>
  <c r="N45" i="25" s="1"/>
  <c r="O45" i="25" s="1"/>
  <c r="P45" i="25" s="1"/>
  <c r="Q45" i="25" s="1"/>
  <c r="R45" i="25" s="1"/>
  <c r="S45" i="25" s="1"/>
  <c r="T45" i="25" s="1"/>
  <c r="U45" i="25" s="1"/>
  <c r="V45" i="25" s="1"/>
  <c r="W45" i="25" s="1"/>
  <c r="X45" i="25" s="1"/>
  <c r="Y45" i="25" s="1"/>
  <c r="Z45" i="25" s="1"/>
  <c r="AA45" i="25" s="1"/>
  <c r="AB45" i="25" s="1"/>
  <c r="AC45" i="25" s="1"/>
  <c r="AD45" i="25" s="1"/>
  <c r="AE45" i="25" s="1"/>
  <c r="AF45" i="25" s="1"/>
  <c r="AG45" i="25" s="1"/>
  <c r="AH45" i="25" s="1"/>
  <c r="AI45" i="25" s="1"/>
  <c r="AJ45" i="25" s="1"/>
  <c r="AK45" i="25" s="1"/>
  <c r="AL45" i="25" s="1"/>
  <c r="AM45" i="25" s="1"/>
  <c r="AN45" i="25" s="1"/>
  <c r="AO45" i="25" s="1"/>
  <c r="AP45" i="25" s="1"/>
  <c r="AQ45" i="25" s="1"/>
  <c r="AR45" i="25" s="1"/>
  <c r="AS45" i="25" s="1"/>
  <c r="AT45" i="25" s="1"/>
  <c r="AU45" i="25" s="1"/>
  <c r="AV45" i="25" s="1"/>
  <c r="AW45" i="25" s="1"/>
  <c r="AX45" i="25" s="1"/>
  <c r="AY45" i="25" s="1"/>
  <c r="AZ45" i="25" s="1"/>
  <c r="BA45" i="25" s="1"/>
  <c r="BB45" i="25" s="1"/>
  <c r="BC45" i="25" s="1"/>
  <c r="BD45" i="25" s="1"/>
  <c r="BE45" i="25" s="1"/>
  <c r="BF45" i="25" s="1"/>
  <c r="BG45" i="25" s="1"/>
  <c r="BH45" i="25" s="1"/>
  <c r="BI45" i="25" s="1"/>
  <c r="BJ45" i="25" s="1"/>
  <c r="BK45" i="25" s="1"/>
  <c r="BL45" i="25" s="1"/>
  <c r="BM45" i="25" s="1"/>
  <c r="BN45" i="25" s="1"/>
  <c r="BO45" i="25" s="1"/>
  <c r="BP45" i="25" s="1"/>
  <c r="BQ45" i="25" s="1"/>
  <c r="BR45" i="25" s="1"/>
  <c r="BS45" i="25" s="1"/>
  <c r="BT45" i="25" s="1"/>
  <c r="BU45" i="25" s="1"/>
  <c r="BV45" i="25" s="1"/>
  <c r="BW45" i="25" s="1"/>
  <c r="BX45" i="25" s="1"/>
  <c r="BY45" i="25" s="1"/>
  <c r="BZ45" i="25" s="1"/>
  <c r="CA45" i="25" s="1"/>
  <c r="CB45" i="25" s="1"/>
  <c r="CC45" i="25" s="1"/>
  <c r="CD45" i="25" s="1"/>
  <c r="CE45" i="25" s="1"/>
  <c r="CF45" i="25" s="1"/>
  <c r="CG45" i="25" s="1"/>
  <c r="CH45" i="25" s="1"/>
  <c r="CI45" i="25" s="1"/>
  <c r="CJ45" i="25" s="1"/>
  <c r="CK45" i="25" s="1"/>
  <c r="CL45" i="25" s="1"/>
  <c r="CM45" i="25" s="1"/>
  <c r="D80" i="25" s="1"/>
  <c r="M47" i="25"/>
  <c r="N47" i="25" s="1"/>
  <c r="O47" i="25" s="1"/>
  <c r="P47" i="25" s="1"/>
  <c r="Q47" i="25" s="1"/>
  <c r="R47" i="25" s="1"/>
  <c r="S47" i="25" s="1"/>
  <c r="T47" i="25" s="1"/>
  <c r="U47" i="25" s="1"/>
  <c r="V47" i="25" s="1"/>
  <c r="W47" i="25" s="1"/>
  <c r="X47" i="25" s="1"/>
  <c r="Y47" i="25" s="1"/>
  <c r="Z47" i="25" s="1"/>
  <c r="AA47" i="25" s="1"/>
  <c r="AB47" i="25" s="1"/>
  <c r="AC47" i="25" s="1"/>
  <c r="AD47" i="25" s="1"/>
  <c r="AE47" i="25" s="1"/>
  <c r="AF47" i="25" s="1"/>
  <c r="AG47" i="25" s="1"/>
  <c r="AH47" i="25" s="1"/>
  <c r="AI47" i="25" s="1"/>
  <c r="AJ47" i="25" s="1"/>
  <c r="AK47" i="25" s="1"/>
  <c r="AL47" i="25" s="1"/>
  <c r="AM47" i="25" s="1"/>
  <c r="AN47" i="25" s="1"/>
  <c r="AO47" i="25" s="1"/>
  <c r="AP47" i="25" s="1"/>
  <c r="AQ47" i="25" s="1"/>
  <c r="AR47" i="25" s="1"/>
  <c r="AS47" i="25" s="1"/>
  <c r="AT47" i="25" s="1"/>
  <c r="AU47" i="25" s="1"/>
  <c r="AV47" i="25" s="1"/>
  <c r="AW47" i="25" s="1"/>
  <c r="AX47" i="25" s="1"/>
  <c r="AY47" i="25" s="1"/>
  <c r="AZ47" i="25" s="1"/>
  <c r="BA47" i="25" s="1"/>
  <c r="BB47" i="25" s="1"/>
  <c r="BC47" i="25" s="1"/>
  <c r="BD47" i="25" s="1"/>
  <c r="BE47" i="25" s="1"/>
  <c r="BF47" i="25" s="1"/>
  <c r="BG47" i="25" s="1"/>
  <c r="BH47" i="25" s="1"/>
  <c r="BI47" i="25" s="1"/>
  <c r="BJ47" i="25" s="1"/>
  <c r="BK47" i="25" s="1"/>
  <c r="BL47" i="25" s="1"/>
  <c r="BM47" i="25" s="1"/>
  <c r="BN47" i="25" s="1"/>
  <c r="BO47" i="25" s="1"/>
  <c r="BP47" i="25" s="1"/>
  <c r="BQ47" i="25" s="1"/>
  <c r="BR47" i="25" s="1"/>
  <c r="BS47" i="25" s="1"/>
  <c r="BT47" i="25" s="1"/>
  <c r="BU47" i="25" s="1"/>
  <c r="BV47" i="25" s="1"/>
  <c r="BW47" i="25" s="1"/>
  <c r="BX47" i="25" s="1"/>
  <c r="BY47" i="25" s="1"/>
  <c r="BZ47" i="25" s="1"/>
  <c r="CA47" i="25" s="1"/>
  <c r="CB47" i="25" s="1"/>
  <c r="CC47" i="25" s="1"/>
  <c r="CD47" i="25" s="1"/>
  <c r="CE47" i="25" s="1"/>
  <c r="CF47" i="25" s="1"/>
  <c r="CG47" i="25" s="1"/>
  <c r="CH47" i="25" s="1"/>
  <c r="CI47" i="25" s="1"/>
  <c r="CJ47" i="25" s="1"/>
  <c r="CK47" i="25" s="1"/>
  <c r="CL47" i="25" s="1"/>
  <c r="CM47" i="25" s="1"/>
  <c r="D82" i="25" s="1"/>
  <c r="E82" i="25" s="1"/>
  <c r="F82" i="25" s="1"/>
  <c r="G82" i="25" s="1"/>
  <c r="H82" i="25" s="1"/>
  <c r="I82" i="25" s="1"/>
  <c r="J82" i="25" s="1"/>
  <c r="K82" i="25" s="1"/>
  <c r="L82" i="25" s="1"/>
  <c r="M82" i="25" s="1"/>
  <c r="N82" i="25" s="1"/>
  <c r="O82" i="25" s="1"/>
  <c r="P82" i="25" s="1"/>
  <c r="Q82" i="25" s="1"/>
  <c r="R82" i="25" s="1"/>
  <c r="S82" i="25" s="1"/>
  <c r="T82" i="25" s="1"/>
  <c r="U82" i="25" s="1"/>
  <c r="V82" i="25" s="1"/>
  <c r="W82" i="25" s="1"/>
  <c r="X82" i="25" s="1"/>
  <c r="Y82" i="25" s="1"/>
  <c r="Z82" i="25" s="1"/>
  <c r="AA82" i="25" s="1"/>
  <c r="AB82" i="25" s="1"/>
  <c r="AC82" i="25" s="1"/>
  <c r="AD82" i="25" s="1"/>
  <c r="AE82" i="25" s="1"/>
  <c r="AF82" i="25" s="1"/>
  <c r="AG82" i="25" s="1"/>
  <c r="AH82" i="25" s="1"/>
  <c r="AI82" i="25" s="1"/>
  <c r="AJ82" i="25" s="1"/>
  <c r="AK82" i="25" s="1"/>
  <c r="AL82" i="25" s="1"/>
  <c r="AM82" i="25" s="1"/>
  <c r="AN82" i="25" s="1"/>
  <c r="AO82" i="25" s="1"/>
  <c r="AP82" i="25" s="1"/>
  <c r="AQ82" i="25" s="1"/>
  <c r="AR82" i="25" s="1"/>
  <c r="AS82" i="25" s="1"/>
  <c r="AT82" i="25" s="1"/>
  <c r="AU82" i="25" s="1"/>
  <c r="AV82" i="25" s="1"/>
  <c r="AW82" i="25" s="1"/>
  <c r="AX82" i="25" s="1"/>
  <c r="AY82" i="25" s="1"/>
  <c r="AZ82" i="25" s="1"/>
  <c r="BA82" i="25" s="1"/>
  <c r="BB82" i="25" s="1"/>
  <c r="BC82" i="25" s="1"/>
  <c r="BD82" i="25" s="1"/>
  <c r="BE82" i="25" s="1"/>
  <c r="BF82" i="25" s="1"/>
  <c r="BG82" i="25" s="1"/>
  <c r="BH82" i="25" s="1"/>
  <c r="BI82" i="25" s="1"/>
  <c r="BJ82" i="25" s="1"/>
  <c r="BK82" i="25" s="1"/>
  <c r="BL82" i="25" s="1"/>
  <c r="BM82" i="25" s="1"/>
  <c r="BN82" i="25" s="1"/>
  <c r="BO82" i="25" s="1"/>
  <c r="BP82" i="25" s="1"/>
  <c r="BQ82" i="25" s="1"/>
  <c r="BR82" i="25" s="1"/>
  <c r="BS82" i="25" s="1"/>
  <c r="BT82" i="25" s="1"/>
  <c r="BU82" i="25" s="1"/>
  <c r="BV82" i="25" s="1"/>
  <c r="BW82" i="25" s="1"/>
  <c r="BX82" i="25" s="1"/>
  <c r="BY82" i="25" s="1"/>
  <c r="BZ82" i="25" s="1"/>
  <c r="CA82" i="25" s="1"/>
  <c r="CB82" i="25" s="1"/>
  <c r="CC82" i="25" s="1"/>
  <c r="CD82" i="25" s="1"/>
  <c r="CE82" i="25" s="1"/>
  <c r="CF82" i="25" s="1"/>
  <c r="CG82" i="25" s="1"/>
  <c r="CH82" i="25" s="1"/>
  <c r="CI82" i="25" s="1"/>
  <c r="CJ82" i="25" s="1"/>
  <c r="CK82" i="25" s="1"/>
  <c r="CL82" i="25" s="1"/>
  <c r="CM82" i="25" s="1"/>
  <c r="Q49" i="25"/>
  <c r="R49" i="25" s="1"/>
  <c r="S49" i="25" s="1"/>
  <c r="T49" i="25" s="1"/>
  <c r="U49" i="25" s="1"/>
  <c r="V49" i="25" s="1"/>
  <c r="W49" i="25" s="1"/>
  <c r="X49" i="25" s="1"/>
  <c r="Y49" i="25" s="1"/>
  <c r="Z49" i="25" s="1"/>
  <c r="AA49" i="25" s="1"/>
  <c r="AB49" i="25" s="1"/>
  <c r="AC49" i="25" s="1"/>
  <c r="AD49" i="25" s="1"/>
  <c r="AE49" i="25" s="1"/>
  <c r="AF49" i="25" s="1"/>
  <c r="AG49" i="25" s="1"/>
  <c r="AH49" i="25" s="1"/>
  <c r="AI49" i="25" s="1"/>
  <c r="AJ49" i="25" s="1"/>
  <c r="AK49" i="25" s="1"/>
  <c r="AL49" i="25" s="1"/>
  <c r="AM49" i="25" s="1"/>
  <c r="AN49" i="25" s="1"/>
  <c r="AO49" i="25" s="1"/>
  <c r="AP49" i="25" s="1"/>
  <c r="AQ49" i="25" s="1"/>
  <c r="AR49" i="25" s="1"/>
  <c r="AS49" i="25" s="1"/>
  <c r="AT49" i="25" s="1"/>
  <c r="AU49" i="25" s="1"/>
  <c r="AV49" i="25" s="1"/>
  <c r="AW49" i="25" s="1"/>
  <c r="AX49" i="25" s="1"/>
  <c r="AY49" i="25" s="1"/>
  <c r="AZ49" i="25" s="1"/>
  <c r="BA49" i="25" s="1"/>
  <c r="BB49" i="25" s="1"/>
  <c r="BC49" i="25" s="1"/>
  <c r="BD49" i="25" s="1"/>
  <c r="BE49" i="25" s="1"/>
  <c r="BF49" i="25" s="1"/>
  <c r="BG49" i="25" s="1"/>
  <c r="BH49" i="25" s="1"/>
  <c r="BI49" i="25" s="1"/>
  <c r="BJ49" i="25" s="1"/>
  <c r="BK49" i="25" s="1"/>
  <c r="BL49" i="25" s="1"/>
  <c r="BM49" i="25" s="1"/>
  <c r="BN49" i="25" s="1"/>
  <c r="BO49" i="25" s="1"/>
  <c r="BP49" i="25" s="1"/>
  <c r="BQ49" i="25" s="1"/>
  <c r="BR49" i="25" s="1"/>
  <c r="BS49" i="25" s="1"/>
  <c r="BT49" i="25" s="1"/>
  <c r="BU49" i="25" s="1"/>
  <c r="BV49" i="25" s="1"/>
  <c r="BW49" i="25" s="1"/>
  <c r="BX49" i="25" s="1"/>
  <c r="BY49" i="25" s="1"/>
  <c r="BZ49" i="25" s="1"/>
  <c r="CA49" i="25" s="1"/>
  <c r="CB49" i="25" s="1"/>
  <c r="CC49" i="25" s="1"/>
  <c r="CD49" i="25" s="1"/>
  <c r="CE49" i="25" s="1"/>
  <c r="CF49" i="25" s="1"/>
  <c r="CG49" i="25" s="1"/>
  <c r="CH49" i="25" s="1"/>
  <c r="CI49" i="25" s="1"/>
  <c r="CJ49" i="25" s="1"/>
  <c r="CK49" i="25" s="1"/>
  <c r="CL49" i="25" s="1"/>
  <c r="CM49" i="25" s="1"/>
  <c r="D84" i="25" s="1"/>
  <c r="E84" i="25" s="1"/>
  <c r="F84" i="25" s="1"/>
  <c r="G84" i="25" s="1"/>
  <c r="H84" i="25" s="1"/>
  <c r="I84" i="25" s="1"/>
  <c r="J84" i="25" s="1"/>
  <c r="K84" i="25" s="1"/>
  <c r="L84" i="25" s="1"/>
  <c r="M84" i="25" s="1"/>
  <c r="N84" i="25" s="1"/>
  <c r="O84" i="25" s="1"/>
  <c r="P84" i="25" s="1"/>
  <c r="Q84" i="25" s="1"/>
  <c r="R84" i="25" s="1"/>
  <c r="S84" i="25" s="1"/>
  <c r="T84" i="25" s="1"/>
  <c r="U84" i="25" s="1"/>
  <c r="V84" i="25" s="1"/>
  <c r="W84" i="25" s="1"/>
  <c r="X84" i="25" s="1"/>
  <c r="Y84" i="25" s="1"/>
  <c r="Z84" i="25" s="1"/>
  <c r="AA84" i="25" s="1"/>
  <c r="AB84" i="25" s="1"/>
  <c r="AC84" i="25" s="1"/>
  <c r="AD84" i="25" s="1"/>
  <c r="AE84" i="25" s="1"/>
  <c r="AF84" i="25" s="1"/>
  <c r="AG84" i="25" s="1"/>
  <c r="AH84" i="25" s="1"/>
  <c r="AI84" i="25" s="1"/>
  <c r="AJ84" i="25" s="1"/>
  <c r="AK84" i="25" s="1"/>
  <c r="AL84" i="25" s="1"/>
  <c r="AM84" i="25" s="1"/>
  <c r="AN84" i="25" s="1"/>
  <c r="AO84" i="25" s="1"/>
  <c r="AP84" i="25" s="1"/>
  <c r="AQ84" i="25" s="1"/>
  <c r="AR84" i="25" s="1"/>
  <c r="AS84" i="25" s="1"/>
  <c r="AT84" i="25" s="1"/>
  <c r="AU84" i="25" s="1"/>
  <c r="AV84" i="25" s="1"/>
  <c r="AW84" i="25" s="1"/>
  <c r="AX84" i="25" s="1"/>
  <c r="AY84" i="25" s="1"/>
  <c r="AZ84" i="25" s="1"/>
  <c r="BA84" i="25" s="1"/>
  <c r="BB84" i="25" s="1"/>
  <c r="BC84" i="25" s="1"/>
  <c r="BD84" i="25" s="1"/>
  <c r="BE84" i="25" s="1"/>
  <c r="BF84" i="25" s="1"/>
  <c r="BG84" i="25" s="1"/>
  <c r="BH84" i="25" s="1"/>
  <c r="BI84" i="25" s="1"/>
  <c r="BJ84" i="25" s="1"/>
  <c r="BK84" i="25" s="1"/>
  <c r="BL84" i="25" s="1"/>
  <c r="BM84" i="25" s="1"/>
  <c r="BN84" i="25" s="1"/>
  <c r="BO84" i="25" s="1"/>
  <c r="BP84" i="25" s="1"/>
  <c r="BQ84" i="25" s="1"/>
  <c r="BR84" i="25" s="1"/>
  <c r="BS84" i="25" s="1"/>
  <c r="BT84" i="25" s="1"/>
  <c r="BU84" i="25" s="1"/>
  <c r="BV84" i="25" s="1"/>
  <c r="BW84" i="25" s="1"/>
  <c r="BX84" i="25" s="1"/>
  <c r="BY84" i="25" s="1"/>
  <c r="BZ84" i="25" s="1"/>
  <c r="CA84" i="25" s="1"/>
  <c r="CB84" i="25" s="1"/>
  <c r="CC84" i="25" s="1"/>
  <c r="CD84" i="25" s="1"/>
  <c r="CE84" i="25" s="1"/>
  <c r="CF84" i="25" s="1"/>
  <c r="CG84" i="25" s="1"/>
  <c r="CH84" i="25" s="1"/>
  <c r="CI84" i="25" s="1"/>
  <c r="CJ84" i="25" s="1"/>
  <c r="CK84" i="25" s="1"/>
  <c r="CL84" i="25" s="1"/>
  <c r="CM84" i="25" s="1"/>
  <c r="U51" i="25"/>
  <c r="V51" i="25" s="1"/>
  <c r="W51" i="25" s="1"/>
  <c r="X51" i="25" s="1"/>
  <c r="Y51" i="25" s="1"/>
  <c r="Z51" i="25" s="1"/>
  <c r="AA51" i="25" s="1"/>
  <c r="AB51" i="25" s="1"/>
  <c r="AC51" i="25" s="1"/>
  <c r="AD51" i="25" s="1"/>
  <c r="AE51" i="25" s="1"/>
  <c r="AF51" i="25" s="1"/>
  <c r="AG51" i="25" s="1"/>
  <c r="AH51" i="25" s="1"/>
  <c r="AI51" i="25" s="1"/>
  <c r="AJ51" i="25" s="1"/>
  <c r="AK51" i="25" s="1"/>
  <c r="AL51" i="25" s="1"/>
  <c r="AM51" i="25" s="1"/>
  <c r="AN51" i="25" s="1"/>
  <c r="AO51" i="25" s="1"/>
  <c r="AP51" i="25" s="1"/>
  <c r="AQ51" i="25" s="1"/>
  <c r="AR51" i="25" s="1"/>
  <c r="AS51" i="25" s="1"/>
  <c r="AT51" i="25" s="1"/>
  <c r="AU51" i="25" s="1"/>
  <c r="AV51" i="25" s="1"/>
  <c r="AW51" i="25" s="1"/>
  <c r="AX51" i="25" s="1"/>
  <c r="AY51" i="25" s="1"/>
  <c r="AZ51" i="25" s="1"/>
  <c r="BA51" i="25" s="1"/>
  <c r="BB51" i="25" s="1"/>
  <c r="BC51" i="25" s="1"/>
  <c r="BD51" i="25" s="1"/>
  <c r="BE51" i="25" s="1"/>
  <c r="BF51" i="25" s="1"/>
  <c r="BG51" i="25" s="1"/>
  <c r="BH51" i="25" s="1"/>
  <c r="BI51" i="25" s="1"/>
  <c r="BJ51" i="25" s="1"/>
  <c r="BK51" i="25" s="1"/>
  <c r="BL51" i="25" s="1"/>
  <c r="BM51" i="25" s="1"/>
  <c r="BN51" i="25" s="1"/>
  <c r="BO51" i="25" s="1"/>
  <c r="BP51" i="25" s="1"/>
  <c r="BQ51" i="25" s="1"/>
  <c r="BR51" i="25" s="1"/>
  <c r="BS51" i="25" s="1"/>
  <c r="BT51" i="25" s="1"/>
  <c r="BU51" i="25" s="1"/>
  <c r="BV51" i="25" s="1"/>
  <c r="BW51" i="25" s="1"/>
  <c r="BX51" i="25" s="1"/>
  <c r="BY51" i="25" s="1"/>
  <c r="BZ51" i="25" s="1"/>
  <c r="CA51" i="25" s="1"/>
  <c r="CB51" i="25" s="1"/>
  <c r="CC51" i="25" s="1"/>
  <c r="CD51" i="25" s="1"/>
  <c r="CE51" i="25" s="1"/>
  <c r="CF51" i="25" s="1"/>
  <c r="CG51" i="25" s="1"/>
  <c r="CH51" i="25" s="1"/>
  <c r="CI51" i="25" s="1"/>
  <c r="CJ51" i="25" s="1"/>
  <c r="CK51" i="25" s="1"/>
  <c r="CL51" i="25" s="1"/>
  <c r="CM51" i="25" s="1"/>
  <c r="D86" i="25" s="1"/>
  <c r="E86" i="25" s="1"/>
  <c r="F86" i="25" s="1"/>
  <c r="G86" i="25" s="1"/>
  <c r="H86" i="25" s="1"/>
  <c r="I86" i="25" s="1"/>
  <c r="J86" i="25" s="1"/>
  <c r="K86" i="25" s="1"/>
  <c r="L86" i="25" s="1"/>
  <c r="M86" i="25" s="1"/>
  <c r="N86" i="25" s="1"/>
  <c r="O86" i="25" s="1"/>
  <c r="P86" i="25" s="1"/>
  <c r="Q86" i="25" s="1"/>
  <c r="R86" i="25" s="1"/>
  <c r="S86" i="25" s="1"/>
  <c r="T86" i="25" s="1"/>
  <c r="U86" i="25" s="1"/>
  <c r="V86" i="25" s="1"/>
  <c r="W86" i="25" s="1"/>
  <c r="X86" i="25" s="1"/>
  <c r="Y86" i="25" s="1"/>
  <c r="Z86" i="25" s="1"/>
  <c r="AA86" i="25" s="1"/>
  <c r="AB86" i="25" s="1"/>
  <c r="AC86" i="25" s="1"/>
  <c r="AD86" i="25" s="1"/>
  <c r="AE86" i="25" s="1"/>
  <c r="AF86" i="25" s="1"/>
  <c r="AG86" i="25" s="1"/>
  <c r="AH86" i="25" s="1"/>
  <c r="AI86" i="25" s="1"/>
  <c r="AJ86" i="25" s="1"/>
  <c r="AK86" i="25" s="1"/>
  <c r="AL86" i="25" s="1"/>
  <c r="AM86" i="25" s="1"/>
  <c r="AN86" i="25" s="1"/>
  <c r="AO86" i="25" s="1"/>
  <c r="AP86" i="25" s="1"/>
  <c r="AQ86" i="25" s="1"/>
  <c r="AR86" i="25" s="1"/>
  <c r="AS86" i="25" s="1"/>
  <c r="AT86" i="25" s="1"/>
  <c r="AU86" i="25" s="1"/>
  <c r="AV86" i="25" s="1"/>
  <c r="AW86" i="25" s="1"/>
  <c r="AX86" i="25" s="1"/>
  <c r="AY86" i="25" s="1"/>
  <c r="AZ86" i="25" s="1"/>
  <c r="BA86" i="25" s="1"/>
  <c r="BB86" i="25" s="1"/>
  <c r="BC86" i="25" s="1"/>
  <c r="BD86" i="25" s="1"/>
  <c r="BE86" i="25" s="1"/>
  <c r="BF86" i="25" s="1"/>
  <c r="BG86" i="25" s="1"/>
  <c r="BH86" i="25" s="1"/>
  <c r="BI86" i="25" s="1"/>
  <c r="BJ86" i="25" s="1"/>
  <c r="BK86" i="25" s="1"/>
  <c r="BL86" i="25" s="1"/>
  <c r="BM86" i="25" s="1"/>
  <c r="BN86" i="25" s="1"/>
  <c r="BO86" i="25" s="1"/>
  <c r="BP86" i="25" s="1"/>
  <c r="BQ86" i="25" s="1"/>
  <c r="BR86" i="25" s="1"/>
  <c r="BS86" i="25" s="1"/>
  <c r="BT86" i="25" s="1"/>
  <c r="BU86" i="25" s="1"/>
  <c r="BV86" i="25" s="1"/>
  <c r="BW86" i="25" s="1"/>
  <c r="BX86" i="25" s="1"/>
  <c r="BY86" i="25" s="1"/>
  <c r="BZ86" i="25" s="1"/>
  <c r="CA86" i="25" s="1"/>
  <c r="CB86" i="25" s="1"/>
  <c r="CC86" i="25" s="1"/>
  <c r="CD86" i="25" s="1"/>
  <c r="CE86" i="25" s="1"/>
  <c r="CF86" i="25" s="1"/>
  <c r="CG86" i="25" s="1"/>
  <c r="CH86" i="25" s="1"/>
  <c r="CI86" i="25" s="1"/>
  <c r="CJ86" i="25" s="1"/>
  <c r="CK86" i="25" s="1"/>
  <c r="CL86" i="25" s="1"/>
  <c r="CM86" i="25" s="1"/>
  <c r="Y53" i="25"/>
  <c r="Z53" i="25" s="1"/>
  <c r="AA53" i="25" s="1"/>
  <c r="AB53" i="25" s="1"/>
  <c r="AC53" i="25" s="1"/>
  <c r="AD53" i="25" s="1"/>
  <c r="AE53" i="25" s="1"/>
  <c r="AF53" i="25" s="1"/>
  <c r="AG53" i="25" s="1"/>
  <c r="AH53" i="25" s="1"/>
  <c r="AI53" i="25" s="1"/>
  <c r="AJ53" i="25" s="1"/>
  <c r="AK53" i="25" s="1"/>
  <c r="AL53" i="25" s="1"/>
  <c r="AM53" i="25" s="1"/>
  <c r="AN53" i="25" s="1"/>
  <c r="AO53" i="25" s="1"/>
  <c r="AP53" i="25" s="1"/>
  <c r="AQ53" i="25" s="1"/>
  <c r="AR53" i="25" s="1"/>
  <c r="AS53" i="25" s="1"/>
  <c r="AT53" i="25" s="1"/>
  <c r="AU53" i="25" s="1"/>
  <c r="AV53" i="25" s="1"/>
  <c r="AW53" i="25" s="1"/>
  <c r="AX53" i="25" s="1"/>
  <c r="AY53" i="25" s="1"/>
  <c r="AZ53" i="25" s="1"/>
  <c r="BA53" i="25" s="1"/>
  <c r="BB53" i="25" s="1"/>
  <c r="BC53" i="25" s="1"/>
  <c r="BD53" i="25" s="1"/>
  <c r="BE53" i="25" s="1"/>
  <c r="BF53" i="25" s="1"/>
  <c r="BG53" i="25" s="1"/>
  <c r="BH53" i="25" s="1"/>
  <c r="BI53" i="25" s="1"/>
  <c r="BJ53" i="25" s="1"/>
  <c r="BK53" i="25" s="1"/>
  <c r="BL53" i="25" s="1"/>
  <c r="BM53" i="25" s="1"/>
  <c r="BN53" i="25" s="1"/>
  <c r="BO53" i="25" s="1"/>
  <c r="BP53" i="25" s="1"/>
  <c r="BQ53" i="25" s="1"/>
  <c r="BR53" i="25" s="1"/>
  <c r="BS53" i="25" s="1"/>
  <c r="BT53" i="25" s="1"/>
  <c r="BU53" i="25" s="1"/>
  <c r="BV53" i="25" s="1"/>
  <c r="BW53" i="25" s="1"/>
  <c r="BX53" i="25" s="1"/>
  <c r="BY53" i="25" s="1"/>
  <c r="BZ53" i="25" s="1"/>
  <c r="CA53" i="25" s="1"/>
  <c r="CB53" i="25" s="1"/>
  <c r="CC53" i="25" s="1"/>
  <c r="CD53" i="25" s="1"/>
  <c r="CE53" i="25" s="1"/>
  <c r="CF53" i="25" s="1"/>
  <c r="CG53" i="25" s="1"/>
  <c r="CH53" i="25" s="1"/>
  <c r="CI53" i="25" s="1"/>
  <c r="CJ53" i="25" s="1"/>
  <c r="CK53" i="25" s="1"/>
  <c r="CL53" i="25" s="1"/>
  <c r="CM53" i="25" s="1"/>
  <c r="D88" i="25" s="1"/>
  <c r="E88" i="25" s="1"/>
  <c r="F88" i="25" s="1"/>
  <c r="G88" i="25" s="1"/>
  <c r="H88" i="25" s="1"/>
  <c r="I88" i="25" s="1"/>
  <c r="J88" i="25" s="1"/>
  <c r="K88" i="25" s="1"/>
  <c r="L88" i="25" s="1"/>
  <c r="M88" i="25" s="1"/>
  <c r="N88" i="25" s="1"/>
  <c r="O88" i="25" s="1"/>
  <c r="P88" i="25" s="1"/>
  <c r="Q88" i="25" s="1"/>
  <c r="R88" i="25" s="1"/>
  <c r="S88" i="25" s="1"/>
  <c r="T88" i="25" s="1"/>
  <c r="U88" i="25" s="1"/>
  <c r="V88" i="25" s="1"/>
  <c r="W88" i="25" s="1"/>
  <c r="X88" i="25" s="1"/>
  <c r="Y88" i="25" s="1"/>
  <c r="Z88" i="25" s="1"/>
  <c r="AA88" i="25" s="1"/>
  <c r="AB88" i="25" s="1"/>
  <c r="AC88" i="25" s="1"/>
  <c r="AD88" i="25" s="1"/>
  <c r="AE88" i="25" s="1"/>
  <c r="AF88" i="25" s="1"/>
  <c r="AG88" i="25" s="1"/>
  <c r="AH88" i="25" s="1"/>
  <c r="AI88" i="25" s="1"/>
  <c r="AJ88" i="25" s="1"/>
  <c r="AK88" i="25" s="1"/>
  <c r="AL88" i="25" s="1"/>
  <c r="AM88" i="25" s="1"/>
  <c r="AN88" i="25" s="1"/>
  <c r="AO88" i="25" s="1"/>
  <c r="AP88" i="25" s="1"/>
  <c r="AQ88" i="25" s="1"/>
  <c r="AR88" i="25" s="1"/>
  <c r="AS88" i="25" s="1"/>
  <c r="AT88" i="25" s="1"/>
  <c r="AU88" i="25" s="1"/>
  <c r="AV88" i="25" s="1"/>
  <c r="AW88" i="25" s="1"/>
  <c r="AX88" i="25" s="1"/>
  <c r="AY88" i="25" s="1"/>
  <c r="AZ88" i="25" s="1"/>
  <c r="BA88" i="25" s="1"/>
  <c r="BB88" i="25" s="1"/>
  <c r="BC88" i="25" s="1"/>
  <c r="BD88" i="25" s="1"/>
  <c r="BE88" i="25" s="1"/>
  <c r="BF88" i="25" s="1"/>
  <c r="BG88" i="25" s="1"/>
  <c r="BH88" i="25" s="1"/>
  <c r="BI88" i="25" s="1"/>
  <c r="BJ88" i="25" s="1"/>
  <c r="BK88" i="25" s="1"/>
  <c r="BL88" i="25" s="1"/>
  <c r="BM88" i="25" s="1"/>
  <c r="BN88" i="25" s="1"/>
  <c r="BO88" i="25" s="1"/>
  <c r="BP88" i="25" s="1"/>
  <c r="BQ88" i="25" s="1"/>
  <c r="BR88" i="25" s="1"/>
  <c r="BS88" i="25" s="1"/>
  <c r="BT88" i="25" s="1"/>
  <c r="BU88" i="25" s="1"/>
  <c r="BV88" i="25" s="1"/>
  <c r="BW88" i="25" s="1"/>
  <c r="BX88" i="25" s="1"/>
  <c r="BY88" i="25" s="1"/>
  <c r="BZ88" i="25" s="1"/>
  <c r="CA88" i="25" s="1"/>
  <c r="CB88" i="25" s="1"/>
  <c r="CC88" i="25" s="1"/>
  <c r="CD88" i="25" s="1"/>
  <c r="CE88" i="25" s="1"/>
  <c r="CF88" i="25" s="1"/>
  <c r="CG88" i="25" s="1"/>
  <c r="CH88" i="25" s="1"/>
  <c r="CI88" i="25" s="1"/>
  <c r="CJ88" i="25" s="1"/>
  <c r="CK88" i="25" s="1"/>
  <c r="CL88" i="25" s="1"/>
  <c r="CM88" i="25" s="1"/>
  <c r="D58" i="25"/>
  <c r="J35" i="24"/>
  <c r="K35" i="24" s="1"/>
  <c r="L35" i="24" s="1"/>
  <c r="M35" i="24" s="1"/>
  <c r="N35" i="24" s="1"/>
  <c r="O35" i="24" s="1"/>
  <c r="P35" i="24" s="1"/>
  <c r="Q35" i="24" s="1"/>
  <c r="R35" i="24" s="1"/>
  <c r="S35" i="24" s="1"/>
  <c r="T35" i="24" s="1"/>
  <c r="U35" i="24" s="1"/>
  <c r="V35" i="24" s="1"/>
  <c r="W35" i="24" s="1"/>
  <c r="X35" i="24" s="1"/>
  <c r="Y35" i="24" s="1"/>
  <c r="Z35" i="24" s="1"/>
  <c r="AA35" i="24" s="1"/>
  <c r="AB35" i="24" s="1"/>
  <c r="AC35" i="24" s="1"/>
  <c r="AD35" i="24" s="1"/>
  <c r="AE35" i="24" s="1"/>
  <c r="AF35" i="24" s="1"/>
  <c r="AG35" i="24" s="1"/>
  <c r="AH35" i="24" s="1"/>
  <c r="AI35" i="24" s="1"/>
  <c r="AJ35" i="24" s="1"/>
  <c r="AK35" i="24" s="1"/>
  <c r="AL35" i="24" s="1"/>
  <c r="AM35" i="24" s="1"/>
  <c r="AN35" i="24" s="1"/>
  <c r="AO35" i="24" s="1"/>
  <c r="AP35" i="24" s="1"/>
  <c r="AQ35" i="24" s="1"/>
  <c r="AR35" i="24" s="1"/>
  <c r="AS35" i="24" s="1"/>
  <c r="AT35" i="24" s="1"/>
  <c r="AU35" i="24" s="1"/>
  <c r="AV35" i="24" s="1"/>
  <c r="AW35" i="24" s="1"/>
  <c r="AX35" i="24" s="1"/>
  <c r="AY35" i="24" s="1"/>
  <c r="AZ35" i="24" s="1"/>
  <c r="BA35" i="24" s="1"/>
  <c r="BB35" i="24" s="1"/>
  <c r="BC35" i="24" s="1"/>
  <c r="BD35" i="24" s="1"/>
  <c r="BE35" i="24" s="1"/>
  <c r="BF35" i="24" s="1"/>
  <c r="BG35" i="24" s="1"/>
  <c r="BH35" i="24" s="1"/>
  <c r="BI35" i="24" s="1"/>
  <c r="BJ35" i="24" s="1"/>
  <c r="BK35" i="24" s="1"/>
  <c r="BL35" i="24" s="1"/>
  <c r="BM35" i="24" s="1"/>
  <c r="BN35" i="24" s="1"/>
  <c r="BO35" i="24" s="1"/>
  <c r="BP35" i="24" s="1"/>
  <c r="BQ35" i="24" s="1"/>
  <c r="BR35" i="24" s="1"/>
  <c r="BS35" i="24" s="1"/>
  <c r="BT35" i="24" s="1"/>
  <c r="BU35" i="24" s="1"/>
  <c r="BV35" i="24" s="1"/>
  <c r="BW35" i="24" s="1"/>
  <c r="BX35" i="24" s="1"/>
  <c r="BY35" i="24" s="1"/>
  <c r="BZ35" i="24" s="1"/>
  <c r="CA35" i="24" s="1"/>
  <c r="CB35" i="24" s="1"/>
  <c r="CC35" i="24" s="1"/>
  <c r="CD35" i="24" s="1"/>
  <c r="CE35" i="24" s="1"/>
  <c r="CF35" i="24" s="1"/>
  <c r="CG35" i="24" s="1"/>
  <c r="CH35" i="24" s="1"/>
  <c r="CI35" i="24" s="1"/>
  <c r="CJ35" i="24" s="1"/>
  <c r="CK35" i="24" s="1"/>
  <c r="CL35" i="24" s="1"/>
  <c r="CM35" i="24" s="1"/>
  <c r="D70" i="24" s="1"/>
  <c r="E70" i="24" s="1"/>
  <c r="F70" i="24" s="1"/>
  <c r="G70" i="24" s="1"/>
  <c r="H70" i="24" s="1"/>
  <c r="I70" i="24" s="1"/>
  <c r="J70" i="24" s="1"/>
  <c r="K70" i="24" s="1"/>
  <c r="L70" i="24" s="1"/>
  <c r="M70" i="24" s="1"/>
  <c r="N70" i="24" s="1"/>
  <c r="O70" i="24" s="1"/>
  <c r="P70" i="24" s="1"/>
  <c r="Q70" i="24" s="1"/>
  <c r="R70" i="24" s="1"/>
  <c r="S70" i="24" s="1"/>
  <c r="T70" i="24" s="1"/>
  <c r="U70" i="24" s="1"/>
  <c r="V70" i="24" s="1"/>
  <c r="W70" i="24" s="1"/>
  <c r="X70" i="24" s="1"/>
  <c r="Y70" i="24" s="1"/>
  <c r="Z70" i="24" s="1"/>
  <c r="AA70" i="24" s="1"/>
  <c r="AB70" i="24" s="1"/>
  <c r="AC70" i="24" s="1"/>
  <c r="AD70" i="24" s="1"/>
  <c r="AE70" i="24" s="1"/>
  <c r="AF70" i="24" s="1"/>
  <c r="AG70" i="24" s="1"/>
  <c r="AH70" i="24" s="1"/>
  <c r="AI70" i="24" s="1"/>
  <c r="AJ70" i="24" s="1"/>
  <c r="AK70" i="24" s="1"/>
  <c r="AL70" i="24" s="1"/>
  <c r="AM70" i="24" s="1"/>
  <c r="AN70" i="24" s="1"/>
  <c r="AO70" i="24" s="1"/>
  <c r="AP70" i="24" s="1"/>
  <c r="AQ70" i="24" s="1"/>
  <c r="AR70" i="24" s="1"/>
  <c r="AS70" i="24" s="1"/>
  <c r="AT70" i="24" s="1"/>
  <c r="AU70" i="24" s="1"/>
  <c r="AV70" i="24" s="1"/>
  <c r="AW70" i="24" s="1"/>
  <c r="AX70" i="24" s="1"/>
  <c r="AY70" i="24" s="1"/>
  <c r="AZ70" i="24" s="1"/>
  <c r="BA70" i="24" s="1"/>
  <c r="BB70" i="24" s="1"/>
  <c r="BC70" i="24" s="1"/>
  <c r="BD70" i="24" s="1"/>
  <c r="BE70" i="24" s="1"/>
  <c r="BF70" i="24" s="1"/>
  <c r="BG70" i="24" s="1"/>
  <c r="BH70" i="24" s="1"/>
  <c r="BI70" i="24" s="1"/>
  <c r="BJ70" i="24" s="1"/>
  <c r="BK70" i="24" s="1"/>
  <c r="BL70" i="24" s="1"/>
  <c r="BM70" i="24" s="1"/>
  <c r="BN70" i="24" s="1"/>
  <c r="BO70" i="24" s="1"/>
  <c r="BP70" i="24" s="1"/>
  <c r="BQ70" i="24" s="1"/>
  <c r="BR70" i="24" s="1"/>
  <c r="BS70" i="24" s="1"/>
  <c r="BT70" i="24" s="1"/>
  <c r="BU70" i="24" s="1"/>
  <c r="BV70" i="24" s="1"/>
  <c r="BW70" i="24" s="1"/>
  <c r="BX70" i="24" s="1"/>
  <c r="BY70" i="24" s="1"/>
  <c r="BZ70" i="24" s="1"/>
  <c r="CA70" i="24" s="1"/>
  <c r="CB70" i="24" s="1"/>
  <c r="CC70" i="24" s="1"/>
  <c r="CD70" i="24" s="1"/>
  <c r="CE70" i="24" s="1"/>
  <c r="CF70" i="24" s="1"/>
  <c r="CG70" i="24" s="1"/>
  <c r="CH70" i="24" s="1"/>
  <c r="CI70" i="24" s="1"/>
  <c r="CJ70" i="24" s="1"/>
  <c r="CK70" i="24" s="1"/>
  <c r="CL70" i="24" s="1"/>
  <c r="CM70" i="24" s="1"/>
  <c r="F27" i="24"/>
  <c r="G27" i="24" s="1"/>
  <c r="H27" i="24" s="1"/>
  <c r="I27" i="24" s="1"/>
  <c r="J27" i="24" s="1"/>
  <c r="K27" i="24" s="1"/>
  <c r="L27" i="24" s="1"/>
  <c r="M27" i="24" s="1"/>
  <c r="N27" i="24" s="1"/>
  <c r="O27" i="24" s="1"/>
  <c r="P27" i="24" s="1"/>
  <c r="Q27" i="24" s="1"/>
  <c r="R27" i="24" s="1"/>
  <c r="S27" i="24" s="1"/>
  <c r="T27" i="24" s="1"/>
  <c r="U27" i="24" s="1"/>
  <c r="V27" i="24" s="1"/>
  <c r="W27" i="24" s="1"/>
  <c r="X27" i="24" s="1"/>
  <c r="Y27" i="24" s="1"/>
  <c r="Z27" i="24" s="1"/>
  <c r="AA27" i="24" s="1"/>
  <c r="AB27" i="24" s="1"/>
  <c r="AC27" i="24" s="1"/>
  <c r="AD27" i="24" s="1"/>
  <c r="AE27" i="24" s="1"/>
  <c r="AF27" i="24" s="1"/>
  <c r="AG27" i="24" s="1"/>
  <c r="AH27" i="24" s="1"/>
  <c r="AI27" i="24" s="1"/>
  <c r="AJ27" i="24" s="1"/>
  <c r="AK27" i="24" s="1"/>
  <c r="AL27" i="24" s="1"/>
  <c r="AM27" i="24" s="1"/>
  <c r="AN27" i="24" s="1"/>
  <c r="AO27" i="24" s="1"/>
  <c r="AP27" i="24" s="1"/>
  <c r="AQ27" i="24" s="1"/>
  <c r="AR27" i="24" s="1"/>
  <c r="AS27" i="24" s="1"/>
  <c r="AT27" i="24" s="1"/>
  <c r="AU27" i="24" s="1"/>
  <c r="AV27" i="24" s="1"/>
  <c r="AW27" i="24" s="1"/>
  <c r="AX27" i="24" s="1"/>
  <c r="AY27" i="24" s="1"/>
  <c r="AZ27" i="24" s="1"/>
  <c r="BA27" i="24" s="1"/>
  <c r="BB27" i="24" s="1"/>
  <c r="BC27" i="24" s="1"/>
  <c r="BD27" i="24" s="1"/>
  <c r="BE27" i="24" s="1"/>
  <c r="BF27" i="24" s="1"/>
  <c r="BG27" i="24" s="1"/>
  <c r="BH27" i="24" s="1"/>
  <c r="BI27" i="24" s="1"/>
  <c r="BJ27" i="24" s="1"/>
  <c r="BK27" i="24" s="1"/>
  <c r="BL27" i="24" s="1"/>
  <c r="BM27" i="24" s="1"/>
  <c r="BN27" i="24" s="1"/>
  <c r="BO27" i="24" s="1"/>
  <c r="BP27" i="24" s="1"/>
  <c r="BQ27" i="24" s="1"/>
  <c r="BR27" i="24" s="1"/>
  <c r="BS27" i="24" s="1"/>
  <c r="BT27" i="24" s="1"/>
  <c r="BU27" i="24" s="1"/>
  <c r="BV27" i="24" s="1"/>
  <c r="BW27" i="24" s="1"/>
  <c r="BX27" i="24" s="1"/>
  <c r="BY27" i="24" s="1"/>
  <c r="BZ27" i="24" s="1"/>
  <c r="CA27" i="24" s="1"/>
  <c r="CB27" i="24" s="1"/>
  <c r="CC27" i="24" s="1"/>
  <c r="CD27" i="24" s="1"/>
  <c r="CE27" i="24" s="1"/>
  <c r="CF27" i="24" s="1"/>
  <c r="CG27" i="24" s="1"/>
  <c r="CH27" i="24" s="1"/>
  <c r="CI27" i="24" s="1"/>
  <c r="CJ27" i="24" s="1"/>
  <c r="CK27" i="24" s="1"/>
  <c r="CL27" i="24" s="1"/>
  <c r="CM27" i="24" s="1"/>
  <c r="D62" i="24" s="1"/>
  <c r="E62" i="24" s="1"/>
  <c r="F62" i="24" s="1"/>
  <c r="G62" i="24" s="1"/>
  <c r="H62" i="24" s="1"/>
  <c r="I62" i="24" s="1"/>
  <c r="J62" i="24" s="1"/>
  <c r="K62" i="24" s="1"/>
  <c r="L62" i="24" s="1"/>
  <c r="M62" i="24" s="1"/>
  <c r="N62" i="24" s="1"/>
  <c r="O62" i="24" s="1"/>
  <c r="P62" i="24" s="1"/>
  <c r="Q62" i="24" s="1"/>
  <c r="R62" i="24" s="1"/>
  <c r="S62" i="24" s="1"/>
  <c r="T62" i="24" s="1"/>
  <c r="U62" i="24" s="1"/>
  <c r="V62" i="24" s="1"/>
  <c r="W62" i="24" s="1"/>
  <c r="X62" i="24" s="1"/>
  <c r="Y62" i="24" s="1"/>
  <c r="Z62" i="24" s="1"/>
  <c r="AA62" i="24" s="1"/>
  <c r="AB62" i="24" s="1"/>
  <c r="AC62" i="24" s="1"/>
  <c r="AD62" i="24" s="1"/>
  <c r="AE62" i="24" s="1"/>
  <c r="AF62" i="24" s="1"/>
  <c r="AG62" i="24" s="1"/>
  <c r="AH62" i="24" s="1"/>
  <c r="AI62" i="24" s="1"/>
  <c r="AJ62" i="24" s="1"/>
  <c r="AK62" i="24" s="1"/>
  <c r="AL62" i="24" s="1"/>
  <c r="AM62" i="24" s="1"/>
  <c r="AN62" i="24" s="1"/>
  <c r="AO62" i="24" s="1"/>
  <c r="AP62" i="24" s="1"/>
  <c r="AQ62" i="24" s="1"/>
  <c r="AR62" i="24" s="1"/>
  <c r="AS62" i="24" s="1"/>
  <c r="AT62" i="24" s="1"/>
  <c r="AU62" i="24" s="1"/>
  <c r="AV62" i="24" s="1"/>
  <c r="AW62" i="24" s="1"/>
  <c r="AX62" i="24" s="1"/>
  <c r="AY62" i="24" s="1"/>
  <c r="AZ62" i="24" s="1"/>
  <c r="BA62" i="24" s="1"/>
  <c r="BB62" i="24" s="1"/>
  <c r="BC62" i="24" s="1"/>
  <c r="BD62" i="24" s="1"/>
  <c r="BE62" i="24" s="1"/>
  <c r="BF62" i="24" s="1"/>
  <c r="BG62" i="24" s="1"/>
  <c r="BH62" i="24" s="1"/>
  <c r="BI62" i="24" s="1"/>
  <c r="BJ62" i="24" s="1"/>
  <c r="BK62" i="24" s="1"/>
  <c r="BL62" i="24" s="1"/>
  <c r="BM62" i="24" s="1"/>
  <c r="BN62" i="24" s="1"/>
  <c r="BO62" i="24" s="1"/>
  <c r="BP62" i="24" s="1"/>
  <c r="BQ62" i="24" s="1"/>
  <c r="BR62" i="24" s="1"/>
  <c r="BS62" i="24" s="1"/>
  <c r="BT62" i="24" s="1"/>
  <c r="BU62" i="24" s="1"/>
  <c r="BV62" i="24" s="1"/>
  <c r="BW62" i="24" s="1"/>
  <c r="BX62" i="24" s="1"/>
  <c r="BY62" i="24" s="1"/>
  <c r="BZ62" i="24" s="1"/>
  <c r="CA62" i="24" s="1"/>
  <c r="CB62" i="24" s="1"/>
  <c r="CC62" i="24" s="1"/>
  <c r="CD62" i="24" s="1"/>
  <c r="CE62" i="24" s="1"/>
  <c r="CF62" i="24" s="1"/>
  <c r="CG62" i="24" s="1"/>
  <c r="CH62" i="24" s="1"/>
  <c r="CI62" i="24" s="1"/>
  <c r="CJ62" i="24" s="1"/>
  <c r="CK62" i="24" s="1"/>
  <c r="CL62" i="24" s="1"/>
  <c r="E25" i="24"/>
  <c r="I39" i="24"/>
  <c r="J39" i="24" s="1"/>
  <c r="K39" i="24" s="1"/>
  <c r="L39" i="24" s="1"/>
  <c r="M39" i="24" s="1"/>
  <c r="N39" i="24" s="1"/>
  <c r="O39" i="24" s="1"/>
  <c r="P39" i="24" s="1"/>
  <c r="Q39" i="24" s="1"/>
  <c r="R39" i="24" s="1"/>
  <c r="S39" i="24" s="1"/>
  <c r="T39" i="24" s="1"/>
  <c r="U39" i="24" s="1"/>
  <c r="V39" i="24" s="1"/>
  <c r="W39" i="24" s="1"/>
  <c r="X39" i="24" s="1"/>
  <c r="Y39" i="24" s="1"/>
  <c r="Z39" i="24" s="1"/>
  <c r="AA39" i="24" s="1"/>
  <c r="AB39" i="24" s="1"/>
  <c r="AC39" i="24" s="1"/>
  <c r="AD39" i="24" s="1"/>
  <c r="AE39" i="24" s="1"/>
  <c r="AF39" i="24" s="1"/>
  <c r="AG39" i="24" s="1"/>
  <c r="AH39" i="24" s="1"/>
  <c r="AI39" i="24" s="1"/>
  <c r="AJ39" i="24" s="1"/>
  <c r="AK39" i="24" s="1"/>
  <c r="AL39" i="24" s="1"/>
  <c r="AM39" i="24" s="1"/>
  <c r="AN39" i="24" s="1"/>
  <c r="AO39" i="24" s="1"/>
  <c r="AP39" i="24" s="1"/>
  <c r="AQ39" i="24" s="1"/>
  <c r="AR39" i="24" s="1"/>
  <c r="AS39" i="24" s="1"/>
  <c r="AT39" i="24" s="1"/>
  <c r="AU39" i="24" s="1"/>
  <c r="AV39" i="24" s="1"/>
  <c r="AW39" i="24" s="1"/>
  <c r="AX39" i="24" s="1"/>
  <c r="AY39" i="24" s="1"/>
  <c r="AZ39" i="24" s="1"/>
  <c r="BA39" i="24" s="1"/>
  <c r="BB39" i="24" s="1"/>
  <c r="BC39" i="24" s="1"/>
  <c r="BD39" i="24" s="1"/>
  <c r="BE39" i="24" s="1"/>
  <c r="BF39" i="24" s="1"/>
  <c r="BG39" i="24" s="1"/>
  <c r="BH39" i="24" s="1"/>
  <c r="BI39" i="24" s="1"/>
  <c r="BJ39" i="24" s="1"/>
  <c r="BK39" i="24" s="1"/>
  <c r="BL39" i="24" s="1"/>
  <c r="BM39" i="24" s="1"/>
  <c r="BN39" i="24" s="1"/>
  <c r="BO39" i="24" s="1"/>
  <c r="BP39" i="24" s="1"/>
  <c r="BQ39" i="24" s="1"/>
  <c r="BR39" i="24" s="1"/>
  <c r="BS39" i="24" s="1"/>
  <c r="BT39" i="24" s="1"/>
  <c r="BU39" i="24" s="1"/>
  <c r="BV39" i="24" s="1"/>
  <c r="BW39" i="24" s="1"/>
  <c r="BX39" i="24" s="1"/>
  <c r="BY39" i="24" s="1"/>
  <c r="BZ39" i="24" s="1"/>
  <c r="CA39" i="24" s="1"/>
  <c r="CB39" i="24" s="1"/>
  <c r="CC39" i="24" s="1"/>
  <c r="CD39" i="24" s="1"/>
  <c r="CE39" i="24" s="1"/>
  <c r="CF39" i="24" s="1"/>
  <c r="CG39" i="24" s="1"/>
  <c r="CH39" i="24" s="1"/>
  <c r="CI39" i="24" s="1"/>
  <c r="CJ39" i="24" s="1"/>
  <c r="CK39" i="24" s="1"/>
  <c r="CL39" i="24" s="1"/>
  <c r="CM39" i="24" s="1"/>
  <c r="D74" i="24" s="1"/>
  <c r="CM74" i="24" s="1"/>
  <c r="I37" i="24"/>
  <c r="J37" i="24" s="1"/>
  <c r="K37" i="24" s="1"/>
  <c r="L37" i="24" s="1"/>
  <c r="M37" i="24" s="1"/>
  <c r="N37" i="24" s="1"/>
  <c r="O37" i="24" s="1"/>
  <c r="P37" i="24" s="1"/>
  <c r="Q37" i="24" s="1"/>
  <c r="R37" i="24" s="1"/>
  <c r="S37" i="24" s="1"/>
  <c r="T37" i="24" s="1"/>
  <c r="U37" i="24" s="1"/>
  <c r="V37" i="24" s="1"/>
  <c r="W37" i="24" s="1"/>
  <c r="X37" i="24" s="1"/>
  <c r="Y37" i="24" s="1"/>
  <c r="Z37" i="24" s="1"/>
  <c r="AA37" i="24" s="1"/>
  <c r="AB37" i="24" s="1"/>
  <c r="AC37" i="24" s="1"/>
  <c r="AD37" i="24" s="1"/>
  <c r="AE37" i="24" s="1"/>
  <c r="AF37" i="24" s="1"/>
  <c r="AG37" i="24" s="1"/>
  <c r="AH37" i="24" s="1"/>
  <c r="AI37" i="24" s="1"/>
  <c r="AJ37" i="24" s="1"/>
  <c r="AK37" i="24" s="1"/>
  <c r="AL37" i="24" s="1"/>
  <c r="AM37" i="24" s="1"/>
  <c r="AN37" i="24" s="1"/>
  <c r="AO37" i="24" s="1"/>
  <c r="AP37" i="24" s="1"/>
  <c r="AQ37" i="24" s="1"/>
  <c r="AR37" i="24" s="1"/>
  <c r="AS37" i="24" s="1"/>
  <c r="AT37" i="24" s="1"/>
  <c r="AU37" i="24" s="1"/>
  <c r="AV37" i="24" s="1"/>
  <c r="AW37" i="24" s="1"/>
  <c r="AX37" i="24" s="1"/>
  <c r="AY37" i="24" s="1"/>
  <c r="AZ37" i="24" s="1"/>
  <c r="BA37" i="24" s="1"/>
  <c r="BB37" i="24" s="1"/>
  <c r="BC37" i="24" s="1"/>
  <c r="BD37" i="24" s="1"/>
  <c r="BE37" i="24" s="1"/>
  <c r="BF37" i="24" s="1"/>
  <c r="BG37" i="24" s="1"/>
  <c r="BH37" i="24" s="1"/>
  <c r="BI37" i="24" s="1"/>
  <c r="BJ37" i="24" s="1"/>
  <c r="BK37" i="24" s="1"/>
  <c r="BL37" i="24" s="1"/>
  <c r="BM37" i="24" s="1"/>
  <c r="BN37" i="24" s="1"/>
  <c r="BO37" i="24" s="1"/>
  <c r="BP37" i="24" s="1"/>
  <c r="BQ37" i="24" s="1"/>
  <c r="BR37" i="24" s="1"/>
  <c r="BS37" i="24" s="1"/>
  <c r="BT37" i="24" s="1"/>
  <c r="BU37" i="24" s="1"/>
  <c r="BV37" i="24" s="1"/>
  <c r="BW37" i="24" s="1"/>
  <c r="BX37" i="24" s="1"/>
  <c r="BY37" i="24" s="1"/>
  <c r="BZ37" i="24" s="1"/>
  <c r="CA37" i="24" s="1"/>
  <c r="CB37" i="24" s="1"/>
  <c r="CC37" i="24" s="1"/>
  <c r="CD37" i="24" s="1"/>
  <c r="CE37" i="24" s="1"/>
  <c r="CF37" i="24" s="1"/>
  <c r="CG37" i="24" s="1"/>
  <c r="CH37" i="24" s="1"/>
  <c r="CI37" i="24" s="1"/>
  <c r="CJ37" i="24" s="1"/>
  <c r="CK37" i="24" s="1"/>
  <c r="CL37" i="24" s="1"/>
  <c r="CM37" i="24" s="1"/>
  <c r="D72" i="24" s="1"/>
  <c r="G29" i="24"/>
  <c r="H29" i="24" s="1"/>
  <c r="I29" i="24" s="1"/>
  <c r="J29" i="24" s="1"/>
  <c r="K29" i="24" s="1"/>
  <c r="L29" i="24" s="1"/>
  <c r="M29" i="24" s="1"/>
  <c r="N29" i="24" s="1"/>
  <c r="O29" i="24" s="1"/>
  <c r="P29" i="24" s="1"/>
  <c r="Q29" i="24" s="1"/>
  <c r="R29" i="24" s="1"/>
  <c r="S29" i="24" s="1"/>
  <c r="T29" i="24" s="1"/>
  <c r="U29" i="24" s="1"/>
  <c r="V29" i="24" s="1"/>
  <c r="W29" i="24" s="1"/>
  <c r="X29" i="24" s="1"/>
  <c r="Y29" i="24" s="1"/>
  <c r="Z29" i="24" s="1"/>
  <c r="AA29" i="24" s="1"/>
  <c r="AB29" i="24" s="1"/>
  <c r="AC29" i="24" s="1"/>
  <c r="AD29" i="24" s="1"/>
  <c r="AE29" i="24" s="1"/>
  <c r="AF29" i="24" s="1"/>
  <c r="AG29" i="24" s="1"/>
  <c r="AH29" i="24" s="1"/>
  <c r="AI29" i="24" s="1"/>
  <c r="AJ29" i="24" s="1"/>
  <c r="AK29" i="24" s="1"/>
  <c r="AL29" i="24" s="1"/>
  <c r="AM29" i="24" s="1"/>
  <c r="AN29" i="24" s="1"/>
  <c r="AO29" i="24" s="1"/>
  <c r="AP29" i="24" s="1"/>
  <c r="AQ29" i="24" s="1"/>
  <c r="AR29" i="24" s="1"/>
  <c r="AS29" i="24" s="1"/>
  <c r="AT29" i="24" s="1"/>
  <c r="AU29" i="24" s="1"/>
  <c r="AV29" i="24" s="1"/>
  <c r="AW29" i="24" s="1"/>
  <c r="AX29" i="24" s="1"/>
  <c r="AY29" i="24" s="1"/>
  <c r="AZ29" i="24" s="1"/>
  <c r="BA29" i="24" s="1"/>
  <c r="BB29" i="24" s="1"/>
  <c r="BC29" i="24" s="1"/>
  <c r="BD29" i="24" s="1"/>
  <c r="BE29" i="24" s="1"/>
  <c r="BF29" i="24" s="1"/>
  <c r="BG29" i="24" s="1"/>
  <c r="BH29" i="24" s="1"/>
  <c r="BI29" i="24" s="1"/>
  <c r="BJ29" i="24" s="1"/>
  <c r="BK29" i="24" s="1"/>
  <c r="BL29" i="24" s="1"/>
  <c r="BM29" i="24" s="1"/>
  <c r="BN29" i="24" s="1"/>
  <c r="BO29" i="24" s="1"/>
  <c r="BP29" i="24" s="1"/>
  <c r="BQ29" i="24" s="1"/>
  <c r="BR29" i="24" s="1"/>
  <c r="BS29" i="24" s="1"/>
  <c r="BT29" i="24" s="1"/>
  <c r="BU29" i="24" s="1"/>
  <c r="BV29" i="24" s="1"/>
  <c r="BW29" i="24" s="1"/>
  <c r="BX29" i="24" s="1"/>
  <c r="BY29" i="24" s="1"/>
  <c r="BZ29" i="24" s="1"/>
  <c r="CA29" i="24" s="1"/>
  <c r="CB29" i="24" s="1"/>
  <c r="CC29" i="24" s="1"/>
  <c r="CD29" i="24" s="1"/>
  <c r="CE29" i="24" s="1"/>
  <c r="CF29" i="24" s="1"/>
  <c r="CG29" i="24" s="1"/>
  <c r="CH29" i="24" s="1"/>
  <c r="CI29" i="24" s="1"/>
  <c r="CJ29" i="24" s="1"/>
  <c r="CK29" i="24" s="1"/>
  <c r="CL29" i="24" s="1"/>
  <c r="CM29" i="24" s="1"/>
  <c r="D64" i="24" s="1"/>
  <c r="H31" i="24"/>
  <c r="I31" i="24" s="1"/>
  <c r="J31" i="24" s="1"/>
  <c r="K31" i="24" s="1"/>
  <c r="L31" i="24" s="1"/>
  <c r="M31" i="24" s="1"/>
  <c r="N31" i="24" s="1"/>
  <c r="O31" i="24" s="1"/>
  <c r="P31" i="24" s="1"/>
  <c r="Q31" i="24" s="1"/>
  <c r="R31" i="24" s="1"/>
  <c r="S31" i="24" s="1"/>
  <c r="T31" i="24" s="1"/>
  <c r="U31" i="24" s="1"/>
  <c r="V31" i="24" s="1"/>
  <c r="W31" i="24" s="1"/>
  <c r="X31" i="24" s="1"/>
  <c r="Y31" i="24" s="1"/>
  <c r="Z31" i="24" s="1"/>
  <c r="AA31" i="24" s="1"/>
  <c r="AB31" i="24" s="1"/>
  <c r="AC31" i="24" s="1"/>
  <c r="AD31" i="24" s="1"/>
  <c r="AE31" i="24" s="1"/>
  <c r="AF31" i="24" s="1"/>
  <c r="AG31" i="24" s="1"/>
  <c r="AH31" i="24" s="1"/>
  <c r="AI31" i="24" s="1"/>
  <c r="AJ31" i="24" s="1"/>
  <c r="AK31" i="24" s="1"/>
  <c r="AL31" i="24" s="1"/>
  <c r="AM31" i="24" s="1"/>
  <c r="AN31" i="24" s="1"/>
  <c r="AO31" i="24" s="1"/>
  <c r="AP31" i="24" s="1"/>
  <c r="AQ31" i="24" s="1"/>
  <c r="AR31" i="24" s="1"/>
  <c r="AS31" i="24" s="1"/>
  <c r="AT31" i="24" s="1"/>
  <c r="AU31" i="24" s="1"/>
  <c r="AV31" i="24" s="1"/>
  <c r="AW31" i="24" s="1"/>
  <c r="AX31" i="24" s="1"/>
  <c r="AY31" i="24" s="1"/>
  <c r="AZ31" i="24" s="1"/>
  <c r="BA31" i="24" s="1"/>
  <c r="BB31" i="24" s="1"/>
  <c r="BC31" i="24" s="1"/>
  <c r="BD31" i="24" s="1"/>
  <c r="BE31" i="24" s="1"/>
  <c r="BF31" i="24" s="1"/>
  <c r="BG31" i="24" s="1"/>
  <c r="BH31" i="24" s="1"/>
  <c r="BI31" i="24" s="1"/>
  <c r="BJ31" i="24" s="1"/>
  <c r="BK31" i="24" s="1"/>
  <c r="BL31" i="24" s="1"/>
  <c r="BM31" i="24" s="1"/>
  <c r="BN31" i="24" s="1"/>
  <c r="BO31" i="24" s="1"/>
  <c r="BP31" i="24" s="1"/>
  <c r="BQ31" i="24" s="1"/>
  <c r="BR31" i="24" s="1"/>
  <c r="BS31" i="24" s="1"/>
  <c r="BT31" i="24" s="1"/>
  <c r="BU31" i="24" s="1"/>
  <c r="BV31" i="24" s="1"/>
  <c r="BW31" i="24" s="1"/>
  <c r="BX31" i="24" s="1"/>
  <c r="BY31" i="24" s="1"/>
  <c r="BZ31" i="24" s="1"/>
  <c r="CA31" i="24" s="1"/>
  <c r="CB31" i="24" s="1"/>
  <c r="CC31" i="24" s="1"/>
  <c r="CD31" i="24" s="1"/>
  <c r="CE31" i="24" s="1"/>
  <c r="CF31" i="24" s="1"/>
  <c r="CG31" i="24" s="1"/>
  <c r="CH31" i="24" s="1"/>
  <c r="CI31" i="24" s="1"/>
  <c r="CJ31" i="24" s="1"/>
  <c r="CK31" i="24" s="1"/>
  <c r="CL31" i="24" s="1"/>
  <c r="CM31" i="24" s="1"/>
  <c r="D66" i="24" s="1"/>
  <c r="I33" i="24"/>
  <c r="J33" i="24" s="1"/>
  <c r="K33" i="24" s="1"/>
  <c r="L33" i="24" s="1"/>
  <c r="M33" i="24" s="1"/>
  <c r="N33" i="24" s="1"/>
  <c r="O33" i="24" s="1"/>
  <c r="P33" i="24" s="1"/>
  <c r="Q33" i="24" s="1"/>
  <c r="R33" i="24" s="1"/>
  <c r="S33" i="24" s="1"/>
  <c r="T33" i="24" s="1"/>
  <c r="U33" i="24" s="1"/>
  <c r="V33" i="24" s="1"/>
  <c r="W33" i="24" s="1"/>
  <c r="X33" i="24" s="1"/>
  <c r="Y33" i="24" s="1"/>
  <c r="Z33" i="24" s="1"/>
  <c r="AA33" i="24" s="1"/>
  <c r="AB33" i="24" s="1"/>
  <c r="AC33" i="24" s="1"/>
  <c r="AD33" i="24" s="1"/>
  <c r="AE33" i="24" s="1"/>
  <c r="AF33" i="24" s="1"/>
  <c r="AG33" i="24" s="1"/>
  <c r="AH33" i="24" s="1"/>
  <c r="AI33" i="24" s="1"/>
  <c r="AJ33" i="24" s="1"/>
  <c r="AK33" i="24" s="1"/>
  <c r="AL33" i="24" s="1"/>
  <c r="AM33" i="24" s="1"/>
  <c r="AN33" i="24" s="1"/>
  <c r="AO33" i="24" s="1"/>
  <c r="AP33" i="24" s="1"/>
  <c r="AQ33" i="24" s="1"/>
  <c r="AR33" i="24" s="1"/>
  <c r="AS33" i="24" s="1"/>
  <c r="AT33" i="24" s="1"/>
  <c r="AU33" i="24" s="1"/>
  <c r="AV33" i="24" s="1"/>
  <c r="AW33" i="24" s="1"/>
  <c r="AX33" i="24" s="1"/>
  <c r="AY33" i="24" s="1"/>
  <c r="AZ33" i="24" s="1"/>
  <c r="BA33" i="24" s="1"/>
  <c r="BB33" i="24" s="1"/>
  <c r="BC33" i="24" s="1"/>
  <c r="BD33" i="24" s="1"/>
  <c r="BE33" i="24" s="1"/>
  <c r="BF33" i="24" s="1"/>
  <c r="BG33" i="24" s="1"/>
  <c r="BH33" i="24" s="1"/>
  <c r="BI33" i="24" s="1"/>
  <c r="BJ33" i="24" s="1"/>
  <c r="BK33" i="24" s="1"/>
  <c r="BL33" i="24" s="1"/>
  <c r="BM33" i="24" s="1"/>
  <c r="BN33" i="24" s="1"/>
  <c r="BO33" i="24" s="1"/>
  <c r="BP33" i="24" s="1"/>
  <c r="BQ33" i="24" s="1"/>
  <c r="BR33" i="24" s="1"/>
  <c r="BS33" i="24" s="1"/>
  <c r="BT33" i="24" s="1"/>
  <c r="BU33" i="24" s="1"/>
  <c r="BV33" i="24" s="1"/>
  <c r="BW33" i="24" s="1"/>
  <c r="BX33" i="24" s="1"/>
  <c r="BY33" i="24" s="1"/>
  <c r="BZ33" i="24" s="1"/>
  <c r="CA33" i="24" s="1"/>
  <c r="CB33" i="24" s="1"/>
  <c r="CC33" i="24" s="1"/>
  <c r="CD33" i="24" s="1"/>
  <c r="CE33" i="24" s="1"/>
  <c r="CF33" i="24" s="1"/>
  <c r="CG33" i="24" s="1"/>
  <c r="CH33" i="24" s="1"/>
  <c r="CI33" i="24" s="1"/>
  <c r="CJ33" i="24" s="1"/>
  <c r="CK33" i="24" s="1"/>
  <c r="CL33" i="24" s="1"/>
  <c r="CM33" i="24" s="1"/>
  <c r="D68" i="24" s="1"/>
  <c r="I41" i="24"/>
  <c r="J41" i="24" s="1"/>
  <c r="K41" i="24" s="1"/>
  <c r="L41" i="24" s="1"/>
  <c r="M41" i="24" s="1"/>
  <c r="N41" i="24" s="1"/>
  <c r="O41" i="24" s="1"/>
  <c r="P41" i="24" s="1"/>
  <c r="Q41" i="24" s="1"/>
  <c r="R41" i="24" s="1"/>
  <c r="I43" i="24"/>
  <c r="J43" i="24" s="1"/>
  <c r="K43" i="24" s="1"/>
  <c r="L43" i="24" s="1"/>
  <c r="M43" i="24" s="1"/>
  <c r="N43" i="24" s="1"/>
  <c r="O43" i="24" s="1"/>
  <c r="P43" i="24" s="1"/>
  <c r="Q43" i="24" s="1"/>
  <c r="R43" i="24" s="1"/>
  <c r="M45" i="24"/>
  <c r="N45" i="24" s="1"/>
  <c r="O45" i="24" s="1"/>
  <c r="P45" i="24" s="1"/>
  <c r="Q45" i="24" s="1"/>
  <c r="R45" i="24" s="1"/>
  <c r="M47" i="24"/>
  <c r="N47" i="24" s="1"/>
  <c r="O47" i="24" s="1"/>
  <c r="P47" i="24" s="1"/>
  <c r="Q47" i="24" s="1"/>
  <c r="R47" i="24" s="1"/>
  <c r="S47" i="24" s="1"/>
  <c r="T47" i="24" s="1"/>
  <c r="U47" i="24" s="1"/>
  <c r="V47" i="24" s="1"/>
  <c r="W47" i="24" s="1"/>
  <c r="X47" i="24" s="1"/>
  <c r="Y47" i="24" s="1"/>
  <c r="Z47" i="24" s="1"/>
  <c r="AA47" i="24" s="1"/>
  <c r="AB47" i="24" s="1"/>
  <c r="AC47" i="24" s="1"/>
  <c r="AD47" i="24" s="1"/>
  <c r="AE47" i="24" s="1"/>
  <c r="AF47" i="24" s="1"/>
  <c r="AG47" i="24" s="1"/>
  <c r="AH47" i="24" s="1"/>
  <c r="AI47" i="24" s="1"/>
  <c r="AJ47" i="24" s="1"/>
  <c r="AK47" i="24" s="1"/>
  <c r="AL47" i="24" s="1"/>
  <c r="AM47" i="24" s="1"/>
  <c r="AN47" i="24" s="1"/>
  <c r="AO47" i="24" s="1"/>
  <c r="AP47" i="24" s="1"/>
  <c r="AQ47" i="24" s="1"/>
  <c r="AR47" i="24" s="1"/>
  <c r="AS47" i="24" s="1"/>
  <c r="AT47" i="24" s="1"/>
  <c r="AU47" i="24" s="1"/>
  <c r="AV47" i="24" s="1"/>
  <c r="AW47" i="24" s="1"/>
  <c r="AX47" i="24" s="1"/>
  <c r="AY47" i="24" s="1"/>
  <c r="AZ47" i="24" s="1"/>
  <c r="BA47" i="24" s="1"/>
  <c r="BB47" i="24" s="1"/>
  <c r="BC47" i="24" s="1"/>
  <c r="BD47" i="24" s="1"/>
  <c r="BE47" i="24" s="1"/>
  <c r="BF47" i="24" s="1"/>
  <c r="BG47" i="24" s="1"/>
  <c r="BH47" i="24" s="1"/>
  <c r="BI47" i="24" s="1"/>
  <c r="BJ47" i="24" s="1"/>
  <c r="BK47" i="24" s="1"/>
  <c r="BL47" i="24" s="1"/>
  <c r="BM47" i="24" s="1"/>
  <c r="BN47" i="24" s="1"/>
  <c r="BO47" i="24" s="1"/>
  <c r="BP47" i="24" s="1"/>
  <c r="BQ47" i="24" s="1"/>
  <c r="BR47" i="24" s="1"/>
  <c r="BS47" i="24" s="1"/>
  <c r="BT47" i="24" s="1"/>
  <c r="BU47" i="24" s="1"/>
  <c r="BV47" i="24" s="1"/>
  <c r="BW47" i="24" s="1"/>
  <c r="BX47" i="24" s="1"/>
  <c r="BY47" i="24" s="1"/>
  <c r="BZ47" i="24" s="1"/>
  <c r="CA47" i="24" s="1"/>
  <c r="CB47" i="24" s="1"/>
  <c r="CC47" i="24" s="1"/>
  <c r="CD47" i="24" s="1"/>
  <c r="CE47" i="24" s="1"/>
  <c r="CF47" i="24" s="1"/>
  <c r="CG47" i="24" s="1"/>
  <c r="CH47" i="24" s="1"/>
  <c r="CI47" i="24" s="1"/>
  <c r="CJ47" i="24" s="1"/>
  <c r="CK47" i="24" s="1"/>
  <c r="CL47" i="24" s="1"/>
  <c r="CM47" i="24" s="1"/>
  <c r="D82" i="24" s="1"/>
  <c r="E82" i="24" s="1"/>
  <c r="D52" i="24"/>
  <c r="P25" i="22"/>
  <c r="AF25" i="22"/>
  <c r="W25" i="22"/>
  <c r="X25" i="22"/>
  <c r="AE25" i="22"/>
  <c r="H25" i="22"/>
  <c r="AG25" i="22"/>
  <c r="I25" i="22"/>
  <c r="G25" i="22"/>
  <c r="O25" i="22"/>
  <c r="F25" i="22"/>
  <c r="N25" i="22"/>
  <c r="V25" i="22"/>
  <c r="AD25" i="22"/>
  <c r="Q25" i="22"/>
  <c r="Y25" i="22"/>
  <c r="J25" i="22"/>
  <c r="R25" i="22"/>
  <c r="Z25" i="22"/>
  <c r="AH25" i="22"/>
  <c r="K25" i="22"/>
  <c r="S25" i="22"/>
  <c r="AA25" i="22"/>
  <c r="L25" i="22"/>
  <c r="T25" i="22"/>
  <c r="AB25" i="22"/>
  <c r="E25" i="22"/>
  <c r="E26" i="22" s="1"/>
  <c r="E27" i="22" s="1"/>
  <c r="M25" i="22"/>
  <c r="AC25" i="22"/>
  <c r="BK43" i="16"/>
  <c r="BL43" i="16" s="1"/>
  <c r="BM43" i="16" s="1"/>
  <c r="BN43" i="16" s="1"/>
  <c r="BO43" i="16" s="1"/>
  <c r="BP43" i="16" s="1"/>
  <c r="BQ43" i="16" s="1"/>
  <c r="BR43" i="16" s="1"/>
  <c r="BS43" i="16" s="1"/>
  <c r="BT43" i="16" s="1"/>
  <c r="BU43" i="16" s="1"/>
  <c r="BV43" i="16" s="1"/>
  <c r="BW43" i="16" s="1"/>
  <c r="BX43" i="16" s="1"/>
  <c r="BY43" i="16" s="1"/>
  <c r="BZ43" i="16" s="1"/>
  <c r="CA43" i="16" s="1"/>
  <c r="CB43" i="16" s="1"/>
  <c r="CC43" i="16" s="1"/>
  <c r="CD43" i="16" s="1"/>
  <c r="CE43" i="16" s="1"/>
  <c r="CF43" i="16" s="1"/>
  <c r="CG43" i="16" s="1"/>
  <c r="CH43" i="16" s="1"/>
  <c r="CI43" i="16" s="1"/>
  <c r="CJ43" i="16" s="1"/>
  <c r="CK43" i="16" s="1"/>
  <c r="CL43" i="16" s="1"/>
  <c r="J109" i="16"/>
  <c r="K109" i="16" s="1"/>
  <c r="L109" i="16" s="1"/>
  <c r="M109" i="16" s="1"/>
  <c r="N109" i="16" s="1"/>
  <c r="O109" i="16" s="1"/>
  <c r="P109" i="16" s="1"/>
  <c r="Q109" i="16" s="1"/>
  <c r="R109" i="16" s="1"/>
  <c r="S109" i="16" s="1"/>
  <c r="T109" i="16" s="1"/>
  <c r="U109" i="16" s="1"/>
  <c r="V109" i="16" s="1"/>
  <c r="W109" i="16" s="1"/>
  <c r="X109" i="16" s="1"/>
  <c r="Y109" i="16" s="1"/>
  <c r="Z109" i="16" s="1"/>
  <c r="AA109" i="16" s="1"/>
  <c r="AB109" i="16" s="1"/>
  <c r="AC109" i="16" s="1"/>
  <c r="AD109" i="16" s="1"/>
  <c r="AE109" i="16" s="1"/>
  <c r="AF109" i="16" s="1"/>
  <c r="AG109" i="16" s="1"/>
  <c r="AH109" i="16" s="1"/>
  <c r="AI109" i="16" s="1"/>
  <c r="AJ109" i="16" s="1"/>
  <c r="AK109" i="16" s="1"/>
  <c r="AL109" i="16" s="1"/>
  <c r="AM109" i="16" s="1"/>
  <c r="AN109" i="16" s="1"/>
  <c r="AO109" i="16" s="1"/>
  <c r="AP109" i="16" s="1"/>
  <c r="AQ109" i="16" s="1"/>
  <c r="AR109" i="16" s="1"/>
  <c r="AS109" i="16" s="1"/>
  <c r="AT109" i="16" s="1"/>
  <c r="AU109" i="16" s="1"/>
  <c r="AV109" i="16" s="1"/>
  <c r="AW109" i="16" s="1"/>
  <c r="AX109" i="16" s="1"/>
  <c r="AY109" i="16" s="1"/>
  <c r="AZ109" i="16" s="1"/>
  <c r="BA109" i="16" s="1"/>
  <c r="BB109" i="16" s="1"/>
  <c r="BC109" i="16" s="1"/>
  <c r="BD109" i="16" s="1"/>
  <c r="BE109" i="16" s="1"/>
  <c r="BF109" i="16" s="1"/>
  <c r="BG109" i="16" s="1"/>
  <c r="BH109" i="16" s="1"/>
  <c r="BI109" i="16" s="1"/>
  <c r="BJ109" i="16" s="1"/>
  <c r="BK109" i="16" s="1"/>
  <c r="BL109" i="16" s="1"/>
  <c r="BM109" i="16" s="1"/>
  <c r="BN109" i="16" s="1"/>
  <c r="BO109" i="16" s="1"/>
  <c r="BP109" i="16" s="1"/>
  <c r="BQ109" i="16" s="1"/>
  <c r="BR109" i="16" s="1"/>
  <c r="BS109" i="16" s="1"/>
  <c r="BT109" i="16" s="1"/>
  <c r="BU109" i="16" s="1"/>
  <c r="BV109" i="16" s="1"/>
  <c r="BW109" i="16" s="1"/>
  <c r="BX109" i="16" s="1"/>
  <c r="BY109" i="16" s="1"/>
  <c r="BZ109" i="16" s="1"/>
  <c r="CA109" i="16" s="1"/>
  <c r="CB109" i="16" s="1"/>
  <c r="CC109" i="16" s="1"/>
  <c r="CD109" i="16" s="1"/>
  <c r="CE109" i="16" s="1"/>
  <c r="CF109" i="16" s="1"/>
  <c r="CG109" i="16" s="1"/>
  <c r="CH109" i="16" s="1"/>
  <c r="CI109" i="16" s="1"/>
  <c r="CJ109" i="16" s="1"/>
  <c r="CK109" i="16" s="1"/>
  <c r="CL109" i="16" s="1"/>
  <c r="CM109" i="16" s="1"/>
  <c r="D143" i="16" s="1"/>
  <c r="E143" i="16" s="1"/>
  <c r="F143" i="16" s="1"/>
  <c r="G143" i="16" s="1"/>
  <c r="H143" i="16" s="1"/>
  <c r="I143" i="16" s="1"/>
  <c r="J143" i="16" s="1"/>
  <c r="K143" i="16" s="1"/>
  <c r="L143" i="16" s="1"/>
  <c r="M143" i="16" s="1"/>
  <c r="N143" i="16" s="1"/>
  <c r="O143" i="16" s="1"/>
  <c r="P143" i="16" s="1"/>
  <c r="Q143" i="16" s="1"/>
  <c r="R143" i="16" s="1"/>
  <c r="S143" i="16" s="1"/>
  <c r="T143" i="16" s="1"/>
  <c r="U143" i="16" s="1"/>
  <c r="V143" i="16" s="1"/>
  <c r="W143" i="16" s="1"/>
  <c r="X143" i="16" s="1"/>
  <c r="Y143" i="16" s="1"/>
  <c r="Z143" i="16" s="1"/>
  <c r="AA143" i="16" s="1"/>
  <c r="AB143" i="16" s="1"/>
  <c r="AC143" i="16" s="1"/>
  <c r="AD143" i="16" s="1"/>
  <c r="AE143" i="16" s="1"/>
  <c r="AF143" i="16" s="1"/>
  <c r="AG143" i="16" s="1"/>
  <c r="AH143" i="16" s="1"/>
  <c r="AI143" i="16" s="1"/>
  <c r="AJ143" i="16" s="1"/>
  <c r="AK143" i="16" s="1"/>
  <c r="AL143" i="16" s="1"/>
  <c r="AM143" i="16" s="1"/>
  <c r="AN143" i="16" s="1"/>
  <c r="AO143" i="16" s="1"/>
  <c r="AP143" i="16" s="1"/>
  <c r="AQ143" i="16" s="1"/>
  <c r="AR143" i="16" s="1"/>
  <c r="AS143" i="16" s="1"/>
  <c r="AT143" i="16" s="1"/>
  <c r="AU143" i="16" s="1"/>
  <c r="AV143" i="16" s="1"/>
  <c r="AW143" i="16" s="1"/>
  <c r="AX143" i="16" s="1"/>
  <c r="AY143" i="16" s="1"/>
  <c r="AZ143" i="16" s="1"/>
  <c r="BA143" i="16" s="1"/>
  <c r="BB143" i="16" s="1"/>
  <c r="BC143" i="16" s="1"/>
  <c r="BD143" i="16" s="1"/>
  <c r="BE143" i="16" s="1"/>
  <c r="BF143" i="16" s="1"/>
  <c r="BG143" i="16" s="1"/>
  <c r="BH143" i="16" s="1"/>
  <c r="BI143" i="16" s="1"/>
  <c r="BJ143" i="16" s="1"/>
  <c r="BK143" i="16" s="1"/>
  <c r="BL143" i="16" s="1"/>
  <c r="BM143" i="16" s="1"/>
  <c r="BN143" i="16" s="1"/>
  <c r="BO143" i="16" s="1"/>
  <c r="BP143" i="16" s="1"/>
  <c r="BQ143" i="16" s="1"/>
  <c r="BR143" i="16" s="1"/>
  <c r="BS143" i="16" s="1"/>
  <c r="BT143" i="16" s="1"/>
  <c r="BU143" i="16" s="1"/>
  <c r="BV143" i="16" s="1"/>
  <c r="BW143" i="16" s="1"/>
  <c r="BX143" i="16" s="1"/>
  <c r="BY143" i="16" s="1"/>
  <c r="BZ143" i="16" s="1"/>
  <c r="CA143" i="16" s="1"/>
  <c r="CB143" i="16" s="1"/>
  <c r="CC143" i="16" s="1"/>
  <c r="CD143" i="16" s="1"/>
  <c r="CE143" i="16" s="1"/>
  <c r="CF143" i="16" s="1"/>
  <c r="CG143" i="16" s="1"/>
  <c r="CH143" i="16" s="1"/>
  <c r="CI143" i="16" s="1"/>
  <c r="CJ143" i="16" s="1"/>
  <c r="CK143" i="16" s="1"/>
  <c r="CL143" i="16" s="1"/>
  <c r="CM143" i="16" s="1"/>
  <c r="D177" i="16" s="1"/>
  <c r="D57" i="16"/>
  <c r="E31" i="16"/>
  <c r="J24" i="16"/>
  <c r="K24" i="16"/>
  <c r="E24" i="16"/>
  <c r="M24" i="16"/>
  <c r="AA24" i="16"/>
  <c r="AC24" i="16"/>
  <c r="R24" i="16"/>
  <c r="S24" i="16"/>
  <c r="U24" i="16"/>
  <c r="C24" i="16"/>
  <c r="C25" i="16" s="1"/>
  <c r="C26" i="16" s="1"/>
  <c r="Z24" i="16"/>
  <c r="D24" i="16"/>
  <c r="L24" i="16"/>
  <c r="T24" i="16"/>
  <c r="AB24" i="16"/>
  <c r="F24" i="16"/>
  <c r="N24" i="16"/>
  <c r="AD24" i="16"/>
  <c r="E47" i="16"/>
  <c r="E53" i="16"/>
  <c r="F53" i="16" s="1"/>
  <c r="G53" i="16" s="1"/>
  <c r="H53" i="16" s="1"/>
  <c r="I53" i="16" s="1"/>
  <c r="J53" i="16" s="1"/>
  <c r="K53" i="16" s="1"/>
  <c r="L53" i="16" s="1"/>
  <c r="M53" i="16" s="1"/>
  <c r="N53" i="16" s="1"/>
  <c r="O53" i="16" s="1"/>
  <c r="P53" i="16" s="1"/>
  <c r="Q53" i="16" s="1"/>
  <c r="R53" i="16" s="1"/>
  <c r="S53" i="16" s="1"/>
  <c r="T53" i="16" s="1"/>
  <c r="U53" i="16" s="1"/>
  <c r="V53" i="16" s="1"/>
  <c r="W53" i="16" s="1"/>
  <c r="X53" i="16" s="1"/>
  <c r="Y53" i="16" s="1"/>
  <c r="Z53" i="16" s="1"/>
  <c r="AA53" i="16" s="1"/>
  <c r="AB53" i="16" s="1"/>
  <c r="AC53" i="16" s="1"/>
  <c r="AD53" i="16" s="1"/>
  <c r="AE53" i="16" s="1"/>
  <c r="AF53" i="16" s="1"/>
  <c r="AG53" i="16" s="1"/>
  <c r="AH53" i="16" s="1"/>
  <c r="AI53" i="16" s="1"/>
  <c r="AJ53" i="16" s="1"/>
  <c r="AK53" i="16" s="1"/>
  <c r="AL53" i="16" s="1"/>
  <c r="AM53" i="16" s="1"/>
  <c r="AN53" i="16" s="1"/>
  <c r="AO53" i="16" s="1"/>
  <c r="AP53" i="16" s="1"/>
  <c r="AQ53" i="16" s="1"/>
  <c r="AR53" i="16" s="1"/>
  <c r="AS53" i="16" s="1"/>
  <c r="AT53" i="16" s="1"/>
  <c r="AU53" i="16" s="1"/>
  <c r="AV53" i="16" s="1"/>
  <c r="AW53" i="16" s="1"/>
  <c r="AX53" i="16" s="1"/>
  <c r="AY53" i="16" s="1"/>
  <c r="AZ53" i="16" s="1"/>
  <c r="BA53" i="16" s="1"/>
  <c r="BB53" i="16" s="1"/>
  <c r="BC53" i="16" s="1"/>
  <c r="BD53" i="16" s="1"/>
  <c r="BE53" i="16" s="1"/>
  <c r="BF53" i="16" s="1"/>
  <c r="BG53" i="16" s="1"/>
  <c r="BH53" i="16" s="1"/>
  <c r="BI53" i="16" s="1"/>
  <c r="BJ53" i="16" s="1"/>
  <c r="BK53" i="16" s="1"/>
  <c r="BL53" i="16" s="1"/>
  <c r="BM53" i="16" s="1"/>
  <c r="BN53" i="16" s="1"/>
  <c r="BO53" i="16" s="1"/>
  <c r="BP53" i="16" s="1"/>
  <c r="BQ53" i="16" s="1"/>
  <c r="BR53" i="16" s="1"/>
  <c r="BS53" i="16" s="1"/>
  <c r="BT53" i="16" s="1"/>
  <c r="BU53" i="16" s="1"/>
  <c r="BV53" i="16" s="1"/>
  <c r="BW53" i="16" s="1"/>
  <c r="BX53" i="16" s="1"/>
  <c r="BY53" i="16" s="1"/>
  <c r="BZ53" i="16" s="1"/>
  <c r="CA53" i="16" s="1"/>
  <c r="CB53" i="16" s="1"/>
  <c r="CC53" i="16" s="1"/>
  <c r="CD53" i="16" s="1"/>
  <c r="CE53" i="16" s="1"/>
  <c r="CF53" i="16" s="1"/>
  <c r="CG53" i="16" s="1"/>
  <c r="CH53" i="16" s="1"/>
  <c r="CI53" i="16" s="1"/>
  <c r="CJ53" i="16" s="1"/>
  <c r="CK53" i="16" s="1"/>
  <c r="CL53" i="16" s="1"/>
  <c r="J41" i="16"/>
  <c r="K41" i="16" s="1"/>
  <c r="L41" i="16" s="1"/>
  <c r="M41" i="16" s="1"/>
  <c r="N41" i="16" s="1"/>
  <c r="O41" i="16" s="1"/>
  <c r="P41" i="16" s="1"/>
  <c r="Q41" i="16" s="1"/>
  <c r="R41" i="16" s="1"/>
  <c r="S41" i="16" s="1"/>
  <c r="T41" i="16" s="1"/>
  <c r="U41" i="16" s="1"/>
  <c r="V41" i="16" s="1"/>
  <c r="W41" i="16" s="1"/>
  <c r="X41" i="16" s="1"/>
  <c r="Y41" i="16" s="1"/>
  <c r="Z41" i="16" s="1"/>
  <c r="AA41" i="16" s="1"/>
  <c r="AB41" i="16" s="1"/>
  <c r="AC41" i="16" s="1"/>
  <c r="AD41" i="16" s="1"/>
  <c r="AE41" i="16" s="1"/>
  <c r="AF41" i="16" s="1"/>
  <c r="AG41" i="16" s="1"/>
  <c r="E45" i="16"/>
  <c r="F45" i="16" s="1"/>
  <c r="G45" i="16" s="1"/>
  <c r="H45" i="16" s="1"/>
  <c r="I45" i="16" s="1"/>
  <c r="J45" i="16" s="1"/>
  <c r="K45" i="16" s="1"/>
  <c r="L45" i="16" s="1"/>
  <c r="M45" i="16" s="1"/>
  <c r="N45" i="16" s="1"/>
  <c r="O45" i="16" s="1"/>
  <c r="P45" i="16" s="1"/>
  <c r="Q45" i="16" s="1"/>
  <c r="R45" i="16" s="1"/>
  <c r="S45" i="16" s="1"/>
  <c r="T45" i="16" s="1"/>
  <c r="U45" i="16" s="1"/>
  <c r="V45" i="16" s="1"/>
  <c r="W45" i="16" s="1"/>
  <c r="X45" i="16" s="1"/>
  <c r="Y45" i="16" s="1"/>
  <c r="Z45" i="16" s="1"/>
  <c r="AA45" i="16" s="1"/>
  <c r="AB45" i="16" s="1"/>
  <c r="AC45" i="16" s="1"/>
  <c r="AD45" i="16" s="1"/>
  <c r="AE45" i="16" s="1"/>
  <c r="AF45" i="16" s="1"/>
  <c r="AG45" i="16" s="1"/>
  <c r="AH45" i="16" s="1"/>
  <c r="AI45" i="16" s="1"/>
  <c r="AJ45" i="16" s="1"/>
  <c r="AK45" i="16" s="1"/>
  <c r="AL45" i="16" s="1"/>
  <c r="AM45" i="16" s="1"/>
  <c r="AN45" i="16" s="1"/>
  <c r="AO45" i="16" s="1"/>
  <c r="AP45" i="16" s="1"/>
  <c r="AQ45" i="16" s="1"/>
  <c r="AR45" i="16" s="1"/>
  <c r="AS45" i="16" s="1"/>
  <c r="AT45" i="16" s="1"/>
  <c r="AU45" i="16" s="1"/>
  <c r="AV45" i="16" s="1"/>
  <c r="AW45" i="16" s="1"/>
  <c r="AX45" i="16" s="1"/>
  <c r="AY45" i="16" s="1"/>
  <c r="AZ45" i="16" s="1"/>
  <c r="BA45" i="16" s="1"/>
  <c r="BB45" i="16" s="1"/>
  <c r="BC45" i="16" s="1"/>
  <c r="BD45" i="16" s="1"/>
  <c r="BE45" i="16" s="1"/>
  <c r="BF45" i="16" s="1"/>
  <c r="BG45" i="16" s="1"/>
  <c r="BH45" i="16" s="1"/>
  <c r="BI45" i="16" s="1"/>
  <c r="BJ45" i="16" s="1"/>
  <c r="BK45" i="16" s="1"/>
  <c r="BL45" i="16" s="1"/>
  <c r="BM45" i="16" s="1"/>
  <c r="BN45" i="16" s="1"/>
  <c r="BO45" i="16" s="1"/>
  <c r="BP45" i="16" s="1"/>
  <c r="BQ45" i="16" s="1"/>
  <c r="BR45" i="16" s="1"/>
  <c r="BS45" i="16" s="1"/>
  <c r="BT45" i="16" s="1"/>
  <c r="BU45" i="16" s="1"/>
  <c r="BV45" i="16" s="1"/>
  <c r="BW45" i="16" s="1"/>
  <c r="BX45" i="16" s="1"/>
  <c r="BY45" i="16" s="1"/>
  <c r="BZ45" i="16" s="1"/>
  <c r="CA45" i="16" s="1"/>
  <c r="CB45" i="16" s="1"/>
  <c r="CC45" i="16" s="1"/>
  <c r="CD45" i="16" s="1"/>
  <c r="CE45" i="16" s="1"/>
  <c r="CF45" i="16" s="1"/>
  <c r="CG45" i="16" s="1"/>
  <c r="CH45" i="16" s="1"/>
  <c r="CI45" i="16" s="1"/>
  <c r="CJ45" i="16" s="1"/>
  <c r="CK45" i="16" s="1"/>
  <c r="CL45" i="16" s="1"/>
  <c r="E51" i="16"/>
  <c r="F51" i="16" s="1"/>
  <c r="G51" i="16" s="1"/>
  <c r="H51" i="16" s="1"/>
  <c r="I51" i="16" s="1"/>
  <c r="J51" i="16" s="1"/>
  <c r="K51" i="16" s="1"/>
  <c r="L51" i="16" s="1"/>
  <c r="M51" i="16" s="1"/>
  <c r="N51" i="16" s="1"/>
  <c r="O51" i="16" s="1"/>
  <c r="P51" i="16" s="1"/>
  <c r="Q51" i="16" s="1"/>
  <c r="R51" i="16" s="1"/>
  <c r="S51" i="16" s="1"/>
  <c r="T51" i="16" s="1"/>
  <c r="U51" i="16" s="1"/>
  <c r="V51" i="16" s="1"/>
  <c r="W51" i="16" s="1"/>
  <c r="X51" i="16" s="1"/>
  <c r="Y51" i="16" s="1"/>
  <c r="Z51" i="16" s="1"/>
  <c r="AA51" i="16" s="1"/>
  <c r="AB51" i="16" s="1"/>
  <c r="AC51" i="16" s="1"/>
  <c r="AD51" i="16" s="1"/>
  <c r="AE51" i="16" s="1"/>
  <c r="AF51" i="16" s="1"/>
  <c r="AG51" i="16" s="1"/>
  <c r="AH51" i="16" s="1"/>
  <c r="AI51" i="16" s="1"/>
  <c r="AJ51" i="16" s="1"/>
  <c r="AK51" i="16" s="1"/>
  <c r="AL51" i="16" s="1"/>
  <c r="AM51" i="16" s="1"/>
  <c r="AN51" i="16" s="1"/>
  <c r="AO51" i="16" s="1"/>
  <c r="AP51" i="16" s="1"/>
  <c r="AQ51" i="16" s="1"/>
  <c r="AR51" i="16" s="1"/>
  <c r="AS51" i="16" s="1"/>
  <c r="AT51" i="16" s="1"/>
  <c r="AU51" i="16" s="1"/>
  <c r="AV51" i="16" s="1"/>
  <c r="AW51" i="16" s="1"/>
  <c r="AX51" i="16" s="1"/>
  <c r="AY51" i="16" s="1"/>
  <c r="AZ51" i="16" s="1"/>
  <c r="BA51" i="16" s="1"/>
  <c r="BB51" i="16" s="1"/>
  <c r="BC51" i="16" s="1"/>
  <c r="BD51" i="16" s="1"/>
  <c r="BE51" i="16" s="1"/>
  <c r="BF51" i="16" s="1"/>
  <c r="BG51" i="16" s="1"/>
  <c r="BH51" i="16" s="1"/>
  <c r="BI51" i="16" s="1"/>
  <c r="BJ51" i="16" s="1"/>
  <c r="BK51" i="16" s="1"/>
  <c r="BL51" i="16" s="1"/>
  <c r="BM51" i="16" s="1"/>
  <c r="BN51" i="16" s="1"/>
  <c r="BO51" i="16" s="1"/>
  <c r="BP51" i="16" s="1"/>
  <c r="BQ51" i="16" s="1"/>
  <c r="BR51" i="16" s="1"/>
  <c r="BS51" i="16" s="1"/>
  <c r="BT51" i="16" s="1"/>
  <c r="BU51" i="16" s="1"/>
  <c r="BV51" i="16" s="1"/>
  <c r="BW51" i="16" s="1"/>
  <c r="BX51" i="16" s="1"/>
  <c r="BY51" i="16" s="1"/>
  <c r="BZ51" i="16" s="1"/>
  <c r="H37" i="16"/>
  <c r="I37" i="16" s="1"/>
  <c r="J37" i="16" s="1"/>
  <c r="K37" i="16" s="1"/>
  <c r="L37" i="16" s="1"/>
  <c r="M37" i="16" s="1"/>
  <c r="N37" i="16" s="1"/>
  <c r="O37" i="16" s="1"/>
  <c r="P37" i="16" s="1"/>
  <c r="Q37" i="16" s="1"/>
  <c r="R37" i="16" s="1"/>
  <c r="S37" i="16" s="1"/>
  <c r="T37" i="16" s="1"/>
  <c r="U37" i="16" s="1"/>
  <c r="V37" i="16" s="1"/>
  <c r="W37" i="16" s="1"/>
  <c r="X37" i="16" s="1"/>
  <c r="Y37" i="16" s="1"/>
  <c r="Z37" i="16" s="1"/>
  <c r="AA37" i="16" s="1"/>
  <c r="AB37" i="16" s="1"/>
  <c r="AC37" i="16" s="1"/>
  <c r="AD37" i="16" s="1"/>
  <c r="AE37" i="16" s="1"/>
  <c r="AF37" i="16" s="1"/>
  <c r="AG37" i="16" s="1"/>
  <c r="AH37" i="16" s="1"/>
  <c r="AI37" i="16" s="1"/>
  <c r="AJ37" i="16" s="1"/>
  <c r="AK37" i="16" s="1"/>
  <c r="AL37" i="16" s="1"/>
  <c r="AM37" i="16" s="1"/>
  <c r="AN37" i="16" s="1"/>
  <c r="AO37" i="16" s="1"/>
  <c r="AP37" i="16" s="1"/>
  <c r="AQ37" i="16" s="1"/>
  <c r="AR37" i="16" s="1"/>
  <c r="AS37" i="16" s="1"/>
  <c r="AT37" i="16" s="1"/>
  <c r="AU37" i="16" s="1"/>
  <c r="AV37" i="16" s="1"/>
  <c r="AW37" i="16" s="1"/>
  <c r="AX37" i="16" s="1"/>
  <c r="AY37" i="16" s="1"/>
  <c r="AZ37" i="16" s="1"/>
  <c r="BA37" i="16" s="1"/>
  <c r="BB37" i="16" s="1"/>
  <c r="BC37" i="16" s="1"/>
  <c r="BD37" i="16" s="1"/>
  <c r="BE37" i="16" s="1"/>
  <c r="BF37" i="16" s="1"/>
  <c r="BG37" i="16" s="1"/>
  <c r="BH37" i="16" s="1"/>
  <c r="BI37" i="16" s="1"/>
  <c r="BJ37" i="16" s="1"/>
  <c r="BK37" i="16" s="1"/>
  <c r="BL37" i="16" s="1"/>
  <c r="BM37" i="16" s="1"/>
  <c r="BN37" i="16" s="1"/>
  <c r="BO37" i="16" s="1"/>
  <c r="BP37" i="16" s="1"/>
  <c r="BQ37" i="16" s="1"/>
  <c r="BR37" i="16" s="1"/>
  <c r="BS37" i="16" s="1"/>
  <c r="BT37" i="16" s="1"/>
  <c r="BU37" i="16" s="1"/>
  <c r="BV37" i="16" s="1"/>
  <c r="BW37" i="16" s="1"/>
  <c r="BX37" i="16" s="1"/>
  <c r="BY37" i="16" s="1"/>
  <c r="BZ37" i="16" s="1"/>
  <c r="CA37" i="16" s="1"/>
  <c r="CB37" i="16" s="1"/>
  <c r="CC37" i="16" s="1"/>
  <c r="CD37" i="16" s="1"/>
  <c r="CE37" i="16" s="1"/>
  <c r="CF37" i="16" s="1"/>
  <c r="CG37" i="16" s="1"/>
  <c r="CH37" i="16" s="1"/>
  <c r="CI37" i="16" s="1"/>
  <c r="CJ37" i="16" s="1"/>
  <c r="CK37" i="16" s="1"/>
  <c r="CL37" i="16" s="1"/>
  <c r="E49" i="16"/>
  <c r="F49" i="16" s="1"/>
  <c r="G24" i="16"/>
  <c r="O24" i="16"/>
  <c r="W24" i="16"/>
  <c r="AE24" i="16"/>
  <c r="G35" i="16"/>
  <c r="H35" i="16" s="1"/>
  <c r="I35" i="16" s="1"/>
  <c r="J35" i="16" s="1"/>
  <c r="K35" i="16" s="1"/>
  <c r="L35" i="16" s="1"/>
  <c r="M35" i="16" s="1"/>
  <c r="N35" i="16" s="1"/>
  <c r="O35" i="16" s="1"/>
  <c r="P35" i="16" s="1"/>
  <c r="Q35" i="16" s="1"/>
  <c r="R35" i="16" s="1"/>
  <c r="S35" i="16" s="1"/>
  <c r="T35" i="16" s="1"/>
  <c r="U35" i="16" s="1"/>
  <c r="V35" i="16" s="1"/>
  <c r="W35" i="16" s="1"/>
  <c r="X35" i="16" s="1"/>
  <c r="Y35" i="16" s="1"/>
  <c r="Z35" i="16" s="1"/>
  <c r="AA35" i="16" s="1"/>
  <c r="AB35" i="16" s="1"/>
  <c r="AC35" i="16" s="1"/>
  <c r="AD35" i="16" s="1"/>
  <c r="AE35" i="16" s="1"/>
  <c r="AF35" i="16" s="1"/>
  <c r="AG35" i="16" s="1"/>
  <c r="AH35" i="16" s="1"/>
  <c r="AI35" i="16" s="1"/>
  <c r="AJ35" i="16" s="1"/>
  <c r="AK35" i="16" s="1"/>
  <c r="AL35" i="16" s="1"/>
  <c r="AM35" i="16" s="1"/>
  <c r="AN35" i="16" s="1"/>
  <c r="AO35" i="16" s="1"/>
  <c r="AP35" i="16" s="1"/>
  <c r="AQ35" i="16" s="1"/>
  <c r="AR35" i="16" s="1"/>
  <c r="AS35" i="16" s="1"/>
  <c r="AT35" i="16" s="1"/>
  <c r="AU35" i="16" s="1"/>
  <c r="AV35" i="16" s="1"/>
  <c r="AW35" i="16" s="1"/>
  <c r="AX35" i="16" s="1"/>
  <c r="AY35" i="16" s="1"/>
  <c r="AZ35" i="16" s="1"/>
  <c r="BA35" i="16" s="1"/>
  <c r="BB35" i="16" s="1"/>
  <c r="BC35" i="16" s="1"/>
  <c r="BD35" i="16" s="1"/>
  <c r="BE35" i="16" s="1"/>
  <c r="BF35" i="16" s="1"/>
  <c r="BG35" i="16" s="1"/>
  <c r="BH35" i="16" s="1"/>
  <c r="BI35" i="16" s="1"/>
  <c r="BJ35" i="16" s="1"/>
  <c r="BK35" i="16" s="1"/>
  <c r="BL35" i="16" s="1"/>
  <c r="BM35" i="16" s="1"/>
  <c r="BN35" i="16" s="1"/>
  <c r="BO35" i="16" s="1"/>
  <c r="BP35" i="16" s="1"/>
  <c r="BQ35" i="16" s="1"/>
  <c r="BR35" i="16" s="1"/>
  <c r="BS35" i="16" s="1"/>
  <c r="BT35" i="16" s="1"/>
  <c r="BU35" i="16" s="1"/>
  <c r="BV35" i="16" s="1"/>
  <c r="BW35" i="16" s="1"/>
  <c r="BX35" i="16" s="1"/>
  <c r="BY35" i="16" s="1"/>
  <c r="BZ35" i="16" s="1"/>
  <c r="CA35" i="16" s="1"/>
  <c r="CB35" i="16" s="1"/>
  <c r="CC35" i="16" s="1"/>
  <c r="CD35" i="16" s="1"/>
  <c r="CE35" i="16" s="1"/>
  <c r="CF35" i="16" s="1"/>
  <c r="CG35" i="16" s="1"/>
  <c r="CH35" i="16" s="1"/>
  <c r="CI35" i="16" s="1"/>
  <c r="CJ35" i="16" s="1"/>
  <c r="CK35" i="16" s="1"/>
  <c r="CL35" i="16" s="1"/>
  <c r="H24" i="16"/>
  <c r="P24" i="16"/>
  <c r="X24" i="16"/>
  <c r="AF24" i="16"/>
  <c r="F33" i="16"/>
  <c r="G33" i="16" s="1"/>
  <c r="H33" i="16" s="1"/>
  <c r="I33" i="16" s="1"/>
  <c r="J33" i="16" s="1"/>
  <c r="K33" i="16" s="1"/>
  <c r="L33" i="16" s="1"/>
  <c r="M33" i="16" s="1"/>
  <c r="N33" i="16" s="1"/>
  <c r="O33" i="16" s="1"/>
  <c r="P33" i="16" s="1"/>
  <c r="Q33" i="16" s="1"/>
  <c r="R33" i="16" s="1"/>
  <c r="S33" i="16" s="1"/>
  <c r="T33" i="16" s="1"/>
  <c r="U33" i="16" s="1"/>
  <c r="V33" i="16" s="1"/>
  <c r="W33" i="16" s="1"/>
  <c r="X33" i="16" s="1"/>
  <c r="Y33" i="16" s="1"/>
  <c r="Z33" i="16" s="1"/>
  <c r="AA33" i="16" s="1"/>
  <c r="AB33" i="16" s="1"/>
  <c r="AC33" i="16" s="1"/>
  <c r="AD33" i="16" s="1"/>
  <c r="AE33" i="16" s="1"/>
  <c r="AF33" i="16" s="1"/>
  <c r="AG33" i="16" s="1"/>
  <c r="AH33" i="16" s="1"/>
  <c r="AI33" i="16" s="1"/>
  <c r="AJ33" i="16" s="1"/>
  <c r="AK33" i="16" s="1"/>
  <c r="AL33" i="16" s="1"/>
  <c r="AM33" i="16" s="1"/>
  <c r="AN33" i="16" s="1"/>
  <c r="AO33" i="16" s="1"/>
  <c r="AP33" i="16" s="1"/>
  <c r="AQ33" i="16" s="1"/>
  <c r="AR33" i="16" s="1"/>
  <c r="AS33" i="16" s="1"/>
  <c r="AT33" i="16" s="1"/>
  <c r="AU33" i="16" s="1"/>
  <c r="AV33" i="16" s="1"/>
  <c r="AW33" i="16" s="1"/>
  <c r="AX33" i="16" s="1"/>
  <c r="AY33" i="16" s="1"/>
  <c r="AZ33" i="16" s="1"/>
  <c r="BA33" i="16" s="1"/>
  <c r="BB33" i="16" s="1"/>
  <c r="BC33" i="16" s="1"/>
  <c r="BD33" i="16" s="1"/>
  <c r="BE33" i="16" s="1"/>
  <c r="BF33" i="16" s="1"/>
  <c r="BG33" i="16" s="1"/>
  <c r="BH33" i="16" s="1"/>
  <c r="BI33" i="16" s="1"/>
  <c r="BJ33" i="16" s="1"/>
  <c r="BK33" i="16" s="1"/>
  <c r="BL33" i="16" s="1"/>
  <c r="BM33" i="16" s="1"/>
  <c r="BN33" i="16" s="1"/>
  <c r="BO33" i="16" s="1"/>
  <c r="BP33" i="16" s="1"/>
  <c r="BQ33" i="16" s="1"/>
  <c r="BR33" i="16" s="1"/>
  <c r="BS33" i="16" s="1"/>
  <c r="BT33" i="16" s="1"/>
  <c r="BU33" i="16" s="1"/>
  <c r="BV33" i="16" s="1"/>
  <c r="BW33" i="16" s="1"/>
  <c r="BX33" i="16" s="1"/>
  <c r="BY33" i="16" s="1"/>
  <c r="BZ33" i="16" s="1"/>
  <c r="CA33" i="16" s="1"/>
  <c r="CB33" i="16" s="1"/>
  <c r="CC33" i="16" s="1"/>
  <c r="CD33" i="16" s="1"/>
  <c r="CE33" i="16" s="1"/>
  <c r="CF33" i="16" s="1"/>
  <c r="CG33" i="16" s="1"/>
  <c r="CH33" i="16" s="1"/>
  <c r="CI33" i="16" s="1"/>
  <c r="CJ33" i="16" s="1"/>
  <c r="CK33" i="16" s="1"/>
  <c r="CL33" i="16" s="1"/>
  <c r="I24" i="16"/>
  <c r="Q24" i="16"/>
  <c r="I39" i="16"/>
  <c r="J39" i="16" s="1"/>
  <c r="K39" i="16" s="1"/>
  <c r="L39" i="16" s="1"/>
  <c r="M39" i="16" s="1"/>
  <c r="N39" i="16" s="1"/>
  <c r="O39" i="16" s="1"/>
  <c r="P39" i="16" s="1"/>
  <c r="Q39" i="16" s="1"/>
  <c r="R39" i="16" s="1"/>
  <c r="S39" i="16" s="1"/>
  <c r="T39" i="16" s="1"/>
  <c r="U39" i="16" s="1"/>
  <c r="V39" i="16" s="1"/>
  <c r="W39" i="16" s="1"/>
  <c r="X39" i="16" s="1"/>
  <c r="Y39" i="16" s="1"/>
  <c r="Z39" i="16" s="1"/>
  <c r="AA39" i="16" s="1"/>
  <c r="AB39" i="16" s="1"/>
  <c r="AC39" i="16" s="1"/>
  <c r="AD39" i="16" s="1"/>
  <c r="AE39" i="16" s="1"/>
  <c r="AF39" i="16" s="1"/>
  <c r="AG39" i="16" s="1"/>
  <c r="AH39" i="16" s="1"/>
  <c r="AI39" i="16" s="1"/>
  <c r="AJ39" i="16" s="1"/>
  <c r="AK39" i="16" s="1"/>
  <c r="AL39" i="16" s="1"/>
  <c r="AM39" i="16" s="1"/>
  <c r="AN39" i="16" s="1"/>
  <c r="AO39" i="16" s="1"/>
  <c r="AP39" i="16" s="1"/>
  <c r="AQ39" i="16" s="1"/>
  <c r="AR39" i="16" s="1"/>
  <c r="AS39" i="16" s="1"/>
  <c r="AT39" i="16" s="1"/>
  <c r="AU39" i="16" s="1"/>
  <c r="AV39" i="16" s="1"/>
  <c r="AW39" i="16" s="1"/>
  <c r="AX39" i="16" s="1"/>
  <c r="AY39" i="16" s="1"/>
  <c r="AZ39" i="16" s="1"/>
  <c r="BA39" i="16" s="1"/>
  <c r="BB39" i="16" s="1"/>
  <c r="BC39" i="16" s="1"/>
  <c r="BD39" i="16" s="1"/>
  <c r="BE39" i="16" s="1"/>
  <c r="BF39" i="16" s="1"/>
  <c r="BG39" i="16" s="1"/>
  <c r="BH39" i="16" s="1"/>
  <c r="BI39" i="16" s="1"/>
  <c r="BJ39" i="16" s="1"/>
  <c r="BK39" i="16" s="1"/>
  <c r="BL39" i="16" s="1"/>
  <c r="BM39" i="16" s="1"/>
  <c r="BN39" i="16" s="1"/>
  <c r="BO39" i="16" s="1"/>
  <c r="BP39" i="16" s="1"/>
  <c r="BQ39" i="16" s="1"/>
  <c r="BR39" i="16" s="1"/>
  <c r="BS39" i="16" s="1"/>
  <c r="BT39" i="16" s="1"/>
  <c r="BU39" i="16" s="1"/>
  <c r="BV39" i="16" s="1"/>
  <c r="BW39" i="16" s="1"/>
  <c r="BX39" i="16" s="1"/>
  <c r="BY39" i="16" s="1"/>
  <c r="BZ39" i="16" s="1"/>
  <c r="CA39" i="16" s="1"/>
  <c r="CB39" i="16" s="1"/>
  <c r="CC39" i="16" s="1"/>
  <c r="CD39" i="16" s="1"/>
  <c r="CE39" i="16" s="1"/>
  <c r="CF39" i="16" s="1"/>
  <c r="CG39" i="16" s="1"/>
  <c r="CH39" i="16" s="1"/>
  <c r="CI39" i="16" s="1"/>
  <c r="CJ39" i="16" s="1"/>
  <c r="CK39" i="16" s="1"/>
  <c r="CL39" i="16" s="1"/>
  <c r="U46" i="14"/>
  <c r="U48" i="14" s="1"/>
  <c r="U50" i="14" s="1"/>
  <c r="AA46" i="14"/>
  <c r="AA48" i="14" s="1"/>
  <c r="AA50" i="14" s="1"/>
  <c r="AB46" i="14"/>
  <c r="AB48" i="14" s="1"/>
  <c r="AB50" i="14" s="1"/>
  <c r="AJ46" i="14"/>
  <c r="AJ48" i="14" s="1"/>
  <c r="AI46" i="14"/>
  <c r="AJ49" i="14" s="1"/>
  <c r="AH46" i="14"/>
  <c r="AH48" i="14" s="1"/>
  <c r="AF46" i="14"/>
  <c r="AG46" i="14"/>
  <c r="AF49" i="14" s="1"/>
  <c r="AK46" i="14"/>
  <c r="AK48" i="14" s="1"/>
  <c r="AN46" i="14"/>
  <c r="AO49" i="14" s="1"/>
  <c r="AM46" i="14"/>
  <c r="Z46" i="14"/>
  <c r="Y46" i="14"/>
  <c r="W46" i="14"/>
  <c r="AE49" i="14"/>
  <c r="V46" i="14"/>
  <c r="X46" i="14"/>
  <c r="T46" i="14"/>
  <c r="T48" i="14" s="1"/>
  <c r="T50" i="14" s="1"/>
  <c r="AG49" i="14"/>
  <c r="AG48" i="14"/>
  <c r="AF48" i="14"/>
  <c r="AH49" i="14"/>
  <c r="I21" i="14"/>
  <c r="K21" i="14" s="1"/>
  <c r="J49" i="14" s="1"/>
  <c r="I26" i="14"/>
  <c r="L26" i="14" s="1"/>
  <c r="L21" i="14"/>
  <c r="K49" i="14" s="1"/>
  <c r="J21" i="14"/>
  <c r="I49" i="14" s="1"/>
  <c r="I20" i="14"/>
  <c r="J31" i="14"/>
  <c r="I18" i="14"/>
  <c r="I19" i="14"/>
  <c r="I23" i="14"/>
  <c r="I17" i="14"/>
  <c r="I22" i="14"/>
  <c r="I25" i="14"/>
  <c r="I24" i="14"/>
  <c r="E56" i="2"/>
  <c r="P31" i="2"/>
  <c r="E24" i="2"/>
  <c r="S24" i="2"/>
  <c r="L24" i="2"/>
  <c r="T24" i="2"/>
  <c r="J24" i="2"/>
  <c r="C24" i="2"/>
  <c r="C25" i="2" s="1"/>
  <c r="C26" i="2" s="1"/>
  <c r="K24" i="2"/>
  <c r="AA24" i="2"/>
  <c r="F33" i="2"/>
  <c r="D24" i="2"/>
  <c r="AB24" i="2"/>
  <c r="E75" i="12"/>
  <c r="E76" i="12"/>
  <c r="F52" i="12"/>
  <c r="D45" i="12"/>
  <c r="D46" i="12" s="1"/>
  <c r="D47" i="12" s="1"/>
  <c r="E46" i="12" s="1"/>
  <c r="E47" i="12" s="1"/>
  <c r="F46" i="12" s="1"/>
  <c r="F47" i="12" s="1"/>
  <c r="G46" i="12" s="1"/>
  <c r="G47" i="12" s="1"/>
  <c r="H46" i="12" s="1"/>
  <c r="H47" i="12" s="1"/>
  <c r="I46" i="12" s="1"/>
  <c r="I47" i="12" s="1"/>
  <c r="J46" i="12" s="1"/>
  <c r="J47" i="12" s="1"/>
  <c r="K46" i="12" s="1"/>
  <c r="K47" i="12" s="1"/>
  <c r="L46" i="12" s="1"/>
  <c r="L47" i="12" s="1"/>
  <c r="M46" i="12" s="1"/>
  <c r="M47" i="12" s="1"/>
  <c r="N46" i="12" s="1"/>
  <c r="N47" i="12" s="1"/>
  <c r="O46" i="12" s="1"/>
  <c r="O47" i="12" s="1"/>
  <c r="P46" i="12" s="1"/>
  <c r="P47" i="12" s="1"/>
  <c r="Q46" i="12" s="1"/>
  <c r="Q47" i="12" s="1"/>
  <c r="R46" i="12" s="1"/>
  <c r="R47" i="12" s="1"/>
  <c r="S46" i="12" s="1"/>
  <c r="S47" i="12" s="1"/>
  <c r="T46" i="12" s="1"/>
  <c r="T47" i="12" s="1"/>
  <c r="U46" i="12" s="1"/>
  <c r="U47" i="12" s="1"/>
  <c r="V46" i="12" s="1"/>
  <c r="V47" i="12" s="1"/>
  <c r="W46" i="12" s="1"/>
  <c r="W47" i="12" s="1"/>
  <c r="X46" i="12" s="1"/>
  <c r="X47" i="12" s="1"/>
  <c r="Y46" i="12" s="1"/>
  <c r="Y47" i="12" s="1"/>
  <c r="Z46" i="12" s="1"/>
  <c r="Z47" i="12" s="1"/>
  <c r="AA46" i="12" s="1"/>
  <c r="AA47" i="12" s="1"/>
  <c r="AB46" i="12" s="1"/>
  <c r="AB47" i="12" s="1"/>
  <c r="AC46" i="12" s="1"/>
  <c r="AC47" i="12" s="1"/>
  <c r="AD46" i="12" s="1"/>
  <c r="AD47" i="12" s="1"/>
  <c r="AE46" i="12" s="1"/>
  <c r="AE47" i="12" s="1"/>
  <c r="AF46" i="12" s="1"/>
  <c r="AF47" i="12" s="1"/>
  <c r="L45" i="12"/>
  <c r="T45" i="12"/>
  <c r="AB45" i="12"/>
  <c r="E45" i="12"/>
  <c r="M45" i="12"/>
  <c r="U45" i="12"/>
  <c r="AC45" i="12"/>
  <c r="N70" i="12"/>
  <c r="O70" i="12" s="1"/>
  <c r="P70" i="12" s="1"/>
  <c r="Q70" i="12" s="1"/>
  <c r="R70" i="12" s="1"/>
  <c r="S70" i="12" s="1"/>
  <c r="T70" i="12" s="1"/>
  <c r="U70" i="12" s="1"/>
  <c r="V70" i="12" s="1"/>
  <c r="W70" i="12" s="1"/>
  <c r="X70" i="12" s="1"/>
  <c r="Y70" i="12" s="1"/>
  <c r="Z70" i="12" s="1"/>
  <c r="AA70" i="12" s="1"/>
  <c r="AB70" i="12" s="1"/>
  <c r="AC70" i="12" s="1"/>
  <c r="AD70" i="12" s="1"/>
  <c r="AE70" i="12" s="1"/>
  <c r="AF70" i="12" s="1"/>
  <c r="AG70" i="12" s="1"/>
  <c r="AH70" i="12" s="1"/>
  <c r="AI70" i="12" s="1"/>
  <c r="AJ70" i="12" s="1"/>
  <c r="AK70" i="12" s="1"/>
  <c r="AL70" i="12" s="1"/>
  <c r="AM70" i="12" s="1"/>
  <c r="AN70" i="12" s="1"/>
  <c r="AO70" i="12" s="1"/>
  <c r="AP70" i="12" s="1"/>
  <c r="AQ70" i="12" s="1"/>
  <c r="AR70" i="12" s="1"/>
  <c r="AS70" i="12" s="1"/>
  <c r="AT70" i="12" s="1"/>
  <c r="AU70" i="12" s="1"/>
  <c r="AV70" i="12" s="1"/>
  <c r="AW70" i="12" s="1"/>
  <c r="AX70" i="12" s="1"/>
  <c r="AY70" i="12" s="1"/>
  <c r="AZ70" i="12" s="1"/>
  <c r="BA70" i="12" s="1"/>
  <c r="BB70" i="12" s="1"/>
  <c r="BC70" i="12" s="1"/>
  <c r="BD70" i="12" s="1"/>
  <c r="BE70" i="12" s="1"/>
  <c r="BF70" i="12" s="1"/>
  <c r="BG70" i="12" s="1"/>
  <c r="BH70" i="12" s="1"/>
  <c r="BI70" i="12" s="1"/>
  <c r="BJ70" i="12" s="1"/>
  <c r="BK70" i="12" s="1"/>
  <c r="BL70" i="12" s="1"/>
  <c r="BM70" i="12" s="1"/>
  <c r="BN70" i="12" s="1"/>
  <c r="BO70" i="12" s="1"/>
  <c r="BP70" i="12" s="1"/>
  <c r="BQ70" i="12" s="1"/>
  <c r="BR70" i="12" s="1"/>
  <c r="BS70" i="12" s="1"/>
  <c r="BT70" i="12" s="1"/>
  <c r="BU70" i="12" s="1"/>
  <c r="BV70" i="12" s="1"/>
  <c r="BW70" i="12" s="1"/>
  <c r="BX70" i="12" s="1"/>
  <c r="BY70" i="12" s="1"/>
  <c r="BZ70" i="12" s="1"/>
  <c r="CA70" i="12" s="1"/>
  <c r="CB70" i="12" s="1"/>
  <c r="CC70" i="12" s="1"/>
  <c r="CD70" i="12" s="1"/>
  <c r="CE70" i="12" s="1"/>
  <c r="CF70" i="12" s="1"/>
  <c r="CG70" i="12" s="1"/>
  <c r="CH70" i="12" s="1"/>
  <c r="CI70" i="12" s="1"/>
  <c r="CJ70" i="12" s="1"/>
  <c r="CK70" i="12" s="1"/>
  <c r="CL70" i="12" s="1"/>
  <c r="O72" i="12"/>
  <c r="P72" i="12" s="1"/>
  <c r="Q72" i="12" s="1"/>
  <c r="R72" i="12" s="1"/>
  <c r="S72" i="12" s="1"/>
  <c r="T72" i="12" s="1"/>
  <c r="U72" i="12" s="1"/>
  <c r="V72" i="12" s="1"/>
  <c r="W72" i="12" s="1"/>
  <c r="X72" i="12" s="1"/>
  <c r="Y72" i="12" s="1"/>
  <c r="Z72" i="12" s="1"/>
  <c r="AA72" i="12" s="1"/>
  <c r="AB72" i="12" s="1"/>
  <c r="AC72" i="12" s="1"/>
  <c r="AD72" i="12" s="1"/>
  <c r="AE72" i="12" s="1"/>
  <c r="AF72" i="12" s="1"/>
  <c r="AG72" i="12" s="1"/>
  <c r="AH72" i="12" s="1"/>
  <c r="AI72" i="12" s="1"/>
  <c r="AJ72" i="12" s="1"/>
  <c r="AK72" i="12" s="1"/>
  <c r="AL72" i="12" s="1"/>
  <c r="AM72" i="12" s="1"/>
  <c r="AN72" i="12" s="1"/>
  <c r="AO72" i="12" s="1"/>
  <c r="AP72" i="12" s="1"/>
  <c r="AQ72" i="12" s="1"/>
  <c r="AR72" i="12" s="1"/>
  <c r="AS72" i="12" s="1"/>
  <c r="AT72" i="12" s="1"/>
  <c r="AU72" i="12" s="1"/>
  <c r="AV72" i="12" s="1"/>
  <c r="AW72" i="12" s="1"/>
  <c r="AX72" i="12" s="1"/>
  <c r="AY72" i="12" s="1"/>
  <c r="AZ72" i="12" s="1"/>
  <c r="BA72" i="12" s="1"/>
  <c r="BB72" i="12" s="1"/>
  <c r="BC72" i="12" s="1"/>
  <c r="BD72" i="12" s="1"/>
  <c r="BE72" i="12" s="1"/>
  <c r="BF72" i="12" s="1"/>
  <c r="BG72" i="12" s="1"/>
  <c r="BH72" i="12" s="1"/>
  <c r="BI72" i="12" s="1"/>
  <c r="BJ72" i="12" s="1"/>
  <c r="BK72" i="12" s="1"/>
  <c r="BL72" i="12" s="1"/>
  <c r="BM72" i="12" s="1"/>
  <c r="BN72" i="12" s="1"/>
  <c r="BO72" i="12" s="1"/>
  <c r="BP72" i="12" s="1"/>
  <c r="BQ72" i="12" s="1"/>
  <c r="BR72" i="12" s="1"/>
  <c r="BS72" i="12" s="1"/>
  <c r="BT72" i="12" s="1"/>
  <c r="BU72" i="12" s="1"/>
  <c r="BV72" i="12" s="1"/>
  <c r="BW72" i="12" s="1"/>
  <c r="BX72" i="12" s="1"/>
  <c r="BY72" i="12" s="1"/>
  <c r="BZ72" i="12" s="1"/>
  <c r="CA72" i="12" s="1"/>
  <c r="CB72" i="12" s="1"/>
  <c r="CC72" i="12" s="1"/>
  <c r="CD72" i="12" s="1"/>
  <c r="CE72" i="12" s="1"/>
  <c r="CF72" i="12" s="1"/>
  <c r="CG72" i="12" s="1"/>
  <c r="CH72" i="12" s="1"/>
  <c r="CI72" i="12" s="1"/>
  <c r="CJ72" i="12" s="1"/>
  <c r="CK72" i="12" s="1"/>
  <c r="CL72" i="12" s="1"/>
  <c r="L66" i="12"/>
  <c r="M66" i="12" s="1"/>
  <c r="N66" i="12" s="1"/>
  <c r="O66" i="12" s="1"/>
  <c r="P66" i="12" s="1"/>
  <c r="Q66" i="12" s="1"/>
  <c r="R66" i="12" s="1"/>
  <c r="S66" i="12" s="1"/>
  <c r="T66" i="12" s="1"/>
  <c r="U66" i="12" s="1"/>
  <c r="V66" i="12" s="1"/>
  <c r="W66" i="12" s="1"/>
  <c r="X66" i="12" s="1"/>
  <c r="Y66" i="12" s="1"/>
  <c r="Z66" i="12" s="1"/>
  <c r="AA66" i="12" s="1"/>
  <c r="AB66" i="12" s="1"/>
  <c r="AC66" i="12" s="1"/>
  <c r="AD66" i="12" s="1"/>
  <c r="AE66" i="12" s="1"/>
  <c r="AF66" i="12" s="1"/>
  <c r="AG66" i="12" s="1"/>
  <c r="AH66" i="12" s="1"/>
  <c r="AI66" i="12" s="1"/>
  <c r="AJ66" i="12" s="1"/>
  <c r="AK66" i="12" s="1"/>
  <c r="AL66" i="12" s="1"/>
  <c r="AM66" i="12" s="1"/>
  <c r="AN66" i="12" s="1"/>
  <c r="AO66" i="12" s="1"/>
  <c r="AP66" i="12" s="1"/>
  <c r="AQ66" i="12" s="1"/>
  <c r="AR66" i="12" s="1"/>
  <c r="AS66" i="12" s="1"/>
  <c r="AT66" i="12" s="1"/>
  <c r="AU66" i="12" s="1"/>
  <c r="AV66" i="12" s="1"/>
  <c r="AW66" i="12" s="1"/>
  <c r="AX66" i="12" s="1"/>
  <c r="AY66" i="12" s="1"/>
  <c r="AZ66" i="12" s="1"/>
  <c r="BA66" i="12" s="1"/>
  <c r="BB66" i="12" s="1"/>
  <c r="BC66" i="12" s="1"/>
  <c r="BD66" i="12" s="1"/>
  <c r="BE66" i="12" s="1"/>
  <c r="BF66" i="12" s="1"/>
  <c r="BG66" i="12" s="1"/>
  <c r="BH66" i="12" s="1"/>
  <c r="BI66" i="12" s="1"/>
  <c r="BJ66" i="12" s="1"/>
  <c r="BK66" i="12" s="1"/>
  <c r="BL66" i="12" s="1"/>
  <c r="BM66" i="12" s="1"/>
  <c r="BN66" i="12" s="1"/>
  <c r="BO66" i="12" s="1"/>
  <c r="BP66" i="12" s="1"/>
  <c r="BQ66" i="12" s="1"/>
  <c r="BR66" i="12" s="1"/>
  <c r="BS66" i="12" s="1"/>
  <c r="BT66" i="12" s="1"/>
  <c r="BU66" i="12" s="1"/>
  <c r="BV66" i="12" s="1"/>
  <c r="BW66" i="12" s="1"/>
  <c r="BX66" i="12" s="1"/>
  <c r="BY66" i="12" s="1"/>
  <c r="BZ66" i="12" s="1"/>
  <c r="CA66" i="12" s="1"/>
  <c r="CB66" i="12" s="1"/>
  <c r="CC66" i="12" s="1"/>
  <c r="CD66" i="12" s="1"/>
  <c r="CE66" i="12" s="1"/>
  <c r="CF66" i="12" s="1"/>
  <c r="CG66" i="12" s="1"/>
  <c r="CH66" i="12" s="1"/>
  <c r="CI66" i="12" s="1"/>
  <c r="CJ66" i="12" s="1"/>
  <c r="CK66" i="12" s="1"/>
  <c r="CL66" i="12" s="1"/>
  <c r="K64" i="12"/>
  <c r="L64" i="12" s="1"/>
  <c r="M64" i="12" s="1"/>
  <c r="N64" i="12" s="1"/>
  <c r="O64" i="12" s="1"/>
  <c r="P64" i="12" s="1"/>
  <c r="Q64" i="12" s="1"/>
  <c r="R64" i="12" s="1"/>
  <c r="S64" i="12" s="1"/>
  <c r="T64" i="12" s="1"/>
  <c r="U64" i="12" s="1"/>
  <c r="V64" i="12" s="1"/>
  <c r="W64" i="12" s="1"/>
  <c r="X64" i="12" s="1"/>
  <c r="Y64" i="12" s="1"/>
  <c r="Z64" i="12" s="1"/>
  <c r="AA64" i="12" s="1"/>
  <c r="AB64" i="12" s="1"/>
  <c r="AC64" i="12" s="1"/>
  <c r="AD64" i="12" s="1"/>
  <c r="AE64" i="12" s="1"/>
  <c r="AF64" i="12" s="1"/>
  <c r="AG64" i="12" s="1"/>
  <c r="AH64" i="12" s="1"/>
  <c r="AI64" i="12" s="1"/>
  <c r="AJ64" i="12" s="1"/>
  <c r="AK64" i="12" s="1"/>
  <c r="AL64" i="12" s="1"/>
  <c r="AM64" i="12" s="1"/>
  <c r="AN64" i="12" s="1"/>
  <c r="AO64" i="12" s="1"/>
  <c r="AP64" i="12" s="1"/>
  <c r="AQ64" i="12" s="1"/>
  <c r="AR64" i="12" s="1"/>
  <c r="AS64" i="12" s="1"/>
  <c r="AT64" i="12" s="1"/>
  <c r="AU64" i="12" s="1"/>
  <c r="AV64" i="12" s="1"/>
  <c r="AW64" i="12" s="1"/>
  <c r="AX64" i="12" s="1"/>
  <c r="AY64" i="12" s="1"/>
  <c r="AZ64" i="12" s="1"/>
  <c r="BA64" i="12" s="1"/>
  <c r="BB64" i="12" s="1"/>
  <c r="BC64" i="12" s="1"/>
  <c r="BD64" i="12" s="1"/>
  <c r="BE64" i="12" s="1"/>
  <c r="BF64" i="12" s="1"/>
  <c r="BG64" i="12" s="1"/>
  <c r="BH64" i="12" s="1"/>
  <c r="BI64" i="12" s="1"/>
  <c r="BJ64" i="12" s="1"/>
  <c r="BK64" i="12" s="1"/>
  <c r="BL64" i="12" s="1"/>
  <c r="BM64" i="12" s="1"/>
  <c r="BN64" i="12" s="1"/>
  <c r="BO64" i="12" s="1"/>
  <c r="BP64" i="12" s="1"/>
  <c r="BQ64" i="12" s="1"/>
  <c r="BR64" i="12" s="1"/>
  <c r="BS64" i="12" s="1"/>
  <c r="BT64" i="12" s="1"/>
  <c r="BU64" i="12" s="1"/>
  <c r="BV64" i="12" s="1"/>
  <c r="BW64" i="12" s="1"/>
  <c r="BX64" i="12" s="1"/>
  <c r="BY64" i="12" s="1"/>
  <c r="BZ64" i="12" s="1"/>
  <c r="CA64" i="12" s="1"/>
  <c r="CB64" i="12" s="1"/>
  <c r="CC64" i="12" s="1"/>
  <c r="CD64" i="12" s="1"/>
  <c r="CE64" i="12" s="1"/>
  <c r="CF64" i="12" s="1"/>
  <c r="CG64" i="12" s="1"/>
  <c r="CH64" i="12" s="1"/>
  <c r="CI64" i="12" s="1"/>
  <c r="CJ64" i="12" s="1"/>
  <c r="CK64" i="12" s="1"/>
  <c r="CL64" i="12" s="1"/>
  <c r="J62" i="12"/>
  <c r="K62" i="12" s="1"/>
  <c r="L62" i="12" s="1"/>
  <c r="M62" i="12" s="1"/>
  <c r="N62" i="12" s="1"/>
  <c r="O62" i="12" s="1"/>
  <c r="P62" i="12" s="1"/>
  <c r="Q62" i="12" s="1"/>
  <c r="R62" i="12" s="1"/>
  <c r="S62" i="12" s="1"/>
  <c r="T62" i="12" s="1"/>
  <c r="U62" i="12" s="1"/>
  <c r="V62" i="12" s="1"/>
  <c r="W62" i="12" s="1"/>
  <c r="X62" i="12" s="1"/>
  <c r="Y62" i="12" s="1"/>
  <c r="Z62" i="12" s="1"/>
  <c r="AA62" i="12" s="1"/>
  <c r="AB62" i="12" s="1"/>
  <c r="AC62" i="12" s="1"/>
  <c r="AD62" i="12" s="1"/>
  <c r="AE62" i="12" s="1"/>
  <c r="AF62" i="12" s="1"/>
  <c r="AG62" i="12" s="1"/>
  <c r="AH62" i="12" s="1"/>
  <c r="AI62" i="12" s="1"/>
  <c r="AJ62" i="12" s="1"/>
  <c r="AK62" i="12" s="1"/>
  <c r="AL62" i="12" s="1"/>
  <c r="AM62" i="12" s="1"/>
  <c r="AN62" i="12" s="1"/>
  <c r="AO62" i="12" s="1"/>
  <c r="AP62" i="12" s="1"/>
  <c r="AQ62" i="12" s="1"/>
  <c r="AR62" i="12" s="1"/>
  <c r="AS62" i="12" s="1"/>
  <c r="AT62" i="12" s="1"/>
  <c r="AU62" i="12" s="1"/>
  <c r="AV62" i="12" s="1"/>
  <c r="AW62" i="12" s="1"/>
  <c r="AX62" i="12" s="1"/>
  <c r="AY62" i="12" s="1"/>
  <c r="AZ62" i="12" s="1"/>
  <c r="BA62" i="12" s="1"/>
  <c r="BB62" i="12" s="1"/>
  <c r="BC62" i="12" s="1"/>
  <c r="BD62" i="12" s="1"/>
  <c r="BE62" i="12" s="1"/>
  <c r="BF62" i="12" s="1"/>
  <c r="BG62" i="12" s="1"/>
  <c r="BH62" i="12" s="1"/>
  <c r="BI62" i="12" s="1"/>
  <c r="BJ62" i="12" s="1"/>
  <c r="BK62" i="12" s="1"/>
  <c r="BL62" i="12" s="1"/>
  <c r="BM62" i="12" s="1"/>
  <c r="BN62" i="12" s="1"/>
  <c r="BO62" i="12" s="1"/>
  <c r="BP62" i="12" s="1"/>
  <c r="BQ62" i="12" s="1"/>
  <c r="BR62" i="12" s="1"/>
  <c r="BS62" i="12" s="1"/>
  <c r="BT62" i="12" s="1"/>
  <c r="BU62" i="12" s="1"/>
  <c r="BV62" i="12" s="1"/>
  <c r="BW62" i="12" s="1"/>
  <c r="BX62" i="12" s="1"/>
  <c r="BY62" i="12" s="1"/>
  <c r="BZ62" i="12" s="1"/>
  <c r="CA62" i="12" s="1"/>
  <c r="CB62" i="12" s="1"/>
  <c r="CC62" i="12" s="1"/>
  <c r="CD62" i="12" s="1"/>
  <c r="CE62" i="12" s="1"/>
  <c r="CF62" i="12" s="1"/>
  <c r="CG62" i="12" s="1"/>
  <c r="CH62" i="12" s="1"/>
  <c r="CI62" i="12" s="1"/>
  <c r="CJ62" i="12" s="1"/>
  <c r="CK62" i="12" s="1"/>
  <c r="CL62" i="12" s="1"/>
  <c r="P74" i="12"/>
  <c r="Q74" i="12" s="1"/>
  <c r="R74" i="12" s="1"/>
  <c r="S74" i="12" s="1"/>
  <c r="T74" i="12" s="1"/>
  <c r="U74" i="12" s="1"/>
  <c r="V74" i="12" s="1"/>
  <c r="W74" i="12" s="1"/>
  <c r="X74" i="12" s="1"/>
  <c r="Y74" i="12" s="1"/>
  <c r="Z74" i="12" s="1"/>
  <c r="AA74" i="12" s="1"/>
  <c r="AB74" i="12" s="1"/>
  <c r="AC74" i="12" s="1"/>
  <c r="AD74" i="12" s="1"/>
  <c r="AE74" i="12" s="1"/>
  <c r="AF74" i="12" s="1"/>
  <c r="AG74" i="12" s="1"/>
  <c r="AH74" i="12" s="1"/>
  <c r="AI74" i="12" s="1"/>
  <c r="AJ74" i="12" s="1"/>
  <c r="AK74" i="12" s="1"/>
  <c r="AL74" i="12" s="1"/>
  <c r="AM74" i="12" s="1"/>
  <c r="AN74" i="12" s="1"/>
  <c r="AO74" i="12" s="1"/>
  <c r="AP74" i="12" s="1"/>
  <c r="AQ74" i="12" s="1"/>
  <c r="AR74" i="12" s="1"/>
  <c r="AS74" i="12" s="1"/>
  <c r="AT74" i="12" s="1"/>
  <c r="AU74" i="12" s="1"/>
  <c r="AV74" i="12" s="1"/>
  <c r="AW74" i="12" s="1"/>
  <c r="AX74" i="12" s="1"/>
  <c r="AY74" i="12" s="1"/>
  <c r="AZ74" i="12" s="1"/>
  <c r="BA74" i="12" s="1"/>
  <c r="BB74" i="12" s="1"/>
  <c r="BC74" i="12" s="1"/>
  <c r="BD74" i="12" s="1"/>
  <c r="BE74" i="12" s="1"/>
  <c r="BF74" i="12" s="1"/>
  <c r="BG74" i="12" s="1"/>
  <c r="BH74" i="12" s="1"/>
  <c r="BI74" i="12" s="1"/>
  <c r="BJ74" i="12" s="1"/>
  <c r="BK74" i="12" s="1"/>
  <c r="BL74" i="12" s="1"/>
  <c r="BM74" i="12" s="1"/>
  <c r="BN74" i="12" s="1"/>
  <c r="BO74" i="12" s="1"/>
  <c r="BP74" i="12" s="1"/>
  <c r="BQ74" i="12" s="1"/>
  <c r="BR74" i="12" s="1"/>
  <c r="BS74" i="12" s="1"/>
  <c r="BT74" i="12" s="1"/>
  <c r="BU74" i="12" s="1"/>
  <c r="BV74" i="12" s="1"/>
  <c r="BW74" i="12" s="1"/>
  <c r="BX74" i="12" s="1"/>
  <c r="BY74" i="12" s="1"/>
  <c r="BZ74" i="12" s="1"/>
  <c r="CA74" i="12" s="1"/>
  <c r="CB74" i="12" s="1"/>
  <c r="CC74" i="12" s="1"/>
  <c r="CD74" i="12" s="1"/>
  <c r="CE74" i="12" s="1"/>
  <c r="CF74" i="12" s="1"/>
  <c r="CG74" i="12" s="1"/>
  <c r="CH74" i="12" s="1"/>
  <c r="CI74" i="12" s="1"/>
  <c r="CJ74" i="12" s="1"/>
  <c r="CK74" i="12" s="1"/>
  <c r="CL74" i="12" s="1"/>
  <c r="G56" i="12"/>
  <c r="H56" i="12" s="1"/>
  <c r="I56" i="12" s="1"/>
  <c r="J56" i="12" s="1"/>
  <c r="K56" i="12" s="1"/>
  <c r="L56" i="12" s="1"/>
  <c r="M56" i="12" s="1"/>
  <c r="N56" i="12" s="1"/>
  <c r="O56" i="12" s="1"/>
  <c r="P56" i="12" s="1"/>
  <c r="Q56" i="12" s="1"/>
  <c r="R56" i="12" s="1"/>
  <c r="S56" i="12" s="1"/>
  <c r="T56" i="12" s="1"/>
  <c r="U56" i="12" s="1"/>
  <c r="V56" i="12" s="1"/>
  <c r="W56" i="12" s="1"/>
  <c r="X56" i="12" s="1"/>
  <c r="Y56" i="12" s="1"/>
  <c r="Z56" i="12" s="1"/>
  <c r="AA56" i="12" s="1"/>
  <c r="AB56" i="12" s="1"/>
  <c r="AC56" i="12" s="1"/>
  <c r="AD56" i="12" s="1"/>
  <c r="AE56" i="12" s="1"/>
  <c r="AF56" i="12" s="1"/>
  <c r="AG56" i="12" s="1"/>
  <c r="AH56" i="12" s="1"/>
  <c r="AI56" i="12" s="1"/>
  <c r="AJ56" i="12" s="1"/>
  <c r="AK56" i="12" s="1"/>
  <c r="AL56" i="12" s="1"/>
  <c r="AM56" i="12" s="1"/>
  <c r="AN56" i="12" s="1"/>
  <c r="AO56" i="12" s="1"/>
  <c r="AP56" i="12" s="1"/>
  <c r="AQ56" i="12" s="1"/>
  <c r="AR56" i="12" s="1"/>
  <c r="AS56" i="12" s="1"/>
  <c r="AT56" i="12" s="1"/>
  <c r="AU56" i="12" s="1"/>
  <c r="AV56" i="12" s="1"/>
  <c r="AW56" i="12" s="1"/>
  <c r="AX56" i="12" s="1"/>
  <c r="AY56" i="12" s="1"/>
  <c r="AZ56" i="12" s="1"/>
  <c r="BA56" i="12" s="1"/>
  <c r="BB56" i="12" s="1"/>
  <c r="BC56" i="12" s="1"/>
  <c r="BD56" i="12" s="1"/>
  <c r="BE56" i="12" s="1"/>
  <c r="BF56" i="12" s="1"/>
  <c r="BG56" i="12" s="1"/>
  <c r="BH56" i="12" s="1"/>
  <c r="BI56" i="12" s="1"/>
  <c r="BJ56" i="12" s="1"/>
  <c r="BK56" i="12" s="1"/>
  <c r="BL56" i="12" s="1"/>
  <c r="BM56" i="12" s="1"/>
  <c r="BN56" i="12" s="1"/>
  <c r="BO56" i="12" s="1"/>
  <c r="BP56" i="12" s="1"/>
  <c r="BQ56" i="12" s="1"/>
  <c r="BR56" i="12" s="1"/>
  <c r="BS56" i="12" s="1"/>
  <c r="BT56" i="12" s="1"/>
  <c r="BU56" i="12" s="1"/>
  <c r="BV56" i="12" s="1"/>
  <c r="BW56" i="12" s="1"/>
  <c r="BX56" i="12" s="1"/>
  <c r="BY56" i="12" s="1"/>
  <c r="BZ56" i="12" s="1"/>
  <c r="CA56" i="12" s="1"/>
  <c r="CB56" i="12" s="1"/>
  <c r="CC56" i="12" s="1"/>
  <c r="CD56" i="12" s="1"/>
  <c r="CE56" i="12" s="1"/>
  <c r="CF56" i="12" s="1"/>
  <c r="CG56" i="12" s="1"/>
  <c r="CH56" i="12" s="1"/>
  <c r="CI56" i="12" s="1"/>
  <c r="CJ56" i="12" s="1"/>
  <c r="CK56" i="12" s="1"/>
  <c r="CL56" i="12" s="1"/>
  <c r="M68" i="12"/>
  <c r="N68" i="12" s="1"/>
  <c r="O68" i="12" s="1"/>
  <c r="P68" i="12" s="1"/>
  <c r="Q68" i="12" s="1"/>
  <c r="R68" i="12" s="1"/>
  <c r="S68" i="12" s="1"/>
  <c r="T68" i="12" s="1"/>
  <c r="U68" i="12" s="1"/>
  <c r="V68" i="12" s="1"/>
  <c r="W68" i="12" s="1"/>
  <c r="X68" i="12" s="1"/>
  <c r="Y68" i="12" s="1"/>
  <c r="Z68" i="12" s="1"/>
  <c r="AA68" i="12" s="1"/>
  <c r="AB68" i="12" s="1"/>
  <c r="AC68" i="12" s="1"/>
  <c r="AD68" i="12" s="1"/>
  <c r="AE68" i="12" s="1"/>
  <c r="AF68" i="12" s="1"/>
  <c r="AG68" i="12" s="1"/>
  <c r="AH68" i="12" s="1"/>
  <c r="AI68" i="12" s="1"/>
  <c r="AJ68" i="12" s="1"/>
  <c r="AK68" i="12" s="1"/>
  <c r="AL68" i="12" s="1"/>
  <c r="AM68" i="12" s="1"/>
  <c r="AN68" i="12" s="1"/>
  <c r="AO68" i="12" s="1"/>
  <c r="AP68" i="12" s="1"/>
  <c r="AQ68" i="12" s="1"/>
  <c r="AR68" i="12" s="1"/>
  <c r="AS68" i="12" s="1"/>
  <c r="AT68" i="12" s="1"/>
  <c r="AU68" i="12" s="1"/>
  <c r="AV68" i="12" s="1"/>
  <c r="AW68" i="12" s="1"/>
  <c r="AX68" i="12" s="1"/>
  <c r="AY68" i="12" s="1"/>
  <c r="AZ68" i="12" s="1"/>
  <c r="BA68" i="12" s="1"/>
  <c r="BB68" i="12" s="1"/>
  <c r="BC68" i="12" s="1"/>
  <c r="BD68" i="12" s="1"/>
  <c r="BE68" i="12" s="1"/>
  <c r="BF68" i="12" s="1"/>
  <c r="BG68" i="12" s="1"/>
  <c r="BH68" i="12" s="1"/>
  <c r="BI68" i="12" s="1"/>
  <c r="BJ68" i="12" s="1"/>
  <c r="BK68" i="12" s="1"/>
  <c r="BL68" i="12" s="1"/>
  <c r="BM68" i="12" s="1"/>
  <c r="BN68" i="12" s="1"/>
  <c r="BO68" i="12" s="1"/>
  <c r="BP68" i="12" s="1"/>
  <c r="BQ68" i="12" s="1"/>
  <c r="BR68" i="12" s="1"/>
  <c r="BS68" i="12" s="1"/>
  <c r="BT68" i="12" s="1"/>
  <c r="BU68" i="12" s="1"/>
  <c r="BV68" i="12" s="1"/>
  <c r="BW68" i="12" s="1"/>
  <c r="BX68" i="12" s="1"/>
  <c r="BY68" i="12" s="1"/>
  <c r="BZ68" i="12" s="1"/>
  <c r="CA68" i="12" s="1"/>
  <c r="CB68" i="12" s="1"/>
  <c r="CC68" i="12" s="1"/>
  <c r="CD68" i="12" s="1"/>
  <c r="CE68" i="12" s="1"/>
  <c r="CF68" i="12" s="1"/>
  <c r="CG68" i="12" s="1"/>
  <c r="CH68" i="12" s="1"/>
  <c r="CI68" i="12" s="1"/>
  <c r="CJ68" i="12" s="1"/>
  <c r="CK68" i="12" s="1"/>
  <c r="CL68" i="12" s="1"/>
  <c r="I60" i="12"/>
  <c r="J60" i="12" s="1"/>
  <c r="K60" i="12" s="1"/>
  <c r="L60" i="12" s="1"/>
  <c r="M60" i="12" s="1"/>
  <c r="N60" i="12" s="1"/>
  <c r="O60" i="12" s="1"/>
  <c r="P60" i="12" s="1"/>
  <c r="Q60" i="12" s="1"/>
  <c r="R60" i="12" s="1"/>
  <c r="S60" i="12" s="1"/>
  <c r="T60" i="12" s="1"/>
  <c r="U60" i="12" s="1"/>
  <c r="V60" i="12" s="1"/>
  <c r="W60" i="12" s="1"/>
  <c r="X60" i="12" s="1"/>
  <c r="Y60" i="12" s="1"/>
  <c r="Z60" i="12" s="1"/>
  <c r="AA60" i="12" s="1"/>
  <c r="AB60" i="12" s="1"/>
  <c r="AC60" i="12" s="1"/>
  <c r="AD60" i="12" s="1"/>
  <c r="AE60" i="12" s="1"/>
  <c r="AF60" i="12" s="1"/>
  <c r="AG60" i="12" s="1"/>
  <c r="AH60" i="12" s="1"/>
  <c r="AI60" i="12" s="1"/>
  <c r="AJ60" i="12" s="1"/>
  <c r="AK60" i="12" s="1"/>
  <c r="AL60" i="12" s="1"/>
  <c r="AM60" i="12" s="1"/>
  <c r="AN60" i="12" s="1"/>
  <c r="AO60" i="12" s="1"/>
  <c r="AP60" i="12" s="1"/>
  <c r="AQ60" i="12" s="1"/>
  <c r="AR60" i="12" s="1"/>
  <c r="AS60" i="12" s="1"/>
  <c r="AT60" i="12" s="1"/>
  <c r="AU60" i="12" s="1"/>
  <c r="AV60" i="12" s="1"/>
  <c r="AW60" i="12" s="1"/>
  <c r="AX60" i="12" s="1"/>
  <c r="AY60" i="12" s="1"/>
  <c r="AZ60" i="12" s="1"/>
  <c r="BA60" i="12" s="1"/>
  <c r="BB60" i="12" s="1"/>
  <c r="BC60" i="12" s="1"/>
  <c r="BD60" i="12" s="1"/>
  <c r="BE60" i="12" s="1"/>
  <c r="BF60" i="12" s="1"/>
  <c r="BG60" i="12" s="1"/>
  <c r="BH60" i="12" s="1"/>
  <c r="BI60" i="12" s="1"/>
  <c r="BJ60" i="12" s="1"/>
  <c r="BK60" i="12" s="1"/>
  <c r="BL60" i="12" s="1"/>
  <c r="BM60" i="12" s="1"/>
  <c r="BN60" i="12" s="1"/>
  <c r="BO60" i="12" s="1"/>
  <c r="BP60" i="12" s="1"/>
  <c r="BQ60" i="12" s="1"/>
  <c r="BR60" i="12" s="1"/>
  <c r="BS60" i="12" s="1"/>
  <c r="BT60" i="12" s="1"/>
  <c r="BU60" i="12" s="1"/>
  <c r="BV60" i="12" s="1"/>
  <c r="BW60" i="12" s="1"/>
  <c r="BX60" i="12" s="1"/>
  <c r="BY60" i="12" s="1"/>
  <c r="BZ60" i="12" s="1"/>
  <c r="CA60" i="12" s="1"/>
  <c r="CB60" i="12" s="1"/>
  <c r="CC60" i="12" s="1"/>
  <c r="CD60" i="12" s="1"/>
  <c r="CE60" i="12" s="1"/>
  <c r="CF60" i="12" s="1"/>
  <c r="CG60" i="12" s="1"/>
  <c r="CH60" i="12" s="1"/>
  <c r="CI60" i="12" s="1"/>
  <c r="CJ60" i="12" s="1"/>
  <c r="CK60" i="12" s="1"/>
  <c r="CL60" i="12" s="1"/>
  <c r="O45" i="12"/>
  <c r="W45" i="12"/>
  <c r="AE45" i="12"/>
  <c r="F54" i="12"/>
  <c r="G54" i="12" s="1"/>
  <c r="H54" i="12" s="1"/>
  <c r="I54" i="12" s="1"/>
  <c r="J54" i="12" s="1"/>
  <c r="K54" i="12" s="1"/>
  <c r="L54" i="12" s="1"/>
  <c r="M54" i="12" s="1"/>
  <c r="N54" i="12" s="1"/>
  <c r="O54" i="12" s="1"/>
  <c r="P54" i="12" s="1"/>
  <c r="Q54" i="12" s="1"/>
  <c r="R54" i="12" s="1"/>
  <c r="S54" i="12" s="1"/>
  <c r="T54" i="12" s="1"/>
  <c r="U54" i="12" s="1"/>
  <c r="V54" i="12" s="1"/>
  <c r="W54" i="12" s="1"/>
  <c r="X54" i="12" s="1"/>
  <c r="Y54" i="12" s="1"/>
  <c r="Z54" i="12" s="1"/>
  <c r="AA54" i="12" s="1"/>
  <c r="AB54" i="12" s="1"/>
  <c r="AC54" i="12" s="1"/>
  <c r="AD54" i="12" s="1"/>
  <c r="AE54" i="12" s="1"/>
  <c r="AF54" i="12" s="1"/>
  <c r="AG54" i="12" s="1"/>
  <c r="AH54" i="12" s="1"/>
  <c r="AI54" i="12" s="1"/>
  <c r="AJ54" i="12" s="1"/>
  <c r="AK54" i="12" s="1"/>
  <c r="AL54" i="12" s="1"/>
  <c r="AM54" i="12" s="1"/>
  <c r="AN54" i="12" s="1"/>
  <c r="AO54" i="12" s="1"/>
  <c r="AP54" i="12" s="1"/>
  <c r="AQ54" i="12" s="1"/>
  <c r="AR54" i="12" s="1"/>
  <c r="AS54" i="12" s="1"/>
  <c r="AT54" i="12" s="1"/>
  <c r="AU54" i="12" s="1"/>
  <c r="AV54" i="12" s="1"/>
  <c r="AW54" i="12" s="1"/>
  <c r="AX54" i="12" s="1"/>
  <c r="AY54" i="12" s="1"/>
  <c r="AZ54" i="12" s="1"/>
  <c r="BA54" i="12" s="1"/>
  <c r="BB54" i="12" s="1"/>
  <c r="BC54" i="12" s="1"/>
  <c r="BD54" i="12" s="1"/>
  <c r="BE54" i="12" s="1"/>
  <c r="BF54" i="12" s="1"/>
  <c r="BG54" i="12" s="1"/>
  <c r="BH54" i="12" s="1"/>
  <c r="BI54" i="12" s="1"/>
  <c r="BJ54" i="12" s="1"/>
  <c r="BK54" i="12" s="1"/>
  <c r="BL54" i="12" s="1"/>
  <c r="BM54" i="12" s="1"/>
  <c r="BN54" i="12" s="1"/>
  <c r="BO54" i="12" s="1"/>
  <c r="BP54" i="12" s="1"/>
  <c r="BQ54" i="12" s="1"/>
  <c r="BR54" i="12" s="1"/>
  <c r="BS54" i="12" s="1"/>
  <c r="BT54" i="12" s="1"/>
  <c r="BU54" i="12" s="1"/>
  <c r="BV54" i="12" s="1"/>
  <c r="BW54" i="12" s="1"/>
  <c r="BX54" i="12" s="1"/>
  <c r="BY54" i="12" s="1"/>
  <c r="BZ54" i="12" s="1"/>
  <c r="CA54" i="12" s="1"/>
  <c r="CB54" i="12" s="1"/>
  <c r="CC54" i="12" s="1"/>
  <c r="CD54" i="12" s="1"/>
  <c r="CE54" i="12" s="1"/>
  <c r="CF54" i="12" s="1"/>
  <c r="CG54" i="12" s="1"/>
  <c r="CH54" i="12" s="1"/>
  <c r="CI54" i="12" s="1"/>
  <c r="CJ54" i="12" s="1"/>
  <c r="CK54" i="12" s="1"/>
  <c r="CL54" i="12" s="1"/>
  <c r="H45" i="12"/>
  <c r="P45" i="12"/>
  <c r="X45" i="12"/>
  <c r="AF45" i="12"/>
  <c r="I45" i="12"/>
  <c r="Q45" i="12"/>
  <c r="G45" i="7"/>
  <c r="O45" i="7"/>
  <c r="W45" i="7"/>
  <c r="AE45" i="7"/>
  <c r="J45" i="7"/>
  <c r="R45" i="7"/>
  <c r="Z45" i="7"/>
  <c r="H45" i="7"/>
  <c r="AF45" i="7"/>
  <c r="C45" i="7"/>
  <c r="C46" i="7" s="1"/>
  <c r="C47" i="7" s="1"/>
  <c r="K45" i="7"/>
  <c r="S45" i="7"/>
  <c r="AA45" i="7"/>
  <c r="X45" i="7"/>
  <c r="Y45" i="7"/>
  <c r="D45" i="7"/>
  <c r="L45" i="7"/>
  <c r="T45" i="7"/>
  <c r="AB45" i="7"/>
  <c r="E45" i="7"/>
  <c r="U45" i="7"/>
  <c r="AC45" i="7"/>
  <c r="CW80" i="35" l="1"/>
  <c r="D114" i="35" s="1"/>
  <c r="E114" i="35" s="1"/>
  <c r="F114" i="35" s="1"/>
  <c r="G114" i="35" s="1"/>
  <c r="H114" i="35" s="1"/>
  <c r="I114" i="35" s="1"/>
  <c r="J114" i="35" s="1"/>
  <c r="K114" i="35" s="1"/>
  <c r="L114" i="35" s="1"/>
  <c r="M114" i="35" s="1"/>
  <c r="N114" i="35" s="1"/>
  <c r="O114" i="35" s="1"/>
  <c r="P114" i="35" s="1"/>
  <c r="Q114" i="35" s="1"/>
  <c r="R114" i="35" s="1"/>
  <c r="S114" i="35" s="1"/>
  <c r="T114" i="35" s="1"/>
  <c r="U114" i="35" s="1"/>
  <c r="V114" i="35" s="1"/>
  <c r="W114" i="35" s="1"/>
  <c r="X114" i="35" s="1"/>
  <c r="Y114" i="35" s="1"/>
  <c r="Z114" i="35" s="1"/>
  <c r="AA114" i="35" s="1"/>
  <c r="AB114" i="35" s="1"/>
  <c r="AC114" i="35" s="1"/>
  <c r="AD114" i="35" s="1"/>
  <c r="AE114" i="35" s="1"/>
  <c r="AF114" i="35" s="1"/>
  <c r="AG114" i="35" s="1"/>
  <c r="AH114" i="35" s="1"/>
  <c r="AI114" i="35" s="1"/>
  <c r="AJ114" i="35" s="1"/>
  <c r="AK114" i="35" s="1"/>
  <c r="AL114" i="35" s="1"/>
  <c r="AM114" i="35" s="1"/>
  <c r="AN114" i="35" s="1"/>
  <c r="AO114" i="35" s="1"/>
  <c r="AP114" i="35" s="1"/>
  <c r="AQ114" i="35" s="1"/>
  <c r="AR114" i="35" s="1"/>
  <c r="AS114" i="35" s="1"/>
  <c r="AT114" i="35" s="1"/>
  <c r="AU114" i="35" s="1"/>
  <c r="AV114" i="35" s="1"/>
  <c r="AW114" i="35" s="1"/>
  <c r="AX114" i="35" s="1"/>
  <c r="AY114" i="35" s="1"/>
  <c r="AZ114" i="35" s="1"/>
  <c r="BA114" i="35" s="1"/>
  <c r="BB114" i="35" s="1"/>
  <c r="BC114" i="35" s="1"/>
  <c r="BD114" i="35" s="1"/>
  <c r="BE114" i="35" s="1"/>
  <c r="BF114" i="35" s="1"/>
  <c r="BG114" i="35" s="1"/>
  <c r="BH114" i="35" s="1"/>
  <c r="BI114" i="35" s="1"/>
  <c r="BJ114" i="35" s="1"/>
  <c r="BK114" i="35" s="1"/>
  <c r="BL114" i="35" s="1"/>
  <c r="BM114" i="35" s="1"/>
  <c r="BN114" i="35" s="1"/>
  <c r="BO114" i="35" s="1"/>
  <c r="BP114" i="35" s="1"/>
  <c r="BQ114" i="35" s="1"/>
  <c r="BR114" i="35" s="1"/>
  <c r="BS114" i="35" s="1"/>
  <c r="BT114" i="35" s="1"/>
  <c r="BU114" i="35" s="1"/>
  <c r="BV114" i="35" s="1"/>
  <c r="BW114" i="35" s="1"/>
  <c r="BX114" i="35" s="1"/>
  <c r="BY114" i="35" s="1"/>
  <c r="BZ114" i="35" s="1"/>
  <c r="CA114" i="35" s="1"/>
  <c r="CB114" i="35" s="1"/>
  <c r="CC114" i="35" s="1"/>
  <c r="CD114" i="35" s="1"/>
  <c r="CE114" i="35" s="1"/>
  <c r="CF114" i="35" s="1"/>
  <c r="CG114" i="35" s="1"/>
  <c r="CH114" i="35" s="1"/>
  <c r="CI114" i="35" s="1"/>
  <c r="CJ114" i="35" s="1"/>
  <c r="CK114" i="35" s="1"/>
  <c r="CL114" i="35" s="1"/>
  <c r="CM80" i="35"/>
  <c r="CN80" i="35" s="1"/>
  <c r="CO80" i="35" s="1"/>
  <c r="CP80" i="35" s="1"/>
  <c r="CQ80" i="35" s="1"/>
  <c r="CR80" i="35" s="1"/>
  <c r="CS80" i="35" s="1"/>
  <c r="CT80" i="35" s="1"/>
  <c r="CU80" i="35" s="1"/>
  <c r="CV80" i="35" s="1"/>
  <c r="CM68" i="35"/>
  <c r="CN68" i="35" s="1"/>
  <c r="CO68" i="35" s="1"/>
  <c r="CP68" i="35" s="1"/>
  <c r="CQ68" i="35" s="1"/>
  <c r="CR68" i="35" s="1"/>
  <c r="CS68" i="35" s="1"/>
  <c r="CT68" i="35" s="1"/>
  <c r="CU68" i="35" s="1"/>
  <c r="CV68" i="35" s="1"/>
  <c r="CW68" i="35"/>
  <c r="D102" i="35" s="1"/>
  <c r="E102" i="35" s="1"/>
  <c r="F102" i="35" s="1"/>
  <c r="G102" i="35" s="1"/>
  <c r="H102" i="35" s="1"/>
  <c r="I102" i="35" s="1"/>
  <c r="J102" i="35" s="1"/>
  <c r="K102" i="35" s="1"/>
  <c r="L102" i="35" s="1"/>
  <c r="M102" i="35" s="1"/>
  <c r="N102" i="35" s="1"/>
  <c r="O102" i="35" s="1"/>
  <c r="P102" i="35" s="1"/>
  <c r="Q102" i="35" s="1"/>
  <c r="R102" i="35" s="1"/>
  <c r="S102" i="35" s="1"/>
  <c r="T102" i="35" s="1"/>
  <c r="U102" i="35" s="1"/>
  <c r="V102" i="35" s="1"/>
  <c r="W102" i="35" s="1"/>
  <c r="X102" i="35" s="1"/>
  <c r="Y102" i="35" s="1"/>
  <c r="Z102" i="35" s="1"/>
  <c r="AA102" i="35" s="1"/>
  <c r="AB102" i="35" s="1"/>
  <c r="AC102" i="35" s="1"/>
  <c r="AD102" i="35" s="1"/>
  <c r="AE102" i="35" s="1"/>
  <c r="AF102" i="35" s="1"/>
  <c r="AG102" i="35" s="1"/>
  <c r="AH102" i="35" s="1"/>
  <c r="AI102" i="35" s="1"/>
  <c r="AJ102" i="35" s="1"/>
  <c r="AK102" i="35" s="1"/>
  <c r="AL102" i="35" s="1"/>
  <c r="AM102" i="35" s="1"/>
  <c r="AN102" i="35" s="1"/>
  <c r="AO102" i="35" s="1"/>
  <c r="AP102" i="35" s="1"/>
  <c r="AQ102" i="35" s="1"/>
  <c r="AR102" i="35" s="1"/>
  <c r="AS102" i="35" s="1"/>
  <c r="AT102" i="35" s="1"/>
  <c r="AU102" i="35" s="1"/>
  <c r="AV102" i="35" s="1"/>
  <c r="AW102" i="35" s="1"/>
  <c r="AX102" i="35" s="1"/>
  <c r="AY102" i="35" s="1"/>
  <c r="AZ102" i="35" s="1"/>
  <c r="BA102" i="35" s="1"/>
  <c r="BB102" i="35" s="1"/>
  <c r="BC102" i="35" s="1"/>
  <c r="BD102" i="35" s="1"/>
  <c r="BE102" i="35" s="1"/>
  <c r="BF102" i="35" s="1"/>
  <c r="BG102" i="35" s="1"/>
  <c r="BH102" i="35" s="1"/>
  <c r="BI102" i="35" s="1"/>
  <c r="BJ102" i="35" s="1"/>
  <c r="BK102" i="35" s="1"/>
  <c r="BL102" i="35" s="1"/>
  <c r="BM102" i="35" s="1"/>
  <c r="BN102" i="35" s="1"/>
  <c r="BO102" i="35" s="1"/>
  <c r="BP102" i="35" s="1"/>
  <c r="BQ102" i="35" s="1"/>
  <c r="BR102" i="35" s="1"/>
  <c r="BS102" i="35" s="1"/>
  <c r="BT102" i="35" s="1"/>
  <c r="BU102" i="35" s="1"/>
  <c r="BV102" i="35" s="1"/>
  <c r="BW102" i="35" s="1"/>
  <c r="BX102" i="35" s="1"/>
  <c r="BY102" i="35" s="1"/>
  <c r="BZ102" i="35" s="1"/>
  <c r="CA102" i="35" s="1"/>
  <c r="CB102" i="35" s="1"/>
  <c r="CC102" i="35" s="1"/>
  <c r="CD102" i="35" s="1"/>
  <c r="CE102" i="35" s="1"/>
  <c r="CF102" i="35" s="1"/>
  <c r="CG102" i="35" s="1"/>
  <c r="CH102" i="35" s="1"/>
  <c r="CI102" i="35" s="1"/>
  <c r="CJ102" i="35" s="1"/>
  <c r="CK102" i="35" s="1"/>
  <c r="CL102" i="35" s="1"/>
  <c r="CW88" i="35"/>
  <c r="D122" i="35" s="1"/>
  <c r="E122" i="35" s="1"/>
  <c r="F122" i="35" s="1"/>
  <c r="G122" i="35" s="1"/>
  <c r="H122" i="35" s="1"/>
  <c r="I122" i="35" s="1"/>
  <c r="J122" i="35" s="1"/>
  <c r="K122" i="35" s="1"/>
  <c r="L122" i="35" s="1"/>
  <c r="M122" i="35" s="1"/>
  <c r="N122" i="35" s="1"/>
  <c r="O122" i="35" s="1"/>
  <c r="P122" i="35" s="1"/>
  <c r="Q122" i="35" s="1"/>
  <c r="R122" i="35" s="1"/>
  <c r="S122" i="35" s="1"/>
  <c r="T122" i="35" s="1"/>
  <c r="U122" i="35" s="1"/>
  <c r="V122" i="35" s="1"/>
  <c r="W122" i="35" s="1"/>
  <c r="X122" i="35" s="1"/>
  <c r="Y122" i="35" s="1"/>
  <c r="Z122" i="35" s="1"/>
  <c r="AA122" i="35" s="1"/>
  <c r="AB122" i="35" s="1"/>
  <c r="AC122" i="35" s="1"/>
  <c r="AD122" i="35" s="1"/>
  <c r="AE122" i="35" s="1"/>
  <c r="AF122" i="35" s="1"/>
  <c r="AG122" i="35" s="1"/>
  <c r="AH122" i="35" s="1"/>
  <c r="AI122" i="35" s="1"/>
  <c r="AJ122" i="35" s="1"/>
  <c r="AK122" i="35" s="1"/>
  <c r="AL122" i="35" s="1"/>
  <c r="AM122" i="35" s="1"/>
  <c r="AN122" i="35" s="1"/>
  <c r="AO122" i="35" s="1"/>
  <c r="AP122" i="35" s="1"/>
  <c r="AQ122" i="35" s="1"/>
  <c r="AR122" i="35" s="1"/>
  <c r="AS122" i="35" s="1"/>
  <c r="AT122" i="35" s="1"/>
  <c r="AU122" i="35" s="1"/>
  <c r="AV122" i="35" s="1"/>
  <c r="AW122" i="35" s="1"/>
  <c r="AX122" i="35" s="1"/>
  <c r="AY122" i="35" s="1"/>
  <c r="AZ122" i="35" s="1"/>
  <c r="BA122" i="35" s="1"/>
  <c r="BB122" i="35" s="1"/>
  <c r="BC122" i="35" s="1"/>
  <c r="BD122" i="35" s="1"/>
  <c r="BE122" i="35" s="1"/>
  <c r="BF122" i="35" s="1"/>
  <c r="BG122" i="35" s="1"/>
  <c r="BH122" i="35" s="1"/>
  <c r="BI122" i="35" s="1"/>
  <c r="BJ122" i="35" s="1"/>
  <c r="BK122" i="35" s="1"/>
  <c r="BL122" i="35" s="1"/>
  <c r="BM122" i="35" s="1"/>
  <c r="BN122" i="35" s="1"/>
  <c r="BO122" i="35" s="1"/>
  <c r="BP122" i="35" s="1"/>
  <c r="BQ122" i="35" s="1"/>
  <c r="BR122" i="35" s="1"/>
  <c r="BS122" i="35" s="1"/>
  <c r="BT122" i="35" s="1"/>
  <c r="BU122" i="35" s="1"/>
  <c r="BV122" i="35" s="1"/>
  <c r="BW122" i="35" s="1"/>
  <c r="BX122" i="35" s="1"/>
  <c r="BY122" i="35" s="1"/>
  <c r="BZ122" i="35" s="1"/>
  <c r="CA122" i="35" s="1"/>
  <c r="CB122" i="35" s="1"/>
  <c r="CC122" i="35" s="1"/>
  <c r="CD122" i="35" s="1"/>
  <c r="CE122" i="35" s="1"/>
  <c r="CF122" i="35" s="1"/>
  <c r="CG122" i="35" s="1"/>
  <c r="CH122" i="35" s="1"/>
  <c r="CI122" i="35" s="1"/>
  <c r="CJ122" i="35" s="1"/>
  <c r="CK122" i="35" s="1"/>
  <c r="CL122" i="35" s="1"/>
  <c r="CM88" i="35"/>
  <c r="CN88" i="35" s="1"/>
  <c r="CO88" i="35" s="1"/>
  <c r="CP88" i="35" s="1"/>
  <c r="CQ88" i="35" s="1"/>
  <c r="CR88" i="35" s="1"/>
  <c r="CS88" i="35" s="1"/>
  <c r="CT88" i="35" s="1"/>
  <c r="CU88" i="35" s="1"/>
  <c r="CV88" i="35" s="1"/>
  <c r="CW72" i="35"/>
  <c r="D106" i="35" s="1"/>
  <c r="E106" i="35" s="1"/>
  <c r="F106" i="35" s="1"/>
  <c r="G106" i="35" s="1"/>
  <c r="H106" i="35" s="1"/>
  <c r="I106" i="35" s="1"/>
  <c r="J106" i="35" s="1"/>
  <c r="K106" i="35" s="1"/>
  <c r="L106" i="35" s="1"/>
  <c r="M106" i="35" s="1"/>
  <c r="N106" i="35" s="1"/>
  <c r="O106" i="35" s="1"/>
  <c r="P106" i="35" s="1"/>
  <c r="Q106" i="35" s="1"/>
  <c r="R106" i="35" s="1"/>
  <c r="S106" i="35" s="1"/>
  <c r="T106" i="35" s="1"/>
  <c r="U106" i="35" s="1"/>
  <c r="V106" i="35" s="1"/>
  <c r="W106" i="35" s="1"/>
  <c r="X106" i="35" s="1"/>
  <c r="Y106" i="35" s="1"/>
  <c r="Z106" i="35" s="1"/>
  <c r="AA106" i="35" s="1"/>
  <c r="AB106" i="35" s="1"/>
  <c r="AC106" i="35" s="1"/>
  <c r="AD106" i="35" s="1"/>
  <c r="AE106" i="35" s="1"/>
  <c r="AF106" i="35" s="1"/>
  <c r="AG106" i="35" s="1"/>
  <c r="AH106" i="35" s="1"/>
  <c r="AI106" i="35" s="1"/>
  <c r="AJ106" i="35" s="1"/>
  <c r="AK106" i="35" s="1"/>
  <c r="AL106" i="35" s="1"/>
  <c r="AM106" i="35" s="1"/>
  <c r="AN106" i="35" s="1"/>
  <c r="AO106" i="35" s="1"/>
  <c r="AP106" i="35" s="1"/>
  <c r="AQ106" i="35" s="1"/>
  <c r="AR106" i="35" s="1"/>
  <c r="AS106" i="35" s="1"/>
  <c r="AT106" i="35" s="1"/>
  <c r="AU106" i="35" s="1"/>
  <c r="AV106" i="35" s="1"/>
  <c r="AW106" i="35" s="1"/>
  <c r="AX106" i="35" s="1"/>
  <c r="AY106" i="35" s="1"/>
  <c r="AZ106" i="35" s="1"/>
  <c r="BA106" i="35" s="1"/>
  <c r="BB106" i="35" s="1"/>
  <c r="BC106" i="35" s="1"/>
  <c r="BD106" i="35" s="1"/>
  <c r="BE106" i="35" s="1"/>
  <c r="BF106" i="35" s="1"/>
  <c r="BG106" i="35" s="1"/>
  <c r="BH106" i="35" s="1"/>
  <c r="BI106" i="35" s="1"/>
  <c r="BJ106" i="35" s="1"/>
  <c r="BK106" i="35" s="1"/>
  <c r="BL106" i="35" s="1"/>
  <c r="BM106" i="35" s="1"/>
  <c r="BN106" i="35" s="1"/>
  <c r="BO106" i="35" s="1"/>
  <c r="BP106" i="35" s="1"/>
  <c r="BQ106" i="35" s="1"/>
  <c r="BR106" i="35" s="1"/>
  <c r="BS106" i="35" s="1"/>
  <c r="BT106" i="35" s="1"/>
  <c r="BU106" i="35" s="1"/>
  <c r="BV106" i="35" s="1"/>
  <c r="BW106" i="35" s="1"/>
  <c r="BX106" i="35" s="1"/>
  <c r="BY106" i="35" s="1"/>
  <c r="BZ106" i="35" s="1"/>
  <c r="CA106" i="35" s="1"/>
  <c r="CB106" i="35" s="1"/>
  <c r="CC106" i="35" s="1"/>
  <c r="CD106" i="35" s="1"/>
  <c r="CE106" i="35" s="1"/>
  <c r="CF106" i="35" s="1"/>
  <c r="CG106" i="35" s="1"/>
  <c r="CH106" i="35" s="1"/>
  <c r="CI106" i="35" s="1"/>
  <c r="CJ106" i="35" s="1"/>
  <c r="CK106" i="35" s="1"/>
  <c r="CL106" i="35" s="1"/>
  <c r="CM72" i="35"/>
  <c r="CN72" i="35" s="1"/>
  <c r="CO72" i="35" s="1"/>
  <c r="CP72" i="35" s="1"/>
  <c r="CQ72" i="35" s="1"/>
  <c r="CR72" i="35" s="1"/>
  <c r="CS72" i="35" s="1"/>
  <c r="CT72" i="35" s="1"/>
  <c r="CU72" i="35" s="1"/>
  <c r="CV72" i="35" s="1"/>
  <c r="CM76" i="35"/>
  <c r="CN76" i="35" s="1"/>
  <c r="CO76" i="35" s="1"/>
  <c r="CP76" i="35" s="1"/>
  <c r="CQ76" i="35" s="1"/>
  <c r="CR76" i="35" s="1"/>
  <c r="CS76" i="35" s="1"/>
  <c r="CT76" i="35" s="1"/>
  <c r="CU76" i="35" s="1"/>
  <c r="CV76" i="35" s="1"/>
  <c r="CW76" i="35"/>
  <c r="D110" i="35" s="1"/>
  <c r="E110" i="35" s="1"/>
  <c r="F110" i="35" s="1"/>
  <c r="G110" i="35" s="1"/>
  <c r="H110" i="35" s="1"/>
  <c r="I110" i="35" s="1"/>
  <c r="J110" i="35" s="1"/>
  <c r="K110" i="35" s="1"/>
  <c r="L110" i="35" s="1"/>
  <c r="M110" i="35" s="1"/>
  <c r="N110" i="35" s="1"/>
  <c r="O110" i="35" s="1"/>
  <c r="P110" i="35" s="1"/>
  <c r="Q110" i="35" s="1"/>
  <c r="R110" i="35" s="1"/>
  <c r="S110" i="35" s="1"/>
  <c r="T110" i="35" s="1"/>
  <c r="U110" i="35" s="1"/>
  <c r="V110" i="35" s="1"/>
  <c r="W110" i="35" s="1"/>
  <c r="X110" i="35" s="1"/>
  <c r="Y110" i="35" s="1"/>
  <c r="Z110" i="35" s="1"/>
  <c r="AA110" i="35" s="1"/>
  <c r="AB110" i="35" s="1"/>
  <c r="AC110" i="35" s="1"/>
  <c r="AD110" i="35" s="1"/>
  <c r="AE110" i="35" s="1"/>
  <c r="AF110" i="35" s="1"/>
  <c r="AG110" i="35" s="1"/>
  <c r="AH110" i="35" s="1"/>
  <c r="AI110" i="35" s="1"/>
  <c r="AJ110" i="35" s="1"/>
  <c r="AK110" i="35" s="1"/>
  <c r="AL110" i="35" s="1"/>
  <c r="AM110" i="35" s="1"/>
  <c r="AN110" i="35" s="1"/>
  <c r="AO110" i="35" s="1"/>
  <c r="AP110" i="35" s="1"/>
  <c r="AQ110" i="35" s="1"/>
  <c r="AR110" i="35" s="1"/>
  <c r="AS110" i="35" s="1"/>
  <c r="AT110" i="35" s="1"/>
  <c r="AU110" i="35" s="1"/>
  <c r="AV110" i="35" s="1"/>
  <c r="AW110" i="35" s="1"/>
  <c r="AX110" i="35" s="1"/>
  <c r="AY110" i="35" s="1"/>
  <c r="AZ110" i="35" s="1"/>
  <c r="BA110" i="35" s="1"/>
  <c r="BB110" i="35" s="1"/>
  <c r="BC110" i="35" s="1"/>
  <c r="BD110" i="35" s="1"/>
  <c r="BE110" i="35" s="1"/>
  <c r="BF110" i="35" s="1"/>
  <c r="BG110" i="35" s="1"/>
  <c r="BH110" i="35" s="1"/>
  <c r="BI110" i="35" s="1"/>
  <c r="BJ110" i="35" s="1"/>
  <c r="BK110" i="35" s="1"/>
  <c r="BL110" i="35" s="1"/>
  <c r="BM110" i="35" s="1"/>
  <c r="BN110" i="35" s="1"/>
  <c r="BO110" i="35" s="1"/>
  <c r="BP110" i="35" s="1"/>
  <c r="BQ110" i="35" s="1"/>
  <c r="BR110" i="35" s="1"/>
  <c r="BS110" i="35" s="1"/>
  <c r="BT110" i="35" s="1"/>
  <c r="BU110" i="35" s="1"/>
  <c r="BV110" i="35" s="1"/>
  <c r="BW110" i="35" s="1"/>
  <c r="BX110" i="35" s="1"/>
  <c r="BY110" i="35" s="1"/>
  <c r="BZ110" i="35" s="1"/>
  <c r="CA110" i="35" s="1"/>
  <c r="CB110" i="35" s="1"/>
  <c r="CC110" i="35" s="1"/>
  <c r="CD110" i="35" s="1"/>
  <c r="CE110" i="35" s="1"/>
  <c r="CF110" i="35" s="1"/>
  <c r="CG110" i="35" s="1"/>
  <c r="CH110" i="35" s="1"/>
  <c r="CI110" i="35" s="1"/>
  <c r="CJ110" i="35" s="1"/>
  <c r="CK110" i="35" s="1"/>
  <c r="CL110" i="35" s="1"/>
  <c r="CM84" i="35"/>
  <c r="CN84" i="35" s="1"/>
  <c r="CO84" i="35" s="1"/>
  <c r="CP84" i="35" s="1"/>
  <c r="CQ84" i="35" s="1"/>
  <c r="CR84" i="35" s="1"/>
  <c r="CS84" i="35" s="1"/>
  <c r="CT84" i="35" s="1"/>
  <c r="CU84" i="35" s="1"/>
  <c r="CV84" i="35" s="1"/>
  <c r="CW84" i="35"/>
  <c r="D118" i="35" s="1"/>
  <c r="E118" i="35" s="1"/>
  <c r="F118" i="35" s="1"/>
  <c r="G118" i="35" s="1"/>
  <c r="H118" i="35" s="1"/>
  <c r="I118" i="35" s="1"/>
  <c r="J118" i="35" s="1"/>
  <c r="K118" i="35" s="1"/>
  <c r="L118" i="35" s="1"/>
  <c r="M118" i="35" s="1"/>
  <c r="N118" i="35" s="1"/>
  <c r="O118" i="35" s="1"/>
  <c r="P118" i="35" s="1"/>
  <c r="Q118" i="35" s="1"/>
  <c r="R118" i="35" s="1"/>
  <c r="S118" i="35" s="1"/>
  <c r="T118" i="35" s="1"/>
  <c r="U118" i="35" s="1"/>
  <c r="V118" i="35" s="1"/>
  <c r="W118" i="35" s="1"/>
  <c r="X118" i="35" s="1"/>
  <c r="Y118" i="35" s="1"/>
  <c r="Z118" i="35" s="1"/>
  <c r="AA118" i="35" s="1"/>
  <c r="AB118" i="35" s="1"/>
  <c r="AC118" i="35" s="1"/>
  <c r="AD118" i="35" s="1"/>
  <c r="AE118" i="35" s="1"/>
  <c r="AF118" i="35" s="1"/>
  <c r="AG118" i="35" s="1"/>
  <c r="AH118" i="35" s="1"/>
  <c r="AI118" i="35" s="1"/>
  <c r="AJ118" i="35" s="1"/>
  <c r="AK118" i="35" s="1"/>
  <c r="AL118" i="35" s="1"/>
  <c r="AM118" i="35" s="1"/>
  <c r="AN118" i="35" s="1"/>
  <c r="AO118" i="35" s="1"/>
  <c r="AP118" i="35" s="1"/>
  <c r="AQ118" i="35" s="1"/>
  <c r="AR118" i="35" s="1"/>
  <c r="AS118" i="35" s="1"/>
  <c r="AT118" i="35" s="1"/>
  <c r="AU118" i="35" s="1"/>
  <c r="AV118" i="35" s="1"/>
  <c r="AW118" i="35" s="1"/>
  <c r="AX118" i="35" s="1"/>
  <c r="AY118" i="35" s="1"/>
  <c r="AZ118" i="35" s="1"/>
  <c r="BA118" i="35" s="1"/>
  <c r="BB118" i="35" s="1"/>
  <c r="BC118" i="35" s="1"/>
  <c r="BD118" i="35" s="1"/>
  <c r="BE118" i="35" s="1"/>
  <c r="BF118" i="35" s="1"/>
  <c r="BG118" i="35" s="1"/>
  <c r="BH118" i="35" s="1"/>
  <c r="BI118" i="35" s="1"/>
  <c r="BJ118" i="35" s="1"/>
  <c r="BK118" i="35" s="1"/>
  <c r="BL118" i="35" s="1"/>
  <c r="BM118" i="35" s="1"/>
  <c r="BN118" i="35" s="1"/>
  <c r="BO118" i="35" s="1"/>
  <c r="BP118" i="35" s="1"/>
  <c r="BQ118" i="35" s="1"/>
  <c r="BR118" i="35" s="1"/>
  <c r="BS118" i="35" s="1"/>
  <c r="BT118" i="35" s="1"/>
  <c r="BU118" i="35" s="1"/>
  <c r="BV118" i="35" s="1"/>
  <c r="BW118" i="35" s="1"/>
  <c r="BX118" i="35" s="1"/>
  <c r="BY118" i="35" s="1"/>
  <c r="BZ118" i="35" s="1"/>
  <c r="CA118" i="35" s="1"/>
  <c r="CB118" i="35" s="1"/>
  <c r="CC118" i="35" s="1"/>
  <c r="CD118" i="35" s="1"/>
  <c r="CE118" i="35" s="1"/>
  <c r="CF118" i="35" s="1"/>
  <c r="CG118" i="35" s="1"/>
  <c r="CH118" i="35" s="1"/>
  <c r="CI118" i="35" s="1"/>
  <c r="CJ118" i="35" s="1"/>
  <c r="CK118" i="35" s="1"/>
  <c r="CL118" i="35" s="1"/>
  <c r="CW74" i="35"/>
  <c r="D108" i="35" s="1"/>
  <c r="E108" i="35" s="1"/>
  <c r="F108" i="35" s="1"/>
  <c r="G108" i="35" s="1"/>
  <c r="H108" i="35" s="1"/>
  <c r="I108" i="35" s="1"/>
  <c r="J108" i="35" s="1"/>
  <c r="K108" i="35" s="1"/>
  <c r="L108" i="35" s="1"/>
  <c r="M108" i="35" s="1"/>
  <c r="N108" i="35" s="1"/>
  <c r="O108" i="35" s="1"/>
  <c r="P108" i="35" s="1"/>
  <c r="Q108" i="35" s="1"/>
  <c r="R108" i="35" s="1"/>
  <c r="S108" i="35" s="1"/>
  <c r="T108" i="35" s="1"/>
  <c r="U108" i="35" s="1"/>
  <c r="V108" i="35" s="1"/>
  <c r="W108" i="35" s="1"/>
  <c r="X108" i="35" s="1"/>
  <c r="Y108" i="35" s="1"/>
  <c r="Z108" i="35" s="1"/>
  <c r="AA108" i="35" s="1"/>
  <c r="AB108" i="35" s="1"/>
  <c r="AC108" i="35" s="1"/>
  <c r="AD108" i="35" s="1"/>
  <c r="AE108" i="35" s="1"/>
  <c r="AF108" i="35" s="1"/>
  <c r="AG108" i="35" s="1"/>
  <c r="AH108" i="35" s="1"/>
  <c r="AI108" i="35" s="1"/>
  <c r="AJ108" i="35" s="1"/>
  <c r="AK108" i="35" s="1"/>
  <c r="AL108" i="35" s="1"/>
  <c r="AM108" i="35" s="1"/>
  <c r="AN108" i="35" s="1"/>
  <c r="AO108" i="35" s="1"/>
  <c r="AP108" i="35" s="1"/>
  <c r="AQ108" i="35" s="1"/>
  <c r="AR108" i="35" s="1"/>
  <c r="AS108" i="35" s="1"/>
  <c r="AT108" i="35" s="1"/>
  <c r="AU108" i="35" s="1"/>
  <c r="AV108" i="35" s="1"/>
  <c r="AW108" i="35" s="1"/>
  <c r="AX108" i="35" s="1"/>
  <c r="AY108" i="35" s="1"/>
  <c r="AZ108" i="35" s="1"/>
  <c r="BA108" i="35" s="1"/>
  <c r="BB108" i="35" s="1"/>
  <c r="BC108" i="35" s="1"/>
  <c r="BD108" i="35" s="1"/>
  <c r="BE108" i="35" s="1"/>
  <c r="BF108" i="35" s="1"/>
  <c r="BG108" i="35" s="1"/>
  <c r="BH108" i="35" s="1"/>
  <c r="BI108" i="35" s="1"/>
  <c r="BJ108" i="35" s="1"/>
  <c r="BK108" i="35" s="1"/>
  <c r="BL108" i="35" s="1"/>
  <c r="BM108" i="35" s="1"/>
  <c r="BN108" i="35" s="1"/>
  <c r="BO108" i="35" s="1"/>
  <c r="BP108" i="35" s="1"/>
  <c r="BQ108" i="35" s="1"/>
  <c r="BR108" i="35" s="1"/>
  <c r="BS108" i="35" s="1"/>
  <c r="BT108" i="35" s="1"/>
  <c r="BU108" i="35" s="1"/>
  <c r="BV108" i="35" s="1"/>
  <c r="BW108" i="35" s="1"/>
  <c r="BX108" i="35" s="1"/>
  <c r="BY108" i="35" s="1"/>
  <c r="BZ108" i="35" s="1"/>
  <c r="CA108" i="35" s="1"/>
  <c r="CB108" i="35" s="1"/>
  <c r="CC108" i="35" s="1"/>
  <c r="CD108" i="35" s="1"/>
  <c r="CE108" i="35" s="1"/>
  <c r="CF108" i="35" s="1"/>
  <c r="CG108" i="35" s="1"/>
  <c r="CH108" i="35" s="1"/>
  <c r="CI108" i="35" s="1"/>
  <c r="CJ108" i="35" s="1"/>
  <c r="CK108" i="35" s="1"/>
  <c r="CL108" i="35" s="1"/>
  <c r="CM74" i="35"/>
  <c r="CN74" i="35" s="1"/>
  <c r="CO74" i="35" s="1"/>
  <c r="CP74" i="35" s="1"/>
  <c r="CQ74" i="35" s="1"/>
  <c r="CR74" i="35" s="1"/>
  <c r="CS74" i="35" s="1"/>
  <c r="CT74" i="35" s="1"/>
  <c r="CU74" i="35" s="1"/>
  <c r="CV74" i="35" s="1"/>
  <c r="F26" i="35"/>
  <c r="F27" i="35" s="1"/>
  <c r="G26" i="35" s="1"/>
  <c r="G27" i="35" s="1"/>
  <c r="H26" i="35" s="1"/>
  <c r="H27" i="35" s="1"/>
  <c r="I26" i="35" s="1"/>
  <c r="I27" i="35" s="1"/>
  <c r="J26" i="35" s="1"/>
  <c r="J27" i="35" s="1"/>
  <c r="K26" i="35" s="1"/>
  <c r="K27" i="35" s="1"/>
  <c r="L26" i="35" s="1"/>
  <c r="L27" i="35" s="1"/>
  <c r="M26" i="35" s="1"/>
  <c r="M27" i="35" s="1"/>
  <c r="N26" i="35" s="1"/>
  <c r="N27" i="35" s="1"/>
  <c r="O26" i="35" s="1"/>
  <c r="O27" i="35" s="1"/>
  <c r="P26" i="35" s="1"/>
  <c r="P27" i="35" s="1"/>
  <c r="Q26" i="35" s="1"/>
  <c r="Q27" i="35" s="1"/>
  <c r="R26" i="35" s="1"/>
  <c r="R27" i="35" s="1"/>
  <c r="S26" i="35" s="1"/>
  <c r="S27" i="35" s="1"/>
  <c r="T26" i="35" s="1"/>
  <c r="T27" i="35" s="1"/>
  <c r="U26" i="35" s="1"/>
  <c r="U27" i="35" s="1"/>
  <c r="V26" i="35" s="1"/>
  <c r="V27" i="35" s="1"/>
  <c r="W26" i="35" s="1"/>
  <c r="W27" i="35" s="1"/>
  <c r="X26" i="35" s="1"/>
  <c r="X27" i="35" s="1"/>
  <c r="Y26" i="35" s="1"/>
  <c r="Y27" i="35" s="1"/>
  <c r="Z26" i="35" s="1"/>
  <c r="Z27" i="35" s="1"/>
  <c r="AA26" i="35" s="1"/>
  <c r="AA27" i="35" s="1"/>
  <c r="AB26" i="35" s="1"/>
  <c r="AB27" i="35" s="1"/>
  <c r="AC26" i="35" s="1"/>
  <c r="AC27" i="35" s="1"/>
  <c r="AD26" i="35" s="1"/>
  <c r="AD27" i="35" s="1"/>
  <c r="AE26" i="35" s="1"/>
  <c r="AE27" i="35" s="1"/>
  <c r="AF26" i="35" s="1"/>
  <c r="AF27" i="35" s="1"/>
  <c r="AG26" i="35" s="1"/>
  <c r="AG27" i="35" s="1"/>
  <c r="AH26" i="35" s="1"/>
  <c r="AH27" i="35" s="1"/>
  <c r="E259" i="35"/>
  <c r="E225" i="35"/>
  <c r="E157" i="35"/>
  <c r="E191" i="35"/>
  <c r="E123" i="35"/>
  <c r="E89" i="35"/>
  <c r="E57" i="35"/>
  <c r="E56" i="35"/>
  <c r="E55" i="35"/>
  <c r="F32" i="35"/>
  <c r="CM70" i="35"/>
  <c r="CN70" i="35" s="1"/>
  <c r="CO70" i="35" s="1"/>
  <c r="CP70" i="35" s="1"/>
  <c r="CQ70" i="35" s="1"/>
  <c r="CR70" i="35" s="1"/>
  <c r="CS70" i="35" s="1"/>
  <c r="CT70" i="35" s="1"/>
  <c r="CU70" i="35" s="1"/>
  <c r="CV70" i="35" s="1"/>
  <c r="CW70" i="35"/>
  <c r="D104" i="35" s="1"/>
  <c r="E104" i="35" s="1"/>
  <c r="F104" i="35" s="1"/>
  <c r="G104" i="35" s="1"/>
  <c r="H104" i="35" s="1"/>
  <c r="I104" i="35" s="1"/>
  <c r="J104" i="35" s="1"/>
  <c r="K104" i="35" s="1"/>
  <c r="L104" i="35" s="1"/>
  <c r="M104" i="35" s="1"/>
  <c r="N104" i="35" s="1"/>
  <c r="O104" i="35" s="1"/>
  <c r="P104" i="35" s="1"/>
  <c r="Q104" i="35" s="1"/>
  <c r="R104" i="35" s="1"/>
  <c r="S104" i="35" s="1"/>
  <c r="T104" i="35" s="1"/>
  <c r="U104" i="35" s="1"/>
  <c r="V104" i="35" s="1"/>
  <c r="W104" i="35" s="1"/>
  <c r="X104" i="35" s="1"/>
  <c r="Y104" i="35" s="1"/>
  <c r="Z104" i="35" s="1"/>
  <c r="AA104" i="35" s="1"/>
  <c r="AB104" i="35" s="1"/>
  <c r="AC104" i="35" s="1"/>
  <c r="AD104" i="35" s="1"/>
  <c r="AE104" i="35" s="1"/>
  <c r="AF104" i="35" s="1"/>
  <c r="AG104" i="35" s="1"/>
  <c r="AH104" i="35" s="1"/>
  <c r="AI104" i="35" s="1"/>
  <c r="AJ104" i="35" s="1"/>
  <c r="AK104" i="35" s="1"/>
  <c r="AL104" i="35" s="1"/>
  <c r="AM104" i="35" s="1"/>
  <c r="AN104" i="35" s="1"/>
  <c r="AO104" i="35" s="1"/>
  <c r="AP104" i="35" s="1"/>
  <c r="AQ104" i="35" s="1"/>
  <c r="AR104" i="35" s="1"/>
  <c r="AS104" i="35" s="1"/>
  <c r="AT104" i="35" s="1"/>
  <c r="AU104" i="35" s="1"/>
  <c r="AV104" i="35" s="1"/>
  <c r="AW104" i="35" s="1"/>
  <c r="AX104" i="35" s="1"/>
  <c r="AY104" i="35" s="1"/>
  <c r="AZ104" i="35" s="1"/>
  <c r="BA104" i="35" s="1"/>
  <c r="BB104" i="35" s="1"/>
  <c r="BC104" i="35" s="1"/>
  <c r="BD104" i="35" s="1"/>
  <c r="BE104" i="35" s="1"/>
  <c r="BF104" i="35" s="1"/>
  <c r="BG104" i="35" s="1"/>
  <c r="BH104" i="35" s="1"/>
  <c r="BI104" i="35" s="1"/>
  <c r="BJ104" i="35" s="1"/>
  <c r="BK104" i="35" s="1"/>
  <c r="BL104" i="35" s="1"/>
  <c r="BM104" i="35" s="1"/>
  <c r="BN104" i="35" s="1"/>
  <c r="BO104" i="35" s="1"/>
  <c r="BP104" i="35" s="1"/>
  <c r="BQ104" i="35" s="1"/>
  <c r="BR104" i="35" s="1"/>
  <c r="BS104" i="35" s="1"/>
  <c r="BT104" i="35" s="1"/>
  <c r="BU104" i="35" s="1"/>
  <c r="BV104" i="35" s="1"/>
  <c r="BW104" i="35" s="1"/>
  <c r="BX104" i="35" s="1"/>
  <c r="BY104" i="35" s="1"/>
  <c r="BZ104" i="35" s="1"/>
  <c r="CA104" i="35" s="1"/>
  <c r="CB104" i="35" s="1"/>
  <c r="CC104" i="35" s="1"/>
  <c r="CD104" i="35" s="1"/>
  <c r="CE104" i="35" s="1"/>
  <c r="CF104" i="35" s="1"/>
  <c r="CG104" i="35" s="1"/>
  <c r="CH104" i="35" s="1"/>
  <c r="CI104" i="35" s="1"/>
  <c r="CJ104" i="35" s="1"/>
  <c r="CK104" i="35" s="1"/>
  <c r="CL104" i="35" s="1"/>
  <c r="CW82" i="35"/>
  <c r="D116" i="35" s="1"/>
  <c r="E116" i="35" s="1"/>
  <c r="F116" i="35" s="1"/>
  <c r="G116" i="35" s="1"/>
  <c r="H116" i="35" s="1"/>
  <c r="I116" i="35" s="1"/>
  <c r="J116" i="35" s="1"/>
  <c r="K116" i="35" s="1"/>
  <c r="L116" i="35" s="1"/>
  <c r="M116" i="35" s="1"/>
  <c r="N116" i="35" s="1"/>
  <c r="O116" i="35" s="1"/>
  <c r="P116" i="35" s="1"/>
  <c r="Q116" i="35" s="1"/>
  <c r="R116" i="35" s="1"/>
  <c r="S116" i="35" s="1"/>
  <c r="T116" i="35" s="1"/>
  <c r="U116" i="35" s="1"/>
  <c r="V116" i="35" s="1"/>
  <c r="W116" i="35" s="1"/>
  <c r="X116" i="35" s="1"/>
  <c r="Y116" i="35" s="1"/>
  <c r="Z116" i="35" s="1"/>
  <c r="AA116" i="35" s="1"/>
  <c r="AB116" i="35" s="1"/>
  <c r="AC116" i="35" s="1"/>
  <c r="AD116" i="35" s="1"/>
  <c r="AE116" i="35" s="1"/>
  <c r="AF116" i="35" s="1"/>
  <c r="AG116" i="35" s="1"/>
  <c r="AH116" i="35" s="1"/>
  <c r="AI116" i="35" s="1"/>
  <c r="AJ116" i="35" s="1"/>
  <c r="AK116" i="35" s="1"/>
  <c r="AL116" i="35" s="1"/>
  <c r="AM116" i="35" s="1"/>
  <c r="AN116" i="35" s="1"/>
  <c r="AO116" i="35" s="1"/>
  <c r="AP116" i="35" s="1"/>
  <c r="AQ116" i="35" s="1"/>
  <c r="AR116" i="35" s="1"/>
  <c r="AS116" i="35" s="1"/>
  <c r="AT116" i="35" s="1"/>
  <c r="AU116" i="35" s="1"/>
  <c r="AV116" i="35" s="1"/>
  <c r="AW116" i="35" s="1"/>
  <c r="AX116" i="35" s="1"/>
  <c r="AY116" i="35" s="1"/>
  <c r="AZ116" i="35" s="1"/>
  <c r="BA116" i="35" s="1"/>
  <c r="BB116" i="35" s="1"/>
  <c r="BC116" i="35" s="1"/>
  <c r="BD116" i="35" s="1"/>
  <c r="BE116" i="35" s="1"/>
  <c r="BF116" i="35" s="1"/>
  <c r="BG116" i="35" s="1"/>
  <c r="BH116" i="35" s="1"/>
  <c r="BI116" i="35" s="1"/>
  <c r="BJ116" i="35" s="1"/>
  <c r="BK116" i="35" s="1"/>
  <c r="BL116" i="35" s="1"/>
  <c r="BM116" i="35" s="1"/>
  <c r="BN116" i="35" s="1"/>
  <c r="BO116" i="35" s="1"/>
  <c r="BP116" i="35" s="1"/>
  <c r="BQ116" i="35" s="1"/>
  <c r="BR116" i="35" s="1"/>
  <c r="BS116" i="35" s="1"/>
  <c r="BT116" i="35" s="1"/>
  <c r="BU116" i="35" s="1"/>
  <c r="BV116" i="35" s="1"/>
  <c r="BW116" i="35" s="1"/>
  <c r="BX116" i="35" s="1"/>
  <c r="BY116" i="35" s="1"/>
  <c r="BZ116" i="35" s="1"/>
  <c r="CA116" i="35" s="1"/>
  <c r="CB116" i="35" s="1"/>
  <c r="CC116" i="35" s="1"/>
  <c r="CD116" i="35" s="1"/>
  <c r="CE116" i="35" s="1"/>
  <c r="CF116" i="35" s="1"/>
  <c r="CG116" i="35" s="1"/>
  <c r="CH116" i="35" s="1"/>
  <c r="CI116" i="35" s="1"/>
  <c r="CJ116" i="35" s="1"/>
  <c r="CK116" i="35" s="1"/>
  <c r="CL116" i="35" s="1"/>
  <c r="CM82" i="35"/>
  <c r="CN82" i="35" s="1"/>
  <c r="CO82" i="35" s="1"/>
  <c r="CP82" i="35" s="1"/>
  <c r="CQ82" i="35" s="1"/>
  <c r="CR82" i="35" s="1"/>
  <c r="CS82" i="35" s="1"/>
  <c r="CT82" i="35" s="1"/>
  <c r="CU82" i="35" s="1"/>
  <c r="CV82" i="35" s="1"/>
  <c r="CM86" i="35"/>
  <c r="CN86" i="35" s="1"/>
  <c r="CO86" i="35" s="1"/>
  <c r="CP86" i="35" s="1"/>
  <c r="CQ86" i="35" s="1"/>
  <c r="CR86" i="35" s="1"/>
  <c r="CS86" i="35" s="1"/>
  <c r="CT86" i="35" s="1"/>
  <c r="CU86" i="35" s="1"/>
  <c r="CV86" i="35" s="1"/>
  <c r="CW86" i="35"/>
  <c r="D120" i="35" s="1"/>
  <c r="E120" i="35" s="1"/>
  <c r="F120" i="35" s="1"/>
  <c r="G120" i="35" s="1"/>
  <c r="H120" i="35" s="1"/>
  <c r="I120" i="35" s="1"/>
  <c r="J120" i="35" s="1"/>
  <c r="K120" i="35" s="1"/>
  <c r="L120" i="35" s="1"/>
  <c r="M120" i="35" s="1"/>
  <c r="N120" i="35" s="1"/>
  <c r="O120" i="35" s="1"/>
  <c r="P120" i="35" s="1"/>
  <c r="Q120" i="35" s="1"/>
  <c r="R120" i="35" s="1"/>
  <c r="S120" i="35" s="1"/>
  <c r="T120" i="35" s="1"/>
  <c r="U120" i="35" s="1"/>
  <c r="V120" i="35" s="1"/>
  <c r="W120" i="35" s="1"/>
  <c r="X120" i="35" s="1"/>
  <c r="Y120" i="35" s="1"/>
  <c r="Z120" i="35" s="1"/>
  <c r="AA120" i="35" s="1"/>
  <c r="AB120" i="35" s="1"/>
  <c r="AC120" i="35" s="1"/>
  <c r="AD120" i="35" s="1"/>
  <c r="AE120" i="35" s="1"/>
  <c r="AF120" i="35" s="1"/>
  <c r="AG120" i="35" s="1"/>
  <c r="AH120" i="35" s="1"/>
  <c r="AI120" i="35" s="1"/>
  <c r="AJ120" i="35" s="1"/>
  <c r="AK120" i="35" s="1"/>
  <c r="AL120" i="35" s="1"/>
  <c r="AM120" i="35" s="1"/>
  <c r="AN120" i="35" s="1"/>
  <c r="AO120" i="35" s="1"/>
  <c r="AP120" i="35" s="1"/>
  <c r="AQ120" i="35" s="1"/>
  <c r="AR120" i="35" s="1"/>
  <c r="AS120" i="35" s="1"/>
  <c r="AT120" i="35" s="1"/>
  <c r="AU120" i="35" s="1"/>
  <c r="AV120" i="35" s="1"/>
  <c r="AW120" i="35" s="1"/>
  <c r="AX120" i="35" s="1"/>
  <c r="AY120" i="35" s="1"/>
  <c r="AZ120" i="35" s="1"/>
  <c r="BA120" i="35" s="1"/>
  <c r="BB120" i="35" s="1"/>
  <c r="BC120" i="35" s="1"/>
  <c r="BD120" i="35" s="1"/>
  <c r="BE120" i="35" s="1"/>
  <c r="BF120" i="35" s="1"/>
  <c r="BG120" i="35" s="1"/>
  <c r="BH120" i="35" s="1"/>
  <c r="BI120" i="35" s="1"/>
  <c r="BJ120" i="35" s="1"/>
  <c r="BK120" i="35" s="1"/>
  <c r="BL120" i="35" s="1"/>
  <c r="BM120" i="35" s="1"/>
  <c r="BN120" i="35" s="1"/>
  <c r="BO120" i="35" s="1"/>
  <c r="BP120" i="35" s="1"/>
  <c r="BQ120" i="35" s="1"/>
  <c r="BR120" i="35" s="1"/>
  <c r="BS120" i="35" s="1"/>
  <c r="BT120" i="35" s="1"/>
  <c r="BU120" i="35" s="1"/>
  <c r="BV120" i="35" s="1"/>
  <c r="BW120" i="35" s="1"/>
  <c r="BX120" i="35" s="1"/>
  <c r="BY120" i="35" s="1"/>
  <c r="BZ120" i="35" s="1"/>
  <c r="CA120" i="35" s="1"/>
  <c r="CB120" i="35" s="1"/>
  <c r="CC120" i="35" s="1"/>
  <c r="CD120" i="35" s="1"/>
  <c r="CE120" i="35" s="1"/>
  <c r="CF120" i="35" s="1"/>
  <c r="CG120" i="35" s="1"/>
  <c r="CH120" i="35" s="1"/>
  <c r="CI120" i="35" s="1"/>
  <c r="CJ120" i="35" s="1"/>
  <c r="CK120" i="35" s="1"/>
  <c r="CL120" i="35" s="1"/>
  <c r="CM78" i="35"/>
  <c r="CN78" i="35" s="1"/>
  <c r="CO78" i="35" s="1"/>
  <c r="CP78" i="35" s="1"/>
  <c r="CQ78" i="35" s="1"/>
  <c r="CR78" i="35" s="1"/>
  <c r="CS78" i="35" s="1"/>
  <c r="CT78" i="35" s="1"/>
  <c r="CU78" i="35" s="1"/>
  <c r="CV78" i="35" s="1"/>
  <c r="CW78" i="35"/>
  <c r="D112" i="35" s="1"/>
  <c r="E112" i="35" s="1"/>
  <c r="F112" i="35" s="1"/>
  <c r="G112" i="35" s="1"/>
  <c r="H112" i="35" s="1"/>
  <c r="I112" i="35" s="1"/>
  <c r="J112" i="35" s="1"/>
  <c r="K112" i="35" s="1"/>
  <c r="L112" i="35" s="1"/>
  <c r="M112" i="35" s="1"/>
  <c r="N112" i="35" s="1"/>
  <c r="O112" i="35" s="1"/>
  <c r="P112" i="35" s="1"/>
  <c r="Q112" i="35" s="1"/>
  <c r="R112" i="35" s="1"/>
  <c r="S112" i="35" s="1"/>
  <c r="T112" i="35" s="1"/>
  <c r="U112" i="35" s="1"/>
  <c r="V112" i="35" s="1"/>
  <c r="W112" i="35" s="1"/>
  <c r="X112" i="35" s="1"/>
  <c r="Y112" i="35" s="1"/>
  <c r="Z112" i="35" s="1"/>
  <c r="AA112" i="35" s="1"/>
  <c r="AB112" i="35" s="1"/>
  <c r="AC112" i="35" s="1"/>
  <c r="AD112" i="35" s="1"/>
  <c r="AE112" i="35" s="1"/>
  <c r="AF112" i="35" s="1"/>
  <c r="AG112" i="35" s="1"/>
  <c r="AH112" i="35" s="1"/>
  <c r="AI112" i="35" s="1"/>
  <c r="AJ112" i="35" s="1"/>
  <c r="AK112" i="35" s="1"/>
  <c r="AL112" i="35" s="1"/>
  <c r="AM112" i="35" s="1"/>
  <c r="AN112" i="35" s="1"/>
  <c r="AO112" i="35" s="1"/>
  <c r="AP112" i="35" s="1"/>
  <c r="AQ112" i="35" s="1"/>
  <c r="AR112" i="35" s="1"/>
  <c r="AS112" i="35" s="1"/>
  <c r="AT112" i="35" s="1"/>
  <c r="AU112" i="35" s="1"/>
  <c r="AV112" i="35" s="1"/>
  <c r="AW112" i="35" s="1"/>
  <c r="AX112" i="35" s="1"/>
  <c r="AY112" i="35" s="1"/>
  <c r="AZ112" i="35" s="1"/>
  <c r="BA112" i="35" s="1"/>
  <c r="BB112" i="35" s="1"/>
  <c r="BC112" i="35" s="1"/>
  <c r="BD112" i="35" s="1"/>
  <c r="BE112" i="35" s="1"/>
  <c r="BF112" i="35" s="1"/>
  <c r="BG112" i="35" s="1"/>
  <c r="BH112" i="35" s="1"/>
  <c r="BI112" i="35" s="1"/>
  <c r="BJ112" i="35" s="1"/>
  <c r="BK112" i="35" s="1"/>
  <c r="BL112" i="35" s="1"/>
  <c r="BM112" i="35" s="1"/>
  <c r="BN112" i="35" s="1"/>
  <c r="BO112" i="35" s="1"/>
  <c r="BP112" i="35" s="1"/>
  <c r="BQ112" i="35" s="1"/>
  <c r="BR112" i="35" s="1"/>
  <c r="BS112" i="35" s="1"/>
  <c r="BT112" i="35" s="1"/>
  <c r="BU112" i="35" s="1"/>
  <c r="BV112" i="35" s="1"/>
  <c r="BW112" i="35" s="1"/>
  <c r="BX112" i="35" s="1"/>
  <c r="BY112" i="35" s="1"/>
  <c r="BZ112" i="35" s="1"/>
  <c r="CA112" i="35" s="1"/>
  <c r="CB112" i="35" s="1"/>
  <c r="CC112" i="35" s="1"/>
  <c r="CD112" i="35" s="1"/>
  <c r="CE112" i="35" s="1"/>
  <c r="CF112" i="35" s="1"/>
  <c r="CG112" i="35" s="1"/>
  <c r="CH112" i="35" s="1"/>
  <c r="CI112" i="35" s="1"/>
  <c r="CJ112" i="35" s="1"/>
  <c r="CK112" i="35" s="1"/>
  <c r="CL112" i="35" s="1"/>
  <c r="D104" i="22"/>
  <c r="CW104" i="22" s="1"/>
  <c r="D138" i="22" s="1"/>
  <c r="CW138" i="22" s="1"/>
  <c r="CW54" i="22"/>
  <c r="D88" i="22" s="1"/>
  <c r="E88" i="22" s="1"/>
  <c r="F88" i="22" s="1"/>
  <c r="G88" i="22" s="1"/>
  <c r="H88" i="22" s="1"/>
  <c r="I88" i="22" s="1"/>
  <c r="J88" i="22" s="1"/>
  <c r="K88" i="22" s="1"/>
  <c r="L88" i="22" s="1"/>
  <c r="M88" i="22" s="1"/>
  <c r="N88" i="22" s="1"/>
  <c r="O88" i="22" s="1"/>
  <c r="P88" i="22" s="1"/>
  <c r="Q88" i="22" s="1"/>
  <c r="R88" i="22" s="1"/>
  <c r="S88" i="22" s="1"/>
  <c r="T88" i="22" s="1"/>
  <c r="U88" i="22" s="1"/>
  <c r="V88" i="22" s="1"/>
  <c r="W88" i="22" s="1"/>
  <c r="X88" i="22" s="1"/>
  <c r="Y88" i="22" s="1"/>
  <c r="Z88" i="22" s="1"/>
  <c r="AA88" i="22" s="1"/>
  <c r="AB88" i="22" s="1"/>
  <c r="AC88" i="22" s="1"/>
  <c r="AD88" i="22" s="1"/>
  <c r="AE88" i="22" s="1"/>
  <c r="AF88" i="22" s="1"/>
  <c r="AG88" i="22" s="1"/>
  <c r="AH88" i="22" s="1"/>
  <c r="AI88" i="22" s="1"/>
  <c r="AJ88" i="22" s="1"/>
  <c r="AK88" i="22" s="1"/>
  <c r="AL88" i="22" s="1"/>
  <c r="AM88" i="22" s="1"/>
  <c r="AN88" i="22" s="1"/>
  <c r="AO88" i="22" s="1"/>
  <c r="AP88" i="22" s="1"/>
  <c r="AQ88" i="22" s="1"/>
  <c r="AR88" i="22" s="1"/>
  <c r="AS88" i="22" s="1"/>
  <c r="AT88" i="22" s="1"/>
  <c r="AU88" i="22" s="1"/>
  <c r="AV88" i="22" s="1"/>
  <c r="AW88" i="22" s="1"/>
  <c r="AX88" i="22" s="1"/>
  <c r="AY88" i="22" s="1"/>
  <c r="AZ88" i="22" s="1"/>
  <c r="BA88" i="22" s="1"/>
  <c r="BB88" i="22" s="1"/>
  <c r="BC88" i="22" s="1"/>
  <c r="BD88" i="22" s="1"/>
  <c r="BE88" i="22" s="1"/>
  <c r="BF88" i="22" s="1"/>
  <c r="BG88" i="22" s="1"/>
  <c r="BH88" i="22" s="1"/>
  <c r="BI88" i="22" s="1"/>
  <c r="BJ88" i="22" s="1"/>
  <c r="BK88" i="22" s="1"/>
  <c r="BL88" i="22" s="1"/>
  <c r="BM88" i="22" s="1"/>
  <c r="BN88" i="22" s="1"/>
  <c r="BO88" i="22" s="1"/>
  <c r="BP88" i="22" s="1"/>
  <c r="BQ88" i="22" s="1"/>
  <c r="BR88" i="22" s="1"/>
  <c r="BS88" i="22" s="1"/>
  <c r="BT88" i="22" s="1"/>
  <c r="BU88" i="22" s="1"/>
  <c r="BV88" i="22" s="1"/>
  <c r="BW88" i="22" s="1"/>
  <c r="BX88" i="22" s="1"/>
  <c r="BY88" i="22" s="1"/>
  <c r="BZ88" i="22" s="1"/>
  <c r="CA88" i="22" s="1"/>
  <c r="CB88" i="22" s="1"/>
  <c r="CC88" i="22" s="1"/>
  <c r="CD88" i="22" s="1"/>
  <c r="CE88" i="22" s="1"/>
  <c r="CF88" i="22" s="1"/>
  <c r="CG88" i="22" s="1"/>
  <c r="CH88" i="22" s="1"/>
  <c r="CI88" i="22" s="1"/>
  <c r="CJ88" i="22" s="1"/>
  <c r="CK88" i="22" s="1"/>
  <c r="CL88" i="22" s="1"/>
  <c r="CM52" i="22"/>
  <c r="CN52" i="22" s="1"/>
  <c r="CO52" i="22" s="1"/>
  <c r="CP52" i="22" s="1"/>
  <c r="CQ52" i="22" s="1"/>
  <c r="CR52" i="22" s="1"/>
  <c r="CS52" i="22" s="1"/>
  <c r="CT52" i="22" s="1"/>
  <c r="CU52" i="22" s="1"/>
  <c r="CV52" i="22" s="1"/>
  <c r="CW52" i="22"/>
  <c r="D86" i="22" s="1"/>
  <c r="E86" i="22" s="1"/>
  <c r="F86" i="22" s="1"/>
  <c r="G86" i="22" s="1"/>
  <c r="H86" i="22" s="1"/>
  <c r="I86" i="22" s="1"/>
  <c r="J86" i="22" s="1"/>
  <c r="K86" i="22" s="1"/>
  <c r="L86" i="22" s="1"/>
  <c r="M86" i="22" s="1"/>
  <c r="N86" i="22" s="1"/>
  <c r="O86" i="22" s="1"/>
  <c r="P86" i="22" s="1"/>
  <c r="Q86" i="22" s="1"/>
  <c r="R86" i="22" s="1"/>
  <c r="S86" i="22" s="1"/>
  <c r="T86" i="22" s="1"/>
  <c r="U86" i="22" s="1"/>
  <c r="V86" i="22" s="1"/>
  <c r="W86" i="22" s="1"/>
  <c r="X86" i="22" s="1"/>
  <c r="Y86" i="22" s="1"/>
  <c r="Z86" i="22" s="1"/>
  <c r="AA86" i="22" s="1"/>
  <c r="AB86" i="22" s="1"/>
  <c r="AC86" i="22" s="1"/>
  <c r="AD86" i="22" s="1"/>
  <c r="AE86" i="22" s="1"/>
  <c r="AF86" i="22" s="1"/>
  <c r="AG86" i="22" s="1"/>
  <c r="AH86" i="22" s="1"/>
  <c r="AI86" i="22" s="1"/>
  <c r="AJ86" i="22" s="1"/>
  <c r="AK86" i="22" s="1"/>
  <c r="AL86" i="22" s="1"/>
  <c r="AM86" i="22" s="1"/>
  <c r="AN86" i="22" s="1"/>
  <c r="AO86" i="22" s="1"/>
  <c r="AP86" i="22" s="1"/>
  <c r="AQ86" i="22" s="1"/>
  <c r="AR86" i="22" s="1"/>
  <c r="AS86" i="22" s="1"/>
  <c r="AT86" i="22" s="1"/>
  <c r="AU86" i="22" s="1"/>
  <c r="AV86" i="22" s="1"/>
  <c r="AW86" i="22" s="1"/>
  <c r="AX86" i="22" s="1"/>
  <c r="AY86" i="22" s="1"/>
  <c r="AZ86" i="22" s="1"/>
  <c r="BA86" i="22" s="1"/>
  <c r="BB86" i="22" s="1"/>
  <c r="BC86" i="22" s="1"/>
  <c r="BD86" i="22" s="1"/>
  <c r="BE86" i="22" s="1"/>
  <c r="BF86" i="22" s="1"/>
  <c r="BG86" i="22" s="1"/>
  <c r="BH86" i="22" s="1"/>
  <c r="BI86" i="22" s="1"/>
  <c r="BJ86" i="22" s="1"/>
  <c r="BK86" i="22" s="1"/>
  <c r="BL86" i="22" s="1"/>
  <c r="BM86" i="22" s="1"/>
  <c r="BN86" i="22" s="1"/>
  <c r="BO86" i="22" s="1"/>
  <c r="BP86" i="22" s="1"/>
  <c r="BQ86" i="22" s="1"/>
  <c r="BR86" i="22" s="1"/>
  <c r="BS86" i="22" s="1"/>
  <c r="BT86" i="22" s="1"/>
  <c r="BU86" i="22" s="1"/>
  <c r="BV86" i="22" s="1"/>
  <c r="BW86" i="22" s="1"/>
  <c r="BX86" i="22" s="1"/>
  <c r="BY86" i="22" s="1"/>
  <c r="BZ86" i="22" s="1"/>
  <c r="CA86" i="22" s="1"/>
  <c r="CB86" i="22" s="1"/>
  <c r="CC86" i="22" s="1"/>
  <c r="CD86" i="22" s="1"/>
  <c r="CE86" i="22" s="1"/>
  <c r="CF86" i="22" s="1"/>
  <c r="CG86" i="22" s="1"/>
  <c r="CH86" i="22" s="1"/>
  <c r="CI86" i="22" s="1"/>
  <c r="CJ86" i="22" s="1"/>
  <c r="CK86" i="22" s="1"/>
  <c r="CL86" i="22" s="1"/>
  <c r="CM86" i="22" s="1"/>
  <c r="CN86" i="22" s="1"/>
  <c r="CO86" i="22" s="1"/>
  <c r="CP86" i="22" s="1"/>
  <c r="CQ86" i="22" s="1"/>
  <c r="CR86" i="22" s="1"/>
  <c r="CS86" i="22" s="1"/>
  <c r="CT86" i="22" s="1"/>
  <c r="CU86" i="22" s="1"/>
  <c r="CV86" i="22" s="1"/>
  <c r="CW84" i="22"/>
  <c r="D118" i="22" s="1"/>
  <c r="N225" i="22"/>
  <c r="S191" i="22"/>
  <c r="R225" i="22"/>
  <c r="R191" i="22"/>
  <c r="N191" i="22"/>
  <c r="CM50" i="22"/>
  <c r="CN50" i="22" s="1"/>
  <c r="CO50" i="22" s="1"/>
  <c r="CP50" i="22" s="1"/>
  <c r="CQ50" i="22" s="1"/>
  <c r="CR50" i="22" s="1"/>
  <c r="CS50" i="22" s="1"/>
  <c r="CT50" i="22" s="1"/>
  <c r="CU50" i="22" s="1"/>
  <c r="CV50" i="22" s="1"/>
  <c r="O191" i="22"/>
  <c r="N157" i="22"/>
  <c r="S225" i="22"/>
  <c r="P191" i="22"/>
  <c r="Q157" i="22"/>
  <c r="Q259" i="22"/>
  <c r="P259" i="22"/>
  <c r="T48" i="22"/>
  <c r="S157" i="22"/>
  <c r="Q225" i="22"/>
  <c r="R259" i="22"/>
  <c r="O157" i="22"/>
  <c r="O259" i="22"/>
  <c r="O225" i="22"/>
  <c r="Q191" i="22"/>
  <c r="R157" i="22"/>
  <c r="S259" i="22"/>
  <c r="P225" i="22"/>
  <c r="CW78" i="22"/>
  <c r="D112" i="22" s="1"/>
  <c r="G29" i="33"/>
  <c r="F52" i="33"/>
  <c r="J27" i="33"/>
  <c r="CW80" i="22"/>
  <c r="D114" i="22" s="1"/>
  <c r="CN46" i="22"/>
  <c r="E53" i="36"/>
  <c r="F53" i="36"/>
  <c r="F54" i="36"/>
  <c r="E54" i="36"/>
  <c r="G254" i="36"/>
  <c r="G220" i="36"/>
  <c r="G186" i="36"/>
  <c r="G152" i="36"/>
  <c r="G118" i="36"/>
  <c r="G84" i="36"/>
  <c r="G52" i="36"/>
  <c r="G51" i="36"/>
  <c r="G50" i="36"/>
  <c r="H27" i="36"/>
  <c r="E54" i="33"/>
  <c r="CV36" i="22"/>
  <c r="CW35" i="33"/>
  <c r="CW39" i="33"/>
  <c r="E53" i="33"/>
  <c r="D117" i="33"/>
  <c r="E117" i="33" s="1"/>
  <c r="F117" i="33" s="1"/>
  <c r="G117" i="33" s="1"/>
  <c r="H117" i="33" s="1"/>
  <c r="I117" i="33" s="1"/>
  <c r="J117" i="33" s="1"/>
  <c r="K117" i="33" s="1"/>
  <c r="L117" i="33" s="1"/>
  <c r="M117" i="33" s="1"/>
  <c r="N117" i="33" s="1"/>
  <c r="O117" i="33" s="1"/>
  <c r="P117" i="33" s="1"/>
  <c r="Q117" i="33" s="1"/>
  <c r="R117" i="33" s="1"/>
  <c r="S117" i="33" s="1"/>
  <c r="T117" i="33" s="1"/>
  <c r="U117" i="33" s="1"/>
  <c r="V117" i="33" s="1"/>
  <c r="W117" i="33" s="1"/>
  <c r="X117" i="33" s="1"/>
  <c r="Y117" i="33" s="1"/>
  <c r="Z117" i="33" s="1"/>
  <c r="AA117" i="33" s="1"/>
  <c r="AB117" i="33" s="1"/>
  <c r="AC117" i="33" s="1"/>
  <c r="AD117" i="33" s="1"/>
  <c r="AE117" i="33" s="1"/>
  <c r="AF117" i="33" s="1"/>
  <c r="AG117" i="33" s="1"/>
  <c r="AH117" i="33" s="1"/>
  <c r="AI117" i="33" s="1"/>
  <c r="AJ117" i="33" s="1"/>
  <c r="AK117" i="33" s="1"/>
  <c r="AL117" i="33" s="1"/>
  <c r="AM117" i="33" s="1"/>
  <c r="AN117" i="33" s="1"/>
  <c r="AO117" i="33" s="1"/>
  <c r="AP117" i="33" s="1"/>
  <c r="AQ117" i="33" s="1"/>
  <c r="AR117" i="33" s="1"/>
  <c r="AS117" i="33" s="1"/>
  <c r="AT117" i="33" s="1"/>
  <c r="AU117" i="33" s="1"/>
  <c r="AV117" i="33" s="1"/>
  <c r="AW117" i="33" s="1"/>
  <c r="AX117" i="33" s="1"/>
  <c r="AY117" i="33" s="1"/>
  <c r="AZ117" i="33" s="1"/>
  <c r="BA117" i="33" s="1"/>
  <c r="BB117" i="33" s="1"/>
  <c r="BC117" i="33" s="1"/>
  <c r="BD117" i="33" s="1"/>
  <c r="BE117" i="33" s="1"/>
  <c r="BF117" i="33" s="1"/>
  <c r="BG117" i="33" s="1"/>
  <c r="BH117" i="33" s="1"/>
  <c r="BI117" i="33" s="1"/>
  <c r="BJ117" i="33" s="1"/>
  <c r="BK117" i="33" s="1"/>
  <c r="BL117" i="33" s="1"/>
  <c r="BM117" i="33" s="1"/>
  <c r="BN117" i="33" s="1"/>
  <c r="BO117" i="33" s="1"/>
  <c r="BP117" i="33" s="1"/>
  <c r="BQ117" i="33" s="1"/>
  <c r="BR117" i="33" s="1"/>
  <c r="BS117" i="33" s="1"/>
  <c r="BT117" i="33" s="1"/>
  <c r="BU117" i="33" s="1"/>
  <c r="BV117" i="33" s="1"/>
  <c r="BW117" i="33" s="1"/>
  <c r="BX117" i="33" s="1"/>
  <c r="BY117" i="33" s="1"/>
  <c r="BZ117" i="33" s="1"/>
  <c r="CA117" i="33" s="1"/>
  <c r="CB117" i="33" s="1"/>
  <c r="CC117" i="33" s="1"/>
  <c r="CD117" i="33" s="1"/>
  <c r="CE117" i="33" s="1"/>
  <c r="CF117" i="33" s="1"/>
  <c r="CG117" i="33" s="1"/>
  <c r="CH117" i="33" s="1"/>
  <c r="CI117" i="33" s="1"/>
  <c r="CJ117" i="33" s="1"/>
  <c r="CK117" i="33" s="1"/>
  <c r="CL117" i="33" s="1"/>
  <c r="CM117" i="33" s="1"/>
  <c r="CN117" i="33" s="1"/>
  <c r="CO117" i="33" s="1"/>
  <c r="CP117" i="33" s="1"/>
  <c r="CQ117" i="33" s="1"/>
  <c r="CR117" i="33" s="1"/>
  <c r="CS117" i="33" s="1"/>
  <c r="CT117" i="33" s="1"/>
  <c r="CU117" i="33" s="1"/>
  <c r="CV117" i="33" s="1"/>
  <c r="CW117" i="33" s="1"/>
  <c r="D151" i="33" s="1"/>
  <c r="D115" i="33"/>
  <c r="F254" i="33"/>
  <c r="F220" i="33"/>
  <c r="F186" i="33"/>
  <c r="F152" i="33"/>
  <c r="F118" i="33"/>
  <c r="F51" i="33"/>
  <c r="F50" i="33"/>
  <c r="F84" i="33"/>
  <c r="D140" i="22"/>
  <c r="CW140" i="22" s="1"/>
  <c r="D144" i="22"/>
  <c r="CW144" i="22" s="1"/>
  <c r="CM84" i="22"/>
  <c r="CN84" i="22" s="1"/>
  <c r="CO84" i="22" s="1"/>
  <c r="CP84" i="22" s="1"/>
  <c r="CQ84" i="22" s="1"/>
  <c r="CR84" i="22" s="1"/>
  <c r="CS84" i="22" s="1"/>
  <c r="CT84" i="22" s="1"/>
  <c r="CU84" i="22" s="1"/>
  <c r="CV84" i="22" s="1"/>
  <c r="CM80" i="22"/>
  <c r="CN80" i="22" s="1"/>
  <c r="CO80" i="22" s="1"/>
  <c r="CP80" i="22" s="1"/>
  <c r="CQ80" i="22" s="1"/>
  <c r="CR80" i="22" s="1"/>
  <c r="CS80" i="22" s="1"/>
  <c r="CT80" i="22" s="1"/>
  <c r="CU80" i="22" s="1"/>
  <c r="CV80" i="22" s="1"/>
  <c r="CM54" i="22"/>
  <c r="CN54" i="22" s="1"/>
  <c r="CO54" i="22" s="1"/>
  <c r="CP54" i="22" s="1"/>
  <c r="CQ54" i="22" s="1"/>
  <c r="CR54" i="22" s="1"/>
  <c r="CS54" i="22" s="1"/>
  <c r="CT54" i="22" s="1"/>
  <c r="CU54" i="22" s="1"/>
  <c r="CV54" i="22" s="1"/>
  <c r="CM78" i="22"/>
  <c r="CN78" i="22" s="1"/>
  <c r="CO78" i="22" s="1"/>
  <c r="CP78" i="22" s="1"/>
  <c r="CQ78" i="22" s="1"/>
  <c r="CR78" i="22" s="1"/>
  <c r="CS78" i="22" s="1"/>
  <c r="CT78" i="22" s="1"/>
  <c r="CU78" i="22" s="1"/>
  <c r="CV78" i="22" s="1"/>
  <c r="D108" i="22"/>
  <c r="CW108" i="22" s="1"/>
  <c r="G34" i="22"/>
  <c r="F123" i="22"/>
  <c r="CC32" i="22"/>
  <c r="F89" i="22"/>
  <c r="F26" i="22"/>
  <c r="F27" i="22" s="1"/>
  <c r="G26" i="22"/>
  <c r="G27" i="22" s="1"/>
  <c r="H26" i="22" s="1"/>
  <c r="H27" i="22" s="1"/>
  <c r="I26" i="22" s="1"/>
  <c r="I27" i="22" s="1"/>
  <c r="J26" i="22" s="1"/>
  <c r="J27" i="22" s="1"/>
  <c r="K26" i="22" s="1"/>
  <c r="K27" i="22" s="1"/>
  <c r="L26" i="22" s="1"/>
  <c r="L27" i="22" s="1"/>
  <c r="M26" i="22" s="1"/>
  <c r="M27" i="22" s="1"/>
  <c r="N26" i="22" s="1"/>
  <c r="N27" i="22" s="1"/>
  <c r="O26" i="22" s="1"/>
  <c r="O27" i="22" s="1"/>
  <c r="P26" i="22" s="1"/>
  <c r="P27" i="22" s="1"/>
  <c r="Q26" i="22" s="1"/>
  <c r="Q27" i="22" s="1"/>
  <c r="R26" i="22" s="1"/>
  <c r="R27" i="22" s="1"/>
  <c r="S26" i="22" s="1"/>
  <c r="S27" i="22" s="1"/>
  <c r="T26" i="22" s="1"/>
  <c r="T27" i="22" s="1"/>
  <c r="U26" i="22" s="1"/>
  <c r="U27" i="22" s="1"/>
  <c r="V26" i="22" s="1"/>
  <c r="V27" i="22" s="1"/>
  <c r="W26" i="22" s="1"/>
  <c r="W27" i="22" s="1"/>
  <c r="X26" i="22" s="1"/>
  <c r="X27" i="22" s="1"/>
  <c r="Y26" i="22" s="1"/>
  <c r="Y27" i="22" s="1"/>
  <c r="Z26" i="22" s="1"/>
  <c r="Z27" i="22" s="1"/>
  <c r="AA26" i="22" s="1"/>
  <c r="AA27" i="22" s="1"/>
  <c r="AB26" i="22" s="1"/>
  <c r="AB27" i="22" s="1"/>
  <c r="AC26" i="22" s="1"/>
  <c r="AC27" i="22" s="1"/>
  <c r="AD26" i="22" s="1"/>
  <c r="AD27" i="22" s="1"/>
  <c r="AE26" i="22" s="1"/>
  <c r="AE27" i="22" s="1"/>
  <c r="AF26" i="22" s="1"/>
  <c r="AF27" i="22" s="1"/>
  <c r="AG26" i="22" s="1"/>
  <c r="AG27" i="22" s="1"/>
  <c r="AH26" i="22" s="1"/>
  <c r="AH27" i="22" s="1"/>
  <c r="E78" i="27"/>
  <c r="F78" i="27" s="1"/>
  <c r="G78" i="27" s="1"/>
  <c r="H78" i="27" s="1"/>
  <c r="I78" i="27" s="1"/>
  <c r="J78" i="27" s="1"/>
  <c r="K78" i="27" s="1"/>
  <c r="L78" i="27" s="1"/>
  <c r="M78" i="27" s="1"/>
  <c r="N78" i="27" s="1"/>
  <c r="O78" i="27" s="1"/>
  <c r="P78" i="27" s="1"/>
  <c r="Q78" i="27" s="1"/>
  <c r="R78" i="27" s="1"/>
  <c r="S78" i="27" s="1"/>
  <c r="T78" i="27" s="1"/>
  <c r="U78" i="27" s="1"/>
  <c r="V78" i="27" s="1"/>
  <c r="W78" i="27" s="1"/>
  <c r="X78" i="27" s="1"/>
  <c r="Y78" i="27" s="1"/>
  <c r="Z78" i="27" s="1"/>
  <c r="AA78" i="27" s="1"/>
  <c r="AB78" i="27" s="1"/>
  <c r="AC78" i="27" s="1"/>
  <c r="AD78" i="27" s="1"/>
  <c r="AE78" i="27" s="1"/>
  <c r="AF78" i="27" s="1"/>
  <c r="AG78" i="27" s="1"/>
  <c r="AH78" i="27" s="1"/>
  <c r="AI78" i="27" s="1"/>
  <c r="AJ78" i="27" s="1"/>
  <c r="AK78" i="27" s="1"/>
  <c r="AL78" i="27" s="1"/>
  <c r="AM78" i="27" s="1"/>
  <c r="AN78" i="27" s="1"/>
  <c r="AO78" i="27" s="1"/>
  <c r="AP78" i="27" s="1"/>
  <c r="AQ78" i="27" s="1"/>
  <c r="AR78" i="27" s="1"/>
  <c r="AS78" i="27" s="1"/>
  <c r="AT78" i="27" s="1"/>
  <c r="AU78" i="27" s="1"/>
  <c r="AV78" i="27" s="1"/>
  <c r="AW78" i="27" s="1"/>
  <c r="AX78" i="27" s="1"/>
  <c r="AY78" i="27" s="1"/>
  <c r="AZ78" i="27" s="1"/>
  <c r="BA78" i="27" s="1"/>
  <c r="BB78" i="27" s="1"/>
  <c r="BC78" i="27" s="1"/>
  <c r="BD78" i="27" s="1"/>
  <c r="BE78" i="27" s="1"/>
  <c r="BF78" i="27" s="1"/>
  <c r="BG78" i="27" s="1"/>
  <c r="BH78" i="27" s="1"/>
  <c r="BI78" i="27" s="1"/>
  <c r="BJ78" i="27" s="1"/>
  <c r="BK78" i="27" s="1"/>
  <c r="BL78" i="27" s="1"/>
  <c r="BM78" i="27" s="1"/>
  <c r="BN78" i="27" s="1"/>
  <c r="BO78" i="27" s="1"/>
  <c r="BP78" i="27" s="1"/>
  <c r="BQ78" i="27" s="1"/>
  <c r="BR78" i="27" s="1"/>
  <c r="BS78" i="27" s="1"/>
  <c r="BT78" i="27" s="1"/>
  <c r="BU78" i="27" s="1"/>
  <c r="BV78" i="27" s="1"/>
  <c r="BW78" i="27" s="1"/>
  <c r="BX78" i="27" s="1"/>
  <c r="BY78" i="27" s="1"/>
  <c r="BZ78" i="27" s="1"/>
  <c r="CA78" i="27" s="1"/>
  <c r="CB78" i="27" s="1"/>
  <c r="CC78" i="27" s="1"/>
  <c r="CD78" i="27" s="1"/>
  <c r="CE78" i="27" s="1"/>
  <c r="CF78" i="27" s="1"/>
  <c r="CG78" i="27" s="1"/>
  <c r="CH78" i="27" s="1"/>
  <c r="CI78" i="27" s="1"/>
  <c r="CJ78" i="27" s="1"/>
  <c r="CK78" i="27" s="1"/>
  <c r="CL78" i="27" s="1"/>
  <c r="CM78" i="27" s="1"/>
  <c r="F25" i="27"/>
  <c r="F26" i="27" s="1"/>
  <c r="G25" i="27" s="1"/>
  <c r="G26" i="27" s="1"/>
  <c r="H25" i="27" s="1"/>
  <c r="H26" i="27" s="1"/>
  <c r="I25" i="27" s="1"/>
  <c r="I26" i="27" s="1"/>
  <c r="J25" i="27" s="1"/>
  <c r="J26" i="27" s="1"/>
  <c r="K25" i="27" s="1"/>
  <c r="K26" i="27" s="1"/>
  <c r="L25" i="27" s="1"/>
  <c r="L26" i="27" s="1"/>
  <c r="M25" i="27" s="1"/>
  <c r="M26" i="27" s="1"/>
  <c r="N25" i="27" s="1"/>
  <c r="N26" i="27" s="1"/>
  <c r="O25" i="27" s="1"/>
  <c r="O26" i="27" s="1"/>
  <c r="P25" i="27" s="1"/>
  <c r="P26" i="27" s="1"/>
  <c r="Q25" i="27" s="1"/>
  <c r="Q26" i="27" s="1"/>
  <c r="R25" i="27" s="1"/>
  <c r="R26" i="27" s="1"/>
  <c r="S25" i="27" s="1"/>
  <c r="S26" i="27" s="1"/>
  <c r="T25" i="27" s="1"/>
  <c r="T26" i="27" s="1"/>
  <c r="U25" i="27" s="1"/>
  <c r="U26" i="27" s="1"/>
  <c r="V25" i="27" s="1"/>
  <c r="V26" i="27" s="1"/>
  <c r="W25" i="27" s="1"/>
  <c r="W26" i="27" s="1"/>
  <c r="X25" i="27" s="1"/>
  <c r="X26" i="27" s="1"/>
  <c r="Y25" i="27" s="1"/>
  <c r="Y26" i="27" s="1"/>
  <c r="Z25" i="27" s="1"/>
  <c r="Z26" i="27" s="1"/>
  <c r="AA25" i="27" s="1"/>
  <c r="AA26" i="27" s="1"/>
  <c r="AB25" i="27" s="1"/>
  <c r="AB26" i="27" s="1"/>
  <c r="AC25" i="27" s="1"/>
  <c r="AC26" i="27" s="1"/>
  <c r="AD25" i="27" s="1"/>
  <c r="AD26" i="27" s="1"/>
  <c r="AE25" i="27" s="1"/>
  <c r="AE26" i="27" s="1"/>
  <c r="AF25" i="27" s="1"/>
  <c r="AF26" i="27" s="1"/>
  <c r="E89" i="27"/>
  <c r="E56" i="27"/>
  <c r="E55" i="27"/>
  <c r="E54" i="27"/>
  <c r="E86" i="26"/>
  <c r="F86" i="26" s="1"/>
  <c r="G86" i="26" s="1"/>
  <c r="H86" i="26" s="1"/>
  <c r="I86" i="26" s="1"/>
  <c r="J86" i="26" s="1"/>
  <c r="K86" i="26" s="1"/>
  <c r="L86" i="26" s="1"/>
  <c r="M86" i="26" s="1"/>
  <c r="N86" i="26" s="1"/>
  <c r="O86" i="26" s="1"/>
  <c r="P86" i="26" s="1"/>
  <c r="Q86" i="26" s="1"/>
  <c r="R86" i="26" s="1"/>
  <c r="S86" i="26" s="1"/>
  <c r="T86" i="26" s="1"/>
  <c r="U86" i="26" s="1"/>
  <c r="V86" i="26" s="1"/>
  <c r="W86" i="26" s="1"/>
  <c r="X86" i="26" s="1"/>
  <c r="Y86" i="26" s="1"/>
  <c r="Z86" i="26" s="1"/>
  <c r="AA86" i="26" s="1"/>
  <c r="AB86" i="26" s="1"/>
  <c r="AC86" i="26" s="1"/>
  <c r="AD86" i="26" s="1"/>
  <c r="AE86" i="26" s="1"/>
  <c r="AF86" i="26" s="1"/>
  <c r="AG86" i="26" s="1"/>
  <c r="AH86" i="26" s="1"/>
  <c r="AI86" i="26" s="1"/>
  <c r="AJ86" i="26" s="1"/>
  <c r="AK86" i="26" s="1"/>
  <c r="AL86" i="26" s="1"/>
  <c r="AM86" i="26" s="1"/>
  <c r="AN86" i="26" s="1"/>
  <c r="AO86" i="26" s="1"/>
  <c r="AP86" i="26" s="1"/>
  <c r="AQ86" i="26" s="1"/>
  <c r="AR86" i="26" s="1"/>
  <c r="AS86" i="26" s="1"/>
  <c r="AT86" i="26" s="1"/>
  <c r="AU86" i="26" s="1"/>
  <c r="AV86" i="26" s="1"/>
  <c r="AW86" i="26" s="1"/>
  <c r="AX86" i="26" s="1"/>
  <c r="AY86" i="26" s="1"/>
  <c r="AZ86" i="26" s="1"/>
  <c r="BA86" i="26" s="1"/>
  <c r="BB86" i="26" s="1"/>
  <c r="BC86" i="26" s="1"/>
  <c r="BD86" i="26" s="1"/>
  <c r="BE86" i="26" s="1"/>
  <c r="BF86" i="26" s="1"/>
  <c r="BG86" i="26" s="1"/>
  <c r="BH86" i="26" s="1"/>
  <c r="BI86" i="26" s="1"/>
  <c r="BJ86" i="26" s="1"/>
  <c r="BK86" i="26" s="1"/>
  <c r="BL86" i="26" s="1"/>
  <c r="BM86" i="26" s="1"/>
  <c r="BN86" i="26" s="1"/>
  <c r="BO86" i="26" s="1"/>
  <c r="BP86" i="26" s="1"/>
  <c r="BQ86" i="26" s="1"/>
  <c r="BR86" i="26" s="1"/>
  <c r="BS86" i="26" s="1"/>
  <c r="BT86" i="26" s="1"/>
  <c r="BU86" i="26" s="1"/>
  <c r="BV86" i="26" s="1"/>
  <c r="BW86" i="26" s="1"/>
  <c r="BX86" i="26" s="1"/>
  <c r="BY86" i="26" s="1"/>
  <c r="BZ86" i="26" s="1"/>
  <c r="CA86" i="26" s="1"/>
  <c r="CB86" i="26" s="1"/>
  <c r="CC86" i="26" s="1"/>
  <c r="CD86" i="26" s="1"/>
  <c r="CE86" i="26" s="1"/>
  <c r="CF86" i="26" s="1"/>
  <c r="CG86" i="26" s="1"/>
  <c r="CH86" i="26" s="1"/>
  <c r="CI86" i="26" s="1"/>
  <c r="CJ86" i="26" s="1"/>
  <c r="CK86" i="26" s="1"/>
  <c r="CL86" i="26" s="1"/>
  <c r="CM86" i="26" s="1"/>
  <c r="E82" i="26"/>
  <c r="F82" i="26" s="1"/>
  <c r="G82" i="26" s="1"/>
  <c r="H82" i="26" s="1"/>
  <c r="I82" i="26" s="1"/>
  <c r="J82" i="26" s="1"/>
  <c r="K82" i="26" s="1"/>
  <c r="L82" i="26" s="1"/>
  <c r="M82" i="26" s="1"/>
  <c r="N82" i="26" s="1"/>
  <c r="O82" i="26" s="1"/>
  <c r="P82" i="26" s="1"/>
  <c r="Q82" i="26" s="1"/>
  <c r="R82" i="26" s="1"/>
  <c r="S82" i="26" s="1"/>
  <c r="T82" i="26" s="1"/>
  <c r="U82" i="26" s="1"/>
  <c r="V82" i="26" s="1"/>
  <c r="W82" i="26" s="1"/>
  <c r="X82" i="26" s="1"/>
  <c r="Y82" i="26" s="1"/>
  <c r="Z82" i="26" s="1"/>
  <c r="AA82" i="26" s="1"/>
  <c r="AB82" i="26" s="1"/>
  <c r="AC82" i="26" s="1"/>
  <c r="AD82" i="26" s="1"/>
  <c r="AE82" i="26" s="1"/>
  <c r="AF82" i="26" s="1"/>
  <c r="AG82" i="26" s="1"/>
  <c r="AH82" i="26" s="1"/>
  <c r="AI82" i="26" s="1"/>
  <c r="AJ82" i="26" s="1"/>
  <c r="AK82" i="26" s="1"/>
  <c r="AL82" i="26" s="1"/>
  <c r="AM82" i="26" s="1"/>
  <c r="AN82" i="26" s="1"/>
  <c r="AO82" i="26" s="1"/>
  <c r="AP82" i="26" s="1"/>
  <c r="AQ82" i="26" s="1"/>
  <c r="AR82" i="26" s="1"/>
  <c r="AS82" i="26" s="1"/>
  <c r="AT82" i="26" s="1"/>
  <c r="AU82" i="26" s="1"/>
  <c r="AV82" i="26" s="1"/>
  <c r="AW82" i="26" s="1"/>
  <c r="AX82" i="26" s="1"/>
  <c r="AY82" i="26" s="1"/>
  <c r="AZ82" i="26" s="1"/>
  <c r="BA82" i="26" s="1"/>
  <c r="BB82" i="26" s="1"/>
  <c r="BC82" i="26" s="1"/>
  <c r="BD82" i="26" s="1"/>
  <c r="BE82" i="26" s="1"/>
  <c r="BF82" i="26" s="1"/>
  <c r="BG82" i="26" s="1"/>
  <c r="BH82" i="26" s="1"/>
  <c r="BI82" i="26" s="1"/>
  <c r="BJ82" i="26" s="1"/>
  <c r="BK82" i="26" s="1"/>
  <c r="BL82" i="26" s="1"/>
  <c r="BM82" i="26" s="1"/>
  <c r="BN82" i="26" s="1"/>
  <c r="BO82" i="26" s="1"/>
  <c r="BP82" i="26" s="1"/>
  <c r="BQ82" i="26" s="1"/>
  <c r="BR82" i="26" s="1"/>
  <c r="BS82" i="26" s="1"/>
  <c r="BT82" i="26" s="1"/>
  <c r="BU82" i="26" s="1"/>
  <c r="BV82" i="26" s="1"/>
  <c r="BW82" i="26" s="1"/>
  <c r="BX82" i="26" s="1"/>
  <c r="BY82" i="26" s="1"/>
  <c r="BZ82" i="26" s="1"/>
  <c r="CA82" i="26" s="1"/>
  <c r="CB82" i="26" s="1"/>
  <c r="CC82" i="26" s="1"/>
  <c r="CD82" i="26" s="1"/>
  <c r="CE82" i="26" s="1"/>
  <c r="CF82" i="26" s="1"/>
  <c r="CG82" i="26" s="1"/>
  <c r="CH82" i="26" s="1"/>
  <c r="CI82" i="26" s="1"/>
  <c r="CJ82" i="26" s="1"/>
  <c r="CK82" i="26" s="1"/>
  <c r="CL82" i="26" s="1"/>
  <c r="CM82" i="26" s="1"/>
  <c r="E74" i="26"/>
  <c r="F74" i="26" s="1"/>
  <c r="G74" i="26" s="1"/>
  <c r="H74" i="26" s="1"/>
  <c r="I74" i="26" s="1"/>
  <c r="J74" i="26" s="1"/>
  <c r="K74" i="26" s="1"/>
  <c r="L74" i="26" s="1"/>
  <c r="M74" i="26" s="1"/>
  <c r="N74" i="26" s="1"/>
  <c r="O74" i="26" s="1"/>
  <c r="P74" i="26" s="1"/>
  <c r="Q74" i="26" s="1"/>
  <c r="R74" i="26" s="1"/>
  <c r="S74" i="26" s="1"/>
  <c r="T74" i="26" s="1"/>
  <c r="U74" i="26" s="1"/>
  <c r="V74" i="26" s="1"/>
  <c r="W74" i="26" s="1"/>
  <c r="X74" i="26" s="1"/>
  <c r="Y74" i="26" s="1"/>
  <c r="Z74" i="26" s="1"/>
  <c r="AA74" i="26" s="1"/>
  <c r="AB74" i="26" s="1"/>
  <c r="AC74" i="26" s="1"/>
  <c r="AD74" i="26" s="1"/>
  <c r="AE74" i="26" s="1"/>
  <c r="AF74" i="26" s="1"/>
  <c r="AG74" i="26" s="1"/>
  <c r="AH74" i="26" s="1"/>
  <c r="AI74" i="26" s="1"/>
  <c r="AJ74" i="26" s="1"/>
  <c r="AK74" i="26" s="1"/>
  <c r="AL74" i="26" s="1"/>
  <c r="AM74" i="26" s="1"/>
  <c r="AN74" i="26" s="1"/>
  <c r="AO74" i="26" s="1"/>
  <c r="AP74" i="26" s="1"/>
  <c r="AQ74" i="26" s="1"/>
  <c r="AR74" i="26" s="1"/>
  <c r="AS74" i="26" s="1"/>
  <c r="AT74" i="26" s="1"/>
  <c r="AU74" i="26" s="1"/>
  <c r="AV74" i="26" s="1"/>
  <c r="AW74" i="26" s="1"/>
  <c r="AX74" i="26" s="1"/>
  <c r="AY74" i="26" s="1"/>
  <c r="AZ74" i="26" s="1"/>
  <c r="BA74" i="26" s="1"/>
  <c r="BB74" i="26" s="1"/>
  <c r="BC74" i="26" s="1"/>
  <c r="BD74" i="26" s="1"/>
  <c r="BE74" i="26" s="1"/>
  <c r="BF74" i="26" s="1"/>
  <c r="BG74" i="26" s="1"/>
  <c r="BH74" i="26" s="1"/>
  <c r="BI74" i="26" s="1"/>
  <c r="BJ74" i="26" s="1"/>
  <c r="BK74" i="26" s="1"/>
  <c r="BL74" i="26" s="1"/>
  <c r="BM74" i="26" s="1"/>
  <c r="BN74" i="26" s="1"/>
  <c r="BO74" i="26" s="1"/>
  <c r="BP74" i="26" s="1"/>
  <c r="BQ74" i="26" s="1"/>
  <c r="BR74" i="26" s="1"/>
  <c r="BS74" i="26" s="1"/>
  <c r="BT74" i="26" s="1"/>
  <c r="BU74" i="26" s="1"/>
  <c r="BV74" i="26" s="1"/>
  <c r="BW74" i="26" s="1"/>
  <c r="BX74" i="26" s="1"/>
  <c r="BY74" i="26" s="1"/>
  <c r="BZ74" i="26" s="1"/>
  <c r="CA74" i="26" s="1"/>
  <c r="CB74" i="26" s="1"/>
  <c r="CC74" i="26" s="1"/>
  <c r="CD74" i="26" s="1"/>
  <c r="CE74" i="26" s="1"/>
  <c r="CF74" i="26" s="1"/>
  <c r="CG74" i="26" s="1"/>
  <c r="CH74" i="26" s="1"/>
  <c r="CI74" i="26" s="1"/>
  <c r="CJ74" i="26" s="1"/>
  <c r="CK74" i="26" s="1"/>
  <c r="CL74" i="26" s="1"/>
  <c r="CM74" i="26" s="1"/>
  <c r="E72" i="26"/>
  <c r="F72" i="26" s="1"/>
  <c r="G72" i="26" s="1"/>
  <c r="H72" i="26" s="1"/>
  <c r="I72" i="26" s="1"/>
  <c r="J72" i="26" s="1"/>
  <c r="K72" i="26" s="1"/>
  <c r="L72" i="26" s="1"/>
  <c r="M72" i="26" s="1"/>
  <c r="N72" i="26" s="1"/>
  <c r="O72" i="26" s="1"/>
  <c r="P72" i="26" s="1"/>
  <c r="Q72" i="26" s="1"/>
  <c r="R72" i="26" s="1"/>
  <c r="S72" i="26" s="1"/>
  <c r="T72" i="26" s="1"/>
  <c r="U72" i="26" s="1"/>
  <c r="V72" i="26" s="1"/>
  <c r="W72" i="26" s="1"/>
  <c r="X72" i="26" s="1"/>
  <c r="Y72" i="26" s="1"/>
  <c r="Z72" i="26" s="1"/>
  <c r="AA72" i="26" s="1"/>
  <c r="AB72" i="26" s="1"/>
  <c r="AC72" i="26" s="1"/>
  <c r="AD72" i="26" s="1"/>
  <c r="AE72" i="26" s="1"/>
  <c r="AF72" i="26" s="1"/>
  <c r="AG72" i="26" s="1"/>
  <c r="AH72" i="26" s="1"/>
  <c r="AI72" i="26" s="1"/>
  <c r="AJ72" i="26" s="1"/>
  <c r="AK72" i="26" s="1"/>
  <c r="AL72" i="26" s="1"/>
  <c r="AM72" i="26" s="1"/>
  <c r="AN72" i="26" s="1"/>
  <c r="AO72" i="26" s="1"/>
  <c r="AP72" i="26" s="1"/>
  <c r="AQ72" i="26" s="1"/>
  <c r="AR72" i="26" s="1"/>
  <c r="AS72" i="26" s="1"/>
  <c r="AT72" i="26" s="1"/>
  <c r="AU72" i="26" s="1"/>
  <c r="AV72" i="26" s="1"/>
  <c r="AW72" i="26" s="1"/>
  <c r="AX72" i="26" s="1"/>
  <c r="AY72" i="26" s="1"/>
  <c r="AZ72" i="26" s="1"/>
  <c r="BA72" i="26" s="1"/>
  <c r="BB72" i="26" s="1"/>
  <c r="BC72" i="26" s="1"/>
  <c r="BD72" i="26" s="1"/>
  <c r="BE72" i="26" s="1"/>
  <c r="BF72" i="26" s="1"/>
  <c r="BG72" i="26" s="1"/>
  <c r="BH72" i="26" s="1"/>
  <c r="BI72" i="26" s="1"/>
  <c r="BJ72" i="26" s="1"/>
  <c r="BK72" i="26" s="1"/>
  <c r="BL72" i="26" s="1"/>
  <c r="BM72" i="26" s="1"/>
  <c r="BN72" i="26" s="1"/>
  <c r="BO72" i="26" s="1"/>
  <c r="BP72" i="26" s="1"/>
  <c r="BQ72" i="26" s="1"/>
  <c r="BR72" i="26" s="1"/>
  <c r="BS72" i="26" s="1"/>
  <c r="BT72" i="26" s="1"/>
  <c r="BU72" i="26" s="1"/>
  <c r="BV72" i="26" s="1"/>
  <c r="BW72" i="26" s="1"/>
  <c r="BX72" i="26" s="1"/>
  <c r="BY72" i="26" s="1"/>
  <c r="BZ72" i="26" s="1"/>
  <c r="CA72" i="26" s="1"/>
  <c r="CB72" i="26" s="1"/>
  <c r="CC72" i="26" s="1"/>
  <c r="CD72" i="26" s="1"/>
  <c r="CE72" i="26" s="1"/>
  <c r="CF72" i="26" s="1"/>
  <c r="CG72" i="26" s="1"/>
  <c r="CH72" i="26" s="1"/>
  <c r="CI72" i="26" s="1"/>
  <c r="CJ72" i="26" s="1"/>
  <c r="CK72" i="26" s="1"/>
  <c r="CL72" i="26" s="1"/>
  <c r="CM72" i="26" s="1"/>
  <c r="E70" i="26"/>
  <c r="F70" i="26" s="1"/>
  <c r="G70" i="26" s="1"/>
  <c r="H70" i="26" s="1"/>
  <c r="I70" i="26" s="1"/>
  <c r="J70" i="26" s="1"/>
  <c r="K70" i="26" s="1"/>
  <c r="L70" i="26" s="1"/>
  <c r="M70" i="26" s="1"/>
  <c r="N70" i="26" s="1"/>
  <c r="O70" i="26" s="1"/>
  <c r="P70" i="26" s="1"/>
  <c r="Q70" i="26" s="1"/>
  <c r="R70" i="26" s="1"/>
  <c r="S70" i="26" s="1"/>
  <c r="T70" i="26" s="1"/>
  <c r="U70" i="26" s="1"/>
  <c r="V70" i="26" s="1"/>
  <c r="W70" i="26" s="1"/>
  <c r="X70" i="26" s="1"/>
  <c r="Y70" i="26" s="1"/>
  <c r="Z70" i="26" s="1"/>
  <c r="AA70" i="26" s="1"/>
  <c r="AB70" i="26" s="1"/>
  <c r="AC70" i="26" s="1"/>
  <c r="AD70" i="26" s="1"/>
  <c r="AE70" i="26" s="1"/>
  <c r="AF70" i="26" s="1"/>
  <c r="AG70" i="26" s="1"/>
  <c r="AH70" i="26" s="1"/>
  <c r="AI70" i="26" s="1"/>
  <c r="AJ70" i="26" s="1"/>
  <c r="AK70" i="26" s="1"/>
  <c r="AL70" i="26" s="1"/>
  <c r="AM70" i="26" s="1"/>
  <c r="AN70" i="26" s="1"/>
  <c r="AO70" i="26" s="1"/>
  <c r="AP70" i="26" s="1"/>
  <c r="AQ70" i="26" s="1"/>
  <c r="AR70" i="26" s="1"/>
  <c r="AS70" i="26" s="1"/>
  <c r="AT70" i="26" s="1"/>
  <c r="AU70" i="26" s="1"/>
  <c r="AV70" i="26" s="1"/>
  <c r="AW70" i="26" s="1"/>
  <c r="AX70" i="26" s="1"/>
  <c r="AY70" i="26" s="1"/>
  <c r="AZ70" i="26" s="1"/>
  <c r="BA70" i="26" s="1"/>
  <c r="BB70" i="26" s="1"/>
  <c r="BC70" i="26" s="1"/>
  <c r="BD70" i="26" s="1"/>
  <c r="BE70" i="26" s="1"/>
  <c r="BF70" i="26" s="1"/>
  <c r="BG70" i="26" s="1"/>
  <c r="BH70" i="26" s="1"/>
  <c r="BI70" i="26" s="1"/>
  <c r="BJ70" i="26" s="1"/>
  <c r="BK70" i="26" s="1"/>
  <c r="BL70" i="26" s="1"/>
  <c r="BM70" i="26" s="1"/>
  <c r="BN70" i="26" s="1"/>
  <c r="BO70" i="26" s="1"/>
  <c r="BP70" i="26" s="1"/>
  <c r="BQ70" i="26" s="1"/>
  <c r="BR70" i="26" s="1"/>
  <c r="BS70" i="26" s="1"/>
  <c r="BT70" i="26" s="1"/>
  <c r="BU70" i="26" s="1"/>
  <c r="BV70" i="26" s="1"/>
  <c r="BW70" i="26" s="1"/>
  <c r="BX70" i="26" s="1"/>
  <c r="BY70" i="26" s="1"/>
  <c r="BZ70" i="26" s="1"/>
  <c r="CA70" i="26" s="1"/>
  <c r="CB70" i="26" s="1"/>
  <c r="CC70" i="26" s="1"/>
  <c r="CD70" i="26" s="1"/>
  <c r="CE70" i="26" s="1"/>
  <c r="CF70" i="26" s="1"/>
  <c r="CG70" i="26" s="1"/>
  <c r="CH70" i="26" s="1"/>
  <c r="CI70" i="26" s="1"/>
  <c r="CJ70" i="26" s="1"/>
  <c r="CK70" i="26" s="1"/>
  <c r="CL70" i="26" s="1"/>
  <c r="CM70" i="26" s="1"/>
  <c r="E78" i="26"/>
  <c r="F78" i="26" s="1"/>
  <c r="G78" i="26" s="1"/>
  <c r="H78" i="26" s="1"/>
  <c r="I78" i="26" s="1"/>
  <c r="J78" i="26" s="1"/>
  <c r="K78" i="26" s="1"/>
  <c r="L78" i="26" s="1"/>
  <c r="M78" i="26" s="1"/>
  <c r="N78" i="26" s="1"/>
  <c r="O78" i="26" s="1"/>
  <c r="P78" i="26" s="1"/>
  <c r="Q78" i="26" s="1"/>
  <c r="R78" i="26" s="1"/>
  <c r="S78" i="26" s="1"/>
  <c r="T78" i="26" s="1"/>
  <c r="U78" i="26" s="1"/>
  <c r="V78" i="26" s="1"/>
  <c r="W78" i="26" s="1"/>
  <c r="X78" i="26" s="1"/>
  <c r="Y78" i="26" s="1"/>
  <c r="Z78" i="26" s="1"/>
  <c r="AA78" i="26" s="1"/>
  <c r="AB78" i="26" s="1"/>
  <c r="AC78" i="26" s="1"/>
  <c r="AD78" i="26" s="1"/>
  <c r="AE78" i="26" s="1"/>
  <c r="AF78" i="26" s="1"/>
  <c r="AG78" i="26" s="1"/>
  <c r="AH78" i="26" s="1"/>
  <c r="AI78" i="26" s="1"/>
  <c r="AJ78" i="26" s="1"/>
  <c r="AK78" i="26" s="1"/>
  <c r="AL78" i="26" s="1"/>
  <c r="AM78" i="26" s="1"/>
  <c r="AN78" i="26" s="1"/>
  <c r="AO78" i="26" s="1"/>
  <c r="AP78" i="26" s="1"/>
  <c r="AQ78" i="26" s="1"/>
  <c r="AR78" i="26" s="1"/>
  <c r="AS78" i="26" s="1"/>
  <c r="AT78" i="26" s="1"/>
  <c r="AU78" i="26" s="1"/>
  <c r="AV78" i="26" s="1"/>
  <c r="AW78" i="26" s="1"/>
  <c r="AX78" i="26" s="1"/>
  <c r="AY78" i="26" s="1"/>
  <c r="AZ78" i="26" s="1"/>
  <c r="BA78" i="26" s="1"/>
  <c r="BB78" i="26" s="1"/>
  <c r="BC78" i="26" s="1"/>
  <c r="BD78" i="26" s="1"/>
  <c r="BE78" i="26" s="1"/>
  <c r="BF78" i="26" s="1"/>
  <c r="BG78" i="26" s="1"/>
  <c r="BH78" i="26" s="1"/>
  <c r="BI78" i="26" s="1"/>
  <c r="BJ78" i="26" s="1"/>
  <c r="BK78" i="26" s="1"/>
  <c r="BL78" i="26" s="1"/>
  <c r="BM78" i="26" s="1"/>
  <c r="BN78" i="26" s="1"/>
  <c r="BO78" i="26" s="1"/>
  <c r="BP78" i="26" s="1"/>
  <c r="BQ78" i="26" s="1"/>
  <c r="BR78" i="26" s="1"/>
  <c r="BS78" i="26" s="1"/>
  <c r="BT78" i="26" s="1"/>
  <c r="BU78" i="26" s="1"/>
  <c r="BV78" i="26" s="1"/>
  <c r="BW78" i="26" s="1"/>
  <c r="BX78" i="26" s="1"/>
  <c r="BY78" i="26" s="1"/>
  <c r="BZ78" i="26" s="1"/>
  <c r="CA78" i="26" s="1"/>
  <c r="CB78" i="26" s="1"/>
  <c r="CC78" i="26" s="1"/>
  <c r="CD78" i="26" s="1"/>
  <c r="CE78" i="26" s="1"/>
  <c r="CF78" i="26" s="1"/>
  <c r="CG78" i="26" s="1"/>
  <c r="CH78" i="26" s="1"/>
  <c r="CI78" i="26" s="1"/>
  <c r="CJ78" i="26" s="1"/>
  <c r="CK78" i="26" s="1"/>
  <c r="CL78" i="26" s="1"/>
  <c r="CM78" i="26" s="1"/>
  <c r="E84" i="26"/>
  <c r="F84" i="26" s="1"/>
  <c r="G84" i="26" s="1"/>
  <c r="H84" i="26" s="1"/>
  <c r="I84" i="26" s="1"/>
  <c r="J84" i="26" s="1"/>
  <c r="K84" i="26" s="1"/>
  <c r="L84" i="26" s="1"/>
  <c r="M84" i="26" s="1"/>
  <c r="N84" i="26" s="1"/>
  <c r="O84" i="26" s="1"/>
  <c r="P84" i="26" s="1"/>
  <c r="Q84" i="26" s="1"/>
  <c r="R84" i="26" s="1"/>
  <c r="S84" i="26" s="1"/>
  <c r="T84" i="26" s="1"/>
  <c r="U84" i="26" s="1"/>
  <c r="V84" i="26" s="1"/>
  <c r="W84" i="26" s="1"/>
  <c r="X84" i="26" s="1"/>
  <c r="Y84" i="26" s="1"/>
  <c r="Z84" i="26" s="1"/>
  <c r="AA84" i="26" s="1"/>
  <c r="AB84" i="26" s="1"/>
  <c r="AC84" i="26" s="1"/>
  <c r="AD84" i="26" s="1"/>
  <c r="AE84" i="26" s="1"/>
  <c r="AF84" i="26" s="1"/>
  <c r="AG84" i="26" s="1"/>
  <c r="AH84" i="26" s="1"/>
  <c r="AI84" i="26" s="1"/>
  <c r="AJ84" i="26" s="1"/>
  <c r="AK84" i="26" s="1"/>
  <c r="AL84" i="26" s="1"/>
  <c r="AM84" i="26" s="1"/>
  <c r="AN84" i="26" s="1"/>
  <c r="AO84" i="26" s="1"/>
  <c r="AP84" i="26" s="1"/>
  <c r="AQ84" i="26" s="1"/>
  <c r="AR84" i="26" s="1"/>
  <c r="AS84" i="26" s="1"/>
  <c r="AT84" i="26" s="1"/>
  <c r="AU84" i="26" s="1"/>
  <c r="AV84" i="26" s="1"/>
  <c r="AW84" i="26" s="1"/>
  <c r="AX84" i="26" s="1"/>
  <c r="AY84" i="26" s="1"/>
  <c r="AZ84" i="26" s="1"/>
  <c r="BA84" i="26" s="1"/>
  <c r="BB84" i="26" s="1"/>
  <c r="BC84" i="26" s="1"/>
  <c r="BD84" i="26" s="1"/>
  <c r="BE84" i="26" s="1"/>
  <c r="BF84" i="26" s="1"/>
  <c r="BG84" i="26" s="1"/>
  <c r="BH84" i="26" s="1"/>
  <c r="BI84" i="26" s="1"/>
  <c r="BJ84" i="26" s="1"/>
  <c r="BK84" i="26" s="1"/>
  <c r="BL84" i="26" s="1"/>
  <c r="BM84" i="26" s="1"/>
  <c r="BN84" i="26" s="1"/>
  <c r="BO84" i="26" s="1"/>
  <c r="BP84" i="26" s="1"/>
  <c r="BQ84" i="26" s="1"/>
  <c r="BR84" i="26" s="1"/>
  <c r="BS84" i="26" s="1"/>
  <c r="BT84" i="26" s="1"/>
  <c r="BU84" i="26" s="1"/>
  <c r="BV84" i="26" s="1"/>
  <c r="BW84" i="26" s="1"/>
  <c r="BX84" i="26" s="1"/>
  <c r="BY84" i="26" s="1"/>
  <c r="BZ84" i="26" s="1"/>
  <c r="CA84" i="26" s="1"/>
  <c r="CB84" i="26" s="1"/>
  <c r="CC84" i="26" s="1"/>
  <c r="CD84" i="26" s="1"/>
  <c r="CE84" i="26" s="1"/>
  <c r="CF84" i="26" s="1"/>
  <c r="CG84" i="26" s="1"/>
  <c r="CH84" i="26" s="1"/>
  <c r="CI84" i="26" s="1"/>
  <c r="CJ84" i="26" s="1"/>
  <c r="CK84" i="26" s="1"/>
  <c r="CL84" i="26" s="1"/>
  <c r="CM84" i="26" s="1"/>
  <c r="E68" i="26"/>
  <c r="F68" i="26" s="1"/>
  <c r="G68" i="26" s="1"/>
  <c r="H68" i="26" s="1"/>
  <c r="I68" i="26" s="1"/>
  <c r="J68" i="26" s="1"/>
  <c r="K68" i="26" s="1"/>
  <c r="L68" i="26" s="1"/>
  <c r="M68" i="26" s="1"/>
  <c r="N68" i="26" s="1"/>
  <c r="O68" i="26" s="1"/>
  <c r="P68" i="26" s="1"/>
  <c r="Q68" i="26" s="1"/>
  <c r="R68" i="26" s="1"/>
  <c r="S68" i="26" s="1"/>
  <c r="T68" i="26" s="1"/>
  <c r="U68" i="26" s="1"/>
  <c r="V68" i="26" s="1"/>
  <c r="W68" i="26" s="1"/>
  <c r="X68" i="26" s="1"/>
  <c r="Y68" i="26" s="1"/>
  <c r="Z68" i="26" s="1"/>
  <c r="AA68" i="26" s="1"/>
  <c r="AB68" i="26" s="1"/>
  <c r="AC68" i="26" s="1"/>
  <c r="AD68" i="26" s="1"/>
  <c r="AE68" i="26" s="1"/>
  <c r="AF68" i="26" s="1"/>
  <c r="AG68" i="26" s="1"/>
  <c r="AH68" i="26" s="1"/>
  <c r="AI68" i="26" s="1"/>
  <c r="AJ68" i="26" s="1"/>
  <c r="AK68" i="26" s="1"/>
  <c r="AL68" i="26" s="1"/>
  <c r="AM68" i="26" s="1"/>
  <c r="AN68" i="26" s="1"/>
  <c r="AO68" i="26" s="1"/>
  <c r="AP68" i="26" s="1"/>
  <c r="AQ68" i="26" s="1"/>
  <c r="AR68" i="26" s="1"/>
  <c r="AS68" i="26" s="1"/>
  <c r="AT68" i="26" s="1"/>
  <c r="AU68" i="26" s="1"/>
  <c r="AV68" i="26" s="1"/>
  <c r="AW68" i="26" s="1"/>
  <c r="AX68" i="26" s="1"/>
  <c r="AY68" i="26" s="1"/>
  <c r="AZ68" i="26" s="1"/>
  <c r="BA68" i="26" s="1"/>
  <c r="BB68" i="26" s="1"/>
  <c r="BC68" i="26" s="1"/>
  <c r="BD68" i="26" s="1"/>
  <c r="BE68" i="26" s="1"/>
  <c r="BF68" i="26" s="1"/>
  <c r="BG68" i="26" s="1"/>
  <c r="BH68" i="26" s="1"/>
  <c r="BI68" i="26" s="1"/>
  <c r="BJ68" i="26" s="1"/>
  <c r="BK68" i="26" s="1"/>
  <c r="BL68" i="26" s="1"/>
  <c r="BM68" i="26" s="1"/>
  <c r="BN68" i="26" s="1"/>
  <c r="BO68" i="26" s="1"/>
  <c r="BP68" i="26" s="1"/>
  <c r="BQ68" i="26" s="1"/>
  <c r="BR68" i="26" s="1"/>
  <c r="BS68" i="26" s="1"/>
  <c r="BT68" i="26" s="1"/>
  <c r="BU68" i="26" s="1"/>
  <c r="BV68" i="26" s="1"/>
  <c r="BW68" i="26" s="1"/>
  <c r="BX68" i="26" s="1"/>
  <c r="BY68" i="26" s="1"/>
  <c r="BZ68" i="26" s="1"/>
  <c r="CA68" i="26" s="1"/>
  <c r="CB68" i="26" s="1"/>
  <c r="CC68" i="26" s="1"/>
  <c r="CD68" i="26" s="1"/>
  <c r="CE68" i="26" s="1"/>
  <c r="CF68" i="26" s="1"/>
  <c r="CG68" i="26" s="1"/>
  <c r="CH68" i="26" s="1"/>
  <c r="CI68" i="26" s="1"/>
  <c r="CJ68" i="26" s="1"/>
  <c r="CK68" i="26" s="1"/>
  <c r="CL68" i="26" s="1"/>
  <c r="CM68" i="26" s="1"/>
  <c r="S45" i="24"/>
  <c r="T45" i="24" s="1"/>
  <c r="U45" i="24" s="1"/>
  <c r="V45" i="24" s="1"/>
  <c r="W45" i="24" s="1"/>
  <c r="X45" i="24" s="1"/>
  <c r="Y45" i="24" s="1"/>
  <c r="Z45" i="24" s="1"/>
  <c r="AA45" i="24" s="1"/>
  <c r="AB45" i="24" s="1"/>
  <c r="AC45" i="24" s="1"/>
  <c r="AD45" i="24" s="1"/>
  <c r="AE45" i="24" s="1"/>
  <c r="AF45" i="24" s="1"/>
  <c r="AG45" i="24" s="1"/>
  <c r="AH45" i="24" s="1"/>
  <c r="AI45" i="24" s="1"/>
  <c r="AJ45" i="24" s="1"/>
  <c r="AK45" i="24" s="1"/>
  <c r="AL45" i="24" s="1"/>
  <c r="AM45" i="24" s="1"/>
  <c r="AN45" i="24" s="1"/>
  <c r="AO45" i="24" s="1"/>
  <c r="AP45" i="24" s="1"/>
  <c r="AQ45" i="24" s="1"/>
  <c r="AR45" i="24" s="1"/>
  <c r="AS45" i="24" s="1"/>
  <c r="AT45" i="24" s="1"/>
  <c r="AU45" i="24" s="1"/>
  <c r="AV45" i="24" s="1"/>
  <c r="AW45" i="24" s="1"/>
  <c r="AX45" i="24" s="1"/>
  <c r="AY45" i="24" s="1"/>
  <c r="AZ45" i="24" s="1"/>
  <c r="BA45" i="24" s="1"/>
  <c r="BB45" i="24" s="1"/>
  <c r="BC45" i="24" s="1"/>
  <c r="BD45" i="24" s="1"/>
  <c r="BE45" i="24" s="1"/>
  <c r="BF45" i="24" s="1"/>
  <c r="BG45" i="24" s="1"/>
  <c r="BH45" i="24" s="1"/>
  <c r="BI45" i="24" s="1"/>
  <c r="BJ45" i="24" s="1"/>
  <c r="BK45" i="24" s="1"/>
  <c r="BL45" i="24" s="1"/>
  <c r="BM45" i="24" s="1"/>
  <c r="BN45" i="24" s="1"/>
  <c r="BO45" i="24" s="1"/>
  <c r="BP45" i="24" s="1"/>
  <c r="BQ45" i="24" s="1"/>
  <c r="BR45" i="24" s="1"/>
  <c r="BS45" i="24" s="1"/>
  <c r="BT45" i="24" s="1"/>
  <c r="BU45" i="24" s="1"/>
  <c r="BV45" i="24" s="1"/>
  <c r="BW45" i="24" s="1"/>
  <c r="BX45" i="24" s="1"/>
  <c r="BY45" i="24" s="1"/>
  <c r="BZ45" i="24" s="1"/>
  <c r="CA45" i="24" s="1"/>
  <c r="CB45" i="24" s="1"/>
  <c r="CC45" i="24" s="1"/>
  <c r="CD45" i="24" s="1"/>
  <c r="CE45" i="24" s="1"/>
  <c r="CF45" i="24" s="1"/>
  <c r="CG45" i="24" s="1"/>
  <c r="CH45" i="24" s="1"/>
  <c r="CI45" i="24" s="1"/>
  <c r="CJ45" i="24" s="1"/>
  <c r="CK45" i="24" s="1"/>
  <c r="CL45" i="24" s="1"/>
  <c r="CM45" i="24" s="1"/>
  <c r="D80" i="24" s="1"/>
  <c r="S43" i="24"/>
  <c r="T43" i="24" s="1"/>
  <c r="U43" i="24" s="1"/>
  <c r="V43" i="24" s="1"/>
  <c r="W43" i="24" s="1"/>
  <c r="X43" i="24" s="1"/>
  <c r="Y43" i="24" s="1"/>
  <c r="Z43" i="24" s="1"/>
  <c r="AA43" i="24" s="1"/>
  <c r="AB43" i="24" s="1"/>
  <c r="AC43" i="24" s="1"/>
  <c r="AD43" i="24" s="1"/>
  <c r="AE43" i="24" s="1"/>
  <c r="AF43" i="24" s="1"/>
  <c r="AG43" i="24" s="1"/>
  <c r="AH43" i="24" s="1"/>
  <c r="AI43" i="24" s="1"/>
  <c r="AJ43" i="24" s="1"/>
  <c r="AK43" i="24" s="1"/>
  <c r="AL43" i="24" s="1"/>
  <c r="AM43" i="24" s="1"/>
  <c r="AN43" i="24" s="1"/>
  <c r="AO43" i="24" s="1"/>
  <c r="AP43" i="24" s="1"/>
  <c r="AQ43" i="24" s="1"/>
  <c r="AR43" i="24" s="1"/>
  <c r="AS43" i="24" s="1"/>
  <c r="AT43" i="24" s="1"/>
  <c r="AU43" i="24" s="1"/>
  <c r="AV43" i="24" s="1"/>
  <c r="AW43" i="24" s="1"/>
  <c r="AX43" i="24" s="1"/>
  <c r="AY43" i="24" s="1"/>
  <c r="AZ43" i="24" s="1"/>
  <c r="BA43" i="24" s="1"/>
  <c r="BB43" i="24" s="1"/>
  <c r="BC43" i="24" s="1"/>
  <c r="BD43" i="24" s="1"/>
  <c r="BE43" i="24" s="1"/>
  <c r="BF43" i="24" s="1"/>
  <c r="BG43" i="24" s="1"/>
  <c r="BH43" i="24" s="1"/>
  <c r="BI43" i="24" s="1"/>
  <c r="BJ43" i="24" s="1"/>
  <c r="BK43" i="24" s="1"/>
  <c r="BL43" i="24" s="1"/>
  <c r="BM43" i="24" s="1"/>
  <c r="BN43" i="24" s="1"/>
  <c r="BO43" i="24" s="1"/>
  <c r="BP43" i="24" s="1"/>
  <c r="BQ43" i="24" s="1"/>
  <c r="BR43" i="24" s="1"/>
  <c r="BS43" i="24" s="1"/>
  <c r="BT43" i="24" s="1"/>
  <c r="BU43" i="24" s="1"/>
  <c r="BV43" i="24" s="1"/>
  <c r="BW43" i="24" s="1"/>
  <c r="BX43" i="24" s="1"/>
  <c r="BY43" i="24" s="1"/>
  <c r="BZ43" i="24" s="1"/>
  <c r="CA43" i="24" s="1"/>
  <c r="CB43" i="24" s="1"/>
  <c r="CC43" i="24" s="1"/>
  <c r="CD43" i="24" s="1"/>
  <c r="CE43" i="24" s="1"/>
  <c r="CF43" i="24" s="1"/>
  <c r="CG43" i="24" s="1"/>
  <c r="CH43" i="24" s="1"/>
  <c r="CI43" i="24" s="1"/>
  <c r="CJ43" i="24" s="1"/>
  <c r="CK43" i="24" s="1"/>
  <c r="CL43" i="24" s="1"/>
  <c r="CM43" i="24" s="1"/>
  <c r="D78" i="24" s="1"/>
  <c r="S41" i="24"/>
  <c r="T41" i="24" s="1"/>
  <c r="U41" i="24" s="1"/>
  <c r="V41" i="24" s="1"/>
  <c r="W41" i="24" s="1"/>
  <c r="X41" i="24" s="1"/>
  <c r="Y41" i="24" s="1"/>
  <c r="Z41" i="24" s="1"/>
  <c r="AA41" i="24" s="1"/>
  <c r="AB41" i="24" s="1"/>
  <c r="AC41" i="24" s="1"/>
  <c r="AD41" i="24" s="1"/>
  <c r="AE41" i="24" s="1"/>
  <c r="AF41" i="24" s="1"/>
  <c r="AG41" i="24" s="1"/>
  <c r="AH41" i="24" s="1"/>
  <c r="AI41" i="24" s="1"/>
  <c r="AJ41" i="24" s="1"/>
  <c r="AK41" i="24" s="1"/>
  <c r="AL41" i="24" s="1"/>
  <c r="AM41" i="24" s="1"/>
  <c r="AN41" i="24" s="1"/>
  <c r="AO41" i="24" s="1"/>
  <c r="AP41" i="24" s="1"/>
  <c r="AQ41" i="24" s="1"/>
  <c r="AR41" i="24" s="1"/>
  <c r="AS41" i="24" s="1"/>
  <c r="AT41" i="24" s="1"/>
  <c r="AU41" i="24" s="1"/>
  <c r="AV41" i="24" s="1"/>
  <c r="AW41" i="24" s="1"/>
  <c r="AX41" i="24" s="1"/>
  <c r="AY41" i="24" s="1"/>
  <c r="AZ41" i="24" s="1"/>
  <c r="BA41" i="24" s="1"/>
  <c r="BB41" i="24" s="1"/>
  <c r="BC41" i="24" s="1"/>
  <c r="BD41" i="24" s="1"/>
  <c r="BE41" i="24" s="1"/>
  <c r="BF41" i="24" s="1"/>
  <c r="BG41" i="24" s="1"/>
  <c r="BH41" i="24" s="1"/>
  <c r="BI41" i="24" s="1"/>
  <c r="BJ41" i="24" s="1"/>
  <c r="BK41" i="24" s="1"/>
  <c r="BL41" i="24" s="1"/>
  <c r="BM41" i="24" s="1"/>
  <c r="BN41" i="24" s="1"/>
  <c r="BO41" i="24" s="1"/>
  <c r="BP41" i="24" s="1"/>
  <c r="BQ41" i="24" s="1"/>
  <c r="BR41" i="24" s="1"/>
  <c r="BS41" i="24" s="1"/>
  <c r="BT41" i="24" s="1"/>
  <c r="BU41" i="24" s="1"/>
  <c r="BV41" i="24" s="1"/>
  <c r="BW41" i="24" s="1"/>
  <c r="BX41" i="24" s="1"/>
  <c r="BY41" i="24" s="1"/>
  <c r="BZ41" i="24" s="1"/>
  <c r="CA41" i="24" s="1"/>
  <c r="CB41" i="24" s="1"/>
  <c r="CC41" i="24" s="1"/>
  <c r="CD41" i="24" s="1"/>
  <c r="CE41" i="24" s="1"/>
  <c r="CF41" i="24" s="1"/>
  <c r="CG41" i="24" s="1"/>
  <c r="CH41" i="24" s="1"/>
  <c r="CI41" i="24" s="1"/>
  <c r="CJ41" i="24" s="1"/>
  <c r="CK41" i="24" s="1"/>
  <c r="CL41" i="24" s="1"/>
  <c r="CM41" i="24" s="1"/>
  <c r="D76" i="24" s="1"/>
  <c r="E68" i="24"/>
  <c r="F68" i="24" s="1"/>
  <c r="G68" i="24" s="1"/>
  <c r="H68" i="24" s="1"/>
  <c r="I68" i="24" s="1"/>
  <c r="J68" i="24" s="1"/>
  <c r="K68" i="24" s="1"/>
  <c r="L68" i="24" s="1"/>
  <c r="M68" i="24" s="1"/>
  <c r="N68" i="24" s="1"/>
  <c r="O68" i="24" s="1"/>
  <c r="P68" i="24" s="1"/>
  <c r="Q68" i="24" s="1"/>
  <c r="R68" i="24" s="1"/>
  <c r="S68" i="24" s="1"/>
  <c r="T68" i="24" s="1"/>
  <c r="U68" i="24" s="1"/>
  <c r="V68" i="24" s="1"/>
  <c r="W68" i="24" s="1"/>
  <c r="X68" i="24" s="1"/>
  <c r="Y68" i="24" s="1"/>
  <c r="Z68" i="24" s="1"/>
  <c r="AA68" i="24" s="1"/>
  <c r="AB68" i="24" s="1"/>
  <c r="AC68" i="24" s="1"/>
  <c r="AD68" i="24" s="1"/>
  <c r="AE68" i="24" s="1"/>
  <c r="AF68" i="24" s="1"/>
  <c r="AG68" i="24" s="1"/>
  <c r="AH68" i="24" s="1"/>
  <c r="AI68" i="24" s="1"/>
  <c r="AJ68" i="24" s="1"/>
  <c r="AK68" i="24" s="1"/>
  <c r="AL68" i="24" s="1"/>
  <c r="AM68" i="24" s="1"/>
  <c r="AN68" i="24" s="1"/>
  <c r="AO68" i="24" s="1"/>
  <c r="AP68" i="24" s="1"/>
  <c r="AQ68" i="24" s="1"/>
  <c r="AR68" i="24" s="1"/>
  <c r="AS68" i="24" s="1"/>
  <c r="AT68" i="24" s="1"/>
  <c r="AU68" i="24" s="1"/>
  <c r="AV68" i="24" s="1"/>
  <c r="AW68" i="24" s="1"/>
  <c r="AX68" i="24" s="1"/>
  <c r="AY68" i="24" s="1"/>
  <c r="AZ68" i="24" s="1"/>
  <c r="BA68" i="24" s="1"/>
  <c r="BB68" i="24" s="1"/>
  <c r="BC68" i="24" s="1"/>
  <c r="BD68" i="24" s="1"/>
  <c r="BE68" i="24" s="1"/>
  <c r="BF68" i="24" s="1"/>
  <c r="BG68" i="24" s="1"/>
  <c r="BH68" i="24" s="1"/>
  <c r="BI68" i="24" s="1"/>
  <c r="BJ68" i="24" s="1"/>
  <c r="BK68" i="24" s="1"/>
  <c r="BL68" i="24" s="1"/>
  <c r="BM68" i="24" s="1"/>
  <c r="BN68" i="24" s="1"/>
  <c r="BO68" i="24" s="1"/>
  <c r="BP68" i="24" s="1"/>
  <c r="BQ68" i="24" s="1"/>
  <c r="BR68" i="24" s="1"/>
  <c r="BS68" i="24" s="1"/>
  <c r="BT68" i="24" s="1"/>
  <c r="BU68" i="24" s="1"/>
  <c r="BV68" i="24" s="1"/>
  <c r="BW68" i="24" s="1"/>
  <c r="BX68" i="24" s="1"/>
  <c r="BY68" i="24" s="1"/>
  <c r="BZ68" i="24" s="1"/>
  <c r="CA68" i="24" s="1"/>
  <c r="CB68" i="24" s="1"/>
  <c r="CC68" i="24" s="1"/>
  <c r="CD68" i="24" s="1"/>
  <c r="CE68" i="24" s="1"/>
  <c r="CF68" i="24" s="1"/>
  <c r="CG68" i="24" s="1"/>
  <c r="CH68" i="24" s="1"/>
  <c r="CI68" i="24" s="1"/>
  <c r="CJ68" i="24" s="1"/>
  <c r="CK68" i="24" s="1"/>
  <c r="CL68" i="24" s="1"/>
  <c r="CM68" i="24" s="1"/>
  <c r="E66" i="24"/>
  <c r="F66" i="24" s="1"/>
  <c r="G66" i="24" s="1"/>
  <c r="H66" i="24" s="1"/>
  <c r="I66" i="24" s="1"/>
  <c r="J66" i="24" s="1"/>
  <c r="K66" i="24" s="1"/>
  <c r="L66" i="24" s="1"/>
  <c r="M66" i="24" s="1"/>
  <c r="N66" i="24" s="1"/>
  <c r="O66" i="24" s="1"/>
  <c r="P66" i="24" s="1"/>
  <c r="Q66" i="24" s="1"/>
  <c r="R66" i="24" s="1"/>
  <c r="S66" i="24" s="1"/>
  <c r="T66" i="24" s="1"/>
  <c r="U66" i="24" s="1"/>
  <c r="V66" i="24" s="1"/>
  <c r="W66" i="24" s="1"/>
  <c r="X66" i="24" s="1"/>
  <c r="Y66" i="24" s="1"/>
  <c r="Z66" i="24" s="1"/>
  <c r="AA66" i="24" s="1"/>
  <c r="AB66" i="24" s="1"/>
  <c r="AC66" i="24" s="1"/>
  <c r="AD66" i="24" s="1"/>
  <c r="AE66" i="24" s="1"/>
  <c r="AF66" i="24" s="1"/>
  <c r="AG66" i="24" s="1"/>
  <c r="AH66" i="24" s="1"/>
  <c r="AI66" i="24" s="1"/>
  <c r="AJ66" i="24" s="1"/>
  <c r="AK66" i="24" s="1"/>
  <c r="AL66" i="24" s="1"/>
  <c r="AM66" i="24" s="1"/>
  <c r="AN66" i="24" s="1"/>
  <c r="AO66" i="24" s="1"/>
  <c r="AP66" i="24" s="1"/>
  <c r="AQ66" i="24" s="1"/>
  <c r="AR66" i="24" s="1"/>
  <c r="AS66" i="24" s="1"/>
  <c r="AT66" i="24" s="1"/>
  <c r="AU66" i="24" s="1"/>
  <c r="AV66" i="24" s="1"/>
  <c r="AW66" i="24" s="1"/>
  <c r="AX66" i="24" s="1"/>
  <c r="AY66" i="24" s="1"/>
  <c r="AZ66" i="24" s="1"/>
  <c r="BA66" i="24" s="1"/>
  <c r="BB66" i="24" s="1"/>
  <c r="BC66" i="24" s="1"/>
  <c r="BD66" i="24" s="1"/>
  <c r="BE66" i="24" s="1"/>
  <c r="BF66" i="24" s="1"/>
  <c r="BG66" i="24" s="1"/>
  <c r="BH66" i="24" s="1"/>
  <c r="BI66" i="24" s="1"/>
  <c r="BJ66" i="24" s="1"/>
  <c r="BK66" i="24" s="1"/>
  <c r="BL66" i="24" s="1"/>
  <c r="BM66" i="24" s="1"/>
  <c r="BN66" i="24" s="1"/>
  <c r="BO66" i="24" s="1"/>
  <c r="BP66" i="24" s="1"/>
  <c r="BQ66" i="24" s="1"/>
  <c r="BR66" i="24" s="1"/>
  <c r="BS66" i="24" s="1"/>
  <c r="BT66" i="24" s="1"/>
  <c r="BU66" i="24" s="1"/>
  <c r="BV66" i="24" s="1"/>
  <c r="BW66" i="24" s="1"/>
  <c r="BX66" i="24" s="1"/>
  <c r="BY66" i="24" s="1"/>
  <c r="BZ66" i="24" s="1"/>
  <c r="CA66" i="24" s="1"/>
  <c r="CB66" i="24" s="1"/>
  <c r="CC66" i="24" s="1"/>
  <c r="CD66" i="24" s="1"/>
  <c r="CE66" i="24" s="1"/>
  <c r="CF66" i="24" s="1"/>
  <c r="CG66" i="24" s="1"/>
  <c r="CH66" i="24" s="1"/>
  <c r="CI66" i="24" s="1"/>
  <c r="CJ66" i="24" s="1"/>
  <c r="CK66" i="24" s="1"/>
  <c r="CL66" i="24" s="1"/>
  <c r="CM66" i="24" s="1"/>
  <c r="E64" i="24"/>
  <c r="F64" i="24" s="1"/>
  <c r="G64" i="24" s="1"/>
  <c r="H64" i="24" s="1"/>
  <c r="I64" i="24" s="1"/>
  <c r="J64" i="24" s="1"/>
  <c r="K64" i="24" s="1"/>
  <c r="L64" i="24" s="1"/>
  <c r="M64" i="24" s="1"/>
  <c r="N64" i="24" s="1"/>
  <c r="O64" i="24" s="1"/>
  <c r="P64" i="24" s="1"/>
  <c r="Q64" i="24" s="1"/>
  <c r="R64" i="24" s="1"/>
  <c r="S64" i="24" s="1"/>
  <c r="T64" i="24" s="1"/>
  <c r="U64" i="24" s="1"/>
  <c r="V64" i="24" s="1"/>
  <c r="W64" i="24" s="1"/>
  <c r="X64" i="24" s="1"/>
  <c r="Y64" i="24" s="1"/>
  <c r="Z64" i="24" s="1"/>
  <c r="AA64" i="24" s="1"/>
  <c r="AB64" i="24" s="1"/>
  <c r="AC64" i="24" s="1"/>
  <c r="AD64" i="24" s="1"/>
  <c r="AE64" i="24" s="1"/>
  <c r="AF64" i="24" s="1"/>
  <c r="AG64" i="24" s="1"/>
  <c r="AH64" i="24" s="1"/>
  <c r="AI64" i="24" s="1"/>
  <c r="AJ64" i="24" s="1"/>
  <c r="AK64" i="24" s="1"/>
  <c r="AL64" i="24" s="1"/>
  <c r="AM64" i="24" s="1"/>
  <c r="AN64" i="24" s="1"/>
  <c r="AO64" i="24" s="1"/>
  <c r="AP64" i="24" s="1"/>
  <c r="AQ64" i="24" s="1"/>
  <c r="AR64" i="24" s="1"/>
  <c r="AS64" i="24" s="1"/>
  <c r="AT64" i="24" s="1"/>
  <c r="AU64" i="24" s="1"/>
  <c r="AV64" i="24" s="1"/>
  <c r="AW64" i="24" s="1"/>
  <c r="AX64" i="24" s="1"/>
  <c r="AY64" i="24" s="1"/>
  <c r="AZ64" i="24" s="1"/>
  <c r="BA64" i="24" s="1"/>
  <c r="BB64" i="24" s="1"/>
  <c r="BC64" i="24" s="1"/>
  <c r="BD64" i="24" s="1"/>
  <c r="BE64" i="24" s="1"/>
  <c r="BF64" i="24" s="1"/>
  <c r="BG64" i="24" s="1"/>
  <c r="BH64" i="24" s="1"/>
  <c r="BI64" i="24" s="1"/>
  <c r="BJ64" i="24" s="1"/>
  <c r="BK64" i="24" s="1"/>
  <c r="BL64" i="24" s="1"/>
  <c r="BM64" i="24" s="1"/>
  <c r="BN64" i="24" s="1"/>
  <c r="BO64" i="24" s="1"/>
  <c r="BP64" i="24" s="1"/>
  <c r="BQ64" i="24" s="1"/>
  <c r="BR64" i="24" s="1"/>
  <c r="BS64" i="24" s="1"/>
  <c r="BT64" i="24" s="1"/>
  <c r="BU64" i="24" s="1"/>
  <c r="BV64" i="24" s="1"/>
  <c r="BW64" i="24" s="1"/>
  <c r="BX64" i="24" s="1"/>
  <c r="BY64" i="24" s="1"/>
  <c r="BZ64" i="24" s="1"/>
  <c r="CA64" i="24" s="1"/>
  <c r="CB64" i="24" s="1"/>
  <c r="CC64" i="24" s="1"/>
  <c r="CD64" i="24" s="1"/>
  <c r="CE64" i="24" s="1"/>
  <c r="CF64" i="24" s="1"/>
  <c r="CG64" i="24" s="1"/>
  <c r="CH64" i="24" s="1"/>
  <c r="CI64" i="24" s="1"/>
  <c r="CJ64" i="24" s="1"/>
  <c r="CK64" i="24" s="1"/>
  <c r="CL64" i="24" s="1"/>
  <c r="CM64" i="24" s="1"/>
  <c r="F25" i="26"/>
  <c r="F26" i="26" s="1"/>
  <c r="G25" i="26" s="1"/>
  <c r="G26" i="26" s="1"/>
  <c r="H25" i="26" s="1"/>
  <c r="H26" i="26" s="1"/>
  <c r="I25" i="26" s="1"/>
  <c r="I26" i="26" s="1"/>
  <c r="J25" i="26" s="1"/>
  <c r="J26" i="26" s="1"/>
  <c r="K25" i="26" s="1"/>
  <c r="K26" i="26" s="1"/>
  <c r="L25" i="26" s="1"/>
  <c r="L26" i="26" s="1"/>
  <c r="M25" i="26" s="1"/>
  <c r="M26" i="26" s="1"/>
  <c r="N25" i="26" s="1"/>
  <c r="N26" i="26" s="1"/>
  <c r="O25" i="26" s="1"/>
  <c r="O26" i="26" s="1"/>
  <c r="P25" i="26" s="1"/>
  <c r="P26" i="26" s="1"/>
  <c r="Q25" i="26" s="1"/>
  <c r="Q26" i="26" s="1"/>
  <c r="R25" i="26" s="1"/>
  <c r="R26" i="26" s="1"/>
  <c r="S25" i="26" s="1"/>
  <c r="S26" i="26" s="1"/>
  <c r="T25" i="26" s="1"/>
  <c r="T26" i="26" s="1"/>
  <c r="U25" i="26" s="1"/>
  <c r="U26" i="26" s="1"/>
  <c r="V25" i="26" s="1"/>
  <c r="V26" i="26" s="1"/>
  <c r="W25" i="26" s="1"/>
  <c r="W26" i="26" s="1"/>
  <c r="X25" i="26" s="1"/>
  <c r="X26" i="26" s="1"/>
  <c r="Y25" i="26" s="1"/>
  <c r="Y26" i="26" s="1"/>
  <c r="Z25" i="26" s="1"/>
  <c r="Z26" i="26" s="1"/>
  <c r="AA25" i="26" s="1"/>
  <c r="AA26" i="26" s="1"/>
  <c r="AB25" i="26" s="1"/>
  <c r="AB26" i="26" s="1"/>
  <c r="AC25" i="26" s="1"/>
  <c r="AC26" i="26" s="1"/>
  <c r="AD25" i="26" s="1"/>
  <c r="AD26" i="26" s="1"/>
  <c r="AE25" i="26" s="1"/>
  <c r="AE26" i="26" s="1"/>
  <c r="AF25" i="26" s="1"/>
  <c r="AF26" i="26" s="1"/>
  <c r="E89" i="26"/>
  <c r="E56" i="26"/>
  <c r="E55" i="26"/>
  <c r="E54" i="26"/>
  <c r="F31" i="26"/>
  <c r="CM62" i="24"/>
  <c r="E72" i="24"/>
  <c r="F72" i="24" s="1"/>
  <c r="G72" i="24" s="1"/>
  <c r="H72" i="24" s="1"/>
  <c r="I72" i="24" s="1"/>
  <c r="J72" i="24" s="1"/>
  <c r="K72" i="24" s="1"/>
  <c r="L72" i="24" s="1"/>
  <c r="M72" i="24" s="1"/>
  <c r="N72" i="24" s="1"/>
  <c r="O72" i="24" s="1"/>
  <c r="P72" i="24" s="1"/>
  <c r="Q72" i="24" s="1"/>
  <c r="R72" i="24" s="1"/>
  <c r="S72" i="24" s="1"/>
  <c r="T72" i="24" s="1"/>
  <c r="U72" i="24" s="1"/>
  <c r="V72" i="24" s="1"/>
  <c r="W72" i="24" s="1"/>
  <c r="X72" i="24" s="1"/>
  <c r="Y72" i="24" s="1"/>
  <c r="Z72" i="24" s="1"/>
  <c r="AA72" i="24" s="1"/>
  <c r="AB72" i="24" s="1"/>
  <c r="AC72" i="24" s="1"/>
  <c r="AD72" i="24" s="1"/>
  <c r="AE72" i="24" s="1"/>
  <c r="AF72" i="24" s="1"/>
  <c r="AG72" i="24" s="1"/>
  <c r="AH72" i="24" s="1"/>
  <c r="AI72" i="24" s="1"/>
  <c r="AJ72" i="24" s="1"/>
  <c r="AK72" i="24" s="1"/>
  <c r="AL72" i="24" s="1"/>
  <c r="AM72" i="24" s="1"/>
  <c r="AN72" i="24" s="1"/>
  <c r="AO72" i="24" s="1"/>
  <c r="AP72" i="24" s="1"/>
  <c r="AQ72" i="24" s="1"/>
  <c r="AR72" i="24" s="1"/>
  <c r="AS72" i="24" s="1"/>
  <c r="AT72" i="24" s="1"/>
  <c r="AU72" i="24" s="1"/>
  <c r="AV72" i="24" s="1"/>
  <c r="AW72" i="24" s="1"/>
  <c r="AX72" i="24" s="1"/>
  <c r="AY72" i="24" s="1"/>
  <c r="AZ72" i="24" s="1"/>
  <c r="BA72" i="24" s="1"/>
  <c r="BB72" i="24" s="1"/>
  <c r="BC72" i="24" s="1"/>
  <c r="BD72" i="24" s="1"/>
  <c r="BE72" i="24" s="1"/>
  <c r="BF72" i="24" s="1"/>
  <c r="BG72" i="24" s="1"/>
  <c r="BH72" i="24" s="1"/>
  <c r="BI72" i="24" s="1"/>
  <c r="BJ72" i="24" s="1"/>
  <c r="BK72" i="24" s="1"/>
  <c r="BL72" i="24" s="1"/>
  <c r="BM72" i="24" s="1"/>
  <c r="BN72" i="24" s="1"/>
  <c r="BO72" i="24" s="1"/>
  <c r="BP72" i="24" s="1"/>
  <c r="BQ72" i="24" s="1"/>
  <c r="BR72" i="24" s="1"/>
  <c r="BS72" i="24" s="1"/>
  <c r="BT72" i="24" s="1"/>
  <c r="BU72" i="24" s="1"/>
  <c r="BV72" i="24" s="1"/>
  <c r="BW72" i="24" s="1"/>
  <c r="BX72" i="24" s="1"/>
  <c r="BY72" i="24" s="1"/>
  <c r="BZ72" i="24" s="1"/>
  <c r="CA72" i="24" s="1"/>
  <c r="CB72" i="24" s="1"/>
  <c r="CC72" i="24" s="1"/>
  <c r="CD72" i="24" s="1"/>
  <c r="CE72" i="24" s="1"/>
  <c r="CF72" i="24" s="1"/>
  <c r="CG72" i="24" s="1"/>
  <c r="CH72" i="24" s="1"/>
  <c r="CI72" i="24" s="1"/>
  <c r="CJ72" i="24" s="1"/>
  <c r="CK72" i="24" s="1"/>
  <c r="CL72" i="24" s="1"/>
  <c r="CM72" i="24" s="1"/>
  <c r="E80" i="24"/>
  <c r="F80" i="24" s="1"/>
  <c r="G80" i="24" s="1"/>
  <c r="H80" i="24" s="1"/>
  <c r="I80" i="24" s="1"/>
  <c r="J80" i="24" s="1"/>
  <c r="K80" i="24" s="1"/>
  <c r="L80" i="24" s="1"/>
  <c r="M80" i="24" s="1"/>
  <c r="N80" i="24" s="1"/>
  <c r="O80" i="24" s="1"/>
  <c r="P80" i="24" s="1"/>
  <c r="Q80" i="24" s="1"/>
  <c r="R80" i="24" s="1"/>
  <c r="S80" i="24" s="1"/>
  <c r="T80" i="24" s="1"/>
  <c r="U80" i="24" s="1"/>
  <c r="V80" i="24" s="1"/>
  <c r="W80" i="24" s="1"/>
  <c r="X80" i="24" s="1"/>
  <c r="Y80" i="24" s="1"/>
  <c r="Z80" i="24" s="1"/>
  <c r="AA80" i="24" s="1"/>
  <c r="AB80" i="24" s="1"/>
  <c r="AC80" i="24" s="1"/>
  <c r="AD80" i="24" s="1"/>
  <c r="AE80" i="24" s="1"/>
  <c r="AF80" i="24" s="1"/>
  <c r="AG80" i="24" s="1"/>
  <c r="AH80" i="24" s="1"/>
  <c r="AI80" i="24" s="1"/>
  <c r="AJ80" i="24" s="1"/>
  <c r="AK80" i="24" s="1"/>
  <c r="AL80" i="24" s="1"/>
  <c r="AM80" i="24" s="1"/>
  <c r="AN80" i="24" s="1"/>
  <c r="AO80" i="24" s="1"/>
  <c r="AP80" i="24" s="1"/>
  <c r="AQ80" i="24" s="1"/>
  <c r="AR80" i="24" s="1"/>
  <c r="AS80" i="24" s="1"/>
  <c r="AT80" i="24" s="1"/>
  <c r="AU80" i="24" s="1"/>
  <c r="AV80" i="24" s="1"/>
  <c r="AW80" i="24" s="1"/>
  <c r="AX80" i="24" s="1"/>
  <c r="AY80" i="24" s="1"/>
  <c r="AZ80" i="24" s="1"/>
  <c r="BA80" i="24" s="1"/>
  <c r="BB80" i="24" s="1"/>
  <c r="BC80" i="24" s="1"/>
  <c r="BD80" i="24" s="1"/>
  <c r="BE80" i="24" s="1"/>
  <c r="BF80" i="24" s="1"/>
  <c r="BG80" i="24" s="1"/>
  <c r="BH80" i="24" s="1"/>
  <c r="BI80" i="24" s="1"/>
  <c r="BJ80" i="24" s="1"/>
  <c r="BK80" i="24" s="1"/>
  <c r="BL80" i="24" s="1"/>
  <c r="BM80" i="24" s="1"/>
  <c r="BN80" i="24" s="1"/>
  <c r="BO80" i="24" s="1"/>
  <c r="BP80" i="24" s="1"/>
  <c r="BQ80" i="24" s="1"/>
  <c r="BR80" i="24" s="1"/>
  <c r="BS80" i="24" s="1"/>
  <c r="BT80" i="24" s="1"/>
  <c r="BU80" i="24" s="1"/>
  <c r="BV80" i="24" s="1"/>
  <c r="BW80" i="24" s="1"/>
  <c r="BX80" i="24" s="1"/>
  <c r="BY80" i="24" s="1"/>
  <c r="BZ80" i="24" s="1"/>
  <c r="CA80" i="24" s="1"/>
  <c r="CB80" i="24" s="1"/>
  <c r="CC80" i="24" s="1"/>
  <c r="CD80" i="24" s="1"/>
  <c r="CE80" i="24" s="1"/>
  <c r="CF80" i="24" s="1"/>
  <c r="CG80" i="24" s="1"/>
  <c r="CH80" i="24" s="1"/>
  <c r="CI80" i="24" s="1"/>
  <c r="CJ80" i="24" s="1"/>
  <c r="CK80" i="24" s="1"/>
  <c r="CL80" i="24" s="1"/>
  <c r="CM80" i="24" s="1"/>
  <c r="E78" i="24"/>
  <c r="F78" i="24" s="1"/>
  <c r="G78" i="24" s="1"/>
  <c r="H78" i="24" s="1"/>
  <c r="I78" i="24" s="1"/>
  <c r="J78" i="24" s="1"/>
  <c r="K78" i="24" s="1"/>
  <c r="L78" i="24" s="1"/>
  <c r="M78" i="24" s="1"/>
  <c r="N78" i="24" s="1"/>
  <c r="O78" i="24" s="1"/>
  <c r="P78" i="24" s="1"/>
  <c r="Q78" i="24" s="1"/>
  <c r="R78" i="24" s="1"/>
  <c r="S78" i="24" s="1"/>
  <c r="T78" i="24" s="1"/>
  <c r="U78" i="24" s="1"/>
  <c r="V78" i="24" s="1"/>
  <c r="W78" i="24" s="1"/>
  <c r="X78" i="24" s="1"/>
  <c r="Y78" i="24" s="1"/>
  <c r="Z78" i="24" s="1"/>
  <c r="AA78" i="24" s="1"/>
  <c r="AB78" i="24" s="1"/>
  <c r="AC78" i="24" s="1"/>
  <c r="AD78" i="24" s="1"/>
  <c r="AE78" i="24" s="1"/>
  <c r="AF78" i="24" s="1"/>
  <c r="AG78" i="24" s="1"/>
  <c r="AH78" i="24" s="1"/>
  <c r="AI78" i="24" s="1"/>
  <c r="AJ78" i="24" s="1"/>
  <c r="AK78" i="24" s="1"/>
  <c r="AL78" i="24" s="1"/>
  <c r="AM78" i="24" s="1"/>
  <c r="AN78" i="24" s="1"/>
  <c r="AO78" i="24" s="1"/>
  <c r="AP78" i="24" s="1"/>
  <c r="AQ78" i="24" s="1"/>
  <c r="AR78" i="24" s="1"/>
  <c r="AS78" i="24" s="1"/>
  <c r="AT78" i="24" s="1"/>
  <c r="AU78" i="24" s="1"/>
  <c r="AV78" i="24" s="1"/>
  <c r="AW78" i="24" s="1"/>
  <c r="AX78" i="24" s="1"/>
  <c r="AY78" i="24" s="1"/>
  <c r="AZ78" i="24" s="1"/>
  <c r="BA78" i="24" s="1"/>
  <c r="BB78" i="24" s="1"/>
  <c r="BC78" i="24" s="1"/>
  <c r="BD78" i="24" s="1"/>
  <c r="BE78" i="24" s="1"/>
  <c r="BF78" i="24" s="1"/>
  <c r="BG78" i="24" s="1"/>
  <c r="BH78" i="24" s="1"/>
  <c r="BI78" i="24" s="1"/>
  <c r="BJ78" i="24" s="1"/>
  <c r="BK78" i="24" s="1"/>
  <c r="BL78" i="24" s="1"/>
  <c r="BM78" i="24" s="1"/>
  <c r="BN78" i="24" s="1"/>
  <c r="BO78" i="24" s="1"/>
  <c r="BP78" i="24" s="1"/>
  <c r="BQ78" i="24" s="1"/>
  <c r="BR78" i="24" s="1"/>
  <c r="BS78" i="24" s="1"/>
  <c r="BT78" i="24" s="1"/>
  <c r="BU78" i="24" s="1"/>
  <c r="BV78" i="24" s="1"/>
  <c r="BW78" i="24" s="1"/>
  <c r="BX78" i="24" s="1"/>
  <c r="BY78" i="24" s="1"/>
  <c r="BZ78" i="24" s="1"/>
  <c r="CA78" i="24" s="1"/>
  <c r="CB78" i="24" s="1"/>
  <c r="CC78" i="24" s="1"/>
  <c r="CD78" i="24" s="1"/>
  <c r="CE78" i="24" s="1"/>
  <c r="CF78" i="24" s="1"/>
  <c r="CG78" i="24" s="1"/>
  <c r="CH78" i="24" s="1"/>
  <c r="CI78" i="24" s="1"/>
  <c r="CJ78" i="24" s="1"/>
  <c r="CK78" i="24" s="1"/>
  <c r="CL78" i="24" s="1"/>
  <c r="CM78" i="24" s="1"/>
  <c r="E76" i="24"/>
  <c r="F76" i="24" s="1"/>
  <c r="G76" i="24" s="1"/>
  <c r="H76" i="24" s="1"/>
  <c r="I76" i="24" s="1"/>
  <c r="J76" i="24" s="1"/>
  <c r="K76" i="24" s="1"/>
  <c r="L76" i="24" s="1"/>
  <c r="M76" i="24" s="1"/>
  <c r="N76" i="24" s="1"/>
  <c r="O76" i="24" s="1"/>
  <c r="P76" i="24" s="1"/>
  <c r="Q76" i="24" s="1"/>
  <c r="R76" i="24" s="1"/>
  <c r="S76" i="24" s="1"/>
  <c r="T76" i="24" s="1"/>
  <c r="U76" i="24" s="1"/>
  <c r="V76" i="24" s="1"/>
  <c r="W76" i="24" s="1"/>
  <c r="X76" i="24" s="1"/>
  <c r="Y76" i="24" s="1"/>
  <c r="Z76" i="24" s="1"/>
  <c r="AA76" i="24" s="1"/>
  <c r="AB76" i="24" s="1"/>
  <c r="AC76" i="24" s="1"/>
  <c r="AD76" i="24" s="1"/>
  <c r="AE76" i="24" s="1"/>
  <c r="AF76" i="24" s="1"/>
  <c r="AG76" i="24" s="1"/>
  <c r="AH76" i="24" s="1"/>
  <c r="AI76" i="24" s="1"/>
  <c r="AJ76" i="24" s="1"/>
  <c r="AK76" i="24" s="1"/>
  <c r="AL76" i="24" s="1"/>
  <c r="AM76" i="24" s="1"/>
  <c r="AN76" i="24" s="1"/>
  <c r="AO76" i="24" s="1"/>
  <c r="AP76" i="24" s="1"/>
  <c r="AQ76" i="24" s="1"/>
  <c r="AR76" i="24" s="1"/>
  <c r="AS76" i="24" s="1"/>
  <c r="AT76" i="24" s="1"/>
  <c r="AU76" i="24" s="1"/>
  <c r="AV76" i="24" s="1"/>
  <c r="AW76" i="24" s="1"/>
  <c r="AX76" i="24" s="1"/>
  <c r="AY76" i="24" s="1"/>
  <c r="AZ76" i="24" s="1"/>
  <c r="BA76" i="24" s="1"/>
  <c r="BB76" i="24" s="1"/>
  <c r="BC76" i="24" s="1"/>
  <c r="BD76" i="24" s="1"/>
  <c r="BE76" i="24" s="1"/>
  <c r="BF76" i="24" s="1"/>
  <c r="BG76" i="24" s="1"/>
  <c r="BH76" i="24" s="1"/>
  <c r="BI76" i="24" s="1"/>
  <c r="BJ76" i="24" s="1"/>
  <c r="BK76" i="24" s="1"/>
  <c r="BL76" i="24" s="1"/>
  <c r="BM76" i="24" s="1"/>
  <c r="BN76" i="24" s="1"/>
  <c r="BO76" i="24" s="1"/>
  <c r="BP76" i="24" s="1"/>
  <c r="BQ76" i="24" s="1"/>
  <c r="BR76" i="24" s="1"/>
  <c r="BS76" i="24" s="1"/>
  <c r="BT76" i="24" s="1"/>
  <c r="BU76" i="24" s="1"/>
  <c r="BV76" i="24" s="1"/>
  <c r="BW76" i="24" s="1"/>
  <c r="BX76" i="24" s="1"/>
  <c r="BY76" i="24" s="1"/>
  <c r="BZ76" i="24" s="1"/>
  <c r="CA76" i="24" s="1"/>
  <c r="CB76" i="24" s="1"/>
  <c r="CC76" i="24" s="1"/>
  <c r="CD76" i="24" s="1"/>
  <c r="CE76" i="24" s="1"/>
  <c r="CF76" i="24" s="1"/>
  <c r="CG76" i="24" s="1"/>
  <c r="CH76" i="24" s="1"/>
  <c r="CI76" i="24" s="1"/>
  <c r="CJ76" i="24" s="1"/>
  <c r="CK76" i="24" s="1"/>
  <c r="CL76" i="24" s="1"/>
  <c r="CM76" i="24" s="1"/>
  <c r="F25" i="25"/>
  <c r="F26" i="25" s="1"/>
  <c r="G25" i="25" s="1"/>
  <c r="G26" i="25" s="1"/>
  <c r="H25" i="25" s="1"/>
  <c r="H26" i="25" s="1"/>
  <c r="I25" i="25" s="1"/>
  <c r="I26" i="25" s="1"/>
  <c r="J25" i="25" s="1"/>
  <c r="J26" i="25" s="1"/>
  <c r="K25" i="25" s="1"/>
  <c r="K26" i="25" s="1"/>
  <c r="L25" i="25" s="1"/>
  <c r="L26" i="25" s="1"/>
  <c r="M25" i="25" s="1"/>
  <c r="M26" i="25" s="1"/>
  <c r="N25" i="25" s="1"/>
  <c r="N26" i="25" s="1"/>
  <c r="O25" i="25" s="1"/>
  <c r="O26" i="25" s="1"/>
  <c r="P25" i="25" s="1"/>
  <c r="P26" i="25" s="1"/>
  <c r="Q25" i="25" s="1"/>
  <c r="Q26" i="25" s="1"/>
  <c r="R25" i="25" s="1"/>
  <c r="R26" i="25" s="1"/>
  <c r="S25" i="25" s="1"/>
  <c r="S26" i="25" s="1"/>
  <c r="T25" i="25" s="1"/>
  <c r="T26" i="25" s="1"/>
  <c r="U25" i="25" s="1"/>
  <c r="U26" i="25" s="1"/>
  <c r="V25" i="25" s="1"/>
  <c r="V26" i="25" s="1"/>
  <c r="W25" i="25" s="1"/>
  <c r="W26" i="25" s="1"/>
  <c r="X25" i="25" s="1"/>
  <c r="X26" i="25" s="1"/>
  <c r="Y25" i="25" s="1"/>
  <c r="Y26" i="25" s="1"/>
  <c r="Z25" i="25" s="1"/>
  <c r="Z26" i="25" s="1"/>
  <c r="AA25" i="25" s="1"/>
  <c r="AA26" i="25" s="1"/>
  <c r="AB25" i="25" s="1"/>
  <c r="AB26" i="25" s="1"/>
  <c r="AC25" i="25" s="1"/>
  <c r="AC26" i="25" s="1"/>
  <c r="AD25" i="25" s="1"/>
  <c r="AD26" i="25" s="1"/>
  <c r="AE25" i="25" s="1"/>
  <c r="AE26" i="25" s="1"/>
  <c r="AF25" i="25" s="1"/>
  <c r="AF26" i="25" s="1"/>
  <c r="E89" i="25"/>
  <c r="E56" i="25"/>
  <c r="E55" i="25"/>
  <c r="E57" i="25" s="1"/>
  <c r="E54" i="25"/>
  <c r="F31" i="25"/>
  <c r="F82" i="24"/>
  <c r="E83" i="24"/>
  <c r="E50" i="24"/>
  <c r="E51" i="24"/>
  <c r="E48" i="24"/>
  <c r="F25" i="24"/>
  <c r="E57" i="22"/>
  <c r="E55" i="22"/>
  <c r="F57" i="22"/>
  <c r="E56" i="22"/>
  <c r="CM37" i="16"/>
  <c r="D71" i="16" s="1"/>
  <c r="E71" i="16" s="1"/>
  <c r="F71" i="16" s="1"/>
  <c r="G71" i="16" s="1"/>
  <c r="H71" i="16" s="1"/>
  <c r="I71" i="16" s="1"/>
  <c r="J71" i="16" s="1"/>
  <c r="K71" i="16" s="1"/>
  <c r="L71" i="16" s="1"/>
  <c r="M71" i="16" s="1"/>
  <c r="N71" i="16" s="1"/>
  <c r="O71" i="16" s="1"/>
  <c r="P71" i="16" s="1"/>
  <c r="Q71" i="16" s="1"/>
  <c r="R71" i="16" s="1"/>
  <c r="S71" i="16" s="1"/>
  <c r="T71" i="16" s="1"/>
  <c r="U71" i="16" s="1"/>
  <c r="V71" i="16" s="1"/>
  <c r="W71" i="16" s="1"/>
  <c r="X71" i="16" s="1"/>
  <c r="Y71" i="16" s="1"/>
  <c r="Z71" i="16" s="1"/>
  <c r="AA71" i="16" s="1"/>
  <c r="AB71" i="16" s="1"/>
  <c r="AC71" i="16" s="1"/>
  <c r="AD71" i="16" s="1"/>
  <c r="AE71" i="16" s="1"/>
  <c r="AF71" i="16" s="1"/>
  <c r="AG71" i="16" s="1"/>
  <c r="AH71" i="16" s="1"/>
  <c r="AI71" i="16" s="1"/>
  <c r="AJ71" i="16" s="1"/>
  <c r="AK71" i="16" s="1"/>
  <c r="AL71" i="16" s="1"/>
  <c r="AM71" i="16" s="1"/>
  <c r="AN71" i="16" s="1"/>
  <c r="AO71" i="16" s="1"/>
  <c r="AP71" i="16" s="1"/>
  <c r="AQ71" i="16" s="1"/>
  <c r="AR71" i="16" s="1"/>
  <c r="AS71" i="16" s="1"/>
  <c r="AT71" i="16" s="1"/>
  <c r="AU71" i="16" s="1"/>
  <c r="AV71" i="16" s="1"/>
  <c r="AW71" i="16" s="1"/>
  <c r="AX71" i="16" s="1"/>
  <c r="AY71" i="16" s="1"/>
  <c r="AZ71" i="16" s="1"/>
  <c r="BA71" i="16" s="1"/>
  <c r="BB71" i="16" s="1"/>
  <c r="BC71" i="16" s="1"/>
  <c r="BD71" i="16" s="1"/>
  <c r="BE71" i="16" s="1"/>
  <c r="BF71" i="16" s="1"/>
  <c r="BG71" i="16" s="1"/>
  <c r="BH71" i="16" s="1"/>
  <c r="BI71" i="16" s="1"/>
  <c r="BJ71" i="16" s="1"/>
  <c r="BK71" i="16" s="1"/>
  <c r="BL71" i="16" s="1"/>
  <c r="BM71" i="16" s="1"/>
  <c r="BN71" i="16" s="1"/>
  <c r="BO71" i="16" s="1"/>
  <c r="BP71" i="16" s="1"/>
  <c r="BQ71" i="16" s="1"/>
  <c r="BR71" i="16" s="1"/>
  <c r="BS71" i="16" s="1"/>
  <c r="BT71" i="16" s="1"/>
  <c r="BU71" i="16" s="1"/>
  <c r="BV71" i="16" s="1"/>
  <c r="BW71" i="16" s="1"/>
  <c r="BX71" i="16" s="1"/>
  <c r="BY71" i="16" s="1"/>
  <c r="BZ71" i="16" s="1"/>
  <c r="CA71" i="16" s="1"/>
  <c r="CB71" i="16" s="1"/>
  <c r="CC71" i="16" s="1"/>
  <c r="CD71" i="16" s="1"/>
  <c r="CE71" i="16" s="1"/>
  <c r="CF71" i="16" s="1"/>
  <c r="CG71" i="16" s="1"/>
  <c r="CH71" i="16" s="1"/>
  <c r="CI71" i="16" s="1"/>
  <c r="CJ71" i="16" s="1"/>
  <c r="CK71" i="16" s="1"/>
  <c r="CL71" i="16" s="1"/>
  <c r="CM71" i="16" s="1"/>
  <c r="D105" i="16" s="1"/>
  <c r="E105" i="16" s="1"/>
  <c r="F105" i="16" s="1"/>
  <c r="G105" i="16" s="1"/>
  <c r="H105" i="16" s="1"/>
  <c r="I105" i="16" s="1"/>
  <c r="J105" i="16" s="1"/>
  <c r="K105" i="16" s="1"/>
  <c r="L105" i="16" s="1"/>
  <c r="M105" i="16" s="1"/>
  <c r="N105" i="16" s="1"/>
  <c r="O105" i="16" s="1"/>
  <c r="P105" i="16" s="1"/>
  <c r="Q105" i="16" s="1"/>
  <c r="R105" i="16" s="1"/>
  <c r="S105" i="16" s="1"/>
  <c r="T105" i="16" s="1"/>
  <c r="U105" i="16" s="1"/>
  <c r="V105" i="16" s="1"/>
  <c r="W105" i="16" s="1"/>
  <c r="X105" i="16" s="1"/>
  <c r="Y105" i="16" s="1"/>
  <c r="Z105" i="16" s="1"/>
  <c r="AA105" i="16" s="1"/>
  <c r="AB105" i="16" s="1"/>
  <c r="AC105" i="16" s="1"/>
  <c r="AD105" i="16" s="1"/>
  <c r="AE105" i="16" s="1"/>
  <c r="AF105" i="16" s="1"/>
  <c r="AG105" i="16" s="1"/>
  <c r="AH105" i="16" s="1"/>
  <c r="AI105" i="16" s="1"/>
  <c r="AJ105" i="16" s="1"/>
  <c r="AK105" i="16" s="1"/>
  <c r="AL105" i="16" s="1"/>
  <c r="AM105" i="16" s="1"/>
  <c r="AN105" i="16" s="1"/>
  <c r="AO105" i="16" s="1"/>
  <c r="AP105" i="16" s="1"/>
  <c r="AQ105" i="16" s="1"/>
  <c r="AR105" i="16" s="1"/>
  <c r="AS105" i="16" s="1"/>
  <c r="AT105" i="16" s="1"/>
  <c r="AU105" i="16" s="1"/>
  <c r="AV105" i="16" s="1"/>
  <c r="AW105" i="16" s="1"/>
  <c r="AX105" i="16" s="1"/>
  <c r="AY105" i="16" s="1"/>
  <c r="AZ105" i="16" s="1"/>
  <c r="BA105" i="16" s="1"/>
  <c r="BB105" i="16" s="1"/>
  <c r="BC105" i="16" s="1"/>
  <c r="BD105" i="16" s="1"/>
  <c r="BE105" i="16" s="1"/>
  <c r="BF105" i="16" s="1"/>
  <c r="BG105" i="16" s="1"/>
  <c r="BH105" i="16" s="1"/>
  <c r="BI105" i="16" s="1"/>
  <c r="BJ105" i="16" s="1"/>
  <c r="BK105" i="16" s="1"/>
  <c r="BL105" i="16" s="1"/>
  <c r="BM105" i="16" s="1"/>
  <c r="BN105" i="16" s="1"/>
  <c r="BO105" i="16" s="1"/>
  <c r="BP105" i="16" s="1"/>
  <c r="BQ105" i="16" s="1"/>
  <c r="BR105" i="16" s="1"/>
  <c r="BS105" i="16" s="1"/>
  <c r="BT105" i="16" s="1"/>
  <c r="BU105" i="16" s="1"/>
  <c r="BV105" i="16" s="1"/>
  <c r="BW105" i="16" s="1"/>
  <c r="BX105" i="16" s="1"/>
  <c r="BY105" i="16" s="1"/>
  <c r="BZ105" i="16" s="1"/>
  <c r="CA105" i="16" s="1"/>
  <c r="CB105" i="16" s="1"/>
  <c r="CC105" i="16" s="1"/>
  <c r="CD105" i="16" s="1"/>
  <c r="CE105" i="16" s="1"/>
  <c r="CF105" i="16" s="1"/>
  <c r="CG105" i="16" s="1"/>
  <c r="CH105" i="16" s="1"/>
  <c r="CI105" i="16" s="1"/>
  <c r="CJ105" i="16" s="1"/>
  <c r="CK105" i="16" s="1"/>
  <c r="CL105" i="16" s="1"/>
  <c r="CM105" i="16" s="1"/>
  <c r="D139" i="16" s="1"/>
  <c r="E139" i="16" s="1"/>
  <c r="F139" i="16" s="1"/>
  <c r="G139" i="16" s="1"/>
  <c r="H139" i="16" s="1"/>
  <c r="I139" i="16" s="1"/>
  <c r="J139" i="16" s="1"/>
  <c r="K139" i="16" s="1"/>
  <c r="L139" i="16" s="1"/>
  <c r="M139" i="16" s="1"/>
  <c r="N139" i="16" s="1"/>
  <c r="O139" i="16" s="1"/>
  <c r="P139" i="16" s="1"/>
  <c r="Q139" i="16" s="1"/>
  <c r="R139" i="16" s="1"/>
  <c r="S139" i="16" s="1"/>
  <c r="T139" i="16" s="1"/>
  <c r="U139" i="16" s="1"/>
  <c r="V139" i="16" s="1"/>
  <c r="W139" i="16" s="1"/>
  <c r="X139" i="16" s="1"/>
  <c r="Y139" i="16" s="1"/>
  <c r="Z139" i="16" s="1"/>
  <c r="AA139" i="16" s="1"/>
  <c r="AB139" i="16" s="1"/>
  <c r="AC139" i="16" s="1"/>
  <c r="AD139" i="16" s="1"/>
  <c r="AE139" i="16" s="1"/>
  <c r="AF139" i="16" s="1"/>
  <c r="AG139" i="16" s="1"/>
  <c r="AH139" i="16" s="1"/>
  <c r="AI139" i="16" s="1"/>
  <c r="AJ139" i="16" s="1"/>
  <c r="AK139" i="16" s="1"/>
  <c r="AL139" i="16" s="1"/>
  <c r="AM139" i="16" s="1"/>
  <c r="AN139" i="16" s="1"/>
  <c r="AO139" i="16" s="1"/>
  <c r="AP139" i="16" s="1"/>
  <c r="AQ139" i="16" s="1"/>
  <c r="AR139" i="16" s="1"/>
  <c r="AS139" i="16" s="1"/>
  <c r="AT139" i="16" s="1"/>
  <c r="AU139" i="16" s="1"/>
  <c r="AV139" i="16" s="1"/>
  <c r="AW139" i="16" s="1"/>
  <c r="AX139" i="16" s="1"/>
  <c r="AY139" i="16" s="1"/>
  <c r="AZ139" i="16" s="1"/>
  <c r="BA139" i="16" s="1"/>
  <c r="BB139" i="16" s="1"/>
  <c r="BC139" i="16" s="1"/>
  <c r="BD139" i="16" s="1"/>
  <c r="BE139" i="16" s="1"/>
  <c r="BF139" i="16" s="1"/>
  <c r="BG139" i="16" s="1"/>
  <c r="BH139" i="16" s="1"/>
  <c r="BI139" i="16" s="1"/>
  <c r="BJ139" i="16" s="1"/>
  <c r="BK139" i="16" s="1"/>
  <c r="BL139" i="16" s="1"/>
  <c r="BM139" i="16" s="1"/>
  <c r="BN139" i="16" s="1"/>
  <c r="BO139" i="16" s="1"/>
  <c r="BP139" i="16" s="1"/>
  <c r="BQ139" i="16" s="1"/>
  <c r="BR139" i="16" s="1"/>
  <c r="BS139" i="16" s="1"/>
  <c r="BT139" i="16" s="1"/>
  <c r="BU139" i="16" s="1"/>
  <c r="BV139" i="16" s="1"/>
  <c r="BW139" i="16" s="1"/>
  <c r="BX139" i="16" s="1"/>
  <c r="BY139" i="16" s="1"/>
  <c r="BZ139" i="16" s="1"/>
  <c r="CA139" i="16" s="1"/>
  <c r="CB139" i="16" s="1"/>
  <c r="CC139" i="16" s="1"/>
  <c r="CD139" i="16" s="1"/>
  <c r="CE139" i="16" s="1"/>
  <c r="CF139" i="16" s="1"/>
  <c r="CG139" i="16" s="1"/>
  <c r="CH139" i="16" s="1"/>
  <c r="CI139" i="16" s="1"/>
  <c r="CJ139" i="16" s="1"/>
  <c r="CK139" i="16" s="1"/>
  <c r="CL139" i="16" s="1"/>
  <c r="CM139" i="16" s="1"/>
  <c r="D173" i="16" s="1"/>
  <c r="E173" i="16" s="1"/>
  <c r="F173" i="16" s="1"/>
  <c r="G173" i="16" s="1"/>
  <c r="H173" i="16" s="1"/>
  <c r="I173" i="16" s="1"/>
  <c r="J173" i="16" s="1"/>
  <c r="K173" i="16" s="1"/>
  <c r="L173" i="16" s="1"/>
  <c r="M173" i="16" s="1"/>
  <c r="N173" i="16" s="1"/>
  <c r="O173" i="16" s="1"/>
  <c r="P173" i="16" s="1"/>
  <c r="Q173" i="16" s="1"/>
  <c r="R173" i="16" s="1"/>
  <c r="S173" i="16" s="1"/>
  <c r="T173" i="16" s="1"/>
  <c r="U173" i="16" s="1"/>
  <c r="V173" i="16" s="1"/>
  <c r="W173" i="16" s="1"/>
  <c r="X173" i="16" s="1"/>
  <c r="Y173" i="16" s="1"/>
  <c r="Z173" i="16" s="1"/>
  <c r="AA173" i="16" s="1"/>
  <c r="AB173" i="16" s="1"/>
  <c r="AC173" i="16" s="1"/>
  <c r="AD173" i="16" s="1"/>
  <c r="AE173" i="16" s="1"/>
  <c r="AF173" i="16" s="1"/>
  <c r="AG173" i="16" s="1"/>
  <c r="AH173" i="16" s="1"/>
  <c r="AI173" i="16" s="1"/>
  <c r="AJ173" i="16" s="1"/>
  <c r="AK173" i="16" s="1"/>
  <c r="AL173" i="16" s="1"/>
  <c r="AM173" i="16" s="1"/>
  <c r="AN173" i="16" s="1"/>
  <c r="AO173" i="16" s="1"/>
  <c r="AP173" i="16" s="1"/>
  <c r="AQ173" i="16" s="1"/>
  <c r="AR173" i="16" s="1"/>
  <c r="AS173" i="16" s="1"/>
  <c r="AT173" i="16" s="1"/>
  <c r="AU173" i="16" s="1"/>
  <c r="AV173" i="16" s="1"/>
  <c r="AW173" i="16" s="1"/>
  <c r="AX173" i="16" s="1"/>
  <c r="AY173" i="16" s="1"/>
  <c r="AZ173" i="16" s="1"/>
  <c r="BA173" i="16" s="1"/>
  <c r="BB173" i="16" s="1"/>
  <c r="BC173" i="16" s="1"/>
  <c r="BD173" i="16" s="1"/>
  <c r="BE173" i="16" s="1"/>
  <c r="BF173" i="16" s="1"/>
  <c r="BG173" i="16" s="1"/>
  <c r="BH173" i="16" s="1"/>
  <c r="BI173" i="16" s="1"/>
  <c r="BJ173" i="16" s="1"/>
  <c r="BK173" i="16" s="1"/>
  <c r="BL173" i="16" s="1"/>
  <c r="BM173" i="16" s="1"/>
  <c r="BN173" i="16" s="1"/>
  <c r="BO173" i="16" s="1"/>
  <c r="BP173" i="16" s="1"/>
  <c r="BQ173" i="16" s="1"/>
  <c r="BR173" i="16" s="1"/>
  <c r="BS173" i="16" s="1"/>
  <c r="BT173" i="16" s="1"/>
  <c r="BU173" i="16" s="1"/>
  <c r="BV173" i="16" s="1"/>
  <c r="BW173" i="16" s="1"/>
  <c r="BX173" i="16" s="1"/>
  <c r="BY173" i="16" s="1"/>
  <c r="BZ173" i="16" s="1"/>
  <c r="CA173" i="16" s="1"/>
  <c r="CB173" i="16" s="1"/>
  <c r="CC173" i="16" s="1"/>
  <c r="CD173" i="16" s="1"/>
  <c r="CE173" i="16" s="1"/>
  <c r="CF173" i="16" s="1"/>
  <c r="CG173" i="16" s="1"/>
  <c r="CH173" i="16" s="1"/>
  <c r="CI173" i="16" s="1"/>
  <c r="CJ173" i="16" s="1"/>
  <c r="CK173" i="16" s="1"/>
  <c r="CL173" i="16" s="1"/>
  <c r="CM173" i="16" s="1"/>
  <c r="D207" i="16" s="1"/>
  <c r="E207" i="16" s="1"/>
  <c r="F207" i="16" s="1"/>
  <c r="G207" i="16" s="1"/>
  <c r="H207" i="16" s="1"/>
  <c r="I207" i="16" s="1"/>
  <c r="J207" i="16" s="1"/>
  <c r="K207" i="16" s="1"/>
  <c r="L207" i="16" s="1"/>
  <c r="M207" i="16" s="1"/>
  <c r="N207" i="16" s="1"/>
  <c r="O207" i="16" s="1"/>
  <c r="P207" i="16" s="1"/>
  <c r="Q207" i="16" s="1"/>
  <c r="R207" i="16" s="1"/>
  <c r="S207" i="16" s="1"/>
  <c r="T207" i="16" s="1"/>
  <c r="U207" i="16" s="1"/>
  <c r="V207" i="16" s="1"/>
  <c r="W207" i="16" s="1"/>
  <c r="X207" i="16" s="1"/>
  <c r="Y207" i="16" s="1"/>
  <c r="Z207" i="16" s="1"/>
  <c r="AA207" i="16" s="1"/>
  <c r="AB207" i="16" s="1"/>
  <c r="AC207" i="16" s="1"/>
  <c r="AD207" i="16" s="1"/>
  <c r="AE207" i="16" s="1"/>
  <c r="AF207" i="16" s="1"/>
  <c r="AG207" i="16" s="1"/>
  <c r="AH207" i="16" s="1"/>
  <c r="AI207" i="16" s="1"/>
  <c r="AJ207" i="16" s="1"/>
  <c r="AK207" i="16" s="1"/>
  <c r="AL207" i="16" s="1"/>
  <c r="AM207" i="16" s="1"/>
  <c r="AN207" i="16" s="1"/>
  <c r="AO207" i="16" s="1"/>
  <c r="AP207" i="16" s="1"/>
  <c r="AQ207" i="16" s="1"/>
  <c r="AR207" i="16" s="1"/>
  <c r="AS207" i="16" s="1"/>
  <c r="AT207" i="16" s="1"/>
  <c r="AU207" i="16" s="1"/>
  <c r="AV207" i="16" s="1"/>
  <c r="AW207" i="16" s="1"/>
  <c r="AX207" i="16" s="1"/>
  <c r="AY207" i="16" s="1"/>
  <c r="AZ207" i="16" s="1"/>
  <c r="BA207" i="16" s="1"/>
  <c r="BB207" i="16" s="1"/>
  <c r="BC207" i="16" s="1"/>
  <c r="BD207" i="16" s="1"/>
  <c r="BE207" i="16" s="1"/>
  <c r="BF207" i="16" s="1"/>
  <c r="BG207" i="16" s="1"/>
  <c r="BH207" i="16" s="1"/>
  <c r="BI207" i="16" s="1"/>
  <c r="BJ207" i="16" s="1"/>
  <c r="BK207" i="16" s="1"/>
  <c r="BL207" i="16" s="1"/>
  <c r="BM207" i="16" s="1"/>
  <c r="BN207" i="16" s="1"/>
  <c r="BO207" i="16" s="1"/>
  <c r="BP207" i="16" s="1"/>
  <c r="BQ207" i="16" s="1"/>
  <c r="BR207" i="16" s="1"/>
  <c r="BS207" i="16" s="1"/>
  <c r="BT207" i="16" s="1"/>
  <c r="BU207" i="16" s="1"/>
  <c r="BV207" i="16" s="1"/>
  <c r="BW207" i="16" s="1"/>
  <c r="BX207" i="16" s="1"/>
  <c r="BY207" i="16" s="1"/>
  <c r="BZ207" i="16" s="1"/>
  <c r="CA207" i="16" s="1"/>
  <c r="CB207" i="16" s="1"/>
  <c r="CC207" i="16" s="1"/>
  <c r="CD207" i="16" s="1"/>
  <c r="CE207" i="16" s="1"/>
  <c r="CF207" i="16" s="1"/>
  <c r="CG207" i="16" s="1"/>
  <c r="CH207" i="16" s="1"/>
  <c r="CI207" i="16" s="1"/>
  <c r="CJ207" i="16" s="1"/>
  <c r="CK207" i="16" s="1"/>
  <c r="CL207" i="16" s="1"/>
  <c r="CM207" i="16" s="1"/>
  <c r="D241" i="16" s="1"/>
  <c r="E241" i="16" s="1"/>
  <c r="F241" i="16" s="1"/>
  <c r="G241" i="16" s="1"/>
  <c r="H241" i="16" s="1"/>
  <c r="I241" i="16" s="1"/>
  <c r="J241" i="16" s="1"/>
  <c r="K241" i="16" s="1"/>
  <c r="L241" i="16" s="1"/>
  <c r="M241" i="16" s="1"/>
  <c r="N241" i="16" s="1"/>
  <c r="O241" i="16" s="1"/>
  <c r="P241" i="16" s="1"/>
  <c r="Q241" i="16" s="1"/>
  <c r="R241" i="16" s="1"/>
  <c r="S241" i="16" s="1"/>
  <c r="T241" i="16" s="1"/>
  <c r="U241" i="16" s="1"/>
  <c r="V241" i="16" s="1"/>
  <c r="W241" i="16" s="1"/>
  <c r="X241" i="16" s="1"/>
  <c r="Y241" i="16" s="1"/>
  <c r="Z241" i="16" s="1"/>
  <c r="AA241" i="16" s="1"/>
  <c r="AB241" i="16" s="1"/>
  <c r="AC241" i="16" s="1"/>
  <c r="AD241" i="16" s="1"/>
  <c r="AE241" i="16" s="1"/>
  <c r="AF241" i="16" s="1"/>
  <c r="AG241" i="16" s="1"/>
  <c r="AH241" i="16" s="1"/>
  <c r="AI241" i="16" s="1"/>
  <c r="AJ241" i="16" s="1"/>
  <c r="AK241" i="16" s="1"/>
  <c r="AL241" i="16" s="1"/>
  <c r="AM241" i="16" s="1"/>
  <c r="AN241" i="16" s="1"/>
  <c r="AO241" i="16" s="1"/>
  <c r="AP241" i="16" s="1"/>
  <c r="AQ241" i="16" s="1"/>
  <c r="AR241" i="16" s="1"/>
  <c r="AS241" i="16" s="1"/>
  <c r="AT241" i="16" s="1"/>
  <c r="AU241" i="16" s="1"/>
  <c r="AV241" i="16" s="1"/>
  <c r="AW241" i="16" s="1"/>
  <c r="AX241" i="16" s="1"/>
  <c r="AY241" i="16" s="1"/>
  <c r="AZ241" i="16" s="1"/>
  <c r="BA241" i="16" s="1"/>
  <c r="BB241" i="16" s="1"/>
  <c r="BC241" i="16" s="1"/>
  <c r="BD241" i="16" s="1"/>
  <c r="BE241" i="16" s="1"/>
  <c r="BF241" i="16" s="1"/>
  <c r="BG241" i="16" s="1"/>
  <c r="BH241" i="16" s="1"/>
  <c r="BI241" i="16" s="1"/>
  <c r="BJ241" i="16" s="1"/>
  <c r="BK241" i="16" s="1"/>
  <c r="BL241" i="16" s="1"/>
  <c r="BM241" i="16" s="1"/>
  <c r="BN241" i="16" s="1"/>
  <c r="BO241" i="16" s="1"/>
  <c r="BP241" i="16" s="1"/>
  <c r="BQ241" i="16" s="1"/>
  <c r="BR241" i="16" s="1"/>
  <c r="BS241" i="16" s="1"/>
  <c r="BT241" i="16" s="1"/>
  <c r="BU241" i="16" s="1"/>
  <c r="BV241" i="16" s="1"/>
  <c r="BW241" i="16" s="1"/>
  <c r="BX241" i="16" s="1"/>
  <c r="BY241" i="16" s="1"/>
  <c r="BZ241" i="16" s="1"/>
  <c r="CA241" i="16" s="1"/>
  <c r="CB241" i="16" s="1"/>
  <c r="CC241" i="16" s="1"/>
  <c r="CD241" i="16" s="1"/>
  <c r="CE241" i="16" s="1"/>
  <c r="CF241" i="16" s="1"/>
  <c r="CG241" i="16" s="1"/>
  <c r="CH241" i="16" s="1"/>
  <c r="CI241" i="16" s="1"/>
  <c r="CJ241" i="16" s="1"/>
  <c r="CK241" i="16" s="1"/>
  <c r="CL241" i="16" s="1"/>
  <c r="CM241" i="16" s="1"/>
  <c r="CM35" i="16"/>
  <c r="D69" i="16" s="1"/>
  <c r="E69" i="16" s="1"/>
  <c r="F69" i="16" s="1"/>
  <c r="G69" i="16" s="1"/>
  <c r="H69" i="16" s="1"/>
  <c r="I69" i="16" s="1"/>
  <c r="J69" i="16" s="1"/>
  <c r="K69" i="16" s="1"/>
  <c r="L69" i="16" s="1"/>
  <c r="M69" i="16" s="1"/>
  <c r="N69" i="16" s="1"/>
  <c r="O69" i="16" s="1"/>
  <c r="P69" i="16" s="1"/>
  <c r="Q69" i="16" s="1"/>
  <c r="R69" i="16" s="1"/>
  <c r="S69" i="16" s="1"/>
  <c r="T69" i="16" s="1"/>
  <c r="U69" i="16" s="1"/>
  <c r="V69" i="16" s="1"/>
  <c r="W69" i="16" s="1"/>
  <c r="X69" i="16" s="1"/>
  <c r="Y69" i="16" s="1"/>
  <c r="Z69" i="16" s="1"/>
  <c r="AA69" i="16" s="1"/>
  <c r="AB69" i="16" s="1"/>
  <c r="AC69" i="16" s="1"/>
  <c r="AD69" i="16" s="1"/>
  <c r="AE69" i="16" s="1"/>
  <c r="AF69" i="16" s="1"/>
  <c r="AG69" i="16" s="1"/>
  <c r="AH69" i="16" s="1"/>
  <c r="AI69" i="16" s="1"/>
  <c r="AJ69" i="16" s="1"/>
  <c r="AK69" i="16" s="1"/>
  <c r="AL69" i="16" s="1"/>
  <c r="AM69" i="16" s="1"/>
  <c r="AN69" i="16" s="1"/>
  <c r="AO69" i="16" s="1"/>
  <c r="AP69" i="16" s="1"/>
  <c r="AQ69" i="16" s="1"/>
  <c r="AR69" i="16" s="1"/>
  <c r="AS69" i="16" s="1"/>
  <c r="AT69" i="16" s="1"/>
  <c r="AU69" i="16" s="1"/>
  <c r="AV69" i="16" s="1"/>
  <c r="AW69" i="16" s="1"/>
  <c r="AX69" i="16" s="1"/>
  <c r="AY69" i="16" s="1"/>
  <c r="AZ69" i="16" s="1"/>
  <c r="BA69" i="16" s="1"/>
  <c r="BB69" i="16" s="1"/>
  <c r="BC69" i="16" s="1"/>
  <c r="BD69" i="16" s="1"/>
  <c r="BE69" i="16" s="1"/>
  <c r="BF69" i="16" s="1"/>
  <c r="BG69" i="16" s="1"/>
  <c r="BH69" i="16" s="1"/>
  <c r="BI69" i="16" s="1"/>
  <c r="BJ69" i="16" s="1"/>
  <c r="BK69" i="16" s="1"/>
  <c r="BL69" i="16" s="1"/>
  <c r="BM69" i="16" s="1"/>
  <c r="BN69" i="16" s="1"/>
  <c r="BO69" i="16" s="1"/>
  <c r="BP69" i="16" s="1"/>
  <c r="BQ69" i="16" s="1"/>
  <c r="BR69" i="16" s="1"/>
  <c r="BS69" i="16" s="1"/>
  <c r="BT69" i="16" s="1"/>
  <c r="BU69" i="16" s="1"/>
  <c r="BV69" i="16" s="1"/>
  <c r="BW69" i="16" s="1"/>
  <c r="BX69" i="16" s="1"/>
  <c r="BY69" i="16" s="1"/>
  <c r="BZ69" i="16" s="1"/>
  <c r="CA69" i="16" s="1"/>
  <c r="CB69" i="16" s="1"/>
  <c r="CC69" i="16" s="1"/>
  <c r="CD69" i="16" s="1"/>
  <c r="CE69" i="16" s="1"/>
  <c r="CF69" i="16" s="1"/>
  <c r="CG69" i="16" s="1"/>
  <c r="CH69" i="16" s="1"/>
  <c r="CI69" i="16" s="1"/>
  <c r="CJ69" i="16" s="1"/>
  <c r="CK69" i="16" s="1"/>
  <c r="CL69" i="16" s="1"/>
  <c r="CM69" i="16" s="1"/>
  <c r="D103" i="16" s="1"/>
  <c r="E103" i="16" s="1"/>
  <c r="F103" i="16" s="1"/>
  <c r="G103" i="16" s="1"/>
  <c r="H103" i="16" s="1"/>
  <c r="I103" i="16" s="1"/>
  <c r="J103" i="16" s="1"/>
  <c r="K103" i="16" s="1"/>
  <c r="L103" i="16" s="1"/>
  <c r="M103" i="16" s="1"/>
  <c r="N103" i="16" s="1"/>
  <c r="O103" i="16" s="1"/>
  <c r="P103" i="16" s="1"/>
  <c r="Q103" i="16" s="1"/>
  <c r="R103" i="16" s="1"/>
  <c r="S103" i="16" s="1"/>
  <c r="T103" i="16" s="1"/>
  <c r="U103" i="16" s="1"/>
  <c r="V103" i="16" s="1"/>
  <c r="W103" i="16" s="1"/>
  <c r="X103" i="16" s="1"/>
  <c r="Y103" i="16" s="1"/>
  <c r="Z103" i="16" s="1"/>
  <c r="AA103" i="16" s="1"/>
  <c r="AB103" i="16" s="1"/>
  <c r="AC103" i="16" s="1"/>
  <c r="AD103" i="16" s="1"/>
  <c r="AE103" i="16" s="1"/>
  <c r="AF103" i="16" s="1"/>
  <c r="AG103" i="16" s="1"/>
  <c r="AH103" i="16" s="1"/>
  <c r="AI103" i="16" s="1"/>
  <c r="AJ103" i="16" s="1"/>
  <c r="AK103" i="16" s="1"/>
  <c r="AL103" i="16" s="1"/>
  <c r="AM103" i="16" s="1"/>
  <c r="AN103" i="16" s="1"/>
  <c r="AO103" i="16" s="1"/>
  <c r="AP103" i="16" s="1"/>
  <c r="AQ103" i="16" s="1"/>
  <c r="AR103" i="16" s="1"/>
  <c r="AS103" i="16" s="1"/>
  <c r="AT103" i="16" s="1"/>
  <c r="AU103" i="16" s="1"/>
  <c r="AV103" i="16" s="1"/>
  <c r="AW103" i="16" s="1"/>
  <c r="AX103" i="16" s="1"/>
  <c r="AY103" i="16" s="1"/>
  <c r="AZ103" i="16" s="1"/>
  <c r="BA103" i="16" s="1"/>
  <c r="BB103" i="16" s="1"/>
  <c r="BC103" i="16" s="1"/>
  <c r="BD103" i="16" s="1"/>
  <c r="BE103" i="16" s="1"/>
  <c r="BF103" i="16" s="1"/>
  <c r="BG103" i="16" s="1"/>
  <c r="BH103" i="16" s="1"/>
  <c r="BI103" i="16" s="1"/>
  <c r="BJ103" i="16" s="1"/>
  <c r="BK103" i="16" s="1"/>
  <c r="BL103" i="16" s="1"/>
  <c r="BM103" i="16" s="1"/>
  <c r="BN103" i="16" s="1"/>
  <c r="BO103" i="16" s="1"/>
  <c r="BP103" i="16" s="1"/>
  <c r="BQ103" i="16" s="1"/>
  <c r="BR103" i="16" s="1"/>
  <c r="BS103" i="16" s="1"/>
  <c r="BT103" i="16" s="1"/>
  <c r="BU103" i="16" s="1"/>
  <c r="BV103" i="16" s="1"/>
  <c r="BW103" i="16" s="1"/>
  <c r="BX103" i="16" s="1"/>
  <c r="BY103" i="16" s="1"/>
  <c r="BZ103" i="16" s="1"/>
  <c r="CA103" i="16" s="1"/>
  <c r="CB103" i="16" s="1"/>
  <c r="CC103" i="16" s="1"/>
  <c r="CD103" i="16" s="1"/>
  <c r="CE103" i="16" s="1"/>
  <c r="CF103" i="16" s="1"/>
  <c r="CG103" i="16" s="1"/>
  <c r="CH103" i="16" s="1"/>
  <c r="CI103" i="16" s="1"/>
  <c r="CJ103" i="16" s="1"/>
  <c r="CK103" i="16" s="1"/>
  <c r="CL103" i="16" s="1"/>
  <c r="CM103" i="16" s="1"/>
  <c r="D137" i="16" s="1"/>
  <c r="E137" i="16" s="1"/>
  <c r="F137" i="16" s="1"/>
  <c r="G137" i="16" s="1"/>
  <c r="H137" i="16" s="1"/>
  <c r="I137" i="16" s="1"/>
  <c r="J137" i="16" s="1"/>
  <c r="K137" i="16" s="1"/>
  <c r="L137" i="16" s="1"/>
  <c r="M137" i="16" s="1"/>
  <c r="N137" i="16" s="1"/>
  <c r="O137" i="16" s="1"/>
  <c r="P137" i="16" s="1"/>
  <c r="Q137" i="16" s="1"/>
  <c r="R137" i="16" s="1"/>
  <c r="S137" i="16" s="1"/>
  <c r="T137" i="16" s="1"/>
  <c r="U137" i="16" s="1"/>
  <c r="V137" i="16" s="1"/>
  <c r="W137" i="16" s="1"/>
  <c r="X137" i="16" s="1"/>
  <c r="Y137" i="16" s="1"/>
  <c r="Z137" i="16" s="1"/>
  <c r="AA137" i="16" s="1"/>
  <c r="AB137" i="16" s="1"/>
  <c r="AC137" i="16" s="1"/>
  <c r="AD137" i="16" s="1"/>
  <c r="AE137" i="16" s="1"/>
  <c r="AF137" i="16" s="1"/>
  <c r="AG137" i="16" s="1"/>
  <c r="AH137" i="16" s="1"/>
  <c r="AI137" i="16" s="1"/>
  <c r="AJ137" i="16" s="1"/>
  <c r="AK137" i="16" s="1"/>
  <c r="AL137" i="16" s="1"/>
  <c r="AM137" i="16" s="1"/>
  <c r="AN137" i="16" s="1"/>
  <c r="AO137" i="16" s="1"/>
  <c r="AP137" i="16" s="1"/>
  <c r="AQ137" i="16" s="1"/>
  <c r="AR137" i="16" s="1"/>
  <c r="AS137" i="16" s="1"/>
  <c r="AT137" i="16" s="1"/>
  <c r="AU137" i="16" s="1"/>
  <c r="AV137" i="16" s="1"/>
  <c r="AW137" i="16" s="1"/>
  <c r="AX137" i="16" s="1"/>
  <c r="AY137" i="16" s="1"/>
  <c r="AZ137" i="16" s="1"/>
  <c r="BA137" i="16" s="1"/>
  <c r="BB137" i="16" s="1"/>
  <c r="BC137" i="16" s="1"/>
  <c r="BD137" i="16" s="1"/>
  <c r="BE137" i="16" s="1"/>
  <c r="BF137" i="16" s="1"/>
  <c r="BG137" i="16" s="1"/>
  <c r="BH137" i="16" s="1"/>
  <c r="BI137" i="16" s="1"/>
  <c r="BJ137" i="16" s="1"/>
  <c r="BK137" i="16" s="1"/>
  <c r="BL137" i="16" s="1"/>
  <c r="BM137" i="16" s="1"/>
  <c r="BN137" i="16" s="1"/>
  <c r="BO137" i="16" s="1"/>
  <c r="BP137" i="16" s="1"/>
  <c r="BQ137" i="16" s="1"/>
  <c r="BR137" i="16" s="1"/>
  <c r="BS137" i="16" s="1"/>
  <c r="BT137" i="16" s="1"/>
  <c r="BU137" i="16" s="1"/>
  <c r="BV137" i="16" s="1"/>
  <c r="BW137" i="16" s="1"/>
  <c r="BX137" i="16" s="1"/>
  <c r="BY137" i="16" s="1"/>
  <c r="BZ137" i="16" s="1"/>
  <c r="CA137" i="16" s="1"/>
  <c r="CB137" i="16" s="1"/>
  <c r="CC137" i="16" s="1"/>
  <c r="CD137" i="16" s="1"/>
  <c r="CE137" i="16" s="1"/>
  <c r="CF137" i="16" s="1"/>
  <c r="CG137" i="16" s="1"/>
  <c r="CH137" i="16" s="1"/>
  <c r="CI137" i="16" s="1"/>
  <c r="CJ137" i="16" s="1"/>
  <c r="CK137" i="16" s="1"/>
  <c r="CL137" i="16" s="1"/>
  <c r="CM137" i="16" s="1"/>
  <c r="D171" i="16" s="1"/>
  <c r="E171" i="16" s="1"/>
  <c r="F171" i="16" s="1"/>
  <c r="G171" i="16" s="1"/>
  <c r="H171" i="16" s="1"/>
  <c r="I171" i="16" s="1"/>
  <c r="J171" i="16" s="1"/>
  <c r="K171" i="16" s="1"/>
  <c r="L171" i="16" s="1"/>
  <c r="M171" i="16" s="1"/>
  <c r="N171" i="16" s="1"/>
  <c r="O171" i="16" s="1"/>
  <c r="P171" i="16" s="1"/>
  <c r="Q171" i="16" s="1"/>
  <c r="R171" i="16" s="1"/>
  <c r="S171" i="16" s="1"/>
  <c r="T171" i="16" s="1"/>
  <c r="U171" i="16" s="1"/>
  <c r="V171" i="16" s="1"/>
  <c r="W171" i="16" s="1"/>
  <c r="X171" i="16" s="1"/>
  <c r="Y171" i="16" s="1"/>
  <c r="Z171" i="16" s="1"/>
  <c r="AA171" i="16" s="1"/>
  <c r="AB171" i="16" s="1"/>
  <c r="AC171" i="16" s="1"/>
  <c r="AD171" i="16" s="1"/>
  <c r="AE171" i="16" s="1"/>
  <c r="AF171" i="16" s="1"/>
  <c r="AG171" i="16" s="1"/>
  <c r="AH171" i="16" s="1"/>
  <c r="AI171" i="16" s="1"/>
  <c r="AJ171" i="16" s="1"/>
  <c r="AK171" i="16" s="1"/>
  <c r="AL171" i="16" s="1"/>
  <c r="AM171" i="16" s="1"/>
  <c r="AN171" i="16" s="1"/>
  <c r="AO171" i="16" s="1"/>
  <c r="AP171" i="16" s="1"/>
  <c r="AQ171" i="16" s="1"/>
  <c r="AR171" i="16" s="1"/>
  <c r="AS171" i="16" s="1"/>
  <c r="AT171" i="16" s="1"/>
  <c r="AU171" i="16" s="1"/>
  <c r="AV171" i="16" s="1"/>
  <c r="AW171" i="16" s="1"/>
  <c r="AX171" i="16" s="1"/>
  <c r="AY171" i="16" s="1"/>
  <c r="AZ171" i="16" s="1"/>
  <c r="BA171" i="16" s="1"/>
  <c r="BB171" i="16" s="1"/>
  <c r="BC171" i="16" s="1"/>
  <c r="BD171" i="16" s="1"/>
  <c r="BE171" i="16" s="1"/>
  <c r="BF171" i="16" s="1"/>
  <c r="BG171" i="16" s="1"/>
  <c r="BH171" i="16" s="1"/>
  <c r="BI171" i="16" s="1"/>
  <c r="BJ171" i="16" s="1"/>
  <c r="BK171" i="16" s="1"/>
  <c r="BL171" i="16" s="1"/>
  <c r="BM171" i="16" s="1"/>
  <c r="BN171" i="16" s="1"/>
  <c r="BO171" i="16" s="1"/>
  <c r="BP171" i="16" s="1"/>
  <c r="BQ171" i="16" s="1"/>
  <c r="BR171" i="16" s="1"/>
  <c r="BS171" i="16" s="1"/>
  <c r="BT171" i="16" s="1"/>
  <c r="BU171" i="16" s="1"/>
  <c r="BV171" i="16" s="1"/>
  <c r="BW171" i="16" s="1"/>
  <c r="BX171" i="16" s="1"/>
  <c r="BY171" i="16" s="1"/>
  <c r="BZ171" i="16" s="1"/>
  <c r="CA171" i="16" s="1"/>
  <c r="CB171" i="16" s="1"/>
  <c r="CC171" i="16" s="1"/>
  <c r="CD171" i="16" s="1"/>
  <c r="CE171" i="16" s="1"/>
  <c r="CF171" i="16" s="1"/>
  <c r="CG171" i="16" s="1"/>
  <c r="CH171" i="16" s="1"/>
  <c r="CI171" i="16" s="1"/>
  <c r="CJ171" i="16" s="1"/>
  <c r="CK171" i="16" s="1"/>
  <c r="CL171" i="16" s="1"/>
  <c r="CM171" i="16" s="1"/>
  <c r="D205" i="16" s="1"/>
  <c r="E205" i="16" s="1"/>
  <c r="F205" i="16" s="1"/>
  <c r="G205" i="16" s="1"/>
  <c r="H205" i="16" s="1"/>
  <c r="I205" i="16" s="1"/>
  <c r="J205" i="16" s="1"/>
  <c r="K205" i="16" s="1"/>
  <c r="L205" i="16" s="1"/>
  <c r="M205" i="16" s="1"/>
  <c r="N205" i="16" s="1"/>
  <c r="O205" i="16" s="1"/>
  <c r="P205" i="16" s="1"/>
  <c r="Q205" i="16" s="1"/>
  <c r="R205" i="16" s="1"/>
  <c r="S205" i="16" s="1"/>
  <c r="T205" i="16" s="1"/>
  <c r="U205" i="16" s="1"/>
  <c r="V205" i="16" s="1"/>
  <c r="W205" i="16" s="1"/>
  <c r="X205" i="16" s="1"/>
  <c r="Y205" i="16" s="1"/>
  <c r="Z205" i="16" s="1"/>
  <c r="AA205" i="16" s="1"/>
  <c r="AB205" i="16" s="1"/>
  <c r="AC205" i="16" s="1"/>
  <c r="AD205" i="16" s="1"/>
  <c r="AE205" i="16" s="1"/>
  <c r="AF205" i="16" s="1"/>
  <c r="AG205" i="16" s="1"/>
  <c r="AH205" i="16" s="1"/>
  <c r="AI205" i="16" s="1"/>
  <c r="AJ205" i="16" s="1"/>
  <c r="AK205" i="16" s="1"/>
  <c r="AL205" i="16" s="1"/>
  <c r="AM205" i="16" s="1"/>
  <c r="AN205" i="16" s="1"/>
  <c r="AO205" i="16" s="1"/>
  <c r="AP205" i="16" s="1"/>
  <c r="AQ205" i="16" s="1"/>
  <c r="AR205" i="16" s="1"/>
  <c r="AS205" i="16" s="1"/>
  <c r="AT205" i="16" s="1"/>
  <c r="AU205" i="16" s="1"/>
  <c r="AV205" i="16" s="1"/>
  <c r="AW205" i="16" s="1"/>
  <c r="AX205" i="16" s="1"/>
  <c r="AY205" i="16" s="1"/>
  <c r="AZ205" i="16" s="1"/>
  <c r="BA205" i="16" s="1"/>
  <c r="BB205" i="16" s="1"/>
  <c r="BC205" i="16" s="1"/>
  <c r="BD205" i="16" s="1"/>
  <c r="BE205" i="16" s="1"/>
  <c r="BF205" i="16" s="1"/>
  <c r="BG205" i="16" s="1"/>
  <c r="BH205" i="16" s="1"/>
  <c r="BI205" i="16" s="1"/>
  <c r="BJ205" i="16" s="1"/>
  <c r="BK205" i="16" s="1"/>
  <c r="BL205" i="16" s="1"/>
  <c r="BM205" i="16" s="1"/>
  <c r="BN205" i="16" s="1"/>
  <c r="BO205" i="16" s="1"/>
  <c r="BP205" i="16" s="1"/>
  <c r="BQ205" i="16" s="1"/>
  <c r="BR205" i="16" s="1"/>
  <c r="BS205" i="16" s="1"/>
  <c r="BT205" i="16" s="1"/>
  <c r="BU205" i="16" s="1"/>
  <c r="BV205" i="16" s="1"/>
  <c r="BW205" i="16" s="1"/>
  <c r="BX205" i="16" s="1"/>
  <c r="BY205" i="16" s="1"/>
  <c r="BZ205" i="16" s="1"/>
  <c r="CA205" i="16" s="1"/>
  <c r="CB205" i="16" s="1"/>
  <c r="CC205" i="16" s="1"/>
  <c r="CD205" i="16" s="1"/>
  <c r="CE205" i="16" s="1"/>
  <c r="CF205" i="16" s="1"/>
  <c r="CG205" i="16" s="1"/>
  <c r="CH205" i="16" s="1"/>
  <c r="CI205" i="16" s="1"/>
  <c r="CJ205" i="16" s="1"/>
  <c r="CK205" i="16" s="1"/>
  <c r="CL205" i="16" s="1"/>
  <c r="CM205" i="16" s="1"/>
  <c r="D239" i="16" s="1"/>
  <c r="E239" i="16" s="1"/>
  <c r="F239" i="16" s="1"/>
  <c r="G239" i="16" s="1"/>
  <c r="H239" i="16" s="1"/>
  <c r="I239" i="16" s="1"/>
  <c r="J239" i="16" s="1"/>
  <c r="K239" i="16" s="1"/>
  <c r="L239" i="16" s="1"/>
  <c r="M239" i="16" s="1"/>
  <c r="N239" i="16" s="1"/>
  <c r="O239" i="16" s="1"/>
  <c r="P239" i="16" s="1"/>
  <c r="Q239" i="16" s="1"/>
  <c r="R239" i="16" s="1"/>
  <c r="S239" i="16" s="1"/>
  <c r="T239" i="16" s="1"/>
  <c r="U239" i="16" s="1"/>
  <c r="V239" i="16" s="1"/>
  <c r="W239" i="16" s="1"/>
  <c r="X239" i="16" s="1"/>
  <c r="Y239" i="16" s="1"/>
  <c r="Z239" i="16" s="1"/>
  <c r="AA239" i="16" s="1"/>
  <c r="AB239" i="16" s="1"/>
  <c r="AC239" i="16" s="1"/>
  <c r="AD239" i="16" s="1"/>
  <c r="AE239" i="16" s="1"/>
  <c r="AF239" i="16" s="1"/>
  <c r="AG239" i="16" s="1"/>
  <c r="AH239" i="16" s="1"/>
  <c r="AI239" i="16" s="1"/>
  <c r="AJ239" i="16" s="1"/>
  <c r="AK239" i="16" s="1"/>
  <c r="AL239" i="16" s="1"/>
  <c r="AM239" i="16" s="1"/>
  <c r="AN239" i="16" s="1"/>
  <c r="AO239" i="16" s="1"/>
  <c r="AP239" i="16" s="1"/>
  <c r="AQ239" i="16" s="1"/>
  <c r="AR239" i="16" s="1"/>
  <c r="AS239" i="16" s="1"/>
  <c r="AT239" i="16" s="1"/>
  <c r="AU239" i="16" s="1"/>
  <c r="AV239" i="16" s="1"/>
  <c r="AW239" i="16" s="1"/>
  <c r="AX239" i="16" s="1"/>
  <c r="AY239" i="16" s="1"/>
  <c r="AZ239" i="16" s="1"/>
  <c r="BA239" i="16" s="1"/>
  <c r="BB239" i="16" s="1"/>
  <c r="BC239" i="16" s="1"/>
  <c r="BD239" i="16" s="1"/>
  <c r="BE239" i="16" s="1"/>
  <c r="BF239" i="16" s="1"/>
  <c r="BG239" i="16" s="1"/>
  <c r="BH239" i="16" s="1"/>
  <c r="BI239" i="16" s="1"/>
  <c r="BJ239" i="16" s="1"/>
  <c r="BK239" i="16" s="1"/>
  <c r="BL239" i="16" s="1"/>
  <c r="BM239" i="16" s="1"/>
  <c r="BN239" i="16" s="1"/>
  <c r="BO239" i="16" s="1"/>
  <c r="BP239" i="16" s="1"/>
  <c r="BQ239" i="16" s="1"/>
  <c r="BR239" i="16" s="1"/>
  <c r="BS239" i="16" s="1"/>
  <c r="BT239" i="16" s="1"/>
  <c r="BU239" i="16" s="1"/>
  <c r="BV239" i="16" s="1"/>
  <c r="BW239" i="16" s="1"/>
  <c r="BX239" i="16" s="1"/>
  <c r="BY239" i="16" s="1"/>
  <c r="BZ239" i="16" s="1"/>
  <c r="CA239" i="16" s="1"/>
  <c r="CB239" i="16" s="1"/>
  <c r="CC239" i="16" s="1"/>
  <c r="CD239" i="16" s="1"/>
  <c r="CE239" i="16" s="1"/>
  <c r="CF239" i="16" s="1"/>
  <c r="CG239" i="16" s="1"/>
  <c r="CH239" i="16" s="1"/>
  <c r="CI239" i="16" s="1"/>
  <c r="CJ239" i="16" s="1"/>
  <c r="CK239" i="16" s="1"/>
  <c r="CL239" i="16" s="1"/>
  <c r="CM239" i="16" s="1"/>
  <c r="AH41" i="16"/>
  <c r="AI41" i="16" s="1"/>
  <c r="AJ41" i="16" s="1"/>
  <c r="AK41" i="16" s="1"/>
  <c r="AL41" i="16" s="1"/>
  <c r="AM41" i="16" s="1"/>
  <c r="AN41" i="16" s="1"/>
  <c r="AO41" i="16" s="1"/>
  <c r="AP41" i="16" s="1"/>
  <c r="AQ41" i="16" s="1"/>
  <c r="AR41" i="16" s="1"/>
  <c r="AS41" i="16" s="1"/>
  <c r="AT41" i="16" s="1"/>
  <c r="AU41" i="16" s="1"/>
  <c r="AV41" i="16" s="1"/>
  <c r="AW41" i="16" s="1"/>
  <c r="AX41" i="16" s="1"/>
  <c r="AY41" i="16" s="1"/>
  <c r="AZ41" i="16" s="1"/>
  <c r="BA41" i="16" s="1"/>
  <c r="BB41" i="16" s="1"/>
  <c r="BC41" i="16" s="1"/>
  <c r="BD41" i="16" s="1"/>
  <c r="BE41" i="16" s="1"/>
  <c r="BF41" i="16" s="1"/>
  <c r="BG41" i="16" s="1"/>
  <c r="BH41" i="16" s="1"/>
  <c r="BI41" i="16" s="1"/>
  <c r="BJ41" i="16" s="1"/>
  <c r="BK41" i="16" s="1"/>
  <c r="BL41" i="16" s="1"/>
  <c r="BM41" i="16" s="1"/>
  <c r="BN41" i="16" s="1"/>
  <c r="BO41" i="16" s="1"/>
  <c r="BP41" i="16" s="1"/>
  <c r="BQ41" i="16" s="1"/>
  <c r="BR41" i="16" s="1"/>
  <c r="BS41" i="16" s="1"/>
  <c r="BT41" i="16" s="1"/>
  <c r="BU41" i="16" s="1"/>
  <c r="BV41" i="16" s="1"/>
  <c r="BW41" i="16" s="1"/>
  <c r="BX41" i="16" s="1"/>
  <c r="BY41" i="16" s="1"/>
  <c r="BZ41" i="16" s="1"/>
  <c r="CA41" i="16" s="1"/>
  <c r="CB41" i="16" s="1"/>
  <c r="CC41" i="16" s="1"/>
  <c r="CD41" i="16" s="1"/>
  <c r="CE41" i="16" s="1"/>
  <c r="CF41" i="16" s="1"/>
  <c r="CG41" i="16" s="1"/>
  <c r="CH41" i="16" s="1"/>
  <c r="CI41" i="16" s="1"/>
  <c r="CJ41" i="16" s="1"/>
  <c r="CK41" i="16" s="1"/>
  <c r="CL41" i="16" s="1"/>
  <c r="CM41" i="16" s="1"/>
  <c r="D75" i="16" s="1"/>
  <c r="E75" i="16" s="1"/>
  <c r="F75" i="16" s="1"/>
  <c r="G75" i="16" s="1"/>
  <c r="H75" i="16" s="1"/>
  <c r="I75" i="16" s="1"/>
  <c r="J75" i="16" s="1"/>
  <c r="K75" i="16" s="1"/>
  <c r="L75" i="16" s="1"/>
  <c r="M75" i="16" s="1"/>
  <c r="N75" i="16" s="1"/>
  <c r="O75" i="16" s="1"/>
  <c r="P75" i="16" s="1"/>
  <c r="Q75" i="16" s="1"/>
  <c r="R75" i="16" s="1"/>
  <c r="S75" i="16" s="1"/>
  <c r="T75" i="16" s="1"/>
  <c r="U75" i="16" s="1"/>
  <c r="V75" i="16" s="1"/>
  <c r="W75" i="16" s="1"/>
  <c r="X75" i="16" s="1"/>
  <c r="Y75" i="16" s="1"/>
  <c r="Z75" i="16" s="1"/>
  <c r="AA75" i="16" s="1"/>
  <c r="AB75" i="16" s="1"/>
  <c r="AC75" i="16" s="1"/>
  <c r="AD75" i="16" s="1"/>
  <c r="AE75" i="16" s="1"/>
  <c r="AF75" i="16" s="1"/>
  <c r="AG75" i="16" s="1"/>
  <c r="AH75" i="16" s="1"/>
  <c r="AI75" i="16" s="1"/>
  <c r="AJ75" i="16" s="1"/>
  <c r="AK75" i="16" s="1"/>
  <c r="AL75" i="16" s="1"/>
  <c r="AM75" i="16" s="1"/>
  <c r="AN75" i="16" s="1"/>
  <c r="AO75" i="16" s="1"/>
  <c r="AP75" i="16" s="1"/>
  <c r="AQ75" i="16" s="1"/>
  <c r="AR75" i="16" s="1"/>
  <c r="AS75" i="16" s="1"/>
  <c r="AT75" i="16" s="1"/>
  <c r="AU75" i="16" s="1"/>
  <c r="AV75" i="16" s="1"/>
  <c r="AW75" i="16" s="1"/>
  <c r="AX75" i="16" s="1"/>
  <c r="AY75" i="16" s="1"/>
  <c r="AZ75" i="16" s="1"/>
  <c r="BA75" i="16" s="1"/>
  <c r="BB75" i="16" s="1"/>
  <c r="BC75" i="16" s="1"/>
  <c r="BD75" i="16" s="1"/>
  <c r="BE75" i="16" s="1"/>
  <c r="BF75" i="16" s="1"/>
  <c r="BG75" i="16" s="1"/>
  <c r="BH75" i="16" s="1"/>
  <c r="BI75" i="16" s="1"/>
  <c r="BJ75" i="16" s="1"/>
  <c r="BK75" i="16" s="1"/>
  <c r="BL75" i="16" s="1"/>
  <c r="BM75" i="16" s="1"/>
  <c r="BN75" i="16" s="1"/>
  <c r="BO75" i="16" s="1"/>
  <c r="BP75" i="16" s="1"/>
  <c r="BQ75" i="16" s="1"/>
  <c r="BR75" i="16" s="1"/>
  <c r="BS75" i="16" s="1"/>
  <c r="BT75" i="16" s="1"/>
  <c r="BU75" i="16" s="1"/>
  <c r="BV75" i="16" s="1"/>
  <c r="BW75" i="16" s="1"/>
  <c r="BX75" i="16" s="1"/>
  <c r="BY75" i="16" s="1"/>
  <c r="BZ75" i="16" s="1"/>
  <c r="CA75" i="16" s="1"/>
  <c r="CB75" i="16" s="1"/>
  <c r="CC75" i="16" s="1"/>
  <c r="CD75" i="16" s="1"/>
  <c r="CE75" i="16" s="1"/>
  <c r="CF75" i="16" s="1"/>
  <c r="CG75" i="16" s="1"/>
  <c r="CH75" i="16" s="1"/>
  <c r="CI75" i="16" s="1"/>
  <c r="CJ75" i="16" s="1"/>
  <c r="CK75" i="16" s="1"/>
  <c r="CL75" i="16" s="1"/>
  <c r="CM75" i="16" s="1"/>
  <c r="D109" i="16" s="1"/>
  <c r="CM39" i="16"/>
  <c r="D73" i="16" s="1"/>
  <c r="E73" i="16" s="1"/>
  <c r="F73" i="16" s="1"/>
  <c r="G73" i="16" s="1"/>
  <c r="H73" i="16" s="1"/>
  <c r="I73" i="16" s="1"/>
  <c r="J73" i="16" s="1"/>
  <c r="K73" i="16" s="1"/>
  <c r="L73" i="16" s="1"/>
  <c r="M73" i="16" s="1"/>
  <c r="N73" i="16" s="1"/>
  <c r="O73" i="16" s="1"/>
  <c r="P73" i="16" s="1"/>
  <c r="Q73" i="16" s="1"/>
  <c r="R73" i="16" s="1"/>
  <c r="S73" i="16" s="1"/>
  <c r="T73" i="16" s="1"/>
  <c r="U73" i="16" s="1"/>
  <c r="V73" i="16" s="1"/>
  <c r="W73" i="16" s="1"/>
  <c r="X73" i="16" s="1"/>
  <c r="Y73" i="16" s="1"/>
  <c r="Z73" i="16" s="1"/>
  <c r="AA73" i="16" s="1"/>
  <c r="AB73" i="16" s="1"/>
  <c r="AC73" i="16" s="1"/>
  <c r="AD73" i="16" s="1"/>
  <c r="AE73" i="16" s="1"/>
  <c r="AF73" i="16" s="1"/>
  <c r="AG73" i="16" s="1"/>
  <c r="AH73" i="16" s="1"/>
  <c r="AI73" i="16" s="1"/>
  <c r="AJ73" i="16" s="1"/>
  <c r="AK73" i="16" s="1"/>
  <c r="AL73" i="16" s="1"/>
  <c r="AM73" i="16" s="1"/>
  <c r="AN73" i="16" s="1"/>
  <c r="AO73" i="16" s="1"/>
  <c r="AP73" i="16" s="1"/>
  <c r="AQ73" i="16" s="1"/>
  <c r="AR73" i="16" s="1"/>
  <c r="AS73" i="16" s="1"/>
  <c r="AT73" i="16" s="1"/>
  <c r="AU73" i="16" s="1"/>
  <c r="AV73" i="16" s="1"/>
  <c r="AW73" i="16" s="1"/>
  <c r="AX73" i="16" s="1"/>
  <c r="AY73" i="16" s="1"/>
  <c r="AZ73" i="16" s="1"/>
  <c r="BA73" i="16" s="1"/>
  <c r="BB73" i="16" s="1"/>
  <c r="BC73" i="16" s="1"/>
  <c r="BD73" i="16" s="1"/>
  <c r="BE73" i="16" s="1"/>
  <c r="BF73" i="16" s="1"/>
  <c r="BG73" i="16" s="1"/>
  <c r="BH73" i="16" s="1"/>
  <c r="BI73" i="16" s="1"/>
  <c r="BJ73" i="16" s="1"/>
  <c r="BK73" i="16" s="1"/>
  <c r="BL73" i="16" s="1"/>
  <c r="BM73" i="16" s="1"/>
  <c r="BN73" i="16" s="1"/>
  <c r="BO73" i="16" s="1"/>
  <c r="BP73" i="16" s="1"/>
  <c r="BQ73" i="16" s="1"/>
  <c r="BR73" i="16" s="1"/>
  <c r="BS73" i="16" s="1"/>
  <c r="BT73" i="16" s="1"/>
  <c r="BU73" i="16" s="1"/>
  <c r="BV73" i="16" s="1"/>
  <c r="BW73" i="16" s="1"/>
  <c r="BX73" i="16" s="1"/>
  <c r="BY73" i="16" s="1"/>
  <c r="BZ73" i="16" s="1"/>
  <c r="CA73" i="16" s="1"/>
  <c r="CB73" i="16" s="1"/>
  <c r="CC73" i="16" s="1"/>
  <c r="CD73" i="16" s="1"/>
  <c r="CE73" i="16" s="1"/>
  <c r="CF73" i="16" s="1"/>
  <c r="CG73" i="16" s="1"/>
  <c r="CH73" i="16" s="1"/>
  <c r="CI73" i="16" s="1"/>
  <c r="CJ73" i="16" s="1"/>
  <c r="CK73" i="16" s="1"/>
  <c r="CL73" i="16" s="1"/>
  <c r="CM73" i="16" s="1"/>
  <c r="D107" i="16" s="1"/>
  <c r="E107" i="16" s="1"/>
  <c r="F107" i="16" s="1"/>
  <c r="G107" i="16" s="1"/>
  <c r="H107" i="16" s="1"/>
  <c r="I107" i="16" s="1"/>
  <c r="J107" i="16" s="1"/>
  <c r="K107" i="16" s="1"/>
  <c r="L107" i="16" s="1"/>
  <c r="M107" i="16" s="1"/>
  <c r="N107" i="16" s="1"/>
  <c r="O107" i="16" s="1"/>
  <c r="P107" i="16" s="1"/>
  <c r="Q107" i="16" s="1"/>
  <c r="R107" i="16" s="1"/>
  <c r="S107" i="16" s="1"/>
  <c r="T107" i="16" s="1"/>
  <c r="U107" i="16" s="1"/>
  <c r="V107" i="16" s="1"/>
  <c r="W107" i="16" s="1"/>
  <c r="X107" i="16" s="1"/>
  <c r="Y107" i="16" s="1"/>
  <c r="Z107" i="16" s="1"/>
  <c r="AA107" i="16" s="1"/>
  <c r="AB107" i="16" s="1"/>
  <c r="AC107" i="16" s="1"/>
  <c r="AD107" i="16" s="1"/>
  <c r="AE107" i="16" s="1"/>
  <c r="AF107" i="16" s="1"/>
  <c r="AG107" i="16" s="1"/>
  <c r="AH107" i="16" s="1"/>
  <c r="AI107" i="16" s="1"/>
  <c r="AJ107" i="16" s="1"/>
  <c r="AK107" i="16" s="1"/>
  <c r="AL107" i="16" s="1"/>
  <c r="AM107" i="16" s="1"/>
  <c r="AN107" i="16" s="1"/>
  <c r="AO107" i="16" s="1"/>
  <c r="AP107" i="16" s="1"/>
  <c r="AQ107" i="16" s="1"/>
  <c r="AR107" i="16" s="1"/>
  <c r="AS107" i="16" s="1"/>
  <c r="AT107" i="16" s="1"/>
  <c r="AU107" i="16" s="1"/>
  <c r="AV107" i="16" s="1"/>
  <c r="AW107" i="16" s="1"/>
  <c r="AX107" i="16" s="1"/>
  <c r="AY107" i="16" s="1"/>
  <c r="AZ107" i="16" s="1"/>
  <c r="BA107" i="16" s="1"/>
  <c r="BB107" i="16" s="1"/>
  <c r="BC107" i="16" s="1"/>
  <c r="BD107" i="16" s="1"/>
  <c r="BE107" i="16" s="1"/>
  <c r="BF107" i="16" s="1"/>
  <c r="BG107" i="16" s="1"/>
  <c r="BH107" i="16" s="1"/>
  <c r="BI107" i="16" s="1"/>
  <c r="BJ107" i="16" s="1"/>
  <c r="BK107" i="16" s="1"/>
  <c r="BL107" i="16" s="1"/>
  <c r="BM107" i="16" s="1"/>
  <c r="BN107" i="16" s="1"/>
  <c r="BO107" i="16" s="1"/>
  <c r="BP107" i="16" s="1"/>
  <c r="BQ107" i="16" s="1"/>
  <c r="BR107" i="16" s="1"/>
  <c r="BS107" i="16" s="1"/>
  <c r="BT107" i="16" s="1"/>
  <c r="BU107" i="16" s="1"/>
  <c r="BV107" i="16" s="1"/>
  <c r="BW107" i="16" s="1"/>
  <c r="BX107" i="16" s="1"/>
  <c r="BY107" i="16" s="1"/>
  <c r="BZ107" i="16" s="1"/>
  <c r="CA107" i="16" s="1"/>
  <c r="CB107" i="16" s="1"/>
  <c r="CC107" i="16" s="1"/>
  <c r="CD107" i="16" s="1"/>
  <c r="CE107" i="16" s="1"/>
  <c r="CF107" i="16" s="1"/>
  <c r="CG107" i="16" s="1"/>
  <c r="CH107" i="16" s="1"/>
  <c r="CI107" i="16" s="1"/>
  <c r="CJ107" i="16" s="1"/>
  <c r="CK107" i="16" s="1"/>
  <c r="CL107" i="16" s="1"/>
  <c r="CM107" i="16" s="1"/>
  <c r="D141" i="16" s="1"/>
  <c r="E141" i="16" s="1"/>
  <c r="F141" i="16" s="1"/>
  <c r="G141" i="16" s="1"/>
  <c r="H141" i="16" s="1"/>
  <c r="I141" i="16" s="1"/>
  <c r="J141" i="16" s="1"/>
  <c r="K141" i="16" s="1"/>
  <c r="L141" i="16" s="1"/>
  <c r="M141" i="16" s="1"/>
  <c r="N141" i="16" s="1"/>
  <c r="O141" i="16" s="1"/>
  <c r="P141" i="16" s="1"/>
  <c r="Q141" i="16" s="1"/>
  <c r="R141" i="16" s="1"/>
  <c r="S141" i="16" s="1"/>
  <c r="T141" i="16" s="1"/>
  <c r="U141" i="16" s="1"/>
  <c r="V141" i="16" s="1"/>
  <c r="W141" i="16" s="1"/>
  <c r="X141" i="16" s="1"/>
  <c r="Y141" i="16" s="1"/>
  <c r="Z141" i="16" s="1"/>
  <c r="AA141" i="16" s="1"/>
  <c r="AB141" i="16" s="1"/>
  <c r="AC141" i="16" s="1"/>
  <c r="AD141" i="16" s="1"/>
  <c r="AE141" i="16" s="1"/>
  <c r="AF141" i="16" s="1"/>
  <c r="AG141" i="16" s="1"/>
  <c r="AH141" i="16" s="1"/>
  <c r="AI141" i="16" s="1"/>
  <c r="AJ141" i="16" s="1"/>
  <c r="AK141" i="16" s="1"/>
  <c r="AL141" i="16" s="1"/>
  <c r="AM141" i="16" s="1"/>
  <c r="AN141" i="16" s="1"/>
  <c r="AO141" i="16" s="1"/>
  <c r="AP141" i="16" s="1"/>
  <c r="AQ141" i="16" s="1"/>
  <c r="AR141" i="16" s="1"/>
  <c r="AS141" i="16" s="1"/>
  <c r="AT141" i="16" s="1"/>
  <c r="AU141" i="16" s="1"/>
  <c r="AV141" i="16" s="1"/>
  <c r="AW141" i="16" s="1"/>
  <c r="AX141" i="16" s="1"/>
  <c r="AY141" i="16" s="1"/>
  <c r="AZ141" i="16" s="1"/>
  <c r="BA141" i="16" s="1"/>
  <c r="BB141" i="16" s="1"/>
  <c r="BC141" i="16" s="1"/>
  <c r="BD141" i="16" s="1"/>
  <c r="BE141" i="16" s="1"/>
  <c r="BF141" i="16" s="1"/>
  <c r="BG141" i="16" s="1"/>
  <c r="BH141" i="16" s="1"/>
  <c r="BI141" i="16" s="1"/>
  <c r="BJ141" i="16" s="1"/>
  <c r="BK141" i="16" s="1"/>
  <c r="BL141" i="16" s="1"/>
  <c r="BM141" i="16" s="1"/>
  <c r="BN141" i="16" s="1"/>
  <c r="BO141" i="16" s="1"/>
  <c r="BP141" i="16" s="1"/>
  <c r="BQ141" i="16" s="1"/>
  <c r="BR141" i="16" s="1"/>
  <c r="BS141" i="16" s="1"/>
  <c r="BT141" i="16" s="1"/>
  <c r="BU141" i="16" s="1"/>
  <c r="BV141" i="16" s="1"/>
  <c r="BW141" i="16" s="1"/>
  <c r="BX141" i="16" s="1"/>
  <c r="BY141" i="16" s="1"/>
  <c r="BZ141" i="16" s="1"/>
  <c r="CA141" i="16" s="1"/>
  <c r="CB141" i="16" s="1"/>
  <c r="CC141" i="16" s="1"/>
  <c r="CD141" i="16" s="1"/>
  <c r="CE141" i="16" s="1"/>
  <c r="CF141" i="16" s="1"/>
  <c r="CG141" i="16" s="1"/>
  <c r="CH141" i="16" s="1"/>
  <c r="CI141" i="16" s="1"/>
  <c r="CJ141" i="16" s="1"/>
  <c r="CK141" i="16" s="1"/>
  <c r="CL141" i="16" s="1"/>
  <c r="CM141" i="16" s="1"/>
  <c r="D175" i="16" s="1"/>
  <c r="E175" i="16" s="1"/>
  <c r="F175" i="16" s="1"/>
  <c r="G175" i="16" s="1"/>
  <c r="H175" i="16" s="1"/>
  <c r="I175" i="16" s="1"/>
  <c r="J175" i="16" s="1"/>
  <c r="K175" i="16" s="1"/>
  <c r="L175" i="16" s="1"/>
  <c r="M175" i="16" s="1"/>
  <c r="N175" i="16" s="1"/>
  <c r="O175" i="16" s="1"/>
  <c r="P175" i="16" s="1"/>
  <c r="Q175" i="16" s="1"/>
  <c r="R175" i="16" s="1"/>
  <c r="S175" i="16" s="1"/>
  <c r="T175" i="16" s="1"/>
  <c r="U175" i="16" s="1"/>
  <c r="V175" i="16" s="1"/>
  <c r="W175" i="16" s="1"/>
  <c r="X175" i="16" s="1"/>
  <c r="Y175" i="16" s="1"/>
  <c r="Z175" i="16" s="1"/>
  <c r="AA175" i="16" s="1"/>
  <c r="AB175" i="16" s="1"/>
  <c r="AC175" i="16" s="1"/>
  <c r="AD175" i="16" s="1"/>
  <c r="AE175" i="16" s="1"/>
  <c r="AF175" i="16" s="1"/>
  <c r="AG175" i="16" s="1"/>
  <c r="AH175" i="16" s="1"/>
  <c r="AI175" i="16" s="1"/>
  <c r="AJ175" i="16" s="1"/>
  <c r="AK175" i="16" s="1"/>
  <c r="AL175" i="16" s="1"/>
  <c r="AM175" i="16" s="1"/>
  <c r="AN175" i="16" s="1"/>
  <c r="AO175" i="16" s="1"/>
  <c r="AP175" i="16" s="1"/>
  <c r="AQ175" i="16" s="1"/>
  <c r="AR175" i="16" s="1"/>
  <c r="AS175" i="16" s="1"/>
  <c r="AT175" i="16" s="1"/>
  <c r="AU175" i="16" s="1"/>
  <c r="AV175" i="16" s="1"/>
  <c r="AW175" i="16" s="1"/>
  <c r="AX175" i="16" s="1"/>
  <c r="AY175" i="16" s="1"/>
  <c r="AZ175" i="16" s="1"/>
  <c r="BA175" i="16" s="1"/>
  <c r="BB175" i="16" s="1"/>
  <c r="BC175" i="16" s="1"/>
  <c r="BD175" i="16" s="1"/>
  <c r="BE175" i="16" s="1"/>
  <c r="BF175" i="16" s="1"/>
  <c r="BG175" i="16" s="1"/>
  <c r="BH175" i="16" s="1"/>
  <c r="BI175" i="16" s="1"/>
  <c r="BJ175" i="16" s="1"/>
  <c r="BK175" i="16" s="1"/>
  <c r="BL175" i="16" s="1"/>
  <c r="BM175" i="16" s="1"/>
  <c r="BN175" i="16" s="1"/>
  <c r="BO175" i="16" s="1"/>
  <c r="BP175" i="16" s="1"/>
  <c r="BQ175" i="16" s="1"/>
  <c r="BR175" i="16" s="1"/>
  <c r="BS175" i="16" s="1"/>
  <c r="BT175" i="16" s="1"/>
  <c r="BU175" i="16" s="1"/>
  <c r="BV175" i="16" s="1"/>
  <c r="BW175" i="16" s="1"/>
  <c r="BX175" i="16" s="1"/>
  <c r="BY175" i="16" s="1"/>
  <c r="BZ175" i="16" s="1"/>
  <c r="CA175" i="16" s="1"/>
  <c r="CB175" i="16" s="1"/>
  <c r="CC175" i="16" s="1"/>
  <c r="CD175" i="16" s="1"/>
  <c r="CE175" i="16" s="1"/>
  <c r="CF175" i="16" s="1"/>
  <c r="CG175" i="16" s="1"/>
  <c r="CH175" i="16" s="1"/>
  <c r="CI175" i="16" s="1"/>
  <c r="CJ175" i="16" s="1"/>
  <c r="CK175" i="16" s="1"/>
  <c r="CL175" i="16" s="1"/>
  <c r="CM175" i="16" s="1"/>
  <c r="D209" i="16" s="1"/>
  <c r="E209" i="16" s="1"/>
  <c r="F209" i="16" s="1"/>
  <c r="G209" i="16" s="1"/>
  <c r="H209" i="16" s="1"/>
  <c r="I209" i="16" s="1"/>
  <c r="J209" i="16" s="1"/>
  <c r="K209" i="16" s="1"/>
  <c r="L209" i="16" s="1"/>
  <c r="M209" i="16" s="1"/>
  <c r="N209" i="16" s="1"/>
  <c r="O209" i="16" s="1"/>
  <c r="P209" i="16" s="1"/>
  <c r="Q209" i="16" s="1"/>
  <c r="R209" i="16" s="1"/>
  <c r="S209" i="16" s="1"/>
  <c r="T209" i="16" s="1"/>
  <c r="U209" i="16" s="1"/>
  <c r="V209" i="16" s="1"/>
  <c r="W209" i="16" s="1"/>
  <c r="X209" i="16" s="1"/>
  <c r="Y209" i="16" s="1"/>
  <c r="Z209" i="16" s="1"/>
  <c r="AA209" i="16" s="1"/>
  <c r="AB209" i="16" s="1"/>
  <c r="AC209" i="16" s="1"/>
  <c r="AD209" i="16" s="1"/>
  <c r="AE209" i="16" s="1"/>
  <c r="AF209" i="16" s="1"/>
  <c r="AG209" i="16" s="1"/>
  <c r="AH209" i="16" s="1"/>
  <c r="AI209" i="16" s="1"/>
  <c r="AJ209" i="16" s="1"/>
  <c r="AK209" i="16" s="1"/>
  <c r="AL209" i="16" s="1"/>
  <c r="AM209" i="16" s="1"/>
  <c r="AN209" i="16" s="1"/>
  <c r="AO209" i="16" s="1"/>
  <c r="AP209" i="16" s="1"/>
  <c r="AQ209" i="16" s="1"/>
  <c r="AR209" i="16" s="1"/>
  <c r="AS209" i="16" s="1"/>
  <c r="AT209" i="16" s="1"/>
  <c r="AU209" i="16" s="1"/>
  <c r="AV209" i="16" s="1"/>
  <c r="AW209" i="16" s="1"/>
  <c r="AX209" i="16" s="1"/>
  <c r="AY209" i="16" s="1"/>
  <c r="AZ209" i="16" s="1"/>
  <c r="BA209" i="16" s="1"/>
  <c r="BB209" i="16" s="1"/>
  <c r="BC209" i="16" s="1"/>
  <c r="BD209" i="16" s="1"/>
  <c r="BE209" i="16" s="1"/>
  <c r="BF209" i="16" s="1"/>
  <c r="BG209" i="16" s="1"/>
  <c r="BH209" i="16" s="1"/>
  <c r="BI209" i="16" s="1"/>
  <c r="BJ209" i="16" s="1"/>
  <c r="BK209" i="16" s="1"/>
  <c r="BL209" i="16" s="1"/>
  <c r="BM209" i="16" s="1"/>
  <c r="BN209" i="16" s="1"/>
  <c r="BO209" i="16" s="1"/>
  <c r="BP209" i="16" s="1"/>
  <c r="BQ209" i="16" s="1"/>
  <c r="BR209" i="16" s="1"/>
  <c r="BS209" i="16" s="1"/>
  <c r="BT209" i="16" s="1"/>
  <c r="BU209" i="16" s="1"/>
  <c r="BV209" i="16" s="1"/>
  <c r="BW209" i="16" s="1"/>
  <c r="BX209" i="16" s="1"/>
  <c r="BY209" i="16" s="1"/>
  <c r="BZ209" i="16" s="1"/>
  <c r="CA209" i="16" s="1"/>
  <c r="CB209" i="16" s="1"/>
  <c r="CC209" i="16" s="1"/>
  <c r="CD209" i="16" s="1"/>
  <c r="CE209" i="16" s="1"/>
  <c r="CF209" i="16" s="1"/>
  <c r="CG209" i="16" s="1"/>
  <c r="CH209" i="16" s="1"/>
  <c r="CI209" i="16" s="1"/>
  <c r="CJ209" i="16" s="1"/>
  <c r="CK209" i="16" s="1"/>
  <c r="CL209" i="16" s="1"/>
  <c r="CM209" i="16" s="1"/>
  <c r="D243" i="16" s="1"/>
  <c r="E243" i="16" s="1"/>
  <c r="F243" i="16" s="1"/>
  <c r="G243" i="16" s="1"/>
  <c r="H243" i="16" s="1"/>
  <c r="I243" i="16" s="1"/>
  <c r="J243" i="16" s="1"/>
  <c r="K243" i="16" s="1"/>
  <c r="L243" i="16" s="1"/>
  <c r="M243" i="16" s="1"/>
  <c r="N243" i="16" s="1"/>
  <c r="O243" i="16" s="1"/>
  <c r="P243" i="16" s="1"/>
  <c r="Q243" i="16" s="1"/>
  <c r="R243" i="16" s="1"/>
  <c r="S243" i="16" s="1"/>
  <c r="T243" i="16" s="1"/>
  <c r="U243" i="16" s="1"/>
  <c r="V243" i="16" s="1"/>
  <c r="W243" i="16" s="1"/>
  <c r="X243" i="16" s="1"/>
  <c r="Y243" i="16" s="1"/>
  <c r="Z243" i="16" s="1"/>
  <c r="AA243" i="16" s="1"/>
  <c r="AB243" i="16" s="1"/>
  <c r="AC243" i="16" s="1"/>
  <c r="AD243" i="16" s="1"/>
  <c r="AE243" i="16" s="1"/>
  <c r="AF243" i="16" s="1"/>
  <c r="AG243" i="16" s="1"/>
  <c r="AH243" i="16" s="1"/>
  <c r="AI243" i="16" s="1"/>
  <c r="AJ243" i="16" s="1"/>
  <c r="AK243" i="16" s="1"/>
  <c r="AL243" i="16" s="1"/>
  <c r="AM243" i="16" s="1"/>
  <c r="AN243" i="16" s="1"/>
  <c r="AO243" i="16" s="1"/>
  <c r="AP243" i="16" s="1"/>
  <c r="AQ243" i="16" s="1"/>
  <c r="AR243" i="16" s="1"/>
  <c r="AS243" i="16" s="1"/>
  <c r="AT243" i="16" s="1"/>
  <c r="AU243" i="16" s="1"/>
  <c r="AV243" i="16" s="1"/>
  <c r="AW243" i="16" s="1"/>
  <c r="AX243" i="16" s="1"/>
  <c r="AY243" i="16" s="1"/>
  <c r="AZ243" i="16" s="1"/>
  <c r="BA243" i="16" s="1"/>
  <c r="BB243" i="16" s="1"/>
  <c r="BC243" i="16" s="1"/>
  <c r="BD243" i="16" s="1"/>
  <c r="BE243" i="16" s="1"/>
  <c r="BF243" i="16" s="1"/>
  <c r="BG243" i="16" s="1"/>
  <c r="BH243" i="16" s="1"/>
  <c r="BI243" i="16" s="1"/>
  <c r="BJ243" i="16" s="1"/>
  <c r="BK243" i="16" s="1"/>
  <c r="BL243" i="16" s="1"/>
  <c r="BM243" i="16" s="1"/>
  <c r="BN243" i="16" s="1"/>
  <c r="BO243" i="16" s="1"/>
  <c r="BP243" i="16" s="1"/>
  <c r="BQ243" i="16" s="1"/>
  <c r="BR243" i="16" s="1"/>
  <c r="BS243" i="16" s="1"/>
  <c r="BT243" i="16" s="1"/>
  <c r="BU243" i="16" s="1"/>
  <c r="BV243" i="16" s="1"/>
  <c r="BW243" i="16" s="1"/>
  <c r="BX243" i="16" s="1"/>
  <c r="BY243" i="16" s="1"/>
  <c r="BZ243" i="16" s="1"/>
  <c r="CA243" i="16" s="1"/>
  <c r="CB243" i="16" s="1"/>
  <c r="CC243" i="16" s="1"/>
  <c r="CD243" i="16" s="1"/>
  <c r="CE243" i="16" s="1"/>
  <c r="CF243" i="16" s="1"/>
  <c r="CG243" i="16" s="1"/>
  <c r="CH243" i="16" s="1"/>
  <c r="CI243" i="16" s="1"/>
  <c r="CJ243" i="16" s="1"/>
  <c r="CK243" i="16" s="1"/>
  <c r="CL243" i="16" s="1"/>
  <c r="CM243" i="16" s="1"/>
  <c r="F47" i="16"/>
  <c r="E122" i="16"/>
  <c r="E258" i="16"/>
  <c r="E190" i="16"/>
  <c r="E156" i="16"/>
  <c r="E224" i="16"/>
  <c r="CM33" i="16"/>
  <c r="D67" i="16" s="1"/>
  <c r="E67" i="16" s="1"/>
  <c r="F67" i="16" s="1"/>
  <c r="G67" i="16" s="1"/>
  <c r="H67" i="16" s="1"/>
  <c r="I67" i="16" s="1"/>
  <c r="J67" i="16" s="1"/>
  <c r="K67" i="16" s="1"/>
  <c r="L67" i="16" s="1"/>
  <c r="M67" i="16" s="1"/>
  <c r="N67" i="16" s="1"/>
  <c r="O67" i="16" s="1"/>
  <c r="P67" i="16" s="1"/>
  <c r="Q67" i="16" s="1"/>
  <c r="R67" i="16" s="1"/>
  <c r="S67" i="16" s="1"/>
  <c r="T67" i="16" s="1"/>
  <c r="U67" i="16" s="1"/>
  <c r="V67" i="16" s="1"/>
  <c r="W67" i="16" s="1"/>
  <c r="X67" i="16" s="1"/>
  <c r="Y67" i="16" s="1"/>
  <c r="Z67" i="16" s="1"/>
  <c r="AA67" i="16" s="1"/>
  <c r="AB67" i="16" s="1"/>
  <c r="AC67" i="16" s="1"/>
  <c r="AD67" i="16" s="1"/>
  <c r="AE67" i="16" s="1"/>
  <c r="AF67" i="16" s="1"/>
  <c r="AG67" i="16" s="1"/>
  <c r="AH67" i="16" s="1"/>
  <c r="AI67" i="16" s="1"/>
  <c r="AJ67" i="16" s="1"/>
  <c r="AK67" i="16" s="1"/>
  <c r="AL67" i="16" s="1"/>
  <c r="AM67" i="16" s="1"/>
  <c r="AN67" i="16" s="1"/>
  <c r="AO67" i="16" s="1"/>
  <c r="AP67" i="16" s="1"/>
  <c r="AQ67" i="16" s="1"/>
  <c r="AR67" i="16" s="1"/>
  <c r="AS67" i="16" s="1"/>
  <c r="AT67" i="16" s="1"/>
  <c r="AU67" i="16" s="1"/>
  <c r="AV67" i="16" s="1"/>
  <c r="AW67" i="16" s="1"/>
  <c r="AX67" i="16" s="1"/>
  <c r="AY67" i="16" s="1"/>
  <c r="AZ67" i="16" s="1"/>
  <c r="BA67" i="16" s="1"/>
  <c r="BB67" i="16" s="1"/>
  <c r="BC67" i="16" s="1"/>
  <c r="BD67" i="16" s="1"/>
  <c r="BE67" i="16" s="1"/>
  <c r="BF67" i="16" s="1"/>
  <c r="BG67" i="16" s="1"/>
  <c r="BH67" i="16" s="1"/>
  <c r="BI67" i="16" s="1"/>
  <c r="BJ67" i="16" s="1"/>
  <c r="BK67" i="16" s="1"/>
  <c r="BL67" i="16" s="1"/>
  <c r="BM67" i="16" s="1"/>
  <c r="BN67" i="16" s="1"/>
  <c r="BO67" i="16" s="1"/>
  <c r="BP67" i="16" s="1"/>
  <c r="BQ67" i="16" s="1"/>
  <c r="BR67" i="16" s="1"/>
  <c r="BS67" i="16" s="1"/>
  <c r="BT67" i="16" s="1"/>
  <c r="BU67" i="16" s="1"/>
  <c r="BV67" i="16" s="1"/>
  <c r="BW67" i="16" s="1"/>
  <c r="BX67" i="16" s="1"/>
  <c r="BY67" i="16" s="1"/>
  <c r="BZ67" i="16" s="1"/>
  <c r="CA67" i="16" s="1"/>
  <c r="CB67" i="16" s="1"/>
  <c r="CC67" i="16" s="1"/>
  <c r="CD67" i="16" s="1"/>
  <c r="CE67" i="16" s="1"/>
  <c r="CF67" i="16" s="1"/>
  <c r="CG67" i="16" s="1"/>
  <c r="CH67" i="16" s="1"/>
  <c r="CI67" i="16" s="1"/>
  <c r="CJ67" i="16" s="1"/>
  <c r="CK67" i="16" s="1"/>
  <c r="CL67" i="16" s="1"/>
  <c r="CM67" i="16" s="1"/>
  <c r="D101" i="16" s="1"/>
  <c r="CM45" i="16"/>
  <c r="D79" i="16" s="1"/>
  <c r="E79" i="16" s="1"/>
  <c r="F79" i="16" s="1"/>
  <c r="G79" i="16" s="1"/>
  <c r="H79" i="16" s="1"/>
  <c r="I79" i="16" s="1"/>
  <c r="J79" i="16" s="1"/>
  <c r="K79" i="16" s="1"/>
  <c r="L79" i="16" s="1"/>
  <c r="M79" i="16" s="1"/>
  <c r="N79" i="16" s="1"/>
  <c r="O79" i="16" s="1"/>
  <c r="P79" i="16" s="1"/>
  <c r="Q79" i="16" s="1"/>
  <c r="R79" i="16" s="1"/>
  <c r="S79" i="16" s="1"/>
  <c r="T79" i="16" s="1"/>
  <c r="U79" i="16" s="1"/>
  <c r="V79" i="16" s="1"/>
  <c r="W79" i="16" s="1"/>
  <c r="X79" i="16" s="1"/>
  <c r="Y79" i="16" s="1"/>
  <c r="Z79" i="16" s="1"/>
  <c r="AA79" i="16" s="1"/>
  <c r="AB79" i="16" s="1"/>
  <c r="AC79" i="16" s="1"/>
  <c r="AD79" i="16" s="1"/>
  <c r="AE79" i="16" s="1"/>
  <c r="AF79" i="16" s="1"/>
  <c r="AG79" i="16" s="1"/>
  <c r="AH79" i="16" s="1"/>
  <c r="AI79" i="16" s="1"/>
  <c r="AJ79" i="16" s="1"/>
  <c r="AK79" i="16" s="1"/>
  <c r="AL79" i="16" s="1"/>
  <c r="AM79" i="16" s="1"/>
  <c r="AN79" i="16" s="1"/>
  <c r="AO79" i="16" s="1"/>
  <c r="AP79" i="16" s="1"/>
  <c r="AQ79" i="16" s="1"/>
  <c r="AR79" i="16" s="1"/>
  <c r="AS79" i="16" s="1"/>
  <c r="AT79" i="16" s="1"/>
  <c r="AU79" i="16" s="1"/>
  <c r="AV79" i="16" s="1"/>
  <c r="AW79" i="16" s="1"/>
  <c r="AX79" i="16" s="1"/>
  <c r="AY79" i="16" s="1"/>
  <c r="AZ79" i="16" s="1"/>
  <c r="BA79" i="16" s="1"/>
  <c r="BB79" i="16" s="1"/>
  <c r="BC79" i="16" s="1"/>
  <c r="BD79" i="16" s="1"/>
  <c r="BE79" i="16" s="1"/>
  <c r="BF79" i="16" s="1"/>
  <c r="BG79" i="16" s="1"/>
  <c r="BH79" i="16" s="1"/>
  <c r="BI79" i="16" s="1"/>
  <c r="BJ79" i="16" s="1"/>
  <c r="BK79" i="16" s="1"/>
  <c r="BL79" i="16" s="1"/>
  <c r="BM79" i="16" s="1"/>
  <c r="BN79" i="16" s="1"/>
  <c r="BO79" i="16" s="1"/>
  <c r="BP79" i="16" s="1"/>
  <c r="BQ79" i="16" s="1"/>
  <c r="BR79" i="16" s="1"/>
  <c r="BS79" i="16" s="1"/>
  <c r="BT79" i="16" s="1"/>
  <c r="BU79" i="16" s="1"/>
  <c r="BV79" i="16" s="1"/>
  <c r="BW79" i="16" s="1"/>
  <c r="BX79" i="16" s="1"/>
  <c r="BY79" i="16" s="1"/>
  <c r="BZ79" i="16" s="1"/>
  <c r="CA79" i="16" s="1"/>
  <c r="CB79" i="16" s="1"/>
  <c r="CC79" i="16" s="1"/>
  <c r="CD79" i="16" s="1"/>
  <c r="CE79" i="16" s="1"/>
  <c r="CF79" i="16" s="1"/>
  <c r="CG79" i="16" s="1"/>
  <c r="CH79" i="16" s="1"/>
  <c r="CI79" i="16" s="1"/>
  <c r="CJ79" i="16" s="1"/>
  <c r="CK79" i="16" s="1"/>
  <c r="CL79" i="16" s="1"/>
  <c r="CM79" i="16" s="1"/>
  <c r="D113" i="16" s="1"/>
  <c r="E113" i="16" s="1"/>
  <c r="F113" i="16" s="1"/>
  <c r="G113" i="16" s="1"/>
  <c r="H113" i="16" s="1"/>
  <c r="I113" i="16" s="1"/>
  <c r="J113" i="16" s="1"/>
  <c r="K113" i="16" s="1"/>
  <c r="L113" i="16" s="1"/>
  <c r="M113" i="16" s="1"/>
  <c r="N113" i="16" s="1"/>
  <c r="O113" i="16" s="1"/>
  <c r="P113" i="16" s="1"/>
  <c r="Q113" i="16" s="1"/>
  <c r="R113" i="16" s="1"/>
  <c r="S113" i="16" s="1"/>
  <c r="T113" i="16" s="1"/>
  <c r="U113" i="16" s="1"/>
  <c r="V113" i="16" s="1"/>
  <c r="W113" i="16" s="1"/>
  <c r="X113" i="16" s="1"/>
  <c r="Y113" i="16" s="1"/>
  <c r="Z113" i="16" s="1"/>
  <c r="AA113" i="16" s="1"/>
  <c r="AB113" i="16" s="1"/>
  <c r="AC113" i="16" s="1"/>
  <c r="AD113" i="16" s="1"/>
  <c r="AE113" i="16" s="1"/>
  <c r="AF113" i="16" s="1"/>
  <c r="AG113" i="16" s="1"/>
  <c r="AH113" i="16" s="1"/>
  <c r="AI113" i="16" s="1"/>
  <c r="AJ113" i="16" s="1"/>
  <c r="AK113" i="16" s="1"/>
  <c r="AL113" i="16" s="1"/>
  <c r="AM113" i="16" s="1"/>
  <c r="AN113" i="16" s="1"/>
  <c r="AO113" i="16" s="1"/>
  <c r="AP113" i="16" s="1"/>
  <c r="AQ113" i="16" s="1"/>
  <c r="AR113" i="16" s="1"/>
  <c r="AS113" i="16" s="1"/>
  <c r="AT113" i="16" s="1"/>
  <c r="AU113" i="16" s="1"/>
  <c r="AV113" i="16" s="1"/>
  <c r="AW113" i="16" s="1"/>
  <c r="AX113" i="16" s="1"/>
  <c r="AY113" i="16" s="1"/>
  <c r="AZ113" i="16" s="1"/>
  <c r="BA113" i="16" s="1"/>
  <c r="BB113" i="16" s="1"/>
  <c r="BC113" i="16" s="1"/>
  <c r="BD113" i="16" s="1"/>
  <c r="BE113" i="16" s="1"/>
  <c r="BF113" i="16" s="1"/>
  <c r="BG113" i="16" s="1"/>
  <c r="BH113" i="16" s="1"/>
  <c r="BI113" i="16" s="1"/>
  <c r="BJ113" i="16" s="1"/>
  <c r="BK113" i="16" s="1"/>
  <c r="BL113" i="16" s="1"/>
  <c r="BM113" i="16" s="1"/>
  <c r="BN113" i="16" s="1"/>
  <c r="BO113" i="16" s="1"/>
  <c r="BP113" i="16" s="1"/>
  <c r="BQ113" i="16" s="1"/>
  <c r="BR113" i="16" s="1"/>
  <c r="BS113" i="16" s="1"/>
  <c r="BT113" i="16" s="1"/>
  <c r="BU113" i="16" s="1"/>
  <c r="BV113" i="16" s="1"/>
  <c r="BW113" i="16" s="1"/>
  <c r="BX113" i="16" s="1"/>
  <c r="BY113" i="16" s="1"/>
  <c r="BZ113" i="16" s="1"/>
  <c r="CA113" i="16" s="1"/>
  <c r="CB113" i="16" s="1"/>
  <c r="CC113" i="16" s="1"/>
  <c r="CD113" i="16" s="1"/>
  <c r="CE113" i="16" s="1"/>
  <c r="CF113" i="16" s="1"/>
  <c r="CG113" i="16" s="1"/>
  <c r="CH113" i="16" s="1"/>
  <c r="CI113" i="16" s="1"/>
  <c r="CJ113" i="16" s="1"/>
  <c r="CK113" i="16" s="1"/>
  <c r="CL113" i="16" s="1"/>
  <c r="CM113" i="16" s="1"/>
  <c r="D147" i="16" s="1"/>
  <c r="E147" i="16" s="1"/>
  <c r="F147" i="16" s="1"/>
  <c r="G147" i="16" s="1"/>
  <c r="H147" i="16" s="1"/>
  <c r="I147" i="16" s="1"/>
  <c r="J147" i="16" s="1"/>
  <c r="K147" i="16" s="1"/>
  <c r="L147" i="16" s="1"/>
  <c r="M147" i="16" s="1"/>
  <c r="N147" i="16" s="1"/>
  <c r="O147" i="16" s="1"/>
  <c r="P147" i="16" s="1"/>
  <c r="Q147" i="16" s="1"/>
  <c r="R147" i="16" s="1"/>
  <c r="S147" i="16" s="1"/>
  <c r="T147" i="16" s="1"/>
  <c r="U147" i="16" s="1"/>
  <c r="V147" i="16" s="1"/>
  <c r="W147" i="16" s="1"/>
  <c r="X147" i="16" s="1"/>
  <c r="Y147" i="16" s="1"/>
  <c r="Z147" i="16" s="1"/>
  <c r="AA147" i="16" s="1"/>
  <c r="AB147" i="16" s="1"/>
  <c r="AC147" i="16" s="1"/>
  <c r="AD147" i="16" s="1"/>
  <c r="AE147" i="16" s="1"/>
  <c r="AF147" i="16" s="1"/>
  <c r="AG147" i="16" s="1"/>
  <c r="AH147" i="16" s="1"/>
  <c r="AI147" i="16" s="1"/>
  <c r="AJ147" i="16" s="1"/>
  <c r="AK147" i="16" s="1"/>
  <c r="AL147" i="16" s="1"/>
  <c r="AM147" i="16" s="1"/>
  <c r="AN147" i="16" s="1"/>
  <c r="AO147" i="16" s="1"/>
  <c r="AP147" i="16" s="1"/>
  <c r="AQ147" i="16" s="1"/>
  <c r="AR147" i="16" s="1"/>
  <c r="AS147" i="16" s="1"/>
  <c r="AT147" i="16" s="1"/>
  <c r="AU147" i="16" s="1"/>
  <c r="AV147" i="16" s="1"/>
  <c r="AW147" i="16" s="1"/>
  <c r="AX147" i="16" s="1"/>
  <c r="AY147" i="16" s="1"/>
  <c r="AZ147" i="16" s="1"/>
  <c r="BA147" i="16" s="1"/>
  <c r="BB147" i="16" s="1"/>
  <c r="BC147" i="16" s="1"/>
  <c r="BD147" i="16" s="1"/>
  <c r="BE147" i="16" s="1"/>
  <c r="BF147" i="16" s="1"/>
  <c r="BG147" i="16" s="1"/>
  <c r="BH147" i="16" s="1"/>
  <c r="BI147" i="16" s="1"/>
  <c r="BJ147" i="16" s="1"/>
  <c r="BK147" i="16" s="1"/>
  <c r="BL147" i="16" s="1"/>
  <c r="BM147" i="16" s="1"/>
  <c r="BN147" i="16" s="1"/>
  <c r="BO147" i="16" s="1"/>
  <c r="BP147" i="16" s="1"/>
  <c r="BQ147" i="16" s="1"/>
  <c r="BR147" i="16" s="1"/>
  <c r="BS147" i="16" s="1"/>
  <c r="BT147" i="16" s="1"/>
  <c r="BU147" i="16" s="1"/>
  <c r="BV147" i="16" s="1"/>
  <c r="BW147" i="16" s="1"/>
  <c r="BX147" i="16" s="1"/>
  <c r="BY147" i="16" s="1"/>
  <c r="BZ147" i="16" s="1"/>
  <c r="CA147" i="16" s="1"/>
  <c r="CB147" i="16" s="1"/>
  <c r="CC147" i="16" s="1"/>
  <c r="CD147" i="16" s="1"/>
  <c r="CE147" i="16" s="1"/>
  <c r="CF147" i="16" s="1"/>
  <c r="CG147" i="16" s="1"/>
  <c r="CH147" i="16" s="1"/>
  <c r="CI147" i="16" s="1"/>
  <c r="CJ147" i="16" s="1"/>
  <c r="CK147" i="16" s="1"/>
  <c r="CL147" i="16" s="1"/>
  <c r="CM147" i="16" s="1"/>
  <c r="D181" i="16" s="1"/>
  <c r="E181" i="16" s="1"/>
  <c r="F181" i="16" s="1"/>
  <c r="G181" i="16" s="1"/>
  <c r="H181" i="16" s="1"/>
  <c r="I181" i="16" s="1"/>
  <c r="J181" i="16" s="1"/>
  <c r="K181" i="16" s="1"/>
  <c r="L181" i="16" s="1"/>
  <c r="M181" i="16" s="1"/>
  <c r="N181" i="16" s="1"/>
  <c r="O181" i="16" s="1"/>
  <c r="P181" i="16" s="1"/>
  <c r="Q181" i="16" s="1"/>
  <c r="R181" i="16" s="1"/>
  <c r="S181" i="16" s="1"/>
  <c r="T181" i="16" s="1"/>
  <c r="U181" i="16" s="1"/>
  <c r="V181" i="16" s="1"/>
  <c r="W181" i="16" s="1"/>
  <c r="X181" i="16" s="1"/>
  <c r="Y181" i="16" s="1"/>
  <c r="Z181" i="16" s="1"/>
  <c r="AA181" i="16" s="1"/>
  <c r="AB181" i="16" s="1"/>
  <c r="AC181" i="16" s="1"/>
  <c r="AD181" i="16" s="1"/>
  <c r="AE181" i="16" s="1"/>
  <c r="AF181" i="16" s="1"/>
  <c r="AG181" i="16" s="1"/>
  <c r="AH181" i="16" s="1"/>
  <c r="AI181" i="16" s="1"/>
  <c r="AJ181" i="16" s="1"/>
  <c r="AK181" i="16" s="1"/>
  <c r="AL181" i="16" s="1"/>
  <c r="AM181" i="16" s="1"/>
  <c r="AN181" i="16" s="1"/>
  <c r="AO181" i="16" s="1"/>
  <c r="AP181" i="16" s="1"/>
  <c r="AQ181" i="16" s="1"/>
  <c r="AR181" i="16" s="1"/>
  <c r="AS181" i="16" s="1"/>
  <c r="AT181" i="16" s="1"/>
  <c r="AU181" i="16" s="1"/>
  <c r="AV181" i="16" s="1"/>
  <c r="AW181" i="16" s="1"/>
  <c r="AX181" i="16" s="1"/>
  <c r="AY181" i="16" s="1"/>
  <c r="AZ181" i="16" s="1"/>
  <c r="BA181" i="16" s="1"/>
  <c r="BB181" i="16" s="1"/>
  <c r="BC181" i="16" s="1"/>
  <c r="BD181" i="16" s="1"/>
  <c r="BE181" i="16" s="1"/>
  <c r="BF181" i="16" s="1"/>
  <c r="BG181" i="16" s="1"/>
  <c r="BH181" i="16" s="1"/>
  <c r="BI181" i="16" s="1"/>
  <c r="BJ181" i="16" s="1"/>
  <c r="BK181" i="16" s="1"/>
  <c r="BL181" i="16" s="1"/>
  <c r="BM181" i="16" s="1"/>
  <c r="BN181" i="16" s="1"/>
  <c r="BO181" i="16" s="1"/>
  <c r="BP181" i="16" s="1"/>
  <c r="BQ181" i="16" s="1"/>
  <c r="BR181" i="16" s="1"/>
  <c r="BS181" i="16" s="1"/>
  <c r="BT181" i="16" s="1"/>
  <c r="BU181" i="16" s="1"/>
  <c r="BV181" i="16" s="1"/>
  <c r="BW181" i="16" s="1"/>
  <c r="BX181" i="16" s="1"/>
  <c r="BY181" i="16" s="1"/>
  <c r="BZ181" i="16" s="1"/>
  <c r="CA181" i="16" s="1"/>
  <c r="CB181" i="16" s="1"/>
  <c r="CC181" i="16" s="1"/>
  <c r="CD181" i="16" s="1"/>
  <c r="CE181" i="16" s="1"/>
  <c r="CF181" i="16" s="1"/>
  <c r="CG181" i="16" s="1"/>
  <c r="CH181" i="16" s="1"/>
  <c r="CI181" i="16" s="1"/>
  <c r="CJ181" i="16" s="1"/>
  <c r="CK181" i="16" s="1"/>
  <c r="CL181" i="16" s="1"/>
  <c r="CM181" i="16" s="1"/>
  <c r="D215" i="16" s="1"/>
  <c r="E215" i="16" s="1"/>
  <c r="F215" i="16" s="1"/>
  <c r="G215" i="16" s="1"/>
  <c r="H215" i="16" s="1"/>
  <c r="I215" i="16" s="1"/>
  <c r="J215" i="16" s="1"/>
  <c r="K215" i="16" s="1"/>
  <c r="L215" i="16" s="1"/>
  <c r="M215" i="16" s="1"/>
  <c r="N215" i="16" s="1"/>
  <c r="O215" i="16" s="1"/>
  <c r="P215" i="16" s="1"/>
  <c r="Q215" i="16" s="1"/>
  <c r="R215" i="16" s="1"/>
  <c r="S215" i="16" s="1"/>
  <c r="T215" i="16" s="1"/>
  <c r="U215" i="16" s="1"/>
  <c r="V215" i="16" s="1"/>
  <c r="W215" i="16" s="1"/>
  <c r="X215" i="16" s="1"/>
  <c r="Y215" i="16" s="1"/>
  <c r="Z215" i="16" s="1"/>
  <c r="AA215" i="16" s="1"/>
  <c r="AB215" i="16" s="1"/>
  <c r="AC215" i="16" s="1"/>
  <c r="AD215" i="16" s="1"/>
  <c r="AE215" i="16" s="1"/>
  <c r="AF215" i="16" s="1"/>
  <c r="AG215" i="16" s="1"/>
  <c r="AH215" i="16" s="1"/>
  <c r="AI215" i="16" s="1"/>
  <c r="AJ215" i="16" s="1"/>
  <c r="AK215" i="16" s="1"/>
  <c r="AL215" i="16" s="1"/>
  <c r="AM215" i="16" s="1"/>
  <c r="AN215" i="16" s="1"/>
  <c r="AO215" i="16" s="1"/>
  <c r="AP215" i="16" s="1"/>
  <c r="AQ215" i="16" s="1"/>
  <c r="AR215" i="16" s="1"/>
  <c r="AS215" i="16" s="1"/>
  <c r="AT215" i="16" s="1"/>
  <c r="AU215" i="16" s="1"/>
  <c r="AV215" i="16" s="1"/>
  <c r="AW215" i="16" s="1"/>
  <c r="AX215" i="16" s="1"/>
  <c r="AY215" i="16" s="1"/>
  <c r="AZ215" i="16" s="1"/>
  <c r="BA215" i="16" s="1"/>
  <c r="BB215" i="16" s="1"/>
  <c r="BC215" i="16" s="1"/>
  <c r="BD215" i="16" s="1"/>
  <c r="BE215" i="16" s="1"/>
  <c r="BF215" i="16" s="1"/>
  <c r="BG215" i="16" s="1"/>
  <c r="BH215" i="16" s="1"/>
  <c r="BI215" i="16" s="1"/>
  <c r="BJ215" i="16" s="1"/>
  <c r="BK215" i="16" s="1"/>
  <c r="BL215" i="16" s="1"/>
  <c r="BM215" i="16" s="1"/>
  <c r="BN215" i="16" s="1"/>
  <c r="BO215" i="16" s="1"/>
  <c r="BP215" i="16" s="1"/>
  <c r="BQ215" i="16" s="1"/>
  <c r="BR215" i="16" s="1"/>
  <c r="BS215" i="16" s="1"/>
  <c r="BT215" i="16" s="1"/>
  <c r="BU215" i="16" s="1"/>
  <c r="BV215" i="16" s="1"/>
  <c r="BW215" i="16" s="1"/>
  <c r="BX215" i="16" s="1"/>
  <c r="BY215" i="16" s="1"/>
  <c r="BZ215" i="16" s="1"/>
  <c r="CA215" i="16" s="1"/>
  <c r="CB215" i="16" s="1"/>
  <c r="CC215" i="16" s="1"/>
  <c r="CD215" i="16" s="1"/>
  <c r="CE215" i="16" s="1"/>
  <c r="CF215" i="16" s="1"/>
  <c r="CG215" i="16" s="1"/>
  <c r="CH215" i="16" s="1"/>
  <c r="CI215" i="16" s="1"/>
  <c r="CJ215" i="16" s="1"/>
  <c r="CK215" i="16" s="1"/>
  <c r="CL215" i="16" s="1"/>
  <c r="CM215" i="16" s="1"/>
  <c r="D249" i="16" s="1"/>
  <c r="E249" i="16" s="1"/>
  <c r="F249" i="16" s="1"/>
  <c r="G249" i="16" s="1"/>
  <c r="H249" i="16" s="1"/>
  <c r="I249" i="16" s="1"/>
  <c r="J249" i="16" s="1"/>
  <c r="K249" i="16" s="1"/>
  <c r="L249" i="16" s="1"/>
  <c r="M249" i="16" s="1"/>
  <c r="N249" i="16" s="1"/>
  <c r="O249" i="16" s="1"/>
  <c r="P249" i="16" s="1"/>
  <c r="Q249" i="16" s="1"/>
  <c r="R249" i="16" s="1"/>
  <c r="S249" i="16" s="1"/>
  <c r="T249" i="16" s="1"/>
  <c r="U249" i="16" s="1"/>
  <c r="V249" i="16" s="1"/>
  <c r="W249" i="16" s="1"/>
  <c r="X249" i="16" s="1"/>
  <c r="Y249" i="16" s="1"/>
  <c r="Z249" i="16" s="1"/>
  <c r="AA249" i="16" s="1"/>
  <c r="AB249" i="16" s="1"/>
  <c r="AC249" i="16" s="1"/>
  <c r="AD249" i="16" s="1"/>
  <c r="AE249" i="16" s="1"/>
  <c r="AF249" i="16" s="1"/>
  <c r="AG249" i="16" s="1"/>
  <c r="AH249" i="16" s="1"/>
  <c r="AI249" i="16" s="1"/>
  <c r="AJ249" i="16" s="1"/>
  <c r="AK249" i="16" s="1"/>
  <c r="AL249" i="16" s="1"/>
  <c r="AM249" i="16" s="1"/>
  <c r="AN249" i="16" s="1"/>
  <c r="AO249" i="16" s="1"/>
  <c r="AP249" i="16" s="1"/>
  <c r="AQ249" i="16" s="1"/>
  <c r="AR249" i="16" s="1"/>
  <c r="AS249" i="16" s="1"/>
  <c r="AT249" i="16" s="1"/>
  <c r="AU249" i="16" s="1"/>
  <c r="AV249" i="16" s="1"/>
  <c r="AW249" i="16" s="1"/>
  <c r="AX249" i="16" s="1"/>
  <c r="AY249" i="16" s="1"/>
  <c r="AZ249" i="16" s="1"/>
  <c r="BA249" i="16" s="1"/>
  <c r="BB249" i="16" s="1"/>
  <c r="BC249" i="16" s="1"/>
  <c r="BD249" i="16" s="1"/>
  <c r="BE249" i="16" s="1"/>
  <c r="BF249" i="16" s="1"/>
  <c r="BG249" i="16" s="1"/>
  <c r="BH249" i="16" s="1"/>
  <c r="BI249" i="16" s="1"/>
  <c r="BJ249" i="16" s="1"/>
  <c r="BK249" i="16" s="1"/>
  <c r="BL249" i="16" s="1"/>
  <c r="BM249" i="16" s="1"/>
  <c r="BN249" i="16" s="1"/>
  <c r="BO249" i="16" s="1"/>
  <c r="BP249" i="16" s="1"/>
  <c r="BQ249" i="16" s="1"/>
  <c r="BR249" i="16" s="1"/>
  <c r="BS249" i="16" s="1"/>
  <c r="BT249" i="16" s="1"/>
  <c r="BU249" i="16" s="1"/>
  <c r="BV249" i="16" s="1"/>
  <c r="BW249" i="16" s="1"/>
  <c r="BX249" i="16" s="1"/>
  <c r="BY249" i="16" s="1"/>
  <c r="BZ249" i="16" s="1"/>
  <c r="CA249" i="16" s="1"/>
  <c r="CB249" i="16" s="1"/>
  <c r="CC249" i="16" s="1"/>
  <c r="CD249" i="16" s="1"/>
  <c r="CE249" i="16" s="1"/>
  <c r="CF249" i="16" s="1"/>
  <c r="CG249" i="16" s="1"/>
  <c r="CH249" i="16" s="1"/>
  <c r="CI249" i="16" s="1"/>
  <c r="CJ249" i="16" s="1"/>
  <c r="CK249" i="16" s="1"/>
  <c r="CL249" i="16" s="1"/>
  <c r="CM249" i="16" s="1"/>
  <c r="CM53" i="16"/>
  <c r="D87" i="16" s="1"/>
  <c r="E87" i="16" s="1"/>
  <c r="F87" i="16" s="1"/>
  <c r="G87" i="16" s="1"/>
  <c r="H87" i="16" s="1"/>
  <c r="I87" i="16" s="1"/>
  <c r="J87" i="16" s="1"/>
  <c r="K87" i="16" s="1"/>
  <c r="L87" i="16" s="1"/>
  <c r="M87" i="16" s="1"/>
  <c r="N87" i="16" s="1"/>
  <c r="O87" i="16" s="1"/>
  <c r="P87" i="16" s="1"/>
  <c r="Q87" i="16" s="1"/>
  <c r="R87" i="16" s="1"/>
  <c r="S87" i="16" s="1"/>
  <c r="T87" i="16" s="1"/>
  <c r="U87" i="16" s="1"/>
  <c r="V87" i="16" s="1"/>
  <c r="W87" i="16" s="1"/>
  <c r="X87" i="16" s="1"/>
  <c r="Y87" i="16" s="1"/>
  <c r="Z87" i="16" s="1"/>
  <c r="AA87" i="16" s="1"/>
  <c r="AB87" i="16" s="1"/>
  <c r="AC87" i="16" s="1"/>
  <c r="AD87" i="16" s="1"/>
  <c r="AE87" i="16" s="1"/>
  <c r="AF87" i="16" s="1"/>
  <c r="AG87" i="16" s="1"/>
  <c r="AH87" i="16" s="1"/>
  <c r="AI87" i="16" s="1"/>
  <c r="AJ87" i="16" s="1"/>
  <c r="AK87" i="16" s="1"/>
  <c r="AL87" i="16" s="1"/>
  <c r="AM87" i="16" s="1"/>
  <c r="AN87" i="16" s="1"/>
  <c r="AO87" i="16" s="1"/>
  <c r="AP87" i="16" s="1"/>
  <c r="AQ87" i="16" s="1"/>
  <c r="AR87" i="16" s="1"/>
  <c r="AS87" i="16" s="1"/>
  <c r="AT87" i="16" s="1"/>
  <c r="AU87" i="16" s="1"/>
  <c r="AV87" i="16" s="1"/>
  <c r="AW87" i="16" s="1"/>
  <c r="AX87" i="16" s="1"/>
  <c r="AY87" i="16" s="1"/>
  <c r="AZ87" i="16" s="1"/>
  <c r="BA87" i="16" s="1"/>
  <c r="BB87" i="16" s="1"/>
  <c r="BC87" i="16" s="1"/>
  <c r="BD87" i="16" s="1"/>
  <c r="BE87" i="16" s="1"/>
  <c r="BF87" i="16" s="1"/>
  <c r="BG87" i="16" s="1"/>
  <c r="BH87" i="16" s="1"/>
  <c r="BI87" i="16" s="1"/>
  <c r="BJ87" i="16" s="1"/>
  <c r="BK87" i="16" s="1"/>
  <c r="BL87" i="16" s="1"/>
  <c r="BM87" i="16" s="1"/>
  <c r="BN87" i="16" s="1"/>
  <c r="BO87" i="16" s="1"/>
  <c r="BP87" i="16" s="1"/>
  <c r="BQ87" i="16" s="1"/>
  <c r="BR87" i="16" s="1"/>
  <c r="BS87" i="16" s="1"/>
  <c r="BT87" i="16" s="1"/>
  <c r="BU87" i="16" s="1"/>
  <c r="BV87" i="16" s="1"/>
  <c r="BW87" i="16" s="1"/>
  <c r="BX87" i="16" s="1"/>
  <c r="BY87" i="16" s="1"/>
  <c r="BZ87" i="16" s="1"/>
  <c r="CA87" i="16" s="1"/>
  <c r="CB87" i="16" s="1"/>
  <c r="CC87" i="16" s="1"/>
  <c r="CD87" i="16" s="1"/>
  <c r="CE87" i="16" s="1"/>
  <c r="CF87" i="16" s="1"/>
  <c r="CG87" i="16" s="1"/>
  <c r="CH87" i="16" s="1"/>
  <c r="CI87" i="16" s="1"/>
  <c r="CJ87" i="16" s="1"/>
  <c r="CK87" i="16" s="1"/>
  <c r="CL87" i="16" s="1"/>
  <c r="CM87" i="16" s="1"/>
  <c r="D121" i="16" s="1"/>
  <c r="E121" i="16" s="1"/>
  <c r="F121" i="16" s="1"/>
  <c r="G121" i="16" s="1"/>
  <c r="H121" i="16" s="1"/>
  <c r="I121" i="16" s="1"/>
  <c r="J121" i="16" s="1"/>
  <c r="K121" i="16" s="1"/>
  <c r="L121" i="16" s="1"/>
  <c r="M121" i="16" s="1"/>
  <c r="N121" i="16" s="1"/>
  <c r="O121" i="16" s="1"/>
  <c r="P121" i="16" s="1"/>
  <c r="Q121" i="16" s="1"/>
  <c r="R121" i="16" s="1"/>
  <c r="S121" i="16" s="1"/>
  <c r="T121" i="16" s="1"/>
  <c r="U121" i="16" s="1"/>
  <c r="V121" i="16" s="1"/>
  <c r="W121" i="16" s="1"/>
  <c r="X121" i="16" s="1"/>
  <c r="Y121" i="16" s="1"/>
  <c r="Z121" i="16" s="1"/>
  <c r="AA121" i="16" s="1"/>
  <c r="AB121" i="16" s="1"/>
  <c r="AC121" i="16" s="1"/>
  <c r="AD121" i="16" s="1"/>
  <c r="AE121" i="16" s="1"/>
  <c r="AF121" i="16" s="1"/>
  <c r="AG121" i="16" s="1"/>
  <c r="AH121" i="16" s="1"/>
  <c r="AI121" i="16" s="1"/>
  <c r="AJ121" i="16" s="1"/>
  <c r="AK121" i="16" s="1"/>
  <c r="AL121" i="16" s="1"/>
  <c r="AM121" i="16" s="1"/>
  <c r="AN121" i="16" s="1"/>
  <c r="AO121" i="16" s="1"/>
  <c r="AP121" i="16" s="1"/>
  <c r="AQ121" i="16" s="1"/>
  <c r="AR121" i="16" s="1"/>
  <c r="AS121" i="16" s="1"/>
  <c r="AT121" i="16" s="1"/>
  <c r="AU121" i="16" s="1"/>
  <c r="AV121" i="16" s="1"/>
  <c r="AW121" i="16" s="1"/>
  <c r="AX121" i="16" s="1"/>
  <c r="AY121" i="16" s="1"/>
  <c r="AZ121" i="16" s="1"/>
  <c r="BA121" i="16" s="1"/>
  <c r="BB121" i="16" s="1"/>
  <c r="BC121" i="16" s="1"/>
  <c r="BD121" i="16" s="1"/>
  <c r="BE121" i="16" s="1"/>
  <c r="BF121" i="16" s="1"/>
  <c r="BG121" i="16" s="1"/>
  <c r="BH121" i="16" s="1"/>
  <c r="BI121" i="16" s="1"/>
  <c r="BJ121" i="16" s="1"/>
  <c r="BK121" i="16" s="1"/>
  <c r="BL121" i="16" s="1"/>
  <c r="BM121" i="16" s="1"/>
  <c r="BN121" i="16" s="1"/>
  <c r="BO121" i="16" s="1"/>
  <c r="BP121" i="16" s="1"/>
  <c r="BQ121" i="16" s="1"/>
  <c r="BR121" i="16" s="1"/>
  <c r="BS121" i="16" s="1"/>
  <c r="BT121" i="16" s="1"/>
  <c r="BU121" i="16" s="1"/>
  <c r="BV121" i="16" s="1"/>
  <c r="BW121" i="16" s="1"/>
  <c r="BX121" i="16" s="1"/>
  <c r="BY121" i="16" s="1"/>
  <c r="BZ121" i="16" s="1"/>
  <c r="CA121" i="16" s="1"/>
  <c r="CB121" i="16" s="1"/>
  <c r="CC121" i="16" s="1"/>
  <c r="CD121" i="16" s="1"/>
  <c r="CE121" i="16" s="1"/>
  <c r="CF121" i="16" s="1"/>
  <c r="CG121" i="16" s="1"/>
  <c r="CH121" i="16" s="1"/>
  <c r="CI121" i="16" s="1"/>
  <c r="CJ121" i="16" s="1"/>
  <c r="CK121" i="16" s="1"/>
  <c r="CL121" i="16" s="1"/>
  <c r="CM121" i="16" s="1"/>
  <c r="D155" i="16" s="1"/>
  <c r="E155" i="16" s="1"/>
  <c r="F155" i="16" s="1"/>
  <c r="G155" i="16" s="1"/>
  <c r="H155" i="16" s="1"/>
  <c r="I155" i="16" s="1"/>
  <c r="J155" i="16" s="1"/>
  <c r="K155" i="16" s="1"/>
  <c r="L155" i="16" s="1"/>
  <c r="M155" i="16" s="1"/>
  <c r="N155" i="16" s="1"/>
  <c r="O155" i="16" s="1"/>
  <c r="P155" i="16" s="1"/>
  <c r="Q155" i="16" s="1"/>
  <c r="R155" i="16" s="1"/>
  <c r="S155" i="16" s="1"/>
  <c r="T155" i="16" s="1"/>
  <c r="U155" i="16" s="1"/>
  <c r="V155" i="16" s="1"/>
  <c r="W155" i="16" s="1"/>
  <c r="X155" i="16" s="1"/>
  <c r="Y155" i="16" s="1"/>
  <c r="Z155" i="16" s="1"/>
  <c r="AA155" i="16" s="1"/>
  <c r="AB155" i="16" s="1"/>
  <c r="AC155" i="16" s="1"/>
  <c r="AD155" i="16" s="1"/>
  <c r="AE155" i="16" s="1"/>
  <c r="AF155" i="16" s="1"/>
  <c r="AG155" i="16" s="1"/>
  <c r="AH155" i="16" s="1"/>
  <c r="AI155" i="16" s="1"/>
  <c r="AJ155" i="16" s="1"/>
  <c r="AK155" i="16" s="1"/>
  <c r="AL155" i="16" s="1"/>
  <c r="AM155" i="16" s="1"/>
  <c r="AN155" i="16" s="1"/>
  <c r="AO155" i="16" s="1"/>
  <c r="AP155" i="16" s="1"/>
  <c r="AQ155" i="16" s="1"/>
  <c r="AR155" i="16" s="1"/>
  <c r="AS155" i="16" s="1"/>
  <c r="AT155" i="16" s="1"/>
  <c r="AU155" i="16" s="1"/>
  <c r="AV155" i="16" s="1"/>
  <c r="AW155" i="16" s="1"/>
  <c r="AX155" i="16" s="1"/>
  <c r="AY155" i="16" s="1"/>
  <c r="AZ155" i="16" s="1"/>
  <c r="BA155" i="16" s="1"/>
  <c r="BB155" i="16" s="1"/>
  <c r="BC155" i="16" s="1"/>
  <c r="BD155" i="16" s="1"/>
  <c r="BE155" i="16" s="1"/>
  <c r="BF155" i="16" s="1"/>
  <c r="BG155" i="16" s="1"/>
  <c r="BH155" i="16" s="1"/>
  <c r="BI155" i="16" s="1"/>
  <c r="BJ155" i="16" s="1"/>
  <c r="BK155" i="16" s="1"/>
  <c r="BL155" i="16" s="1"/>
  <c r="BM155" i="16" s="1"/>
  <c r="BN155" i="16" s="1"/>
  <c r="BO155" i="16" s="1"/>
  <c r="BP155" i="16" s="1"/>
  <c r="BQ155" i="16" s="1"/>
  <c r="BR155" i="16" s="1"/>
  <c r="BS155" i="16" s="1"/>
  <c r="BT155" i="16" s="1"/>
  <c r="BU155" i="16" s="1"/>
  <c r="BV155" i="16" s="1"/>
  <c r="BW155" i="16" s="1"/>
  <c r="BX155" i="16" s="1"/>
  <c r="BY155" i="16" s="1"/>
  <c r="BZ155" i="16" s="1"/>
  <c r="CA155" i="16" s="1"/>
  <c r="CB155" i="16" s="1"/>
  <c r="CC155" i="16" s="1"/>
  <c r="CD155" i="16" s="1"/>
  <c r="CE155" i="16" s="1"/>
  <c r="CF155" i="16" s="1"/>
  <c r="CG155" i="16" s="1"/>
  <c r="CH155" i="16" s="1"/>
  <c r="CI155" i="16" s="1"/>
  <c r="CJ155" i="16" s="1"/>
  <c r="CK155" i="16" s="1"/>
  <c r="CL155" i="16" s="1"/>
  <c r="CM155" i="16" s="1"/>
  <c r="D189" i="16" s="1"/>
  <c r="E189" i="16" s="1"/>
  <c r="F189" i="16" s="1"/>
  <c r="G189" i="16" s="1"/>
  <c r="H189" i="16" s="1"/>
  <c r="I189" i="16" s="1"/>
  <c r="J189" i="16" s="1"/>
  <c r="K189" i="16" s="1"/>
  <c r="L189" i="16" s="1"/>
  <c r="M189" i="16" s="1"/>
  <c r="N189" i="16" s="1"/>
  <c r="O189" i="16" s="1"/>
  <c r="P189" i="16" s="1"/>
  <c r="Q189" i="16" s="1"/>
  <c r="R189" i="16" s="1"/>
  <c r="S189" i="16" s="1"/>
  <c r="T189" i="16" s="1"/>
  <c r="U189" i="16" s="1"/>
  <c r="V189" i="16" s="1"/>
  <c r="W189" i="16" s="1"/>
  <c r="X189" i="16" s="1"/>
  <c r="Y189" i="16" s="1"/>
  <c r="Z189" i="16" s="1"/>
  <c r="AA189" i="16" s="1"/>
  <c r="AB189" i="16" s="1"/>
  <c r="AC189" i="16" s="1"/>
  <c r="AD189" i="16" s="1"/>
  <c r="AE189" i="16" s="1"/>
  <c r="AF189" i="16" s="1"/>
  <c r="AG189" i="16" s="1"/>
  <c r="AH189" i="16" s="1"/>
  <c r="AI189" i="16" s="1"/>
  <c r="AJ189" i="16" s="1"/>
  <c r="AK189" i="16" s="1"/>
  <c r="AL189" i="16" s="1"/>
  <c r="AM189" i="16" s="1"/>
  <c r="AN189" i="16" s="1"/>
  <c r="AO189" i="16" s="1"/>
  <c r="AP189" i="16" s="1"/>
  <c r="AQ189" i="16" s="1"/>
  <c r="AR189" i="16" s="1"/>
  <c r="AS189" i="16" s="1"/>
  <c r="AT189" i="16" s="1"/>
  <c r="AU189" i="16" s="1"/>
  <c r="AV189" i="16" s="1"/>
  <c r="AW189" i="16" s="1"/>
  <c r="AX189" i="16" s="1"/>
  <c r="AY189" i="16" s="1"/>
  <c r="AZ189" i="16" s="1"/>
  <c r="BA189" i="16" s="1"/>
  <c r="BB189" i="16" s="1"/>
  <c r="BC189" i="16" s="1"/>
  <c r="BD189" i="16" s="1"/>
  <c r="BE189" i="16" s="1"/>
  <c r="BF189" i="16" s="1"/>
  <c r="BG189" i="16" s="1"/>
  <c r="BH189" i="16" s="1"/>
  <c r="BI189" i="16" s="1"/>
  <c r="BJ189" i="16" s="1"/>
  <c r="BK189" i="16" s="1"/>
  <c r="BL189" i="16" s="1"/>
  <c r="BM189" i="16" s="1"/>
  <c r="BN189" i="16" s="1"/>
  <c r="BO189" i="16" s="1"/>
  <c r="BP189" i="16" s="1"/>
  <c r="BQ189" i="16" s="1"/>
  <c r="BR189" i="16" s="1"/>
  <c r="BS189" i="16" s="1"/>
  <c r="BT189" i="16" s="1"/>
  <c r="BU189" i="16" s="1"/>
  <c r="BV189" i="16" s="1"/>
  <c r="BW189" i="16" s="1"/>
  <c r="BX189" i="16" s="1"/>
  <c r="BY189" i="16" s="1"/>
  <c r="BZ189" i="16" s="1"/>
  <c r="CA189" i="16" s="1"/>
  <c r="CB189" i="16" s="1"/>
  <c r="CC189" i="16" s="1"/>
  <c r="CD189" i="16" s="1"/>
  <c r="CE189" i="16" s="1"/>
  <c r="CF189" i="16" s="1"/>
  <c r="CG189" i="16" s="1"/>
  <c r="CH189" i="16" s="1"/>
  <c r="CI189" i="16" s="1"/>
  <c r="CJ189" i="16" s="1"/>
  <c r="CK189" i="16" s="1"/>
  <c r="CL189" i="16" s="1"/>
  <c r="CM189" i="16" s="1"/>
  <c r="D223" i="16" s="1"/>
  <c r="E223" i="16" s="1"/>
  <c r="F223" i="16" s="1"/>
  <c r="G223" i="16" s="1"/>
  <c r="H223" i="16" s="1"/>
  <c r="I223" i="16" s="1"/>
  <c r="J223" i="16" s="1"/>
  <c r="K223" i="16" s="1"/>
  <c r="L223" i="16" s="1"/>
  <c r="M223" i="16" s="1"/>
  <c r="N223" i="16" s="1"/>
  <c r="O223" i="16" s="1"/>
  <c r="P223" i="16" s="1"/>
  <c r="Q223" i="16" s="1"/>
  <c r="R223" i="16" s="1"/>
  <c r="S223" i="16" s="1"/>
  <c r="T223" i="16" s="1"/>
  <c r="U223" i="16" s="1"/>
  <c r="V223" i="16" s="1"/>
  <c r="W223" i="16" s="1"/>
  <c r="X223" i="16" s="1"/>
  <c r="Y223" i="16" s="1"/>
  <c r="Z223" i="16" s="1"/>
  <c r="AA223" i="16" s="1"/>
  <c r="AB223" i="16" s="1"/>
  <c r="AC223" i="16" s="1"/>
  <c r="AD223" i="16" s="1"/>
  <c r="AE223" i="16" s="1"/>
  <c r="AF223" i="16" s="1"/>
  <c r="AG223" i="16" s="1"/>
  <c r="AH223" i="16" s="1"/>
  <c r="AI223" i="16" s="1"/>
  <c r="AJ223" i="16" s="1"/>
  <c r="AK223" i="16" s="1"/>
  <c r="AL223" i="16" s="1"/>
  <c r="AM223" i="16" s="1"/>
  <c r="AN223" i="16" s="1"/>
  <c r="AO223" i="16" s="1"/>
  <c r="AP223" i="16" s="1"/>
  <c r="AQ223" i="16" s="1"/>
  <c r="AR223" i="16" s="1"/>
  <c r="AS223" i="16" s="1"/>
  <c r="AT223" i="16" s="1"/>
  <c r="AU223" i="16" s="1"/>
  <c r="AV223" i="16" s="1"/>
  <c r="AW223" i="16" s="1"/>
  <c r="AX223" i="16" s="1"/>
  <c r="AY223" i="16" s="1"/>
  <c r="AZ223" i="16" s="1"/>
  <c r="BA223" i="16" s="1"/>
  <c r="BB223" i="16" s="1"/>
  <c r="BC223" i="16" s="1"/>
  <c r="BD223" i="16" s="1"/>
  <c r="BE223" i="16" s="1"/>
  <c r="BF223" i="16" s="1"/>
  <c r="BG223" i="16" s="1"/>
  <c r="BH223" i="16" s="1"/>
  <c r="BI223" i="16" s="1"/>
  <c r="BJ223" i="16" s="1"/>
  <c r="BK223" i="16" s="1"/>
  <c r="BL223" i="16" s="1"/>
  <c r="BM223" i="16" s="1"/>
  <c r="BN223" i="16" s="1"/>
  <c r="BO223" i="16" s="1"/>
  <c r="BP223" i="16" s="1"/>
  <c r="BQ223" i="16" s="1"/>
  <c r="BR223" i="16" s="1"/>
  <c r="BS223" i="16" s="1"/>
  <c r="BT223" i="16" s="1"/>
  <c r="BU223" i="16" s="1"/>
  <c r="BV223" i="16" s="1"/>
  <c r="BW223" i="16" s="1"/>
  <c r="BX223" i="16" s="1"/>
  <c r="BY223" i="16" s="1"/>
  <c r="BZ223" i="16" s="1"/>
  <c r="CA223" i="16" s="1"/>
  <c r="CB223" i="16" s="1"/>
  <c r="CC223" i="16" s="1"/>
  <c r="CD223" i="16" s="1"/>
  <c r="CE223" i="16" s="1"/>
  <c r="CF223" i="16" s="1"/>
  <c r="CG223" i="16" s="1"/>
  <c r="CH223" i="16" s="1"/>
  <c r="CI223" i="16" s="1"/>
  <c r="CJ223" i="16" s="1"/>
  <c r="CK223" i="16" s="1"/>
  <c r="CL223" i="16" s="1"/>
  <c r="CM223" i="16" s="1"/>
  <c r="D257" i="16" s="1"/>
  <c r="E257" i="16" s="1"/>
  <c r="F257" i="16" s="1"/>
  <c r="G257" i="16" s="1"/>
  <c r="H257" i="16" s="1"/>
  <c r="I257" i="16" s="1"/>
  <c r="J257" i="16" s="1"/>
  <c r="K257" i="16" s="1"/>
  <c r="L257" i="16" s="1"/>
  <c r="M257" i="16" s="1"/>
  <c r="N257" i="16" s="1"/>
  <c r="O257" i="16" s="1"/>
  <c r="P257" i="16" s="1"/>
  <c r="Q257" i="16" s="1"/>
  <c r="R257" i="16" s="1"/>
  <c r="S257" i="16" s="1"/>
  <c r="T257" i="16" s="1"/>
  <c r="U257" i="16" s="1"/>
  <c r="V257" i="16" s="1"/>
  <c r="W257" i="16" s="1"/>
  <c r="X257" i="16" s="1"/>
  <c r="Y257" i="16" s="1"/>
  <c r="Z257" i="16" s="1"/>
  <c r="AA257" i="16" s="1"/>
  <c r="AB257" i="16" s="1"/>
  <c r="AC257" i="16" s="1"/>
  <c r="AD257" i="16" s="1"/>
  <c r="AE257" i="16" s="1"/>
  <c r="AF257" i="16" s="1"/>
  <c r="AG257" i="16" s="1"/>
  <c r="AH257" i="16" s="1"/>
  <c r="AI257" i="16" s="1"/>
  <c r="AJ257" i="16" s="1"/>
  <c r="AK257" i="16" s="1"/>
  <c r="AL257" i="16" s="1"/>
  <c r="AM257" i="16" s="1"/>
  <c r="AN257" i="16" s="1"/>
  <c r="AO257" i="16" s="1"/>
  <c r="AP257" i="16" s="1"/>
  <c r="AQ257" i="16" s="1"/>
  <c r="AR257" i="16" s="1"/>
  <c r="AS257" i="16" s="1"/>
  <c r="AT257" i="16" s="1"/>
  <c r="AU257" i="16" s="1"/>
  <c r="AV257" i="16" s="1"/>
  <c r="AW257" i="16" s="1"/>
  <c r="AX257" i="16" s="1"/>
  <c r="AY257" i="16" s="1"/>
  <c r="AZ257" i="16" s="1"/>
  <c r="BA257" i="16" s="1"/>
  <c r="BB257" i="16" s="1"/>
  <c r="BC257" i="16" s="1"/>
  <c r="BD257" i="16" s="1"/>
  <c r="BE257" i="16" s="1"/>
  <c r="BF257" i="16" s="1"/>
  <c r="BG257" i="16" s="1"/>
  <c r="BH257" i="16" s="1"/>
  <c r="BI257" i="16" s="1"/>
  <c r="BJ257" i="16" s="1"/>
  <c r="BK257" i="16" s="1"/>
  <c r="BL257" i="16" s="1"/>
  <c r="BM257" i="16" s="1"/>
  <c r="BN257" i="16" s="1"/>
  <c r="BO257" i="16" s="1"/>
  <c r="BP257" i="16" s="1"/>
  <c r="BQ257" i="16" s="1"/>
  <c r="BR257" i="16" s="1"/>
  <c r="BS257" i="16" s="1"/>
  <c r="BT257" i="16" s="1"/>
  <c r="BU257" i="16" s="1"/>
  <c r="BV257" i="16" s="1"/>
  <c r="BW257" i="16" s="1"/>
  <c r="BX257" i="16" s="1"/>
  <c r="BY257" i="16" s="1"/>
  <c r="BZ257" i="16" s="1"/>
  <c r="CA257" i="16" s="1"/>
  <c r="CB257" i="16" s="1"/>
  <c r="CC257" i="16" s="1"/>
  <c r="CD257" i="16" s="1"/>
  <c r="CE257" i="16" s="1"/>
  <c r="CF257" i="16" s="1"/>
  <c r="CG257" i="16" s="1"/>
  <c r="CH257" i="16" s="1"/>
  <c r="CI257" i="16" s="1"/>
  <c r="CJ257" i="16" s="1"/>
  <c r="CK257" i="16" s="1"/>
  <c r="CL257" i="16" s="1"/>
  <c r="CM257" i="16" s="1"/>
  <c r="E88" i="16"/>
  <c r="F31" i="16"/>
  <c r="E54" i="16"/>
  <c r="G49" i="16"/>
  <c r="E56" i="16"/>
  <c r="E55" i="16"/>
  <c r="D25" i="16"/>
  <c r="D26" i="16" s="1"/>
  <c r="E25" i="16" s="1"/>
  <c r="E26" i="16" s="1"/>
  <c r="F25" i="16" s="1"/>
  <c r="F26" i="16" s="1"/>
  <c r="G25" i="16" s="1"/>
  <c r="G26" i="16" s="1"/>
  <c r="H25" i="16" s="1"/>
  <c r="H26" i="16" s="1"/>
  <c r="I25" i="16" s="1"/>
  <c r="I26" i="16" s="1"/>
  <c r="J25" i="16" s="1"/>
  <c r="J26" i="16" s="1"/>
  <c r="K25" i="16" s="1"/>
  <c r="K26" i="16" s="1"/>
  <c r="L25" i="16" s="1"/>
  <c r="L26" i="16" s="1"/>
  <c r="M25" i="16" s="1"/>
  <c r="M26" i="16" s="1"/>
  <c r="N25" i="16" s="1"/>
  <c r="N26" i="16" s="1"/>
  <c r="O25" i="16" s="1"/>
  <c r="O26" i="16" s="1"/>
  <c r="P25" i="16" s="1"/>
  <c r="P26" i="16" s="1"/>
  <c r="Q25" i="16" s="1"/>
  <c r="Q26" i="16" s="1"/>
  <c r="R25" i="16" s="1"/>
  <c r="R26" i="16" s="1"/>
  <c r="S25" i="16" s="1"/>
  <c r="S26" i="16" s="1"/>
  <c r="T25" i="16" s="1"/>
  <c r="T26" i="16" s="1"/>
  <c r="U25" i="16" s="1"/>
  <c r="U26" i="16" s="1"/>
  <c r="V25" i="16" s="1"/>
  <c r="V26" i="16" s="1"/>
  <c r="W25" i="16" s="1"/>
  <c r="W26" i="16" s="1"/>
  <c r="X25" i="16" s="1"/>
  <c r="X26" i="16" s="1"/>
  <c r="Y25" i="16" s="1"/>
  <c r="Y26" i="16" s="1"/>
  <c r="Z25" i="16" s="1"/>
  <c r="Z26" i="16" s="1"/>
  <c r="AA25" i="16" s="1"/>
  <c r="AA26" i="16" s="1"/>
  <c r="AB25" i="16" s="1"/>
  <c r="AB26" i="16" s="1"/>
  <c r="AC25" i="16" s="1"/>
  <c r="AC26" i="16" s="1"/>
  <c r="AD25" i="16" s="1"/>
  <c r="AD26" i="16" s="1"/>
  <c r="AE25" i="16" s="1"/>
  <c r="AE26" i="16" s="1"/>
  <c r="AF25" i="16" s="1"/>
  <c r="AF26" i="16" s="1"/>
  <c r="CA51" i="16"/>
  <c r="CB51" i="16" s="1"/>
  <c r="CC51" i="16" s="1"/>
  <c r="CD51" i="16" s="1"/>
  <c r="CE51" i="16" s="1"/>
  <c r="CF51" i="16" s="1"/>
  <c r="CG51" i="16" s="1"/>
  <c r="CH51" i="16" s="1"/>
  <c r="CI51" i="16" s="1"/>
  <c r="CJ51" i="16" s="1"/>
  <c r="CK51" i="16" s="1"/>
  <c r="CL51" i="16" s="1"/>
  <c r="AB49" i="14"/>
  <c r="Z49" i="14"/>
  <c r="T49" i="14"/>
  <c r="AN48" i="14"/>
  <c r="AI48" i="14"/>
  <c r="AK49" i="14"/>
  <c r="AC49" i="14"/>
  <c r="N21" i="14"/>
  <c r="H49" i="14"/>
  <c r="AM49" i="14"/>
  <c r="AM48" i="14"/>
  <c r="AL49" i="14"/>
  <c r="AN49" i="14"/>
  <c r="AI49" i="14"/>
  <c r="AA49" i="14"/>
  <c r="V49" i="14"/>
  <c r="W48" i="14"/>
  <c r="W50" i="14" s="1"/>
  <c r="S49" i="14"/>
  <c r="X49" i="14"/>
  <c r="Y48" i="14"/>
  <c r="Y50" i="14" s="1"/>
  <c r="Y49" i="14"/>
  <c r="Z48" i="14"/>
  <c r="Z50" i="14" s="1"/>
  <c r="X48" i="14"/>
  <c r="X50" i="14" s="1"/>
  <c r="W49" i="14"/>
  <c r="V48" i="14"/>
  <c r="V50" i="14" s="1"/>
  <c r="U49" i="14"/>
  <c r="M21" i="14"/>
  <c r="O21" i="14"/>
  <c r="K26" i="14"/>
  <c r="J26" i="14"/>
  <c r="N26" i="14"/>
  <c r="M26" i="14"/>
  <c r="O26" i="14"/>
  <c r="K18" i="14"/>
  <c r="O18" i="14"/>
  <c r="L18" i="14"/>
  <c r="M18" i="14"/>
  <c r="N18" i="14"/>
  <c r="J18" i="14"/>
  <c r="J24" i="14"/>
  <c r="M24" i="14"/>
  <c r="O24" i="14"/>
  <c r="K24" i="14"/>
  <c r="L24" i="14"/>
  <c r="N24" i="14"/>
  <c r="L20" i="14"/>
  <c r="M20" i="14"/>
  <c r="J20" i="14"/>
  <c r="N20" i="14"/>
  <c r="O20" i="14"/>
  <c r="K20" i="14"/>
  <c r="J19" i="14"/>
  <c r="K19" i="14"/>
  <c r="N19" i="14"/>
  <c r="L19" i="14"/>
  <c r="M19" i="14"/>
  <c r="O19" i="14"/>
  <c r="K25" i="14"/>
  <c r="L25" i="14"/>
  <c r="M25" i="14"/>
  <c r="N25" i="14"/>
  <c r="O25" i="14"/>
  <c r="J25" i="14"/>
  <c r="K22" i="14"/>
  <c r="L22" i="14"/>
  <c r="M22" i="14"/>
  <c r="J22" i="14"/>
  <c r="N22" i="14"/>
  <c r="O22" i="14"/>
  <c r="K17" i="14"/>
  <c r="L17" i="14"/>
  <c r="M17" i="14"/>
  <c r="J17" i="14"/>
  <c r="N17" i="14"/>
  <c r="O17" i="14"/>
  <c r="M23" i="14"/>
  <c r="N23" i="14"/>
  <c r="O23" i="14"/>
  <c r="K23" i="14"/>
  <c r="J23" i="14"/>
  <c r="L23" i="14"/>
  <c r="J33" i="14"/>
  <c r="K31" i="14"/>
  <c r="G33" i="2"/>
  <c r="F54" i="2"/>
  <c r="F55" i="2"/>
  <c r="D25" i="2"/>
  <c r="D26" i="2" s="1"/>
  <c r="E25" i="2" s="1"/>
  <c r="E26" i="2" s="1"/>
  <c r="F25" i="2" s="1"/>
  <c r="F26" i="2" s="1"/>
  <c r="G25" i="2" s="1"/>
  <c r="G26" i="2" s="1"/>
  <c r="H25" i="2" s="1"/>
  <c r="H26" i="2" s="1"/>
  <c r="I25" i="2" s="1"/>
  <c r="I26" i="2" s="1"/>
  <c r="J25" i="2" s="1"/>
  <c r="J26" i="2" s="1"/>
  <c r="K25" i="2" s="1"/>
  <c r="K26" i="2" s="1"/>
  <c r="L25" i="2" s="1"/>
  <c r="L26" i="2" s="1"/>
  <c r="M25" i="2" s="1"/>
  <c r="M26" i="2" s="1"/>
  <c r="N25" i="2" s="1"/>
  <c r="N26" i="2" s="1"/>
  <c r="O25" i="2" s="1"/>
  <c r="O26" i="2" s="1"/>
  <c r="P25" i="2" s="1"/>
  <c r="P26" i="2" s="1"/>
  <c r="Q25" i="2" s="1"/>
  <c r="Q26" i="2" s="1"/>
  <c r="R25" i="2" s="1"/>
  <c r="R26" i="2" s="1"/>
  <c r="S25" i="2" s="1"/>
  <c r="S26" i="2" s="1"/>
  <c r="T25" i="2" s="1"/>
  <c r="T26" i="2" s="1"/>
  <c r="U25" i="2" s="1"/>
  <c r="U26" i="2" s="1"/>
  <c r="V25" i="2" s="1"/>
  <c r="V26" i="2" s="1"/>
  <c r="W25" i="2" s="1"/>
  <c r="W26" i="2" s="1"/>
  <c r="X25" i="2" s="1"/>
  <c r="X26" i="2" s="1"/>
  <c r="Y25" i="2" s="1"/>
  <c r="Y26" i="2" s="1"/>
  <c r="Z25" i="2" s="1"/>
  <c r="Z26" i="2" s="1"/>
  <c r="AA25" i="2" s="1"/>
  <c r="AA26" i="2" s="1"/>
  <c r="AB25" i="2" s="1"/>
  <c r="AB26" i="2" s="1"/>
  <c r="AC25" i="2" s="1"/>
  <c r="AC26" i="2" s="1"/>
  <c r="AD25" i="2" s="1"/>
  <c r="AD26" i="2" s="1"/>
  <c r="AE25" i="2" s="1"/>
  <c r="AE26" i="2" s="1"/>
  <c r="AF25" i="2" s="1"/>
  <c r="AF26" i="2" s="1"/>
  <c r="Q31" i="2"/>
  <c r="F75" i="12"/>
  <c r="F76" i="12"/>
  <c r="G52" i="12"/>
  <c r="E77" i="12"/>
  <c r="E75" i="7"/>
  <c r="E76" i="7"/>
  <c r="D46" i="7"/>
  <c r="D47" i="7" s="1"/>
  <c r="E46" i="7" s="1"/>
  <c r="E47" i="7" s="1"/>
  <c r="F46" i="7" s="1"/>
  <c r="F47" i="7" s="1"/>
  <c r="G46" i="7" s="1"/>
  <c r="G47" i="7" s="1"/>
  <c r="H46" i="7" s="1"/>
  <c r="H47" i="7" s="1"/>
  <c r="I46" i="7" s="1"/>
  <c r="I47" i="7" s="1"/>
  <c r="J46" i="7" s="1"/>
  <c r="J47" i="7" s="1"/>
  <c r="K46" i="7" s="1"/>
  <c r="K47" i="7" s="1"/>
  <c r="L46" i="7" s="1"/>
  <c r="L47" i="7" s="1"/>
  <c r="M46" i="7" s="1"/>
  <c r="M47" i="7" s="1"/>
  <c r="N46" i="7" s="1"/>
  <c r="N47" i="7" s="1"/>
  <c r="O46" i="7" s="1"/>
  <c r="O47" i="7" s="1"/>
  <c r="P46" i="7" s="1"/>
  <c r="P47" i="7" s="1"/>
  <c r="Q46" i="7" s="1"/>
  <c r="Q47" i="7" s="1"/>
  <c r="R46" i="7" s="1"/>
  <c r="R47" i="7" s="1"/>
  <c r="S46" i="7" s="1"/>
  <c r="S47" i="7" s="1"/>
  <c r="T46" i="7" s="1"/>
  <c r="T47" i="7" s="1"/>
  <c r="U46" i="7" s="1"/>
  <c r="U47" i="7" s="1"/>
  <c r="V46" i="7" s="1"/>
  <c r="V47" i="7" s="1"/>
  <c r="W46" i="7" s="1"/>
  <c r="W47" i="7" s="1"/>
  <c r="X46" i="7" s="1"/>
  <c r="X47" i="7" s="1"/>
  <c r="Y46" i="7" s="1"/>
  <c r="Y47" i="7" s="1"/>
  <c r="Z46" i="7" s="1"/>
  <c r="Z47" i="7" s="1"/>
  <c r="AA46" i="7" s="1"/>
  <c r="AA47" i="7" s="1"/>
  <c r="AB46" i="7" s="1"/>
  <c r="AB47" i="7" s="1"/>
  <c r="AC46" i="7" s="1"/>
  <c r="AC47" i="7" s="1"/>
  <c r="AD46" i="7" s="1"/>
  <c r="AD47" i="7" s="1"/>
  <c r="AE46" i="7" s="1"/>
  <c r="AE47" i="7" s="1"/>
  <c r="AF46" i="7" s="1"/>
  <c r="AF47" i="7" s="1"/>
  <c r="E59" i="35" l="1"/>
  <c r="CM112" i="35"/>
  <c r="CN112" i="35" s="1"/>
  <c r="CO112" i="35" s="1"/>
  <c r="CP112" i="35" s="1"/>
  <c r="CQ112" i="35" s="1"/>
  <c r="CR112" i="35" s="1"/>
  <c r="CS112" i="35" s="1"/>
  <c r="CT112" i="35" s="1"/>
  <c r="CU112" i="35" s="1"/>
  <c r="CV112" i="35" s="1"/>
  <c r="CW112" i="35"/>
  <c r="D146" i="35" s="1"/>
  <c r="E146" i="35" s="1"/>
  <c r="F146" i="35" s="1"/>
  <c r="G146" i="35" s="1"/>
  <c r="H146" i="35" s="1"/>
  <c r="I146" i="35" s="1"/>
  <c r="J146" i="35" s="1"/>
  <c r="K146" i="35" s="1"/>
  <c r="L146" i="35" s="1"/>
  <c r="M146" i="35" s="1"/>
  <c r="N146" i="35" s="1"/>
  <c r="O146" i="35" s="1"/>
  <c r="P146" i="35" s="1"/>
  <c r="Q146" i="35" s="1"/>
  <c r="R146" i="35" s="1"/>
  <c r="S146" i="35" s="1"/>
  <c r="T146" i="35" s="1"/>
  <c r="U146" i="35" s="1"/>
  <c r="V146" i="35" s="1"/>
  <c r="W146" i="35" s="1"/>
  <c r="X146" i="35" s="1"/>
  <c r="Y146" i="35" s="1"/>
  <c r="Z146" i="35" s="1"/>
  <c r="AA146" i="35" s="1"/>
  <c r="AB146" i="35" s="1"/>
  <c r="AC146" i="35" s="1"/>
  <c r="AD146" i="35" s="1"/>
  <c r="AE146" i="35" s="1"/>
  <c r="AF146" i="35" s="1"/>
  <c r="AG146" i="35" s="1"/>
  <c r="AH146" i="35" s="1"/>
  <c r="AI146" i="35" s="1"/>
  <c r="AJ146" i="35" s="1"/>
  <c r="AK146" i="35" s="1"/>
  <c r="AL146" i="35" s="1"/>
  <c r="AM146" i="35" s="1"/>
  <c r="AN146" i="35" s="1"/>
  <c r="AO146" i="35" s="1"/>
  <c r="AP146" i="35" s="1"/>
  <c r="AQ146" i="35" s="1"/>
  <c r="AR146" i="35" s="1"/>
  <c r="AS146" i="35" s="1"/>
  <c r="AT146" i="35" s="1"/>
  <c r="AU146" i="35" s="1"/>
  <c r="AV146" i="35" s="1"/>
  <c r="AW146" i="35" s="1"/>
  <c r="AX146" i="35" s="1"/>
  <c r="AY146" i="35" s="1"/>
  <c r="AZ146" i="35" s="1"/>
  <c r="BA146" i="35" s="1"/>
  <c r="BB146" i="35" s="1"/>
  <c r="BC146" i="35" s="1"/>
  <c r="BD146" i="35" s="1"/>
  <c r="BE146" i="35" s="1"/>
  <c r="BF146" i="35" s="1"/>
  <c r="BG146" i="35" s="1"/>
  <c r="BH146" i="35" s="1"/>
  <c r="BI146" i="35" s="1"/>
  <c r="BJ146" i="35" s="1"/>
  <c r="BK146" i="35" s="1"/>
  <c r="BL146" i="35" s="1"/>
  <c r="BM146" i="35" s="1"/>
  <c r="BN146" i="35" s="1"/>
  <c r="BO146" i="35" s="1"/>
  <c r="BP146" i="35" s="1"/>
  <c r="BQ146" i="35" s="1"/>
  <c r="BR146" i="35" s="1"/>
  <c r="BS146" i="35" s="1"/>
  <c r="BT146" i="35" s="1"/>
  <c r="BU146" i="35" s="1"/>
  <c r="BV146" i="35" s="1"/>
  <c r="BW146" i="35" s="1"/>
  <c r="BX146" i="35" s="1"/>
  <c r="BY146" i="35" s="1"/>
  <c r="BZ146" i="35" s="1"/>
  <c r="CA146" i="35" s="1"/>
  <c r="CB146" i="35" s="1"/>
  <c r="CC146" i="35" s="1"/>
  <c r="CD146" i="35" s="1"/>
  <c r="CE146" i="35" s="1"/>
  <c r="CF146" i="35" s="1"/>
  <c r="CG146" i="35" s="1"/>
  <c r="CH146" i="35" s="1"/>
  <c r="CI146" i="35" s="1"/>
  <c r="CJ146" i="35" s="1"/>
  <c r="CK146" i="35" s="1"/>
  <c r="CL146" i="35" s="1"/>
  <c r="F259" i="35"/>
  <c r="F225" i="35"/>
  <c r="F191" i="35"/>
  <c r="F157" i="35"/>
  <c r="F123" i="35"/>
  <c r="F89" i="35"/>
  <c r="F57" i="35"/>
  <c r="F56" i="35"/>
  <c r="F58" i="35" s="1"/>
  <c r="F55" i="35"/>
  <c r="G32" i="35"/>
  <c r="CM120" i="35"/>
  <c r="CN120" i="35" s="1"/>
  <c r="CO120" i="35" s="1"/>
  <c r="CP120" i="35" s="1"/>
  <c r="CQ120" i="35" s="1"/>
  <c r="CR120" i="35" s="1"/>
  <c r="CS120" i="35" s="1"/>
  <c r="CT120" i="35" s="1"/>
  <c r="CU120" i="35" s="1"/>
  <c r="CV120" i="35" s="1"/>
  <c r="CW120" i="35"/>
  <c r="D154" i="35" s="1"/>
  <c r="E154" i="35" s="1"/>
  <c r="F154" i="35" s="1"/>
  <c r="G154" i="35" s="1"/>
  <c r="H154" i="35" s="1"/>
  <c r="I154" i="35" s="1"/>
  <c r="J154" i="35" s="1"/>
  <c r="K154" i="35" s="1"/>
  <c r="L154" i="35" s="1"/>
  <c r="M154" i="35" s="1"/>
  <c r="N154" i="35" s="1"/>
  <c r="O154" i="35" s="1"/>
  <c r="P154" i="35" s="1"/>
  <c r="Q154" i="35" s="1"/>
  <c r="R154" i="35" s="1"/>
  <c r="S154" i="35" s="1"/>
  <c r="T154" i="35" s="1"/>
  <c r="U154" i="35" s="1"/>
  <c r="V154" i="35" s="1"/>
  <c r="W154" i="35" s="1"/>
  <c r="X154" i="35" s="1"/>
  <c r="Y154" i="35" s="1"/>
  <c r="Z154" i="35" s="1"/>
  <c r="AA154" i="35" s="1"/>
  <c r="AB154" i="35" s="1"/>
  <c r="AC154" i="35" s="1"/>
  <c r="AD154" i="35" s="1"/>
  <c r="AE154" i="35" s="1"/>
  <c r="AF154" i="35" s="1"/>
  <c r="AG154" i="35" s="1"/>
  <c r="AH154" i="35" s="1"/>
  <c r="AI154" i="35" s="1"/>
  <c r="AJ154" i="35" s="1"/>
  <c r="AK154" i="35" s="1"/>
  <c r="AL154" i="35" s="1"/>
  <c r="AM154" i="35" s="1"/>
  <c r="AN154" i="35" s="1"/>
  <c r="AO154" i="35" s="1"/>
  <c r="AP154" i="35" s="1"/>
  <c r="AQ154" i="35" s="1"/>
  <c r="AR154" i="35" s="1"/>
  <c r="AS154" i="35" s="1"/>
  <c r="AT154" i="35" s="1"/>
  <c r="AU154" i="35" s="1"/>
  <c r="AV154" i="35" s="1"/>
  <c r="AW154" i="35" s="1"/>
  <c r="AX154" i="35" s="1"/>
  <c r="AY154" i="35" s="1"/>
  <c r="AZ154" i="35" s="1"/>
  <c r="BA154" i="35" s="1"/>
  <c r="BB154" i="35" s="1"/>
  <c r="BC154" i="35" s="1"/>
  <c r="BD154" i="35" s="1"/>
  <c r="BE154" i="35" s="1"/>
  <c r="BF154" i="35" s="1"/>
  <c r="BG154" i="35" s="1"/>
  <c r="BH154" i="35" s="1"/>
  <c r="BI154" i="35" s="1"/>
  <c r="BJ154" i="35" s="1"/>
  <c r="BK154" i="35" s="1"/>
  <c r="BL154" i="35" s="1"/>
  <c r="BM154" i="35" s="1"/>
  <c r="BN154" i="35" s="1"/>
  <c r="BO154" i="35" s="1"/>
  <c r="BP154" i="35" s="1"/>
  <c r="BQ154" i="35" s="1"/>
  <c r="BR154" i="35" s="1"/>
  <c r="BS154" i="35" s="1"/>
  <c r="BT154" i="35" s="1"/>
  <c r="BU154" i="35" s="1"/>
  <c r="BV154" i="35" s="1"/>
  <c r="BW154" i="35" s="1"/>
  <c r="BX154" i="35" s="1"/>
  <c r="BY154" i="35" s="1"/>
  <c r="BZ154" i="35" s="1"/>
  <c r="CA154" i="35" s="1"/>
  <c r="CB154" i="35" s="1"/>
  <c r="CC154" i="35" s="1"/>
  <c r="CD154" i="35" s="1"/>
  <c r="CE154" i="35" s="1"/>
  <c r="CF154" i="35" s="1"/>
  <c r="CG154" i="35" s="1"/>
  <c r="CH154" i="35" s="1"/>
  <c r="CI154" i="35" s="1"/>
  <c r="CJ154" i="35" s="1"/>
  <c r="CK154" i="35" s="1"/>
  <c r="CL154" i="35" s="1"/>
  <c r="E58" i="35"/>
  <c r="CW106" i="35"/>
  <c r="D140" i="35" s="1"/>
  <c r="E140" i="35" s="1"/>
  <c r="F140" i="35" s="1"/>
  <c r="G140" i="35" s="1"/>
  <c r="H140" i="35" s="1"/>
  <c r="I140" i="35" s="1"/>
  <c r="J140" i="35" s="1"/>
  <c r="K140" i="35" s="1"/>
  <c r="L140" i="35" s="1"/>
  <c r="M140" i="35" s="1"/>
  <c r="N140" i="35" s="1"/>
  <c r="O140" i="35" s="1"/>
  <c r="P140" i="35" s="1"/>
  <c r="Q140" i="35" s="1"/>
  <c r="R140" i="35" s="1"/>
  <c r="S140" i="35" s="1"/>
  <c r="T140" i="35" s="1"/>
  <c r="U140" i="35" s="1"/>
  <c r="V140" i="35" s="1"/>
  <c r="W140" i="35" s="1"/>
  <c r="X140" i="35" s="1"/>
  <c r="Y140" i="35" s="1"/>
  <c r="Z140" i="35" s="1"/>
  <c r="AA140" i="35" s="1"/>
  <c r="AB140" i="35" s="1"/>
  <c r="AC140" i="35" s="1"/>
  <c r="AD140" i="35" s="1"/>
  <c r="AE140" i="35" s="1"/>
  <c r="AF140" i="35" s="1"/>
  <c r="AG140" i="35" s="1"/>
  <c r="AH140" i="35" s="1"/>
  <c r="AI140" i="35" s="1"/>
  <c r="AJ140" i="35" s="1"/>
  <c r="AK140" i="35" s="1"/>
  <c r="AL140" i="35" s="1"/>
  <c r="AM140" i="35" s="1"/>
  <c r="AN140" i="35" s="1"/>
  <c r="AO140" i="35" s="1"/>
  <c r="AP140" i="35" s="1"/>
  <c r="AQ140" i="35" s="1"/>
  <c r="AR140" i="35" s="1"/>
  <c r="AS140" i="35" s="1"/>
  <c r="AT140" i="35" s="1"/>
  <c r="AU140" i="35" s="1"/>
  <c r="AV140" i="35" s="1"/>
  <c r="AW140" i="35" s="1"/>
  <c r="AX140" i="35" s="1"/>
  <c r="AY140" i="35" s="1"/>
  <c r="AZ140" i="35" s="1"/>
  <c r="BA140" i="35" s="1"/>
  <c r="BB140" i="35" s="1"/>
  <c r="BC140" i="35" s="1"/>
  <c r="BD140" i="35" s="1"/>
  <c r="BE140" i="35" s="1"/>
  <c r="BF140" i="35" s="1"/>
  <c r="BG140" i="35" s="1"/>
  <c r="BH140" i="35" s="1"/>
  <c r="BI140" i="35" s="1"/>
  <c r="BJ140" i="35" s="1"/>
  <c r="BK140" i="35" s="1"/>
  <c r="BL140" i="35" s="1"/>
  <c r="BM140" i="35" s="1"/>
  <c r="BN140" i="35" s="1"/>
  <c r="BO140" i="35" s="1"/>
  <c r="BP140" i="35" s="1"/>
  <c r="BQ140" i="35" s="1"/>
  <c r="BR140" i="35" s="1"/>
  <c r="BS140" i="35" s="1"/>
  <c r="BT140" i="35" s="1"/>
  <c r="BU140" i="35" s="1"/>
  <c r="BV140" i="35" s="1"/>
  <c r="BW140" i="35" s="1"/>
  <c r="BX140" i="35" s="1"/>
  <c r="BY140" i="35" s="1"/>
  <c r="BZ140" i="35" s="1"/>
  <c r="CA140" i="35" s="1"/>
  <c r="CB140" i="35" s="1"/>
  <c r="CC140" i="35" s="1"/>
  <c r="CD140" i="35" s="1"/>
  <c r="CE140" i="35" s="1"/>
  <c r="CF140" i="35" s="1"/>
  <c r="CG140" i="35" s="1"/>
  <c r="CH140" i="35" s="1"/>
  <c r="CI140" i="35" s="1"/>
  <c r="CJ140" i="35" s="1"/>
  <c r="CK140" i="35" s="1"/>
  <c r="CL140" i="35" s="1"/>
  <c r="CM106" i="35"/>
  <c r="CN106" i="35" s="1"/>
  <c r="CO106" i="35" s="1"/>
  <c r="CP106" i="35" s="1"/>
  <c r="CQ106" i="35" s="1"/>
  <c r="CR106" i="35" s="1"/>
  <c r="CS106" i="35" s="1"/>
  <c r="CT106" i="35" s="1"/>
  <c r="CU106" i="35" s="1"/>
  <c r="CV106" i="35" s="1"/>
  <c r="CW108" i="35"/>
  <c r="D142" i="35" s="1"/>
  <c r="E142" i="35" s="1"/>
  <c r="F142" i="35" s="1"/>
  <c r="G142" i="35" s="1"/>
  <c r="H142" i="35" s="1"/>
  <c r="I142" i="35" s="1"/>
  <c r="J142" i="35" s="1"/>
  <c r="K142" i="35" s="1"/>
  <c r="L142" i="35" s="1"/>
  <c r="M142" i="35" s="1"/>
  <c r="N142" i="35" s="1"/>
  <c r="O142" i="35" s="1"/>
  <c r="P142" i="35" s="1"/>
  <c r="Q142" i="35" s="1"/>
  <c r="R142" i="35" s="1"/>
  <c r="S142" i="35" s="1"/>
  <c r="T142" i="35" s="1"/>
  <c r="U142" i="35" s="1"/>
  <c r="V142" i="35" s="1"/>
  <c r="W142" i="35" s="1"/>
  <c r="X142" i="35" s="1"/>
  <c r="Y142" i="35" s="1"/>
  <c r="Z142" i="35" s="1"/>
  <c r="AA142" i="35" s="1"/>
  <c r="AB142" i="35" s="1"/>
  <c r="AC142" i="35" s="1"/>
  <c r="AD142" i="35" s="1"/>
  <c r="AE142" i="35" s="1"/>
  <c r="AF142" i="35" s="1"/>
  <c r="AG142" i="35" s="1"/>
  <c r="AH142" i="35" s="1"/>
  <c r="AI142" i="35" s="1"/>
  <c r="AJ142" i="35" s="1"/>
  <c r="AK142" i="35" s="1"/>
  <c r="AL142" i="35" s="1"/>
  <c r="AM142" i="35" s="1"/>
  <c r="AN142" i="35" s="1"/>
  <c r="AO142" i="35" s="1"/>
  <c r="AP142" i="35" s="1"/>
  <c r="AQ142" i="35" s="1"/>
  <c r="AR142" i="35" s="1"/>
  <c r="AS142" i="35" s="1"/>
  <c r="AT142" i="35" s="1"/>
  <c r="AU142" i="35" s="1"/>
  <c r="AV142" i="35" s="1"/>
  <c r="AW142" i="35" s="1"/>
  <c r="AX142" i="35" s="1"/>
  <c r="AY142" i="35" s="1"/>
  <c r="AZ142" i="35" s="1"/>
  <c r="BA142" i="35" s="1"/>
  <c r="BB142" i="35" s="1"/>
  <c r="BC142" i="35" s="1"/>
  <c r="BD142" i="35" s="1"/>
  <c r="BE142" i="35" s="1"/>
  <c r="BF142" i="35" s="1"/>
  <c r="BG142" i="35" s="1"/>
  <c r="BH142" i="35" s="1"/>
  <c r="BI142" i="35" s="1"/>
  <c r="BJ142" i="35" s="1"/>
  <c r="BK142" i="35" s="1"/>
  <c r="BL142" i="35" s="1"/>
  <c r="BM142" i="35" s="1"/>
  <c r="BN142" i="35" s="1"/>
  <c r="BO142" i="35" s="1"/>
  <c r="BP142" i="35" s="1"/>
  <c r="BQ142" i="35" s="1"/>
  <c r="BR142" i="35" s="1"/>
  <c r="BS142" i="35" s="1"/>
  <c r="BT142" i="35" s="1"/>
  <c r="BU142" i="35" s="1"/>
  <c r="BV142" i="35" s="1"/>
  <c r="BW142" i="35" s="1"/>
  <c r="BX142" i="35" s="1"/>
  <c r="BY142" i="35" s="1"/>
  <c r="BZ142" i="35" s="1"/>
  <c r="CA142" i="35" s="1"/>
  <c r="CB142" i="35" s="1"/>
  <c r="CC142" i="35" s="1"/>
  <c r="CD142" i="35" s="1"/>
  <c r="CE142" i="35" s="1"/>
  <c r="CF142" i="35" s="1"/>
  <c r="CG142" i="35" s="1"/>
  <c r="CH142" i="35" s="1"/>
  <c r="CI142" i="35" s="1"/>
  <c r="CJ142" i="35" s="1"/>
  <c r="CK142" i="35" s="1"/>
  <c r="CL142" i="35" s="1"/>
  <c r="CM108" i="35"/>
  <c r="CN108" i="35" s="1"/>
  <c r="CO108" i="35" s="1"/>
  <c r="CP108" i="35" s="1"/>
  <c r="CQ108" i="35" s="1"/>
  <c r="CR108" i="35" s="1"/>
  <c r="CS108" i="35" s="1"/>
  <c r="CT108" i="35" s="1"/>
  <c r="CU108" i="35" s="1"/>
  <c r="CV108" i="35" s="1"/>
  <c r="CW122" i="35"/>
  <c r="D156" i="35" s="1"/>
  <c r="E156" i="35" s="1"/>
  <c r="F156" i="35" s="1"/>
  <c r="G156" i="35" s="1"/>
  <c r="H156" i="35" s="1"/>
  <c r="I156" i="35" s="1"/>
  <c r="J156" i="35" s="1"/>
  <c r="K156" i="35" s="1"/>
  <c r="L156" i="35" s="1"/>
  <c r="M156" i="35" s="1"/>
  <c r="N156" i="35" s="1"/>
  <c r="O156" i="35" s="1"/>
  <c r="P156" i="35" s="1"/>
  <c r="Q156" i="35" s="1"/>
  <c r="R156" i="35" s="1"/>
  <c r="S156" i="35" s="1"/>
  <c r="T156" i="35" s="1"/>
  <c r="U156" i="35" s="1"/>
  <c r="V156" i="35" s="1"/>
  <c r="W156" i="35" s="1"/>
  <c r="X156" i="35" s="1"/>
  <c r="Y156" i="35" s="1"/>
  <c r="Z156" i="35" s="1"/>
  <c r="AA156" i="35" s="1"/>
  <c r="AB156" i="35" s="1"/>
  <c r="AC156" i="35" s="1"/>
  <c r="AD156" i="35" s="1"/>
  <c r="AE156" i="35" s="1"/>
  <c r="AF156" i="35" s="1"/>
  <c r="AG156" i="35" s="1"/>
  <c r="AH156" i="35" s="1"/>
  <c r="AI156" i="35" s="1"/>
  <c r="AJ156" i="35" s="1"/>
  <c r="AK156" i="35" s="1"/>
  <c r="AL156" i="35" s="1"/>
  <c r="AM156" i="35" s="1"/>
  <c r="AN156" i="35" s="1"/>
  <c r="AO156" i="35" s="1"/>
  <c r="AP156" i="35" s="1"/>
  <c r="AQ156" i="35" s="1"/>
  <c r="AR156" i="35" s="1"/>
  <c r="AS156" i="35" s="1"/>
  <c r="AT156" i="35" s="1"/>
  <c r="AU156" i="35" s="1"/>
  <c r="AV156" i="35" s="1"/>
  <c r="AW156" i="35" s="1"/>
  <c r="AX156" i="35" s="1"/>
  <c r="AY156" i="35" s="1"/>
  <c r="AZ156" i="35" s="1"/>
  <c r="BA156" i="35" s="1"/>
  <c r="BB156" i="35" s="1"/>
  <c r="BC156" i="35" s="1"/>
  <c r="BD156" i="35" s="1"/>
  <c r="BE156" i="35" s="1"/>
  <c r="BF156" i="35" s="1"/>
  <c r="BG156" i="35" s="1"/>
  <c r="BH156" i="35" s="1"/>
  <c r="BI156" i="35" s="1"/>
  <c r="BJ156" i="35" s="1"/>
  <c r="BK156" i="35" s="1"/>
  <c r="BL156" i="35" s="1"/>
  <c r="BM156" i="35" s="1"/>
  <c r="BN156" i="35" s="1"/>
  <c r="BO156" i="35" s="1"/>
  <c r="BP156" i="35" s="1"/>
  <c r="BQ156" i="35" s="1"/>
  <c r="BR156" i="35" s="1"/>
  <c r="BS156" i="35" s="1"/>
  <c r="BT156" i="35" s="1"/>
  <c r="BU156" i="35" s="1"/>
  <c r="BV156" i="35" s="1"/>
  <c r="BW156" i="35" s="1"/>
  <c r="BX156" i="35" s="1"/>
  <c r="BY156" i="35" s="1"/>
  <c r="BZ156" i="35" s="1"/>
  <c r="CA156" i="35" s="1"/>
  <c r="CB156" i="35" s="1"/>
  <c r="CC156" i="35" s="1"/>
  <c r="CD156" i="35" s="1"/>
  <c r="CE156" i="35" s="1"/>
  <c r="CF156" i="35" s="1"/>
  <c r="CG156" i="35" s="1"/>
  <c r="CH156" i="35" s="1"/>
  <c r="CI156" i="35" s="1"/>
  <c r="CJ156" i="35" s="1"/>
  <c r="CK156" i="35" s="1"/>
  <c r="CL156" i="35" s="1"/>
  <c r="CM122" i="35"/>
  <c r="CN122" i="35" s="1"/>
  <c r="CO122" i="35" s="1"/>
  <c r="CP122" i="35" s="1"/>
  <c r="CQ122" i="35" s="1"/>
  <c r="CR122" i="35" s="1"/>
  <c r="CS122" i="35" s="1"/>
  <c r="CT122" i="35" s="1"/>
  <c r="CU122" i="35" s="1"/>
  <c r="CV122" i="35" s="1"/>
  <c r="CW118" i="35"/>
  <c r="D152" i="35" s="1"/>
  <c r="E152" i="35" s="1"/>
  <c r="F152" i="35" s="1"/>
  <c r="G152" i="35" s="1"/>
  <c r="H152" i="35" s="1"/>
  <c r="I152" i="35" s="1"/>
  <c r="J152" i="35" s="1"/>
  <c r="K152" i="35" s="1"/>
  <c r="L152" i="35" s="1"/>
  <c r="M152" i="35" s="1"/>
  <c r="N152" i="35" s="1"/>
  <c r="O152" i="35" s="1"/>
  <c r="P152" i="35" s="1"/>
  <c r="Q152" i="35" s="1"/>
  <c r="R152" i="35" s="1"/>
  <c r="S152" i="35" s="1"/>
  <c r="T152" i="35" s="1"/>
  <c r="U152" i="35" s="1"/>
  <c r="V152" i="35" s="1"/>
  <c r="W152" i="35" s="1"/>
  <c r="X152" i="35" s="1"/>
  <c r="Y152" i="35" s="1"/>
  <c r="Z152" i="35" s="1"/>
  <c r="AA152" i="35" s="1"/>
  <c r="AB152" i="35" s="1"/>
  <c r="AC152" i="35" s="1"/>
  <c r="AD152" i="35" s="1"/>
  <c r="AE152" i="35" s="1"/>
  <c r="AF152" i="35" s="1"/>
  <c r="AG152" i="35" s="1"/>
  <c r="AH152" i="35" s="1"/>
  <c r="AI152" i="35" s="1"/>
  <c r="AJ152" i="35" s="1"/>
  <c r="AK152" i="35" s="1"/>
  <c r="AL152" i="35" s="1"/>
  <c r="AM152" i="35" s="1"/>
  <c r="AN152" i="35" s="1"/>
  <c r="AO152" i="35" s="1"/>
  <c r="AP152" i="35" s="1"/>
  <c r="AQ152" i="35" s="1"/>
  <c r="AR152" i="35" s="1"/>
  <c r="AS152" i="35" s="1"/>
  <c r="AT152" i="35" s="1"/>
  <c r="AU152" i="35" s="1"/>
  <c r="AV152" i="35" s="1"/>
  <c r="AW152" i="35" s="1"/>
  <c r="AX152" i="35" s="1"/>
  <c r="AY152" i="35" s="1"/>
  <c r="AZ152" i="35" s="1"/>
  <c r="BA152" i="35" s="1"/>
  <c r="BB152" i="35" s="1"/>
  <c r="BC152" i="35" s="1"/>
  <c r="BD152" i="35" s="1"/>
  <c r="BE152" i="35" s="1"/>
  <c r="BF152" i="35" s="1"/>
  <c r="BG152" i="35" s="1"/>
  <c r="BH152" i="35" s="1"/>
  <c r="BI152" i="35" s="1"/>
  <c r="BJ152" i="35" s="1"/>
  <c r="BK152" i="35" s="1"/>
  <c r="BL152" i="35" s="1"/>
  <c r="BM152" i="35" s="1"/>
  <c r="BN152" i="35" s="1"/>
  <c r="BO152" i="35" s="1"/>
  <c r="BP152" i="35" s="1"/>
  <c r="BQ152" i="35" s="1"/>
  <c r="BR152" i="35" s="1"/>
  <c r="BS152" i="35" s="1"/>
  <c r="BT152" i="35" s="1"/>
  <c r="BU152" i="35" s="1"/>
  <c r="BV152" i="35" s="1"/>
  <c r="BW152" i="35" s="1"/>
  <c r="BX152" i="35" s="1"/>
  <c r="BY152" i="35" s="1"/>
  <c r="BZ152" i="35" s="1"/>
  <c r="CA152" i="35" s="1"/>
  <c r="CB152" i="35" s="1"/>
  <c r="CC152" i="35" s="1"/>
  <c r="CD152" i="35" s="1"/>
  <c r="CE152" i="35" s="1"/>
  <c r="CF152" i="35" s="1"/>
  <c r="CG152" i="35" s="1"/>
  <c r="CH152" i="35" s="1"/>
  <c r="CI152" i="35" s="1"/>
  <c r="CJ152" i="35" s="1"/>
  <c r="CK152" i="35" s="1"/>
  <c r="CL152" i="35" s="1"/>
  <c r="CM118" i="35"/>
  <c r="CN118" i="35" s="1"/>
  <c r="CO118" i="35" s="1"/>
  <c r="CP118" i="35" s="1"/>
  <c r="CQ118" i="35" s="1"/>
  <c r="CR118" i="35" s="1"/>
  <c r="CS118" i="35" s="1"/>
  <c r="CT118" i="35" s="1"/>
  <c r="CU118" i="35" s="1"/>
  <c r="CV118" i="35" s="1"/>
  <c r="CW102" i="35"/>
  <c r="D136" i="35" s="1"/>
  <c r="E136" i="35" s="1"/>
  <c r="F136" i="35" s="1"/>
  <c r="G136" i="35" s="1"/>
  <c r="H136" i="35" s="1"/>
  <c r="I136" i="35" s="1"/>
  <c r="J136" i="35" s="1"/>
  <c r="K136" i="35" s="1"/>
  <c r="L136" i="35" s="1"/>
  <c r="M136" i="35" s="1"/>
  <c r="N136" i="35" s="1"/>
  <c r="O136" i="35" s="1"/>
  <c r="P136" i="35" s="1"/>
  <c r="Q136" i="35" s="1"/>
  <c r="R136" i="35" s="1"/>
  <c r="S136" i="35" s="1"/>
  <c r="T136" i="35" s="1"/>
  <c r="U136" i="35" s="1"/>
  <c r="V136" i="35" s="1"/>
  <c r="W136" i="35" s="1"/>
  <c r="X136" i="35" s="1"/>
  <c r="Y136" i="35" s="1"/>
  <c r="Z136" i="35" s="1"/>
  <c r="AA136" i="35" s="1"/>
  <c r="AB136" i="35" s="1"/>
  <c r="AC136" i="35" s="1"/>
  <c r="AD136" i="35" s="1"/>
  <c r="AE136" i="35" s="1"/>
  <c r="AF136" i="35" s="1"/>
  <c r="AG136" i="35" s="1"/>
  <c r="AH136" i="35" s="1"/>
  <c r="AI136" i="35" s="1"/>
  <c r="AJ136" i="35" s="1"/>
  <c r="AK136" i="35" s="1"/>
  <c r="AL136" i="35" s="1"/>
  <c r="AM136" i="35" s="1"/>
  <c r="AN136" i="35" s="1"/>
  <c r="AO136" i="35" s="1"/>
  <c r="AP136" i="35" s="1"/>
  <c r="AQ136" i="35" s="1"/>
  <c r="AR136" i="35" s="1"/>
  <c r="AS136" i="35" s="1"/>
  <c r="AT136" i="35" s="1"/>
  <c r="AU136" i="35" s="1"/>
  <c r="AV136" i="35" s="1"/>
  <c r="AW136" i="35" s="1"/>
  <c r="AX136" i="35" s="1"/>
  <c r="AY136" i="35" s="1"/>
  <c r="AZ136" i="35" s="1"/>
  <c r="BA136" i="35" s="1"/>
  <c r="BB136" i="35" s="1"/>
  <c r="BC136" i="35" s="1"/>
  <c r="BD136" i="35" s="1"/>
  <c r="BE136" i="35" s="1"/>
  <c r="BF136" i="35" s="1"/>
  <c r="BG136" i="35" s="1"/>
  <c r="BH136" i="35" s="1"/>
  <c r="BI136" i="35" s="1"/>
  <c r="BJ136" i="35" s="1"/>
  <c r="BK136" i="35" s="1"/>
  <c r="BL136" i="35" s="1"/>
  <c r="BM136" i="35" s="1"/>
  <c r="BN136" i="35" s="1"/>
  <c r="BO136" i="35" s="1"/>
  <c r="BP136" i="35" s="1"/>
  <c r="BQ136" i="35" s="1"/>
  <c r="BR136" i="35" s="1"/>
  <c r="BS136" i="35" s="1"/>
  <c r="BT136" i="35" s="1"/>
  <c r="BU136" i="35" s="1"/>
  <c r="BV136" i="35" s="1"/>
  <c r="BW136" i="35" s="1"/>
  <c r="BX136" i="35" s="1"/>
  <c r="BY136" i="35" s="1"/>
  <c r="BZ136" i="35" s="1"/>
  <c r="CA136" i="35" s="1"/>
  <c r="CB136" i="35" s="1"/>
  <c r="CC136" i="35" s="1"/>
  <c r="CD136" i="35" s="1"/>
  <c r="CE136" i="35" s="1"/>
  <c r="CF136" i="35" s="1"/>
  <c r="CG136" i="35" s="1"/>
  <c r="CH136" i="35" s="1"/>
  <c r="CI136" i="35" s="1"/>
  <c r="CJ136" i="35" s="1"/>
  <c r="CK136" i="35" s="1"/>
  <c r="CL136" i="35" s="1"/>
  <c r="CM102" i="35"/>
  <c r="CN102" i="35" s="1"/>
  <c r="CO102" i="35" s="1"/>
  <c r="CP102" i="35" s="1"/>
  <c r="CQ102" i="35" s="1"/>
  <c r="CR102" i="35" s="1"/>
  <c r="CS102" i="35" s="1"/>
  <c r="CT102" i="35" s="1"/>
  <c r="CU102" i="35" s="1"/>
  <c r="CV102" i="35" s="1"/>
  <c r="CM104" i="35"/>
  <c r="CN104" i="35" s="1"/>
  <c r="CO104" i="35" s="1"/>
  <c r="CP104" i="35" s="1"/>
  <c r="CQ104" i="35" s="1"/>
  <c r="CR104" i="35" s="1"/>
  <c r="CS104" i="35" s="1"/>
  <c r="CW104" i="35"/>
  <c r="D138" i="35" s="1"/>
  <c r="E138" i="35" s="1"/>
  <c r="F138" i="35" s="1"/>
  <c r="G138" i="35" s="1"/>
  <c r="H138" i="35" s="1"/>
  <c r="I138" i="35" s="1"/>
  <c r="J138" i="35" s="1"/>
  <c r="K138" i="35" s="1"/>
  <c r="L138" i="35" s="1"/>
  <c r="M138" i="35" s="1"/>
  <c r="N138" i="35" s="1"/>
  <c r="O138" i="35" s="1"/>
  <c r="P138" i="35" s="1"/>
  <c r="Q138" i="35" s="1"/>
  <c r="R138" i="35" s="1"/>
  <c r="S138" i="35" s="1"/>
  <c r="T138" i="35" s="1"/>
  <c r="U138" i="35" s="1"/>
  <c r="V138" i="35" s="1"/>
  <c r="W138" i="35" s="1"/>
  <c r="X138" i="35" s="1"/>
  <c r="Y138" i="35" s="1"/>
  <c r="Z138" i="35" s="1"/>
  <c r="AA138" i="35" s="1"/>
  <c r="AB138" i="35" s="1"/>
  <c r="AC138" i="35" s="1"/>
  <c r="AD138" i="35" s="1"/>
  <c r="AE138" i="35" s="1"/>
  <c r="AF138" i="35" s="1"/>
  <c r="AG138" i="35" s="1"/>
  <c r="AH138" i="35" s="1"/>
  <c r="AI138" i="35" s="1"/>
  <c r="AJ138" i="35" s="1"/>
  <c r="AK138" i="35" s="1"/>
  <c r="AL138" i="35" s="1"/>
  <c r="AM138" i="35" s="1"/>
  <c r="AN138" i="35" s="1"/>
  <c r="AO138" i="35" s="1"/>
  <c r="AP138" i="35" s="1"/>
  <c r="AQ138" i="35" s="1"/>
  <c r="AR138" i="35" s="1"/>
  <c r="AS138" i="35" s="1"/>
  <c r="AT138" i="35" s="1"/>
  <c r="AU138" i="35" s="1"/>
  <c r="AV138" i="35" s="1"/>
  <c r="AW138" i="35" s="1"/>
  <c r="AX138" i="35" s="1"/>
  <c r="AY138" i="35" s="1"/>
  <c r="AZ138" i="35" s="1"/>
  <c r="BA138" i="35" s="1"/>
  <c r="BB138" i="35" s="1"/>
  <c r="BC138" i="35" s="1"/>
  <c r="BD138" i="35" s="1"/>
  <c r="BE138" i="35" s="1"/>
  <c r="BF138" i="35" s="1"/>
  <c r="BG138" i="35" s="1"/>
  <c r="BH138" i="35" s="1"/>
  <c r="BI138" i="35" s="1"/>
  <c r="BJ138" i="35" s="1"/>
  <c r="BK138" i="35" s="1"/>
  <c r="BL138" i="35" s="1"/>
  <c r="BM138" i="35" s="1"/>
  <c r="BN138" i="35" s="1"/>
  <c r="BO138" i="35" s="1"/>
  <c r="BP138" i="35" s="1"/>
  <c r="BQ138" i="35" s="1"/>
  <c r="BR138" i="35" s="1"/>
  <c r="BS138" i="35" s="1"/>
  <c r="BT138" i="35" s="1"/>
  <c r="BU138" i="35" s="1"/>
  <c r="BV138" i="35" s="1"/>
  <c r="BW138" i="35" s="1"/>
  <c r="BX138" i="35" s="1"/>
  <c r="BY138" i="35" s="1"/>
  <c r="BZ138" i="35" s="1"/>
  <c r="CA138" i="35" s="1"/>
  <c r="CB138" i="35" s="1"/>
  <c r="CC138" i="35" s="1"/>
  <c r="CD138" i="35" s="1"/>
  <c r="CE138" i="35" s="1"/>
  <c r="CF138" i="35" s="1"/>
  <c r="CG138" i="35" s="1"/>
  <c r="CH138" i="35" s="1"/>
  <c r="CI138" i="35" s="1"/>
  <c r="CJ138" i="35" s="1"/>
  <c r="CK138" i="35" s="1"/>
  <c r="CL138" i="35" s="1"/>
  <c r="CW116" i="35"/>
  <c r="D150" i="35" s="1"/>
  <c r="E150" i="35" s="1"/>
  <c r="F150" i="35" s="1"/>
  <c r="G150" i="35" s="1"/>
  <c r="H150" i="35" s="1"/>
  <c r="I150" i="35" s="1"/>
  <c r="J150" i="35" s="1"/>
  <c r="K150" i="35" s="1"/>
  <c r="L150" i="35" s="1"/>
  <c r="M150" i="35" s="1"/>
  <c r="N150" i="35" s="1"/>
  <c r="O150" i="35" s="1"/>
  <c r="P150" i="35" s="1"/>
  <c r="Q150" i="35" s="1"/>
  <c r="R150" i="35" s="1"/>
  <c r="S150" i="35" s="1"/>
  <c r="T150" i="35" s="1"/>
  <c r="U150" i="35" s="1"/>
  <c r="V150" i="35" s="1"/>
  <c r="W150" i="35" s="1"/>
  <c r="X150" i="35" s="1"/>
  <c r="Y150" i="35" s="1"/>
  <c r="Z150" i="35" s="1"/>
  <c r="AA150" i="35" s="1"/>
  <c r="AB150" i="35" s="1"/>
  <c r="AC150" i="35" s="1"/>
  <c r="AD150" i="35" s="1"/>
  <c r="AE150" i="35" s="1"/>
  <c r="AF150" i="35" s="1"/>
  <c r="AG150" i="35" s="1"/>
  <c r="AH150" i="35" s="1"/>
  <c r="AI150" i="35" s="1"/>
  <c r="AJ150" i="35" s="1"/>
  <c r="AK150" i="35" s="1"/>
  <c r="AL150" i="35" s="1"/>
  <c r="AM150" i="35" s="1"/>
  <c r="AN150" i="35" s="1"/>
  <c r="AO150" i="35" s="1"/>
  <c r="AP150" i="35" s="1"/>
  <c r="AQ150" i="35" s="1"/>
  <c r="AR150" i="35" s="1"/>
  <c r="AS150" i="35" s="1"/>
  <c r="AT150" i="35" s="1"/>
  <c r="AU150" i="35" s="1"/>
  <c r="AV150" i="35" s="1"/>
  <c r="AW150" i="35" s="1"/>
  <c r="AX150" i="35" s="1"/>
  <c r="AY150" i="35" s="1"/>
  <c r="AZ150" i="35" s="1"/>
  <c r="BA150" i="35" s="1"/>
  <c r="BB150" i="35" s="1"/>
  <c r="BC150" i="35" s="1"/>
  <c r="BD150" i="35" s="1"/>
  <c r="BE150" i="35" s="1"/>
  <c r="BF150" i="35" s="1"/>
  <c r="BG150" i="35" s="1"/>
  <c r="BH150" i="35" s="1"/>
  <c r="BI150" i="35" s="1"/>
  <c r="BJ150" i="35" s="1"/>
  <c r="BK150" i="35" s="1"/>
  <c r="BL150" i="35" s="1"/>
  <c r="BM150" i="35" s="1"/>
  <c r="BN150" i="35" s="1"/>
  <c r="BO150" i="35" s="1"/>
  <c r="BP150" i="35" s="1"/>
  <c r="BQ150" i="35" s="1"/>
  <c r="BR150" i="35" s="1"/>
  <c r="BS150" i="35" s="1"/>
  <c r="BT150" i="35" s="1"/>
  <c r="BU150" i="35" s="1"/>
  <c r="BV150" i="35" s="1"/>
  <c r="BW150" i="35" s="1"/>
  <c r="BX150" i="35" s="1"/>
  <c r="BY150" i="35" s="1"/>
  <c r="BZ150" i="35" s="1"/>
  <c r="CA150" i="35" s="1"/>
  <c r="CB150" i="35" s="1"/>
  <c r="CC150" i="35" s="1"/>
  <c r="CD150" i="35" s="1"/>
  <c r="CE150" i="35" s="1"/>
  <c r="CF150" i="35" s="1"/>
  <c r="CG150" i="35" s="1"/>
  <c r="CH150" i="35" s="1"/>
  <c r="CI150" i="35" s="1"/>
  <c r="CJ150" i="35" s="1"/>
  <c r="CK150" i="35" s="1"/>
  <c r="CL150" i="35" s="1"/>
  <c r="CM116" i="35"/>
  <c r="CN116" i="35" s="1"/>
  <c r="CO116" i="35" s="1"/>
  <c r="CP116" i="35" s="1"/>
  <c r="CQ116" i="35" s="1"/>
  <c r="CR116" i="35" s="1"/>
  <c r="CS116" i="35" s="1"/>
  <c r="CT116" i="35" s="1"/>
  <c r="CU116" i="35" s="1"/>
  <c r="CV116" i="35" s="1"/>
  <c r="CW110" i="35"/>
  <c r="D144" i="35" s="1"/>
  <c r="E144" i="35" s="1"/>
  <c r="F144" i="35" s="1"/>
  <c r="G144" i="35" s="1"/>
  <c r="H144" i="35" s="1"/>
  <c r="I144" i="35" s="1"/>
  <c r="J144" i="35" s="1"/>
  <c r="K144" i="35" s="1"/>
  <c r="L144" i="35" s="1"/>
  <c r="M144" i="35" s="1"/>
  <c r="N144" i="35" s="1"/>
  <c r="O144" i="35" s="1"/>
  <c r="P144" i="35" s="1"/>
  <c r="Q144" i="35" s="1"/>
  <c r="R144" i="35" s="1"/>
  <c r="S144" i="35" s="1"/>
  <c r="T144" i="35" s="1"/>
  <c r="U144" i="35" s="1"/>
  <c r="V144" i="35" s="1"/>
  <c r="W144" i="35" s="1"/>
  <c r="X144" i="35" s="1"/>
  <c r="Y144" i="35" s="1"/>
  <c r="Z144" i="35" s="1"/>
  <c r="AA144" i="35" s="1"/>
  <c r="AB144" i="35" s="1"/>
  <c r="AC144" i="35" s="1"/>
  <c r="AD144" i="35" s="1"/>
  <c r="AE144" i="35" s="1"/>
  <c r="AF144" i="35" s="1"/>
  <c r="AG144" i="35" s="1"/>
  <c r="AH144" i="35" s="1"/>
  <c r="AI144" i="35" s="1"/>
  <c r="AJ144" i="35" s="1"/>
  <c r="AK144" i="35" s="1"/>
  <c r="AL144" i="35" s="1"/>
  <c r="AM144" i="35" s="1"/>
  <c r="AN144" i="35" s="1"/>
  <c r="AO144" i="35" s="1"/>
  <c r="AP144" i="35" s="1"/>
  <c r="AQ144" i="35" s="1"/>
  <c r="AR144" i="35" s="1"/>
  <c r="AS144" i="35" s="1"/>
  <c r="AT144" i="35" s="1"/>
  <c r="AU144" i="35" s="1"/>
  <c r="AV144" i="35" s="1"/>
  <c r="AW144" i="35" s="1"/>
  <c r="AX144" i="35" s="1"/>
  <c r="AY144" i="35" s="1"/>
  <c r="AZ144" i="35" s="1"/>
  <c r="BA144" i="35" s="1"/>
  <c r="BB144" i="35" s="1"/>
  <c r="BC144" i="35" s="1"/>
  <c r="BD144" i="35" s="1"/>
  <c r="BE144" i="35" s="1"/>
  <c r="BF144" i="35" s="1"/>
  <c r="BG144" i="35" s="1"/>
  <c r="BH144" i="35" s="1"/>
  <c r="BI144" i="35" s="1"/>
  <c r="BJ144" i="35" s="1"/>
  <c r="BK144" i="35" s="1"/>
  <c r="BL144" i="35" s="1"/>
  <c r="BM144" i="35" s="1"/>
  <c r="BN144" i="35" s="1"/>
  <c r="BO144" i="35" s="1"/>
  <c r="BP144" i="35" s="1"/>
  <c r="BQ144" i="35" s="1"/>
  <c r="BR144" i="35" s="1"/>
  <c r="BS144" i="35" s="1"/>
  <c r="BT144" i="35" s="1"/>
  <c r="BU144" i="35" s="1"/>
  <c r="BV144" i="35" s="1"/>
  <c r="BW144" i="35" s="1"/>
  <c r="BX144" i="35" s="1"/>
  <c r="BY144" i="35" s="1"/>
  <c r="BZ144" i="35" s="1"/>
  <c r="CA144" i="35" s="1"/>
  <c r="CB144" i="35" s="1"/>
  <c r="CC144" i="35" s="1"/>
  <c r="CD144" i="35" s="1"/>
  <c r="CE144" i="35" s="1"/>
  <c r="CF144" i="35" s="1"/>
  <c r="CG144" i="35" s="1"/>
  <c r="CH144" i="35" s="1"/>
  <c r="CI144" i="35" s="1"/>
  <c r="CJ144" i="35" s="1"/>
  <c r="CK144" i="35" s="1"/>
  <c r="CL144" i="35" s="1"/>
  <c r="CM110" i="35"/>
  <c r="CN110" i="35" s="1"/>
  <c r="CO110" i="35" s="1"/>
  <c r="CP110" i="35" s="1"/>
  <c r="CQ110" i="35" s="1"/>
  <c r="CR110" i="35" s="1"/>
  <c r="CS110" i="35" s="1"/>
  <c r="CT110" i="35" s="1"/>
  <c r="CU110" i="35" s="1"/>
  <c r="CV110" i="35" s="1"/>
  <c r="CW114" i="35"/>
  <c r="D148" i="35" s="1"/>
  <c r="E148" i="35" s="1"/>
  <c r="F148" i="35" s="1"/>
  <c r="G148" i="35" s="1"/>
  <c r="H148" i="35" s="1"/>
  <c r="I148" i="35" s="1"/>
  <c r="J148" i="35" s="1"/>
  <c r="K148" i="35" s="1"/>
  <c r="L148" i="35" s="1"/>
  <c r="M148" i="35" s="1"/>
  <c r="N148" i="35" s="1"/>
  <c r="O148" i="35" s="1"/>
  <c r="P148" i="35" s="1"/>
  <c r="Q148" i="35" s="1"/>
  <c r="R148" i="35" s="1"/>
  <c r="S148" i="35" s="1"/>
  <c r="T148" i="35" s="1"/>
  <c r="U148" i="35" s="1"/>
  <c r="V148" i="35" s="1"/>
  <c r="W148" i="35" s="1"/>
  <c r="X148" i="35" s="1"/>
  <c r="Y148" i="35" s="1"/>
  <c r="Z148" i="35" s="1"/>
  <c r="AA148" i="35" s="1"/>
  <c r="AB148" i="35" s="1"/>
  <c r="AC148" i="35" s="1"/>
  <c r="AD148" i="35" s="1"/>
  <c r="AE148" i="35" s="1"/>
  <c r="AF148" i="35" s="1"/>
  <c r="AG148" i="35" s="1"/>
  <c r="AH148" i="35" s="1"/>
  <c r="AI148" i="35" s="1"/>
  <c r="AJ148" i="35" s="1"/>
  <c r="AK148" i="35" s="1"/>
  <c r="AL148" i="35" s="1"/>
  <c r="AM148" i="35" s="1"/>
  <c r="AN148" i="35" s="1"/>
  <c r="AO148" i="35" s="1"/>
  <c r="AP148" i="35" s="1"/>
  <c r="AQ148" i="35" s="1"/>
  <c r="AR148" i="35" s="1"/>
  <c r="AS148" i="35" s="1"/>
  <c r="AT148" i="35" s="1"/>
  <c r="AU148" i="35" s="1"/>
  <c r="AV148" i="35" s="1"/>
  <c r="AW148" i="35" s="1"/>
  <c r="AX148" i="35" s="1"/>
  <c r="AY148" i="35" s="1"/>
  <c r="AZ148" i="35" s="1"/>
  <c r="BA148" i="35" s="1"/>
  <c r="BB148" i="35" s="1"/>
  <c r="BC148" i="35" s="1"/>
  <c r="BD148" i="35" s="1"/>
  <c r="BE148" i="35" s="1"/>
  <c r="BF148" i="35" s="1"/>
  <c r="BG148" i="35" s="1"/>
  <c r="BH148" i="35" s="1"/>
  <c r="BI148" i="35" s="1"/>
  <c r="BJ148" i="35" s="1"/>
  <c r="BK148" i="35" s="1"/>
  <c r="BL148" i="35" s="1"/>
  <c r="BM148" i="35" s="1"/>
  <c r="BN148" i="35" s="1"/>
  <c r="BO148" i="35" s="1"/>
  <c r="BP148" i="35" s="1"/>
  <c r="BQ148" i="35" s="1"/>
  <c r="BR148" i="35" s="1"/>
  <c r="BS148" i="35" s="1"/>
  <c r="BT148" i="35" s="1"/>
  <c r="BU148" i="35" s="1"/>
  <c r="BV148" i="35" s="1"/>
  <c r="BW148" i="35" s="1"/>
  <c r="BX148" i="35" s="1"/>
  <c r="BY148" i="35" s="1"/>
  <c r="BZ148" i="35" s="1"/>
  <c r="CA148" i="35" s="1"/>
  <c r="CB148" i="35" s="1"/>
  <c r="CC148" i="35" s="1"/>
  <c r="CD148" i="35" s="1"/>
  <c r="CE148" i="35" s="1"/>
  <c r="CF148" i="35" s="1"/>
  <c r="CG148" i="35" s="1"/>
  <c r="CH148" i="35" s="1"/>
  <c r="CI148" i="35" s="1"/>
  <c r="CJ148" i="35" s="1"/>
  <c r="CK148" i="35" s="1"/>
  <c r="CL148" i="35" s="1"/>
  <c r="CM114" i="35"/>
  <c r="CN114" i="35" s="1"/>
  <c r="CO114" i="35" s="1"/>
  <c r="CP114" i="35" s="1"/>
  <c r="CQ114" i="35" s="1"/>
  <c r="CR114" i="35" s="1"/>
  <c r="CS114" i="35" s="1"/>
  <c r="CT114" i="35" s="1"/>
  <c r="CU114" i="35" s="1"/>
  <c r="CV114" i="35" s="1"/>
  <c r="CW88" i="22"/>
  <c r="D122" i="22" s="1"/>
  <c r="CW122" i="22" s="1"/>
  <c r="D156" i="22" s="1"/>
  <c r="CW156" i="22" s="1"/>
  <c r="CM88" i="22"/>
  <c r="CN88" i="22" s="1"/>
  <c r="CO88" i="22" s="1"/>
  <c r="CP88" i="22" s="1"/>
  <c r="CQ88" i="22" s="1"/>
  <c r="CR88" i="22" s="1"/>
  <c r="CS88" i="22" s="1"/>
  <c r="CT88" i="22" s="1"/>
  <c r="CU88" i="22" s="1"/>
  <c r="CV88" i="22" s="1"/>
  <c r="CW86" i="22"/>
  <c r="D120" i="22" s="1"/>
  <c r="CW118" i="22"/>
  <c r="D152" i="22" s="1"/>
  <c r="CW152" i="22" s="1"/>
  <c r="D186" i="22" s="1"/>
  <c r="U48" i="22"/>
  <c r="T191" i="22"/>
  <c r="T157" i="22"/>
  <c r="T225" i="22"/>
  <c r="T259" i="22"/>
  <c r="CW112" i="22"/>
  <c r="D146" i="22" s="1"/>
  <c r="CW146" i="22" s="1"/>
  <c r="D180" i="22" s="1"/>
  <c r="K27" i="33"/>
  <c r="H29" i="33"/>
  <c r="G52" i="33"/>
  <c r="CW114" i="22"/>
  <c r="D148" i="22" s="1"/>
  <c r="CW148" i="22" s="1"/>
  <c r="D182" i="22" s="1"/>
  <c r="CO46" i="22"/>
  <c r="G54" i="36"/>
  <c r="H254" i="36"/>
  <c r="H220" i="36"/>
  <c r="H186" i="36"/>
  <c r="H152" i="36"/>
  <c r="H118" i="36"/>
  <c r="H84" i="36"/>
  <c r="H51" i="36"/>
  <c r="H52" i="36"/>
  <c r="H50" i="36"/>
  <c r="I27" i="36"/>
  <c r="G53" i="36"/>
  <c r="D69" i="33"/>
  <c r="E69" i="33" s="1"/>
  <c r="F69" i="33" s="1"/>
  <c r="G69" i="33" s="1"/>
  <c r="H69" i="33" s="1"/>
  <c r="I69" i="33" s="1"/>
  <c r="J69" i="33" s="1"/>
  <c r="K69" i="33" s="1"/>
  <c r="L69" i="33" s="1"/>
  <c r="M69" i="33" s="1"/>
  <c r="N69" i="33" s="1"/>
  <c r="O69" i="33" s="1"/>
  <c r="P69" i="33" s="1"/>
  <c r="Q69" i="33" s="1"/>
  <c r="R69" i="33" s="1"/>
  <c r="S69" i="33" s="1"/>
  <c r="T69" i="33" s="1"/>
  <c r="U69" i="33" s="1"/>
  <c r="V69" i="33" s="1"/>
  <c r="W69" i="33" s="1"/>
  <c r="X69" i="33" s="1"/>
  <c r="Y69" i="33" s="1"/>
  <c r="Z69" i="33" s="1"/>
  <c r="AA69" i="33" s="1"/>
  <c r="AB69" i="33" s="1"/>
  <c r="AC69" i="33" s="1"/>
  <c r="AD69" i="33" s="1"/>
  <c r="AE69" i="33" s="1"/>
  <c r="AF69" i="33" s="1"/>
  <c r="AG69" i="33" s="1"/>
  <c r="AH69" i="33" s="1"/>
  <c r="AI69" i="33" s="1"/>
  <c r="AJ69" i="33" s="1"/>
  <c r="AK69" i="33" s="1"/>
  <c r="AL69" i="33" s="1"/>
  <c r="AM69" i="33" s="1"/>
  <c r="AN69" i="33" s="1"/>
  <c r="AO69" i="33" s="1"/>
  <c r="AP69" i="33" s="1"/>
  <c r="AQ69" i="33" s="1"/>
  <c r="AR69" i="33" s="1"/>
  <c r="AS69" i="33" s="1"/>
  <c r="AT69" i="33" s="1"/>
  <c r="AU69" i="33" s="1"/>
  <c r="AV69" i="33" s="1"/>
  <c r="AW69" i="33" s="1"/>
  <c r="AX69" i="33" s="1"/>
  <c r="AY69" i="33" s="1"/>
  <c r="AZ69" i="33" s="1"/>
  <c r="BA69" i="33" s="1"/>
  <c r="BB69" i="33" s="1"/>
  <c r="BC69" i="33" s="1"/>
  <c r="BD69" i="33" s="1"/>
  <c r="BE69" i="33" s="1"/>
  <c r="BF69" i="33" s="1"/>
  <c r="BG69" i="33" s="1"/>
  <c r="BH69" i="33" s="1"/>
  <c r="BI69" i="33" s="1"/>
  <c r="BJ69" i="33" s="1"/>
  <c r="BK69" i="33" s="1"/>
  <c r="BL69" i="33" s="1"/>
  <c r="BM69" i="33" s="1"/>
  <c r="BN69" i="33" s="1"/>
  <c r="BO69" i="33" s="1"/>
  <c r="BP69" i="33" s="1"/>
  <c r="BQ69" i="33" s="1"/>
  <c r="BR69" i="33" s="1"/>
  <c r="BS69" i="33" s="1"/>
  <c r="BT69" i="33" s="1"/>
  <c r="BU69" i="33" s="1"/>
  <c r="BV69" i="33" s="1"/>
  <c r="BW69" i="33" s="1"/>
  <c r="BX69" i="33" s="1"/>
  <c r="BY69" i="33" s="1"/>
  <c r="BZ69" i="33" s="1"/>
  <c r="CA69" i="33" s="1"/>
  <c r="CB69" i="33" s="1"/>
  <c r="CC69" i="33" s="1"/>
  <c r="CD69" i="33" s="1"/>
  <c r="CE69" i="33" s="1"/>
  <c r="CF69" i="33" s="1"/>
  <c r="CG69" i="33" s="1"/>
  <c r="CH69" i="33" s="1"/>
  <c r="CI69" i="33" s="1"/>
  <c r="CJ69" i="33" s="1"/>
  <c r="CK69" i="33" s="1"/>
  <c r="CL69" i="33" s="1"/>
  <c r="CM69" i="33" s="1"/>
  <c r="CN69" i="33" s="1"/>
  <c r="CO69" i="33" s="1"/>
  <c r="CP69" i="33" s="1"/>
  <c r="CQ69" i="33" s="1"/>
  <c r="CR69" i="33" s="1"/>
  <c r="CS69" i="33" s="1"/>
  <c r="CT69" i="33" s="1"/>
  <c r="CU69" i="33" s="1"/>
  <c r="CV69" i="33" s="1"/>
  <c r="CW69" i="33" s="1"/>
  <c r="D103" i="33" s="1"/>
  <c r="E103" i="33" s="1"/>
  <c r="F103" i="33" s="1"/>
  <c r="G103" i="33" s="1"/>
  <c r="H103" i="33" s="1"/>
  <c r="I103" i="33" s="1"/>
  <c r="J103" i="33" s="1"/>
  <c r="K103" i="33" s="1"/>
  <c r="L103" i="33" s="1"/>
  <c r="M103" i="33" s="1"/>
  <c r="N103" i="33" s="1"/>
  <c r="O103" i="33" s="1"/>
  <c r="P103" i="33" s="1"/>
  <c r="Q103" i="33" s="1"/>
  <c r="R103" i="33" s="1"/>
  <c r="S103" i="33" s="1"/>
  <c r="T103" i="33" s="1"/>
  <c r="U103" i="33" s="1"/>
  <c r="V103" i="33" s="1"/>
  <c r="W103" i="33" s="1"/>
  <c r="X103" i="33" s="1"/>
  <c r="Y103" i="33" s="1"/>
  <c r="Z103" i="33" s="1"/>
  <c r="AA103" i="33" s="1"/>
  <c r="AB103" i="33" s="1"/>
  <c r="AC103" i="33" s="1"/>
  <c r="AD103" i="33" s="1"/>
  <c r="AE103" i="33" s="1"/>
  <c r="AF103" i="33" s="1"/>
  <c r="AG103" i="33" s="1"/>
  <c r="AH103" i="33" s="1"/>
  <c r="AI103" i="33" s="1"/>
  <c r="AJ103" i="33" s="1"/>
  <c r="AK103" i="33" s="1"/>
  <c r="AL103" i="33" s="1"/>
  <c r="AM103" i="33" s="1"/>
  <c r="AN103" i="33" s="1"/>
  <c r="AO103" i="33" s="1"/>
  <c r="AP103" i="33" s="1"/>
  <c r="AQ103" i="33" s="1"/>
  <c r="AR103" i="33" s="1"/>
  <c r="AS103" i="33" s="1"/>
  <c r="AT103" i="33" s="1"/>
  <c r="AU103" i="33" s="1"/>
  <c r="AV103" i="33" s="1"/>
  <c r="AW103" i="33" s="1"/>
  <c r="AX103" i="33" s="1"/>
  <c r="AY103" i="33" s="1"/>
  <c r="AZ103" i="33" s="1"/>
  <c r="BA103" i="33" s="1"/>
  <c r="BB103" i="33" s="1"/>
  <c r="BC103" i="33" s="1"/>
  <c r="BD103" i="33" s="1"/>
  <c r="BE103" i="33" s="1"/>
  <c r="BF103" i="33" s="1"/>
  <c r="BG103" i="33" s="1"/>
  <c r="BH103" i="33" s="1"/>
  <c r="BI103" i="33" s="1"/>
  <c r="BJ103" i="33" s="1"/>
  <c r="BK103" i="33" s="1"/>
  <c r="BL103" i="33" s="1"/>
  <c r="BM103" i="33" s="1"/>
  <c r="BN103" i="33" s="1"/>
  <c r="BO103" i="33" s="1"/>
  <c r="BP103" i="33" s="1"/>
  <c r="BQ103" i="33" s="1"/>
  <c r="BR103" i="33" s="1"/>
  <c r="BS103" i="33" s="1"/>
  <c r="BT103" i="33" s="1"/>
  <c r="BU103" i="33" s="1"/>
  <c r="BV103" i="33" s="1"/>
  <c r="BW103" i="33" s="1"/>
  <c r="BX103" i="33" s="1"/>
  <c r="BY103" i="33" s="1"/>
  <c r="BZ103" i="33" s="1"/>
  <c r="CA103" i="33" s="1"/>
  <c r="CB103" i="33" s="1"/>
  <c r="CC103" i="33" s="1"/>
  <c r="CD103" i="33" s="1"/>
  <c r="CE103" i="33" s="1"/>
  <c r="CF103" i="33" s="1"/>
  <c r="CG103" i="33" s="1"/>
  <c r="CH103" i="33" s="1"/>
  <c r="CI103" i="33" s="1"/>
  <c r="CJ103" i="33" s="1"/>
  <c r="CK103" i="33" s="1"/>
  <c r="CL103" i="33" s="1"/>
  <c r="CM103" i="33" s="1"/>
  <c r="CN103" i="33" s="1"/>
  <c r="CO103" i="33" s="1"/>
  <c r="CP103" i="33" s="1"/>
  <c r="CQ103" i="33" s="1"/>
  <c r="CR103" i="33" s="1"/>
  <c r="CS103" i="33" s="1"/>
  <c r="CT103" i="33" s="1"/>
  <c r="CU103" i="33" s="1"/>
  <c r="CV103" i="33" s="1"/>
  <c r="CW103" i="33" s="1"/>
  <c r="D137" i="33" s="1"/>
  <c r="E137" i="33" s="1"/>
  <c r="F137" i="33" s="1"/>
  <c r="G137" i="33" s="1"/>
  <c r="H137" i="33" s="1"/>
  <c r="I137" i="33" s="1"/>
  <c r="J137" i="33" s="1"/>
  <c r="K137" i="33" s="1"/>
  <c r="L137" i="33" s="1"/>
  <c r="M137" i="33" s="1"/>
  <c r="N137" i="33" s="1"/>
  <c r="O137" i="33" s="1"/>
  <c r="P137" i="33" s="1"/>
  <c r="Q137" i="33" s="1"/>
  <c r="R137" i="33" s="1"/>
  <c r="S137" i="33" s="1"/>
  <c r="T137" i="33" s="1"/>
  <c r="U137" i="33" s="1"/>
  <c r="V137" i="33" s="1"/>
  <c r="W137" i="33" s="1"/>
  <c r="X137" i="33" s="1"/>
  <c r="Y137" i="33" s="1"/>
  <c r="Z137" i="33" s="1"/>
  <c r="AA137" i="33" s="1"/>
  <c r="AB137" i="33" s="1"/>
  <c r="AC137" i="33" s="1"/>
  <c r="AD137" i="33" s="1"/>
  <c r="AE137" i="33" s="1"/>
  <c r="AF137" i="33" s="1"/>
  <c r="AG137" i="33" s="1"/>
  <c r="AH137" i="33" s="1"/>
  <c r="AI137" i="33" s="1"/>
  <c r="AJ137" i="33" s="1"/>
  <c r="AK137" i="33" s="1"/>
  <c r="AL137" i="33" s="1"/>
  <c r="AM137" i="33" s="1"/>
  <c r="AN137" i="33" s="1"/>
  <c r="AO137" i="33" s="1"/>
  <c r="AP137" i="33" s="1"/>
  <c r="AQ137" i="33" s="1"/>
  <c r="AR137" i="33" s="1"/>
  <c r="AS137" i="33" s="1"/>
  <c r="AT137" i="33" s="1"/>
  <c r="AU137" i="33" s="1"/>
  <c r="AV137" i="33" s="1"/>
  <c r="AW137" i="33" s="1"/>
  <c r="AX137" i="33" s="1"/>
  <c r="AY137" i="33" s="1"/>
  <c r="AZ137" i="33" s="1"/>
  <c r="BA137" i="33" s="1"/>
  <c r="BB137" i="33" s="1"/>
  <c r="BC137" i="33" s="1"/>
  <c r="BD137" i="33" s="1"/>
  <c r="BE137" i="33" s="1"/>
  <c r="BF137" i="33" s="1"/>
  <c r="BG137" i="33" s="1"/>
  <c r="BH137" i="33" s="1"/>
  <c r="BI137" i="33" s="1"/>
  <c r="BJ137" i="33" s="1"/>
  <c r="BK137" i="33" s="1"/>
  <c r="BL137" i="33" s="1"/>
  <c r="BM137" i="33" s="1"/>
  <c r="BN137" i="33" s="1"/>
  <c r="BO137" i="33" s="1"/>
  <c r="BP137" i="33" s="1"/>
  <c r="BQ137" i="33" s="1"/>
  <c r="BR137" i="33" s="1"/>
  <c r="BS137" i="33" s="1"/>
  <c r="BT137" i="33" s="1"/>
  <c r="BU137" i="33" s="1"/>
  <c r="BV137" i="33" s="1"/>
  <c r="BW137" i="33" s="1"/>
  <c r="BX137" i="33" s="1"/>
  <c r="BY137" i="33" s="1"/>
  <c r="BZ137" i="33" s="1"/>
  <c r="CA137" i="33" s="1"/>
  <c r="CB137" i="33" s="1"/>
  <c r="CC137" i="33" s="1"/>
  <c r="CD137" i="33" s="1"/>
  <c r="CE137" i="33" s="1"/>
  <c r="CF137" i="33" s="1"/>
  <c r="CG137" i="33" s="1"/>
  <c r="CH137" i="33" s="1"/>
  <c r="CI137" i="33" s="1"/>
  <c r="CJ137" i="33" s="1"/>
  <c r="CK137" i="33" s="1"/>
  <c r="CL137" i="33" s="1"/>
  <c r="CM137" i="33" s="1"/>
  <c r="CN137" i="33" s="1"/>
  <c r="CO137" i="33" s="1"/>
  <c r="CP137" i="33" s="1"/>
  <c r="CQ137" i="33" s="1"/>
  <c r="CR137" i="33" s="1"/>
  <c r="CS137" i="33" s="1"/>
  <c r="CT137" i="33" s="1"/>
  <c r="CU137" i="33" s="1"/>
  <c r="CV137" i="33" s="1"/>
  <c r="CW137" i="33" s="1"/>
  <c r="E151" i="33"/>
  <c r="F151" i="33" s="1"/>
  <c r="G151" i="33" s="1"/>
  <c r="H151" i="33" s="1"/>
  <c r="I151" i="33" s="1"/>
  <c r="J151" i="33" s="1"/>
  <c r="K151" i="33" s="1"/>
  <c r="L151" i="33" s="1"/>
  <c r="M151" i="33" s="1"/>
  <c r="N151" i="33" s="1"/>
  <c r="O151" i="33" s="1"/>
  <c r="P151" i="33" s="1"/>
  <c r="Q151" i="33" s="1"/>
  <c r="R151" i="33" s="1"/>
  <c r="S151" i="33" s="1"/>
  <c r="T151" i="33" s="1"/>
  <c r="U151" i="33" s="1"/>
  <c r="V151" i="33" s="1"/>
  <c r="W151" i="33" s="1"/>
  <c r="X151" i="33" s="1"/>
  <c r="Y151" i="33" s="1"/>
  <c r="Z151" i="33" s="1"/>
  <c r="AA151" i="33" s="1"/>
  <c r="AB151" i="33" s="1"/>
  <c r="AC151" i="33" s="1"/>
  <c r="AD151" i="33" s="1"/>
  <c r="AE151" i="33" s="1"/>
  <c r="AF151" i="33" s="1"/>
  <c r="AG151" i="33" s="1"/>
  <c r="AH151" i="33" s="1"/>
  <c r="AI151" i="33" s="1"/>
  <c r="AJ151" i="33" s="1"/>
  <c r="AK151" i="33" s="1"/>
  <c r="AL151" i="33" s="1"/>
  <c r="AM151" i="33" s="1"/>
  <c r="AN151" i="33" s="1"/>
  <c r="AO151" i="33" s="1"/>
  <c r="AP151" i="33" s="1"/>
  <c r="AQ151" i="33" s="1"/>
  <c r="AR151" i="33" s="1"/>
  <c r="AS151" i="33" s="1"/>
  <c r="AT151" i="33" s="1"/>
  <c r="AU151" i="33" s="1"/>
  <c r="AV151" i="33" s="1"/>
  <c r="AW151" i="33" s="1"/>
  <c r="AX151" i="33" s="1"/>
  <c r="AY151" i="33" s="1"/>
  <c r="AZ151" i="33" s="1"/>
  <c r="BA151" i="33" s="1"/>
  <c r="BB151" i="33" s="1"/>
  <c r="BC151" i="33" s="1"/>
  <c r="BD151" i="33" s="1"/>
  <c r="BE151" i="33" s="1"/>
  <c r="BF151" i="33" s="1"/>
  <c r="BG151" i="33" s="1"/>
  <c r="BH151" i="33" s="1"/>
  <c r="BI151" i="33" s="1"/>
  <c r="BJ151" i="33" s="1"/>
  <c r="BK151" i="33" s="1"/>
  <c r="BL151" i="33" s="1"/>
  <c r="BM151" i="33" s="1"/>
  <c r="BN151" i="33" s="1"/>
  <c r="BO151" i="33" s="1"/>
  <c r="BP151" i="33" s="1"/>
  <c r="BQ151" i="33" s="1"/>
  <c r="BR151" i="33" s="1"/>
  <c r="BS151" i="33" s="1"/>
  <c r="BT151" i="33" s="1"/>
  <c r="BU151" i="33" s="1"/>
  <c r="BV151" i="33" s="1"/>
  <c r="BW151" i="33" s="1"/>
  <c r="BX151" i="33" s="1"/>
  <c r="BY151" i="33" s="1"/>
  <c r="BZ151" i="33" s="1"/>
  <c r="CA151" i="33" s="1"/>
  <c r="CB151" i="33" s="1"/>
  <c r="CC151" i="33" s="1"/>
  <c r="CD151" i="33" s="1"/>
  <c r="CE151" i="33" s="1"/>
  <c r="CF151" i="33" s="1"/>
  <c r="CG151" i="33" s="1"/>
  <c r="CH151" i="33" s="1"/>
  <c r="CI151" i="33" s="1"/>
  <c r="CJ151" i="33" s="1"/>
  <c r="CK151" i="33" s="1"/>
  <c r="CL151" i="33" s="1"/>
  <c r="CM151" i="33" s="1"/>
  <c r="CN151" i="33" s="1"/>
  <c r="CO151" i="33" s="1"/>
  <c r="CP151" i="33" s="1"/>
  <c r="CQ151" i="33" s="1"/>
  <c r="CR151" i="33" s="1"/>
  <c r="CS151" i="33" s="1"/>
  <c r="CT151" i="33" s="1"/>
  <c r="CU151" i="33" s="1"/>
  <c r="CV151" i="33" s="1"/>
  <c r="CW151" i="33" s="1"/>
  <c r="E115" i="33"/>
  <c r="F115" i="33" s="1"/>
  <c r="G115" i="33" s="1"/>
  <c r="H115" i="33" s="1"/>
  <c r="I115" i="33" s="1"/>
  <c r="J115" i="33" s="1"/>
  <c r="K115" i="33" s="1"/>
  <c r="L115" i="33" s="1"/>
  <c r="M115" i="33" s="1"/>
  <c r="N115" i="33" s="1"/>
  <c r="O115" i="33" s="1"/>
  <c r="P115" i="33" s="1"/>
  <c r="Q115" i="33" s="1"/>
  <c r="R115" i="33" s="1"/>
  <c r="S115" i="33" s="1"/>
  <c r="T115" i="33" s="1"/>
  <c r="U115" i="33" s="1"/>
  <c r="V115" i="33" s="1"/>
  <c r="W115" i="33" s="1"/>
  <c r="X115" i="33" s="1"/>
  <c r="Y115" i="33" s="1"/>
  <c r="Z115" i="33" s="1"/>
  <c r="AA115" i="33" s="1"/>
  <c r="AB115" i="33" s="1"/>
  <c r="AC115" i="33" s="1"/>
  <c r="AD115" i="33" s="1"/>
  <c r="AE115" i="33" s="1"/>
  <c r="AF115" i="33" s="1"/>
  <c r="AG115" i="33" s="1"/>
  <c r="AH115" i="33" s="1"/>
  <c r="AI115" i="33" s="1"/>
  <c r="AJ115" i="33" s="1"/>
  <c r="AK115" i="33" s="1"/>
  <c r="AL115" i="33" s="1"/>
  <c r="AM115" i="33" s="1"/>
  <c r="AN115" i="33" s="1"/>
  <c r="AO115" i="33" s="1"/>
  <c r="AP115" i="33" s="1"/>
  <c r="AQ115" i="33" s="1"/>
  <c r="AR115" i="33" s="1"/>
  <c r="AS115" i="33" s="1"/>
  <c r="AT115" i="33" s="1"/>
  <c r="AU115" i="33" s="1"/>
  <c r="AV115" i="33" s="1"/>
  <c r="AW115" i="33" s="1"/>
  <c r="AX115" i="33" s="1"/>
  <c r="AY115" i="33" s="1"/>
  <c r="AZ115" i="33" s="1"/>
  <c r="BA115" i="33" s="1"/>
  <c r="BB115" i="33" s="1"/>
  <c r="BC115" i="33" s="1"/>
  <c r="BD115" i="33" s="1"/>
  <c r="BE115" i="33" s="1"/>
  <c r="BF115" i="33" s="1"/>
  <c r="BG115" i="33" s="1"/>
  <c r="BH115" i="33" s="1"/>
  <c r="BI115" i="33" s="1"/>
  <c r="BJ115" i="33" s="1"/>
  <c r="BK115" i="33" s="1"/>
  <c r="BL115" i="33" s="1"/>
  <c r="BM115" i="33" s="1"/>
  <c r="BN115" i="33" s="1"/>
  <c r="BO115" i="33" s="1"/>
  <c r="BP115" i="33" s="1"/>
  <c r="BQ115" i="33" s="1"/>
  <c r="BR115" i="33" s="1"/>
  <c r="BS115" i="33" s="1"/>
  <c r="BT115" i="33" s="1"/>
  <c r="BU115" i="33" s="1"/>
  <c r="BV115" i="33" s="1"/>
  <c r="BW115" i="33" s="1"/>
  <c r="BX115" i="33" s="1"/>
  <c r="BY115" i="33" s="1"/>
  <c r="BZ115" i="33" s="1"/>
  <c r="CA115" i="33" s="1"/>
  <c r="CB115" i="33" s="1"/>
  <c r="CC115" i="33" s="1"/>
  <c r="CD115" i="33" s="1"/>
  <c r="CE115" i="33" s="1"/>
  <c r="CF115" i="33" s="1"/>
  <c r="CG115" i="33" s="1"/>
  <c r="CH115" i="33" s="1"/>
  <c r="CI115" i="33" s="1"/>
  <c r="CJ115" i="33" s="1"/>
  <c r="CK115" i="33" s="1"/>
  <c r="CL115" i="33" s="1"/>
  <c r="CM115" i="33" s="1"/>
  <c r="CN115" i="33" s="1"/>
  <c r="CO115" i="33" s="1"/>
  <c r="CP115" i="33" s="1"/>
  <c r="CQ115" i="33" s="1"/>
  <c r="CR115" i="33" s="1"/>
  <c r="CS115" i="33" s="1"/>
  <c r="CT115" i="33" s="1"/>
  <c r="CU115" i="33" s="1"/>
  <c r="CV115" i="33" s="1"/>
  <c r="CW115" i="33" s="1"/>
  <c r="D149" i="33" s="1"/>
  <c r="D73" i="33"/>
  <c r="E73" i="33" s="1"/>
  <c r="F73" i="33" s="1"/>
  <c r="G73" i="33" s="1"/>
  <c r="H73" i="33" s="1"/>
  <c r="I73" i="33" s="1"/>
  <c r="J73" i="33" s="1"/>
  <c r="K73" i="33" s="1"/>
  <c r="L73" i="33" s="1"/>
  <c r="M73" i="33" s="1"/>
  <c r="N73" i="33" s="1"/>
  <c r="O73" i="33" s="1"/>
  <c r="P73" i="33" s="1"/>
  <c r="Q73" i="33" s="1"/>
  <c r="R73" i="33" s="1"/>
  <c r="S73" i="33" s="1"/>
  <c r="T73" i="33" s="1"/>
  <c r="U73" i="33" s="1"/>
  <c r="V73" i="33" s="1"/>
  <c r="W73" i="33" s="1"/>
  <c r="X73" i="33" s="1"/>
  <c r="Y73" i="33" s="1"/>
  <c r="Z73" i="33" s="1"/>
  <c r="AA73" i="33" s="1"/>
  <c r="AB73" i="33" s="1"/>
  <c r="AC73" i="33" s="1"/>
  <c r="AD73" i="33" s="1"/>
  <c r="AE73" i="33" s="1"/>
  <c r="AF73" i="33" s="1"/>
  <c r="AG73" i="33" s="1"/>
  <c r="AH73" i="33" s="1"/>
  <c r="AI73" i="33" s="1"/>
  <c r="AJ73" i="33" s="1"/>
  <c r="AK73" i="33" s="1"/>
  <c r="AL73" i="33" s="1"/>
  <c r="AM73" i="33" s="1"/>
  <c r="AN73" i="33" s="1"/>
  <c r="AO73" i="33" s="1"/>
  <c r="AP73" i="33" s="1"/>
  <c r="AQ73" i="33" s="1"/>
  <c r="AR73" i="33" s="1"/>
  <c r="AS73" i="33" s="1"/>
  <c r="AT73" i="33" s="1"/>
  <c r="AU73" i="33" s="1"/>
  <c r="AV73" i="33" s="1"/>
  <c r="AW73" i="33" s="1"/>
  <c r="AX73" i="33" s="1"/>
  <c r="AY73" i="33" s="1"/>
  <c r="AZ73" i="33" s="1"/>
  <c r="BA73" i="33" s="1"/>
  <c r="BB73" i="33" s="1"/>
  <c r="BC73" i="33" s="1"/>
  <c r="BD73" i="33" s="1"/>
  <c r="BE73" i="33" s="1"/>
  <c r="BF73" i="33" s="1"/>
  <c r="BG73" i="33" s="1"/>
  <c r="BH73" i="33" s="1"/>
  <c r="BI73" i="33" s="1"/>
  <c r="BJ73" i="33" s="1"/>
  <c r="BK73" i="33" s="1"/>
  <c r="BL73" i="33" s="1"/>
  <c r="BM73" i="33" s="1"/>
  <c r="BN73" i="33" s="1"/>
  <c r="BO73" i="33" s="1"/>
  <c r="BP73" i="33" s="1"/>
  <c r="BQ73" i="33" s="1"/>
  <c r="BR73" i="33" s="1"/>
  <c r="BS73" i="33" s="1"/>
  <c r="BT73" i="33" s="1"/>
  <c r="BU73" i="33" s="1"/>
  <c r="BV73" i="33" s="1"/>
  <c r="BW73" i="33" s="1"/>
  <c r="BX73" i="33" s="1"/>
  <c r="BY73" i="33" s="1"/>
  <c r="BZ73" i="33" s="1"/>
  <c r="CA73" i="33" s="1"/>
  <c r="CB73" i="33" s="1"/>
  <c r="CC73" i="33" s="1"/>
  <c r="CD73" i="33" s="1"/>
  <c r="CE73" i="33" s="1"/>
  <c r="CF73" i="33" s="1"/>
  <c r="CG73" i="33" s="1"/>
  <c r="CH73" i="33" s="1"/>
  <c r="CI73" i="33" s="1"/>
  <c r="CJ73" i="33" s="1"/>
  <c r="CK73" i="33" s="1"/>
  <c r="CL73" i="33" s="1"/>
  <c r="CM73" i="33" s="1"/>
  <c r="CN73" i="33" s="1"/>
  <c r="CO73" i="33" s="1"/>
  <c r="CP73" i="33" s="1"/>
  <c r="CQ73" i="33" s="1"/>
  <c r="CR73" i="33" s="1"/>
  <c r="CS73" i="33" s="1"/>
  <c r="CT73" i="33" s="1"/>
  <c r="CU73" i="33" s="1"/>
  <c r="CV73" i="33" s="1"/>
  <c r="CW73" i="33" s="1"/>
  <c r="D113" i="33"/>
  <c r="D178" i="22"/>
  <c r="D174" i="22"/>
  <c r="D172" i="22"/>
  <c r="D101" i="33"/>
  <c r="E101" i="33" s="1"/>
  <c r="F101" i="33" s="1"/>
  <c r="G101" i="33" s="1"/>
  <c r="H101" i="33" s="1"/>
  <c r="I101" i="33" s="1"/>
  <c r="J101" i="33" s="1"/>
  <c r="K101" i="33" s="1"/>
  <c r="L101" i="33" s="1"/>
  <c r="M101" i="33" s="1"/>
  <c r="N101" i="33" s="1"/>
  <c r="O101" i="33" s="1"/>
  <c r="P101" i="33" s="1"/>
  <c r="Q101" i="33" s="1"/>
  <c r="R101" i="33" s="1"/>
  <c r="S101" i="33" s="1"/>
  <c r="T101" i="33" s="1"/>
  <c r="U101" i="33" s="1"/>
  <c r="V101" i="33" s="1"/>
  <c r="W101" i="33" s="1"/>
  <c r="X101" i="33" s="1"/>
  <c r="Y101" i="33" s="1"/>
  <c r="Z101" i="33" s="1"/>
  <c r="AA101" i="33" s="1"/>
  <c r="AB101" i="33" s="1"/>
  <c r="AC101" i="33" s="1"/>
  <c r="AD101" i="33" s="1"/>
  <c r="AE101" i="33" s="1"/>
  <c r="AF101" i="33" s="1"/>
  <c r="AG101" i="33" s="1"/>
  <c r="AH101" i="33" s="1"/>
  <c r="AI101" i="33" s="1"/>
  <c r="AJ101" i="33" s="1"/>
  <c r="AK101" i="33" s="1"/>
  <c r="AL101" i="33" s="1"/>
  <c r="AM101" i="33" s="1"/>
  <c r="AN101" i="33" s="1"/>
  <c r="AO101" i="33" s="1"/>
  <c r="AP101" i="33" s="1"/>
  <c r="AQ101" i="33" s="1"/>
  <c r="AR101" i="33" s="1"/>
  <c r="AS101" i="33" s="1"/>
  <c r="AT101" i="33" s="1"/>
  <c r="AU101" i="33" s="1"/>
  <c r="AV101" i="33" s="1"/>
  <c r="AW101" i="33" s="1"/>
  <c r="AX101" i="33" s="1"/>
  <c r="AY101" i="33" s="1"/>
  <c r="AZ101" i="33" s="1"/>
  <c r="BA101" i="33" s="1"/>
  <c r="BB101" i="33" s="1"/>
  <c r="BC101" i="33" s="1"/>
  <c r="BD101" i="33" s="1"/>
  <c r="BE101" i="33" s="1"/>
  <c r="BF101" i="33" s="1"/>
  <c r="BG101" i="33" s="1"/>
  <c r="BH101" i="33" s="1"/>
  <c r="BI101" i="33" s="1"/>
  <c r="BJ101" i="33" s="1"/>
  <c r="BK101" i="33" s="1"/>
  <c r="BL101" i="33" s="1"/>
  <c r="BM101" i="33" s="1"/>
  <c r="BN101" i="33" s="1"/>
  <c r="BO101" i="33" s="1"/>
  <c r="BP101" i="33" s="1"/>
  <c r="BQ101" i="33" s="1"/>
  <c r="BR101" i="33" s="1"/>
  <c r="BS101" i="33" s="1"/>
  <c r="BT101" i="33" s="1"/>
  <c r="BU101" i="33" s="1"/>
  <c r="BV101" i="33" s="1"/>
  <c r="BW101" i="33" s="1"/>
  <c r="BX101" i="33" s="1"/>
  <c r="BY101" i="33" s="1"/>
  <c r="BZ101" i="33" s="1"/>
  <c r="CA101" i="33" s="1"/>
  <c r="CB101" i="33" s="1"/>
  <c r="CC101" i="33" s="1"/>
  <c r="CD101" i="33" s="1"/>
  <c r="CE101" i="33" s="1"/>
  <c r="CF101" i="33" s="1"/>
  <c r="CG101" i="33" s="1"/>
  <c r="CH101" i="33" s="1"/>
  <c r="CI101" i="33" s="1"/>
  <c r="CJ101" i="33" s="1"/>
  <c r="CK101" i="33" s="1"/>
  <c r="CL101" i="33" s="1"/>
  <c r="CM101" i="33" s="1"/>
  <c r="CN101" i="33" s="1"/>
  <c r="CO101" i="33" s="1"/>
  <c r="CP101" i="33" s="1"/>
  <c r="CQ101" i="33" s="1"/>
  <c r="CR101" i="33" s="1"/>
  <c r="CS101" i="33" s="1"/>
  <c r="CT101" i="33" s="1"/>
  <c r="CU101" i="33" s="1"/>
  <c r="CV101" i="33" s="1"/>
  <c r="CW101" i="33" s="1"/>
  <c r="D135" i="33" s="1"/>
  <c r="E135" i="33" s="1"/>
  <c r="F135" i="33" s="1"/>
  <c r="G135" i="33" s="1"/>
  <c r="H135" i="33" s="1"/>
  <c r="I135" i="33" s="1"/>
  <c r="J135" i="33" s="1"/>
  <c r="K135" i="33" s="1"/>
  <c r="L135" i="33" s="1"/>
  <c r="M135" i="33" s="1"/>
  <c r="N135" i="33" s="1"/>
  <c r="O135" i="33" s="1"/>
  <c r="P135" i="33" s="1"/>
  <c r="Q135" i="33" s="1"/>
  <c r="R135" i="33" s="1"/>
  <c r="S135" i="33" s="1"/>
  <c r="T135" i="33" s="1"/>
  <c r="U135" i="33" s="1"/>
  <c r="V135" i="33" s="1"/>
  <c r="W135" i="33" s="1"/>
  <c r="X135" i="33" s="1"/>
  <c r="Y135" i="33" s="1"/>
  <c r="Z135" i="33" s="1"/>
  <c r="AA135" i="33" s="1"/>
  <c r="AB135" i="33" s="1"/>
  <c r="AC135" i="33" s="1"/>
  <c r="AD135" i="33" s="1"/>
  <c r="AE135" i="33" s="1"/>
  <c r="AF135" i="33" s="1"/>
  <c r="AG135" i="33" s="1"/>
  <c r="AH135" i="33" s="1"/>
  <c r="AI135" i="33" s="1"/>
  <c r="AJ135" i="33" s="1"/>
  <c r="AK135" i="33" s="1"/>
  <c r="AL135" i="33" s="1"/>
  <c r="AM135" i="33" s="1"/>
  <c r="AN135" i="33" s="1"/>
  <c r="AO135" i="33" s="1"/>
  <c r="AP135" i="33" s="1"/>
  <c r="AQ135" i="33" s="1"/>
  <c r="AR135" i="33" s="1"/>
  <c r="AS135" i="33" s="1"/>
  <c r="AT135" i="33" s="1"/>
  <c r="AU135" i="33" s="1"/>
  <c r="AV135" i="33" s="1"/>
  <c r="AW135" i="33" s="1"/>
  <c r="AX135" i="33" s="1"/>
  <c r="AY135" i="33" s="1"/>
  <c r="AZ135" i="33" s="1"/>
  <c r="BA135" i="33" s="1"/>
  <c r="BB135" i="33" s="1"/>
  <c r="BC135" i="33" s="1"/>
  <c r="BD135" i="33" s="1"/>
  <c r="BE135" i="33" s="1"/>
  <c r="BF135" i="33" s="1"/>
  <c r="BG135" i="33" s="1"/>
  <c r="BH135" i="33" s="1"/>
  <c r="BI135" i="33" s="1"/>
  <c r="BJ135" i="33" s="1"/>
  <c r="BK135" i="33" s="1"/>
  <c r="BL135" i="33" s="1"/>
  <c r="BM135" i="33" s="1"/>
  <c r="BN135" i="33" s="1"/>
  <c r="BO135" i="33" s="1"/>
  <c r="BP135" i="33" s="1"/>
  <c r="BQ135" i="33" s="1"/>
  <c r="BR135" i="33" s="1"/>
  <c r="BS135" i="33" s="1"/>
  <c r="BT135" i="33" s="1"/>
  <c r="BU135" i="33" s="1"/>
  <c r="BV135" i="33" s="1"/>
  <c r="BW135" i="33" s="1"/>
  <c r="BX135" i="33" s="1"/>
  <c r="BY135" i="33" s="1"/>
  <c r="BZ135" i="33" s="1"/>
  <c r="CA135" i="33" s="1"/>
  <c r="CB135" i="33" s="1"/>
  <c r="CC135" i="33" s="1"/>
  <c r="CD135" i="33" s="1"/>
  <c r="CE135" i="33" s="1"/>
  <c r="CF135" i="33" s="1"/>
  <c r="CG135" i="33" s="1"/>
  <c r="CH135" i="33" s="1"/>
  <c r="CI135" i="33" s="1"/>
  <c r="CJ135" i="33" s="1"/>
  <c r="CK135" i="33" s="1"/>
  <c r="CL135" i="33" s="1"/>
  <c r="CM135" i="33" s="1"/>
  <c r="CN135" i="33" s="1"/>
  <c r="CO135" i="33" s="1"/>
  <c r="CP135" i="33" s="1"/>
  <c r="CQ135" i="33" s="1"/>
  <c r="CR135" i="33" s="1"/>
  <c r="CS135" i="33" s="1"/>
  <c r="CT135" i="33" s="1"/>
  <c r="CU135" i="33" s="1"/>
  <c r="CV135" i="33" s="1"/>
  <c r="CW135" i="33" s="1"/>
  <c r="D99" i="33"/>
  <c r="E99" i="33" s="1"/>
  <c r="F99" i="33" s="1"/>
  <c r="G99" i="33" s="1"/>
  <c r="H99" i="33" s="1"/>
  <c r="I99" i="33" s="1"/>
  <c r="J99" i="33" s="1"/>
  <c r="K99" i="33" s="1"/>
  <c r="L99" i="33" s="1"/>
  <c r="M99" i="33" s="1"/>
  <c r="N99" i="33" s="1"/>
  <c r="O99" i="33" s="1"/>
  <c r="P99" i="33" s="1"/>
  <c r="Q99" i="33" s="1"/>
  <c r="R99" i="33" s="1"/>
  <c r="S99" i="33" s="1"/>
  <c r="T99" i="33" s="1"/>
  <c r="U99" i="33" s="1"/>
  <c r="V99" i="33" s="1"/>
  <c r="W99" i="33" s="1"/>
  <c r="X99" i="33" s="1"/>
  <c r="Y99" i="33" s="1"/>
  <c r="Z99" i="33" s="1"/>
  <c r="AA99" i="33" s="1"/>
  <c r="AB99" i="33" s="1"/>
  <c r="AC99" i="33" s="1"/>
  <c r="AD99" i="33" s="1"/>
  <c r="AE99" i="33" s="1"/>
  <c r="AF99" i="33" s="1"/>
  <c r="AG99" i="33" s="1"/>
  <c r="AH99" i="33" s="1"/>
  <c r="AI99" i="33" s="1"/>
  <c r="AJ99" i="33" s="1"/>
  <c r="AK99" i="33" s="1"/>
  <c r="AL99" i="33" s="1"/>
  <c r="AM99" i="33" s="1"/>
  <c r="AN99" i="33" s="1"/>
  <c r="AO99" i="33" s="1"/>
  <c r="AP99" i="33" s="1"/>
  <c r="AQ99" i="33" s="1"/>
  <c r="AR99" i="33" s="1"/>
  <c r="AS99" i="33" s="1"/>
  <c r="AT99" i="33" s="1"/>
  <c r="AU99" i="33" s="1"/>
  <c r="AV99" i="33" s="1"/>
  <c r="AW99" i="33" s="1"/>
  <c r="AX99" i="33" s="1"/>
  <c r="AY99" i="33" s="1"/>
  <c r="AZ99" i="33" s="1"/>
  <c r="BA99" i="33" s="1"/>
  <c r="BB99" i="33" s="1"/>
  <c r="BC99" i="33" s="1"/>
  <c r="BD99" i="33" s="1"/>
  <c r="BE99" i="33" s="1"/>
  <c r="BF99" i="33" s="1"/>
  <c r="BG99" i="33" s="1"/>
  <c r="BH99" i="33" s="1"/>
  <c r="BI99" i="33" s="1"/>
  <c r="BJ99" i="33" s="1"/>
  <c r="BK99" i="33" s="1"/>
  <c r="BL99" i="33" s="1"/>
  <c r="BM99" i="33" s="1"/>
  <c r="BN99" i="33" s="1"/>
  <c r="BO99" i="33" s="1"/>
  <c r="BP99" i="33" s="1"/>
  <c r="BQ99" i="33" s="1"/>
  <c r="BR99" i="33" s="1"/>
  <c r="BS99" i="33" s="1"/>
  <c r="BT99" i="33" s="1"/>
  <c r="BU99" i="33" s="1"/>
  <c r="BV99" i="33" s="1"/>
  <c r="BW99" i="33" s="1"/>
  <c r="BX99" i="33" s="1"/>
  <c r="BY99" i="33" s="1"/>
  <c r="BZ99" i="33" s="1"/>
  <c r="CA99" i="33" s="1"/>
  <c r="CB99" i="33" s="1"/>
  <c r="CC99" i="33" s="1"/>
  <c r="CD99" i="33" s="1"/>
  <c r="CE99" i="33" s="1"/>
  <c r="CF99" i="33" s="1"/>
  <c r="CG99" i="33" s="1"/>
  <c r="CH99" i="33" s="1"/>
  <c r="CI99" i="33" s="1"/>
  <c r="CJ99" i="33" s="1"/>
  <c r="CK99" i="33" s="1"/>
  <c r="CL99" i="33" s="1"/>
  <c r="CM99" i="33" s="1"/>
  <c r="CN99" i="33" s="1"/>
  <c r="CO99" i="33" s="1"/>
  <c r="CP99" i="33" s="1"/>
  <c r="CQ99" i="33" s="1"/>
  <c r="CR99" i="33" s="1"/>
  <c r="CS99" i="33" s="1"/>
  <c r="CT99" i="33" s="1"/>
  <c r="CU99" i="33" s="1"/>
  <c r="CV99" i="33" s="1"/>
  <c r="CW99" i="33" s="1"/>
  <c r="D133" i="33" s="1"/>
  <c r="E133" i="33" s="1"/>
  <c r="F133" i="33" s="1"/>
  <c r="G133" i="33" s="1"/>
  <c r="H133" i="33" s="1"/>
  <c r="I133" i="33" s="1"/>
  <c r="J133" i="33" s="1"/>
  <c r="K133" i="33" s="1"/>
  <c r="L133" i="33" s="1"/>
  <c r="M133" i="33" s="1"/>
  <c r="N133" i="33" s="1"/>
  <c r="O133" i="33" s="1"/>
  <c r="P133" i="33" s="1"/>
  <c r="Q133" i="33" s="1"/>
  <c r="R133" i="33" s="1"/>
  <c r="S133" i="33" s="1"/>
  <c r="T133" i="33" s="1"/>
  <c r="U133" i="33" s="1"/>
  <c r="V133" i="33" s="1"/>
  <c r="W133" i="33" s="1"/>
  <c r="X133" i="33" s="1"/>
  <c r="Y133" i="33" s="1"/>
  <c r="Z133" i="33" s="1"/>
  <c r="AA133" i="33" s="1"/>
  <c r="AB133" i="33" s="1"/>
  <c r="AC133" i="33" s="1"/>
  <c r="AD133" i="33" s="1"/>
  <c r="AE133" i="33" s="1"/>
  <c r="AF133" i="33" s="1"/>
  <c r="AG133" i="33" s="1"/>
  <c r="AH133" i="33" s="1"/>
  <c r="AI133" i="33" s="1"/>
  <c r="AJ133" i="33" s="1"/>
  <c r="AK133" i="33" s="1"/>
  <c r="AL133" i="33" s="1"/>
  <c r="AM133" i="33" s="1"/>
  <c r="AN133" i="33" s="1"/>
  <c r="AO133" i="33" s="1"/>
  <c r="AP133" i="33" s="1"/>
  <c r="AQ133" i="33" s="1"/>
  <c r="AR133" i="33" s="1"/>
  <c r="AS133" i="33" s="1"/>
  <c r="AT133" i="33" s="1"/>
  <c r="AU133" i="33" s="1"/>
  <c r="AV133" i="33" s="1"/>
  <c r="AW133" i="33" s="1"/>
  <c r="AX133" i="33" s="1"/>
  <c r="AY133" i="33" s="1"/>
  <c r="AZ133" i="33" s="1"/>
  <c r="BA133" i="33" s="1"/>
  <c r="BB133" i="33" s="1"/>
  <c r="BC133" i="33" s="1"/>
  <c r="BD133" i="33" s="1"/>
  <c r="BE133" i="33" s="1"/>
  <c r="BF133" i="33" s="1"/>
  <c r="BG133" i="33" s="1"/>
  <c r="BH133" i="33" s="1"/>
  <c r="BI133" i="33" s="1"/>
  <c r="BJ133" i="33" s="1"/>
  <c r="BK133" i="33" s="1"/>
  <c r="BL133" i="33" s="1"/>
  <c r="BM133" i="33" s="1"/>
  <c r="BN133" i="33" s="1"/>
  <c r="BO133" i="33" s="1"/>
  <c r="BP133" i="33" s="1"/>
  <c r="BQ133" i="33" s="1"/>
  <c r="BR133" i="33" s="1"/>
  <c r="BS133" i="33" s="1"/>
  <c r="BT133" i="33" s="1"/>
  <c r="BU133" i="33" s="1"/>
  <c r="BV133" i="33" s="1"/>
  <c r="BW133" i="33" s="1"/>
  <c r="BX133" i="33" s="1"/>
  <c r="BY133" i="33" s="1"/>
  <c r="BZ133" i="33" s="1"/>
  <c r="CA133" i="33" s="1"/>
  <c r="CB133" i="33" s="1"/>
  <c r="CC133" i="33" s="1"/>
  <c r="CD133" i="33" s="1"/>
  <c r="CE133" i="33" s="1"/>
  <c r="CF133" i="33" s="1"/>
  <c r="CG133" i="33" s="1"/>
  <c r="CH133" i="33" s="1"/>
  <c r="CI133" i="33" s="1"/>
  <c r="CJ133" i="33" s="1"/>
  <c r="CK133" i="33" s="1"/>
  <c r="CL133" i="33" s="1"/>
  <c r="CM133" i="33" s="1"/>
  <c r="CN133" i="33" s="1"/>
  <c r="CO133" i="33" s="1"/>
  <c r="CP133" i="33" s="1"/>
  <c r="CQ133" i="33" s="1"/>
  <c r="CR133" i="33" s="1"/>
  <c r="CS133" i="33" s="1"/>
  <c r="CT133" i="33" s="1"/>
  <c r="CU133" i="33" s="1"/>
  <c r="CV133" i="33" s="1"/>
  <c r="CW133" i="33" s="1"/>
  <c r="D105" i="33"/>
  <c r="D111" i="33"/>
  <c r="D109" i="33"/>
  <c r="F53" i="33"/>
  <c r="G254" i="33"/>
  <c r="G220" i="33"/>
  <c r="G186" i="33"/>
  <c r="G152" i="33"/>
  <c r="G51" i="33"/>
  <c r="G50" i="33"/>
  <c r="G84" i="33"/>
  <c r="G118" i="33"/>
  <c r="F54" i="33"/>
  <c r="D142" i="22"/>
  <c r="CW142" i="22" s="1"/>
  <c r="CD32" i="22"/>
  <c r="H34" i="22"/>
  <c r="G89" i="22"/>
  <c r="G123" i="22"/>
  <c r="E59" i="22"/>
  <c r="F89" i="27"/>
  <c r="F56" i="27"/>
  <c r="F55" i="27"/>
  <c r="F57" i="27" s="1"/>
  <c r="F54" i="27"/>
  <c r="E57" i="27"/>
  <c r="E58" i="27"/>
  <c r="F89" i="26"/>
  <c r="F56" i="26"/>
  <c r="F55" i="26"/>
  <c r="F57" i="26" s="1"/>
  <c r="F54" i="26"/>
  <c r="G31" i="26"/>
  <c r="E57" i="26"/>
  <c r="E58" i="26"/>
  <c r="F89" i="25"/>
  <c r="F56" i="25"/>
  <c r="F55" i="25"/>
  <c r="F57" i="25" s="1"/>
  <c r="F54" i="25"/>
  <c r="G31" i="25"/>
  <c r="E58" i="25"/>
  <c r="G82" i="24"/>
  <c r="F83" i="24"/>
  <c r="F50" i="24"/>
  <c r="F51" i="24"/>
  <c r="F48" i="24"/>
  <c r="G25" i="24"/>
  <c r="G49" i="24" s="1"/>
  <c r="E52" i="24"/>
  <c r="F56" i="22"/>
  <c r="F58" i="22" s="1"/>
  <c r="F55" i="22"/>
  <c r="E58" i="22"/>
  <c r="G57" i="22"/>
  <c r="G55" i="22"/>
  <c r="G56" i="22"/>
  <c r="G47" i="16"/>
  <c r="F122" i="16"/>
  <c r="F258" i="16"/>
  <c r="F190" i="16"/>
  <c r="F156" i="16"/>
  <c r="F224" i="16"/>
  <c r="CM51" i="16"/>
  <c r="D85" i="16" s="1"/>
  <c r="E85" i="16" s="1"/>
  <c r="F85" i="16" s="1"/>
  <c r="G85" i="16" s="1"/>
  <c r="H85" i="16" s="1"/>
  <c r="I85" i="16" s="1"/>
  <c r="J85" i="16" s="1"/>
  <c r="K85" i="16" s="1"/>
  <c r="L85" i="16" s="1"/>
  <c r="M85" i="16" s="1"/>
  <c r="N85" i="16" s="1"/>
  <c r="O85" i="16" s="1"/>
  <c r="P85" i="16" s="1"/>
  <c r="Q85" i="16" s="1"/>
  <c r="R85" i="16" s="1"/>
  <c r="S85" i="16" s="1"/>
  <c r="T85" i="16" s="1"/>
  <c r="U85" i="16" s="1"/>
  <c r="V85" i="16" s="1"/>
  <c r="W85" i="16" s="1"/>
  <c r="X85" i="16" s="1"/>
  <c r="Y85" i="16" s="1"/>
  <c r="Z85" i="16" s="1"/>
  <c r="AA85" i="16" s="1"/>
  <c r="AB85" i="16" s="1"/>
  <c r="AC85" i="16" s="1"/>
  <c r="AD85" i="16" s="1"/>
  <c r="AE85" i="16" s="1"/>
  <c r="AF85" i="16" s="1"/>
  <c r="AG85" i="16" s="1"/>
  <c r="AH85" i="16" s="1"/>
  <c r="AI85" i="16" s="1"/>
  <c r="AJ85" i="16" s="1"/>
  <c r="AK85" i="16" s="1"/>
  <c r="AL85" i="16" s="1"/>
  <c r="AM85" i="16" s="1"/>
  <c r="AN85" i="16" s="1"/>
  <c r="AO85" i="16" s="1"/>
  <c r="AP85" i="16" s="1"/>
  <c r="AQ85" i="16" s="1"/>
  <c r="AR85" i="16" s="1"/>
  <c r="AS85" i="16" s="1"/>
  <c r="AT85" i="16" s="1"/>
  <c r="AU85" i="16" s="1"/>
  <c r="AV85" i="16" s="1"/>
  <c r="AW85" i="16" s="1"/>
  <c r="AX85" i="16" s="1"/>
  <c r="AY85" i="16" s="1"/>
  <c r="AZ85" i="16" s="1"/>
  <c r="BA85" i="16" s="1"/>
  <c r="BB85" i="16" s="1"/>
  <c r="BC85" i="16" s="1"/>
  <c r="BD85" i="16" s="1"/>
  <c r="BE85" i="16" s="1"/>
  <c r="BF85" i="16" s="1"/>
  <c r="BG85" i="16" s="1"/>
  <c r="BH85" i="16" s="1"/>
  <c r="BI85" i="16" s="1"/>
  <c r="BJ85" i="16" s="1"/>
  <c r="BK85" i="16" s="1"/>
  <c r="BL85" i="16" s="1"/>
  <c r="BM85" i="16" s="1"/>
  <c r="BN85" i="16" s="1"/>
  <c r="BO85" i="16" s="1"/>
  <c r="BP85" i="16" s="1"/>
  <c r="BQ85" i="16" s="1"/>
  <c r="BR85" i="16" s="1"/>
  <c r="BS85" i="16" s="1"/>
  <c r="BT85" i="16" s="1"/>
  <c r="BU85" i="16" s="1"/>
  <c r="BV85" i="16" s="1"/>
  <c r="BW85" i="16" s="1"/>
  <c r="BX85" i="16" s="1"/>
  <c r="BY85" i="16" s="1"/>
  <c r="BZ85" i="16" s="1"/>
  <c r="CA85" i="16" s="1"/>
  <c r="CB85" i="16" s="1"/>
  <c r="CC85" i="16" s="1"/>
  <c r="CD85" i="16" s="1"/>
  <c r="CE85" i="16" s="1"/>
  <c r="CF85" i="16" s="1"/>
  <c r="CG85" i="16" s="1"/>
  <c r="CH85" i="16" s="1"/>
  <c r="CI85" i="16" s="1"/>
  <c r="CJ85" i="16" s="1"/>
  <c r="CK85" i="16" s="1"/>
  <c r="CL85" i="16" s="1"/>
  <c r="CM85" i="16" s="1"/>
  <c r="D119" i="16" s="1"/>
  <c r="E119" i="16" s="1"/>
  <c r="F119" i="16" s="1"/>
  <c r="G119" i="16" s="1"/>
  <c r="H119" i="16" s="1"/>
  <c r="I119" i="16" s="1"/>
  <c r="J119" i="16" s="1"/>
  <c r="K119" i="16" s="1"/>
  <c r="L119" i="16" s="1"/>
  <c r="M119" i="16" s="1"/>
  <c r="N119" i="16" s="1"/>
  <c r="O119" i="16" s="1"/>
  <c r="P119" i="16" s="1"/>
  <c r="Q119" i="16" s="1"/>
  <c r="R119" i="16" s="1"/>
  <c r="S119" i="16" s="1"/>
  <c r="T119" i="16" s="1"/>
  <c r="U119" i="16" s="1"/>
  <c r="V119" i="16" s="1"/>
  <c r="W119" i="16" s="1"/>
  <c r="X119" i="16" s="1"/>
  <c r="Y119" i="16" s="1"/>
  <c r="Z119" i="16" s="1"/>
  <c r="AA119" i="16" s="1"/>
  <c r="AB119" i="16" s="1"/>
  <c r="AC119" i="16" s="1"/>
  <c r="AD119" i="16" s="1"/>
  <c r="AE119" i="16" s="1"/>
  <c r="AF119" i="16" s="1"/>
  <c r="AG119" i="16" s="1"/>
  <c r="AH119" i="16" s="1"/>
  <c r="AI119" i="16" s="1"/>
  <c r="AJ119" i="16" s="1"/>
  <c r="AK119" i="16" s="1"/>
  <c r="AL119" i="16" s="1"/>
  <c r="AM119" i="16" s="1"/>
  <c r="AN119" i="16" s="1"/>
  <c r="AO119" i="16" s="1"/>
  <c r="AP119" i="16" s="1"/>
  <c r="AQ119" i="16" s="1"/>
  <c r="AR119" i="16" s="1"/>
  <c r="AS119" i="16" s="1"/>
  <c r="AT119" i="16" s="1"/>
  <c r="AU119" i="16" s="1"/>
  <c r="AV119" i="16" s="1"/>
  <c r="AW119" i="16" s="1"/>
  <c r="AX119" i="16" s="1"/>
  <c r="AY119" i="16" s="1"/>
  <c r="AZ119" i="16" s="1"/>
  <c r="BA119" i="16" s="1"/>
  <c r="BB119" i="16" s="1"/>
  <c r="BC119" i="16" s="1"/>
  <c r="BD119" i="16" s="1"/>
  <c r="BE119" i="16" s="1"/>
  <c r="BF119" i="16" s="1"/>
  <c r="BG119" i="16" s="1"/>
  <c r="BH119" i="16" s="1"/>
  <c r="BI119" i="16" s="1"/>
  <c r="BJ119" i="16" s="1"/>
  <c r="BK119" i="16" s="1"/>
  <c r="BL119" i="16" s="1"/>
  <c r="BM119" i="16" s="1"/>
  <c r="BN119" i="16" s="1"/>
  <c r="BO119" i="16" s="1"/>
  <c r="BP119" i="16" s="1"/>
  <c r="BQ119" i="16" s="1"/>
  <c r="BR119" i="16" s="1"/>
  <c r="BS119" i="16" s="1"/>
  <c r="BT119" i="16" s="1"/>
  <c r="BU119" i="16" s="1"/>
  <c r="BV119" i="16" s="1"/>
  <c r="BW119" i="16" s="1"/>
  <c r="BX119" i="16" s="1"/>
  <c r="BY119" i="16" s="1"/>
  <c r="BZ119" i="16" s="1"/>
  <c r="CA119" i="16" s="1"/>
  <c r="CB119" i="16" s="1"/>
  <c r="CC119" i="16" s="1"/>
  <c r="CD119" i="16" s="1"/>
  <c r="CE119" i="16" s="1"/>
  <c r="CF119" i="16" s="1"/>
  <c r="CG119" i="16" s="1"/>
  <c r="CH119" i="16" s="1"/>
  <c r="CI119" i="16" s="1"/>
  <c r="CJ119" i="16" s="1"/>
  <c r="CK119" i="16" s="1"/>
  <c r="CL119" i="16" s="1"/>
  <c r="CM119" i="16" s="1"/>
  <c r="D153" i="16" s="1"/>
  <c r="E153" i="16" s="1"/>
  <c r="F153" i="16" s="1"/>
  <c r="G153" i="16" s="1"/>
  <c r="H153" i="16" s="1"/>
  <c r="I153" i="16" s="1"/>
  <c r="J153" i="16" s="1"/>
  <c r="K153" i="16" s="1"/>
  <c r="L153" i="16" s="1"/>
  <c r="M153" i="16" s="1"/>
  <c r="N153" i="16" s="1"/>
  <c r="O153" i="16" s="1"/>
  <c r="P153" i="16" s="1"/>
  <c r="Q153" i="16" s="1"/>
  <c r="R153" i="16" s="1"/>
  <c r="S153" i="16" s="1"/>
  <c r="T153" i="16" s="1"/>
  <c r="U153" i="16" s="1"/>
  <c r="V153" i="16" s="1"/>
  <c r="W153" i="16" s="1"/>
  <c r="X153" i="16" s="1"/>
  <c r="Y153" i="16" s="1"/>
  <c r="Z153" i="16" s="1"/>
  <c r="AA153" i="16" s="1"/>
  <c r="AB153" i="16" s="1"/>
  <c r="AC153" i="16" s="1"/>
  <c r="AD153" i="16" s="1"/>
  <c r="AE153" i="16" s="1"/>
  <c r="AF153" i="16" s="1"/>
  <c r="AG153" i="16" s="1"/>
  <c r="AH153" i="16" s="1"/>
  <c r="AI153" i="16" s="1"/>
  <c r="AJ153" i="16" s="1"/>
  <c r="AK153" i="16" s="1"/>
  <c r="AL153" i="16" s="1"/>
  <c r="AM153" i="16" s="1"/>
  <c r="AN153" i="16" s="1"/>
  <c r="AO153" i="16" s="1"/>
  <c r="AP153" i="16" s="1"/>
  <c r="AQ153" i="16" s="1"/>
  <c r="AR153" i="16" s="1"/>
  <c r="AS153" i="16" s="1"/>
  <c r="AT153" i="16" s="1"/>
  <c r="AU153" i="16" s="1"/>
  <c r="AV153" i="16" s="1"/>
  <c r="AW153" i="16" s="1"/>
  <c r="AX153" i="16" s="1"/>
  <c r="AY153" i="16" s="1"/>
  <c r="AZ153" i="16" s="1"/>
  <c r="BA153" i="16" s="1"/>
  <c r="BB153" i="16" s="1"/>
  <c r="BC153" i="16" s="1"/>
  <c r="BD153" i="16" s="1"/>
  <c r="BE153" i="16" s="1"/>
  <c r="BF153" i="16" s="1"/>
  <c r="BG153" i="16" s="1"/>
  <c r="BH153" i="16" s="1"/>
  <c r="BI153" i="16" s="1"/>
  <c r="BJ153" i="16" s="1"/>
  <c r="BK153" i="16" s="1"/>
  <c r="BL153" i="16" s="1"/>
  <c r="BM153" i="16" s="1"/>
  <c r="BN153" i="16" s="1"/>
  <c r="BO153" i="16" s="1"/>
  <c r="BP153" i="16" s="1"/>
  <c r="BQ153" i="16" s="1"/>
  <c r="BR153" i="16" s="1"/>
  <c r="BS153" i="16" s="1"/>
  <c r="BT153" i="16" s="1"/>
  <c r="BU153" i="16" s="1"/>
  <c r="BV153" i="16" s="1"/>
  <c r="BW153" i="16" s="1"/>
  <c r="BX153" i="16" s="1"/>
  <c r="BY153" i="16" s="1"/>
  <c r="BZ153" i="16" s="1"/>
  <c r="CA153" i="16" s="1"/>
  <c r="CB153" i="16" s="1"/>
  <c r="CC153" i="16" s="1"/>
  <c r="CD153" i="16" s="1"/>
  <c r="CE153" i="16" s="1"/>
  <c r="CF153" i="16" s="1"/>
  <c r="CG153" i="16" s="1"/>
  <c r="CH153" i="16" s="1"/>
  <c r="CI153" i="16" s="1"/>
  <c r="CJ153" i="16" s="1"/>
  <c r="CK153" i="16" s="1"/>
  <c r="CL153" i="16" s="1"/>
  <c r="CM153" i="16" s="1"/>
  <c r="D187" i="16" s="1"/>
  <c r="E187" i="16" s="1"/>
  <c r="F187" i="16" s="1"/>
  <c r="G187" i="16" s="1"/>
  <c r="H187" i="16" s="1"/>
  <c r="I187" i="16" s="1"/>
  <c r="J187" i="16" s="1"/>
  <c r="K187" i="16" s="1"/>
  <c r="L187" i="16" s="1"/>
  <c r="M187" i="16" s="1"/>
  <c r="N187" i="16" s="1"/>
  <c r="O187" i="16" s="1"/>
  <c r="P187" i="16" s="1"/>
  <c r="Q187" i="16" s="1"/>
  <c r="R187" i="16" s="1"/>
  <c r="S187" i="16" s="1"/>
  <c r="T187" i="16" s="1"/>
  <c r="U187" i="16" s="1"/>
  <c r="V187" i="16" s="1"/>
  <c r="W187" i="16" s="1"/>
  <c r="X187" i="16" s="1"/>
  <c r="Y187" i="16" s="1"/>
  <c r="Z187" i="16" s="1"/>
  <c r="AA187" i="16" s="1"/>
  <c r="AB187" i="16" s="1"/>
  <c r="AC187" i="16" s="1"/>
  <c r="AD187" i="16" s="1"/>
  <c r="AE187" i="16" s="1"/>
  <c r="AF187" i="16" s="1"/>
  <c r="AG187" i="16" s="1"/>
  <c r="AH187" i="16" s="1"/>
  <c r="AI187" i="16" s="1"/>
  <c r="AJ187" i="16" s="1"/>
  <c r="AK187" i="16" s="1"/>
  <c r="AL187" i="16" s="1"/>
  <c r="AM187" i="16" s="1"/>
  <c r="AN187" i="16" s="1"/>
  <c r="AO187" i="16" s="1"/>
  <c r="AP187" i="16" s="1"/>
  <c r="AQ187" i="16" s="1"/>
  <c r="AR187" i="16" s="1"/>
  <c r="AS187" i="16" s="1"/>
  <c r="AT187" i="16" s="1"/>
  <c r="AU187" i="16" s="1"/>
  <c r="AV187" i="16" s="1"/>
  <c r="AW187" i="16" s="1"/>
  <c r="AX187" i="16" s="1"/>
  <c r="AY187" i="16" s="1"/>
  <c r="AZ187" i="16" s="1"/>
  <c r="BA187" i="16" s="1"/>
  <c r="BB187" i="16" s="1"/>
  <c r="BC187" i="16" s="1"/>
  <c r="BD187" i="16" s="1"/>
  <c r="BE187" i="16" s="1"/>
  <c r="BF187" i="16" s="1"/>
  <c r="BG187" i="16" s="1"/>
  <c r="BH187" i="16" s="1"/>
  <c r="BI187" i="16" s="1"/>
  <c r="BJ187" i="16" s="1"/>
  <c r="BK187" i="16" s="1"/>
  <c r="BL187" i="16" s="1"/>
  <c r="BM187" i="16" s="1"/>
  <c r="BN187" i="16" s="1"/>
  <c r="BO187" i="16" s="1"/>
  <c r="BP187" i="16" s="1"/>
  <c r="BQ187" i="16" s="1"/>
  <c r="BR187" i="16" s="1"/>
  <c r="BS187" i="16" s="1"/>
  <c r="BT187" i="16" s="1"/>
  <c r="BU187" i="16" s="1"/>
  <c r="BV187" i="16" s="1"/>
  <c r="BW187" i="16" s="1"/>
  <c r="BX187" i="16" s="1"/>
  <c r="BY187" i="16" s="1"/>
  <c r="BZ187" i="16" s="1"/>
  <c r="CA187" i="16" s="1"/>
  <c r="CB187" i="16" s="1"/>
  <c r="CC187" i="16" s="1"/>
  <c r="CD187" i="16" s="1"/>
  <c r="CE187" i="16" s="1"/>
  <c r="CF187" i="16" s="1"/>
  <c r="CG187" i="16" s="1"/>
  <c r="CH187" i="16" s="1"/>
  <c r="CI187" i="16" s="1"/>
  <c r="CJ187" i="16" s="1"/>
  <c r="CK187" i="16" s="1"/>
  <c r="CL187" i="16" s="1"/>
  <c r="CM187" i="16" s="1"/>
  <c r="D221" i="16" s="1"/>
  <c r="E221" i="16" s="1"/>
  <c r="F221" i="16" s="1"/>
  <c r="G221" i="16" s="1"/>
  <c r="H221" i="16" s="1"/>
  <c r="I221" i="16" s="1"/>
  <c r="J221" i="16" s="1"/>
  <c r="K221" i="16" s="1"/>
  <c r="L221" i="16" s="1"/>
  <c r="M221" i="16" s="1"/>
  <c r="N221" i="16" s="1"/>
  <c r="O221" i="16" s="1"/>
  <c r="P221" i="16" s="1"/>
  <c r="Q221" i="16" s="1"/>
  <c r="R221" i="16" s="1"/>
  <c r="S221" i="16" s="1"/>
  <c r="T221" i="16" s="1"/>
  <c r="U221" i="16" s="1"/>
  <c r="V221" i="16" s="1"/>
  <c r="W221" i="16" s="1"/>
  <c r="X221" i="16" s="1"/>
  <c r="Y221" i="16" s="1"/>
  <c r="Z221" i="16" s="1"/>
  <c r="AA221" i="16" s="1"/>
  <c r="AB221" i="16" s="1"/>
  <c r="AC221" i="16" s="1"/>
  <c r="AD221" i="16" s="1"/>
  <c r="AE221" i="16" s="1"/>
  <c r="AF221" i="16" s="1"/>
  <c r="AG221" i="16" s="1"/>
  <c r="AH221" i="16" s="1"/>
  <c r="AI221" i="16" s="1"/>
  <c r="AJ221" i="16" s="1"/>
  <c r="AK221" i="16" s="1"/>
  <c r="AL221" i="16" s="1"/>
  <c r="AM221" i="16" s="1"/>
  <c r="AN221" i="16" s="1"/>
  <c r="AO221" i="16" s="1"/>
  <c r="AP221" i="16" s="1"/>
  <c r="AQ221" i="16" s="1"/>
  <c r="AR221" i="16" s="1"/>
  <c r="AS221" i="16" s="1"/>
  <c r="AT221" i="16" s="1"/>
  <c r="AU221" i="16" s="1"/>
  <c r="AV221" i="16" s="1"/>
  <c r="AW221" i="16" s="1"/>
  <c r="AX221" i="16" s="1"/>
  <c r="AY221" i="16" s="1"/>
  <c r="AZ221" i="16" s="1"/>
  <c r="BA221" i="16" s="1"/>
  <c r="BB221" i="16" s="1"/>
  <c r="BC221" i="16" s="1"/>
  <c r="BD221" i="16" s="1"/>
  <c r="BE221" i="16" s="1"/>
  <c r="BF221" i="16" s="1"/>
  <c r="BG221" i="16" s="1"/>
  <c r="BH221" i="16" s="1"/>
  <c r="BI221" i="16" s="1"/>
  <c r="BJ221" i="16" s="1"/>
  <c r="BK221" i="16" s="1"/>
  <c r="BL221" i="16" s="1"/>
  <c r="BM221" i="16" s="1"/>
  <c r="BN221" i="16" s="1"/>
  <c r="BO221" i="16" s="1"/>
  <c r="BP221" i="16" s="1"/>
  <c r="BQ221" i="16" s="1"/>
  <c r="BR221" i="16" s="1"/>
  <c r="BS221" i="16" s="1"/>
  <c r="BT221" i="16" s="1"/>
  <c r="BU221" i="16" s="1"/>
  <c r="BV221" i="16" s="1"/>
  <c r="BW221" i="16" s="1"/>
  <c r="BX221" i="16" s="1"/>
  <c r="BY221" i="16" s="1"/>
  <c r="BZ221" i="16" s="1"/>
  <c r="CA221" i="16" s="1"/>
  <c r="CB221" i="16" s="1"/>
  <c r="CC221" i="16" s="1"/>
  <c r="CD221" i="16" s="1"/>
  <c r="CE221" i="16" s="1"/>
  <c r="CF221" i="16" s="1"/>
  <c r="CG221" i="16" s="1"/>
  <c r="CH221" i="16" s="1"/>
  <c r="CI221" i="16" s="1"/>
  <c r="CJ221" i="16" s="1"/>
  <c r="CK221" i="16" s="1"/>
  <c r="CL221" i="16" s="1"/>
  <c r="CM221" i="16" s="1"/>
  <c r="D255" i="16" s="1"/>
  <c r="E255" i="16" s="1"/>
  <c r="F255" i="16" s="1"/>
  <c r="G255" i="16" s="1"/>
  <c r="H255" i="16" s="1"/>
  <c r="I255" i="16" s="1"/>
  <c r="J255" i="16" s="1"/>
  <c r="K255" i="16" s="1"/>
  <c r="L255" i="16" s="1"/>
  <c r="M255" i="16" s="1"/>
  <c r="N255" i="16" s="1"/>
  <c r="O255" i="16" s="1"/>
  <c r="P255" i="16" s="1"/>
  <c r="Q255" i="16" s="1"/>
  <c r="R255" i="16" s="1"/>
  <c r="S255" i="16" s="1"/>
  <c r="T255" i="16" s="1"/>
  <c r="U255" i="16" s="1"/>
  <c r="V255" i="16" s="1"/>
  <c r="W255" i="16" s="1"/>
  <c r="X255" i="16" s="1"/>
  <c r="Y255" i="16" s="1"/>
  <c r="Z255" i="16" s="1"/>
  <c r="AA255" i="16" s="1"/>
  <c r="AB255" i="16" s="1"/>
  <c r="AC255" i="16" s="1"/>
  <c r="AD255" i="16" s="1"/>
  <c r="AE255" i="16" s="1"/>
  <c r="AF255" i="16" s="1"/>
  <c r="AG255" i="16" s="1"/>
  <c r="AH255" i="16" s="1"/>
  <c r="AI255" i="16" s="1"/>
  <c r="AJ255" i="16" s="1"/>
  <c r="AK255" i="16" s="1"/>
  <c r="AL255" i="16" s="1"/>
  <c r="AM255" i="16" s="1"/>
  <c r="AN255" i="16" s="1"/>
  <c r="AO255" i="16" s="1"/>
  <c r="AP255" i="16" s="1"/>
  <c r="AQ255" i="16" s="1"/>
  <c r="AR255" i="16" s="1"/>
  <c r="AS255" i="16" s="1"/>
  <c r="AT255" i="16" s="1"/>
  <c r="AU255" i="16" s="1"/>
  <c r="AV255" i="16" s="1"/>
  <c r="AW255" i="16" s="1"/>
  <c r="AX255" i="16" s="1"/>
  <c r="AY255" i="16" s="1"/>
  <c r="AZ255" i="16" s="1"/>
  <c r="BA255" i="16" s="1"/>
  <c r="BB255" i="16" s="1"/>
  <c r="BC255" i="16" s="1"/>
  <c r="BD255" i="16" s="1"/>
  <c r="BE255" i="16" s="1"/>
  <c r="BF255" i="16" s="1"/>
  <c r="BG255" i="16" s="1"/>
  <c r="BH255" i="16" s="1"/>
  <c r="BI255" i="16" s="1"/>
  <c r="BJ255" i="16" s="1"/>
  <c r="BK255" i="16" s="1"/>
  <c r="BL255" i="16" s="1"/>
  <c r="BM255" i="16" s="1"/>
  <c r="BN255" i="16" s="1"/>
  <c r="BO255" i="16" s="1"/>
  <c r="BP255" i="16" s="1"/>
  <c r="BQ255" i="16" s="1"/>
  <c r="BR255" i="16" s="1"/>
  <c r="BS255" i="16" s="1"/>
  <c r="BT255" i="16" s="1"/>
  <c r="BU255" i="16" s="1"/>
  <c r="BV255" i="16" s="1"/>
  <c r="BW255" i="16" s="1"/>
  <c r="BX255" i="16" s="1"/>
  <c r="BY255" i="16" s="1"/>
  <c r="BZ255" i="16" s="1"/>
  <c r="CA255" i="16" s="1"/>
  <c r="CB255" i="16" s="1"/>
  <c r="CC255" i="16" s="1"/>
  <c r="CD255" i="16" s="1"/>
  <c r="CE255" i="16" s="1"/>
  <c r="CF255" i="16" s="1"/>
  <c r="CG255" i="16" s="1"/>
  <c r="CH255" i="16" s="1"/>
  <c r="CI255" i="16" s="1"/>
  <c r="CJ255" i="16" s="1"/>
  <c r="CK255" i="16" s="1"/>
  <c r="CL255" i="16" s="1"/>
  <c r="CM255" i="16" s="1"/>
  <c r="F54" i="16"/>
  <c r="F88" i="16"/>
  <c r="F56" i="2"/>
  <c r="G31" i="16"/>
  <c r="F56" i="16"/>
  <c r="F55" i="16"/>
  <c r="E57" i="16"/>
  <c r="H49" i="16"/>
  <c r="L31" i="14"/>
  <c r="K33" i="14"/>
  <c r="R31" i="2"/>
  <c r="G55" i="2"/>
  <c r="G54" i="2"/>
  <c r="H33" i="2"/>
  <c r="E77" i="7"/>
  <c r="G75" i="12"/>
  <c r="G76" i="12"/>
  <c r="G77" i="12" s="1"/>
  <c r="H52" i="12"/>
  <c r="F77" i="12"/>
  <c r="F75" i="7"/>
  <c r="F76" i="7"/>
  <c r="CW148" i="35" l="1"/>
  <c r="D182" i="35" s="1"/>
  <c r="E182" i="35" s="1"/>
  <c r="F182" i="35" s="1"/>
  <c r="G182" i="35" s="1"/>
  <c r="H182" i="35" s="1"/>
  <c r="I182" i="35" s="1"/>
  <c r="J182" i="35" s="1"/>
  <c r="K182" i="35" s="1"/>
  <c r="L182" i="35" s="1"/>
  <c r="M182" i="35" s="1"/>
  <c r="N182" i="35" s="1"/>
  <c r="O182" i="35" s="1"/>
  <c r="P182" i="35" s="1"/>
  <c r="Q182" i="35" s="1"/>
  <c r="R182" i="35" s="1"/>
  <c r="S182" i="35" s="1"/>
  <c r="T182" i="35" s="1"/>
  <c r="U182" i="35" s="1"/>
  <c r="V182" i="35" s="1"/>
  <c r="W182" i="35" s="1"/>
  <c r="X182" i="35" s="1"/>
  <c r="Y182" i="35" s="1"/>
  <c r="Z182" i="35" s="1"/>
  <c r="AA182" i="35" s="1"/>
  <c r="AB182" i="35" s="1"/>
  <c r="AC182" i="35" s="1"/>
  <c r="AD182" i="35" s="1"/>
  <c r="AE182" i="35" s="1"/>
  <c r="AF182" i="35" s="1"/>
  <c r="AG182" i="35" s="1"/>
  <c r="AH182" i="35" s="1"/>
  <c r="AI182" i="35" s="1"/>
  <c r="AJ182" i="35" s="1"/>
  <c r="AK182" i="35" s="1"/>
  <c r="AL182" i="35" s="1"/>
  <c r="AM182" i="35" s="1"/>
  <c r="AN182" i="35" s="1"/>
  <c r="AO182" i="35" s="1"/>
  <c r="AP182" i="35" s="1"/>
  <c r="AQ182" i="35" s="1"/>
  <c r="AR182" i="35" s="1"/>
  <c r="AS182" i="35" s="1"/>
  <c r="AT182" i="35" s="1"/>
  <c r="AU182" i="35" s="1"/>
  <c r="AV182" i="35" s="1"/>
  <c r="AW182" i="35" s="1"/>
  <c r="AX182" i="35" s="1"/>
  <c r="AY182" i="35" s="1"/>
  <c r="AZ182" i="35" s="1"/>
  <c r="BA182" i="35" s="1"/>
  <c r="BB182" i="35" s="1"/>
  <c r="BC182" i="35" s="1"/>
  <c r="BD182" i="35" s="1"/>
  <c r="BE182" i="35" s="1"/>
  <c r="BF182" i="35" s="1"/>
  <c r="BG182" i="35" s="1"/>
  <c r="BH182" i="35" s="1"/>
  <c r="BI182" i="35" s="1"/>
  <c r="BJ182" i="35" s="1"/>
  <c r="BK182" i="35" s="1"/>
  <c r="BL182" i="35" s="1"/>
  <c r="BM182" i="35" s="1"/>
  <c r="BN182" i="35" s="1"/>
  <c r="BO182" i="35" s="1"/>
  <c r="BP182" i="35" s="1"/>
  <c r="BQ182" i="35" s="1"/>
  <c r="BR182" i="35" s="1"/>
  <c r="BS182" i="35" s="1"/>
  <c r="BT182" i="35" s="1"/>
  <c r="BU182" i="35" s="1"/>
  <c r="BV182" i="35" s="1"/>
  <c r="BW182" i="35" s="1"/>
  <c r="BX182" i="35" s="1"/>
  <c r="BY182" i="35" s="1"/>
  <c r="BZ182" i="35" s="1"/>
  <c r="CA182" i="35" s="1"/>
  <c r="CB182" i="35" s="1"/>
  <c r="CC182" i="35" s="1"/>
  <c r="CD182" i="35" s="1"/>
  <c r="CE182" i="35" s="1"/>
  <c r="CF182" i="35" s="1"/>
  <c r="CG182" i="35" s="1"/>
  <c r="CH182" i="35" s="1"/>
  <c r="CI182" i="35" s="1"/>
  <c r="CJ182" i="35" s="1"/>
  <c r="CK182" i="35" s="1"/>
  <c r="CL182" i="35" s="1"/>
  <c r="CM148" i="35"/>
  <c r="CN148" i="35" s="1"/>
  <c r="CO148" i="35" s="1"/>
  <c r="CP148" i="35" s="1"/>
  <c r="CQ148" i="35" s="1"/>
  <c r="CR148" i="35" s="1"/>
  <c r="CS148" i="35" s="1"/>
  <c r="CT148" i="35" s="1"/>
  <c r="CU148" i="35" s="1"/>
  <c r="CV148" i="35" s="1"/>
  <c r="CW140" i="35"/>
  <c r="D174" i="35" s="1"/>
  <c r="E174" i="35" s="1"/>
  <c r="F174" i="35" s="1"/>
  <c r="G174" i="35" s="1"/>
  <c r="H174" i="35" s="1"/>
  <c r="I174" i="35" s="1"/>
  <c r="J174" i="35" s="1"/>
  <c r="K174" i="35" s="1"/>
  <c r="L174" i="35" s="1"/>
  <c r="M174" i="35" s="1"/>
  <c r="N174" i="35" s="1"/>
  <c r="O174" i="35" s="1"/>
  <c r="P174" i="35" s="1"/>
  <c r="Q174" i="35" s="1"/>
  <c r="R174" i="35" s="1"/>
  <c r="S174" i="35" s="1"/>
  <c r="T174" i="35" s="1"/>
  <c r="U174" i="35" s="1"/>
  <c r="V174" i="35" s="1"/>
  <c r="W174" i="35" s="1"/>
  <c r="X174" i="35" s="1"/>
  <c r="Y174" i="35" s="1"/>
  <c r="Z174" i="35" s="1"/>
  <c r="AA174" i="35" s="1"/>
  <c r="AB174" i="35" s="1"/>
  <c r="AC174" i="35" s="1"/>
  <c r="AD174" i="35" s="1"/>
  <c r="AE174" i="35" s="1"/>
  <c r="AF174" i="35" s="1"/>
  <c r="AG174" i="35" s="1"/>
  <c r="AH174" i="35" s="1"/>
  <c r="AI174" i="35" s="1"/>
  <c r="AJ174" i="35" s="1"/>
  <c r="AK174" i="35" s="1"/>
  <c r="AL174" i="35" s="1"/>
  <c r="AM174" i="35" s="1"/>
  <c r="AN174" i="35" s="1"/>
  <c r="AO174" i="35" s="1"/>
  <c r="AP174" i="35" s="1"/>
  <c r="AQ174" i="35" s="1"/>
  <c r="AR174" i="35" s="1"/>
  <c r="AS174" i="35" s="1"/>
  <c r="AT174" i="35" s="1"/>
  <c r="AU174" i="35" s="1"/>
  <c r="AV174" i="35" s="1"/>
  <c r="AW174" i="35" s="1"/>
  <c r="AX174" i="35" s="1"/>
  <c r="AY174" i="35" s="1"/>
  <c r="AZ174" i="35" s="1"/>
  <c r="BA174" i="35" s="1"/>
  <c r="BB174" i="35" s="1"/>
  <c r="BC174" i="35" s="1"/>
  <c r="BD174" i="35" s="1"/>
  <c r="BE174" i="35" s="1"/>
  <c r="BF174" i="35" s="1"/>
  <c r="BG174" i="35" s="1"/>
  <c r="BH174" i="35" s="1"/>
  <c r="BI174" i="35" s="1"/>
  <c r="BJ174" i="35" s="1"/>
  <c r="BK174" i="35" s="1"/>
  <c r="BL174" i="35" s="1"/>
  <c r="BM174" i="35" s="1"/>
  <c r="BN174" i="35" s="1"/>
  <c r="BO174" i="35" s="1"/>
  <c r="BP174" i="35" s="1"/>
  <c r="BQ174" i="35" s="1"/>
  <c r="BR174" i="35" s="1"/>
  <c r="BS174" i="35" s="1"/>
  <c r="BT174" i="35" s="1"/>
  <c r="BU174" i="35" s="1"/>
  <c r="BV174" i="35" s="1"/>
  <c r="BW174" i="35" s="1"/>
  <c r="BX174" i="35" s="1"/>
  <c r="BY174" i="35" s="1"/>
  <c r="BZ174" i="35" s="1"/>
  <c r="CA174" i="35" s="1"/>
  <c r="CB174" i="35" s="1"/>
  <c r="CC174" i="35" s="1"/>
  <c r="CD174" i="35" s="1"/>
  <c r="CE174" i="35" s="1"/>
  <c r="CF174" i="35" s="1"/>
  <c r="CG174" i="35" s="1"/>
  <c r="CH174" i="35" s="1"/>
  <c r="CI174" i="35" s="1"/>
  <c r="CJ174" i="35" s="1"/>
  <c r="CK174" i="35" s="1"/>
  <c r="CL174" i="35" s="1"/>
  <c r="CM140" i="35"/>
  <c r="CN140" i="35" s="1"/>
  <c r="CO140" i="35" s="1"/>
  <c r="CP140" i="35" s="1"/>
  <c r="CQ140" i="35" s="1"/>
  <c r="CR140" i="35" s="1"/>
  <c r="CS140" i="35" s="1"/>
  <c r="CT140" i="35" s="1"/>
  <c r="CU140" i="35" s="1"/>
  <c r="CV140" i="35" s="1"/>
  <c r="CM136" i="35"/>
  <c r="CN136" i="35" s="1"/>
  <c r="CO136" i="35" s="1"/>
  <c r="CP136" i="35" s="1"/>
  <c r="CQ136" i="35" s="1"/>
  <c r="CR136" i="35" s="1"/>
  <c r="CS136" i="35" s="1"/>
  <c r="CT136" i="35" s="1"/>
  <c r="CU136" i="35" s="1"/>
  <c r="CV136" i="35" s="1"/>
  <c r="CW136" i="35"/>
  <c r="D170" i="35" s="1"/>
  <c r="E170" i="35" s="1"/>
  <c r="F170" i="35" s="1"/>
  <c r="G170" i="35" s="1"/>
  <c r="H170" i="35" s="1"/>
  <c r="I170" i="35" s="1"/>
  <c r="J170" i="35" s="1"/>
  <c r="K170" i="35" s="1"/>
  <c r="L170" i="35" s="1"/>
  <c r="M170" i="35" s="1"/>
  <c r="N170" i="35" s="1"/>
  <c r="O170" i="35" s="1"/>
  <c r="P170" i="35" s="1"/>
  <c r="Q170" i="35" s="1"/>
  <c r="R170" i="35" s="1"/>
  <c r="S170" i="35" s="1"/>
  <c r="T170" i="35" s="1"/>
  <c r="U170" i="35" s="1"/>
  <c r="V170" i="35" s="1"/>
  <c r="W170" i="35" s="1"/>
  <c r="X170" i="35" s="1"/>
  <c r="Y170" i="35" s="1"/>
  <c r="Z170" i="35" s="1"/>
  <c r="AA170" i="35" s="1"/>
  <c r="AB170" i="35" s="1"/>
  <c r="AC170" i="35" s="1"/>
  <c r="AD170" i="35" s="1"/>
  <c r="AE170" i="35" s="1"/>
  <c r="AF170" i="35" s="1"/>
  <c r="AG170" i="35" s="1"/>
  <c r="AH170" i="35" s="1"/>
  <c r="AI170" i="35" s="1"/>
  <c r="AJ170" i="35" s="1"/>
  <c r="AK170" i="35" s="1"/>
  <c r="AL170" i="35" s="1"/>
  <c r="AM170" i="35" s="1"/>
  <c r="AN170" i="35" s="1"/>
  <c r="AO170" i="35" s="1"/>
  <c r="AP170" i="35" s="1"/>
  <c r="AQ170" i="35" s="1"/>
  <c r="AR170" i="35" s="1"/>
  <c r="AS170" i="35" s="1"/>
  <c r="AT170" i="35" s="1"/>
  <c r="AU170" i="35" s="1"/>
  <c r="AV170" i="35" s="1"/>
  <c r="AW170" i="35" s="1"/>
  <c r="AX170" i="35" s="1"/>
  <c r="AY170" i="35" s="1"/>
  <c r="AZ170" i="35" s="1"/>
  <c r="BA170" i="35" s="1"/>
  <c r="BB170" i="35" s="1"/>
  <c r="BC170" i="35" s="1"/>
  <c r="BD170" i="35" s="1"/>
  <c r="BE170" i="35" s="1"/>
  <c r="BF170" i="35" s="1"/>
  <c r="BG170" i="35" s="1"/>
  <c r="BH170" i="35" s="1"/>
  <c r="BI170" i="35" s="1"/>
  <c r="BJ170" i="35" s="1"/>
  <c r="BK170" i="35" s="1"/>
  <c r="BL170" i="35" s="1"/>
  <c r="BM170" i="35" s="1"/>
  <c r="BN170" i="35" s="1"/>
  <c r="BO170" i="35" s="1"/>
  <c r="BP170" i="35" s="1"/>
  <c r="BQ170" i="35" s="1"/>
  <c r="BR170" i="35" s="1"/>
  <c r="BS170" i="35" s="1"/>
  <c r="BT170" i="35" s="1"/>
  <c r="BU170" i="35" s="1"/>
  <c r="BV170" i="35" s="1"/>
  <c r="BW170" i="35" s="1"/>
  <c r="BX170" i="35" s="1"/>
  <c r="BY170" i="35" s="1"/>
  <c r="BZ170" i="35" s="1"/>
  <c r="CA170" i="35" s="1"/>
  <c r="CB170" i="35" s="1"/>
  <c r="CC170" i="35" s="1"/>
  <c r="CD170" i="35" s="1"/>
  <c r="CE170" i="35" s="1"/>
  <c r="CF170" i="35" s="1"/>
  <c r="CG170" i="35" s="1"/>
  <c r="CH170" i="35" s="1"/>
  <c r="CI170" i="35" s="1"/>
  <c r="CJ170" i="35" s="1"/>
  <c r="CK170" i="35" s="1"/>
  <c r="CL170" i="35" s="1"/>
  <c r="CM144" i="35"/>
  <c r="CN144" i="35" s="1"/>
  <c r="CO144" i="35" s="1"/>
  <c r="CP144" i="35" s="1"/>
  <c r="CQ144" i="35" s="1"/>
  <c r="CR144" i="35" s="1"/>
  <c r="CS144" i="35" s="1"/>
  <c r="CT144" i="35" s="1"/>
  <c r="CU144" i="35" s="1"/>
  <c r="CV144" i="35" s="1"/>
  <c r="CW144" i="35"/>
  <c r="D178" i="35" s="1"/>
  <c r="E178" i="35" s="1"/>
  <c r="F178" i="35" s="1"/>
  <c r="G178" i="35" s="1"/>
  <c r="H178" i="35" s="1"/>
  <c r="I178" i="35" s="1"/>
  <c r="J178" i="35" s="1"/>
  <c r="K178" i="35" s="1"/>
  <c r="L178" i="35" s="1"/>
  <c r="M178" i="35" s="1"/>
  <c r="N178" i="35" s="1"/>
  <c r="O178" i="35" s="1"/>
  <c r="P178" i="35" s="1"/>
  <c r="Q178" i="35" s="1"/>
  <c r="R178" i="35" s="1"/>
  <c r="S178" i="35" s="1"/>
  <c r="T178" i="35" s="1"/>
  <c r="U178" i="35" s="1"/>
  <c r="V178" i="35" s="1"/>
  <c r="W178" i="35" s="1"/>
  <c r="X178" i="35" s="1"/>
  <c r="Y178" i="35" s="1"/>
  <c r="Z178" i="35" s="1"/>
  <c r="AA178" i="35" s="1"/>
  <c r="AB178" i="35" s="1"/>
  <c r="AC178" i="35" s="1"/>
  <c r="AD178" i="35" s="1"/>
  <c r="AE178" i="35" s="1"/>
  <c r="AF178" i="35" s="1"/>
  <c r="AG178" i="35" s="1"/>
  <c r="AH178" i="35" s="1"/>
  <c r="AI178" i="35" s="1"/>
  <c r="AJ178" i="35" s="1"/>
  <c r="AK178" i="35" s="1"/>
  <c r="AL178" i="35" s="1"/>
  <c r="AM178" i="35" s="1"/>
  <c r="AN178" i="35" s="1"/>
  <c r="AO178" i="35" s="1"/>
  <c r="AP178" i="35" s="1"/>
  <c r="AQ178" i="35" s="1"/>
  <c r="AR178" i="35" s="1"/>
  <c r="AS178" i="35" s="1"/>
  <c r="AT178" i="35" s="1"/>
  <c r="AU178" i="35" s="1"/>
  <c r="AV178" i="35" s="1"/>
  <c r="AW178" i="35" s="1"/>
  <c r="AX178" i="35" s="1"/>
  <c r="AY178" i="35" s="1"/>
  <c r="AZ178" i="35" s="1"/>
  <c r="BA178" i="35" s="1"/>
  <c r="BB178" i="35" s="1"/>
  <c r="BC178" i="35" s="1"/>
  <c r="BD178" i="35" s="1"/>
  <c r="BE178" i="35" s="1"/>
  <c r="BF178" i="35" s="1"/>
  <c r="BG178" i="35" s="1"/>
  <c r="BH178" i="35" s="1"/>
  <c r="BI178" i="35" s="1"/>
  <c r="BJ178" i="35" s="1"/>
  <c r="BK178" i="35" s="1"/>
  <c r="BL178" i="35" s="1"/>
  <c r="BM178" i="35" s="1"/>
  <c r="BN178" i="35" s="1"/>
  <c r="BO178" i="35" s="1"/>
  <c r="BP178" i="35" s="1"/>
  <c r="BQ178" i="35" s="1"/>
  <c r="BR178" i="35" s="1"/>
  <c r="BS178" i="35" s="1"/>
  <c r="BT178" i="35" s="1"/>
  <c r="BU178" i="35" s="1"/>
  <c r="BV178" i="35" s="1"/>
  <c r="BW178" i="35" s="1"/>
  <c r="BX178" i="35" s="1"/>
  <c r="BY178" i="35" s="1"/>
  <c r="BZ178" i="35" s="1"/>
  <c r="CA178" i="35" s="1"/>
  <c r="CB178" i="35" s="1"/>
  <c r="CC178" i="35" s="1"/>
  <c r="CD178" i="35" s="1"/>
  <c r="CE178" i="35" s="1"/>
  <c r="CF178" i="35" s="1"/>
  <c r="CG178" i="35" s="1"/>
  <c r="CH178" i="35" s="1"/>
  <c r="CI178" i="35" s="1"/>
  <c r="CJ178" i="35" s="1"/>
  <c r="CK178" i="35" s="1"/>
  <c r="CL178" i="35" s="1"/>
  <c r="CW150" i="35"/>
  <c r="D184" i="35" s="1"/>
  <c r="E184" i="35" s="1"/>
  <c r="F184" i="35" s="1"/>
  <c r="G184" i="35" s="1"/>
  <c r="H184" i="35" s="1"/>
  <c r="I184" i="35" s="1"/>
  <c r="J184" i="35" s="1"/>
  <c r="K184" i="35" s="1"/>
  <c r="L184" i="35" s="1"/>
  <c r="M184" i="35" s="1"/>
  <c r="N184" i="35" s="1"/>
  <c r="O184" i="35" s="1"/>
  <c r="P184" i="35" s="1"/>
  <c r="Q184" i="35" s="1"/>
  <c r="R184" i="35" s="1"/>
  <c r="S184" i="35" s="1"/>
  <c r="T184" i="35" s="1"/>
  <c r="U184" i="35" s="1"/>
  <c r="V184" i="35" s="1"/>
  <c r="W184" i="35" s="1"/>
  <c r="X184" i="35" s="1"/>
  <c r="Y184" i="35" s="1"/>
  <c r="Z184" i="35" s="1"/>
  <c r="AA184" i="35" s="1"/>
  <c r="AB184" i="35" s="1"/>
  <c r="AC184" i="35" s="1"/>
  <c r="AD184" i="35" s="1"/>
  <c r="AE184" i="35" s="1"/>
  <c r="AF184" i="35" s="1"/>
  <c r="AG184" i="35" s="1"/>
  <c r="AH184" i="35" s="1"/>
  <c r="AI184" i="35" s="1"/>
  <c r="AJ184" i="35" s="1"/>
  <c r="AK184" i="35" s="1"/>
  <c r="AL184" i="35" s="1"/>
  <c r="AM184" i="35" s="1"/>
  <c r="AN184" i="35" s="1"/>
  <c r="AO184" i="35" s="1"/>
  <c r="AP184" i="35" s="1"/>
  <c r="AQ184" i="35" s="1"/>
  <c r="AR184" i="35" s="1"/>
  <c r="AS184" i="35" s="1"/>
  <c r="AT184" i="35" s="1"/>
  <c r="AU184" i="35" s="1"/>
  <c r="AV184" i="35" s="1"/>
  <c r="AW184" i="35" s="1"/>
  <c r="AX184" i="35" s="1"/>
  <c r="AY184" i="35" s="1"/>
  <c r="AZ184" i="35" s="1"/>
  <c r="BA184" i="35" s="1"/>
  <c r="BB184" i="35" s="1"/>
  <c r="BC184" i="35" s="1"/>
  <c r="BD184" i="35" s="1"/>
  <c r="BE184" i="35" s="1"/>
  <c r="BF184" i="35" s="1"/>
  <c r="BG184" i="35" s="1"/>
  <c r="BH184" i="35" s="1"/>
  <c r="BI184" i="35" s="1"/>
  <c r="BJ184" i="35" s="1"/>
  <c r="BK184" i="35" s="1"/>
  <c r="BL184" i="35" s="1"/>
  <c r="BM184" i="35" s="1"/>
  <c r="BN184" i="35" s="1"/>
  <c r="BO184" i="35" s="1"/>
  <c r="BP184" i="35" s="1"/>
  <c r="BQ184" i="35" s="1"/>
  <c r="BR184" i="35" s="1"/>
  <c r="BS184" i="35" s="1"/>
  <c r="BT184" i="35" s="1"/>
  <c r="BU184" i="35" s="1"/>
  <c r="BV184" i="35" s="1"/>
  <c r="BW184" i="35" s="1"/>
  <c r="BX184" i="35" s="1"/>
  <c r="BY184" i="35" s="1"/>
  <c r="BZ184" i="35" s="1"/>
  <c r="CA184" i="35" s="1"/>
  <c r="CB184" i="35" s="1"/>
  <c r="CC184" i="35" s="1"/>
  <c r="CD184" i="35" s="1"/>
  <c r="CE184" i="35" s="1"/>
  <c r="CF184" i="35" s="1"/>
  <c r="CG184" i="35" s="1"/>
  <c r="CH184" i="35" s="1"/>
  <c r="CI184" i="35" s="1"/>
  <c r="CJ184" i="35" s="1"/>
  <c r="CK184" i="35" s="1"/>
  <c r="CL184" i="35" s="1"/>
  <c r="CM150" i="35"/>
  <c r="CN150" i="35" s="1"/>
  <c r="CO150" i="35" s="1"/>
  <c r="CP150" i="35" s="1"/>
  <c r="CQ150" i="35" s="1"/>
  <c r="CR150" i="35" s="1"/>
  <c r="CS150" i="35" s="1"/>
  <c r="CT150" i="35" s="1"/>
  <c r="CU150" i="35" s="1"/>
  <c r="CV150" i="35" s="1"/>
  <c r="CW156" i="35"/>
  <c r="D190" i="35" s="1"/>
  <c r="E190" i="35" s="1"/>
  <c r="F190" i="35" s="1"/>
  <c r="G190" i="35" s="1"/>
  <c r="H190" i="35" s="1"/>
  <c r="I190" i="35" s="1"/>
  <c r="J190" i="35" s="1"/>
  <c r="K190" i="35" s="1"/>
  <c r="L190" i="35" s="1"/>
  <c r="M190" i="35" s="1"/>
  <c r="N190" i="35" s="1"/>
  <c r="O190" i="35" s="1"/>
  <c r="P190" i="35" s="1"/>
  <c r="Q190" i="35" s="1"/>
  <c r="R190" i="35" s="1"/>
  <c r="S190" i="35" s="1"/>
  <c r="T190" i="35" s="1"/>
  <c r="U190" i="35" s="1"/>
  <c r="V190" i="35" s="1"/>
  <c r="W190" i="35" s="1"/>
  <c r="X190" i="35" s="1"/>
  <c r="Y190" i="35" s="1"/>
  <c r="Z190" i="35" s="1"/>
  <c r="AA190" i="35" s="1"/>
  <c r="AB190" i="35" s="1"/>
  <c r="AC190" i="35" s="1"/>
  <c r="AD190" i="35" s="1"/>
  <c r="AE190" i="35" s="1"/>
  <c r="AF190" i="35" s="1"/>
  <c r="AG190" i="35" s="1"/>
  <c r="AH190" i="35" s="1"/>
  <c r="AI190" i="35" s="1"/>
  <c r="AJ190" i="35" s="1"/>
  <c r="AK190" i="35" s="1"/>
  <c r="AL190" i="35" s="1"/>
  <c r="AM190" i="35" s="1"/>
  <c r="AN190" i="35" s="1"/>
  <c r="AO190" i="35" s="1"/>
  <c r="AP190" i="35" s="1"/>
  <c r="AQ190" i="35" s="1"/>
  <c r="AR190" i="35" s="1"/>
  <c r="AS190" i="35" s="1"/>
  <c r="AT190" i="35" s="1"/>
  <c r="AU190" i="35" s="1"/>
  <c r="AV190" i="35" s="1"/>
  <c r="AW190" i="35" s="1"/>
  <c r="AX190" i="35" s="1"/>
  <c r="AY190" i="35" s="1"/>
  <c r="AZ190" i="35" s="1"/>
  <c r="BA190" i="35" s="1"/>
  <c r="BB190" i="35" s="1"/>
  <c r="BC190" i="35" s="1"/>
  <c r="BD190" i="35" s="1"/>
  <c r="BE190" i="35" s="1"/>
  <c r="BF190" i="35" s="1"/>
  <c r="BG190" i="35" s="1"/>
  <c r="BH190" i="35" s="1"/>
  <c r="BI190" i="35" s="1"/>
  <c r="BJ190" i="35" s="1"/>
  <c r="BK190" i="35" s="1"/>
  <c r="BL190" i="35" s="1"/>
  <c r="BM190" i="35" s="1"/>
  <c r="BN190" i="35" s="1"/>
  <c r="BO190" i="35" s="1"/>
  <c r="BP190" i="35" s="1"/>
  <c r="BQ190" i="35" s="1"/>
  <c r="BR190" i="35" s="1"/>
  <c r="BS190" i="35" s="1"/>
  <c r="BT190" i="35" s="1"/>
  <c r="BU190" i="35" s="1"/>
  <c r="BV190" i="35" s="1"/>
  <c r="BW190" i="35" s="1"/>
  <c r="BX190" i="35" s="1"/>
  <c r="BY190" i="35" s="1"/>
  <c r="BZ190" i="35" s="1"/>
  <c r="CA190" i="35" s="1"/>
  <c r="CB190" i="35" s="1"/>
  <c r="CC190" i="35" s="1"/>
  <c r="CD190" i="35" s="1"/>
  <c r="CE190" i="35" s="1"/>
  <c r="CF190" i="35" s="1"/>
  <c r="CG190" i="35" s="1"/>
  <c r="CH190" i="35" s="1"/>
  <c r="CI190" i="35" s="1"/>
  <c r="CJ190" i="35" s="1"/>
  <c r="CK190" i="35" s="1"/>
  <c r="CL190" i="35" s="1"/>
  <c r="CM156" i="35"/>
  <c r="CN156" i="35" s="1"/>
  <c r="CO156" i="35" s="1"/>
  <c r="CP156" i="35" s="1"/>
  <c r="CQ156" i="35" s="1"/>
  <c r="CR156" i="35" s="1"/>
  <c r="CS156" i="35" s="1"/>
  <c r="CT156" i="35" s="1"/>
  <c r="CU156" i="35" s="1"/>
  <c r="CV156" i="35" s="1"/>
  <c r="G259" i="35"/>
  <c r="G225" i="35"/>
  <c r="G191" i="35"/>
  <c r="G123" i="35"/>
  <c r="G89" i="35"/>
  <c r="G157" i="35"/>
  <c r="G57" i="35"/>
  <c r="G59" i="35" s="1"/>
  <c r="G56" i="35"/>
  <c r="G55" i="35"/>
  <c r="H32" i="35"/>
  <c r="CW154" i="35"/>
  <c r="D188" i="35" s="1"/>
  <c r="E188" i="35" s="1"/>
  <c r="F188" i="35" s="1"/>
  <c r="G188" i="35" s="1"/>
  <c r="H188" i="35" s="1"/>
  <c r="I188" i="35" s="1"/>
  <c r="J188" i="35" s="1"/>
  <c r="K188" i="35" s="1"/>
  <c r="L188" i="35" s="1"/>
  <c r="M188" i="35" s="1"/>
  <c r="N188" i="35" s="1"/>
  <c r="O188" i="35" s="1"/>
  <c r="P188" i="35" s="1"/>
  <c r="Q188" i="35" s="1"/>
  <c r="R188" i="35" s="1"/>
  <c r="S188" i="35" s="1"/>
  <c r="T188" i="35" s="1"/>
  <c r="U188" i="35" s="1"/>
  <c r="V188" i="35" s="1"/>
  <c r="W188" i="35" s="1"/>
  <c r="X188" i="35" s="1"/>
  <c r="Y188" i="35" s="1"/>
  <c r="Z188" i="35" s="1"/>
  <c r="AA188" i="35" s="1"/>
  <c r="AB188" i="35" s="1"/>
  <c r="AC188" i="35" s="1"/>
  <c r="AD188" i="35" s="1"/>
  <c r="AE188" i="35" s="1"/>
  <c r="AF188" i="35" s="1"/>
  <c r="AG188" i="35" s="1"/>
  <c r="AH188" i="35" s="1"/>
  <c r="AI188" i="35" s="1"/>
  <c r="AJ188" i="35" s="1"/>
  <c r="AK188" i="35" s="1"/>
  <c r="AL188" i="35" s="1"/>
  <c r="AM188" i="35" s="1"/>
  <c r="AN188" i="35" s="1"/>
  <c r="AO188" i="35" s="1"/>
  <c r="AP188" i="35" s="1"/>
  <c r="AQ188" i="35" s="1"/>
  <c r="AR188" i="35" s="1"/>
  <c r="AS188" i="35" s="1"/>
  <c r="AT188" i="35" s="1"/>
  <c r="AU188" i="35" s="1"/>
  <c r="AV188" i="35" s="1"/>
  <c r="AW188" i="35" s="1"/>
  <c r="AX188" i="35" s="1"/>
  <c r="AY188" i="35" s="1"/>
  <c r="AZ188" i="35" s="1"/>
  <c r="BA188" i="35" s="1"/>
  <c r="BB188" i="35" s="1"/>
  <c r="BC188" i="35" s="1"/>
  <c r="BD188" i="35" s="1"/>
  <c r="BE188" i="35" s="1"/>
  <c r="BF188" i="35" s="1"/>
  <c r="BG188" i="35" s="1"/>
  <c r="BH188" i="35" s="1"/>
  <c r="BI188" i="35" s="1"/>
  <c r="BJ188" i="35" s="1"/>
  <c r="BK188" i="35" s="1"/>
  <c r="BL188" i="35" s="1"/>
  <c r="BM188" i="35" s="1"/>
  <c r="BN188" i="35" s="1"/>
  <c r="BO188" i="35" s="1"/>
  <c r="BP188" i="35" s="1"/>
  <c r="BQ188" i="35" s="1"/>
  <c r="BR188" i="35" s="1"/>
  <c r="BS188" i="35" s="1"/>
  <c r="BT188" i="35" s="1"/>
  <c r="BU188" i="35" s="1"/>
  <c r="BV188" i="35" s="1"/>
  <c r="BW188" i="35" s="1"/>
  <c r="BX188" i="35" s="1"/>
  <c r="BY188" i="35" s="1"/>
  <c r="BZ188" i="35" s="1"/>
  <c r="CA188" i="35" s="1"/>
  <c r="CB188" i="35" s="1"/>
  <c r="CC188" i="35" s="1"/>
  <c r="CD188" i="35" s="1"/>
  <c r="CE188" i="35" s="1"/>
  <c r="CF188" i="35" s="1"/>
  <c r="CG188" i="35" s="1"/>
  <c r="CH188" i="35" s="1"/>
  <c r="CI188" i="35" s="1"/>
  <c r="CJ188" i="35" s="1"/>
  <c r="CK188" i="35" s="1"/>
  <c r="CL188" i="35" s="1"/>
  <c r="CM154" i="35"/>
  <c r="CN154" i="35" s="1"/>
  <c r="CO154" i="35" s="1"/>
  <c r="CP154" i="35" s="1"/>
  <c r="CQ154" i="35" s="1"/>
  <c r="CR154" i="35" s="1"/>
  <c r="CS154" i="35" s="1"/>
  <c r="CT154" i="35" s="1"/>
  <c r="CU154" i="35" s="1"/>
  <c r="CV154" i="35" s="1"/>
  <c r="CW138" i="35"/>
  <c r="D172" i="35" s="1"/>
  <c r="E172" i="35" s="1"/>
  <c r="F172" i="35" s="1"/>
  <c r="G172" i="35" s="1"/>
  <c r="H172" i="35" s="1"/>
  <c r="I172" i="35" s="1"/>
  <c r="J172" i="35" s="1"/>
  <c r="K172" i="35" s="1"/>
  <c r="L172" i="35" s="1"/>
  <c r="M172" i="35" s="1"/>
  <c r="N172" i="35" s="1"/>
  <c r="O172" i="35" s="1"/>
  <c r="P172" i="35" s="1"/>
  <c r="Q172" i="35" s="1"/>
  <c r="R172" i="35" s="1"/>
  <c r="S172" i="35" s="1"/>
  <c r="T172" i="35" s="1"/>
  <c r="U172" i="35" s="1"/>
  <c r="V172" i="35" s="1"/>
  <c r="W172" i="35" s="1"/>
  <c r="X172" i="35" s="1"/>
  <c r="Y172" i="35" s="1"/>
  <c r="Z172" i="35" s="1"/>
  <c r="AA172" i="35" s="1"/>
  <c r="AB172" i="35" s="1"/>
  <c r="AC172" i="35" s="1"/>
  <c r="AD172" i="35" s="1"/>
  <c r="AE172" i="35" s="1"/>
  <c r="AF172" i="35" s="1"/>
  <c r="AG172" i="35" s="1"/>
  <c r="AH172" i="35" s="1"/>
  <c r="AI172" i="35" s="1"/>
  <c r="AJ172" i="35" s="1"/>
  <c r="AK172" i="35" s="1"/>
  <c r="AL172" i="35" s="1"/>
  <c r="AM172" i="35" s="1"/>
  <c r="AN172" i="35" s="1"/>
  <c r="AO172" i="35" s="1"/>
  <c r="AP172" i="35" s="1"/>
  <c r="AQ172" i="35" s="1"/>
  <c r="AR172" i="35" s="1"/>
  <c r="AS172" i="35" s="1"/>
  <c r="AT172" i="35" s="1"/>
  <c r="AU172" i="35" s="1"/>
  <c r="AV172" i="35" s="1"/>
  <c r="AW172" i="35" s="1"/>
  <c r="AX172" i="35" s="1"/>
  <c r="AY172" i="35" s="1"/>
  <c r="AZ172" i="35" s="1"/>
  <c r="BA172" i="35" s="1"/>
  <c r="BB172" i="35" s="1"/>
  <c r="BC172" i="35" s="1"/>
  <c r="BD172" i="35" s="1"/>
  <c r="BE172" i="35" s="1"/>
  <c r="BF172" i="35" s="1"/>
  <c r="BG172" i="35" s="1"/>
  <c r="BH172" i="35" s="1"/>
  <c r="BI172" i="35" s="1"/>
  <c r="BJ172" i="35" s="1"/>
  <c r="BK172" i="35" s="1"/>
  <c r="BL172" i="35" s="1"/>
  <c r="BM172" i="35" s="1"/>
  <c r="BN172" i="35" s="1"/>
  <c r="BO172" i="35" s="1"/>
  <c r="BP172" i="35" s="1"/>
  <c r="BQ172" i="35" s="1"/>
  <c r="BR172" i="35" s="1"/>
  <c r="BS172" i="35" s="1"/>
  <c r="BT172" i="35" s="1"/>
  <c r="BU172" i="35" s="1"/>
  <c r="BV172" i="35" s="1"/>
  <c r="BW172" i="35" s="1"/>
  <c r="BX172" i="35" s="1"/>
  <c r="BY172" i="35" s="1"/>
  <c r="BZ172" i="35" s="1"/>
  <c r="CA172" i="35" s="1"/>
  <c r="CB172" i="35" s="1"/>
  <c r="CC172" i="35" s="1"/>
  <c r="CD172" i="35" s="1"/>
  <c r="CE172" i="35" s="1"/>
  <c r="CF172" i="35" s="1"/>
  <c r="CG172" i="35" s="1"/>
  <c r="CH172" i="35" s="1"/>
  <c r="CI172" i="35" s="1"/>
  <c r="CJ172" i="35" s="1"/>
  <c r="CK172" i="35" s="1"/>
  <c r="CL172" i="35" s="1"/>
  <c r="CM138" i="35"/>
  <c r="CN138" i="35" s="1"/>
  <c r="CO138" i="35" s="1"/>
  <c r="CP138" i="35" s="1"/>
  <c r="CQ138" i="35" s="1"/>
  <c r="CR138" i="35" s="1"/>
  <c r="CS138" i="35" s="1"/>
  <c r="CT138" i="35" s="1"/>
  <c r="CU138" i="35" s="1"/>
  <c r="CV138" i="35" s="1"/>
  <c r="CM152" i="35"/>
  <c r="CN152" i="35" s="1"/>
  <c r="CO152" i="35" s="1"/>
  <c r="CP152" i="35" s="1"/>
  <c r="CQ152" i="35" s="1"/>
  <c r="CR152" i="35" s="1"/>
  <c r="CS152" i="35" s="1"/>
  <c r="CT152" i="35" s="1"/>
  <c r="CU152" i="35" s="1"/>
  <c r="CV152" i="35" s="1"/>
  <c r="CW152" i="35"/>
  <c r="D186" i="35" s="1"/>
  <c r="E186" i="35" s="1"/>
  <c r="F186" i="35" s="1"/>
  <c r="G186" i="35" s="1"/>
  <c r="H186" i="35" s="1"/>
  <c r="I186" i="35" s="1"/>
  <c r="J186" i="35" s="1"/>
  <c r="K186" i="35" s="1"/>
  <c r="L186" i="35" s="1"/>
  <c r="M186" i="35" s="1"/>
  <c r="N186" i="35" s="1"/>
  <c r="O186" i="35" s="1"/>
  <c r="P186" i="35" s="1"/>
  <c r="Q186" i="35" s="1"/>
  <c r="R186" i="35" s="1"/>
  <c r="S186" i="35" s="1"/>
  <c r="T186" i="35" s="1"/>
  <c r="U186" i="35" s="1"/>
  <c r="V186" i="35" s="1"/>
  <c r="W186" i="35" s="1"/>
  <c r="X186" i="35" s="1"/>
  <c r="Y186" i="35" s="1"/>
  <c r="Z186" i="35" s="1"/>
  <c r="AA186" i="35" s="1"/>
  <c r="AB186" i="35" s="1"/>
  <c r="AC186" i="35" s="1"/>
  <c r="AD186" i="35" s="1"/>
  <c r="AE186" i="35" s="1"/>
  <c r="AF186" i="35" s="1"/>
  <c r="AG186" i="35" s="1"/>
  <c r="AH186" i="35" s="1"/>
  <c r="AI186" i="35" s="1"/>
  <c r="AJ186" i="35" s="1"/>
  <c r="AK186" i="35" s="1"/>
  <c r="AL186" i="35" s="1"/>
  <c r="AM186" i="35" s="1"/>
  <c r="AN186" i="35" s="1"/>
  <c r="AO186" i="35" s="1"/>
  <c r="AP186" i="35" s="1"/>
  <c r="AQ186" i="35" s="1"/>
  <c r="AR186" i="35" s="1"/>
  <c r="AS186" i="35" s="1"/>
  <c r="AT186" i="35" s="1"/>
  <c r="AU186" i="35" s="1"/>
  <c r="AV186" i="35" s="1"/>
  <c r="AW186" i="35" s="1"/>
  <c r="AX186" i="35" s="1"/>
  <c r="AY186" i="35" s="1"/>
  <c r="AZ186" i="35" s="1"/>
  <c r="BA186" i="35" s="1"/>
  <c r="BB186" i="35" s="1"/>
  <c r="BC186" i="35" s="1"/>
  <c r="BD186" i="35" s="1"/>
  <c r="BE186" i="35" s="1"/>
  <c r="BF186" i="35" s="1"/>
  <c r="BG186" i="35" s="1"/>
  <c r="BH186" i="35" s="1"/>
  <c r="BI186" i="35" s="1"/>
  <c r="BJ186" i="35" s="1"/>
  <c r="BK186" i="35" s="1"/>
  <c r="BL186" i="35" s="1"/>
  <c r="BM186" i="35" s="1"/>
  <c r="BN186" i="35" s="1"/>
  <c r="BO186" i="35" s="1"/>
  <c r="BP186" i="35" s="1"/>
  <c r="BQ186" i="35" s="1"/>
  <c r="BR186" i="35" s="1"/>
  <c r="BS186" i="35" s="1"/>
  <c r="BT186" i="35" s="1"/>
  <c r="BU186" i="35" s="1"/>
  <c r="BV186" i="35" s="1"/>
  <c r="BW186" i="35" s="1"/>
  <c r="BX186" i="35" s="1"/>
  <c r="BY186" i="35" s="1"/>
  <c r="BZ186" i="35" s="1"/>
  <c r="CA186" i="35" s="1"/>
  <c r="CB186" i="35" s="1"/>
  <c r="CC186" i="35" s="1"/>
  <c r="CD186" i="35" s="1"/>
  <c r="CE186" i="35" s="1"/>
  <c r="CF186" i="35" s="1"/>
  <c r="CG186" i="35" s="1"/>
  <c r="CH186" i="35" s="1"/>
  <c r="CI186" i="35" s="1"/>
  <c r="CJ186" i="35" s="1"/>
  <c r="CK186" i="35" s="1"/>
  <c r="CL186" i="35" s="1"/>
  <c r="CW146" i="35"/>
  <c r="D180" i="35" s="1"/>
  <c r="E180" i="35" s="1"/>
  <c r="F180" i="35" s="1"/>
  <c r="G180" i="35" s="1"/>
  <c r="H180" i="35" s="1"/>
  <c r="I180" i="35" s="1"/>
  <c r="J180" i="35" s="1"/>
  <c r="K180" i="35" s="1"/>
  <c r="L180" i="35" s="1"/>
  <c r="M180" i="35" s="1"/>
  <c r="N180" i="35" s="1"/>
  <c r="O180" i="35" s="1"/>
  <c r="P180" i="35" s="1"/>
  <c r="Q180" i="35" s="1"/>
  <c r="R180" i="35" s="1"/>
  <c r="S180" i="35" s="1"/>
  <c r="T180" i="35" s="1"/>
  <c r="U180" i="35" s="1"/>
  <c r="V180" i="35" s="1"/>
  <c r="W180" i="35" s="1"/>
  <c r="X180" i="35" s="1"/>
  <c r="Y180" i="35" s="1"/>
  <c r="Z180" i="35" s="1"/>
  <c r="AA180" i="35" s="1"/>
  <c r="AB180" i="35" s="1"/>
  <c r="AC180" i="35" s="1"/>
  <c r="AD180" i="35" s="1"/>
  <c r="AE180" i="35" s="1"/>
  <c r="AF180" i="35" s="1"/>
  <c r="AG180" i="35" s="1"/>
  <c r="AH180" i="35" s="1"/>
  <c r="AI180" i="35" s="1"/>
  <c r="AJ180" i="35" s="1"/>
  <c r="AK180" i="35" s="1"/>
  <c r="AL180" i="35" s="1"/>
  <c r="AM180" i="35" s="1"/>
  <c r="AN180" i="35" s="1"/>
  <c r="AO180" i="35" s="1"/>
  <c r="AP180" i="35" s="1"/>
  <c r="AQ180" i="35" s="1"/>
  <c r="AR180" i="35" s="1"/>
  <c r="AS180" i="35" s="1"/>
  <c r="AT180" i="35" s="1"/>
  <c r="AU180" i="35" s="1"/>
  <c r="AV180" i="35" s="1"/>
  <c r="AW180" i="35" s="1"/>
  <c r="AX180" i="35" s="1"/>
  <c r="AY180" i="35" s="1"/>
  <c r="AZ180" i="35" s="1"/>
  <c r="BA180" i="35" s="1"/>
  <c r="BB180" i="35" s="1"/>
  <c r="BC180" i="35" s="1"/>
  <c r="BD180" i="35" s="1"/>
  <c r="BE180" i="35" s="1"/>
  <c r="BF180" i="35" s="1"/>
  <c r="BG180" i="35" s="1"/>
  <c r="BH180" i="35" s="1"/>
  <c r="BI180" i="35" s="1"/>
  <c r="BJ180" i="35" s="1"/>
  <c r="BK180" i="35" s="1"/>
  <c r="BL180" i="35" s="1"/>
  <c r="BM180" i="35" s="1"/>
  <c r="BN180" i="35" s="1"/>
  <c r="BO180" i="35" s="1"/>
  <c r="BP180" i="35" s="1"/>
  <c r="BQ180" i="35" s="1"/>
  <c r="BR180" i="35" s="1"/>
  <c r="BS180" i="35" s="1"/>
  <c r="BT180" i="35" s="1"/>
  <c r="BU180" i="35" s="1"/>
  <c r="BV180" i="35" s="1"/>
  <c r="BW180" i="35" s="1"/>
  <c r="BX180" i="35" s="1"/>
  <c r="BY180" i="35" s="1"/>
  <c r="BZ180" i="35" s="1"/>
  <c r="CA180" i="35" s="1"/>
  <c r="CB180" i="35" s="1"/>
  <c r="CC180" i="35" s="1"/>
  <c r="CD180" i="35" s="1"/>
  <c r="CE180" i="35" s="1"/>
  <c r="CF180" i="35" s="1"/>
  <c r="CG180" i="35" s="1"/>
  <c r="CH180" i="35" s="1"/>
  <c r="CI180" i="35" s="1"/>
  <c r="CJ180" i="35" s="1"/>
  <c r="CK180" i="35" s="1"/>
  <c r="CL180" i="35" s="1"/>
  <c r="CM146" i="35"/>
  <c r="CN146" i="35" s="1"/>
  <c r="CO146" i="35" s="1"/>
  <c r="CP146" i="35" s="1"/>
  <c r="CQ146" i="35" s="1"/>
  <c r="CR146" i="35" s="1"/>
  <c r="CS146" i="35" s="1"/>
  <c r="CT146" i="35" s="1"/>
  <c r="CU146" i="35" s="1"/>
  <c r="CV146" i="35" s="1"/>
  <c r="CW142" i="35"/>
  <c r="D176" i="35" s="1"/>
  <c r="E176" i="35" s="1"/>
  <c r="F176" i="35" s="1"/>
  <c r="G176" i="35" s="1"/>
  <c r="H176" i="35" s="1"/>
  <c r="I176" i="35" s="1"/>
  <c r="J176" i="35" s="1"/>
  <c r="K176" i="35" s="1"/>
  <c r="L176" i="35" s="1"/>
  <c r="M176" i="35" s="1"/>
  <c r="N176" i="35" s="1"/>
  <c r="O176" i="35" s="1"/>
  <c r="P176" i="35" s="1"/>
  <c r="Q176" i="35" s="1"/>
  <c r="R176" i="35" s="1"/>
  <c r="S176" i="35" s="1"/>
  <c r="T176" i="35" s="1"/>
  <c r="U176" i="35" s="1"/>
  <c r="V176" i="35" s="1"/>
  <c r="W176" i="35" s="1"/>
  <c r="X176" i="35" s="1"/>
  <c r="Y176" i="35" s="1"/>
  <c r="Z176" i="35" s="1"/>
  <c r="AA176" i="35" s="1"/>
  <c r="AB176" i="35" s="1"/>
  <c r="AC176" i="35" s="1"/>
  <c r="AD176" i="35" s="1"/>
  <c r="AE176" i="35" s="1"/>
  <c r="AF176" i="35" s="1"/>
  <c r="AG176" i="35" s="1"/>
  <c r="AH176" i="35" s="1"/>
  <c r="AI176" i="35" s="1"/>
  <c r="AJ176" i="35" s="1"/>
  <c r="AK176" i="35" s="1"/>
  <c r="AL176" i="35" s="1"/>
  <c r="AM176" i="35" s="1"/>
  <c r="AN176" i="35" s="1"/>
  <c r="AO176" i="35" s="1"/>
  <c r="AP176" i="35" s="1"/>
  <c r="AQ176" i="35" s="1"/>
  <c r="AR176" i="35" s="1"/>
  <c r="AS176" i="35" s="1"/>
  <c r="AT176" i="35" s="1"/>
  <c r="AU176" i="35" s="1"/>
  <c r="AV176" i="35" s="1"/>
  <c r="AW176" i="35" s="1"/>
  <c r="AX176" i="35" s="1"/>
  <c r="AY176" i="35" s="1"/>
  <c r="AZ176" i="35" s="1"/>
  <c r="BA176" i="35" s="1"/>
  <c r="BB176" i="35" s="1"/>
  <c r="BC176" i="35" s="1"/>
  <c r="BD176" i="35" s="1"/>
  <c r="BE176" i="35" s="1"/>
  <c r="BF176" i="35" s="1"/>
  <c r="BG176" i="35" s="1"/>
  <c r="BH176" i="35" s="1"/>
  <c r="BI176" i="35" s="1"/>
  <c r="BJ176" i="35" s="1"/>
  <c r="BK176" i="35" s="1"/>
  <c r="BL176" i="35" s="1"/>
  <c r="BM176" i="35" s="1"/>
  <c r="BN176" i="35" s="1"/>
  <c r="BO176" i="35" s="1"/>
  <c r="BP176" i="35" s="1"/>
  <c r="BQ176" i="35" s="1"/>
  <c r="BR176" i="35" s="1"/>
  <c r="BS176" i="35" s="1"/>
  <c r="BT176" i="35" s="1"/>
  <c r="BU176" i="35" s="1"/>
  <c r="BV176" i="35" s="1"/>
  <c r="BW176" i="35" s="1"/>
  <c r="BX176" i="35" s="1"/>
  <c r="BY176" i="35" s="1"/>
  <c r="BZ176" i="35" s="1"/>
  <c r="CA176" i="35" s="1"/>
  <c r="CB176" i="35" s="1"/>
  <c r="CC176" i="35" s="1"/>
  <c r="CD176" i="35" s="1"/>
  <c r="CE176" i="35" s="1"/>
  <c r="CF176" i="35" s="1"/>
  <c r="CG176" i="35" s="1"/>
  <c r="CH176" i="35" s="1"/>
  <c r="CI176" i="35" s="1"/>
  <c r="CJ176" i="35" s="1"/>
  <c r="CK176" i="35" s="1"/>
  <c r="CL176" i="35" s="1"/>
  <c r="CM142" i="35"/>
  <c r="CN142" i="35" s="1"/>
  <c r="CO142" i="35" s="1"/>
  <c r="CP142" i="35" s="1"/>
  <c r="CQ142" i="35" s="1"/>
  <c r="CR142" i="35" s="1"/>
  <c r="CS142" i="35" s="1"/>
  <c r="CT142" i="35" s="1"/>
  <c r="CU142" i="35" s="1"/>
  <c r="CV142" i="35" s="1"/>
  <c r="F59" i="35"/>
  <c r="E182" i="22"/>
  <c r="F182" i="22" s="1"/>
  <c r="G182" i="22" s="1"/>
  <c r="H182" i="22" s="1"/>
  <c r="I182" i="22" s="1"/>
  <c r="J182" i="22" s="1"/>
  <c r="K182" i="22" s="1"/>
  <c r="L182" i="22" s="1"/>
  <c r="M182" i="22" s="1"/>
  <c r="N182" i="22" s="1"/>
  <c r="O182" i="22" s="1"/>
  <c r="P182" i="22" s="1"/>
  <c r="Q182" i="22" s="1"/>
  <c r="R182" i="22" s="1"/>
  <c r="S182" i="22" s="1"/>
  <c r="T182" i="22" s="1"/>
  <c r="U182" i="22" s="1"/>
  <c r="V182" i="22" s="1"/>
  <c r="W182" i="22" s="1"/>
  <c r="X182" i="22" s="1"/>
  <c r="Y182" i="22" s="1"/>
  <c r="Z182" i="22" s="1"/>
  <c r="AA182" i="22" s="1"/>
  <c r="AB182" i="22" s="1"/>
  <c r="AC182" i="22" s="1"/>
  <c r="AD182" i="22" s="1"/>
  <c r="AE182" i="22" s="1"/>
  <c r="AF182" i="22" s="1"/>
  <c r="AG182" i="22" s="1"/>
  <c r="AH182" i="22" s="1"/>
  <c r="AI182" i="22" s="1"/>
  <c r="AJ182" i="22" s="1"/>
  <c r="AK182" i="22" s="1"/>
  <c r="AL182" i="22" s="1"/>
  <c r="AM182" i="22" s="1"/>
  <c r="AN182" i="22" s="1"/>
  <c r="AO182" i="22" s="1"/>
  <c r="AP182" i="22" s="1"/>
  <c r="AQ182" i="22" s="1"/>
  <c r="AR182" i="22" s="1"/>
  <c r="AS182" i="22" s="1"/>
  <c r="AT182" i="22" s="1"/>
  <c r="AU182" i="22" s="1"/>
  <c r="AV182" i="22" s="1"/>
  <c r="AW182" i="22" s="1"/>
  <c r="AX182" i="22" s="1"/>
  <c r="AY182" i="22" s="1"/>
  <c r="AZ182" i="22" s="1"/>
  <c r="BA182" i="22" s="1"/>
  <c r="BB182" i="22" s="1"/>
  <c r="BC182" i="22" s="1"/>
  <c r="BD182" i="22" s="1"/>
  <c r="BE182" i="22" s="1"/>
  <c r="BF182" i="22" s="1"/>
  <c r="BG182" i="22" s="1"/>
  <c r="BH182" i="22" s="1"/>
  <c r="BI182" i="22" s="1"/>
  <c r="BJ182" i="22" s="1"/>
  <c r="BK182" i="22" s="1"/>
  <c r="BL182" i="22" s="1"/>
  <c r="BM182" i="22" s="1"/>
  <c r="BN182" i="22" s="1"/>
  <c r="BO182" i="22" s="1"/>
  <c r="BP182" i="22" s="1"/>
  <c r="BQ182" i="22" s="1"/>
  <c r="BR182" i="22" s="1"/>
  <c r="BS182" i="22" s="1"/>
  <c r="BT182" i="22" s="1"/>
  <c r="BU182" i="22" s="1"/>
  <c r="BV182" i="22" s="1"/>
  <c r="BW182" i="22" s="1"/>
  <c r="BX182" i="22" s="1"/>
  <c r="BY182" i="22" s="1"/>
  <c r="BZ182" i="22" s="1"/>
  <c r="CA182" i="22" s="1"/>
  <c r="CB182" i="22" s="1"/>
  <c r="CC182" i="22" s="1"/>
  <c r="CD182" i="22" s="1"/>
  <c r="CE182" i="22" s="1"/>
  <c r="CF182" i="22" s="1"/>
  <c r="CG182" i="22" s="1"/>
  <c r="CH182" i="22" s="1"/>
  <c r="CI182" i="22" s="1"/>
  <c r="CJ182" i="22" s="1"/>
  <c r="CK182" i="22" s="1"/>
  <c r="CL182" i="22" s="1"/>
  <c r="CM182" i="22" s="1"/>
  <c r="CN182" i="22" s="1"/>
  <c r="CO182" i="22" s="1"/>
  <c r="CP182" i="22" s="1"/>
  <c r="CQ182" i="22" s="1"/>
  <c r="CR182" i="22" s="1"/>
  <c r="CS182" i="22" s="1"/>
  <c r="CT182" i="22" s="1"/>
  <c r="CU182" i="22" s="1"/>
  <c r="CV182" i="22" s="1"/>
  <c r="E186" i="22"/>
  <c r="F186" i="22" s="1"/>
  <c r="G186" i="22" s="1"/>
  <c r="H186" i="22" s="1"/>
  <c r="I186" i="22" s="1"/>
  <c r="J186" i="22" s="1"/>
  <c r="K186" i="22" s="1"/>
  <c r="L186" i="22" s="1"/>
  <c r="M186" i="22" s="1"/>
  <c r="N186" i="22" s="1"/>
  <c r="O186" i="22" s="1"/>
  <c r="P186" i="22" s="1"/>
  <c r="Q186" i="22" s="1"/>
  <c r="R186" i="22" s="1"/>
  <c r="S186" i="22" s="1"/>
  <c r="T186" i="22" s="1"/>
  <c r="U186" i="22" s="1"/>
  <c r="V186" i="22" s="1"/>
  <c r="W186" i="22" s="1"/>
  <c r="X186" i="22" s="1"/>
  <c r="Y186" i="22" s="1"/>
  <c r="Z186" i="22" s="1"/>
  <c r="AA186" i="22" s="1"/>
  <c r="AB186" i="22" s="1"/>
  <c r="AC186" i="22" s="1"/>
  <c r="AD186" i="22" s="1"/>
  <c r="AE186" i="22" s="1"/>
  <c r="AF186" i="22" s="1"/>
  <c r="AG186" i="22" s="1"/>
  <c r="AH186" i="22" s="1"/>
  <c r="AI186" i="22" s="1"/>
  <c r="AJ186" i="22" s="1"/>
  <c r="AK186" i="22" s="1"/>
  <c r="AL186" i="22" s="1"/>
  <c r="AM186" i="22" s="1"/>
  <c r="AN186" i="22" s="1"/>
  <c r="AO186" i="22" s="1"/>
  <c r="AP186" i="22" s="1"/>
  <c r="AQ186" i="22" s="1"/>
  <c r="AR186" i="22" s="1"/>
  <c r="AS186" i="22" s="1"/>
  <c r="AT186" i="22" s="1"/>
  <c r="AU186" i="22" s="1"/>
  <c r="AV186" i="22" s="1"/>
  <c r="AW186" i="22" s="1"/>
  <c r="AX186" i="22" s="1"/>
  <c r="AY186" i="22" s="1"/>
  <c r="AZ186" i="22" s="1"/>
  <c r="BA186" i="22" s="1"/>
  <c r="BB186" i="22" s="1"/>
  <c r="BC186" i="22" s="1"/>
  <c r="BD186" i="22" s="1"/>
  <c r="BE186" i="22" s="1"/>
  <c r="BF186" i="22" s="1"/>
  <c r="BG186" i="22" s="1"/>
  <c r="BH186" i="22" s="1"/>
  <c r="BI186" i="22" s="1"/>
  <c r="BJ186" i="22" s="1"/>
  <c r="BK186" i="22" s="1"/>
  <c r="BL186" i="22" s="1"/>
  <c r="BM186" i="22" s="1"/>
  <c r="BN186" i="22" s="1"/>
  <c r="BO186" i="22" s="1"/>
  <c r="BP186" i="22" s="1"/>
  <c r="BQ186" i="22" s="1"/>
  <c r="BR186" i="22" s="1"/>
  <c r="BS186" i="22" s="1"/>
  <c r="BT186" i="22" s="1"/>
  <c r="BU186" i="22" s="1"/>
  <c r="BV186" i="22" s="1"/>
  <c r="BW186" i="22" s="1"/>
  <c r="BX186" i="22" s="1"/>
  <c r="BY186" i="22" s="1"/>
  <c r="BZ186" i="22" s="1"/>
  <c r="CA186" i="22" s="1"/>
  <c r="CB186" i="22" s="1"/>
  <c r="CC186" i="22" s="1"/>
  <c r="CD186" i="22" s="1"/>
  <c r="CE186" i="22" s="1"/>
  <c r="CF186" i="22" s="1"/>
  <c r="CG186" i="22" s="1"/>
  <c r="CH186" i="22" s="1"/>
  <c r="CI186" i="22" s="1"/>
  <c r="CJ186" i="22" s="1"/>
  <c r="CK186" i="22" s="1"/>
  <c r="CL186" i="22" s="1"/>
  <c r="CM186" i="22" s="1"/>
  <c r="CN186" i="22" s="1"/>
  <c r="CO186" i="22" s="1"/>
  <c r="CP186" i="22" s="1"/>
  <c r="CQ186" i="22" s="1"/>
  <c r="CR186" i="22" s="1"/>
  <c r="CS186" i="22" s="1"/>
  <c r="CT186" i="22" s="1"/>
  <c r="CU186" i="22" s="1"/>
  <c r="CV186" i="22" s="1"/>
  <c r="E172" i="22"/>
  <c r="F172" i="22" s="1"/>
  <c r="G172" i="22" s="1"/>
  <c r="H172" i="22" s="1"/>
  <c r="I172" i="22" s="1"/>
  <c r="J172" i="22" s="1"/>
  <c r="K172" i="22" s="1"/>
  <c r="L172" i="22" s="1"/>
  <c r="M172" i="22" s="1"/>
  <c r="N172" i="22" s="1"/>
  <c r="O172" i="22" s="1"/>
  <c r="P172" i="22" s="1"/>
  <c r="Q172" i="22" s="1"/>
  <c r="R172" i="22" s="1"/>
  <c r="S172" i="22" s="1"/>
  <c r="T172" i="22" s="1"/>
  <c r="U172" i="22" s="1"/>
  <c r="V172" i="22" s="1"/>
  <c r="W172" i="22" s="1"/>
  <c r="X172" i="22" s="1"/>
  <c r="Y172" i="22" s="1"/>
  <c r="Z172" i="22" s="1"/>
  <c r="AA172" i="22" s="1"/>
  <c r="AB172" i="22" s="1"/>
  <c r="AC172" i="22" s="1"/>
  <c r="AD172" i="22" s="1"/>
  <c r="AE172" i="22" s="1"/>
  <c r="AF172" i="22" s="1"/>
  <c r="AG172" i="22" s="1"/>
  <c r="AH172" i="22" s="1"/>
  <c r="AI172" i="22" s="1"/>
  <c r="AJ172" i="22" s="1"/>
  <c r="AK172" i="22" s="1"/>
  <c r="AL172" i="22" s="1"/>
  <c r="AM172" i="22" s="1"/>
  <c r="AN172" i="22" s="1"/>
  <c r="AO172" i="22" s="1"/>
  <c r="AP172" i="22" s="1"/>
  <c r="AQ172" i="22" s="1"/>
  <c r="AR172" i="22" s="1"/>
  <c r="AS172" i="22" s="1"/>
  <c r="AT172" i="22" s="1"/>
  <c r="AU172" i="22" s="1"/>
  <c r="AV172" i="22" s="1"/>
  <c r="AW172" i="22" s="1"/>
  <c r="AX172" i="22" s="1"/>
  <c r="AY172" i="22" s="1"/>
  <c r="AZ172" i="22" s="1"/>
  <c r="BA172" i="22" s="1"/>
  <c r="BB172" i="22" s="1"/>
  <c r="BC172" i="22" s="1"/>
  <c r="BD172" i="22" s="1"/>
  <c r="BE172" i="22" s="1"/>
  <c r="BF172" i="22" s="1"/>
  <c r="BG172" i="22" s="1"/>
  <c r="BH172" i="22" s="1"/>
  <c r="BI172" i="22" s="1"/>
  <c r="BJ172" i="22" s="1"/>
  <c r="BK172" i="22" s="1"/>
  <c r="BL172" i="22" s="1"/>
  <c r="BM172" i="22" s="1"/>
  <c r="BN172" i="22" s="1"/>
  <c r="BO172" i="22" s="1"/>
  <c r="BP172" i="22" s="1"/>
  <c r="BQ172" i="22" s="1"/>
  <c r="BR172" i="22" s="1"/>
  <c r="BS172" i="22" s="1"/>
  <c r="BT172" i="22" s="1"/>
  <c r="BU172" i="22" s="1"/>
  <c r="BV172" i="22" s="1"/>
  <c r="BW172" i="22" s="1"/>
  <c r="BX172" i="22" s="1"/>
  <c r="BY172" i="22" s="1"/>
  <c r="BZ172" i="22" s="1"/>
  <c r="CA172" i="22" s="1"/>
  <c r="CB172" i="22" s="1"/>
  <c r="CC172" i="22" s="1"/>
  <c r="CD172" i="22" s="1"/>
  <c r="CE172" i="22" s="1"/>
  <c r="CF172" i="22" s="1"/>
  <c r="CG172" i="22" s="1"/>
  <c r="CH172" i="22" s="1"/>
  <c r="CI172" i="22" s="1"/>
  <c r="CJ172" i="22" s="1"/>
  <c r="CK172" i="22" s="1"/>
  <c r="CL172" i="22" s="1"/>
  <c r="CM172" i="22" s="1"/>
  <c r="CN172" i="22" s="1"/>
  <c r="CO172" i="22" s="1"/>
  <c r="CP172" i="22" s="1"/>
  <c r="CQ172" i="22" s="1"/>
  <c r="CR172" i="22" s="1"/>
  <c r="CS172" i="22" s="1"/>
  <c r="E174" i="22"/>
  <c r="F174" i="22" s="1"/>
  <c r="G174" i="22" s="1"/>
  <c r="H174" i="22" s="1"/>
  <c r="I174" i="22" s="1"/>
  <c r="J174" i="22" s="1"/>
  <c r="K174" i="22" s="1"/>
  <c r="L174" i="22" s="1"/>
  <c r="M174" i="22" s="1"/>
  <c r="N174" i="22" s="1"/>
  <c r="O174" i="22" s="1"/>
  <c r="P174" i="22" s="1"/>
  <c r="Q174" i="22" s="1"/>
  <c r="R174" i="22" s="1"/>
  <c r="S174" i="22" s="1"/>
  <c r="T174" i="22" s="1"/>
  <c r="U174" i="22" s="1"/>
  <c r="V174" i="22" s="1"/>
  <c r="W174" i="22" s="1"/>
  <c r="X174" i="22" s="1"/>
  <c r="Y174" i="22" s="1"/>
  <c r="Z174" i="22" s="1"/>
  <c r="AA174" i="22" s="1"/>
  <c r="AB174" i="22" s="1"/>
  <c r="AC174" i="22" s="1"/>
  <c r="AD174" i="22" s="1"/>
  <c r="AE174" i="22" s="1"/>
  <c r="AF174" i="22" s="1"/>
  <c r="AG174" i="22" s="1"/>
  <c r="AH174" i="22" s="1"/>
  <c r="AI174" i="22" s="1"/>
  <c r="AJ174" i="22" s="1"/>
  <c r="AK174" i="22" s="1"/>
  <c r="AL174" i="22" s="1"/>
  <c r="AM174" i="22" s="1"/>
  <c r="AN174" i="22" s="1"/>
  <c r="AO174" i="22" s="1"/>
  <c r="AP174" i="22" s="1"/>
  <c r="AQ174" i="22" s="1"/>
  <c r="AR174" i="22" s="1"/>
  <c r="AS174" i="22" s="1"/>
  <c r="AT174" i="22" s="1"/>
  <c r="AU174" i="22" s="1"/>
  <c r="AV174" i="22" s="1"/>
  <c r="AW174" i="22" s="1"/>
  <c r="AX174" i="22" s="1"/>
  <c r="AY174" i="22" s="1"/>
  <c r="AZ174" i="22" s="1"/>
  <c r="BA174" i="22" s="1"/>
  <c r="BB174" i="22" s="1"/>
  <c r="BC174" i="22" s="1"/>
  <c r="BD174" i="22" s="1"/>
  <c r="BE174" i="22" s="1"/>
  <c r="BF174" i="22" s="1"/>
  <c r="BG174" i="22" s="1"/>
  <c r="BH174" i="22" s="1"/>
  <c r="BI174" i="22" s="1"/>
  <c r="BJ174" i="22" s="1"/>
  <c r="BK174" i="22" s="1"/>
  <c r="BL174" i="22" s="1"/>
  <c r="BM174" i="22" s="1"/>
  <c r="BN174" i="22" s="1"/>
  <c r="BO174" i="22" s="1"/>
  <c r="BP174" i="22" s="1"/>
  <c r="BQ174" i="22" s="1"/>
  <c r="BR174" i="22" s="1"/>
  <c r="BS174" i="22" s="1"/>
  <c r="BT174" i="22" s="1"/>
  <c r="BU174" i="22" s="1"/>
  <c r="BV174" i="22" s="1"/>
  <c r="BW174" i="22" s="1"/>
  <c r="BX174" i="22" s="1"/>
  <c r="BY174" i="22" s="1"/>
  <c r="BZ174" i="22" s="1"/>
  <c r="CA174" i="22" s="1"/>
  <c r="CB174" i="22" s="1"/>
  <c r="CC174" i="22" s="1"/>
  <c r="CD174" i="22" s="1"/>
  <c r="CE174" i="22" s="1"/>
  <c r="CF174" i="22" s="1"/>
  <c r="CG174" i="22" s="1"/>
  <c r="CH174" i="22" s="1"/>
  <c r="CI174" i="22" s="1"/>
  <c r="CJ174" i="22" s="1"/>
  <c r="CK174" i="22" s="1"/>
  <c r="CL174" i="22" s="1"/>
  <c r="CM174" i="22" s="1"/>
  <c r="CN174" i="22" s="1"/>
  <c r="CO174" i="22" s="1"/>
  <c r="CP174" i="22" s="1"/>
  <c r="CQ174" i="22" s="1"/>
  <c r="CR174" i="22" s="1"/>
  <c r="CS174" i="22" s="1"/>
  <c r="CT174" i="22" s="1"/>
  <c r="CU174" i="22" s="1"/>
  <c r="CV174" i="22" s="1"/>
  <c r="E178" i="22"/>
  <c r="F178" i="22" s="1"/>
  <c r="G178" i="22" s="1"/>
  <c r="H178" i="22" s="1"/>
  <c r="I178" i="22" s="1"/>
  <c r="J178" i="22" s="1"/>
  <c r="K178" i="22" s="1"/>
  <c r="L178" i="22" s="1"/>
  <c r="M178" i="22" s="1"/>
  <c r="N178" i="22" s="1"/>
  <c r="O178" i="22" s="1"/>
  <c r="P178" i="22" s="1"/>
  <c r="Q178" i="22" s="1"/>
  <c r="R178" i="22" s="1"/>
  <c r="S178" i="22" s="1"/>
  <c r="T178" i="22" s="1"/>
  <c r="U178" i="22" s="1"/>
  <c r="V178" i="22" s="1"/>
  <c r="W178" i="22" s="1"/>
  <c r="X178" i="22" s="1"/>
  <c r="Y178" i="22" s="1"/>
  <c r="Z178" i="22" s="1"/>
  <c r="AA178" i="22" s="1"/>
  <c r="AB178" i="22" s="1"/>
  <c r="AC178" i="22" s="1"/>
  <c r="AD178" i="22" s="1"/>
  <c r="AE178" i="22" s="1"/>
  <c r="AF178" i="22" s="1"/>
  <c r="AG178" i="22" s="1"/>
  <c r="AH178" i="22" s="1"/>
  <c r="AI178" i="22" s="1"/>
  <c r="AJ178" i="22" s="1"/>
  <c r="AK178" i="22" s="1"/>
  <c r="AL178" i="22" s="1"/>
  <c r="AM178" i="22" s="1"/>
  <c r="AN178" i="22" s="1"/>
  <c r="AO178" i="22" s="1"/>
  <c r="AP178" i="22" s="1"/>
  <c r="AQ178" i="22" s="1"/>
  <c r="AR178" i="22" s="1"/>
  <c r="AS178" i="22" s="1"/>
  <c r="AT178" i="22" s="1"/>
  <c r="AU178" i="22" s="1"/>
  <c r="AV178" i="22" s="1"/>
  <c r="AW178" i="22" s="1"/>
  <c r="AX178" i="22" s="1"/>
  <c r="AY178" i="22" s="1"/>
  <c r="AZ178" i="22" s="1"/>
  <c r="BA178" i="22" s="1"/>
  <c r="BB178" i="22" s="1"/>
  <c r="BC178" i="22" s="1"/>
  <c r="BD178" i="22" s="1"/>
  <c r="BE178" i="22" s="1"/>
  <c r="BF178" i="22" s="1"/>
  <c r="BG178" i="22" s="1"/>
  <c r="BH178" i="22" s="1"/>
  <c r="BI178" i="22" s="1"/>
  <c r="BJ178" i="22" s="1"/>
  <c r="BK178" i="22" s="1"/>
  <c r="BL178" i="22" s="1"/>
  <c r="BM178" i="22" s="1"/>
  <c r="BN178" i="22" s="1"/>
  <c r="BO178" i="22" s="1"/>
  <c r="BP178" i="22" s="1"/>
  <c r="BQ178" i="22" s="1"/>
  <c r="BR178" i="22" s="1"/>
  <c r="BS178" i="22" s="1"/>
  <c r="BT178" i="22" s="1"/>
  <c r="BU178" i="22" s="1"/>
  <c r="BV178" i="22" s="1"/>
  <c r="BW178" i="22" s="1"/>
  <c r="BX178" i="22" s="1"/>
  <c r="BY178" i="22" s="1"/>
  <c r="BZ178" i="22" s="1"/>
  <c r="CA178" i="22" s="1"/>
  <c r="CB178" i="22" s="1"/>
  <c r="CC178" i="22" s="1"/>
  <c r="CD178" i="22" s="1"/>
  <c r="CE178" i="22" s="1"/>
  <c r="CF178" i="22" s="1"/>
  <c r="CG178" i="22" s="1"/>
  <c r="CH178" i="22" s="1"/>
  <c r="CI178" i="22" s="1"/>
  <c r="CJ178" i="22" s="1"/>
  <c r="CK178" i="22" s="1"/>
  <c r="CL178" i="22" s="1"/>
  <c r="CM178" i="22" s="1"/>
  <c r="CN178" i="22" s="1"/>
  <c r="CO178" i="22" s="1"/>
  <c r="CP178" i="22" s="1"/>
  <c r="CQ178" i="22" s="1"/>
  <c r="CR178" i="22" s="1"/>
  <c r="CS178" i="22" s="1"/>
  <c r="CT178" i="22" s="1"/>
  <c r="CU178" i="22" s="1"/>
  <c r="CV178" i="22" s="1"/>
  <c r="E180" i="22"/>
  <c r="F180" i="22" s="1"/>
  <c r="G180" i="22" s="1"/>
  <c r="H180" i="22" s="1"/>
  <c r="I180" i="22" s="1"/>
  <c r="J180" i="22" s="1"/>
  <c r="K180" i="22" s="1"/>
  <c r="L180" i="22" s="1"/>
  <c r="M180" i="22" s="1"/>
  <c r="N180" i="22" s="1"/>
  <c r="O180" i="22" s="1"/>
  <c r="P180" i="22" s="1"/>
  <c r="Q180" i="22" s="1"/>
  <c r="R180" i="22" s="1"/>
  <c r="S180" i="22" s="1"/>
  <c r="T180" i="22" s="1"/>
  <c r="U180" i="22" s="1"/>
  <c r="V180" i="22" s="1"/>
  <c r="W180" i="22" s="1"/>
  <c r="X180" i="22" s="1"/>
  <c r="Y180" i="22" s="1"/>
  <c r="Z180" i="22" s="1"/>
  <c r="AA180" i="22" s="1"/>
  <c r="AB180" i="22" s="1"/>
  <c r="AC180" i="22" s="1"/>
  <c r="AD180" i="22" s="1"/>
  <c r="AE180" i="22" s="1"/>
  <c r="AF180" i="22" s="1"/>
  <c r="AG180" i="22" s="1"/>
  <c r="AH180" i="22" s="1"/>
  <c r="AI180" i="22" s="1"/>
  <c r="AJ180" i="22" s="1"/>
  <c r="AK180" i="22" s="1"/>
  <c r="AL180" i="22" s="1"/>
  <c r="AM180" i="22" s="1"/>
  <c r="AN180" i="22" s="1"/>
  <c r="AO180" i="22" s="1"/>
  <c r="AP180" i="22" s="1"/>
  <c r="AQ180" i="22" s="1"/>
  <c r="AR180" i="22" s="1"/>
  <c r="AS180" i="22" s="1"/>
  <c r="AT180" i="22" s="1"/>
  <c r="AU180" i="22" s="1"/>
  <c r="AV180" i="22" s="1"/>
  <c r="AW180" i="22" s="1"/>
  <c r="AX180" i="22" s="1"/>
  <c r="AY180" i="22" s="1"/>
  <c r="AZ180" i="22" s="1"/>
  <c r="BA180" i="22" s="1"/>
  <c r="BB180" i="22" s="1"/>
  <c r="BC180" i="22" s="1"/>
  <c r="BD180" i="22" s="1"/>
  <c r="BE180" i="22" s="1"/>
  <c r="BF180" i="22" s="1"/>
  <c r="BG180" i="22" s="1"/>
  <c r="BH180" i="22" s="1"/>
  <c r="BI180" i="22" s="1"/>
  <c r="BJ180" i="22" s="1"/>
  <c r="BK180" i="22" s="1"/>
  <c r="BL180" i="22" s="1"/>
  <c r="BM180" i="22" s="1"/>
  <c r="BN180" i="22" s="1"/>
  <c r="BO180" i="22" s="1"/>
  <c r="BP180" i="22" s="1"/>
  <c r="BQ180" i="22" s="1"/>
  <c r="BR180" i="22" s="1"/>
  <c r="BS180" i="22" s="1"/>
  <c r="BT180" i="22" s="1"/>
  <c r="BU180" i="22" s="1"/>
  <c r="BV180" i="22" s="1"/>
  <c r="BW180" i="22" s="1"/>
  <c r="BX180" i="22" s="1"/>
  <c r="BY180" i="22" s="1"/>
  <c r="BZ180" i="22" s="1"/>
  <c r="CA180" i="22" s="1"/>
  <c r="CB180" i="22" s="1"/>
  <c r="CC180" i="22" s="1"/>
  <c r="CD180" i="22" s="1"/>
  <c r="CE180" i="22" s="1"/>
  <c r="CF180" i="22" s="1"/>
  <c r="CG180" i="22" s="1"/>
  <c r="CH180" i="22" s="1"/>
  <c r="CI180" i="22" s="1"/>
  <c r="CJ180" i="22" s="1"/>
  <c r="CK180" i="22" s="1"/>
  <c r="CL180" i="22" s="1"/>
  <c r="CM180" i="22" s="1"/>
  <c r="CN180" i="22" s="1"/>
  <c r="CO180" i="22" s="1"/>
  <c r="CP180" i="22" s="1"/>
  <c r="CQ180" i="22" s="1"/>
  <c r="CR180" i="22" s="1"/>
  <c r="CS180" i="22" s="1"/>
  <c r="CT180" i="22" s="1"/>
  <c r="CU180" i="22" s="1"/>
  <c r="CV180" i="22" s="1"/>
  <c r="CW120" i="22"/>
  <c r="D154" i="22" s="1"/>
  <c r="V48" i="22"/>
  <c r="U259" i="22"/>
  <c r="U225" i="22"/>
  <c r="U191" i="22"/>
  <c r="U157" i="22"/>
  <c r="I29" i="33"/>
  <c r="H52" i="33"/>
  <c r="L27" i="33"/>
  <c r="CP46" i="22"/>
  <c r="H54" i="36"/>
  <c r="H53" i="36"/>
  <c r="I254" i="36"/>
  <c r="I220" i="36"/>
  <c r="I186" i="36"/>
  <c r="I152" i="36"/>
  <c r="I118" i="36"/>
  <c r="I84" i="36"/>
  <c r="I52" i="36"/>
  <c r="I51" i="36"/>
  <c r="I50" i="36"/>
  <c r="J27" i="36"/>
  <c r="E105" i="33"/>
  <c r="F105" i="33" s="1"/>
  <c r="G105" i="33" s="1"/>
  <c r="H105" i="33" s="1"/>
  <c r="I105" i="33" s="1"/>
  <c r="J105" i="33" s="1"/>
  <c r="K105" i="33" s="1"/>
  <c r="L105" i="33" s="1"/>
  <c r="M105" i="33" s="1"/>
  <c r="N105" i="33" s="1"/>
  <c r="O105" i="33" s="1"/>
  <c r="P105" i="33" s="1"/>
  <c r="Q105" i="33" s="1"/>
  <c r="R105" i="33" s="1"/>
  <c r="S105" i="33" s="1"/>
  <c r="T105" i="33" s="1"/>
  <c r="U105" i="33" s="1"/>
  <c r="V105" i="33" s="1"/>
  <c r="W105" i="33" s="1"/>
  <c r="X105" i="33" s="1"/>
  <c r="Y105" i="33" s="1"/>
  <c r="Z105" i="33" s="1"/>
  <c r="AA105" i="33" s="1"/>
  <c r="AB105" i="33" s="1"/>
  <c r="AC105" i="33" s="1"/>
  <c r="AD105" i="33" s="1"/>
  <c r="AE105" i="33" s="1"/>
  <c r="AF105" i="33" s="1"/>
  <c r="AG105" i="33" s="1"/>
  <c r="AH105" i="33" s="1"/>
  <c r="AI105" i="33" s="1"/>
  <c r="AJ105" i="33" s="1"/>
  <c r="AK105" i="33" s="1"/>
  <c r="AL105" i="33" s="1"/>
  <c r="AM105" i="33" s="1"/>
  <c r="AN105" i="33" s="1"/>
  <c r="AO105" i="33" s="1"/>
  <c r="AP105" i="33" s="1"/>
  <c r="AQ105" i="33" s="1"/>
  <c r="AR105" i="33" s="1"/>
  <c r="AS105" i="33" s="1"/>
  <c r="AT105" i="33" s="1"/>
  <c r="AU105" i="33" s="1"/>
  <c r="AV105" i="33" s="1"/>
  <c r="AW105" i="33" s="1"/>
  <c r="AX105" i="33" s="1"/>
  <c r="AY105" i="33" s="1"/>
  <c r="AZ105" i="33" s="1"/>
  <c r="BA105" i="33" s="1"/>
  <c r="BB105" i="33" s="1"/>
  <c r="BC105" i="33" s="1"/>
  <c r="BD105" i="33" s="1"/>
  <c r="BE105" i="33" s="1"/>
  <c r="BF105" i="33" s="1"/>
  <c r="BG105" i="33" s="1"/>
  <c r="BH105" i="33" s="1"/>
  <c r="BI105" i="33" s="1"/>
  <c r="BJ105" i="33" s="1"/>
  <c r="BK105" i="33" s="1"/>
  <c r="BL105" i="33" s="1"/>
  <c r="BM105" i="33" s="1"/>
  <c r="BN105" i="33" s="1"/>
  <c r="BO105" i="33" s="1"/>
  <c r="BP105" i="33" s="1"/>
  <c r="BQ105" i="33" s="1"/>
  <c r="BR105" i="33" s="1"/>
  <c r="BS105" i="33" s="1"/>
  <c r="BT105" i="33" s="1"/>
  <c r="BU105" i="33" s="1"/>
  <c r="BV105" i="33" s="1"/>
  <c r="BW105" i="33" s="1"/>
  <c r="BX105" i="33" s="1"/>
  <c r="BY105" i="33" s="1"/>
  <c r="BZ105" i="33" s="1"/>
  <c r="CA105" i="33" s="1"/>
  <c r="CB105" i="33" s="1"/>
  <c r="CC105" i="33" s="1"/>
  <c r="CD105" i="33" s="1"/>
  <c r="CE105" i="33" s="1"/>
  <c r="CF105" i="33" s="1"/>
  <c r="CG105" i="33" s="1"/>
  <c r="CH105" i="33" s="1"/>
  <c r="CI105" i="33" s="1"/>
  <c r="CJ105" i="33" s="1"/>
  <c r="CK105" i="33" s="1"/>
  <c r="CL105" i="33" s="1"/>
  <c r="CM105" i="33" s="1"/>
  <c r="CN105" i="33" s="1"/>
  <c r="CO105" i="33" s="1"/>
  <c r="CP105" i="33" s="1"/>
  <c r="CQ105" i="33" s="1"/>
  <c r="CR105" i="33" s="1"/>
  <c r="CS105" i="33" s="1"/>
  <c r="CT105" i="33" s="1"/>
  <c r="CU105" i="33" s="1"/>
  <c r="CV105" i="33" s="1"/>
  <c r="CW105" i="33" s="1"/>
  <c r="D139" i="33" s="1"/>
  <c r="E149" i="33"/>
  <c r="F149" i="33" s="1"/>
  <c r="G149" i="33" s="1"/>
  <c r="H149" i="33" s="1"/>
  <c r="I149" i="33" s="1"/>
  <c r="J149" i="33" s="1"/>
  <c r="K149" i="33" s="1"/>
  <c r="L149" i="33" s="1"/>
  <c r="M149" i="33" s="1"/>
  <c r="N149" i="33" s="1"/>
  <c r="O149" i="33" s="1"/>
  <c r="P149" i="33" s="1"/>
  <c r="Q149" i="33" s="1"/>
  <c r="R149" i="33" s="1"/>
  <c r="S149" i="33" s="1"/>
  <c r="T149" i="33" s="1"/>
  <c r="U149" i="33" s="1"/>
  <c r="V149" i="33" s="1"/>
  <c r="W149" i="33" s="1"/>
  <c r="X149" i="33" s="1"/>
  <c r="Y149" i="33" s="1"/>
  <c r="Z149" i="33" s="1"/>
  <c r="AA149" i="33" s="1"/>
  <c r="AB149" i="33" s="1"/>
  <c r="AC149" i="33" s="1"/>
  <c r="AD149" i="33" s="1"/>
  <c r="AE149" i="33" s="1"/>
  <c r="AF149" i="33" s="1"/>
  <c r="AG149" i="33" s="1"/>
  <c r="AH149" i="33" s="1"/>
  <c r="AI149" i="33" s="1"/>
  <c r="AJ149" i="33" s="1"/>
  <c r="AK149" i="33" s="1"/>
  <c r="AL149" i="33" s="1"/>
  <c r="AM149" i="33" s="1"/>
  <c r="AN149" i="33" s="1"/>
  <c r="AO149" i="33" s="1"/>
  <c r="AP149" i="33" s="1"/>
  <c r="AQ149" i="33" s="1"/>
  <c r="AR149" i="33" s="1"/>
  <c r="AS149" i="33" s="1"/>
  <c r="AT149" i="33" s="1"/>
  <c r="AU149" i="33" s="1"/>
  <c r="AV149" i="33" s="1"/>
  <c r="AW149" i="33" s="1"/>
  <c r="AX149" i="33" s="1"/>
  <c r="AY149" i="33" s="1"/>
  <c r="AZ149" i="33" s="1"/>
  <c r="BA149" i="33" s="1"/>
  <c r="BB149" i="33" s="1"/>
  <c r="BC149" i="33" s="1"/>
  <c r="BD149" i="33" s="1"/>
  <c r="BE149" i="33" s="1"/>
  <c r="BF149" i="33" s="1"/>
  <c r="BG149" i="33" s="1"/>
  <c r="BH149" i="33" s="1"/>
  <c r="BI149" i="33" s="1"/>
  <c r="BJ149" i="33" s="1"/>
  <c r="BK149" i="33" s="1"/>
  <c r="BL149" i="33" s="1"/>
  <c r="BM149" i="33" s="1"/>
  <c r="BN149" i="33" s="1"/>
  <c r="BO149" i="33" s="1"/>
  <c r="BP149" i="33" s="1"/>
  <c r="BQ149" i="33" s="1"/>
  <c r="BR149" i="33" s="1"/>
  <c r="BS149" i="33" s="1"/>
  <c r="BT149" i="33" s="1"/>
  <c r="BU149" i="33" s="1"/>
  <c r="BV149" i="33" s="1"/>
  <c r="BW149" i="33" s="1"/>
  <c r="BX149" i="33" s="1"/>
  <c r="BY149" i="33" s="1"/>
  <c r="BZ149" i="33" s="1"/>
  <c r="CA149" i="33" s="1"/>
  <c r="CB149" i="33" s="1"/>
  <c r="CC149" i="33" s="1"/>
  <c r="CD149" i="33" s="1"/>
  <c r="CE149" i="33" s="1"/>
  <c r="CF149" i="33" s="1"/>
  <c r="CG149" i="33" s="1"/>
  <c r="CH149" i="33" s="1"/>
  <c r="CI149" i="33" s="1"/>
  <c r="CJ149" i="33" s="1"/>
  <c r="CK149" i="33" s="1"/>
  <c r="CL149" i="33" s="1"/>
  <c r="CM149" i="33" s="1"/>
  <c r="CN149" i="33" s="1"/>
  <c r="CO149" i="33" s="1"/>
  <c r="CP149" i="33" s="1"/>
  <c r="CQ149" i="33" s="1"/>
  <c r="CR149" i="33" s="1"/>
  <c r="CS149" i="33" s="1"/>
  <c r="CT149" i="33" s="1"/>
  <c r="CU149" i="33" s="1"/>
  <c r="CV149" i="33" s="1"/>
  <c r="CW149" i="33" s="1"/>
  <c r="D183" i="33" s="1"/>
  <c r="E113" i="33"/>
  <c r="F113" i="33" s="1"/>
  <c r="G113" i="33" s="1"/>
  <c r="H113" i="33" s="1"/>
  <c r="I113" i="33" s="1"/>
  <c r="J113" i="33" s="1"/>
  <c r="K113" i="33" s="1"/>
  <c r="L113" i="33" s="1"/>
  <c r="M113" i="33" s="1"/>
  <c r="N113" i="33" s="1"/>
  <c r="O113" i="33" s="1"/>
  <c r="P113" i="33" s="1"/>
  <c r="Q113" i="33" s="1"/>
  <c r="R113" i="33" s="1"/>
  <c r="S113" i="33" s="1"/>
  <c r="T113" i="33" s="1"/>
  <c r="U113" i="33" s="1"/>
  <c r="V113" i="33" s="1"/>
  <c r="W113" i="33" s="1"/>
  <c r="X113" i="33" s="1"/>
  <c r="Y113" i="33" s="1"/>
  <c r="Z113" i="33" s="1"/>
  <c r="AA113" i="33" s="1"/>
  <c r="AB113" i="33" s="1"/>
  <c r="AC113" i="33" s="1"/>
  <c r="AD113" i="33" s="1"/>
  <c r="AE113" i="33" s="1"/>
  <c r="AF113" i="33" s="1"/>
  <c r="AG113" i="33" s="1"/>
  <c r="AH113" i="33" s="1"/>
  <c r="AI113" i="33" s="1"/>
  <c r="AJ113" i="33" s="1"/>
  <c r="AK113" i="33" s="1"/>
  <c r="AL113" i="33" s="1"/>
  <c r="AM113" i="33" s="1"/>
  <c r="AN113" i="33" s="1"/>
  <c r="AO113" i="33" s="1"/>
  <c r="AP113" i="33" s="1"/>
  <c r="AQ113" i="33" s="1"/>
  <c r="AR113" i="33" s="1"/>
  <c r="AS113" i="33" s="1"/>
  <c r="AT113" i="33" s="1"/>
  <c r="AU113" i="33" s="1"/>
  <c r="AV113" i="33" s="1"/>
  <c r="AW113" i="33" s="1"/>
  <c r="AX113" i="33" s="1"/>
  <c r="AY113" i="33" s="1"/>
  <c r="AZ113" i="33" s="1"/>
  <c r="BA113" i="33" s="1"/>
  <c r="BB113" i="33" s="1"/>
  <c r="BC113" i="33" s="1"/>
  <c r="BD113" i="33" s="1"/>
  <c r="BE113" i="33" s="1"/>
  <c r="BF113" i="33" s="1"/>
  <c r="BG113" i="33" s="1"/>
  <c r="BH113" i="33" s="1"/>
  <c r="BI113" i="33" s="1"/>
  <c r="BJ113" i="33" s="1"/>
  <c r="BK113" i="33" s="1"/>
  <c r="BL113" i="33" s="1"/>
  <c r="BM113" i="33" s="1"/>
  <c r="BN113" i="33" s="1"/>
  <c r="BO113" i="33" s="1"/>
  <c r="BP113" i="33" s="1"/>
  <c r="BQ113" i="33" s="1"/>
  <c r="BR113" i="33" s="1"/>
  <c r="BS113" i="33" s="1"/>
  <c r="BT113" i="33" s="1"/>
  <c r="BU113" i="33" s="1"/>
  <c r="BV113" i="33" s="1"/>
  <c r="BW113" i="33" s="1"/>
  <c r="BX113" i="33" s="1"/>
  <c r="BY113" i="33" s="1"/>
  <c r="BZ113" i="33" s="1"/>
  <c r="CA113" i="33" s="1"/>
  <c r="CB113" i="33" s="1"/>
  <c r="CC113" i="33" s="1"/>
  <c r="CD113" i="33" s="1"/>
  <c r="CE113" i="33" s="1"/>
  <c r="CF113" i="33" s="1"/>
  <c r="CG113" i="33" s="1"/>
  <c r="CH113" i="33" s="1"/>
  <c r="CI113" i="33" s="1"/>
  <c r="CJ113" i="33" s="1"/>
  <c r="CK113" i="33" s="1"/>
  <c r="CL113" i="33" s="1"/>
  <c r="CM113" i="33" s="1"/>
  <c r="CN113" i="33" s="1"/>
  <c r="CO113" i="33" s="1"/>
  <c r="CP113" i="33" s="1"/>
  <c r="CQ113" i="33" s="1"/>
  <c r="CR113" i="33" s="1"/>
  <c r="CS113" i="33" s="1"/>
  <c r="CT113" i="33" s="1"/>
  <c r="CU113" i="33" s="1"/>
  <c r="CV113" i="33" s="1"/>
  <c r="CW113" i="33" s="1"/>
  <c r="D147" i="33" s="1"/>
  <c r="E111" i="33"/>
  <c r="F111" i="33" s="1"/>
  <c r="G111" i="33" s="1"/>
  <c r="H111" i="33" s="1"/>
  <c r="I111" i="33" s="1"/>
  <c r="J111" i="33" s="1"/>
  <c r="K111" i="33" s="1"/>
  <c r="L111" i="33" s="1"/>
  <c r="M111" i="33" s="1"/>
  <c r="N111" i="33" s="1"/>
  <c r="O111" i="33" s="1"/>
  <c r="P111" i="33" s="1"/>
  <c r="Q111" i="33" s="1"/>
  <c r="R111" i="33" s="1"/>
  <c r="S111" i="33" s="1"/>
  <c r="T111" i="33" s="1"/>
  <c r="U111" i="33" s="1"/>
  <c r="V111" i="33" s="1"/>
  <c r="W111" i="33" s="1"/>
  <c r="X111" i="33" s="1"/>
  <c r="Y111" i="33" s="1"/>
  <c r="Z111" i="33" s="1"/>
  <c r="AA111" i="33" s="1"/>
  <c r="AB111" i="33" s="1"/>
  <c r="AC111" i="33" s="1"/>
  <c r="AD111" i="33" s="1"/>
  <c r="AE111" i="33" s="1"/>
  <c r="AF111" i="33" s="1"/>
  <c r="AG111" i="33" s="1"/>
  <c r="AH111" i="33" s="1"/>
  <c r="AI111" i="33" s="1"/>
  <c r="AJ111" i="33" s="1"/>
  <c r="AK111" i="33" s="1"/>
  <c r="AL111" i="33" s="1"/>
  <c r="AM111" i="33" s="1"/>
  <c r="AN111" i="33" s="1"/>
  <c r="AO111" i="33" s="1"/>
  <c r="AP111" i="33" s="1"/>
  <c r="AQ111" i="33" s="1"/>
  <c r="AR111" i="33" s="1"/>
  <c r="AS111" i="33" s="1"/>
  <c r="AT111" i="33" s="1"/>
  <c r="AU111" i="33" s="1"/>
  <c r="AV111" i="33" s="1"/>
  <c r="AW111" i="33" s="1"/>
  <c r="AX111" i="33" s="1"/>
  <c r="AY111" i="33" s="1"/>
  <c r="AZ111" i="33" s="1"/>
  <c r="BA111" i="33" s="1"/>
  <c r="BB111" i="33" s="1"/>
  <c r="BC111" i="33" s="1"/>
  <c r="BD111" i="33" s="1"/>
  <c r="BE111" i="33" s="1"/>
  <c r="BF111" i="33" s="1"/>
  <c r="BG111" i="33" s="1"/>
  <c r="BH111" i="33" s="1"/>
  <c r="BI111" i="33" s="1"/>
  <c r="BJ111" i="33" s="1"/>
  <c r="BK111" i="33" s="1"/>
  <c r="BL111" i="33" s="1"/>
  <c r="BM111" i="33" s="1"/>
  <c r="BN111" i="33" s="1"/>
  <c r="BO111" i="33" s="1"/>
  <c r="BP111" i="33" s="1"/>
  <c r="BQ111" i="33" s="1"/>
  <c r="BR111" i="33" s="1"/>
  <c r="BS111" i="33" s="1"/>
  <c r="BT111" i="33" s="1"/>
  <c r="BU111" i="33" s="1"/>
  <c r="BV111" i="33" s="1"/>
  <c r="BW111" i="33" s="1"/>
  <c r="BX111" i="33" s="1"/>
  <c r="BY111" i="33" s="1"/>
  <c r="BZ111" i="33" s="1"/>
  <c r="CA111" i="33" s="1"/>
  <c r="CB111" i="33" s="1"/>
  <c r="CC111" i="33" s="1"/>
  <c r="CD111" i="33" s="1"/>
  <c r="CE111" i="33" s="1"/>
  <c r="CF111" i="33" s="1"/>
  <c r="CG111" i="33" s="1"/>
  <c r="CH111" i="33" s="1"/>
  <c r="CI111" i="33" s="1"/>
  <c r="CJ111" i="33" s="1"/>
  <c r="CK111" i="33" s="1"/>
  <c r="CL111" i="33" s="1"/>
  <c r="CM111" i="33" s="1"/>
  <c r="CN111" i="33" s="1"/>
  <c r="CO111" i="33" s="1"/>
  <c r="CP111" i="33" s="1"/>
  <c r="CQ111" i="33" s="1"/>
  <c r="CR111" i="33" s="1"/>
  <c r="CS111" i="33" s="1"/>
  <c r="CT111" i="33" s="1"/>
  <c r="CU111" i="33" s="1"/>
  <c r="CV111" i="33" s="1"/>
  <c r="CW111" i="33" s="1"/>
  <c r="D145" i="33" s="1"/>
  <c r="E109" i="33"/>
  <c r="F109" i="33" s="1"/>
  <c r="G109" i="33" s="1"/>
  <c r="H109" i="33" s="1"/>
  <c r="I109" i="33" s="1"/>
  <c r="J109" i="33" s="1"/>
  <c r="K109" i="33" s="1"/>
  <c r="L109" i="33" s="1"/>
  <c r="M109" i="33" s="1"/>
  <c r="N109" i="33" s="1"/>
  <c r="O109" i="33" s="1"/>
  <c r="P109" i="33" s="1"/>
  <c r="Q109" i="33" s="1"/>
  <c r="R109" i="33" s="1"/>
  <c r="S109" i="33" s="1"/>
  <c r="T109" i="33" s="1"/>
  <c r="U109" i="33" s="1"/>
  <c r="V109" i="33" s="1"/>
  <c r="W109" i="33" s="1"/>
  <c r="X109" i="33" s="1"/>
  <c r="Y109" i="33" s="1"/>
  <c r="Z109" i="33" s="1"/>
  <c r="AA109" i="33" s="1"/>
  <c r="AB109" i="33" s="1"/>
  <c r="AC109" i="33" s="1"/>
  <c r="AD109" i="33" s="1"/>
  <c r="AE109" i="33" s="1"/>
  <c r="AF109" i="33" s="1"/>
  <c r="AG109" i="33" s="1"/>
  <c r="AH109" i="33" s="1"/>
  <c r="AI109" i="33" s="1"/>
  <c r="AJ109" i="33" s="1"/>
  <c r="AK109" i="33" s="1"/>
  <c r="AL109" i="33" s="1"/>
  <c r="AM109" i="33" s="1"/>
  <c r="AN109" i="33" s="1"/>
  <c r="AO109" i="33" s="1"/>
  <c r="AP109" i="33" s="1"/>
  <c r="AQ109" i="33" s="1"/>
  <c r="AR109" i="33" s="1"/>
  <c r="AS109" i="33" s="1"/>
  <c r="AT109" i="33" s="1"/>
  <c r="AU109" i="33" s="1"/>
  <c r="AV109" i="33" s="1"/>
  <c r="AW109" i="33" s="1"/>
  <c r="AX109" i="33" s="1"/>
  <c r="AY109" i="33" s="1"/>
  <c r="AZ109" i="33" s="1"/>
  <c r="BA109" i="33" s="1"/>
  <c r="BB109" i="33" s="1"/>
  <c r="BC109" i="33" s="1"/>
  <c r="BD109" i="33" s="1"/>
  <c r="BE109" i="33" s="1"/>
  <c r="BF109" i="33" s="1"/>
  <c r="BG109" i="33" s="1"/>
  <c r="BH109" i="33" s="1"/>
  <c r="BI109" i="33" s="1"/>
  <c r="BJ109" i="33" s="1"/>
  <c r="BK109" i="33" s="1"/>
  <c r="BL109" i="33" s="1"/>
  <c r="BM109" i="33" s="1"/>
  <c r="BN109" i="33" s="1"/>
  <c r="BO109" i="33" s="1"/>
  <c r="BP109" i="33" s="1"/>
  <c r="BQ109" i="33" s="1"/>
  <c r="BR109" i="33" s="1"/>
  <c r="BS109" i="33" s="1"/>
  <c r="BT109" i="33" s="1"/>
  <c r="BU109" i="33" s="1"/>
  <c r="BV109" i="33" s="1"/>
  <c r="BW109" i="33" s="1"/>
  <c r="BX109" i="33" s="1"/>
  <c r="BY109" i="33" s="1"/>
  <c r="BZ109" i="33" s="1"/>
  <c r="CA109" i="33" s="1"/>
  <c r="CB109" i="33" s="1"/>
  <c r="CC109" i="33" s="1"/>
  <c r="CD109" i="33" s="1"/>
  <c r="CE109" i="33" s="1"/>
  <c r="CF109" i="33" s="1"/>
  <c r="CG109" i="33" s="1"/>
  <c r="CH109" i="33" s="1"/>
  <c r="CI109" i="33" s="1"/>
  <c r="CJ109" i="33" s="1"/>
  <c r="CK109" i="33" s="1"/>
  <c r="CL109" i="33" s="1"/>
  <c r="CM109" i="33" s="1"/>
  <c r="CN109" i="33" s="1"/>
  <c r="CO109" i="33" s="1"/>
  <c r="CP109" i="33" s="1"/>
  <c r="CQ109" i="33" s="1"/>
  <c r="CR109" i="33" s="1"/>
  <c r="CS109" i="33" s="1"/>
  <c r="CT109" i="33" s="1"/>
  <c r="CU109" i="33" s="1"/>
  <c r="CV109" i="33" s="1"/>
  <c r="CW109" i="33" s="1"/>
  <c r="D143" i="33" s="1"/>
  <c r="D107" i="33"/>
  <c r="D176" i="22"/>
  <c r="D190" i="22"/>
  <c r="D169" i="33"/>
  <c r="D167" i="33"/>
  <c r="G53" i="33"/>
  <c r="G54" i="33"/>
  <c r="D185" i="33"/>
  <c r="E185" i="33" s="1"/>
  <c r="F185" i="33" s="1"/>
  <c r="G185" i="33" s="1"/>
  <c r="H185" i="33" s="1"/>
  <c r="I185" i="33" s="1"/>
  <c r="J185" i="33" s="1"/>
  <c r="K185" i="33" s="1"/>
  <c r="L185" i="33" s="1"/>
  <c r="M185" i="33" s="1"/>
  <c r="N185" i="33" s="1"/>
  <c r="O185" i="33" s="1"/>
  <c r="P185" i="33" s="1"/>
  <c r="Q185" i="33" s="1"/>
  <c r="R185" i="33" s="1"/>
  <c r="S185" i="33" s="1"/>
  <c r="T185" i="33" s="1"/>
  <c r="U185" i="33" s="1"/>
  <c r="V185" i="33" s="1"/>
  <c r="W185" i="33" s="1"/>
  <c r="X185" i="33" s="1"/>
  <c r="Y185" i="33" s="1"/>
  <c r="Z185" i="33" s="1"/>
  <c r="AA185" i="33" s="1"/>
  <c r="AB185" i="33" s="1"/>
  <c r="AC185" i="33" s="1"/>
  <c r="AD185" i="33" s="1"/>
  <c r="AE185" i="33" s="1"/>
  <c r="AF185" i="33" s="1"/>
  <c r="AG185" i="33" s="1"/>
  <c r="AH185" i="33" s="1"/>
  <c r="AI185" i="33" s="1"/>
  <c r="AJ185" i="33" s="1"/>
  <c r="AK185" i="33" s="1"/>
  <c r="AL185" i="33" s="1"/>
  <c r="AM185" i="33" s="1"/>
  <c r="AN185" i="33" s="1"/>
  <c r="AO185" i="33" s="1"/>
  <c r="AP185" i="33" s="1"/>
  <c r="AQ185" i="33" s="1"/>
  <c r="AR185" i="33" s="1"/>
  <c r="AS185" i="33" s="1"/>
  <c r="AT185" i="33" s="1"/>
  <c r="AU185" i="33" s="1"/>
  <c r="AV185" i="33" s="1"/>
  <c r="AW185" i="33" s="1"/>
  <c r="AX185" i="33" s="1"/>
  <c r="AY185" i="33" s="1"/>
  <c r="AZ185" i="33" s="1"/>
  <c r="BA185" i="33" s="1"/>
  <c r="BB185" i="33" s="1"/>
  <c r="BC185" i="33" s="1"/>
  <c r="BD185" i="33" s="1"/>
  <c r="BE185" i="33" s="1"/>
  <c r="BF185" i="33" s="1"/>
  <c r="BG185" i="33" s="1"/>
  <c r="BH185" i="33" s="1"/>
  <c r="BI185" i="33" s="1"/>
  <c r="BJ185" i="33" s="1"/>
  <c r="BK185" i="33" s="1"/>
  <c r="BL185" i="33" s="1"/>
  <c r="BM185" i="33" s="1"/>
  <c r="BN185" i="33" s="1"/>
  <c r="BO185" i="33" s="1"/>
  <c r="BP185" i="33" s="1"/>
  <c r="BQ185" i="33" s="1"/>
  <c r="BR185" i="33" s="1"/>
  <c r="BS185" i="33" s="1"/>
  <c r="BT185" i="33" s="1"/>
  <c r="BU185" i="33" s="1"/>
  <c r="BV185" i="33" s="1"/>
  <c r="BW185" i="33" s="1"/>
  <c r="BX185" i="33" s="1"/>
  <c r="BY185" i="33" s="1"/>
  <c r="BZ185" i="33" s="1"/>
  <c r="CA185" i="33" s="1"/>
  <c r="CB185" i="33" s="1"/>
  <c r="CC185" i="33" s="1"/>
  <c r="CD185" i="33" s="1"/>
  <c r="CE185" i="33" s="1"/>
  <c r="CF185" i="33" s="1"/>
  <c r="CG185" i="33" s="1"/>
  <c r="CH185" i="33" s="1"/>
  <c r="CI185" i="33" s="1"/>
  <c r="CJ185" i="33" s="1"/>
  <c r="CK185" i="33" s="1"/>
  <c r="CL185" i="33" s="1"/>
  <c r="CM185" i="33" s="1"/>
  <c r="CN185" i="33" s="1"/>
  <c r="CO185" i="33" s="1"/>
  <c r="CP185" i="33" s="1"/>
  <c r="CQ185" i="33" s="1"/>
  <c r="CR185" i="33" s="1"/>
  <c r="CS185" i="33" s="1"/>
  <c r="CT185" i="33" s="1"/>
  <c r="CU185" i="33" s="1"/>
  <c r="CV185" i="33" s="1"/>
  <c r="CW185" i="33" s="1"/>
  <c r="D171" i="33"/>
  <c r="H254" i="33"/>
  <c r="H220" i="33"/>
  <c r="H186" i="33"/>
  <c r="H118" i="33"/>
  <c r="H152" i="33"/>
  <c r="H84" i="33"/>
  <c r="H50" i="33"/>
  <c r="H51" i="33"/>
  <c r="I34" i="22"/>
  <c r="H123" i="22"/>
  <c r="H89" i="22"/>
  <c r="CE32" i="22"/>
  <c r="CF32" i="22"/>
  <c r="F59" i="22"/>
  <c r="G89" i="27"/>
  <c r="G56" i="27"/>
  <c r="G55" i="27"/>
  <c r="G54" i="27"/>
  <c r="F58" i="27"/>
  <c r="G89" i="26"/>
  <c r="G56" i="26"/>
  <c r="G55" i="26"/>
  <c r="G54" i="26"/>
  <c r="H31" i="26"/>
  <c r="F58" i="26"/>
  <c r="G89" i="25"/>
  <c r="G56" i="25"/>
  <c r="G55" i="25"/>
  <c r="G57" i="25" s="1"/>
  <c r="G54" i="25"/>
  <c r="H31" i="25"/>
  <c r="F58" i="25"/>
  <c r="H82" i="24"/>
  <c r="G83" i="24"/>
  <c r="G50" i="24"/>
  <c r="G51" i="24"/>
  <c r="G48" i="24"/>
  <c r="H25" i="24"/>
  <c r="H49" i="24" s="1"/>
  <c r="F52" i="24"/>
  <c r="G59" i="22"/>
  <c r="G58" i="22"/>
  <c r="H47" i="16"/>
  <c r="G258" i="16"/>
  <c r="G190" i="16"/>
  <c r="G156" i="16"/>
  <c r="G224" i="16"/>
  <c r="G122" i="16"/>
  <c r="H31" i="16"/>
  <c r="H56" i="16" s="1"/>
  <c r="G88" i="16"/>
  <c r="F57" i="16"/>
  <c r="G55" i="16"/>
  <c r="G54" i="16"/>
  <c r="G56" i="16"/>
  <c r="I49" i="16"/>
  <c r="I31" i="16"/>
  <c r="G56" i="2"/>
  <c r="M31" i="14"/>
  <c r="L33" i="14"/>
  <c r="I33" i="2"/>
  <c r="H55" i="2"/>
  <c r="H54" i="2"/>
  <c r="S31" i="2"/>
  <c r="H75" i="12"/>
  <c r="H76" i="12"/>
  <c r="I52" i="12"/>
  <c r="G76" i="7"/>
  <c r="G75" i="7"/>
  <c r="F77" i="7"/>
  <c r="CW176" i="35" l="1"/>
  <c r="D210" i="35" s="1"/>
  <c r="E210" i="35" s="1"/>
  <c r="F210" i="35" s="1"/>
  <c r="G210" i="35" s="1"/>
  <c r="H210" i="35" s="1"/>
  <c r="I210" i="35" s="1"/>
  <c r="J210" i="35" s="1"/>
  <c r="K210" i="35" s="1"/>
  <c r="L210" i="35" s="1"/>
  <c r="M210" i="35" s="1"/>
  <c r="N210" i="35" s="1"/>
  <c r="O210" i="35" s="1"/>
  <c r="P210" i="35" s="1"/>
  <c r="Q210" i="35" s="1"/>
  <c r="R210" i="35" s="1"/>
  <c r="S210" i="35" s="1"/>
  <c r="T210" i="35" s="1"/>
  <c r="U210" i="35" s="1"/>
  <c r="V210" i="35" s="1"/>
  <c r="W210" i="35" s="1"/>
  <c r="X210" i="35" s="1"/>
  <c r="Y210" i="35" s="1"/>
  <c r="Z210" i="35" s="1"/>
  <c r="AA210" i="35" s="1"/>
  <c r="AB210" i="35" s="1"/>
  <c r="AC210" i="35" s="1"/>
  <c r="AD210" i="35" s="1"/>
  <c r="AE210" i="35" s="1"/>
  <c r="AF210" i="35" s="1"/>
  <c r="AG210" i="35" s="1"/>
  <c r="AH210" i="35" s="1"/>
  <c r="AI210" i="35" s="1"/>
  <c r="AJ210" i="35" s="1"/>
  <c r="AK210" i="35" s="1"/>
  <c r="AL210" i="35" s="1"/>
  <c r="AM210" i="35" s="1"/>
  <c r="AN210" i="35" s="1"/>
  <c r="AO210" i="35" s="1"/>
  <c r="AP210" i="35" s="1"/>
  <c r="AQ210" i="35" s="1"/>
  <c r="AR210" i="35" s="1"/>
  <c r="AS210" i="35" s="1"/>
  <c r="AT210" i="35" s="1"/>
  <c r="AU210" i="35" s="1"/>
  <c r="AV210" i="35" s="1"/>
  <c r="AW210" i="35" s="1"/>
  <c r="AX210" i="35" s="1"/>
  <c r="AY210" i="35" s="1"/>
  <c r="AZ210" i="35" s="1"/>
  <c r="BA210" i="35" s="1"/>
  <c r="BB210" i="35" s="1"/>
  <c r="BC210" i="35" s="1"/>
  <c r="BD210" i="35" s="1"/>
  <c r="BE210" i="35" s="1"/>
  <c r="BF210" i="35" s="1"/>
  <c r="BG210" i="35" s="1"/>
  <c r="BH210" i="35" s="1"/>
  <c r="BI210" i="35" s="1"/>
  <c r="BJ210" i="35" s="1"/>
  <c r="BK210" i="35" s="1"/>
  <c r="BL210" i="35" s="1"/>
  <c r="BM210" i="35" s="1"/>
  <c r="BN210" i="35" s="1"/>
  <c r="BO210" i="35" s="1"/>
  <c r="BP210" i="35" s="1"/>
  <c r="BQ210" i="35" s="1"/>
  <c r="BR210" i="35" s="1"/>
  <c r="BS210" i="35" s="1"/>
  <c r="BT210" i="35" s="1"/>
  <c r="BU210" i="35" s="1"/>
  <c r="BV210" i="35" s="1"/>
  <c r="BW210" i="35" s="1"/>
  <c r="BX210" i="35" s="1"/>
  <c r="BY210" i="35" s="1"/>
  <c r="BZ210" i="35" s="1"/>
  <c r="CA210" i="35" s="1"/>
  <c r="CB210" i="35" s="1"/>
  <c r="CC210" i="35" s="1"/>
  <c r="CD210" i="35" s="1"/>
  <c r="CE210" i="35" s="1"/>
  <c r="CF210" i="35" s="1"/>
  <c r="CG210" i="35" s="1"/>
  <c r="CH210" i="35" s="1"/>
  <c r="CI210" i="35" s="1"/>
  <c r="CJ210" i="35" s="1"/>
  <c r="CK210" i="35" s="1"/>
  <c r="CL210" i="35" s="1"/>
  <c r="CM176" i="35"/>
  <c r="CN176" i="35" s="1"/>
  <c r="CO176" i="35" s="1"/>
  <c r="CP176" i="35" s="1"/>
  <c r="CQ176" i="35" s="1"/>
  <c r="CR176" i="35" s="1"/>
  <c r="CS176" i="35" s="1"/>
  <c r="CT176" i="35" s="1"/>
  <c r="CU176" i="35" s="1"/>
  <c r="CV176" i="35" s="1"/>
  <c r="CW188" i="35"/>
  <c r="D222" i="35" s="1"/>
  <c r="E222" i="35" s="1"/>
  <c r="F222" i="35" s="1"/>
  <c r="G222" i="35" s="1"/>
  <c r="H222" i="35" s="1"/>
  <c r="I222" i="35" s="1"/>
  <c r="J222" i="35" s="1"/>
  <c r="K222" i="35" s="1"/>
  <c r="L222" i="35" s="1"/>
  <c r="M222" i="35" s="1"/>
  <c r="N222" i="35" s="1"/>
  <c r="O222" i="35" s="1"/>
  <c r="P222" i="35" s="1"/>
  <c r="Q222" i="35" s="1"/>
  <c r="R222" i="35" s="1"/>
  <c r="S222" i="35" s="1"/>
  <c r="T222" i="35" s="1"/>
  <c r="U222" i="35" s="1"/>
  <c r="V222" i="35" s="1"/>
  <c r="W222" i="35" s="1"/>
  <c r="X222" i="35" s="1"/>
  <c r="Y222" i="35" s="1"/>
  <c r="Z222" i="35" s="1"/>
  <c r="AA222" i="35" s="1"/>
  <c r="AB222" i="35" s="1"/>
  <c r="AC222" i="35" s="1"/>
  <c r="AD222" i="35" s="1"/>
  <c r="AE222" i="35" s="1"/>
  <c r="AF222" i="35" s="1"/>
  <c r="AG222" i="35" s="1"/>
  <c r="AH222" i="35" s="1"/>
  <c r="AI222" i="35" s="1"/>
  <c r="AJ222" i="35" s="1"/>
  <c r="AK222" i="35" s="1"/>
  <c r="AL222" i="35" s="1"/>
  <c r="AM222" i="35" s="1"/>
  <c r="AN222" i="35" s="1"/>
  <c r="AO222" i="35" s="1"/>
  <c r="AP222" i="35" s="1"/>
  <c r="AQ222" i="35" s="1"/>
  <c r="AR222" i="35" s="1"/>
  <c r="AS222" i="35" s="1"/>
  <c r="AT222" i="35" s="1"/>
  <c r="AU222" i="35" s="1"/>
  <c r="AV222" i="35" s="1"/>
  <c r="AW222" i="35" s="1"/>
  <c r="AX222" i="35" s="1"/>
  <c r="AY222" i="35" s="1"/>
  <c r="AZ222" i="35" s="1"/>
  <c r="BA222" i="35" s="1"/>
  <c r="BB222" i="35" s="1"/>
  <c r="BC222" i="35" s="1"/>
  <c r="BD222" i="35" s="1"/>
  <c r="BE222" i="35" s="1"/>
  <c r="BF222" i="35" s="1"/>
  <c r="BG222" i="35" s="1"/>
  <c r="BH222" i="35" s="1"/>
  <c r="BI222" i="35" s="1"/>
  <c r="BJ222" i="35" s="1"/>
  <c r="BK222" i="35" s="1"/>
  <c r="BL222" i="35" s="1"/>
  <c r="BM222" i="35" s="1"/>
  <c r="BN222" i="35" s="1"/>
  <c r="BO222" i="35" s="1"/>
  <c r="BP222" i="35" s="1"/>
  <c r="BQ222" i="35" s="1"/>
  <c r="BR222" i="35" s="1"/>
  <c r="BS222" i="35" s="1"/>
  <c r="BT222" i="35" s="1"/>
  <c r="BU222" i="35" s="1"/>
  <c r="BV222" i="35" s="1"/>
  <c r="BW222" i="35" s="1"/>
  <c r="BX222" i="35" s="1"/>
  <c r="BY222" i="35" s="1"/>
  <c r="BZ222" i="35" s="1"/>
  <c r="CA222" i="35" s="1"/>
  <c r="CB222" i="35" s="1"/>
  <c r="CC222" i="35" s="1"/>
  <c r="CD222" i="35" s="1"/>
  <c r="CE222" i="35" s="1"/>
  <c r="CF222" i="35" s="1"/>
  <c r="CG222" i="35" s="1"/>
  <c r="CH222" i="35" s="1"/>
  <c r="CI222" i="35" s="1"/>
  <c r="CJ222" i="35" s="1"/>
  <c r="CK222" i="35" s="1"/>
  <c r="CL222" i="35" s="1"/>
  <c r="CM188" i="35"/>
  <c r="CN188" i="35" s="1"/>
  <c r="CO188" i="35" s="1"/>
  <c r="CP188" i="35" s="1"/>
  <c r="CQ188" i="35" s="1"/>
  <c r="CR188" i="35" s="1"/>
  <c r="CS188" i="35" s="1"/>
  <c r="CT188" i="35" s="1"/>
  <c r="CU188" i="35" s="1"/>
  <c r="CV188" i="35" s="1"/>
  <c r="H259" i="35"/>
  <c r="H225" i="35"/>
  <c r="H191" i="35"/>
  <c r="H157" i="35"/>
  <c r="H123" i="35"/>
  <c r="H89" i="35"/>
  <c r="H57" i="35"/>
  <c r="H56" i="35"/>
  <c r="H55" i="35"/>
  <c r="I32" i="35"/>
  <c r="CM170" i="35"/>
  <c r="CN170" i="35" s="1"/>
  <c r="CO170" i="35" s="1"/>
  <c r="CP170" i="35" s="1"/>
  <c r="CQ170" i="35" s="1"/>
  <c r="CR170" i="35" s="1"/>
  <c r="CS170" i="35" s="1"/>
  <c r="CT170" i="35" s="1"/>
  <c r="CU170" i="35" s="1"/>
  <c r="CV170" i="35" s="1"/>
  <c r="CW170" i="35"/>
  <c r="D204" i="35" s="1"/>
  <c r="E204" i="35" s="1"/>
  <c r="F204" i="35" s="1"/>
  <c r="G204" i="35" s="1"/>
  <c r="H204" i="35" s="1"/>
  <c r="I204" i="35" s="1"/>
  <c r="J204" i="35" s="1"/>
  <c r="K204" i="35" s="1"/>
  <c r="L204" i="35" s="1"/>
  <c r="M204" i="35" s="1"/>
  <c r="N204" i="35" s="1"/>
  <c r="O204" i="35" s="1"/>
  <c r="P204" i="35" s="1"/>
  <c r="Q204" i="35" s="1"/>
  <c r="R204" i="35" s="1"/>
  <c r="S204" i="35" s="1"/>
  <c r="T204" i="35" s="1"/>
  <c r="U204" i="35" s="1"/>
  <c r="V204" i="35" s="1"/>
  <c r="W204" i="35" s="1"/>
  <c r="X204" i="35" s="1"/>
  <c r="Y204" i="35" s="1"/>
  <c r="Z204" i="35" s="1"/>
  <c r="AA204" i="35" s="1"/>
  <c r="AB204" i="35" s="1"/>
  <c r="AC204" i="35" s="1"/>
  <c r="AD204" i="35" s="1"/>
  <c r="AE204" i="35" s="1"/>
  <c r="AF204" i="35" s="1"/>
  <c r="AG204" i="35" s="1"/>
  <c r="AH204" i="35" s="1"/>
  <c r="AI204" i="35" s="1"/>
  <c r="AJ204" i="35" s="1"/>
  <c r="AK204" i="35" s="1"/>
  <c r="AL204" i="35" s="1"/>
  <c r="AM204" i="35" s="1"/>
  <c r="AN204" i="35" s="1"/>
  <c r="AO204" i="35" s="1"/>
  <c r="AP204" i="35" s="1"/>
  <c r="AQ204" i="35" s="1"/>
  <c r="AR204" i="35" s="1"/>
  <c r="AS204" i="35" s="1"/>
  <c r="AT204" i="35" s="1"/>
  <c r="AU204" i="35" s="1"/>
  <c r="AV204" i="35" s="1"/>
  <c r="AW204" i="35" s="1"/>
  <c r="AX204" i="35" s="1"/>
  <c r="AY204" i="35" s="1"/>
  <c r="AZ204" i="35" s="1"/>
  <c r="BA204" i="35" s="1"/>
  <c r="BB204" i="35" s="1"/>
  <c r="BC204" i="35" s="1"/>
  <c r="BD204" i="35" s="1"/>
  <c r="BE204" i="35" s="1"/>
  <c r="BF204" i="35" s="1"/>
  <c r="BG204" i="35" s="1"/>
  <c r="BH204" i="35" s="1"/>
  <c r="BI204" i="35" s="1"/>
  <c r="BJ204" i="35" s="1"/>
  <c r="BK204" i="35" s="1"/>
  <c r="BL204" i="35" s="1"/>
  <c r="BM204" i="35" s="1"/>
  <c r="BN204" i="35" s="1"/>
  <c r="BO204" i="35" s="1"/>
  <c r="BP204" i="35" s="1"/>
  <c r="BQ204" i="35" s="1"/>
  <c r="BR204" i="35" s="1"/>
  <c r="BS204" i="35" s="1"/>
  <c r="BT204" i="35" s="1"/>
  <c r="BU204" i="35" s="1"/>
  <c r="BV204" i="35" s="1"/>
  <c r="BW204" i="35" s="1"/>
  <c r="BX204" i="35" s="1"/>
  <c r="BY204" i="35" s="1"/>
  <c r="BZ204" i="35" s="1"/>
  <c r="CA204" i="35" s="1"/>
  <c r="CB204" i="35" s="1"/>
  <c r="CC204" i="35" s="1"/>
  <c r="CD204" i="35" s="1"/>
  <c r="CE204" i="35" s="1"/>
  <c r="CF204" i="35" s="1"/>
  <c r="CG204" i="35" s="1"/>
  <c r="CH204" i="35" s="1"/>
  <c r="CI204" i="35" s="1"/>
  <c r="CJ204" i="35" s="1"/>
  <c r="CK204" i="35" s="1"/>
  <c r="CL204" i="35" s="1"/>
  <c r="CM178" i="35"/>
  <c r="CN178" i="35" s="1"/>
  <c r="CO178" i="35" s="1"/>
  <c r="CP178" i="35" s="1"/>
  <c r="CQ178" i="35" s="1"/>
  <c r="CR178" i="35" s="1"/>
  <c r="CS178" i="35" s="1"/>
  <c r="CT178" i="35" s="1"/>
  <c r="CU178" i="35" s="1"/>
  <c r="CV178" i="35" s="1"/>
  <c r="CW178" i="35"/>
  <c r="D212" i="35" s="1"/>
  <c r="E212" i="35" s="1"/>
  <c r="F212" i="35" s="1"/>
  <c r="G212" i="35" s="1"/>
  <c r="H212" i="35" s="1"/>
  <c r="I212" i="35" s="1"/>
  <c r="J212" i="35" s="1"/>
  <c r="K212" i="35" s="1"/>
  <c r="L212" i="35" s="1"/>
  <c r="M212" i="35" s="1"/>
  <c r="N212" i="35" s="1"/>
  <c r="O212" i="35" s="1"/>
  <c r="P212" i="35" s="1"/>
  <c r="Q212" i="35" s="1"/>
  <c r="R212" i="35" s="1"/>
  <c r="S212" i="35" s="1"/>
  <c r="T212" i="35" s="1"/>
  <c r="U212" i="35" s="1"/>
  <c r="V212" i="35" s="1"/>
  <c r="W212" i="35" s="1"/>
  <c r="X212" i="35" s="1"/>
  <c r="Y212" i="35" s="1"/>
  <c r="Z212" i="35" s="1"/>
  <c r="AA212" i="35" s="1"/>
  <c r="AB212" i="35" s="1"/>
  <c r="AC212" i="35" s="1"/>
  <c r="AD212" i="35" s="1"/>
  <c r="AE212" i="35" s="1"/>
  <c r="AF212" i="35" s="1"/>
  <c r="AG212" i="35" s="1"/>
  <c r="AH212" i="35" s="1"/>
  <c r="AI212" i="35" s="1"/>
  <c r="AJ212" i="35" s="1"/>
  <c r="AK212" i="35" s="1"/>
  <c r="AL212" i="35" s="1"/>
  <c r="AM212" i="35" s="1"/>
  <c r="AN212" i="35" s="1"/>
  <c r="AO212" i="35" s="1"/>
  <c r="AP212" i="35" s="1"/>
  <c r="AQ212" i="35" s="1"/>
  <c r="AR212" i="35" s="1"/>
  <c r="AS212" i="35" s="1"/>
  <c r="AT212" i="35" s="1"/>
  <c r="AU212" i="35" s="1"/>
  <c r="AV212" i="35" s="1"/>
  <c r="AW212" i="35" s="1"/>
  <c r="AX212" i="35" s="1"/>
  <c r="AY212" i="35" s="1"/>
  <c r="AZ212" i="35" s="1"/>
  <c r="BA212" i="35" s="1"/>
  <c r="BB212" i="35" s="1"/>
  <c r="BC212" i="35" s="1"/>
  <c r="BD212" i="35" s="1"/>
  <c r="BE212" i="35" s="1"/>
  <c r="BF212" i="35" s="1"/>
  <c r="BG212" i="35" s="1"/>
  <c r="BH212" i="35" s="1"/>
  <c r="BI212" i="35" s="1"/>
  <c r="BJ212" i="35" s="1"/>
  <c r="BK212" i="35" s="1"/>
  <c r="BL212" i="35" s="1"/>
  <c r="BM212" i="35" s="1"/>
  <c r="BN212" i="35" s="1"/>
  <c r="BO212" i="35" s="1"/>
  <c r="BP212" i="35" s="1"/>
  <c r="BQ212" i="35" s="1"/>
  <c r="BR212" i="35" s="1"/>
  <c r="BS212" i="35" s="1"/>
  <c r="BT212" i="35" s="1"/>
  <c r="BU212" i="35" s="1"/>
  <c r="BV212" i="35" s="1"/>
  <c r="BW212" i="35" s="1"/>
  <c r="BX212" i="35" s="1"/>
  <c r="BY212" i="35" s="1"/>
  <c r="BZ212" i="35" s="1"/>
  <c r="CA212" i="35" s="1"/>
  <c r="CB212" i="35" s="1"/>
  <c r="CC212" i="35" s="1"/>
  <c r="CD212" i="35" s="1"/>
  <c r="CE212" i="35" s="1"/>
  <c r="CF212" i="35" s="1"/>
  <c r="CG212" i="35" s="1"/>
  <c r="CH212" i="35" s="1"/>
  <c r="CI212" i="35" s="1"/>
  <c r="CJ212" i="35" s="1"/>
  <c r="CK212" i="35" s="1"/>
  <c r="CL212" i="35" s="1"/>
  <c r="CW180" i="35"/>
  <c r="D214" i="35" s="1"/>
  <c r="E214" i="35" s="1"/>
  <c r="F214" i="35" s="1"/>
  <c r="G214" i="35" s="1"/>
  <c r="H214" i="35" s="1"/>
  <c r="I214" i="35" s="1"/>
  <c r="J214" i="35" s="1"/>
  <c r="K214" i="35" s="1"/>
  <c r="L214" i="35" s="1"/>
  <c r="M214" i="35" s="1"/>
  <c r="N214" i="35" s="1"/>
  <c r="O214" i="35" s="1"/>
  <c r="P214" i="35" s="1"/>
  <c r="Q214" i="35" s="1"/>
  <c r="R214" i="35" s="1"/>
  <c r="S214" i="35" s="1"/>
  <c r="T214" i="35" s="1"/>
  <c r="U214" i="35" s="1"/>
  <c r="V214" i="35" s="1"/>
  <c r="W214" i="35" s="1"/>
  <c r="X214" i="35" s="1"/>
  <c r="Y214" i="35" s="1"/>
  <c r="Z214" i="35" s="1"/>
  <c r="AA214" i="35" s="1"/>
  <c r="AB214" i="35" s="1"/>
  <c r="AC214" i="35" s="1"/>
  <c r="AD214" i="35" s="1"/>
  <c r="AE214" i="35" s="1"/>
  <c r="AF214" i="35" s="1"/>
  <c r="AG214" i="35" s="1"/>
  <c r="AH214" i="35" s="1"/>
  <c r="AI214" i="35" s="1"/>
  <c r="AJ214" i="35" s="1"/>
  <c r="AK214" i="35" s="1"/>
  <c r="AL214" i="35" s="1"/>
  <c r="AM214" i="35" s="1"/>
  <c r="AN214" i="35" s="1"/>
  <c r="AO214" i="35" s="1"/>
  <c r="AP214" i="35" s="1"/>
  <c r="AQ214" i="35" s="1"/>
  <c r="AR214" i="35" s="1"/>
  <c r="AS214" i="35" s="1"/>
  <c r="AT214" i="35" s="1"/>
  <c r="AU214" i="35" s="1"/>
  <c r="AV214" i="35" s="1"/>
  <c r="AW214" i="35" s="1"/>
  <c r="AX214" i="35" s="1"/>
  <c r="AY214" i="35" s="1"/>
  <c r="AZ214" i="35" s="1"/>
  <c r="BA214" i="35" s="1"/>
  <c r="BB214" i="35" s="1"/>
  <c r="BC214" i="35" s="1"/>
  <c r="BD214" i="35" s="1"/>
  <c r="BE214" i="35" s="1"/>
  <c r="BF214" i="35" s="1"/>
  <c r="BG214" i="35" s="1"/>
  <c r="BH214" i="35" s="1"/>
  <c r="BI214" i="35" s="1"/>
  <c r="BJ214" i="35" s="1"/>
  <c r="BK214" i="35" s="1"/>
  <c r="BL214" i="35" s="1"/>
  <c r="BM214" i="35" s="1"/>
  <c r="BN214" i="35" s="1"/>
  <c r="BO214" i="35" s="1"/>
  <c r="BP214" i="35" s="1"/>
  <c r="BQ214" i="35" s="1"/>
  <c r="BR214" i="35" s="1"/>
  <c r="BS214" i="35" s="1"/>
  <c r="BT214" i="35" s="1"/>
  <c r="BU214" i="35" s="1"/>
  <c r="BV214" i="35" s="1"/>
  <c r="BW214" i="35" s="1"/>
  <c r="BX214" i="35" s="1"/>
  <c r="BY214" i="35" s="1"/>
  <c r="BZ214" i="35" s="1"/>
  <c r="CA214" i="35" s="1"/>
  <c r="CB214" i="35" s="1"/>
  <c r="CC214" i="35" s="1"/>
  <c r="CD214" i="35" s="1"/>
  <c r="CE214" i="35" s="1"/>
  <c r="CF214" i="35" s="1"/>
  <c r="CG214" i="35" s="1"/>
  <c r="CH214" i="35" s="1"/>
  <c r="CI214" i="35" s="1"/>
  <c r="CJ214" i="35" s="1"/>
  <c r="CK214" i="35" s="1"/>
  <c r="CL214" i="35" s="1"/>
  <c r="CM180" i="35"/>
  <c r="CN180" i="35" s="1"/>
  <c r="CO180" i="35" s="1"/>
  <c r="CP180" i="35" s="1"/>
  <c r="CQ180" i="35" s="1"/>
  <c r="CR180" i="35" s="1"/>
  <c r="CS180" i="35" s="1"/>
  <c r="CT180" i="35" s="1"/>
  <c r="CU180" i="35" s="1"/>
  <c r="CV180" i="35" s="1"/>
  <c r="CW186" i="35"/>
  <c r="D220" i="35" s="1"/>
  <c r="E220" i="35" s="1"/>
  <c r="F220" i="35" s="1"/>
  <c r="G220" i="35" s="1"/>
  <c r="H220" i="35" s="1"/>
  <c r="I220" i="35" s="1"/>
  <c r="J220" i="35" s="1"/>
  <c r="K220" i="35" s="1"/>
  <c r="L220" i="35" s="1"/>
  <c r="M220" i="35" s="1"/>
  <c r="N220" i="35" s="1"/>
  <c r="O220" i="35" s="1"/>
  <c r="P220" i="35" s="1"/>
  <c r="Q220" i="35" s="1"/>
  <c r="R220" i="35" s="1"/>
  <c r="S220" i="35" s="1"/>
  <c r="T220" i="35" s="1"/>
  <c r="U220" i="35" s="1"/>
  <c r="V220" i="35" s="1"/>
  <c r="W220" i="35" s="1"/>
  <c r="X220" i="35" s="1"/>
  <c r="Y220" i="35" s="1"/>
  <c r="Z220" i="35" s="1"/>
  <c r="AA220" i="35" s="1"/>
  <c r="AB220" i="35" s="1"/>
  <c r="AC220" i="35" s="1"/>
  <c r="AD220" i="35" s="1"/>
  <c r="AE220" i="35" s="1"/>
  <c r="AF220" i="35" s="1"/>
  <c r="AG220" i="35" s="1"/>
  <c r="AH220" i="35" s="1"/>
  <c r="AI220" i="35" s="1"/>
  <c r="AJ220" i="35" s="1"/>
  <c r="AK220" i="35" s="1"/>
  <c r="AL220" i="35" s="1"/>
  <c r="AM220" i="35" s="1"/>
  <c r="AN220" i="35" s="1"/>
  <c r="AO220" i="35" s="1"/>
  <c r="AP220" i="35" s="1"/>
  <c r="AQ220" i="35" s="1"/>
  <c r="AR220" i="35" s="1"/>
  <c r="AS220" i="35" s="1"/>
  <c r="AT220" i="35" s="1"/>
  <c r="AU220" i="35" s="1"/>
  <c r="AV220" i="35" s="1"/>
  <c r="AW220" i="35" s="1"/>
  <c r="AX220" i="35" s="1"/>
  <c r="AY220" i="35" s="1"/>
  <c r="AZ220" i="35" s="1"/>
  <c r="BA220" i="35" s="1"/>
  <c r="BB220" i="35" s="1"/>
  <c r="BC220" i="35" s="1"/>
  <c r="BD220" i="35" s="1"/>
  <c r="BE220" i="35" s="1"/>
  <c r="BF220" i="35" s="1"/>
  <c r="BG220" i="35" s="1"/>
  <c r="BH220" i="35" s="1"/>
  <c r="BI220" i="35" s="1"/>
  <c r="BJ220" i="35" s="1"/>
  <c r="BK220" i="35" s="1"/>
  <c r="BL220" i="35" s="1"/>
  <c r="BM220" i="35" s="1"/>
  <c r="BN220" i="35" s="1"/>
  <c r="BO220" i="35" s="1"/>
  <c r="BP220" i="35" s="1"/>
  <c r="BQ220" i="35" s="1"/>
  <c r="BR220" i="35" s="1"/>
  <c r="BS220" i="35" s="1"/>
  <c r="BT220" i="35" s="1"/>
  <c r="BU220" i="35" s="1"/>
  <c r="BV220" i="35" s="1"/>
  <c r="BW220" i="35" s="1"/>
  <c r="BX220" i="35" s="1"/>
  <c r="BY220" i="35" s="1"/>
  <c r="BZ220" i="35" s="1"/>
  <c r="CA220" i="35" s="1"/>
  <c r="CB220" i="35" s="1"/>
  <c r="CC220" i="35" s="1"/>
  <c r="CD220" i="35" s="1"/>
  <c r="CE220" i="35" s="1"/>
  <c r="CF220" i="35" s="1"/>
  <c r="CG220" i="35" s="1"/>
  <c r="CH220" i="35" s="1"/>
  <c r="CI220" i="35" s="1"/>
  <c r="CJ220" i="35" s="1"/>
  <c r="CK220" i="35" s="1"/>
  <c r="CL220" i="35" s="1"/>
  <c r="CM186" i="35"/>
  <c r="CN186" i="35" s="1"/>
  <c r="CO186" i="35" s="1"/>
  <c r="CP186" i="35" s="1"/>
  <c r="CQ186" i="35" s="1"/>
  <c r="CR186" i="35" s="1"/>
  <c r="CS186" i="35" s="1"/>
  <c r="CT186" i="35" s="1"/>
  <c r="CU186" i="35" s="1"/>
  <c r="CV186" i="35" s="1"/>
  <c r="G58" i="35"/>
  <c r="CW190" i="35"/>
  <c r="D224" i="35" s="1"/>
  <c r="E224" i="35" s="1"/>
  <c r="F224" i="35" s="1"/>
  <c r="G224" i="35" s="1"/>
  <c r="H224" i="35" s="1"/>
  <c r="I224" i="35" s="1"/>
  <c r="J224" i="35" s="1"/>
  <c r="K224" i="35" s="1"/>
  <c r="L224" i="35" s="1"/>
  <c r="M224" i="35" s="1"/>
  <c r="N224" i="35" s="1"/>
  <c r="O224" i="35" s="1"/>
  <c r="P224" i="35" s="1"/>
  <c r="Q224" i="35" s="1"/>
  <c r="R224" i="35" s="1"/>
  <c r="S224" i="35" s="1"/>
  <c r="T224" i="35" s="1"/>
  <c r="U224" i="35" s="1"/>
  <c r="V224" i="35" s="1"/>
  <c r="W224" i="35" s="1"/>
  <c r="X224" i="35" s="1"/>
  <c r="Y224" i="35" s="1"/>
  <c r="Z224" i="35" s="1"/>
  <c r="AA224" i="35" s="1"/>
  <c r="AB224" i="35" s="1"/>
  <c r="AC224" i="35" s="1"/>
  <c r="AD224" i="35" s="1"/>
  <c r="AE224" i="35" s="1"/>
  <c r="AF224" i="35" s="1"/>
  <c r="AG224" i="35" s="1"/>
  <c r="AH224" i="35" s="1"/>
  <c r="AI224" i="35" s="1"/>
  <c r="AJ224" i="35" s="1"/>
  <c r="AK224" i="35" s="1"/>
  <c r="AL224" i="35" s="1"/>
  <c r="AM224" i="35" s="1"/>
  <c r="AN224" i="35" s="1"/>
  <c r="AO224" i="35" s="1"/>
  <c r="AP224" i="35" s="1"/>
  <c r="AQ224" i="35" s="1"/>
  <c r="AR224" i="35" s="1"/>
  <c r="AS224" i="35" s="1"/>
  <c r="AT224" i="35" s="1"/>
  <c r="AU224" i="35" s="1"/>
  <c r="AV224" i="35" s="1"/>
  <c r="AW224" i="35" s="1"/>
  <c r="AX224" i="35" s="1"/>
  <c r="AY224" i="35" s="1"/>
  <c r="AZ224" i="35" s="1"/>
  <c r="BA224" i="35" s="1"/>
  <c r="BB224" i="35" s="1"/>
  <c r="BC224" i="35" s="1"/>
  <c r="BD224" i="35" s="1"/>
  <c r="BE224" i="35" s="1"/>
  <c r="BF224" i="35" s="1"/>
  <c r="BG224" i="35" s="1"/>
  <c r="BH224" i="35" s="1"/>
  <c r="BI224" i="35" s="1"/>
  <c r="BJ224" i="35" s="1"/>
  <c r="BK224" i="35" s="1"/>
  <c r="BL224" i="35" s="1"/>
  <c r="BM224" i="35" s="1"/>
  <c r="BN224" i="35" s="1"/>
  <c r="BO224" i="35" s="1"/>
  <c r="BP224" i="35" s="1"/>
  <c r="BQ224" i="35" s="1"/>
  <c r="BR224" i="35" s="1"/>
  <c r="BS224" i="35" s="1"/>
  <c r="BT224" i="35" s="1"/>
  <c r="BU224" i="35" s="1"/>
  <c r="BV224" i="35" s="1"/>
  <c r="BW224" i="35" s="1"/>
  <c r="BX224" i="35" s="1"/>
  <c r="BY224" i="35" s="1"/>
  <c r="BZ224" i="35" s="1"/>
  <c r="CA224" i="35" s="1"/>
  <c r="CB224" i="35" s="1"/>
  <c r="CC224" i="35" s="1"/>
  <c r="CD224" i="35" s="1"/>
  <c r="CE224" i="35" s="1"/>
  <c r="CF224" i="35" s="1"/>
  <c r="CG224" i="35" s="1"/>
  <c r="CH224" i="35" s="1"/>
  <c r="CI224" i="35" s="1"/>
  <c r="CJ224" i="35" s="1"/>
  <c r="CK224" i="35" s="1"/>
  <c r="CL224" i="35" s="1"/>
  <c r="CM190" i="35"/>
  <c r="CN190" i="35" s="1"/>
  <c r="CO190" i="35" s="1"/>
  <c r="CP190" i="35" s="1"/>
  <c r="CQ190" i="35" s="1"/>
  <c r="CR190" i="35" s="1"/>
  <c r="CS190" i="35" s="1"/>
  <c r="CT190" i="35" s="1"/>
  <c r="CU190" i="35" s="1"/>
  <c r="CV190" i="35" s="1"/>
  <c r="CW174" i="35"/>
  <c r="D208" i="35" s="1"/>
  <c r="E208" i="35" s="1"/>
  <c r="F208" i="35" s="1"/>
  <c r="G208" i="35" s="1"/>
  <c r="H208" i="35" s="1"/>
  <c r="I208" i="35" s="1"/>
  <c r="J208" i="35" s="1"/>
  <c r="K208" i="35" s="1"/>
  <c r="L208" i="35" s="1"/>
  <c r="M208" i="35" s="1"/>
  <c r="N208" i="35" s="1"/>
  <c r="O208" i="35" s="1"/>
  <c r="P208" i="35" s="1"/>
  <c r="Q208" i="35" s="1"/>
  <c r="R208" i="35" s="1"/>
  <c r="S208" i="35" s="1"/>
  <c r="T208" i="35" s="1"/>
  <c r="U208" i="35" s="1"/>
  <c r="V208" i="35" s="1"/>
  <c r="W208" i="35" s="1"/>
  <c r="X208" i="35" s="1"/>
  <c r="Y208" i="35" s="1"/>
  <c r="Z208" i="35" s="1"/>
  <c r="AA208" i="35" s="1"/>
  <c r="AB208" i="35" s="1"/>
  <c r="AC208" i="35" s="1"/>
  <c r="AD208" i="35" s="1"/>
  <c r="AE208" i="35" s="1"/>
  <c r="AF208" i="35" s="1"/>
  <c r="AG208" i="35" s="1"/>
  <c r="AH208" i="35" s="1"/>
  <c r="AI208" i="35" s="1"/>
  <c r="AJ208" i="35" s="1"/>
  <c r="AK208" i="35" s="1"/>
  <c r="AL208" i="35" s="1"/>
  <c r="AM208" i="35" s="1"/>
  <c r="AN208" i="35" s="1"/>
  <c r="AO208" i="35" s="1"/>
  <c r="AP208" i="35" s="1"/>
  <c r="AQ208" i="35" s="1"/>
  <c r="AR208" i="35" s="1"/>
  <c r="AS208" i="35" s="1"/>
  <c r="AT208" i="35" s="1"/>
  <c r="AU208" i="35" s="1"/>
  <c r="AV208" i="35" s="1"/>
  <c r="AW208" i="35" s="1"/>
  <c r="AX208" i="35" s="1"/>
  <c r="AY208" i="35" s="1"/>
  <c r="AZ208" i="35" s="1"/>
  <c r="BA208" i="35" s="1"/>
  <c r="BB208" i="35" s="1"/>
  <c r="BC208" i="35" s="1"/>
  <c r="BD208" i="35" s="1"/>
  <c r="BE208" i="35" s="1"/>
  <c r="BF208" i="35" s="1"/>
  <c r="BG208" i="35" s="1"/>
  <c r="BH208" i="35" s="1"/>
  <c r="BI208" i="35" s="1"/>
  <c r="BJ208" i="35" s="1"/>
  <c r="BK208" i="35" s="1"/>
  <c r="BL208" i="35" s="1"/>
  <c r="BM208" i="35" s="1"/>
  <c r="BN208" i="35" s="1"/>
  <c r="BO208" i="35" s="1"/>
  <c r="BP208" i="35" s="1"/>
  <c r="BQ208" i="35" s="1"/>
  <c r="BR208" i="35" s="1"/>
  <c r="BS208" i="35" s="1"/>
  <c r="BT208" i="35" s="1"/>
  <c r="BU208" i="35" s="1"/>
  <c r="BV208" i="35" s="1"/>
  <c r="BW208" i="35" s="1"/>
  <c r="BX208" i="35" s="1"/>
  <c r="BY208" i="35" s="1"/>
  <c r="BZ208" i="35" s="1"/>
  <c r="CA208" i="35" s="1"/>
  <c r="CB208" i="35" s="1"/>
  <c r="CC208" i="35" s="1"/>
  <c r="CD208" i="35" s="1"/>
  <c r="CE208" i="35" s="1"/>
  <c r="CF208" i="35" s="1"/>
  <c r="CG208" i="35" s="1"/>
  <c r="CH208" i="35" s="1"/>
  <c r="CI208" i="35" s="1"/>
  <c r="CJ208" i="35" s="1"/>
  <c r="CK208" i="35" s="1"/>
  <c r="CL208" i="35" s="1"/>
  <c r="CM174" i="35"/>
  <c r="CN174" i="35" s="1"/>
  <c r="CO174" i="35" s="1"/>
  <c r="CP174" i="35" s="1"/>
  <c r="CQ174" i="35" s="1"/>
  <c r="CR174" i="35" s="1"/>
  <c r="CS174" i="35" s="1"/>
  <c r="CT174" i="35" s="1"/>
  <c r="CU174" i="35" s="1"/>
  <c r="CV174" i="35" s="1"/>
  <c r="CW172" i="35"/>
  <c r="D206" i="35" s="1"/>
  <c r="E206" i="35" s="1"/>
  <c r="F206" i="35" s="1"/>
  <c r="G206" i="35" s="1"/>
  <c r="H206" i="35" s="1"/>
  <c r="I206" i="35" s="1"/>
  <c r="J206" i="35" s="1"/>
  <c r="K206" i="35" s="1"/>
  <c r="L206" i="35" s="1"/>
  <c r="M206" i="35" s="1"/>
  <c r="N206" i="35" s="1"/>
  <c r="O206" i="35" s="1"/>
  <c r="P206" i="35" s="1"/>
  <c r="Q206" i="35" s="1"/>
  <c r="R206" i="35" s="1"/>
  <c r="S206" i="35" s="1"/>
  <c r="T206" i="35" s="1"/>
  <c r="U206" i="35" s="1"/>
  <c r="V206" i="35" s="1"/>
  <c r="W206" i="35" s="1"/>
  <c r="X206" i="35" s="1"/>
  <c r="Y206" i="35" s="1"/>
  <c r="Z206" i="35" s="1"/>
  <c r="AA206" i="35" s="1"/>
  <c r="AB206" i="35" s="1"/>
  <c r="AC206" i="35" s="1"/>
  <c r="AD206" i="35" s="1"/>
  <c r="AE206" i="35" s="1"/>
  <c r="AF206" i="35" s="1"/>
  <c r="AG206" i="35" s="1"/>
  <c r="AH206" i="35" s="1"/>
  <c r="AI206" i="35" s="1"/>
  <c r="AJ206" i="35" s="1"/>
  <c r="AK206" i="35" s="1"/>
  <c r="AL206" i="35" s="1"/>
  <c r="AM206" i="35" s="1"/>
  <c r="AN206" i="35" s="1"/>
  <c r="AO206" i="35" s="1"/>
  <c r="AP206" i="35" s="1"/>
  <c r="AQ206" i="35" s="1"/>
  <c r="AR206" i="35" s="1"/>
  <c r="AS206" i="35" s="1"/>
  <c r="AT206" i="35" s="1"/>
  <c r="AU206" i="35" s="1"/>
  <c r="AV206" i="35" s="1"/>
  <c r="AW206" i="35" s="1"/>
  <c r="AX206" i="35" s="1"/>
  <c r="AY206" i="35" s="1"/>
  <c r="AZ206" i="35" s="1"/>
  <c r="BA206" i="35" s="1"/>
  <c r="BB206" i="35" s="1"/>
  <c r="BC206" i="35" s="1"/>
  <c r="BD206" i="35" s="1"/>
  <c r="BE206" i="35" s="1"/>
  <c r="BF206" i="35" s="1"/>
  <c r="BG206" i="35" s="1"/>
  <c r="BH206" i="35" s="1"/>
  <c r="BI206" i="35" s="1"/>
  <c r="BJ206" i="35" s="1"/>
  <c r="BK206" i="35" s="1"/>
  <c r="BL206" i="35" s="1"/>
  <c r="BM206" i="35" s="1"/>
  <c r="BN206" i="35" s="1"/>
  <c r="BO206" i="35" s="1"/>
  <c r="BP206" i="35" s="1"/>
  <c r="BQ206" i="35" s="1"/>
  <c r="BR206" i="35" s="1"/>
  <c r="BS206" i="35" s="1"/>
  <c r="BT206" i="35" s="1"/>
  <c r="BU206" i="35" s="1"/>
  <c r="BV206" i="35" s="1"/>
  <c r="BW206" i="35" s="1"/>
  <c r="BX206" i="35" s="1"/>
  <c r="BY206" i="35" s="1"/>
  <c r="BZ206" i="35" s="1"/>
  <c r="CA206" i="35" s="1"/>
  <c r="CB206" i="35" s="1"/>
  <c r="CC206" i="35" s="1"/>
  <c r="CD206" i="35" s="1"/>
  <c r="CE206" i="35" s="1"/>
  <c r="CF206" i="35" s="1"/>
  <c r="CG206" i="35" s="1"/>
  <c r="CH206" i="35" s="1"/>
  <c r="CI206" i="35" s="1"/>
  <c r="CJ206" i="35" s="1"/>
  <c r="CK206" i="35" s="1"/>
  <c r="CL206" i="35" s="1"/>
  <c r="CM172" i="35"/>
  <c r="CN172" i="35" s="1"/>
  <c r="CO172" i="35" s="1"/>
  <c r="CP172" i="35" s="1"/>
  <c r="CQ172" i="35" s="1"/>
  <c r="CR172" i="35" s="1"/>
  <c r="CS172" i="35" s="1"/>
  <c r="CW184" i="35"/>
  <c r="D218" i="35" s="1"/>
  <c r="E218" i="35" s="1"/>
  <c r="F218" i="35" s="1"/>
  <c r="G218" i="35" s="1"/>
  <c r="H218" i="35" s="1"/>
  <c r="I218" i="35" s="1"/>
  <c r="J218" i="35" s="1"/>
  <c r="K218" i="35" s="1"/>
  <c r="L218" i="35" s="1"/>
  <c r="M218" i="35" s="1"/>
  <c r="N218" i="35" s="1"/>
  <c r="O218" i="35" s="1"/>
  <c r="P218" i="35" s="1"/>
  <c r="Q218" i="35" s="1"/>
  <c r="R218" i="35" s="1"/>
  <c r="S218" i="35" s="1"/>
  <c r="T218" i="35" s="1"/>
  <c r="U218" i="35" s="1"/>
  <c r="V218" i="35" s="1"/>
  <c r="W218" i="35" s="1"/>
  <c r="X218" i="35" s="1"/>
  <c r="Y218" i="35" s="1"/>
  <c r="Z218" i="35" s="1"/>
  <c r="AA218" i="35" s="1"/>
  <c r="AB218" i="35" s="1"/>
  <c r="AC218" i="35" s="1"/>
  <c r="AD218" i="35" s="1"/>
  <c r="AE218" i="35" s="1"/>
  <c r="AF218" i="35" s="1"/>
  <c r="AG218" i="35" s="1"/>
  <c r="AH218" i="35" s="1"/>
  <c r="AI218" i="35" s="1"/>
  <c r="AJ218" i="35" s="1"/>
  <c r="AK218" i="35" s="1"/>
  <c r="AL218" i="35" s="1"/>
  <c r="AM218" i="35" s="1"/>
  <c r="AN218" i="35" s="1"/>
  <c r="AO218" i="35" s="1"/>
  <c r="AP218" i="35" s="1"/>
  <c r="AQ218" i="35" s="1"/>
  <c r="AR218" i="35" s="1"/>
  <c r="AS218" i="35" s="1"/>
  <c r="AT218" i="35" s="1"/>
  <c r="AU218" i="35" s="1"/>
  <c r="AV218" i="35" s="1"/>
  <c r="AW218" i="35" s="1"/>
  <c r="AX218" i="35" s="1"/>
  <c r="AY218" i="35" s="1"/>
  <c r="AZ218" i="35" s="1"/>
  <c r="BA218" i="35" s="1"/>
  <c r="BB218" i="35" s="1"/>
  <c r="BC218" i="35" s="1"/>
  <c r="BD218" i="35" s="1"/>
  <c r="BE218" i="35" s="1"/>
  <c r="BF218" i="35" s="1"/>
  <c r="BG218" i="35" s="1"/>
  <c r="BH218" i="35" s="1"/>
  <c r="BI218" i="35" s="1"/>
  <c r="BJ218" i="35" s="1"/>
  <c r="BK218" i="35" s="1"/>
  <c r="BL218" i="35" s="1"/>
  <c r="BM218" i="35" s="1"/>
  <c r="BN218" i="35" s="1"/>
  <c r="BO218" i="35" s="1"/>
  <c r="BP218" i="35" s="1"/>
  <c r="BQ218" i="35" s="1"/>
  <c r="BR218" i="35" s="1"/>
  <c r="BS218" i="35" s="1"/>
  <c r="BT218" i="35" s="1"/>
  <c r="BU218" i="35" s="1"/>
  <c r="BV218" i="35" s="1"/>
  <c r="BW218" i="35" s="1"/>
  <c r="BX218" i="35" s="1"/>
  <c r="BY218" i="35" s="1"/>
  <c r="BZ218" i="35" s="1"/>
  <c r="CA218" i="35" s="1"/>
  <c r="CB218" i="35" s="1"/>
  <c r="CC218" i="35" s="1"/>
  <c r="CD218" i="35" s="1"/>
  <c r="CE218" i="35" s="1"/>
  <c r="CF218" i="35" s="1"/>
  <c r="CG218" i="35" s="1"/>
  <c r="CH218" i="35" s="1"/>
  <c r="CI218" i="35" s="1"/>
  <c r="CJ218" i="35" s="1"/>
  <c r="CK218" i="35" s="1"/>
  <c r="CL218" i="35" s="1"/>
  <c r="CM184" i="35"/>
  <c r="CN184" i="35" s="1"/>
  <c r="CO184" i="35" s="1"/>
  <c r="CP184" i="35" s="1"/>
  <c r="CQ184" i="35" s="1"/>
  <c r="CR184" i="35" s="1"/>
  <c r="CS184" i="35" s="1"/>
  <c r="CT184" i="35" s="1"/>
  <c r="CU184" i="35" s="1"/>
  <c r="CV184" i="35" s="1"/>
  <c r="CW182" i="35"/>
  <c r="D216" i="35" s="1"/>
  <c r="E216" i="35" s="1"/>
  <c r="F216" i="35" s="1"/>
  <c r="G216" i="35" s="1"/>
  <c r="H216" i="35" s="1"/>
  <c r="I216" i="35" s="1"/>
  <c r="J216" i="35" s="1"/>
  <c r="K216" i="35" s="1"/>
  <c r="L216" i="35" s="1"/>
  <c r="M216" i="35" s="1"/>
  <c r="N216" i="35" s="1"/>
  <c r="O216" i="35" s="1"/>
  <c r="P216" i="35" s="1"/>
  <c r="Q216" i="35" s="1"/>
  <c r="R216" i="35" s="1"/>
  <c r="S216" i="35" s="1"/>
  <c r="T216" i="35" s="1"/>
  <c r="U216" i="35" s="1"/>
  <c r="V216" i="35" s="1"/>
  <c r="W216" i="35" s="1"/>
  <c r="X216" i="35" s="1"/>
  <c r="Y216" i="35" s="1"/>
  <c r="Z216" i="35" s="1"/>
  <c r="AA216" i="35" s="1"/>
  <c r="AB216" i="35" s="1"/>
  <c r="AC216" i="35" s="1"/>
  <c r="AD216" i="35" s="1"/>
  <c r="AE216" i="35" s="1"/>
  <c r="AF216" i="35" s="1"/>
  <c r="AG216" i="35" s="1"/>
  <c r="AH216" i="35" s="1"/>
  <c r="AI216" i="35" s="1"/>
  <c r="AJ216" i="35" s="1"/>
  <c r="AK216" i="35" s="1"/>
  <c r="AL216" i="35" s="1"/>
  <c r="AM216" i="35" s="1"/>
  <c r="AN216" i="35" s="1"/>
  <c r="AO216" i="35" s="1"/>
  <c r="AP216" i="35" s="1"/>
  <c r="AQ216" i="35" s="1"/>
  <c r="AR216" i="35" s="1"/>
  <c r="AS216" i="35" s="1"/>
  <c r="AT216" i="35" s="1"/>
  <c r="AU216" i="35" s="1"/>
  <c r="AV216" i="35" s="1"/>
  <c r="AW216" i="35" s="1"/>
  <c r="AX216" i="35" s="1"/>
  <c r="AY216" i="35" s="1"/>
  <c r="AZ216" i="35" s="1"/>
  <c r="BA216" i="35" s="1"/>
  <c r="BB216" i="35" s="1"/>
  <c r="BC216" i="35" s="1"/>
  <c r="BD216" i="35" s="1"/>
  <c r="BE216" i="35" s="1"/>
  <c r="BF216" i="35" s="1"/>
  <c r="BG216" i="35" s="1"/>
  <c r="BH216" i="35" s="1"/>
  <c r="BI216" i="35" s="1"/>
  <c r="BJ216" i="35" s="1"/>
  <c r="BK216" i="35" s="1"/>
  <c r="BL216" i="35" s="1"/>
  <c r="BM216" i="35" s="1"/>
  <c r="BN216" i="35" s="1"/>
  <c r="BO216" i="35" s="1"/>
  <c r="BP216" i="35" s="1"/>
  <c r="BQ216" i="35" s="1"/>
  <c r="BR216" i="35" s="1"/>
  <c r="BS216" i="35" s="1"/>
  <c r="BT216" i="35" s="1"/>
  <c r="BU216" i="35" s="1"/>
  <c r="BV216" i="35" s="1"/>
  <c r="BW216" i="35" s="1"/>
  <c r="BX216" i="35" s="1"/>
  <c r="BY216" i="35" s="1"/>
  <c r="BZ216" i="35" s="1"/>
  <c r="CA216" i="35" s="1"/>
  <c r="CB216" i="35" s="1"/>
  <c r="CC216" i="35" s="1"/>
  <c r="CD216" i="35" s="1"/>
  <c r="CE216" i="35" s="1"/>
  <c r="CF216" i="35" s="1"/>
  <c r="CG216" i="35" s="1"/>
  <c r="CH216" i="35" s="1"/>
  <c r="CI216" i="35" s="1"/>
  <c r="CJ216" i="35" s="1"/>
  <c r="CK216" i="35" s="1"/>
  <c r="CL216" i="35" s="1"/>
  <c r="CM182" i="35"/>
  <c r="CN182" i="35" s="1"/>
  <c r="CO182" i="35" s="1"/>
  <c r="CP182" i="35" s="1"/>
  <c r="CQ182" i="35" s="1"/>
  <c r="CR182" i="35" s="1"/>
  <c r="CS182" i="35" s="1"/>
  <c r="CT182" i="35" s="1"/>
  <c r="CU182" i="35" s="1"/>
  <c r="CV182" i="35" s="1"/>
  <c r="E190" i="22"/>
  <c r="F190" i="22" s="1"/>
  <c r="G190" i="22" s="1"/>
  <c r="H190" i="22" s="1"/>
  <c r="I190" i="22" s="1"/>
  <c r="J190" i="22" s="1"/>
  <c r="K190" i="22" s="1"/>
  <c r="L190" i="22" s="1"/>
  <c r="M190" i="22" s="1"/>
  <c r="N190" i="22" s="1"/>
  <c r="O190" i="22" s="1"/>
  <c r="P190" i="22" s="1"/>
  <c r="Q190" i="22" s="1"/>
  <c r="R190" i="22" s="1"/>
  <c r="S190" i="22" s="1"/>
  <c r="T190" i="22" s="1"/>
  <c r="U190" i="22" s="1"/>
  <c r="V190" i="22" s="1"/>
  <c r="W190" i="22" s="1"/>
  <c r="X190" i="22" s="1"/>
  <c r="Y190" i="22" s="1"/>
  <c r="Z190" i="22" s="1"/>
  <c r="AA190" i="22" s="1"/>
  <c r="AB190" i="22" s="1"/>
  <c r="AC190" i="22" s="1"/>
  <c r="AD190" i="22" s="1"/>
  <c r="AE190" i="22" s="1"/>
  <c r="AF190" i="22" s="1"/>
  <c r="AG190" i="22" s="1"/>
  <c r="AH190" i="22" s="1"/>
  <c r="AI190" i="22" s="1"/>
  <c r="AJ190" i="22" s="1"/>
  <c r="AK190" i="22" s="1"/>
  <c r="AL190" i="22" s="1"/>
  <c r="AM190" i="22" s="1"/>
  <c r="AN190" i="22" s="1"/>
  <c r="AO190" i="22" s="1"/>
  <c r="AP190" i="22" s="1"/>
  <c r="AQ190" i="22" s="1"/>
  <c r="AR190" i="22" s="1"/>
  <c r="AS190" i="22" s="1"/>
  <c r="AT190" i="22" s="1"/>
  <c r="AU190" i="22" s="1"/>
  <c r="AV190" i="22" s="1"/>
  <c r="AW190" i="22" s="1"/>
  <c r="AX190" i="22" s="1"/>
  <c r="AY190" i="22" s="1"/>
  <c r="AZ190" i="22" s="1"/>
  <c r="BA190" i="22" s="1"/>
  <c r="BB190" i="22" s="1"/>
  <c r="BC190" i="22" s="1"/>
  <c r="BD190" i="22" s="1"/>
  <c r="BE190" i="22" s="1"/>
  <c r="BF190" i="22" s="1"/>
  <c r="BG190" i="22" s="1"/>
  <c r="BH190" i="22" s="1"/>
  <c r="BI190" i="22" s="1"/>
  <c r="BJ190" i="22" s="1"/>
  <c r="BK190" i="22" s="1"/>
  <c r="BL190" i="22" s="1"/>
  <c r="BM190" i="22" s="1"/>
  <c r="BN190" i="22" s="1"/>
  <c r="BO190" i="22" s="1"/>
  <c r="BP190" i="22" s="1"/>
  <c r="BQ190" i="22" s="1"/>
  <c r="BR190" i="22" s="1"/>
  <c r="BS190" i="22" s="1"/>
  <c r="BT190" i="22" s="1"/>
  <c r="BU190" i="22" s="1"/>
  <c r="BV190" i="22" s="1"/>
  <c r="BW190" i="22" s="1"/>
  <c r="BX190" i="22" s="1"/>
  <c r="BY190" i="22" s="1"/>
  <c r="BZ190" i="22" s="1"/>
  <c r="CA190" i="22" s="1"/>
  <c r="CB190" i="22" s="1"/>
  <c r="CC190" i="22" s="1"/>
  <c r="CD190" i="22" s="1"/>
  <c r="CE190" i="22" s="1"/>
  <c r="CF190" i="22" s="1"/>
  <c r="CG190" i="22" s="1"/>
  <c r="CH190" i="22" s="1"/>
  <c r="CI190" i="22" s="1"/>
  <c r="CJ190" i="22" s="1"/>
  <c r="CK190" i="22" s="1"/>
  <c r="CL190" i="22" s="1"/>
  <c r="CM190" i="22" s="1"/>
  <c r="CN190" i="22" s="1"/>
  <c r="CO190" i="22" s="1"/>
  <c r="CP190" i="22" s="1"/>
  <c r="CQ190" i="22" s="1"/>
  <c r="CR190" i="22" s="1"/>
  <c r="CS190" i="22" s="1"/>
  <c r="CT190" i="22" s="1"/>
  <c r="CU190" i="22" s="1"/>
  <c r="CV190" i="22" s="1"/>
  <c r="CW174" i="22"/>
  <c r="D208" i="22" s="1"/>
  <c r="CW208" i="22" s="1"/>
  <c r="CW172" i="22"/>
  <c r="D206" i="22" s="1"/>
  <c r="CW206" i="22" s="1"/>
  <c r="D240" i="22" s="1"/>
  <c r="E176" i="22"/>
  <c r="F176" i="22" s="1"/>
  <c r="G176" i="22" s="1"/>
  <c r="H176" i="22" s="1"/>
  <c r="I176" i="22" s="1"/>
  <c r="J176" i="22" s="1"/>
  <c r="K176" i="22" s="1"/>
  <c r="L176" i="22" s="1"/>
  <c r="M176" i="22" s="1"/>
  <c r="N176" i="22" s="1"/>
  <c r="O176" i="22" s="1"/>
  <c r="P176" i="22" s="1"/>
  <c r="Q176" i="22" s="1"/>
  <c r="R176" i="22" s="1"/>
  <c r="S176" i="22" s="1"/>
  <c r="T176" i="22" s="1"/>
  <c r="U176" i="22" s="1"/>
  <c r="V176" i="22" s="1"/>
  <c r="W176" i="22" s="1"/>
  <c r="X176" i="22" s="1"/>
  <c r="Y176" i="22" s="1"/>
  <c r="Z176" i="22" s="1"/>
  <c r="AA176" i="22" s="1"/>
  <c r="AB176" i="22" s="1"/>
  <c r="AC176" i="22" s="1"/>
  <c r="AD176" i="22" s="1"/>
  <c r="AE176" i="22" s="1"/>
  <c r="AF176" i="22" s="1"/>
  <c r="AG176" i="22" s="1"/>
  <c r="AH176" i="22" s="1"/>
  <c r="AI176" i="22" s="1"/>
  <c r="AJ176" i="22" s="1"/>
  <c r="AK176" i="22" s="1"/>
  <c r="AL176" i="22" s="1"/>
  <c r="AM176" i="22" s="1"/>
  <c r="AN176" i="22" s="1"/>
  <c r="AO176" i="22" s="1"/>
  <c r="AP176" i="22" s="1"/>
  <c r="AQ176" i="22" s="1"/>
  <c r="AR176" i="22" s="1"/>
  <c r="AS176" i="22" s="1"/>
  <c r="AT176" i="22" s="1"/>
  <c r="AU176" i="22" s="1"/>
  <c r="AV176" i="22" s="1"/>
  <c r="AW176" i="22" s="1"/>
  <c r="AX176" i="22" s="1"/>
  <c r="AY176" i="22" s="1"/>
  <c r="AZ176" i="22" s="1"/>
  <c r="BA176" i="22" s="1"/>
  <c r="BB176" i="22" s="1"/>
  <c r="BC176" i="22" s="1"/>
  <c r="BD176" i="22" s="1"/>
  <c r="BE176" i="22" s="1"/>
  <c r="BF176" i="22" s="1"/>
  <c r="BG176" i="22" s="1"/>
  <c r="BH176" i="22" s="1"/>
  <c r="BI176" i="22" s="1"/>
  <c r="BJ176" i="22" s="1"/>
  <c r="BK176" i="22" s="1"/>
  <c r="BL176" i="22" s="1"/>
  <c r="BM176" i="22" s="1"/>
  <c r="BN176" i="22" s="1"/>
  <c r="BO176" i="22" s="1"/>
  <c r="BP176" i="22" s="1"/>
  <c r="BQ176" i="22" s="1"/>
  <c r="BR176" i="22" s="1"/>
  <c r="BS176" i="22" s="1"/>
  <c r="BT176" i="22" s="1"/>
  <c r="BU176" i="22" s="1"/>
  <c r="BV176" i="22" s="1"/>
  <c r="BW176" i="22" s="1"/>
  <c r="BX176" i="22" s="1"/>
  <c r="BY176" i="22" s="1"/>
  <c r="BZ176" i="22" s="1"/>
  <c r="CA176" i="22" s="1"/>
  <c r="CB176" i="22" s="1"/>
  <c r="CC176" i="22" s="1"/>
  <c r="CD176" i="22" s="1"/>
  <c r="CE176" i="22" s="1"/>
  <c r="CF176" i="22" s="1"/>
  <c r="CG176" i="22" s="1"/>
  <c r="CH176" i="22" s="1"/>
  <c r="CI176" i="22" s="1"/>
  <c r="CJ176" i="22" s="1"/>
  <c r="CK176" i="22" s="1"/>
  <c r="CL176" i="22" s="1"/>
  <c r="CM176" i="22" s="1"/>
  <c r="CN176" i="22" s="1"/>
  <c r="CO176" i="22" s="1"/>
  <c r="CP176" i="22" s="1"/>
  <c r="CQ176" i="22" s="1"/>
  <c r="CR176" i="22" s="1"/>
  <c r="CS176" i="22" s="1"/>
  <c r="CT176" i="22" s="1"/>
  <c r="CU176" i="22" s="1"/>
  <c r="CV176" i="22" s="1"/>
  <c r="CW180" i="22"/>
  <c r="D214" i="22" s="1"/>
  <c r="CW214" i="22" s="1"/>
  <c r="D248" i="22" s="1"/>
  <c r="CW186" i="22"/>
  <c r="D220" i="22" s="1"/>
  <c r="CW220" i="22" s="1"/>
  <c r="D254" i="22" s="1"/>
  <c r="CW178" i="22"/>
  <c r="D212" i="22" s="1"/>
  <c r="CW212" i="22" s="1"/>
  <c r="D246" i="22" s="1"/>
  <c r="CW182" i="22"/>
  <c r="D216" i="22" s="1"/>
  <c r="CW216" i="22" s="1"/>
  <c r="D250" i="22" s="1"/>
  <c r="CW154" i="22"/>
  <c r="D188" i="22" s="1"/>
  <c r="E188" i="22" s="1"/>
  <c r="F188" i="22" s="1"/>
  <c r="G188" i="22" s="1"/>
  <c r="H188" i="22" s="1"/>
  <c r="I188" i="22" s="1"/>
  <c r="J188" i="22" s="1"/>
  <c r="K188" i="22" s="1"/>
  <c r="L188" i="22" s="1"/>
  <c r="M188" i="22" s="1"/>
  <c r="N188" i="22" s="1"/>
  <c r="O188" i="22" s="1"/>
  <c r="P188" i="22" s="1"/>
  <c r="Q188" i="22" s="1"/>
  <c r="R188" i="22" s="1"/>
  <c r="S188" i="22" s="1"/>
  <c r="T188" i="22" s="1"/>
  <c r="U188" i="22" s="1"/>
  <c r="V188" i="22" s="1"/>
  <c r="W188" i="22" s="1"/>
  <c r="X188" i="22" s="1"/>
  <c r="Y188" i="22" s="1"/>
  <c r="Z188" i="22" s="1"/>
  <c r="AA188" i="22" s="1"/>
  <c r="AB188" i="22" s="1"/>
  <c r="AC188" i="22" s="1"/>
  <c r="AD188" i="22" s="1"/>
  <c r="AE188" i="22" s="1"/>
  <c r="AF188" i="22" s="1"/>
  <c r="AG188" i="22" s="1"/>
  <c r="AH188" i="22" s="1"/>
  <c r="AI188" i="22" s="1"/>
  <c r="AJ188" i="22" s="1"/>
  <c r="AK188" i="22" s="1"/>
  <c r="AL188" i="22" s="1"/>
  <c r="AM188" i="22" s="1"/>
  <c r="AN188" i="22" s="1"/>
  <c r="AO188" i="22" s="1"/>
  <c r="AP188" i="22" s="1"/>
  <c r="AQ188" i="22" s="1"/>
  <c r="AR188" i="22" s="1"/>
  <c r="AS188" i="22" s="1"/>
  <c r="AT188" i="22" s="1"/>
  <c r="AU188" i="22" s="1"/>
  <c r="AV188" i="22" s="1"/>
  <c r="AW188" i="22" s="1"/>
  <c r="AX188" i="22" s="1"/>
  <c r="AY188" i="22" s="1"/>
  <c r="AZ188" i="22" s="1"/>
  <c r="BA188" i="22" s="1"/>
  <c r="BB188" i="22" s="1"/>
  <c r="BC188" i="22" s="1"/>
  <c r="BD188" i="22" s="1"/>
  <c r="BE188" i="22" s="1"/>
  <c r="BF188" i="22" s="1"/>
  <c r="BG188" i="22" s="1"/>
  <c r="BH188" i="22" s="1"/>
  <c r="BI188" i="22" s="1"/>
  <c r="BJ188" i="22" s="1"/>
  <c r="BK188" i="22" s="1"/>
  <c r="BL188" i="22" s="1"/>
  <c r="BM188" i="22" s="1"/>
  <c r="BN188" i="22" s="1"/>
  <c r="BO188" i="22" s="1"/>
  <c r="BP188" i="22" s="1"/>
  <c r="BQ188" i="22" s="1"/>
  <c r="BR188" i="22" s="1"/>
  <c r="BS188" i="22" s="1"/>
  <c r="BT188" i="22" s="1"/>
  <c r="BU188" i="22" s="1"/>
  <c r="BV188" i="22" s="1"/>
  <c r="BW188" i="22" s="1"/>
  <c r="BX188" i="22" s="1"/>
  <c r="BY188" i="22" s="1"/>
  <c r="BZ188" i="22" s="1"/>
  <c r="CA188" i="22" s="1"/>
  <c r="CB188" i="22" s="1"/>
  <c r="CC188" i="22" s="1"/>
  <c r="CD188" i="22" s="1"/>
  <c r="CE188" i="22" s="1"/>
  <c r="CF188" i="22" s="1"/>
  <c r="CG188" i="22" s="1"/>
  <c r="CH188" i="22" s="1"/>
  <c r="CI188" i="22" s="1"/>
  <c r="CJ188" i="22" s="1"/>
  <c r="CK188" i="22" s="1"/>
  <c r="CL188" i="22" s="1"/>
  <c r="CM188" i="22" s="1"/>
  <c r="CN188" i="22" s="1"/>
  <c r="CO188" i="22" s="1"/>
  <c r="CP188" i="22" s="1"/>
  <c r="CQ188" i="22" s="1"/>
  <c r="CR188" i="22" s="1"/>
  <c r="CS188" i="22" s="1"/>
  <c r="CT188" i="22" s="1"/>
  <c r="CU188" i="22" s="1"/>
  <c r="CV188" i="22" s="1"/>
  <c r="W48" i="22"/>
  <c r="V259" i="22"/>
  <c r="V225" i="22"/>
  <c r="V157" i="22"/>
  <c r="V191" i="22"/>
  <c r="M27" i="33"/>
  <c r="J29" i="33"/>
  <c r="I52" i="33"/>
  <c r="CQ46" i="22"/>
  <c r="I53" i="36"/>
  <c r="I54" i="36"/>
  <c r="J254" i="36"/>
  <c r="J220" i="36"/>
  <c r="J186" i="36"/>
  <c r="J152" i="36"/>
  <c r="J118" i="36"/>
  <c r="J84" i="36"/>
  <c r="J52" i="36"/>
  <c r="J51" i="36"/>
  <c r="J50" i="36"/>
  <c r="K27" i="36"/>
  <c r="E139" i="33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BJ139" i="33" s="1"/>
  <c r="BK139" i="33" s="1"/>
  <c r="BL139" i="33" s="1"/>
  <c r="BM139" i="33" s="1"/>
  <c r="BN139" i="33" s="1"/>
  <c r="BO139" i="33" s="1"/>
  <c r="BP139" i="33" s="1"/>
  <c r="BQ139" i="33" s="1"/>
  <c r="BR139" i="33" s="1"/>
  <c r="BS139" i="33" s="1"/>
  <c r="BT139" i="33" s="1"/>
  <c r="BU139" i="33" s="1"/>
  <c r="BV139" i="33" s="1"/>
  <c r="BW139" i="33" s="1"/>
  <c r="BX139" i="33" s="1"/>
  <c r="BY139" i="33" s="1"/>
  <c r="BZ139" i="33" s="1"/>
  <c r="CA139" i="33" s="1"/>
  <c r="CB139" i="33" s="1"/>
  <c r="CC139" i="33" s="1"/>
  <c r="CD139" i="33" s="1"/>
  <c r="CE139" i="33" s="1"/>
  <c r="CF139" i="33" s="1"/>
  <c r="CG139" i="33" s="1"/>
  <c r="CH139" i="33" s="1"/>
  <c r="CI139" i="33" s="1"/>
  <c r="CJ139" i="33" s="1"/>
  <c r="CK139" i="33" s="1"/>
  <c r="CL139" i="33" s="1"/>
  <c r="CM139" i="33" s="1"/>
  <c r="CN139" i="33" s="1"/>
  <c r="CO139" i="33" s="1"/>
  <c r="CP139" i="33" s="1"/>
  <c r="CQ139" i="33" s="1"/>
  <c r="CR139" i="33" s="1"/>
  <c r="CS139" i="33" s="1"/>
  <c r="CT139" i="33" s="1"/>
  <c r="CU139" i="33" s="1"/>
  <c r="CV139" i="33" s="1"/>
  <c r="CW139" i="33" s="1"/>
  <c r="D173" i="33" s="1"/>
  <c r="E173" i="33" s="1"/>
  <c r="F173" i="33" s="1"/>
  <c r="G173" i="33" s="1"/>
  <c r="H173" i="33" s="1"/>
  <c r="I173" i="33" s="1"/>
  <c r="J173" i="33" s="1"/>
  <c r="K173" i="33" s="1"/>
  <c r="L173" i="33" s="1"/>
  <c r="M173" i="33" s="1"/>
  <c r="N173" i="33" s="1"/>
  <c r="O173" i="33" s="1"/>
  <c r="P173" i="33" s="1"/>
  <c r="Q173" i="33" s="1"/>
  <c r="R173" i="33" s="1"/>
  <c r="S173" i="33" s="1"/>
  <c r="T173" i="33" s="1"/>
  <c r="U173" i="33" s="1"/>
  <c r="V173" i="33" s="1"/>
  <c r="W173" i="33" s="1"/>
  <c r="X173" i="33" s="1"/>
  <c r="Y173" i="33" s="1"/>
  <c r="Z173" i="33" s="1"/>
  <c r="AA173" i="33" s="1"/>
  <c r="AB173" i="33" s="1"/>
  <c r="AC173" i="33" s="1"/>
  <c r="AD173" i="33" s="1"/>
  <c r="AE173" i="33" s="1"/>
  <c r="AF173" i="33" s="1"/>
  <c r="AG173" i="33" s="1"/>
  <c r="AH173" i="33" s="1"/>
  <c r="AI173" i="33" s="1"/>
  <c r="AJ173" i="33" s="1"/>
  <c r="AK173" i="33" s="1"/>
  <c r="AL173" i="33" s="1"/>
  <c r="AM173" i="33" s="1"/>
  <c r="AN173" i="33" s="1"/>
  <c r="AO173" i="33" s="1"/>
  <c r="AP173" i="33" s="1"/>
  <c r="AQ173" i="33" s="1"/>
  <c r="AR173" i="33" s="1"/>
  <c r="AS173" i="33" s="1"/>
  <c r="AT173" i="33" s="1"/>
  <c r="AU173" i="33" s="1"/>
  <c r="AV173" i="33" s="1"/>
  <c r="AW173" i="33" s="1"/>
  <c r="AX173" i="33" s="1"/>
  <c r="AY173" i="33" s="1"/>
  <c r="AZ173" i="33" s="1"/>
  <c r="BA173" i="33" s="1"/>
  <c r="BB173" i="33" s="1"/>
  <c r="BC173" i="33" s="1"/>
  <c r="BD173" i="33" s="1"/>
  <c r="BE173" i="33" s="1"/>
  <c r="BF173" i="33" s="1"/>
  <c r="BG173" i="33" s="1"/>
  <c r="BH173" i="33" s="1"/>
  <c r="BI173" i="33" s="1"/>
  <c r="BJ173" i="33" s="1"/>
  <c r="BK173" i="33" s="1"/>
  <c r="BL173" i="33" s="1"/>
  <c r="BM173" i="33" s="1"/>
  <c r="BN173" i="33" s="1"/>
  <c r="BO173" i="33" s="1"/>
  <c r="BP173" i="33" s="1"/>
  <c r="BQ173" i="33" s="1"/>
  <c r="BR173" i="33" s="1"/>
  <c r="BS173" i="33" s="1"/>
  <c r="BT173" i="33" s="1"/>
  <c r="BU173" i="33" s="1"/>
  <c r="BV173" i="33" s="1"/>
  <c r="BW173" i="33" s="1"/>
  <c r="BX173" i="33" s="1"/>
  <c r="BY173" i="33" s="1"/>
  <c r="BZ173" i="33" s="1"/>
  <c r="CA173" i="33" s="1"/>
  <c r="CB173" i="33" s="1"/>
  <c r="E147" i="33"/>
  <c r="F147" i="33" s="1"/>
  <c r="G147" i="33" s="1"/>
  <c r="H147" i="33" s="1"/>
  <c r="I147" i="33" s="1"/>
  <c r="J147" i="33" s="1"/>
  <c r="K147" i="33" s="1"/>
  <c r="L147" i="33" s="1"/>
  <c r="M147" i="33" s="1"/>
  <c r="N147" i="33" s="1"/>
  <c r="O147" i="33" s="1"/>
  <c r="P147" i="33" s="1"/>
  <c r="Q147" i="33" s="1"/>
  <c r="R147" i="33" s="1"/>
  <c r="S147" i="33" s="1"/>
  <c r="T147" i="33" s="1"/>
  <c r="U147" i="33" s="1"/>
  <c r="V147" i="33" s="1"/>
  <c r="W147" i="33" s="1"/>
  <c r="X147" i="33" s="1"/>
  <c r="Y147" i="33" s="1"/>
  <c r="Z147" i="33" s="1"/>
  <c r="AA147" i="33" s="1"/>
  <c r="AB147" i="33" s="1"/>
  <c r="AC147" i="33" s="1"/>
  <c r="AD147" i="33" s="1"/>
  <c r="AE147" i="33" s="1"/>
  <c r="AF147" i="33" s="1"/>
  <c r="AG147" i="33" s="1"/>
  <c r="AH147" i="33" s="1"/>
  <c r="AI147" i="33" s="1"/>
  <c r="AJ147" i="33" s="1"/>
  <c r="AK147" i="33" s="1"/>
  <c r="AL147" i="33" s="1"/>
  <c r="AM147" i="33" s="1"/>
  <c r="AN147" i="33" s="1"/>
  <c r="AO147" i="33" s="1"/>
  <c r="AP147" i="33" s="1"/>
  <c r="AQ147" i="33" s="1"/>
  <c r="AR147" i="33" s="1"/>
  <c r="AS147" i="33" s="1"/>
  <c r="AT147" i="33" s="1"/>
  <c r="AU147" i="33" s="1"/>
  <c r="AV147" i="33" s="1"/>
  <c r="AW147" i="33" s="1"/>
  <c r="AX147" i="33" s="1"/>
  <c r="AY147" i="33" s="1"/>
  <c r="AZ147" i="33" s="1"/>
  <c r="BA147" i="33" s="1"/>
  <c r="BB147" i="33" s="1"/>
  <c r="BC147" i="33" s="1"/>
  <c r="BD147" i="33" s="1"/>
  <c r="BE147" i="33" s="1"/>
  <c r="BF147" i="33" s="1"/>
  <c r="BG147" i="33" s="1"/>
  <c r="BH147" i="33" s="1"/>
  <c r="BI147" i="33" s="1"/>
  <c r="BJ147" i="33" s="1"/>
  <c r="BK147" i="33" s="1"/>
  <c r="BL147" i="33" s="1"/>
  <c r="BM147" i="33" s="1"/>
  <c r="BN147" i="33" s="1"/>
  <c r="BO147" i="33" s="1"/>
  <c r="BP147" i="33" s="1"/>
  <c r="BQ147" i="33" s="1"/>
  <c r="BR147" i="33" s="1"/>
  <c r="BS147" i="33" s="1"/>
  <c r="BT147" i="33" s="1"/>
  <c r="BU147" i="33" s="1"/>
  <c r="BV147" i="33" s="1"/>
  <c r="BW147" i="33" s="1"/>
  <c r="BX147" i="33" s="1"/>
  <c r="BY147" i="33" s="1"/>
  <c r="BZ147" i="33" s="1"/>
  <c r="CA147" i="33" s="1"/>
  <c r="CB147" i="33" s="1"/>
  <c r="CC147" i="33" s="1"/>
  <c r="CD147" i="33" s="1"/>
  <c r="CE147" i="33" s="1"/>
  <c r="CF147" i="33" s="1"/>
  <c r="CG147" i="33" s="1"/>
  <c r="CH147" i="33" s="1"/>
  <c r="CI147" i="33" s="1"/>
  <c r="CJ147" i="33" s="1"/>
  <c r="CK147" i="33" s="1"/>
  <c r="CL147" i="33" s="1"/>
  <c r="CM147" i="33" s="1"/>
  <c r="CN147" i="33" s="1"/>
  <c r="CO147" i="33" s="1"/>
  <c r="CP147" i="33" s="1"/>
  <c r="CQ147" i="33" s="1"/>
  <c r="CR147" i="33" s="1"/>
  <c r="CS147" i="33" s="1"/>
  <c r="CT147" i="33" s="1"/>
  <c r="CU147" i="33" s="1"/>
  <c r="CV147" i="33" s="1"/>
  <c r="CW147" i="33" s="1"/>
  <c r="D181" i="33" s="1"/>
  <c r="E181" i="33" s="1"/>
  <c r="F181" i="33" s="1"/>
  <c r="G181" i="33" s="1"/>
  <c r="H181" i="33" s="1"/>
  <c r="I181" i="33" s="1"/>
  <c r="J181" i="33" s="1"/>
  <c r="K181" i="33" s="1"/>
  <c r="L181" i="33" s="1"/>
  <c r="M181" i="33" s="1"/>
  <c r="N181" i="33" s="1"/>
  <c r="O181" i="33" s="1"/>
  <c r="P181" i="33" s="1"/>
  <c r="Q181" i="33" s="1"/>
  <c r="R181" i="33" s="1"/>
  <c r="S181" i="33" s="1"/>
  <c r="T181" i="33" s="1"/>
  <c r="U181" i="33" s="1"/>
  <c r="V181" i="33" s="1"/>
  <c r="W181" i="33" s="1"/>
  <c r="X181" i="33" s="1"/>
  <c r="Y181" i="33" s="1"/>
  <c r="Z181" i="33" s="1"/>
  <c r="AA181" i="33" s="1"/>
  <c r="AB181" i="33" s="1"/>
  <c r="AC181" i="33" s="1"/>
  <c r="AD181" i="33" s="1"/>
  <c r="AE181" i="33" s="1"/>
  <c r="AF181" i="33" s="1"/>
  <c r="AG181" i="33" s="1"/>
  <c r="AH181" i="33" s="1"/>
  <c r="AI181" i="33" s="1"/>
  <c r="AJ181" i="33" s="1"/>
  <c r="AK181" i="33" s="1"/>
  <c r="AL181" i="33" s="1"/>
  <c r="AM181" i="33" s="1"/>
  <c r="AN181" i="33" s="1"/>
  <c r="AO181" i="33" s="1"/>
  <c r="AP181" i="33" s="1"/>
  <c r="AQ181" i="33" s="1"/>
  <c r="AR181" i="33" s="1"/>
  <c r="AS181" i="33" s="1"/>
  <c r="AT181" i="33" s="1"/>
  <c r="AU181" i="33" s="1"/>
  <c r="AV181" i="33" s="1"/>
  <c r="AW181" i="33" s="1"/>
  <c r="AX181" i="33" s="1"/>
  <c r="AY181" i="33" s="1"/>
  <c r="AZ181" i="33" s="1"/>
  <c r="BA181" i="33" s="1"/>
  <c r="BB181" i="33" s="1"/>
  <c r="BC181" i="33" s="1"/>
  <c r="BD181" i="33" s="1"/>
  <c r="BE181" i="33" s="1"/>
  <c r="BF181" i="33" s="1"/>
  <c r="BG181" i="33" s="1"/>
  <c r="BH181" i="33" s="1"/>
  <c r="BI181" i="33" s="1"/>
  <c r="BJ181" i="33" s="1"/>
  <c r="BK181" i="33" s="1"/>
  <c r="BL181" i="33" s="1"/>
  <c r="BM181" i="33" s="1"/>
  <c r="BN181" i="33" s="1"/>
  <c r="BO181" i="33" s="1"/>
  <c r="BP181" i="33" s="1"/>
  <c r="BQ181" i="33" s="1"/>
  <c r="BR181" i="33" s="1"/>
  <c r="BS181" i="33" s="1"/>
  <c r="BT181" i="33" s="1"/>
  <c r="BU181" i="33" s="1"/>
  <c r="BV181" i="33" s="1"/>
  <c r="BW181" i="33" s="1"/>
  <c r="BX181" i="33" s="1"/>
  <c r="BY181" i="33" s="1"/>
  <c r="BZ181" i="33" s="1"/>
  <c r="CA181" i="33" s="1"/>
  <c r="CB181" i="33" s="1"/>
  <c r="CC181" i="33" s="1"/>
  <c r="CD181" i="33" s="1"/>
  <c r="CE181" i="33" s="1"/>
  <c r="CF181" i="33" s="1"/>
  <c r="CG181" i="33" s="1"/>
  <c r="CH181" i="33" s="1"/>
  <c r="CI181" i="33" s="1"/>
  <c r="CJ181" i="33" s="1"/>
  <c r="CK181" i="33" s="1"/>
  <c r="CL181" i="33" s="1"/>
  <c r="CM181" i="33" s="1"/>
  <c r="CN181" i="33" s="1"/>
  <c r="CO181" i="33" s="1"/>
  <c r="CP181" i="33" s="1"/>
  <c r="CQ181" i="33" s="1"/>
  <c r="CR181" i="33" s="1"/>
  <c r="CS181" i="33" s="1"/>
  <c r="CT181" i="33" s="1"/>
  <c r="CU181" i="33" s="1"/>
  <c r="CV181" i="33" s="1"/>
  <c r="CW181" i="33" s="1"/>
  <c r="D215" i="33" s="1"/>
  <c r="E145" i="33"/>
  <c r="F145" i="33" s="1"/>
  <c r="G145" i="33" s="1"/>
  <c r="H145" i="33" s="1"/>
  <c r="I145" i="33" s="1"/>
  <c r="J145" i="33" s="1"/>
  <c r="K145" i="33" s="1"/>
  <c r="L145" i="33" s="1"/>
  <c r="M145" i="33" s="1"/>
  <c r="N145" i="33" s="1"/>
  <c r="O145" i="33" s="1"/>
  <c r="P145" i="33" s="1"/>
  <c r="Q145" i="33" s="1"/>
  <c r="R145" i="33" s="1"/>
  <c r="S145" i="33" s="1"/>
  <c r="T145" i="33" s="1"/>
  <c r="U145" i="33" s="1"/>
  <c r="V145" i="33" s="1"/>
  <c r="W145" i="33" s="1"/>
  <c r="X145" i="33" s="1"/>
  <c r="Y145" i="33" s="1"/>
  <c r="Z145" i="33" s="1"/>
  <c r="AA145" i="33" s="1"/>
  <c r="AB145" i="33" s="1"/>
  <c r="AC145" i="33" s="1"/>
  <c r="AD145" i="33" s="1"/>
  <c r="AE145" i="33" s="1"/>
  <c r="AF145" i="33" s="1"/>
  <c r="AG145" i="33" s="1"/>
  <c r="AH145" i="33" s="1"/>
  <c r="AI145" i="33" s="1"/>
  <c r="AJ145" i="33" s="1"/>
  <c r="AK145" i="33" s="1"/>
  <c r="AL145" i="33" s="1"/>
  <c r="AM145" i="33" s="1"/>
  <c r="AN145" i="33" s="1"/>
  <c r="AO145" i="33" s="1"/>
  <c r="AP145" i="33" s="1"/>
  <c r="AQ145" i="33" s="1"/>
  <c r="AR145" i="33" s="1"/>
  <c r="AS145" i="33" s="1"/>
  <c r="AT145" i="33" s="1"/>
  <c r="AU145" i="33" s="1"/>
  <c r="AV145" i="33" s="1"/>
  <c r="AW145" i="33" s="1"/>
  <c r="AX145" i="33" s="1"/>
  <c r="AY145" i="33" s="1"/>
  <c r="AZ145" i="33" s="1"/>
  <c r="BA145" i="33" s="1"/>
  <c r="BB145" i="33" s="1"/>
  <c r="BC145" i="33" s="1"/>
  <c r="BD145" i="33" s="1"/>
  <c r="BE145" i="33" s="1"/>
  <c r="BF145" i="33" s="1"/>
  <c r="BG145" i="33" s="1"/>
  <c r="BH145" i="33" s="1"/>
  <c r="BI145" i="33" s="1"/>
  <c r="BJ145" i="33" s="1"/>
  <c r="BK145" i="33" s="1"/>
  <c r="BL145" i="33" s="1"/>
  <c r="BM145" i="33" s="1"/>
  <c r="BN145" i="33" s="1"/>
  <c r="BO145" i="33" s="1"/>
  <c r="BP145" i="33" s="1"/>
  <c r="BQ145" i="33" s="1"/>
  <c r="BR145" i="33" s="1"/>
  <c r="BS145" i="33" s="1"/>
  <c r="BT145" i="33" s="1"/>
  <c r="BU145" i="33" s="1"/>
  <c r="BV145" i="33" s="1"/>
  <c r="BW145" i="33" s="1"/>
  <c r="BX145" i="33" s="1"/>
  <c r="BY145" i="33" s="1"/>
  <c r="BZ145" i="33" s="1"/>
  <c r="CA145" i="33" s="1"/>
  <c r="CB145" i="33" s="1"/>
  <c r="CC145" i="33" s="1"/>
  <c r="CD145" i="33" s="1"/>
  <c r="CE145" i="33" s="1"/>
  <c r="CF145" i="33" s="1"/>
  <c r="CG145" i="33" s="1"/>
  <c r="CH145" i="33" s="1"/>
  <c r="CI145" i="33" s="1"/>
  <c r="CJ145" i="33" s="1"/>
  <c r="CK145" i="33" s="1"/>
  <c r="CL145" i="33" s="1"/>
  <c r="CM145" i="33" s="1"/>
  <c r="CN145" i="33" s="1"/>
  <c r="CO145" i="33" s="1"/>
  <c r="CP145" i="33" s="1"/>
  <c r="CQ145" i="33" s="1"/>
  <c r="CR145" i="33" s="1"/>
  <c r="CS145" i="33" s="1"/>
  <c r="CT145" i="33" s="1"/>
  <c r="CU145" i="33" s="1"/>
  <c r="CV145" i="33" s="1"/>
  <c r="CW145" i="33" s="1"/>
  <c r="D179" i="33" s="1"/>
  <c r="E179" i="33" s="1"/>
  <c r="F179" i="33" s="1"/>
  <c r="G179" i="33" s="1"/>
  <c r="H179" i="33" s="1"/>
  <c r="I179" i="33" s="1"/>
  <c r="J179" i="33" s="1"/>
  <c r="K179" i="33" s="1"/>
  <c r="L179" i="33" s="1"/>
  <c r="M179" i="33" s="1"/>
  <c r="N179" i="33" s="1"/>
  <c r="O179" i="33" s="1"/>
  <c r="P179" i="33" s="1"/>
  <c r="Q179" i="33" s="1"/>
  <c r="R179" i="33" s="1"/>
  <c r="S179" i="33" s="1"/>
  <c r="T179" i="33" s="1"/>
  <c r="U179" i="33" s="1"/>
  <c r="V179" i="33" s="1"/>
  <c r="W179" i="33" s="1"/>
  <c r="X179" i="33" s="1"/>
  <c r="Y179" i="33" s="1"/>
  <c r="Z179" i="33" s="1"/>
  <c r="AA179" i="33" s="1"/>
  <c r="AB179" i="33" s="1"/>
  <c r="AC179" i="33" s="1"/>
  <c r="AD179" i="33" s="1"/>
  <c r="AE179" i="33" s="1"/>
  <c r="AF179" i="33" s="1"/>
  <c r="AG179" i="33" s="1"/>
  <c r="AH179" i="33" s="1"/>
  <c r="AI179" i="33" s="1"/>
  <c r="AJ179" i="33" s="1"/>
  <c r="AK179" i="33" s="1"/>
  <c r="AL179" i="33" s="1"/>
  <c r="AM179" i="33" s="1"/>
  <c r="AN179" i="33" s="1"/>
  <c r="AO179" i="33" s="1"/>
  <c r="AP179" i="33" s="1"/>
  <c r="AQ179" i="33" s="1"/>
  <c r="AR179" i="33" s="1"/>
  <c r="AS179" i="33" s="1"/>
  <c r="AT179" i="33" s="1"/>
  <c r="AU179" i="33" s="1"/>
  <c r="AV179" i="33" s="1"/>
  <c r="AW179" i="33" s="1"/>
  <c r="AX179" i="33" s="1"/>
  <c r="AY179" i="33" s="1"/>
  <c r="AZ179" i="33" s="1"/>
  <c r="BA179" i="33" s="1"/>
  <c r="BB179" i="33" s="1"/>
  <c r="BC179" i="33" s="1"/>
  <c r="BD179" i="33" s="1"/>
  <c r="BE179" i="33" s="1"/>
  <c r="BF179" i="33" s="1"/>
  <c r="BG179" i="33" s="1"/>
  <c r="BH179" i="33" s="1"/>
  <c r="BI179" i="33" s="1"/>
  <c r="BJ179" i="33" s="1"/>
  <c r="BK179" i="33" s="1"/>
  <c r="BL179" i="33" s="1"/>
  <c r="BM179" i="33" s="1"/>
  <c r="BN179" i="33" s="1"/>
  <c r="BO179" i="33" s="1"/>
  <c r="BP179" i="33" s="1"/>
  <c r="BQ179" i="33" s="1"/>
  <c r="BR179" i="33" s="1"/>
  <c r="BS179" i="33" s="1"/>
  <c r="BT179" i="33" s="1"/>
  <c r="BU179" i="33" s="1"/>
  <c r="BV179" i="33" s="1"/>
  <c r="BW179" i="33" s="1"/>
  <c r="BX179" i="33" s="1"/>
  <c r="BY179" i="33" s="1"/>
  <c r="BZ179" i="33" s="1"/>
  <c r="CA179" i="33" s="1"/>
  <c r="CB179" i="33" s="1"/>
  <c r="CC179" i="33" s="1"/>
  <c r="CD179" i="33" s="1"/>
  <c r="CE179" i="33" s="1"/>
  <c r="CF179" i="33" s="1"/>
  <c r="CG179" i="33" s="1"/>
  <c r="CH179" i="33" s="1"/>
  <c r="CI179" i="33" s="1"/>
  <c r="CJ179" i="33" s="1"/>
  <c r="CK179" i="33" s="1"/>
  <c r="CL179" i="33" s="1"/>
  <c r="CM179" i="33" s="1"/>
  <c r="CN179" i="33" s="1"/>
  <c r="CO179" i="33" s="1"/>
  <c r="CP179" i="33" s="1"/>
  <c r="CQ179" i="33" s="1"/>
  <c r="CR179" i="33" s="1"/>
  <c r="CS179" i="33" s="1"/>
  <c r="CT179" i="33" s="1"/>
  <c r="CU179" i="33" s="1"/>
  <c r="CV179" i="33" s="1"/>
  <c r="CW179" i="33" s="1"/>
  <c r="D213" i="33" s="1"/>
  <c r="E143" i="33"/>
  <c r="F143" i="33" s="1"/>
  <c r="G143" i="33" s="1"/>
  <c r="H143" i="33" s="1"/>
  <c r="I143" i="33" s="1"/>
  <c r="J143" i="33" s="1"/>
  <c r="K143" i="33" s="1"/>
  <c r="L143" i="33" s="1"/>
  <c r="M143" i="33" s="1"/>
  <c r="N143" i="33" s="1"/>
  <c r="O143" i="33" s="1"/>
  <c r="P143" i="33" s="1"/>
  <c r="Q143" i="33" s="1"/>
  <c r="R143" i="33" s="1"/>
  <c r="S143" i="33" s="1"/>
  <c r="T143" i="33" s="1"/>
  <c r="U143" i="33" s="1"/>
  <c r="V143" i="33" s="1"/>
  <c r="W143" i="33" s="1"/>
  <c r="X143" i="33" s="1"/>
  <c r="Y143" i="33" s="1"/>
  <c r="Z143" i="33" s="1"/>
  <c r="AA143" i="33" s="1"/>
  <c r="AB143" i="33" s="1"/>
  <c r="AC143" i="33" s="1"/>
  <c r="AD143" i="33" s="1"/>
  <c r="AE143" i="33" s="1"/>
  <c r="AF143" i="33" s="1"/>
  <c r="AG143" i="33" s="1"/>
  <c r="AH143" i="33" s="1"/>
  <c r="AI143" i="33" s="1"/>
  <c r="AJ143" i="33" s="1"/>
  <c r="AK143" i="33" s="1"/>
  <c r="AL143" i="33" s="1"/>
  <c r="AM143" i="33" s="1"/>
  <c r="AN143" i="33" s="1"/>
  <c r="AO143" i="33" s="1"/>
  <c r="AP143" i="33" s="1"/>
  <c r="AQ143" i="33" s="1"/>
  <c r="AR143" i="33" s="1"/>
  <c r="AS143" i="33" s="1"/>
  <c r="AT143" i="33" s="1"/>
  <c r="AU143" i="33" s="1"/>
  <c r="AV143" i="33" s="1"/>
  <c r="AW143" i="33" s="1"/>
  <c r="AX143" i="33" s="1"/>
  <c r="AY143" i="33" s="1"/>
  <c r="AZ143" i="33" s="1"/>
  <c r="BA143" i="33" s="1"/>
  <c r="BB143" i="33" s="1"/>
  <c r="BC143" i="33" s="1"/>
  <c r="BD143" i="33" s="1"/>
  <c r="BE143" i="33" s="1"/>
  <c r="BF143" i="33" s="1"/>
  <c r="BG143" i="33" s="1"/>
  <c r="BH143" i="33" s="1"/>
  <c r="BI143" i="33" s="1"/>
  <c r="BJ143" i="33" s="1"/>
  <c r="BK143" i="33" s="1"/>
  <c r="BL143" i="33" s="1"/>
  <c r="BM143" i="33" s="1"/>
  <c r="BN143" i="33" s="1"/>
  <c r="BO143" i="33" s="1"/>
  <c r="BP143" i="33" s="1"/>
  <c r="BQ143" i="33" s="1"/>
  <c r="BR143" i="33" s="1"/>
  <c r="BS143" i="33" s="1"/>
  <c r="BT143" i="33" s="1"/>
  <c r="BU143" i="33" s="1"/>
  <c r="BV143" i="33" s="1"/>
  <c r="BW143" i="33" s="1"/>
  <c r="BX143" i="33" s="1"/>
  <c r="BY143" i="33" s="1"/>
  <c r="BZ143" i="33" s="1"/>
  <c r="CA143" i="33" s="1"/>
  <c r="CB143" i="33" s="1"/>
  <c r="CC143" i="33" s="1"/>
  <c r="CD143" i="33" s="1"/>
  <c r="CE143" i="33" s="1"/>
  <c r="CF143" i="33" s="1"/>
  <c r="CG143" i="33" s="1"/>
  <c r="CH143" i="33" s="1"/>
  <c r="CI143" i="33" s="1"/>
  <c r="CJ143" i="33" s="1"/>
  <c r="CK143" i="33" s="1"/>
  <c r="CL143" i="33" s="1"/>
  <c r="CM143" i="33" s="1"/>
  <c r="CN143" i="33" s="1"/>
  <c r="CO143" i="33" s="1"/>
  <c r="CP143" i="33" s="1"/>
  <c r="CQ143" i="33" s="1"/>
  <c r="CR143" i="33" s="1"/>
  <c r="CS143" i="33" s="1"/>
  <c r="CT143" i="33" s="1"/>
  <c r="CU143" i="33" s="1"/>
  <c r="CV143" i="33" s="1"/>
  <c r="CW143" i="33" s="1"/>
  <c r="D177" i="33" s="1"/>
  <c r="E177" i="33" s="1"/>
  <c r="F177" i="33" s="1"/>
  <c r="G177" i="33" s="1"/>
  <c r="H177" i="33" s="1"/>
  <c r="I177" i="33" s="1"/>
  <c r="J177" i="33" s="1"/>
  <c r="K177" i="33" s="1"/>
  <c r="L177" i="33" s="1"/>
  <c r="M177" i="33" s="1"/>
  <c r="N177" i="33" s="1"/>
  <c r="O177" i="33" s="1"/>
  <c r="P177" i="33" s="1"/>
  <c r="Q177" i="33" s="1"/>
  <c r="R177" i="33" s="1"/>
  <c r="S177" i="33" s="1"/>
  <c r="T177" i="33" s="1"/>
  <c r="U177" i="33" s="1"/>
  <c r="V177" i="33" s="1"/>
  <c r="W177" i="33" s="1"/>
  <c r="X177" i="33" s="1"/>
  <c r="Y177" i="33" s="1"/>
  <c r="Z177" i="33" s="1"/>
  <c r="AA177" i="33" s="1"/>
  <c r="AB177" i="33" s="1"/>
  <c r="AC177" i="33" s="1"/>
  <c r="AD177" i="33" s="1"/>
  <c r="AE177" i="33" s="1"/>
  <c r="AF177" i="33" s="1"/>
  <c r="AG177" i="33" s="1"/>
  <c r="AH177" i="33" s="1"/>
  <c r="AI177" i="33" s="1"/>
  <c r="AJ177" i="33" s="1"/>
  <c r="AK177" i="33" s="1"/>
  <c r="AL177" i="33" s="1"/>
  <c r="AM177" i="33" s="1"/>
  <c r="AN177" i="33" s="1"/>
  <c r="AO177" i="33" s="1"/>
  <c r="AP177" i="33" s="1"/>
  <c r="AQ177" i="33" s="1"/>
  <c r="AR177" i="33" s="1"/>
  <c r="AS177" i="33" s="1"/>
  <c r="AT177" i="33" s="1"/>
  <c r="AU177" i="33" s="1"/>
  <c r="AV177" i="33" s="1"/>
  <c r="AW177" i="33" s="1"/>
  <c r="AX177" i="33" s="1"/>
  <c r="AY177" i="33" s="1"/>
  <c r="AZ177" i="33" s="1"/>
  <c r="BA177" i="33" s="1"/>
  <c r="BB177" i="33" s="1"/>
  <c r="BC177" i="33" s="1"/>
  <c r="BD177" i="33" s="1"/>
  <c r="BE177" i="33" s="1"/>
  <c r="BF177" i="33" s="1"/>
  <c r="BG177" i="33" s="1"/>
  <c r="BH177" i="33" s="1"/>
  <c r="BI177" i="33" s="1"/>
  <c r="BJ177" i="33" s="1"/>
  <c r="BK177" i="33" s="1"/>
  <c r="BL177" i="33" s="1"/>
  <c r="BM177" i="33" s="1"/>
  <c r="BN177" i="33" s="1"/>
  <c r="BO177" i="33" s="1"/>
  <c r="BP177" i="33" s="1"/>
  <c r="BQ177" i="33" s="1"/>
  <c r="BR177" i="33" s="1"/>
  <c r="BS177" i="33" s="1"/>
  <c r="BT177" i="33" s="1"/>
  <c r="BU177" i="33" s="1"/>
  <c r="BV177" i="33" s="1"/>
  <c r="BW177" i="33" s="1"/>
  <c r="BX177" i="33" s="1"/>
  <c r="BY177" i="33" s="1"/>
  <c r="BZ177" i="33" s="1"/>
  <c r="CA177" i="33" s="1"/>
  <c r="CB177" i="33" s="1"/>
  <c r="CC177" i="33" s="1"/>
  <c r="CD177" i="33" s="1"/>
  <c r="CE177" i="33" s="1"/>
  <c r="CF177" i="33" s="1"/>
  <c r="CG177" i="33" s="1"/>
  <c r="CH177" i="33" s="1"/>
  <c r="CI177" i="33" s="1"/>
  <c r="CJ177" i="33" s="1"/>
  <c r="CK177" i="33" s="1"/>
  <c r="CL177" i="33" s="1"/>
  <c r="CM177" i="33" s="1"/>
  <c r="CN177" i="33" s="1"/>
  <c r="CO177" i="33" s="1"/>
  <c r="CP177" i="33" s="1"/>
  <c r="CQ177" i="33" s="1"/>
  <c r="CR177" i="33" s="1"/>
  <c r="CS177" i="33" s="1"/>
  <c r="CT177" i="33" s="1"/>
  <c r="CU177" i="33" s="1"/>
  <c r="CV177" i="33" s="1"/>
  <c r="CW177" i="33" s="1"/>
  <c r="D211" i="33" s="1"/>
  <c r="E107" i="33"/>
  <c r="F107" i="33" s="1"/>
  <c r="G107" i="33" s="1"/>
  <c r="H107" i="33" s="1"/>
  <c r="I107" i="33" s="1"/>
  <c r="J107" i="33" s="1"/>
  <c r="K107" i="33" s="1"/>
  <c r="L107" i="33" s="1"/>
  <c r="M107" i="33" s="1"/>
  <c r="N107" i="33" s="1"/>
  <c r="O107" i="33" s="1"/>
  <c r="P107" i="33" s="1"/>
  <c r="Q107" i="33" s="1"/>
  <c r="R107" i="33" s="1"/>
  <c r="S107" i="33" s="1"/>
  <c r="T107" i="33" s="1"/>
  <c r="U107" i="33" s="1"/>
  <c r="V107" i="33" s="1"/>
  <c r="W107" i="33" s="1"/>
  <c r="X107" i="33" s="1"/>
  <c r="Y107" i="33" s="1"/>
  <c r="Z107" i="33" s="1"/>
  <c r="AA107" i="33" s="1"/>
  <c r="AB107" i="33" s="1"/>
  <c r="AC107" i="33" s="1"/>
  <c r="AD107" i="33" s="1"/>
  <c r="AE107" i="33" s="1"/>
  <c r="AF107" i="33" s="1"/>
  <c r="AG107" i="33" s="1"/>
  <c r="AH107" i="33" s="1"/>
  <c r="AI107" i="33" s="1"/>
  <c r="AJ107" i="33" s="1"/>
  <c r="AK107" i="33" s="1"/>
  <c r="AL107" i="33" s="1"/>
  <c r="AM107" i="33" s="1"/>
  <c r="AN107" i="33" s="1"/>
  <c r="AO107" i="33" s="1"/>
  <c r="AP107" i="33" s="1"/>
  <c r="AQ107" i="33" s="1"/>
  <c r="AR107" i="33" s="1"/>
  <c r="AS107" i="33" s="1"/>
  <c r="AT107" i="33" s="1"/>
  <c r="AU107" i="33" s="1"/>
  <c r="AV107" i="33" s="1"/>
  <c r="AW107" i="33" s="1"/>
  <c r="AX107" i="33" s="1"/>
  <c r="AY107" i="33" s="1"/>
  <c r="AZ107" i="33" s="1"/>
  <c r="BA107" i="33" s="1"/>
  <c r="BB107" i="33" s="1"/>
  <c r="BC107" i="33" s="1"/>
  <c r="BD107" i="33" s="1"/>
  <c r="BE107" i="33" s="1"/>
  <c r="BF107" i="33" s="1"/>
  <c r="BG107" i="33" s="1"/>
  <c r="BH107" i="33" s="1"/>
  <c r="BI107" i="33" s="1"/>
  <c r="BJ107" i="33" s="1"/>
  <c r="BK107" i="33" s="1"/>
  <c r="BL107" i="33" s="1"/>
  <c r="BM107" i="33" s="1"/>
  <c r="BN107" i="33" s="1"/>
  <c r="BO107" i="33" s="1"/>
  <c r="BP107" i="33" s="1"/>
  <c r="BQ107" i="33" s="1"/>
  <c r="BR107" i="33" s="1"/>
  <c r="BS107" i="33" s="1"/>
  <c r="BT107" i="33" s="1"/>
  <c r="BU107" i="33" s="1"/>
  <c r="BV107" i="33" s="1"/>
  <c r="BW107" i="33" s="1"/>
  <c r="BX107" i="33" s="1"/>
  <c r="BY107" i="33" s="1"/>
  <c r="BZ107" i="33" s="1"/>
  <c r="CA107" i="33" s="1"/>
  <c r="CB107" i="33" s="1"/>
  <c r="CC107" i="33" s="1"/>
  <c r="CD107" i="33" s="1"/>
  <c r="CE107" i="33" s="1"/>
  <c r="CF107" i="33" s="1"/>
  <c r="CG107" i="33" s="1"/>
  <c r="CH107" i="33" s="1"/>
  <c r="CI107" i="33" s="1"/>
  <c r="CJ107" i="33" s="1"/>
  <c r="CK107" i="33" s="1"/>
  <c r="CL107" i="33" s="1"/>
  <c r="CM107" i="33" s="1"/>
  <c r="CN107" i="33" s="1"/>
  <c r="CO107" i="33" s="1"/>
  <c r="CP107" i="33" s="1"/>
  <c r="CQ107" i="33" s="1"/>
  <c r="CR107" i="33" s="1"/>
  <c r="CS107" i="33" s="1"/>
  <c r="CT107" i="33" s="1"/>
  <c r="CU107" i="33" s="1"/>
  <c r="CV107" i="33" s="1"/>
  <c r="CW107" i="33" s="1"/>
  <c r="D141" i="33" s="1"/>
  <c r="E141" i="33" s="1"/>
  <c r="F141" i="33" s="1"/>
  <c r="G141" i="33" s="1"/>
  <c r="H141" i="33" s="1"/>
  <c r="I141" i="33" s="1"/>
  <c r="J141" i="33" s="1"/>
  <c r="K141" i="33" s="1"/>
  <c r="L141" i="33" s="1"/>
  <c r="M141" i="33" s="1"/>
  <c r="N141" i="33" s="1"/>
  <c r="O141" i="33" s="1"/>
  <c r="P141" i="33" s="1"/>
  <c r="Q141" i="33" s="1"/>
  <c r="R141" i="33" s="1"/>
  <c r="S141" i="33" s="1"/>
  <c r="T141" i="33" s="1"/>
  <c r="U141" i="33" s="1"/>
  <c r="V141" i="33" s="1"/>
  <c r="W141" i="33" s="1"/>
  <c r="X141" i="33" s="1"/>
  <c r="Y141" i="33" s="1"/>
  <c r="Z141" i="33" s="1"/>
  <c r="AA141" i="33" s="1"/>
  <c r="AB141" i="33" s="1"/>
  <c r="AC141" i="33" s="1"/>
  <c r="AD141" i="33" s="1"/>
  <c r="AE141" i="33" s="1"/>
  <c r="AF141" i="33" s="1"/>
  <c r="AG141" i="33" s="1"/>
  <c r="AH141" i="33" s="1"/>
  <c r="AI141" i="33" s="1"/>
  <c r="AJ141" i="33" s="1"/>
  <c r="AK141" i="33" s="1"/>
  <c r="AL141" i="33" s="1"/>
  <c r="AM141" i="33" s="1"/>
  <c r="AN141" i="33" s="1"/>
  <c r="AO141" i="33" s="1"/>
  <c r="AP141" i="33" s="1"/>
  <c r="AQ141" i="33" s="1"/>
  <c r="AR141" i="33" s="1"/>
  <c r="AS141" i="33" s="1"/>
  <c r="AT141" i="33" s="1"/>
  <c r="AU141" i="33" s="1"/>
  <c r="AV141" i="33" s="1"/>
  <c r="AW141" i="33" s="1"/>
  <c r="AX141" i="33" s="1"/>
  <c r="AY141" i="33" s="1"/>
  <c r="AZ141" i="33" s="1"/>
  <c r="BA141" i="33" s="1"/>
  <c r="BB141" i="33" s="1"/>
  <c r="BC141" i="33" s="1"/>
  <c r="BD141" i="33" s="1"/>
  <c r="BE141" i="33" s="1"/>
  <c r="BF141" i="33" s="1"/>
  <c r="BG141" i="33" s="1"/>
  <c r="BH141" i="33" s="1"/>
  <c r="BI141" i="33" s="1"/>
  <c r="BJ141" i="33" s="1"/>
  <c r="BK141" i="33" s="1"/>
  <c r="BL141" i="33" s="1"/>
  <c r="BM141" i="33" s="1"/>
  <c r="BN141" i="33" s="1"/>
  <c r="BO141" i="33" s="1"/>
  <c r="BP141" i="33" s="1"/>
  <c r="BQ141" i="33" s="1"/>
  <c r="BR141" i="33" s="1"/>
  <c r="BS141" i="33" s="1"/>
  <c r="BT141" i="33" s="1"/>
  <c r="BU141" i="33" s="1"/>
  <c r="BV141" i="33" s="1"/>
  <c r="BW141" i="33" s="1"/>
  <c r="BX141" i="33" s="1"/>
  <c r="BY141" i="33" s="1"/>
  <c r="BZ141" i="33" s="1"/>
  <c r="CA141" i="33" s="1"/>
  <c r="CB141" i="33" s="1"/>
  <c r="CC141" i="33" s="1"/>
  <c r="CD141" i="33" s="1"/>
  <c r="CE141" i="33" s="1"/>
  <c r="CF141" i="33" s="1"/>
  <c r="CG141" i="33" s="1"/>
  <c r="CH141" i="33" s="1"/>
  <c r="CI141" i="33" s="1"/>
  <c r="CJ141" i="33" s="1"/>
  <c r="CK141" i="33" s="1"/>
  <c r="CL141" i="33" s="1"/>
  <c r="CM141" i="33" s="1"/>
  <c r="CN141" i="33" s="1"/>
  <c r="CO141" i="33" s="1"/>
  <c r="CP141" i="33" s="1"/>
  <c r="CQ141" i="33" s="1"/>
  <c r="CR141" i="33" s="1"/>
  <c r="CS141" i="33" s="1"/>
  <c r="CT141" i="33" s="1"/>
  <c r="CU141" i="33" s="1"/>
  <c r="CV141" i="33" s="1"/>
  <c r="CW141" i="33" s="1"/>
  <c r="D175" i="33" s="1"/>
  <c r="E175" i="33" s="1"/>
  <c r="F175" i="33" s="1"/>
  <c r="G175" i="33" s="1"/>
  <c r="H175" i="33" s="1"/>
  <c r="I175" i="33" s="1"/>
  <c r="J175" i="33" s="1"/>
  <c r="K175" i="33" s="1"/>
  <c r="L175" i="33" s="1"/>
  <c r="M175" i="33" s="1"/>
  <c r="N175" i="33" s="1"/>
  <c r="O175" i="33" s="1"/>
  <c r="P175" i="33" s="1"/>
  <c r="Q175" i="33" s="1"/>
  <c r="R175" i="33" s="1"/>
  <c r="S175" i="33" s="1"/>
  <c r="T175" i="33" s="1"/>
  <c r="U175" i="33" s="1"/>
  <c r="V175" i="33" s="1"/>
  <c r="W175" i="33" s="1"/>
  <c r="X175" i="33" s="1"/>
  <c r="Y175" i="33" s="1"/>
  <c r="Z175" i="33" s="1"/>
  <c r="AA175" i="33" s="1"/>
  <c r="AB175" i="33" s="1"/>
  <c r="AC175" i="33" s="1"/>
  <c r="AD175" i="33" s="1"/>
  <c r="AE175" i="33" s="1"/>
  <c r="AF175" i="33" s="1"/>
  <c r="AG175" i="33" s="1"/>
  <c r="AH175" i="33" s="1"/>
  <c r="AI175" i="33" s="1"/>
  <c r="AJ175" i="33" s="1"/>
  <c r="AK175" i="33" s="1"/>
  <c r="AL175" i="33" s="1"/>
  <c r="AM175" i="33" s="1"/>
  <c r="AN175" i="33" s="1"/>
  <c r="AO175" i="33" s="1"/>
  <c r="AP175" i="33" s="1"/>
  <c r="AQ175" i="33" s="1"/>
  <c r="AR175" i="33" s="1"/>
  <c r="AS175" i="33" s="1"/>
  <c r="AT175" i="33" s="1"/>
  <c r="AU175" i="33" s="1"/>
  <c r="AV175" i="33" s="1"/>
  <c r="AW175" i="33" s="1"/>
  <c r="AX175" i="33" s="1"/>
  <c r="AY175" i="33" s="1"/>
  <c r="AZ175" i="33" s="1"/>
  <c r="BA175" i="33" s="1"/>
  <c r="BB175" i="33" s="1"/>
  <c r="BC175" i="33" s="1"/>
  <c r="BD175" i="33" s="1"/>
  <c r="BE175" i="33" s="1"/>
  <c r="BF175" i="33" s="1"/>
  <c r="BG175" i="33" s="1"/>
  <c r="BH175" i="33" s="1"/>
  <c r="BI175" i="33" s="1"/>
  <c r="BJ175" i="33" s="1"/>
  <c r="BK175" i="33" s="1"/>
  <c r="BL175" i="33" s="1"/>
  <c r="BM175" i="33" s="1"/>
  <c r="BN175" i="33" s="1"/>
  <c r="BO175" i="33" s="1"/>
  <c r="BP175" i="33" s="1"/>
  <c r="BQ175" i="33" s="1"/>
  <c r="BR175" i="33" s="1"/>
  <c r="BS175" i="33" s="1"/>
  <c r="BT175" i="33" s="1"/>
  <c r="BU175" i="33" s="1"/>
  <c r="BV175" i="33" s="1"/>
  <c r="BW175" i="33" s="1"/>
  <c r="BX175" i="33" s="1"/>
  <c r="BY175" i="33" s="1"/>
  <c r="BZ175" i="33" s="1"/>
  <c r="CA175" i="33" s="1"/>
  <c r="CB175" i="33" s="1"/>
  <c r="CC175" i="33" s="1"/>
  <c r="CD175" i="33" s="1"/>
  <c r="CE175" i="33" s="1"/>
  <c r="CF175" i="33" s="1"/>
  <c r="CG175" i="33" s="1"/>
  <c r="CH175" i="33" s="1"/>
  <c r="CI175" i="33" s="1"/>
  <c r="CJ175" i="33" s="1"/>
  <c r="CK175" i="33" s="1"/>
  <c r="CL175" i="33" s="1"/>
  <c r="CM175" i="33" s="1"/>
  <c r="CN175" i="33" s="1"/>
  <c r="CO175" i="33" s="1"/>
  <c r="CP175" i="33" s="1"/>
  <c r="CQ175" i="33" s="1"/>
  <c r="CR175" i="33" s="1"/>
  <c r="CS175" i="33" s="1"/>
  <c r="CT175" i="33" s="1"/>
  <c r="CU175" i="33" s="1"/>
  <c r="CV175" i="33" s="1"/>
  <c r="CW175" i="33" s="1"/>
  <c r="D209" i="33" s="1"/>
  <c r="E183" i="33"/>
  <c r="F183" i="33" s="1"/>
  <c r="G183" i="33" s="1"/>
  <c r="H183" i="33" s="1"/>
  <c r="I183" i="33" s="1"/>
  <c r="J183" i="33" s="1"/>
  <c r="K183" i="33" s="1"/>
  <c r="L183" i="33" s="1"/>
  <c r="M183" i="33" s="1"/>
  <c r="N183" i="33" s="1"/>
  <c r="O183" i="33" s="1"/>
  <c r="P183" i="33" s="1"/>
  <c r="Q183" i="33" s="1"/>
  <c r="R183" i="33" s="1"/>
  <c r="S183" i="33" s="1"/>
  <c r="T183" i="33" s="1"/>
  <c r="U183" i="33" s="1"/>
  <c r="V183" i="33" s="1"/>
  <c r="W183" i="33" s="1"/>
  <c r="X183" i="33" s="1"/>
  <c r="Y183" i="33" s="1"/>
  <c r="Z183" i="33" s="1"/>
  <c r="AA183" i="33" s="1"/>
  <c r="AB183" i="33" s="1"/>
  <c r="AC183" i="33" s="1"/>
  <c r="AD183" i="33" s="1"/>
  <c r="AE183" i="33" s="1"/>
  <c r="AF183" i="33" s="1"/>
  <c r="AG183" i="33" s="1"/>
  <c r="AH183" i="33" s="1"/>
  <c r="AI183" i="33" s="1"/>
  <c r="AJ183" i="33" s="1"/>
  <c r="AK183" i="33" s="1"/>
  <c r="AL183" i="33" s="1"/>
  <c r="AM183" i="33" s="1"/>
  <c r="AN183" i="33" s="1"/>
  <c r="AO183" i="33" s="1"/>
  <c r="AP183" i="33" s="1"/>
  <c r="AQ183" i="33" s="1"/>
  <c r="AR183" i="33" s="1"/>
  <c r="AS183" i="33" s="1"/>
  <c r="AT183" i="33" s="1"/>
  <c r="AU183" i="33" s="1"/>
  <c r="AV183" i="33" s="1"/>
  <c r="AW183" i="33" s="1"/>
  <c r="AX183" i="33" s="1"/>
  <c r="AY183" i="33" s="1"/>
  <c r="AZ183" i="33" s="1"/>
  <c r="BA183" i="33" s="1"/>
  <c r="BB183" i="33" s="1"/>
  <c r="BC183" i="33" s="1"/>
  <c r="BD183" i="33" s="1"/>
  <c r="BE183" i="33" s="1"/>
  <c r="BF183" i="33" s="1"/>
  <c r="BG183" i="33" s="1"/>
  <c r="BH183" i="33" s="1"/>
  <c r="BI183" i="33" s="1"/>
  <c r="BJ183" i="33" s="1"/>
  <c r="BK183" i="33" s="1"/>
  <c r="BL183" i="33" s="1"/>
  <c r="BM183" i="33" s="1"/>
  <c r="BN183" i="33" s="1"/>
  <c r="BO183" i="33" s="1"/>
  <c r="BP183" i="33" s="1"/>
  <c r="BQ183" i="33" s="1"/>
  <c r="BR183" i="33" s="1"/>
  <c r="BS183" i="33" s="1"/>
  <c r="BT183" i="33" s="1"/>
  <c r="BU183" i="33" s="1"/>
  <c r="BV183" i="33" s="1"/>
  <c r="BW183" i="33" s="1"/>
  <c r="BX183" i="33" s="1"/>
  <c r="BY183" i="33" s="1"/>
  <c r="BZ183" i="33" s="1"/>
  <c r="CA183" i="33" s="1"/>
  <c r="CB183" i="33" s="1"/>
  <c r="CC183" i="33" s="1"/>
  <c r="CD183" i="33" s="1"/>
  <c r="CE183" i="33" s="1"/>
  <c r="CF183" i="33" s="1"/>
  <c r="CG183" i="33" s="1"/>
  <c r="CH183" i="33" s="1"/>
  <c r="CI183" i="33" s="1"/>
  <c r="CJ183" i="33" s="1"/>
  <c r="CK183" i="33" s="1"/>
  <c r="CL183" i="33" s="1"/>
  <c r="CM183" i="33" s="1"/>
  <c r="CN183" i="33" s="1"/>
  <c r="CO183" i="33" s="1"/>
  <c r="CP183" i="33" s="1"/>
  <c r="CQ183" i="33" s="1"/>
  <c r="CR183" i="33" s="1"/>
  <c r="CS183" i="33" s="1"/>
  <c r="CT183" i="33" s="1"/>
  <c r="CU183" i="33" s="1"/>
  <c r="CV183" i="33" s="1"/>
  <c r="CW183" i="33" s="1"/>
  <c r="D217" i="33" s="1"/>
  <c r="E169" i="33"/>
  <c r="F169" i="33" s="1"/>
  <c r="G169" i="33" s="1"/>
  <c r="H169" i="33" s="1"/>
  <c r="I169" i="33" s="1"/>
  <c r="J169" i="33" s="1"/>
  <c r="K169" i="33" s="1"/>
  <c r="L169" i="33" s="1"/>
  <c r="M169" i="33" s="1"/>
  <c r="N169" i="33" s="1"/>
  <c r="O169" i="33" s="1"/>
  <c r="P169" i="33" s="1"/>
  <c r="Q169" i="33" s="1"/>
  <c r="R169" i="33" s="1"/>
  <c r="S169" i="33" s="1"/>
  <c r="T169" i="33" s="1"/>
  <c r="U169" i="33" s="1"/>
  <c r="V169" i="33" s="1"/>
  <c r="W169" i="33" s="1"/>
  <c r="X169" i="33" s="1"/>
  <c r="Y169" i="33" s="1"/>
  <c r="Z169" i="33" s="1"/>
  <c r="AA169" i="33" s="1"/>
  <c r="AB169" i="33" s="1"/>
  <c r="AC169" i="33" s="1"/>
  <c r="AD169" i="33" s="1"/>
  <c r="AE169" i="33" s="1"/>
  <c r="AF169" i="33" s="1"/>
  <c r="AG169" i="33" s="1"/>
  <c r="AH169" i="33" s="1"/>
  <c r="AI169" i="33" s="1"/>
  <c r="AJ169" i="33" s="1"/>
  <c r="AK169" i="33" s="1"/>
  <c r="AL169" i="33" s="1"/>
  <c r="AM169" i="33" s="1"/>
  <c r="AN169" i="33" s="1"/>
  <c r="AO169" i="33" s="1"/>
  <c r="AP169" i="33" s="1"/>
  <c r="AQ169" i="33" s="1"/>
  <c r="AR169" i="33" s="1"/>
  <c r="AS169" i="33" s="1"/>
  <c r="AT169" i="33" s="1"/>
  <c r="AU169" i="33" s="1"/>
  <c r="AV169" i="33" s="1"/>
  <c r="AW169" i="33" s="1"/>
  <c r="AX169" i="33" s="1"/>
  <c r="AY169" i="33" s="1"/>
  <c r="AZ169" i="33" s="1"/>
  <c r="BA169" i="33" s="1"/>
  <c r="BB169" i="33" s="1"/>
  <c r="BC169" i="33" s="1"/>
  <c r="BD169" i="33" s="1"/>
  <c r="BE169" i="33" s="1"/>
  <c r="BF169" i="33" s="1"/>
  <c r="BG169" i="33" s="1"/>
  <c r="BH169" i="33" s="1"/>
  <c r="BI169" i="33" s="1"/>
  <c r="BJ169" i="33" s="1"/>
  <c r="BK169" i="33" s="1"/>
  <c r="BL169" i="33" s="1"/>
  <c r="BM169" i="33" s="1"/>
  <c r="BN169" i="33" s="1"/>
  <c r="BO169" i="33" s="1"/>
  <c r="BP169" i="33" s="1"/>
  <c r="BQ169" i="33" s="1"/>
  <c r="BR169" i="33" s="1"/>
  <c r="BS169" i="33" s="1"/>
  <c r="BT169" i="33" s="1"/>
  <c r="BU169" i="33" s="1"/>
  <c r="BV169" i="33" s="1"/>
  <c r="BW169" i="33" s="1"/>
  <c r="BX169" i="33" s="1"/>
  <c r="BY169" i="33" s="1"/>
  <c r="BZ169" i="33" s="1"/>
  <c r="CA169" i="33" s="1"/>
  <c r="CB169" i="33" s="1"/>
  <c r="CC169" i="33" s="1"/>
  <c r="CD169" i="33" s="1"/>
  <c r="CE169" i="33" s="1"/>
  <c r="CF169" i="33" s="1"/>
  <c r="CG169" i="33" s="1"/>
  <c r="CH169" i="33" s="1"/>
  <c r="CI169" i="33" s="1"/>
  <c r="CJ169" i="33" s="1"/>
  <c r="CK169" i="33" s="1"/>
  <c r="CL169" i="33" s="1"/>
  <c r="CM169" i="33" s="1"/>
  <c r="CN169" i="33" s="1"/>
  <c r="CO169" i="33" s="1"/>
  <c r="CP169" i="33" s="1"/>
  <c r="CQ169" i="33" s="1"/>
  <c r="CR169" i="33" s="1"/>
  <c r="CS169" i="33" s="1"/>
  <c r="CT169" i="33" s="1"/>
  <c r="CU169" i="33" s="1"/>
  <c r="CV169" i="33" s="1"/>
  <c r="CW169" i="33" s="1"/>
  <c r="D203" i="33" s="1"/>
  <c r="E171" i="33"/>
  <c r="F171" i="33" s="1"/>
  <c r="G171" i="33" s="1"/>
  <c r="H171" i="33" s="1"/>
  <c r="I171" i="33" s="1"/>
  <c r="J171" i="33" s="1"/>
  <c r="K171" i="33" s="1"/>
  <c r="L171" i="33" s="1"/>
  <c r="M171" i="33" s="1"/>
  <c r="N171" i="33" s="1"/>
  <c r="O171" i="33" s="1"/>
  <c r="P171" i="33" s="1"/>
  <c r="Q171" i="33" s="1"/>
  <c r="R171" i="33" s="1"/>
  <c r="S171" i="33" s="1"/>
  <c r="T171" i="33" s="1"/>
  <c r="U171" i="33" s="1"/>
  <c r="V171" i="33" s="1"/>
  <c r="W171" i="33" s="1"/>
  <c r="X171" i="33" s="1"/>
  <c r="Y171" i="33" s="1"/>
  <c r="Z171" i="33" s="1"/>
  <c r="AA171" i="33" s="1"/>
  <c r="AB171" i="33" s="1"/>
  <c r="AC171" i="33" s="1"/>
  <c r="AD171" i="33" s="1"/>
  <c r="AE171" i="33" s="1"/>
  <c r="AF171" i="33" s="1"/>
  <c r="AG171" i="33" s="1"/>
  <c r="AH171" i="33" s="1"/>
  <c r="AI171" i="33" s="1"/>
  <c r="AJ171" i="33" s="1"/>
  <c r="AK171" i="33" s="1"/>
  <c r="AL171" i="33" s="1"/>
  <c r="AM171" i="33" s="1"/>
  <c r="AN171" i="33" s="1"/>
  <c r="AO171" i="33" s="1"/>
  <c r="AP171" i="33" s="1"/>
  <c r="AQ171" i="33" s="1"/>
  <c r="AR171" i="33" s="1"/>
  <c r="AS171" i="33" s="1"/>
  <c r="AT171" i="33" s="1"/>
  <c r="AU171" i="33" s="1"/>
  <c r="AV171" i="33" s="1"/>
  <c r="AW171" i="33" s="1"/>
  <c r="AX171" i="33" s="1"/>
  <c r="AY171" i="33" s="1"/>
  <c r="AZ171" i="33" s="1"/>
  <c r="BA171" i="33" s="1"/>
  <c r="BB171" i="33" s="1"/>
  <c r="BC171" i="33" s="1"/>
  <c r="BD171" i="33" s="1"/>
  <c r="BE171" i="33" s="1"/>
  <c r="BF171" i="33" s="1"/>
  <c r="BG171" i="33" s="1"/>
  <c r="BH171" i="33" s="1"/>
  <c r="BI171" i="33" s="1"/>
  <c r="BJ171" i="33" s="1"/>
  <c r="BK171" i="33" s="1"/>
  <c r="BL171" i="33" s="1"/>
  <c r="BM171" i="33" s="1"/>
  <c r="BN171" i="33" s="1"/>
  <c r="BO171" i="33" s="1"/>
  <c r="BP171" i="33" s="1"/>
  <c r="BQ171" i="33" s="1"/>
  <c r="BR171" i="33" s="1"/>
  <c r="BS171" i="33" s="1"/>
  <c r="BT171" i="33" s="1"/>
  <c r="BU171" i="33" s="1"/>
  <c r="BV171" i="33" s="1"/>
  <c r="BW171" i="33" s="1"/>
  <c r="BX171" i="33" s="1"/>
  <c r="BY171" i="33" s="1"/>
  <c r="BZ171" i="33" s="1"/>
  <c r="CA171" i="33" s="1"/>
  <c r="CB171" i="33" s="1"/>
  <c r="CC171" i="33" s="1"/>
  <c r="CD171" i="33" s="1"/>
  <c r="CE171" i="33" s="1"/>
  <c r="CF171" i="33" s="1"/>
  <c r="CG171" i="33" s="1"/>
  <c r="CH171" i="33" s="1"/>
  <c r="CI171" i="33" s="1"/>
  <c r="CJ171" i="33" s="1"/>
  <c r="CK171" i="33" s="1"/>
  <c r="CL171" i="33" s="1"/>
  <c r="CM171" i="33" s="1"/>
  <c r="CN171" i="33" s="1"/>
  <c r="CO171" i="33" s="1"/>
  <c r="CP171" i="33" s="1"/>
  <c r="CQ171" i="33" s="1"/>
  <c r="CR171" i="33" s="1"/>
  <c r="CS171" i="33" s="1"/>
  <c r="CT171" i="33" s="1"/>
  <c r="CU171" i="33" s="1"/>
  <c r="CV171" i="33" s="1"/>
  <c r="CW171" i="33" s="1"/>
  <c r="D205" i="33" s="1"/>
  <c r="E167" i="33"/>
  <c r="F167" i="33" s="1"/>
  <c r="G167" i="33" s="1"/>
  <c r="H167" i="33" s="1"/>
  <c r="I167" i="33" s="1"/>
  <c r="J167" i="33" s="1"/>
  <c r="K167" i="33" s="1"/>
  <c r="L167" i="33" s="1"/>
  <c r="M167" i="33" s="1"/>
  <c r="N167" i="33" s="1"/>
  <c r="O167" i="33" s="1"/>
  <c r="P167" i="33" s="1"/>
  <c r="Q167" i="33" s="1"/>
  <c r="R167" i="33" s="1"/>
  <c r="S167" i="33" s="1"/>
  <c r="T167" i="33" s="1"/>
  <c r="U167" i="33" s="1"/>
  <c r="V167" i="33" s="1"/>
  <c r="W167" i="33" s="1"/>
  <c r="X167" i="33" s="1"/>
  <c r="Y167" i="33" s="1"/>
  <c r="Z167" i="33" s="1"/>
  <c r="AA167" i="33" s="1"/>
  <c r="AB167" i="33" s="1"/>
  <c r="AC167" i="33" s="1"/>
  <c r="AD167" i="33" s="1"/>
  <c r="AE167" i="33" s="1"/>
  <c r="AF167" i="33" s="1"/>
  <c r="AG167" i="33" s="1"/>
  <c r="AH167" i="33" s="1"/>
  <c r="AI167" i="33" s="1"/>
  <c r="AJ167" i="33" s="1"/>
  <c r="AK167" i="33" s="1"/>
  <c r="AL167" i="33" s="1"/>
  <c r="AM167" i="33" s="1"/>
  <c r="AN167" i="33" s="1"/>
  <c r="AO167" i="33" s="1"/>
  <c r="AP167" i="33" s="1"/>
  <c r="AQ167" i="33" s="1"/>
  <c r="AR167" i="33" s="1"/>
  <c r="AS167" i="33" s="1"/>
  <c r="AT167" i="33" s="1"/>
  <c r="AU167" i="33" s="1"/>
  <c r="AV167" i="33" s="1"/>
  <c r="AW167" i="33" s="1"/>
  <c r="AX167" i="33" s="1"/>
  <c r="AY167" i="33" s="1"/>
  <c r="AZ167" i="33" s="1"/>
  <c r="BA167" i="33" s="1"/>
  <c r="BB167" i="33" s="1"/>
  <c r="BC167" i="33" s="1"/>
  <c r="BD167" i="33" s="1"/>
  <c r="BE167" i="33" s="1"/>
  <c r="BF167" i="33" s="1"/>
  <c r="BG167" i="33" s="1"/>
  <c r="BH167" i="33" s="1"/>
  <c r="BI167" i="33" s="1"/>
  <c r="BJ167" i="33" s="1"/>
  <c r="BK167" i="33" s="1"/>
  <c r="BL167" i="33" s="1"/>
  <c r="BM167" i="33" s="1"/>
  <c r="BN167" i="33" s="1"/>
  <c r="BO167" i="33" s="1"/>
  <c r="BP167" i="33" s="1"/>
  <c r="BQ167" i="33" s="1"/>
  <c r="BR167" i="33" s="1"/>
  <c r="BS167" i="33" s="1"/>
  <c r="BT167" i="33" s="1"/>
  <c r="BU167" i="33" s="1"/>
  <c r="BV167" i="33" s="1"/>
  <c r="BW167" i="33" s="1"/>
  <c r="BX167" i="33" s="1"/>
  <c r="BY167" i="33" s="1"/>
  <c r="BZ167" i="33" s="1"/>
  <c r="CA167" i="33" s="1"/>
  <c r="CB167" i="33" s="1"/>
  <c r="CC167" i="33" s="1"/>
  <c r="CD167" i="33" s="1"/>
  <c r="CE167" i="33" s="1"/>
  <c r="CF167" i="33" s="1"/>
  <c r="CG167" i="33" s="1"/>
  <c r="CH167" i="33" s="1"/>
  <c r="CI167" i="33" s="1"/>
  <c r="CJ167" i="33" s="1"/>
  <c r="CK167" i="33" s="1"/>
  <c r="CL167" i="33" s="1"/>
  <c r="CM167" i="33" s="1"/>
  <c r="CN167" i="33" s="1"/>
  <c r="CO167" i="33" s="1"/>
  <c r="CP167" i="33" s="1"/>
  <c r="CQ167" i="33" s="1"/>
  <c r="CR167" i="33" s="1"/>
  <c r="CS167" i="33" s="1"/>
  <c r="CT167" i="33" s="1"/>
  <c r="CU167" i="33" s="1"/>
  <c r="CV167" i="33" s="1"/>
  <c r="CW167" i="33" s="1"/>
  <c r="D201" i="33" s="1"/>
  <c r="D242" i="22"/>
  <c r="H54" i="33"/>
  <c r="D219" i="33"/>
  <c r="I254" i="33"/>
  <c r="I186" i="33"/>
  <c r="I220" i="33"/>
  <c r="I152" i="33"/>
  <c r="I118" i="33"/>
  <c r="I84" i="33"/>
  <c r="I50" i="33"/>
  <c r="I51" i="33"/>
  <c r="H53" i="33"/>
  <c r="J34" i="22"/>
  <c r="I123" i="22"/>
  <c r="I89" i="22"/>
  <c r="CG32" i="22"/>
  <c r="H89" i="27"/>
  <c r="H56" i="27"/>
  <c r="H55" i="27"/>
  <c r="H57" i="27" s="1"/>
  <c r="H54" i="27"/>
  <c r="G57" i="27"/>
  <c r="G58" i="27"/>
  <c r="H89" i="26"/>
  <c r="H56" i="26"/>
  <c r="H55" i="26"/>
  <c r="H57" i="26" s="1"/>
  <c r="H54" i="26"/>
  <c r="I31" i="26"/>
  <c r="G57" i="26"/>
  <c r="G58" i="26"/>
  <c r="H89" i="25"/>
  <c r="H56" i="25"/>
  <c r="H55" i="25"/>
  <c r="H57" i="25" s="1"/>
  <c r="H54" i="25"/>
  <c r="I31" i="25"/>
  <c r="G58" i="25"/>
  <c r="I82" i="24"/>
  <c r="H83" i="24"/>
  <c r="H50" i="24"/>
  <c r="H51" i="24"/>
  <c r="H48" i="24"/>
  <c r="I25" i="24"/>
  <c r="I49" i="24" s="1"/>
  <c r="G52" i="24"/>
  <c r="H57" i="22"/>
  <c r="H55" i="22"/>
  <c r="H56" i="22"/>
  <c r="I56" i="22"/>
  <c r="I55" i="22"/>
  <c r="I57" i="22"/>
  <c r="H54" i="16"/>
  <c r="H55" i="16"/>
  <c r="H57" i="16" s="1"/>
  <c r="H88" i="16"/>
  <c r="I47" i="16"/>
  <c r="I54" i="16" s="1"/>
  <c r="H258" i="16"/>
  <c r="H190" i="16"/>
  <c r="H156" i="16"/>
  <c r="H224" i="16"/>
  <c r="H122" i="16"/>
  <c r="I88" i="16"/>
  <c r="G57" i="16"/>
  <c r="J49" i="16"/>
  <c r="J31" i="16"/>
  <c r="M33" i="14"/>
  <c r="N31" i="14"/>
  <c r="T31" i="2"/>
  <c r="H56" i="2"/>
  <c r="J33" i="2"/>
  <c r="I55" i="2"/>
  <c r="I54" i="2"/>
  <c r="I76" i="12"/>
  <c r="I77" i="12" s="1"/>
  <c r="I75" i="12"/>
  <c r="J52" i="12"/>
  <c r="H77" i="12"/>
  <c r="H76" i="7"/>
  <c r="H75" i="7"/>
  <c r="G77" i="7"/>
  <c r="H59" i="35" l="1"/>
  <c r="CW216" i="35"/>
  <c r="D250" i="35" s="1"/>
  <c r="E250" i="35" s="1"/>
  <c r="F250" i="35" s="1"/>
  <c r="G250" i="35" s="1"/>
  <c r="H250" i="35" s="1"/>
  <c r="I250" i="35" s="1"/>
  <c r="J250" i="35" s="1"/>
  <c r="K250" i="35" s="1"/>
  <c r="L250" i="35" s="1"/>
  <c r="M250" i="35" s="1"/>
  <c r="N250" i="35" s="1"/>
  <c r="O250" i="35" s="1"/>
  <c r="P250" i="35" s="1"/>
  <c r="Q250" i="35" s="1"/>
  <c r="R250" i="35" s="1"/>
  <c r="S250" i="35" s="1"/>
  <c r="T250" i="35" s="1"/>
  <c r="U250" i="35" s="1"/>
  <c r="V250" i="35" s="1"/>
  <c r="W250" i="35" s="1"/>
  <c r="X250" i="35" s="1"/>
  <c r="Y250" i="35" s="1"/>
  <c r="Z250" i="35" s="1"/>
  <c r="AA250" i="35" s="1"/>
  <c r="AB250" i="35" s="1"/>
  <c r="AC250" i="35" s="1"/>
  <c r="AD250" i="35" s="1"/>
  <c r="AE250" i="35" s="1"/>
  <c r="AF250" i="35" s="1"/>
  <c r="AG250" i="35" s="1"/>
  <c r="AH250" i="35" s="1"/>
  <c r="AI250" i="35" s="1"/>
  <c r="AJ250" i="35" s="1"/>
  <c r="AK250" i="35" s="1"/>
  <c r="AL250" i="35" s="1"/>
  <c r="AM250" i="35" s="1"/>
  <c r="AN250" i="35" s="1"/>
  <c r="AO250" i="35" s="1"/>
  <c r="AP250" i="35" s="1"/>
  <c r="AQ250" i="35" s="1"/>
  <c r="AR250" i="35" s="1"/>
  <c r="AS250" i="35" s="1"/>
  <c r="AT250" i="35" s="1"/>
  <c r="AU250" i="35" s="1"/>
  <c r="AV250" i="35" s="1"/>
  <c r="AW250" i="35" s="1"/>
  <c r="AX250" i="35" s="1"/>
  <c r="AY250" i="35" s="1"/>
  <c r="AZ250" i="35" s="1"/>
  <c r="BA250" i="35" s="1"/>
  <c r="BB250" i="35" s="1"/>
  <c r="BC250" i="35" s="1"/>
  <c r="BD250" i="35" s="1"/>
  <c r="BE250" i="35" s="1"/>
  <c r="BF250" i="35" s="1"/>
  <c r="BG250" i="35" s="1"/>
  <c r="BH250" i="35" s="1"/>
  <c r="BI250" i="35" s="1"/>
  <c r="BJ250" i="35" s="1"/>
  <c r="BK250" i="35" s="1"/>
  <c r="BL250" i="35" s="1"/>
  <c r="BM250" i="35" s="1"/>
  <c r="BN250" i="35" s="1"/>
  <c r="BO250" i="35" s="1"/>
  <c r="BP250" i="35" s="1"/>
  <c r="BQ250" i="35" s="1"/>
  <c r="BR250" i="35" s="1"/>
  <c r="BS250" i="35" s="1"/>
  <c r="BT250" i="35" s="1"/>
  <c r="BU250" i="35" s="1"/>
  <c r="BV250" i="35" s="1"/>
  <c r="BW250" i="35" s="1"/>
  <c r="BX250" i="35" s="1"/>
  <c r="BY250" i="35" s="1"/>
  <c r="BZ250" i="35" s="1"/>
  <c r="CA250" i="35" s="1"/>
  <c r="CB250" i="35" s="1"/>
  <c r="CC250" i="35" s="1"/>
  <c r="CD250" i="35" s="1"/>
  <c r="CE250" i="35" s="1"/>
  <c r="CF250" i="35" s="1"/>
  <c r="CG250" i="35" s="1"/>
  <c r="CH250" i="35" s="1"/>
  <c r="CI250" i="35" s="1"/>
  <c r="CJ250" i="35" s="1"/>
  <c r="CK250" i="35" s="1"/>
  <c r="CL250" i="35" s="1"/>
  <c r="CM216" i="35"/>
  <c r="CN216" i="35" s="1"/>
  <c r="CO216" i="35" s="1"/>
  <c r="CP216" i="35" s="1"/>
  <c r="CQ216" i="35" s="1"/>
  <c r="CR216" i="35" s="1"/>
  <c r="CS216" i="35" s="1"/>
  <c r="CT216" i="35" s="1"/>
  <c r="CU216" i="35" s="1"/>
  <c r="CV216" i="35" s="1"/>
  <c r="CW204" i="35"/>
  <c r="D238" i="35" s="1"/>
  <c r="E238" i="35" s="1"/>
  <c r="F238" i="35" s="1"/>
  <c r="G238" i="35" s="1"/>
  <c r="H238" i="35" s="1"/>
  <c r="I238" i="35" s="1"/>
  <c r="J238" i="35" s="1"/>
  <c r="K238" i="35" s="1"/>
  <c r="L238" i="35" s="1"/>
  <c r="M238" i="35" s="1"/>
  <c r="N238" i="35" s="1"/>
  <c r="O238" i="35" s="1"/>
  <c r="P238" i="35" s="1"/>
  <c r="Q238" i="35" s="1"/>
  <c r="R238" i="35" s="1"/>
  <c r="S238" i="35" s="1"/>
  <c r="T238" i="35" s="1"/>
  <c r="U238" i="35" s="1"/>
  <c r="V238" i="35" s="1"/>
  <c r="W238" i="35" s="1"/>
  <c r="X238" i="35" s="1"/>
  <c r="Y238" i="35" s="1"/>
  <c r="Z238" i="35" s="1"/>
  <c r="AA238" i="35" s="1"/>
  <c r="AB238" i="35" s="1"/>
  <c r="AC238" i="35" s="1"/>
  <c r="AD238" i="35" s="1"/>
  <c r="AE238" i="35" s="1"/>
  <c r="AF238" i="35" s="1"/>
  <c r="AG238" i="35" s="1"/>
  <c r="AH238" i="35" s="1"/>
  <c r="AI238" i="35" s="1"/>
  <c r="AJ238" i="35" s="1"/>
  <c r="AK238" i="35" s="1"/>
  <c r="AL238" i="35" s="1"/>
  <c r="AM238" i="35" s="1"/>
  <c r="AN238" i="35" s="1"/>
  <c r="AO238" i="35" s="1"/>
  <c r="AP238" i="35" s="1"/>
  <c r="AQ238" i="35" s="1"/>
  <c r="AR238" i="35" s="1"/>
  <c r="AS238" i="35" s="1"/>
  <c r="AT238" i="35" s="1"/>
  <c r="AU238" i="35" s="1"/>
  <c r="AV238" i="35" s="1"/>
  <c r="AW238" i="35" s="1"/>
  <c r="AX238" i="35" s="1"/>
  <c r="AY238" i="35" s="1"/>
  <c r="AZ238" i="35" s="1"/>
  <c r="BA238" i="35" s="1"/>
  <c r="BB238" i="35" s="1"/>
  <c r="BC238" i="35" s="1"/>
  <c r="BD238" i="35" s="1"/>
  <c r="BE238" i="35" s="1"/>
  <c r="BF238" i="35" s="1"/>
  <c r="BG238" i="35" s="1"/>
  <c r="BH238" i="35" s="1"/>
  <c r="BI238" i="35" s="1"/>
  <c r="BJ238" i="35" s="1"/>
  <c r="BK238" i="35" s="1"/>
  <c r="BL238" i="35" s="1"/>
  <c r="BM238" i="35" s="1"/>
  <c r="BN238" i="35" s="1"/>
  <c r="BO238" i="35" s="1"/>
  <c r="BP238" i="35" s="1"/>
  <c r="BQ238" i="35" s="1"/>
  <c r="BR238" i="35" s="1"/>
  <c r="BS238" i="35" s="1"/>
  <c r="BT238" i="35" s="1"/>
  <c r="BU238" i="35" s="1"/>
  <c r="BV238" i="35" s="1"/>
  <c r="BW238" i="35" s="1"/>
  <c r="BX238" i="35" s="1"/>
  <c r="BY238" i="35" s="1"/>
  <c r="BZ238" i="35" s="1"/>
  <c r="CA238" i="35" s="1"/>
  <c r="CB238" i="35" s="1"/>
  <c r="CC238" i="35" s="1"/>
  <c r="CD238" i="35" s="1"/>
  <c r="CE238" i="35" s="1"/>
  <c r="CF238" i="35" s="1"/>
  <c r="CG238" i="35" s="1"/>
  <c r="CH238" i="35" s="1"/>
  <c r="CI238" i="35" s="1"/>
  <c r="CJ238" i="35" s="1"/>
  <c r="CK238" i="35" s="1"/>
  <c r="CL238" i="35" s="1"/>
  <c r="CM204" i="35"/>
  <c r="CN204" i="35" s="1"/>
  <c r="CO204" i="35" s="1"/>
  <c r="CP204" i="35" s="1"/>
  <c r="CQ204" i="35" s="1"/>
  <c r="CR204" i="35" s="1"/>
  <c r="CS204" i="35" s="1"/>
  <c r="CT204" i="35" s="1"/>
  <c r="CU204" i="35" s="1"/>
  <c r="CV204" i="35" s="1"/>
  <c r="CW224" i="35"/>
  <c r="D258" i="35" s="1"/>
  <c r="E258" i="35" s="1"/>
  <c r="F258" i="35" s="1"/>
  <c r="G258" i="35" s="1"/>
  <c r="H258" i="35" s="1"/>
  <c r="I258" i="35" s="1"/>
  <c r="J258" i="35" s="1"/>
  <c r="K258" i="35" s="1"/>
  <c r="L258" i="35" s="1"/>
  <c r="M258" i="35" s="1"/>
  <c r="N258" i="35" s="1"/>
  <c r="O258" i="35" s="1"/>
  <c r="P258" i="35" s="1"/>
  <c r="Q258" i="35" s="1"/>
  <c r="R258" i="35" s="1"/>
  <c r="S258" i="35" s="1"/>
  <c r="T258" i="35" s="1"/>
  <c r="U258" i="35" s="1"/>
  <c r="V258" i="35" s="1"/>
  <c r="W258" i="35" s="1"/>
  <c r="X258" i="35" s="1"/>
  <c r="Y258" i="35" s="1"/>
  <c r="Z258" i="35" s="1"/>
  <c r="AA258" i="35" s="1"/>
  <c r="AB258" i="35" s="1"/>
  <c r="AC258" i="35" s="1"/>
  <c r="AD258" i="35" s="1"/>
  <c r="AE258" i="35" s="1"/>
  <c r="AF258" i="35" s="1"/>
  <c r="AG258" i="35" s="1"/>
  <c r="AH258" i="35" s="1"/>
  <c r="AI258" i="35" s="1"/>
  <c r="AJ258" i="35" s="1"/>
  <c r="AK258" i="35" s="1"/>
  <c r="AL258" i="35" s="1"/>
  <c r="AM258" i="35" s="1"/>
  <c r="AN258" i="35" s="1"/>
  <c r="AO258" i="35" s="1"/>
  <c r="AP258" i="35" s="1"/>
  <c r="AQ258" i="35" s="1"/>
  <c r="AR258" i="35" s="1"/>
  <c r="AS258" i="35" s="1"/>
  <c r="AT258" i="35" s="1"/>
  <c r="AU258" i="35" s="1"/>
  <c r="AV258" i="35" s="1"/>
  <c r="AW258" i="35" s="1"/>
  <c r="AX258" i="35" s="1"/>
  <c r="AY258" i="35" s="1"/>
  <c r="AZ258" i="35" s="1"/>
  <c r="BA258" i="35" s="1"/>
  <c r="BB258" i="35" s="1"/>
  <c r="BC258" i="35" s="1"/>
  <c r="BD258" i="35" s="1"/>
  <c r="BE258" i="35" s="1"/>
  <c r="BF258" i="35" s="1"/>
  <c r="BG258" i="35" s="1"/>
  <c r="BH258" i="35" s="1"/>
  <c r="BI258" i="35" s="1"/>
  <c r="BJ258" i="35" s="1"/>
  <c r="BK258" i="35" s="1"/>
  <c r="BL258" i="35" s="1"/>
  <c r="BM258" i="35" s="1"/>
  <c r="BN258" i="35" s="1"/>
  <c r="BO258" i="35" s="1"/>
  <c r="BP258" i="35" s="1"/>
  <c r="BQ258" i="35" s="1"/>
  <c r="BR258" i="35" s="1"/>
  <c r="BS258" i="35" s="1"/>
  <c r="BT258" i="35" s="1"/>
  <c r="BU258" i="35" s="1"/>
  <c r="BV258" i="35" s="1"/>
  <c r="BW258" i="35" s="1"/>
  <c r="BX258" i="35" s="1"/>
  <c r="BY258" i="35" s="1"/>
  <c r="BZ258" i="35" s="1"/>
  <c r="CA258" i="35" s="1"/>
  <c r="CB258" i="35" s="1"/>
  <c r="CC258" i="35" s="1"/>
  <c r="CD258" i="35" s="1"/>
  <c r="CE258" i="35" s="1"/>
  <c r="CF258" i="35" s="1"/>
  <c r="CG258" i="35" s="1"/>
  <c r="CH258" i="35" s="1"/>
  <c r="CI258" i="35" s="1"/>
  <c r="CJ258" i="35" s="1"/>
  <c r="CK258" i="35" s="1"/>
  <c r="CL258" i="35" s="1"/>
  <c r="CM224" i="35"/>
  <c r="CN224" i="35" s="1"/>
  <c r="CO224" i="35" s="1"/>
  <c r="CP224" i="35" s="1"/>
  <c r="CQ224" i="35" s="1"/>
  <c r="CR224" i="35" s="1"/>
  <c r="CS224" i="35" s="1"/>
  <c r="CT224" i="35" s="1"/>
  <c r="CU224" i="35" s="1"/>
  <c r="CV224" i="35" s="1"/>
  <c r="CW218" i="35"/>
  <c r="D252" i="35" s="1"/>
  <c r="E252" i="35" s="1"/>
  <c r="F252" i="35" s="1"/>
  <c r="G252" i="35" s="1"/>
  <c r="H252" i="35" s="1"/>
  <c r="I252" i="35" s="1"/>
  <c r="J252" i="35" s="1"/>
  <c r="K252" i="35" s="1"/>
  <c r="L252" i="35" s="1"/>
  <c r="M252" i="35" s="1"/>
  <c r="N252" i="35" s="1"/>
  <c r="O252" i="35" s="1"/>
  <c r="P252" i="35" s="1"/>
  <c r="Q252" i="35" s="1"/>
  <c r="R252" i="35" s="1"/>
  <c r="S252" i="35" s="1"/>
  <c r="T252" i="35" s="1"/>
  <c r="U252" i="35" s="1"/>
  <c r="V252" i="35" s="1"/>
  <c r="W252" i="35" s="1"/>
  <c r="X252" i="35" s="1"/>
  <c r="Y252" i="35" s="1"/>
  <c r="Z252" i="35" s="1"/>
  <c r="AA252" i="35" s="1"/>
  <c r="AB252" i="35" s="1"/>
  <c r="AC252" i="35" s="1"/>
  <c r="AD252" i="35" s="1"/>
  <c r="AE252" i="35" s="1"/>
  <c r="AF252" i="35" s="1"/>
  <c r="AG252" i="35" s="1"/>
  <c r="AH252" i="35" s="1"/>
  <c r="AI252" i="35" s="1"/>
  <c r="AJ252" i="35" s="1"/>
  <c r="AK252" i="35" s="1"/>
  <c r="AL252" i="35" s="1"/>
  <c r="AM252" i="35" s="1"/>
  <c r="AN252" i="35" s="1"/>
  <c r="AO252" i="35" s="1"/>
  <c r="AP252" i="35" s="1"/>
  <c r="AQ252" i="35" s="1"/>
  <c r="AR252" i="35" s="1"/>
  <c r="AS252" i="35" s="1"/>
  <c r="AT252" i="35" s="1"/>
  <c r="AU252" i="35" s="1"/>
  <c r="AV252" i="35" s="1"/>
  <c r="AW252" i="35" s="1"/>
  <c r="AX252" i="35" s="1"/>
  <c r="AY252" i="35" s="1"/>
  <c r="AZ252" i="35" s="1"/>
  <c r="BA252" i="35" s="1"/>
  <c r="BB252" i="35" s="1"/>
  <c r="BC252" i="35" s="1"/>
  <c r="BD252" i="35" s="1"/>
  <c r="BE252" i="35" s="1"/>
  <c r="BF252" i="35" s="1"/>
  <c r="BG252" i="35" s="1"/>
  <c r="BH252" i="35" s="1"/>
  <c r="BI252" i="35" s="1"/>
  <c r="BJ252" i="35" s="1"/>
  <c r="BK252" i="35" s="1"/>
  <c r="BL252" i="35" s="1"/>
  <c r="BM252" i="35" s="1"/>
  <c r="BN252" i="35" s="1"/>
  <c r="BO252" i="35" s="1"/>
  <c r="BP252" i="35" s="1"/>
  <c r="BQ252" i="35" s="1"/>
  <c r="BR252" i="35" s="1"/>
  <c r="BS252" i="35" s="1"/>
  <c r="BT252" i="35" s="1"/>
  <c r="BU252" i="35" s="1"/>
  <c r="BV252" i="35" s="1"/>
  <c r="BW252" i="35" s="1"/>
  <c r="BX252" i="35" s="1"/>
  <c r="BY252" i="35" s="1"/>
  <c r="BZ252" i="35" s="1"/>
  <c r="CA252" i="35" s="1"/>
  <c r="CB252" i="35" s="1"/>
  <c r="CC252" i="35" s="1"/>
  <c r="CD252" i="35" s="1"/>
  <c r="CE252" i="35" s="1"/>
  <c r="CF252" i="35" s="1"/>
  <c r="CG252" i="35" s="1"/>
  <c r="CH252" i="35" s="1"/>
  <c r="CI252" i="35" s="1"/>
  <c r="CJ252" i="35" s="1"/>
  <c r="CK252" i="35" s="1"/>
  <c r="CL252" i="35" s="1"/>
  <c r="CM218" i="35"/>
  <c r="CN218" i="35" s="1"/>
  <c r="CO218" i="35" s="1"/>
  <c r="CP218" i="35" s="1"/>
  <c r="CQ218" i="35" s="1"/>
  <c r="CR218" i="35" s="1"/>
  <c r="CS218" i="35" s="1"/>
  <c r="CT218" i="35" s="1"/>
  <c r="CU218" i="35" s="1"/>
  <c r="CV218" i="35" s="1"/>
  <c r="I259" i="35"/>
  <c r="I225" i="35"/>
  <c r="I191" i="35"/>
  <c r="I157" i="35"/>
  <c r="I89" i="35"/>
  <c r="J32" i="35"/>
  <c r="I123" i="35"/>
  <c r="I57" i="35"/>
  <c r="I56" i="35"/>
  <c r="I55" i="35"/>
  <c r="CM220" i="35"/>
  <c r="CN220" i="35" s="1"/>
  <c r="CO220" i="35" s="1"/>
  <c r="CP220" i="35" s="1"/>
  <c r="CQ220" i="35" s="1"/>
  <c r="CR220" i="35" s="1"/>
  <c r="CS220" i="35" s="1"/>
  <c r="CT220" i="35" s="1"/>
  <c r="CU220" i="35" s="1"/>
  <c r="CV220" i="35" s="1"/>
  <c r="CW220" i="35"/>
  <c r="D254" i="35" s="1"/>
  <c r="E254" i="35" s="1"/>
  <c r="F254" i="35" s="1"/>
  <c r="G254" i="35" s="1"/>
  <c r="H254" i="35" s="1"/>
  <c r="I254" i="35" s="1"/>
  <c r="J254" i="35" s="1"/>
  <c r="K254" i="35" s="1"/>
  <c r="L254" i="35" s="1"/>
  <c r="M254" i="35" s="1"/>
  <c r="N254" i="35" s="1"/>
  <c r="O254" i="35" s="1"/>
  <c r="P254" i="35" s="1"/>
  <c r="Q254" i="35" s="1"/>
  <c r="R254" i="35" s="1"/>
  <c r="S254" i="35" s="1"/>
  <c r="T254" i="35" s="1"/>
  <c r="U254" i="35" s="1"/>
  <c r="V254" i="35" s="1"/>
  <c r="W254" i="35" s="1"/>
  <c r="X254" i="35" s="1"/>
  <c r="Y254" i="35" s="1"/>
  <c r="Z254" i="35" s="1"/>
  <c r="AA254" i="35" s="1"/>
  <c r="AB254" i="35" s="1"/>
  <c r="AC254" i="35" s="1"/>
  <c r="AD254" i="35" s="1"/>
  <c r="AE254" i="35" s="1"/>
  <c r="AF254" i="35" s="1"/>
  <c r="AG254" i="35" s="1"/>
  <c r="AH254" i="35" s="1"/>
  <c r="AI254" i="35" s="1"/>
  <c r="AJ254" i="35" s="1"/>
  <c r="AK254" i="35" s="1"/>
  <c r="AL254" i="35" s="1"/>
  <c r="AM254" i="35" s="1"/>
  <c r="AN254" i="35" s="1"/>
  <c r="AO254" i="35" s="1"/>
  <c r="AP254" i="35" s="1"/>
  <c r="AQ254" i="35" s="1"/>
  <c r="AR254" i="35" s="1"/>
  <c r="AS254" i="35" s="1"/>
  <c r="AT254" i="35" s="1"/>
  <c r="AU254" i="35" s="1"/>
  <c r="AV254" i="35" s="1"/>
  <c r="AW254" i="35" s="1"/>
  <c r="AX254" i="35" s="1"/>
  <c r="AY254" i="35" s="1"/>
  <c r="AZ254" i="35" s="1"/>
  <c r="BA254" i="35" s="1"/>
  <c r="BB254" i="35" s="1"/>
  <c r="BC254" i="35" s="1"/>
  <c r="BD254" i="35" s="1"/>
  <c r="BE254" i="35" s="1"/>
  <c r="BF254" i="35" s="1"/>
  <c r="BG254" i="35" s="1"/>
  <c r="BH254" i="35" s="1"/>
  <c r="BI254" i="35" s="1"/>
  <c r="BJ254" i="35" s="1"/>
  <c r="BK254" i="35" s="1"/>
  <c r="BL254" i="35" s="1"/>
  <c r="BM254" i="35" s="1"/>
  <c r="BN254" i="35" s="1"/>
  <c r="BO254" i="35" s="1"/>
  <c r="BP254" i="35" s="1"/>
  <c r="BQ254" i="35" s="1"/>
  <c r="BR254" i="35" s="1"/>
  <c r="BS254" i="35" s="1"/>
  <c r="BT254" i="35" s="1"/>
  <c r="BU254" i="35" s="1"/>
  <c r="BV254" i="35" s="1"/>
  <c r="BW254" i="35" s="1"/>
  <c r="BX254" i="35" s="1"/>
  <c r="BY254" i="35" s="1"/>
  <c r="BZ254" i="35" s="1"/>
  <c r="CA254" i="35" s="1"/>
  <c r="CB254" i="35" s="1"/>
  <c r="CC254" i="35" s="1"/>
  <c r="CD254" i="35" s="1"/>
  <c r="CE254" i="35" s="1"/>
  <c r="CF254" i="35" s="1"/>
  <c r="CG254" i="35" s="1"/>
  <c r="CH254" i="35" s="1"/>
  <c r="CI254" i="35" s="1"/>
  <c r="CJ254" i="35" s="1"/>
  <c r="CK254" i="35" s="1"/>
  <c r="CL254" i="35" s="1"/>
  <c r="CW206" i="35"/>
  <c r="D240" i="35" s="1"/>
  <c r="E240" i="35" s="1"/>
  <c r="F240" i="35" s="1"/>
  <c r="G240" i="35" s="1"/>
  <c r="H240" i="35" s="1"/>
  <c r="I240" i="35" s="1"/>
  <c r="J240" i="35" s="1"/>
  <c r="K240" i="35" s="1"/>
  <c r="L240" i="35" s="1"/>
  <c r="M240" i="35" s="1"/>
  <c r="N240" i="35" s="1"/>
  <c r="O240" i="35" s="1"/>
  <c r="P240" i="35" s="1"/>
  <c r="Q240" i="35" s="1"/>
  <c r="R240" i="35" s="1"/>
  <c r="S240" i="35" s="1"/>
  <c r="T240" i="35" s="1"/>
  <c r="U240" i="35" s="1"/>
  <c r="V240" i="35" s="1"/>
  <c r="W240" i="35" s="1"/>
  <c r="X240" i="35" s="1"/>
  <c r="Y240" i="35" s="1"/>
  <c r="Z240" i="35" s="1"/>
  <c r="AA240" i="35" s="1"/>
  <c r="AB240" i="35" s="1"/>
  <c r="AC240" i="35" s="1"/>
  <c r="AD240" i="35" s="1"/>
  <c r="AE240" i="35" s="1"/>
  <c r="AF240" i="35" s="1"/>
  <c r="AG240" i="35" s="1"/>
  <c r="AH240" i="35" s="1"/>
  <c r="AI240" i="35" s="1"/>
  <c r="AJ240" i="35" s="1"/>
  <c r="AK240" i="35" s="1"/>
  <c r="AL240" i="35" s="1"/>
  <c r="AM240" i="35" s="1"/>
  <c r="AN240" i="35" s="1"/>
  <c r="AO240" i="35" s="1"/>
  <c r="AP240" i="35" s="1"/>
  <c r="AQ240" i="35" s="1"/>
  <c r="AR240" i="35" s="1"/>
  <c r="AS240" i="35" s="1"/>
  <c r="AT240" i="35" s="1"/>
  <c r="AU240" i="35" s="1"/>
  <c r="AV240" i="35" s="1"/>
  <c r="AW240" i="35" s="1"/>
  <c r="AX240" i="35" s="1"/>
  <c r="AY240" i="35" s="1"/>
  <c r="AZ240" i="35" s="1"/>
  <c r="BA240" i="35" s="1"/>
  <c r="BB240" i="35" s="1"/>
  <c r="BC240" i="35" s="1"/>
  <c r="BD240" i="35" s="1"/>
  <c r="BE240" i="35" s="1"/>
  <c r="BF240" i="35" s="1"/>
  <c r="BG240" i="35" s="1"/>
  <c r="BH240" i="35" s="1"/>
  <c r="BI240" i="35" s="1"/>
  <c r="BJ240" i="35" s="1"/>
  <c r="BK240" i="35" s="1"/>
  <c r="BL240" i="35" s="1"/>
  <c r="BM240" i="35" s="1"/>
  <c r="BN240" i="35" s="1"/>
  <c r="BO240" i="35" s="1"/>
  <c r="BP240" i="35" s="1"/>
  <c r="BQ240" i="35" s="1"/>
  <c r="BR240" i="35" s="1"/>
  <c r="BS240" i="35" s="1"/>
  <c r="BT240" i="35" s="1"/>
  <c r="BU240" i="35" s="1"/>
  <c r="BV240" i="35" s="1"/>
  <c r="BW240" i="35" s="1"/>
  <c r="BX240" i="35" s="1"/>
  <c r="BY240" i="35" s="1"/>
  <c r="BZ240" i="35" s="1"/>
  <c r="CA240" i="35" s="1"/>
  <c r="CB240" i="35" s="1"/>
  <c r="CC240" i="35" s="1"/>
  <c r="CD240" i="35" s="1"/>
  <c r="CE240" i="35" s="1"/>
  <c r="CF240" i="35" s="1"/>
  <c r="CG240" i="35" s="1"/>
  <c r="CH240" i="35" s="1"/>
  <c r="CI240" i="35" s="1"/>
  <c r="CJ240" i="35" s="1"/>
  <c r="CK240" i="35" s="1"/>
  <c r="CL240" i="35" s="1"/>
  <c r="CM206" i="35"/>
  <c r="CN206" i="35" s="1"/>
  <c r="CO206" i="35" s="1"/>
  <c r="CP206" i="35" s="1"/>
  <c r="CQ206" i="35" s="1"/>
  <c r="CR206" i="35" s="1"/>
  <c r="CS206" i="35" s="1"/>
  <c r="CT206" i="35" s="1"/>
  <c r="CU206" i="35" s="1"/>
  <c r="CV206" i="35" s="1"/>
  <c r="H58" i="35"/>
  <c r="CW214" i="35"/>
  <c r="D248" i="35" s="1"/>
  <c r="E248" i="35" s="1"/>
  <c r="F248" i="35" s="1"/>
  <c r="G248" i="35" s="1"/>
  <c r="H248" i="35" s="1"/>
  <c r="I248" i="35" s="1"/>
  <c r="J248" i="35" s="1"/>
  <c r="K248" i="35" s="1"/>
  <c r="L248" i="35" s="1"/>
  <c r="M248" i="35" s="1"/>
  <c r="N248" i="35" s="1"/>
  <c r="O248" i="35" s="1"/>
  <c r="P248" i="35" s="1"/>
  <c r="Q248" i="35" s="1"/>
  <c r="R248" i="35" s="1"/>
  <c r="S248" i="35" s="1"/>
  <c r="T248" i="35" s="1"/>
  <c r="U248" i="35" s="1"/>
  <c r="V248" i="35" s="1"/>
  <c r="W248" i="35" s="1"/>
  <c r="X248" i="35" s="1"/>
  <c r="Y248" i="35" s="1"/>
  <c r="Z248" i="35" s="1"/>
  <c r="AA248" i="35" s="1"/>
  <c r="AB248" i="35" s="1"/>
  <c r="AC248" i="35" s="1"/>
  <c r="AD248" i="35" s="1"/>
  <c r="AE248" i="35" s="1"/>
  <c r="AF248" i="35" s="1"/>
  <c r="AG248" i="35" s="1"/>
  <c r="AH248" i="35" s="1"/>
  <c r="AI248" i="35" s="1"/>
  <c r="AJ248" i="35" s="1"/>
  <c r="AK248" i="35" s="1"/>
  <c r="AL248" i="35" s="1"/>
  <c r="AM248" i="35" s="1"/>
  <c r="AN248" i="35" s="1"/>
  <c r="AO248" i="35" s="1"/>
  <c r="AP248" i="35" s="1"/>
  <c r="AQ248" i="35" s="1"/>
  <c r="AR248" i="35" s="1"/>
  <c r="AS248" i="35" s="1"/>
  <c r="AT248" i="35" s="1"/>
  <c r="AU248" i="35" s="1"/>
  <c r="AV248" i="35" s="1"/>
  <c r="AW248" i="35" s="1"/>
  <c r="AX248" i="35" s="1"/>
  <c r="AY248" i="35" s="1"/>
  <c r="AZ248" i="35" s="1"/>
  <c r="BA248" i="35" s="1"/>
  <c r="BB248" i="35" s="1"/>
  <c r="BC248" i="35" s="1"/>
  <c r="BD248" i="35" s="1"/>
  <c r="BE248" i="35" s="1"/>
  <c r="BF248" i="35" s="1"/>
  <c r="BG248" i="35" s="1"/>
  <c r="BH248" i="35" s="1"/>
  <c r="BI248" i="35" s="1"/>
  <c r="BJ248" i="35" s="1"/>
  <c r="BK248" i="35" s="1"/>
  <c r="BL248" i="35" s="1"/>
  <c r="BM248" i="35" s="1"/>
  <c r="BN248" i="35" s="1"/>
  <c r="BO248" i="35" s="1"/>
  <c r="BP248" i="35" s="1"/>
  <c r="BQ248" i="35" s="1"/>
  <c r="BR248" i="35" s="1"/>
  <c r="BS248" i="35" s="1"/>
  <c r="BT248" i="35" s="1"/>
  <c r="BU248" i="35" s="1"/>
  <c r="BV248" i="35" s="1"/>
  <c r="BW248" i="35" s="1"/>
  <c r="BX248" i="35" s="1"/>
  <c r="BY248" i="35" s="1"/>
  <c r="BZ248" i="35" s="1"/>
  <c r="CA248" i="35" s="1"/>
  <c r="CB248" i="35" s="1"/>
  <c r="CC248" i="35" s="1"/>
  <c r="CD248" i="35" s="1"/>
  <c r="CE248" i="35" s="1"/>
  <c r="CF248" i="35" s="1"/>
  <c r="CG248" i="35" s="1"/>
  <c r="CH248" i="35" s="1"/>
  <c r="CI248" i="35" s="1"/>
  <c r="CJ248" i="35" s="1"/>
  <c r="CK248" i="35" s="1"/>
  <c r="CL248" i="35" s="1"/>
  <c r="CM214" i="35"/>
  <c r="CN214" i="35" s="1"/>
  <c r="CO214" i="35" s="1"/>
  <c r="CP214" i="35" s="1"/>
  <c r="CQ214" i="35" s="1"/>
  <c r="CR214" i="35" s="1"/>
  <c r="CS214" i="35" s="1"/>
  <c r="CT214" i="35" s="1"/>
  <c r="CU214" i="35" s="1"/>
  <c r="CV214" i="35" s="1"/>
  <c r="CW222" i="35"/>
  <c r="D256" i="35" s="1"/>
  <c r="E256" i="35" s="1"/>
  <c r="F256" i="35" s="1"/>
  <c r="G256" i="35" s="1"/>
  <c r="H256" i="35" s="1"/>
  <c r="I256" i="35" s="1"/>
  <c r="J256" i="35" s="1"/>
  <c r="K256" i="35" s="1"/>
  <c r="L256" i="35" s="1"/>
  <c r="M256" i="35" s="1"/>
  <c r="N256" i="35" s="1"/>
  <c r="O256" i="35" s="1"/>
  <c r="P256" i="35" s="1"/>
  <c r="Q256" i="35" s="1"/>
  <c r="R256" i="35" s="1"/>
  <c r="S256" i="35" s="1"/>
  <c r="T256" i="35" s="1"/>
  <c r="U256" i="35" s="1"/>
  <c r="V256" i="35" s="1"/>
  <c r="W256" i="35" s="1"/>
  <c r="X256" i="35" s="1"/>
  <c r="Y256" i="35" s="1"/>
  <c r="Z256" i="35" s="1"/>
  <c r="AA256" i="35" s="1"/>
  <c r="AB256" i="35" s="1"/>
  <c r="AC256" i="35" s="1"/>
  <c r="AD256" i="35" s="1"/>
  <c r="AE256" i="35" s="1"/>
  <c r="AF256" i="35" s="1"/>
  <c r="AG256" i="35" s="1"/>
  <c r="AH256" i="35" s="1"/>
  <c r="AI256" i="35" s="1"/>
  <c r="AJ256" i="35" s="1"/>
  <c r="AK256" i="35" s="1"/>
  <c r="AL256" i="35" s="1"/>
  <c r="AM256" i="35" s="1"/>
  <c r="AN256" i="35" s="1"/>
  <c r="AO256" i="35" s="1"/>
  <c r="AP256" i="35" s="1"/>
  <c r="AQ256" i="35" s="1"/>
  <c r="AR256" i="35" s="1"/>
  <c r="AS256" i="35" s="1"/>
  <c r="AT256" i="35" s="1"/>
  <c r="AU256" i="35" s="1"/>
  <c r="AV256" i="35" s="1"/>
  <c r="AW256" i="35" s="1"/>
  <c r="AX256" i="35" s="1"/>
  <c r="AY256" i="35" s="1"/>
  <c r="AZ256" i="35" s="1"/>
  <c r="BA256" i="35" s="1"/>
  <c r="BB256" i="35" s="1"/>
  <c r="BC256" i="35" s="1"/>
  <c r="BD256" i="35" s="1"/>
  <c r="BE256" i="35" s="1"/>
  <c r="BF256" i="35" s="1"/>
  <c r="BG256" i="35" s="1"/>
  <c r="BH256" i="35" s="1"/>
  <c r="BI256" i="35" s="1"/>
  <c r="BJ256" i="35" s="1"/>
  <c r="BK256" i="35" s="1"/>
  <c r="BL256" i="35" s="1"/>
  <c r="BM256" i="35" s="1"/>
  <c r="BN256" i="35" s="1"/>
  <c r="BO256" i="35" s="1"/>
  <c r="BP256" i="35" s="1"/>
  <c r="BQ256" i="35" s="1"/>
  <c r="BR256" i="35" s="1"/>
  <c r="BS256" i="35" s="1"/>
  <c r="BT256" i="35" s="1"/>
  <c r="BU256" i="35" s="1"/>
  <c r="BV256" i="35" s="1"/>
  <c r="BW256" i="35" s="1"/>
  <c r="BX256" i="35" s="1"/>
  <c r="BY256" i="35" s="1"/>
  <c r="BZ256" i="35" s="1"/>
  <c r="CA256" i="35" s="1"/>
  <c r="CB256" i="35" s="1"/>
  <c r="CC256" i="35" s="1"/>
  <c r="CD256" i="35" s="1"/>
  <c r="CE256" i="35" s="1"/>
  <c r="CF256" i="35" s="1"/>
  <c r="CG256" i="35" s="1"/>
  <c r="CH256" i="35" s="1"/>
  <c r="CI256" i="35" s="1"/>
  <c r="CJ256" i="35" s="1"/>
  <c r="CK256" i="35" s="1"/>
  <c r="CL256" i="35" s="1"/>
  <c r="CM222" i="35"/>
  <c r="CN222" i="35" s="1"/>
  <c r="CO222" i="35" s="1"/>
  <c r="CP222" i="35" s="1"/>
  <c r="CQ222" i="35" s="1"/>
  <c r="CR222" i="35" s="1"/>
  <c r="CS222" i="35" s="1"/>
  <c r="CT222" i="35" s="1"/>
  <c r="CU222" i="35" s="1"/>
  <c r="CV222" i="35" s="1"/>
  <c r="CW208" i="35"/>
  <c r="D242" i="35" s="1"/>
  <c r="E242" i="35" s="1"/>
  <c r="F242" i="35" s="1"/>
  <c r="G242" i="35" s="1"/>
  <c r="H242" i="35" s="1"/>
  <c r="I242" i="35" s="1"/>
  <c r="J242" i="35" s="1"/>
  <c r="K242" i="35" s="1"/>
  <c r="L242" i="35" s="1"/>
  <c r="M242" i="35" s="1"/>
  <c r="N242" i="35" s="1"/>
  <c r="O242" i="35" s="1"/>
  <c r="P242" i="35" s="1"/>
  <c r="Q242" i="35" s="1"/>
  <c r="R242" i="35" s="1"/>
  <c r="S242" i="35" s="1"/>
  <c r="T242" i="35" s="1"/>
  <c r="U242" i="35" s="1"/>
  <c r="V242" i="35" s="1"/>
  <c r="W242" i="35" s="1"/>
  <c r="X242" i="35" s="1"/>
  <c r="Y242" i="35" s="1"/>
  <c r="Z242" i="35" s="1"/>
  <c r="AA242" i="35" s="1"/>
  <c r="AB242" i="35" s="1"/>
  <c r="AC242" i="35" s="1"/>
  <c r="AD242" i="35" s="1"/>
  <c r="AE242" i="35" s="1"/>
  <c r="AF242" i="35" s="1"/>
  <c r="AG242" i="35" s="1"/>
  <c r="AH242" i="35" s="1"/>
  <c r="AI242" i="35" s="1"/>
  <c r="AJ242" i="35" s="1"/>
  <c r="AK242" i="35" s="1"/>
  <c r="AL242" i="35" s="1"/>
  <c r="AM242" i="35" s="1"/>
  <c r="AN242" i="35" s="1"/>
  <c r="AO242" i="35" s="1"/>
  <c r="AP242" i="35" s="1"/>
  <c r="AQ242" i="35" s="1"/>
  <c r="AR242" i="35" s="1"/>
  <c r="AS242" i="35" s="1"/>
  <c r="AT242" i="35" s="1"/>
  <c r="AU242" i="35" s="1"/>
  <c r="AV242" i="35" s="1"/>
  <c r="AW242" i="35" s="1"/>
  <c r="AX242" i="35" s="1"/>
  <c r="AY242" i="35" s="1"/>
  <c r="AZ242" i="35" s="1"/>
  <c r="BA242" i="35" s="1"/>
  <c r="BB242" i="35" s="1"/>
  <c r="BC242" i="35" s="1"/>
  <c r="BD242" i="35" s="1"/>
  <c r="BE242" i="35" s="1"/>
  <c r="BF242" i="35" s="1"/>
  <c r="BG242" i="35" s="1"/>
  <c r="BH242" i="35" s="1"/>
  <c r="BI242" i="35" s="1"/>
  <c r="BJ242" i="35" s="1"/>
  <c r="BK242" i="35" s="1"/>
  <c r="BL242" i="35" s="1"/>
  <c r="BM242" i="35" s="1"/>
  <c r="BN242" i="35" s="1"/>
  <c r="BO242" i="35" s="1"/>
  <c r="BP242" i="35" s="1"/>
  <c r="BQ242" i="35" s="1"/>
  <c r="BR242" i="35" s="1"/>
  <c r="BS242" i="35" s="1"/>
  <c r="BT242" i="35" s="1"/>
  <c r="BU242" i="35" s="1"/>
  <c r="BV242" i="35" s="1"/>
  <c r="BW242" i="35" s="1"/>
  <c r="BX242" i="35" s="1"/>
  <c r="BY242" i="35" s="1"/>
  <c r="BZ242" i="35" s="1"/>
  <c r="CA242" i="35" s="1"/>
  <c r="CB242" i="35" s="1"/>
  <c r="CC242" i="35" s="1"/>
  <c r="CD242" i="35" s="1"/>
  <c r="CE242" i="35" s="1"/>
  <c r="CF242" i="35" s="1"/>
  <c r="CG242" i="35" s="1"/>
  <c r="CH242" i="35" s="1"/>
  <c r="CI242" i="35" s="1"/>
  <c r="CJ242" i="35" s="1"/>
  <c r="CK242" i="35" s="1"/>
  <c r="CL242" i="35" s="1"/>
  <c r="CM208" i="35"/>
  <c r="CN208" i="35" s="1"/>
  <c r="CO208" i="35" s="1"/>
  <c r="CP208" i="35" s="1"/>
  <c r="CQ208" i="35" s="1"/>
  <c r="CR208" i="35" s="1"/>
  <c r="CS208" i="35" s="1"/>
  <c r="CT208" i="35" s="1"/>
  <c r="CU208" i="35" s="1"/>
  <c r="CV208" i="35" s="1"/>
  <c r="CM212" i="35"/>
  <c r="CN212" i="35" s="1"/>
  <c r="CO212" i="35" s="1"/>
  <c r="CP212" i="35" s="1"/>
  <c r="CQ212" i="35" s="1"/>
  <c r="CR212" i="35" s="1"/>
  <c r="CS212" i="35" s="1"/>
  <c r="CT212" i="35" s="1"/>
  <c r="CU212" i="35" s="1"/>
  <c r="CV212" i="35" s="1"/>
  <c r="CW212" i="35"/>
  <c r="D246" i="35" s="1"/>
  <c r="E246" i="35" s="1"/>
  <c r="F246" i="35" s="1"/>
  <c r="G246" i="35" s="1"/>
  <c r="H246" i="35" s="1"/>
  <c r="I246" i="35" s="1"/>
  <c r="J246" i="35" s="1"/>
  <c r="K246" i="35" s="1"/>
  <c r="L246" i="35" s="1"/>
  <c r="M246" i="35" s="1"/>
  <c r="N246" i="35" s="1"/>
  <c r="O246" i="35" s="1"/>
  <c r="P246" i="35" s="1"/>
  <c r="Q246" i="35" s="1"/>
  <c r="R246" i="35" s="1"/>
  <c r="S246" i="35" s="1"/>
  <c r="T246" i="35" s="1"/>
  <c r="U246" i="35" s="1"/>
  <c r="V246" i="35" s="1"/>
  <c r="W246" i="35" s="1"/>
  <c r="X246" i="35" s="1"/>
  <c r="Y246" i="35" s="1"/>
  <c r="Z246" i="35" s="1"/>
  <c r="AA246" i="35" s="1"/>
  <c r="AB246" i="35" s="1"/>
  <c r="AC246" i="35" s="1"/>
  <c r="AD246" i="35" s="1"/>
  <c r="AE246" i="35" s="1"/>
  <c r="AF246" i="35" s="1"/>
  <c r="AG246" i="35" s="1"/>
  <c r="AH246" i="35" s="1"/>
  <c r="AI246" i="35" s="1"/>
  <c r="AJ246" i="35" s="1"/>
  <c r="AK246" i="35" s="1"/>
  <c r="AL246" i="35" s="1"/>
  <c r="AM246" i="35" s="1"/>
  <c r="AN246" i="35" s="1"/>
  <c r="AO246" i="35" s="1"/>
  <c r="AP246" i="35" s="1"/>
  <c r="AQ246" i="35" s="1"/>
  <c r="AR246" i="35" s="1"/>
  <c r="AS246" i="35" s="1"/>
  <c r="AT246" i="35" s="1"/>
  <c r="AU246" i="35" s="1"/>
  <c r="AV246" i="35" s="1"/>
  <c r="AW246" i="35" s="1"/>
  <c r="AX246" i="35" s="1"/>
  <c r="AY246" i="35" s="1"/>
  <c r="AZ246" i="35" s="1"/>
  <c r="BA246" i="35" s="1"/>
  <c r="BB246" i="35" s="1"/>
  <c r="BC246" i="35" s="1"/>
  <c r="BD246" i="35" s="1"/>
  <c r="BE246" i="35" s="1"/>
  <c r="BF246" i="35" s="1"/>
  <c r="BG246" i="35" s="1"/>
  <c r="BH246" i="35" s="1"/>
  <c r="BI246" i="35" s="1"/>
  <c r="BJ246" i="35" s="1"/>
  <c r="BK246" i="35" s="1"/>
  <c r="BL246" i="35" s="1"/>
  <c r="BM246" i="35" s="1"/>
  <c r="BN246" i="35" s="1"/>
  <c r="BO246" i="35" s="1"/>
  <c r="BP246" i="35" s="1"/>
  <c r="BQ246" i="35" s="1"/>
  <c r="BR246" i="35" s="1"/>
  <c r="BS246" i="35" s="1"/>
  <c r="BT246" i="35" s="1"/>
  <c r="BU246" i="35" s="1"/>
  <c r="BV246" i="35" s="1"/>
  <c r="BW246" i="35" s="1"/>
  <c r="BX246" i="35" s="1"/>
  <c r="BY246" i="35" s="1"/>
  <c r="BZ246" i="35" s="1"/>
  <c r="CA246" i="35" s="1"/>
  <c r="CB246" i="35" s="1"/>
  <c r="CC246" i="35" s="1"/>
  <c r="CD246" i="35" s="1"/>
  <c r="CE246" i="35" s="1"/>
  <c r="CF246" i="35" s="1"/>
  <c r="CG246" i="35" s="1"/>
  <c r="CH246" i="35" s="1"/>
  <c r="CI246" i="35" s="1"/>
  <c r="CJ246" i="35" s="1"/>
  <c r="CK246" i="35" s="1"/>
  <c r="CL246" i="35" s="1"/>
  <c r="CM210" i="35"/>
  <c r="CN210" i="35" s="1"/>
  <c r="CO210" i="35" s="1"/>
  <c r="CP210" i="35" s="1"/>
  <c r="CQ210" i="35" s="1"/>
  <c r="CR210" i="35" s="1"/>
  <c r="CS210" i="35" s="1"/>
  <c r="CT210" i="35" s="1"/>
  <c r="CU210" i="35" s="1"/>
  <c r="CV210" i="35" s="1"/>
  <c r="CW210" i="35"/>
  <c r="D244" i="35" s="1"/>
  <c r="E244" i="35" s="1"/>
  <c r="F244" i="35" s="1"/>
  <c r="G244" i="35" s="1"/>
  <c r="H244" i="35" s="1"/>
  <c r="I244" i="35" s="1"/>
  <c r="J244" i="35" s="1"/>
  <c r="K244" i="35" s="1"/>
  <c r="L244" i="35" s="1"/>
  <c r="M244" i="35" s="1"/>
  <c r="N244" i="35" s="1"/>
  <c r="O244" i="35" s="1"/>
  <c r="P244" i="35" s="1"/>
  <c r="Q244" i="35" s="1"/>
  <c r="R244" i="35" s="1"/>
  <c r="S244" i="35" s="1"/>
  <c r="T244" i="35" s="1"/>
  <c r="U244" i="35" s="1"/>
  <c r="V244" i="35" s="1"/>
  <c r="W244" i="35" s="1"/>
  <c r="X244" i="35" s="1"/>
  <c r="Y244" i="35" s="1"/>
  <c r="Z244" i="35" s="1"/>
  <c r="AA244" i="35" s="1"/>
  <c r="AB244" i="35" s="1"/>
  <c r="AC244" i="35" s="1"/>
  <c r="AD244" i="35" s="1"/>
  <c r="AE244" i="35" s="1"/>
  <c r="AF244" i="35" s="1"/>
  <c r="AG244" i="35" s="1"/>
  <c r="AH244" i="35" s="1"/>
  <c r="AI244" i="35" s="1"/>
  <c r="AJ244" i="35" s="1"/>
  <c r="AK244" i="35" s="1"/>
  <c r="AL244" i="35" s="1"/>
  <c r="AM244" i="35" s="1"/>
  <c r="AN244" i="35" s="1"/>
  <c r="AO244" i="35" s="1"/>
  <c r="AP244" i="35" s="1"/>
  <c r="AQ244" i="35" s="1"/>
  <c r="AR244" i="35" s="1"/>
  <c r="AS244" i="35" s="1"/>
  <c r="AT244" i="35" s="1"/>
  <c r="AU244" i="35" s="1"/>
  <c r="AV244" i="35" s="1"/>
  <c r="AW244" i="35" s="1"/>
  <c r="AX244" i="35" s="1"/>
  <c r="AY244" i="35" s="1"/>
  <c r="AZ244" i="35" s="1"/>
  <c r="BA244" i="35" s="1"/>
  <c r="BB244" i="35" s="1"/>
  <c r="BC244" i="35" s="1"/>
  <c r="BD244" i="35" s="1"/>
  <c r="BE244" i="35" s="1"/>
  <c r="BF244" i="35" s="1"/>
  <c r="BG244" i="35" s="1"/>
  <c r="BH244" i="35" s="1"/>
  <c r="BI244" i="35" s="1"/>
  <c r="BJ244" i="35" s="1"/>
  <c r="BK244" i="35" s="1"/>
  <c r="BL244" i="35" s="1"/>
  <c r="BM244" i="35" s="1"/>
  <c r="BN244" i="35" s="1"/>
  <c r="BO244" i="35" s="1"/>
  <c r="BP244" i="35" s="1"/>
  <c r="BQ244" i="35" s="1"/>
  <c r="BR244" i="35" s="1"/>
  <c r="BS244" i="35" s="1"/>
  <c r="BT244" i="35" s="1"/>
  <c r="BU244" i="35" s="1"/>
  <c r="BV244" i="35" s="1"/>
  <c r="BW244" i="35" s="1"/>
  <c r="BX244" i="35" s="1"/>
  <c r="BY244" i="35" s="1"/>
  <c r="BZ244" i="35" s="1"/>
  <c r="CA244" i="35" s="1"/>
  <c r="CB244" i="35" s="1"/>
  <c r="CC244" i="35" s="1"/>
  <c r="CD244" i="35" s="1"/>
  <c r="CE244" i="35" s="1"/>
  <c r="CF244" i="35" s="1"/>
  <c r="CG244" i="35" s="1"/>
  <c r="CH244" i="35" s="1"/>
  <c r="CI244" i="35" s="1"/>
  <c r="CJ244" i="35" s="1"/>
  <c r="CK244" i="35" s="1"/>
  <c r="CL244" i="35" s="1"/>
  <c r="E250" i="22"/>
  <c r="F250" i="22" s="1"/>
  <c r="G250" i="22" s="1"/>
  <c r="H250" i="22" s="1"/>
  <c r="I250" i="22" s="1"/>
  <c r="J250" i="22" s="1"/>
  <c r="K250" i="22" s="1"/>
  <c r="L250" i="22" s="1"/>
  <c r="M250" i="22" s="1"/>
  <c r="N250" i="22" s="1"/>
  <c r="O250" i="22" s="1"/>
  <c r="P250" i="22" s="1"/>
  <c r="Q250" i="22" s="1"/>
  <c r="R250" i="22" s="1"/>
  <c r="S250" i="22" s="1"/>
  <c r="T250" i="22" s="1"/>
  <c r="U250" i="22" s="1"/>
  <c r="V250" i="22" s="1"/>
  <c r="W250" i="22" s="1"/>
  <c r="X250" i="22" s="1"/>
  <c r="Y250" i="22" s="1"/>
  <c r="Z250" i="22" s="1"/>
  <c r="AA250" i="22" s="1"/>
  <c r="AB250" i="22" s="1"/>
  <c r="AC250" i="22" s="1"/>
  <c r="AD250" i="22" s="1"/>
  <c r="AE250" i="22" s="1"/>
  <c r="AF250" i="22" s="1"/>
  <c r="AG250" i="22" s="1"/>
  <c r="AH250" i="22" s="1"/>
  <c r="AI250" i="22" s="1"/>
  <c r="AJ250" i="22" s="1"/>
  <c r="AK250" i="22" s="1"/>
  <c r="AL250" i="22" s="1"/>
  <c r="AM250" i="22" s="1"/>
  <c r="AN250" i="22" s="1"/>
  <c r="AO250" i="22" s="1"/>
  <c r="AP250" i="22" s="1"/>
  <c r="AQ250" i="22" s="1"/>
  <c r="AR250" i="22" s="1"/>
  <c r="AS250" i="22" s="1"/>
  <c r="AT250" i="22" s="1"/>
  <c r="AU250" i="22" s="1"/>
  <c r="AV250" i="22" s="1"/>
  <c r="AW250" i="22" s="1"/>
  <c r="AX250" i="22" s="1"/>
  <c r="AY250" i="22" s="1"/>
  <c r="AZ250" i="22" s="1"/>
  <c r="BA250" i="22" s="1"/>
  <c r="BB250" i="22" s="1"/>
  <c r="BC250" i="22" s="1"/>
  <c r="BD250" i="22" s="1"/>
  <c r="BE250" i="22" s="1"/>
  <c r="BF250" i="22" s="1"/>
  <c r="BG250" i="22" s="1"/>
  <c r="BH250" i="22" s="1"/>
  <c r="BI250" i="22" s="1"/>
  <c r="BJ250" i="22" s="1"/>
  <c r="BK250" i="22" s="1"/>
  <c r="BL250" i="22" s="1"/>
  <c r="BM250" i="22" s="1"/>
  <c r="BN250" i="22" s="1"/>
  <c r="BO250" i="22" s="1"/>
  <c r="BP250" i="22" s="1"/>
  <c r="BQ250" i="22" s="1"/>
  <c r="BR250" i="22" s="1"/>
  <c r="BS250" i="22" s="1"/>
  <c r="BT250" i="22" s="1"/>
  <c r="BU250" i="22" s="1"/>
  <c r="BV250" i="22" s="1"/>
  <c r="BW250" i="22" s="1"/>
  <c r="BX250" i="22" s="1"/>
  <c r="BY250" i="22" s="1"/>
  <c r="BZ250" i="22" s="1"/>
  <c r="CA250" i="22" s="1"/>
  <c r="CB250" i="22" s="1"/>
  <c r="CC250" i="22" s="1"/>
  <c r="CD250" i="22" s="1"/>
  <c r="CE250" i="22" s="1"/>
  <c r="CF250" i="22" s="1"/>
  <c r="CG250" i="22" s="1"/>
  <c r="CH250" i="22" s="1"/>
  <c r="CI250" i="22" s="1"/>
  <c r="CJ250" i="22" s="1"/>
  <c r="CK250" i="22" s="1"/>
  <c r="CL250" i="22" s="1"/>
  <c r="CM250" i="22" s="1"/>
  <c r="CN250" i="22" s="1"/>
  <c r="CO250" i="22" s="1"/>
  <c r="CP250" i="22" s="1"/>
  <c r="CQ250" i="22" s="1"/>
  <c r="CR250" i="22" s="1"/>
  <c r="CS250" i="22" s="1"/>
  <c r="CT250" i="22" s="1"/>
  <c r="CU250" i="22" s="1"/>
  <c r="CV250" i="22" s="1"/>
  <c r="E254" i="22"/>
  <c r="F254" i="22" s="1"/>
  <c r="G254" i="22" s="1"/>
  <c r="H254" i="22" s="1"/>
  <c r="I254" i="22" s="1"/>
  <c r="J254" i="22" s="1"/>
  <c r="K254" i="22" s="1"/>
  <c r="L254" i="22" s="1"/>
  <c r="M254" i="22" s="1"/>
  <c r="N254" i="22" s="1"/>
  <c r="O254" i="22" s="1"/>
  <c r="P254" i="22" s="1"/>
  <c r="Q254" i="22" s="1"/>
  <c r="R254" i="22" s="1"/>
  <c r="S254" i="22" s="1"/>
  <c r="T254" i="22" s="1"/>
  <c r="U254" i="22" s="1"/>
  <c r="V254" i="22" s="1"/>
  <c r="W254" i="22" s="1"/>
  <c r="X254" i="22" s="1"/>
  <c r="Y254" i="22" s="1"/>
  <c r="Z254" i="22" s="1"/>
  <c r="AA254" i="22" s="1"/>
  <c r="AB254" i="22" s="1"/>
  <c r="AC254" i="22" s="1"/>
  <c r="AD254" i="22" s="1"/>
  <c r="AE254" i="22" s="1"/>
  <c r="AF254" i="22" s="1"/>
  <c r="AG254" i="22" s="1"/>
  <c r="AH254" i="22" s="1"/>
  <c r="AI254" i="22" s="1"/>
  <c r="AJ254" i="22" s="1"/>
  <c r="AK254" i="22" s="1"/>
  <c r="AL254" i="22" s="1"/>
  <c r="AM254" i="22" s="1"/>
  <c r="AN254" i="22" s="1"/>
  <c r="AO254" i="22" s="1"/>
  <c r="AP254" i="22" s="1"/>
  <c r="AQ254" i="22" s="1"/>
  <c r="AR254" i="22" s="1"/>
  <c r="AS254" i="22" s="1"/>
  <c r="AT254" i="22" s="1"/>
  <c r="AU254" i="22" s="1"/>
  <c r="AV254" i="22" s="1"/>
  <c r="AW254" i="22" s="1"/>
  <c r="AX254" i="22" s="1"/>
  <c r="AY254" i="22" s="1"/>
  <c r="AZ254" i="22" s="1"/>
  <c r="BA254" i="22" s="1"/>
  <c r="BB254" i="22" s="1"/>
  <c r="BC254" i="22" s="1"/>
  <c r="BD254" i="22" s="1"/>
  <c r="BE254" i="22" s="1"/>
  <c r="BF254" i="22" s="1"/>
  <c r="BG254" i="22" s="1"/>
  <c r="BH254" i="22" s="1"/>
  <c r="BI254" i="22" s="1"/>
  <c r="BJ254" i="22" s="1"/>
  <c r="BK254" i="22" s="1"/>
  <c r="BL254" i="22" s="1"/>
  <c r="BM254" i="22" s="1"/>
  <c r="BN254" i="22" s="1"/>
  <c r="BO254" i="22" s="1"/>
  <c r="BP254" i="22" s="1"/>
  <c r="BQ254" i="22" s="1"/>
  <c r="BR254" i="22" s="1"/>
  <c r="BS254" i="22" s="1"/>
  <c r="BT254" i="22" s="1"/>
  <c r="BU254" i="22" s="1"/>
  <c r="BV254" i="22" s="1"/>
  <c r="BW254" i="22" s="1"/>
  <c r="BX254" i="22" s="1"/>
  <c r="BY254" i="22" s="1"/>
  <c r="BZ254" i="22" s="1"/>
  <c r="CA254" i="22" s="1"/>
  <c r="CB254" i="22" s="1"/>
  <c r="CC254" i="22" s="1"/>
  <c r="CD254" i="22" s="1"/>
  <c r="CE254" i="22" s="1"/>
  <c r="CF254" i="22" s="1"/>
  <c r="CG254" i="22" s="1"/>
  <c r="CH254" i="22" s="1"/>
  <c r="CI254" i="22" s="1"/>
  <c r="CJ254" i="22" s="1"/>
  <c r="CK254" i="22" s="1"/>
  <c r="CL254" i="22" s="1"/>
  <c r="CM254" i="22" s="1"/>
  <c r="CN254" i="22" s="1"/>
  <c r="CO254" i="22" s="1"/>
  <c r="CP254" i="22" s="1"/>
  <c r="CQ254" i="22" s="1"/>
  <c r="CR254" i="22" s="1"/>
  <c r="CS254" i="22" s="1"/>
  <c r="CT254" i="22" s="1"/>
  <c r="CU254" i="22" s="1"/>
  <c r="CV254" i="22" s="1"/>
  <c r="E248" i="22"/>
  <c r="F248" i="22" s="1"/>
  <c r="G248" i="22" s="1"/>
  <c r="H248" i="22" s="1"/>
  <c r="I248" i="22" s="1"/>
  <c r="J248" i="22" s="1"/>
  <c r="K248" i="22" s="1"/>
  <c r="L248" i="22" s="1"/>
  <c r="M248" i="22" s="1"/>
  <c r="N248" i="22" s="1"/>
  <c r="O248" i="22" s="1"/>
  <c r="P248" i="22" s="1"/>
  <c r="Q248" i="22" s="1"/>
  <c r="R248" i="22" s="1"/>
  <c r="S248" i="22" s="1"/>
  <c r="T248" i="22" s="1"/>
  <c r="U248" i="22" s="1"/>
  <c r="V248" i="22" s="1"/>
  <c r="W248" i="22" s="1"/>
  <c r="X248" i="22" s="1"/>
  <c r="Y248" i="22" s="1"/>
  <c r="Z248" i="22" s="1"/>
  <c r="AA248" i="22" s="1"/>
  <c r="AB248" i="22" s="1"/>
  <c r="AC248" i="22" s="1"/>
  <c r="AD248" i="22" s="1"/>
  <c r="AE248" i="22" s="1"/>
  <c r="AF248" i="22" s="1"/>
  <c r="AG248" i="22" s="1"/>
  <c r="AH248" i="22" s="1"/>
  <c r="AI248" i="22" s="1"/>
  <c r="AJ248" i="22" s="1"/>
  <c r="AK248" i="22" s="1"/>
  <c r="AL248" i="22" s="1"/>
  <c r="AM248" i="22" s="1"/>
  <c r="AN248" i="22" s="1"/>
  <c r="AO248" i="22" s="1"/>
  <c r="AP248" i="22" s="1"/>
  <c r="AQ248" i="22" s="1"/>
  <c r="AR248" i="22" s="1"/>
  <c r="AS248" i="22" s="1"/>
  <c r="AT248" i="22" s="1"/>
  <c r="AU248" i="22" s="1"/>
  <c r="AV248" i="22" s="1"/>
  <c r="AW248" i="22" s="1"/>
  <c r="AX248" i="22" s="1"/>
  <c r="AY248" i="22" s="1"/>
  <c r="AZ248" i="22" s="1"/>
  <c r="BA248" i="22" s="1"/>
  <c r="BB248" i="22" s="1"/>
  <c r="BC248" i="22" s="1"/>
  <c r="BD248" i="22" s="1"/>
  <c r="BE248" i="22" s="1"/>
  <c r="BF248" i="22" s="1"/>
  <c r="BG248" i="22" s="1"/>
  <c r="BH248" i="22" s="1"/>
  <c r="BI248" i="22" s="1"/>
  <c r="BJ248" i="22" s="1"/>
  <c r="BK248" i="22" s="1"/>
  <c r="BL248" i="22" s="1"/>
  <c r="BM248" i="22" s="1"/>
  <c r="BN248" i="22" s="1"/>
  <c r="BO248" i="22" s="1"/>
  <c r="BP248" i="22" s="1"/>
  <c r="BQ248" i="22" s="1"/>
  <c r="BR248" i="22" s="1"/>
  <c r="BS248" i="22" s="1"/>
  <c r="BT248" i="22" s="1"/>
  <c r="BU248" i="22" s="1"/>
  <c r="BV248" i="22" s="1"/>
  <c r="BW248" i="22" s="1"/>
  <c r="BX248" i="22" s="1"/>
  <c r="BY248" i="22" s="1"/>
  <c r="BZ248" i="22" s="1"/>
  <c r="CA248" i="22" s="1"/>
  <c r="CB248" i="22" s="1"/>
  <c r="CC248" i="22" s="1"/>
  <c r="CD248" i="22" s="1"/>
  <c r="CE248" i="22" s="1"/>
  <c r="CF248" i="22" s="1"/>
  <c r="CG248" i="22" s="1"/>
  <c r="CH248" i="22" s="1"/>
  <c r="CI248" i="22" s="1"/>
  <c r="CJ248" i="22" s="1"/>
  <c r="CK248" i="22" s="1"/>
  <c r="CL248" i="22" s="1"/>
  <c r="CM248" i="22" s="1"/>
  <c r="CN248" i="22" s="1"/>
  <c r="CO248" i="22" s="1"/>
  <c r="CP248" i="22" s="1"/>
  <c r="CQ248" i="22" s="1"/>
  <c r="CR248" i="22" s="1"/>
  <c r="CS248" i="22" s="1"/>
  <c r="CT248" i="22" s="1"/>
  <c r="CU248" i="22" s="1"/>
  <c r="CV248" i="22" s="1"/>
  <c r="E240" i="22"/>
  <c r="F240" i="22" s="1"/>
  <c r="G240" i="22" s="1"/>
  <c r="H240" i="22" s="1"/>
  <c r="I240" i="22" s="1"/>
  <c r="J240" i="22" s="1"/>
  <c r="K240" i="22" s="1"/>
  <c r="L240" i="22" s="1"/>
  <c r="M240" i="22" s="1"/>
  <c r="N240" i="22" s="1"/>
  <c r="O240" i="22" s="1"/>
  <c r="P240" i="22" s="1"/>
  <c r="Q240" i="22" s="1"/>
  <c r="R240" i="22" s="1"/>
  <c r="S240" i="22" s="1"/>
  <c r="T240" i="22" s="1"/>
  <c r="U240" i="22" s="1"/>
  <c r="V240" i="22" s="1"/>
  <c r="W240" i="22" s="1"/>
  <c r="X240" i="22" s="1"/>
  <c r="Y240" i="22" s="1"/>
  <c r="Z240" i="22" s="1"/>
  <c r="AA240" i="22" s="1"/>
  <c r="AB240" i="22" s="1"/>
  <c r="AC240" i="22" s="1"/>
  <c r="AD240" i="22" s="1"/>
  <c r="AE240" i="22" s="1"/>
  <c r="AF240" i="22" s="1"/>
  <c r="AG240" i="22" s="1"/>
  <c r="AH240" i="22" s="1"/>
  <c r="AI240" i="22" s="1"/>
  <c r="AJ240" i="22" s="1"/>
  <c r="AK240" i="22" s="1"/>
  <c r="AL240" i="22" s="1"/>
  <c r="AM240" i="22" s="1"/>
  <c r="AN240" i="22" s="1"/>
  <c r="AO240" i="22" s="1"/>
  <c r="AP240" i="22" s="1"/>
  <c r="AQ240" i="22" s="1"/>
  <c r="AR240" i="22" s="1"/>
  <c r="AS240" i="22" s="1"/>
  <c r="AT240" i="22" s="1"/>
  <c r="AU240" i="22" s="1"/>
  <c r="AV240" i="22" s="1"/>
  <c r="AW240" i="22" s="1"/>
  <c r="AX240" i="22" s="1"/>
  <c r="AY240" i="22" s="1"/>
  <c r="AZ240" i="22" s="1"/>
  <c r="BA240" i="22" s="1"/>
  <c r="BB240" i="22" s="1"/>
  <c r="BC240" i="22" s="1"/>
  <c r="BD240" i="22" s="1"/>
  <c r="BE240" i="22" s="1"/>
  <c r="BF240" i="22" s="1"/>
  <c r="BG240" i="22" s="1"/>
  <c r="BH240" i="22" s="1"/>
  <c r="BI240" i="22" s="1"/>
  <c r="BJ240" i="22" s="1"/>
  <c r="BK240" i="22" s="1"/>
  <c r="BL240" i="22" s="1"/>
  <c r="BM240" i="22" s="1"/>
  <c r="BN240" i="22" s="1"/>
  <c r="BO240" i="22" s="1"/>
  <c r="BP240" i="22" s="1"/>
  <c r="BQ240" i="22" s="1"/>
  <c r="BR240" i="22" s="1"/>
  <c r="BS240" i="22" s="1"/>
  <c r="BT240" i="22" s="1"/>
  <c r="BU240" i="22" s="1"/>
  <c r="BV240" i="22" s="1"/>
  <c r="BW240" i="22" s="1"/>
  <c r="BX240" i="22" s="1"/>
  <c r="BY240" i="22" s="1"/>
  <c r="BZ240" i="22" s="1"/>
  <c r="CA240" i="22" s="1"/>
  <c r="CB240" i="22" s="1"/>
  <c r="CC240" i="22" s="1"/>
  <c r="CD240" i="22" s="1"/>
  <c r="CE240" i="22" s="1"/>
  <c r="CF240" i="22" s="1"/>
  <c r="CG240" i="22" s="1"/>
  <c r="CH240" i="22" s="1"/>
  <c r="CI240" i="22" s="1"/>
  <c r="CJ240" i="22" s="1"/>
  <c r="CK240" i="22" s="1"/>
  <c r="CL240" i="22" s="1"/>
  <c r="CM240" i="22" s="1"/>
  <c r="CN240" i="22" s="1"/>
  <c r="CO240" i="22" s="1"/>
  <c r="CP240" i="22" s="1"/>
  <c r="CQ240" i="22" s="1"/>
  <c r="CR240" i="22" s="1"/>
  <c r="CS240" i="22" s="1"/>
  <c r="E246" i="22"/>
  <c r="F246" i="22" s="1"/>
  <c r="G246" i="22" s="1"/>
  <c r="H246" i="22" s="1"/>
  <c r="I246" i="22" s="1"/>
  <c r="J246" i="22" s="1"/>
  <c r="K246" i="22" s="1"/>
  <c r="L246" i="22" s="1"/>
  <c r="M246" i="22" s="1"/>
  <c r="N246" i="22" s="1"/>
  <c r="O246" i="22" s="1"/>
  <c r="P246" i="22" s="1"/>
  <c r="Q246" i="22" s="1"/>
  <c r="R246" i="22" s="1"/>
  <c r="S246" i="22" s="1"/>
  <c r="T246" i="22" s="1"/>
  <c r="U246" i="22" s="1"/>
  <c r="V246" i="22" s="1"/>
  <c r="W246" i="22" s="1"/>
  <c r="X246" i="22" s="1"/>
  <c r="Y246" i="22" s="1"/>
  <c r="Z246" i="22" s="1"/>
  <c r="AA246" i="22" s="1"/>
  <c r="AB246" i="22" s="1"/>
  <c r="AC246" i="22" s="1"/>
  <c r="AD246" i="22" s="1"/>
  <c r="AE246" i="22" s="1"/>
  <c r="AF246" i="22" s="1"/>
  <c r="AG246" i="22" s="1"/>
  <c r="AH246" i="22" s="1"/>
  <c r="AI246" i="22" s="1"/>
  <c r="AJ246" i="22" s="1"/>
  <c r="AK246" i="22" s="1"/>
  <c r="AL246" i="22" s="1"/>
  <c r="AM246" i="22" s="1"/>
  <c r="AN246" i="22" s="1"/>
  <c r="AO246" i="22" s="1"/>
  <c r="AP246" i="22" s="1"/>
  <c r="AQ246" i="22" s="1"/>
  <c r="AR246" i="22" s="1"/>
  <c r="AS246" i="22" s="1"/>
  <c r="AT246" i="22" s="1"/>
  <c r="AU246" i="22" s="1"/>
  <c r="AV246" i="22" s="1"/>
  <c r="AW246" i="22" s="1"/>
  <c r="AX246" i="22" s="1"/>
  <c r="AY246" i="22" s="1"/>
  <c r="AZ246" i="22" s="1"/>
  <c r="BA246" i="22" s="1"/>
  <c r="BB246" i="22" s="1"/>
  <c r="BC246" i="22" s="1"/>
  <c r="BD246" i="22" s="1"/>
  <c r="BE246" i="22" s="1"/>
  <c r="BF246" i="22" s="1"/>
  <c r="BG246" i="22" s="1"/>
  <c r="BH246" i="22" s="1"/>
  <c r="BI246" i="22" s="1"/>
  <c r="BJ246" i="22" s="1"/>
  <c r="BK246" i="22" s="1"/>
  <c r="BL246" i="22" s="1"/>
  <c r="BM246" i="22" s="1"/>
  <c r="BN246" i="22" s="1"/>
  <c r="BO246" i="22" s="1"/>
  <c r="BP246" i="22" s="1"/>
  <c r="BQ246" i="22" s="1"/>
  <c r="BR246" i="22" s="1"/>
  <c r="BS246" i="22" s="1"/>
  <c r="BT246" i="22" s="1"/>
  <c r="BU246" i="22" s="1"/>
  <c r="BV246" i="22" s="1"/>
  <c r="BW246" i="22" s="1"/>
  <c r="BX246" i="22" s="1"/>
  <c r="BY246" i="22" s="1"/>
  <c r="BZ246" i="22" s="1"/>
  <c r="CA246" i="22" s="1"/>
  <c r="CB246" i="22" s="1"/>
  <c r="CC246" i="22" s="1"/>
  <c r="CD246" i="22" s="1"/>
  <c r="CE246" i="22" s="1"/>
  <c r="CF246" i="22" s="1"/>
  <c r="CG246" i="22" s="1"/>
  <c r="CH246" i="22" s="1"/>
  <c r="CI246" i="22" s="1"/>
  <c r="CJ246" i="22" s="1"/>
  <c r="CK246" i="22" s="1"/>
  <c r="CL246" i="22" s="1"/>
  <c r="CM246" i="22" s="1"/>
  <c r="CN246" i="22" s="1"/>
  <c r="CO246" i="22" s="1"/>
  <c r="CP246" i="22" s="1"/>
  <c r="CQ246" i="22" s="1"/>
  <c r="CR246" i="22" s="1"/>
  <c r="CS246" i="22" s="1"/>
  <c r="CT246" i="22" s="1"/>
  <c r="CU246" i="22" s="1"/>
  <c r="CV246" i="22" s="1"/>
  <c r="CW176" i="22"/>
  <c r="D210" i="22" s="1"/>
  <c r="CW210" i="22" s="1"/>
  <c r="D244" i="22" s="1"/>
  <c r="E242" i="22"/>
  <c r="F242" i="22" s="1"/>
  <c r="G242" i="22" s="1"/>
  <c r="H242" i="22" s="1"/>
  <c r="I242" i="22" s="1"/>
  <c r="J242" i="22" s="1"/>
  <c r="K242" i="22" s="1"/>
  <c r="L242" i="22" s="1"/>
  <c r="M242" i="22" s="1"/>
  <c r="N242" i="22" s="1"/>
  <c r="O242" i="22" s="1"/>
  <c r="P242" i="22" s="1"/>
  <c r="Q242" i="22" s="1"/>
  <c r="R242" i="22" s="1"/>
  <c r="S242" i="22" s="1"/>
  <c r="T242" i="22" s="1"/>
  <c r="U242" i="22" s="1"/>
  <c r="V242" i="22" s="1"/>
  <c r="W242" i="22" s="1"/>
  <c r="X242" i="22" s="1"/>
  <c r="Y242" i="22" s="1"/>
  <c r="Z242" i="22" s="1"/>
  <c r="AA242" i="22" s="1"/>
  <c r="AB242" i="22" s="1"/>
  <c r="AC242" i="22" s="1"/>
  <c r="AD242" i="22" s="1"/>
  <c r="AE242" i="22" s="1"/>
  <c r="AF242" i="22" s="1"/>
  <c r="AG242" i="22" s="1"/>
  <c r="AH242" i="22" s="1"/>
  <c r="AI242" i="22" s="1"/>
  <c r="AJ242" i="22" s="1"/>
  <c r="AK242" i="22" s="1"/>
  <c r="AL242" i="22" s="1"/>
  <c r="AM242" i="22" s="1"/>
  <c r="AN242" i="22" s="1"/>
  <c r="AO242" i="22" s="1"/>
  <c r="AP242" i="22" s="1"/>
  <c r="AQ242" i="22" s="1"/>
  <c r="AR242" i="22" s="1"/>
  <c r="AS242" i="22" s="1"/>
  <c r="AT242" i="22" s="1"/>
  <c r="AU242" i="22" s="1"/>
  <c r="AV242" i="22" s="1"/>
  <c r="AW242" i="22" s="1"/>
  <c r="AX242" i="22" s="1"/>
  <c r="AY242" i="22" s="1"/>
  <c r="AZ242" i="22" s="1"/>
  <c r="BA242" i="22" s="1"/>
  <c r="BB242" i="22" s="1"/>
  <c r="BC242" i="22" s="1"/>
  <c r="BD242" i="22" s="1"/>
  <c r="BE242" i="22" s="1"/>
  <c r="BF242" i="22" s="1"/>
  <c r="BG242" i="22" s="1"/>
  <c r="BH242" i="22" s="1"/>
  <c r="BI242" i="22" s="1"/>
  <c r="BJ242" i="22" s="1"/>
  <c r="BK242" i="22" s="1"/>
  <c r="BL242" i="22" s="1"/>
  <c r="BM242" i="22" s="1"/>
  <c r="BN242" i="22" s="1"/>
  <c r="BO242" i="22" s="1"/>
  <c r="BP242" i="22" s="1"/>
  <c r="BQ242" i="22" s="1"/>
  <c r="BR242" i="22" s="1"/>
  <c r="BS242" i="22" s="1"/>
  <c r="BT242" i="22" s="1"/>
  <c r="BU242" i="22" s="1"/>
  <c r="BV242" i="22" s="1"/>
  <c r="BW242" i="22" s="1"/>
  <c r="BX242" i="22" s="1"/>
  <c r="BY242" i="22" s="1"/>
  <c r="BZ242" i="22" s="1"/>
  <c r="CA242" i="22" s="1"/>
  <c r="CB242" i="22" s="1"/>
  <c r="CC242" i="22" s="1"/>
  <c r="CD242" i="22" s="1"/>
  <c r="CE242" i="22" s="1"/>
  <c r="CF242" i="22" s="1"/>
  <c r="CG242" i="22" s="1"/>
  <c r="CH242" i="22" s="1"/>
  <c r="CI242" i="22" s="1"/>
  <c r="CJ242" i="22" s="1"/>
  <c r="CK242" i="22" s="1"/>
  <c r="CL242" i="22" s="1"/>
  <c r="CM242" i="22" s="1"/>
  <c r="CN242" i="22" s="1"/>
  <c r="CO242" i="22" s="1"/>
  <c r="CP242" i="22" s="1"/>
  <c r="CQ242" i="22" s="1"/>
  <c r="CR242" i="22" s="1"/>
  <c r="CS242" i="22" s="1"/>
  <c r="CT242" i="22" s="1"/>
  <c r="CU242" i="22" s="1"/>
  <c r="CV242" i="22" s="1"/>
  <c r="CW190" i="22"/>
  <c r="D224" i="22" s="1"/>
  <c r="CW224" i="22" s="1"/>
  <c r="D258" i="22" s="1"/>
  <c r="CW188" i="22"/>
  <c r="D222" i="22" s="1"/>
  <c r="X48" i="22"/>
  <c r="W225" i="22"/>
  <c r="W191" i="22"/>
  <c r="W259" i="22"/>
  <c r="W157" i="22"/>
  <c r="K29" i="33"/>
  <c r="J52" i="33"/>
  <c r="N27" i="33"/>
  <c r="CR46" i="22"/>
  <c r="J53" i="36"/>
  <c r="J54" i="36"/>
  <c r="K254" i="36"/>
  <c r="K220" i="36"/>
  <c r="K186" i="36"/>
  <c r="K152" i="36"/>
  <c r="K118" i="36"/>
  <c r="K52" i="36"/>
  <c r="K51" i="36"/>
  <c r="K50" i="36"/>
  <c r="K84" i="36"/>
  <c r="L27" i="36"/>
  <c r="E205" i="33"/>
  <c r="F205" i="33" s="1"/>
  <c r="G205" i="33" s="1"/>
  <c r="H205" i="33" s="1"/>
  <c r="I205" i="33" s="1"/>
  <c r="J205" i="33" s="1"/>
  <c r="K205" i="33" s="1"/>
  <c r="L205" i="33" s="1"/>
  <c r="M205" i="33" s="1"/>
  <c r="N205" i="33" s="1"/>
  <c r="O205" i="33" s="1"/>
  <c r="P205" i="33" s="1"/>
  <c r="Q205" i="33" s="1"/>
  <c r="R205" i="33" s="1"/>
  <c r="S205" i="33" s="1"/>
  <c r="T205" i="33" s="1"/>
  <c r="U205" i="33" s="1"/>
  <c r="V205" i="33" s="1"/>
  <c r="W205" i="33" s="1"/>
  <c r="X205" i="33" s="1"/>
  <c r="Y205" i="33" s="1"/>
  <c r="Z205" i="33" s="1"/>
  <c r="AA205" i="33" s="1"/>
  <c r="AB205" i="33" s="1"/>
  <c r="AC205" i="33" s="1"/>
  <c r="AD205" i="33" s="1"/>
  <c r="AE205" i="33" s="1"/>
  <c r="AF205" i="33" s="1"/>
  <c r="AG205" i="33" s="1"/>
  <c r="AH205" i="33" s="1"/>
  <c r="AI205" i="33" s="1"/>
  <c r="AJ205" i="33" s="1"/>
  <c r="AK205" i="33" s="1"/>
  <c r="AL205" i="33" s="1"/>
  <c r="AM205" i="33" s="1"/>
  <c r="AN205" i="33" s="1"/>
  <c r="AO205" i="33" s="1"/>
  <c r="AP205" i="33" s="1"/>
  <c r="AQ205" i="33" s="1"/>
  <c r="AR205" i="33" s="1"/>
  <c r="AS205" i="33" s="1"/>
  <c r="AT205" i="33" s="1"/>
  <c r="AU205" i="33" s="1"/>
  <c r="AV205" i="33" s="1"/>
  <c r="AW205" i="33" s="1"/>
  <c r="AX205" i="33" s="1"/>
  <c r="AY205" i="33" s="1"/>
  <c r="AZ205" i="33" s="1"/>
  <c r="BA205" i="33" s="1"/>
  <c r="BB205" i="33" s="1"/>
  <c r="BC205" i="33" s="1"/>
  <c r="BD205" i="33" s="1"/>
  <c r="BE205" i="33" s="1"/>
  <c r="BF205" i="33" s="1"/>
  <c r="BG205" i="33" s="1"/>
  <c r="BH205" i="33" s="1"/>
  <c r="BI205" i="33" s="1"/>
  <c r="BJ205" i="33" s="1"/>
  <c r="BK205" i="33" s="1"/>
  <c r="BL205" i="33" s="1"/>
  <c r="BM205" i="33" s="1"/>
  <c r="BN205" i="33" s="1"/>
  <c r="BO205" i="33" s="1"/>
  <c r="BP205" i="33" s="1"/>
  <c r="BQ205" i="33" s="1"/>
  <c r="BR205" i="33" s="1"/>
  <c r="BS205" i="33" s="1"/>
  <c r="BT205" i="33" s="1"/>
  <c r="BU205" i="33" s="1"/>
  <c r="BV205" i="33" s="1"/>
  <c r="BW205" i="33" s="1"/>
  <c r="BX205" i="33" s="1"/>
  <c r="BY205" i="33" s="1"/>
  <c r="BZ205" i="33" s="1"/>
  <c r="CA205" i="33" s="1"/>
  <c r="CB205" i="33" s="1"/>
  <c r="CC205" i="33" s="1"/>
  <c r="CD205" i="33" s="1"/>
  <c r="CE205" i="33" s="1"/>
  <c r="CF205" i="33" s="1"/>
  <c r="CG205" i="33" s="1"/>
  <c r="CH205" i="33" s="1"/>
  <c r="CI205" i="33" s="1"/>
  <c r="CJ205" i="33" s="1"/>
  <c r="CK205" i="33" s="1"/>
  <c r="CL205" i="33" s="1"/>
  <c r="CM205" i="33" s="1"/>
  <c r="CN205" i="33" s="1"/>
  <c r="CO205" i="33" s="1"/>
  <c r="CP205" i="33" s="1"/>
  <c r="CQ205" i="33" s="1"/>
  <c r="CR205" i="33" s="1"/>
  <c r="CS205" i="33" s="1"/>
  <c r="CT205" i="33" s="1"/>
  <c r="CU205" i="33" s="1"/>
  <c r="CV205" i="33" s="1"/>
  <c r="CW205" i="33" s="1"/>
  <c r="D239" i="33" s="1"/>
  <c r="E239" i="33" s="1"/>
  <c r="F239" i="33" s="1"/>
  <c r="G239" i="33" s="1"/>
  <c r="H239" i="33" s="1"/>
  <c r="I239" i="33" s="1"/>
  <c r="J239" i="33" s="1"/>
  <c r="K239" i="33" s="1"/>
  <c r="L239" i="33" s="1"/>
  <c r="M239" i="33" s="1"/>
  <c r="N239" i="33" s="1"/>
  <c r="O239" i="33" s="1"/>
  <c r="P239" i="33" s="1"/>
  <c r="Q239" i="33" s="1"/>
  <c r="R239" i="33" s="1"/>
  <c r="S239" i="33" s="1"/>
  <c r="T239" i="33" s="1"/>
  <c r="U239" i="33" s="1"/>
  <c r="V239" i="33" s="1"/>
  <c r="W239" i="33" s="1"/>
  <c r="X239" i="33" s="1"/>
  <c r="Y239" i="33" s="1"/>
  <c r="Z239" i="33" s="1"/>
  <c r="AA239" i="33" s="1"/>
  <c r="AB239" i="33" s="1"/>
  <c r="AC239" i="33" s="1"/>
  <c r="AD239" i="33" s="1"/>
  <c r="AE239" i="33" s="1"/>
  <c r="AF239" i="33" s="1"/>
  <c r="AG239" i="33" s="1"/>
  <c r="AH239" i="33" s="1"/>
  <c r="AI239" i="33" s="1"/>
  <c r="AJ239" i="33" s="1"/>
  <c r="AK239" i="33" s="1"/>
  <c r="AL239" i="33" s="1"/>
  <c r="AM239" i="33" s="1"/>
  <c r="AN239" i="33" s="1"/>
  <c r="AO239" i="33" s="1"/>
  <c r="AP239" i="33" s="1"/>
  <c r="AQ239" i="33" s="1"/>
  <c r="AR239" i="33" s="1"/>
  <c r="AS239" i="33" s="1"/>
  <c r="AT239" i="33" s="1"/>
  <c r="AU239" i="33" s="1"/>
  <c r="AV239" i="33" s="1"/>
  <c r="AW239" i="33" s="1"/>
  <c r="AX239" i="33" s="1"/>
  <c r="AY239" i="33" s="1"/>
  <c r="AZ239" i="33" s="1"/>
  <c r="BA239" i="33" s="1"/>
  <c r="BB239" i="33" s="1"/>
  <c r="BC239" i="33" s="1"/>
  <c r="BD239" i="33" s="1"/>
  <c r="BE239" i="33" s="1"/>
  <c r="BF239" i="33" s="1"/>
  <c r="BG239" i="33" s="1"/>
  <c r="BH239" i="33" s="1"/>
  <c r="BI239" i="33" s="1"/>
  <c r="BJ239" i="33" s="1"/>
  <c r="BK239" i="33" s="1"/>
  <c r="BL239" i="33" s="1"/>
  <c r="BM239" i="33" s="1"/>
  <c r="BN239" i="33" s="1"/>
  <c r="BO239" i="33" s="1"/>
  <c r="BP239" i="33" s="1"/>
  <c r="BQ239" i="33" s="1"/>
  <c r="BR239" i="33" s="1"/>
  <c r="BS239" i="33" s="1"/>
  <c r="BT239" i="33" s="1"/>
  <c r="BU239" i="33" s="1"/>
  <c r="BV239" i="33" s="1"/>
  <c r="BW239" i="33" s="1"/>
  <c r="BX239" i="33" s="1"/>
  <c r="BY239" i="33" s="1"/>
  <c r="BZ239" i="33" s="1"/>
  <c r="CA239" i="33" s="1"/>
  <c r="CB239" i="33" s="1"/>
  <c r="CC239" i="33" s="1"/>
  <c r="CD239" i="33" s="1"/>
  <c r="CE239" i="33" s="1"/>
  <c r="CF239" i="33" s="1"/>
  <c r="CG239" i="33" s="1"/>
  <c r="CH239" i="33" s="1"/>
  <c r="CI239" i="33" s="1"/>
  <c r="CJ239" i="33" s="1"/>
  <c r="CK239" i="33" s="1"/>
  <c r="CL239" i="33" s="1"/>
  <c r="CM239" i="33" s="1"/>
  <c r="CN239" i="33" s="1"/>
  <c r="CO239" i="33" s="1"/>
  <c r="CP239" i="33" s="1"/>
  <c r="CQ239" i="33" s="1"/>
  <c r="CR239" i="33" s="1"/>
  <c r="CS239" i="33" s="1"/>
  <c r="CT239" i="33" s="1"/>
  <c r="CU239" i="33" s="1"/>
  <c r="CV239" i="33" s="1"/>
  <c r="CW239" i="33" s="1"/>
  <c r="E201" i="33"/>
  <c r="F201" i="33" s="1"/>
  <c r="G201" i="33" s="1"/>
  <c r="H201" i="33" s="1"/>
  <c r="I201" i="33" s="1"/>
  <c r="J201" i="33" s="1"/>
  <c r="K201" i="33" s="1"/>
  <c r="L201" i="33" s="1"/>
  <c r="M201" i="33" s="1"/>
  <c r="N201" i="33" s="1"/>
  <c r="O201" i="33" s="1"/>
  <c r="P201" i="33" s="1"/>
  <c r="Q201" i="33" s="1"/>
  <c r="R201" i="33" s="1"/>
  <c r="S201" i="33" s="1"/>
  <c r="T201" i="33" s="1"/>
  <c r="U201" i="33" s="1"/>
  <c r="V201" i="33" s="1"/>
  <c r="W201" i="33" s="1"/>
  <c r="X201" i="33" s="1"/>
  <c r="Y201" i="33" s="1"/>
  <c r="Z201" i="33" s="1"/>
  <c r="AA201" i="33" s="1"/>
  <c r="AB201" i="33" s="1"/>
  <c r="AC201" i="33" s="1"/>
  <c r="AD201" i="33" s="1"/>
  <c r="AE201" i="33" s="1"/>
  <c r="AF201" i="33" s="1"/>
  <c r="AG201" i="33" s="1"/>
  <c r="AH201" i="33" s="1"/>
  <c r="AI201" i="33" s="1"/>
  <c r="AJ201" i="33" s="1"/>
  <c r="AK201" i="33" s="1"/>
  <c r="AL201" i="33" s="1"/>
  <c r="AM201" i="33" s="1"/>
  <c r="AN201" i="33" s="1"/>
  <c r="AO201" i="33" s="1"/>
  <c r="AP201" i="33" s="1"/>
  <c r="AQ201" i="33" s="1"/>
  <c r="AR201" i="33" s="1"/>
  <c r="AS201" i="33" s="1"/>
  <c r="AT201" i="33" s="1"/>
  <c r="AU201" i="33" s="1"/>
  <c r="AV201" i="33" s="1"/>
  <c r="AW201" i="33" s="1"/>
  <c r="AX201" i="33" s="1"/>
  <c r="AY201" i="33" s="1"/>
  <c r="AZ201" i="33" s="1"/>
  <c r="BA201" i="33" s="1"/>
  <c r="BB201" i="33" s="1"/>
  <c r="BC201" i="33" s="1"/>
  <c r="BD201" i="33" s="1"/>
  <c r="BE201" i="33" s="1"/>
  <c r="BF201" i="33" s="1"/>
  <c r="BG201" i="33" s="1"/>
  <c r="BH201" i="33" s="1"/>
  <c r="BI201" i="33" s="1"/>
  <c r="BJ201" i="33" s="1"/>
  <c r="BK201" i="33" s="1"/>
  <c r="BL201" i="33" s="1"/>
  <c r="BM201" i="33" s="1"/>
  <c r="BN201" i="33" s="1"/>
  <c r="BO201" i="33" s="1"/>
  <c r="BP201" i="33" s="1"/>
  <c r="BQ201" i="33" s="1"/>
  <c r="BR201" i="33" s="1"/>
  <c r="BS201" i="33" s="1"/>
  <c r="BT201" i="33" s="1"/>
  <c r="BU201" i="33" s="1"/>
  <c r="BV201" i="33" s="1"/>
  <c r="BW201" i="33" s="1"/>
  <c r="BX201" i="33" s="1"/>
  <c r="BY201" i="33" s="1"/>
  <c r="BZ201" i="33" s="1"/>
  <c r="CA201" i="33" s="1"/>
  <c r="CB201" i="33" s="1"/>
  <c r="CC201" i="33" s="1"/>
  <c r="CD201" i="33" s="1"/>
  <c r="CE201" i="33" s="1"/>
  <c r="CF201" i="33" s="1"/>
  <c r="CG201" i="33" s="1"/>
  <c r="CH201" i="33" s="1"/>
  <c r="CI201" i="33" s="1"/>
  <c r="CJ201" i="33" s="1"/>
  <c r="CK201" i="33" s="1"/>
  <c r="CL201" i="33" s="1"/>
  <c r="CM201" i="33" s="1"/>
  <c r="CN201" i="33" s="1"/>
  <c r="CO201" i="33" s="1"/>
  <c r="CP201" i="33" s="1"/>
  <c r="CQ201" i="33" s="1"/>
  <c r="CR201" i="33" s="1"/>
  <c r="CS201" i="33" s="1"/>
  <c r="CT201" i="33" s="1"/>
  <c r="CU201" i="33" s="1"/>
  <c r="CV201" i="33" s="1"/>
  <c r="CW201" i="33" s="1"/>
  <c r="D235" i="33" s="1"/>
  <c r="E235" i="33" s="1"/>
  <c r="F235" i="33" s="1"/>
  <c r="G235" i="33" s="1"/>
  <c r="H235" i="33" s="1"/>
  <c r="I235" i="33" s="1"/>
  <c r="J235" i="33" s="1"/>
  <c r="K235" i="33" s="1"/>
  <c r="L235" i="33" s="1"/>
  <c r="M235" i="33" s="1"/>
  <c r="N235" i="33" s="1"/>
  <c r="O235" i="33" s="1"/>
  <c r="P235" i="33" s="1"/>
  <c r="Q235" i="33" s="1"/>
  <c r="R235" i="33" s="1"/>
  <c r="S235" i="33" s="1"/>
  <c r="T235" i="33" s="1"/>
  <c r="U235" i="33" s="1"/>
  <c r="V235" i="33" s="1"/>
  <c r="W235" i="33" s="1"/>
  <c r="X235" i="33" s="1"/>
  <c r="Y235" i="33" s="1"/>
  <c r="Z235" i="33" s="1"/>
  <c r="AA235" i="33" s="1"/>
  <c r="AB235" i="33" s="1"/>
  <c r="AC235" i="33" s="1"/>
  <c r="AD235" i="33" s="1"/>
  <c r="AE235" i="33" s="1"/>
  <c r="AF235" i="33" s="1"/>
  <c r="AG235" i="33" s="1"/>
  <c r="AH235" i="33" s="1"/>
  <c r="AI235" i="33" s="1"/>
  <c r="AJ235" i="33" s="1"/>
  <c r="AK235" i="33" s="1"/>
  <c r="AL235" i="33" s="1"/>
  <c r="AM235" i="33" s="1"/>
  <c r="AN235" i="33" s="1"/>
  <c r="AO235" i="33" s="1"/>
  <c r="AP235" i="33" s="1"/>
  <c r="AQ235" i="33" s="1"/>
  <c r="AR235" i="33" s="1"/>
  <c r="AS235" i="33" s="1"/>
  <c r="AT235" i="33" s="1"/>
  <c r="AU235" i="33" s="1"/>
  <c r="AV235" i="33" s="1"/>
  <c r="AW235" i="33" s="1"/>
  <c r="AX235" i="33" s="1"/>
  <c r="AY235" i="33" s="1"/>
  <c r="AZ235" i="33" s="1"/>
  <c r="BA235" i="33" s="1"/>
  <c r="BB235" i="33" s="1"/>
  <c r="BC235" i="33" s="1"/>
  <c r="BD235" i="33" s="1"/>
  <c r="BE235" i="33" s="1"/>
  <c r="BF235" i="33" s="1"/>
  <c r="BG235" i="33" s="1"/>
  <c r="BH235" i="33" s="1"/>
  <c r="BI235" i="33" s="1"/>
  <c r="BJ235" i="33" s="1"/>
  <c r="BK235" i="33" s="1"/>
  <c r="BL235" i="33" s="1"/>
  <c r="BM235" i="33" s="1"/>
  <c r="BN235" i="33" s="1"/>
  <c r="BO235" i="33" s="1"/>
  <c r="BP235" i="33" s="1"/>
  <c r="BQ235" i="33" s="1"/>
  <c r="BR235" i="33" s="1"/>
  <c r="BS235" i="33" s="1"/>
  <c r="BT235" i="33" s="1"/>
  <c r="BU235" i="33" s="1"/>
  <c r="BV235" i="33" s="1"/>
  <c r="BW235" i="33" s="1"/>
  <c r="BX235" i="33" s="1"/>
  <c r="BY235" i="33" s="1"/>
  <c r="BZ235" i="33" s="1"/>
  <c r="CA235" i="33" s="1"/>
  <c r="CB235" i="33" s="1"/>
  <c r="CC235" i="33" s="1"/>
  <c r="CD235" i="33" s="1"/>
  <c r="CE235" i="33" s="1"/>
  <c r="CF235" i="33" s="1"/>
  <c r="CG235" i="33" s="1"/>
  <c r="CH235" i="33" s="1"/>
  <c r="CI235" i="33" s="1"/>
  <c r="CJ235" i="33" s="1"/>
  <c r="CK235" i="33" s="1"/>
  <c r="CL235" i="33" s="1"/>
  <c r="CM235" i="33" s="1"/>
  <c r="CN235" i="33" s="1"/>
  <c r="CO235" i="33" s="1"/>
  <c r="CP235" i="33" s="1"/>
  <c r="CQ235" i="33" s="1"/>
  <c r="CR235" i="33" s="1"/>
  <c r="CS235" i="33" s="1"/>
  <c r="CT235" i="33" s="1"/>
  <c r="CU235" i="33" s="1"/>
  <c r="CV235" i="33" s="1"/>
  <c r="CW235" i="33" s="1"/>
  <c r="E203" i="33"/>
  <c r="F203" i="33" s="1"/>
  <c r="G203" i="33" s="1"/>
  <c r="H203" i="33" s="1"/>
  <c r="I203" i="33" s="1"/>
  <c r="J203" i="33" s="1"/>
  <c r="K203" i="33" s="1"/>
  <c r="L203" i="33" s="1"/>
  <c r="M203" i="33" s="1"/>
  <c r="N203" i="33" s="1"/>
  <c r="O203" i="33" s="1"/>
  <c r="P203" i="33" s="1"/>
  <c r="Q203" i="33" s="1"/>
  <c r="R203" i="33" s="1"/>
  <c r="S203" i="33" s="1"/>
  <c r="T203" i="33" s="1"/>
  <c r="U203" i="33" s="1"/>
  <c r="V203" i="33" s="1"/>
  <c r="W203" i="33" s="1"/>
  <c r="X203" i="33" s="1"/>
  <c r="Y203" i="33" s="1"/>
  <c r="Z203" i="33" s="1"/>
  <c r="AA203" i="33" s="1"/>
  <c r="AB203" i="33" s="1"/>
  <c r="AC203" i="33" s="1"/>
  <c r="AD203" i="33" s="1"/>
  <c r="AE203" i="33" s="1"/>
  <c r="AF203" i="33" s="1"/>
  <c r="AG203" i="33" s="1"/>
  <c r="AH203" i="33" s="1"/>
  <c r="AI203" i="33" s="1"/>
  <c r="AJ203" i="33" s="1"/>
  <c r="AK203" i="33" s="1"/>
  <c r="AL203" i="33" s="1"/>
  <c r="AM203" i="33" s="1"/>
  <c r="AN203" i="33" s="1"/>
  <c r="AO203" i="33" s="1"/>
  <c r="AP203" i="33" s="1"/>
  <c r="AQ203" i="33" s="1"/>
  <c r="AR203" i="33" s="1"/>
  <c r="AS203" i="33" s="1"/>
  <c r="AT203" i="33" s="1"/>
  <c r="AU203" i="33" s="1"/>
  <c r="AV203" i="33" s="1"/>
  <c r="AW203" i="33" s="1"/>
  <c r="AX203" i="33" s="1"/>
  <c r="AY203" i="33" s="1"/>
  <c r="AZ203" i="33" s="1"/>
  <c r="BA203" i="33" s="1"/>
  <c r="BB203" i="33" s="1"/>
  <c r="BC203" i="33" s="1"/>
  <c r="BD203" i="33" s="1"/>
  <c r="BE203" i="33" s="1"/>
  <c r="BF203" i="33" s="1"/>
  <c r="BG203" i="33" s="1"/>
  <c r="BH203" i="33" s="1"/>
  <c r="BI203" i="33" s="1"/>
  <c r="BJ203" i="33" s="1"/>
  <c r="BK203" i="33" s="1"/>
  <c r="BL203" i="33" s="1"/>
  <c r="BM203" i="33" s="1"/>
  <c r="BN203" i="33" s="1"/>
  <c r="BO203" i="33" s="1"/>
  <c r="BP203" i="33" s="1"/>
  <c r="BQ203" i="33" s="1"/>
  <c r="BR203" i="33" s="1"/>
  <c r="BS203" i="33" s="1"/>
  <c r="BT203" i="33" s="1"/>
  <c r="BU203" i="33" s="1"/>
  <c r="BV203" i="33" s="1"/>
  <c r="BW203" i="33" s="1"/>
  <c r="BX203" i="33" s="1"/>
  <c r="BY203" i="33" s="1"/>
  <c r="BZ203" i="33" s="1"/>
  <c r="CA203" i="33" s="1"/>
  <c r="CB203" i="33" s="1"/>
  <c r="CC203" i="33" s="1"/>
  <c r="CD203" i="33" s="1"/>
  <c r="CE203" i="33" s="1"/>
  <c r="CF203" i="33" s="1"/>
  <c r="CG203" i="33" s="1"/>
  <c r="CH203" i="33" s="1"/>
  <c r="CI203" i="33" s="1"/>
  <c r="CJ203" i="33" s="1"/>
  <c r="CK203" i="33" s="1"/>
  <c r="CL203" i="33" s="1"/>
  <c r="CM203" i="33" s="1"/>
  <c r="CN203" i="33" s="1"/>
  <c r="CO203" i="33" s="1"/>
  <c r="CP203" i="33" s="1"/>
  <c r="CQ203" i="33" s="1"/>
  <c r="CR203" i="33" s="1"/>
  <c r="CS203" i="33" s="1"/>
  <c r="CT203" i="33" s="1"/>
  <c r="CU203" i="33" s="1"/>
  <c r="CV203" i="33" s="1"/>
  <c r="CW203" i="33" s="1"/>
  <c r="D237" i="33" s="1"/>
  <c r="E237" i="33" s="1"/>
  <c r="F237" i="33" s="1"/>
  <c r="G237" i="33" s="1"/>
  <c r="H237" i="33" s="1"/>
  <c r="I237" i="33" s="1"/>
  <c r="J237" i="33" s="1"/>
  <c r="K237" i="33" s="1"/>
  <c r="L237" i="33" s="1"/>
  <c r="M237" i="33" s="1"/>
  <c r="N237" i="33" s="1"/>
  <c r="O237" i="33" s="1"/>
  <c r="P237" i="33" s="1"/>
  <c r="Q237" i="33" s="1"/>
  <c r="R237" i="33" s="1"/>
  <c r="S237" i="33" s="1"/>
  <c r="T237" i="33" s="1"/>
  <c r="U237" i="33" s="1"/>
  <c r="V237" i="33" s="1"/>
  <c r="W237" i="33" s="1"/>
  <c r="X237" i="33" s="1"/>
  <c r="Y237" i="33" s="1"/>
  <c r="Z237" i="33" s="1"/>
  <c r="AA237" i="33" s="1"/>
  <c r="AB237" i="33" s="1"/>
  <c r="AC237" i="33" s="1"/>
  <c r="AD237" i="33" s="1"/>
  <c r="AE237" i="33" s="1"/>
  <c r="AF237" i="33" s="1"/>
  <c r="AG237" i="33" s="1"/>
  <c r="AH237" i="33" s="1"/>
  <c r="AI237" i="33" s="1"/>
  <c r="AJ237" i="33" s="1"/>
  <c r="AK237" i="33" s="1"/>
  <c r="AL237" i="33" s="1"/>
  <c r="AM237" i="33" s="1"/>
  <c r="AN237" i="33" s="1"/>
  <c r="AO237" i="33" s="1"/>
  <c r="AP237" i="33" s="1"/>
  <c r="AQ237" i="33" s="1"/>
  <c r="AR237" i="33" s="1"/>
  <c r="AS237" i="33" s="1"/>
  <c r="AT237" i="33" s="1"/>
  <c r="AU237" i="33" s="1"/>
  <c r="AV237" i="33" s="1"/>
  <c r="AW237" i="33" s="1"/>
  <c r="AX237" i="33" s="1"/>
  <c r="AY237" i="33" s="1"/>
  <c r="AZ237" i="33" s="1"/>
  <c r="BA237" i="33" s="1"/>
  <c r="BB237" i="33" s="1"/>
  <c r="BC237" i="33" s="1"/>
  <c r="BD237" i="33" s="1"/>
  <c r="BE237" i="33" s="1"/>
  <c r="BF237" i="33" s="1"/>
  <c r="BG237" i="33" s="1"/>
  <c r="BH237" i="33" s="1"/>
  <c r="BI237" i="33" s="1"/>
  <c r="BJ237" i="33" s="1"/>
  <c r="BK237" i="33" s="1"/>
  <c r="BL237" i="33" s="1"/>
  <c r="BM237" i="33" s="1"/>
  <c r="BN237" i="33" s="1"/>
  <c r="BO237" i="33" s="1"/>
  <c r="BP237" i="33" s="1"/>
  <c r="BQ237" i="33" s="1"/>
  <c r="BR237" i="33" s="1"/>
  <c r="BS237" i="33" s="1"/>
  <c r="BT237" i="33" s="1"/>
  <c r="BU237" i="33" s="1"/>
  <c r="BV237" i="33" s="1"/>
  <c r="BW237" i="33" s="1"/>
  <c r="BX237" i="33" s="1"/>
  <c r="BY237" i="33" s="1"/>
  <c r="BZ237" i="33" s="1"/>
  <c r="CA237" i="33" s="1"/>
  <c r="CB237" i="33" s="1"/>
  <c r="CC237" i="33" s="1"/>
  <c r="CD237" i="33" s="1"/>
  <c r="CE237" i="33" s="1"/>
  <c r="CF237" i="33" s="1"/>
  <c r="CG237" i="33" s="1"/>
  <c r="CH237" i="33" s="1"/>
  <c r="CI237" i="33" s="1"/>
  <c r="CJ237" i="33" s="1"/>
  <c r="CK237" i="33" s="1"/>
  <c r="CL237" i="33" s="1"/>
  <c r="CM237" i="33" s="1"/>
  <c r="CN237" i="33" s="1"/>
  <c r="CO237" i="33" s="1"/>
  <c r="CP237" i="33" s="1"/>
  <c r="CQ237" i="33" s="1"/>
  <c r="CR237" i="33" s="1"/>
  <c r="CS237" i="33" s="1"/>
  <c r="CT237" i="33" s="1"/>
  <c r="CU237" i="33" s="1"/>
  <c r="CV237" i="33" s="1"/>
  <c r="CW237" i="33" s="1"/>
  <c r="E219" i="33"/>
  <c r="F219" i="33" s="1"/>
  <c r="G219" i="33" s="1"/>
  <c r="H219" i="33" s="1"/>
  <c r="I219" i="33" s="1"/>
  <c r="J219" i="33" s="1"/>
  <c r="K219" i="33" s="1"/>
  <c r="L219" i="33" s="1"/>
  <c r="M219" i="33" s="1"/>
  <c r="N219" i="33" s="1"/>
  <c r="O219" i="33" s="1"/>
  <c r="P219" i="33" s="1"/>
  <c r="Q219" i="33" s="1"/>
  <c r="R219" i="33" s="1"/>
  <c r="S219" i="33" s="1"/>
  <c r="T219" i="33" s="1"/>
  <c r="U219" i="33" s="1"/>
  <c r="V219" i="33" s="1"/>
  <c r="W219" i="33" s="1"/>
  <c r="X219" i="33" s="1"/>
  <c r="Y219" i="33" s="1"/>
  <c r="Z219" i="33" s="1"/>
  <c r="AA219" i="33" s="1"/>
  <c r="AB219" i="33" s="1"/>
  <c r="AC219" i="33" s="1"/>
  <c r="AD219" i="33" s="1"/>
  <c r="AE219" i="33" s="1"/>
  <c r="AF219" i="33" s="1"/>
  <c r="AG219" i="33" s="1"/>
  <c r="AH219" i="33" s="1"/>
  <c r="AI219" i="33" s="1"/>
  <c r="AJ219" i="33" s="1"/>
  <c r="AK219" i="33" s="1"/>
  <c r="AL219" i="33" s="1"/>
  <c r="AM219" i="33" s="1"/>
  <c r="AN219" i="33" s="1"/>
  <c r="AO219" i="33" s="1"/>
  <c r="AP219" i="33" s="1"/>
  <c r="AQ219" i="33" s="1"/>
  <c r="AR219" i="33" s="1"/>
  <c r="AS219" i="33" s="1"/>
  <c r="AT219" i="33" s="1"/>
  <c r="AU219" i="33" s="1"/>
  <c r="AV219" i="33" s="1"/>
  <c r="AW219" i="33" s="1"/>
  <c r="AX219" i="33" s="1"/>
  <c r="AY219" i="33" s="1"/>
  <c r="AZ219" i="33" s="1"/>
  <c r="BA219" i="33" s="1"/>
  <c r="BB219" i="33" s="1"/>
  <c r="BC219" i="33" s="1"/>
  <c r="BD219" i="33" s="1"/>
  <c r="BE219" i="33" s="1"/>
  <c r="BF219" i="33" s="1"/>
  <c r="BG219" i="33" s="1"/>
  <c r="BH219" i="33" s="1"/>
  <c r="BI219" i="33" s="1"/>
  <c r="BJ219" i="33" s="1"/>
  <c r="BK219" i="33" s="1"/>
  <c r="BL219" i="33" s="1"/>
  <c r="BM219" i="33" s="1"/>
  <c r="BN219" i="33" s="1"/>
  <c r="BO219" i="33" s="1"/>
  <c r="BP219" i="33" s="1"/>
  <c r="BQ219" i="33" s="1"/>
  <c r="BR219" i="33" s="1"/>
  <c r="BS219" i="33" s="1"/>
  <c r="BT219" i="33" s="1"/>
  <c r="BU219" i="33" s="1"/>
  <c r="BV219" i="33" s="1"/>
  <c r="BW219" i="33" s="1"/>
  <c r="BX219" i="33" s="1"/>
  <c r="BY219" i="33" s="1"/>
  <c r="BZ219" i="33" s="1"/>
  <c r="CA219" i="33" s="1"/>
  <c r="CB219" i="33" s="1"/>
  <c r="CC219" i="33" s="1"/>
  <c r="CD219" i="33" s="1"/>
  <c r="CE219" i="33" s="1"/>
  <c r="CF219" i="33" s="1"/>
  <c r="CG219" i="33" s="1"/>
  <c r="CH219" i="33" s="1"/>
  <c r="CI219" i="33" s="1"/>
  <c r="CJ219" i="33" s="1"/>
  <c r="CK219" i="33" s="1"/>
  <c r="CL219" i="33" s="1"/>
  <c r="CM219" i="33" s="1"/>
  <c r="CN219" i="33" s="1"/>
  <c r="CO219" i="33" s="1"/>
  <c r="CP219" i="33" s="1"/>
  <c r="CQ219" i="33" s="1"/>
  <c r="CR219" i="33" s="1"/>
  <c r="CS219" i="33" s="1"/>
  <c r="CT219" i="33" s="1"/>
  <c r="CU219" i="33" s="1"/>
  <c r="CV219" i="33" s="1"/>
  <c r="CW219" i="33" s="1"/>
  <c r="D253" i="33" s="1"/>
  <c r="E253" i="33" s="1"/>
  <c r="F253" i="33" s="1"/>
  <c r="G253" i="33" s="1"/>
  <c r="H253" i="33" s="1"/>
  <c r="I253" i="33" s="1"/>
  <c r="J253" i="33" s="1"/>
  <c r="K253" i="33" s="1"/>
  <c r="L253" i="33" s="1"/>
  <c r="M253" i="33" s="1"/>
  <c r="N253" i="33" s="1"/>
  <c r="O253" i="33" s="1"/>
  <c r="P253" i="33" s="1"/>
  <c r="Q253" i="33" s="1"/>
  <c r="R253" i="33" s="1"/>
  <c r="S253" i="33" s="1"/>
  <c r="T253" i="33" s="1"/>
  <c r="U253" i="33" s="1"/>
  <c r="V253" i="33" s="1"/>
  <c r="W253" i="33" s="1"/>
  <c r="X253" i="33" s="1"/>
  <c r="Y253" i="33" s="1"/>
  <c r="Z253" i="33" s="1"/>
  <c r="AA253" i="33" s="1"/>
  <c r="AB253" i="33" s="1"/>
  <c r="AC253" i="33" s="1"/>
  <c r="AD253" i="33" s="1"/>
  <c r="AE253" i="33" s="1"/>
  <c r="AF253" i="33" s="1"/>
  <c r="AG253" i="33" s="1"/>
  <c r="AH253" i="33" s="1"/>
  <c r="AI253" i="33" s="1"/>
  <c r="AJ253" i="33" s="1"/>
  <c r="AK253" i="33" s="1"/>
  <c r="AL253" i="33" s="1"/>
  <c r="AM253" i="33" s="1"/>
  <c r="AN253" i="33" s="1"/>
  <c r="AO253" i="33" s="1"/>
  <c r="AP253" i="33" s="1"/>
  <c r="AQ253" i="33" s="1"/>
  <c r="AR253" i="33" s="1"/>
  <c r="AS253" i="33" s="1"/>
  <c r="AT253" i="33" s="1"/>
  <c r="AU253" i="33" s="1"/>
  <c r="AV253" i="33" s="1"/>
  <c r="AW253" i="33" s="1"/>
  <c r="AX253" i="33" s="1"/>
  <c r="AY253" i="33" s="1"/>
  <c r="AZ253" i="33" s="1"/>
  <c r="BA253" i="33" s="1"/>
  <c r="BB253" i="33" s="1"/>
  <c r="BC253" i="33" s="1"/>
  <c r="BD253" i="33" s="1"/>
  <c r="BE253" i="33" s="1"/>
  <c r="BF253" i="33" s="1"/>
  <c r="BG253" i="33" s="1"/>
  <c r="BH253" i="33" s="1"/>
  <c r="BI253" i="33" s="1"/>
  <c r="BJ253" i="33" s="1"/>
  <c r="BK253" i="33" s="1"/>
  <c r="BL253" i="33" s="1"/>
  <c r="BM253" i="33" s="1"/>
  <c r="BN253" i="33" s="1"/>
  <c r="BO253" i="33" s="1"/>
  <c r="BP253" i="33" s="1"/>
  <c r="BQ253" i="33" s="1"/>
  <c r="BR253" i="33" s="1"/>
  <c r="BS253" i="33" s="1"/>
  <c r="BT253" i="33" s="1"/>
  <c r="BU253" i="33" s="1"/>
  <c r="BV253" i="33" s="1"/>
  <c r="BW253" i="33" s="1"/>
  <c r="BX253" i="33" s="1"/>
  <c r="BY253" i="33" s="1"/>
  <c r="BZ253" i="33" s="1"/>
  <c r="CA253" i="33" s="1"/>
  <c r="CB253" i="33" s="1"/>
  <c r="CC253" i="33" s="1"/>
  <c r="CD253" i="33" s="1"/>
  <c r="CE253" i="33" s="1"/>
  <c r="CF253" i="33" s="1"/>
  <c r="CG253" i="33" s="1"/>
  <c r="CH253" i="33" s="1"/>
  <c r="CI253" i="33" s="1"/>
  <c r="CJ253" i="33" s="1"/>
  <c r="CK253" i="33" s="1"/>
  <c r="CL253" i="33" s="1"/>
  <c r="CM253" i="33" s="1"/>
  <c r="CN253" i="33" s="1"/>
  <c r="CO253" i="33" s="1"/>
  <c r="CP253" i="33" s="1"/>
  <c r="CQ253" i="33" s="1"/>
  <c r="CR253" i="33" s="1"/>
  <c r="CS253" i="33" s="1"/>
  <c r="CT253" i="33" s="1"/>
  <c r="CU253" i="33" s="1"/>
  <c r="CV253" i="33" s="1"/>
  <c r="CW253" i="33" s="1"/>
  <c r="E217" i="33"/>
  <c r="F217" i="33" s="1"/>
  <c r="G217" i="33" s="1"/>
  <c r="H217" i="33" s="1"/>
  <c r="I217" i="33" s="1"/>
  <c r="J217" i="33" s="1"/>
  <c r="K217" i="33" s="1"/>
  <c r="L217" i="33" s="1"/>
  <c r="M217" i="33" s="1"/>
  <c r="N217" i="33" s="1"/>
  <c r="O217" i="33" s="1"/>
  <c r="P217" i="33" s="1"/>
  <c r="Q217" i="33" s="1"/>
  <c r="R217" i="33" s="1"/>
  <c r="S217" i="33" s="1"/>
  <c r="T217" i="33" s="1"/>
  <c r="U217" i="33" s="1"/>
  <c r="V217" i="33" s="1"/>
  <c r="W217" i="33" s="1"/>
  <c r="X217" i="33" s="1"/>
  <c r="Y217" i="33" s="1"/>
  <c r="Z217" i="33" s="1"/>
  <c r="AA217" i="33" s="1"/>
  <c r="AB217" i="33" s="1"/>
  <c r="AC217" i="33" s="1"/>
  <c r="AD217" i="33" s="1"/>
  <c r="AE217" i="33" s="1"/>
  <c r="AF217" i="33" s="1"/>
  <c r="AG217" i="33" s="1"/>
  <c r="AH217" i="33" s="1"/>
  <c r="AI217" i="33" s="1"/>
  <c r="AJ217" i="33" s="1"/>
  <c r="AK217" i="33" s="1"/>
  <c r="AL217" i="33" s="1"/>
  <c r="AM217" i="33" s="1"/>
  <c r="AN217" i="33" s="1"/>
  <c r="AO217" i="33" s="1"/>
  <c r="AP217" i="33" s="1"/>
  <c r="AQ217" i="33" s="1"/>
  <c r="AR217" i="33" s="1"/>
  <c r="AS217" i="33" s="1"/>
  <c r="AT217" i="33" s="1"/>
  <c r="AU217" i="33" s="1"/>
  <c r="AV217" i="33" s="1"/>
  <c r="AW217" i="33" s="1"/>
  <c r="AX217" i="33" s="1"/>
  <c r="AY217" i="33" s="1"/>
  <c r="AZ217" i="33" s="1"/>
  <c r="BA217" i="33" s="1"/>
  <c r="BB217" i="33" s="1"/>
  <c r="BC217" i="33" s="1"/>
  <c r="BD217" i="33" s="1"/>
  <c r="BE217" i="33" s="1"/>
  <c r="BF217" i="33" s="1"/>
  <c r="BG217" i="33" s="1"/>
  <c r="BH217" i="33" s="1"/>
  <c r="BI217" i="33" s="1"/>
  <c r="BJ217" i="33" s="1"/>
  <c r="BK217" i="33" s="1"/>
  <c r="BL217" i="33" s="1"/>
  <c r="BM217" i="33" s="1"/>
  <c r="BN217" i="33" s="1"/>
  <c r="BO217" i="33" s="1"/>
  <c r="BP217" i="33" s="1"/>
  <c r="BQ217" i="33" s="1"/>
  <c r="BR217" i="33" s="1"/>
  <c r="BS217" i="33" s="1"/>
  <c r="BT217" i="33" s="1"/>
  <c r="BU217" i="33" s="1"/>
  <c r="BV217" i="33" s="1"/>
  <c r="BW217" i="33" s="1"/>
  <c r="BX217" i="33" s="1"/>
  <c r="BY217" i="33" s="1"/>
  <c r="BZ217" i="33" s="1"/>
  <c r="CA217" i="33" s="1"/>
  <c r="CB217" i="33" s="1"/>
  <c r="CC217" i="33" s="1"/>
  <c r="CD217" i="33" s="1"/>
  <c r="CE217" i="33" s="1"/>
  <c r="CF217" i="33" s="1"/>
  <c r="CG217" i="33" s="1"/>
  <c r="CH217" i="33" s="1"/>
  <c r="CI217" i="33" s="1"/>
  <c r="CJ217" i="33" s="1"/>
  <c r="CK217" i="33" s="1"/>
  <c r="CL217" i="33" s="1"/>
  <c r="CM217" i="33" s="1"/>
  <c r="CN217" i="33" s="1"/>
  <c r="CO217" i="33" s="1"/>
  <c r="CP217" i="33" s="1"/>
  <c r="CQ217" i="33" s="1"/>
  <c r="CR217" i="33" s="1"/>
  <c r="CS217" i="33" s="1"/>
  <c r="CT217" i="33" s="1"/>
  <c r="CU217" i="33" s="1"/>
  <c r="CV217" i="33" s="1"/>
  <c r="CW217" i="33" s="1"/>
  <c r="D251" i="33" s="1"/>
  <c r="E251" i="33" s="1"/>
  <c r="F251" i="33" s="1"/>
  <c r="G251" i="33" s="1"/>
  <c r="H251" i="33" s="1"/>
  <c r="I251" i="33" s="1"/>
  <c r="J251" i="33" s="1"/>
  <c r="K251" i="33" s="1"/>
  <c r="L251" i="33" s="1"/>
  <c r="M251" i="33" s="1"/>
  <c r="N251" i="33" s="1"/>
  <c r="O251" i="33" s="1"/>
  <c r="P251" i="33" s="1"/>
  <c r="Q251" i="33" s="1"/>
  <c r="R251" i="33" s="1"/>
  <c r="S251" i="33" s="1"/>
  <c r="T251" i="33" s="1"/>
  <c r="U251" i="33" s="1"/>
  <c r="V251" i="33" s="1"/>
  <c r="W251" i="33" s="1"/>
  <c r="X251" i="33" s="1"/>
  <c r="Y251" i="33" s="1"/>
  <c r="Z251" i="33" s="1"/>
  <c r="AA251" i="33" s="1"/>
  <c r="AB251" i="33" s="1"/>
  <c r="AC251" i="33" s="1"/>
  <c r="AD251" i="33" s="1"/>
  <c r="AE251" i="33" s="1"/>
  <c r="AF251" i="33" s="1"/>
  <c r="AG251" i="33" s="1"/>
  <c r="AH251" i="33" s="1"/>
  <c r="AI251" i="33" s="1"/>
  <c r="AJ251" i="33" s="1"/>
  <c r="AK251" i="33" s="1"/>
  <c r="AL251" i="33" s="1"/>
  <c r="AM251" i="33" s="1"/>
  <c r="AN251" i="33" s="1"/>
  <c r="AO251" i="33" s="1"/>
  <c r="AP251" i="33" s="1"/>
  <c r="AQ251" i="33" s="1"/>
  <c r="AR251" i="33" s="1"/>
  <c r="AS251" i="33" s="1"/>
  <c r="AT251" i="33" s="1"/>
  <c r="AU251" i="33" s="1"/>
  <c r="AV251" i="33" s="1"/>
  <c r="AW251" i="33" s="1"/>
  <c r="AX251" i="33" s="1"/>
  <c r="AY251" i="33" s="1"/>
  <c r="AZ251" i="33" s="1"/>
  <c r="BA251" i="33" s="1"/>
  <c r="BB251" i="33" s="1"/>
  <c r="BC251" i="33" s="1"/>
  <c r="BD251" i="33" s="1"/>
  <c r="BE251" i="33" s="1"/>
  <c r="BF251" i="33" s="1"/>
  <c r="BG251" i="33" s="1"/>
  <c r="BH251" i="33" s="1"/>
  <c r="BI251" i="33" s="1"/>
  <c r="BJ251" i="33" s="1"/>
  <c r="BK251" i="33" s="1"/>
  <c r="BL251" i="33" s="1"/>
  <c r="BM251" i="33" s="1"/>
  <c r="BN251" i="33" s="1"/>
  <c r="BO251" i="33" s="1"/>
  <c r="BP251" i="33" s="1"/>
  <c r="BQ251" i="33" s="1"/>
  <c r="BR251" i="33" s="1"/>
  <c r="BS251" i="33" s="1"/>
  <c r="BT251" i="33" s="1"/>
  <c r="BU251" i="33" s="1"/>
  <c r="BV251" i="33" s="1"/>
  <c r="BW251" i="33" s="1"/>
  <c r="BX251" i="33" s="1"/>
  <c r="BY251" i="33" s="1"/>
  <c r="BZ251" i="33" s="1"/>
  <c r="CA251" i="33" s="1"/>
  <c r="CB251" i="33" s="1"/>
  <c r="CC251" i="33" s="1"/>
  <c r="CD251" i="33" s="1"/>
  <c r="CE251" i="33" s="1"/>
  <c r="CF251" i="33" s="1"/>
  <c r="CG251" i="33" s="1"/>
  <c r="CH251" i="33" s="1"/>
  <c r="CI251" i="33" s="1"/>
  <c r="CJ251" i="33" s="1"/>
  <c r="CK251" i="33" s="1"/>
  <c r="CL251" i="33" s="1"/>
  <c r="CM251" i="33" s="1"/>
  <c r="CN251" i="33" s="1"/>
  <c r="CO251" i="33" s="1"/>
  <c r="CP251" i="33" s="1"/>
  <c r="CQ251" i="33" s="1"/>
  <c r="CR251" i="33" s="1"/>
  <c r="CS251" i="33" s="1"/>
  <c r="CT251" i="33" s="1"/>
  <c r="CU251" i="33" s="1"/>
  <c r="CV251" i="33" s="1"/>
  <c r="CW251" i="33" s="1"/>
  <c r="E215" i="33"/>
  <c r="F215" i="33" s="1"/>
  <c r="G215" i="33" s="1"/>
  <c r="H215" i="33" s="1"/>
  <c r="I215" i="33" s="1"/>
  <c r="J215" i="33" s="1"/>
  <c r="K215" i="33" s="1"/>
  <c r="L215" i="33" s="1"/>
  <c r="M215" i="33" s="1"/>
  <c r="N215" i="33" s="1"/>
  <c r="O215" i="33" s="1"/>
  <c r="P215" i="33" s="1"/>
  <c r="Q215" i="33" s="1"/>
  <c r="R215" i="33" s="1"/>
  <c r="S215" i="33" s="1"/>
  <c r="T215" i="33" s="1"/>
  <c r="U215" i="33" s="1"/>
  <c r="V215" i="33" s="1"/>
  <c r="W215" i="33" s="1"/>
  <c r="X215" i="33" s="1"/>
  <c r="Y215" i="33" s="1"/>
  <c r="Z215" i="33" s="1"/>
  <c r="AA215" i="33" s="1"/>
  <c r="AB215" i="33" s="1"/>
  <c r="AC215" i="33" s="1"/>
  <c r="AD215" i="33" s="1"/>
  <c r="AE215" i="33" s="1"/>
  <c r="AF215" i="33" s="1"/>
  <c r="AG215" i="33" s="1"/>
  <c r="AH215" i="33" s="1"/>
  <c r="AI215" i="33" s="1"/>
  <c r="AJ215" i="33" s="1"/>
  <c r="AK215" i="33" s="1"/>
  <c r="AL215" i="33" s="1"/>
  <c r="AM215" i="33" s="1"/>
  <c r="AN215" i="33" s="1"/>
  <c r="AO215" i="33" s="1"/>
  <c r="AP215" i="33" s="1"/>
  <c r="AQ215" i="33" s="1"/>
  <c r="AR215" i="33" s="1"/>
  <c r="AS215" i="33" s="1"/>
  <c r="AT215" i="33" s="1"/>
  <c r="AU215" i="33" s="1"/>
  <c r="AV215" i="33" s="1"/>
  <c r="AW215" i="33" s="1"/>
  <c r="AX215" i="33" s="1"/>
  <c r="AY215" i="33" s="1"/>
  <c r="AZ215" i="33" s="1"/>
  <c r="BA215" i="33" s="1"/>
  <c r="BB215" i="33" s="1"/>
  <c r="BC215" i="33" s="1"/>
  <c r="BD215" i="33" s="1"/>
  <c r="BE215" i="33" s="1"/>
  <c r="BF215" i="33" s="1"/>
  <c r="BG215" i="33" s="1"/>
  <c r="BH215" i="33" s="1"/>
  <c r="BI215" i="33" s="1"/>
  <c r="BJ215" i="33" s="1"/>
  <c r="BK215" i="33" s="1"/>
  <c r="BL215" i="33" s="1"/>
  <c r="BM215" i="33" s="1"/>
  <c r="BN215" i="33" s="1"/>
  <c r="BO215" i="33" s="1"/>
  <c r="BP215" i="33" s="1"/>
  <c r="BQ215" i="33" s="1"/>
  <c r="BR215" i="33" s="1"/>
  <c r="BS215" i="33" s="1"/>
  <c r="BT215" i="33" s="1"/>
  <c r="BU215" i="33" s="1"/>
  <c r="BV215" i="33" s="1"/>
  <c r="BW215" i="33" s="1"/>
  <c r="BX215" i="33" s="1"/>
  <c r="BY215" i="33" s="1"/>
  <c r="BZ215" i="33" s="1"/>
  <c r="CA215" i="33" s="1"/>
  <c r="CB215" i="33" s="1"/>
  <c r="CC215" i="33" s="1"/>
  <c r="CD215" i="33" s="1"/>
  <c r="CE215" i="33" s="1"/>
  <c r="CF215" i="33" s="1"/>
  <c r="CG215" i="33" s="1"/>
  <c r="CH215" i="33" s="1"/>
  <c r="CI215" i="33" s="1"/>
  <c r="CJ215" i="33" s="1"/>
  <c r="CK215" i="33" s="1"/>
  <c r="CL215" i="33" s="1"/>
  <c r="CM215" i="33" s="1"/>
  <c r="CN215" i="33" s="1"/>
  <c r="CO215" i="33" s="1"/>
  <c r="CP215" i="33" s="1"/>
  <c r="CQ215" i="33" s="1"/>
  <c r="CR215" i="33" s="1"/>
  <c r="CS215" i="33" s="1"/>
  <c r="CT215" i="33" s="1"/>
  <c r="CU215" i="33" s="1"/>
  <c r="CV215" i="33" s="1"/>
  <c r="CW215" i="33" s="1"/>
  <c r="D249" i="33" s="1"/>
  <c r="E249" i="33" s="1"/>
  <c r="F249" i="33" s="1"/>
  <c r="G249" i="33" s="1"/>
  <c r="H249" i="33" s="1"/>
  <c r="I249" i="33" s="1"/>
  <c r="J249" i="33" s="1"/>
  <c r="K249" i="33" s="1"/>
  <c r="L249" i="33" s="1"/>
  <c r="M249" i="33" s="1"/>
  <c r="N249" i="33" s="1"/>
  <c r="O249" i="33" s="1"/>
  <c r="P249" i="33" s="1"/>
  <c r="Q249" i="33" s="1"/>
  <c r="R249" i="33" s="1"/>
  <c r="S249" i="33" s="1"/>
  <c r="T249" i="33" s="1"/>
  <c r="U249" i="33" s="1"/>
  <c r="V249" i="33" s="1"/>
  <c r="W249" i="33" s="1"/>
  <c r="X249" i="33" s="1"/>
  <c r="Y249" i="33" s="1"/>
  <c r="Z249" i="33" s="1"/>
  <c r="AA249" i="33" s="1"/>
  <c r="AB249" i="33" s="1"/>
  <c r="AC249" i="33" s="1"/>
  <c r="AD249" i="33" s="1"/>
  <c r="AE249" i="33" s="1"/>
  <c r="AF249" i="33" s="1"/>
  <c r="AG249" i="33" s="1"/>
  <c r="AH249" i="33" s="1"/>
  <c r="AI249" i="33" s="1"/>
  <c r="AJ249" i="33" s="1"/>
  <c r="AK249" i="33" s="1"/>
  <c r="AL249" i="33" s="1"/>
  <c r="AM249" i="33" s="1"/>
  <c r="AN249" i="33" s="1"/>
  <c r="AO249" i="33" s="1"/>
  <c r="AP249" i="33" s="1"/>
  <c r="AQ249" i="33" s="1"/>
  <c r="AR249" i="33" s="1"/>
  <c r="AS249" i="33" s="1"/>
  <c r="AT249" i="33" s="1"/>
  <c r="AU249" i="33" s="1"/>
  <c r="AV249" i="33" s="1"/>
  <c r="AW249" i="33" s="1"/>
  <c r="AX249" i="33" s="1"/>
  <c r="AY249" i="33" s="1"/>
  <c r="AZ249" i="33" s="1"/>
  <c r="BA249" i="33" s="1"/>
  <c r="BB249" i="33" s="1"/>
  <c r="BC249" i="33" s="1"/>
  <c r="BD249" i="33" s="1"/>
  <c r="BE249" i="33" s="1"/>
  <c r="BF249" i="33" s="1"/>
  <c r="BG249" i="33" s="1"/>
  <c r="BH249" i="33" s="1"/>
  <c r="BI249" i="33" s="1"/>
  <c r="BJ249" i="33" s="1"/>
  <c r="BK249" i="33" s="1"/>
  <c r="BL249" i="33" s="1"/>
  <c r="BM249" i="33" s="1"/>
  <c r="BN249" i="33" s="1"/>
  <c r="BO249" i="33" s="1"/>
  <c r="BP249" i="33" s="1"/>
  <c r="BQ249" i="33" s="1"/>
  <c r="BR249" i="33" s="1"/>
  <c r="BS249" i="33" s="1"/>
  <c r="BT249" i="33" s="1"/>
  <c r="BU249" i="33" s="1"/>
  <c r="BV249" i="33" s="1"/>
  <c r="BW249" i="33" s="1"/>
  <c r="BX249" i="33" s="1"/>
  <c r="BY249" i="33" s="1"/>
  <c r="BZ249" i="33" s="1"/>
  <c r="CA249" i="33" s="1"/>
  <c r="CB249" i="33" s="1"/>
  <c r="CC249" i="33" s="1"/>
  <c r="CD249" i="33" s="1"/>
  <c r="CE249" i="33" s="1"/>
  <c r="CF249" i="33" s="1"/>
  <c r="CG249" i="33" s="1"/>
  <c r="CH249" i="33" s="1"/>
  <c r="CI249" i="33" s="1"/>
  <c r="CJ249" i="33" s="1"/>
  <c r="CK249" i="33" s="1"/>
  <c r="CL249" i="33" s="1"/>
  <c r="CM249" i="33" s="1"/>
  <c r="CN249" i="33" s="1"/>
  <c r="CO249" i="33" s="1"/>
  <c r="CP249" i="33" s="1"/>
  <c r="CQ249" i="33" s="1"/>
  <c r="CR249" i="33" s="1"/>
  <c r="CS249" i="33" s="1"/>
  <c r="CT249" i="33" s="1"/>
  <c r="CU249" i="33" s="1"/>
  <c r="CV249" i="33" s="1"/>
  <c r="CW249" i="33" s="1"/>
  <c r="E213" i="33"/>
  <c r="F213" i="33" s="1"/>
  <c r="G213" i="33" s="1"/>
  <c r="H213" i="33" s="1"/>
  <c r="I213" i="33" s="1"/>
  <c r="J213" i="33" s="1"/>
  <c r="K213" i="33" s="1"/>
  <c r="L213" i="33" s="1"/>
  <c r="M213" i="33" s="1"/>
  <c r="N213" i="33" s="1"/>
  <c r="O213" i="33" s="1"/>
  <c r="P213" i="33" s="1"/>
  <c r="Q213" i="33" s="1"/>
  <c r="R213" i="33" s="1"/>
  <c r="S213" i="33" s="1"/>
  <c r="T213" i="33" s="1"/>
  <c r="U213" i="33" s="1"/>
  <c r="V213" i="33" s="1"/>
  <c r="W213" i="33" s="1"/>
  <c r="X213" i="33" s="1"/>
  <c r="Y213" i="33" s="1"/>
  <c r="Z213" i="33" s="1"/>
  <c r="AA213" i="33" s="1"/>
  <c r="AB213" i="33" s="1"/>
  <c r="AC213" i="33" s="1"/>
  <c r="AD213" i="33" s="1"/>
  <c r="AE213" i="33" s="1"/>
  <c r="AF213" i="33" s="1"/>
  <c r="AG213" i="33" s="1"/>
  <c r="AH213" i="33" s="1"/>
  <c r="AI213" i="33" s="1"/>
  <c r="AJ213" i="33" s="1"/>
  <c r="AK213" i="33" s="1"/>
  <c r="AL213" i="33" s="1"/>
  <c r="AM213" i="33" s="1"/>
  <c r="AN213" i="33" s="1"/>
  <c r="AO213" i="33" s="1"/>
  <c r="AP213" i="33" s="1"/>
  <c r="AQ213" i="33" s="1"/>
  <c r="AR213" i="33" s="1"/>
  <c r="AS213" i="33" s="1"/>
  <c r="AT213" i="33" s="1"/>
  <c r="AU213" i="33" s="1"/>
  <c r="AV213" i="33" s="1"/>
  <c r="AW213" i="33" s="1"/>
  <c r="AX213" i="33" s="1"/>
  <c r="AY213" i="33" s="1"/>
  <c r="AZ213" i="33" s="1"/>
  <c r="BA213" i="33" s="1"/>
  <c r="BB213" i="33" s="1"/>
  <c r="BC213" i="33" s="1"/>
  <c r="BD213" i="33" s="1"/>
  <c r="BE213" i="33" s="1"/>
  <c r="BF213" i="33" s="1"/>
  <c r="BG213" i="33" s="1"/>
  <c r="BH213" i="33" s="1"/>
  <c r="BI213" i="33" s="1"/>
  <c r="BJ213" i="33" s="1"/>
  <c r="BK213" i="33" s="1"/>
  <c r="BL213" i="33" s="1"/>
  <c r="BM213" i="33" s="1"/>
  <c r="BN213" i="33" s="1"/>
  <c r="BO213" i="33" s="1"/>
  <c r="BP213" i="33" s="1"/>
  <c r="BQ213" i="33" s="1"/>
  <c r="BR213" i="33" s="1"/>
  <c r="BS213" i="33" s="1"/>
  <c r="BT213" i="33" s="1"/>
  <c r="BU213" i="33" s="1"/>
  <c r="BV213" i="33" s="1"/>
  <c r="BW213" i="33" s="1"/>
  <c r="BX213" i="33" s="1"/>
  <c r="BY213" i="33" s="1"/>
  <c r="BZ213" i="33" s="1"/>
  <c r="CA213" i="33" s="1"/>
  <c r="CB213" i="33" s="1"/>
  <c r="CC213" i="33" s="1"/>
  <c r="CD213" i="33" s="1"/>
  <c r="CE213" i="33" s="1"/>
  <c r="CF213" i="33" s="1"/>
  <c r="CG213" i="33" s="1"/>
  <c r="CH213" i="33" s="1"/>
  <c r="CI213" i="33" s="1"/>
  <c r="CJ213" i="33" s="1"/>
  <c r="CK213" i="33" s="1"/>
  <c r="CL213" i="33" s="1"/>
  <c r="CM213" i="33" s="1"/>
  <c r="CN213" i="33" s="1"/>
  <c r="CO213" i="33" s="1"/>
  <c r="CP213" i="33" s="1"/>
  <c r="CQ213" i="33" s="1"/>
  <c r="CR213" i="33" s="1"/>
  <c r="CS213" i="33" s="1"/>
  <c r="CT213" i="33" s="1"/>
  <c r="CU213" i="33" s="1"/>
  <c r="CV213" i="33" s="1"/>
  <c r="CW213" i="33" s="1"/>
  <c r="D247" i="33" s="1"/>
  <c r="E247" i="33" s="1"/>
  <c r="F247" i="33" s="1"/>
  <c r="G247" i="33" s="1"/>
  <c r="H247" i="33" s="1"/>
  <c r="I247" i="33" s="1"/>
  <c r="J247" i="33" s="1"/>
  <c r="K247" i="33" s="1"/>
  <c r="L247" i="33" s="1"/>
  <c r="M247" i="33" s="1"/>
  <c r="N247" i="33" s="1"/>
  <c r="O247" i="33" s="1"/>
  <c r="P247" i="33" s="1"/>
  <c r="Q247" i="33" s="1"/>
  <c r="R247" i="33" s="1"/>
  <c r="S247" i="33" s="1"/>
  <c r="T247" i="33" s="1"/>
  <c r="U247" i="33" s="1"/>
  <c r="V247" i="33" s="1"/>
  <c r="W247" i="33" s="1"/>
  <c r="X247" i="33" s="1"/>
  <c r="Y247" i="33" s="1"/>
  <c r="Z247" i="33" s="1"/>
  <c r="AA247" i="33" s="1"/>
  <c r="AB247" i="33" s="1"/>
  <c r="AC247" i="33" s="1"/>
  <c r="AD247" i="33" s="1"/>
  <c r="AE247" i="33" s="1"/>
  <c r="AF247" i="33" s="1"/>
  <c r="AG247" i="33" s="1"/>
  <c r="AH247" i="33" s="1"/>
  <c r="AI247" i="33" s="1"/>
  <c r="AJ247" i="33" s="1"/>
  <c r="AK247" i="33" s="1"/>
  <c r="AL247" i="33" s="1"/>
  <c r="AM247" i="33" s="1"/>
  <c r="AN247" i="33" s="1"/>
  <c r="AO247" i="33" s="1"/>
  <c r="AP247" i="33" s="1"/>
  <c r="AQ247" i="33" s="1"/>
  <c r="AR247" i="33" s="1"/>
  <c r="AS247" i="33" s="1"/>
  <c r="AT247" i="33" s="1"/>
  <c r="AU247" i="33" s="1"/>
  <c r="AV247" i="33" s="1"/>
  <c r="AW247" i="33" s="1"/>
  <c r="AX247" i="33" s="1"/>
  <c r="AY247" i="33" s="1"/>
  <c r="AZ247" i="33" s="1"/>
  <c r="BA247" i="33" s="1"/>
  <c r="BB247" i="33" s="1"/>
  <c r="BC247" i="33" s="1"/>
  <c r="BD247" i="33" s="1"/>
  <c r="BE247" i="33" s="1"/>
  <c r="BF247" i="33" s="1"/>
  <c r="BG247" i="33" s="1"/>
  <c r="BH247" i="33" s="1"/>
  <c r="BI247" i="33" s="1"/>
  <c r="BJ247" i="33" s="1"/>
  <c r="BK247" i="33" s="1"/>
  <c r="BL247" i="33" s="1"/>
  <c r="BM247" i="33" s="1"/>
  <c r="BN247" i="33" s="1"/>
  <c r="BO247" i="33" s="1"/>
  <c r="BP247" i="33" s="1"/>
  <c r="BQ247" i="33" s="1"/>
  <c r="BR247" i="33" s="1"/>
  <c r="BS247" i="33" s="1"/>
  <c r="BT247" i="33" s="1"/>
  <c r="BU247" i="33" s="1"/>
  <c r="BV247" i="33" s="1"/>
  <c r="BW247" i="33" s="1"/>
  <c r="BX247" i="33" s="1"/>
  <c r="BY247" i="33" s="1"/>
  <c r="BZ247" i="33" s="1"/>
  <c r="CA247" i="33" s="1"/>
  <c r="CB247" i="33" s="1"/>
  <c r="CC247" i="33" s="1"/>
  <c r="CD247" i="33" s="1"/>
  <c r="CE247" i="33" s="1"/>
  <c r="CF247" i="33" s="1"/>
  <c r="CG247" i="33" s="1"/>
  <c r="CH247" i="33" s="1"/>
  <c r="CI247" i="33" s="1"/>
  <c r="CJ247" i="33" s="1"/>
  <c r="CK247" i="33" s="1"/>
  <c r="CL247" i="33" s="1"/>
  <c r="CM247" i="33" s="1"/>
  <c r="CN247" i="33" s="1"/>
  <c r="CO247" i="33" s="1"/>
  <c r="CP247" i="33" s="1"/>
  <c r="CQ247" i="33" s="1"/>
  <c r="CR247" i="33" s="1"/>
  <c r="CS247" i="33" s="1"/>
  <c r="CT247" i="33" s="1"/>
  <c r="CU247" i="33" s="1"/>
  <c r="CV247" i="33" s="1"/>
  <c r="CW247" i="33" s="1"/>
  <c r="E211" i="33"/>
  <c r="F211" i="33" s="1"/>
  <c r="G211" i="33" s="1"/>
  <c r="H211" i="33" s="1"/>
  <c r="I211" i="33" s="1"/>
  <c r="J211" i="33" s="1"/>
  <c r="K211" i="33" s="1"/>
  <c r="L211" i="33" s="1"/>
  <c r="M211" i="33" s="1"/>
  <c r="N211" i="33" s="1"/>
  <c r="O211" i="33" s="1"/>
  <c r="P211" i="33" s="1"/>
  <c r="Q211" i="33" s="1"/>
  <c r="R211" i="33" s="1"/>
  <c r="S211" i="33" s="1"/>
  <c r="T211" i="33" s="1"/>
  <c r="U211" i="33" s="1"/>
  <c r="V211" i="33" s="1"/>
  <c r="W211" i="33" s="1"/>
  <c r="X211" i="33" s="1"/>
  <c r="Y211" i="33" s="1"/>
  <c r="Z211" i="33" s="1"/>
  <c r="AA211" i="33" s="1"/>
  <c r="AB211" i="33" s="1"/>
  <c r="AC211" i="33" s="1"/>
  <c r="AD211" i="33" s="1"/>
  <c r="AE211" i="33" s="1"/>
  <c r="AF211" i="33" s="1"/>
  <c r="AG211" i="33" s="1"/>
  <c r="AH211" i="33" s="1"/>
  <c r="AI211" i="33" s="1"/>
  <c r="AJ211" i="33" s="1"/>
  <c r="AK211" i="33" s="1"/>
  <c r="AL211" i="33" s="1"/>
  <c r="AM211" i="33" s="1"/>
  <c r="AN211" i="33" s="1"/>
  <c r="AO211" i="33" s="1"/>
  <c r="AP211" i="33" s="1"/>
  <c r="AQ211" i="33" s="1"/>
  <c r="AR211" i="33" s="1"/>
  <c r="AS211" i="33" s="1"/>
  <c r="AT211" i="33" s="1"/>
  <c r="AU211" i="33" s="1"/>
  <c r="AV211" i="33" s="1"/>
  <c r="AW211" i="33" s="1"/>
  <c r="AX211" i="33" s="1"/>
  <c r="AY211" i="33" s="1"/>
  <c r="AZ211" i="33" s="1"/>
  <c r="BA211" i="33" s="1"/>
  <c r="BB211" i="33" s="1"/>
  <c r="BC211" i="33" s="1"/>
  <c r="BD211" i="33" s="1"/>
  <c r="BE211" i="33" s="1"/>
  <c r="BF211" i="33" s="1"/>
  <c r="BG211" i="33" s="1"/>
  <c r="BH211" i="33" s="1"/>
  <c r="BI211" i="33" s="1"/>
  <c r="BJ211" i="33" s="1"/>
  <c r="BK211" i="33" s="1"/>
  <c r="BL211" i="33" s="1"/>
  <c r="BM211" i="33" s="1"/>
  <c r="BN211" i="33" s="1"/>
  <c r="BO211" i="33" s="1"/>
  <c r="BP211" i="33" s="1"/>
  <c r="BQ211" i="33" s="1"/>
  <c r="BR211" i="33" s="1"/>
  <c r="BS211" i="33" s="1"/>
  <c r="BT211" i="33" s="1"/>
  <c r="BU211" i="33" s="1"/>
  <c r="BV211" i="33" s="1"/>
  <c r="BW211" i="33" s="1"/>
  <c r="BX211" i="33" s="1"/>
  <c r="BY211" i="33" s="1"/>
  <c r="BZ211" i="33" s="1"/>
  <c r="CA211" i="33" s="1"/>
  <c r="CB211" i="33" s="1"/>
  <c r="CC211" i="33" s="1"/>
  <c r="CD211" i="33" s="1"/>
  <c r="CE211" i="33" s="1"/>
  <c r="CF211" i="33" s="1"/>
  <c r="CG211" i="33" s="1"/>
  <c r="CH211" i="33" s="1"/>
  <c r="CI211" i="33" s="1"/>
  <c r="CJ211" i="33" s="1"/>
  <c r="CK211" i="33" s="1"/>
  <c r="CL211" i="33" s="1"/>
  <c r="CM211" i="33" s="1"/>
  <c r="CN211" i="33" s="1"/>
  <c r="CO211" i="33" s="1"/>
  <c r="CP211" i="33" s="1"/>
  <c r="CQ211" i="33" s="1"/>
  <c r="CR211" i="33" s="1"/>
  <c r="CS211" i="33" s="1"/>
  <c r="CT211" i="33" s="1"/>
  <c r="CU211" i="33" s="1"/>
  <c r="CV211" i="33" s="1"/>
  <c r="CW211" i="33" s="1"/>
  <c r="D245" i="33" s="1"/>
  <c r="E245" i="33" s="1"/>
  <c r="F245" i="33" s="1"/>
  <c r="G245" i="33" s="1"/>
  <c r="H245" i="33" s="1"/>
  <c r="I245" i="33" s="1"/>
  <c r="J245" i="33" s="1"/>
  <c r="K245" i="33" s="1"/>
  <c r="L245" i="33" s="1"/>
  <c r="M245" i="33" s="1"/>
  <c r="N245" i="33" s="1"/>
  <c r="O245" i="33" s="1"/>
  <c r="P245" i="33" s="1"/>
  <c r="Q245" i="33" s="1"/>
  <c r="R245" i="33" s="1"/>
  <c r="S245" i="33" s="1"/>
  <c r="T245" i="33" s="1"/>
  <c r="U245" i="33" s="1"/>
  <c r="V245" i="33" s="1"/>
  <c r="W245" i="33" s="1"/>
  <c r="X245" i="33" s="1"/>
  <c r="Y245" i="33" s="1"/>
  <c r="Z245" i="33" s="1"/>
  <c r="AA245" i="33" s="1"/>
  <c r="AB245" i="33" s="1"/>
  <c r="AC245" i="33" s="1"/>
  <c r="AD245" i="33" s="1"/>
  <c r="AE245" i="33" s="1"/>
  <c r="AF245" i="33" s="1"/>
  <c r="AG245" i="33" s="1"/>
  <c r="AH245" i="33" s="1"/>
  <c r="AI245" i="33" s="1"/>
  <c r="AJ245" i="33" s="1"/>
  <c r="AK245" i="33" s="1"/>
  <c r="AL245" i="33" s="1"/>
  <c r="AM245" i="33" s="1"/>
  <c r="AN245" i="33" s="1"/>
  <c r="AO245" i="33" s="1"/>
  <c r="AP245" i="33" s="1"/>
  <c r="AQ245" i="33" s="1"/>
  <c r="AR245" i="33" s="1"/>
  <c r="AS245" i="33" s="1"/>
  <c r="AT245" i="33" s="1"/>
  <c r="AU245" i="33" s="1"/>
  <c r="AV245" i="33" s="1"/>
  <c r="AW245" i="33" s="1"/>
  <c r="AX245" i="33" s="1"/>
  <c r="AY245" i="33" s="1"/>
  <c r="AZ245" i="33" s="1"/>
  <c r="BA245" i="33" s="1"/>
  <c r="BB245" i="33" s="1"/>
  <c r="BC245" i="33" s="1"/>
  <c r="BD245" i="33" s="1"/>
  <c r="BE245" i="33" s="1"/>
  <c r="BF245" i="33" s="1"/>
  <c r="BG245" i="33" s="1"/>
  <c r="BH245" i="33" s="1"/>
  <c r="BI245" i="33" s="1"/>
  <c r="BJ245" i="33" s="1"/>
  <c r="BK245" i="33" s="1"/>
  <c r="BL245" i="33" s="1"/>
  <c r="BM245" i="33" s="1"/>
  <c r="BN245" i="33" s="1"/>
  <c r="BO245" i="33" s="1"/>
  <c r="BP245" i="33" s="1"/>
  <c r="BQ245" i="33" s="1"/>
  <c r="BR245" i="33" s="1"/>
  <c r="BS245" i="33" s="1"/>
  <c r="BT245" i="33" s="1"/>
  <c r="BU245" i="33" s="1"/>
  <c r="BV245" i="33" s="1"/>
  <c r="BW245" i="33" s="1"/>
  <c r="BX245" i="33" s="1"/>
  <c r="BY245" i="33" s="1"/>
  <c r="BZ245" i="33" s="1"/>
  <c r="CA245" i="33" s="1"/>
  <c r="CB245" i="33" s="1"/>
  <c r="CC245" i="33" s="1"/>
  <c r="CD245" i="33" s="1"/>
  <c r="CE245" i="33" s="1"/>
  <c r="CF245" i="33" s="1"/>
  <c r="CG245" i="33" s="1"/>
  <c r="CH245" i="33" s="1"/>
  <c r="CI245" i="33" s="1"/>
  <c r="CJ245" i="33" s="1"/>
  <c r="CK245" i="33" s="1"/>
  <c r="CL245" i="33" s="1"/>
  <c r="CM245" i="33" s="1"/>
  <c r="CN245" i="33" s="1"/>
  <c r="CO245" i="33" s="1"/>
  <c r="CP245" i="33" s="1"/>
  <c r="CQ245" i="33" s="1"/>
  <c r="CR245" i="33" s="1"/>
  <c r="CS245" i="33" s="1"/>
  <c r="CT245" i="33" s="1"/>
  <c r="CU245" i="33" s="1"/>
  <c r="CV245" i="33" s="1"/>
  <c r="CW245" i="33" s="1"/>
  <c r="E209" i="33"/>
  <c r="F209" i="33" s="1"/>
  <c r="G209" i="33" s="1"/>
  <c r="H209" i="33" s="1"/>
  <c r="I209" i="33" s="1"/>
  <c r="J209" i="33" s="1"/>
  <c r="K209" i="33" s="1"/>
  <c r="L209" i="33" s="1"/>
  <c r="M209" i="33" s="1"/>
  <c r="N209" i="33" s="1"/>
  <c r="O209" i="33" s="1"/>
  <c r="P209" i="33" s="1"/>
  <c r="Q209" i="33" s="1"/>
  <c r="R209" i="33" s="1"/>
  <c r="S209" i="33" s="1"/>
  <c r="T209" i="33" s="1"/>
  <c r="U209" i="33" s="1"/>
  <c r="V209" i="33" s="1"/>
  <c r="W209" i="33" s="1"/>
  <c r="X209" i="33" s="1"/>
  <c r="Y209" i="33" s="1"/>
  <c r="Z209" i="33" s="1"/>
  <c r="AA209" i="33" s="1"/>
  <c r="AB209" i="33" s="1"/>
  <c r="AC209" i="33" s="1"/>
  <c r="AD209" i="33" s="1"/>
  <c r="AE209" i="33" s="1"/>
  <c r="AF209" i="33" s="1"/>
  <c r="AG209" i="33" s="1"/>
  <c r="AH209" i="33" s="1"/>
  <c r="AI209" i="33" s="1"/>
  <c r="AJ209" i="33" s="1"/>
  <c r="AK209" i="33" s="1"/>
  <c r="AL209" i="33" s="1"/>
  <c r="AM209" i="33" s="1"/>
  <c r="AN209" i="33" s="1"/>
  <c r="AO209" i="33" s="1"/>
  <c r="AP209" i="33" s="1"/>
  <c r="AQ209" i="33" s="1"/>
  <c r="AR209" i="33" s="1"/>
  <c r="AS209" i="33" s="1"/>
  <c r="AT209" i="33" s="1"/>
  <c r="AU209" i="33" s="1"/>
  <c r="AV209" i="33" s="1"/>
  <c r="AW209" i="33" s="1"/>
  <c r="AX209" i="33" s="1"/>
  <c r="AY209" i="33" s="1"/>
  <c r="AZ209" i="33" s="1"/>
  <c r="BA209" i="33" s="1"/>
  <c r="BB209" i="33" s="1"/>
  <c r="BC209" i="33" s="1"/>
  <c r="BD209" i="33" s="1"/>
  <c r="BE209" i="33" s="1"/>
  <c r="BF209" i="33" s="1"/>
  <c r="BG209" i="33" s="1"/>
  <c r="BH209" i="33" s="1"/>
  <c r="BI209" i="33" s="1"/>
  <c r="BJ209" i="33" s="1"/>
  <c r="BK209" i="33" s="1"/>
  <c r="BL209" i="33" s="1"/>
  <c r="BM209" i="33" s="1"/>
  <c r="BN209" i="33" s="1"/>
  <c r="BO209" i="33" s="1"/>
  <c r="BP209" i="33" s="1"/>
  <c r="BQ209" i="33" s="1"/>
  <c r="BR209" i="33" s="1"/>
  <c r="BS209" i="33" s="1"/>
  <c r="BT209" i="33" s="1"/>
  <c r="BU209" i="33" s="1"/>
  <c r="BV209" i="33" s="1"/>
  <c r="BW209" i="33" s="1"/>
  <c r="BX209" i="33" s="1"/>
  <c r="BY209" i="33" s="1"/>
  <c r="BZ209" i="33" s="1"/>
  <c r="CA209" i="33" s="1"/>
  <c r="CB209" i="33" s="1"/>
  <c r="CC209" i="33" s="1"/>
  <c r="CD209" i="33" s="1"/>
  <c r="CE209" i="33" s="1"/>
  <c r="CF209" i="33" s="1"/>
  <c r="CG209" i="33" s="1"/>
  <c r="CH209" i="33" s="1"/>
  <c r="CI209" i="33" s="1"/>
  <c r="CJ209" i="33" s="1"/>
  <c r="CK209" i="33" s="1"/>
  <c r="CL209" i="33" s="1"/>
  <c r="CM209" i="33" s="1"/>
  <c r="CN209" i="33" s="1"/>
  <c r="CO209" i="33" s="1"/>
  <c r="CP209" i="33" s="1"/>
  <c r="CQ209" i="33" s="1"/>
  <c r="CR209" i="33" s="1"/>
  <c r="CS209" i="33" s="1"/>
  <c r="CT209" i="33" s="1"/>
  <c r="CU209" i="33" s="1"/>
  <c r="CV209" i="33" s="1"/>
  <c r="CW209" i="33" s="1"/>
  <c r="D243" i="33" s="1"/>
  <c r="E243" i="33" s="1"/>
  <c r="F243" i="33" s="1"/>
  <c r="G243" i="33" s="1"/>
  <c r="H243" i="33" s="1"/>
  <c r="I243" i="33" s="1"/>
  <c r="J243" i="33" s="1"/>
  <c r="K243" i="33" s="1"/>
  <c r="L243" i="33" s="1"/>
  <c r="M243" i="33" s="1"/>
  <c r="N243" i="33" s="1"/>
  <c r="O243" i="33" s="1"/>
  <c r="P243" i="33" s="1"/>
  <c r="Q243" i="33" s="1"/>
  <c r="R243" i="33" s="1"/>
  <c r="S243" i="33" s="1"/>
  <c r="T243" i="33" s="1"/>
  <c r="U243" i="33" s="1"/>
  <c r="V243" i="33" s="1"/>
  <c r="W243" i="33" s="1"/>
  <c r="X243" i="33" s="1"/>
  <c r="Y243" i="33" s="1"/>
  <c r="Z243" i="33" s="1"/>
  <c r="AA243" i="33" s="1"/>
  <c r="AB243" i="33" s="1"/>
  <c r="AC243" i="33" s="1"/>
  <c r="AD243" i="33" s="1"/>
  <c r="AE243" i="33" s="1"/>
  <c r="AF243" i="33" s="1"/>
  <c r="AG243" i="33" s="1"/>
  <c r="AH243" i="33" s="1"/>
  <c r="AI243" i="33" s="1"/>
  <c r="AJ243" i="33" s="1"/>
  <c r="AK243" i="33" s="1"/>
  <c r="AL243" i="33" s="1"/>
  <c r="AM243" i="33" s="1"/>
  <c r="AN243" i="33" s="1"/>
  <c r="AO243" i="33" s="1"/>
  <c r="AP243" i="33" s="1"/>
  <c r="AQ243" i="33" s="1"/>
  <c r="AR243" i="33" s="1"/>
  <c r="AS243" i="33" s="1"/>
  <c r="AT243" i="33" s="1"/>
  <c r="AU243" i="33" s="1"/>
  <c r="AV243" i="33" s="1"/>
  <c r="AW243" i="33" s="1"/>
  <c r="AX243" i="33" s="1"/>
  <c r="AY243" i="33" s="1"/>
  <c r="AZ243" i="33" s="1"/>
  <c r="BA243" i="33" s="1"/>
  <c r="BB243" i="33" s="1"/>
  <c r="BC243" i="33" s="1"/>
  <c r="BD243" i="33" s="1"/>
  <c r="BE243" i="33" s="1"/>
  <c r="BF243" i="33" s="1"/>
  <c r="BG243" i="33" s="1"/>
  <c r="BH243" i="33" s="1"/>
  <c r="BI243" i="33" s="1"/>
  <c r="BJ243" i="33" s="1"/>
  <c r="BK243" i="33" s="1"/>
  <c r="BL243" i="33" s="1"/>
  <c r="BM243" i="33" s="1"/>
  <c r="BN243" i="33" s="1"/>
  <c r="BO243" i="33" s="1"/>
  <c r="BP243" i="33" s="1"/>
  <c r="BQ243" i="33" s="1"/>
  <c r="BR243" i="33" s="1"/>
  <c r="BS243" i="33" s="1"/>
  <c r="BT243" i="33" s="1"/>
  <c r="BU243" i="33" s="1"/>
  <c r="BV243" i="33" s="1"/>
  <c r="BW243" i="33" s="1"/>
  <c r="BX243" i="33" s="1"/>
  <c r="BY243" i="33" s="1"/>
  <c r="BZ243" i="33" s="1"/>
  <c r="CA243" i="33" s="1"/>
  <c r="CB243" i="33" s="1"/>
  <c r="CC243" i="33" s="1"/>
  <c r="CD243" i="33" s="1"/>
  <c r="CE243" i="33" s="1"/>
  <c r="CF243" i="33" s="1"/>
  <c r="CG243" i="33" s="1"/>
  <c r="CH243" i="33" s="1"/>
  <c r="CI243" i="33" s="1"/>
  <c r="CJ243" i="33" s="1"/>
  <c r="CK243" i="33" s="1"/>
  <c r="CL243" i="33" s="1"/>
  <c r="CM243" i="33" s="1"/>
  <c r="CN243" i="33" s="1"/>
  <c r="CO243" i="33" s="1"/>
  <c r="CP243" i="33" s="1"/>
  <c r="CQ243" i="33" s="1"/>
  <c r="CR243" i="33" s="1"/>
  <c r="CS243" i="33" s="1"/>
  <c r="CT243" i="33" s="1"/>
  <c r="CU243" i="33" s="1"/>
  <c r="CV243" i="33" s="1"/>
  <c r="CW243" i="33" s="1"/>
  <c r="CC173" i="33"/>
  <c r="CD173" i="33" s="1"/>
  <c r="CE173" i="33" s="1"/>
  <c r="CF173" i="33" s="1"/>
  <c r="CG173" i="33" s="1"/>
  <c r="CH173" i="33" s="1"/>
  <c r="CI173" i="33" s="1"/>
  <c r="CJ173" i="33" s="1"/>
  <c r="CK173" i="33" s="1"/>
  <c r="CL173" i="33" s="1"/>
  <c r="CM173" i="33" s="1"/>
  <c r="CN173" i="33" s="1"/>
  <c r="CO173" i="33" s="1"/>
  <c r="CP173" i="33" s="1"/>
  <c r="CQ173" i="33" s="1"/>
  <c r="CR173" i="33" s="1"/>
  <c r="CS173" i="33" s="1"/>
  <c r="CT173" i="33" s="1"/>
  <c r="CU173" i="33" s="1"/>
  <c r="CV173" i="33" s="1"/>
  <c r="CW173" i="33" s="1"/>
  <c r="D207" i="33" s="1"/>
  <c r="I54" i="33"/>
  <c r="I53" i="33"/>
  <c r="J254" i="33"/>
  <c r="J220" i="33"/>
  <c r="J186" i="33"/>
  <c r="J152" i="33"/>
  <c r="J118" i="33"/>
  <c r="J84" i="33"/>
  <c r="J50" i="33"/>
  <c r="J51" i="33"/>
  <c r="K34" i="22"/>
  <c r="J123" i="22"/>
  <c r="J89" i="22"/>
  <c r="CH32" i="22"/>
  <c r="I59" i="22"/>
  <c r="H58" i="22"/>
  <c r="H59" i="22"/>
  <c r="I89" i="27"/>
  <c r="I56" i="27"/>
  <c r="I55" i="27"/>
  <c r="I54" i="27"/>
  <c r="H58" i="27"/>
  <c r="I89" i="26"/>
  <c r="I56" i="26"/>
  <c r="I55" i="26"/>
  <c r="I54" i="26"/>
  <c r="J31" i="26"/>
  <c r="H58" i="26"/>
  <c r="I89" i="25"/>
  <c r="I56" i="25"/>
  <c r="I55" i="25"/>
  <c r="I57" i="25" s="1"/>
  <c r="I54" i="25"/>
  <c r="J31" i="25"/>
  <c r="H58" i="25"/>
  <c r="J82" i="24"/>
  <c r="I83" i="24"/>
  <c r="I50" i="24"/>
  <c r="I51" i="24"/>
  <c r="I48" i="24"/>
  <c r="J25" i="24"/>
  <c r="J49" i="24" s="1"/>
  <c r="H52" i="24"/>
  <c r="J57" i="22"/>
  <c r="J56" i="22"/>
  <c r="J55" i="22"/>
  <c r="I58" i="22"/>
  <c r="K56" i="22"/>
  <c r="I56" i="16"/>
  <c r="I55" i="16"/>
  <c r="I57" i="16" s="1"/>
  <c r="J47" i="16"/>
  <c r="J55" i="16" s="1"/>
  <c r="I224" i="16"/>
  <c r="I258" i="16"/>
  <c r="I122" i="16"/>
  <c r="I190" i="16"/>
  <c r="I156" i="16"/>
  <c r="CM43" i="16"/>
  <c r="K49" i="16"/>
  <c r="J54" i="16"/>
  <c r="K31" i="16"/>
  <c r="I56" i="2"/>
  <c r="N33" i="14"/>
  <c r="O31" i="14"/>
  <c r="K33" i="2"/>
  <c r="J55" i="2"/>
  <c r="J54" i="2"/>
  <c r="U31" i="2"/>
  <c r="J75" i="12"/>
  <c r="J76" i="12"/>
  <c r="K52" i="12"/>
  <c r="H77" i="7"/>
  <c r="I76" i="7"/>
  <c r="I75" i="7"/>
  <c r="I59" i="35" l="1"/>
  <c r="CW246" i="35"/>
  <c r="CM246" i="35"/>
  <c r="CN246" i="35" s="1"/>
  <c r="CO246" i="35" s="1"/>
  <c r="CP246" i="35" s="1"/>
  <c r="CQ246" i="35" s="1"/>
  <c r="CR246" i="35" s="1"/>
  <c r="CS246" i="35" s="1"/>
  <c r="CT246" i="35" s="1"/>
  <c r="CU246" i="35" s="1"/>
  <c r="CV246" i="35" s="1"/>
  <c r="CM252" i="35"/>
  <c r="CN252" i="35" s="1"/>
  <c r="CO252" i="35" s="1"/>
  <c r="CP252" i="35" s="1"/>
  <c r="CQ252" i="35" s="1"/>
  <c r="CR252" i="35" s="1"/>
  <c r="CS252" i="35" s="1"/>
  <c r="CT252" i="35" s="1"/>
  <c r="CU252" i="35" s="1"/>
  <c r="CV252" i="35" s="1"/>
  <c r="CW252" i="35"/>
  <c r="CW248" i="35"/>
  <c r="CM248" i="35"/>
  <c r="CN248" i="35" s="1"/>
  <c r="CO248" i="35" s="1"/>
  <c r="CP248" i="35" s="1"/>
  <c r="CQ248" i="35" s="1"/>
  <c r="CR248" i="35" s="1"/>
  <c r="CS248" i="35" s="1"/>
  <c r="CT248" i="35" s="1"/>
  <c r="CU248" i="35" s="1"/>
  <c r="CV248" i="35" s="1"/>
  <c r="CM240" i="35"/>
  <c r="CN240" i="35" s="1"/>
  <c r="CO240" i="35" s="1"/>
  <c r="CP240" i="35" s="1"/>
  <c r="CQ240" i="35" s="1"/>
  <c r="CR240" i="35" s="1"/>
  <c r="CS240" i="35" s="1"/>
  <c r="CW240" i="35"/>
  <c r="CW258" i="35"/>
  <c r="CM258" i="35"/>
  <c r="CN258" i="35" s="1"/>
  <c r="CO258" i="35" s="1"/>
  <c r="CP258" i="35" s="1"/>
  <c r="CQ258" i="35" s="1"/>
  <c r="CR258" i="35" s="1"/>
  <c r="CS258" i="35" s="1"/>
  <c r="CT258" i="35" s="1"/>
  <c r="CU258" i="35" s="1"/>
  <c r="CV258" i="35" s="1"/>
  <c r="CW242" i="35"/>
  <c r="CM242" i="35"/>
  <c r="CN242" i="35" s="1"/>
  <c r="CO242" i="35" s="1"/>
  <c r="CP242" i="35" s="1"/>
  <c r="CQ242" i="35" s="1"/>
  <c r="CR242" i="35" s="1"/>
  <c r="CS242" i="35" s="1"/>
  <c r="CT242" i="35" s="1"/>
  <c r="CU242" i="35" s="1"/>
  <c r="CV242" i="35" s="1"/>
  <c r="CW254" i="35"/>
  <c r="CM254" i="35"/>
  <c r="CN254" i="35" s="1"/>
  <c r="CO254" i="35" s="1"/>
  <c r="CP254" i="35" s="1"/>
  <c r="CQ254" i="35" s="1"/>
  <c r="CR254" i="35" s="1"/>
  <c r="CS254" i="35" s="1"/>
  <c r="CT254" i="35" s="1"/>
  <c r="CU254" i="35" s="1"/>
  <c r="CV254" i="35" s="1"/>
  <c r="CW238" i="35"/>
  <c r="CM238" i="35"/>
  <c r="CN238" i="35" s="1"/>
  <c r="CO238" i="35" s="1"/>
  <c r="CP238" i="35" s="1"/>
  <c r="CQ238" i="35" s="1"/>
  <c r="CR238" i="35" s="1"/>
  <c r="CS238" i="35" s="1"/>
  <c r="CT238" i="35" s="1"/>
  <c r="CU238" i="35" s="1"/>
  <c r="CV238" i="35" s="1"/>
  <c r="J259" i="35"/>
  <c r="J225" i="35"/>
  <c r="J191" i="35"/>
  <c r="J157" i="35"/>
  <c r="J123" i="35"/>
  <c r="J89" i="35"/>
  <c r="K32" i="35"/>
  <c r="J57" i="35"/>
  <c r="J56" i="35"/>
  <c r="J55" i="35"/>
  <c r="CW256" i="35"/>
  <c r="CM256" i="35"/>
  <c r="CN256" i="35" s="1"/>
  <c r="CO256" i="35" s="1"/>
  <c r="CP256" i="35" s="1"/>
  <c r="CQ256" i="35" s="1"/>
  <c r="CR256" i="35" s="1"/>
  <c r="CS256" i="35" s="1"/>
  <c r="CT256" i="35" s="1"/>
  <c r="CU256" i="35" s="1"/>
  <c r="CV256" i="35" s="1"/>
  <c r="CM244" i="35"/>
  <c r="CN244" i="35" s="1"/>
  <c r="CO244" i="35" s="1"/>
  <c r="CP244" i="35" s="1"/>
  <c r="CQ244" i="35" s="1"/>
  <c r="CR244" i="35" s="1"/>
  <c r="CS244" i="35" s="1"/>
  <c r="CT244" i="35" s="1"/>
  <c r="CU244" i="35" s="1"/>
  <c r="CV244" i="35" s="1"/>
  <c r="CW244" i="35"/>
  <c r="I58" i="35"/>
  <c r="CW250" i="35"/>
  <c r="CM250" i="35"/>
  <c r="CN250" i="35" s="1"/>
  <c r="CO250" i="35" s="1"/>
  <c r="CP250" i="35" s="1"/>
  <c r="CQ250" i="35" s="1"/>
  <c r="CR250" i="35" s="1"/>
  <c r="CS250" i="35" s="1"/>
  <c r="CT250" i="35" s="1"/>
  <c r="CU250" i="35" s="1"/>
  <c r="CV250" i="35" s="1"/>
  <c r="E244" i="22"/>
  <c r="F244" i="22" s="1"/>
  <c r="G244" i="22" s="1"/>
  <c r="H244" i="22" s="1"/>
  <c r="I244" i="22" s="1"/>
  <c r="J244" i="22" s="1"/>
  <c r="K244" i="22" s="1"/>
  <c r="L244" i="22" s="1"/>
  <c r="M244" i="22" s="1"/>
  <c r="N244" i="22" s="1"/>
  <c r="O244" i="22" s="1"/>
  <c r="P244" i="22" s="1"/>
  <c r="Q244" i="22" s="1"/>
  <c r="R244" i="22" s="1"/>
  <c r="S244" i="22" s="1"/>
  <c r="T244" i="22" s="1"/>
  <c r="U244" i="22" s="1"/>
  <c r="V244" i="22" s="1"/>
  <c r="W244" i="22" s="1"/>
  <c r="X244" i="22" s="1"/>
  <c r="Y244" i="22" s="1"/>
  <c r="Z244" i="22" s="1"/>
  <c r="AA244" i="22" s="1"/>
  <c r="AB244" i="22" s="1"/>
  <c r="AC244" i="22" s="1"/>
  <c r="AD244" i="22" s="1"/>
  <c r="AE244" i="22" s="1"/>
  <c r="AF244" i="22" s="1"/>
  <c r="AG244" i="22" s="1"/>
  <c r="AH244" i="22" s="1"/>
  <c r="AI244" i="22" s="1"/>
  <c r="AJ244" i="22" s="1"/>
  <c r="AK244" i="22" s="1"/>
  <c r="AL244" i="22" s="1"/>
  <c r="AM244" i="22" s="1"/>
  <c r="AN244" i="22" s="1"/>
  <c r="AO244" i="22" s="1"/>
  <c r="AP244" i="22" s="1"/>
  <c r="AQ244" i="22" s="1"/>
  <c r="AR244" i="22" s="1"/>
  <c r="AS244" i="22" s="1"/>
  <c r="AT244" i="22" s="1"/>
  <c r="AU244" i="22" s="1"/>
  <c r="AV244" i="22" s="1"/>
  <c r="AW244" i="22" s="1"/>
  <c r="AX244" i="22" s="1"/>
  <c r="AY244" i="22" s="1"/>
  <c r="AZ244" i="22" s="1"/>
  <c r="BA244" i="22" s="1"/>
  <c r="BB244" i="22" s="1"/>
  <c r="BC244" i="22" s="1"/>
  <c r="BD244" i="22" s="1"/>
  <c r="BE244" i="22" s="1"/>
  <c r="BF244" i="22" s="1"/>
  <c r="BG244" i="22" s="1"/>
  <c r="BH244" i="22" s="1"/>
  <c r="BI244" i="22" s="1"/>
  <c r="BJ244" i="22" s="1"/>
  <c r="BK244" i="22" s="1"/>
  <c r="BL244" i="22" s="1"/>
  <c r="BM244" i="22" s="1"/>
  <c r="BN244" i="22" s="1"/>
  <c r="BO244" i="22" s="1"/>
  <c r="BP244" i="22" s="1"/>
  <c r="BQ244" i="22" s="1"/>
  <c r="BR244" i="22" s="1"/>
  <c r="BS244" i="22" s="1"/>
  <c r="BT244" i="22" s="1"/>
  <c r="BU244" i="22" s="1"/>
  <c r="BV244" i="22" s="1"/>
  <c r="BW244" i="22" s="1"/>
  <c r="BX244" i="22" s="1"/>
  <c r="BY244" i="22" s="1"/>
  <c r="BZ244" i="22" s="1"/>
  <c r="CA244" i="22" s="1"/>
  <c r="CB244" i="22" s="1"/>
  <c r="CC244" i="22" s="1"/>
  <c r="CD244" i="22" s="1"/>
  <c r="CE244" i="22" s="1"/>
  <c r="CF244" i="22" s="1"/>
  <c r="CG244" i="22" s="1"/>
  <c r="CH244" i="22" s="1"/>
  <c r="CI244" i="22" s="1"/>
  <c r="CJ244" i="22" s="1"/>
  <c r="CK244" i="22" s="1"/>
  <c r="CL244" i="22" s="1"/>
  <c r="CM244" i="22" s="1"/>
  <c r="CN244" i="22" s="1"/>
  <c r="CO244" i="22" s="1"/>
  <c r="CP244" i="22" s="1"/>
  <c r="CQ244" i="22" s="1"/>
  <c r="CR244" i="22" s="1"/>
  <c r="CS244" i="22" s="1"/>
  <c r="CT244" i="22" s="1"/>
  <c r="CU244" i="22" s="1"/>
  <c r="CV244" i="22" s="1"/>
  <c r="E258" i="22"/>
  <c r="F258" i="22" s="1"/>
  <c r="G258" i="22" s="1"/>
  <c r="H258" i="22" s="1"/>
  <c r="I258" i="22" s="1"/>
  <c r="J258" i="22" s="1"/>
  <c r="K258" i="22" s="1"/>
  <c r="L258" i="22" s="1"/>
  <c r="M258" i="22" s="1"/>
  <c r="N258" i="22" s="1"/>
  <c r="O258" i="22" s="1"/>
  <c r="P258" i="22" s="1"/>
  <c r="Q258" i="22" s="1"/>
  <c r="R258" i="22" s="1"/>
  <c r="S258" i="22" s="1"/>
  <c r="T258" i="22" s="1"/>
  <c r="U258" i="22" s="1"/>
  <c r="V258" i="22" s="1"/>
  <c r="W258" i="22" s="1"/>
  <c r="X258" i="22" s="1"/>
  <c r="Y258" i="22" s="1"/>
  <c r="Z258" i="22" s="1"/>
  <c r="AA258" i="22" s="1"/>
  <c r="AB258" i="22" s="1"/>
  <c r="AC258" i="22" s="1"/>
  <c r="AD258" i="22" s="1"/>
  <c r="AE258" i="22" s="1"/>
  <c r="AF258" i="22" s="1"/>
  <c r="AG258" i="22" s="1"/>
  <c r="AH258" i="22" s="1"/>
  <c r="AI258" i="22" s="1"/>
  <c r="AJ258" i="22" s="1"/>
  <c r="AK258" i="22" s="1"/>
  <c r="AL258" i="22" s="1"/>
  <c r="AM258" i="22" s="1"/>
  <c r="AN258" i="22" s="1"/>
  <c r="AO258" i="22" s="1"/>
  <c r="AP258" i="22" s="1"/>
  <c r="AQ258" i="22" s="1"/>
  <c r="AR258" i="22" s="1"/>
  <c r="AS258" i="22" s="1"/>
  <c r="AT258" i="22" s="1"/>
  <c r="AU258" i="22" s="1"/>
  <c r="AV258" i="22" s="1"/>
  <c r="AW258" i="22" s="1"/>
  <c r="AX258" i="22" s="1"/>
  <c r="AY258" i="22" s="1"/>
  <c r="AZ258" i="22" s="1"/>
  <c r="BA258" i="22" s="1"/>
  <c r="BB258" i="22" s="1"/>
  <c r="BC258" i="22" s="1"/>
  <c r="BD258" i="22" s="1"/>
  <c r="BE258" i="22" s="1"/>
  <c r="BF258" i="22" s="1"/>
  <c r="BG258" i="22" s="1"/>
  <c r="BH258" i="22" s="1"/>
  <c r="BI258" i="22" s="1"/>
  <c r="BJ258" i="22" s="1"/>
  <c r="BK258" i="22" s="1"/>
  <c r="BL258" i="22" s="1"/>
  <c r="BM258" i="22" s="1"/>
  <c r="BN258" i="22" s="1"/>
  <c r="BO258" i="22" s="1"/>
  <c r="BP258" i="22" s="1"/>
  <c r="BQ258" i="22" s="1"/>
  <c r="BR258" i="22" s="1"/>
  <c r="BS258" i="22" s="1"/>
  <c r="BT258" i="22" s="1"/>
  <c r="BU258" i="22" s="1"/>
  <c r="BV258" i="22" s="1"/>
  <c r="BW258" i="22" s="1"/>
  <c r="BX258" i="22" s="1"/>
  <c r="BY258" i="22" s="1"/>
  <c r="BZ258" i="22" s="1"/>
  <c r="CA258" i="22" s="1"/>
  <c r="CB258" i="22" s="1"/>
  <c r="CC258" i="22" s="1"/>
  <c r="CD258" i="22" s="1"/>
  <c r="CE258" i="22" s="1"/>
  <c r="CF258" i="22" s="1"/>
  <c r="CG258" i="22" s="1"/>
  <c r="CH258" i="22" s="1"/>
  <c r="CI258" i="22" s="1"/>
  <c r="CJ258" i="22" s="1"/>
  <c r="CK258" i="22" s="1"/>
  <c r="CL258" i="22" s="1"/>
  <c r="CM258" i="22" s="1"/>
  <c r="CN258" i="22" s="1"/>
  <c r="CO258" i="22" s="1"/>
  <c r="CP258" i="22" s="1"/>
  <c r="CQ258" i="22" s="1"/>
  <c r="CR258" i="22" s="1"/>
  <c r="CS258" i="22" s="1"/>
  <c r="CT258" i="22" s="1"/>
  <c r="CU258" i="22" s="1"/>
  <c r="CV258" i="22" s="1"/>
  <c r="CW248" i="22"/>
  <c r="CW240" i="22"/>
  <c r="CW242" i="22"/>
  <c r="CW254" i="22"/>
  <c r="CW246" i="22"/>
  <c r="CW250" i="22"/>
  <c r="CW222" i="22"/>
  <c r="D256" i="22" s="1"/>
  <c r="E256" i="22" s="1"/>
  <c r="F256" i="22" s="1"/>
  <c r="G256" i="22" s="1"/>
  <c r="H256" i="22" s="1"/>
  <c r="I256" i="22" s="1"/>
  <c r="J256" i="22" s="1"/>
  <c r="K256" i="22" s="1"/>
  <c r="L256" i="22" s="1"/>
  <c r="M256" i="22" s="1"/>
  <c r="N256" i="22" s="1"/>
  <c r="O256" i="22" s="1"/>
  <c r="P256" i="22" s="1"/>
  <c r="Q256" i="22" s="1"/>
  <c r="R256" i="22" s="1"/>
  <c r="S256" i="22" s="1"/>
  <c r="T256" i="22" s="1"/>
  <c r="U256" i="22" s="1"/>
  <c r="V256" i="22" s="1"/>
  <c r="W256" i="22" s="1"/>
  <c r="X256" i="22" s="1"/>
  <c r="Y256" i="22" s="1"/>
  <c r="Z256" i="22" s="1"/>
  <c r="AA256" i="22" s="1"/>
  <c r="AB256" i="22" s="1"/>
  <c r="AC256" i="22" s="1"/>
  <c r="AD256" i="22" s="1"/>
  <c r="AE256" i="22" s="1"/>
  <c r="AF256" i="22" s="1"/>
  <c r="AG256" i="22" s="1"/>
  <c r="AH256" i="22" s="1"/>
  <c r="AI256" i="22" s="1"/>
  <c r="AJ256" i="22" s="1"/>
  <c r="AK256" i="22" s="1"/>
  <c r="AL256" i="22" s="1"/>
  <c r="AM256" i="22" s="1"/>
  <c r="AN256" i="22" s="1"/>
  <c r="AO256" i="22" s="1"/>
  <c r="AP256" i="22" s="1"/>
  <c r="AQ256" i="22" s="1"/>
  <c r="AR256" i="22" s="1"/>
  <c r="AS256" i="22" s="1"/>
  <c r="AT256" i="22" s="1"/>
  <c r="AU256" i="22" s="1"/>
  <c r="AV256" i="22" s="1"/>
  <c r="AW256" i="22" s="1"/>
  <c r="AX256" i="22" s="1"/>
  <c r="AY256" i="22" s="1"/>
  <c r="AZ256" i="22" s="1"/>
  <c r="BA256" i="22" s="1"/>
  <c r="BB256" i="22" s="1"/>
  <c r="BC256" i="22" s="1"/>
  <c r="BD256" i="22" s="1"/>
  <c r="BE256" i="22" s="1"/>
  <c r="BF256" i="22" s="1"/>
  <c r="BG256" i="22" s="1"/>
  <c r="BH256" i="22" s="1"/>
  <c r="BI256" i="22" s="1"/>
  <c r="BJ256" i="22" s="1"/>
  <c r="BK256" i="22" s="1"/>
  <c r="BL256" i="22" s="1"/>
  <c r="BM256" i="22" s="1"/>
  <c r="BN256" i="22" s="1"/>
  <c r="BO256" i="22" s="1"/>
  <c r="BP256" i="22" s="1"/>
  <c r="BQ256" i="22" s="1"/>
  <c r="BR256" i="22" s="1"/>
  <c r="BS256" i="22" s="1"/>
  <c r="BT256" i="22" s="1"/>
  <c r="BU256" i="22" s="1"/>
  <c r="BV256" i="22" s="1"/>
  <c r="BW256" i="22" s="1"/>
  <c r="BX256" i="22" s="1"/>
  <c r="BY256" i="22" s="1"/>
  <c r="BZ256" i="22" s="1"/>
  <c r="CA256" i="22" s="1"/>
  <c r="CB256" i="22" s="1"/>
  <c r="CC256" i="22" s="1"/>
  <c r="CD256" i="22" s="1"/>
  <c r="CE256" i="22" s="1"/>
  <c r="CF256" i="22" s="1"/>
  <c r="CG256" i="22" s="1"/>
  <c r="CH256" i="22" s="1"/>
  <c r="CI256" i="22" s="1"/>
  <c r="CJ256" i="22" s="1"/>
  <c r="CK256" i="22" s="1"/>
  <c r="CL256" i="22" s="1"/>
  <c r="CM256" i="22" s="1"/>
  <c r="CN256" i="22" s="1"/>
  <c r="CO256" i="22" s="1"/>
  <c r="CP256" i="22" s="1"/>
  <c r="CQ256" i="22" s="1"/>
  <c r="CR256" i="22" s="1"/>
  <c r="CS256" i="22" s="1"/>
  <c r="CT256" i="22" s="1"/>
  <c r="CU256" i="22" s="1"/>
  <c r="CV256" i="22" s="1"/>
  <c r="Y48" i="22"/>
  <c r="X157" i="22"/>
  <c r="X259" i="22"/>
  <c r="X225" i="22"/>
  <c r="X191" i="22"/>
  <c r="O27" i="33"/>
  <c r="L29" i="33"/>
  <c r="K52" i="33"/>
  <c r="CS46" i="22"/>
  <c r="K53" i="36"/>
  <c r="K54" i="36"/>
  <c r="L254" i="36"/>
  <c r="L220" i="36"/>
  <c r="L186" i="36"/>
  <c r="L152" i="36"/>
  <c r="L118" i="36"/>
  <c r="L52" i="36"/>
  <c r="L51" i="36"/>
  <c r="L50" i="36"/>
  <c r="L84" i="36"/>
  <c r="M27" i="36"/>
  <c r="E207" i="33"/>
  <c r="F207" i="33" s="1"/>
  <c r="G207" i="33" s="1"/>
  <c r="H207" i="33" s="1"/>
  <c r="I207" i="33" s="1"/>
  <c r="J207" i="33" s="1"/>
  <c r="K207" i="33" s="1"/>
  <c r="L207" i="33" s="1"/>
  <c r="M207" i="33" s="1"/>
  <c r="N207" i="33" s="1"/>
  <c r="O207" i="33" s="1"/>
  <c r="P207" i="33" s="1"/>
  <c r="Q207" i="33" s="1"/>
  <c r="R207" i="33" s="1"/>
  <c r="S207" i="33" s="1"/>
  <c r="T207" i="33" s="1"/>
  <c r="U207" i="33" s="1"/>
  <c r="V207" i="33" s="1"/>
  <c r="W207" i="33" s="1"/>
  <c r="X207" i="33" s="1"/>
  <c r="Y207" i="33" s="1"/>
  <c r="Z207" i="33" s="1"/>
  <c r="AA207" i="33" s="1"/>
  <c r="AB207" i="33" s="1"/>
  <c r="AC207" i="33" s="1"/>
  <c r="AD207" i="33" s="1"/>
  <c r="AE207" i="33" s="1"/>
  <c r="AF207" i="33" s="1"/>
  <c r="AG207" i="33" s="1"/>
  <c r="AH207" i="33" s="1"/>
  <c r="AI207" i="33" s="1"/>
  <c r="AJ207" i="33" s="1"/>
  <c r="AK207" i="33" s="1"/>
  <c r="AL207" i="33" s="1"/>
  <c r="AM207" i="33" s="1"/>
  <c r="AN207" i="33" s="1"/>
  <c r="AO207" i="33" s="1"/>
  <c r="AP207" i="33" s="1"/>
  <c r="AQ207" i="33" s="1"/>
  <c r="AR207" i="33" s="1"/>
  <c r="AS207" i="33" s="1"/>
  <c r="AT207" i="33" s="1"/>
  <c r="AU207" i="33" s="1"/>
  <c r="AV207" i="33" s="1"/>
  <c r="AW207" i="33" s="1"/>
  <c r="AX207" i="33" s="1"/>
  <c r="AY207" i="33" s="1"/>
  <c r="AZ207" i="33" s="1"/>
  <c r="BA207" i="33" s="1"/>
  <c r="BB207" i="33" s="1"/>
  <c r="BC207" i="33" s="1"/>
  <c r="BD207" i="33" s="1"/>
  <c r="BE207" i="33" s="1"/>
  <c r="BF207" i="33" s="1"/>
  <c r="BG207" i="33" s="1"/>
  <c r="BH207" i="33" s="1"/>
  <c r="BI207" i="33" s="1"/>
  <c r="BJ207" i="33" s="1"/>
  <c r="BK207" i="33" s="1"/>
  <c r="BL207" i="33" s="1"/>
  <c r="BM207" i="33" s="1"/>
  <c r="BN207" i="33" s="1"/>
  <c r="BO207" i="33" s="1"/>
  <c r="BP207" i="33" s="1"/>
  <c r="BQ207" i="33" s="1"/>
  <c r="BR207" i="33" s="1"/>
  <c r="BS207" i="33" s="1"/>
  <c r="BT207" i="33" s="1"/>
  <c r="BU207" i="33" s="1"/>
  <c r="BV207" i="33" s="1"/>
  <c r="BW207" i="33" s="1"/>
  <c r="BX207" i="33" s="1"/>
  <c r="BY207" i="33" s="1"/>
  <c r="BZ207" i="33" s="1"/>
  <c r="CA207" i="33" s="1"/>
  <c r="CB207" i="33" s="1"/>
  <c r="CC207" i="33" s="1"/>
  <c r="CD207" i="33" s="1"/>
  <c r="CE207" i="33" s="1"/>
  <c r="CF207" i="33" s="1"/>
  <c r="CG207" i="33" s="1"/>
  <c r="CH207" i="33" s="1"/>
  <c r="CI207" i="33" s="1"/>
  <c r="CJ207" i="33" s="1"/>
  <c r="CK207" i="33" s="1"/>
  <c r="CL207" i="33" s="1"/>
  <c r="CM207" i="33" s="1"/>
  <c r="CN207" i="33" s="1"/>
  <c r="CO207" i="33" s="1"/>
  <c r="CP207" i="33" s="1"/>
  <c r="CQ207" i="33" s="1"/>
  <c r="CR207" i="33" s="1"/>
  <c r="CS207" i="33" s="1"/>
  <c r="CT207" i="33" s="1"/>
  <c r="CU207" i="33" s="1"/>
  <c r="CV207" i="33" s="1"/>
  <c r="CW207" i="33" s="1"/>
  <c r="D241" i="33" s="1"/>
  <c r="E241" i="33" s="1"/>
  <c r="F241" i="33" s="1"/>
  <c r="G241" i="33" s="1"/>
  <c r="H241" i="33" s="1"/>
  <c r="I241" i="33" s="1"/>
  <c r="J241" i="33" s="1"/>
  <c r="K241" i="33" s="1"/>
  <c r="L241" i="33" s="1"/>
  <c r="M241" i="33" s="1"/>
  <c r="N241" i="33" s="1"/>
  <c r="O241" i="33" s="1"/>
  <c r="P241" i="33" s="1"/>
  <c r="Q241" i="33" s="1"/>
  <c r="R241" i="33" s="1"/>
  <c r="S241" i="33" s="1"/>
  <c r="T241" i="33" s="1"/>
  <c r="U241" i="33" s="1"/>
  <c r="V241" i="33" s="1"/>
  <c r="W241" i="33" s="1"/>
  <c r="X241" i="33" s="1"/>
  <c r="Y241" i="33" s="1"/>
  <c r="Z241" i="33" s="1"/>
  <c r="AA241" i="33" s="1"/>
  <c r="AB241" i="33" s="1"/>
  <c r="AC241" i="33" s="1"/>
  <c r="AD241" i="33" s="1"/>
  <c r="AE241" i="33" s="1"/>
  <c r="AF241" i="33" s="1"/>
  <c r="AG241" i="33" s="1"/>
  <c r="AH241" i="33" s="1"/>
  <c r="AI241" i="33" s="1"/>
  <c r="AJ241" i="33" s="1"/>
  <c r="AK241" i="33" s="1"/>
  <c r="AL241" i="33" s="1"/>
  <c r="AM241" i="33" s="1"/>
  <c r="AN241" i="33" s="1"/>
  <c r="AO241" i="33" s="1"/>
  <c r="AP241" i="33" s="1"/>
  <c r="AQ241" i="33" s="1"/>
  <c r="AR241" i="33" s="1"/>
  <c r="AS241" i="33" s="1"/>
  <c r="AT241" i="33" s="1"/>
  <c r="AU241" i="33" s="1"/>
  <c r="AV241" i="33" s="1"/>
  <c r="AW241" i="33" s="1"/>
  <c r="AX241" i="33" s="1"/>
  <c r="AY241" i="33" s="1"/>
  <c r="AZ241" i="33" s="1"/>
  <c r="BA241" i="33" s="1"/>
  <c r="BB241" i="33" s="1"/>
  <c r="BC241" i="33" s="1"/>
  <c r="BD241" i="33" s="1"/>
  <c r="BE241" i="33" s="1"/>
  <c r="BF241" i="33" s="1"/>
  <c r="BG241" i="33" s="1"/>
  <c r="BH241" i="33" s="1"/>
  <c r="BI241" i="33" s="1"/>
  <c r="BJ241" i="33" s="1"/>
  <c r="BK241" i="33" s="1"/>
  <c r="BL241" i="33" s="1"/>
  <c r="BM241" i="33" s="1"/>
  <c r="BN241" i="33" s="1"/>
  <c r="BO241" i="33" s="1"/>
  <c r="BP241" i="33" s="1"/>
  <c r="BQ241" i="33" s="1"/>
  <c r="BR241" i="33" s="1"/>
  <c r="BS241" i="33" s="1"/>
  <c r="BT241" i="33" s="1"/>
  <c r="BU241" i="33" s="1"/>
  <c r="BV241" i="33" s="1"/>
  <c r="BW241" i="33" s="1"/>
  <c r="BX241" i="33" s="1"/>
  <c r="BY241" i="33" s="1"/>
  <c r="BZ241" i="33" s="1"/>
  <c r="CA241" i="33" s="1"/>
  <c r="CB241" i="33" s="1"/>
  <c r="CC241" i="33" s="1"/>
  <c r="CD241" i="33" s="1"/>
  <c r="CE241" i="33" s="1"/>
  <c r="CF241" i="33" s="1"/>
  <c r="CG241" i="33" s="1"/>
  <c r="CH241" i="33" s="1"/>
  <c r="CI241" i="33" s="1"/>
  <c r="CJ241" i="33" s="1"/>
  <c r="CK241" i="33" s="1"/>
  <c r="CL241" i="33" s="1"/>
  <c r="CM241" i="33" s="1"/>
  <c r="CN241" i="33" s="1"/>
  <c r="CO241" i="33" s="1"/>
  <c r="CP241" i="33" s="1"/>
  <c r="CQ241" i="33" s="1"/>
  <c r="CR241" i="33" s="1"/>
  <c r="CS241" i="33" s="1"/>
  <c r="CT241" i="33" s="1"/>
  <c r="CU241" i="33" s="1"/>
  <c r="CV241" i="33" s="1"/>
  <c r="CW241" i="33" s="1"/>
  <c r="J54" i="33"/>
  <c r="J53" i="33"/>
  <c r="K254" i="33"/>
  <c r="K220" i="33"/>
  <c r="K186" i="33"/>
  <c r="K152" i="33"/>
  <c r="K118" i="33"/>
  <c r="K84" i="33"/>
  <c r="K51" i="33"/>
  <c r="K50" i="33"/>
  <c r="L34" i="22"/>
  <c r="K123" i="22"/>
  <c r="K89" i="22"/>
  <c r="CI32" i="22"/>
  <c r="J58" i="22"/>
  <c r="J59" i="22"/>
  <c r="J89" i="27"/>
  <c r="J56" i="27"/>
  <c r="J55" i="27"/>
  <c r="J57" i="27" s="1"/>
  <c r="J54" i="27"/>
  <c r="I57" i="27"/>
  <c r="I58" i="27"/>
  <c r="J89" i="26"/>
  <c r="J56" i="26"/>
  <c r="J55" i="26"/>
  <c r="J57" i="26" s="1"/>
  <c r="J54" i="26"/>
  <c r="K31" i="26"/>
  <c r="I57" i="26"/>
  <c r="I58" i="26"/>
  <c r="J89" i="25"/>
  <c r="J56" i="25"/>
  <c r="J55" i="25"/>
  <c r="J57" i="25" s="1"/>
  <c r="J54" i="25"/>
  <c r="K31" i="25"/>
  <c r="I58" i="25"/>
  <c r="K82" i="24"/>
  <c r="J83" i="24"/>
  <c r="J50" i="24"/>
  <c r="J51" i="24"/>
  <c r="J48" i="24"/>
  <c r="K25" i="24"/>
  <c r="K49" i="24" s="1"/>
  <c r="I52" i="24"/>
  <c r="K55" i="22"/>
  <c r="K57" i="22"/>
  <c r="K59" i="22" s="1"/>
  <c r="L57" i="22"/>
  <c r="L55" i="22"/>
  <c r="L56" i="22"/>
  <c r="J88" i="16"/>
  <c r="J56" i="16"/>
  <c r="K47" i="16"/>
  <c r="K56" i="16" s="1"/>
  <c r="J224" i="16"/>
  <c r="J190" i="16"/>
  <c r="J156" i="16"/>
  <c r="J122" i="16"/>
  <c r="J258" i="16"/>
  <c r="D77" i="16"/>
  <c r="E77" i="16" s="1"/>
  <c r="F77" i="16" s="1"/>
  <c r="G77" i="16" s="1"/>
  <c r="H77" i="16" s="1"/>
  <c r="I77" i="16" s="1"/>
  <c r="J77" i="16" s="1"/>
  <c r="K77" i="16" s="1"/>
  <c r="L77" i="16" s="1"/>
  <c r="M77" i="16" s="1"/>
  <c r="N77" i="16" s="1"/>
  <c r="O77" i="16" s="1"/>
  <c r="P77" i="16" s="1"/>
  <c r="Q77" i="16" s="1"/>
  <c r="R77" i="16" s="1"/>
  <c r="S77" i="16" s="1"/>
  <c r="T77" i="16" s="1"/>
  <c r="U77" i="16" s="1"/>
  <c r="V77" i="16" s="1"/>
  <c r="W77" i="16" s="1"/>
  <c r="X77" i="16" s="1"/>
  <c r="Y77" i="16" s="1"/>
  <c r="Z77" i="16" s="1"/>
  <c r="AA77" i="16" s="1"/>
  <c r="AB77" i="16" s="1"/>
  <c r="AC77" i="16" s="1"/>
  <c r="AD77" i="16" s="1"/>
  <c r="AE77" i="16" s="1"/>
  <c r="AF77" i="16" s="1"/>
  <c r="AG77" i="16" s="1"/>
  <c r="AH77" i="16" s="1"/>
  <c r="AI77" i="16" s="1"/>
  <c r="AJ77" i="16" s="1"/>
  <c r="AK77" i="16" s="1"/>
  <c r="AL77" i="16" s="1"/>
  <c r="AM77" i="16" s="1"/>
  <c r="AN77" i="16" s="1"/>
  <c r="AO77" i="16" s="1"/>
  <c r="AP77" i="16" s="1"/>
  <c r="AQ77" i="16" s="1"/>
  <c r="AR77" i="16" s="1"/>
  <c r="AS77" i="16" s="1"/>
  <c r="AT77" i="16" s="1"/>
  <c r="AU77" i="16" s="1"/>
  <c r="AV77" i="16" s="1"/>
  <c r="AW77" i="16" s="1"/>
  <c r="AX77" i="16" s="1"/>
  <c r="AY77" i="16" s="1"/>
  <c r="AZ77" i="16" s="1"/>
  <c r="BA77" i="16" s="1"/>
  <c r="BB77" i="16" s="1"/>
  <c r="BC77" i="16" s="1"/>
  <c r="BD77" i="16" s="1"/>
  <c r="BE77" i="16" s="1"/>
  <c r="BF77" i="16" s="1"/>
  <c r="BG77" i="16" s="1"/>
  <c r="BH77" i="16" s="1"/>
  <c r="BI77" i="16" s="1"/>
  <c r="BJ77" i="16" s="1"/>
  <c r="BK77" i="16" s="1"/>
  <c r="BL77" i="16" s="1"/>
  <c r="BM77" i="16" s="1"/>
  <c r="BN77" i="16" s="1"/>
  <c r="BO77" i="16" s="1"/>
  <c r="BP77" i="16" s="1"/>
  <c r="BQ77" i="16" s="1"/>
  <c r="BR77" i="16" s="1"/>
  <c r="BS77" i="16" s="1"/>
  <c r="BT77" i="16" s="1"/>
  <c r="BU77" i="16" s="1"/>
  <c r="BV77" i="16" s="1"/>
  <c r="BW77" i="16" s="1"/>
  <c r="BX77" i="16" s="1"/>
  <c r="BY77" i="16" s="1"/>
  <c r="BZ77" i="16" s="1"/>
  <c r="CA77" i="16" s="1"/>
  <c r="CB77" i="16" s="1"/>
  <c r="CC77" i="16" s="1"/>
  <c r="CD77" i="16" s="1"/>
  <c r="CE77" i="16" s="1"/>
  <c r="CF77" i="16" s="1"/>
  <c r="CG77" i="16" s="1"/>
  <c r="CH77" i="16" s="1"/>
  <c r="CI77" i="16" s="1"/>
  <c r="CJ77" i="16" s="1"/>
  <c r="CK77" i="16" s="1"/>
  <c r="CL77" i="16" s="1"/>
  <c r="CM77" i="16" s="1"/>
  <c r="D111" i="16" s="1"/>
  <c r="E111" i="16" s="1"/>
  <c r="F111" i="16" s="1"/>
  <c r="G111" i="16" s="1"/>
  <c r="H111" i="16" s="1"/>
  <c r="I111" i="16" s="1"/>
  <c r="J111" i="16" s="1"/>
  <c r="K111" i="16" s="1"/>
  <c r="L111" i="16" s="1"/>
  <c r="M111" i="16" s="1"/>
  <c r="N111" i="16" s="1"/>
  <c r="O111" i="16" s="1"/>
  <c r="P111" i="16" s="1"/>
  <c r="Q111" i="16" s="1"/>
  <c r="R111" i="16" s="1"/>
  <c r="S111" i="16" s="1"/>
  <c r="T111" i="16" s="1"/>
  <c r="U111" i="16" s="1"/>
  <c r="V111" i="16" s="1"/>
  <c r="W111" i="16" s="1"/>
  <c r="X111" i="16" s="1"/>
  <c r="Y111" i="16" s="1"/>
  <c r="Z111" i="16" s="1"/>
  <c r="AA111" i="16" s="1"/>
  <c r="AB111" i="16" s="1"/>
  <c r="AC111" i="16" s="1"/>
  <c r="AD111" i="16" s="1"/>
  <c r="AE111" i="16" s="1"/>
  <c r="AF111" i="16" s="1"/>
  <c r="AG111" i="16" s="1"/>
  <c r="AH111" i="16" s="1"/>
  <c r="AI111" i="16" s="1"/>
  <c r="AJ111" i="16" s="1"/>
  <c r="AK111" i="16" s="1"/>
  <c r="AL111" i="16" s="1"/>
  <c r="AM111" i="16" s="1"/>
  <c r="AN111" i="16" s="1"/>
  <c r="AO111" i="16" s="1"/>
  <c r="AP111" i="16" s="1"/>
  <c r="AQ111" i="16" s="1"/>
  <c r="AR111" i="16" s="1"/>
  <c r="AS111" i="16" s="1"/>
  <c r="AT111" i="16" s="1"/>
  <c r="AU111" i="16" s="1"/>
  <c r="AV111" i="16" s="1"/>
  <c r="AW111" i="16" s="1"/>
  <c r="AX111" i="16" s="1"/>
  <c r="AY111" i="16" s="1"/>
  <c r="AZ111" i="16" s="1"/>
  <c r="BA111" i="16" s="1"/>
  <c r="BB111" i="16" s="1"/>
  <c r="BC111" i="16" s="1"/>
  <c r="BD111" i="16" s="1"/>
  <c r="BE111" i="16" s="1"/>
  <c r="BF111" i="16" s="1"/>
  <c r="BG111" i="16" s="1"/>
  <c r="BH111" i="16" s="1"/>
  <c r="BI111" i="16" s="1"/>
  <c r="BJ111" i="16" s="1"/>
  <c r="BK111" i="16" s="1"/>
  <c r="BL111" i="16" s="1"/>
  <c r="BM111" i="16" s="1"/>
  <c r="BN111" i="16" s="1"/>
  <c r="BO111" i="16" s="1"/>
  <c r="BP111" i="16" s="1"/>
  <c r="BQ111" i="16" s="1"/>
  <c r="BR111" i="16" s="1"/>
  <c r="BS111" i="16" s="1"/>
  <c r="BT111" i="16" s="1"/>
  <c r="BU111" i="16" s="1"/>
  <c r="BV111" i="16" s="1"/>
  <c r="BW111" i="16" s="1"/>
  <c r="BX111" i="16" s="1"/>
  <c r="BY111" i="16" s="1"/>
  <c r="BZ111" i="16" s="1"/>
  <c r="CA111" i="16" s="1"/>
  <c r="CB111" i="16" s="1"/>
  <c r="CC111" i="16" s="1"/>
  <c r="CD111" i="16" s="1"/>
  <c r="CE111" i="16" s="1"/>
  <c r="CF111" i="16" s="1"/>
  <c r="CG111" i="16" s="1"/>
  <c r="CH111" i="16" s="1"/>
  <c r="CI111" i="16" s="1"/>
  <c r="CJ111" i="16" s="1"/>
  <c r="CK111" i="16" s="1"/>
  <c r="CL111" i="16" s="1"/>
  <c r="CM111" i="16" s="1"/>
  <c r="D145" i="16" s="1"/>
  <c r="E145" i="16" s="1"/>
  <c r="F145" i="16" s="1"/>
  <c r="G145" i="16" s="1"/>
  <c r="H145" i="16" s="1"/>
  <c r="I145" i="16" s="1"/>
  <c r="J145" i="16" s="1"/>
  <c r="K145" i="16" s="1"/>
  <c r="L145" i="16" s="1"/>
  <c r="M145" i="16" s="1"/>
  <c r="N145" i="16" s="1"/>
  <c r="O145" i="16" s="1"/>
  <c r="P145" i="16" s="1"/>
  <c r="Q145" i="16" s="1"/>
  <c r="R145" i="16" s="1"/>
  <c r="S145" i="16" s="1"/>
  <c r="T145" i="16" s="1"/>
  <c r="U145" i="16" s="1"/>
  <c r="V145" i="16" s="1"/>
  <c r="W145" i="16" s="1"/>
  <c r="X145" i="16" s="1"/>
  <c r="Y145" i="16" s="1"/>
  <c r="Z145" i="16" s="1"/>
  <c r="AA145" i="16" s="1"/>
  <c r="AB145" i="16" s="1"/>
  <c r="AC145" i="16" s="1"/>
  <c r="AD145" i="16" s="1"/>
  <c r="AE145" i="16" s="1"/>
  <c r="AF145" i="16" s="1"/>
  <c r="AG145" i="16" s="1"/>
  <c r="AH145" i="16" s="1"/>
  <c r="AI145" i="16" s="1"/>
  <c r="AJ145" i="16" s="1"/>
  <c r="AK145" i="16" s="1"/>
  <c r="AL145" i="16" s="1"/>
  <c r="AM145" i="16" s="1"/>
  <c r="AN145" i="16" s="1"/>
  <c r="AO145" i="16" s="1"/>
  <c r="AP145" i="16" s="1"/>
  <c r="AQ145" i="16" s="1"/>
  <c r="AR145" i="16" s="1"/>
  <c r="AS145" i="16" s="1"/>
  <c r="AT145" i="16" s="1"/>
  <c r="AU145" i="16" s="1"/>
  <c r="AV145" i="16" s="1"/>
  <c r="AW145" i="16" s="1"/>
  <c r="AX145" i="16" s="1"/>
  <c r="AY145" i="16" s="1"/>
  <c r="AZ145" i="16" s="1"/>
  <c r="BA145" i="16" s="1"/>
  <c r="BB145" i="16" s="1"/>
  <c r="BC145" i="16" s="1"/>
  <c r="BD145" i="16" s="1"/>
  <c r="BE145" i="16" s="1"/>
  <c r="BF145" i="16" s="1"/>
  <c r="BG145" i="16" s="1"/>
  <c r="BH145" i="16" s="1"/>
  <c r="BI145" i="16" s="1"/>
  <c r="BJ145" i="16" s="1"/>
  <c r="BK145" i="16" s="1"/>
  <c r="BL145" i="16" s="1"/>
  <c r="BM145" i="16" s="1"/>
  <c r="BN145" i="16" s="1"/>
  <c r="BO145" i="16" s="1"/>
  <c r="BP145" i="16" s="1"/>
  <c r="BQ145" i="16" s="1"/>
  <c r="BR145" i="16" s="1"/>
  <c r="BS145" i="16" s="1"/>
  <c r="BT145" i="16" s="1"/>
  <c r="BU145" i="16" s="1"/>
  <c r="BV145" i="16" s="1"/>
  <c r="BW145" i="16" s="1"/>
  <c r="BX145" i="16" s="1"/>
  <c r="BY145" i="16" s="1"/>
  <c r="BZ145" i="16" s="1"/>
  <c r="CA145" i="16" s="1"/>
  <c r="CB145" i="16" s="1"/>
  <c r="CC145" i="16" s="1"/>
  <c r="CD145" i="16" s="1"/>
  <c r="CE145" i="16" s="1"/>
  <c r="CF145" i="16" s="1"/>
  <c r="CG145" i="16" s="1"/>
  <c r="CH145" i="16" s="1"/>
  <c r="CI145" i="16" s="1"/>
  <c r="CJ145" i="16" s="1"/>
  <c r="CK145" i="16" s="1"/>
  <c r="CL145" i="16" s="1"/>
  <c r="CM145" i="16" s="1"/>
  <c r="D179" i="16" s="1"/>
  <c r="E179" i="16" s="1"/>
  <c r="F179" i="16" s="1"/>
  <c r="G179" i="16" s="1"/>
  <c r="H179" i="16" s="1"/>
  <c r="I179" i="16" s="1"/>
  <c r="J179" i="16" s="1"/>
  <c r="K179" i="16" s="1"/>
  <c r="L179" i="16" s="1"/>
  <c r="M179" i="16" s="1"/>
  <c r="N179" i="16" s="1"/>
  <c r="O179" i="16" s="1"/>
  <c r="P179" i="16" s="1"/>
  <c r="Q179" i="16" s="1"/>
  <c r="R179" i="16" s="1"/>
  <c r="S179" i="16" s="1"/>
  <c r="T179" i="16" s="1"/>
  <c r="U179" i="16" s="1"/>
  <c r="V179" i="16" s="1"/>
  <c r="W179" i="16" s="1"/>
  <c r="X179" i="16" s="1"/>
  <c r="Y179" i="16" s="1"/>
  <c r="Z179" i="16" s="1"/>
  <c r="AA179" i="16" s="1"/>
  <c r="AB179" i="16" s="1"/>
  <c r="AC179" i="16" s="1"/>
  <c r="AD179" i="16" s="1"/>
  <c r="AE179" i="16" s="1"/>
  <c r="AF179" i="16" s="1"/>
  <c r="AG179" i="16" s="1"/>
  <c r="AH179" i="16" s="1"/>
  <c r="AI179" i="16" s="1"/>
  <c r="AJ179" i="16" s="1"/>
  <c r="AK179" i="16" s="1"/>
  <c r="AL179" i="16" s="1"/>
  <c r="AM179" i="16" s="1"/>
  <c r="AN179" i="16" s="1"/>
  <c r="AO179" i="16" s="1"/>
  <c r="AP179" i="16" s="1"/>
  <c r="AQ179" i="16" s="1"/>
  <c r="AR179" i="16" s="1"/>
  <c r="AS179" i="16" s="1"/>
  <c r="AT179" i="16" s="1"/>
  <c r="AU179" i="16" s="1"/>
  <c r="AV179" i="16" s="1"/>
  <c r="AW179" i="16" s="1"/>
  <c r="AX179" i="16" s="1"/>
  <c r="AY179" i="16" s="1"/>
  <c r="AZ179" i="16" s="1"/>
  <c r="BA179" i="16" s="1"/>
  <c r="BB179" i="16" s="1"/>
  <c r="BC179" i="16" s="1"/>
  <c r="BD179" i="16" s="1"/>
  <c r="BE179" i="16" s="1"/>
  <c r="BF179" i="16" s="1"/>
  <c r="BG179" i="16" s="1"/>
  <c r="BH179" i="16" s="1"/>
  <c r="BI179" i="16" s="1"/>
  <c r="BJ179" i="16" s="1"/>
  <c r="BK179" i="16" s="1"/>
  <c r="BL179" i="16" s="1"/>
  <c r="BM179" i="16" s="1"/>
  <c r="BN179" i="16" s="1"/>
  <c r="BO179" i="16" s="1"/>
  <c r="BP179" i="16" s="1"/>
  <c r="BQ179" i="16" s="1"/>
  <c r="BR179" i="16" s="1"/>
  <c r="BS179" i="16" s="1"/>
  <c r="BT179" i="16" s="1"/>
  <c r="BU179" i="16" s="1"/>
  <c r="BV179" i="16" s="1"/>
  <c r="BW179" i="16" s="1"/>
  <c r="BX179" i="16" s="1"/>
  <c r="BY179" i="16" s="1"/>
  <c r="BZ179" i="16" s="1"/>
  <c r="CA179" i="16" s="1"/>
  <c r="CB179" i="16" s="1"/>
  <c r="CC179" i="16" s="1"/>
  <c r="CD179" i="16" s="1"/>
  <c r="CE179" i="16" s="1"/>
  <c r="CF179" i="16" s="1"/>
  <c r="CG179" i="16" s="1"/>
  <c r="CH179" i="16" s="1"/>
  <c r="CI179" i="16" s="1"/>
  <c r="CJ179" i="16" s="1"/>
  <c r="CK179" i="16" s="1"/>
  <c r="CL179" i="16" s="1"/>
  <c r="CM179" i="16" s="1"/>
  <c r="D213" i="16" s="1"/>
  <c r="E213" i="16" s="1"/>
  <c r="F213" i="16" s="1"/>
  <c r="G213" i="16" s="1"/>
  <c r="H213" i="16" s="1"/>
  <c r="I213" i="16" s="1"/>
  <c r="J213" i="16" s="1"/>
  <c r="K213" i="16" s="1"/>
  <c r="L213" i="16" s="1"/>
  <c r="M213" i="16" s="1"/>
  <c r="N213" i="16" s="1"/>
  <c r="O213" i="16" s="1"/>
  <c r="P213" i="16" s="1"/>
  <c r="Q213" i="16" s="1"/>
  <c r="R213" i="16" s="1"/>
  <c r="S213" i="16" s="1"/>
  <c r="T213" i="16" s="1"/>
  <c r="U213" i="16" s="1"/>
  <c r="V213" i="16" s="1"/>
  <c r="W213" i="16" s="1"/>
  <c r="X213" i="16" s="1"/>
  <c r="Y213" i="16" s="1"/>
  <c r="Z213" i="16" s="1"/>
  <c r="AA213" i="16" s="1"/>
  <c r="AB213" i="16" s="1"/>
  <c r="AC213" i="16" s="1"/>
  <c r="AD213" i="16" s="1"/>
  <c r="AE213" i="16" s="1"/>
  <c r="AF213" i="16" s="1"/>
  <c r="AG213" i="16" s="1"/>
  <c r="AH213" i="16" s="1"/>
  <c r="AI213" i="16" s="1"/>
  <c r="AJ213" i="16" s="1"/>
  <c r="AK213" i="16" s="1"/>
  <c r="AL213" i="16" s="1"/>
  <c r="AM213" i="16" s="1"/>
  <c r="AN213" i="16" s="1"/>
  <c r="AO213" i="16" s="1"/>
  <c r="AP213" i="16" s="1"/>
  <c r="AQ213" i="16" s="1"/>
  <c r="AR213" i="16" s="1"/>
  <c r="AS213" i="16" s="1"/>
  <c r="AT213" i="16" s="1"/>
  <c r="AU213" i="16" s="1"/>
  <c r="AV213" i="16" s="1"/>
  <c r="AW213" i="16" s="1"/>
  <c r="AX213" i="16" s="1"/>
  <c r="AY213" i="16" s="1"/>
  <c r="AZ213" i="16" s="1"/>
  <c r="BA213" i="16" s="1"/>
  <c r="BB213" i="16" s="1"/>
  <c r="BC213" i="16" s="1"/>
  <c r="BD213" i="16" s="1"/>
  <c r="BE213" i="16" s="1"/>
  <c r="BF213" i="16" s="1"/>
  <c r="BG213" i="16" s="1"/>
  <c r="BH213" i="16" s="1"/>
  <c r="BI213" i="16" s="1"/>
  <c r="BJ213" i="16" s="1"/>
  <c r="BK213" i="16" s="1"/>
  <c r="BL213" i="16" s="1"/>
  <c r="BM213" i="16" s="1"/>
  <c r="BN213" i="16" s="1"/>
  <c r="BO213" i="16" s="1"/>
  <c r="BP213" i="16" s="1"/>
  <c r="BQ213" i="16" s="1"/>
  <c r="BR213" i="16" s="1"/>
  <c r="BS213" i="16" s="1"/>
  <c r="BT213" i="16" s="1"/>
  <c r="BU213" i="16" s="1"/>
  <c r="BV213" i="16" s="1"/>
  <c r="BW213" i="16" s="1"/>
  <c r="BX213" i="16" s="1"/>
  <c r="BY213" i="16" s="1"/>
  <c r="BZ213" i="16" s="1"/>
  <c r="CA213" i="16" s="1"/>
  <c r="CB213" i="16" s="1"/>
  <c r="CC213" i="16" s="1"/>
  <c r="CD213" i="16" s="1"/>
  <c r="CE213" i="16" s="1"/>
  <c r="CF213" i="16" s="1"/>
  <c r="CG213" i="16" s="1"/>
  <c r="CH213" i="16" s="1"/>
  <c r="CI213" i="16" s="1"/>
  <c r="CJ213" i="16" s="1"/>
  <c r="CK213" i="16" s="1"/>
  <c r="CL213" i="16" s="1"/>
  <c r="CM213" i="16" s="1"/>
  <c r="D247" i="16" s="1"/>
  <c r="E247" i="16" s="1"/>
  <c r="F247" i="16" s="1"/>
  <c r="G247" i="16" s="1"/>
  <c r="H247" i="16" s="1"/>
  <c r="I247" i="16" s="1"/>
  <c r="J247" i="16" s="1"/>
  <c r="K247" i="16" s="1"/>
  <c r="L247" i="16" s="1"/>
  <c r="M247" i="16" s="1"/>
  <c r="N247" i="16" s="1"/>
  <c r="O247" i="16" s="1"/>
  <c r="P247" i="16" s="1"/>
  <c r="Q247" i="16" s="1"/>
  <c r="R247" i="16" s="1"/>
  <c r="S247" i="16" s="1"/>
  <c r="T247" i="16" s="1"/>
  <c r="U247" i="16" s="1"/>
  <c r="V247" i="16" s="1"/>
  <c r="W247" i="16" s="1"/>
  <c r="X247" i="16" s="1"/>
  <c r="Y247" i="16" s="1"/>
  <c r="Z247" i="16" s="1"/>
  <c r="AA247" i="16" s="1"/>
  <c r="AB247" i="16" s="1"/>
  <c r="AC247" i="16" s="1"/>
  <c r="AD247" i="16" s="1"/>
  <c r="AE247" i="16" s="1"/>
  <c r="AF247" i="16" s="1"/>
  <c r="AG247" i="16" s="1"/>
  <c r="AH247" i="16" s="1"/>
  <c r="AI247" i="16" s="1"/>
  <c r="AJ247" i="16" s="1"/>
  <c r="AK247" i="16" s="1"/>
  <c r="AL247" i="16" s="1"/>
  <c r="AM247" i="16" s="1"/>
  <c r="AN247" i="16" s="1"/>
  <c r="AO247" i="16" s="1"/>
  <c r="AP247" i="16" s="1"/>
  <c r="AQ247" i="16" s="1"/>
  <c r="AR247" i="16" s="1"/>
  <c r="AS247" i="16" s="1"/>
  <c r="AT247" i="16" s="1"/>
  <c r="AU247" i="16" s="1"/>
  <c r="AV247" i="16" s="1"/>
  <c r="AW247" i="16" s="1"/>
  <c r="AX247" i="16" s="1"/>
  <c r="AY247" i="16" s="1"/>
  <c r="AZ247" i="16" s="1"/>
  <c r="BA247" i="16" s="1"/>
  <c r="BB247" i="16" s="1"/>
  <c r="BC247" i="16" s="1"/>
  <c r="BD247" i="16" s="1"/>
  <c r="BE247" i="16" s="1"/>
  <c r="BF247" i="16" s="1"/>
  <c r="BG247" i="16" s="1"/>
  <c r="BH247" i="16" s="1"/>
  <c r="BI247" i="16" s="1"/>
  <c r="BJ247" i="16" s="1"/>
  <c r="BK247" i="16" s="1"/>
  <c r="BL247" i="16" s="1"/>
  <c r="BM247" i="16" s="1"/>
  <c r="BN247" i="16" s="1"/>
  <c r="BO247" i="16" s="1"/>
  <c r="BP247" i="16" s="1"/>
  <c r="BQ247" i="16" s="1"/>
  <c r="BR247" i="16" s="1"/>
  <c r="BS247" i="16" s="1"/>
  <c r="BT247" i="16" s="1"/>
  <c r="BU247" i="16" s="1"/>
  <c r="BV247" i="16" s="1"/>
  <c r="BW247" i="16" s="1"/>
  <c r="BX247" i="16" s="1"/>
  <c r="BY247" i="16" s="1"/>
  <c r="BZ247" i="16" s="1"/>
  <c r="CA247" i="16" s="1"/>
  <c r="CB247" i="16" s="1"/>
  <c r="CC247" i="16" s="1"/>
  <c r="CD247" i="16" s="1"/>
  <c r="CE247" i="16" s="1"/>
  <c r="CF247" i="16" s="1"/>
  <c r="CG247" i="16" s="1"/>
  <c r="CH247" i="16" s="1"/>
  <c r="CI247" i="16" s="1"/>
  <c r="CJ247" i="16" s="1"/>
  <c r="CK247" i="16" s="1"/>
  <c r="CL247" i="16" s="1"/>
  <c r="CM247" i="16" s="1"/>
  <c r="L49" i="16"/>
  <c r="K54" i="16"/>
  <c r="J57" i="16"/>
  <c r="L31" i="16"/>
  <c r="P31" i="14"/>
  <c r="P33" i="14" s="1"/>
  <c r="O33" i="14"/>
  <c r="J56" i="2"/>
  <c r="V31" i="2"/>
  <c r="L33" i="2"/>
  <c r="K55" i="2"/>
  <c r="K54" i="2"/>
  <c r="K75" i="12"/>
  <c r="K76" i="12"/>
  <c r="L52" i="12"/>
  <c r="J77" i="12"/>
  <c r="I77" i="7"/>
  <c r="J76" i="7"/>
  <c r="J75" i="7"/>
  <c r="J59" i="35" l="1"/>
  <c r="K259" i="35"/>
  <c r="K225" i="35"/>
  <c r="K191" i="35"/>
  <c r="K157" i="35"/>
  <c r="K123" i="35"/>
  <c r="K89" i="35"/>
  <c r="L32" i="35"/>
  <c r="K57" i="35"/>
  <c r="K55" i="35"/>
  <c r="K56" i="35"/>
  <c r="J58" i="35"/>
  <c r="CW258" i="22"/>
  <c r="CW244" i="22"/>
  <c r="CW256" i="22"/>
  <c r="Z48" i="22"/>
  <c r="Y191" i="22"/>
  <c r="Y259" i="22"/>
  <c r="Y225" i="22"/>
  <c r="Y157" i="22"/>
  <c r="M29" i="33"/>
  <c r="L52" i="33"/>
  <c r="P27" i="33"/>
  <c r="CT46" i="22"/>
  <c r="L53" i="36"/>
  <c r="L54" i="36"/>
  <c r="M254" i="36"/>
  <c r="M220" i="36"/>
  <c r="M186" i="36"/>
  <c r="M152" i="36"/>
  <c r="M118" i="36"/>
  <c r="M52" i="36"/>
  <c r="M51" i="36"/>
  <c r="M50" i="36"/>
  <c r="M84" i="36"/>
  <c r="N27" i="36"/>
  <c r="K54" i="33"/>
  <c r="L254" i="33"/>
  <c r="L220" i="33"/>
  <c r="L186" i="33"/>
  <c r="L118" i="33"/>
  <c r="L152" i="33"/>
  <c r="L84" i="33"/>
  <c r="L51" i="33"/>
  <c r="L50" i="33"/>
  <c r="K53" i="33"/>
  <c r="M34" i="22"/>
  <c r="L89" i="22"/>
  <c r="L123" i="22"/>
  <c r="CJ32" i="22"/>
  <c r="K58" i="22"/>
  <c r="K89" i="27"/>
  <c r="K56" i="27"/>
  <c r="K55" i="27"/>
  <c r="K54" i="27"/>
  <c r="J58" i="27"/>
  <c r="K89" i="26"/>
  <c r="K56" i="26"/>
  <c r="K55" i="26"/>
  <c r="K54" i="26"/>
  <c r="L31" i="26"/>
  <c r="J58" i="26"/>
  <c r="K89" i="25"/>
  <c r="K56" i="25"/>
  <c r="K55" i="25"/>
  <c r="K57" i="25" s="1"/>
  <c r="K54" i="25"/>
  <c r="L31" i="25"/>
  <c r="J58" i="25"/>
  <c r="L82" i="24"/>
  <c r="K83" i="24"/>
  <c r="K50" i="24"/>
  <c r="K51" i="24"/>
  <c r="K48" i="24"/>
  <c r="L25" i="24"/>
  <c r="L49" i="24" s="1"/>
  <c r="J52" i="24"/>
  <c r="L58" i="22"/>
  <c r="L59" i="22"/>
  <c r="M57" i="22"/>
  <c r="M55" i="22"/>
  <c r="M56" i="22"/>
  <c r="L47" i="16"/>
  <c r="L88" i="16" s="1"/>
  <c r="K224" i="16"/>
  <c r="K122" i="16"/>
  <c r="K258" i="16"/>
  <c r="K190" i="16"/>
  <c r="K156" i="16"/>
  <c r="K55" i="16"/>
  <c r="K57" i="16" s="1"/>
  <c r="K88" i="16"/>
  <c r="M49" i="16"/>
  <c r="L54" i="16"/>
  <c r="L55" i="16"/>
  <c r="L56" i="16"/>
  <c r="M31" i="16"/>
  <c r="K56" i="2"/>
  <c r="M33" i="2"/>
  <c r="L55" i="2"/>
  <c r="L54" i="2"/>
  <c r="W31" i="2"/>
  <c r="L75" i="12"/>
  <c r="L76" i="12"/>
  <c r="L77" i="12" s="1"/>
  <c r="M52" i="12"/>
  <c r="K77" i="12"/>
  <c r="J77" i="7"/>
  <c r="K76" i="7"/>
  <c r="K75" i="7"/>
  <c r="K59" i="35" l="1"/>
  <c r="L259" i="35"/>
  <c r="L225" i="35"/>
  <c r="L191" i="35"/>
  <c r="L157" i="35"/>
  <c r="L123" i="35"/>
  <c r="L89" i="35"/>
  <c r="L57" i="35"/>
  <c r="L56" i="35"/>
  <c r="L55" i="35"/>
  <c r="M32" i="35"/>
  <c r="K58" i="35"/>
  <c r="AA48" i="22"/>
  <c r="Z259" i="22"/>
  <c r="Z191" i="22"/>
  <c r="Z225" i="22"/>
  <c r="Z157" i="22"/>
  <c r="Q27" i="33"/>
  <c r="N29" i="33"/>
  <c r="M52" i="33"/>
  <c r="CU46" i="22"/>
  <c r="M53" i="36"/>
  <c r="M54" i="36"/>
  <c r="N254" i="36"/>
  <c r="N220" i="36"/>
  <c r="N186" i="36"/>
  <c r="N152" i="36"/>
  <c r="N52" i="36"/>
  <c r="N51" i="36"/>
  <c r="N50" i="36"/>
  <c r="N118" i="36"/>
  <c r="N84" i="36"/>
  <c r="O27" i="36"/>
  <c r="L53" i="33"/>
  <c r="M254" i="33"/>
  <c r="M220" i="33"/>
  <c r="M186" i="33"/>
  <c r="M152" i="33"/>
  <c r="M118" i="33"/>
  <c r="M84" i="33"/>
  <c r="M51" i="33"/>
  <c r="M50" i="33"/>
  <c r="L54" i="33"/>
  <c r="N34" i="22"/>
  <c r="M89" i="22"/>
  <c r="M123" i="22"/>
  <c r="CK32" i="22"/>
  <c r="L89" i="27"/>
  <c r="L56" i="27"/>
  <c r="L55" i="27"/>
  <c r="L57" i="27" s="1"/>
  <c r="L54" i="27"/>
  <c r="K57" i="27"/>
  <c r="K58" i="27"/>
  <c r="L89" i="26"/>
  <c r="L56" i="26"/>
  <c r="L55" i="26"/>
  <c r="L57" i="26" s="1"/>
  <c r="L54" i="26"/>
  <c r="M31" i="26"/>
  <c r="K57" i="26"/>
  <c r="K58" i="26"/>
  <c r="L89" i="25"/>
  <c r="L56" i="25"/>
  <c r="L55" i="25"/>
  <c r="L57" i="25" s="1"/>
  <c r="L54" i="25"/>
  <c r="M31" i="25"/>
  <c r="K58" i="25"/>
  <c r="M82" i="24"/>
  <c r="L83" i="24"/>
  <c r="L50" i="24"/>
  <c r="L51" i="24"/>
  <c r="L48" i="24"/>
  <c r="M25" i="24"/>
  <c r="M49" i="24" s="1"/>
  <c r="K52" i="24"/>
  <c r="M58" i="22"/>
  <c r="M59" i="22"/>
  <c r="N57" i="22"/>
  <c r="N55" i="22"/>
  <c r="N56" i="22"/>
  <c r="M47" i="16"/>
  <c r="M88" i="16" s="1"/>
  <c r="L122" i="16"/>
  <c r="L258" i="16"/>
  <c r="L190" i="16"/>
  <c r="L156" i="16"/>
  <c r="L224" i="16"/>
  <c r="N49" i="16"/>
  <c r="M54" i="16"/>
  <c r="M55" i="16"/>
  <c r="M56" i="16"/>
  <c r="N31" i="16"/>
  <c r="L57" i="16"/>
  <c r="L56" i="2"/>
  <c r="X31" i="2"/>
  <c r="N33" i="2"/>
  <c r="M54" i="2"/>
  <c r="M55" i="2"/>
  <c r="M75" i="12"/>
  <c r="M76" i="12"/>
  <c r="M77" i="12" s="1"/>
  <c r="N52" i="12"/>
  <c r="K77" i="7"/>
  <c r="L75" i="7"/>
  <c r="L76" i="7"/>
  <c r="L58" i="35" l="1"/>
  <c r="L59" i="35"/>
  <c r="M259" i="35"/>
  <c r="M225" i="35"/>
  <c r="M157" i="35"/>
  <c r="M191" i="35"/>
  <c r="M123" i="35"/>
  <c r="M89" i="35"/>
  <c r="M57" i="35"/>
  <c r="M56" i="35"/>
  <c r="M55" i="35"/>
  <c r="N32" i="35"/>
  <c r="AB48" i="22"/>
  <c r="AA259" i="22"/>
  <c r="AA157" i="22"/>
  <c r="AA225" i="22"/>
  <c r="AA191" i="22"/>
  <c r="O29" i="33"/>
  <c r="N52" i="33"/>
  <c r="R27" i="33"/>
  <c r="CV46" i="22"/>
  <c r="N53" i="36"/>
  <c r="O254" i="36"/>
  <c r="O220" i="36"/>
  <c r="O186" i="36"/>
  <c r="O152" i="36"/>
  <c r="O118" i="36"/>
  <c r="O52" i="36"/>
  <c r="O51" i="36"/>
  <c r="O50" i="36"/>
  <c r="O84" i="36"/>
  <c r="P27" i="36"/>
  <c r="N54" i="36"/>
  <c r="M54" i="33"/>
  <c r="M53" i="33"/>
  <c r="N254" i="33"/>
  <c r="N220" i="33"/>
  <c r="N186" i="33"/>
  <c r="N152" i="33"/>
  <c r="N118" i="33"/>
  <c r="N51" i="33"/>
  <c r="N50" i="33"/>
  <c r="N84" i="33"/>
  <c r="O34" i="22"/>
  <c r="N123" i="22"/>
  <c r="N89" i="22"/>
  <c r="CL32" i="22"/>
  <c r="N58" i="22"/>
  <c r="M89" i="27"/>
  <c r="M56" i="27"/>
  <c r="M55" i="27"/>
  <c r="M54" i="27"/>
  <c r="L58" i="27"/>
  <c r="M89" i="26"/>
  <c r="M56" i="26"/>
  <c r="M55" i="26"/>
  <c r="M54" i="26"/>
  <c r="N31" i="26"/>
  <c r="L58" i="26"/>
  <c r="M89" i="25"/>
  <c r="M56" i="25"/>
  <c r="M55" i="25"/>
  <c r="M57" i="25" s="1"/>
  <c r="M54" i="25"/>
  <c r="N31" i="25"/>
  <c r="L58" i="25"/>
  <c r="N82" i="24"/>
  <c r="M83" i="24"/>
  <c r="M50" i="24"/>
  <c r="M51" i="24"/>
  <c r="M48" i="24"/>
  <c r="N25" i="24"/>
  <c r="N49" i="24" s="1"/>
  <c r="L52" i="24"/>
  <c r="N59" i="22"/>
  <c r="O55" i="22"/>
  <c r="O56" i="22"/>
  <c r="O57" i="22"/>
  <c r="N47" i="16"/>
  <c r="M122" i="16"/>
  <c r="M258" i="16"/>
  <c r="M190" i="16"/>
  <c r="M156" i="16"/>
  <c r="M224" i="16"/>
  <c r="N88" i="16"/>
  <c r="O49" i="16"/>
  <c r="N54" i="16"/>
  <c r="M57" i="16"/>
  <c r="N55" i="16"/>
  <c r="N56" i="16"/>
  <c r="O31" i="16"/>
  <c r="M56" i="2"/>
  <c r="O33" i="2"/>
  <c r="N54" i="2"/>
  <c r="N55" i="2"/>
  <c r="Y31" i="2"/>
  <c r="N75" i="12"/>
  <c r="N76" i="12"/>
  <c r="N77" i="12" s="1"/>
  <c r="O52" i="12"/>
  <c r="L77" i="7"/>
  <c r="M75" i="7"/>
  <c r="M76" i="7"/>
  <c r="M59" i="35" l="1"/>
  <c r="N259" i="35"/>
  <c r="N225" i="35"/>
  <c r="N191" i="35"/>
  <c r="N157" i="35"/>
  <c r="N123" i="35"/>
  <c r="N89" i="35"/>
  <c r="O32" i="35"/>
  <c r="N57" i="35"/>
  <c r="N56" i="35"/>
  <c r="N55" i="35"/>
  <c r="M58" i="35"/>
  <c r="AC48" i="22"/>
  <c r="AB157" i="22"/>
  <c r="AB191" i="22"/>
  <c r="AB225" i="22"/>
  <c r="AB259" i="22"/>
  <c r="S27" i="33"/>
  <c r="P29" i="33"/>
  <c r="O52" i="33"/>
  <c r="O53" i="36"/>
  <c r="P254" i="36"/>
  <c r="P220" i="36"/>
  <c r="P186" i="36"/>
  <c r="P152" i="36"/>
  <c r="P118" i="36"/>
  <c r="P84" i="36"/>
  <c r="P51" i="36"/>
  <c r="P52" i="36"/>
  <c r="Q27" i="36"/>
  <c r="P50" i="36"/>
  <c r="O54" i="36"/>
  <c r="N53" i="33"/>
  <c r="N54" i="33"/>
  <c r="O254" i="33"/>
  <c r="O220" i="33"/>
  <c r="O186" i="33"/>
  <c r="O152" i="33"/>
  <c r="O118" i="33"/>
  <c r="O51" i="33"/>
  <c r="O50" i="33"/>
  <c r="O84" i="33"/>
  <c r="P34" i="22"/>
  <c r="O89" i="22"/>
  <c r="O123" i="22"/>
  <c r="CM32" i="22"/>
  <c r="N89" i="27"/>
  <c r="N56" i="27"/>
  <c r="N55" i="27"/>
  <c r="N57" i="27" s="1"/>
  <c r="N54" i="27"/>
  <c r="M57" i="27"/>
  <c r="M58" i="27"/>
  <c r="N89" i="26"/>
  <c r="N56" i="26"/>
  <c r="N55" i="26"/>
  <c r="N57" i="26" s="1"/>
  <c r="N54" i="26"/>
  <c r="O31" i="26"/>
  <c r="M57" i="26"/>
  <c r="M58" i="26"/>
  <c r="N89" i="25"/>
  <c r="N56" i="25"/>
  <c r="N55" i="25"/>
  <c r="N57" i="25" s="1"/>
  <c r="N54" i="25"/>
  <c r="O31" i="25"/>
  <c r="M58" i="25"/>
  <c r="O82" i="24"/>
  <c r="N83" i="24"/>
  <c r="N50" i="24"/>
  <c r="N51" i="24"/>
  <c r="N48" i="24"/>
  <c r="O25" i="24"/>
  <c r="O49" i="24" s="1"/>
  <c r="M52" i="24"/>
  <c r="O58" i="22"/>
  <c r="O59" i="22"/>
  <c r="P55" i="22"/>
  <c r="P56" i="22"/>
  <c r="P57" i="22"/>
  <c r="O47" i="16"/>
  <c r="O88" i="16" s="1"/>
  <c r="N122" i="16"/>
  <c r="N258" i="16"/>
  <c r="N190" i="16"/>
  <c r="N156" i="16"/>
  <c r="N224" i="16"/>
  <c r="P49" i="16"/>
  <c r="O54" i="16"/>
  <c r="N57" i="16"/>
  <c r="O56" i="16"/>
  <c r="O55" i="16"/>
  <c r="P31" i="16"/>
  <c r="N56" i="2"/>
  <c r="Z31" i="2"/>
  <c r="P33" i="2"/>
  <c r="O54" i="2"/>
  <c r="O55" i="2"/>
  <c r="O75" i="12"/>
  <c r="O76" i="12"/>
  <c r="O77" i="12" s="1"/>
  <c r="P52" i="12"/>
  <c r="M77" i="7"/>
  <c r="N75" i="7"/>
  <c r="N76" i="7"/>
  <c r="N58" i="35" l="1"/>
  <c r="O259" i="35"/>
  <c r="O225" i="35"/>
  <c r="O191" i="35"/>
  <c r="O123" i="35"/>
  <c r="O89" i="35"/>
  <c r="O157" i="35"/>
  <c r="O57" i="35"/>
  <c r="O56" i="35"/>
  <c r="O55" i="35"/>
  <c r="P32" i="35"/>
  <c r="N59" i="35"/>
  <c r="AD48" i="22"/>
  <c r="AC157" i="22"/>
  <c r="AC225" i="22"/>
  <c r="AC259" i="22"/>
  <c r="AC191" i="22"/>
  <c r="Q29" i="33"/>
  <c r="P52" i="33"/>
  <c r="T27" i="33"/>
  <c r="P53" i="36"/>
  <c r="Q254" i="36"/>
  <c r="Q220" i="36"/>
  <c r="Q186" i="36"/>
  <c r="Q152" i="36"/>
  <c r="Q118" i="36"/>
  <c r="Q52" i="36"/>
  <c r="Q51" i="36"/>
  <c r="Q50" i="36"/>
  <c r="Q84" i="36"/>
  <c r="R27" i="36"/>
  <c r="P54" i="36"/>
  <c r="O53" i="33"/>
  <c r="O54" i="33"/>
  <c r="P254" i="33"/>
  <c r="P220" i="33"/>
  <c r="P186" i="33"/>
  <c r="P152" i="33"/>
  <c r="P118" i="33"/>
  <c r="P84" i="33"/>
  <c r="P51" i="33"/>
  <c r="P50" i="33"/>
  <c r="Q34" i="22"/>
  <c r="P123" i="22"/>
  <c r="P89" i="22"/>
  <c r="CN32" i="22"/>
  <c r="O89" i="27"/>
  <c r="O56" i="27"/>
  <c r="O55" i="27"/>
  <c r="O54" i="27"/>
  <c r="N58" i="27"/>
  <c r="O89" i="26"/>
  <c r="O56" i="26"/>
  <c r="O55" i="26"/>
  <c r="O54" i="26"/>
  <c r="P31" i="26"/>
  <c r="N58" i="26"/>
  <c r="O89" i="25"/>
  <c r="O56" i="25"/>
  <c r="O55" i="25"/>
  <c r="O57" i="25" s="1"/>
  <c r="O54" i="25"/>
  <c r="P31" i="25"/>
  <c r="N58" i="25"/>
  <c r="P82" i="24"/>
  <c r="O83" i="24"/>
  <c r="O50" i="24"/>
  <c r="O51" i="24"/>
  <c r="O48" i="24"/>
  <c r="P25" i="24"/>
  <c r="P49" i="24" s="1"/>
  <c r="N52" i="24"/>
  <c r="P58" i="22"/>
  <c r="P59" i="22"/>
  <c r="Q55" i="22"/>
  <c r="Q56" i="22"/>
  <c r="Q57" i="22"/>
  <c r="P47" i="16"/>
  <c r="O156" i="16"/>
  <c r="O258" i="16"/>
  <c r="O190" i="16"/>
  <c r="O224" i="16"/>
  <c r="O122" i="16"/>
  <c r="P88" i="16"/>
  <c r="Q49" i="16"/>
  <c r="P54" i="16"/>
  <c r="P56" i="16"/>
  <c r="P55" i="16"/>
  <c r="Q31" i="16"/>
  <c r="O57" i="16"/>
  <c r="O56" i="2"/>
  <c r="Q33" i="2"/>
  <c r="P55" i="2"/>
  <c r="P54" i="2"/>
  <c r="AA31" i="2"/>
  <c r="P75" i="12"/>
  <c r="P76" i="12"/>
  <c r="P77" i="12" s="1"/>
  <c r="Q52" i="12"/>
  <c r="O76" i="7"/>
  <c r="O75" i="7"/>
  <c r="N77" i="7"/>
  <c r="O58" i="35" l="1"/>
  <c r="O59" i="35"/>
  <c r="P259" i="35"/>
  <c r="P225" i="35"/>
  <c r="P191" i="35"/>
  <c r="P157" i="35"/>
  <c r="P123" i="35"/>
  <c r="P89" i="35"/>
  <c r="P57" i="35"/>
  <c r="P56" i="35"/>
  <c r="P55" i="35"/>
  <c r="Q32" i="35"/>
  <c r="AE48" i="22"/>
  <c r="AD157" i="22"/>
  <c r="AD259" i="22"/>
  <c r="AD191" i="22"/>
  <c r="AD225" i="22"/>
  <c r="U27" i="33"/>
  <c r="R29" i="33"/>
  <c r="Q52" i="33"/>
  <c r="Q53" i="36"/>
  <c r="R254" i="36"/>
  <c r="R220" i="36"/>
  <c r="R186" i="36"/>
  <c r="R152" i="36"/>
  <c r="R118" i="36"/>
  <c r="R84" i="36"/>
  <c r="R52" i="36"/>
  <c r="R51" i="36"/>
  <c r="R50" i="36"/>
  <c r="S27" i="36"/>
  <c r="Q54" i="36"/>
  <c r="P54" i="33"/>
  <c r="Q254" i="33"/>
  <c r="Q186" i="33"/>
  <c r="Q220" i="33"/>
  <c r="Q152" i="33"/>
  <c r="Q118" i="33"/>
  <c r="Q84" i="33"/>
  <c r="Q51" i="33"/>
  <c r="Q50" i="33"/>
  <c r="P53" i="33"/>
  <c r="R34" i="22"/>
  <c r="Q89" i="22"/>
  <c r="Q123" i="22"/>
  <c r="CO32" i="22"/>
  <c r="P89" i="27"/>
  <c r="P56" i="27"/>
  <c r="P55" i="27"/>
  <c r="P57" i="27" s="1"/>
  <c r="P54" i="27"/>
  <c r="O57" i="27"/>
  <c r="O58" i="27"/>
  <c r="P89" i="26"/>
  <c r="P56" i="26"/>
  <c r="P55" i="26"/>
  <c r="P57" i="26" s="1"/>
  <c r="P54" i="26"/>
  <c r="Q31" i="26"/>
  <c r="O57" i="26"/>
  <c r="O58" i="26"/>
  <c r="P89" i="25"/>
  <c r="P56" i="25"/>
  <c r="P55" i="25"/>
  <c r="P57" i="25" s="1"/>
  <c r="P54" i="25"/>
  <c r="Q31" i="25"/>
  <c r="O58" i="25"/>
  <c r="Q82" i="24"/>
  <c r="P83" i="24"/>
  <c r="P50" i="24"/>
  <c r="P51" i="24"/>
  <c r="P48" i="24"/>
  <c r="Q25" i="24"/>
  <c r="Q49" i="24" s="1"/>
  <c r="O52" i="24"/>
  <c r="Q58" i="22"/>
  <c r="R56" i="22"/>
  <c r="R57" i="22"/>
  <c r="R55" i="22"/>
  <c r="Q59" i="22"/>
  <c r="Q47" i="16"/>
  <c r="P258" i="16"/>
  <c r="P190" i="16"/>
  <c r="P156" i="16"/>
  <c r="P224" i="16"/>
  <c r="P122" i="16"/>
  <c r="Q88" i="16"/>
  <c r="R49" i="16"/>
  <c r="Q54" i="16"/>
  <c r="P57" i="16"/>
  <c r="Q55" i="16"/>
  <c r="Q56" i="16"/>
  <c r="R31" i="16"/>
  <c r="P56" i="2"/>
  <c r="AB31" i="2"/>
  <c r="R33" i="2"/>
  <c r="Q55" i="2"/>
  <c r="Q54" i="2"/>
  <c r="Q76" i="12"/>
  <c r="R52" i="12"/>
  <c r="Q75" i="12"/>
  <c r="O77" i="7"/>
  <c r="P75" i="7"/>
  <c r="P76" i="7"/>
  <c r="P59" i="35" l="1"/>
  <c r="Q259" i="35"/>
  <c r="Q225" i="35"/>
  <c r="Q191" i="35"/>
  <c r="Q157" i="35"/>
  <c r="Q89" i="35"/>
  <c r="Q123" i="35"/>
  <c r="R32" i="35"/>
  <c r="Q57" i="35"/>
  <c r="Q56" i="35"/>
  <c r="Q55" i="35"/>
  <c r="P58" i="35"/>
  <c r="AF48" i="22"/>
  <c r="AE191" i="22"/>
  <c r="AE225" i="22"/>
  <c r="AE259" i="22"/>
  <c r="AE157" i="22"/>
  <c r="S29" i="33"/>
  <c r="R52" i="33"/>
  <c r="V27" i="33"/>
  <c r="R54" i="36"/>
  <c r="S254" i="36"/>
  <c r="S220" i="36"/>
  <c r="S186" i="36"/>
  <c r="S152" i="36"/>
  <c r="S118" i="36"/>
  <c r="S52" i="36"/>
  <c r="S51" i="36"/>
  <c r="S50" i="36"/>
  <c r="S84" i="36"/>
  <c r="T27" i="36"/>
  <c r="R53" i="36"/>
  <c r="Q53" i="33"/>
  <c r="R254" i="33"/>
  <c r="R220" i="33"/>
  <c r="R152" i="33"/>
  <c r="R186" i="33"/>
  <c r="R118" i="33"/>
  <c r="R84" i="33"/>
  <c r="R50" i="33"/>
  <c r="R51" i="33"/>
  <c r="Q54" i="33"/>
  <c r="S34" i="22"/>
  <c r="R123" i="22"/>
  <c r="R89" i="22"/>
  <c r="CP32" i="22"/>
  <c r="Q89" i="27"/>
  <c r="Q56" i="27"/>
  <c r="Q55" i="27"/>
  <c r="Q54" i="27"/>
  <c r="P58" i="27"/>
  <c r="Q89" i="26"/>
  <c r="Q56" i="26"/>
  <c r="Q55" i="26"/>
  <c r="Q54" i="26"/>
  <c r="R31" i="26"/>
  <c r="P58" i="26"/>
  <c r="Q89" i="25"/>
  <c r="Q56" i="25"/>
  <c r="Q55" i="25"/>
  <c r="Q57" i="25" s="1"/>
  <c r="Q54" i="25"/>
  <c r="R31" i="25"/>
  <c r="P58" i="25"/>
  <c r="R82" i="24"/>
  <c r="Q83" i="24"/>
  <c r="Q50" i="24"/>
  <c r="Q51" i="24"/>
  <c r="Q48" i="24"/>
  <c r="R25" i="24"/>
  <c r="R49" i="24" s="1"/>
  <c r="P52" i="24"/>
  <c r="R58" i="22"/>
  <c r="R59" i="22"/>
  <c r="S57" i="22"/>
  <c r="S56" i="22"/>
  <c r="S55" i="22"/>
  <c r="R47" i="16"/>
  <c r="R88" i="16" s="1"/>
  <c r="Q258" i="16"/>
  <c r="Q190" i="16"/>
  <c r="Q224" i="16"/>
  <c r="Q122" i="16"/>
  <c r="Q156" i="16"/>
  <c r="S49" i="16"/>
  <c r="R54" i="16"/>
  <c r="Q57" i="16"/>
  <c r="R55" i="16"/>
  <c r="R56" i="16"/>
  <c r="S31" i="16"/>
  <c r="Q56" i="2"/>
  <c r="S33" i="2"/>
  <c r="R54" i="2"/>
  <c r="R55" i="2"/>
  <c r="AC31" i="2"/>
  <c r="P77" i="7"/>
  <c r="R75" i="12"/>
  <c r="R76" i="12"/>
  <c r="R77" i="12" s="1"/>
  <c r="S52" i="12"/>
  <c r="Q77" i="12"/>
  <c r="Q76" i="7"/>
  <c r="Q75" i="7"/>
  <c r="Q59" i="35" l="1"/>
  <c r="R259" i="35"/>
  <c r="R225" i="35"/>
  <c r="R191" i="35"/>
  <c r="R157" i="35"/>
  <c r="R123" i="35"/>
  <c r="R89" i="35"/>
  <c r="S32" i="35"/>
  <c r="R57" i="35"/>
  <c r="R56" i="35"/>
  <c r="R55" i="35"/>
  <c r="Q58" i="35"/>
  <c r="AG48" i="22"/>
  <c r="AF191" i="22"/>
  <c r="AF157" i="22"/>
  <c r="AF259" i="22"/>
  <c r="AF225" i="22"/>
  <c r="W27" i="33"/>
  <c r="T29" i="33"/>
  <c r="S52" i="33"/>
  <c r="S53" i="36"/>
  <c r="T254" i="36"/>
  <c r="T220" i="36"/>
  <c r="T186" i="36"/>
  <c r="T152" i="36"/>
  <c r="T118" i="36"/>
  <c r="T52" i="36"/>
  <c r="T51" i="36"/>
  <c r="T50" i="36"/>
  <c r="T84" i="36"/>
  <c r="U27" i="36"/>
  <c r="S54" i="36"/>
  <c r="R54" i="33"/>
  <c r="S254" i="33"/>
  <c r="S220" i="33"/>
  <c r="S186" i="33"/>
  <c r="S152" i="33"/>
  <c r="S84" i="33"/>
  <c r="S118" i="33"/>
  <c r="S51" i="33"/>
  <c r="S50" i="33"/>
  <c r="R53" i="33"/>
  <c r="T34" i="22"/>
  <c r="S123" i="22"/>
  <c r="S89" i="22"/>
  <c r="CQ32" i="22"/>
  <c r="R89" i="27"/>
  <c r="R56" i="27"/>
  <c r="R55" i="27"/>
  <c r="R57" i="27" s="1"/>
  <c r="R54" i="27"/>
  <c r="Q57" i="27"/>
  <c r="Q58" i="27"/>
  <c r="R89" i="26"/>
  <c r="R56" i="26"/>
  <c r="R55" i="26"/>
  <c r="R57" i="26" s="1"/>
  <c r="R54" i="26"/>
  <c r="S31" i="26"/>
  <c r="Q57" i="26"/>
  <c r="Q58" i="26"/>
  <c r="R89" i="25"/>
  <c r="R56" i="25"/>
  <c r="R55" i="25"/>
  <c r="R57" i="25" s="1"/>
  <c r="R54" i="25"/>
  <c r="S31" i="25"/>
  <c r="Q58" i="25"/>
  <c r="S82" i="24"/>
  <c r="R83" i="24"/>
  <c r="R50" i="24"/>
  <c r="R51" i="24"/>
  <c r="R48" i="24"/>
  <c r="S25" i="24"/>
  <c r="S49" i="24" s="1"/>
  <c r="Q52" i="24"/>
  <c r="S58" i="22"/>
  <c r="S59" i="22"/>
  <c r="T57" i="22"/>
  <c r="T55" i="22"/>
  <c r="T56" i="22"/>
  <c r="S47" i="16"/>
  <c r="R224" i="16"/>
  <c r="R156" i="16"/>
  <c r="R190" i="16"/>
  <c r="R122" i="16"/>
  <c r="R258" i="16"/>
  <c r="S88" i="16"/>
  <c r="T49" i="16"/>
  <c r="S54" i="16"/>
  <c r="R57" i="16"/>
  <c r="S55" i="16"/>
  <c r="S56" i="16"/>
  <c r="T31" i="16"/>
  <c r="R56" i="2"/>
  <c r="AD31" i="2"/>
  <c r="T33" i="2"/>
  <c r="S55" i="2"/>
  <c r="S54" i="2"/>
  <c r="S75" i="12"/>
  <c r="S76" i="12"/>
  <c r="S77" i="12" s="1"/>
  <c r="T52" i="12"/>
  <c r="R76" i="7"/>
  <c r="R75" i="7"/>
  <c r="Q77" i="7"/>
  <c r="R59" i="35" l="1"/>
  <c r="S259" i="35"/>
  <c r="S225" i="35"/>
  <c r="S191" i="35"/>
  <c r="S157" i="35"/>
  <c r="S123" i="35"/>
  <c r="S89" i="35"/>
  <c r="T32" i="35"/>
  <c r="S56" i="35"/>
  <c r="S55" i="35"/>
  <c r="S57" i="35"/>
  <c r="R58" i="35"/>
  <c r="AH48" i="22"/>
  <c r="AG157" i="22"/>
  <c r="AG259" i="22"/>
  <c r="AG191" i="22"/>
  <c r="AG225" i="22"/>
  <c r="U29" i="33"/>
  <c r="T52" i="33"/>
  <c r="X27" i="33"/>
  <c r="T53" i="36"/>
  <c r="U254" i="36"/>
  <c r="U220" i="36"/>
  <c r="U186" i="36"/>
  <c r="U152" i="36"/>
  <c r="U118" i="36"/>
  <c r="U52" i="36"/>
  <c r="U51" i="36"/>
  <c r="U50" i="36"/>
  <c r="U84" i="36"/>
  <c r="V27" i="36"/>
  <c r="T54" i="36"/>
  <c r="S53" i="33"/>
  <c r="S54" i="33"/>
  <c r="T254" i="33"/>
  <c r="T220" i="33"/>
  <c r="T186" i="33"/>
  <c r="T152" i="33"/>
  <c r="T118" i="33"/>
  <c r="T84" i="33"/>
  <c r="T50" i="33"/>
  <c r="T51" i="33"/>
  <c r="U34" i="22"/>
  <c r="T89" i="22"/>
  <c r="T123" i="22"/>
  <c r="CR32" i="22"/>
  <c r="S89" i="27"/>
  <c r="S56" i="27"/>
  <c r="S55" i="27"/>
  <c r="S54" i="27"/>
  <c r="R58" i="27"/>
  <c r="S89" i="26"/>
  <c r="S56" i="26"/>
  <c r="S55" i="26"/>
  <c r="S54" i="26"/>
  <c r="T31" i="26"/>
  <c r="R58" i="26"/>
  <c r="S89" i="25"/>
  <c r="S56" i="25"/>
  <c r="S55" i="25"/>
  <c r="S57" i="25" s="1"/>
  <c r="S54" i="25"/>
  <c r="T31" i="25"/>
  <c r="R58" i="25"/>
  <c r="T82" i="24"/>
  <c r="S83" i="24"/>
  <c r="S50" i="24"/>
  <c r="S51" i="24"/>
  <c r="S48" i="24"/>
  <c r="T25" i="24"/>
  <c r="T49" i="24" s="1"/>
  <c r="R52" i="24"/>
  <c r="T58" i="22"/>
  <c r="T59" i="22"/>
  <c r="U57" i="22"/>
  <c r="U56" i="22"/>
  <c r="U55" i="22"/>
  <c r="T47" i="16"/>
  <c r="T88" i="16" s="1"/>
  <c r="S122" i="16"/>
  <c r="S224" i="16"/>
  <c r="S258" i="16"/>
  <c r="S190" i="16"/>
  <c r="S156" i="16"/>
  <c r="U49" i="16"/>
  <c r="T54" i="16"/>
  <c r="S57" i="16"/>
  <c r="T55" i="16"/>
  <c r="T56" i="16"/>
  <c r="U31" i="16"/>
  <c r="S56" i="2"/>
  <c r="U33" i="2"/>
  <c r="T55" i="2"/>
  <c r="T54" i="2"/>
  <c r="AE31" i="2"/>
  <c r="T75" i="12"/>
  <c r="T76" i="12"/>
  <c r="T77" i="12" s="1"/>
  <c r="U52" i="12"/>
  <c r="S76" i="7"/>
  <c r="S75" i="7"/>
  <c r="R77" i="7"/>
  <c r="S58" i="35" l="1"/>
  <c r="T259" i="35"/>
  <c r="T225" i="35"/>
  <c r="T191" i="35"/>
  <c r="T157" i="35"/>
  <c r="T123" i="35"/>
  <c r="T89" i="35"/>
  <c r="T57" i="35"/>
  <c r="T56" i="35"/>
  <c r="T55" i="35"/>
  <c r="U32" i="35"/>
  <c r="S59" i="35"/>
  <c r="AI48" i="22"/>
  <c r="AH191" i="22"/>
  <c r="AH225" i="22"/>
  <c r="AH157" i="22"/>
  <c r="AH259" i="22"/>
  <c r="Y27" i="33"/>
  <c r="V29" i="33"/>
  <c r="U52" i="33"/>
  <c r="U53" i="36"/>
  <c r="V254" i="36"/>
  <c r="V220" i="36"/>
  <c r="V152" i="36"/>
  <c r="V186" i="36"/>
  <c r="V118" i="36"/>
  <c r="V52" i="36"/>
  <c r="V51" i="36"/>
  <c r="V50" i="36"/>
  <c r="V84" i="36"/>
  <c r="W27" i="36"/>
  <c r="U54" i="36"/>
  <c r="T53" i="33"/>
  <c r="U254" i="33"/>
  <c r="U220" i="33"/>
  <c r="U186" i="33"/>
  <c r="U152" i="33"/>
  <c r="U118" i="33"/>
  <c r="U84" i="33"/>
  <c r="U50" i="33"/>
  <c r="U51" i="33"/>
  <c r="T54" i="33"/>
  <c r="V34" i="22"/>
  <c r="U89" i="22"/>
  <c r="U123" i="22"/>
  <c r="CS32" i="22"/>
  <c r="T89" i="27"/>
  <c r="T56" i="27"/>
  <c r="T55" i="27"/>
  <c r="T57" i="27" s="1"/>
  <c r="T54" i="27"/>
  <c r="S57" i="27"/>
  <c r="S58" i="27"/>
  <c r="T89" i="26"/>
  <c r="T56" i="26"/>
  <c r="T55" i="26"/>
  <c r="T57" i="26" s="1"/>
  <c r="T54" i="26"/>
  <c r="U31" i="26"/>
  <c r="S57" i="26"/>
  <c r="S58" i="26"/>
  <c r="T89" i="25"/>
  <c r="T56" i="25"/>
  <c r="T55" i="25"/>
  <c r="T57" i="25" s="1"/>
  <c r="T54" i="25"/>
  <c r="U31" i="25"/>
  <c r="S58" i="25"/>
  <c r="U82" i="24"/>
  <c r="T83" i="24"/>
  <c r="T50" i="24"/>
  <c r="T51" i="24"/>
  <c r="T48" i="24"/>
  <c r="U25" i="24"/>
  <c r="U49" i="24" s="1"/>
  <c r="S52" i="24"/>
  <c r="U58" i="22"/>
  <c r="U59" i="22"/>
  <c r="V55" i="22"/>
  <c r="V56" i="22"/>
  <c r="V57" i="22"/>
  <c r="U47" i="16"/>
  <c r="T122" i="16"/>
  <c r="T258" i="16"/>
  <c r="T190" i="16"/>
  <c r="T156" i="16"/>
  <c r="T224" i="16"/>
  <c r="U88" i="16"/>
  <c r="V49" i="16"/>
  <c r="U54" i="16"/>
  <c r="T57" i="16"/>
  <c r="U55" i="16"/>
  <c r="U56" i="16"/>
  <c r="V31" i="16"/>
  <c r="T56" i="2"/>
  <c r="AF31" i="2"/>
  <c r="V33" i="2"/>
  <c r="U54" i="2"/>
  <c r="U55" i="2"/>
  <c r="U75" i="12"/>
  <c r="U76" i="12"/>
  <c r="U77" i="12" s="1"/>
  <c r="V52" i="12"/>
  <c r="T76" i="7"/>
  <c r="T75" i="7"/>
  <c r="S77" i="7"/>
  <c r="T58" i="35" l="1"/>
  <c r="T59" i="35"/>
  <c r="U259" i="35"/>
  <c r="U225" i="35"/>
  <c r="U157" i="35"/>
  <c r="U191" i="35"/>
  <c r="U123" i="35"/>
  <c r="U89" i="35"/>
  <c r="U57" i="35"/>
  <c r="U56" i="35"/>
  <c r="U55" i="35"/>
  <c r="V32" i="35"/>
  <c r="AJ48" i="22"/>
  <c r="AI259" i="22"/>
  <c r="AI191" i="22"/>
  <c r="AI225" i="22"/>
  <c r="AI157" i="22"/>
  <c r="W29" i="33"/>
  <c r="V52" i="33"/>
  <c r="Z27" i="33"/>
  <c r="V53" i="36"/>
  <c r="W254" i="36"/>
  <c r="W220" i="36"/>
  <c r="W186" i="36"/>
  <c r="W152" i="36"/>
  <c r="W118" i="36"/>
  <c r="W52" i="36"/>
  <c r="W51" i="36"/>
  <c r="W50" i="36"/>
  <c r="W84" i="36"/>
  <c r="X27" i="36"/>
  <c r="V54" i="36"/>
  <c r="U54" i="33"/>
  <c r="U53" i="33"/>
  <c r="V254" i="33"/>
  <c r="V220" i="33"/>
  <c r="V186" i="33"/>
  <c r="V152" i="33"/>
  <c r="V118" i="33"/>
  <c r="V84" i="33"/>
  <c r="V51" i="33"/>
  <c r="V50" i="33"/>
  <c r="W34" i="22"/>
  <c r="V123" i="22"/>
  <c r="V89" i="22"/>
  <c r="CT32" i="22"/>
  <c r="U89" i="27"/>
  <c r="U56" i="27"/>
  <c r="U55" i="27"/>
  <c r="U54" i="27"/>
  <c r="T58" i="27"/>
  <c r="U89" i="26"/>
  <c r="U56" i="26"/>
  <c r="U55" i="26"/>
  <c r="U54" i="26"/>
  <c r="V31" i="26"/>
  <c r="T58" i="26"/>
  <c r="U89" i="25"/>
  <c r="U56" i="25"/>
  <c r="U55" i="25"/>
  <c r="U57" i="25" s="1"/>
  <c r="U54" i="25"/>
  <c r="V31" i="25"/>
  <c r="T58" i="25"/>
  <c r="V82" i="24"/>
  <c r="U83" i="24"/>
  <c r="U50" i="24"/>
  <c r="U51" i="24"/>
  <c r="U48" i="24"/>
  <c r="V25" i="24"/>
  <c r="V49" i="24" s="1"/>
  <c r="T52" i="24"/>
  <c r="V58" i="22"/>
  <c r="V59" i="22"/>
  <c r="W55" i="22"/>
  <c r="W56" i="22"/>
  <c r="W57" i="22"/>
  <c r="V47" i="16"/>
  <c r="U122" i="16"/>
  <c r="U258" i="16"/>
  <c r="U190" i="16"/>
  <c r="U156" i="16"/>
  <c r="U224" i="16"/>
  <c r="W49" i="16"/>
  <c r="V54" i="16"/>
  <c r="U57" i="16"/>
  <c r="V55" i="16"/>
  <c r="V56" i="16"/>
  <c r="W31" i="16"/>
  <c r="U56" i="2"/>
  <c r="W33" i="2"/>
  <c r="V54" i="2"/>
  <c r="V55" i="2"/>
  <c r="AG31" i="2"/>
  <c r="V75" i="12"/>
  <c r="V76" i="12"/>
  <c r="W52" i="12"/>
  <c r="U75" i="7"/>
  <c r="U76" i="7"/>
  <c r="T77" i="7"/>
  <c r="U59" i="35" l="1"/>
  <c r="U58" i="35"/>
  <c r="V259" i="35"/>
  <c r="V225" i="35"/>
  <c r="V191" i="35"/>
  <c r="V157" i="35"/>
  <c r="V123" i="35"/>
  <c r="V89" i="35"/>
  <c r="V57" i="35"/>
  <c r="V56" i="35"/>
  <c r="V55" i="35"/>
  <c r="W32" i="35"/>
  <c r="AK48" i="22"/>
  <c r="AJ259" i="22"/>
  <c r="AJ225" i="22"/>
  <c r="AJ157" i="22"/>
  <c r="AJ191" i="22"/>
  <c r="AA27" i="33"/>
  <c r="X29" i="33"/>
  <c r="W52" i="33"/>
  <c r="W53" i="36"/>
  <c r="W54" i="36"/>
  <c r="X254" i="36"/>
  <c r="X220" i="36"/>
  <c r="X186" i="36"/>
  <c r="X152" i="36"/>
  <c r="X118" i="36"/>
  <c r="X84" i="36"/>
  <c r="X51" i="36"/>
  <c r="X52" i="36"/>
  <c r="X50" i="36"/>
  <c r="Y27" i="36"/>
  <c r="V54" i="33"/>
  <c r="W254" i="33"/>
  <c r="W220" i="33"/>
  <c r="W186" i="33"/>
  <c r="W152" i="33"/>
  <c r="W118" i="33"/>
  <c r="W84" i="33"/>
  <c r="W51" i="33"/>
  <c r="W50" i="33"/>
  <c r="V53" i="33"/>
  <c r="X34" i="22"/>
  <c r="W89" i="22"/>
  <c r="W123" i="22"/>
  <c r="CU32" i="22"/>
  <c r="V89" i="27"/>
  <c r="V56" i="27"/>
  <c r="V55" i="27"/>
  <c r="V57" i="27" s="1"/>
  <c r="V54" i="27"/>
  <c r="U57" i="27"/>
  <c r="U58" i="27"/>
  <c r="V89" i="26"/>
  <c r="V56" i="26"/>
  <c r="V55" i="26"/>
  <c r="V57" i="26" s="1"/>
  <c r="V54" i="26"/>
  <c r="W31" i="26"/>
  <c r="U57" i="26"/>
  <c r="U58" i="26"/>
  <c r="V89" i="25"/>
  <c r="V56" i="25"/>
  <c r="V55" i="25"/>
  <c r="V57" i="25" s="1"/>
  <c r="V54" i="25"/>
  <c r="W31" i="25"/>
  <c r="U58" i="25"/>
  <c r="W82" i="24"/>
  <c r="V83" i="24"/>
  <c r="V50" i="24"/>
  <c r="V51" i="24"/>
  <c r="V48" i="24"/>
  <c r="W25" i="24"/>
  <c r="W49" i="24" s="1"/>
  <c r="U52" i="24"/>
  <c r="W58" i="22"/>
  <c r="X55" i="22"/>
  <c r="X56" i="22"/>
  <c r="X57" i="22"/>
  <c r="W59" i="22"/>
  <c r="W47" i="16"/>
  <c r="V122" i="16"/>
  <c r="V258" i="16"/>
  <c r="V190" i="16"/>
  <c r="V156" i="16"/>
  <c r="V224" i="16"/>
  <c r="V88" i="16"/>
  <c r="X49" i="16"/>
  <c r="W54" i="16"/>
  <c r="V57" i="16"/>
  <c r="W56" i="16"/>
  <c r="W55" i="16"/>
  <c r="X31" i="16"/>
  <c r="AH31" i="2"/>
  <c r="V56" i="2"/>
  <c r="X33" i="2"/>
  <c r="W55" i="2"/>
  <c r="W54" i="2"/>
  <c r="U77" i="7"/>
  <c r="W75" i="12"/>
  <c r="W76" i="12"/>
  <c r="W77" i="12" s="1"/>
  <c r="X52" i="12"/>
  <c r="V77" i="12"/>
  <c r="V75" i="7"/>
  <c r="V76" i="7"/>
  <c r="V59" i="35" l="1"/>
  <c r="V58" i="35"/>
  <c r="W259" i="35"/>
  <c r="W225" i="35"/>
  <c r="W191" i="35"/>
  <c r="W123" i="35"/>
  <c r="W89" i="35"/>
  <c r="W157" i="35"/>
  <c r="W57" i="35"/>
  <c r="W56" i="35"/>
  <c r="W55" i="35"/>
  <c r="X32" i="35"/>
  <c r="AL48" i="22"/>
  <c r="AK259" i="22"/>
  <c r="AK157" i="22"/>
  <c r="AK191" i="22"/>
  <c r="AK225" i="22"/>
  <c r="Y29" i="33"/>
  <c r="X52" i="33"/>
  <c r="AB27" i="33"/>
  <c r="X53" i="36"/>
  <c r="X54" i="36"/>
  <c r="Y254" i="36"/>
  <c r="Y220" i="36"/>
  <c r="Y186" i="36"/>
  <c r="Y152" i="36"/>
  <c r="Y118" i="36"/>
  <c r="Y84" i="36"/>
  <c r="Y52" i="36"/>
  <c r="Y51" i="36"/>
  <c r="Y50" i="36"/>
  <c r="Z27" i="36"/>
  <c r="W53" i="33"/>
  <c r="W54" i="33"/>
  <c r="X254" i="33"/>
  <c r="X220" i="33"/>
  <c r="X186" i="33"/>
  <c r="X152" i="33"/>
  <c r="X118" i="33"/>
  <c r="X84" i="33"/>
  <c r="X50" i="33"/>
  <c r="X51" i="33"/>
  <c r="Y34" i="22"/>
  <c r="X123" i="22"/>
  <c r="X89" i="22"/>
  <c r="CV32" i="22"/>
  <c r="W89" i="27"/>
  <c r="W56" i="27"/>
  <c r="W55" i="27"/>
  <c r="W54" i="27"/>
  <c r="V58" i="27"/>
  <c r="W89" i="26"/>
  <c r="W56" i="26"/>
  <c r="W55" i="26"/>
  <c r="W54" i="26"/>
  <c r="X31" i="26"/>
  <c r="V58" i="26"/>
  <c r="W89" i="25"/>
  <c r="W56" i="25"/>
  <c r="W55" i="25"/>
  <c r="W57" i="25" s="1"/>
  <c r="W54" i="25"/>
  <c r="X31" i="25"/>
  <c r="V58" i="25"/>
  <c r="X82" i="24"/>
  <c r="W83" i="24"/>
  <c r="W50" i="24"/>
  <c r="W51" i="24"/>
  <c r="W48" i="24"/>
  <c r="X25" i="24"/>
  <c r="X49" i="24" s="1"/>
  <c r="V52" i="24"/>
  <c r="X58" i="22"/>
  <c r="Y55" i="22"/>
  <c r="Y56" i="22"/>
  <c r="Y57" i="22"/>
  <c r="X59" i="22"/>
  <c r="X47" i="16"/>
  <c r="W190" i="16"/>
  <c r="W258" i="16"/>
  <c r="W156" i="16"/>
  <c r="W224" i="16"/>
  <c r="W122" i="16"/>
  <c r="X88" i="16"/>
  <c r="W88" i="16"/>
  <c r="Y49" i="16"/>
  <c r="X54" i="16"/>
  <c r="W57" i="16"/>
  <c r="X55" i="16"/>
  <c r="X56" i="16"/>
  <c r="Y31" i="16"/>
  <c r="W56" i="2"/>
  <c r="Y33" i="2"/>
  <c r="X55" i="2"/>
  <c r="X54" i="2"/>
  <c r="AI31" i="2"/>
  <c r="V77" i="7"/>
  <c r="X75" i="12"/>
  <c r="X76" i="12"/>
  <c r="Y52" i="12"/>
  <c r="W76" i="7"/>
  <c r="W75" i="7"/>
  <c r="W58" i="35" l="1"/>
  <c r="W59" i="35"/>
  <c r="X259" i="35"/>
  <c r="X225" i="35"/>
  <c r="X191" i="35"/>
  <c r="X157" i="35"/>
  <c r="X123" i="35"/>
  <c r="X89" i="35"/>
  <c r="X57" i="35"/>
  <c r="X56" i="35"/>
  <c r="X55" i="35"/>
  <c r="Y32" i="35"/>
  <c r="AM48" i="22"/>
  <c r="AL191" i="22"/>
  <c r="AL157" i="22"/>
  <c r="AL259" i="22"/>
  <c r="AL225" i="22"/>
  <c r="AC27" i="33"/>
  <c r="Z29" i="33"/>
  <c r="Y52" i="33"/>
  <c r="Y54" i="36"/>
  <c r="Z254" i="36"/>
  <c r="Z220" i="36"/>
  <c r="Z186" i="36"/>
  <c r="Z152" i="36"/>
  <c r="Z84" i="36"/>
  <c r="Z118" i="36"/>
  <c r="Z52" i="36"/>
  <c r="Z51" i="36"/>
  <c r="Z50" i="36"/>
  <c r="AA27" i="36"/>
  <c r="Y53" i="36"/>
  <c r="X54" i="33"/>
  <c r="Y254" i="33"/>
  <c r="Y220" i="33"/>
  <c r="Y186" i="33"/>
  <c r="Y118" i="33"/>
  <c r="Y84" i="33"/>
  <c r="Y152" i="33"/>
  <c r="Y51" i="33"/>
  <c r="Y50" i="33"/>
  <c r="X53" i="33"/>
  <c r="Z34" i="22"/>
  <c r="Y89" i="22"/>
  <c r="Y123" i="22"/>
  <c r="X89" i="27"/>
  <c r="X56" i="27"/>
  <c r="X55" i="27"/>
  <c r="X57" i="27" s="1"/>
  <c r="X54" i="27"/>
  <c r="W57" i="27"/>
  <c r="W58" i="27"/>
  <c r="X89" i="26"/>
  <c r="X56" i="26"/>
  <c r="X55" i="26"/>
  <c r="X57" i="26" s="1"/>
  <c r="X54" i="26"/>
  <c r="Y31" i="26"/>
  <c r="W57" i="26"/>
  <c r="W58" i="26"/>
  <c r="X89" i="25"/>
  <c r="X56" i="25"/>
  <c r="X55" i="25"/>
  <c r="X57" i="25" s="1"/>
  <c r="X54" i="25"/>
  <c r="Y31" i="25"/>
  <c r="W58" i="25"/>
  <c r="Y82" i="24"/>
  <c r="X83" i="24"/>
  <c r="X50" i="24"/>
  <c r="X51" i="24"/>
  <c r="X48" i="24"/>
  <c r="Y25" i="24"/>
  <c r="Y49" i="24" s="1"/>
  <c r="W52" i="24"/>
  <c r="Y58" i="22"/>
  <c r="Z56" i="22"/>
  <c r="Z57" i="22"/>
  <c r="Z55" i="22"/>
  <c r="Y59" i="22"/>
  <c r="Y47" i="16"/>
  <c r="Y88" i="16" s="1"/>
  <c r="X258" i="16"/>
  <c r="X190" i="16"/>
  <c r="X156" i="16"/>
  <c r="X122" i="16"/>
  <c r="X224" i="16"/>
  <c r="Z49" i="16"/>
  <c r="Y54" i="16"/>
  <c r="X57" i="16"/>
  <c r="Y55" i="16"/>
  <c r="Y56" i="16"/>
  <c r="Z31" i="16"/>
  <c r="AJ31" i="2"/>
  <c r="X56" i="2"/>
  <c r="Z33" i="2"/>
  <c r="Y55" i="2"/>
  <c r="Y54" i="2"/>
  <c r="Y76" i="12"/>
  <c r="Y77" i="12" s="1"/>
  <c r="Z52" i="12"/>
  <c r="Y75" i="12"/>
  <c r="X77" i="12"/>
  <c r="W77" i="7"/>
  <c r="X75" i="7"/>
  <c r="X76" i="7"/>
  <c r="X59" i="35" l="1"/>
  <c r="Y259" i="35"/>
  <c r="Y225" i="35"/>
  <c r="Y191" i="35"/>
  <c r="Y157" i="35"/>
  <c r="Y89" i="35"/>
  <c r="Y123" i="35"/>
  <c r="Z32" i="35"/>
  <c r="Y57" i="35"/>
  <c r="Y56" i="35"/>
  <c r="Y55" i="35"/>
  <c r="X58" i="35"/>
  <c r="AN48" i="22"/>
  <c r="AM225" i="22"/>
  <c r="AM157" i="22"/>
  <c r="AM191" i="22"/>
  <c r="AM259" i="22"/>
  <c r="AA29" i="33"/>
  <c r="Z52" i="33"/>
  <c r="AD27" i="33"/>
  <c r="Z53" i="36"/>
  <c r="Z54" i="36"/>
  <c r="AA254" i="36"/>
  <c r="AA220" i="36"/>
  <c r="AA186" i="36"/>
  <c r="AA152" i="36"/>
  <c r="AA118" i="36"/>
  <c r="AA52" i="36"/>
  <c r="AA51" i="36"/>
  <c r="AA50" i="36"/>
  <c r="AB27" i="36"/>
  <c r="AA84" i="36"/>
  <c r="Y53" i="33"/>
  <c r="Y54" i="33"/>
  <c r="Z254" i="33"/>
  <c r="Z220" i="33"/>
  <c r="Z152" i="33"/>
  <c r="Z186" i="33"/>
  <c r="Z118" i="33"/>
  <c r="Z51" i="33"/>
  <c r="Z84" i="33"/>
  <c r="Z50" i="33"/>
  <c r="AA34" i="22"/>
  <c r="Z123" i="22"/>
  <c r="Z89" i="22"/>
  <c r="Y89" i="27"/>
  <c r="Y56" i="27"/>
  <c r="Y55" i="27"/>
  <c r="Y54" i="27"/>
  <c r="X58" i="27"/>
  <c r="Y89" i="26"/>
  <c r="Y56" i="26"/>
  <c r="Y55" i="26"/>
  <c r="Y54" i="26"/>
  <c r="Z31" i="26"/>
  <c r="X58" i="26"/>
  <c r="Y89" i="25"/>
  <c r="Y56" i="25"/>
  <c r="Y55" i="25"/>
  <c r="Y57" i="25" s="1"/>
  <c r="Y54" i="25"/>
  <c r="Z31" i="25"/>
  <c r="X58" i="25"/>
  <c r="Z82" i="24"/>
  <c r="Y83" i="24"/>
  <c r="Y50" i="24"/>
  <c r="Y51" i="24"/>
  <c r="Y48" i="24"/>
  <c r="Z25" i="24"/>
  <c r="Z49" i="24" s="1"/>
  <c r="X52" i="24"/>
  <c r="Z58" i="22"/>
  <c r="Z59" i="22"/>
  <c r="AA57" i="22"/>
  <c r="AA55" i="22"/>
  <c r="AA56" i="22"/>
  <c r="Z47" i="16"/>
  <c r="Z88" i="16" s="1"/>
  <c r="Y258" i="16"/>
  <c r="Y224" i="16"/>
  <c r="Y122" i="16"/>
  <c r="Y190" i="16"/>
  <c r="Y156" i="16"/>
  <c r="AA49" i="16"/>
  <c r="Z54" i="16"/>
  <c r="Y57" i="16"/>
  <c r="Z55" i="16"/>
  <c r="Z56" i="16"/>
  <c r="AA31" i="16"/>
  <c r="Y56" i="2"/>
  <c r="AA33" i="2"/>
  <c r="Z55" i="2"/>
  <c r="Z54" i="2"/>
  <c r="AK31" i="2"/>
  <c r="X77" i="7"/>
  <c r="Z75" i="12"/>
  <c r="Z76" i="12"/>
  <c r="Z77" i="12" s="1"/>
  <c r="AA52" i="12"/>
  <c r="Y76" i="7"/>
  <c r="Y75" i="7"/>
  <c r="Y59" i="35" l="1"/>
  <c r="Z259" i="35"/>
  <c r="Z225" i="35"/>
  <c r="Z191" i="35"/>
  <c r="Z157" i="35"/>
  <c r="Z123" i="35"/>
  <c r="Z89" i="35"/>
  <c r="AA32" i="35"/>
  <c r="Z57" i="35"/>
  <c r="Z56" i="35"/>
  <c r="Z55" i="35"/>
  <c r="Y58" i="35"/>
  <c r="AO48" i="22"/>
  <c r="AN191" i="22"/>
  <c r="AN259" i="22"/>
  <c r="AN225" i="22"/>
  <c r="AN157" i="22"/>
  <c r="AE27" i="33"/>
  <c r="AB29" i="33"/>
  <c r="AA52" i="33"/>
  <c r="AA54" i="36"/>
  <c r="AA53" i="36"/>
  <c r="AB254" i="36"/>
  <c r="AB220" i="36"/>
  <c r="AB186" i="36"/>
  <c r="AB152" i="36"/>
  <c r="AB118" i="36"/>
  <c r="AB52" i="36"/>
  <c r="AB51" i="36"/>
  <c r="AB50" i="36"/>
  <c r="AB84" i="36"/>
  <c r="AC27" i="36"/>
  <c r="Z53" i="33"/>
  <c r="Z54" i="33"/>
  <c r="AA254" i="33"/>
  <c r="AA220" i="33"/>
  <c r="AA186" i="33"/>
  <c r="AA152" i="33"/>
  <c r="AA118" i="33"/>
  <c r="AA84" i="33"/>
  <c r="AA51" i="33"/>
  <c r="AA50" i="33"/>
  <c r="AB34" i="22"/>
  <c r="AA89" i="22"/>
  <c r="AA123" i="22"/>
  <c r="Z89" i="27"/>
  <c r="Z56" i="27"/>
  <c r="Z55" i="27"/>
  <c r="Z57" i="27" s="1"/>
  <c r="Z54" i="27"/>
  <c r="Y57" i="27"/>
  <c r="Y58" i="27"/>
  <c r="Z89" i="26"/>
  <c r="Z56" i="26"/>
  <c r="Z55" i="26"/>
  <c r="Z57" i="26" s="1"/>
  <c r="Z54" i="26"/>
  <c r="AA31" i="26"/>
  <c r="Y57" i="26"/>
  <c r="Y58" i="26"/>
  <c r="Z89" i="25"/>
  <c r="Z56" i="25"/>
  <c r="Z55" i="25"/>
  <c r="Z57" i="25" s="1"/>
  <c r="Z54" i="25"/>
  <c r="AA31" i="25"/>
  <c r="Y58" i="25"/>
  <c r="AA82" i="24"/>
  <c r="Z83" i="24"/>
  <c r="Z50" i="24"/>
  <c r="Z51" i="24"/>
  <c r="Z48" i="24"/>
  <c r="AA25" i="24"/>
  <c r="AA49" i="24" s="1"/>
  <c r="Y52" i="24"/>
  <c r="AA58" i="22"/>
  <c r="AA59" i="22"/>
  <c r="AB57" i="22"/>
  <c r="AB55" i="22"/>
  <c r="AB56" i="22"/>
  <c r="AA88" i="16"/>
  <c r="AA47" i="16"/>
  <c r="Z224" i="16"/>
  <c r="Z156" i="16"/>
  <c r="Z122" i="16"/>
  <c r="Z258" i="16"/>
  <c r="Z190" i="16"/>
  <c r="AB49" i="16"/>
  <c r="AA54" i="16"/>
  <c r="Z57" i="16"/>
  <c r="AA55" i="16"/>
  <c r="AA56" i="16"/>
  <c r="AB31" i="16"/>
  <c r="Z56" i="2"/>
  <c r="AL31" i="2"/>
  <c r="AB33" i="2"/>
  <c r="AA55" i="2"/>
  <c r="AA54" i="2"/>
  <c r="AA75" i="12"/>
  <c r="AA76" i="12"/>
  <c r="AA77" i="12" s="1"/>
  <c r="AB52" i="12"/>
  <c r="Z75" i="7"/>
  <c r="Z76" i="7"/>
  <c r="Y77" i="7"/>
  <c r="Z59" i="35" l="1"/>
  <c r="Z58" i="35"/>
  <c r="AA259" i="35"/>
  <c r="AA225" i="35"/>
  <c r="AA191" i="35"/>
  <c r="AA157" i="35"/>
  <c r="AA123" i="35"/>
  <c r="AA89" i="35"/>
  <c r="AB32" i="35"/>
  <c r="AA57" i="35"/>
  <c r="AA56" i="35"/>
  <c r="AA55" i="35"/>
  <c r="AP48" i="22"/>
  <c r="AO157" i="22"/>
  <c r="AO225" i="22"/>
  <c r="AO191" i="22"/>
  <c r="AO259" i="22"/>
  <c r="AC29" i="33"/>
  <c r="AB52" i="33"/>
  <c r="AF27" i="33"/>
  <c r="AB54" i="36"/>
  <c r="AB53" i="36"/>
  <c r="AC254" i="36"/>
  <c r="AC220" i="36"/>
  <c r="AC186" i="36"/>
  <c r="AC152" i="36"/>
  <c r="AC118" i="36"/>
  <c r="AC52" i="36"/>
  <c r="AC51" i="36"/>
  <c r="AC50" i="36"/>
  <c r="AC84" i="36"/>
  <c r="AD27" i="36"/>
  <c r="AA54" i="33"/>
  <c r="AB254" i="33"/>
  <c r="AB220" i="33"/>
  <c r="AB186" i="33"/>
  <c r="AB152" i="33"/>
  <c r="AB118" i="33"/>
  <c r="AB84" i="33"/>
  <c r="AB51" i="33"/>
  <c r="AB50" i="33"/>
  <c r="AA53" i="33"/>
  <c r="AC34" i="22"/>
  <c r="AB89" i="22"/>
  <c r="AB123" i="22"/>
  <c r="AA89" i="27"/>
  <c r="AA56" i="27"/>
  <c r="AA55" i="27"/>
  <c r="AA54" i="27"/>
  <c r="Z58" i="27"/>
  <c r="AA89" i="26"/>
  <c r="AA56" i="26"/>
  <c r="AA55" i="26"/>
  <c r="AA54" i="26"/>
  <c r="AB31" i="26"/>
  <c r="Z58" i="26"/>
  <c r="AA89" i="25"/>
  <c r="AA56" i="25"/>
  <c r="AA55" i="25"/>
  <c r="AA57" i="25" s="1"/>
  <c r="AA54" i="25"/>
  <c r="AB31" i="25"/>
  <c r="Z58" i="25"/>
  <c r="AB82" i="24"/>
  <c r="AA83" i="24"/>
  <c r="AA50" i="24"/>
  <c r="AA51" i="24"/>
  <c r="AA48" i="24"/>
  <c r="AB25" i="24"/>
  <c r="AB49" i="24" s="1"/>
  <c r="Z52" i="24"/>
  <c r="AB58" i="22"/>
  <c r="AB59" i="22"/>
  <c r="AC57" i="22"/>
  <c r="AC56" i="22"/>
  <c r="AC55" i="22"/>
  <c r="AB47" i="16"/>
  <c r="AB55" i="16" s="1"/>
  <c r="AA224" i="16"/>
  <c r="AA122" i="16"/>
  <c r="AA156" i="16"/>
  <c r="AA258" i="16"/>
  <c r="AA190" i="16"/>
  <c r="AC49" i="16"/>
  <c r="AB56" i="16"/>
  <c r="AC31" i="16"/>
  <c r="AA57" i="16"/>
  <c r="AA56" i="2"/>
  <c r="AC33" i="2"/>
  <c r="AB55" i="2"/>
  <c r="AB54" i="2"/>
  <c r="AM31" i="2"/>
  <c r="Z77" i="7"/>
  <c r="AB75" i="12"/>
  <c r="AB76" i="12"/>
  <c r="AB77" i="12" s="1"/>
  <c r="AC52" i="12"/>
  <c r="AA75" i="7"/>
  <c r="AA76" i="7"/>
  <c r="AA58" i="35" l="1"/>
  <c r="AA59" i="35"/>
  <c r="AB259" i="35"/>
  <c r="AB225" i="35"/>
  <c r="AB191" i="35"/>
  <c r="AB157" i="35"/>
  <c r="AB123" i="35"/>
  <c r="AB89" i="35"/>
  <c r="AB57" i="35"/>
  <c r="AB56" i="35"/>
  <c r="AB55" i="35"/>
  <c r="AC32" i="35"/>
  <c r="AQ48" i="22"/>
  <c r="AP225" i="22"/>
  <c r="AP191" i="22"/>
  <c r="AP157" i="22"/>
  <c r="AP259" i="22"/>
  <c r="AG27" i="33"/>
  <c r="AD29" i="33"/>
  <c r="AC52" i="33"/>
  <c r="AC54" i="36"/>
  <c r="AC53" i="36"/>
  <c r="AD254" i="36"/>
  <c r="AD220" i="36"/>
  <c r="AD152" i="36"/>
  <c r="AD186" i="36"/>
  <c r="AD118" i="36"/>
  <c r="AD52" i="36"/>
  <c r="AD51" i="36"/>
  <c r="AD50" i="36"/>
  <c r="AD84" i="36"/>
  <c r="AE27" i="36"/>
  <c r="AB53" i="33"/>
  <c r="AC254" i="33"/>
  <c r="AC220" i="33"/>
  <c r="AC186" i="33"/>
  <c r="AC152" i="33"/>
  <c r="AC118" i="33"/>
  <c r="AC84" i="33"/>
  <c r="AC51" i="33"/>
  <c r="AC50" i="33"/>
  <c r="AB54" i="33"/>
  <c r="AD34" i="22"/>
  <c r="AC89" i="22"/>
  <c r="AC123" i="22"/>
  <c r="AB89" i="27"/>
  <c r="AB56" i="27"/>
  <c r="AB55" i="27"/>
  <c r="AB57" i="27" s="1"/>
  <c r="AB54" i="27"/>
  <c r="AA57" i="27"/>
  <c r="AA58" i="27"/>
  <c r="AB89" i="26"/>
  <c r="AB56" i="26"/>
  <c r="AB55" i="26"/>
  <c r="AB57" i="26" s="1"/>
  <c r="AB54" i="26"/>
  <c r="AC31" i="26"/>
  <c r="AA57" i="26"/>
  <c r="AA58" i="26"/>
  <c r="AB89" i="25"/>
  <c r="AB56" i="25"/>
  <c r="AB55" i="25"/>
  <c r="AB57" i="25" s="1"/>
  <c r="AB54" i="25"/>
  <c r="AC31" i="25"/>
  <c r="AA58" i="25"/>
  <c r="AC82" i="24"/>
  <c r="AB83" i="24"/>
  <c r="AB50" i="24"/>
  <c r="AB51" i="24"/>
  <c r="AB48" i="24"/>
  <c r="AC25" i="24"/>
  <c r="AC49" i="24" s="1"/>
  <c r="AA52" i="24"/>
  <c r="AC58" i="22"/>
  <c r="AC59" i="22"/>
  <c r="AD56" i="22"/>
  <c r="AD57" i="22"/>
  <c r="AD55" i="22"/>
  <c r="AB54" i="16"/>
  <c r="AC47" i="16"/>
  <c r="AB122" i="16"/>
  <c r="AB258" i="16"/>
  <c r="AB190" i="16"/>
  <c r="AB156" i="16"/>
  <c r="AB224" i="16"/>
  <c r="AC88" i="16"/>
  <c r="AB88" i="16"/>
  <c r="AD49" i="16"/>
  <c r="AC54" i="16"/>
  <c r="AB57" i="16"/>
  <c r="AC55" i="16"/>
  <c r="AC56" i="16"/>
  <c r="AD31" i="16"/>
  <c r="AB56" i="2"/>
  <c r="AD33" i="2"/>
  <c r="AC55" i="2"/>
  <c r="AC54" i="2"/>
  <c r="AN31" i="2"/>
  <c r="AA77" i="7"/>
  <c r="AC75" i="12"/>
  <c r="AC76" i="12"/>
  <c r="AC77" i="12" s="1"/>
  <c r="AD52" i="12"/>
  <c r="AB76" i="7"/>
  <c r="AB75" i="7"/>
  <c r="AB59" i="35" l="1"/>
  <c r="AC259" i="35"/>
  <c r="AC225" i="35"/>
  <c r="AC157" i="35"/>
  <c r="AC191" i="35"/>
  <c r="AC123" i="35"/>
  <c r="AC89" i="35"/>
  <c r="AC57" i="35"/>
  <c r="AC56" i="35"/>
  <c r="AC55" i="35"/>
  <c r="AD32" i="35"/>
  <c r="AB58" i="35"/>
  <c r="AR48" i="22"/>
  <c r="AQ191" i="22"/>
  <c r="AQ259" i="22"/>
  <c r="AQ225" i="22"/>
  <c r="AQ157" i="22"/>
  <c r="AE29" i="33"/>
  <c r="AD52" i="33"/>
  <c r="AH27" i="33"/>
  <c r="AD54" i="36"/>
  <c r="AD53" i="36"/>
  <c r="AE254" i="36"/>
  <c r="AE220" i="36"/>
  <c r="AE186" i="36"/>
  <c r="AE152" i="36"/>
  <c r="AE118" i="36"/>
  <c r="AE52" i="36"/>
  <c r="AE51" i="36"/>
  <c r="AE50" i="36"/>
  <c r="AE84" i="36"/>
  <c r="AF27" i="36"/>
  <c r="AC53" i="33"/>
  <c r="AD254" i="33"/>
  <c r="AD220" i="33"/>
  <c r="AD186" i="33"/>
  <c r="AD152" i="33"/>
  <c r="AD118" i="33"/>
  <c r="AD51" i="33"/>
  <c r="AD50" i="33"/>
  <c r="AD84" i="33"/>
  <c r="AC54" i="33"/>
  <c r="AE34" i="22"/>
  <c r="AD123" i="22"/>
  <c r="AD89" i="22"/>
  <c r="AC89" i="27"/>
  <c r="AC56" i="27"/>
  <c r="AC55" i="27"/>
  <c r="AC54" i="27"/>
  <c r="AB58" i="27"/>
  <c r="AC89" i="26"/>
  <c r="AC56" i="26"/>
  <c r="AC55" i="26"/>
  <c r="AC54" i="26"/>
  <c r="AD31" i="26"/>
  <c r="AB58" i="26"/>
  <c r="AC89" i="25"/>
  <c r="AC56" i="25"/>
  <c r="AC55" i="25"/>
  <c r="AC54" i="25"/>
  <c r="AD31" i="25"/>
  <c r="AB58" i="25"/>
  <c r="AD82" i="24"/>
  <c r="AC83" i="24"/>
  <c r="AC50" i="24"/>
  <c r="AC51" i="24"/>
  <c r="AC48" i="24"/>
  <c r="AD25" i="24"/>
  <c r="AD49" i="24" s="1"/>
  <c r="AB52" i="24"/>
  <c r="AD58" i="22"/>
  <c r="AE55" i="22"/>
  <c r="AE57" i="22"/>
  <c r="AE56" i="22"/>
  <c r="AD59" i="22"/>
  <c r="AD47" i="16"/>
  <c r="AD88" i="16" s="1"/>
  <c r="AC122" i="16"/>
  <c r="AC258" i="16"/>
  <c r="AC190" i="16"/>
  <c r="AC156" i="16"/>
  <c r="AC224" i="16"/>
  <c r="AE49" i="16"/>
  <c r="AD54" i="16"/>
  <c r="AD55" i="16"/>
  <c r="AD56" i="16"/>
  <c r="AE31" i="16"/>
  <c r="AC57" i="16"/>
  <c r="AO31" i="2"/>
  <c r="AC56" i="2"/>
  <c r="AE33" i="2"/>
  <c r="AD55" i="2"/>
  <c r="AD54" i="2"/>
  <c r="AB77" i="7"/>
  <c r="AD75" i="12"/>
  <c r="AD76" i="12"/>
  <c r="AD77" i="12" s="1"/>
  <c r="AE52" i="12"/>
  <c r="AC75" i="7"/>
  <c r="AC76" i="7"/>
  <c r="AC59" i="35" l="1"/>
  <c r="AC58" i="35"/>
  <c r="AD259" i="35"/>
  <c r="AD225" i="35"/>
  <c r="AD191" i="35"/>
  <c r="AD157" i="35"/>
  <c r="AD123" i="35"/>
  <c r="AD89" i="35"/>
  <c r="AD57" i="35"/>
  <c r="AD56" i="35"/>
  <c r="AD55" i="35"/>
  <c r="AE32" i="35"/>
  <c r="AS48" i="22"/>
  <c r="AR259" i="22"/>
  <c r="AR157" i="22"/>
  <c r="AR225" i="22"/>
  <c r="AR191" i="22"/>
  <c r="AI27" i="33"/>
  <c r="AF29" i="33"/>
  <c r="AE52" i="33"/>
  <c r="AE54" i="36"/>
  <c r="AE53" i="36"/>
  <c r="AF254" i="36"/>
  <c r="AF220" i="36"/>
  <c r="AF186" i="36"/>
  <c r="AF152" i="36"/>
  <c r="AF118" i="36"/>
  <c r="AF84" i="36"/>
  <c r="AF52" i="36"/>
  <c r="AF50" i="36"/>
  <c r="AF51" i="36"/>
  <c r="AG27" i="36"/>
  <c r="AD54" i="33"/>
  <c r="AD53" i="33"/>
  <c r="AE254" i="33"/>
  <c r="AE220" i="33"/>
  <c r="AE186" i="33"/>
  <c r="AE152" i="33"/>
  <c r="AE118" i="33"/>
  <c r="AE51" i="33"/>
  <c r="AE50" i="33"/>
  <c r="AE84" i="33"/>
  <c r="AF34" i="22"/>
  <c r="AE89" i="22"/>
  <c r="AE123" i="22"/>
  <c r="AD89" i="27"/>
  <c r="AD56" i="27"/>
  <c r="AD55" i="27"/>
  <c r="AD57" i="27" s="1"/>
  <c r="AD54" i="27"/>
  <c r="AC57" i="27"/>
  <c r="AC58" i="27"/>
  <c r="AC57" i="25"/>
  <c r="AD89" i="26"/>
  <c r="AD56" i="26"/>
  <c r="AD55" i="26"/>
  <c r="AD57" i="26" s="1"/>
  <c r="AD54" i="26"/>
  <c r="AE31" i="26"/>
  <c r="AC57" i="26"/>
  <c r="AC58" i="26"/>
  <c r="AD89" i="25"/>
  <c r="AD56" i="25"/>
  <c r="AD55" i="25"/>
  <c r="AD54" i="25"/>
  <c r="AE31" i="25"/>
  <c r="AC58" i="25"/>
  <c r="AE82" i="24"/>
  <c r="AD83" i="24"/>
  <c r="AD50" i="24"/>
  <c r="AD51" i="24"/>
  <c r="AD48" i="24"/>
  <c r="AE25" i="24"/>
  <c r="AE49" i="24" s="1"/>
  <c r="AC52" i="24"/>
  <c r="AE58" i="22"/>
  <c r="AE59" i="22"/>
  <c r="AF55" i="22"/>
  <c r="AF56" i="22"/>
  <c r="AF57" i="22"/>
  <c r="AE47" i="16"/>
  <c r="AD122" i="16"/>
  <c r="AD258" i="16"/>
  <c r="AD190" i="16"/>
  <c r="AD156" i="16"/>
  <c r="AD224" i="16"/>
  <c r="AF49" i="16"/>
  <c r="AE54" i="16"/>
  <c r="AD57" i="16"/>
  <c r="AE56" i="16"/>
  <c r="AE55" i="16"/>
  <c r="AF31" i="16"/>
  <c r="AD56" i="2"/>
  <c r="AF33" i="2"/>
  <c r="AE54" i="2"/>
  <c r="AE55" i="2"/>
  <c r="AP31" i="2"/>
  <c r="AE75" i="12"/>
  <c r="AE76" i="12"/>
  <c r="AE77" i="12" s="1"/>
  <c r="AF52" i="12"/>
  <c r="AC77" i="7"/>
  <c r="AD75" i="7"/>
  <c r="AD76" i="7"/>
  <c r="AD58" i="35" l="1"/>
  <c r="AD59" i="35"/>
  <c r="AE259" i="35"/>
  <c r="AE225" i="35"/>
  <c r="AE191" i="35"/>
  <c r="AE123" i="35"/>
  <c r="AE89" i="35"/>
  <c r="AE157" i="35"/>
  <c r="AE57" i="35"/>
  <c r="AE56" i="35"/>
  <c r="AE55" i="35"/>
  <c r="AF32" i="35"/>
  <c r="AT48" i="22"/>
  <c r="AS157" i="22"/>
  <c r="AS259" i="22"/>
  <c r="AS191" i="22"/>
  <c r="AS225" i="22"/>
  <c r="AG29" i="33"/>
  <c r="AF52" i="33"/>
  <c r="AJ27" i="33"/>
  <c r="AF54" i="36"/>
  <c r="AG254" i="36"/>
  <c r="AG220" i="36"/>
  <c r="AG186" i="36"/>
  <c r="AG152" i="36"/>
  <c r="AG118" i="36"/>
  <c r="AG84" i="36"/>
  <c r="AG52" i="36"/>
  <c r="AG51" i="36"/>
  <c r="AG50" i="36"/>
  <c r="AH27" i="36"/>
  <c r="AF53" i="36"/>
  <c r="AE53" i="33"/>
  <c r="AE54" i="33"/>
  <c r="AF254" i="33"/>
  <c r="AF220" i="33"/>
  <c r="AF186" i="33"/>
  <c r="AF152" i="33"/>
  <c r="AF118" i="33"/>
  <c r="AF84" i="33"/>
  <c r="AF50" i="33"/>
  <c r="AF51" i="33"/>
  <c r="AG34" i="22"/>
  <c r="AF123" i="22"/>
  <c r="AF89" i="22"/>
  <c r="AE89" i="27"/>
  <c r="AE56" i="27"/>
  <c r="AE55" i="27"/>
  <c r="AE54" i="27"/>
  <c r="AD58" i="27"/>
  <c r="AD57" i="25"/>
  <c r="AE89" i="26"/>
  <c r="AE56" i="26"/>
  <c r="AE55" i="26"/>
  <c r="AE54" i="26"/>
  <c r="AF31" i="26"/>
  <c r="AD58" i="26"/>
  <c r="AE89" i="25"/>
  <c r="AE56" i="25"/>
  <c r="AE55" i="25"/>
  <c r="AE54" i="25"/>
  <c r="AF31" i="25"/>
  <c r="AD58" i="25"/>
  <c r="AF82" i="24"/>
  <c r="AE83" i="24"/>
  <c r="AE50" i="24"/>
  <c r="AE51" i="24"/>
  <c r="AE48" i="24"/>
  <c r="AF25" i="24"/>
  <c r="AF49" i="24" s="1"/>
  <c r="AD52" i="24"/>
  <c r="AF58" i="22"/>
  <c r="AF59" i="22"/>
  <c r="AG55" i="22"/>
  <c r="AG56" i="22"/>
  <c r="AG57" i="22"/>
  <c r="AF47" i="16"/>
  <c r="AF88" i="16" s="1"/>
  <c r="AE156" i="16"/>
  <c r="AE258" i="16"/>
  <c r="AE190" i="16"/>
  <c r="AE224" i="16"/>
  <c r="AE122" i="16"/>
  <c r="AE88" i="16"/>
  <c r="AG49" i="16"/>
  <c r="AE57" i="16"/>
  <c r="AF55" i="16"/>
  <c r="AG31" i="16"/>
  <c r="AE56" i="2"/>
  <c r="AQ31" i="2"/>
  <c r="AG33" i="2"/>
  <c r="AF54" i="2"/>
  <c r="AF55" i="2"/>
  <c r="AD77" i="7"/>
  <c r="AF75" i="12"/>
  <c r="AF76" i="12"/>
  <c r="AF77" i="12" s="1"/>
  <c r="AG52" i="12"/>
  <c r="AE76" i="7"/>
  <c r="AE75" i="7"/>
  <c r="AE59" i="35" l="1"/>
  <c r="AF259" i="35"/>
  <c r="AF225" i="35"/>
  <c r="AF191" i="35"/>
  <c r="AF157" i="35"/>
  <c r="AF123" i="35"/>
  <c r="AF89" i="35"/>
  <c r="AF57" i="35"/>
  <c r="AF59" i="35" s="1"/>
  <c r="AF56" i="35"/>
  <c r="AF55" i="35"/>
  <c r="AG32" i="35"/>
  <c r="AE58" i="35"/>
  <c r="AU48" i="22"/>
  <c r="AT191" i="22"/>
  <c r="AT157" i="22"/>
  <c r="AT259" i="22"/>
  <c r="AT225" i="22"/>
  <c r="AK27" i="33"/>
  <c r="AH29" i="33"/>
  <c r="AG52" i="33"/>
  <c r="AG54" i="36"/>
  <c r="AG53" i="36"/>
  <c r="AH254" i="36"/>
  <c r="AH220" i="36"/>
  <c r="AH186" i="36"/>
  <c r="AH152" i="36"/>
  <c r="AH118" i="36"/>
  <c r="AH84" i="36"/>
  <c r="AH52" i="36"/>
  <c r="AH51" i="36"/>
  <c r="AH50" i="36"/>
  <c r="AI27" i="36"/>
  <c r="AF53" i="33"/>
  <c r="AF54" i="33"/>
  <c r="AG254" i="33"/>
  <c r="AG186" i="33"/>
  <c r="AG220" i="33"/>
  <c r="AG152" i="33"/>
  <c r="AG84" i="33"/>
  <c r="AG118" i="33"/>
  <c r="AG50" i="33"/>
  <c r="AG51" i="33"/>
  <c r="AH34" i="22"/>
  <c r="AG89" i="22"/>
  <c r="AG123" i="22"/>
  <c r="AF89" i="27"/>
  <c r="AF56" i="27"/>
  <c r="AF55" i="27"/>
  <c r="AF57" i="27" s="1"/>
  <c r="AF54" i="27"/>
  <c r="AE57" i="27"/>
  <c r="AE58" i="27"/>
  <c r="AE57" i="25"/>
  <c r="AF89" i="26"/>
  <c r="AF56" i="26"/>
  <c r="AF55" i="26"/>
  <c r="AF57" i="26" s="1"/>
  <c r="AF54" i="26"/>
  <c r="AG31" i="26"/>
  <c r="AE57" i="26"/>
  <c r="AE58" i="26"/>
  <c r="AF89" i="25"/>
  <c r="AF56" i="25"/>
  <c r="AF55" i="25"/>
  <c r="AF54" i="25"/>
  <c r="AG31" i="25"/>
  <c r="AE58" i="25"/>
  <c r="AG82" i="24"/>
  <c r="AF83" i="24"/>
  <c r="AF50" i="24"/>
  <c r="AF51" i="24"/>
  <c r="AF48" i="24"/>
  <c r="AG25" i="24"/>
  <c r="AG49" i="24" s="1"/>
  <c r="AE52" i="24"/>
  <c r="AG58" i="22"/>
  <c r="AH56" i="22"/>
  <c r="AH57" i="22"/>
  <c r="AH55" i="22"/>
  <c r="AG59" i="22"/>
  <c r="AG47" i="16"/>
  <c r="AF258" i="16"/>
  <c r="AF190" i="16"/>
  <c r="AF156" i="16"/>
  <c r="AF224" i="16"/>
  <c r="AF122" i="16"/>
  <c r="AF54" i="16"/>
  <c r="AG88" i="16"/>
  <c r="AF56" i="16"/>
  <c r="AF57" i="16" s="1"/>
  <c r="AH49" i="16"/>
  <c r="AG54" i="16"/>
  <c r="AG55" i="16"/>
  <c r="AG56" i="16"/>
  <c r="AH31" i="16"/>
  <c r="AF56" i="2"/>
  <c r="AH33" i="2"/>
  <c r="AG55" i="2"/>
  <c r="AG54" i="2"/>
  <c r="AR31" i="2"/>
  <c r="AG76" i="12"/>
  <c r="AH52" i="12"/>
  <c r="AG75" i="12"/>
  <c r="AF76" i="7"/>
  <c r="AF75" i="7"/>
  <c r="AE77" i="7"/>
  <c r="AF58" i="35" l="1"/>
  <c r="AG259" i="35"/>
  <c r="AG225" i="35"/>
  <c r="AG191" i="35"/>
  <c r="AG157" i="35"/>
  <c r="AG89" i="35"/>
  <c r="AG123" i="35"/>
  <c r="AH32" i="35"/>
  <c r="AG57" i="35"/>
  <c r="AG56" i="35"/>
  <c r="AG55" i="35"/>
  <c r="AV48" i="22"/>
  <c r="AU191" i="22"/>
  <c r="AU225" i="22"/>
  <c r="AU157" i="22"/>
  <c r="AU259" i="22"/>
  <c r="AI29" i="33"/>
  <c r="AH52" i="33"/>
  <c r="AL27" i="33"/>
  <c r="AH54" i="36"/>
  <c r="AI254" i="36"/>
  <c r="AI220" i="36"/>
  <c r="AI186" i="36"/>
  <c r="AI152" i="36"/>
  <c r="AI118" i="36"/>
  <c r="AI84" i="36"/>
  <c r="AI52" i="36"/>
  <c r="AI51" i="36"/>
  <c r="AI50" i="36"/>
  <c r="AJ27" i="36"/>
  <c r="AH53" i="36"/>
  <c r="AG54" i="33"/>
  <c r="AG53" i="33"/>
  <c r="AH254" i="33"/>
  <c r="AH220" i="33"/>
  <c r="AH186" i="33"/>
  <c r="AH152" i="33"/>
  <c r="AH118" i="33"/>
  <c r="AH84" i="33"/>
  <c r="AH50" i="33"/>
  <c r="AH51" i="33"/>
  <c r="AI34" i="22"/>
  <c r="AH123" i="22"/>
  <c r="AH89" i="22"/>
  <c r="AG89" i="27"/>
  <c r="AG56" i="27"/>
  <c r="AG55" i="27"/>
  <c r="AG54" i="27"/>
  <c r="AF58" i="27"/>
  <c r="AF57" i="25"/>
  <c r="AG89" i="26"/>
  <c r="AG56" i="26"/>
  <c r="AG55" i="26"/>
  <c r="AG54" i="26"/>
  <c r="AH31" i="26"/>
  <c r="AF58" i="26"/>
  <c r="AG89" i="25"/>
  <c r="AG56" i="25"/>
  <c r="AG55" i="25"/>
  <c r="AG54" i="25"/>
  <c r="AH31" i="25"/>
  <c r="AF58" i="25"/>
  <c r="AH82" i="24"/>
  <c r="AG83" i="24"/>
  <c r="AG50" i="24"/>
  <c r="AG51" i="24"/>
  <c r="AG48" i="24"/>
  <c r="AH25" i="24"/>
  <c r="AH49" i="24" s="1"/>
  <c r="AF52" i="24"/>
  <c r="AH58" i="22"/>
  <c r="AH59" i="22"/>
  <c r="AI57" i="22"/>
  <c r="AI56" i="22"/>
  <c r="AI55" i="22"/>
  <c r="AH47" i="16"/>
  <c r="AG190" i="16"/>
  <c r="AG224" i="16"/>
  <c r="AG122" i="16"/>
  <c r="AG258" i="16"/>
  <c r="AG156" i="16"/>
  <c r="AH88" i="16"/>
  <c r="AI49" i="16"/>
  <c r="AH54" i="16"/>
  <c r="AG57" i="16"/>
  <c r="AH55" i="16"/>
  <c r="AH56" i="16"/>
  <c r="AI31" i="16"/>
  <c r="AG56" i="2"/>
  <c r="AS31" i="2"/>
  <c r="AI33" i="2"/>
  <c r="AH55" i="2"/>
  <c r="AH54" i="2"/>
  <c r="AH75" i="12"/>
  <c r="AH76" i="12"/>
  <c r="AH77" i="12" s="1"/>
  <c r="AI52" i="12"/>
  <c r="AG77" i="12"/>
  <c r="AG76" i="7"/>
  <c r="AG75" i="7"/>
  <c r="AF77" i="7"/>
  <c r="AG59" i="35" l="1"/>
  <c r="AH259" i="35"/>
  <c r="AH225" i="35"/>
  <c r="AH191" i="35"/>
  <c r="AH157" i="35"/>
  <c r="AH123" i="35"/>
  <c r="AH89" i="35"/>
  <c r="AI32" i="35"/>
  <c r="AH57" i="35"/>
  <c r="AH56" i="35"/>
  <c r="AH55" i="35"/>
  <c r="AG58" i="35"/>
  <c r="AW48" i="22"/>
  <c r="AV191" i="22"/>
  <c r="AV225" i="22"/>
  <c r="AV259" i="22"/>
  <c r="AV157" i="22"/>
  <c r="AM27" i="33"/>
  <c r="AJ29" i="33"/>
  <c r="AI52" i="33"/>
  <c r="AI54" i="36"/>
  <c r="AI53" i="36"/>
  <c r="AJ254" i="36"/>
  <c r="AJ220" i="36"/>
  <c r="AJ186" i="36"/>
  <c r="AJ152" i="36"/>
  <c r="AJ118" i="36"/>
  <c r="AJ52" i="36"/>
  <c r="AJ51" i="36"/>
  <c r="AJ50" i="36"/>
  <c r="AK27" i="36"/>
  <c r="AJ84" i="36"/>
  <c r="AH54" i="33"/>
  <c r="AI254" i="33"/>
  <c r="AI220" i="33"/>
  <c r="AI186" i="33"/>
  <c r="AI152" i="33"/>
  <c r="AI118" i="33"/>
  <c r="AI84" i="33"/>
  <c r="AI51" i="33"/>
  <c r="AI50" i="33"/>
  <c r="AH53" i="33"/>
  <c r="AJ34" i="22"/>
  <c r="AI89" i="22"/>
  <c r="AI123" i="22"/>
  <c r="AH89" i="27"/>
  <c r="AH56" i="27"/>
  <c r="AH55" i="27"/>
  <c r="AH57" i="27" s="1"/>
  <c r="AH54" i="27"/>
  <c r="AG57" i="27"/>
  <c r="AG58" i="27"/>
  <c r="AG57" i="25"/>
  <c r="AH89" i="26"/>
  <c r="AH56" i="26"/>
  <c r="AH55" i="26"/>
  <c r="AH57" i="26" s="1"/>
  <c r="AH54" i="26"/>
  <c r="AI31" i="26"/>
  <c r="AG57" i="26"/>
  <c r="AG58" i="26"/>
  <c r="AH89" i="25"/>
  <c r="AH56" i="25"/>
  <c r="AH55" i="25"/>
  <c r="AH54" i="25"/>
  <c r="AI31" i="25"/>
  <c r="AG58" i="25"/>
  <c r="AI82" i="24"/>
  <c r="AH83" i="24"/>
  <c r="AH50" i="24"/>
  <c r="AH51" i="24"/>
  <c r="AH48" i="24"/>
  <c r="AI25" i="24"/>
  <c r="AI49" i="24" s="1"/>
  <c r="AG52" i="24"/>
  <c r="AI58" i="22"/>
  <c r="AI59" i="22"/>
  <c r="AJ57" i="22"/>
  <c r="AJ55" i="22"/>
  <c r="AJ56" i="22"/>
  <c r="AI88" i="16"/>
  <c r="AI47" i="16"/>
  <c r="AH224" i="16"/>
  <c r="AH122" i="16"/>
  <c r="AH190" i="16"/>
  <c r="AH156" i="16"/>
  <c r="AH258" i="16"/>
  <c r="AJ49" i="16"/>
  <c r="AI54" i="16"/>
  <c r="AH57" i="16"/>
  <c r="AI55" i="16"/>
  <c r="AI56" i="16"/>
  <c r="AJ31" i="16"/>
  <c r="AH56" i="2"/>
  <c r="AJ33" i="2"/>
  <c r="AI55" i="2"/>
  <c r="AI54" i="2"/>
  <c r="AT31" i="2"/>
  <c r="AI75" i="12"/>
  <c r="AI76" i="12"/>
  <c r="AI77" i="12" s="1"/>
  <c r="AJ52" i="12"/>
  <c r="AH75" i="7"/>
  <c r="AH76" i="7"/>
  <c r="AG77" i="7"/>
  <c r="AH59" i="35" l="1"/>
  <c r="AI259" i="35"/>
  <c r="AI225" i="35"/>
  <c r="AI191" i="35"/>
  <c r="AI157" i="35"/>
  <c r="AI123" i="35"/>
  <c r="AI89" i="35"/>
  <c r="AJ32" i="35"/>
  <c r="AI55" i="35"/>
  <c r="AI56" i="35"/>
  <c r="AI57" i="35"/>
  <c r="AH58" i="35"/>
  <c r="AX48" i="22"/>
  <c r="AW157" i="22"/>
  <c r="AW225" i="22"/>
  <c r="AW191" i="22"/>
  <c r="AW259" i="22"/>
  <c r="AK29" i="33"/>
  <c r="AJ52" i="33"/>
  <c r="AN27" i="33"/>
  <c r="AJ54" i="36"/>
  <c r="AJ53" i="36"/>
  <c r="AK254" i="36"/>
  <c r="AK220" i="36"/>
  <c r="AK186" i="36"/>
  <c r="AK152" i="36"/>
  <c r="AK118" i="36"/>
  <c r="AK52" i="36"/>
  <c r="AK51" i="36"/>
  <c r="AK50" i="36"/>
  <c r="AK84" i="36"/>
  <c r="AL27" i="36"/>
  <c r="AI53" i="33"/>
  <c r="AI54" i="33"/>
  <c r="AJ254" i="33"/>
  <c r="AJ220" i="33"/>
  <c r="AJ186" i="33"/>
  <c r="AJ152" i="33"/>
  <c r="AJ118" i="33"/>
  <c r="AJ84" i="33"/>
  <c r="AJ50" i="33"/>
  <c r="AJ51" i="33"/>
  <c r="AK34" i="22"/>
  <c r="AJ89" i="22"/>
  <c r="AJ123" i="22"/>
  <c r="AI89" i="27"/>
  <c r="AI56" i="27"/>
  <c r="AI55" i="27"/>
  <c r="AI54" i="27"/>
  <c r="AH58" i="27"/>
  <c r="AH57" i="25"/>
  <c r="AI89" i="26"/>
  <c r="AI56" i="26"/>
  <c r="AI55" i="26"/>
  <c r="AI54" i="26"/>
  <c r="AJ31" i="26"/>
  <c r="AH58" i="26"/>
  <c r="AI89" i="25"/>
  <c r="AI56" i="25"/>
  <c r="AI55" i="25"/>
  <c r="AI54" i="25"/>
  <c r="AJ31" i="25"/>
  <c r="AH58" i="25"/>
  <c r="AJ82" i="24"/>
  <c r="AI83" i="24"/>
  <c r="AI50" i="24"/>
  <c r="AI51" i="24"/>
  <c r="AI48" i="24"/>
  <c r="AJ25" i="24"/>
  <c r="AJ49" i="24" s="1"/>
  <c r="AH52" i="24"/>
  <c r="AJ58" i="22"/>
  <c r="AJ59" i="22"/>
  <c r="AK57" i="22"/>
  <c r="AK55" i="22"/>
  <c r="AK56" i="22"/>
  <c r="AJ47" i="16"/>
  <c r="AJ55" i="16" s="1"/>
  <c r="AI224" i="16"/>
  <c r="AI122" i="16"/>
  <c r="AI258" i="16"/>
  <c r="AI190" i="16"/>
  <c r="AI156" i="16"/>
  <c r="AK49" i="16"/>
  <c r="AI57" i="16"/>
  <c r="AK31" i="16"/>
  <c r="AI56" i="2"/>
  <c r="AU31" i="2"/>
  <c r="AK33" i="2"/>
  <c r="AJ54" i="2"/>
  <c r="AJ55" i="2"/>
  <c r="AH77" i="7"/>
  <c r="AJ75" i="12"/>
  <c r="AJ76" i="12"/>
  <c r="AK52" i="12"/>
  <c r="AI76" i="7"/>
  <c r="AI75" i="7"/>
  <c r="AI59" i="35" l="1"/>
  <c r="AI58" i="35"/>
  <c r="AJ259" i="35"/>
  <c r="AJ225" i="35"/>
  <c r="AJ191" i="35"/>
  <c r="AJ157" i="35"/>
  <c r="AJ123" i="35"/>
  <c r="AJ89" i="35"/>
  <c r="AJ57" i="35"/>
  <c r="AJ56" i="35"/>
  <c r="AJ55" i="35"/>
  <c r="AK32" i="35"/>
  <c r="AY48" i="22"/>
  <c r="AX259" i="22"/>
  <c r="AX225" i="22"/>
  <c r="AX157" i="22"/>
  <c r="AX191" i="22"/>
  <c r="AO27" i="33"/>
  <c r="AL29" i="33"/>
  <c r="AK52" i="33"/>
  <c r="AK54" i="36"/>
  <c r="AK53" i="36"/>
  <c r="AL254" i="36"/>
  <c r="AL220" i="36"/>
  <c r="AL186" i="36"/>
  <c r="AL152" i="36"/>
  <c r="AL118" i="36"/>
  <c r="AL52" i="36"/>
  <c r="AL51" i="36"/>
  <c r="AL50" i="36"/>
  <c r="AL84" i="36"/>
  <c r="AM27" i="36"/>
  <c r="AJ53" i="33"/>
  <c r="AJ54" i="33"/>
  <c r="AK254" i="33"/>
  <c r="AK220" i="33"/>
  <c r="AK186" i="33"/>
  <c r="AK152" i="33"/>
  <c r="AK118" i="33"/>
  <c r="AK84" i="33"/>
  <c r="AK51" i="33"/>
  <c r="AK50" i="33"/>
  <c r="AL34" i="22"/>
  <c r="AK89" i="22"/>
  <c r="AK123" i="22"/>
  <c r="AK58" i="22"/>
  <c r="AJ89" i="27"/>
  <c r="AJ56" i="27"/>
  <c r="AJ55" i="27"/>
  <c r="AJ57" i="27" s="1"/>
  <c r="AJ54" i="27"/>
  <c r="AI57" i="27"/>
  <c r="AI58" i="27"/>
  <c r="AI57" i="25"/>
  <c r="AJ89" i="26"/>
  <c r="AJ56" i="26"/>
  <c r="AJ55" i="26"/>
  <c r="AJ57" i="26" s="1"/>
  <c r="AJ54" i="26"/>
  <c r="AK31" i="26"/>
  <c r="AI57" i="26"/>
  <c r="AI58" i="26"/>
  <c r="AJ89" i="25"/>
  <c r="AJ56" i="25"/>
  <c r="AJ55" i="25"/>
  <c r="AJ54" i="25"/>
  <c r="AK31" i="25"/>
  <c r="AI58" i="25"/>
  <c r="AK82" i="24"/>
  <c r="AJ83" i="24"/>
  <c r="AJ50" i="24"/>
  <c r="AJ51" i="24"/>
  <c r="AJ48" i="24"/>
  <c r="AK25" i="24"/>
  <c r="AK49" i="24" s="1"/>
  <c r="AI52" i="24"/>
  <c r="AK59" i="22"/>
  <c r="AL55" i="22"/>
  <c r="AL56" i="22"/>
  <c r="AL57" i="22"/>
  <c r="AJ56" i="16"/>
  <c r="AJ57" i="16" s="1"/>
  <c r="AJ54" i="16"/>
  <c r="AK47" i="16"/>
  <c r="AJ122" i="16"/>
  <c r="AJ258" i="16"/>
  <c r="AJ190" i="16"/>
  <c r="AJ156" i="16"/>
  <c r="AJ224" i="16"/>
  <c r="AJ88" i="16"/>
  <c r="AL49" i="16"/>
  <c r="AK54" i="16"/>
  <c r="AK55" i="16"/>
  <c r="AK56" i="16"/>
  <c r="AL31" i="16"/>
  <c r="AL33" i="2"/>
  <c r="AK54" i="2"/>
  <c r="AK55" i="2"/>
  <c r="AV31" i="2"/>
  <c r="AJ56" i="2"/>
  <c r="AK75" i="12"/>
  <c r="AK76" i="12"/>
  <c r="AK77" i="12" s="1"/>
  <c r="AL52" i="12"/>
  <c r="AJ77" i="12"/>
  <c r="AJ75" i="7"/>
  <c r="AJ76" i="7"/>
  <c r="AI77" i="7"/>
  <c r="AJ59" i="35" l="1"/>
  <c r="AJ58" i="35"/>
  <c r="AK259" i="35"/>
  <c r="AK225" i="35"/>
  <c r="AK191" i="35"/>
  <c r="AK157" i="35"/>
  <c r="AK123" i="35"/>
  <c r="AK89" i="35"/>
  <c r="AK57" i="35"/>
  <c r="AK56" i="35"/>
  <c r="AK55" i="35"/>
  <c r="AL32" i="35"/>
  <c r="AZ48" i="22"/>
  <c r="AY157" i="22"/>
  <c r="AY191" i="22"/>
  <c r="AY259" i="22"/>
  <c r="AY225" i="22"/>
  <c r="AM29" i="33"/>
  <c r="AL52" i="33"/>
  <c r="AP27" i="33"/>
  <c r="AL54" i="36"/>
  <c r="AL53" i="36"/>
  <c r="AM254" i="36"/>
  <c r="AM220" i="36"/>
  <c r="AM186" i="36"/>
  <c r="AM152" i="36"/>
  <c r="AM118" i="36"/>
  <c r="AM52" i="36"/>
  <c r="AM51" i="36"/>
  <c r="AM50" i="36"/>
  <c r="AM84" i="36"/>
  <c r="AN27" i="36"/>
  <c r="AK53" i="33"/>
  <c r="AL254" i="33"/>
  <c r="AL220" i="33"/>
  <c r="AL186" i="33"/>
  <c r="AL118" i="33"/>
  <c r="AL152" i="33"/>
  <c r="AL84" i="33"/>
  <c r="AL51" i="33"/>
  <c r="AL50" i="33"/>
  <c r="AK54" i="33"/>
  <c r="AM34" i="22"/>
  <c r="AL123" i="22"/>
  <c r="AL89" i="22"/>
  <c r="AK89" i="27"/>
  <c r="AK56" i="27"/>
  <c r="AK55" i="27"/>
  <c r="AK54" i="27"/>
  <c r="AJ58" i="27"/>
  <c r="AJ57" i="25"/>
  <c r="AK89" i="26"/>
  <c r="AK56" i="26"/>
  <c r="AK55" i="26"/>
  <c r="AK54" i="26"/>
  <c r="AL31" i="26"/>
  <c r="AJ58" i="26"/>
  <c r="AK89" i="25"/>
  <c r="AK56" i="25"/>
  <c r="AK55" i="25"/>
  <c r="AK54" i="25"/>
  <c r="AL31" i="25"/>
  <c r="AJ58" i="25"/>
  <c r="AL82" i="24"/>
  <c r="AK83" i="24"/>
  <c r="AK50" i="24"/>
  <c r="AK51" i="24"/>
  <c r="AK48" i="24"/>
  <c r="AL25" i="24"/>
  <c r="AL49" i="24" s="1"/>
  <c r="AJ52" i="24"/>
  <c r="AL58" i="22"/>
  <c r="AM55" i="22"/>
  <c r="AM56" i="22"/>
  <c r="AM57" i="22"/>
  <c r="AL59" i="22"/>
  <c r="AL47" i="16"/>
  <c r="AL88" i="16" s="1"/>
  <c r="AK122" i="16"/>
  <c r="AK258" i="16"/>
  <c r="AK190" i="16"/>
  <c r="AK156" i="16"/>
  <c r="AK224" i="16"/>
  <c r="AK88" i="16"/>
  <c r="AM49" i="16"/>
  <c r="AM31" i="16"/>
  <c r="AK57" i="16"/>
  <c r="AK56" i="2"/>
  <c r="AW31" i="2"/>
  <c r="AM33" i="2"/>
  <c r="AL55" i="2"/>
  <c r="AL54" i="2"/>
  <c r="AJ77" i="7"/>
  <c r="AL75" i="12"/>
  <c r="AL76" i="12"/>
  <c r="AL77" i="12" s="1"/>
  <c r="AM52" i="12"/>
  <c r="AK75" i="7"/>
  <c r="AK76" i="7"/>
  <c r="AK58" i="35" l="1"/>
  <c r="AK59" i="35"/>
  <c r="AL259" i="35"/>
  <c r="AL225" i="35"/>
  <c r="AL191" i="35"/>
  <c r="AL157" i="35"/>
  <c r="AL123" i="35"/>
  <c r="AL89" i="35"/>
  <c r="AL57" i="35"/>
  <c r="AL56" i="35"/>
  <c r="AL55" i="35"/>
  <c r="AM32" i="35"/>
  <c r="BA48" i="22"/>
  <c r="AZ259" i="22"/>
  <c r="AZ157" i="22"/>
  <c r="AZ225" i="22"/>
  <c r="AZ191" i="22"/>
  <c r="AQ27" i="33"/>
  <c r="AN29" i="33"/>
  <c r="AM52" i="33"/>
  <c r="AM54" i="36"/>
  <c r="AM53" i="36"/>
  <c r="AN254" i="36"/>
  <c r="AN220" i="36"/>
  <c r="AN186" i="36"/>
  <c r="AN152" i="36"/>
  <c r="AN118" i="36"/>
  <c r="AN84" i="36"/>
  <c r="AN52" i="36"/>
  <c r="AN50" i="36"/>
  <c r="AN51" i="36"/>
  <c r="AO27" i="36"/>
  <c r="AL54" i="33"/>
  <c r="AM254" i="33"/>
  <c r="AM220" i="33"/>
  <c r="AM186" i="33"/>
  <c r="AM152" i="33"/>
  <c r="AM118" i="33"/>
  <c r="AM51" i="33"/>
  <c r="AM50" i="33"/>
  <c r="AM84" i="33"/>
  <c r="AL53" i="33"/>
  <c r="AN34" i="22"/>
  <c r="AM123" i="22"/>
  <c r="AM89" i="22"/>
  <c r="AL89" i="27"/>
  <c r="AL56" i="27"/>
  <c r="AL55" i="27"/>
  <c r="AL57" i="27" s="1"/>
  <c r="AL54" i="27"/>
  <c r="AK57" i="27"/>
  <c r="AK58" i="27"/>
  <c r="AK57" i="25"/>
  <c r="AL89" i="26"/>
  <c r="AL56" i="26"/>
  <c r="AL55" i="26"/>
  <c r="AL57" i="26" s="1"/>
  <c r="AL54" i="26"/>
  <c r="AM31" i="26"/>
  <c r="AK57" i="26"/>
  <c r="AK58" i="26"/>
  <c r="AL89" i="25"/>
  <c r="AL56" i="25"/>
  <c r="AL55" i="25"/>
  <c r="AL54" i="25"/>
  <c r="AM31" i="25"/>
  <c r="AK58" i="25"/>
  <c r="AM82" i="24"/>
  <c r="AL83" i="24"/>
  <c r="AL50" i="24"/>
  <c r="AL51" i="24"/>
  <c r="AL48" i="24"/>
  <c r="AM25" i="24"/>
  <c r="AM49" i="24" s="1"/>
  <c r="AK52" i="24"/>
  <c r="AM58" i="22"/>
  <c r="AN55" i="22"/>
  <c r="AN56" i="22"/>
  <c r="AN57" i="22"/>
  <c r="AM59" i="22"/>
  <c r="AL56" i="16"/>
  <c r="AL55" i="16"/>
  <c r="AL57" i="16" s="1"/>
  <c r="AL54" i="16"/>
  <c r="AM47" i="16"/>
  <c r="AM55" i="16" s="1"/>
  <c r="AL122" i="16"/>
  <c r="AL258" i="16"/>
  <c r="AL190" i="16"/>
  <c r="AL156" i="16"/>
  <c r="AL224" i="16"/>
  <c r="AN49" i="16"/>
  <c r="AM54" i="16"/>
  <c r="AM56" i="16"/>
  <c r="AN31" i="16"/>
  <c r="AL56" i="2"/>
  <c r="AN33" i="2"/>
  <c r="AM54" i="2"/>
  <c r="AM55" i="2"/>
  <c r="AX31" i="2"/>
  <c r="AM75" i="12"/>
  <c r="AM76" i="12"/>
  <c r="AM77" i="12" s="1"/>
  <c r="AN52" i="12"/>
  <c r="AL75" i="7"/>
  <c r="AL76" i="7"/>
  <c r="AK77" i="7"/>
  <c r="AL59" i="35" l="1"/>
  <c r="AM259" i="35"/>
  <c r="AM225" i="35"/>
  <c r="AM191" i="35"/>
  <c r="AM123" i="35"/>
  <c r="AM89" i="35"/>
  <c r="AM157" i="35"/>
  <c r="AM57" i="35"/>
  <c r="AM56" i="35"/>
  <c r="AM55" i="35"/>
  <c r="AN32" i="35"/>
  <c r="AL58" i="35"/>
  <c r="BB48" i="22"/>
  <c r="BA225" i="22"/>
  <c r="BA191" i="22"/>
  <c r="BA157" i="22"/>
  <c r="BA259" i="22"/>
  <c r="AO29" i="33"/>
  <c r="AN52" i="33"/>
  <c r="AR27" i="33"/>
  <c r="AN54" i="36"/>
  <c r="AO254" i="36"/>
  <c r="AO220" i="36"/>
  <c r="AO186" i="36"/>
  <c r="AO152" i="36"/>
  <c r="AO118" i="36"/>
  <c r="AO84" i="36"/>
  <c r="AO52" i="36"/>
  <c r="AO51" i="36"/>
  <c r="AO50" i="36"/>
  <c r="AP27" i="36"/>
  <c r="AN53" i="36"/>
  <c r="AM53" i="33"/>
  <c r="AN254" i="33"/>
  <c r="AN220" i="33"/>
  <c r="AN186" i="33"/>
  <c r="AN152" i="33"/>
  <c r="AN118" i="33"/>
  <c r="AN84" i="33"/>
  <c r="AN51" i="33"/>
  <c r="AN50" i="33"/>
  <c r="AM54" i="33"/>
  <c r="AO34" i="22"/>
  <c r="AN123" i="22"/>
  <c r="AN89" i="22"/>
  <c r="AM89" i="27"/>
  <c r="AM56" i="27"/>
  <c r="AM55" i="27"/>
  <c r="AM54" i="27"/>
  <c r="AL58" i="27"/>
  <c r="AL57" i="25"/>
  <c r="AM89" i="26"/>
  <c r="AM56" i="26"/>
  <c r="AM55" i="26"/>
  <c r="AM54" i="26"/>
  <c r="AN31" i="26"/>
  <c r="AL58" i="26"/>
  <c r="AM89" i="25"/>
  <c r="AM56" i="25"/>
  <c r="AM55" i="25"/>
  <c r="AM54" i="25"/>
  <c r="AN31" i="25"/>
  <c r="AL58" i="25"/>
  <c r="AN82" i="24"/>
  <c r="AM83" i="24"/>
  <c r="AM50" i="24"/>
  <c r="AM51" i="24"/>
  <c r="AM48" i="24"/>
  <c r="AN25" i="24"/>
  <c r="AN49" i="24" s="1"/>
  <c r="AL52" i="24"/>
  <c r="AN58" i="22"/>
  <c r="AO55" i="22"/>
  <c r="AO56" i="22"/>
  <c r="AO57" i="22"/>
  <c r="AN59" i="22"/>
  <c r="AM88" i="16"/>
  <c r="AN47" i="16"/>
  <c r="AM190" i="16"/>
  <c r="AM258" i="16"/>
  <c r="AM156" i="16"/>
  <c r="AM224" i="16"/>
  <c r="AM122" i="16"/>
  <c r="AN88" i="16"/>
  <c r="AO49" i="16"/>
  <c r="AN54" i="16"/>
  <c r="AM57" i="16"/>
  <c r="AN55" i="16"/>
  <c r="AN56" i="16"/>
  <c r="AO31" i="16"/>
  <c r="AM56" i="2"/>
  <c r="AO33" i="2"/>
  <c r="AN55" i="2"/>
  <c r="AN54" i="2"/>
  <c r="AY31" i="2"/>
  <c r="AL77" i="7"/>
  <c r="AN75" i="12"/>
  <c r="AN76" i="12"/>
  <c r="AN77" i="12" s="1"/>
  <c r="AO52" i="12"/>
  <c r="AM76" i="7"/>
  <c r="AM75" i="7"/>
  <c r="AM58" i="35" l="1"/>
  <c r="AM59" i="35"/>
  <c r="AN259" i="35"/>
  <c r="AN225" i="35"/>
  <c r="AN191" i="35"/>
  <c r="AN157" i="35"/>
  <c r="AN123" i="35"/>
  <c r="AN89" i="35"/>
  <c r="AN57" i="35"/>
  <c r="AN56" i="35"/>
  <c r="AN55" i="35"/>
  <c r="AO32" i="35"/>
  <c r="BC48" i="22"/>
  <c r="BB191" i="22"/>
  <c r="BB157" i="22"/>
  <c r="BB259" i="22"/>
  <c r="BB225" i="22"/>
  <c r="AS27" i="33"/>
  <c r="AP29" i="33"/>
  <c r="AO52" i="33"/>
  <c r="AO53" i="36"/>
  <c r="AP254" i="36"/>
  <c r="AP220" i="36"/>
  <c r="AP186" i="36"/>
  <c r="AP152" i="36"/>
  <c r="AP118" i="36"/>
  <c r="AP84" i="36"/>
  <c r="AP52" i="36"/>
  <c r="AP51" i="36"/>
  <c r="AP50" i="36"/>
  <c r="AQ27" i="36"/>
  <c r="AO54" i="36"/>
  <c r="AN54" i="33"/>
  <c r="AO254" i="33"/>
  <c r="AO186" i="33"/>
  <c r="AO220" i="33"/>
  <c r="AO152" i="33"/>
  <c r="AO118" i="33"/>
  <c r="AO84" i="33"/>
  <c r="AO51" i="33"/>
  <c r="AO50" i="33"/>
  <c r="AN53" i="33"/>
  <c r="AP34" i="22"/>
  <c r="AO123" i="22"/>
  <c r="AO89" i="22"/>
  <c r="AN89" i="27"/>
  <c r="AN56" i="27"/>
  <c r="AN55" i="27"/>
  <c r="AN57" i="27" s="1"/>
  <c r="AN54" i="27"/>
  <c r="AM57" i="27"/>
  <c r="AM58" i="27"/>
  <c r="AM57" i="25"/>
  <c r="AN89" i="26"/>
  <c r="AN56" i="26"/>
  <c r="AN55" i="26"/>
  <c r="AN57" i="26" s="1"/>
  <c r="AN54" i="26"/>
  <c r="AO31" i="26"/>
  <c r="AM57" i="26"/>
  <c r="AM58" i="26"/>
  <c r="AN89" i="25"/>
  <c r="AN56" i="25"/>
  <c r="AN55" i="25"/>
  <c r="AN54" i="25"/>
  <c r="AO31" i="25"/>
  <c r="AM58" i="25"/>
  <c r="AO82" i="24"/>
  <c r="AN83" i="24"/>
  <c r="AN50" i="24"/>
  <c r="AN51" i="24"/>
  <c r="AN48" i="24"/>
  <c r="AO25" i="24"/>
  <c r="AO49" i="24" s="1"/>
  <c r="AM52" i="24"/>
  <c r="AO58" i="22"/>
  <c r="AO59" i="22"/>
  <c r="AP56" i="22"/>
  <c r="AP57" i="22"/>
  <c r="AP55" i="22"/>
  <c r="AO88" i="16"/>
  <c r="AO47" i="16"/>
  <c r="AN258" i="16"/>
  <c r="AN190" i="16"/>
  <c r="AN156" i="16"/>
  <c r="AN122" i="16"/>
  <c r="AN224" i="16"/>
  <c r="AP49" i="16"/>
  <c r="AO54" i="16"/>
  <c r="AN57" i="16"/>
  <c r="AO55" i="16"/>
  <c r="AO56" i="16"/>
  <c r="AP31" i="16"/>
  <c r="AN56" i="2"/>
  <c r="AZ31" i="2"/>
  <c r="AP33" i="2"/>
  <c r="AO55" i="2"/>
  <c r="AO54" i="2"/>
  <c r="AO76" i="12"/>
  <c r="AP52" i="12"/>
  <c r="AO75" i="12"/>
  <c r="AM77" i="7"/>
  <c r="AN76" i="7"/>
  <c r="AN75" i="7"/>
  <c r="AN59" i="35" l="1"/>
  <c r="AO259" i="35"/>
  <c r="AO225" i="35"/>
  <c r="AO191" i="35"/>
  <c r="AO157" i="35"/>
  <c r="AO89" i="35"/>
  <c r="AO123" i="35"/>
  <c r="AP32" i="35"/>
  <c r="AO57" i="35"/>
  <c r="AO56" i="35"/>
  <c r="AO55" i="35"/>
  <c r="AN58" i="35"/>
  <c r="BD48" i="22"/>
  <c r="BC157" i="22"/>
  <c r="BC259" i="22"/>
  <c r="BC225" i="22"/>
  <c r="BC191" i="22"/>
  <c r="AQ29" i="33"/>
  <c r="AP52" i="33"/>
  <c r="AT27" i="33"/>
  <c r="AP53" i="36"/>
  <c r="AP54" i="36"/>
  <c r="AQ254" i="36"/>
  <c r="AQ220" i="36"/>
  <c r="AQ186" i="36"/>
  <c r="AQ152" i="36"/>
  <c r="AQ118" i="36"/>
  <c r="AQ84" i="36"/>
  <c r="AQ52" i="36"/>
  <c r="AQ51" i="36"/>
  <c r="AQ50" i="36"/>
  <c r="AR27" i="36"/>
  <c r="AO54" i="33"/>
  <c r="AP254" i="33"/>
  <c r="AP220" i="33"/>
  <c r="AP186" i="33"/>
  <c r="AP152" i="33"/>
  <c r="AP118" i="33"/>
  <c r="AP84" i="33"/>
  <c r="AP51" i="33"/>
  <c r="AP50" i="33"/>
  <c r="AO53" i="33"/>
  <c r="AQ34" i="22"/>
  <c r="AP123" i="22"/>
  <c r="AP89" i="22"/>
  <c r="AO89" i="27"/>
  <c r="AO56" i="27"/>
  <c r="AO55" i="27"/>
  <c r="AO54" i="27"/>
  <c r="AN58" i="27"/>
  <c r="AN57" i="25"/>
  <c r="AO89" i="26"/>
  <c r="AO56" i="26"/>
  <c r="AO55" i="26"/>
  <c r="AO54" i="26"/>
  <c r="AP31" i="26"/>
  <c r="AN58" i="26"/>
  <c r="AO89" i="25"/>
  <c r="AO56" i="25"/>
  <c r="AO55" i="25"/>
  <c r="AO54" i="25"/>
  <c r="AP31" i="25"/>
  <c r="AN58" i="25"/>
  <c r="AP82" i="24"/>
  <c r="AO83" i="24"/>
  <c r="AO50" i="24"/>
  <c r="AO51" i="24"/>
  <c r="AO48" i="24"/>
  <c r="AP25" i="24"/>
  <c r="AP49" i="24" s="1"/>
  <c r="AN52" i="24"/>
  <c r="AP58" i="22"/>
  <c r="AP59" i="22"/>
  <c r="AQ57" i="22"/>
  <c r="AQ56" i="22"/>
  <c r="AQ55" i="22"/>
  <c r="AP88" i="16"/>
  <c r="AP47" i="16"/>
  <c r="AO258" i="16"/>
  <c r="AO224" i="16"/>
  <c r="AO190" i="16"/>
  <c r="AO122" i="16"/>
  <c r="AO156" i="16"/>
  <c r="AQ49" i="16"/>
  <c r="AP54" i="16"/>
  <c r="AO57" i="16"/>
  <c r="AP55" i="16"/>
  <c r="AP56" i="16"/>
  <c r="AQ31" i="16"/>
  <c r="AO56" i="2"/>
  <c r="AQ33" i="2"/>
  <c r="AP55" i="2"/>
  <c r="AP54" i="2"/>
  <c r="BA31" i="2"/>
  <c r="AP75" i="12"/>
  <c r="AP76" i="12"/>
  <c r="AP77" i="12" s="1"/>
  <c r="AQ52" i="12"/>
  <c r="AO77" i="12"/>
  <c r="AO76" i="7"/>
  <c r="AO75" i="7"/>
  <c r="AN77" i="7"/>
  <c r="AO59" i="35" l="1"/>
  <c r="AP259" i="35"/>
  <c r="AP225" i="35"/>
  <c r="AP191" i="35"/>
  <c r="AP157" i="35"/>
  <c r="AP123" i="35"/>
  <c r="AP89" i="35"/>
  <c r="AQ32" i="35"/>
  <c r="AP57" i="35"/>
  <c r="AP56" i="35"/>
  <c r="AP55" i="35"/>
  <c r="AO58" i="35"/>
  <c r="BE48" i="22"/>
  <c r="BD157" i="22"/>
  <c r="BD191" i="22"/>
  <c r="BD259" i="22"/>
  <c r="BD225" i="22"/>
  <c r="AU27" i="33"/>
  <c r="AR29" i="33"/>
  <c r="AQ52" i="33"/>
  <c r="AQ54" i="36"/>
  <c r="AR254" i="36"/>
  <c r="AR220" i="36"/>
  <c r="AR186" i="36"/>
  <c r="AR152" i="36"/>
  <c r="AR118" i="36"/>
  <c r="AR84" i="36"/>
  <c r="AR52" i="36"/>
  <c r="AR51" i="36"/>
  <c r="AR50" i="36"/>
  <c r="AS27" i="36"/>
  <c r="AQ53" i="36"/>
  <c r="AP53" i="33"/>
  <c r="AQ254" i="33"/>
  <c r="AQ220" i="33"/>
  <c r="AQ186" i="33"/>
  <c r="AQ152" i="33"/>
  <c r="AQ118" i="33"/>
  <c r="AQ84" i="33"/>
  <c r="AQ51" i="33"/>
  <c r="AQ50" i="33"/>
  <c r="AP54" i="33"/>
  <c r="AR34" i="22"/>
  <c r="AR57" i="22" s="1"/>
  <c r="AQ123" i="22"/>
  <c r="AQ89" i="22"/>
  <c r="AP89" i="27"/>
  <c r="AP56" i="27"/>
  <c r="AP55" i="27"/>
  <c r="AP57" i="27" s="1"/>
  <c r="AP54" i="27"/>
  <c r="AO57" i="27"/>
  <c r="AO58" i="27"/>
  <c r="AO57" i="25"/>
  <c r="AP89" i="26"/>
  <c r="AP56" i="26"/>
  <c r="AP55" i="26"/>
  <c r="AP57" i="26" s="1"/>
  <c r="AP54" i="26"/>
  <c r="AQ31" i="26"/>
  <c r="AO57" i="26"/>
  <c r="AO58" i="26"/>
  <c r="AP89" i="25"/>
  <c r="AP56" i="25"/>
  <c r="AP55" i="25"/>
  <c r="AP54" i="25"/>
  <c r="AQ31" i="25"/>
  <c r="AO58" i="25"/>
  <c r="AQ82" i="24"/>
  <c r="AP83" i="24"/>
  <c r="AP50" i="24"/>
  <c r="AP51" i="24"/>
  <c r="AP48" i="24"/>
  <c r="AQ25" i="24"/>
  <c r="AQ49" i="24" s="1"/>
  <c r="AO52" i="24"/>
  <c r="AQ58" i="22"/>
  <c r="AQ59" i="22"/>
  <c r="AQ47" i="16"/>
  <c r="AQ88" i="16" s="1"/>
  <c r="AP224" i="16"/>
  <c r="AP190" i="16"/>
  <c r="AP156" i="16"/>
  <c r="AP122" i="16"/>
  <c r="AP258" i="16"/>
  <c r="AR49" i="16"/>
  <c r="AQ54" i="16"/>
  <c r="AP57" i="16"/>
  <c r="AQ55" i="16"/>
  <c r="AQ56" i="16"/>
  <c r="AR31" i="16"/>
  <c r="BB31" i="2"/>
  <c r="AR33" i="2"/>
  <c r="AQ54" i="2"/>
  <c r="AQ55" i="2"/>
  <c r="AP56" i="2"/>
  <c r="AQ75" i="12"/>
  <c r="AQ76" i="12"/>
  <c r="AQ77" i="12" s="1"/>
  <c r="AR52" i="12"/>
  <c r="AP76" i="7"/>
  <c r="AP75" i="7"/>
  <c r="AO77" i="7"/>
  <c r="AP59" i="35" l="1"/>
  <c r="AP58" i="35"/>
  <c r="AQ259" i="35"/>
  <c r="AQ225" i="35"/>
  <c r="AQ191" i="35"/>
  <c r="AQ157" i="35"/>
  <c r="AQ123" i="35"/>
  <c r="AQ89" i="35"/>
  <c r="AR32" i="35"/>
  <c r="AQ55" i="35"/>
  <c r="AQ57" i="35"/>
  <c r="AQ56" i="35"/>
  <c r="BF48" i="22"/>
  <c r="BE259" i="22"/>
  <c r="BE157" i="22"/>
  <c r="BE225" i="22"/>
  <c r="BE191" i="22"/>
  <c r="AS29" i="33"/>
  <c r="AR52" i="33"/>
  <c r="AV27" i="33"/>
  <c r="AR53" i="36"/>
  <c r="AR54" i="36"/>
  <c r="AS254" i="36"/>
  <c r="AS220" i="36"/>
  <c r="AS186" i="36"/>
  <c r="AS152" i="36"/>
  <c r="AS118" i="36"/>
  <c r="AS52" i="36"/>
  <c r="AS51" i="36"/>
  <c r="AS50" i="36"/>
  <c r="AS84" i="36"/>
  <c r="AT27" i="36"/>
  <c r="AQ54" i="33"/>
  <c r="AR254" i="33"/>
  <c r="AR220" i="33"/>
  <c r="AR186" i="33"/>
  <c r="AR152" i="33"/>
  <c r="AR118" i="33"/>
  <c r="AR84" i="33"/>
  <c r="AR50" i="33"/>
  <c r="AR51" i="33"/>
  <c r="AQ53" i="33"/>
  <c r="AR55" i="22"/>
  <c r="AR56" i="22"/>
  <c r="AR58" i="22" s="1"/>
  <c r="AS34" i="22"/>
  <c r="AS55" i="22" s="1"/>
  <c r="AR89" i="22"/>
  <c r="AR123" i="22"/>
  <c r="AQ89" i="27"/>
  <c r="AQ56" i="27"/>
  <c r="AQ55" i="27"/>
  <c r="AQ54" i="27"/>
  <c r="AP58" i="27"/>
  <c r="AP57" i="25"/>
  <c r="AQ89" i="26"/>
  <c r="AQ56" i="26"/>
  <c r="AQ55" i="26"/>
  <c r="AQ54" i="26"/>
  <c r="AR31" i="26"/>
  <c r="AP58" i="26"/>
  <c r="AQ89" i="25"/>
  <c r="AQ56" i="25"/>
  <c r="AQ55" i="25"/>
  <c r="AQ54" i="25"/>
  <c r="AR31" i="25"/>
  <c r="AP58" i="25"/>
  <c r="AR82" i="24"/>
  <c r="AQ83" i="24"/>
  <c r="AQ50" i="24"/>
  <c r="AQ51" i="24"/>
  <c r="AQ48" i="24"/>
  <c r="AR25" i="24"/>
  <c r="AR49" i="24" s="1"/>
  <c r="AP52" i="24"/>
  <c r="AS56" i="22"/>
  <c r="AR47" i="16"/>
  <c r="AR88" i="16" s="1"/>
  <c r="AQ122" i="16"/>
  <c r="AQ258" i="16"/>
  <c r="AQ190" i="16"/>
  <c r="AQ156" i="16"/>
  <c r="AQ224" i="16"/>
  <c r="AS49" i="16"/>
  <c r="AR54" i="16"/>
  <c r="AQ57" i="16"/>
  <c r="AR55" i="16"/>
  <c r="AR56" i="16"/>
  <c r="AS31" i="16"/>
  <c r="AQ56" i="2"/>
  <c r="AS33" i="2"/>
  <c r="AR55" i="2"/>
  <c r="AR54" i="2"/>
  <c r="BC31" i="2"/>
  <c r="AR75" i="12"/>
  <c r="AR76" i="12"/>
  <c r="AR77" i="12" s="1"/>
  <c r="AS52" i="12"/>
  <c r="AQ76" i="7"/>
  <c r="AQ75" i="7"/>
  <c r="AP77" i="7"/>
  <c r="AQ59" i="35" l="1"/>
  <c r="AR259" i="35"/>
  <c r="AR225" i="35"/>
  <c r="AR191" i="35"/>
  <c r="AR157" i="35"/>
  <c r="AR123" i="35"/>
  <c r="AR89" i="35"/>
  <c r="AR57" i="35"/>
  <c r="AR59" i="35" s="1"/>
  <c r="AR56" i="35"/>
  <c r="AR55" i="35"/>
  <c r="AS32" i="35"/>
  <c r="AQ58" i="35"/>
  <c r="BG48" i="22"/>
  <c r="BF157" i="22"/>
  <c r="BF259" i="22"/>
  <c r="BF225" i="22"/>
  <c r="BF191" i="22"/>
  <c r="AW27" i="33"/>
  <c r="AT29" i="33"/>
  <c r="AS52" i="33"/>
  <c r="AS54" i="36"/>
  <c r="AS53" i="36"/>
  <c r="AT254" i="36"/>
  <c r="AT220" i="36"/>
  <c r="AT186" i="36"/>
  <c r="AT152" i="36"/>
  <c r="AT118" i="36"/>
  <c r="AT52" i="36"/>
  <c r="AT51" i="36"/>
  <c r="AT50" i="36"/>
  <c r="AT84" i="36"/>
  <c r="AU27" i="36"/>
  <c r="AR53" i="33"/>
  <c r="AR54" i="33"/>
  <c r="AS254" i="33"/>
  <c r="AS220" i="33"/>
  <c r="AS186" i="33"/>
  <c r="AS152" i="33"/>
  <c r="AS118" i="33"/>
  <c r="AS84" i="33"/>
  <c r="AS50" i="33"/>
  <c r="AS51" i="33"/>
  <c r="AS57" i="22"/>
  <c r="AS58" i="22" s="1"/>
  <c r="AR59" i="22"/>
  <c r="AT34" i="22"/>
  <c r="AS89" i="22"/>
  <c r="AS123" i="22"/>
  <c r="AR89" i="27"/>
  <c r="AR56" i="27"/>
  <c r="AR55" i="27"/>
  <c r="AR57" i="27" s="1"/>
  <c r="AR54" i="27"/>
  <c r="AQ57" i="27"/>
  <c r="AQ58" i="27"/>
  <c r="AQ57" i="25"/>
  <c r="AR89" i="26"/>
  <c r="AR56" i="26"/>
  <c r="AR55" i="26"/>
  <c r="AR57" i="26" s="1"/>
  <c r="AR54" i="26"/>
  <c r="AS31" i="26"/>
  <c r="AQ57" i="26"/>
  <c r="AQ58" i="26"/>
  <c r="AR89" i="25"/>
  <c r="AR56" i="25"/>
  <c r="AR55" i="25"/>
  <c r="AR54" i="25"/>
  <c r="AS31" i="25"/>
  <c r="AQ58" i="25"/>
  <c r="AS82" i="24"/>
  <c r="AR83" i="24"/>
  <c r="AR50" i="24"/>
  <c r="AR51" i="24"/>
  <c r="AR48" i="24"/>
  <c r="AS25" i="24"/>
  <c r="AS49" i="24" s="1"/>
  <c r="AQ52" i="24"/>
  <c r="AT56" i="22"/>
  <c r="AT57" i="22"/>
  <c r="AS88" i="16"/>
  <c r="AS47" i="16"/>
  <c r="AR122" i="16"/>
  <c r="AR258" i="16"/>
  <c r="AR190" i="16"/>
  <c r="AR156" i="16"/>
  <c r="AR224" i="16"/>
  <c r="AT49" i="16"/>
  <c r="AS54" i="16"/>
  <c r="AR57" i="16"/>
  <c r="AS55" i="16"/>
  <c r="AS56" i="16"/>
  <c r="AT31" i="16"/>
  <c r="AR56" i="2"/>
  <c r="BD31" i="2"/>
  <c r="AT33" i="2"/>
  <c r="AS55" i="2"/>
  <c r="AS54" i="2"/>
  <c r="AS75" i="12"/>
  <c r="AS76" i="12"/>
  <c r="AS77" i="12" s="1"/>
  <c r="AT52" i="12"/>
  <c r="AR75" i="7"/>
  <c r="AR76" i="7"/>
  <c r="AQ77" i="7"/>
  <c r="AR58" i="35" l="1"/>
  <c r="AS259" i="35"/>
  <c r="AS225" i="35"/>
  <c r="AS191" i="35"/>
  <c r="AS157" i="35"/>
  <c r="AS123" i="35"/>
  <c r="AS89" i="35"/>
  <c r="AS57" i="35"/>
  <c r="AS56" i="35"/>
  <c r="AS55" i="35"/>
  <c r="AT32" i="35"/>
  <c r="BH48" i="22"/>
  <c r="BG225" i="22"/>
  <c r="BG191" i="22"/>
  <c r="BG157" i="22"/>
  <c r="BG259" i="22"/>
  <c r="AU29" i="33"/>
  <c r="AT52" i="33"/>
  <c r="AX27" i="33"/>
  <c r="AS59" i="22"/>
  <c r="AT54" i="36"/>
  <c r="AT53" i="36"/>
  <c r="AU254" i="36"/>
  <c r="AU220" i="36"/>
  <c r="AU186" i="36"/>
  <c r="AU152" i="36"/>
  <c r="AU118" i="36"/>
  <c r="AU52" i="36"/>
  <c r="AU51" i="36"/>
  <c r="AU50" i="36"/>
  <c r="AU84" i="36"/>
  <c r="AV27" i="36"/>
  <c r="AS53" i="33"/>
  <c r="AT254" i="33"/>
  <c r="AT220" i="33"/>
  <c r="AT186" i="33"/>
  <c r="AT152" i="33"/>
  <c r="AT84" i="33"/>
  <c r="AT51" i="33"/>
  <c r="AT50" i="33"/>
  <c r="AT118" i="33"/>
  <c r="AS54" i="33"/>
  <c r="AU34" i="22"/>
  <c r="AT123" i="22"/>
  <c r="AT89" i="22"/>
  <c r="AT55" i="22"/>
  <c r="AS89" i="27"/>
  <c r="AS56" i="27"/>
  <c r="AS55" i="27"/>
  <c r="AS54" i="27"/>
  <c r="AR58" i="27"/>
  <c r="AR57" i="25"/>
  <c r="AS89" i="26"/>
  <c r="AS56" i="26"/>
  <c r="AS55" i="26"/>
  <c r="AS54" i="26"/>
  <c r="AT31" i="26"/>
  <c r="AR58" i="26"/>
  <c r="AS89" i="25"/>
  <c r="AS56" i="25"/>
  <c r="AS55" i="25"/>
  <c r="AS54" i="25"/>
  <c r="AT31" i="25"/>
  <c r="AR58" i="25"/>
  <c r="AT82" i="24"/>
  <c r="AS83" i="24"/>
  <c r="AS50" i="24"/>
  <c r="AS51" i="24"/>
  <c r="AS48" i="24"/>
  <c r="AT25" i="24"/>
  <c r="AT49" i="24" s="1"/>
  <c r="AR52" i="24"/>
  <c r="AT58" i="22"/>
  <c r="AT59" i="22"/>
  <c r="AU55" i="22"/>
  <c r="AU57" i="22"/>
  <c r="AU56" i="22"/>
  <c r="AT47" i="16"/>
  <c r="AT88" i="16" s="1"/>
  <c r="AS122" i="16"/>
  <c r="AS258" i="16"/>
  <c r="AS190" i="16"/>
  <c r="AS156" i="16"/>
  <c r="AS224" i="16"/>
  <c r="AU49" i="16"/>
  <c r="AT54" i="16"/>
  <c r="AS57" i="16"/>
  <c r="AT55" i="16"/>
  <c r="AT56" i="16"/>
  <c r="AU31" i="16"/>
  <c r="AS56" i="2"/>
  <c r="AU33" i="2"/>
  <c r="AT54" i="2"/>
  <c r="AT55" i="2"/>
  <c r="BE31" i="2"/>
  <c r="AR77" i="7"/>
  <c r="AT75" i="12"/>
  <c r="AT76" i="12"/>
  <c r="AT77" i="12" s="1"/>
  <c r="AU52" i="12"/>
  <c r="AS75" i="7"/>
  <c r="AS76" i="7"/>
  <c r="AS58" i="35" l="1"/>
  <c r="AS59" i="35"/>
  <c r="AT259" i="35"/>
  <c r="AT225" i="35"/>
  <c r="AT191" i="35"/>
  <c r="AT157" i="35"/>
  <c r="AT123" i="35"/>
  <c r="AT89" i="35"/>
  <c r="AT57" i="35"/>
  <c r="AT56" i="35"/>
  <c r="AT55" i="35"/>
  <c r="AU32" i="35"/>
  <c r="BI48" i="22"/>
  <c r="BH259" i="22"/>
  <c r="BH157" i="22"/>
  <c r="BH225" i="22"/>
  <c r="BH191" i="22"/>
  <c r="AY27" i="33"/>
  <c r="AV29" i="33"/>
  <c r="AU52" i="33"/>
  <c r="AU54" i="36"/>
  <c r="AU53" i="36"/>
  <c r="AV254" i="36"/>
  <c r="AV220" i="36"/>
  <c r="AV186" i="36"/>
  <c r="AV152" i="36"/>
  <c r="AV118" i="36"/>
  <c r="AV84" i="36"/>
  <c r="AV52" i="36"/>
  <c r="AV50" i="36"/>
  <c r="AV51" i="36"/>
  <c r="AW27" i="36"/>
  <c r="AT53" i="33"/>
  <c r="AU254" i="33"/>
  <c r="AU220" i="33"/>
  <c r="AU186" i="33"/>
  <c r="AU152" i="33"/>
  <c r="AU118" i="33"/>
  <c r="AU84" i="33"/>
  <c r="AU51" i="33"/>
  <c r="AU50" i="33"/>
  <c r="AT54" i="33"/>
  <c r="AV34" i="22"/>
  <c r="AU123" i="22"/>
  <c r="AU89" i="22"/>
  <c r="AU58" i="22"/>
  <c r="AT89" i="27"/>
  <c r="AT56" i="27"/>
  <c r="AT55" i="27"/>
  <c r="AT57" i="27" s="1"/>
  <c r="AT54" i="27"/>
  <c r="AS57" i="27"/>
  <c r="AS58" i="27"/>
  <c r="AS57" i="25"/>
  <c r="AT89" i="26"/>
  <c r="AT56" i="26"/>
  <c r="AT55" i="26"/>
  <c r="AT57" i="26" s="1"/>
  <c r="AT54" i="26"/>
  <c r="AU31" i="26"/>
  <c r="AS57" i="26"/>
  <c r="AS58" i="26"/>
  <c r="AT89" i="25"/>
  <c r="AT56" i="25"/>
  <c r="AT55" i="25"/>
  <c r="AT54" i="25"/>
  <c r="AU31" i="25"/>
  <c r="AS58" i="25"/>
  <c r="AU82" i="24"/>
  <c r="AT83" i="24"/>
  <c r="AT50" i="24"/>
  <c r="AT51" i="24"/>
  <c r="AT48" i="24"/>
  <c r="AU25" i="24"/>
  <c r="AU49" i="24" s="1"/>
  <c r="AS52" i="24"/>
  <c r="AU59" i="22"/>
  <c r="AV55" i="22"/>
  <c r="AU88" i="16"/>
  <c r="AU47" i="16"/>
  <c r="AT122" i="16"/>
  <c r="AT258" i="16"/>
  <c r="AT190" i="16"/>
  <c r="AT156" i="16"/>
  <c r="AT224" i="16"/>
  <c r="AV49" i="16"/>
  <c r="AU54" i="16"/>
  <c r="AT57" i="16"/>
  <c r="AU56" i="16"/>
  <c r="AU55" i="16"/>
  <c r="AV31" i="16"/>
  <c r="AT56" i="2"/>
  <c r="BF31" i="2"/>
  <c r="AV33" i="2"/>
  <c r="AU54" i="2"/>
  <c r="AU55" i="2"/>
  <c r="AU75" i="12"/>
  <c r="AU76" i="12"/>
  <c r="AU77" i="12" s="1"/>
  <c r="AV52" i="12"/>
  <c r="AS77" i="7"/>
  <c r="AT75" i="7"/>
  <c r="AT76" i="7"/>
  <c r="AT59" i="35" l="1"/>
  <c r="AU259" i="35"/>
  <c r="AU225" i="35"/>
  <c r="AU191" i="35"/>
  <c r="AU123" i="35"/>
  <c r="AU89" i="35"/>
  <c r="AU157" i="35"/>
  <c r="AU57" i="35"/>
  <c r="AU56" i="35"/>
  <c r="AU55" i="35"/>
  <c r="AV32" i="35"/>
  <c r="AT58" i="35"/>
  <c r="BJ48" i="22"/>
  <c r="BI225" i="22"/>
  <c r="BI191" i="22"/>
  <c r="BI259" i="22"/>
  <c r="BI157" i="22"/>
  <c r="AW29" i="33"/>
  <c r="AV52" i="33"/>
  <c r="AZ27" i="33"/>
  <c r="AV54" i="36"/>
  <c r="AW254" i="36"/>
  <c r="AW220" i="36"/>
  <c r="AW186" i="36"/>
  <c r="AW152" i="36"/>
  <c r="AW118" i="36"/>
  <c r="AW84" i="36"/>
  <c r="AW52" i="36"/>
  <c r="AW51" i="36"/>
  <c r="AW50" i="36"/>
  <c r="AX27" i="36"/>
  <c r="AV53" i="36"/>
  <c r="AU54" i="33"/>
  <c r="AV254" i="33"/>
  <c r="AV220" i="33"/>
  <c r="AV186" i="33"/>
  <c r="AV152" i="33"/>
  <c r="AV118" i="33"/>
  <c r="AV84" i="33"/>
  <c r="AV50" i="33"/>
  <c r="AV51" i="33"/>
  <c r="AU53" i="33"/>
  <c r="AW34" i="22"/>
  <c r="AV89" i="22"/>
  <c r="AV123" i="22"/>
  <c r="AV57" i="22"/>
  <c r="AV56" i="22"/>
  <c r="AU89" i="27"/>
  <c r="AU56" i="27"/>
  <c r="AU55" i="27"/>
  <c r="AU54" i="27"/>
  <c r="AT58" i="27"/>
  <c r="AT57" i="25"/>
  <c r="AU89" i="26"/>
  <c r="AU56" i="26"/>
  <c r="AU55" i="26"/>
  <c r="AU54" i="26"/>
  <c r="AV31" i="26"/>
  <c r="AT58" i="26"/>
  <c r="AU89" i="25"/>
  <c r="AU56" i="25"/>
  <c r="AU55" i="25"/>
  <c r="AU54" i="25"/>
  <c r="AV31" i="25"/>
  <c r="AT58" i="25"/>
  <c r="AV82" i="24"/>
  <c r="AU83" i="24"/>
  <c r="AU50" i="24"/>
  <c r="AU51" i="24"/>
  <c r="AU48" i="24"/>
  <c r="AV25" i="24"/>
  <c r="AV49" i="24" s="1"/>
  <c r="AT52" i="24"/>
  <c r="AW55" i="22"/>
  <c r="AW56" i="22"/>
  <c r="AW57" i="22"/>
  <c r="AV88" i="16"/>
  <c r="AV47" i="16"/>
  <c r="AU156" i="16"/>
  <c r="AU258" i="16"/>
  <c r="AU190" i="16"/>
  <c r="AU224" i="16"/>
  <c r="AU122" i="16"/>
  <c r="AW49" i="16"/>
  <c r="AV54" i="16"/>
  <c r="AV56" i="16"/>
  <c r="AV55" i="16"/>
  <c r="AW31" i="16"/>
  <c r="AU57" i="16"/>
  <c r="AU56" i="2"/>
  <c r="AW33" i="2"/>
  <c r="AV55" i="2"/>
  <c r="AV54" i="2"/>
  <c r="BG31" i="2"/>
  <c r="AT77" i="7"/>
  <c r="AV75" i="12"/>
  <c r="AV76" i="12"/>
  <c r="AV77" i="12" s="1"/>
  <c r="AW52" i="12"/>
  <c r="AU76" i="7"/>
  <c r="AU75" i="7"/>
  <c r="AU58" i="35" l="1"/>
  <c r="AU59" i="35"/>
  <c r="AV259" i="35"/>
  <c r="AV225" i="35"/>
  <c r="AV191" i="35"/>
  <c r="AV157" i="35"/>
  <c r="AV123" i="35"/>
  <c r="AV89" i="35"/>
  <c r="AV57" i="35"/>
  <c r="AV56" i="35"/>
  <c r="AV55" i="35"/>
  <c r="AW32" i="35"/>
  <c r="BK48" i="22"/>
  <c r="BJ191" i="22"/>
  <c r="BJ157" i="22"/>
  <c r="BJ259" i="22"/>
  <c r="BJ225" i="22"/>
  <c r="AV58" i="22"/>
  <c r="BA27" i="33"/>
  <c r="AX29" i="33"/>
  <c r="AW52" i="33"/>
  <c r="AV59" i="22"/>
  <c r="AW53" i="36"/>
  <c r="AW54" i="36"/>
  <c r="AX254" i="36"/>
  <c r="AX220" i="36"/>
  <c r="AX186" i="36"/>
  <c r="AX152" i="36"/>
  <c r="AX118" i="36"/>
  <c r="AX84" i="36"/>
  <c r="AX52" i="36"/>
  <c r="AX51" i="36"/>
  <c r="AX50" i="36"/>
  <c r="AY27" i="36"/>
  <c r="AV53" i="33"/>
  <c r="AW254" i="33"/>
  <c r="AW186" i="33"/>
  <c r="AW220" i="33"/>
  <c r="AW152" i="33"/>
  <c r="AW118" i="33"/>
  <c r="AW84" i="33"/>
  <c r="AW50" i="33"/>
  <c r="AW51" i="33"/>
  <c r="AV54" i="33"/>
  <c r="AX34" i="22"/>
  <c r="AW123" i="22"/>
  <c r="AW89" i="22"/>
  <c r="AV89" i="27"/>
  <c r="AV56" i="27"/>
  <c r="AV55" i="27"/>
  <c r="AV57" i="27" s="1"/>
  <c r="AV54" i="27"/>
  <c r="AU57" i="27"/>
  <c r="AU58" i="27"/>
  <c r="AU57" i="25"/>
  <c r="AV89" i="26"/>
  <c r="AV56" i="26"/>
  <c r="AV55" i="26"/>
  <c r="AV57" i="26" s="1"/>
  <c r="AV54" i="26"/>
  <c r="AW31" i="26"/>
  <c r="AU57" i="26"/>
  <c r="AU58" i="26"/>
  <c r="AV89" i="25"/>
  <c r="AV56" i="25"/>
  <c r="AV55" i="25"/>
  <c r="AV54" i="25"/>
  <c r="AW31" i="25"/>
  <c r="AU58" i="25"/>
  <c r="AW82" i="24"/>
  <c r="AV83" i="24"/>
  <c r="AV50" i="24"/>
  <c r="AV51" i="24"/>
  <c r="AV48" i="24"/>
  <c r="AW25" i="24"/>
  <c r="AW49" i="24" s="1"/>
  <c r="AU52" i="24"/>
  <c r="AW58" i="22"/>
  <c r="AX56" i="22"/>
  <c r="AX57" i="22"/>
  <c r="AX55" i="22"/>
  <c r="AW59" i="22"/>
  <c r="AW88" i="16"/>
  <c r="AW47" i="16"/>
  <c r="AV258" i="16"/>
  <c r="AV190" i="16"/>
  <c r="AV156" i="16"/>
  <c r="AV224" i="16"/>
  <c r="AV122" i="16"/>
  <c r="AX49" i="16"/>
  <c r="AW54" i="16"/>
  <c r="AW55" i="16"/>
  <c r="AW56" i="16"/>
  <c r="AX31" i="16"/>
  <c r="AV57" i="16"/>
  <c r="AV56" i="2"/>
  <c r="BH31" i="2"/>
  <c r="AX33" i="2"/>
  <c r="AW54" i="2"/>
  <c r="AW55" i="2"/>
  <c r="AW76" i="12"/>
  <c r="AX52" i="12"/>
  <c r="AW75" i="12"/>
  <c r="AU77" i="7"/>
  <c r="AV75" i="7"/>
  <c r="AV76" i="7"/>
  <c r="AV59" i="35" l="1"/>
  <c r="AW259" i="35"/>
  <c r="AW225" i="35"/>
  <c r="AW191" i="35"/>
  <c r="AW157" i="35"/>
  <c r="AW123" i="35"/>
  <c r="AW89" i="35"/>
  <c r="AX32" i="35"/>
  <c r="AW57" i="35"/>
  <c r="AW56" i="35"/>
  <c r="AW55" i="35"/>
  <c r="AV58" i="35"/>
  <c r="BL48" i="22"/>
  <c r="BK259" i="22"/>
  <c r="BK157" i="22"/>
  <c r="BK191" i="22"/>
  <c r="BK225" i="22"/>
  <c r="AY29" i="33"/>
  <c r="AX52" i="33"/>
  <c r="BB27" i="33"/>
  <c r="AX54" i="36"/>
  <c r="AY254" i="36"/>
  <c r="AY220" i="36"/>
  <c r="AY186" i="36"/>
  <c r="AY152" i="36"/>
  <c r="AY118" i="36"/>
  <c r="AY84" i="36"/>
  <c r="AY52" i="36"/>
  <c r="AY51" i="36"/>
  <c r="AY50" i="36"/>
  <c r="AZ27" i="36"/>
  <c r="AX53" i="36"/>
  <c r="AW53" i="33"/>
  <c r="AX254" i="33"/>
  <c r="AX220" i="33"/>
  <c r="AX186" i="33"/>
  <c r="AX152" i="33"/>
  <c r="AX118" i="33"/>
  <c r="AX84" i="33"/>
  <c r="AX51" i="33"/>
  <c r="AX50" i="33"/>
  <c r="AW54" i="33"/>
  <c r="AY34" i="22"/>
  <c r="AX89" i="22"/>
  <c r="AX123" i="22"/>
  <c r="AW89" i="27"/>
  <c r="AW56" i="27"/>
  <c r="AW55" i="27"/>
  <c r="AW54" i="27"/>
  <c r="AV58" i="27"/>
  <c r="AV57" i="25"/>
  <c r="AW89" i="26"/>
  <c r="AW56" i="26"/>
  <c r="AW55" i="26"/>
  <c r="AW54" i="26"/>
  <c r="AX31" i="26"/>
  <c r="AV58" i="26"/>
  <c r="AW89" i="25"/>
  <c r="AW56" i="25"/>
  <c r="AW55" i="25"/>
  <c r="AW54" i="25"/>
  <c r="AX31" i="25"/>
  <c r="AV58" i="25"/>
  <c r="AX82" i="24"/>
  <c r="AW83" i="24"/>
  <c r="AW50" i="24"/>
  <c r="AW51" i="24"/>
  <c r="AW48" i="24"/>
  <c r="AX25" i="24"/>
  <c r="AX49" i="24" s="1"/>
  <c r="AV52" i="24"/>
  <c r="AX58" i="22"/>
  <c r="AX59" i="22"/>
  <c r="AY57" i="22"/>
  <c r="AY55" i="22"/>
  <c r="AY56" i="22"/>
  <c r="AX88" i="16"/>
  <c r="AX47" i="16"/>
  <c r="AW258" i="16"/>
  <c r="AW224" i="16"/>
  <c r="AW190" i="16"/>
  <c r="AW122" i="16"/>
  <c r="AW156" i="16"/>
  <c r="AY49" i="16"/>
  <c r="AX54" i="16"/>
  <c r="AW57" i="16"/>
  <c r="AX55" i="16"/>
  <c r="AX56" i="16"/>
  <c r="AY31" i="16"/>
  <c r="AW56" i="2"/>
  <c r="BI31" i="2"/>
  <c r="AY33" i="2"/>
  <c r="AX55" i="2"/>
  <c r="AX54" i="2"/>
  <c r="AX75" i="12"/>
  <c r="AX76" i="12"/>
  <c r="AX77" i="12" s="1"/>
  <c r="AY52" i="12"/>
  <c r="AW77" i="12"/>
  <c r="AV77" i="7"/>
  <c r="AW76" i="7"/>
  <c r="AW75" i="7"/>
  <c r="AW59" i="35" l="1"/>
  <c r="AX259" i="35"/>
  <c r="AX225" i="35"/>
  <c r="AX191" i="35"/>
  <c r="AX157" i="35"/>
  <c r="AX123" i="35"/>
  <c r="AX89" i="35"/>
  <c r="AY32" i="35"/>
  <c r="AX57" i="35"/>
  <c r="AX56" i="35"/>
  <c r="AX55" i="35"/>
  <c r="AW58" i="35"/>
  <c r="BM48" i="22"/>
  <c r="BL225" i="22"/>
  <c r="BL157" i="22"/>
  <c r="BL191" i="22"/>
  <c r="BL259" i="22"/>
  <c r="BC27" i="33"/>
  <c r="AZ29" i="33"/>
  <c r="AY52" i="33"/>
  <c r="AY53" i="36"/>
  <c r="AY54" i="36"/>
  <c r="AZ254" i="36"/>
  <c r="AZ220" i="36"/>
  <c r="AZ186" i="36"/>
  <c r="AZ152" i="36"/>
  <c r="AZ118" i="36"/>
  <c r="AZ84" i="36"/>
  <c r="AZ52" i="36"/>
  <c r="AZ51" i="36"/>
  <c r="AZ50" i="36"/>
  <c r="BA27" i="36"/>
  <c r="AX54" i="33"/>
  <c r="AX53" i="33"/>
  <c r="AY254" i="33"/>
  <c r="AY220" i="33"/>
  <c r="AY186" i="33"/>
  <c r="AY118" i="33"/>
  <c r="AY152" i="33"/>
  <c r="AY51" i="33"/>
  <c r="AY50" i="33"/>
  <c r="AY84" i="33"/>
  <c r="AZ34" i="22"/>
  <c r="AY123" i="22"/>
  <c r="AY89" i="22"/>
  <c r="AX89" i="27"/>
  <c r="AX56" i="27"/>
  <c r="AX55" i="27"/>
  <c r="AX57" i="27" s="1"/>
  <c r="AX54" i="27"/>
  <c r="AW57" i="27"/>
  <c r="AW58" i="27"/>
  <c r="AW57" i="25"/>
  <c r="AX89" i="26"/>
  <c r="AX56" i="26"/>
  <c r="AX55" i="26"/>
  <c r="AX57" i="26" s="1"/>
  <c r="AX54" i="26"/>
  <c r="AY31" i="26"/>
  <c r="AW57" i="26"/>
  <c r="AW58" i="26"/>
  <c r="AX89" i="25"/>
  <c r="AX56" i="25"/>
  <c r="AX55" i="25"/>
  <c r="AX54" i="25"/>
  <c r="AY31" i="25"/>
  <c r="AW58" i="25"/>
  <c r="AY82" i="24"/>
  <c r="AX83" i="24"/>
  <c r="AX50" i="24"/>
  <c r="AX51" i="24"/>
  <c r="AX48" i="24"/>
  <c r="AY25" i="24"/>
  <c r="AY49" i="24" s="1"/>
  <c r="AW52" i="24"/>
  <c r="AY58" i="22"/>
  <c r="AY59" i="22"/>
  <c r="AZ56" i="22"/>
  <c r="AZ57" i="22"/>
  <c r="AZ55" i="22"/>
  <c r="AY88" i="16"/>
  <c r="AY47" i="16"/>
  <c r="AX224" i="16"/>
  <c r="AX190" i="16"/>
  <c r="AX122" i="16"/>
  <c r="AX258" i="16"/>
  <c r="AX156" i="16"/>
  <c r="AZ49" i="16"/>
  <c r="AY54" i="16"/>
  <c r="AX57" i="16"/>
  <c r="AY55" i="16"/>
  <c r="AY56" i="16"/>
  <c r="AZ31" i="16"/>
  <c r="AX56" i="2"/>
  <c r="AZ33" i="2"/>
  <c r="AY54" i="2"/>
  <c r="AY55" i="2"/>
  <c r="BJ31" i="2"/>
  <c r="AY75" i="12"/>
  <c r="AY76" i="12"/>
  <c r="AY77" i="12" s="1"/>
  <c r="AZ52" i="12"/>
  <c r="AW77" i="7"/>
  <c r="AX76" i="7"/>
  <c r="AX75" i="7"/>
  <c r="AX59" i="35" l="1"/>
  <c r="AY259" i="35"/>
  <c r="AY225" i="35"/>
  <c r="AY191" i="35"/>
  <c r="AY157" i="35"/>
  <c r="AY123" i="35"/>
  <c r="AY89" i="35"/>
  <c r="AZ32" i="35"/>
  <c r="AY56" i="35"/>
  <c r="AY57" i="35"/>
  <c r="AY55" i="35"/>
  <c r="AX58" i="35"/>
  <c r="BN48" i="22"/>
  <c r="BM191" i="22"/>
  <c r="BM259" i="22"/>
  <c r="BM157" i="22"/>
  <c r="BM225" i="22"/>
  <c r="BA29" i="33"/>
  <c r="AZ52" i="33"/>
  <c r="BD27" i="33"/>
  <c r="AZ54" i="36"/>
  <c r="BA254" i="36"/>
  <c r="BA220" i="36"/>
  <c r="BA186" i="36"/>
  <c r="BA152" i="36"/>
  <c r="BA84" i="36"/>
  <c r="BA52" i="36"/>
  <c r="BA51" i="36"/>
  <c r="BA50" i="36"/>
  <c r="BA118" i="36"/>
  <c r="BB27" i="36"/>
  <c r="AZ53" i="36"/>
  <c r="AY54" i="33"/>
  <c r="AZ254" i="33"/>
  <c r="AZ220" i="33"/>
  <c r="AZ186" i="33"/>
  <c r="AZ152" i="33"/>
  <c r="AZ118" i="33"/>
  <c r="AZ84" i="33"/>
  <c r="AZ51" i="33"/>
  <c r="AZ50" i="33"/>
  <c r="AY53" i="33"/>
  <c r="BA34" i="22"/>
  <c r="AZ89" i="22"/>
  <c r="AZ123" i="22"/>
  <c r="AY89" i="27"/>
  <c r="AY56" i="27"/>
  <c r="AY55" i="27"/>
  <c r="AY54" i="27"/>
  <c r="AX58" i="27"/>
  <c r="AX57" i="25"/>
  <c r="AY89" i="26"/>
  <c r="AY56" i="26"/>
  <c r="AY55" i="26"/>
  <c r="AY54" i="26"/>
  <c r="AZ31" i="26"/>
  <c r="AX58" i="26"/>
  <c r="AY89" i="25"/>
  <c r="AY56" i="25"/>
  <c r="AY55" i="25"/>
  <c r="AY54" i="25"/>
  <c r="AZ31" i="25"/>
  <c r="AX58" i="25"/>
  <c r="AZ82" i="24"/>
  <c r="AY83" i="24"/>
  <c r="AY50" i="24"/>
  <c r="AY51" i="24"/>
  <c r="AY48" i="24"/>
  <c r="AZ25" i="24"/>
  <c r="AZ49" i="24" s="1"/>
  <c r="AX52" i="24"/>
  <c r="AZ58" i="22"/>
  <c r="AZ59" i="22"/>
  <c r="BA57" i="22"/>
  <c r="BA55" i="22"/>
  <c r="BA56" i="22"/>
  <c r="AZ88" i="16"/>
  <c r="AZ47" i="16"/>
  <c r="AY224" i="16"/>
  <c r="AY122" i="16"/>
  <c r="AY258" i="16"/>
  <c r="AY190" i="16"/>
  <c r="AY156" i="16"/>
  <c r="BA49" i="16"/>
  <c r="AZ54" i="16"/>
  <c r="AY57" i="16"/>
  <c r="AZ55" i="16"/>
  <c r="AZ56" i="16"/>
  <c r="BA31" i="16"/>
  <c r="AY56" i="2"/>
  <c r="BK31" i="2"/>
  <c r="BA33" i="2"/>
  <c r="AZ54" i="2"/>
  <c r="AZ55" i="2"/>
  <c r="AZ75" i="12"/>
  <c r="AZ76" i="12"/>
  <c r="AZ77" i="12" s="1"/>
  <c r="BA52" i="12"/>
  <c r="AX77" i="7"/>
  <c r="AY76" i="7"/>
  <c r="AY75" i="7"/>
  <c r="AY58" i="35" l="1"/>
  <c r="AZ259" i="35"/>
  <c r="AZ225" i="35"/>
  <c r="AZ191" i="35"/>
  <c r="AZ157" i="35"/>
  <c r="AZ123" i="35"/>
  <c r="AZ89" i="35"/>
  <c r="AZ57" i="35"/>
  <c r="AZ56" i="35"/>
  <c r="AZ55" i="35"/>
  <c r="BA32" i="35"/>
  <c r="AY59" i="35"/>
  <c r="BO48" i="22"/>
  <c r="BN191" i="22"/>
  <c r="BN157" i="22"/>
  <c r="BN259" i="22"/>
  <c r="BN225" i="22"/>
  <c r="BE27" i="33"/>
  <c r="BB29" i="33"/>
  <c r="BA52" i="33"/>
  <c r="BA53" i="36"/>
  <c r="BA54" i="36"/>
  <c r="BB254" i="36"/>
  <c r="BB220" i="36"/>
  <c r="BB186" i="36"/>
  <c r="BB152" i="36"/>
  <c r="BB118" i="36"/>
  <c r="BB52" i="36"/>
  <c r="BB51" i="36"/>
  <c r="BB50" i="36"/>
  <c r="BB84" i="36"/>
  <c r="BC27" i="36"/>
  <c r="AZ54" i="33"/>
  <c r="AZ53" i="33"/>
  <c r="BA254" i="33"/>
  <c r="BA220" i="33"/>
  <c r="BA186" i="33"/>
  <c r="BA152" i="33"/>
  <c r="BA118" i="33"/>
  <c r="BA84" i="33"/>
  <c r="BA51" i="33"/>
  <c r="BA50" i="33"/>
  <c r="BB34" i="22"/>
  <c r="BA89" i="22"/>
  <c r="BA123" i="22"/>
  <c r="AZ89" i="27"/>
  <c r="AZ56" i="27"/>
  <c r="AZ55" i="27"/>
  <c r="AZ57" i="27" s="1"/>
  <c r="AZ54" i="27"/>
  <c r="AY57" i="27"/>
  <c r="AY58" i="27"/>
  <c r="AY57" i="25"/>
  <c r="AZ89" i="26"/>
  <c r="AZ56" i="26"/>
  <c r="AZ55" i="26"/>
  <c r="AZ57" i="26" s="1"/>
  <c r="AZ54" i="26"/>
  <c r="BA31" i="26"/>
  <c r="AY57" i="26"/>
  <c r="AY58" i="26"/>
  <c r="AZ89" i="25"/>
  <c r="AZ56" i="25"/>
  <c r="AZ55" i="25"/>
  <c r="AZ54" i="25"/>
  <c r="BA31" i="25"/>
  <c r="AY58" i="25"/>
  <c r="BA82" i="24"/>
  <c r="AZ83" i="24"/>
  <c r="AZ50" i="24"/>
  <c r="AZ51" i="24"/>
  <c r="AZ48" i="24"/>
  <c r="BA25" i="24"/>
  <c r="BA49" i="24" s="1"/>
  <c r="AY52" i="24"/>
  <c r="BA58" i="22"/>
  <c r="BA59" i="22"/>
  <c r="BA47" i="16"/>
  <c r="BA88" i="16" s="1"/>
  <c r="AZ122" i="16"/>
  <c r="AZ258" i="16"/>
  <c r="AZ190" i="16"/>
  <c r="AZ156" i="16"/>
  <c r="AZ224" i="16"/>
  <c r="BB49" i="16"/>
  <c r="BA54" i="16"/>
  <c r="AZ57" i="16"/>
  <c r="BA55" i="16"/>
  <c r="BA56" i="16"/>
  <c r="BB31" i="16"/>
  <c r="AZ56" i="2"/>
  <c r="BB33" i="2"/>
  <c r="BA54" i="2"/>
  <c r="BA55" i="2"/>
  <c r="BL31" i="2"/>
  <c r="BA75" i="12"/>
  <c r="BA76" i="12"/>
  <c r="BA77" i="12" s="1"/>
  <c r="BB52" i="12"/>
  <c r="AZ76" i="7"/>
  <c r="AZ75" i="7"/>
  <c r="AY77" i="7"/>
  <c r="AZ58" i="35" l="1"/>
  <c r="AZ59" i="35"/>
  <c r="BA259" i="35"/>
  <c r="BA225" i="35"/>
  <c r="BA157" i="35"/>
  <c r="BA123" i="35"/>
  <c r="BA89" i="35"/>
  <c r="BA191" i="35"/>
  <c r="BA57" i="35"/>
  <c r="BA56" i="35"/>
  <c r="BA55" i="35"/>
  <c r="BB32" i="35"/>
  <c r="BP48" i="22"/>
  <c r="BO225" i="22"/>
  <c r="BO191" i="22"/>
  <c r="BO157" i="22"/>
  <c r="BO259" i="22"/>
  <c r="BC29" i="33"/>
  <c r="BB52" i="33"/>
  <c r="BF27" i="33"/>
  <c r="BB53" i="36"/>
  <c r="BB54" i="36"/>
  <c r="BC254" i="36"/>
  <c r="BC220" i="36"/>
  <c r="BC186" i="36"/>
  <c r="BC152" i="36"/>
  <c r="BC118" i="36"/>
  <c r="BC52" i="36"/>
  <c r="BC51" i="36"/>
  <c r="BC50" i="36"/>
  <c r="BC84" i="36"/>
  <c r="BD27" i="36"/>
  <c r="BA54" i="33"/>
  <c r="BA53" i="33"/>
  <c r="BB254" i="33"/>
  <c r="BB220" i="33"/>
  <c r="BB186" i="33"/>
  <c r="BB152" i="33"/>
  <c r="BB118" i="33"/>
  <c r="BB51" i="33"/>
  <c r="BB50" i="33"/>
  <c r="BB84" i="33"/>
  <c r="BC34" i="22"/>
  <c r="BC55" i="22" s="1"/>
  <c r="BB123" i="22"/>
  <c r="BB89" i="22"/>
  <c r="BB56" i="22"/>
  <c r="BB57" i="22"/>
  <c r="BB55" i="22"/>
  <c r="BA89" i="27"/>
  <c r="BA56" i="27"/>
  <c r="BA55" i="27"/>
  <c r="BA54" i="27"/>
  <c r="AZ58" i="27"/>
  <c r="AZ57" i="25"/>
  <c r="BA89" i="26"/>
  <c r="BA56" i="26"/>
  <c r="BA55" i="26"/>
  <c r="BA54" i="26"/>
  <c r="BB31" i="26"/>
  <c r="AZ58" i="26"/>
  <c r="BA89" i="25"/>
  <c r="BA56" i="25"/>
  <c r="BA55" i="25"/>
  <c r="BA54" i="25"/>
  <c r="BB31" i="25"/>
  <c r="AZ58" i="25"/>
  <c r="BB82" i="24"/>
  <c r="BA83" i="24"/>
  <c r="BA50" i="24"/>
  <c r="BA51" i="24"/>
  <c r="BA48" i="24"/>
  <c r="BB25" i="24"/>
  <c r="BB49" i="24" s="1"/>
  <c r="AZ52" i="24"/>
  <c r="BB88" i="16"/>
  <c r="BB47" i="16"/>
  <c r="BA122" i="16"/>
  <c r="BA258" i="16"/>
  <c r="BA190" i="16"/>
  <c r="BA156" i="16"/>
  <c r="BA224" i="16"/>
  <c r="BC49" i="16"/>
  <c r="BB54" i="16"/>
  <c r="BA57" i="16"/>
  <c r="BB55" i="16"/>
  <c r="BB56" i="16"/>
  <c r="BC31" i="16"/>
  <c r="BA56" i="2"/>
  <c r="BM31" i="2"/>
  <c r="BC33" i="2"/>
  <c r="BB54" i="2"/>
  <c r="BB55" i="2"/>
  <c r="BB75" i="12"/>
  <c r="BB76" i="12"/>
  <c r="BB77" i="12" s="1"/>
  <c r="BC52" i="12"/>
  <c r="BA75" i="7"/>
  <c r="BA76" i="7"/>
  <c r="AZ77" i="7"/>
  <c r="BA59" i="35" l="1"/>
  <c r="BB259" i="35"/>
  <c r="BB225" i="35"/>
  <c r="BB191" i="35"/>
  <c r="BB157" i="35"/>
  <c r="BB123" i="35"/>
  <c r="BB89" i="35"/>
  <c r="BB57" i="35"/>
  <c r="BB56" i="35"/>
  <c r="BB55" i="35"/>
  <c r="BC32" i="35"/>
  <c r="BA58" i="35"/>
  <c r="BQ48" i="22"/>
  <c r="BP225" i="22"/>
  <c r="BP191" i="22"/>
  <c r="BP259" i="22"/>
  <c r="BP157" i="22"/>
  <c r="BB59" i="22"/>
  <c r="BG27" i="33"/>
  <c r="BD29" i="33"/>
  <c r="BC52" i="33"/>
  <c r="BB58" i="22"/>
  <c r="BC53" i="36"/>
  <c r="BC54" i="36"/>
  <c r="BD254" i="36"/>
  <c r="BD220" i="36"/>
  <c r="BD186" i="36"/>
  <c r="BD152" i="36"/>
  <c r="BD118" i="36"/>
  <c r="BD84" i="36"/>
  <c r="BD52" i="36"/>
  <c r="BD50" i="36"/>
  <c r="BD51" i="36"/>
  <c r="BE27" i="36"/>
  <c r="BB53" i="33"/>
  <c r="BB54" i="33"/>
  <c r="BC254" i="33"/>
  <c r="BC220" i="33"/>
  <c r="BC186" i="33"/>
  <c r="BC152" i="33"/>
  <c r="BC118" i="33"/>
  <c r="BC51" i="33"/>
  <c r="BC50" i="33"/>
  <c r="BC84" i="33"/>
  <c r="BC56" i="22"/>
  <c r="BD34" i="22"/>
  <c r="BC123" i="22"/>
  <c r="BC89" i="22"/>
  <c r="BC57" i="22"/>
  <c r="BB89" i="27"/>
  <c r="BB56" i="27"/>
  <c r="BB55" i="27"/>
  <c r="BB57" i="27" s="1"/>
  <c r="BB54" i="27"/>
  <c r="BA57" i="27"/>
  <c r="BA58" i="27"/>
  <c r="BA57" i="25"/>
  <c r="BB89" i="26"/>
  <c r="BB56" i="26"/>
  <c r="BB55" i="26"/>
  <c r="BB57" i="26" s="1"/>
  <c r="BB54" i="26"/>
  <c r="BC31" i="26"/>
  <c r="BA57" i="26"/>
  <c r="BA58" i="26"/>
  <c r="BB89" i="25"/>
  <c r="BB56" i="25"/>
  <c r="BB55" i="25"/>
  <c r="BB54" i="25"/>
  <c r="BC31" i="25"/>
  <c r="BA58" i="25"/>
  <c r="BC82" i="24"/>
  <c r="BB83" i="24"/>
  <c r="BB50" i="24"/>
  <c r="BB51" i="24"/>
  <c r="BB48" i="24"/>
  <c r="BC25" i="24"/>
  <c r="BC49" i="24" s="1"/>
  <c r="BA52" i="24"/>
  <c r="BD55" i="22"/>
  <c r="BD56" i="22"/>
  <c r="BD57" i="22"/>
  <c r="BC88" i="16"/>
  <c r="BC47" i="16"/>
  <c r="BB122" i="16"/>
  <c r="BB258" i="16"/>
  <c r="BB190" i="16"/>
  <c r="BB156" i="16"/>
  <c r="BB224" i="16"/>
  <c r="BD49" i="16"/>
  <c r="BC54" i="16"/>
  <c r="BB57" i="16"/>
  <c r="BC56" i="16"/>
  <c r="BC55" i="16"/>
  <c r="BD31" i="16"/>
  <c r="BB56" i="2"/>
  <c r="BD33" i="2"/>
  <c r="BC55" i="2"/>
  <c r="BC54" i="2"/>
  <c r="BN31" i="2"/>
  <c r="BC75" i="12"/>
  <c r="BC76" i="12"/>
  <c r="BC77" i="12" s="1"/>
  <c r="BD52" i="12"/>
  <c r="BA77" i="7"/>
  <c r="BB75" i="7"/>
  <c r="BB76" i="7"/>
  <c r="BB58" i="35" l="1"/>
  <c r="BB59" i="35"/>
  <c r="BC259" i="35"/>
  <c r="BC225" i="35"/>
  <c r="BC191" i="35"/>
  <c r="BC157" i="35"/>
  <c r="BC123" i="35"/>
  <c r="BC89" i="35"/>
  <c r="BC57" i="35"/>
  <c r="BC56" i="35"/>
  <c r="BC55" i="35"/>
  <c r="BD32" i="35"/>
  <c r="BR48" i="22"/>
  <c r="BQ225" i="22"/>
  <c r="BQ191" i="22"/>
  <c r="BQ259" i="22"/>
  <c r="BQ157" i="22"/>
  <c r="BC59" i="22"/>
  <c r="BE29" i="33"/>
  <c r="BD52" i="33"/>
  <c r="BH27" i="33"/>
  <c r="BC58" i="22"/>
  <c r="BD54" i="36"/>
  <c r="BE254" i="36"/>
  <c r="BE220" i="36"/>
  <c r="BE186" i="36"/>
  <c r="BE152" i="36"/>
  <c r="BE118" i="36"/>
  <c r="BE84" i="36"/>
  <c r="BE52" i="36"/>
  <c r="BE51" i="36"/>
  <c r="BE50" i="36"/>
  <c r="BF27" i="36"/>
  <c r="BD53" i="36"/>
  <c r="BC53" i="33"/>
  <c r="BC54" i="33"/>
  <c r="BD254" i="33"/>
  <c r="BD220" i="33"/>
  <c r="BD186" i="33"/>
  <c r="BD152" i="33"/>
  <c r="BD118" i="33"/>
  <c r="BD84" i="33"/>
  <c r="BD51" i="33"/>
  <c r="BD50" i="33"/>
  <c r="BE34" i="22"/>
  <c r="BE56" i="22" s="1"/>
  <c r="BD89" i="22"/>
  <c r="BD123" i="22"/>
  <c r="BC89" i="27"/>
  <c r="BC56" i="27"/>
  <c r="BC55" i="27"/>
  <c r="BC54" i="27"/>
  <c r="BB58" i="27"/>
  <c r="BB57" i="25"/>
  <c r="BC89" i="26"/>
  <c r="BC56" i="26"/>
  <c r="BC55" i="26"/>
  <c r="BC54" i="26"/>
  <c r="BD31" i="26"/>
  <c r="BB58" i="26"/>
  <c r="BC89" i="25"/>
  <c r="BC56" i="25"/>
  <c r="BC55" i="25"/>
  <c r="BC54" i="25"/>
  <c r="BD31" i="25"/>
  <c r="BB58" i="25"/>
  <c r="BD82" i="24"/>
  <c r="BC83" i="24"/>
  <c r="BC50" i="24"/>
  <c r="BC51" i="24"/>
  <c r="BC48" i="24"/>
  <c r="BD25" i="24"/>
  <c r="BD49" i="24" s="1"/>
  <c r="BB52" i="24"/>
  <c r="BD58" i="22"/>
  <c r="BD59" i="22"/>
  <c r="BE55" i="22"/>
  <c r="BE57" i="22"/>
  <c r="BD88" i="16"/>
  <c r="BD47" i="16"/>
  <c r="BD54" i="16" s="1"/>
  <c r="BC190" i="16"/>
  <c r="BC258" i="16"/>
  <c r="BC156" i="16"/>
  <c r="BC224" i="16"/>
  <c r="BC122" i="16"/>
  <c r="BE49" i="16"/>
  <c r="BE31" i="16"/>
  <c r="BC57" i="16"/>
  <c r="BC56" i="2"/>
  <c r="BO31" i="2"/>
  <c r="BE33" i="2"/>
  <c r="BD55" i="2"/>
  <c r="BD54" i="2"/>
  <c r="BD75" i="12"/>
  <c r="BD76" i="12"/>
  <c r="BD77" i="12" s="1"/>
  <c r="BE52" i="12"/>
  <c r="BC76" i="7"/>
  <c r="BC75" i="7"/>
  <c r="BB77" i="7"/>
  <c r="BC59" i="35" l="1"/>
  <c r="BD259" i="35"/>
  <c r="BD225" i="35"/>
  <c r="BD191" i="35"/>
  <c r="BD157" i="35"/>
  <c r="BD123" i="35"/>
  <c r="BD89" i="35"/>
  <c r="BD57" i="35"/>
  <c r="BD56" i="35"/>
  <c r="BD55" i="35"/>
  <c r="BE32" i="35"/>
  <c r="BC58" i="35"/>
  <c r="BS48" i="22"/>
  <c r="BR259" i="22"/>
  <c r="BR225" i="22"/>
  <c r="BR191" i="22"/>
  <c r="BR157" i="22"/>
  <c r="BI27" i="33"/>
  <c r="BF29" i="33"/>
  <c r="BE52" i="33"/>
  <c r="BE53" i="36"/>
  <c r="BE54" i="36"/>
  <c r="BF254" i="36"/>
  <c r="BF220" i="36"/>
  <c r="BF186" i="36"/>
  <c r="BF152" i="36"/>
  <c r="BF118" i="36"/>
  <c r="BF84" i="36"/>
  <c r="BF52" i="36"/>
  <c r="BF51" i="36"/>
  <c r="BF50" i="36"/>
  <c r="BG27" i="36"/>
  <c r="BD53" i="33"/>
  <c r="BD54" i="33"/>
  <c r="BE254" i="33"/>
  <c r="BE186" i="33"/>
  <c r="BE220" i="33"/>
  <c r="BE152" i="33"/>
  <c r="BE118" i="33"/>
  <c r="BE84" i="33"/>
  <c r="BE50" i="33"/>
  <c r="BE51" i="33"/>
  <c r="BF34" i="22"/>
  <c r="BF56" i="22" s="1"/>
  <c r="BE123" i="22"/>
  <c r="BE89" i="22"/>
  <c r="BD89" i="27"/>
  <c r="BD56" i="27"/>
  <c r="BD55" i="27"/>
  <c r="BD57" i="27" s="1"/>
  <c r="BD54" i="27"/>
  <c r="BC57" i="27"/>
  <c r="BC58" i="27"/>
  <c r="BC57" i="25"/>
  <c r="BD89" i="26"/>
  <c r="BD56" i="26"/>
  <c r="BD55" i="26"/>
  <c r="BD57" i="26" s="1"/>
  <c r="BD54" i="26"/>
  <c r="BE31" i="26"/>
  <c r="BC57" i="26"/>
  <c r="BC58" i="26"/>
  <c r="BD89" i="25"/>
  <c r="BD56" i="25"/>
  <c r="BD55" i="25"/>
  <c r="BD54" i="25"/>
  <c r="BE31" i="25"/>
  <c r="BC58" i="25"/>
  <c r="BE82" i="24"/>
  <c r="BD83" i="24"/>
  <c r="BD50" i="24"/>
  <c r="BD51" i="24"/>
  <c r="BD48" i="24"/>
  <c r="BE25" i="24"/>
  <c r="BE49" i="24" s="1"/>
  <c r="BC52" i="24"/>
  <c r="BE58" i="22"/>
  <c r="BE59" i="22"/>
  <c r="BF57" i="22"/>
  <c r="BF55" i="22"/>
  <c r="BD55" i="16"/>
  <c r="BD56" i="16"/>
  <c r="BE47" i="16"/>
  <c r="BD258" i="16"/>
  <c r="BD190" i="16"/>
  <c r="BD156" i="16"/>
  <c r="BD224" i="16"/>
  <c r="BD122" i="16"/>
  <c r="BE88" i="16"/>
  <c r="BF49" i="16"/>
  <c r="BE54" i="16"/>
  <c r="BD57" i="16"/>
  <c r="BE55" i="16"/>
  <c r="BE56" i="16"/>
  <c r="BF31" i="16"/>
  <c r="BD56" i="2"/>
  <c r="BF33" i="2"/>
  <c r="BE55" i="2"/>
  <c r="BE54" i="2"/>
  <c r="BP31" i="2"/>
  <c r="BE76" i="12"/>
  <c r="BF52" i="12"/>
  <c r="BE75" i="12"/>
  <c r="BD75" i="7"/>
  <c r="BD76" i="7"/>
  <c r="BC77" i="7"/>
  <c r="BD59" i="35" l="1"/>
  <c r="BD58" i="35"/>
  <c r="BE259" i="35"/>
  <c r="BE225" i="35"/>
  <c r="BE191" i="35"/>
  <c r="BE157" i="35"/>
  <c r="BE89" i="35"/>
  <c r="BE123" i="35"/>
  <c r="BF32" i="35"/>
  <c r="BE57" i="35"/>
  <c r="BE56" i="35"/>
  <c r="BE58" i="35" s="1"/>
  <c r="BE55" i="35"/>
  <c r="BT48" i="22"/>
  <c r="BS225" i="22"/>
  <c r="BS191" i="22"/>
  <c r="BS259" i="22"/>
  <c r="BS157" i="22"/>
  <c r="BG29" i="33"/>
  <c r="BF52" i="33"/>
  <c r="BJ27" i="33"/>
  <c r="BF54" i="36"/>
  <c r="BG254" i="36"/>
  <c r="BG220" i="36"/>
  <c r="BG186" i="36"/>
  <c r="BG152" i="36"/>
  <c r="BG118" i="36"/>
  <c r="BG84" i="36"/>
  <c r="BG52" i="36"/>
  <c r="BG51" i="36"/>
  <c r="BG50" i="36"/>
  <c r="BH27" i="36"/>
  <c r="BF53" i="36"/>
  <c r="BE54" i="33"/>
  <c r="BF254" i="33"/>
  <c r="BF220" i="33"/>
  <c r="BF186" i="33"/>
  <c r="BF152" i="33"/>
  <c r="BF118" i="33"/>
  <c r="BF84" i="33"/>
  <c r="BF50" i="33"/>
  <c r="BF51" i="33"/>
  <c r="BE53" i="33"/>
  <c r="BG34" i="22"/>
  <c r="BF89" i="22"/>
  <c r="BF123" i="22"/>
  <c r="BE89" i="27"/>
  <c r="BE56" i="27"/>
  <c r="BE55" i="27"/>
  <c r="BE54" i="27"/>
  <c r="BD58" i="27"/>
  <c r="BD57" i="25"/>
  <c r="BE89" i="26"/>
  <c r="BE56" i="26"/>
  <c r="BE55" i="26"/>
  <c r="BE54" i="26"/>
  <c r="BF31" i="26"/>
  <c r="BD58" i="26"/>
  <c r="BE89" i="25"/>
  <c r="BE56" i="25"/>
  <c r="BE55" i="25"/>
  <c r="BE54" i="25"/>
  <c r="BF31" i="25"/>
  <c r="BD58" i="25"/>
  <c r="BF82" i="24"/>
  <c r="BE83" i="24"/>
  <c r="BE50" i="24"/>
  <c r="BE51" i="24"/>
  <c r="BE48" i="24"/>
  <c r="BF25" i="24"/>
  <c r="BF49" i="24" s="1"/>
  <c r="BD52" i="24"/>
  <c r="BF58" i="22"/>
  <c r="BG56" i="22"/>
  <c r="BG57" i="22"/>
  <c r="BG55" i="22"/>
  <c r="BF59" i="22"/>
  <c r="BF47" i="16"/>
  <c r="BF54" i="16" s="1"/>
  <c r="BE258" i="16"/>
  <c r="BE190" i="16"/>
  <c r="BE224" i="16"/>
  <c r="BE122" i="16"/>
  <c r="BE156" i="16"/>
  <c r="BG49" i="16"/>
  <c r="BG31" i="16"/>
  <c r="BE57" i="16"/>
  <c r="BQ31" i="2"/>
  <c r="BG33" i="2"/>
  <c r="BF54" i="2"/>
  <c r="BF55" i="2"/>
  <c r="BE56" i="2"/>
  <c r="BF75" i="12"/>
  <c r="BF76" i="12"/>
  <c r="BF77" i="12" s="1"/>
  <c r="BG52" i="12"/>
  <c r="BE77" i="12"/>
  <c r="BD77" i="7"/>
  <c r="BE76" i="7"/>
  <c r="BE75" i="7"/>
  <c r="BE59" i="35" l="1"/>
  <c r="BF259" i="35"/>
  <c r="BF225" i="35"/>
  <c r="BF191" i="35"/>
  <c r="BF157" i="35"/>
  <c r="BF123" i="35"/>
  <c r="BF89" i="35"/>
  <c r="BG32" i="35"/>
  <c r="BF57" i="35"/>
  <c r="BF56" i="35"/>
  <c r="BF58" i="35" s="1"/>
  <c r="BF55" i="35"/>
  <c r="BU48" i="22"/>
  <c r="BT157" i="22"/>
  <c r="BT191" i="22"/>
  <c r="BT225" i="22"/>
  <c r="BT259" i="22"/>
  <c r="BK27" i="33"/>
  <c r="BH29" i="33"/>
  <c r="BG52" i="33"/>
  <c r="BG53" i="36"/>
  <c r="BG54" i="36"/>
  <c r="BH254" i="36"/>
  <c r="BH220" i="36"/>
  <c r="BH186" i="36"/>
  <c r="BH152" i="36"/>
  <c r="BH118" i="36"/>
  <c r="BH84" i="36"/>
  <c r="BH52" i="36"/>
  <c r="BH51" i="36"/>
  <c r="BH50" i="36"/>
  <c r="BI27" i="36"/>
  <c r="BF54" i="33"/>
  <c r="BG254" i="33"/>
  <c r="BG220" i="33"/>
  <c r="BG186" i="33"/>
  <c r="BG152" i="33"/>
  <c r="BG118" i="33"/>
  <c r="BG84" i="33"/>
  <c r="BG51" i="33"/>
  <c r="BG50" i="33"/>
  <c r="BF53" i="33"/>
  <c r="BH34" i="22"/>
  <c r="BG123" i="22"/>
  <c r="BG89" i="22"/>
  <c r="BF89" i="27"/>
  <c r="BF56" i="27"/>
  <c r="BF55" i="27"/>
  <c r="BF57" i="27" s="1"/>
  <c r="BF54" i="27"/>
  <c r="BE57" i="27"/>
  <c r="BE58" i="27"/>
  <c r="BE57" i="25"/>
  <c r="BF89" i="26"/>
  <c r="BF56" i="26"/>
  <c r="BF55" i="26"/>
  <c r="BF57" i="26" s="1"/>
  <c r="BF54" i="26"/>
  <c r="BG31" i="26"/>
  <c r="BE57" i="26"/>
  <c r="BE58" i="26"/>
  <c r="BF89" i="25"/>
  <c r="BF56" i="25"/>
  <c r="BF55" i="25"/>
  <c r="BF54" i="25"/>
  <c r="BG31" i="25"/>
  <c r="BE58" i="25"/>
  <c r="BG82" i="24"/>
  <c r="BF83" i="24"/>
  <c r="BF50" i="24"/>
  <c r="BF51" i="24"/>
  <c r="BF48" i="24"/>
  <c r="BG25" i="24"/>
  <c r="BG49" i="24" s="1"/>
  <c r="BE52" i="24"/>
  <c r="BG58" i="22"/>
  <c r="BG59" i="22"/>
  <c r="BH56" i="22"/>
  <c r="BH57" i="22"/>
  <c r="BH55" i="22"/>
  <c r="BF88" i="16"/>
  <c r="BF55" i="16"/>
  <c r="BF56" i="16"/>
  <c r="BG47" i="16"/>
  <c r="BG88" i="16" s="1"/>
  <c r="BF224" i="16"/>
  <c r="BF156" i="16"/>
  <c r="BF122" i="16"/>
  <c r="BF258" i="16"/>
  <c r="BF190" i="16"/>
  <c r="BH49" i="16"/>
  <c r="BF57" i="16"/>
  <c r="BG55" i="16"/>
  <c r="BG56" i="16"/>
  <c r="BH31" i="16"/>
  <c r="BF56" i="2"/>
  <c r="BH33" i="2"/>
  <c r="BG55" i="2"/>
  <c r="BG54" i="2"/>
  <c r="BR31" i="2"/>
  <c r="BG75" i="12"/>
  <c r="BG76" i="12"/>
  <c r="BG77" i="12" s="1"/>
  <c r="BH52" i="12"/>
  <c r="BF75" i="7"/>
  <c r="BF76" i="7"/>
  <c r="BE77" i="7"/>
  <c r="BF59" i="35" l="1"/>
  <c r="BG259" i="35"/>
  <c r="BG225" i="35"/>
  <c r="BG191" i="35"/>
  <c r="BG157" i="35"/>
  <c r="BG123" i="35"/>
  <c r="BG89" i="35"/>
  <c r="BH32" i="35"/>
  <c r="BG57" i="35"/>
  <c r="BG56" i="35"/>
  <c r="BG55" i="35"/>
  <c r="BV48" i="22"/>
  <c r="BU259" i="22"/>
  <c r="BU191" i="22"/>
  <c r="BU157" i="22"/>
  <c r="BU225" i="22"/>
  <c r="BI29" i="33"/>
  <c r="BH52" i="33"/>
  <c r="BL27" i="33"/>
  <c r="BH54" i="36"/>
  <c r="BI254" i="36"/>
  <c r="BI220" i="36"/>
  <c r="BI186" i="36"/>
  <c r="BI152" i="36"/>
  <c r="BI118" i="36"/>
  <c r="BI84" i="36"/>
  <c r="BI52" i="36"/>
  <c r="BI51" i="36"/>
  <c r="BI50" i="36"/>
  <c r="BJ27" i="36"/>
  <c r="BH53" i="36"/>
  <c r="BG53" i="33"/>
  <c r="BG54" i="33"/>
  <c r="BH254" i="33"/>
  <c r="BH220" i="33"/>
  <c r="BH186" i="33"/>
  <c r="BH152" i="33"/>
  <c r="BH118" i="33"/>
  <c r="BH84" i="33"/>
  <c r="BH50" i="33"/>
  <c r="BH51" i="33"/>
  <c r="BI34" i="22"/>
  <c r="BH89" i="22"/>
  <c r="BH123" i="22"/>
  <c r="BG89" i="27"/>
  <c r="BG56" i="27"/>
  <c r="BG55" i="27"/>
  <c r="BG54" i="27"/>
  <c r="BF58" i="27"/>
  <c r="BF57" i="25"/>
  <c r="BG89" i="26"/>
  <c r="BG56" i="26"/>
  <c r="BG55" i="26"/>
  <c r="BG54" i="26"/>
  <c r="BH31" i="26"/>
  <c r="BF58" i="26"/>
  <c r="BG89" i="25"/>
  <c r="BG56" i="25"/>
  <c r="BG55" i="25"/>
  <c r="BG54" i="25"/>
  <c r="BH31" i="25"/>
  <c r="BF58" i="25"/>
  <c r="BH82" i="24"/>
  <c r="BG83" i="24"/>
  <c r="BG50" i="24"/>
  <c r="BG51" i="24"/>
  <c r="BG48" i="24"/>
  <c r="BH25" i="24"/>
  <c r="BH49" i="24" s="1"/>
  <c r="BF52" i="24"/>
  <c r="BH58" i="22"/>
  <c r="BH59" i="22"/>
  <c r="BI57" i="22"/>
  <c r="BI56" i="22"/>
  <c r="BI55" i="22"/>
  <c r="BG54" i="16"/>
  <c r="BH88" i="16"/>
  <c r="BH47" i="16"/>
  <c r="BG122" i="16"/>
  <c r="BG224" i="16"/>
  <c r="BG258" i="16"/>
  <c r="BG190" i="16"/>
  <c r="BG156" i="16"/>
  <c r="BI49" i="16"/>
  <c r="BH54" i="16"/>
  <c r="BG57" i="16"/>
  <c r="BH55" i="16"/>
  <c r="BH56" i="16"/>
  <c r="BI31" i="16"/>
  <c r="BS31" i="2"/>
  <c r="BG56" i="2"/>
  <c r="BI33" i="2"/>
  <c r="BH54" i="2"/>
  <c r="BH55" i="2"/>
  <c r="BH75" i="12"/>
  <c r="BH76" i="12"/>
  <c r="BH77" i="12" s="1"/>
  <c r="BI52" i="12"/>
  <c r="BF77" i="7"/>
  <c r="BG76" i="7"/>
  <c r="BG75" i="7"/>
  <c r="BG59" i="35" l="1"/>
  <c r="BH259" i="35"/>
  <c r="BH225" i="35"/>
  <c r="BH191" i="35"/>
  <c r="BH157" i="35"/>
  <c r="BH123" i="35"/>
  <c r="BH89" i="35"/>
  <c r="BH57" i="35"/>
  <c r="BH56" i="35"/>
  <c r="BH55" i="35"/>
  <c r="BI32" i="35"/>
  <c r="BG58" i="35"/>
  <c r="BW48" i="22"/>
  <c r="BV259" i="22"/>
  <c r="BV191" i="22"/>
  <c r="BV157" i="22"/>
  <c r="BV225" i="22"/>
  <c r="BM27" i="33"/>
  <c r="BJ29" i="33"/>
  <c r="BI52" i="33"/>
  <c r="BI53" i="36"/>
  <c r="BI54" i="36"/>
  <c r="BJ254" i="36"/>
  <c r="BJ220" i="36"/>
  <c r="BJ186" i="36"/>
  <c r="BJ152" i="36"/>
  <c r="BJ118" i="36"/>
  <c r="BJ84" i="36"/>
  <c r="BJ52" i="36"/>
  <c r="BJ51" i="36"/>
  <c r="BJ50" i="36"/>
  <c r="BK27" i="36"/>
  <c r="BH53" i="33"/>
  <c r="BI254" i="33"/>
  <c r="BI220" i="33"/>
  <c r="BI186" i="33"/>
  <c r="BI152" i="33"/>
  <c r="BI118" i="33"/>
  <c r="BI84" i="33"/>
  <c r="BI50" i="33"/>
  <c r="BI51" i="33"/>
  <c r="BH54" i="33"/>
  <c r="BJ34" i="22"/>
  <c r="BI89" i="22"/>
  <c r="BI123" i="22"/>
  <c r="BH89" i="27"/>
  <c r="BH56" i="27"/>
  <c r="BH55" i="27"/>
  <c r="BH57" i="27" s="1"/>
  <c r="BH54" i="27"/>
  <c r="BG57" i="27"/>
  <c r="BG58" i="27"/>
  <c r="BG57" i="25"/>
  <c r="BH89" i="26"/>
  <c r="BH56" i="26"/>
  <c r="BH55" i="26"/>
  <c r="BH57" i="26" s="1"/>
  <c r="BH54" i="26"/>
  <c r="BI31" i="26"/>
  <c r="BG57" i="26"/>
  <c r="BG58" i="26"/>
  <c r="BH89" i="25"/>
  <c r="BH56" i="25"/>
  <c r="BH55" i="25"/>
  <c r="BH54" i="25"/>
  <c r="BI31" i="25"/>
  <c r="BG58" i="25"/>
  <c r="BI82" i="24"/>
  <c r="BH83" i="24"/>
  <c r="BH50" i="24"/>
  <c r="BH51" i="24"/>
  <c r="BH48" i="24"/>
  <c r="BI25" i="24"/>
  <c r="BI49" i="24" s="1"/>
  <c r="BG52" i="24"/>
  <c r="BI58" i="22"/>
  <c r="BI59" i="22"/>
  <c r="BJ55" i="22"/>
  <c r="BJ57" i="22"/>
  <c r="BJ56" i="22"/>
  <c r="BI88" i="16"/>
  <c r="BI47" i="16"/>
  <c r="BH122" i="16"/>
  <c r="BH258" i="16"/>
  <c r="BH190" i="16"/>
  <c r="BH156" i="16"/>
  <c r="BH224" i="16"/>
  <c r="BJ49" i="16"/>
  <c r="BI54" i="16"/>
  <c r="BH57" i="16"/>
  <c r="BI55" i="16"/>
  <c r="BI56" i="16"/>
  <c r="BJ31" i="16"/>
  <c r="BH56" i="2"/>
  <c r="BJ33" i="2"/>
  <c r="BI55" i="2"/>
  <c r="BI54" i="2"/>
  <c r="BT31" i="2"/>
  <c r="BI75" i="12"/>
  <c r="BI76" i="12"/>
  <c r="BI77" i="12" s="1"/>
  <c r="BJ52" i="12"/>
  <c r="BG77" i="7"/>
  <c r="BH76" i="7"/>
  <c r="BH75" i="7"/>
  <c r="BH58" i="35" l="1"/>
  <c r="BH59" i="35"/>
  <c r="BI259" i="35"/>
  <c r="BI225" i="35"/>
  <c r="BI157" i="35"/>
  <c r="BI191" i="35"/>
  <c r="BI123" i="35"/>
  <c r="BI89" i="35"/>
  <c r="BI57" i="35"/>
  <c r="BI56" i="35"/>
  <c r="BI58" i="35" s="1"/>
  <c r="BI55" i="35"/>
  <c r="BJ32" i="35"/>
  <c r="BX48" i="22"/>
  <c r="BW157" i="22"/>
  <c r="BW191" i="22"/>
  <c r="BW259" i="22"/>
  <c r="BW225" i="22"/>
  <c r="BK29" i="33"/>
  <c r="BJ52" i="33"/>
  <c r="BN27" i="33"/>
  <c r="BJ54" i="36"/>
  <c r="BK254" i="36"/>
  <c r="BK220" i="36"/>
  <c r="BK186" i="36"/>
  <c r="BK152" i="36"/>
  <c r="BK118" i="36"/>
  <c r="BK52" i="36"/>
  <c r="BK51" i="36"/>
  <c r="BK50" i="36"/>
  <c r="BK84" i="36"/>
  <c r="BL27" i="36"/>
  <c r="BJ53" i="36"/>
  <c r="BI54" i="33"/>
  <c r="BI53" i="33"/>
  <c r="BJ254" i="33"/>
  <c r="BJ220" i="33"/>
  <c r="BJ186" i="33"/>
  <c r="BJ152" i="33"/>
  <c r="BJ118" i="33"/>
  <c r="BJ84" i="33"/>
  <c r="BJ51" i="33"/>
  <c r="BJ50" i="33"/>
  <c r="BK34" i="22"/>
  <c r="BJ123" i="22"/>
  <c r="BJ89" i="22"/>
  <c r="BI89" i="27"/>
  <c r="BI56" i="27"/>
  <c r="BI55" i="27"/>
  <c r="BI54" i="27"/>
  <c r="BH58" i="27"/>
  <c r="BH57" i="25"/>
  <c r="BI89" i="26"/>
  <c r="BI56" i="26"/>
  <c r="BI55" i="26"/>
  <c r="BI54" i="26"/>
  <c r="BJ31" i="26"/>
  <c r="BH58" i="26"/>
  <c r="BI89" i="25"/>
  <c r="BI56" i="25"/>
  <c r="BI55" i="25"/>
  <c r="BI54" i="25"/>
  <c r="BJ31" i="25"/>
  <c r="BH58" i="25"/>
  <c r="BJ82" i="24"/>
  <c r="BI83" i="24"/>
  <c r="BI50" i="24"/>
  <c r="BI51" i="24"/>
  <c r="BI48" i="24"/>
  <c r="BJ25" i="24"/>
  <c r="BJ49" i="24" s="1"/>
  <c r="BH52" i="24"/>
  <c r="BJ58" i="22"/>
  <c r="BK55" i="22"/>
  <c r="BK56" i="22"/>
  <c r="BK57" i="22"/>
  <c r="BJ59" i="22"/>
  <c r="BJ47" i="16"/>
  <c r="BJ54" i="16" s="1"/>
  <c r="BI122" i="16"/>
  <c r="BI258" i="16"/>
  <c r="BI190" i="16"/>
  <c r="BI156" i="16"/>
  <c r="BI224" i="16"/>
  <c r="BK49" i="16"/>
  <c r="BI57" i="16"/>
  <c r="BK31" i="16"/>
  <c r="BI56" i="2"/>
  <c r="BU31" i="2"/>
  <c r="BK33" i="2"/>
  <c r="BJ55" i="2"/>
  <c r="BJ54" i="2"/>
  <c r="BJ75" i="12"/>
  <c r="BJ76" i="12"/>
  <c r="BJ77" i="12" s="1"/>
  <c r="BK52" i="12"/>
  <c r="BI75" i="7"/>
  <c r="BI76" i="7"/>
  <c r="BH77" i="7"/>
  <c r="BI59" i="35" l="1"/>
  <c r="BJ259" i="35"/>
  <c r="BJ225" i="35"/>
  <c r="BJ191" i="35"/>
  <c r="BJ157" i="35"/>
  <c r="BJ123" i="35"/>
  <c r="BJ89" i="35"/>
  <c r="BJ57" i="35"/>
  <c r="BJ59" i="35" s="1"/>
  <c r="BJ56" i="35"/>
  <c r="BJ55" i="35"/>
  <c r="BK32" i="35"/>
  <c r="BY48" i="22"/>
  <c r="BX225" i="22"/>
  <c r="BX157" i="22"/>
  <c r="BX191" i="22"/>
  <c r="BX259" i="22"/>
  <c r="BO27" i="33"/>
  <c r="BL29" i="33"/>
  <c r="BK52" i="33"/>
  <c r="BK54" i="36"/>
  <c r="BK53" i="36"/>
  <c r="BL254" i="36"/>
  <c r="BL220" i="36"/>
  <c r="BL186" i="36"/>
  <c r="BL152" i="36"/>
  <c r="BL118" i="36"/>
  <c r="BL84" i="36"/>
  <c r="BL51" i="36"/>
  <c r="BL52" i="36"/>
  <c r="BL50" i="36"/>
  <c r="BM27" i="36"/>
  <c r="BJ54" i="33"/>
  <c r="BK254" i="33"/>
  <c r="BK220" i="33"/>
  <c r="BK186" i="33"/>
  <c r="BK152" i="33"/>
  <c r="BK118" i="33"/>
  <c r="BK84" i="33"/>
  <c r="BK51" i="33"/>
  <c r="BK50" i="33"/>
  <c r="BJ53" i="33"/>
  <c r="BL34" i="22"/>
  <c r="BK123" i="22"/>
  <c r="BK89" i="22"/>
  <c r="BJ89" i="27"/>
  <c r="BJ56" i="27"/>
  <c r="BJ55" i="27"/>
  <c r="BJ57" i="27" s="1"/>
  <c r="BJ54" i="27"/>
  <c r="BI57" i="27"/>
  <c r="BI58" i="27"/>
  <c r="BI57" i="25"/>
  <c r="BJ89" i="26"/>
  <c r="BJ56" i="26"/>
  <c r="BJ55" i="26"/>
  <c r="BJ57" i="26" s="1"/>
  <c r="BJ54" i="26"/>
  <c r="BK31" i="26"/>
  <c r="BI57" i="26"/>
  <c r="BI58" i="26"/>
  <c r="BJ89" i="25"/>
  <c r="BJ56" i="25"/>
  <c r="BJ55" i="25"/>
  <c r="BJ54" i="25"/>
  <c r="BK31" i="25"/>
  <c r="BI58" i="25"/>
  <c r="BK82" i="24"/>
  <c r="BJ83" i="24"/>
  <c r="BJ50" i="24"/>
  <c r="BJ51" i="24"/>
  <c r="BJ48" i="24"/>
  <c r="BK25" i="24"/>
  <c r="BK49" i="24" s="1"/>
  <c r="BI52" i="24"/>
  <c r="BK58" i="22"/>
  <c r="BK59" i="22"/>
  <c r="BL55" i="22"/>
  <c r="BL56" i="22"/>
  <c r="BL57" i="22"/>
  <c r="BJ88" i="16"/>
  <c r="BJ56" i="16"/>
  <c r="BJ55" i="16"/>
  <c r="BK88" i="16"/>
  <c r="BK47" i="16"/>
  <c r="BJ122" i="16"/>
  <c r="BJ258" i="16"/>
  <c r="BJ190" i="16"/>
  <c r="BJ156" i="16"/>
  <c r="BJ224" i="16"/>
  <c r="BL49" i="16"/>
  <c r="BK54" i="16"/>
  <c r="BJ57" i="16"/>
  <c r="BK56" i="16"/>
  <c r="BK55" i="16"/>
  <c r="BL31" i="16"/>
  <c r="BL33" i="2"/>
  <c r="BK54" i="2"/>
  <c r="BK55" i="2"/>
  <c r="BJ56" i="2"/>
  <c r="BV31" i="2"/>
  <c r="BK75" i="12"/>
  <c r="BK76" i="12"/>
  <c r="BK77" i="12" s="1"/>
  <c r="BL52" i="12"/>
  <c r="BJ75" i="7"/>
  <c r="BJ76" i="7"/>
  <c r="BI77" i="7"/>
  <c r="BK259" i="35" l="1"/>
  <c r="BK225" i="35"/>
  <c r="BK191" i="35"/>
  <c r="BK157" i="35"/>
  <c r="BK123" i="35"/>
  <c r="BK89" i="35"/>
  <c r="BK57" i="35"/>
  <c r="BK56" i="35"/>
  <c r="BK55" i="35"/>
  <c r="BL32" i="35"/>
  <c r="BJ58" i="35"/>
  <c r="BZ48" i="22"/>
  <c r="BY191" i="22"/>
  <c r="BY225" i="22"/>
  <c r="BY157" i="22"/>
  <c r="BY259" i="22"/>
  <c r="BM29" i="33"/>
  <c r="BL52" i="33"/>
  <c r="BP27" i="33"/>
  <c r="BL53" i="36"/>
  <c r="BM254" i="36"/>
  <c r="BM220" i="36"/>
  <c r="BM186" i="36"/>
  <c r="BM152" i="36"/>
  <c r="BM118" i="36"/>
  <c r="BM84" i="36"/>
  <c r="BM52" i="36"/>
  <c r="BM51" i="36"/>
  <c r="BM50" i="36"/>
  <c r="BN27" i="36"/>
  <c r="BL54" i="36"/>
  <c r="BK53" i="33"/>
  <c r="BK54" i="33"/>
  <c r="BL254" i="33"/>
  <c r="BL220" i="33"/>
  <c r="BL186" i="33"/>
  <c r="BL152" i="33"/>
  <c r="BL118" i="33"/>
  <c r="BL84" i="33"/>
  <c r="BL51" i="33"/>
  <c r="BL50" i="33"/>
  <c r="BM34" i="22"/>
  <c r="BL123" i="22"/>
  <c r="BL89" i="22"/>
  <c r="BK89" i="27"/>
  <c r="BK56" i="27"/>
  <c r="BK55" i="27"/>
  <c r="BK54" i="27"/>
  <c r="BJ58" i="27"/>
  <c r="BJ57" i="25"/>
  <c r="BK89" i="26"/>
  <c r="BK56" i="26"/>
  <c r="BK55" i="26"/>
  <c r="BK54" i="26"/>
  <c r="BL31" i="26"/>
  <c r="BJ58" i="26"/>
  <c r="BK89" i="25"/>
  <c r="BK56" i="25"/>
  <c r="BK55" i="25"/>
  <c r="BK54" i="25"/>
  <c r="BL31" i="25"/>
  <c r="BJ58" i="25"/>
  <c r="BL82" i="24"/>
  <c r="BK83" i="24"/>
  <c r="BK50" i="24"/>
  <c r="BK51" i="24"/>
  <c r="BK48" i="24"/>
  <c r="BL25" i="24"/>
  <c r="BL49" i="24" s="1"/>
  <c r="BJ52" i="24"/>
  <c r="BL58" i="22"/>
  <c r="BL59" i="22"/>
  <c r="BM55" i="22"/>
  <c r="BM56" i="22"/>
  <c r="BM57" i="22"/>
  <c r="BL88" i="16"/>
  <c r="BL47" i="16"/>
  <c r="BK156" i="16"/>
  <c r="BK258" i="16"/>
  <c r="BK190" i="16"/>
  <c r="BK224" i="16"/>
  <c r="BK122" i="16"/>
  <c r="BM49" i="16"/>
  <c r="BL54" i="16"/>
  <c r="BK57" i="16"/>
  <c r="BL55" i="16"/>
  <c r="BL56" i="16"/>
  <c r="BM31" i="16"/>
  <c r="BK56" i="2"/>
  <c r="BW31" i="2"/>
  <c r="BM33" i="2"/>
  <c r="BL55" i="2"/>
  <c r="BL54" i="2"/>
  <c r="BL75" i="12"/>
  <c r="BL76" i="12"/>
  <c r="BL77" i="12" s="1"/>
  <c r="BM52" i="12"/>
  <c r="BJ77" i="7"/>
  <c r="BK76" i="7"/>
  <c r="BK75" i="7"/>
  <c r="BK58" i="35" l="1"/>
  <c r="BK59" i="35"/>
  <c r="BL259" i="35"/>
  <c r="BL225" i="35"/>
  <c r="BL191" i="35"/>
  <c r="BL157" i="35"/>
  <c r="BL123" i="35"/>
  <c r="BL89" i="35"/>
  <c r="BL57" i="35"/>
  <c r="BL56" i="35"/>
  <c r="BL55" i="35"/>
  <c r="BM32" i="35"/>
  <c r="CA48" i="22"/>
  <c r="BZ259" i="22"/>
  <c r="BZ225" i="22"/>
  <c r="BZ191" i="22"/>
  <c r="BZ157" i="22"/>
  <c r="BN29" i="33"/>
  <c r="BM52" i="33"/>
  <c r="BQ27" i="33"/>
  <c r="BM53" i="36"/>
  <c r="BM54" i="36"/>
  <c r="BN254" i="36"/>
  <c r="BN220" i="36"/>
  <c r="BN186" i="36"/>
  <c r="BN152" i="36"/>
  <c r="BN84" i="36"/>
  <c r="BN52" i="36"/>
  <c r="BN51" i="36"/>
  <c r="BN50" i="36"/>
  <c r="BN118" i="36"/>
  <c r="BO27" i="36"/>
  <c r="BL53" i="33"/>
  <c r="BL54" i="33"/>
  <c r="BM254" i="33"/>
  <c r="BM186" i="33"/>
  <c r="BM220" i="33"/>
  <c r="BM152" i="33"/>
  <c r="BM118" i="33"/>
  <c r="BM84" i="33"/>
  <c r="BM51" i="33"/>
  <c r="BM50" i="33"/>
  <c r="BN34" i="22"/>
  <c r="BM123" i="22"/>
  <c r="BM89" i="22"/>
  <c r="BL89" i="27"/>
  <c r="BL56" i="27"/>
  <c r="BL55" i="27"/>
  <c r="BL57" i="27" s="1"/>
  <c r="BL54" i="27"/>
  <c r="BK57" i="27"/>
  <c r="BK58" i="27"/>
  <c r="BK57" i="25"/>
  <c r="BL89" i="26"/>
  <c r="BL56" i="26"/>
  <c r="BL55" i="26"/>
  <c r="BL57" i="26" s="1"/>
  <c r="BL54" i="26"/>
  <c r="BM31" i="26"/>
  <c r="BK57" i="26"/>
  <c r="BK58" i="26"/>
  <c r="BL89" i="25"/>
  <c r="BL56" i="25"/>
  <c r="BL55" i="25"/>
  <c r="BL54" i="25"/>
  <c r="BM31" i="25"/>
  <c r="BK58" i="25"/>
  <c r="BM82" i="24"/>
  <c r="BL83" i="24"/>
  <c r="BL50" i="24"/>
  <c r="BL51" i="24"/>
  <c r="BL48" i="24"/>
  <c r="BM25" i="24"/>
  <c r="BM49" i="24" s="1"/>
  <c r="BK52" i="24"/>
  <c r="BM58" i="22"/>
  <c r="BN56" i="22"/>
  <c r="BN57" i="22"/>
  <c r="BN55" i="22"/>
  <c r="BM59" i="22"/>
  <c r="BM47" i="16"/>
  <c r="BL258" i="16"/>
  <c r="BL190" i="16"/>
  <c r="BL156" i="16"/>
  <c r="BL224" i="16"/>
  <c r="BL122" i="16"/>
  <c r="BN49" i="16"/>
  <c r="BM54" i="16"/>
  <c r="BL57" i="16"/>
  <c r="BM55" i="16"/>
  <c r="BM56" i="16"/>
  <c r="BN31" i="16"/>
  <c r="BL56" i="2"/>
  <c r="BN33" i="2"/>
  <c r="BM55" i="2"/>
  <c r="BM54" i="2"/>
  <c r="BX31" i="2"/>
  <c r="BM76" i="12"/>
  <c r="BM75" i="12"/>
  <c r="BN52" i="12"/>
  <c r="BL76" i="7"/>
  <c r="BL75" i="7"/>
  <c r="BK77" i="7"/>
  <c r="BL59" i="35" l="1"/>
  <c r="BM259" i="35"/>
  <c r="BM225" i="35"/>
  <c r="BM191" i="35"/>
  <c r="BM157" i="35"/>
  <c r="BM123" i="35"/>
  <c r="BN32" i="35"/>
  <c r="BM89" i="35"/>
  <c r="BM57" i="35"/>
  <c r="BM56" i="35"/>
  <c r="BM55" i="35"/>
  <c r="BL58" i="35"/>
  <c r="CB48" i="22"/>
  <c r="CA191" i="22"/>
  <c r="CA225" i="22"/>
  <c r="CA157" i="22"/>
  <c r="CA259" i="22"/>
  <c r="BR27" i="33"/>
  <c r="BO29" i="33"/>
  <c r="BN52" i="33"/>
  <c r="BN53" i="36"/>
  <c r="BN54" i="36"/>
  <c r="BO254" i="36"/>
  <c r="BO220" i="36"/>
  <c r="BO186" i="36"/>
  <c r="BO152" i="36"/>
  <c r="BO118" i="36"/>
  <c r="BO84" i="36"/>
  <c r="BO52" i="36"/>
  <c r="BO51" i="36"/>
  <c r="BO50" i="36"/>
  <c r="BP27" i="36"/>
  <c r="BM53" i="33"/>
  <c r="BM54" i="33"/>
  <c r="BN254" i="33"/>
  <c r="BN220" i="33"/>
  <c r="BN186" i="33"/>
  <c r="BN152" i="33"/>
  <c r="BN118" i="33"/>
  <c r="BN84" i="33"/>
  <c r="BN51" i="33"/>
  <c r="BN50" i="33"/>
  <c r="BO34" i="22"/>
  <c r="BN89" i="22"/>
  <c r="BN123" i="22"/>
  <c r="BM89" i="27"/>
  <c r="BM56" i="27"/>
  <c r="BM55" i="27"/>
  <c r="BM54" i="27"/>
  <c r="BL58" i="27"/>
  <c r="BL57" i="25"/>
  <c r="BM89" i="26"/>
  <c r="BM56" i="26"/>
  <c r="BM55" i="26"/>
  <c r="BM54" i="26"/>
  <c r="BN31" i="26"/>
  <c r="BL58" i="26"/>
  <c r="BM89" i="25"/>
  <c r="BM56" i="25"/>
  <c r="BM55" i="25"/>
  <c r="BM54" i="25"/>
  <c r="BN31" i="25"/>
  <c r="BL58" i="25"/>
  <c r="BN82" i="24"/>
  <c r="BM83" i="24"/>
  <c r="BM50" i="24"/>
  <c r="BM51" i="24"/>
  <c r="BM48" i="24"/>
  <c r="BN25" i="24"/>
  <c r="BN49" i="24" s="1"/>
  <c r="BL52" i="24"/>
  <c r="BN58" i="22"/>
  <c r="BN59" i="22"/>
  <c r="BO56" i="22"/>
  <c r="BO57" i="22"/>
  <c r="BO55" i="22"/>
  <c r="BN47" i="16"/>
  <c r="BM258" i="16"/>
  <c r="BM224" i="16"/>
  <c r="BM190" i="16"/>
  <c r="BM122" i="16"/>
  <c r="BM156" i="16"/>
  <c r="BN88" i="16"/>
  <c r="BM88" i="16"/>
  <c r="BO49" i="16"/>
  <c r="BN54" i="16"/>
  <c r="BM57" i="16"/>
  <c r="BN55" i="16"/>
  <c r="BN56" i="16"/>
  <c r="BO31" i="16"/>
  <c r="BY31" i="2"/>
  <c r="BO33" i="2"/>
  <c r="BN54" i="2"/>
  <c r="BN55" i="2"/>
  <c r="BM56" i="2"/>
  <c r="BN75" i="12"/>
  <c r="BN76" i="12"/>
  <c r="BN77" i="12" s="1"/>
  <c r="BO52" i="12"/>
  <c r="BM77" i="12"/>
  <c r="BM76" i="7"/>
  <c r="BM75" i="7"/>
  <c r="BL77" i="7"/>
  <c r="BM59" i="35" l="1"/>
  <c r="BN259" i="35"/>
  <c r="BN225" i="35"/>
  <c r="BN191" i="35"/>
  <c r="BN157" i="35"/>
  <c r="BN123" i="35"/>
  <c r="BN89" i="35"/>
  <c r="BO32" i="35"/>
  <c r="BN57" i="35"/>
  <c r="BN56" i="35"/>
  <c r="BN55" i="35"/>
  <c r="BM58" i="35"/>
  <c r="CC48" i="22"/>
  <c r="CB225" i="22"/>
  <c r="CB157" i="22"/>
  <c r="CB259" i="22"/>
  <c r="CB191" i="22"/>
  <c r="BP29" i="33"/>
  <c r="BO52" i="33"/>
  <c r="BS27" i="33"/>
  <c r="BO53" i="36"/>
  <c r="BO54" i="36"/>
  <c r="BP254" i="36"/>
  <c r="BP220" i="36"/>
  <c r="BP186" i="36"/>
  <c r="BP152" i="36"/>
  <c r="BP118" i="36"/>
  <c r="BP84" i="36"/>
  <c r="BP52" i="36"/>
  <c r="BP51" i="36"/>
  <c r="BP50" i="36"/>
  <c r="BQ27" i="36"/>
  <c r="BN53" i="33"/>
  <c r="BN54" i="33"/>
  <c r="BO254" i="33"/>
  <c r="BO220" i="33"/>
  <c r="BO186" i="33"/>
  <c r="BO152" i="33"/>
  <c r="BO118" i="33"/>
  <c r="BO84" i="33"/>
  <c r="BO51" i="33"/>
  <c r="BO50" i="33"/>
  <c r="BP34" i="22"/>
  <c r="BO123" i="22"/>
  <c r="BO89" i="22"/>
  <c r="BN89" i="27"/>
  <c r="BN56" i="27"/>
  <c r="BN55" i="27"/>
  <c r="BN57" i="27" s="1"/>
  <c r="BN54" i="27"/>
  <c r="BM57" i="27"/>
  <c r="BM58" i="27"/>
  <c r="BM57" i="25"/>
  <c r="BN89" i="26"/>
  <c r="BN56" i="26"/>
  <c r="BN55" i="26"/>
  <c r="BN57" i="26" s="1"/>
  <c r="BN54" i="26"/>
  <c r="BO31" i="26"/>
  <c r="BM57" i="26"/>
  <c r="BM58" i="26"/>
  <c r="BN89" i="25"/>
  <c r="BN56" i="25"/>
  <c r="BN55" i="25"/>
  <c r="BN54" i="25"/>
  <c r="BO31" i="25"/>
  <c r="BM58" i="25"/>
  <c r="BO82" i="24"/>
  <c r="BN83" i="24"/>
  <c r="BN50" i="24"/>
  <c r="BN51" i="24"/>
  <c r="BN48" i="24"/>
  <c r="BO25" i="24"/>
  <c r="BO49" i="24" s="1"/>
  <c r="BM52" i="24"/>
  <c r="BO58" i="22"/>
  <c r="BO59" i="22"/>
  <c r="BP56" i="22"/>
  <c r="BP57" i="22"/>
  <c r="BP55" i="22"/>
  <c r="BO47" i="16"/>
  <c r="BO88" i="16" s="1"/>
  <c r="BN224" i="16"/>
  <c r="BN156" i="16"/>
  <c r="BN122" i="16"/>
  <c r="BN190" i="16"/>
  <c r="BN258" i="16"/>
  <c r="BP49" i="16"/>
  <c r="BO54" i="16"/>
  <c r="BN57" i="16"/>
  <c r="BO55" i="16"/>
  <c r="BO56" i="16"/>
  <c r="BP31" i="16"/>
  <c r="BN56" i="2"/>
  <c r="BP33" i="2"/>
  <c r="BO55" i="2"/>
  <c r="BO54" i="2"/>
  <c r="BZ31" i="2"/>
  <c r="BO75" i="12"/>
  <c r="BO76" i="12"/>
  <c r="BO77" i="12" s="1"/>
  <c r="BP52" i="12"/>
  <c r="BM77" i="7"/>
  <c r="BN75" i="7"/>
  <c r="BN76" i="7"/>
  <c r="BN59" i="35" l="1"/>
  <c r="BO259" i="35"/>
  <c r="BO225" i="35"/>
  <c r="BO191" i="35"/>
  <c r="BO157" i="35"/>
  <c r="BO123" i="35"/>
  <c r="BO89" i="35"/>
  <c r="BP32" i="35"/>
  <c r="BO57" i="35"/>
  <c r="BO55" i="35"/>
  <c r="BO56" i="35"/>
  <c r="BN58" i="35"/>
  <c r="CD48" i="22"/>
  <c r="CC259" i="22"/>
  <c r="CC157" i="22"/>
  <c r="CC225" i="22"/>
  <c r="CC191" i="22"/>
  <c r="BT27" i="33"/>
  <c r="BQ29" i="33"/>
  <c r="BP52" i="33"/>
  <c r="BP54" i="36"/>
  <c r="BQ254" i="36"/>
  <c r="BQ220" i="36"/>
  <c r="BQ186" i="36"/>
  <c r="BQ152" i="36"/>
  <c r="BQ118" i="36"/>
  <c r="BQ84" i="36"/>
  <c r="BQ52" i="36"/>
  <c r="BQ51" i="36"/>
  <c r="BQ50" i="36"/>
  <c r="BR27" i="36"/>
  <c r="BP53" i="36"/>
  <c r="BO53" i="33"/>
  <c r="BO54" i="33"/>
  <c r="BP254" i="33"/>
  <c r="BP220" i="33"/>
  <c r="BP186" i="33"/>
  <c r="BP152" i="33"/>
  <c r="BP118" i="33"/>
  <c r="BP84" i="33"/>
  <c r="BP51" i="33"/>
  <c r="BP50" i="33"/>
  <c r="BQ34" i="22"/>
  <c r="BP89" i="22"/>
  <c r="BP123" i="22"/>
  <c r="BO89" i="27"/>
  <c r="BO56" i="27"/>
  <c r="BO55" i="27"/>
  <c r="BO54" i="27"/>
  <c r="BN58" i="27"/>
  <c r="BN57" i="25"/>
  <c r="BO89" i="26"/>
  <c r="BO56" i="26"/>
  <c r="BO55" i="26"/>
  <c r="BO54" i="26"/>
  <c r="BP31" i="26"/>
  <c r="BN58" i="26"/>
  <c r="BO89" i="25"/>
  <c r="BO56" i="25"/>
  <c r="BO55" i="25"/>
  <c r="BO54" i="25"/>
  <c r="BP31" i="25"/>
  <c r="BN58" i="25"/>
  <c r="BP82" i="24"/>
  <c r="BO83" i="24"/>
  <c r="BO50" i="24"/>
  <c r="BO51" i="24"/>
  <c r="BO48" i="24"/>
  <c r="BP25" i="24"/>
  <c r="BP49" i="24" s="1"/>
  <c r="BN52" i="24"/>
  <c r="BP58" i="22"/>
  <c r="BP59" i="22"/>
  <c r="BQ57" i="22"/>
  <c r="BQ55" i="22"/>
  <c r="BQ56" i="22"/>
  <c r="BP88" i="16"/>
  <c r="BP47" i="16"/>
  <c r="BO224" i="16"/>
  <c r="BO122" i="16"/>
  <c r="BO258" i="16"/>
  <c r="BO190" i="16"/>
  <c r="BO156" i="16"/>
  <c r="BQ49" i="16"/>
  <c r="BP54" i="16"/>
  <c r="BO57" i="16"/>
  <c r="BP55" i="16"/>
  <c r="BP56" i="16"/>
  <c r="BQ31" i="16"/>
  <c r="CA31" i="2"/>
  <c r="BO56" i="2"/>
  <c r="BQ33" i="2"/>
  <c r="BP55" i="2"/>
  <c r="BP54" i="2"/>
  <c r="BP75" i="12"/>
  <c r="BP76" i="12"/>
  <c r="BP77" i="12" s="1"/>
  <c r="BQ52" i="12"/>
  <c r="BN77" i="7"/>
  <c r="BO76" i="7"/>
  <c r="BO75" i="7"/>
  <c r="BO59" i="35" l="1"/>
  <c r="BP259" i="35"/>
  <c r="BP225" i="35"/>
  <c r="BP191" i="35"/>
  <c r="BP157" i="35"/>
  <c r="BP123" i="35"/>
  <c r="BP89" i="35"/>
  <c r="BP57" i="35"/>
  <c r="BP56" i="35"/>
  <c r="BP55" i="35"/>
  <c r="BQ32" i="35"/>
  <c r="BO58" i="35"/>
  <c r="CE48" i="22"/>
  <c r="CD259" i="22"/>
  <c r="CD191" i="22"/>
  <c r="CD157" i="22"/>
  <c r="CD225" i="22"/>
  <c r="BR29" i="33"/>
  <c r="BQ52" i="33"/>
  <c r="BU27" i="33"/>
  <c r="BQ53" i="36"/>
  <c r="BQ54" i="36"/>
  <c r="BR254" i="36"/>
  <c r="BR220" i="36"/>
  <c r="BR186" i="36"/>
  <c r="BR152" i="36"/>
  <c r="BR118" i="36"/>
  <c r="BR84" i="36"/>
  <c r="BR52" i="36"/>
  <c r="BR51" i="36"/>
  <c r="BR50" i="36"/>
  <c r="BS27" i="36"/>
  <c r="BP54" i="33"/>
  <c r="BP53" i="33"/>
  <c r="BQ254" i="33"/>
  <c r="BQ220" i="33"/>
  <c r="BQ186" i="33"/>
  <c r="BQ152" i="33"/>
  <c r="BQ118" i="33"/>
  <c r="BQ84" i="33"/>
  <c r="BQ50" i="33"/>
  <c r="BQ51" i="33"/>
  <c r="BR34" i="22"/>
  <c r="BQ123" i="22"/>
  <c r="BQ89" i="22"/>
  <c r="BP89" i="27"/>
  <c r="BP56" i="27"/>
  <c r="BP55" i="27"/>
  <c r="BP57" i="27" s="1"/>
  <c r="BP54" i="27"/>
  <c r="BO57" i="27"/>
  <c r="BO58" i="27"/>
  <c r="BO57" i="25"/>
  <c r="BP89" i="26"/>
  <c r="BP56" i="26"/>
  <c r="BP55" i="26"/>
  <c r="BP57" i="26" s="1"/>
  <c r="BP54" i="26"/>
  <c r="BQ31" i="26"/>
  <c r="BO57" i="26"/>
  <c r="BO58" i="26"/>
  <c r="BP89" i="25"/>
  <c r="BP56" i="25"/>
  <c r="BP55" i="25"/>
  <c r="BP54" i="25"/>
  <c r="BQ31" i="25"/>
  <c r="BO58" i="25"/>
  <c r="BQ82" i="24"/>
  <c r="BP83" i="24"/>
  <c r="BP50" i="24"/>
  <c r="BP51" i="24"/>
  <c r="BP48" i="24"/>
  <c r="BQ25" i="24"/>
  <c r="BQ49" i="24" s="1"/>
  <c r="BO52" i="24"/>
  <c r="BQ58" i="22"/>
  <c r="BQ59" i="22"/>
  <c r="BR57" i="22"/>
  <c r="BR56" i="22"/>
  <c r="BR55" i="22"/>
  <c r="BQ47" i="16"/>
  <c r="BP122" i="16"/>
  <c r="BP258" i="16"/>
  <c r="BP190" i="16"/>
  <c r="BP156" i="16"/>
  <c r="BP224" i="16"/>
  <c r="BR49" i="16"/>
  <c r="BQ54" i="16"/>
  <c r="BP57" i="16"/>
  <c r="BQ55" i="16"/>
  <c r="BQ56" i="16"/>
  <c r="BR31" i="16"/>
  <c r="BP56" i="2"/>
  <c r="BR33" i="2"/>
  <c r="BQ54" i="2"/>
  <c r="BQ55" i="2"/>
  <c r="CB31" i="2"/>
  <c r="BQ75" i="12"/>
  <c r="BQ76" i="12"/>
  <c r="BQ77" i="12" s="1"/>
  <c r="BR52" i="12"/>
  <c r="BP75" i="7"/>
  <c r="BP76" i="7"/>
  <c r="BO77" i="7"/>
  <c r="BP58" i="35" l="1"/>
  <c r="BP59" i="35"/>
  <c r="BQ259" i="35"/>
  <c r="BQ225" i="35"/>
  <c r="BQ157" i="35"/>
  <c r="BQ191" i="35"/>
  <c r="BQ123" i="35"/>
  <c r="BQ89" i="35"/>
  <c r="BQ57" i="35"/>
  <c r="BQ56" i="35"/>
  <c r="BQ55" i="35"/>
  <c r="BR32" i="35"/>
  <c r="CF48" i="22"/>
  <c r="CE157" i="22"/>
  <c r="CE225" i="22"/>
  <c r="CE259" i="22"/>
  <c r="CE191" i="22"/>
  <c r="BV27" i="33"/>
  <c r="BS29" i="33"/>
  <c r="BR52" i="33"/>
  <c r="BR54" i="36"/>
  <c r="BS254" i="36"/>
  <c r="BS220" i="36"/>
  <c r="BS186" i="36"/>
  <c r="BS152" i="36"/>
  <c r="BS118" i="36"/>
  <c r="BS84" i="36"/>
  <c r="BS52" i="36"/>
  <c r="BS51" i="36"/>
  <c r="BS50" i="36"/>
  <c r="BT27" i="36"/>
  <c r="BR53" i="36"/>
  <c r="BQ53" i="33"/>
  <c r="BR254" i="33"/>
  <c r="BR220" i="33"/>
  <c r="BR186" i="33"/>
  <c r="BR152" i="33"/>
  <c r="BR118" i="33"/>
  <c r="BR51" i="33"/>
  <c r="BR50" i="33"/>
  <c r="BR84" i="33"/>
  <c r="BQ54" i="33"/>
  <c r="BS34" i="22"/>
  <c r="BR123" i="22"/>
  <c r="BR89" i="22"/>
  <c r="BQ89" i="27"/>
  <c r="BQ56" i="27"/>
  <c r="BQ55" i="27"/>
  <c r="BQ54" i="27"/>
  <c r="BP58" i="27"/>
  <c r="BP57" i="25"/>
  <c r="BQ89" i="26"/>
  <c r="BQ56" i="26"/>
  <c r="BQ55" i="26"/>
  <c r="BQ54" i="26"/>
  <c r="BR31" i="26"/>
  <c r="BP58" i="26"/>
  <c r="BQ89" i="25"/>
  <c r="BQ56" i="25"/>
  <c r="BQ55" i="25"/>
  <c r="BQ54" i="25"/>
  <c r="BR31" i="25"/>
  <c r="BP58" i="25"/>
  <c r="BR82" i="24"/>
  <c r="BQ83" i="24"/>
  <c r="BQ50" i="24"/>
  <c r="BQ51" i="24"/>
  <c r="BQ48" i="24"/>
  <c r="BR25" i="24"/>
  <c r="BR49" i="24" s="1"/>
  <c r="BP52" i="24"/>
  <c r="BR58" i="22"/>
  <c r="BR59" i="22"/>
  <c r="BS55" i="22"/>
  <c r="BS57" i="22"/>
  <c r="BS56" i="22"/>
  <c r="BR47" i="16"/>
  <c r="BQ122" i="16"/>
  <c r="BQ258" i="16"/>
  <c r="BQ190" i="16"/>
  <c r="BQ156" i="16"/>
  <c r="BQ224" i="16"/>
  <c r="BR88" i="16"/>
  <c r="BQ88" i="16"/>
  <c r="BS49" i="16"/>
  <c r="BR54" i="16"/>
  <c r="BQ57" i="16"/>
  <c r="BR55" i="16"/>
  <c r="BR56" i="16"/>
  <c r="BS31" i="16"/>
  <c r="BQ56" i="2"/>
  <c r="CC31" i="2"/>
  <c r="BS33" i="2"/>
  <c r="BR54" i="2"/>
  <c r="BR55" i="2"/>
  <c r="BR75" i="12"/>
  <c r="BR76" i="12"/>
  <c r="BR77" i="12" s="1"/>
  <c r="BS52" i="12"/>
  <c r="BP77" i="7"/>
  <c r="BQ75" i="7"/>
  <c r="BQ76" i="7"/>
  <c r="BQ59" i="35" l="1"/>
  <c r="BR259" i="35"/>
  <c r="BR225" i="35"/>
  <c r="BR191" i="35"/>
  <c r="BR157" i="35"/>
  <c r="BR123" i="35"/>
  <c r="BR89" i="35"/>
  <c r="BR57" i="35"/>
  <c r="BR56" i="35"/>
  <c r="BR55" i="35"/>
  <c r="BS32" i="35"/>
  <c r="BQ58" i="35"/>
  <c r="CG48" i="22"/>
  <c r="CF225" i="22"/>
  <c r="CF191" i="22"/>
  <c r="CF259" i="22"/>
  <c r="CF157" i="22"/>
  <c r="BT29" i="33"/>
  <c r="BS52" i="33"/>
  <c r="BW27" i="33"/>
  <c r="BS53" i="36"/>
  <c r="BS54" i="36"/>
  <c r="BT254" i="36"/>
  <c r="BT220" i="36"/>
  <c r="BT186" i="36"/>
  <c r="BT152" i="36"/>
  <c r="BT118" i="36"/>
  <c r="BT84" i="36"/>
  <c r="BT51" i="36"/>
  <c r="BT52" i="36"/>
  <c r="BT50" i="36"/>
  <c r="BU27" i="36"/>
  <c r="BR54" i="33"/>
  <c r="BS254" i="33"/>
  <c r="BS220" i="33"/>
  <c r="BS186" i="33"/>
  <c r="BS152" i="33"/>
  <c r="BS118" i="33"/>
  <c r="BS51" i="33"/>
  <c r="BS50" i="33"/>
  <c r="BS84" i="33"/>
  <c r="BR53" i="33"/>
  <c r="BT34" i="22"/>
  <c r="BS89" i="22"/>
  <c r="BS123" i="22"/>
  <c r="BR89" i="27"/>
  <c r="BR56" i="27"/>
  <c r="BR55" i="27"/>
  <c r="BR57" i="27" s="1"/>
  <c r="BR54" i="27"/>
  <c r="BQ57" i="27"/>
  <c r="BQ58" i="27"/>
  <c r="BQ57" i="25"/>
  <c r="BR89" i="26"/>
  <c r="BR56" i="26"/>
  <c r="BR55" i="26"/>
  <c r="BR57" i="26" s="1"/>
  <c r="BR54" i="26"/>
  <c r="BS31" i="26"/>
  <c r="BQ57" i="26"/>
  <c r="BQ58" i="26"/>
  <c r="BR89" i="25"/>
  <c r="BR56" i="25"/>
  <c r="BR55" i="25"/>
  <c r="BR54" i="25"/>
  <c r="BS31" i="25"/>
  <c r="BQ58" i="25"/>
  <c r="BS82" i="24"/>
  <c r="BR83" i="24"/>
  <c r="BR50" i="24"/>
  <c r="BR51" i="24"/>
  <c r="BR48" i="24"/>
  <c r="BS25" i="24"/>
  <c r="BS49" i="24" s="1"/>
  <c r="BQ52" i="24"/>
  <c r="BS58" i="22"/>
  <c r="BT55" i="22"/>
  <c r="BT56" i="22"/>
  <c r="BT57" i="22"/>
  <c r="BS59" i="22"/>
  <c r="BS47" i="16"/>
  <c r="BR122" i="16"/>
  <c r="BR258" i="16"/>
  <c r="BR190" i="16"/>
  <c r="BR156" i="16"/>
  <c r="BR224" i="16"/>
  <c r="BT49" i="16"/>
  <c r="BS54" i="16"/>
  <c r="BR57" i="16"/>
  <c r="BS56" i="16"/>
  <c r="BS55" i="16"/>
  <c r="BT31" i="16"/>
  <c r="BR56" i="2"/>
  <c r="BT33" i="2"/>
  <c r="BS54" i="2"/>
  <c r="BS55" i="2"/>
  <c r="CD31" i="2"/>
  <c r="BS75" i="12"/>
  <c r="BS76" i="12"/>
  <c r="BS77" i="12" s="1"/>
  <c r="BT52" i="12"/>
  <c r="BQ77" i="7"/>
  <c r="BR75" i="7"/>
  <c r="BR76" i="7"/>
  <c r="BR58" i="35" l="1"/>
  <c r="BR59" i="35"/>
  <c r="BS259" i="35"/>
  <c r="BS225" i="35"/>
  <c r="BS191" i="35"/>
  <c r="BS123" i="35"/>
  <c r="BS89" i="35"/>
  <c r="BS157" i="35"/>
  <c r="BS57" i="35"/>
  <c r="BS56" i="35"/>
  <c r="BS55" i="35"/>
  <c r="BT32" i="35"/>
  <c r="CH48" i="22"/>
  <c r="CG191" i="22"/>
  <c r="CG157" i="22"/>
  <c r="CG225" i="22"/>
  <c r="CG259" i="22"/>
  <c r="BX27" i="33"/>
  <c r="BU29" i="33"/>
  <c r="BT52" i="33"/>
  <c r="BT53" i="36"/>
  <c r="BU254" i="36"/>
  <c r="BU220" i="36"/>
  <c r="BU186" i="36"/>
  <c r="BU152" i="36"/>
  <c r="BU118" i="36"/>
  <c r="BU84" i="36"/>
  <c r="BU52" i="36"/>
  <c r="BU51" i="36"/>
  <c r="BU50" i="36"/>
  <c r="BV27" i="36"/>
  <c r="BT54" i="36"/>
  <c r="BS54" i="33"/>
  <c r="BS53" i="33"/>
  <c r="BT254" i="33"/>
  <c r="BT220" i="33"/>
  <c r="BT186" i="33"/>
  <c r="BT152" i="33"/>
  <c r="BT118" i="33"/>
  <c r="BT84" i="33"/>
  <c r="BT50" i="33"/>
  <c r="BT51" i="33"/>
  <c r="BU34" i="22"/>
  <c r="BT123" i="22"/>
  <c r="BT89" i="22"/>
  <c r="BS89" i="27"/>
  <c r="BS56" i="27"/>
  <c r="BS55" i="27"/>
  <c r="BS54" i="27"/>
  <c r="BR58" i="27"/>
  <c r="BR57" i="25"/>
  <c r="BS89" i="26"/>
  <c r="BS56" i="26"/>
  <c r="BS55" i="26"/>
  <c r="BS54" i="26"/>
  <c r="BT31" i="26"/>
  <c r="BR58" i="26"/>
  <c r="BS89" i="25"/>
  <c r="BS56" i="25"/>
  <c r="BS55" i="25"/>
  <c r="BS54" i="25"/>
  <c r="BT31" i="25"/>
  <c r="BR58" i="25"/>
  <c r="BT82" i="24"/>
  <c r="BS83" i="24"/>
  <c r="BS50" i="24"/>
  <c r="BS51" i="24"/>
  <c r="BS48" i="24"/>
  <c r="BT25" i="24"/>
  <c r="BT49" i="24" s="1"/>
  <c r="BR52" i="24"/>
  <c r="BT58" i="22"/>
  <c r="BT59" i="22"/>
  <c r="BT47" i="16"/>
  <c r="BS190" i="16"/>
  <c r="BS258" i="16"/>
  <c r="BS156" i="16"/>
  <c r="BS224" i="16"/>
  <c r="BS122" i="16"/>
  <c r="BT88" i="16"/>
  <c r="BS88" i="16"/>
  <c r="BU49" i="16"/>
  <c r="BT54" i="16"/>
  <c r="BS57" i="16"/>
  <c r="BT55" i="16"/>
  <c r="BT56" i="16"/>
  <c r="BU31" i="16"/>
  <c r="BS56" i="2"/>
  <c r="CE31" i="2"/>
  <c r="BU33" i="2"/>
  <c r="BT55" i="2"/>
  <c r="BT54" i="2"/>
  <c r="BT75" i="12"/>
  <c r="BT76" i="12"/>
  <c r="BT77" i="12" s="1"/>
  <c r="BU52" i="12"/>
  <c r="BR77" i="7"/>
  <c r="BS76" i="7"/>
  <c r="BS75" i="7"/>
  <c r="BS59" i="35" l="1"/>
  <c r="BT259" i="35"/>
  <c r="BT225" i="35"/>
  <c r="BT191" i="35"/>
  <c r="BT157" i="35"/>
  <c r="BT123" i="35"/>
  <c r="BT89" i="35"/>
  <c r="BT57" i="35"/>
  <c r="BT56" i="35"/>
  <c r="BT55" i="35"/>
  <c r="BU32" i="35"/>
  <c r="BS58" i="35"/>
  <c r="CI48" i="22"/>
  <c r="CH157" i="22"/>
  <c r="CH259" i="22"/>
  <c r="CH191" i="22"/>
  <c r="CH225" i="22"/>
  <c r="BV29" i="33"/>
  <c r="BU52" i="33"/>
  <c r="BY27" i="33"/>
  <c r="BU54" i="36"/>
  <c r="BU53" i="36"/>
  <c r="BV254" i="36"/>
  <c r="BV220" i="36"/>
  <c r="BV186" i="36"/>
  <c r="BV152" i="36"/>
  <c r="BV118" i="36"/>
  <c r="BV84" i="36"/>
  <c r="BV52" i="36"/>
  <c r="BV51" i="36"/>
  <c r="BV50" i="36"/>
  <c r="BW27" i="36"/>
  <c r="BT53" i="33"/>
  <c r="BT54" i="33"/>
  <c r="BU254" i="33"/>
  <c r="BU186" i="33"/>
  <c r="BU220" i="33"/>
  <c r="BU152" i="33"/>
  <c r="BU118" i="33"/>
  <c r="BU84" i="33"/>
  <c r="BU50" i="33"/>
  <c r="BU51" i="33"/>
  <c r="BV34" i="22"/>
  <c r="BU123" i="22"/>
  <c r="BU89" i="22"/>
  <c r="BU57" i="22"/>
  <c r="BU56" i="22"/>
  <c r="BU55" i="22"/>
  <c r="BT89" i="27"/>
  <c r="BT56" i="27"/>
  <c r="BT55" i="27"/>
  <c r="BT57" i="27" s="1"/>
  <c r="BT54" i="27"/>
  <c r="BS57" i="27"/>
  <c r="BS58" i="27"/>
  <c r="BS57" i="25"/>
  <c r="BT89" i="26"/>
  <c r="BT56" i="26"/>
  <c r="BT55" i="26"/>
  <c r="BT57" i="26" s="1"/>
  <c r="BT54" i="26"/>
  <c r="BU31" i="26"/>
  <c r="BS57" i="26"/>
  <c r="BS58" i="26"/>
  <c r="BT89" i="25"/>
  <c r="BT56" i="25"/>
  <c r="BT55" i="25"/>
  <c r="BT54" i="25"/>
  <c r="BU31" i="25"/>
  <c r="BS58" i="25"/>
  <c r="BU82" i="24"/>
  <c r="BT83" i="24"/>
  <c r="BT50" i="24"/>
  <c r="BT51" i="24"/>
  <c r="BT48" i="24"/>
  <c r="BU25" i="24"/>
  <c r="BU49" i="24" s="1"/>
  <c r="BS52" i="24"/>
  <c r="BV56" i="22"/>
  <c r="BV57" i="22"/>
  <c r="BV55" i="22"/>
  <c r="BU88" i="16"/>
  <c r="BU47" i="16"/>
  <c r="BT258" i="16"/>
  <c r="BT190" i="16"/>
  <c r="BT156" i="16"/>
  <c r="BT122" i="16"/>
  <c r="BT224" i="16"/>
  <c r="BV49" i="16"/>
  <c r="BU54" i="16"/>
  <c r="BT57" i="16"/>
  <c r="BU55" i="16"/>
  <c r="BU56" i="16"/>
  <c r="BV31" i="16"/>
  <c r="BT56" i="2"/>
  <c r="BV33" i="2"/>
  <c r="BU54" i="2"/>
  <c r="BU55" i="2"/>
  <c r="CF31" i="2"/>
  <c r="BU76" i="12"/>
  <c r="BV52" i="12"/>
  <c r="BU75" i="12"/>
  <c r="BT76" i="7"/>
  <c r="BT75" i="7"/>
  <c r="BS77" i="7"/>
  <c r="BT58" i="35" l="1"/>
  <c r="BT59" i="35"/>
  <c r="BU259" i="35"/>
  <c r="BU225" i="35"/>
  <c r="BU191" i="35"/>
  <c r="BU157" i="35"/>
  <c r="BU89" i="35"/>
  <c r="BV32" i="35"/>
  <c r="BU123" i="35"/>
  <c r="BU57" i="35"/>
  <c r="BU56" i="35"/>
  <c r="BU55" i="35"/>
  <c r="BU58" i="22"/>
  <c r="CJ48" i="22"/>
  <c r="CI191" i="22"/>
  <c r="CI225" i="22"/>
  <c r="CI259" i="22"/>
  <c r="CI157" i="22"/>
  <c r="BZ27" i="33"/>
  <c r="BW29" i="33"/>
  <c r="BV52" i="33"/>
  <c r="BU59" i="22"/>
  <c r="BV54" i="36"/>
  <c r="BW254" i="36"/>
  <c r="BW220" i="36"/>
  <c r="BW186" i="36"/>
  <c r="BW152" i="36"/>
  <c r="BW118" i="36"/>
  <c r="BW52" i="36"/>
  <c r="BW51" i="36"/>
  <c r="BW50" i="36"/>
  <c r="BW84" i="36"/>
  <c r="BX27" i="36"/>
  <c r="BV53" i="36"/>
  <c r="BU53" i="33"/>
  <c r="BV254" i="33"/>
  <c r="BV220" i="33"/>
  <c r="BV186" i="33"/>
  <c r="BV152" i="33"/>
  <c r="BV118" i="33"/>
  <c r="BV84" i="33"/>
  <c r="BV50" i="33"/>
  <c r="BV51" i="33"/>
  <c r="BU54" i="33"/>
  <c r="BW34" i="22"/>
  <c r="BV123" i="22"/>
  <c r="BV89" i="22"/>
  <c r="BU89" i="27"/>
  <c r="BU56" i="27"/>
  <c r="BU55" i="27"/>
  <c r="BU54" i="27"/>
  <c r="BT58" i="27"/>
  <c r="BT57" i="25"/>
  <c r="BU89" i="26"/>
  <c r="BU56" i="26"/>
  <c r="BU55" i="26"/>
  <c r="BU54" i="26"/>
  <c r="BV31" i="26"/>
  <c r="BT58" i="26"/>
  <c r="BU89" i="25"/>
  <c r="BU56" i="25"/>
  <c r="BU55" i="25"/>
  <c r="BU54" i="25"/>
  <c r="BV31" i="25"/>
  <c r="BT58" i="25"/>
  <c r="BV82" i="24"/>
  <c r="BU83" i="24"/>
  <c r="BU50" i="24"/>
  <c r="BU51" i="24"/>
  <c r="BU48" i="24"/>
  <c r="BV25" i="24"/>
  <c r="BV49" i="24" s="1"/>
  <c r="BT52" i="24"/>
  <c r="BV58" i="22"/>
  <c r="BV59" i="22"/>
  <c r="BV47" i="16"/>
  <c r="BV88" i="16" s="1"/>
  <c r="BU258" i="16"/>
  <c r="BU224" i="16"/>
  <c r="BU122" i="16"/>
  <c r="BU190" i="16"/>
  <c r="BU156" i="16"/>
  <c r="BW49" i="16"/>
  <c r="BV54" i="16"/>
  <c r="BU57" i="16"/>
  <c r="BV55" i="16"/>
  <c r="BV56" i="16"/>
  <c r="BW31" i="16"/>
  <c r="BU56" i="2"/>
  <c r="CG31" i="2"/>
  <c r="BW33" i="2"/>
  <c r="BV54" i="2"/>
  <c r="BV55" i="2"/>
  <c r="BV75" i="12"/>
  <c r="BV76" i="12"/>
  <c r="BV77" i="12" s="1"/>
  <c r="BW52" i="12"/>
  <c r="BU77" i="12"/>
  <c r="BU76" i="7"/>
  <c r="BU75" i="7"/>
  <c r="BT77" i="7"/>
  <c r="BU58" i="35" l="1"/>
  <c r="BV259" i="35"/>
  <c r="BV225" i="35"/>
  <c r="BV191" i="35"/>
  <c r="BV157" i="35"/>
  <c r="BV123" i="35"/>
  <c r="BV89" i="35"/>
  <c r="BW32" i="35"/>
  <c r="BV57" i="35"/>
  <c r="BV56" i="35"/>
  <c r="BV55" i="35"/>
  <c r="BU59" i="35"/>
  <c r="CK48" i="22"/>
  <c r="CJ259" i="22"/>
  <c r="CJ157" i="22"/>
  <c r="CJ191" i="22"/>
  <c r="CJ225" i="22"/>
  <c r="BX29" i="33"/>
  <c r="BW52" i="33"/>
  <c r="CA27" i="33"/>
  <c r="BW53" i="36"/>
  <c r="BW54" i="36"/>
  <c r="BX254" i="36"/>
  <c r="BX220" i="36"/>
  <c r="BX186" i="36"/>
  <c r="BX152" i="36"/>
  <c r="BX118" i="36"/>
  <c r="BX52" i="36"/>
  <c r="BX51" i="36"/>
  <c r="BX50" i="36"/>
  <c r="BX84" i="36"/>
  <c r="BY27" i="36"/>
  <c r="BV54" i="33"/>
  <c r="BW254" i="33"/>
  <c r="BW220" i="33"/>
  <c r="BW186" i="33"/>
  <c r="BW152" i="33"/>
  <c r="BW118" i="33"/>
  <c r="BW84" i="33"/>
  <c r="BW51" i="33"/>
  <c r="BW50" i="33"/>
  <c r="BV53" i="33"/>
  <c r="BX34" i="22"/>
  <c r="BW123" i="22"/>
  <c r="BW89" i="22"/>
  <c r="BW57" i="22"/>
  <c r="BW55" i="22"/>
  <c r="BW56" i="22"/>
  <c r="BV89" i="27"/>
  <c r="BV56" i="27"/>
  <c r="BV55" i="27"/>
  <c r="BV57" i="27" s="1"/>
  <c r="BV54" i="27"/>
  <c r="BU57" i="27"/>
  <c r="BU58" i="27"/>
  <c r="BU57" i="25"/>
  <c r="BV89" i="26"/>
  <c r="BV56" i="26"/>
  <c r="BV55" i="26"/>
  <c r="BV57" i="26" s="1"/>
  <c r="BV54" i="26"/>
  <c r="BW31" i="26"/>
  <c r="BU57" i="26"/>
  <c r="BU58" i="26"/>
  <c r="BV89" i="25"/>
  <c r="BV56" i="25"/>
  <c r="BV55" i="25"/>
  <c r="BV54" i="25"/>
  <c r="BW31" i="25"/>
  <c r="BU58" i="25"/>
  <c r="BW82" i="24"/>
  <c r="BV83" i="24"/>
  <c r="BV50" i="24"/>
  <c r="BV51" i="24"/>
  <c r="BV48" i="24"/>
  <c r="BW25" i="24"/>
  <c r="BW49" i="24" s="1"/>
  <c r="BU52" i="24"/>
  <c r="BX56" i="22"/>
  <c r="BX57" i="22"/>
  <c r="BX55" i="22"/>
  <c r="BW47" i="16"/>
  <c r="BW88" i="16" s="1"/>
  <c r="BV224" i="16"/>
  <c r="BV122" i="16"/>
  <c r="BV258" i="16"/>
  <c r="BV156" i="16"/>
  <c r="BV190" i="16"/>
  <c r="BX49" i="16"/>
  <c r="BW54" i="16"/>
  <c r="BV57" i="16"/>
  <c r="BW55" i="16"/>
  <c r="BW56" i="16"/>
  <c r="BX31" i="16"/>
  <c r="BV56" i="2"/>
  <c r="BX33" i="2"/>
  <c r="BW54" i="2"/>
  <c r="BW55" i="2"/>
  <c r="CH31" i="2"/>
  <c r="BW75" i="12"/>
  <c r="BW76" i="12"/>
  <c r="BW77" i="12" s="1"/>
  <c r="BX52" i="12"/>
  <c r="BV76" i="7"/>
  <c r="BV75" i="7"/>
  <c r="BU77" i="7"/>
  <c r="BV59" i="35" l="1"/>
  <c r="BW259" i="35"/>
  <c r="BW225" i="35"/>
  <c r="BW191" i="35"/>
  <c r="BW157" i="35"/>
  <c r="BW123" i="35"/>
  <c r="BW89" i="35"/>
  <c r="BX32" i="35"/>
  <c r="BW56" i="35"/>
  <c r="BW57" i="35"/>
  <c r="BW55" i="35"/>
  <c r="BV58" i="35"/>
  <c r="BW59" i="22"/>
  <c r="CL48" i="22"/>
  <c r="CK225" i="22"/>
  <c r="CK191" i="22"/>
  <c r="CK259" i="22"/>
  <c r="CK157" i="22"/>
  <c r="CB27" i="33"/>
  <c r="BY29" i="33"/>
  <c r="BX52" i="33"/>
  <c r="BW58" i="22"/>
  <c r="BX54" i="36"/>
  <c r="BX53" i="36"/>
  <c r="BY254" i="36"/>
  <c r="BY220" i="36"/>
  <c r="BY186" i="36"/>
  <c r="BY152" i="36"/>
  <c r="BY118" i="36"/>
  <c r="BY52" i="36"/>
  <c r="BY51" i="36"/>
  <c r="BY50" i="36"/>
  <c r="BY84" i="36"/>
  <c r="BZ27" i="36"/>
  <c r="BW53" i="33"/>
  <c r="BW54" i="33"/>
  <c r="BX254" i="33"/>
  <c r="BX220" i="33"/>
  <c r="BX186" i="33"/>
  <c r="BX118" i="33"/>
  <c r="BX152" i="33"/>
  <c r="BX84" i="33"/>
  <c r="BX51" i="33"/>
  <c r="BX50" i="33"/>
  <c r="BY34" i="22"/>
  <c r="BX89" i="22"/>
  <c r="BX123" i="22"/>
  <c r="BW89" i="27"/>
  <c r="BW56" i="27"/>
  <c r="BW55" i="27"/>
  <c r="BW54" i="27"/>
  <c r="BV58" i="27"/>
  <c r="BV57" i="25"/>
  <c r="BW89" i="26"/>
  <c r="BW56" i="26"/>
  <c r="BW55" i="26"/>
  <c r="BW54" i="26"/>
  <c r="BX31" i="26"/>
  <c r="BV58" i="26"/>
  <c r="BW89" i="25"/>
  <c r="BW56" i="25"/>
  <c r="BW55" i="25"/>
  <c r="BW54" i="25"/>
  <c r="BX31" i="25"/>
  <c r="BV58" i="25"/>
  <c r="BX82" i="24"/>
  <c r="BW83" i="24"/>
  <c r="BW50" i="24"/>
  <c r="BW51" i="24"/>
  <c r="BW48" i="24"/>
  <c r="BX25" i="24"/>
  <c r="BX49" i="24" s="1"/>
  <c r="BV52" i="24"/>
  <c r="BX58" i="22"/>
  <c r="BX59" i="22"/>
  <c r="BY57" i="22"/>
  <c r="BY55" i="22"/>
  <c r="BY56" i="22"/>
  <c r="BX47" i="16"/>
  <c r="BW122" i="16"/>
  <c r="BW224" i="16"/>
  <c r="BW258" i="16"/>
  <c r="BW190" i="16"/>
  <c r="BW156" i="16"/>
  <c r="BY49" i="16"/>
  <c r="BX54" i="16"/>
  <c r="BX55" i="16"/>
  <c r="BX56" i="16"/>
  <c r="BY31" i="16"/>
  <c r="BW57" i="16"/>
  <c r="BW56" i="2"/>
  <c r="CI31" i="2"/>
  <c r="BY33" i="2"/>
  <c r="BX55" i="2"/>
  <c r="BX54" i="2"/>
  <c r="BX75" i="12"/>
  <c r="BX76" i="12"/>
  <c r="BX77" i="12" s="1"/>
  <c r="BY52" i="12"/>
  <c r="BW76" i="7"/>
  <c r="BW75" i="7"/>
  <c r="BV77" i="7"/>
  <c r="BW58" i="35" l="1"/>
  <c r="BX259" i="35"/>
  <c r="BX225" i="35"/>
  <c r="BX191" i="35"/>
  <c r="BX157" i="35"/>
  <c r="BX123" i="35"/>
  <c r="BX89" i="35"/>
  <c r="BX57" i="35"/>
  <c r="BX56" i="35"/>
  <c r="BX55" i="35"/>
  <c r="BY32" i="35"/>
  <c r="BW59" i="35"/>
  <c r="CW48" i="22"/>
  <c r="D82" i="22" s="1"/>
  <c r="E82" i="22" s="1"/>
  <c r="F82" i="22" s="1"/>
  <c r="G82" i="22" s="1"/>
  <c r="H82" i="22" s="1"/>
  <c r="I82" i="22" s="1"/>
  <c r="J82" i="22" s="1"/>
  <c r="K82" i="22" s="1"/>
  <c r="L82" i="22" s="1"/>
  <c r="M82" i="22" s="1"/>
  <c r="N82" i="22" s="1"/>
  <c r="O82" i="22" s="1"/>
  <c r="P82" i="22" s="1"/>
  <c r="Q82" i="22" s="1"/>
  <c r="R82" i="22" s="1"/>
  <c r="S82" i="22" s="1"/>
  <c r="T82" i="22" s="1"/>
  <c r="U82" i="22" s="1"/>
  <c r="V82" i="22" s="1"/>
  <c r="W82" i="22" s="1"/>
  <c r="X82" i="22" s="1"/>
  <c r="Y82" i="22" s="1"/>
  <c r="Z82" i="22" s="1"/>
  <c r="AA82" i="22" s="1"/>
  <c r="AB82" i="22" s="1"/>
  <c r="AC82" i="22" s="1"/>
  <c r="AD82" i="22" s="1"/>
  <c r="AE82" i="22" s="1"/>
  <c r="AF82" i="22" s="1"/>
  <c r="AG82" i="22" s="1"/>
  <c r="AH82" i="22" s="1"/>
  <c r="AI82" i="22" s="1"/>
  <c r="AJ82" i="22" s="1"/>
  <c r="AK82" i="22" s="1"/>
  <c r="AL82" i="22" s="1"/>
  <c r="AM82" i="22" s="1"/>
  <c r="AN82" i="22" s="1"/>
  <c r="AO82" i="22" s="1"/>
  <c r="AP82" i="22" s="1"/>
  <c r="AQ82" i="22" s="1"/>
  <c r="AR82" i="22" s="1"/>
  <c r="AS82" i="22" s="1"/>
  <c r="AT82" i="22" s="1"/>
  <c r="AU82" i="22" s="1"/>
  <c r="AV82" i="22" s="1"/>
  <c r="AW82" i="22" s="1"/>
  <c r="AX82" i="22" s="1"/>
  <c r="AY82" i="22" s="1"/>
  <c r="AZ82" i="22" s="1"/>
  <c r="BA82" i="22" s="1"/>
  <c r="BB82" i="22" s="1"/>
  <c r="BC82" i="22" s="1"/>
  <c r="BD82" i="22" s="1"/>
  <c r="BE82" i="22" s="1"/>
  <c r="BF82" i="22" s="1"/>
  <c r="BG82" i="22" s="1"/>
  <c r="BH82" i="22" s="1"/>
  <c r="BI82" i="22" s="1"/>
  <c r="BJ82" i="22" s="1"/>
  <c r="BK82" i="22" s="1"/>
  <c r="BL82" i="22" s="1"/>
  <c r="BM82" i="22" s="1"/>
  <c r="BN82" i="22" s="1"/>
  <c r="BO82" i="22" s="1"/>
  <c r="BP82" i="22" s="1"/>
  <c r="BQ82" i="22" s="1"/>
  <c r="BR82" i="22" s="1"/>
  <c r="BS82" i="22" s="1"/>
  <c r="BT82" i="22" s="1"/>
  <c r="BU82" i="22" s="1"/>
  <c r="BV82" i="22" s="1"/>
  <c r="BW82" i="22" s="1"/>
  <c r="BX82" i="22" s="1"/>
  <c r="BY82" i="22" s="1"/>
  <c r="BZ82" i="22" s="1"/>
  <c r="CA82" i="22" s="1"/>
  <c r="CB82" i="22" s="1"/>
  <c r="CC82" i="22" s="1"/>
  <c r="CD82" i="22" s="1"/>
  <c r="CE82" i="22" s="1"/>
  <c r="CF82" i="22" s="1"/>
  <c r="CG82" i="22" s="1"/>
  <c r="CH82" i="22" s="1"/>
  <c r="CI82" i="22" s="1"/>
  <c r="CJ82" i="22" s="1"/>
  <c r="CK82" i="22" s="1"/>
  <c r="CL82" i="22" s="1"/>
  <c r="CL157" i="22"/>
  <c r="CL191" i="22"/>
  <c r="CL259" i="22"/>
  <c r="CL225" i="22"/>
  <c r="CM48" i="22"/>
  <c r="BZ29" i="33"/>
  <c r="BY52" i="33"/>
  <c r="CC27" i="33"/>
  <c r="BY54" i="36"/>
  <c r="BY53" i="36"/>
  <c r="BZ254" i="36"/>
  <c r="BZ220" i="36"/>
  <c r="BZ186" i="36"/>
  <c r="BZ152" i="36"/>
  <c r="BZ118" i="36"/>
  <c r="BZ52" i="36"/>
  <c r="BZ51" i="36"/>
  <c r="BZ50" i="36"/>
  <c r="BZ84" i="36"/>
  <c r="CA27" i="36"/>
  <c r="BX54" i="33"/>
  <c r="BY254" i="33"/>
  <c r="BY220" i="33"/>
  <c r="BY186" i="33"/>
  <c r="BY152" i="33"/>
  <c r="BY118" i="33"/>
  <c r="BY84" i="33"/>
  <c r="BY51" i="33"/>
  <c r="BY50" i="33"/>
  <c r="BX53" i="33"/>
  <c r="BZ34" i="22"/>
  <c r="BY89" i="22"/>
  <c r="BY123" i="22"/>
  <c r="BX89" i="27"/>
  <c r="BX56" i="27"/>
  <c r="BX55" i="27"/>
  <c r="BX57" i="27" s="1"/>
  <c r="BX54" i="27"/>
  <c r="BW57" i="27"/>
  <c r="BW58" i="27"/>
  <c r="BW57" i="25"/>
  <c r="BX89" i="26"/>
  <c r="BX56" i="26"/>
  <c r="BX55" i="26"/>
  <c r="BX57" i="26" s="1"/>
  <c r="BX54" i="26"/>
  <c r="BY31" i="26"/>
  <c r="BW57" i="26"/>
  <c r="BW58" i="26"/>
  <c r="BX89" i="25"/>
  <c r="BX56" i="25"/>
  <c r="BX55" i="25"/>
  <c r="BX54" i="25"/>
  <c r="BY31" i="25"/>
  <c r="BW58" i="25"/>
  <c r="BY82" i="24"/>
  <c r="BX83" i="24"/>
  <c r="BX50" i="24"/>
  <c r="BX51" i="24"/>
  <c r="BX48" i="24"/>
  <c r="BY25" i="24"/>
  <c r="BY49" i="24" s="1"/>
  <c r="BW52" i="24"/>
  <c r="BY58" i="22"/>
  <c r="BY59" i="22"/>
  <c r="BZ57" i="22"/>
  <c r="BZ55" i="22"/>
  <c r="BZ56" i="22"/>
  <c r="BY47" i="16"/>
  <c r="BX122" i="16"/>
  <c r="BX258" i="16"/>
  <c r="BX190" i="16"/>
  <c r="BX156" i="16"/>
  <c r="BX224" i="16"/>
  <c r="BX88" i="16"/>
  <c r="BY88" i="16"/>
  <c r="BZ49" i="16"/>
  <c r="BY54" i="16"/>
  <c r="BX57" i="16"/>
  <c r="BY55" i="16"/>
  <c r="BY56" i="16"/>
  <c r="BZ31" i="16"/>
  <c r="BZ33" i="2"/>
  <c r="BY54" i="2"/>
  <c r="BY55" i="2"/>
  <c r="BX56" i="2"/>
  <c r="CJ31" i="2"/>
  <c r="BY75" i="12"/>
  <c r="BY76" i="12"/>
  <c r="BY77" i="12" s="1"/>
  <c r="BZ52" i="12"/>
  <c r="BX75" i="7"/>
  <c r="BX76" i="7"/>
  <c r="BW77" i="7"/>
  <c r="BX58" i="35" l="1"/>
  <c r="BX59" i="35"/>
  <c r="BY259" i="35"/>
  <c r="BY225" i="35"/>
  <c r="BY157" i="35"/>
  <c r="BY191" i="35"/>
  <c r="BY123" i="35"/>
  <c r="BY89" i="35"/>
  <c r="BY57" i="35"/>
  <c r="BY56" i="35"/>
  <c r="BY55" i="35"/>
  <c r="BZ32" i="35"/>
  <c r="CW82" i="22"/>
  <c r="D116" i="22" s="1"/>
  <c r="CM82" i="22"/>
  <c r="CN82" i="22" s="1"/>
  <c r="CO82" i="22" s="1"/>
  <c r="CP82" i="22" s="1"/>
  <c r="CQ82" i="22" s="1"/>
  <c r="CR82" i="22" s="1"/>
  <c r="CS82" i="22" s="1"/>
  <c r="CT82" i="22" s="1"/>
  <c r="CU82" i="22" s="1"/>
  <c r="CV82" i="22" s="1"/>
  <c r="CN48" i="22"/>
  <c r="CM191" i="22"/>
  <c r="CM225" i="22"/>
  <c r="CM157" i="22"/>
  <c r="CM259" i="22"/>
  <c r="CD27" i="33"/>
  <c r="CA29" i="33"/>
  <c r="BZ52" i="33"/>
  <c r="BZ54" i="36"/>
  <c r="BZ53" i="36"/>
  <c r="CA254" i="36"/>
  <c r="CA220" i="36"/>
  <c r="CA186" i="36"/>
  <c r="CA152" i="36"/>
  <c r="CA118" i="36"/>
  <c r="CA52" i="36"/>
  <c r="CA51" i="36"/>
  <c r="CA50" i="36"/>
  <c r="CA84" i="36"/>
  <c r="CB27" i="36"/>
  <c r="BY54" i="33"/>
  <c r="BY53" i="33"/>
  <c r="BZ254" i="33"/>
  <c r="BZ220" i="33"/>
  <c r="BZ186" i="33"/>
  <c r="BZ152" i="33"/>
  <c r="BZ118" i="33"/>
  <c r="BZ51" i="33"/>
  <c r="BZ50" i="33"/>
  <c r="BZ84" i="33"/>
  <c r="CA34" i="22"/>
  <c r="BZ123" i="22"/>
  <c r="BZ89" i="22"/>
  <c r="BZ58" i="22"/>
  <c r="BY89" i="27"/>
  <c r="BY56" i="27"/>
  <c r="BY55" i="27"/>
  <c r="BY54" i="27"/>
  <c r="BX58" i="27"/>
  <c r="BX57" i="25"/>
  <c r="BY89" i="26"/>
  <c r="BY56" i="26"/>
  <c r="BY55" i="26"/>
  <c r="BY54" i="26"/>
  <c r="BZ31" i="26"/>
  <c r="BX58" i="26"/>
  <c r="BY89" i="25"/>
  <c r="BY56" i="25"/>
  <c r="BY55" i="25"/>
  <c r="BY54" i="25"/>
  <c r="BZ31" i="25"/>
  <c r="BX58" i="25"/>
  <c r="BZ82" i="24"/>
  <c r="BY83" i="24"/>
  <c r="BY50" i="24"/>
  <c r="BY51" i="24"/>
  <c r="BY48" i="24"/>
  <c r="BZ25" i="24"/>
  <c r="BZ49" i="24" s="1"/>
  <c r="BX52" i="24"/>
  <c r="BZ59" i="22"/>
  <c r="BZ47" i="16"/>
  <c r="BZ88" i="16" s="1"/>
  <c r="BY122" i="16"/>
  <c r="BY258" i="16"/>
  <c r="BY190" i="16"/>
  <c r="BY156" i="16"/>
  <c r="BY224" i="16"/>
  <c r="CA49" i="16"/>
  <c r="BZ54" i="16"/>
  <c r="BY57" i="16"/>
  <c r="BZ55" i="16"/>
  <c r="BZ56" i="16"/>
  <c r="CA31" i="16"/>
  <c r="BY56" i="2"/>
  <c r="CK31" i="2"/>
  <c r="CA33" i="2"/>
  <c r="BZ54" i="2"/>
  <c r="BZ55" i="2"/>
  <c r="BZ75" i="12"/>
  <c r="BZ76" i="12"/>
  <c r="BZ77" i="12" s="1"/>
  <c r="CA52" i="12"/>
  <c r="BX77" i="7"/>
  <c r="BY75" i="7"/>
  <c r="BY76" i="7"/>
  <c r="BY59" i="35" l="1"/>
  <c r="BZ259" i="35"/>
  <c r="BZ225" i="35"/>
  <c r="BZ191" i="35"/>
  <c r="BZ157" i="35"/>
  <c r="BZ123" i="35"/>
  <c r="BZ89" i="35"/>
  <c r="CA32" i="35"/>
  <c r="BZ57" i="35"/>
  <c r="BZ56" i="35"/>
  <c r="BZ55" i="35"/>
  <c r="BY58" i="35"/>
  <c r="CO48" i="22"/>
  <c r="CN259" i="22"/>
  <c r="CN191" i="22"/>
  <c r="CN157" i="22"/>
  <c r="CN225" i="22"/>
  <c r="CW116" i="22"/>
  <c r="D150" i="22" s="1"/>
  <c r="CB29" i="33"/>
  <c r="CA52" i="33"/>
  <c r="CE27" i="33"/>
  <c r="CA54" i="36"/>
  <c r="CA53" i="36"/>
  <c r="CB254" i="36"/>
  <c r="CB220" i="36"/>
  <c r="CB186" i="36"/>
  <c r="CB152" i="36"/>
  <c r="CB118" i="36"/>
  <c r="CB84" i="36"/>
  <c r="CB51" i="36"/>
  <c r="CB52" i="36"/>
  <c r="CB50" i="36"/>
  <c r="CC27" i="36"/>
  <c r="BZ53" i="33"/>
  <c r="CA254" i="33"/>
  <c r="CA220" i="33"/>
  <c r="CA186" i="33"/>
  <c r="CA152" i="33"/>
  <c r="CA118" i="33"/>
  <c r="CA51" i="33"/>
  <c r="CA50" i="33"/>
  <c r="CA84" i="33"/>
  <c r="BZ54" i="33"/>
  <c r="CB34" i="22"/>
  <c r="CA89" i="22"/>
  <c r="CA123" i="22"/>
  <c r="CA57" i="22"/>
  <c r="CA56" i="22"/>
  <c r="CA55" i="22"/>
  <c r="BZ89" i="27"/>
  <c r="BZ56" i="27"/>
  <c r="BZ55" i="27"/>
  <c r="BZ57" i="27" s="1"/>
  <c r="BZ54" i="27"/>
  <c r="BY57" i="27"/>
  <c r="BY58" i="27"/>
  <c r="BY57" i="25"/>
  <c r="BZ89" i="26"/>
  <c r="BZ56" i="26"/>
  <c r="BZ55" i="26"/>
  <c r="BZ57" i="26" s="1"/>
  <c r="BZ54" i="26"/>
  <c r="CA31" i="26"/>
  <c r="BY57" i="26"/>
  <c r="BY58" i="26"/>
  <c r="BZ89" i="25"/>
  <c r="BZ56" i="25"/>
  <c r="BZ55" i="25"/>
  <c r="BZ54" i="25"/>
  <c r="CA31" i="25"/>
  <c r="BY58" i="25"/>
  <c r="CA82" i="24"/>
  <c r="BZ83" i="24"/>
  <c r="BZ50" i="24"/>
  <c r="BZ51" i="24"/>
  <c r="BZ48" i="24"/>
  <c r="CA25" i="24"/>
  <c r="CA49" i="24" s="1"/>
  <c r="BY52" i="24"/>
  <c r="CB55" i="22"/>
  <c r="CB56" i="22"/>
  <c r="CA47" i="16"/>
  <c r="CA88" i="16" s="1"/>
  <c r="BZ122" i="16"/>
  <c r="BZ258" i="16"/>
  <c r="BZ190" i="16"/>
  <c r="BZ156" i="16"/>
  <c r="BZ224" i="16"/>
  <c r="CB49" i="16"/>
  <c r="CA54" i="16"/>
  <c r="BZ57" i="16"/>
  <c r="CA56" i="16"/>
  <c r="CA55" i="16"/>
  <c r="CB31" i="16"/>
  <c r="BZ56" i="2"/>
  <c r="CB33" i="2"/>
  <c r="CA54" i="2"/>
  <c r="CA55" i="2"/>
  <c r="CL31" i="2"/>
  <c r="CA75" i="12"/>
  <c r="CA76" i="12"/>
  <c r="CA77" i="12" s="1"/>
  <c r="CB52" i="12"/>
  <c r="BY77" i="7"/>
  <c r="BZ75" i="7"/>
  <c r="BZ76" i="7"/>
  <c r="BZ59" i="35" l="1"/>
  <c r="CA259" i="35"/>
  <c r="CA225" i="35"/>
  <c r="CA191" i="35"/>
  <c r="CA123" i="35"/>
  <c r="CA89" i="35"/>
  <c r="CA157" i="35"/>
  <c r="CA57" i="35"/>
  <c r="CA56" i="35"/>
  <c r="CA55" i="35"/>
  <c r="CB32" i="35"/>
  <c r="BZ58" i="35"/>
  <c r="CW150" i="22"/>
  <c r="D184" i="22" s="1"/>
  <c r="E184" i="22" s="1"/>
  <c r="F184" i="22" s="1"/>
  <c r="G184" i="22" s="1"/>
  <c r="H184" i="22" s="1"/>
  <c r="I184" i="22" s="1"/>
  <c r="J184" i="22" s="1"/>
  <c r="K184" i="22" s="1"/>
  <c r="L184" i="22" s="1"/>
  <c r="M184" i="22" s="1"/>
  <c r="N184" i="22" s="1"/>
  <c r="O184" i="22" s="1"/>
  <c r="P184" i="22" s="1"/>
  <c r="Q184" i="22" s="1"/>
  <c r="R184" i="22" s="1"/>
  <c r="S184" i="22" s="1"/>
  <c r="T184" i="22" s="1"/>
  <c r="U184" i="22" s="1"/>
  <c r="V184" i="22" s="1"/>
  <c r="W184" i="22" s="1"/>
  <c r="X184" i="22" s="1"/>
  <c r="Y184" i="22" s="1"/>
  <c r="Z184" i="22" s="1"/>
  <c r="AA184" i="22" s="1"/>
  <c r="AB184" i="22" s="1"/>
  <c r="AC184" i="22" s="1"/>
  <c r="AD184" i="22" s="1"/>
  <c r="AE184" i="22" s="1"/>
  <c r="AF184" i="22" s="1"/>
  <c r="AG184" i="22" s="1"/>
  <c r="AH184" i="22" s="1"/>
  <c r="AI184" i="22" s="1"/>
  <c r="AJ184" i="22" s="1"/>
  <c r="AK184" i="22" s="1"/>
  <c r="AL184" i="22" s="1"/>
  <c r="AM184" i="22" s="1"/>
  <c r="AN184" i="22" s="1"/>
  <c r="AO184" i="22" s="1"/>
  <c r="AP184" i="22" s="1"/>
  <c r="AQ184" i="22" s="1"/>
  <c r="AR184" i="22" s="1"/>
  <c r="AS184" i="22" s="1"/>
  <c r="AT184" i="22" s="1"/>
  <c r="AU184" i="22" s="1"/>
  <c r="AV184" i="22" s="1"/>
  <c r="AW184" i="22" s="1"/>
  <c r="AX184" i="22" s="1"/>
  <c r="AY184" i="22" s="1"/>
  <c r="AZ184" i="22" s="1"/>
  <c r="BA184" i="22" s="1"/>
  <c r="BB184" i="22" s="1"/>
  <c r="BC184" i="22" s="1"/>
  <c r="BD184" i="22" s="1"/>
  <c r="BE184" i="22" s="1"/>
  <c r="BF184" i="22" s="1"/>
  <c r="BG184" i="22" s="1"/>
  <c r="BH184" i="22" s="1"/>
  <c r="BI184" i="22" s="1"/>
  <c r="BJ184" i="22" s="1"/>
  <c r="BK184" i="22" s="1"/>
  <c r="BL184" i="22" s="1"/>
  <c r="BM184" i="22" s="1"/>
  <c r="BN184" i="22" s="1"/>
  <c r="BO184" i="22" s="1"/>
  <c r="BP184" i="22" s="1"/>
  <c r="BQ184" i="22" s="1"/>
  <c r="BR184" i="22" s="1"/>
  <c r="BS184" i="22" s="1"/>
  <c r="BT184" i="22" s="1"/>
  <c r="BU184" i="22" s="1"/>
  <c r="BV184" i="22" s="1"/>
  <c r="BW184" i="22" s="1"/>
  <c r="BX184" i="22" s="1"/>
  <c r="BY184" i="22" s="1"/>
  <c r="BZ184" i="22" s="1"/>
  <c r="CA184" i="22" s="1"/>
  <c r="CB184" i="22" s="1"/>
  <c r="CC184" i="22" s="1"/>
  <c r="CD184" i="22" s="1"/>
  <c r="CE184" i="22" s="1"/>
  <c r="CF184" i="22" s="1"/>
  <c r="CG184" i="22" s="1"/>
  <c r="CH184" i="22" s="1"/>
  <c r="CI184" i="22" s="1"/>
  <c r="CJ184" i="22" s="1"/>
  <c r="CK184" i="22" s="1"/>
  <c r="CL184" i="22" s="1"/>
  <c r="CM184" i="22" s="1"/>
  <c r="CN184" i="22" s="1"/>
  <c r="CO184" i="22" s="1"/>
  <c r="CP184" i="22" s="1"/>
  <c r="CQ184" i="22" s="1"/>
  <c r="CR184" i="22" s="1"/>
  <c r="CS184" i="22" s="1"/>
  <c r="CT184" i="22" s="1"/>
  <c r="CU184" i="22" s="1"/>
  <c r="CV184" i="22" s="1"/>
  <c r="CP48" i="22"/>
  <c r="CO259" i="22"/>
  <c r="CO157" i="22"/>
  <c r="CO225" i="22"/>
  <c r="CO191" i="22"/>
  <c r="CA58" i="22"/>
  <c r="CF27" i="33"/>
  <c r="CC29" i="33"/>
  <c r="CB52" i="33"/>
  <c r="CA59" i="22"/>
  <c r="CB53" i="36"/>
  <c r="CC254" i="36"/>
  <c r="CC186" i="36"/>
  <c r="CC152" i="36"/>
  <c r="CC220" i="36"/>
  <c r="CC118" i="36"/>
  <c r="CC52" i="36"/>
  <c r="CC51" i="36"/>
  <c r="CC50" i="36"/>
  <c r="CC84" i="36"/>
  <c r="CD27" i="36"/>
  <c r="CB54" i="36"/>
  <c r="CA54" i="33"/>
  <c r="CA53" i="33"/>
  <c r="CB254" i="33"/>
  <c r="CB220" i="33"/>
  <c r="CB186" i="33"/>
  <c r="CB152" i="33"/>
  <c r="CB118" i="33"/>
  <c r="CB84" i="33"/>
  <c r="CB51" i="33"/>
  <c r="CB50" i="33"/>
  <c r="CC34" i="22"/>
  <c r="CB89" i="22"/>
  <c r="CB123" i="22"/>
  <c r="CB57" i="22"/>
  <c r="CB58" i="22" s="1"/>
  <c r="CA89" i="27"/>
  <c r="CA56" i="27"/>
  <c r="CA55" i="27"/>
  <c r="CA54" i="27"/>
  <c r="BZ58" i="27"/>
  <c r="BZ57" i="25"/>
  <c r="CA89" i="26"/>
  <c r="CA56" i="26"/>
  <c r="CA55" i="26"/>
  <c r="CA54" i="26"/>
  <c r="CB31" i="26"/>
  <c r="BZ58" i="26"/>
  <c r="CA89" i="25"/>
  <c r="CA56" i="25"/>
  <c r="CA55" i="25"/>
  <c r="CA54" i="25"/>
  <c r="CB31" i="25"/>
  <c r="BZ58" i="25"/>
  <c r="CB82" i="24"/>
  <c r="CA83" i="24"/>
  <c r="CA50" i="24"/>
  <c r="CA51" i="24"/>
  <c r="CA48" i="24"/>
  <c r="CB25" i="24"/>
  <c r="CB49" i="24" s="1"/>
  <c r="BZ52" i="24"/>
  <c r="CB47" i="16"/>
  <c r="CB54" i="16" s="1"/>
  <c r="CA156" i="16"/>
  <c r="CA258" i="16"/>
  <c r="CA190" i="16"/>
  <c r="CA224" i="16"/>
  <c r="CA122" i="16"/>
  <c r="CC49" i="16"/>
  <c r="CA57" i="16"/>
  <c r="CB55" i="16"/>
  <c r="CC31" i="16"/>
  <c r="CA56" i="2"/>
  <c r="CC33" i="2"/>
  <c r="CB54" i="2"/>
  <c r="CB55" i="2"/>
  <c r="CB75" i="12"/>
  <c r="CB76" i="12"/>
  <c r="CB77" i="12" s="1"/>
  <c r="CC52" i="12"/>
  <c r="BZ77" i="7"/>
  <c r="CA76" i="7"/>
  <c r="CA75" i="7"/>
  <c r="CA58" i="35" l="1"/>
  <c r="CA59" i="35"/>
  <c r="CB259" i="35"/>
  <c r="CB225" i="35"/>
  <c r="CB191" i="35"/>
  <c r="CB157" i="35"/>
  <c r="CB123" i="35"/>
  <c r="CB89" i="35"/>
  <c r="CB57" i="35"/>
  <c r="CB56" i="35"/>
  <c r="CB55" i="35"/>
  <c r="CC32" i="35"/>
  <c r="CQ48" i="22"/>
  <c r="CP191" i="22"/>
  <c r="CP259" i="22"/>
  <c r="CP157" i="22"/>
  <c r="CP225" i="22"/>
  <c r="CW184" i="22"/>
  <c r="D218" i="22" s="1"/>
  <c r="CD29" i="33"/>
  <c r="CC52" i="33"/>
  <c r="CG27" i="33"/>
  <c r="CB59" i="22"/>
  <c r="CC53" i="36"/>
  <c r="CC54" i="36"/>
  <c r="CD254" i="36"/>
  <c r="CD220" i="36"/>
  <c r="CD186" i="36"/>
  <c r="CD152" i="36"/>
  <c r="CD118" i="36"/>
  <c r="CD84" i="36"/>
  <c r="CD52" i="36"/>
  <c r="CD51" i="36"/>
  <c r="CD50" i="36"/>
  <c r="CE27" i="36"/>
  <c r="CB53" i="33"/>
  <c r="CC254" i="33"/>
  <c r="CC186" i="33"/>
  <c r="CC220" i="33"/>
  <c r="CC152" i="33"/>
  <c r="CC118" i="33"/>
  <c r="CC84" i="33"/>
  <c r="CC51" i="33"/>
  <c r="CC50" i="33"/>
  <c r="CB54" i="33"/>
  <c r="CD34" i="22"/>
  <c r="CC89" i="22"/>
  <c r="CC56" i="22"/>
  <c r="CC123" i="22"/>
  <c r="CC57" i="22"/>
  <c r="CC55" i="22"/>
  <c r="CB89" i="27"/>
  <c r="CB56" i="27"/>
  <c r="CB55" i="27"/>
  <c r="CB57" i="27" s="1"/>
  <c r="CB54" i="27"/>
  <c r="CA57" i="27"/>
  <c r="CA58" i="27"/>
  <c r="CA57" i="25"/>
  <c r="CB89" i="26"/>
  <c r="CB56" i="26"/>
  <c r="CB55" i="26"/>
  <c r="CB57" i="26" s="1"/>
  <c r="CB54" i="26"/>
  <c r="CC31" i="26"/>
  <c r="CA57" i="26"/>
  <c r="CA58" i="26"/>
  <c r="CB89" i="25"/>
  <c r="CB56" i="25"/>
  <c r="CB55" i="25"/>
  <c r="CB54" i="25"/>
  <c r="CC31" i="25"/>
  <c r="CA58" i="25"/>
  <c r="CC82" i="24"/>
  <c r="CB83" i="24"/>
  <c r="CB50" i="24"/>
  <c r="CB51" i="24"/>
  <c r="CB48" i="24"/>
  <c r="CC25" i="24"/>
  <c r="CC49" i="24" s="1"/>
  <c r="CA52" i="24"/>
  <c r="CC88" i="16"/>
  <c r="CC47" i="16"/>
  <c r="CB258" i="16"/>
  <c r="CB190" i="16"/>
  <c r="CB156" i="16"/>
  <c r="CB224" i="16"/>
  <c r="CB122" i="16"/>
  <c r="CB56" i="16"/>
  <c r="CB57" i="16" s="1"/>
  <c r="CB88" i="16"/>
  <c r="CD49" i="16"/>
  <c r="CC54" i="16"/>
  <c r="CC55" i="16"/>
  <c r="CC56" i="16"/>
  <c r="CD31" i="16"/>
  <c r="CB56" i="2"/>
  <c r="CD33" i="2"/>
  <c r="CC55" i="2"/>
  <c r="CC54" i="2"/>
  <c r="CC76" i="12"/>
  <c r="CD52" i="12"/>
  <c r="CC75" i="12"/>
  <c r="CA77" i="7"/>
  <c r="CB75" i="7"/>
  <c r="CB76" i="7"/>
  <c r="CB59" i="35" l="1"/>
  <c r="CC259" i="35"/>
  <c r="CC225" i="35"/>
  <c r="CC191" i="35"/>
  <c r="CC157" i="35"/>
  <c r="CC89" i="35"/>
  <c r="CC123" i="35"/>
  <c r="CD32" i="35"/>
  <c r="CC57" i="35"/>
  <c r="CC56" i="35"/>
  <c r="CC55" i="35"/>
  <c r="CB58" i="35"/>
  <c r="CR48" i="22"/>
  <c r="CQ157" i="22"/>
  <c r="CQ259" i="22"/>
  <c r="CQ225" i="22"/>
  <c r="CQ191" i="22"/>
  <c r="CW218" i="22"/>
  <c r="D252" i="22" s="1"/>
  <c r="E252" i="22" s="1"/>
  <c r="F252" i="22" s="1"/>
  <c r="G252" i="22" s="1"/>
  <c r="H252" i="22" s="1"/>
  <c r="I252" i="22" s="1"/>
  <c r="J252" i="22" s="1"/>
  <c r="K252" i="22" s="1"/>
  <c r="L252" i="22" s="1"/>
  <c r="M252" i="22" s="1"/>
  <c r="N252" i="22" s="1"/>
  <c r="O252" i="22" s="1"/>
  <c r="P252" i="22" s="1"/>
  <c r="Q252" i="22" s="1"/>
  <c r="R252" i="22" s="1"/>
  <c r="S252" i="22" s="1"/>
  <c r="T252" i="22" s="1"/>
  <c r="U252" i="22" s="1"/>
  <c r="V252" i="22" s="1"/>
  <c r="W252" i="22" s="1"/>
  <c r="X252" i="22" s="1"/>
  <c r="Y252" i="22" s="1"/>
  <c r="Z252" i="22" s="1"/>
  <c r="AA252" i="22" s="1"/>
  <c r="AB252" i="22" s="1"/>
  <c r="AC252" i="22" s="1"/>
  <c r="AD252" i="22" s="1"/>
  <c r="AE252" i="22" s="1"/>
  <c r="AF252" i="22" s="1"/>
  <c r="AG252" i="22" s="1"/>
  <c r="AH252" i="22" s="1"/>
  <c r="AI252" i="22" s="1"/>
  <c r="AJ252" i="22" s="1"/>
  <c r="AK252" i="22" s="1"/>
  <c r="AL252" i="22" s="1"/>
  <c r="AM252" i="22" s="1"/>
  <c r="AN252" i="22" s="1"/>
  <c r="AO252" i="22" s="1"/>
  <c r="AP252" i="22" s="1"/>
  <c r="AQ252" i="22" s="1"/>
  <c r="AR252" i="22" s="1"/>
  <c r="AS252" i="22" s="1"/>
  <c r="AT252" i="22" s="1"/>
  <c r="AU252" i="22" s="1"/>
  <c r="AV252" i="22" s="1"/>
  <c r="AW252" i="22" s="1"/>
  <c r="AX252" i="22" s="1"/>
  <c r="AY252" i="22" s="1"/>
  <c r="AZ252" i="22" s="1"/>
  <c r="BA252" i="22" s="1"/>
  <c r="BB252" i="22" s="1"/>
  <c r="BC252" i="22" s="1"/>
  <c r="BD252" i="22" s="1"/>
  <c r="BE252" i="22" s="1"/>
  <c r="BF252" i="22" s="1"/>
  <c r="BG252" i="22" s="1"/>
  <c r="BH252" i="22" s="1"/>
  <c r="BI252" i="22" s="1"/>
  <c r="BJ252" i="22" s="1"/>
  <c r="BK252" i="22" s="1"/>
  <c r="BL252" i="22" s="1"/>
  <c r="BM252" i="22" s="1"/>
  <c r="BN252" i="22" s="1"/>
  <c r="BO252" i="22" s="1"/>
  <c r="BP252" i="22" s="1"/>
  <c r="BQ252" i="22" s="1"/>
  <c r="BR252" i="22" s="1"/>
  <c r="BS252" i="22" s="1"/>
  <c r="BT252" i="22" s="1"/>
  <c r="BU252" i="22" s="1"/>
  <c r="BV252" i="22" s="1"/>
  <c r="BW252" i="22" s="1"/>
  <c r="BX252" i="22" s="1"/>
  <c r="BY252" i="22" s="1"/>
  <c r="BZ252" i="22" s="1"/>
  <c r="CA252" i="22" s="1"/>
  <c r="CB252" i="22" s="1"/>
  <c r="CC252" i="22" s="1"/>
  <c r="CD252" i="22" s="1"/>
  <c r="CE252" i="22" s="1"/>
  <c r="CF252" i="22" s="1"/>
  <c r="CG252" i="22" s="1"/>
  <c r="CH252" i="22" s="1"/>
  <c r="CI252" i="22" s="1"/>
  <c r="CJ252" i="22" s="1"/>
  <c r="CK252" i="22" s="1"/>
  <c r="CL252" i="22" s="1"/>
  <c r="CM252" i="22" s="1"/>
  <c r="CN252" i="22" s="1"/>
  <c r="CO252" i="22" s="1"/>
  <c r="CP252" i="22" s="1"/>
  <c r="CQ252" i="22" s="1"/>
  <c r="CR252" i="22" s="1"/>
  <c r="CS252" i="22" s="1"/>
  <c r="CT252" i="22" s="1"/>
  <c r="CU252" i="22" s="1"/>
  <c r="CV252" i="22" s="1"/>
  <c r="CC58" i="22"/>
  <c r="CH27" i="33"/>
  <c r="CE29" i="33"/>
  <c r="CD52" i="33"/>
  <c r="CD54" i="36"/>
  <c r="CE254" i="36"/>
  <c r="CE220" i="36"/>
  <c r="CE186" i="36"/>
  <c r="CE152" i="36"/>
  <c r="CE118" i="36"/>
  <c r="CE52" i="36"/>
  <c r="CE51" i="36"/>
  <c r="CE50" i="36"/>
  <c r="CE84" i="36"/>
  <c r="CF27" i="36"/>
  <c r="CD53" i="36"/>
  <c r="CC53" i="33"/>
  <c r="CC54" i="33"/>
  <c r="CD254" i="33"/>
  <c r="CD220" i="33"/>
  <c r="CD152" i="33"/>
  <c r="CD186" i="33"/>
  <c r="CD118" i="33"/>
  <c r="CD84" i="33"/>
  <c r="CD50" i="33"/>
  <c r="CD51" i="33"/>
  <c r="CC59" i="22"/>
  <c r="CE34" i="22"/>
  <c r="CD55" i="22"/>
  <c r="CD57" i="22"/>
  <c r="CD56" i="22"/>
  <c r="CD123" i="22"/>
  <c r="CD89" i="22"/>
  <c r="CC89" i="27"/>
  <c r="CC56" i="27"/>
  <c r="CC55" i="27"/>
  <c r="CC54" i="27"/>
  <c r="CB58" i="27"/>
  <c r="CB57" i="25"/>
  <c r="CC89" i="26"/>
  <c r="CC56" i="26"/>
  <c r="CC55" i="26"/>
  <c r="CC54" i="26"/>
  <c r="CD31" i="26"/>
  <c r="CB58" i="26"/>
  <c r="CC89" i="25"/>
  <c r="CC56" i="25"/>
  <c r="CC55" i="25"/>
  <c r="CC54" i="25"/>
  <c r="CD31" i="25"/>
  <c r="CB58" i="25"/>
  <c r="CD82" i="24"/>
  <c r="CC83" i="24"/>
  <c r="CC50" i="24"/>
  <c r="CC51" i="24"/>
  <c r="CC48" i="24"/>
  <c r="CD25" i="24"/>
  <c r="CD49" i="24" s="1"/>
  <c r="CB52" i="24"/>
  <c r="CD47" i="16"/>
  <c r="CD88" i="16" s="1"/>
  <c r="CC258" i="16"/>
  <c r="CC224" i="16"/>
  <c r="CC190" i="16"/>
  <c r="CC122" i="16"/>
  <c r="CC156" i="16"/>
  <c r="CE49" i="16"/>
  <c r="CD54" i="16"/>
  <c r="CD55" i="16"/>
  <c r="CD56" i="16"/>
  <c r="CE31" i="16"/>
  <c r="CC57" i="16"/>
  <c r="CC56" i="2"/>
  <c r="CE33" i="2"/>
  <c r="CD55" i="2"/>
  <c r="CD54" i="2"/>
  <c r="CD75" i="12"/>
  <c r="CD76" i="12"/>
  <c r="CD77" i="12" s="1"/>
  <c r="CE52" i="12"/>
  <c r="CC77" i="12"/>
  <c r="CC76" i="7"/>
  <c r="CC75" i="7"/>
  <c r="CB77" i="7"/>
  <c r="CC59" i="35" l="1"/>
  <c r="CD259" i="35"/>
  <c r="CD225" i="35"/>
  <c r="CD191" i="35"/>
  <c r="CD157" i="35"/>
  <c r="CD123" i="35"/>
  <c r="CD89" i="35"/>
  <c r="CE32" i="35"/>
  <c r="CD57" i="35"/>
  <c r="CD56" i="35"/>
  <c r="CD55" i="35"/>
  <c r="CC58" i="35"/>
  <c r="CW252" i="22"/>
  <c r="CS48" i="22"/>
  <c r="CR259" i="22"/>
  <c r="CR191" i="22"/>
  <c r="CR225" i="22"/>
  <c r="CR157" i="22"/>
  <c r="CD58" i="22"/>
  <c r="CF29" i="33"/>
  <c r="CE52" i="33"/>
  <c r="CI27" i="33"/>
  <c r="CD59" i="22"/>
  <c r="CE53" i="36"/>
  <c r="CE54" i="36"/>
  <c r="CF254" i="36"/>
  <c r="CF220" i="36"/>
  <c r="CF186" i="36"/>
  <c r="CF152" i="36"/>
  <c r="CF118" i="36"/>
  <c r="CF52" i="36"/>
  <c r="CF51" i="36"/>
  <c r="CF50" i="36"/>
  <c r="CF84" i="36"/>
  <c r="CG27" i="36"/>
  <c r="CD53" i="33"/>
  <c r="CE254" i="33"/>
  <c r="CE220" i="33"/>
  <c r="CE186" i="33"/>
  <c r="CE152" i="33"/>
  <c r="CE118" i="33"/>
  <c r="CE84" i="33"/>
  <c r="CE51" i="33"/>
  <c r="CE50" i="33"/>
  <c r="CD54" i="33"/>
  <c r="CF34" i="22"/>
  <c r="CE55" i="22"/>
  <c r="CE56" i="22"/>
  <c r="CE89" i="22"/>
  <c r="CE123" i="22"/>
  <c r="CE57" i="22"/>
  <c r="CD89" i="27"/>
  <c r="CD56" i="27"/>
  <c r="CD55" i="27"/>
  <c r="CD57" i="27" s="1"/>
  <c r="CD54" i="27"/>
  <c r="CC57" i="27"/>
  <c r="CC58" i="27"/>
  <c r="CC57" i="25"/>
  <c r="CD89" i="26"/>
  <c r="CD56" i="26"/>
  <c r="CD55" i="26"/>
  <c r="CD57" i="26" s="1"/>
  <c r="CD54" i="26"/>
  <c r="CE31" i="26"/>
  <c r="CC57" i="26"/>
  <c r="CC58" i="26"/>
  <c r="CD89" i="25"/>
  <c r="CD56" i="25"/>
  <c r="CD55" i="25"/>
  <c r="CD54" i="25"/>
  <c r="CE31" i="25"/>
  <c r="CC58" i="25"/>
  <c r="CE82" i="24"/>
  <c r="CD83" i="24"/>
  <c r="CD50" i="24"/>
  <c r="CD51" i="24"/>
  <c r="CD48" i="24"/>
  <c r="CE25" i="24"/>
  <c r="CE49" i="24" s="1"/>
  <c r="CC52" i="24"/>
  <c r="CE47" i="16"/>
  <c r="CD224" i="16"/>
  <c r="CD156" i="16"/>
  <c r="CD122" i="16"/>
  <c r="CD190" i="16"/>
  <c r="CD258" i="16"/>
  <c r="CE88" i="16"/>
  <c r="CF49" i="16"/>
  <c r="CE54" i="16"/>
  <c r="CE55" i="16"/>
  <c r="CE56" i="16"/>
  <c r="CF31" i="16"/>
  <c r="CD57" i="16"/>
  <c r="CD56" i="2"/>
  <c r="CF33" i="2"/>
  <c r="CE54" i="2"/>
  <c r="CE55" i="2"/>
  <c r="CE75" i="12"/>
  <c r="CE76" i="12"/>
  <c r="CE77" i="12" s="1"/>
  <c r="CF52" i="12"/>
  <c r="CC77" i="7"/>
  <c r="CD76" i="7"/>
  <c r="CD75" i="7"/>
  <c r="CD59" i="35" l="1"/>
  <c r="CE259" i="35"/>
  <c r="CE225" i="35"/>
  <c r="CE191" i="35"/>
  <c r="CE157" i="35"/>
  <c r="CE123" i="35"/>
  <c r="CE89" i="35"/>
  <c r="CF32" i="35"/>
  <c r="CE57" i="35"/>
  <c r="CE56" i="35"/>
  <c r="CE55" i="35"/>
  <c r="CD58" i="35"/>
  <c r="CT48" i="22"/>
  <c r="CS157" i="22"/>
  <c r="CS225" i="22"/>
  <c r="CS191" i="22"/>
  <c r="CS259" i="22"/>
  <c r="CE58" i="22"/>
  <c r="CJ27" i="33"/>
  <c r="CG29" i="33"/>
  <c r="CF52" i="33"/>
  <c r="CE59" i="22"/>
  <c r="CF54" i="36"/>
  <c r="CF53" i="36"/>
  <c r="CG254" i="36"/>
  <c r="CG220" i="36"/>
  <c r="CG186" i="36"/>
  <c r="CG152" i="36"/>
  <c r="CG118" i="36"/>
  <c r="CG52" i="36"/>
  <c r="CG51" i="36"/>
  <c r="CG50" i="36"/>
  <c r="CG84" i="36"/>
  <c r="CH27" i="36"/>
  <c r="CE53" i="33"/>
  <c r="CE54" i="33"/>
  <c r="CF254" i="33"/>
  <c r="CF220" i="33"/>
  <c r="CF186" i="33"/>
  <c r="CF152" i="33"/>
  <c r="CF118" i="33"/>
  <c r="CF84" i="33"/>
  <c r="CF50" i="33"/>
  <c r="CF51" i="33"/>
  <c r="CG34" i="22"/>
  <c r="CF55" i="22"/>
  <c r="CF56" i="22"/>
  <c r="CF123" i="22"/>
  <c r="CF89" i="22"/>
  <c r="CF57" i="22"/>
  <c r="CE89" i="27"/>
  <c r="CE56" i="27"/>
  <c r="CE55" i="27"/>
  <c r="CE54" i="27"/>
  <c r="CD58" i="27"/>
  <c r="CD57" i="25"/>
  <c r="CE89" i="26"/>
  <c r="CE56" i="26"/>
  <c r="CE55" i="26"/>
  <c r="CE54" i="26"/>
  <c r="CF31" i="26"/>
  <c r="CD58" i="26"/>
  <c r="CE89" i="25"/>
  <c r="CE56" i="25"/>
  <c r="CE55" i="25"/>
  <c r="CE54" i="25"/>
  <c r="CF31" i="25"/>
  <c r="CD58" i="25"/>
  <c r="CF82" i="24"/>
  <c r="CE83" i="24"/>
  <c r="CE50" i="24"/>
  <c r="CE51" i="24"/>
  <c r="CE48" i="24"/>
  <c r="CF25" i="24"/>
  <c r="CF49" i="24" s="1"/>
  <c r="CD52" i="24"/>
  <c r="CF47" i="16"/>
  <c r="CF88" i="16" s="1"/>
  <c r="CE224" i="16"/>
  <c r="CE122" i="16"/>
  <c r="CE258" i="16"/>
  <c r="CE190" i="16"/>
  <c r="CE156" i="16"/>
  <c r="CG49" i="16"/>
  <c r="CF54" i="16"/>
  <c r="CF55" i="16"/>
  <c r="CF56" i="16"/>
  <c r="CG31" i="16"/>
  <c r="CE57" i="16"/>
  <c r="CE56" i="2"/>
  <c r="CG33" i="2"/>
  <c r="CF55" i="2"/>
  <c r="CF54" i="2"/>
  <c r="CF75" i="12"/>
  <c r="CF76" i="12"/>
  <c r="CF77" i="12" s="1"/>
  <c r="CG52" i="12"/>
  <c r="CE76" i="7"/>
  <c r="CE75" i="7"/>
  <c r="CD77" i="7"/>
  <c r="CE59" i="35" l="1"/>
  <c r="CF259" i="35"/>
  <c r="CF225" i="35"/>
  <c r="CF191" i="35"/>
  <c r="CF157" i="35"/>
  <c r="CF123" i="35"/>
  <c r="CF89" i="35"/>
  <c r="CF57" i="35"/>
  <c r="CF56" i="35"/>
  <c r="CF55" i="35"/>
  <c r="CG32" i="35"/>
  <c r="CE58" i="35"/>
  <c r="CU48" i="22"/>
  <c r="CT157" i="22"/>
  <c r="CT191" i="22"/>
  <c r="CT225" i="22"/>
  <c r="CT259" i="22"/>
  <c r="CH29" i="33"/>
  <c r="CG52" i="33"/>
  <c r="CK27" i="33"/>
  <c r="CF58" i="22"/>
  <c r="CG54" i="36"/>
  <c r="CG53" i="36"/>
  <c r="CH254" i="36"/>
  <c r="CH220" i="36"/>
  <c r="CH152" i="36"/>
  <c r="CH186" i="36"/>
  <c r="CH118" i="36"/>
  <c r="CH52" i="36"/>
  <c r="CH51" i="36"/>
  <c r="CH50" i="36"/>
  <c r="CH84" i="36"/>
  <c r="CI27" i="36"/>
  <c r="CF53" i="33"/>
  <c r="CG254" i="33"/>
  <c r="CG220" i="33"/>
  <c r="CG186" i="33"/>
  <c r="CG152" i="33"/>
  <c r="CG118" i="33"/>
  <c r="CG84" i="33"/>
  <c r="CG50" i="33"/>
  <c r="CG51" i="33"/>
  <c r="CF54" i="33"/>
  <c r="CF59" i="22"/>
  <c r="CH34" i="22"/>
  <c r="CG55" i="22"/>
  <c r="CG89" i="22"/>
  <c r="CG57" i="22"/>
  <c r="CG123" i="22"/>
  <c r="CG56" i="22"/>
  <c r="CF89" i="27"/>
  <c r="CF56" i="27"/>
  <c r="CF55" i="27"/>
  <c r="CF57" i="27" s="1"/>
  <c r="CF54" i="27"/>
  <c r="CE57" i="27"/>
  <c r="CE58" i="27"/>
  <c r="CE57" i="25"/>
  <c r="CF89" i="26"/>
  <c r="CF56" i="26"/>
  <c r="CF55" i="26"/>
  <c r="CF57" i="26" s="1"/>
  <c r="CF54" i="26"/>
  <c r="CG31" i="26"/>
  <c r="CE57" i="26"/>
  <c r="CE58" i="26"/>
  <c r="CF89" i="25"/>
  <c r="CF56" i="25"/>
  <c r="CF55" i="25"/>
  <c r="CF54" i="25"/>
  <c r="CG31" i="25"/>
  <c r="CE58" i="25"/>
  <c r="CG82" i="24"/>
  <c r="CF83" i="24"/>
  <c r="CF50" i="24"/>
  <c r="CF51" i="24"/>
  <c r="CF48" i="24"/>
  <c r="CG25" i="24"/>
  <c r="CG49" i="24" s="1"/>
  <c r="CE52" i="24"/>
  <c r="CG47" i="16"/>
  <c r="CF122" i="16"/>
  <c r="CF258" i="16"/>
  <c r="CF190" i="16"/>
  <c r="CF156" i="16"/>
  <c r="CF224" i="16"/>
  <c r="CG88" i="16"/>
  <c r="CH49" i="16"/>
  <c r="CG54" i="16"/>
  <c r="CF57" i="16"/>
  <c r="CG55" i="16"/>
  <c r="CG56" i="16"/>
  <c r="CH31" i="16"/>
  <c r="CF56" i="2"/>
  <c r="CH33" i="2"/>
  <c r="CG55" i="2"/>
  <c r="CG54" i="2"/>
  <c r="CG75" i="12"/>
  <c r="CG76" i="12"/>
  <c r="CG77" i="12" s="1"/>
  <c r="CH52" i="12"/>
  <c r="CE77" i="7"/>
  <c r="CF76" i="7"/>
  <c r="CF75" i="7"/>
  <c r="CF58" i="35" l="1"/>
  <c r="CF59" i="35"/>
  <c r="CG259" i="35"/>
  <c r="CG225" i="35"/>
  <c r="CG157" i="35"/>
  <c r="CG191" i="35"/>
  <c r="CG123" i="35"/>
  <c r="CG89" i="35"/>
  <c r="CG57" i="35"/>
  <c r="CG56" i="35"/>
  <c r="CG55" i="35"/>
  <c r="CH32" i="35"/>
  <c r="CV48" i="22"/>
  <c r="CU259" i="22"/>
  <c r="CU225" i="22"/>
  <c r="CU157" i="22"/>
  <c r="CU191" i="22"/>
  <c r="CG59" i="22"/>
  <c r="CL27" i="33"/>
  <c r="CI29" i="33"/>
  <c r="CH52" i="33"/>
  <c r="CG58" i="22"/>
  <c r="CH54" i="36"/>
  <c r="CH53" i="36"/>
  <c r="CI254" i="36"/>
  <c r="CI220" i="36"/>
  <c r="CI186" i="36"/>
  <c r="CI152" i="36"/>
  <c r="CI118" i="36"/>
  <c r="CI52" i="36"/>
  <c r="CI51" i="36"/>
  <c r="CI50" i="36"/>
  <c r="CI84" i="36"/>
  <c r="CJ27" i="36"/>
  <c r="CG53" i="33"/>
  <c r="CG54" i="33"/>
  <c r="CH254" i="33"/>
  <c r="CH220" i="33"/>
  <c r="CH186" i="33"/>
  <c r="CH152" i="33"/>
  <c r="CH118" i="33"/>
  <c r="CH84" i="33"/>
  <c r="CH51" i="33"/>
  <c r="CH50" i="33"/>
  <c r="CI34" i="22"/>
  <c r="CH56" i="22"/>
  <c r="CH55" i="22"/>
  <c r="CH57" i="22"/>
  <c r="CH123" i="22"/>
  <c r="CH89" i="22"/>
  <c r="CG89" i="27"/>
  <c r="CG56" i="27"/>
  <c r="CG55" i="27"/>
  <c r="CG54" i="27"/>
  <c r="CF58" i="27"/>
  <c r="CF57" i="25"/>
  <c r="CG89" i="26"/>
  <c r="CG56" i="26"/>
  <c r="CG55" i="26"/>
  <c r="CG54" i="26"/>
  <c r="CH31" i="26"/>
  <c r="CF58" i="26"/>
  <c r="CG89" i="25"/>
  <c r="CG56" i="25"/>
  <c r="CG55" i="25"/>
  <c r="CG54" i="25"/>
  <c r="CH31" i="25"/>
  <c r="CF58" i="25"/>
  <c r="CH82" i="24"/>
  <c r="CG83" i="24"/>
  <c r="CG50" i="24"/>
  <c r="CG51" i="24"/>
  <c r="CG48" i="24"/>
  <c r="CH25" i="24"/>
  <c r="CH49" i="24" s="1"/>
  <c r="CF52" i="24"/>
  <c r="CH47" i="16"/>
  <c r="CG122" i="16"/>
  <c r="CG258" i="16"/>
  <c r="CG190" i="16"/>
  <c r="CG156" i="16"/>
  <c r="CG224" i="16"/>
  <c r="CI49" i="16"/>
  <c r="CH54" i="16"/>
  <c r="CG57" i="16"/>
  <c r="CH55" i="16"/>
  <c r="CH56" i="16"/>
  <c r="CI31" i="16"/>
  <c r="CG56" i="2"/>
  <c r="CI33" i="2"/>
  <c r="CH55" i="2"/>
  <c r="CH54" i="2"/>
  <c r="CH75" i="12"/>
  <c r="CH76" i="12"/>
  <c r="CH77" i="12" s="1"/>
  <c r="CI52" i="12"/>
  <c r="CG75" i="7"/>
  <c r="CG76" i="7"/>
  <c r="CF77" i="7"/>
  <c r="CG59" i="35" l="1"/>
  <c r="CH259" i="35"/>
  <c r="CH225" i="35"/>
  <c r="CH191" i="35"/>
  <c r="CH157" i="35"/>
  <c r="CH123" i="35"/>
  <c r="CH89" i="35"/>
  <c r="CH57" i="35"/>
  <c r="CH56" i="35"/>
  <c r="CH55" i="35"/>
  <c r="CI32" i="35"/>
  <c r="CG58" i="35"/>
  <c r="CH59" i="22"/>
  <c r="CV157" i="22"/>
  <c r="CV225" i="22"/>
  <c r="CV259" i="22"/>
  <c r="CV191" i="22"/>
  <c r="CJ29" i="33"/>
  <c r="CI52" i="33"/>
  <c r="CM27" i="33"/>
  <c r="CH58" i="22"/>
  <c r="CI54" i="36"/>
  <c r="CI53" i="36"/>
  <c r="CJ254" i="36"/>
  <c r="CJ220" i="36"/>
  <c r="CJ186" i="36"/>
  <c r="CJ152" i="36"/>
  <c r="CJ118" i="36"/>
  <c r="CJ84" i="36"/>
  <c r="CJ51" i="36"/>
  <c r="CJ52" i="36"/>
  <c r="CJ50" i="36"/>
  <c r="CK27" i="36"/>
  <c r="CH53" i="33"/>
  <c r="CH54" i="33"/>
  <c r="CI254" i="33"/>
  <c r="CI220" i="33"/>
  <c r="CI186" i="33"/>
  <c r="CI152" i="33"/>
  <c r="CI118" i="33"/>
  <c r="CI84" i="33"/>
  <c r="CI51" i="33"/>
  <c r="CI50" i="33"/>
  <c r="CJ34" i="22"/>
  <c r="CI57" i="22"/>
  <c r="CI89" i="22"/>
  <c r="CI56" i="22"/>
  <c r="CI123" i="22"/>
  <c r="CI55" i="22"/>
  <c r="CH89" i="27"/>
  <c r="CH56" i="27"/>
  <c r="CH55" i="27"/>
  <c r="CH57" i="27" s="1"/>
  <c r="CH54" i="27"/>
  <c r="CG57" i="27"/>
  <c r="CG58" i="27"/>
  <c r="CG57" i="25"/>
  <c r="CH89" i="26"/>
  <c r="CH56" i="26"/>
  <c r="CH55" i="26"/>
  <c r="CH57" i="26" s="1"/>
  <c r="CH54" i="26"/>
  <c r="CI31" i="26"/>
  <c r="CG57" i="26"/>
  <c r="CG58" i="26"/>
  <c r="CH89" i="25"/>
  <c r="CH56" i="25"/>
  <c r="CH55" i="25"/>
  <c r="CH54" i="25"/>
  <c r="CI31" i="25"/>
  <c r="CG58" i="25"/>
  <c r="CI82" i="24"/>
  <c r="CH83" i="24"/>
  <c r="CH50" i="24"/>
  <c r="CH51" i="24"/>
  <c r="CH48" i="24"/>
  <c r="CI25" i="24"/>
  <c r="CI49" i="24" s="1"/>
  <c r="CG52" i="24"/>
  <c r="CI47" i="16"/>
  <c r="CH122" i="16"/>
  <c r="CH258" i="16"/>
  <c r="CH190" i="16"/>
  <c r="CH156" i="16"/>
  <c r="CH224" i="16"/>
  <c r="CI88" i="16"/>
  <c r="CH88" i="16"/>
  <c r="CJ49" i="16"/>
  <c r="CI54" i="16"/>
  <c r="CI56" i="16"/>
  <c r="CI55" i="16"/>
  <c r="CJ31" i="16"/>
  <c r="CH57" i="16"/>
  <c r="CH56" i="2"/>
  <c r="CJ33" i="2"/>
  <c r="CI54" i="2"/>
  <c r="CI55" i="2"/>
  <c r="CI75" i="12"/>
  <c r="CI76" i="12"/>
  <c r="CI77" i="12" s="1"/>
  <c r="CJ52" i="12"/>
  <c r="CG77" i="7"/>
  <c r="CH75" i="7"/>
  <c r="CH76" i="7"/>
  <c r="CH58" i="35" l="1"/>
  <c r="CH59" i="35"/>
  <c r="CI259" i="35"/>
  <c r="CI225" i="35"/>
  <c r="CI191" i="35"/>
  <c r="CI123" i="35"/>
  <c r="CI89" i="35"/>
  <c r="CI157" i="35"/>
  <c r="CI57" i="35"/>
  <c r="CI56" i="35"/>
  <c r="CI55" i="35"/>
  <c r="CJ32" i="35"/>
  <c r="CI58" i="22"/>
  <c r="CN27" i="33"/>
  <c r="CK29" i="33"/>
  <c r="CJ52" i="33"/>
  <c r="CI59" i="22"/>
  <c r="CJ53" i="36"/>
  <c r="CK254" i="36"/>
  <c r="CK220" i="36"/>
  <c r="CK186" i="36"/>
  <c r="CK152" i="36"/>
  <c r="CK118" i="36"/>
  <c r="CK84" i="36"/>
  <c r="CK52" i="36"/>
  <c r="CK51" i="36"/>
  <c r="CK50" i="36"/>
  <c r="CL27" i="36"/>
  <c r="CJ54" i="36"/>
  <c r="CI53" i="33"/>
  <c r="CI54" i="33"/>
  <c r="CJ254" i="33"/>
  <c r="CJ220" i="33"/>
  <c r="CJ186" i="33"/>
  <c r="CJ152" i="33"/>
  <c r="CJ118" i="33"/>
  <c r="CJ84" i="33"/>
  <c r="CJ51" i="33"/>
  <c r="CJ50" i="33"/>
  <c r="CK34" i="22"/>
  <c r="CJ56" i="22"/>
  <c r="CJ55" i="22"/>
  <c r="CJ57" i="22"/>
  <c r="CJ89" i="22"/>
  <c r="CJ123" i="22"/>
  <c r="CI89" i="27"/>
  <c r="CI56" i="27"/>
  <c r="CI55" i="27"/>
  <c r="CI54" i="27"/>
  <c r="CH58" i="27"/>
  <c r="CH57" i="25"/>
  <c r="CI89" i="26"/>
  <c r="CI56" i="26"/>
  <c r="CI55" i="26"/>
  <c r="CI54" i="26"/>
  <c r="CJ31" i="26"/>
  <c r="CH58" i="26"/>
  <c r="CI89" i="25"/>
  <c r="CI56" i="25"/>
  <c r="CI55" i="25"/>
  <c r="CI54" i="25"/>
  <c r="CJ31" i="25"/>
  <c r="CH58" i="25"/>
  <c r="CJ82" i="24"/>
  <c r="CI83" i="24"/>
  <c r="CI50" i="24"/>
  <c r="CI51" i="24"/>
  <c r="CI48" i="24"/>
  <c r="CJ25" i="24"/>
  <c r="CJ49" i="24" s="1"/>
  <c r="CH52" i="24"/>
  <c r="CJ88" i="16"/>
  <c r="CJ47" i="16"/>
  <c r="CI190" i="16"/>
  <c r="CI258" i="16"/>
  <c r="CI156" i="16"/>
  <c r="CI224" i="16"/>
  <c r="CI122" i="16"/>
  <c r="CK49" i="16"/>
  <c r="CJ54" i="16"/>
  <c r="CI57" i="16"/>
  <c r="CJ55" i="16"/>
  <c r="CJ56" i="16"/>
  <c r="CK31" i="16"/>
  <c r="CI56" i="2"/>
  <c r="CK33" i="2"/>
  <c r="CJ55" i="2"/>
  <c r="CJ54" i="2"/>
  <c r="CJ75" i="12"/>
  <c r="CJ76" i="12"/>
  <c r="CJ77" i="12" s="1"/>
  <c r="CK52" i="12"/>
  <c r="CH77" i="7"/>
  <c r="CI76" i="7"/>
  <c r="CI75" i="7"/>
  <c r="CI59" i="35" l="1"/>
  <c r="CJ259" i="35"/>
  <c r="CJ225" i="35"/>
  <c r="CJ191" i="35"/>
  <c r="CJ157" i="35"/>
  <c r="CJ123" i="35"/>
  <c r="CJ89" i="35"/>
  <c r="CJ57" i="35"/>
  <c r="CJ56" i="35"/>
  <c r="CJ55" i="35"/>
  <c r="CK32" i="35"/>
  <c r="CI58" i="35"/>
  <c r="CJ59" i="22"/>
  <c r="CL29" i="33"/>
  <c r="CK52" i="33"/>
  <c r="CO27" i="33"/>
  <c r="CK54" i="36"/>
  <c r="CK53" i="36"/>
  <c r="CL254" i="36"/>
  <c r="CL220" i="36"/>
  <c r="CL186" i="36"/>
  <c r="CL152" i="36"/>
  <c r="CL118" i="36"/>
  <c r="CL84" i="36"/>
  <c r="CL52" i="36"/>
  <c r="CL51" i="36"/>
  <c r="CL50" i="36"/>
  <c r="CM27" i="36"/>
  <c r="CJ54" i="33"/>
  <c r="CJ53" i="33"/>
  <c r="CK254" i="33"/>
  <c r="CK220" i="33"/>
  <c r="CK186" i="33"/>
  <c r="CK152" i="33"/>
  <c r="CK118" i="33"/>
  <c r="CK84" i="33"/>
  <c r="CK51" i="33"/>
  <c r="CK50" i="33"/>
  <c r="CJ58" i="22"/>
  <c r="CL34" i="22"/>
  <c r="CK55" i="22"/>
  <c r="CK57" i="22"/>
  <c r="CK89" i="22"/>
  <c r="CK123" i="22"/>
  <c r="CK56" i="22"/>
  <c r="CJ89" i="27"/>
  <c r="CJ56" i="27"/>
  <c r="CJ55" i="27"/>
  <c r="CJ57" i="27" s="1"/>
  <c r="CJ54" i="27"/>
  <c r="CI57" i="27"/>
  <c r="CI58" i="27"/>
  <c r="CI57" i="25"/>
  <c r="CJ89" i="26"/>
  <c r="CJ56" i="26"/>
  <c r="CJ55" i="26"/>
  <c r="CJ57" i="26" s="1"/>
  <c r="CJ54" i="26"/>
  <c r="CK31" i="26"/>
  <c r="CI57" i="26"/>
  <c r="CI58" i="26"/>
  <c r="CJ89" i="25"/>
  <c r="CJ56" i="25"/>
  <c r="CJ55" i="25"/>
  <c r="CJ54" i="25"/>
  <c r="CK31" i="25"/>
  <c r="CI58" i="25"/>
  <c r="CK82" i="24"/>
  <c r="CJ83" i="24"/>
  <c r="CJ50" i="24"/>
  <c r="CJ51" i="24"/>
  <c r="CJ48" i="24"/>
  <c r="CK25" i="24"/>
  <c r="CK49" i="24" s="1"/>
  <c r="CI52" i="24"/>
  <c r="D66" i="22"/>
  <c r="CK88" i="16"/>
  <c r="CK47" i="16"/>
  <c r="CJ258" i="16"/>
  <c r="CJ190" i="16"/>
  <c r="CJ156" i="16"/>
  <c r="CJ122" i="16"/>
  <c r="CJ224" i="16"/>
  <c r="CL49" i="16"/>
  <c r="CK54" i="16"/>
  <c r="CK55" i="16"/>
  <c r="CK56" i="16"/>
  <c r="CL31" i="16"/>
  <c r="CM31" i="16" s="1"/>
  <c r="CJ57" i="16"/>
  <c r="CJ56" i="2"/>
  <c r="CL33" i="2"/>
  <c r="CK54" i="2"/>
  <c r="CK55" i="2"/>
  <c r="CK76" i="12"/>
  <c r="CL52" i="12"/>
  <c r="CK75" i="12"/>
  <c r="CJ75" i="7"/>
  <c r="CJ76" i="7"/>
  <c r="CI77" i="7"/>
  <c r="CJ58" i="35" l="1"/>
  <c r="CJ59" i="35"/>
  <c r="CK259" i="35"/>
  <c r="CK225" i="35"/>
  <c r="CK191" i="35"/>
  <c r="CK157" i="35"/>
  <c r="CK89" i="35"/>
  <c r="CK123" i="35"/>
  <c r="CL32" i="35"/>
  <c r="CK57" i="35"/>
  <c r="CK56" i="35"/>
  <c r="CK58" i="35" s="1"/>
  <c r="CK55" i="35"/>
  <c r="CP27" i="33"/>
  <c r="CM29" i="33"/>
  <c r="CL52" i="33"/>
  <c r="CK58" i="22"/>
  <c r="CL54" i="36"/>
  <c r="CM254" i="36"/>
  <c r="CM220" i="36"/>
  <c r="CM186" i="36"/>
  <c r="CM152" i="36"/>
  <c r="CM118" i="36"/>
  <c r="CM52" i="36"/>
  <c r="CM51" i="36"/>
  <c r="CM50" i="36"/>
  <c r="CN27" i="36"/>
  <c r="CM84" i="36"/>
  <c r="CL53" i="36"/>
  <c r="CK54" i="33"/>
  <c r="CK53" i="33"/>
  <c r="CL254" i="33"/>
  <c r="CL220" i="33"/>
  <c r="CL152" i="33"/>
  <c r="CL186" i="33"/>
  <c r="CL118" i="33"/>
  <c r="CL84" i="33"/>
  <c r="CL51" i="33"/>
  <c r="CL50" i="33"/>
  <c r="CK59" i="22"/>
  <c r="D68" i="22"/>
  <c r="CM34" i="22"/>
  <c r="CL55" i="22"/>
  <c r="CL57" i="22"/>
  <c r="CL56" i="22"/>
  <c r="CL89" i="22"/>
  <c r="CL123" i="22"/>
  <c r="CK89" i="27"/>
  <c r="CK56" i="27"/>
  <c r="CK55" i="27"/>
  <c r="CK54" i="27"/>
  <c r="CJ58" i="27"/>
  <c r="CJ57" i="25"/>
  <c r="CK89" i="26"/>
  <c r="CK56" i="26"/>
  <c r="CK55" i="26"/>
  <c r="CK54" i="26"/>
  <c r="CL31" i="26"/>
  <c r="CJ58" i="26"/>
  <c r="CK89" i="25"/>
  <c r="CK56" i="25"/>
  <c r="CK55" i="25"/>
  <c r="CK54" i="25"/>
  <c r="CL31" i="25"/>
  <c r="CJ58" i="25"/>
  <c r="CL82" i="24"/>
  <c r="CK83" i="24"/>
  <c r="CK50" i="24"/>
  <c r="CK51" i="24"/>
  <c r="CK48" i="24"/>
  <c r="CL25" i="24"/>
  <c r="CL49" i="24" s="1"/>
  <c r="CO49" i="24" s="1"/>
  <c r="CJ52" i="24"/>
  <c r="CL47" i="16"/>
  <c r="CL54" i="16" s="1"/>
  <c r="CK258" i="16"/>
  <c r="CK190" i="16"/>
  <c r="CK224" i="16"/>
  <c r="CK122" i="16"/>
  <c r="CK156" i="16"/>
  <c r="CM49" i="16"/>
  <c r="D83" i="16" s="1"/>
  <c r="E83" i="16" s="1"/>
  <c r="F83" i="16" s="1"/>
  <c r="G83" i="16" s="1"/>
  <c r="H83" i="16" s="1"/>
  <c r="I83" i="16" s="1"/>
  <c r="J83" i="16" s="1"/>
  <c r="K83" i="16" s="1"/>
  <c r="L83" i="16" s="1"/>
  <c r="M83" i="16" s="1"/>
  <c r="N83" i="16" s="1"/>
  <c r="O83" i="16" s="1"/>
  <c r="P83" i="16" s="1"/>
  <c r="Q83" i="16" s="1"/>
  <c r="R83" i="16" s="1"/>
  <c r="S83" i="16" s="1"/>
  <c r="T83" i="16" s="1"/>
  <c r="U83" i="16" s="1"/>
  <c r="V83" i="16" s="1"/>
  <c r="W83" i="16" s="1"/>
  <c r="X83" i="16" s="1"/>
  <c r="Y83" i="16" s="1"/>
  <c r="Z83" i="16" s="1"/>
  <c r="AA83" i="16" s="1"/>
  <c r="AB83" i="16" s="1"/>
  <c r="AC83" i="16" s="1"/>
  <c r="AD83" i="16" s="1"/>
  <c r="AE83" i="16" s="1"/>
  <c r="AF83" i="16" s="1"/>
  <c r="AG83" i="16" s="1"/>
  <c r="AH83" i="16" s="1"/>
  <c r="AI83" i="16" s="1"/>
  <c r="AJ83" i="16" s="1"/>
  <c r="AK83" i="16" s="1"/>
  <c r="AL83" i="16" s="1"/>
  <c r="AM83" i="16" s="1"/>
  <c r="AN83" i="16" s="1"/>
  <c r="AO83" i="16" s="1"/>
  <c r="AP83" i="16" s="1"/>
  <c r="AQ83" i="16" s="1"/>
  <c r="AR83" i="16" s="1"/>
  <c r="AS83" i="16" s="1"/>
  <c r="AT83" i="16" s="1"/>
  <c r="AU83" i="16" s="1"/>
  <c r="AV83" i="16" s="1"/>
  <c r="AW83" i="16" s="1"/>
  <c r="AX83" i="16" s="1"/>
  <c r="AY83" i="16" s="1"/>
  <c r="AZ83" i="16" s="1"/>
  <c r="BA83" i="16" s="1"/>
  <c r="BB83" i="16" s="1"/>
  <c r="BC83" i="16" s="1"/>
  <c r="BD83" i="16" s="1"/>
  <c r="BE83" i="16" s="1"/>
  <c r="BF83" i="16" s="1"/>
  <c r="BG83" i="16" s="1"/>
  <c r="BH83" i="16" s="1"/>
  <c r="BI83" i="16" s="1"/>
  <c r="BJ83" i="16" s="1"/>
  <c r="BK83" i="16" s="1"/>
  <c r="BL83" i="16" s="1"/>
  <c r="BM83" i="16" s="1"/>
  <c r="BN83" i="16" s="1"/>
  <c r="BO83" i="16" s="1"/>
  <c r="BP83" i="16" s="1"/>
  <c r="BQ83" i="16" s="1"/>
  <c r="BR83" i="16" s="1"/>
  <c r="BS83" i="16" s="1"/>
  <c r="BT83" i="16" s="1"/>
  <c r="BU83" i="16" s="1"/>
  <c r="BV83" i="16" s="1"/>
  <c r="BW83" i="16" s="1"/>
  <c r="BX83" i="16" s="1"/>
  <c r="BY83" i="16" s="1"/>
  <c r="BZ83" i="16" s="1"/>
  <c r="CA83" i="16" s="1"/>
  <c r="CB83" i="16" s="1"/>
  <c r="CC83" i="16" s="1"/>
  <c r="CD83" i="16" s="1"/>
  <c r="CE83" i="16" s="1"/>
  <c r="CF83" i="16" s="1"/>
  <c r="CG83" i="16" s="1"/>
  <c r="CH83" i="16" s="1"/>
  <c r="CI83" i="16" s="1"/>
  <c r="CJ83" i="16" s="1"/>
  <c r="CK83" i="16" s="1"/>
  <c r="CL83" i="16" s="1"/>
  <c r="CM83" i="16" s="1"/>
  <c r="D117" i="16" s="1"/>
  <c r="E117" i="16" s="1"/>
  <c r="F117" i="16" s="1"/>
  <c r="G117" i="16" s="1"/>
  <c r="H117" i="16" s="1"/>
  <c r="I117" i="16" s="1"/>
  <c r="J117" i="16" s="1"/>
  <c r="K117" i="16" s="1"/>
  <c r="L117" i="16" s="1"/>
  <c r="M117" i="16" s="1"/>
  <c r="N117" i="16" s="1"/>
  <c r="O117" i="16" s="1"/>
  <c r="P117" i="16" s="1"/>
  <c r="Q117" i="16" s="1"/>
  <c r="R117" i="16" s="1"/>
  <c r="S117" i="16" s="1"/>
  <c r="T117" i="16" s="1"/>
  <c r="U117" i="16" s="1"/>
  <c r="V117" i="16" s="1"/>
  <c r="W117" i="16" s="1"/>
  <c r="X117" i="16" s="1"/>
  <c r="Y117" i="16" s="1"/>
  <c r="Z117" i="16" s="1"/>
  <c r="AA117" i="16" s="1"/>
  <c r="AB117" i="16" s="1"/>
  <c r="AC117" i="16" s="1"/>
  <c r="AD117" i="16" s="1"/>
  <c r="AE117" i="16" s="1"/>
  <c r="AF117" i="16" s="1"/>
  <c r="AG117" i="16" s="1"/>
  <c r="AH117" i="16" s="1"/>
  <c r="AI117" i="16" s="1"/>
  <c r="AJ117" i="16" s="1"/>
  <c r="AK117" i="16" s="1"/>
  <c r="AL117" i="16" s="1"/>
  <c r="AM117" i="16" s="1"/>
  <c r="AN117" i="16" s="1"/>
  <c r="AO117" i="16" s="1"/>
  <c r="AP117" i="16" s="1"/>
  <c r="AQ117" i="16" s="1"/>
  <c r="AR117" i="16" s="1"/>
  <c r="AS117" i="16" s="1"/>
  <c r="AT117" i="16" s="1"/>
  <c r="AU117" i="16" s="1"/>
  <c r="AV117" i="16" s="1"/>
  <c r="AW117" i="16" s="1"/>
  <c r="AX117" i="16" s="1"/>
  <c r="AY117" i="16" s="1"/>
  <c r="AZ117" i="16" s="1"/>
  <c r="BA117" i="16" s="1"/>
  <c r="BB117" i="16" s="1"/>
  <c r="BC117" i="16" s="1"/>
  <c r="BD117" i="16" s="1"/>
  <c r="BE117" i="16" s="1"/>
  <c r="BF117" i="16" s="1"/>
  <c r="BG117" i="16" s="1"/>
  <c r="BH117" i="16" s="1"/>
  <c r="BI117" i="16" s="1"/>
  <c r="BJ117" i="16" s="1"/>
  <c r="BK117" i="16" s="1"/>
  <c r="BL117" i="16" s="1"/>
  <c r="BM117" i="16" s="1"/>
  <c r="BN117" i="16" s="1"/>
  <c r="BO117" i="16" s="1"/>
  <c r="BP117" i="16" s="1"/>
  <c r="BQ117" i="16" s="1"/>
  <c r="BR117" i="16" s="1"/>
  <c r="BS117" i="16" s="1"/>
  <c r="BT117" i="16" s="1"/>
  <c r="BU117" i="16" s="1"/>
  <c r="BV117" i="16" s="1"/>
  <c r="BW117" i="16" s="1"/>
  <c r="BX117" i="16" s="1"/>
  <c r="BY117" i="16" s="1"/>
  <c r="BZ117" i="16" s="1"/>
  <c r="CA117" i="16" s="1"/>
  <c r="CB117" i="16" s="1"/>
  <c r="CC117" i="16" s="1"/>
  <c r="CD117" i="16" s="1"/>
  <c r="CE117" i="16" s="1"/>
  <c r="CF117" i="16" s="1"/>
  <c r="CG117" i="16" s="1"/>
  <c r="CH117" i="16" s="1"/>
  <c r="CI117" i="16" s="1"/>
  <c r="CJ117" i="16" s="1"/>
  <c r="CK117" i="16" s="1"/>
  <c r="CL117" i="16" s="1"/>
  <c r="CM117" i="16" s="1"/>
  <c r="D151" i="16" s="1"/>
  <c r="E151" i="16" s="1"/>
  <c r="F151" i="16" s="1"/>
  <c r="G151" i="16" s="1"/>
  <c r="H151" i="16" s="1"/>
  <c r="I151" i="16" s="1"/>
  <c r="J151" i="16" s="1"/>
  <c r="K151" i="16" s="1"/>
  <c r="L151" i="16" s="1"/>
  <c r="M151" i="16" s="1"/>
  <c r="N151" i="16" s="1"/>
  <c r="O151" i="16" s="1"/>
  <c r="P151" i="16" s="1"/>
  <c r="Q151" i="16" s="1"/>
  <c r="R151" i="16" s="1"/>
  <c r="S151" i="16" s="1"/>
  <c r="T151" i="16" s="1"/>
  <c r="U151" i="16" s="1"/>
  <c r="V151" i="16" s="1"/>
  <c r="W151" i="16" s="1"/>
  <c r="X151" i="16" s="1"/>
  <c r="Y151" i="16" s="1"/>
  <c r="Z151" i="16" s="1"/>
  <c r="AA151" i="16" s="1"/>
  <c r="AB151" i="16" s="1"/>
  <c r="AC151" i="16" s="1"/>
  <c r="AD151" i="16" s="1"/>
  <c r="AE151" i="16" s="1"/>
  <c r="AF151" i="16" s="1"/>
  <c r="AG151" i="16" s="1"/>
  <c r="AH151" i="16" s="1"/>
  <c r="AI151" i="16" s="1"/>
  <c r="AJ151" i="16" s="1"/>
  <c r="AK151" i="16" s="1"/>
  <c r="AL151" i="16" s="1"/>
  <c r="AM151" i="16" s="1"/>
  <c r="AN151" i="16" s="1"/>
  <c r="AO151" i="16" s="1"/>
  <c r="AP151" i="16" s="1"/>
  <c r="AQ151" i="16" s="1"/>
  <c r="AR151" i="16" s="1"/>
  <c r="AS151" i="16" s="1"/>
  <c r="AT151" i="16" s="1"/>
  <c r="AU151" i="16" s="1"/>
  <c r="AV151" i="16" s="1"/>
  <c r="AW151" i="16" s="1"/>
  <c r="AX151" i="16" s="1"/>
  <c r="AY151" i="16" s="1"/>
  <c r="AZ151" i="16" s="1"/>
  <c r="BA151" i="16" s="1"/>
  <c r="BB151" i="16" s="1"/>
  <c r="BC151" i="16" s="1"/>
  <c r="BD151" i="16" s="1"/>
  <c r="BE151" i="16" s="1"/>
  <c r="BF151" i="16" s="1"/>
  <c r="BG151" i="16" s="1"/>
  <c r="BH151" i="16" s="1"/>
  <c r="BI151" i="16" s="1"/>
  <c r="BJ151" i="16" s="1"/>
  <c r="BK151" i="16" s="1"/>
  <c r="BL151" i="16" s="1"/>
  <c r="BM151" i="16" s="1"/>
  <c r="BN151" i="16" s="1"/>
  <c r="BO151" i="16" s="1"/>
  <c r="BP151" i="16" s="1"/>
  <c r="BQ151" i="16" s="1"/>
  <c r="BR151" i="16" s="1"/>
  <c r="BS151" i="16" s="1"/>
  <c r="BT151" i="16" s="1"/>
  <c r="BU151" i="16" s="1"/>
  <c r="BV151" i="16" s="1"/>
  <c r="BW151" i="16" s="1"/>
  <c r="BX151" i="16" s="1"/>
  <c r="BY151" i="16" s="1"/>
  <c r="BZ151" i="16" s="1"/>
  <c r="CA151" i="16" s="1"/>
  <c r="CB151" i="16" s="1"/>
  <c r="CC151" i="16" s="1"/>
  <c r="CD151" i="16" s="1"/>
  <c r="CE151" i="16" s="1"/>
  <c r="CF151" i="16" s="1"/>
  <c r="CG151" i="16" s="1"/>
  <c r="CH151" i="16" s="1"/>
  <c r="CI151" i="16" s="1"/>
  <c r="CJ151" i="16" s="1"/>
  <c r="CK151" i="16" s="1"/>
  <c r="CL151" i="16" s="1"/>
  <c r="CM151" i="16" s="1"/>
  <c r="D185" i="16" s="1"/>
  <c r="E185" i="16" s="1"/>
  <c r="F185" i="16" s="1"/>
  <c r="G185" i="16" s="1"/>
  <c r="H185" i="16" s="1"/>
  <c r="I185" i="16" s="1"/>
  <c r="J185" i="16" s="1"/>
  <c r="K185" i="16" s="1"/>
  <c r="L185" i="16" s="1"/>
  <c r="M185" i="16" s="1"/>
  <c r="N185" i="16" s="1"/>
  <c r="O185" i="16" s="1"/>
  <c r="P185" i="16" s="1"/>
  <c r="Q185" i="16" s="1"/>
  <c r="R185" i="16" s="1"/>
  <c r="S185" i="16" s="1"/>
  <c r="T185" i="16" s="1"/>
  <c r="U185" i="16" s="1"/>
  <c r="V185" i="16" s="1"/>
  <c r="W185" i="16" s="1"/>
  <c r="X185" i="16" s="1"/>
  <c r="Y185" i="16" s="1"/>
  <c r="Z185" i="16" s="1"/>
  <c r="AA185" i="16" s="1"/>
  <c r="AB185" i="16" s="1"/>
  <c r="AC185" i="16" s="1"/>
  <c r="AD185" i="16" s="1"/>
  <c r="AE185" i="16" s="1"/>
  <c r="AF185" i="16" s="1"/>
  <c r="AG185" i="16" s="1"/>
  <c r="AH185" i="16" s="1"/>
  <c r="AI185" i="16" s="1"/>
  <c r="AJ185" i="16" s="1"/>
  <c r="AK185" i="16" s="1"/>
  <c r="AL185" i="16" s="1"/>
  <c r="AM185" i="16" s="1"/>
  <c r="AN185" i="16" s="1"/>
  <c r="AO185" i="16" s="1"/>
  <c r="AP185" i="16" s="1"/>
  <c r="AQ185" i="16" s="1"/>
  <c r="AR185" i="16" s="1"/>
  <c r="AS185" i="16" s="1"/>
  <c r="AT185" i="16" s="1"/>
  <c r="AU185" i="16" s="1"/>
  <c r="AV185" i="16" s="1"/>
  <c r="AW185" i="16" s="1"/>
  <c r="AX185" i="16" s="1"/>
  <c r="AY185" i="16" s="1"/>
  <c r="AZ185" i="16" s="1"/>
  <c r="BA185" i="16" s="1"/>
  <c r="BB185" i="16" s="1"/>
  <c r="BC185" i="16" s="1"/>
  <c r="BD185" i="16" s="1"/>
  <c r="BE185" i="16" s="1"/>
  <c r="BF185" i="16" s="1"/>
  <c r="BG185" i="16" s="1"/>
  <c r="BH185" i="16" s="1"/>
  <c r="BI185" i="16" s="1"/>
  <c r="BJ185" i="16" s="1"/>
  <c r="BK185" i="16" s="1"/>
  <c r="BL185" i="16" s="1"/>
  <c r="BM185" i="16" s="1"/>
  <c r="BN185" i="16" s="1"/>
  <c r="BO185" i="16" s="1"/>
  <c r="BP185" i="16" s="1"/>
  <c r="BQ185" i="16" s="1"/>
  <c r="BR185" i="16" s="1"/>
  <c r="BS185" i="16" s="1"/>
  <c r="BT185" i="16" s="1"/>
  <c r="BU185" i="16" s="1"/>
  <c r="BV185" i="16" s="1"/>
  <c r="BW185" i="16" s="1"/>
  <c r="BX185" i="16" s="1"/>
  <c r="BY185" i="16" s="1"/>
  <c r="BZ185" i="16" s="1"/>
  <c r="CA185" i="16" s="1"/>
  <c r="CB185" i="16" s="1"/>
  <c r="CC185" i="16" s="1"/>
  <c r="CD185" i="16" s="1"/>
  <c r="CE185" i="16" s="1"/>
  <c r="CF185" i="16" s="1"/>
  <c r="CG185" i="16" s="1"/>
  <c r="CH185" i="16" s="1"/>
  <c r="CI185" i="16" s="1"/>
  <c r="CJ185" i="16" s="1"/>
  <c r="CK185" i="16" s="1"/>
  <c r="CL185" i="16" s="1"/>
  <c r="CM185" i="16" s="1"/>
  <c r="D219" i="16" s="1"/>
  <c r="E219" i="16" s="1"/>
  <c r="F219" i="16" s="1"/>
  <c r="G219" i="16" s="1"/>
  <c r="H219" i="16" s="1"/>
  <c r="I219" i="16" s="1"/>
  <c r="J219" i="16" s="1"/>
  <c r="K219" i="16" s="1"/>
  <c r="L219" i="16" s="1"/>
  <c r="M219" i="16" s="1"/>
  <c r="N219" i="16" s="1"/>
  <c r="O219" i="16" s="1"/>
  <c r="P219" i="16" s="1"/>
  <c r="Q219" i="16" s="1"/>
  <c r="R219" i="16" s="1"/>
  <c r="S219" i="16" s="1"/>
  <c r="T219" i="16" s="1"/>
  <c r="U219" i="16" s="1"/>
  <c r="V219" i="16" s="1"/>
  <c r="W219" i="16" s="1"/>
  <c r="X219" i="16" s="1"/>
  <c r="Y219" i="16" s="1"/>
  <c r="Z219" i="16" s="1"/>
  <c r="AA219" i="16" s="1"/>
  <c r="AB219" i="16" s="1"/>
  <c r="AC219" i="16" s="1"/>
  <c r="AD219" i="16" s="1"/>
  <c r="AE219" i="16" s="1"/>
  <c r="AF219" i="16" s="1"/>
  <c r="AG219" i="16" s="1"/>
  <c r="AH219" i="16" s="1"/>
  <c r="AI219" i="16" s="1"/>
  <c r="AJ219" i="16" s="1"/>
  <c r="AK219" i="16" s="1"/>
  <c r="AL219" i="16" s="1"/>
  <c r="AM219" i="16" s="1"/>
  <c r="AN219" i="16" s="1"/>
  <c r="AO219" i="16" s="1"/>
  <c r="AP219" i="16" s="1"/>
  <c r="AQ219" i="16" s="1"/>
  <c r="AR219" i="16" s="1"/>
  <c r="AS219" i="16" s="1"/>
  <c r="AT219" i="16" s="1"/>
  <c r="AU219" i="16" s="1"/>
  <c r="AV219" i="16" s="1"/>
  <c r="AW219" i="16" s="1"/>
  <c r="AX219" i="16" s="1"/>
  <c r="AY219" i="16" s="1"/>
  <c r="AZ219" i="16" s="1"/>
  <c r="BA219" i="16" s="1"/>
  <c r="BB219" i="16" s="1"/>
  <c r="BC219" i="16" s="1"/>
  <c r="BD219" i="16" s="1"/>
  <c r="BE219" i="16" s="1"/>
  <c r="BF219" i="16" s="1"/>
  <c r="BG219" i="16" s="1"/>
  <c r="BH219" i="16" s="1"/>
  <c r="BI219" i="16" s="1"/>
  <c r="BJ219" i="16" s="1"/>
  <c r="BK219" i="16" s="1"/>
  <c r="BL219" i="16" s="1"/>
  <c r="BM219" i="16" s="1"/>
  <c r="BN219" i="16" s="1"/>
  <c r="BO219" i="16" s="1"/>
  <c r="BP219" i="16" s="1"/>
  <c r="BQ219" i="16" s="1"/>
  <c r="BR219" i="16" s="1"/>
  <c r="BS219" i="16" s="1"/>
  <c r="BT219" i="16" s="1"/>
  <c r="BU219" i="16" s="1"/>
  <c r="BV219" i="16" s="1"/>
  <c r="BW219" i="16" s="1"/>
  <c r="BX219" i="16" s="1"/>
  <c r="BY219" i="16" s="1"/>
  <c r="BZ219" i="16" s="1"/>
  <c r="CA219" i="16" s="1"/>
  <c r="CB219" i="16" s="1"/>
  <c r="CC219" i="16" s="1"/>
  <c r="CD219" i="16" s="1"/>
  <c r="CE219" i="16" s="1"/>
  <c r="CF219" i="16" s="1"/>
  <c r="CG219" i="16" s="1"/>
  <c r="CH219" i="16" s="1"/>
  <c r="CI219" i="16" s="1"/>
  <c r="CJ219" i="16" s="1"/>
  <c r="CK219" i="16" s="1"/>
  <c r="CL219" i="16" s="1"/>
  <c r="CM219" i="16" s="1"/>
  <c r="D253" i="16" s="1"/>
  <c r="E253" i="16" s="1"/>
  <c r="F253" i="16" s="1"/>
  <c r="G253" i="16" s="1"/>
  <c r="H253" i="16" s="1"/>
  <c r="I253" i="16" s="1"/>
  <c r="J253" i="16" s="1"/>
  <c r="K253" i="16" s="1"/>
  <c r="L253" i="16" s="1"/>
  <c r="M253" i="16" s="1"/>
  <c r="N253" i="16" s="1"/>
  <c r="O253" i="16" s="1"/>
  <c r="P253" i="16" s="1"/>
  <c r="Q253" i="16" s="1"/>
  <c r="R253" i="16" s="1"/>
  <c r="S253" i="16" s="1"/>
  <c r="T253" i="16" s="1"/>
  <c r="U253" i="16" s="1"/>
  <c r="V253" i="16" s="1"/>
  <c r="W253" i="16" s="1"/>
  <c r="X253" i="16" s="1"/>
  <c r="Y253" i="16" s="1"/>
  <c r="Z253" i="16" s="1"/>
  <c r="AA253" i="16" s="1"/>
  <c r="AB253" i="16" s="1"/>
  <c r="AC253" i="16" s="1"/>
  <c r="AD253" i="16" s="1"/>
  <c r="AE253" i="16" s="1"/>
  <c r="AF253" i="16" s="1"/>
  <c r="AG253" i="16" s="1"/>
  <c r="AH253" i="16" s="1"/>
  <c r="AI253" i="16" s="1"/>
  <c r="AJ253" i="16" s="1"/>
  <c r="AK253" i="16" s="1"/>
  <c r="AL253" i="16" s="1"/>
  <c r="AM253" i="16" s="1"/>
  <c r="AN253" i="16" s="1"/>
  <c r="AO253" i="16" s="1"/>
  <c r="AP253" i="16" s="1"/>
  <c r="AQ253" i="16" s="1"/>
  <c r="AR253" i="16" s="1"/>
  <c r="AS253" i="16" s="1"/>
  <c r="AT253" i="16" s="1"/>
  <c r="AU253" i="16" s="1"/>
  <c r="AV253" i="16" s="1"/>
  <c r="AW253" i="16" s="1"/>
  <c r="AX253" i="16" s="1"/>
  <c r="AY253" i="16" s="1"/>
  <c r="AZ253" i="16" s="1"/>
  <c r="BA253" i="16" s="1"/>
  <c r="BB253" i="16" s="1"/>
  <c r="BC253" i="16" s="1"/>
  <c r="BD253" i="16" s="1"/>
  <c r="BE253" i="16" s="1"/>
  <c r="BF253" i="16" s="1"/>
  <c r="BG253" i="16" s="1"/>
  <c r="BH253" i="16" s="1"/>
  <c r="BI253" i="16" s="1"/>
  <c r="BJ253" i="16" s="1"/>
  <c r="BK253" i="16" s="1"/>
  <c r="BL253" i="16" s="1"/>
  <c r="BM253" i="16" s="1"/>
  <c r="BN253" i="16" s="1"/>
  <c r="BO253" i="16" s="1"/>
  <c r="BP253" i="16" s="1"/>
  <c r="BQ253" i="16" s="1"/>
  <c r="BR253" i="16" s="1"/>
  <c r="BS253" i="16" s="1"/>
  <c r="BT253" i="16" s="1"/>
  <c r="BU253" i="16" s="1"/>
  <c r="BV253" i="16" s="1"/>
  <c r="BW253" i="16" s="1"/>
  <c r="BX253" i="16" s="1"/>
  <c r="BY253" i="16" s="1"/>
  <c r="BZ253" i="16" s="1"/>
  <c r="CA253" i="16" s="1"/>
  <c r="CB253" i="16" s="1"/>
  <c r="CC253" i="16" s="1"/>
  <c r="CD253" i="16" s="1"/>
  <c r="CE253" i="16" s="1"/>
  <c r="CF253" i="16" s="1"/>
  <c r="CG253" i="16" s="1"/>
  <c r="CH253" i="16" s="1"/>
  <c r="CI253" i="16" s="1"/>
  <c r="CJ253" i="16" s="1"/>
  <c r="CK253" i="16" s="1"/>
  <c r="CL253" i="16" s="1"/>
  <c r="CM253" i="16" s="1"/>
  <c r="D65" i="16"/>
  <c r="CK57" i="16"/>
  <c r="CK56" i="2"/>
  <c r="CL55" i="2"/>
  <c r="CL54" i="2"/>
  <c r="CL75" i="12"/>
  <c r="CL76" i="12"/>
  <c r="CL77" i="12" s="1"/>
  <c r="CK77" i="12"/>
  <c r="CJ77" i="7"/>
  <c r="CK76" i="7"/>
  <c r="CK75" i="7"/>
  <c r="CL259" i="35" l="1"/>
  <c r="CL225" i="35"/>
  <c r="CL191" i="35"/>
  <c r="CL157" i="35"/>
  <c r="CL123" i="35"/>
  <c r="CL89" i="35"/>
  <c r="CM32" i="35"/>
  <c r="CL57" i="35"/>
  <c r="CL59" i="35" s="1"/>
  <c r="CL56" i="35"/>
  <c r="CL55" i="35"/>
  <c r="CW32" i="35"/>
  <c r="D66" i="35" s="1"/>
  <c r="E66" i="35" s="1"/>
  <c r="CK59" i="35"/>
  <c r="CN29" i="33"/>
  <c r="CM52" i="33"/>
  <c r="CQ27" i="33"/>
  <c r="CL58" i="22"/>
  <c r="CM53" i="36"/>
  <c r="CM54" i="36"/>
  <c r="CN254" i="36"/>
  <c r="CN220" i="36"/>
  <c r="CN186" i="36"/>
  <c r="CN152" i="36"/>
  <c r="CN118" i="36"/>
  <c r="CN52" i="36"/>
  <c r="CN51" i="36"/>
  <c r="CN50" i="36"/>
  <c r="CN84" i="36"/>
  <c r="CO27" i="36"/>
  <c r="E91" i="22"/>
  <c r="CL53" i="33"/>
  <c r="CL54" i="33"/>
  <c r="CM254" i="33"/>
  <c r="CM220" i="33"/>
  <c r="CM186" i="33"/>
  <c r="CM152" i="33"/>
  <c r="CM118" i="33"/>
  <c r="CM84" i="33"/>
  <c r="CM51" i="33"/>
  <c r="CM50" i="33"/>
  <c r="CL59" i="22"/>
  <c r="F90" i="22"/>
  <c r="F91" i="22"/>
  <c r="CN34" i="22"/>
  <c r="CM55" i="22"/>
  <c r="CM57" i="22"/>
  <c r="CM89" i="22"/>
  <c r="CM123" i="22"/>
  <c r="CM56" i="22"/>
  <c r="D102" i="22"/>
  <c r="CW102" i="22" s="1"/>
  <c r="E90" i="22"/>
  <c r="CL89" i="27"/>
  <c r="CL56" i="27"/>
  <c r="CL55" i="27"/>
  <c r="CL57" i="27" s="1"/>
  <c r="CL54" i="27"/>
  <c r="CM31" i="27"/>
  <c r="D66" i="27" s="1"/>
  <c r="CK57" i="27"/>
  <c r="CO55" i="27"/>
  <c r="P19" i="27" s="1"/>
  <c r="CK58" i="27"/>
  <c r="CP49" i="24"/>
  <c r="Q19" i="24" s="1"/>
  <c r="P19" i="24"/>
  <c r="CK57" i="25"/>
  <c r="CL89" i="26"/>
  <c r="CL56" i="26"/>
  <c r="CL55" i="26"/>
  <c r="CL57" i="26" s="1"/>
  <c r="CL54" i="26"/>
  <c r="CM31" i="26"/>
  <c r="D66" i="26" s="1"/>
  <c r="E66" i="26" s="1"/>
  <c r="F66" i="26" s="1"/>
  <c r="G66" i="26" s="1"/>
  <c r="H66" i="26" s="1"/>
  <c r="I66" i="26" s="1"/>
  <c r="J66" i="26" s="1"/>
  <c r="K66" i="26" s="1"/>
  <c r="L66" i="26" s="1"/>
  <c r="M66" i="26" s="1"/>
  <c r="N66" i="26" s="1"/>
  <c r="O66" i="26" s="1"/>
  <c r="P66" i="26" s="1"/>
  <c r="Q66" i="26" s="1"/>
  <c r="R66" i="26" s="1"/>
  <c r="S66" i="26" s="1"/>
  <c r="T66" i="26" s="1"/>
  <c r="U66" i="26" s="1"/>
  <c r="V66" i="26" s="1"/>
  <c r="W66" i="26" s="1"/>
  <c r="X66" i="26" s="1"/>
  <c r="Y66" i="26" s="1"/>
  <c r="Z66" i="26" s="1"/>
  <c r="AA66" i="26" s="1"/>
  <c r="AB66" i="26" s="1"/>
  <c r="AC66" i="26" s="1"/>
  <c r="AD66" i="26" s="1"/>
  <c r="AE66" i="26" s="1"/>
  <c r="AF66" i="26" s="1"/>
  <c r="AG66" i="26" s="1"/>
  <c r="AH66" i="26" s="1"/>
  <c r="AI66" i="26" s="1"/>
  <c r="AJ66" i="26" s="1"/>
  <c r="AK66" i="26" s="1"/>
  <c r="AL66" i="26" s="1"/>
  <c r="AM66" i="26" s="1"/>
  <c r="AN66" i="26" s="1"/>
  <c r="AO66" i="26" s="1"/>
  <c r="AP66" i="26" s="1"/>
  <c r="AQ66" i="26" s="1"/>
  <c r="AR66" i="26" s="1"/>
  <c r="AS66" i="26" s="1"/>
  <c r="AT66" i="26" s="1"/>
  <c r="AU66" i="26" s="1"/>
  <c r="AV66" i="26" s="1"/>
  <c r="AW66" i="26" s="1"/>
  <c r="AX66" i="26" s="1"/>
  <c r="AY66" i="26" s="1"/>
  <c r="AZ66" i="26" s="1"/>
  <c r="BA66" i="26" s="1"/>
  <c r="BB66" i="26" s="1"/>
  <c r="BC66" i="26" s="1"/>
  <c r="BD66" i="26" s="1"/>
  <c r="BE66" i="26" s="1"/>
  <c r="BF66" i="26" s="1"/>
  <c r="BG66" i="26" s="1"/>
  <c r="BH66" i="26" s="1"/>
  <c r="BI66" i="26" s="1"/>
  <c r="BJ66" i="26" s="1"/>
  <c r="BK66" i="26" s="1"/>
  <c r="BL66" i="26" s="1"/>
  <c r="BM66" i="26" s="1"/>
  <c r="BN66" i="26" s="1"/>
  <c r="BO66" i="26" s="1"/>
  <c r="BP66" i="26" s="1"/>
  <c r="BQ66" i="26" s="1"/>
  <c r="BR66" i="26" s="1"/>
  <c r="BS66" i="26" s="1"/>
  <c r="BT66" i="26" s="1"/>
  <c r="BU66" i="26" s="1"/>
  <c r="BV66" i="26" s="1"/>
  <c r="BW66" i="26" s="1"/>
  <c r="BX66" i="26" s="1"/>
  <c r="BY66" i="26" s="1"/>
  <c r="BZ66" i="26" s="1"/>
  <c r="CA66" i="26" s="1"/>
  <c r="CB66" i="26" s="1"/>
  <c r="CC66" i="26" s="1"/>
  <c r="CD66" i="26" s="1"/>
  <c r="CE66" i="26" s="1"/>
  <c r="CF66" i="26" s="1"/>
  <c r="CG66" i="26" s="1"/>
  <c r="CH66" i="26" s="1"/>
  <c r="CI66" i="26" s="1"/>
  <c r="CJ66" i="26" s="1"/>
  <c r="CK66" i="26" s="1"/>
  <c r="CL66" i="26" s="1"/>
  <c r="CK57" i="26"/>
  <c r="CO55" i="26"/>
  <c r="CK58" i="26"/>
  <c r="CQ49" i="24"/>
  <c r="R19" i="24" s="1"/>
  <c r="CL89" i="25"/>
  <c r="CL56" i="25"/>
  <c r="CL55" i="25"/>
  <c r="CL54" i="25"/>
  <c r="CM31" i="25"/>
  <c r="D66" i="25" s="1"/>
  <c r="CK58" i="25"/>
  <c r="CM82" i="24"/>
  <c r="CL83" i="24"/>
  <c r="CL50" i="24"/>
  <c r="CL51" i="24"/>
  <c r="CL48" i="24"/>
  <c r="CM25" i="24"/>
  <c r="D60" i="24" s="1"/>
  <c r="CK52" i="24"/>
  <c r="CL55" i="16"/>
  <c r="CL88" i="16"/>
  <c r="CL56" i="16"/>
  <c r="CL224" i="16"/>
  <c r="CL122" i="16"/>
  <c r="CL258" i="16"/>
  <c r="CL190" i="16"/>
  <c r="CL156" i="16"/>
  <c r="CM47" i="16"/>
  <c r="D81" i="16" s="1"/>
  <c r="E81" i="16" s="1"/>
  <c r="F81" i="16" s="1"/>
  <c r="G81" i="16" s="1"/>
  <c r="H81" i="16" s="1"/>
  <c r="I81" i="16" s="1"/>
  <c r="J81" i="16" s="1"/>
  <c r="K81" i="16" s="1"/>
  <c r="L81" i="16" s="1"/>
  <c r="M81" i="16" s="1"/>
  <c r="N81" i="16" s="1"/>
  <c r="O81" i="16" s="1"/>
  <c r="P81" i="16" s="1"/>
  <c r="Q81" i="16" s="1"/>
  <c r="R81" i="16" s="1"/>
  <c r="S81" i="16" s="1"/>
  <c r="T81" i="16" s="1"/>
  <c r="U81" i="16" s="1"/>
  <c r="V81" i="16" s="1"/>
  <c r="W81" i="16" s="1"/>
  <c r="X81" i="16" s="1"/>
  <c r="Y81" i="16" s="1"/>
  <c r="Z81" i="16" s="1"/>
  <c r="AA81" i="16" s="1"/>
  <c r="AB81" i="16" s="1"/>
  <c r="AC81" i="16" s="1"/>
  <c r="AD81" i="16" s="1"/>
  <c r="AE81" i="16" s="1"/>
  <c r="AF81" i="16" s="1"/>
  <c r="AG81" i="16" s="1"/>
  <c r="AH81" i="16" s="1"/>
  <c r="AI81" i="16" s="1"/>
  <c r="AJ81" i="16" s="1"/>
  <c r="AK81" i="16" s="1"/>
  <c r="AL81" i="16" s="1"/>
  <c r="AM81" i="16" s="1"/>
  <c r="AN81" i="16" s="1"/>
  <c r="AO81" i="16" s="1"/>
  <c r="AP81" i="16" s="1"/>
  <c r="AQ81" i="16" s="1"/>
  <c r="AR81" i="16" s="1"/>
  <c r="AS81" i="16" s="1"/>
  <c r="AT81" i="16" s="1"/>
  <c r="AU81" i="16" s="1"/>
  <c r="AV81" i="16" s="1"/>
  <c r="AW81" i="16" s="1"/>
  <c r="AX81" i="16" s="1"/>
  <c r="AY81" i="16" s="1"/>
  <c r="AZ81" i="16" s="1"/>
  <c r="BA81" i="16" s="1"/>
  <c r="BB81" i="16" s="1"/>
  <c r="BC81" i="16" s="1"/>
  <c r="BD81" i="16" s="1"/>
  <c r="BE81" i="16" s="1"/>
  <c r="BF81" i="16" s="1"/>
  <c r="BG81" i="16" s="1"/>
  <c r="BH81" i="16" s="1"/>
  <c r="BI81" i="16" s="1"/>
  <c r="BJ81" i="16" s="1"/>
  <c r="BK81" i="16" s="1"/>
  <c r="BL81" i="16" s="1"/>
  <c r="BM81" i="16" s="1"/>
  <c r="BN81" i="16" s="1"/>
  <c r="BO81" i="16" s="1"/>
  <c r="BP81" i="16" s="1"/>
  <c r="BQ81" i="16" s="1"/>
  <c r="BR81" i="16" s="1"/>
  <c r="BS81" i="16" s="1"/>
  <c r="BT81" i="16" s="1"/>
  <c r="BU81" i="16" s="1"/>
  <c r="BV81" i="16" s="1"/>
  <c r="BW81" i="16" s="1"/>
  <c r="BX81" i="16" s="1"/>
  <c r="BY81" i="16" s="1"/>
  <c r="BZ81" i="16" s="1"/>
  <c r="CA81" i="16" s="1"/>
  <c r="CB81" i="16" s="1"/>
  <c r="CC81" i="16" s="1"/>
  <c r="CD81" i="16" s="1"/>
  <c r="CE81" i="16" s="1"/>
  <c r="CF81" i="16" s="1"/>
  <c r="CG81" i="16" s="1"/>
  <c r="CH81" i="16" s="1"/>
  <c r="CI81" i="16" s="1"/>
  <c r="CJ81" i="16" s="1"/>
  <c r="CK81" i="16" s="1"/>
  <c r="CL81" i="16" s="1"/>
  <c r="CM81" i="16" s="1"/>
  <c r="D115" i="16" s="1"/>
  <c r="E65" i="16"/>
  <c r="D90" i="16"/>
  <c r="D89" i="16"/>
  <c r="D91" i="16" s="1"/>
  <c r="CL56" i="2"/>
  <c r="CK77" i="7"/>
  <c r="CL75" i="7"/>
  <c r="CL76" i="7"/>
  <c r="CM259" i="35" l="1"/>
  <c r="CM225" i="35"/>
  <c r="CM191" i="35"/>
  <c r="CM157" i="35"/>
  <c r="CM123" i="35"/>
  <c r="CM89" i="35"/>
  <c r="CN32" i="35"/>
  <c r="CM55" i="35"/>
  <c r="CM57" i="35"/>
  <c r="CM56" i="35"/>
  <c r="CM58" i="35" s="1"/>
  <c r="E91" i="35"/>
  <c r="E93" i="35" s="1"/>
  <c r="E90" i="35"/>
  <c r="E92" i="35" s="1"/>
  <c r="F66" i="35"/>
  <c r="CL58" i="35"/>
  <c r="E92" i="22"/>
  <c r="CR27" i="33"/>
  <c r="CO29" i="33"/>
  <c r="CN52" i="33"/>
  <c r="CM58" i="22"/>
  <c r="F92" i="22"/>
  <c r="CN54" i="36"/>
  <c r="CN53" i="36"/>
  <c r="CO254" i="36"/>
  <c r="CO220" i="36"/>
  <c r="CO186" i="36"/>
  <c r="CO152" i="36"/>
  <c r="CO118" i="36"/>
  <c r="CO52" i="36"/>
  <c r="CO51" i="36"/>
  <c r="CO50" i="36"/>
  <c r="CO84" i="36"/>
  <c r="CP27" i="36"/>
  <c r="CM54" i="33"/>
  <c r="CN254" i="33"/>
  <c r="CN220" i="33"/>
  <c r="CN186" i="33"/>
  <c r="CN152" i="33"/>
  <c r="CN118" i="33"/>
  <c r="CN84" i="33"/>
  <c r="CN51" i="33"/>
  <c r="CN50" i="33"/>
  <c r="CM53" i="33"/>
  <c r="CM59" i="22"/>
  <c r="CO34" i="22"/>
  <c r="CN56" i="22"/>
  <c r="CN123" i="22"/>
  <c r="CN55" i="22"/>
  <c r="CN89" i="22"/>
  <c r="CN57" i="22"/>
  <c r="D136" i="22"/>
  <c r="F93" i="22"/>
  <c r="G91" i="22"/>
  <c r="G90" i="22"/>
  <c r="E93" i="22"/>
  <c r="Q19" i="26"/>
  <c r="P19" i="26"/>
  <c r="CP55" i="27"/>
  <c r="Q19" i="27" s="1"/>
  <c r="D91" i="27"/>
  <c r="D90" i="27"/>
  <c r="D92" i="27" s="1"/>
  <c r="CL58" i="27"/>
  <c r="E60" i="24"/>
  <c r="D84" i="24"/>
  <c r="D85" i="24"/>
  <c r="D87" i="24" s="1"/>
  <c r="CL57" i="25"/>
  <c r="CO55" i="25"/>
  <c r="CP55" i="25" s="1"/>
  <c r="CQ55" i="25" s="1"/>
  <c r="CQ55" i="26"/>
  <c r="R19" i="26" s="1"/>
  <c r="D91" i="26"/>
  <c r="D90" i="26"/>
  <c r="D92" i="26" s="1"/>
  <c r="CL58" i="26"/>
  <c r="D91" i="25"/>
  <c r="D90" i="25"/>
  <c r="D92" i="25" s="1"/>
  <c r="E66" i="25"/>
  <c r="CL58" i="25"/>
  <c r="CL52" i="24"/>
  <c r="CL57" i="16"/>
  <c r="E115" i="16"/>
  <c r="E90" i="16"/>
  <c r="E89" i="16"/>
  <c r="F65" i="16"/>
  <c r="CL77" i="7"/>
  <c r="H33" i="14"/>
  <c r="CM59" i="35" l="1"/>
  <c r="CN259" i="35"/>
  <c r="CN225" i="35"/>
  <c r="CN191" i="35"/>
  <c r="CN157" i="35"/>
  <c r="CN123" i="35"/>
  <c r="CN89" i="35"/>
  <c r="CN57" i="35"/>
  <c r="CN56" i="35"/>
  <c r="CN55" i="35"/>
  <c r="CO32" i="35"/>
  <c r="F91" i="35"/>
  <c r="F90" i="35"/>
  <c r="G66" i="35"/>
  <c r="CP29" i="33"/>
  <c r="CO52" i="33"/>
  <c r="CS27" i="33"/>
  <c r="G92" i="22"/>
  <c r="CN58" i="22"/>
  <c r="CO54" i="36"/>
  <c r="CO53" i="36"/>
  <c r="CP254" i="36"/>
  <c r="CP220" i="36"/>
  <c r="CP152" i="36"/>
  <c r="CP186" i="36"/>
  <c r="CP118" i="36"/>
  <c r="CP52" i="36"/>
  <c r="CP51" i="36"/>
  <c r="CP50" i="36"/>
  <c r="CP84" i="36"/>
  <c r="CQ27" i="36"/>
  <c r="G93" i="22"/>
  <c r="CN54" i="33"/>
  <c r="CO254" i="33"/>
  <c r="CO220" i="33"/>
  <c r="CO186" i="33"/>
  <c r="CO152" i="33"/>
  <c r="CO118" i="33"/>
  <c r="CO84" i="33"/>
  <c r="CO51" i="33"/>
  <c r="CO50" i="33"/>
  <c r="CN53" i="33"/>
  <c r="CN59" i="22"/>
  <c r="H91" i="22"/>
  <c r="H90" i="22"/>
  <c r="CP34" i="22"/>
  <c r="CO57" i="22"/>
  <c r="CO55" i="22"/>
  <c r="CO89" i="22"/>
  <c r="CO123" i="22"/>
  <c r="CO56" i="22"/>
  <c r="E91" i="27"/>
  <c r="E90" i="27"/>
  <c r="E92" i="27" s="1"/>
  <c r="D93" i="27"/>
  <c r="CQ55" i="27"/>
  <c r="R19" i="27" s="1"/>
  <c r="D86" i="24"/>
  <c r="F60" i="24"/>
  <c r="E84" i="24"/>
  <c r="E85" i="24"/>
  <c r="E87" i="24" s="1"/>
  <c r="E91" i="26"/>
  <c r="E90" i="26"/>
  <c r="E92" i="26" s="1"/>
  <c r="D93" i="26"/>
  <c r="E91" i="25"/>
  <c r="E90" i="25"/>
  <c r="E92" i="25" s="1"/>
  <c r="F66" i="25"/>
  <c r="D93" i="25"/>
  <c r="F115" i="16"/>
  <c r="F89" i="16"/>
  <c r="F90" i="16"/>
  <c r="G65" i="16"/>
  <c r="E91" i="16"/>
  <c r="CN58" i="35" l="1"/>
  <c r="F92" i="35"/>
  <c r="F93" i="35"/>
  <c r="CN59" i="35"/>
  <c r="G91" i="35"/>
  <c r="G90" i="35"/>
  <c r="H66" i="35"/>
  <c r="CO259" i="35"/>
  <c r="CO225" i="35"/>
  <c r="CO157" i="35"/>
  <c r="CO191" i="35"/>
  <c r="CO123" i="35"/>
  <c r="CO89" i="35"/>
  <c r="CO57" i="35"/>
  <c r="CO56" i="35"/>
  <c r="CO55" i="35"/>
  <c r="CP32" i="35"/>
  <c r="CT27" i="33"/>
  <c r="CQ29" i="33"/>
  <c r="CP52" i="33"/>
  <c r="CO59" i="22"/>
  <c r="CP54" i="36"/>
  <c r="CP53" i="36"/>
  <c r="CQ254" i="36"/>
  <c r="CQ220" i="36"/>
  <c r="CQ186" i="36"/>
  <c r="CQ152" i="36"/>
  <c r="CQ118" i="36"/>
  <c r="CQ52" i="36"/>
  <c r="CQ51" i="36"/>
  <c r="CQ50" i="36"/>
  <c r="CQ84" i="36"/>
  <c r="CR27" i="36"/>
  <c r="H93" i="22"/>
  <c r="CO53" i="33"/>
  <c r="CO54" i="33"/>
  <c r="CP254" i="33"/>
  <c r="CP220" i="33"/>
  <c r="CP186" i="33"/>
  <c r="CP152" i="33"/>
  <c r="CP118" i="33"/>
  <c r="CP51" i="33"/>
  <c r="CP50" i="33"/>
  <c r="CP84" i="33"/>
  <c r="CQ34" i="22"/>
  <c r="CP55" i="22"/>
  <c r="CP123" i="22"/>
  <c r="CP56" i="22"/>
  <c r="CP89" i="22"/>
  <c r="CP57" i="22"/>
  <c r="H92" i="22"/>
  <c r="CO58" i="22"/>
  <c r="I91" i="22"/>
  <c r="I90" i="22"/>
  <c r="F91" i="27"/>
  <c r="F90" i="27"/>
  <c r="F92" i="27" s="1"/>
  <c r="E93" i="27"/>
  <c r="E86" i="24"/>
  <c r="G60" i="24"/>
  <c r="F84" i="24"/>
  <c r="F85" i="24"/>
  <c r="F87" i="24" s="1"/>
  <c r="F91" i="26"/>
  <c r="F90" i="26"/>
  <c r="F92" i="26" s="1"/>
  <c r="E93" i="26"/>
  <c r="F91" i="25"/>
  <c r="F90" i="25"/>
  <c r="F92" i="25" s="1"/>
  <c r="G66" i="25"/>
  <c r="E93" i="25"/>
  <c r="G115" i="16"/>
  <c r="F91" i="16"/>
  <c r="G90" i="16"/>
  <c r="H65" i="16"/>
  <c r="G89" i="16"/>
  <c r="CO59" i="35" l="1"/>
  <c r="G92" i="35"/>
  <c r="G93" i="35"/>
  <c r="CO58" i="35"/>
  <c r="H91" i="35"/>
  <c r="H90" i="35"/>
  <c r="I66" i="35"/>
  <c r="CP259" i="35"/>
  <c r="CP225" i="35"/>
  <c r="CP191" i="35"/>
  <c r="CP157" i="35"/>
  <c r="CP123" i="35"/>
  <c r="CP89" i="35"/>
  <c r="CP57" i="35"/>
  <c r="CP56" i="35"/>
  <c r="CP55" i="35"/>
  <c r="CQ32" i="35"/>
  <c r="CR29" i="33"/>
  <c r="CQ52" i="33"/>
  <c r="CU27" i="33"/>
  <c r="CP59" i="22"/>
  <c r="CQ54" i="36"/>
  <c r="CQ53" i="36"/>
  <c r="CR254" i="36"/>
  <c r="CR220" i="36"/>
  <c r="CR186" i="36"/>
  <c r="CR152" i="36"/>
  <c r="CR84" i="36"/>
  <c r="CR118" i="36"/>
  <c r="CR52" i="36"/>
  <c r="CR50" i="36"/>
  <c r="CR51" i="36"/>
  <c r="CS27" i="36"/>
  <c r="I93" i="22"/>
  <c r="CP53" i="33"/>
  <c r="CQ254" i="33"/>
  <c r="CQ220" i="33"/>
  <c r="CQ186" i="33"/>
  <c r="CQ152" i="33"/>
  <c r="CQ118" i="33"/>
  <c r="CQ51" i="33"/>
  <c r="CQ50" i="33"/>
  <c r="CQ84" i="33"/>
  <c r="CP54" i="33"/>
  <c r="CP58" i="22"/>
  <c r="J91" i="22"/>
  <c r="J90" i="22"/>
  <c r="I92" i="22"/>
  <c r="CR34" i="22"/>
  <c r="CQ56" i="22"/>
  <c r="CQ55" i="22"/>
  <c r="CQ89" i="22"/>
  <c r="CQ123" i="22"/>
  <c r="CQ57" i="22"/>
  <c r="G91" i="27"/>
  <c r="G90" i="27"/>
  <c r="G92" i="27" s="1"/>
  <c r="F93" i="27"/>
  <c r="F86" i="24"/>
  <c r="H60" i="24"/>
  <c r="G84" i="24"/>
  <c r="G85" i="24"/>
  <c r="G87" i="24" s="1"/>
  <c r="G91" i="26"/>
  <c r="G90" i="26"/>
  <c r="G92" i="26" s="1"/>
  <c r="F93" i="26"/>
  <c r="G91" i="25"/>
  <c r="G90" i="25"/>
  <c r="G92" i="25" s="1"/>
  <c r="H66" i="25"/>
  <c r="F93" i="25"/>
  <c r="H115" i="16"/>
  <c r="H89" i="16"/>
  <c r="H90" i="16"/>
  <c r="I65" i="16"/>
  <c r="G91" i="16"/>
  <c r="CP59" i="35" l="1"/>
  <c r="H92" i="35"/>
  <c r="H93" i="35"/>
  <c r="CQ259" i="35"/>
  <c r="CQ225" i="35"/>
  <c r="CQ191" i="35"/>
  <c r="CQ123" i="35"/>
  <c r="CQ89" i="35"/>
  <c r="CQ157" i="35"/>
  <c r="CQ57" i="35"/>
  <c r="CQ56" i="35"/>
  <c r="CQ55" i="35"/>
  <c r="CR32" i="35"/>
  <c r="CP58" i="35"/>
  <c r="I90" i="35"/>
  <c r="I91" i="35"/>
  <c r="J66" i="35"/>
  <c r="CV27" i="33"/>
  <c r="CS29" i="33"/>
  <c r="CR52" i="33"/>
  <c r="CQ59" i="22"/>
  <c r="CR54" i="36"/>
  <c r="CS254" i="36"/>
  <c r="CS186" i="36"/>
  <c r="CS220" i="36"/>
  <c r="CS152" i="36"/>
  <c r="CS118" i="36"/>
  <c r="CS84" i="36"/>
  <c r="CS52" i="36"/>
  <c r="CS51" i="36"/>
  <c r="CS50" i="36"/>
  <c r="CT27" i="36"/>
  <c r="CR53" i="36"/>
  <c r="J92" i="22"/>
  <c r="CQ54" i="33"/>
  <c r="CQ53" i="33"/>
  <c r="CR254" i="33"/>
  <c r="CR220" i="33"/>
  <c r="CR186" i="33"/>
  <c r="CR152" i="33"/>
  <c r="CR118" i="33"/>
  <c r="CR51" i="33"/>
  <c r="CR84" i="33"/>
  <c r="CR50" i="33"/>
  <c r="CQ58" i="22"/>
  <c r="CS34" i="22"/>
  <c r="CR89" i="22"/>
  <c r="CR123" i="22"/>
  <c r="CR57" i="22"/>
  <c r="CR56" i="22"/>
  <c r="CR55" i="22"/>
  <c r="K91" i="22"/>
  <c r="K90" i="22"/>
  <c r="J93" i="22"/>
  <c r="H91" i="27"/>
  <c r="H90" i="27"/>
  <c r="H92" i="27" s="1"/>
  <c r="G93" i="27"/>
  <c r="G86" i="24"/>
  <c r="I60" i="24"/>
  <c r="H84" i="24"/>
  <c r="H85" i="24"/>
  <c r="H87" i="24" s="1"/>
  <c r="H91" i="26"/>
  <c r="H90" i="26"/>
  <c r="H92" i="26" s="1"/>
  <c r="G93" i="26"/>
  <c r="H91" i="25"/>
  <c r="H90" i="25"/>
  <c r="H92" i="25" s="1"/>
  <c r="I66" i="25"/>
  <c r="G93" i="25"/>
  <c r="I115" i="16"/>
  <c r="H91" i="16"/>
  <c r="I90" i="16"/>
  <c r="I89" i="16"/>
  <c r="J65" i="16"/>
  <c r="CQ58" i="35" l="1"/>
  <c r="I93" i="35"/>
  <c r="I92" i="35"/>
  <c r="CQ59" i="35"/>
  <c r="J91" i="35"/>
  <c r="J90" i="35"/>
  <c r="K66" i="35"/>
  <c r="CR259" i="35"/>
  <c r="CR191" i="35"/>
  <c r="CR225" i="35"/>
  <c r="CR157" i="35"/>
  <c r="CR123" i="35"/>
  <c r="CR89" i="35"/>
  <c r="CR57" i="35"/>
  <c r="CR56" i="35"/>
  <c r="CR55" i="35"/>
  <c r="CS32" i="35"/>
  <c r="CR59" i="22"/>
  <c r="CT29" i="33"/>
  <c r="CS52" i="33"/>
  <c r="CR58" i="22"/>
  <c r="CS54" i="36"/>
  <c r="CS53" i="36"/>
  <c r="CT254" i="36"/>
  <c r="CT220" i="36"/>
  <c r="CT186" i="36"/>
  <c r="CT152" i="36"/>
  <c r="CT118" i="36"/>
  <c r="CT84" i="36"/>
  <c r="CT52" i="36"/>
  <c r="CT51" i="36"/>
  <c r="CT50" i="36"/>
  <c r="CU27" i="36"/>
  <c r="K93" i="22"/>
  <c r="CR54" i="33"/>
  <c r="CS254" i="33"/>
  <c r="CS186" i="33"/>
  <c r="CS220" i="33"/>
  <c r="CS152" i="33"/>
  <c r="CS84" i="33"/>
  <c r="CS118" i="33"/>
  <c r="CS51" i="33"/>
  <c r="CS50" i="33"/>
  <c r="CR53" i="33"/>
  <c r="L91" i="22"/>
  <c r="L90" i="22"/>
  <c r="CT34" i="22"/>
  <c r="CS55" i="22"/>
  <c r="CS89" i="22"/>
  <c r="CS57" i="22"/>
  <c r="CS123" i="22"/>
  <c r="CS56" i="22"/>
  <c r="K92" i="22"/>
  <c r="I91" i="27"/>
  <c r="I90" i="27"/>
  <c r="I92" i="27" s="1"/>
  <c r="H93" i="27"/>
  <c r="H86" i="24"/>
  <c r="J60" i="24"/>
  <c r="I84" i="24"/>
  <c r="I85" i="24"/>
  <c r="I87" i="24" s="1"/>
  <c r="I91" i="26"/>
  <c r="I90" i="26"/>
  <c r="I92" i="26" s="1"/>
  <c r="H93" i="26"/>
  <c r="I91" i="25"/>
  <c r="I90" i="25"/>
  <c r="I92" i="25" s="1"/>
  <c r="J66" i="25"/>
  <c r="H93" i="25"/>
  <c r="J115" i="16"/>
  <c r="J89" i="16"/>
  <c r="J90" i="16"/>
  <c r="K65" i="16"/>
  <c r="I91" i="16"/>
  <c r="CR59" i="35" l="1"/>
  <c r="J92" i="35"/>
  <c r="J93" i="35"/>
  <c r="CS259" i="35"/>
  <c r="CS225" i="35"/>
  <c r="CS191" i="35"/>
  <c r="CS157" i="35"/>
  <c r="CS89" i="35"/>
  <c r="CS123" i="35"/>
  <c r="CT32" i="35"/>
  <c r="CS57" i="35"/>
  <c r="CS56" i="35"/>
  <c r="CS58" i="35" s="1"/>
  <c r="CS55" i="35"/>
  <c r="CR58" i="35"/>
  <c r="K91" i="35"/>
  <c r="K90" i="35"/>
  <c r="L66" i="35"/>
  <c r="CU29" i="33"/>
  <c r="CT52" i="33"/>
  <c r="L92" i="22"/>
  <c r="CS59" i="22"/>
  <c r="CT54" i="36"/>
  <c r="CU254" i="36"/>
  <c r="CU220" i="36"/>
  <c r="CU186" i="36"/>
  <c r="CU152" i="36"/>
  <c r="CU118" i="36"/>
  <c r="CU84" i="36"/>
  <c r="CU52" i="36"/>
  <c r="CU51" i="36"/>
  <c r="CU50" i="36"/>
  <c r="CV27" i="36"/>
  <c r="CT53" i="36"/>
  <c r="L93" i="22"/>
  <c r="CS53" i="33"/>
  <c r="CS54" i="33"/>
  <c r="CT254" i="33"/>
  <c r="CT220" i="33"/>
  <c r="CT186" i="33"/>
  <c r="CT152" i="33"/>
  <c r="CT118" i="33"/>
  <c r="CT84" i="33"/>
  <c r="CT51" i="33"/>
  <c r="CT50" i="33"/>
  <c r="CU34" i="22"/>
  <c r="CT89" i="22"/>
  <c r="CT123" i="22"/>
  <c r="CT56" i="22"/>
  <c r="CT55" i="22"/>
  <c r="CT57" i="22"/>
  <c r="M91" i="22"/>
  <c r="M90" i="22"/>
  <c r="CS58" i="22"/>
  <c r="J91" i="27"/>
  <c r="J90" i="27"/>
  <c r="J92" i="27" s="1"/>
  <c r="I93" i="27"/>
  <c r="I86" i="24"/>
  <c r="K60" i="24"/>
  <c r="J84" i="24"/>
  <c r="J85" i="24"/>
  <c r="J87" i="24" s="1"/>
  <c r="J91" i="26"/>
  <c r="J90" i="26"/>
  <c r="J92" i="26" s="1"/>
  <c r="I93" i="26"/>
  <c r="J91" i="25"/>
  <c r="J90" i="25"/>
  <c r="J92" i="25" s="1"/>
  <c r="K66" i="25"/>
  <c r="I93" i="25"/>
  <c r="K115" i="16"/>
  <c r="J91" i="16"/>
  <c r="K89" i="16"/>
  <c r="K90" i="16"/>
  <c r="L65" i="16"/>
  <c r="CS59" i="35" l="1"/>
  <c r="K93" i="35"/>
  <c r="K92" i="35"/>
  <c r="CU32" i="35"/>
  <c r="L91" i="35"/>
  <c r="L90" i="35"/>
  <c r="M66" i="35"/>
  <c r="CV29" i="33"/>
  <c r="CU52" i="33"/>
  <c r="CT59" i="22"/>
  <c r="CU54" i="36"/>
  <c r="CU53" i="36"/>
  <c r="CV254" i="36"/>
  <c r="CV220" i="36"/>
  <c r="CV186" i="36"/>
  <c r="CV152" i="36"/>
  <c r="CV118" i="36"/>
  <c r="CV52" i="36"/>
  <c r="CV51" i="36"/>
  <c r="CV50" i="36"/>
  <c r="CV84" i="36"/>
  <c r="CW27" i="36"/>
  <c r="D61" i="36" s="1"/>
  <c r="E61" i="36" s="1"/>
  <c r="M93" i="22"/>
  <c r="CT53" i="33"/>
  <c r="CT54" i="33"/>
  <c r="CU254" i="33"/>
  <c r="CU220" i="33"/>
  <c r="CU186" i="33"/>
  <c r="CU152" i="33"/>
  <c r="CU118" i="33"/>
  <c r="CU84" i="33"/>
  <c r="CU51" i="33"/>
  <c r="CU50" i="33"/>
  <c r="CW27" i="33"/>
  <c r="D61" i="33" s="1"/>
  <c r="E61" i="33" s="1"/>
  <c r="F61" i="33" s="1"/>
  <c r="G61" i="33" s="1"/>
  <c r="H61" i="33" s="1"/>
  <c r="I61" i="33" s="1"/>
  <c r="J61" i="33" s="1"/>
  <c r="K61" i="33" s="1"/>
  <c r="L61" i="33" s="1"/>
  <c r="M61" i="33" s="1"/>
  <c r="N61" i="33" s="1"/>
  <c r="O61" i="33" s="1"/>
  <c r="P61" i="33" s="1"/>
  <c r="Q61" i="33" s="1"/>
  <c r="R61" i="33" s="1"/>
  <c r="S61" i="33" s="1"/>
  <c r="T61" i="33" s="1"/>
  <c r="U61" i="33" s="1"/>
  <c r="V61" i="33" s="1"/>
  <c r="W61" i="33" s="1"/>
  <c r="X61" i="33" s="1"/>
  <c r="Y61" i="33" s="1"/>
  <c r="Z61" i="33" s="1"/>
  <c r="AA61" i="33" s="1"/>
  <c r="AB61" i="33" s="1"/>
  <c r="AC61" i="33" s="1"/>
  <c r="AD61" i="33" s="1"/>
  <c r="AE61" i="33" s="1"/>
  <c r="AF61" i="33" s="1"/>
  <c r="AG61" i="33" s="1"/>
  <c r="AH61" i="33" s="1"/>
  <c r="AI61" i="33" s="1"/>
  <c r="AJ61" i="33" s="1"/>
  <c r="AK61" i="33" s="1"/>
  <c r="AL61" i="33" s="1"/>
  <c r="AM61" i="33" s="1"/>
  <c r="AN61" i="33" s="1"/>
  <c r="AO61" i="33" s="1"/>
  <c r="AP61" i="33" s="1"/>
  <c r="AQ61" i="33" s="1"/>
  <c r="AR61" i="33" s="1"/>
  <c r="AS61" i="33" s="1"/>
  <c r="AT61" i="33" s="1"/>
  <c r="AU61" i="33" s="1"/>
  <c r="AV61" i="33" s="1"/>
  <c r="AW61" i="33" s="1"/>
  <c r="AX61" i="33" s="1"/>
  <c r="AY61" i="33" s="1"/>
  <c r="AZ61" i="33" s="1"/>
  <c r="BA61" i="33" s="1"/>
  <c r="BB61" i="33" s="1"/>
  <c r="BC61" i="33" s="1"/>
  <c r="BD61" i="33" s="1"/>
  <c r="BE61" i="33" s="1"/>
  <c r="BF61" i="33" s="1"/>
  <c r="BG61" i="33" s="1"/>
  <c r="BH61" i="33" s="1"/>
  <c r="BI61" i="33" s="1"/>
  <c r="BJ61" i="33" s="1"/>
  <c r="BK61" i="33" s="1"/>
  <c r="BL61" i="33" s="1"/>
  <c r="BM61" i="33" s="1"/>
  <c r="BN61" i="33" s="1"/>
  <c r="BO61" i="33" s="1"/>
  <c r="BP61" i="33" s="1"/>
  <c r="BQ61" i="33" s="1"/>
  <c r="BR61" i="33" s="1"/>
  <c r="BS61" i="33" s="1"/>
  <c r="BT61" i="33" s="1"/>
  <c r="BU61" i="33" s="1"/>
  <c r="BV61" i="33" s="1"/>
  <c r="BW61" i="33" s="1"/>
  <c r="BX61" i="33" s="1"/>
  <c r="BY61" i="33" s="1"/>
  <c r="BZ61" i="33" s="1"/>
  <c r="CA61" i="33" s="1"/>
  <c r="CB61" i="33" s="1"/>
  <c r="CC61" i="33" s="1"/>
  <c r="CD61" i="33" s="1"/>
  <c r="CE61" i="33" s="1"/>
  <c r="CF61" i="33" s="1"/>
  <c r="CG61" i="33" s="1"/>
  <c r="CH61" i="33" s="1"/>
  <c r="CI61" i="33" s="1"/>
  <c r="CJ61" i="33" s="1"/>
  <c r="CK61" i="33" s="1"/>
  <c r="CL61" i="33" s="1"/>
  <c r="CM61" i="33" s="1"/>
  <c r="CN61" i="33" s="1"/>
  <c r="CO61" i="33" s="1"/>
  <c r="CP61" i="33" s="1"/>
  <c r="CQ61" i="33" s="1"/>
  <c r="CR61" i="33" s="1"/>
  <c r="CS61" i="33" s="1"/>
  <c r="CT61" i="33" s="1"/>
  <c r="CU61" i="33" s="1"/>
  <c r="CV61" i="33" s="1"/>
  <c r="CW61" i="33" s="1"/>
  <c r="N91" i="22"/>
  <c r="N90" i="22"/>
  <c r="CT58" i="22"/>
  <c r="M92" i="22"/>
  <c r="CV34" i="22"/>
  <c r="CU55" i="22"/>
  <c r="CU57" i="22"/>
  <c r="CU56" i="22"/>
  <c r="CU89" i="22"/>
  <c r="CU123" i="22"/>
  <c r="K91" i="27"/>
  <c r="K90" i="27"/>
  <c r="K92" i="27" s="1"/>
  <c r="J93" i="27"/>
  <c r="J86" i="24"/>
  <c r="L60" i="24"/>
  <c r="K84" i="24"/>
  <c r="K85" i="24"/>
  <c r="K87" i="24" s="1"/>
  <c r="K91" i="26"/>
  <c r="K90" i="26"/>
  <c r="K92" i="26" s="1"/>
  <c r="J93" i="26"/>
  <c r="K91" i="25"/>
  <c r="K90" i="25"/>
  <c r="K92" i="25" s="1"/>
  <c r="L66" i="25"/>
  <c r="J93" i="25"/>
  <c r="L115" i="16"/>
  <c r="K91" i="16"/>
  <c r="L89" i="16"/>
  <c r="L90" i="16"/>
  <c r="M65" i="16"/>
  <c r="L93" i="35" l="1"/>
  <c r="L92" i="35"/>
  <c r="M91" i="35"/>
  <c r="M90" i="35"/>
  <c r="N66" i="35"/>
  <c r="CV32" i="35"/>
  <c r="N92" i="22"/>
  <c r="CW29" i="33"/>
  <c r="D63" i="33" s="1"/>
  <c r="E63" i="33" s="1"/>
  <c r="F63" i="33" s="1"/>
  <c r="G63" i="33" s="1"/>
  <c r="H63" i="33" s="1"/>
  <c r="I63" i="33" s="1"/>
  <c r="J63" i="33" s="1"/>
  <c r="K63" i="33" s="1"/>
  <c r="L63" i="33" s="1"/>
  <c r="M63" i="33" s="1"/>
  <c r="N63" i="33" s="1"/>
  <c r="O63" i="33" s="1"/>
  <c r="P63" i="33" s="1"/>
  <c r="Q63" i="33" s="1"/>
  <c r="R63" i="33" s="1"/>
  <c r="S63" i="33" s="1"/>
  <c r="T63" i="33" s="1"/>
  <c r="U63" i="33" s="1"/>
  <c r="V63" i="33" s="1"/>
  <c r="W63" i="33" s="1"/>
  <c r="X63" i="33" s="1"/>
  <c r="Y63" i="33" s="1"/>
  <c r="Z63" i="33" s="1"/>
  <c r="AA63" i="33" s="1"/>
  <c r="AB63" i="33" s="1"/>
  <c r="AC63" i="33" s="1"/>
  <c r="AD63" i="33" s="1"/>
  <c r="AE63" i="33" s="1"/>
  <c r="AF63" i="33" s="1"/>
  <c r="AG63" i="33" s="1"/>
  <c r="AH63" i="33" s="1"/>
  <c r="AI63" i="33" s="1"/>
  <c r="AJ63" i="33" s="1"/>
  <c r="AK63" i="33" s="1"/>
  <c r="AL63" i="33" s="1"/>
  <c r="AM63" i="33" s="1"/>
  <c r="AN63" i="33" s="1"/>
  <c r="AO63" i="33" s="1"/>
  <c r="AP63" i="33" s="1"/>
  <c r="AQ63" i="33" s="1"/>
  <c r="AR63" i="33" s="1"/>
  <c r="AS63" i="33" s="1"/>
  <c r="AT63" i="33" s="1"/>
  <c r="AU63" i="33" s="1"/>
  <c r="AV63" i="33" s="1"/>
  <c r="AW63" i="33" s="1"/>
  <c r="AX63" i="33" s="1"/>
  <c r="AY63" i="33" s="1"/>
  <c r="AZ63" i="33" s="1"/>
  <c r="BA63" i="33" s="1"/>
  <c r="BB63" i="33" s="1"/>
  <c r="BC63" i="33" s="1"/>
  <c r="BD63" i="33" s="1"/>
  <c r="BE63" i="33" s="1"/>
  <c r="BF63" i="33" s="1"/>
  <c r="BG63" i="33" s="1"/>
  <c r="BH63" i="33" s="1"/>
  <c r="BI63" i="33" s="1"/>
  <c r="BJ63" i="33" s="1"/>
  <c r="BK63" i="33" s="1"/>
  <c r="BL63" i="33" s="1"/>
  <c r="BM63" i="33" s="1"/>
  <c r="BN63" i="33" s="1"/>
  <c r="BO63" i="33" s="1"/>
  <c r="BP63" i="33" s="1"/>
  <c r="BQ63" i="33" s="1"/>
  <c r="BR63" i="33" s="1"/>
  <c r="BS63" i="33" s="1"/>
  <c r="BT63" i="33" s="1"/>
  <c r="BU63" i="33" s="1"/>
  <c r="BV63" i="33" s="1"/>
  <c r="BW63" i="33" s="1"/>
  <c r="BX63" i="33" s="1"/>
  <c r="BY63" i="33" s="1"/>
  <c r="BZ63" i="33" s="1"/>
  <c r="CA63" i="33" s="1"/>
  <c r="CB63" i="33" s="1"/>
  <c r="CC63" i="33" s="1"/>
  <c r="CD63" i="33" s="1"/>
  <c r="CE63" i="33" s="1"/>
  <c r="CF63" i="33" s="1"/>
  <c r="CG63" i="33" s="1"/>
  <c r="CH63" i="33" s="1"/>
  <c r="CI63" i="33" s="1"/>
  <c r="CJ63" i="33" s="1"/>
  <c r="CK63" i="33" s="1"/>
  <c r="CL63" i="33" s="1"/>
  <c r="CM63" i="33" s="1"/>
  <c r="CN63" i="33" s="1"/>
  <c r="CO63" i="33" s="1"/>
  <c r="CP63" i="33" s="1"/>
  <c r="CQ63" i="33" s="1"/>
  <c r="CR63" i="33" s="1"/>
  <c r="CS63" i="33" s="1"/>
  <c r="CT63" i="33" s="1"/>
  <c r="CU63" i="33" s="1"/>
  <c r="CV63" i="33" s="1"/>
  <c r="CW63" i="33" s="1"/>
  <c r="D97" i="33" s="1"/>
  <c r="E97" i="33" s="1"/>
  <c r="F97" i="33" s="1"/>
  <c r="G97" i="33" s="1"/>
  <c r="H97" i="33" s="1"/>
  <c r="I97" i="33" s="1"/>
  <c r="J97" i="33" s="1"/>
  <c r="K97" i="33" s="1"/>
  <c r="L97" i="33" s="1"/>
  <c r="M97" i="33" s="1"/>
  <c r="N97" i="33" s="1"/>
  <c r="O97" i="33" s="1"/>
  <c r="P97" i="33" s="1"/>
  <c r="Q97" i="33" s="1"/>
  <c r="R97" i="33" s="1"/>
  <c r="S97" i="33" s="1"/>
  <c r="T97" i="33" s="1"/>
  <c r="U97" i="33" s="1"/>
  <c r="V97" i="33" s="1"/>
  <c r="W97" i="33" s="1"/>
  <c r="X97" i="33" s="1"/>
  <c r="Y97" i="33" s="1"/>
  <c r="Z97" i="33" s="1"/>
  <c r="AA97" i="33" s="1"/>
  <c r="AB97" i="33" s="1"/>
  <c r="AC97" i="33" s="1"/>
  <c r="AD97" i="33" s="1"/>
  <c r="AE97" i="33" s="1"/>
  <c r="AF97" i="33" s="1"/>
  <c r="AG97" i="33" s="1"/>
  <c r="AH97" i="33" s="1"/>
  <c r="AI97" i="33" s="1"/>
  <c r="AJ97" i="33" s="1"/>
  <c r="AK97" i="33" s="1"/>
  <c r="AL97" i="33" s="1"/>
  <c r="AM97" i="33" s="1"/>
  <c r="AN97" i="33" s="1"/>
  <c r="AO97" i="33" s="1"/>
  <c r="AP97" i="33" s="1"/>
  <c r="AQ97" i="33" s="1"/>
  <c r="AR97" i="33" s="1"/>
  <c r="AS97" i="33" s="1"/>
  <c r="AT97" i="33" s="1"/>
  <c r="AU97" i="33" s="1"/>
  <c r="AV97" i="33" s="1"/>
  <c r="AW97" i="33" s="1"/>
  <c r="AX97" i="33" s="1"/>
  <c r="AY97" i="33" s="1"/>
  <c r="AZ97" i="33" s="1"/>
  <c r="BA97" i="33" s="1"/>
  <c r="BB97" i="33" s="1"/>
  <c r="BC97" i="33" s="1"/>
  <c r="BD97" i="33" s="1"/>
  <c r="BE97" i="33" s="1"/>
  <c r="BF97" i="33" s="1"/>
  <c r="BG97" i="33" s="1"/>
  <c r="BH97" i="33" s="1"/>
  <c r="BI97" i="33" s="1"/>
  <c r="BJ97" i="33" s="1"/>
  <c r="BK97" i="33" s="1"/>
  <c r="BL97" i="33" s="1"/>
  <c r="BM97" i="33" s="1"/>
  <c r="BN97" i="33" s="1"/>
  <c r="BO97" i="33" s="1"/>
  <c r="BP97" i="33" s="1"/>
  <c r="BQ97" i="33" s="1"/>
  <c r="BR97" i="33" s="1"/>
  <c r="BS97" i="33" s="1"/>
  <c r="BT97" i="33" s="1"/>
  <c r="BU97" i="33" s="1"/>
  <c r="BV97" i="33" s="1"/>
  <c r="BW97" i="33" s="1"/>
  <c r="BX97" i="33" s="1"/>
  <c r="BY97" i="33" s="1"/>
  <c r="BZ97" i="33" s="1"/>
  <c r="CA97" i="33" s="1"/>
  <c r="CB97" i="33" s="1"/>
  <c r="CC97" i="33" s="1"/>
  <c r="CD97" i="33" s="1"/>
  <c r="CE97" i="33" s="1"/>
  <c r="CF97" i="33" s="1"/>
  <c r="CG97" i="33" s="1"/>
  <c r="CH97" i="33" s="1"/>
  <c r="CI97" i="33" s="1"/>
  <c r="CJ97" i="33" s="1"/>
  <c r="CK97" i="33" s="1"/>
  <c r="CL97" i="33" s="1"/>
  <c r="CM97" i="33" s="1"/>
  <c r="CN97" i="33" s="1"/>
  <c r="CO97" i="33" s="1"/>
  <c r="CP97" i="33" s="1"/>
  <c r="CQ97" i="33" s="1"/>
  <c r="CR97" i="33" s="1"/>
  <c r="CS97" i="33" s="1"/>
  <c r="CT97" i="33" s="1"/>
  <c r="CU97" i="33" s="1"/>
  <c r="CV97" i="33" s="1"/>
  <c r="CW97" i="33" s="1"/>
  <c r="D131" i="33" s="1"/>
  <c r="E131" i="33" s="1"/>
  <c r="F131" i="33" s="1"/>
  <c r="G131" i="33" s="1"/>
  <c r="H131" i="33" s="1"/>
  <c r="I131" i="33" s="1"/>
  <c r="J131" i="33" s="1"/>
  <c r="K131" i="33" s="1"/>
  <c r="L131" i="33" s="1"/>
  <c r="M131" i="33" s="1"/>
  <c r="N131" i="33" s="1"/>
  <c r="O131" i="33" s="1"/>
  <c r="P131" i="33" s="1"/>
  <c r="Q131" i="33" s="1"/>
  <c r="R131" i="33" s="1"/>
  <c r="S131" i="33" s="1"/>
  <c r="T131" i="33" s="1"/>
  <c r="U131" i="33" s="1"/>
  <c r="V131" i="33" s="1"/>
  <c r="W131" i="33" s="1"/>
  <c r="X131" i="33" s="1"/>
  <c r="Y131" i="33" s="1"/>
  <c r="Z131" i="33" s="1"/>
  <c r="AA131" i="33" s="1"/>
  <c r="AB131" i="33" s="1"/>
  <c r="AC131" i="33" s="1"/>
  <c r="AD131" i="33" s="1"/>
  <c r="AE131" i="33" s="1"/>
  <c r="AF131" i="33" s="1"/>
  <c r="AG131" i="33" s="1"/>
  <c r="AH131" i="33" s="1"/>
  <c r="AI131" i="33" s="1"/>
  <c r="AJ131" i="33" s="1"/>
  <c r="AK131" i="33" s="1"/>
  <c r="AL131" i="33" s="1"/>
  <c r="AM131" i="33" s="1"/>
  <c r="AN131" i="33" s="1"/>
  <c r="AO131" i="33" s="1"/>
  <c r="AP131" i="33" s="1"/>
  <c r="AQ131" i="33" s="1"/>
  <c r="AR131" i="33" s="1"/>
  <c r="AS131" i="33" s="1"/>
  <c r="AT131" i="33" s="1"/>
  <c r="AU131" i="33" s="1"/>
  <c r="AV131" i="33" s="1"/>
  <c r="AW131" i="33" s="1"/>
  <c r="AX131" i="33" s="1"/>
  <c r="AY131" i="33" s="1"/>
  <c r="AZ131" i="33" s="1"/>
  <c r="BA131" i="33" s="1"/>
  <c r="BB131" i="33" s="1"/>
  <c r="BC131" i="33" s="1"/>
  <c r="BD131" i="33" s="1"/>
  <c r="BE131" i="33" s="1"/>
  <c r="BF131" i="33" s="1"/>
  <c r="BG131" i="33" s="1"/>
  <c r="BH131" i="33" s="1"/>
  <c r="BI131" i="33" s="1"/>
  <c r="BJ131" i="33" s="1"/>
  <c r="BK131" i="33" s="1"/>
  <c r="BL131" i="33" s="1"/>
  <c r="BM131" i="33" s="1"/>
  <c r="BN131" i="33" s="1"/>
  <c r="BO131" i="33" s="1"/>
  <c r="BP131" i="33" s="1"/>
  <c r="BQ131" i="33" s="1"/>
  <c r="BR131" i="33" s="1"/>
  <c r="BS131" i="33" s="1"/>
  <c r="BT131" i="33" s="1"/>
  <c r="BU131" i="33" s="1"/>
  <c r="BV131" i="33" s="1"/>
  <c r="BW131" i="33" s="1"/>
  <c r="BX131" i="33" s="1"/>
  <c r="BY131" i="33" s="1"/>
  <c r="BZ131" i="33" s="1"/>
  <c r="CA131" i="33" s="1"/>
  <c r="CB131" i="33" s="1"/>
  <c r="CC131" i="33" s="1"/>
  <c r="CD131" i="33" s="1"/>
  <c r="CE131" i="33" s="1"/>
  <c r="CF131" i="33" s="1"/>
  <c r="CG131" i="33" s="1"/>
  <c r="CH131" i="33" s="1"/>
  <c r="CI131" i="33" s="1"/>
  <c r="CJ131" i="33" s="1"/>
  <c r="CK131" i="33" s="1"/>
  <c r="CL131" i="33" s="1"/>
  <c r="CM131" i="33" s="1"/>
  <c r="CN131" i="33" s="1"/>
  <c r="CO131" i="33" s="1"/>
  <c r="CP131" i="33" s="1"/>
  <c r="CQ131" i="33" s="1"/>
  <c r="CR131" i="33" s="1"/>
  <c r="CS131" i="33" s="1"/>
  <c r="CT131" i="33" s="1"/>
  <c r="CU131" i="33" s="1"/>
  <c r="CV131" i="33" s="1"/>
  <c r="CW131" i="33" s="1"/>
  <c r="D165" i="33" s="1"/>
  <c r="E165" i="33" s="1"/>
  <c r="F165" i="33" s="1"/>
  <c r="G165" i="33" s="1"/>
  <c r="H165" i="33" s="1"/>
  <c r="I165" i="33" s="1"/>
  <c r="J165" i="33" s="1"/>
  <c r="K165" i="33" s="1"/>
  <c r="L165" i="33" s="1"/>
  <c r="M165" i="33" s="1"/>
  <c r="N165" i="33" s="1"/>
  <c r="O165" i="33" s="1"/>
  <c r="P165" i="33" s="1"/>
  <c r="Q165" i="33" s="1"/>
  <c r="R165" i="33" s="1"/>
  <c r="S165" i="33" s="1"/>
  <c r="T165" i="33" s="1"/>
  <c r="U165" i="33" s="1"/>
  <c r="V165" i="33" s="1"/>
  <c r="W165" i="33" s="1"/>
  <c r="X165" i="33" s="1"/>
  <c r="Y165" i="33" s="1"/>
  <c r="Z165" i="33" s="1"/>
  <c r="AA165" i="33" s="1"/>
  <c r="AB165" i="33" s="1"/>
  <c r="AC165" i="33" s="1"/>
  <c r="AD165" i="33" s="1"/>
  <c r="AE165" i="33" s="1"/>
  <c r="AF165" i="33" s="1"/>
  <c r="AG165" i="33" s="1"/>
  <c r="AH165" i="33" s="1"/>
  <c r="AI165" i="33" s="1"/>
  <c r="AJ165" i="33" s="1"/>
  <c r="AK165" i="33" s="1"/>
  <c r="AL165" i="33" s="1"/>
  <c r="AM165" i="33" s="1"/>
  <c r="AN165" i="33" s="1"/>
  <c r="AO165" i="33" s="1"/>
  <c r="AP165" i="33" s="1"/>
  <c r="AQ165" i="33" s="1"/>
  <c r="AR165" i="33" s="1"/>
  <c r="AS165" i="33" s="1"/>
  <c r="AT165" i="33" s="1"/>
  <c r="AU165" i="33" s="1"/>
  <c r="AV165" i="33" s="1"/>
  <c r="AW165" i="33" s="1"/>
  <c r="AX165" i="33" s="1"/>
  <c r="AY165" i="33" s="1"/>
  <c r="AZ165" i="33" s="1"/>
  <c r="BA165" i="33" s="1"/>
  <c r="BB165" i="33" s="1"/>
  <c r="BC165" i="33" s="1"/>
  <c r="BD165" i="33" s="1"/>
  <c r="BE165" i="33" s="1"/>
  <c r="BF165" i="33" s="1"/>
  <c r="BG165" i="33" s="1"/>
  <c r="BH165" i="33" s="1"/>
  <c r="BI165" i="33" s="1"/>
  <c r="BJ165" i="33" s="1"/>
  <c r="BK165" i="33" s="1"/>
  <c r="BL165" i="33" s="1"/>
  <c r="BM165" i="33" s="1"/>
  <c r="BN165" i="33" s="1"/>
  <c r="BO165" i="33" s="1"/>
  <c r="BP165" i="33" s="1"/>
  <c r="BQ165" i="33" s="1"/>
  <c r="BR165" i="33" s="1"/>
  <c r="BS165" i="33" s="1"/>
  <c r="BT165" i="33" s="1"/>
  <c r="BU165" i="33" s="1"/>
  <c r="BV165" i="33" s="1"/>
  <c r="BW165" i="33" s="1"/>
  <c r="BX165" i="33" s="1"/>
  <c r="BY165" i="33" s="1"/>
  <c r="BZ165" i="33" s="1"/>
  <c r="CA165" i="33" s="1"/>
  <c r="CB165" i="33" s="1"/>
  <c r="CC165" i="33" s="1"/>
  <c r="CD165" i="33" s="1"/>
  <c r="CE165" i="33" s="1"/>
  <c r="CF165" i="33" s="1"/>
  <c r="CG165" i="33" s="1"/>
  <c r="CH165" i="33" s="1"/>
  <c r="CI165" i="33" s="1"/>
  <c r="CJ165" i="33" s="1"/>
  <c r="CK165" i="33" s="1"/>
  <c r="CL165" i="33" s="1"/>
  <c r="CM165" i="33" s="1"/>
  <c r="CN165" i="33" s="1"/>
  <c r="CO165" i="33" s="1"/>
  <c r="CP165" i="33" s="1"/>
  <c r="CQ165" i="33" s="1"/>
  <c r="CR165" i="33" s="1"/>
  <c r="CS165" i="33" s="1"/>
  <c r="CT165" i="33" s="1"/>
  <c r="CU165" i="33" s="1"/>
  <c r="CV165" i="33" s="1"/>
  <c r="CW165" i="33" s="1"/>
  <c r="D199" i="33" s="1"/>
  <c r="E199" i="33" s="1"/>
  <c r="F199" i="33" s="1"/>
  <c r="G199" i="33" s="1"/>
  <c r="H199" i="33" s="1"/>
  <c r="I199" i="33" s="1"/>
  <c r="J199" i="33" s="1"/>
  <c r="K199" i="33" s="1"/>
  <c r="L199" i="33" s="1"/>
  <c r="M199" i="33" s="1"/>
  <c r="N199" i="33" s="1"/>
  <c r="O199" i="33" s="1"/>
  <c r="P199" i="33" s="1"/>
  <c r="Q199" i="33" s="1"/>
  <c r="R199" i="33" s="1"/>
  <c r="S199" i="33" s="1"/>
  <c r="T199" i="33" s="1"/>
  <c r="U199" i="33" s="1"/>
  <c r="V199" i="33" s="1"/>
  <c r="W199" i="33" s="1"/>
  <c r="X199" i="33" s="1"/>
  <c r="Y199" i="33" s="1"/>
  <c r="Z199" i="33" s="1"/>
  <c r="AA199" i="33" s="1"/>
  <c r="AB199" i="33" s="1"/>
  <c r="AC199" i="33" s="1"/>
  <c r="AD199" i="33" s="1"/>
  <c r="AE199" i="33" s="1"/>
  <c r="AF199" i="33" s="1"/>
  <c r="AG199" i="33" s="1"/>
  <c r="AH199" i="33" s="1"/>
  <c r="AI199" i="33" s="1"/>
  <c r="AJ199" i="33" s="1"/>
  <c r="AK199" i="33" s="1"/>
  <c r="AL199" i="33" s="1"/>
  <c r="AM199" i="33" s="1"/>
  <c r="AN199" i="33" s="1"/>
  <c r="AO199" i="33" s="1"/>
  <c r="AP199" i="33" s="1"/>
  <c r="AQ199" i="33" s="1"/>
  <c r="AR199" i="33" s="1"/>
  <c r="AS199" i="33" s="1"/>
  <c r="AT199" i="33" s="1"/>
  <c r="AU199" i="33" s="1"/>
  <c r="AV199" i="33" s="1"/>
  <c r="AW199" i="33" s="1"/>
  <c r="AX199" i="33" s="1"/>
  <c r="AY199" i="33" s="1"/>
  <c r="AZ199" i="33" s="1"/>
  <c r="BA199" i="33" s="1"/>
  <c r="BB199" i="33" s="1"/>
  <c r="BC199" i="33" s="1"/>
  <c r="BD199" i="33" s="1"/>
  <c r="BE199" i="33" s="1"/>
  <c r="BF199" i="33" s="1"/>
  <c r="BG199" i="33" s="1"/>
  <c r="BH199" i="33" s="1"/>
  <c r="BI199" i="33" s="1"/>
  <c r="BJ199" i="33" s="1"/>
  <c r="BK199" i="33" s="1"/>
  <c r="BL199" i="33" s="1"/>
  <c r="BM199" i="33" s="1"/>
  <c r="BN199" i="33" s="1"/>
  <c r="BO199" i="33" s="1"/>
  <c r="BP199" i="33" s="1"/>
  <c r="BQ199" i="33" s="1"/>
  <c r="BR199" i="33" s="1"/>
  <c r="BS199" i="33" s="1"/>
  <c r="BT199" i="33" s="1"/>
  <c r="BU199" i="33" s="1"/>
  <c r="BV199" i="33" s="1"/>
  <c r="BW199" i="33" s="1"/>
  <c r="BX199" i="33" s="1"/>
  <c r="BY199" i="33" s="1"/>
  <c r="BZ199" i="33" s="1"/>
  <c r="CA199" i="33" s="1"/>
  <c r="CB199" i="33" s="1"/>
  <c r="CC199" i="33" s="1"/>
  <c r="CD199" i="33" s="1"/>
  <c r="CE199" i="33" s="1"/>
  <c r="CF199" i="33" s="1"/>
  <c r="CG199" i="33" s="1"/>
  <c r="CH199" i="33" s="1"/>
  <c r="CI199" i="33" s="1"/>
  <c r="CJ199" i="33" s="1"/>
  <c r="CK199" i="33" s="1"/>
  <c r="CL199" i="33" s="1"/>
  <c r="CM199" i="33" s="1"/>
  <c r="CN199" i="33" s="1"/>
  <c r="CO199" i="33" s="1"/>
  <c r="CP199" i="33" s="1"/>
  <c r="CQ199" i="33" s="1"/>
  <c r="CR199" i="33" s="1"/>
  <c r="CS199" i="33" s="1"/>
  <c r="CT199" i="33" s="1"/>
  <c r="CU199" i="33" s="1"/>
  <c r="CV199" i="33" s="1"/>
  <c r="CW199" i="33" s="1"/>
  <c r="D233" i="33" s="1"/>
  <c r="E233" i="33" s="1"/>
  <c r="F233" i="33" s="1"/>
  <c r="G233" i="33" s="1"/>
  <c r="H233" i="33" s="1"/>
  <c r="I233" i="33" s="1"/>
  <c r="J233" i="33" s="1"/>
  <c r="K233" i="33" s="1"/>
  <c r="L233" i="33" s="1"/>
  <c r="M233" i="33" s="1"/>
  <c r="N233" i="33" s="1"/>
  <c r="O233" i="33" s="1"/>
  <c r="P233" i="33" s="1"/>
  <c r="Q233" i="33" s="1"/>
  <c r="R233" i="33" s="1"/>
  <c r="S233" i="33" s="1"/>
  <c r="T233" i="33" s="1"/>
  <c r="U233" i="33" s="1"/>
  <c r="V233" i="33" s="1"/>
  <c r="W233" i="33" s="1"/>
  <c r="X233" i="33" s="1"/>
  <c r="Y233" i="33" s="1"/>
  <c r="Z233" i="33" s="1"/>
  <c r="AA233" i="33" s="1"/>
  <c r="AB233" i="33" s="1"/>
  <c r="AC233" i="33" s="1"/>
  <c r="AD233" i="33" s="1"/>
  <c r="AE233" i="33" s="1"/>
  <c r="AF233" i="33" s="1"/>
  <c r="AG233" i="33" s="1"/>
  <c r="AH233" i="33" s="1"/>
  <c r="AI233" i="33" s="1"/>
  <c r="AJ233" i="33" s="1"/>
  <c r="AK233" i="33" s="1"/>
  <c r="AL233" i="33" s="1"/>
  <c r="AM233" i="33" s="1"/>
  <c r="AN233" i="33" s="1"/>
  <c r="AO233" i="33" s="1"/>
  <c r="AP233" i="33" s="1"/>
  <c r="AQ233" i="33" s="1"/>
  <c r="AR233" i="33" s="1"/>
  <c r="AS233" i="33" s="1"/>
  <c r="AT233" i="33" s="1"/>
  <c r="AU233" i="33" s="1"/>
  <c r="AV233" i="33" s="1"/>
  <c r="AW233" i="33" s="1"/>
  <c r="AX233" i="33" s="1"/>
  <c r="AY233" i="33" s="1"/>
  <c r="AZ233" i="33" s="1"/>
  <c r="BA233" i="33" s="1"/>
  <c r="BB233" i="33" s="1"/>
  <c r="BC233" i="33" s="1"/>
  <c r="BD233" i="33" s="1"/>
  <c r="BE233" i="33" s="1"/>
  <c r="BF233" i="33" s="1"/>
  <c r="BG233" i="33" s="1"/>
  <c r="BH233" i="33" s="1"/>
  <c r="BI233" i="33" s="1"/>
  <c r="BJ233" i="33" s="1"/>
  <c r="BK233" i="33" s="1"/>
  <c r="BL233" i="33" s="1"/>
  <c r="BM233" i="33" s="1"/>
  <c r="BN233" i="33" s="1"/>
  <c r="BO233" i="33" s="1"/>
  <c r="BP233" i="33" s="1"/>
  <c r="BQ233" i="33" s="1"/>
  <c r="BR233" i="33" s="1"/>
  <c r="BS233" i="33" s="1"/>
  <c r="BT233" i="33" s="1"/>
  <c r="BU233" i="33" s="1"/>
  <c r="BV233" i="33" s="1"/>
  <c r="BW233" i="33" s="1"/>
  <c r="BX233" i="33" s="1"/>
  <c r="BY233" i="33" s="1"/>
  <c r="BZ233" i="33" s="1"/>
  <c r="CA233" i="33" s="1"/>
  <c r="CB233" i="33" s="1"/>
  <c r="CC233" i="33" s="1"/>
  <c r="CD233" i="33" s="1"/>
  <c r="CE233" i="33" s="1"/>
  <c r="CF233" i="33" s="1"/>
  <c r="CG233" i="33" s="1"/>
  <c r="CH233" i="33" s="1"/>
  <c r="CI233" i="33" s="1"/>
  <c r="CJ233" i="33" s="1"/>
  <c r="CK233" i="33" s="1"/>
  <c r="CL233" i="33" s="1"/>
  <c r="CM233" i="33" s="1"/>
  <c r="CN233" i="33" s="1"/>
  <c r="CO233" i="33" s="1"/>
  <c r="CP233" i="33" s="1"/>
  <c r="CQ233" i="33" s="1"/>
  <c r="CR233" i="33" s="1"/>
  <c r="CS233" i="33" s="1"/>
  <c r="CT233" i="33" s="1"/>
  <c r="CU233" i="33" s="1"/>
  <c r="CV233" i="33" s="1"/>
  <c r="CW233" i="33" s="1"/>
  <c r="CV52" i="33"/>
  <c r="CU59" i="22"/>
  <c r="CV54" i="36"/>
  <c r="CV53" i="36"/>
  <c r="E86" i="36"/>
  <c r="F61" i="36"/>
  <c r="E85" i="36"/>
  <c r="E86" i="33"/>
  <c r="E85" i="33"/>
  <c r="CU54" i="33"/>
  <c r="CU53" i="33"/>
  <c r="CV254" i="33"/>
  <c r="CV220" i="33"/>
  <c r="CV186" i="33"/>
  <c r="CV152" i="33"/>
  <c r="CV118" i="33"/>
  <c r="CV84" i="33"/>
  <c r="CV51" i="33"/>
  <c r="CV50" i="33"/>
  <c r="CV123" i="22"/>
  <c r="CV57" i="22"/>
  <c r="CV89" i="22"/>
  <c r="CV55" i="22"/>
  <c r="CV56" i="22"/>
  <c r="O91" i="22"/>
  <c r="O90" i="22"/>
  <c r="CU58" i="22"/>
  <c r="N93" i="22"/>
  <c r="L91" i="27"/>
  <c r="L90" i="27"/>
  <c r="L92" i="27" s="1"/>
  <c r="K93" i="27"/>
  <c r="K86" i="24"/>
  <c r="M60" i="24"/>
  <c r="L84" i="24"/>
  <c r="L85" i="24"/>
  <c r="L87" i="24" s="1"/>
  <c r="L91" i="26"/>
  <c r="L90" i="26"/>
  <c r="L92" i="26" s="1"/>
  <c r="K93" i="26"/>
  <c r="L91" i="25"/>
  <c r="L90" i="25"/>
  <c r="L92" i="25" s="1"/>
  <c r="M66" i="25"/>
  <c r="K93" i="25"/>
  <c r="M115" i="16"/>
  <c r="L91" i="16"/>
  <c r="M90" i="16"/>
  <c r="M89" i="16"/>
  <c r="N65" i="16"/>
  <c r="M93" i="35" l="1"/>
  <c r="M92" i="35"/>
  <c r="N91" i="35"/>
  <c r="N90" i="35"/>
  <c r="O66" i="35"/>
  <c r="CT36" i="35"/>
  <c r="O92" i="22"/>
  <c r="E87" i="36"/>
  <c r="E88" i="36"/>
  <c r="F85" i="36"/>
  <c r="F86" i="36"/>
  <c r="G61" i="36"/>
  <c r="E87" i="33"/>
  <c r="F86" i="33"/>
  <c r="F85" i="33"/>
  <c r="E88" i="33"/>
  <c r="O93" i="22"/>
  <c r="CV58" i="22"/>
  <c r="CV54" i="33"/>
  <c r="CV53" i="33"/>
  <c r="P91" i="22"/>
  <c r="P90" i="22"/>
  <c r="CV59" i="22"/>
  <c r="M91" i="27"/>
  <c r="M90" i="27"/>
  <c r="M92" i="27" s="1"/>
  <c r="L93" i="27"/>
  <c r="L86" i="24"/>
  <c r="N60" i="24"/>
  <c r="M84" i="24"/>
  <c r="M85" i="24"/>
  <c r="M87" i="24" s="1"/>
  <c r="M91" i="26"/>
  <c r="M90" i="26"/>
  <c r="M92" i="26" s="1"/>
  <c r="L93" i="26"/>
  <c r="M91" i="25"/>
  <c r="M90" i="25"/>
  <c r="M92" i="25" s="1"/>
  <c r="N66" i="25"/>
  <c r="L93" i="25"/>
  <c r="N115" i="16"/>
  <c r="N89" i="16"/>
  <c r="N90" i="16"/>
  <c r="O65" i="16"/>
  <c r="M91" i="16"/>
  <c r="N93" i="35" l="1"/>
  <c r="N92" i="35"/>
  <c r="O91" i="35"/>
  <c r="O90" i="35"/>
  <c r="P66" i="35"/>
  <c r="CU36" i="35"/>
  <c r="CT259" i="35"/>
  <c r="CT56" i="35"/>
  <c r="CT225" i="35"/>
  <c r="CT55" i="35"/>
  <c r="CT191" i="35"/>
  <c r="CT157" i="35"/>
  <c r="CT123" i="35"/>
  <c r="CT57" i="35"/>
  <c r="CT89" i="35"/>
  <c r="P92" i="22"/>
  <c r="F88" i="36"/>
  <c r="F87" i="36"/>
  <c r="G85" i="36"/>
  <c r="G86" i="36"/>
  <c r="H61" i="36"/>
  <c r="F87" i="33"/>
  <c r="F88" i="33"/>
  <c r="G86" i="33"/>
  <c r="G85" i="33"/>
  <c r="P93" i="22"/>
  <c r="Q91" i="22"/>
  <c r="Q90" i="22"/>
  <c r="N91" i="27"/>
  <c r="N90" i="27"/>
  <c r="N92" i="27" s="1"/>
  <c r="M93" i="27"/>
  <c r="M86" i="24"/>
  <c r="O60" i="24"/>
  <c r="N84" i="24"/>
  <c r="N85" i="24"/>
  <c r="N87" i="24" s="1"/>
  <c r="N91" i="26"/>
  <c r="N90" i="26"/>
  <c r="N92" i="26" s="1"/>
  <c r="M93" i="26"/>
  <c r="N91" i="25"/>
  <c r="N90" i="25"/>
  <c r="N92" i="25" s="1"/>
  <c r="O66" i="25"/>
  <c r="M93" i="25"/>
  <c r="O115" i="16"/>
  <c r="N91" i="16"/>
  <c r="O89" i="16"/>
  <c r="O90" i="16"/>
  <c r="P65" i="16"/>
  <c r="CT58" i="35" l="1"/>
  <c r="CT59" i="35"/>
  <c r="O92" i="35"/>
  <c r="O93" i="35"/>
  <c r="CV36" i="35"/>
  <c r="CU89" i="35"/>
  <c r="CU123" i="35"/>
  <c r="CU56" i="35"/>
  <c r="CU58" i="35" s="1"/>
  <c r="CU191" i="35"/>
  <c r="CU259" i="35"/>
  <c r="CU55" i="35"/>
  <c r="CU225" i="35"/>
  <c r="CU57" i="35"/>
  <c r="CU157" i="35"/>
  <c r="P91" i="35"/>
  <c r="P90" i="35"/>
  <c r="Q66" i="35"/>
  <c r="G87" i="36"/>
  <c r="G88" i="36"/>
  <c r="H86" i="36"/>
  <c r="H85" i="36"/>
  <c r="I61" i="36"/>
  <c r="G87" i="33"/>
  <c r="G88" i="33"/>
  <c r="H85" i="33"/>
  <c r="H86" i="33"/>
  <c r="Q92" i="22"/>
  <c r="R91" i="22"/>
  <c r="R90" i="22"/>
  <c r="Q93" i="22"/>
  <c r="O91" i="27"/>
  <c r="O90" i="27"/>
  <c r="O92" i="27" s="1"/>
  <c r="N93" i="27"/>
  <c r="N86" i="24"/>
  <c r="P60" i="24"/>
  <c r="O84" i="24"/>
  <c r="O85" i="24"/>
  <c r="O87" i="24" s="1"/>
  <c r="O91" i="26"/>
  <c r="O90" i="26"/>
  <c r="O92" i="26" s="1"/>
  <c r="N93" i="26"/>
  <c r="O91" i="25"/>
  <c r="O90" i="25"/>
  <c r="O92" i="25" s="1"/>
  <c r="P66" i="25"/>
  <c r="N93" i="25"/>
  <c r="P115" i="16"/>
  <c r="O91" i="16"/>
  <c r="P89" i="16"/>
  <c r="P90" i="16"/>
  <c r="Q65" i="16"/>
  <c r="CU59" i="35" l="1"/>
  <c r="P93" i="35"/>
  <c r="P92" i="35"/>
  <c r="Q91" i="35"/>
  <c r="Q90" i="35"/>
  <c r="Q92" i="35" s="1"/>
  <c r="R66" i="35"/>
  <c r="CV57" i="35"/>
  <c r="CV59" i="35" s="1"/>
  <c r="CV191" i="35"/>
  <c r="CV89" i="35"/>
  <c r="CV259" i="35"/>
  <c r="CV56" i="35"/>
  <c r="CV157" i="35"/>
  <c r="CV225" i="35"/>
  <c r="CV55" i="35"/>
  <c r="CV123" i="35"/>
  <c r="R92" i="22"/>
  <c r="H88" i="36"/>
  <c r="H87" i="36"/>
  <c r="I85" i="36"/>
  <c r="I86" i="36"/>
  <c r="J61" i="36"/>
  <c r="H87" i="33"/>
  <c r="H88" i="33"/>
  <c r="I85" i="33"/>
  <c r="I86" i="33"/>
  <c r="S91" i="22"/>
  <c r="S90" i="22"/>
  <c r="R93" i="22"/>
  <c r="P91" i="27"/>
  <c r="P90" i="27"/>
  <c r="P92" i="27" s="1"/>
  <c r="O93" i="27"/>
  <c r="O86" i="24"/>
  <c r="Q60" i="24"/>
  <c r="P84" i="24"/>
  <c r="P85" i="24"/>
  <c r="P87" i="24" s="1"/>
  <c r="P91" i="26"/>
  <c r="P90" i="26"/>
  <c r="P92" i="26" s="1"/>
  <c r="O93" i="26"/>
  <c r="P91" i="25"/>
  <c r="P90" i="25"/>
  <c r="P92" i="25" s="1"/>
  <c r="Q66" i="25"/>
  <c r="O93" i="25"/>
  <c r="Q115" i="16"/>
  <c r="P91" i="16"/>
  <c r="Q90" i="16"/>
  <c r="Q89" i="16"/>
  <c r="R65" i="16"/>
  <c r="CV58" i="35" l="1"/>
  <c r="Q93" i="35"/>
  <c r="R91" i="35"/>
  <c r="R90" i="35"/>
  <c r="R92" i="35" s="1"/>
  <c r="S66" i="35"/>
  <c r="I88" i="36"/>
  <c r="I87" i="36"/>
  <c r="J86" i="36"/>
  <c r="J85" i="36"/>
  <c r="K61" i="36"/>
  <c r="I87" i="33"/>
  <c r="I88" i="33"/>
  <c r="J86" i="33"/>
  <c r="J85" i="33"/>
  <c r="S92" i="22"/>
  <c r="T91" i="22"/>
  <c r="T90" i="22"/>
  <c r="S93" i="22"/>
  <c r="Q91" i="27"/>
  <c r="Q90" i="27"/>
  <c r="Q92" i="27" s="1"/>
  <c r="P93" i="27"/>
  <c r="P86" i="24"/>
  <c r="R60" i="24"/>
  <c r="Q84" i="24"/>
  <c r="Q85" i="24"/>
  <c r="Q87" i="24" s="1"/>
  <c r="Q91" i="26"/>
  <c r="Q90" i="26"/>
  <c r="Q92" i="26" s="1"/>
  <c r="P93" i="26"/>
  <c r="Q91" i="25"/>
  <c r="Q90" i="25"/>
  <c r="Q92" i="25" s="1"/>
  <c r="R66" i="25"/>
  <c r="P93" i="25"/>
  <c r="R115" i="16"/>
  <c r="R89" i="16"/>
  <c r="R90" i="16"/>
  <c r="S65" i="16"/>
  <c r="Q91" i="16"/>
  <c r="R93" i="35" l="1"/>
  <c r="S91" i="35"/>
  <c r="S90" i="35"/>
  <c r="T66" i="35"/>
  <c r="J87" i="36"/>
  <c r="J88" i="36"/>
  <c r="K85" i="36"/>
  <c r="L61" i="36"/>
  <c r="K86" i="36"/>
  <c r="J87" i="33"/>
  <c r="J88" i="33"/>
  <c r="K85" i="33"/>
  <c r="K86" i="33"/>
  <c r="T92" i="22"/>
  <c r="U90" i="22"/>
  <c r="U91" i="22"/>
  <c r="T93" i="22"/>
  <c r="R91" i="27"/>
  <c r="R90" i="27"/>
  <c r="R92" i="27" s="1"/>
  <c r="Q93" i="27"/>
  <c r="Q86" i="24"/>
  <c r="S60" i="24"/>
  <c r="R84" i="24"/>
  <c r="R85" i="24"/>
  <c r="R87" i="24" s="1"/>
  <c r="R91" i="26"/>
  <c r="R90" i="26"/>
  <c r="R92" i="26" s="1"/>
  <c r="Q93" i="26"/>
  <c r="R91" i="25"/>
  <c r="R90" i="25"/>
  <c r="R92" i="25" s="1"/>
  <c r="S66" i="25"/>
  <c r="Q93" i="25"/>
  <c r="S115" i="16"/>
  <c r="R91" i="16"/>
  <c r="S89" i="16"/>
  <c r="T65" i="16"/>
  <c r="S90" i="16"/>
  <c r="S92" i="35" l="1"/>
  <c r="T91" i="35"/>
  <c r="T90" i="35"/>
  <c r="U66" i="35"/>
  <c r="S93" i="35"/>
  <c r="U93" i="22"/>
  <c r="K88" i="36"/>
  <c r="L85" i="36"/>
  <c r="M61" i="36"/>
  <c r="L86" i="36"/>
  <c r="K87" i="36"/>
  <c r="K87" i="33"/>
  <c r="K88" i="33"/>
  <c r="L85" i="33"/>
  <c r="L86" i="33"/>
  <c r="U92" i="22"/>
  <c r="V91" i="22"/>
  <c r="V90" i="22"/>
  <c r="S91" i="27"/>
  <c r="S90" i="27"/>
  <c r="S92" i="27" s="1"/>
  <c r="R93" i="27"/>
  <c r="R86" i="24"/>
  <c r="T60" i="24"/>
  <c r="S84" i="24"/>
  <c r="S85" i="24"/>
  <c r="S87" i="24" s="1"/>
  <c r="S91" i="26"/>
  <c r="S90" i="26"/>
  <c r="S92" i="26" s="1"/>
  <c r="R93" i="26"/>
  <c r="S91" i="25"/>
  <c r="S90" i="25"/>
  <c r="S92" i="25" s="1"/>
  <c r="T66" i="25"/>
  <c r="R93" i="25"/>
  <c r="T115" i="16"/>
  <c r="S91" i="16"/>
  <c r="T89" i="16"/>
  <c r="T90" i="16"/>
  <c r="U65" i="16"/>
  <c r="T92" i="35" l="1"/>
  <c r="T93" i="35"/>
  <c r="U91" i="35"/>
  <c r="U90" i="35"/>
  <c r="V66" i="35"/>
  <c r="V92" i="22"/>
  <c r="L88" i="36"/>
  <c r="M86" i="36"/>
  <c r="N61" i="36"/>
  <c r="M85" i="36"/>
  <c r="L87" i="36"/>
  <c r="L87" i="33"/>
  <c r="L88" i="33"/>
  <c r="M86" i="33"/>
  <c r="M85" i="33"/>
  <c r="V93" i="22"/>
  <c r="W90" i="22"/>
  <c r="W91" i="22"/>
  <c r="T91" i="27"/>
  <c r="T90" i="27"/>
  <c r="T92" i="27" s="1"/>
  <c r="S93" i="27"/>
  <c r="S86" i="24"/>
  <c r="U60" i="24"/>
  <c r="T84" i="24"/>
  <c r="T85" i="24"/>
  <c r="T87" i="24" s="1"/>
  <c r="T91" i="26"/>
  <c r="T90" i="26"/>
  <c r="T92" i="26" s="1"/>
  <c r="S93" i="26"/>
  <c r="T91" i="25"/>
  <c r="T90" i="25"/>
  <c r="T92" i="25" s="1"/>
  <c r="U66" i="25"/>
  <c r="S93" i="25"/>
  <c r="U115" i="16"/>
  <c r="T91" i="16"/>
  <c r="U90" i="16"/>
  <c r="U89" i="16"/>
  <c r="V65" i="16"/>
  <c r="U93" i="35" l="1"/>
  <c r="U92" i="35"/>
  <c r="V91" i="35"/>
  <c r="V90" i="35"/>
  <c r="W66" i="35"/>
  <c r="W93" i="22"/>
  <c r="M87" i="36"/>
  <c r="N86" i="36"/>
  <c r="N85" i="36"/>
  <c r="O61" i="36"/>
  <c r="M88" i="36"/>
  <c r="M88" i="33"/>
  <c r="M87" i="33"/>
  <c r="N86" i="33"/>
  <c r="N85" i="33"/>
  <c r="X91" i="22"/>
  <c r="X90" i="22"/>
  <c r="W92" i="22"/>
  <c r="U91" i="27"/>
  <c r="U90" i="27"/>
  <c r="U92" i="27" s="1"/>
  <c r="T93" i="27"/>
  <c r="T86" i="24"/>
  <c r="V60" i="24"/>
  <c r="U84" i="24"/>
  <c r="U85" i="24"/>
  <c r="U87" i="24" s="1"/>
  <c r="U91" i="26"/>
  <c r="U90" i="26"/>
  <c r="U92" i="26" s="1"/>
  <c r="T93" i="26"/>
  <c r="U91" i="25"/>
  <c r="U90" i="25"/>
  <c r="U92" i="25" s="1"/>
  <c r="V66" i="25"/>
  <c r="T93" i="25"/>
  <c r="V115" i="16"/>
  <c r="V89" i="16"/>
  <c r="V90" i="16"/>
  <c r="W65" i="16"/>
  <c r="U91" i="16"/>
  <c r="V92" i="35" l="1"/>
  <c r="V93" i="35"/>
  <c r="W91" i="35"/>
  <c r="W90" i="35"/>
  <c r="W92" i="35" s="1"/>
  <c r="X66" i="35"/>
  <c r="N87" i="36"/>
  <c r="N88" i="36"/>
  <c r="O86" i="36"/>
  <c r="O85" i="36"/>
  <c r="P61" i="36"/>
  <c r="N87" i="33"/>
  <c r="N88" i="33"/>
  <c r="O85" i="33"/>
  <c r="O86" i="33"/>
  <c r="X92" i="22"/>
  <c r="Y91" i="22"/>
  <c r="Y90" i="22"/>
  <c r="X93" i="22"/>
  <c r="V91" i="27"/>
  <c r="V90" i="27"/>
  <c r="V92" i="27" s="1"/>
  <c r="U93" i="27"/>
  <c r="U86" i="24"/>
  <c r="W60" i="24"/>
  <c r="V84" i="24"/>
  <c r="V85" i="24"/>
  <c r="V87" i="24" s="1"/>
  <c r="V91" i="26"/>
  <c r="V90" i="26"/>
  <c r="V92" i="26" s="1"/>
  <c r="U93" i="26"/>
  <c r="V91" i="25"/>
  <c r="V90" i="25"/>
  <c r="V92" i="25" s="1"/>
  <c r="W66" i="25"/>
  <c r="U93" i="25"/>
  <c r="W115" i="16"/>
  <c r="V91" i="16"/>
  <c r="W89" i="16"/>
  <c r="W90" i="16"/>
  <c r="X65" i="16"/>
  <c r="W93" i="35" l="1"/>
  <c r="X91" i="35"/>
  <c r="X90" i="35"/>
  <c r="X92" i="35" s="1"/>
  <c r="Y66" i="35"/>
  <c r="O87" i="36"/>
  <c r="P86" i="36"/>
  <c r="P85" i="36"/>
  <c r="Q61" i="36"/>
  <c r="O88" i="36"/>
  <c r="O87" i="33"/>
  <c r="O88" i="33"/>
  <c r="P85" i="33"/>
  <c r="P86" i="33"/>
  <c r="Y92" i="22"/>
  <c r="Z91" i="22"/>
  <c r="Z90" i="22"/>
  <c r="Y93" i="22"/>
  <c r="W91" i="27"/>
  <c r="W90" i="27"/>
  <c r="W92" i="27" s="1"/>
  <c r="V93" i="27"/>
  <c r="V86" i="24"/>
  <c r="X60" i="24"/>
  <c r="W84" i="24"/>
  <c r="W85" i="24"/>
  <c r="W87" i="24" s="1"/>
  <c r="W91" i="26"/>
  <c r="W90" i="26"/>
  <c r="W92" i="26" s="1"/>
  <c r="V93" i="26"/>
  <c r="W91" i="25"/>
  <c r="W90" i="25"/>
  <c r="W92" i="25" s="1"/>
  <c r="X66" i="25"/>
  <c r="V93" i="25"/>
  <c r="X115" i="16"/>
  <c r="W91" i="16"/>
  <c r="X89" i="16"/>
  <c r="X90" i="16"/>
  <c r="Y65" i="16"/>
  <c r="X93" i="35" l="1"/>
  <c r="Y91" i="35"/>
  <c r="Y90" i="35"/>
  <c r="Z66" i="35"/>
  <c r="Z92" i="22"/>
  <c r="P87" i="36"/>
  <c r="P88" i="36"/>
  <c r="Q85" i="36"/>
  <c r="R61" i="36"/>
  <c r="Q86" i="36"/>
  <c r="P88" i="33"/>
  <c r="Q85" i="33"/>
  <c r="Q86" i="33"/>
  <c r="P87" i="33"/>
  <c r="AA90" i="22"/>
  <c r="AA91" i="22"/>
  <c r="Z93" i="22"/>
  <c r="X91" i="27"/>
  <c r="X90" i="27"/>
  <c r="X92" i="27" s="1"/>
  <c r="W93" i="27"/>
  <c r="W86" i="24"/>
  <c r="Y60" i="24"/>
  <c r="X84" i="24"/>
  <c r="X85" i="24"/>
  <c r="X87" i="24" s="1"/>
  <c r="X91" i="26"/>
  <c r="X90" i="26"/>
  <c r="X92" i="26" s="1"/>
  <c r="W93" i="26"/>
  <c r="X91" i="25"/>
  <c r="X90" i="25"/>
  <c r="X92" i="25" s="1"/>
  <c r="Y66" i="25"/>
  <c r="W93" i="25"/>
  <c r="Y115" i="16"/>
  <c r="X91" i="16"/>
  <c r="Y90" i="16"/>
  <c r="Y89" i="16"/>
  <c r="Z65" i="16"/>
  <c r="Y92" i="35" l="1"/>
  <c r="Y93" i="35"/>
  <c r="Z91" i="35"/>
  <c r="Z90" i="35"/>
  <c r="AA66" i="35"/>
  <c r="AA93" i="22"/>
  <c r="Q88" i="36"/>
  <c r="R86" i="36"/>
  <c r="R85" i="36"/>
  <c r="S61" i="36"/>
  <c r="Q87" i="36"/>
  <c r="Q88" i="33"/>
  <c r="Q87" i="33"/>
  <c r="R86" i="33"/>
  <c r="R85" i="33"/>
  <c r="AA92" i="22"/>
  <c r="AB91" i="22"/>
  <c r="AB90" i="22"/>
  <c r="Y91" i="27"/>
  <c r="Y90" i="27"/>
  <c r="Y92" i="27" s="1"/>
  <c r="X93" i="27"/>
  <c r="X86" i="24"/>
  <c r="Z60" i="24"/>
  <c r="Y84" i="24"/>
  <c r="Y85" i="24"/>
  <c r="Y87" i="24" s="1"/>
  <c r="Y91" i="26"/>
  <c r="Y90" i="26"/>
  <c r="Y92" i="26" s="1"/>
  <c r="X93" i="26"/>
  <c r="Y91" i="25"/>
  <c r="Y90" i="25"/>
  <c r="Y92" i="25" s="1"/>
  <c r="Z66" i="25"/>
  <c r="X93" i="25"/>
  <c r="Z115" i="16"/>
  <c r="Z89" i="16"/>
  <c r="Z90" i="16"/>
  <c r="AA65" i="16"/>
  <c r="Y91" i="16"/>
  <c r="Z92" i="35" l="1"/>
  <c r="Z93" i="35"/>
  <c r="AA91" i="35"/>
  <c r="AA90" i="35"/>
  <c r="AB66" i="35"/>
  <c r="AB92" i="22"/>
  <c r="R87" i="36"/>
  <c r="R88" i="36"/>
  <c r="S85" i="36"/>
  <c r="T61" i="36"/>
  <c r="S86" i="36"/>
  <c r="R88" i="33"/>
  <c r="R87" i="33"/>
  <c r="S85" i="33"/>
  <c r="S86" i="33"/>
  <c r="AC91" i="22"/>
  <c r="AC90" i="22"/>
  <c r="AB93" i="22"/>
  <c r="Z91" i="27"/>
  <c r="Z90" i="27"/>
  <c r="Z92" i="27" s="1"/>
  <c r="Y93" i="27"/>
  <c r="Y86" i="24"/>
  <c r="AA60" i="24"/>
  <c r="Z84" i="24"/>
  <c r="Z85" i="24"/>
  <c r="Z87" i="24" s="1"/>
  <c r="Z91" i="26"/>
  <c r="Z90" i="26"/>
  <c r="Z92" i="26" s="1"/>
  <c r="Y93" i="26"/>
  <c r="Z91" i="25"/>
  <c r="Z90" i="25"/>
  <c r="Z92" i="25" s="1"/>
  <c r="AA66" i="25"/>
  <c r="Y93" i="25"/>
  <c r="AA115" i="16"/>
  <c r="Z91" i="16"/>
  <c r="AA89" i="16"/>
  <c r="AA90" i="16"/>
  <c r="AB65" i="16"/>
  <c r="AA93" i="35" l="1"/>
  <c r="AA92" i="35"/>
  <c r="AB91" i="35"/>
  <c r="AB90" i="35"/>
  <c r="AB92" i="35" s="1"/>
  <c r="AC66" i="35"/>
  <c r="AC92" i="22"/>
  <c r="S88" i="36"/>
  <c r="T85" i="36"/>
  <c r="U61" i="36"/>
  <c r="T86" i="36"/>
  <c r="S87" i="36"/>
  <c r="S87" i="33"/>
  <c r="T86" i="33"/>
  <c r="T85" i="33"/>
  <c r="S88" i="33"/>
  <c r="AC93" i="22"/>
  <c r="AD91" i="22"/>
  <c r="AD90" i="22"/>
  <c r="AA91" i="27"/>
  <c r="AA90" i="27"/>
  <c r="AA92" i="27" s="1"/>
  <c r="Z93" i="27"/>
  <c r="Z86" i="24"/>
  <c r="AB60" i="24"/>
  <c r="AA84" i="24"/>
  <c r="AA85" i="24"/>
  <c r="AA87" i="24" s="1"/>
  <c r="AA91" i="26"/>
  <c r="AA90" i="26"/>
  <c r="AA92" i="26" s="1"/>
  <c r="Z93" i="26"/>
  <c r="AA91" i="25"/>
  <c r="AA90" i="25"/>
  <c r="AA92" i="25" s="1"/>
  <c r="AB66" i="25"/>
  <c r="Z93" i="25"/>
  <c r="AB115" i="16"/>
  <c r="AA91" i="16"/>
  <c r="AB89" i="16"/>
  <c r="AB90" i="16"/>
  <c r="AC65" i="16"/>
  <c r="AB93" i="35" l="1"/>
  <c r="AC91" i="35"/>
  <c r="AC90" i="35"/>
  <c r="AD66" i="35"/>
  <c r="AD92" i="22"/>
  <c r="AD93" i="22"/>
  <c r="T88" i="36"/>
  <c r="U86" i="36"/>
  <c r="U85" i="36"/>
  <c r="V61" i="36"/>
  <c r="T87" i="36"/>
  <c r="T87" i="33"/>
  <c r="T88" i="33"/>
  <c r="U86" i="33"/>
  <c r="U85" i="33"/>
  <c r="AE91" i="22"/>
  <c r="AE90" i="22"/>
  <c r="AB91" i="27"/>
  <c r="AB90" i="27"/>
  <c r="AB92" i="27" s="1"/>
  <c r="AA93" i="27"/>
  <c r="AA86" i="24"/>
  <c r="AC60" i="24"/>
  <c r="AB84" i="24"/>
  <c r="AB85" i="24"/>
  <c r="AB87" i="24" s="1"/>
  <c r="AB91" i="26"/>
  <c r="AB90" i="26"/>
  <c r="AB92" i="26" s="1"/>
  <c r="AA93" i="26"/>
  <c r="AB91" i="25"/>
  <c r="AB90" i="25"/>
  <c r="AB92" i="25" s="1"/>
  <c r="AC66" i="25"/>
  <c r="AA93" i="25"/>
  <c r="AC115" i="16"/>
  <c r="AB91" i="16"/>
  <c r="AC90" i="16"/>
  <c r="AC89" i="16"/>
  <c r="AD65" i="16"/>
  <c r="AC93" i="35" l="1"/>
  <c r="AC92" i="35"/>
  <c r="AD91" i="35"/>
  <c r="AD90" i="35"/>
  <c r="AE66" i="35"/>
  <c r="AE92" i="22"/>
  <c r="U87" i="36"/>
  <c r="U88" i="36"/>
  <c r="V86" i="36"/>
  <c r="W61" i="36"/>
  <c r="V85" i="36"/>
  <c r="U87" i="33"/>
  <c r="V86" i="33"/>
  <c r="V85" i="33"/>
  <c r="U88" i="33"/>
  <c r="AF90" i="22"/>
  <c r="AF91" i="22"/>
  <c r="AE93" i="22"/>
  <c r="AC91" i="27"/>
  <c r="AC90" i="27"/>
  <c r="AC92" i="27" s="1"/>
  <c r="AB93" i="27"/>
  <c r="AB86" i="24"/>
  <c r="AD60" i="24"/>
  <c r="AC84" i="24"/>
  <c r="AC85" i="24"/>
  <c r="AC87" i="24" s="1"/>
  <c r="AC91" i="26"/>
  <c r="AC90" i="26"/>
  <c r="AC92" i="26" s="1"/>
  <c r="AB93" i="26"/>
  <c r="AC91" i="25"/>
  <c r="AC90" i="25"/>
  <c r="AC92" i="25" s="1"/>
  <c r="AD66" i="25"/>
  <c r="AB93" i="25"/>
  <c r="AD115" i="16"/>
  <c r="AD89" i="16"/>
  <c r="AD90" i="16"/>
  <c r="AE65" i="16"/>
  <c r="AC91" i="16"/>
  <c r="AD92" i="35" l="1"/>
  <c r="AD93" i="35"/>
  <c r="AE91" i="35"/>
  <c r="AE90" i="35"/>
  <c r="AF66" i="35"/>
  <c r="AF93" i="22"/>
  <c r="V87" i="36"/>
  <c r="W86" i="36"/>
  <c r="W85" i="36"/>
  <c r="X61" i="36"/>
  <c r="V88" i="36"/>
  <c r="V88" i="33"/>
  <c r="W85" i="33"/>
  <c r="W86" i="33"/>
  <c r="V87" i="33"/>
  <c r="AF92" i="22"/>
  <c r="AG90" i="22"/>
  <c r="AG91" i="22"/>
  <c r="AD91" i="27"/>
  <c r="AD90" i="27"/>
  <c r="AD92" i="27" s="1"/>
  <c r="AC93" i="27"/>
  <c r="AC86" i="24"/>
  <c r="AE60" i="24"/>
  <c r="AD84" i="24"/>
  <c r="AD85" i="24"/>
  <c r="AD87" i="24" s="1"/>
  <c r="AD91" i="26"/>
  <c r="AD90" i="26"/>
  <c r="AD92" i="26" s="1"/>
  <c r="AC93" i="26"/>
  <c r="AD91" i="25"/>
  <c r="AD90" i="25"/>
  <c r="AD92" i="25" s="1"/>
  <c r="AE66" i="25"/>
  <c r="AC93" i="25"/>
  <c r="AE115" i="16"/>
  <c r="AD91" i="16"/>
  <c r="AE89" i="16"/>
  <c r="AE90" i="16"/>
  <c r="AF65" i="16"/>
  <c r="AE93" i="35" l="1"/>
  <c r="AE92" i="35"/>
  <c r="AF91" i="35"/>
  <c r="AF90" i="35"/>
  <c r="AG66" i="35"/>
  <c r="AG92" i="22"/>
  <c r="W87" i="36"/>
  <c r="W88" i="36"/>
  <c r="X86" i="36"/>
  <c r="X85" i="36"/>
  <c r="Y61" i="36"/>
  <c r="W88" i="33"/>
  <c r="X85" i="33"/>
  <c r="X86" i="33"/>
  <c r="W87" i="33"/>
  <c r="AG93" i="22"/>
  <c r="AH91" i="22"/>
  <c r="AH90" i="22"/>
  <c r="AE91" i="27"/>
  <c r="AE90" i="27"/>
  <c r="AE92" i="27" s="1"/>
  <c r="AD93" i="27"/>
  <c r="AD86" i="24"/>
  <c r="AF60" i="24"/>
  <c r="AE84" i="24"/>
  <c r="AE85" i="24"/>
  <c r="AE87" i="24" s="1"/>
  <c r="AE91" i="26"/>
  <c r="AE90" i="26"/>
  <c r="AE92" i="26" s="1"/>
  <c r="AD93" i="26"/>
  <c r="AE91" i="25"/>
  <c r="AE90" i="25"/>
  <c r="AE92" i="25" s="1"/>
  <c r="AF66" i="25"/>
  <c r="AD93" i="25"/>
  <c r="AF115" i="16"/>
  <c r="AE91" i="16"/>
  <c r="AF89" i="16"/>
  <c r="AF90" i="16"/>
  <c r="AG65" i="16"/>
  <c r="AF92" i="35" l="1"/>
  <c r="AF93" i="35"/>
  <c r="AG91" i="35"/>
  <c r="AH66" i="35"/>
  <c r="AG90" i="35"/>
  <c r="AH92" i="22"/>
  <c r="X87" i="36"/>
  <c r="X88" i="36"/>
  <c r="Y86" i="36"/>
  <c r="Y85" i="36"/>
  <c r="Z61" i="36"/>
  <c r="X87" i="33"/>
  <c r="Y85" i="33"/>
  <c r="Y86" i="33"/>
  <c r="X88" i="33"/>
  <c r="AH93" i="22"/>
  <c r="AI91" i="22"/>
  <c r="AI90" i="22"/>
  <c r="AF91" i="27"/>
  <c r="AF90" i="27"/>
  <c r="AF92" i="27" s="1"/>
  <c r="AE93" i="27"/>
  <c r="AE86" i="24"/>
  <c r="AG60" i="24"/>
  <c r="AF84" i="24"/>
  <c r="AF85" i="24"/>
  <c r="AF87" i="24" s="1"/>
  <c r="AF91" i="26"/>
  <c r="AF90" i="26"/>
  <c r="AF92" i="26" s="1"/>
  <c r="AE93" i="26"/>
  <c r="AF91" i="25"/>
  <c r="AF90" i="25"/>
  <c r="AF92" i="25" s="1"/>
  <c r="AG66" i="25"/>
  <c r="AE93" i="25"/>
  <c r="AG115" i="16"/>
  <c r="AF91" i="16"/>
  <c r="AG90" i="16"/>
  <c r="AG89" i="16"/>
  <c r="AH65" i="16"/>
  <c r="AG92" i="35" l="1"/>
  <c r="AH91" i="35"/>
  <c r="AH90" i="35"/>
  <c r="AI66" i="35"/>
  <c r="AG93" i="35"/>
  <c r="AI93" i="22"/>
  <c r="Y88" i="36"/>
  <c r="Y87" i="36"/>
  <c r="Z86" i="36"/>
  <c r="Z85" i="36"/>
  <c r="AA61" i="36"/>
  <c r="Y87" i="33"/>
  <c r="Y88" i="33"/>
  <c r="Z85" i="33"/>
  <c r="Z86" i="33"/>
  <c r="AI92" i="22"/>
  <c r="AJ90" i="22"/>
  <c r="AJ91" i="22"/>
  <c r="AG91" i="27"/>
  <c r="AG90" i="27"/>
  <c r="AG92" i="27" s="1"/>
  <c r="AF93" i="27"/>
  <c r="AF86" i="24"/>
  <c r="AH60" i="24"/>
  <c r="AG84" i="24"/>
  <c r="AG85" i="24"/>
  <c r="AG87" i="24" s="1"/>
  <c r="AG91" i="26"/>
  <c r="AG90" i="26"/>
  <c r="AG92" i="26" s="1"/>
  <c r="AF93" i="26"/>
  <c r="AG91" i="25"/>
  <c r="AG90" i="25"/>
  <c r="AG92" i="25" s="1"/>
  <c r="AH66" i="25"/>
  <c r="AF93" i="25"/>
  <c r="AH115" i="16"/>
  <c r="AH89" i="16"/>
  <c r="AH90" i="16"/>
  <c r="AI65" i="16"/>
  <c r="AG91" i="16"/>
  <c r="AH92" i="35" l="1"/>
  <c r="AH93" i="35"/>
  <c r="AI91" i="35"/>
  <c r="AI90" i="35"/>
  <c r="AI92" i="35" s="1"/>
  <c r="AJ66" i="35"/>
  <c r="Z87" i="36"/>
  <c r="Z88" i="36"/>
  <c r="AA86" i="36"/>
  <c r="AB61" i="36"/>
  <c r="AA85" i="36"/>
  <c r="Z88" i="33"/>
  <c r="AA86" i="33"/>
  <c r="AA85" i="33"/>
  <c r="Z87" i="33"/>
  <c r="AJ93" i="22"/>
  <c r="AK90" i="22"/>
  <c r="AK91" i="22"/>
  <c r="AJ92" i="22"/>
  <c r="AH91" i="27"/>
  <c r="AH90" i="27"/>
  <c r="AH92" i="27" s="1"/>
  <c r="AG93" i="27"/>
  <c r="AG86" i="24"/>
  <c r="AI60" i="24"/>
  <c r="AH84" i="24"/>
  <c r="AH85" i="24"/>
  <c r="AH87" i="24" s="1"/>
  <c r="AH91" i="26"/>
  <c r="AH90" i="26"/>
  <c r="AH92" i="26" s="1"/>
  <c r="AG93" i="26"/>
  <c r="AH91" i="25"/>
  <c r="AH90" i="25"/>
  <c r="AH92" i="25" s="1"/>
  <c r="AI66" i="25"/>
  <c r="AG93" i="25"/>
  <c r="AI115" i="16"/>
  <c r="AH91" i="16"/>
  <c r="AI89" i="16"/>
  <c r="AI90" i="16"/>
  <c r="AJ65" i="16"/>
  <c r="AI93" i="35" l="1"/>
  <c r="AJ91" i="35"/>
  <c r="AJ90" i="35"/>
  <c r="AK66" i="35"/>
  <c r="AA87" i="36"/>
  <c r="AB86" i="36"/>
  <c r="AC61" i="36"/>
  <c r="AB85" i="36"/>
  <c r="AA88" i="36"/>
  <c r="AA88" i="33"/>
  <c r="AA87" i="33"/>
  <c r="AB86" i="33"/>
  <c r="AB85" i="33"/>
  <c r="AK93" i="22"/>
  <c r="AL90" i="22"/>
  <c r="AL91" i="22"/>
  <c r="AK92" i="22"/>
  <c r="AI91" i="27"/>
  <c r="AI90" i="27"/>
  <c r="AI92" i="27" s="1"/>
  <c r="AH93" i="27"/>
  <c r="AH86" i="24"/>
  <c r="AJ60" i="24"/>
  <c r="AI84" i="24"/>
  <c r="AI85" i="24"/>
  <c r="AI87" i="24" s="1"/>
  <c r="AI91" i="26"/>
  <c r="AI90" i="26"/>
  <c r="AI92" i="26" s="1"/>
  <c r="AH93" i="26"/>
  <c r="AI91" i="25"/>
  <c r="AI90" i="25"/>
  <c r="AI92" i="25" s="1"/>
  <c r="AJ66" i="25"/>
  <c r="AH93" i="25"/>
  <c r="AJ115" i="16"/>
  <c r="AI91" i="16"/>
  <c r="AJ89" i="16"/>
  <c r="AJ90" i="16"/>
  <c r="AK65" i="16"/>
  <c r="AJ92" i="35" l="1"/>
  <c r="AJ93" i="35"/>
  <c r="AK91" i="35"/>
  <c r="AK90" i="35"/>
  <c r="AL66" i="35"/>
  <c r="AL93" i="22"/>
  <c r="AB87" i="36"/>
  <c r="AC86" i="36"/>
  <c r="AD61" i="36"/>
  <c r="AC85" i="36"/>
  <c r="AB88" i="36"/>
  <c r="AB87" i="33"/>
  <c r="AB88" i="33"/>
  <c r="AC85" i="33"/>
  <c r="AC86" i="33"/>
  <c r="AL92" i="22"/>
  <c r="AM91" i="22"/>
  <c r="AM90" i="22"/>
  <c r="AJ91" i="27"/>
  <c r="AJ90" i="27"/>
  <c r="AJ92" i="27" s="1"/>
  <c r="AI93" i="27"/>
  <c r="AI86" i="24"/>
  <c r="AK60" i="24"/>
  <c r="AJ84" i="24"/>
  <c r="AJ85" i="24"/>
  <c r="AJ87" i="24" s="1"/>
  <c r="AJ91" i="26"/>
  <c r="AJ90" i="26"/>
  <c r="AJ92" i="26" s="1"/>
  <c r="AI93" i="26"/>
  <c r="AJ91" i="25"/>
  <c r="AJ90" i="25"/>
  <c r="AJ92" i="25" s="1"/>
  <c r="AK66" i="25"/>
  <c r="AI93" i="25"/>
  <c r="AK115" i="16"/>
  <c r="AJ91" i="16"/>
  <c r="AK90" i="16"/>
  <c r="AK89" i="16"/>
  <c r="AL65" i="16"/>
  <c r="AK92" i="35" l="1"/>
  <c r="AK93" i="35"/>
  <c r="AL91" i="35"/>
  <c r="AL90" i="35"/>
  <c r="AL92" i="35" s="1"/>
  <c r="AM66" i="35"/>
  <c r="AM92" i="22"/>
  <c r="AC87" i="36"/>
  <c r="AD85" i="36"/>
  <c r="AD86" i="36"/>
  <c r="AE61" i="36"/>
  <c r="AC88" i="36"/>
  <c r="AC88" i="33"/>
  <c r="AC87" i="33"/>
  <c r="AD86" i="33"/>
  <c r="AD85" i="33"/>
  <c r="AM93" i="22"/>
  <c r="AN91" i="22"/>
  <c r="AN90" i="22"/>
  <c r="AK91" i="27"/>
  <c r="AK90" i="27"/>
  <c r="AK92" i="27" s="1"/>
  <c r="AJ93" i="27"/>
  <c r="AJ86" i="24"/>
  <c r="AL60" i="24"/>
  <c r="AK84" i="24"/>
  <c r="AK85" i="24"/>
  <c r="AK87" i="24" s="1"/>
  <c r="AK91" i="26"/>
  <c r="AK90" i="26"/>
  <c r="AK92" i="26" s="1"/>
  <c r="AJ93" i="26"/>
  <c r="AK91" i="25"/>
  <c r="AK90" i="25"/>
  <c r="AK92" i="25" s="1"/>
  <c r="AL66" i="25"/>
  <c r="AJ93" i="25"/>
  <c r="AL115" i="16"/>
  <c r="AL89" i="16"/>
  <c r="AL90" i="16"/>
  <c r="AM65" i="16"/>
  <c r="AK91" i="16"/>
  <c r="AL93" i="35" l="1"/>
  <c r="AM91" i="35"/>
  <c r="AM90" i="35"/>
  <c r="AN66" i="35"/>
  <c r="AN92" i="22"/>
  <c r="AD88" i="36"/>
  <c r="AE86" i="36"/>
  <c r="AF61" i="36"/>
  <c r="AE85" i="36"/>
  <c r="AD87" i="36"/>
  <c r="AD88" i="33"/>
  <c r="AD87" i="33"/>
  <c r="AE85" i="33"/>
  <c r="AE86" i="33"/>
  <c r="AN93" i="22"/>
  <c r="AO91" i="22"/>
  <c r="AO90" i="22"/>
  <c r="AL91" i="27"/>
  <c r="AL90" i="27"/>
  <c r="AL92" i="27" s="1"/>
  <c r="AK93" i="27"/>
  <c r="AK86" i="24"/>
  <c r="AM60" i="24"/>
  <c r="AL84" i="24"/>
  <c r="AL85" i="24"/>
  <c r="AL87" i="24" s="1"/>
  <c r="AL91" i="26"/>
  <c r="AL90" i="26"/>
  <c r="AL92" i="26" s="1"/>
  <c r="AK93" i="26"/>
  <c r="AL91" i="25"/>
  <c r="AL90" i="25"/>
  <c r="AL92" i="25" s="1"/>
  <c r="AM66" i="25"/>
  <c r="AK93" i="25"/>
  <c r="AM115" i="16"/>
  <c r="AL91" i="16"/>
  <c r="AM89" i="16"/>
  <c r="AM90" i="16"/>
  <c r="AN65" i="16"/>
  <c r="AM92" i="35" l="1"/>
  <c r="AM93" i="35"/>
  <c r="AN91" i="35"/>
  <c r="AN90" i="35"/>
  <c r="AO66" i="35"/>
  <c r="AO93" i="22"/>
  <c r="AE87" i="36"/>
  <c r="AF86" i="36"/>
  <c r="AG61" i="36"/>
  <c r="AF85" i="36"/>
  <c r="AE88" i="36"/>
  <c r="AE88" i="33"/>
  <c r="AE87" i="33"/>
  <c r="AF85" i="33"/>
  <c r="AF86" i="33"/>
  <c r="AO92" i="22"/>
  <c r="AP91" i="22"/>
  <c r="AP90" i="22"/>
  <c r="AM91" i="27"/>
  <c r="AM90" i="27"/>
  <c r="AM92" i="27" s="1"/>
  <c r="AL93" i="27"/>
  <c r="AL86" i="24"/>
  <c r="AN60" i="24"/>
  <c r="AM84" i="24"/>
  <c r="AM85" i="24"/>
  <c r="AM87" i="24" s="1"/>
  <c r="AM91" i="26"/>
  <c r="AM90" i="26"/>
  <c r="AM92" i="26" s="1"/>
  <c r="AL93" i="26"/>
  <c r="AM91" i="25"/>
  <c r="AM90" i="25"/>
  <c r="AM92" i="25" s="1"/>
  <c r="AN66" i="25"/>
  <c r="AL93" i="25"/>
  <c r="AN115" i="16"/>
  <c r="AM91" i="16"/>
  <c r="AN89" i="16"/>
  <c r="AN90" i="16"/>
  <c r="AO65" i="16"/>
  <c r="AN92" i="35" l="1"/>
  <c r="AN93" i="35"/>
  <c r="AO91" i="35"/>
  <c r="AO90" i="35"/>
  <c r="AP66" i="35"/>
  <c r="AF87" i="36"/>
  <c r="AH61" i="36"/>
  <c r="AG86" i="36"/>
  <c r="AG85" i="36"/>
  <c r="AF88" i="36"/>
  <c r="AF87" i="33"/>
  <c r="AF88" i="33"/>
  <c r="AG85" i="33"/>
  <c r="AG86" i="33"/>
  <c r="AP92" i="22"/>
  <c r="AQ91" i="22"/>
  <c r="AQ90" i="22"/>
  <c r="AP93" i="22"/>
  <c r="AN91" i="27"/>
  <c r="AN90" i="27"/>
  <c r="AN92" i="27" s="1"/>
  <c r="AM93" i="27"/>
  <c r="AM86" i="24"/>
  <c r="AO60" i="24"/>
  <c r="AN84" i="24"/>
  <c r="AN85" i="24"/>
  <c r="AN87" i="24" s="1"/>
  <c r="AN91" i="26"/>
  <c r="AN90" i="26"/>
  <c r="AN92" i="26" s="1"/>
  <c r="AM93" i="26"/>
  <c r="AN91" i="25"/>
  <c r="AN90" i="25"/>
  <c r="AN92" i="25" s="1"/>
  <c r="AO66" i="25"/>
  <c r="AM93" i="25"/>
  <c r="AO115" i="16"/>
  <c r="AN91" i="16"/>
  <c r="AO90" i="16"/>
  <c r="AO89" i="16"/>
  <c r="AP65" i="16"/>
  <c r="AO93" i="35" l="1"/>
  <c r="AO92" i="35"/>
  <c r="AP91" i="35"/>
  <c r="AP90" i="35"/>
  <c r="AP92" i="35" s="1"/>
  <c r="AQ66" i="35"/>
  <c r="AQ92" i="22"/>
  <c r="AG87" i="36"/>
  <c r="AG88" i="36"/>
  <c r="AH86" i="36"/>
  <c r="AH85" i="36"/>
  <c r="AI61" i="36"/>
  <c r="AG87" i="33"/>
  <c r="AG88" i="33"/>
  <c r="AH85" i="33"/>
  <c r="AH86" i="33"/>
  <c r="AR90" i="22"/>
  <c r="AR91" i="22"/>
  <c r="AQ93" i="22"/>
  <c r="AO91" i="27"/>
  <c r="AO90" i="27"/>
  <c r="AO92" i="27" s="1"/>
  <c r="AN93" i="27"/>
  <c r="AN86" i="24"/>
  <c r="AP60" i="24"/>
  <c r="AO84" i="24"/>
  <c r="AO85" i="24"/>
  <c r="AO87" i="24" s="1"/>
  <c r="AO91" i="26"/>
  <c r="AO90" i="26"/>
  <c r="AO92" i="26" s="1"/>
  <c r="AN93" i="26"/>
  <c r="AO91" i="25"/>
  <c r="AO90" i="25"/>
  <c r="AO92" i="25" s="1"/>
  <c r="AP66" i="25"/>
  <c r="AN93" i="25"/>
  <c r="AP115" i="16"/>
  <c r="AP89" i="16"/>
  <c r="AP90" i="16"/>
  <c r="AQ65" i="16"/>
  <c r="AO91" i="16"/>
  <c r="AP93" i="35" l="1"/>
  <c r="AQ91" i="35"/>
  <c r="AQ90" i="35"/>
  <c r="AR66" i="35"/>
  <c r="AR93" i="22"/>
  <c r="AH87" i="36"/>
  <c r="AJ61" i="36"/>
  <c r="AI86" i="36"/>
  <c r="AI85" i="36"/>
  <c r="AH88" i="36"/>
  <c r="AH88" i="33"/>
  <c r="AH87" i="33"/>
  <c r="AI86" i="33"/>
  <c r="AI85" i="33"/>
  <c r="AS90" i="22"/>
  <c r="AS91" i="22"/>
  <c r="AR92" i="22"/>
  <c r="AP91" i="27"/>
  <c r="AP90" i="27"/>
  <c r="AP92" i="27" s="1"/>
  <c r="AO93" i="27"/>
  <c r="AO86" i="24"/>
  <c r="AQ60" i="24"/>
  <c r="AP84" i="24"/>
  <c r="AP85" i="24"/>
  <c r="AP87" i="24" s="1"/>
  <c r="AP91" i="26"/>
  <c r="AP90" i="26"/>
  <c r="AP92" i="26" s="1"/>
  <c r="AO93" i="26"/>
  <c r="AP91" i="25"/>
  <c r="AP90" i="25"/>
  <c r="AP92" i="25" s="1"/>
  <c r="AQ66" i="25"/>
  <c r="AO93" i="25"/>
  <c r="AQ115" i="16"/>
  <c r="AP91" i="16"/>
  <c r="AQ89" i="16"/>
  <c r="AQ90" i="16"/>
  <c r="AR65" i="16"/>
  <c r="AQ92" i="35" l="1"/>
  <c r="AQ93" i="35"/>
  <c r="AR91" i="35"/>
  <c r="AR90" i="35"/>
  <c r="AS66" i="35"/>
  <c r="AS93" i="22"/>
  <c r="AI87" i="36"/>
  <c r="AI88" i="36"/>
  <c r="AK61" i="36"/>
  <c r="AJ86" i="36"/>
  <c r="AJ85" i="36"/>
  <c r="AI88" i="33"/>
  <c r="AI87" i="33"/>
  <c r="AJ85" i="33"/>
  <c r="AJ86" i="33"/>
  <c r="AT91" i="22"/>
  <c r="AT90" i="22"/>
  <c r="AS92" i="22"/>
  <c r="AQ91" i="27"/>
  <c r="AQ90" i="27"/>
  <c r="AQ92" i="27" s="1"/>
  <c r="AP93" i="27"/>
  <c r="AP86" i="24"/>
  <c r="AR60" i="24"/>
  <c r="AQ84" i="24"/>
  <c r="AQ85" i="24"/>
  <c r="AQ87" i="24" s="1"/>
  <c r="AQ91" i="26"/>
  <c r="AQ90" i="26"/>
  <c r="AQ92" i="26" s="1"/>
  <c r="AP93" i="26"/>
  <c r="AQ91" i="25"/>
  <c r="AQ90" i="25"/>
  <c r="AQ92" i="25" s="1"/>
  <c r="AR66" i="25"/>
  <c r="AP93" i="25"/>
  <c r="AR115" i="16"/>
  <c r="AQ91" i="16"/>
  <c r="AR89" i="16"/>
  <c r="AR90" i="16"/>
  <c r="AS65" i="16"/>
  <c r="AR93" i="35" l="1"/>
  <c r="AR92" i="35"/>
  <c r="AS91" i="35"/>
  <c r="AS90" i="35"/>
  <c r="AT66" i="35"/>
  <c r="AT92" i="22"/>
  <c r="AJ88" i="36"/>
  <c r="AJ87" i="36"/>
  <c r="AK86" i="36"/>
  <c r="AL61" i="36"/>
  <c r="AK85" i="36"/>
  <c r="AJ88" i="33"/>
  <c r="AK86" i="33"/>
  <c r="AK85" i="33"/>
  <c r="AJ87" i="33"/>
  <c r="AU90" i="22"/>
  <c r="AU91" i="22"/>
  <c r="AT93" i="22"/>
  <c r="AR91" i="27"/>
  <c r="AR90" i="27"/>
  <c r="AR92" i="27" s="1"/>
  <c r="AQ93" i="27"/>
  <c r="AQ86" i="24"/>
  <c r="AS60" i="24"/>
  <c r="AR84" i="24"/>
  <c r="AR85" i="24"/>
  <c r="AR87" i="24" s="1"/>
  <c r="AR91" i="26"/>
  <c r="AR90" i="26"/>
  <c r="AR92" i="26" s="1"/>
  <c r="AQ93" i="26"/>
  <c r="AR91" i="25"/>
  <c r="AR90" i="25"/>
  <c r="AR92" i="25" s="1"/>
  <c r="AS66" i="25"/>
  <c r="AQ93" i="25"/>
  <c r="AS115" i="16"/>
  <c r="AR91" i="16"/>
  <c r="AS90" i="16"/>
  <c r="AS89" i="16"/>
  <c r="AT65" i="16"/>
  <c r="AS93" i="35" l="1"/>
  <c r="AS92" i="35"/>
  <c r="AT91" i="35"/>
  <c r="AT90" i="35"/>
  <c r="AU66" i="35"/>
  <c r="AU93" i="22"/>
  <c r="AK87" i="36"/>
  <c r="AL85" i="36"/>
  <c r="AL86" i="36"/>
  <c r="AM61" i="36"/>
  <c r="AK88" i="36"/>
  <c r="AK87" i="33"/>
  <c r="AL85" i="33"/>
  <c r="AL86" i="33"/>
  <c r="AK88" i="33"/>
  <c r="AV91" i="22"/>
  <c r="AV90" i="22"/>
  <c r="AU92" i="22"/>
  <c r="AS91" i="27"/>
  <c r="AS90" i="27"/>
  <c r="AS92" i="27" s="1"/>
  <c r="AR93" i="27"/>
  <c r="AR86" i="24"/>
  <c r="AT60" i="24"/>
  <c r="AS84" i="24"/>
  <c r="AS85" i="24"/>
  <c r="AS87" i="24" s="1"/>
  <c r="AS91" i="26"/>
  <c r="AS90" i="26"/>
  <c r="AS92" i="26" s="1"/>
  <c r="AR93" i="26"/>
  <c r="AS91" i="25"/>
  <c r="AS90" i="25"/>
  <c r="AS92" i="25" s="1"/>
  <c r="AT66" i="25"/>
  <c r="AR93" i="25"/>
  <c r="AT115" i="16"/>
  <c r="AT89" i="16"/>
  <c r="AT90" i="16"/>
  <c r="AU65" i="16"/>
  <c r="AS91" i="16"/>
  <c r="AT93" i="35" l="1"/>
  <c r="AT92" i="35"/>
  <c r="AU91" i="35"/>
  <c r="AU90" i="35"/>
  <c r="AV66" i="35"/>
  <c r="AV92" i="22"/>
  <c r="AL88" i="36"/>
  <c r="AM85" i="36"/>
  <c r="AM86" i="36"/>
  <c r="AN61" i="36"/>
  <c r="AL87" i="36"/>
  <c r="AL88" i="33"/>
  <c r="AM85" i="33"/>
  <c r="AM86" i="33"/>
  <c r="AL87" i="33"/>
  <c r="AW91" i="22"/>
  <c r="AW90" i="22"/>
  <c r="AV93" i="22"/>
  <c r="AT91" i="27"/>
  <c r="AT90" i="27"/>
  <c r="AT92" i="27" s="1"/>
  <c r="AS93" i="27"/>
  <c r="AS86" i="24"/>
  <c r="AU60" i="24"/>
  <c r="AT84" i="24"/>
  <c r="AT85" i="24"/>
  <c r="AT87" i="24" s="1"/>
  <c r="AT91" i="26"/>
  <c r="AT90" i="26"/>
  <c r="AT92" i="26" s="1"/>
  <c r="AS93" i="26"/>
  <c r="AT91" i="25"/>
  <c r="AT90" i="25"/>
  <c r="AT92" i="25" s="1"/>
  <c r="AU66" i="25"/>
  <c r="AS93" i="25"/>
  <c r="AU115" i="16"/>
  <c r="AT91" i="16"/>
  <c r="AU89" i="16"/>
  <c r="AU90" i="16"/>
  <c r="AV65" i="16"/>
  <c r="AU92" i="35" l="1"/>
  <c r="AU93" i="35"/>
  <c r="AV91" i="35"/>
  <c r="AV90" i="35"/>
  <c r="AW66" i="35"/>
  <c r="AW92" i="22"/>
  <c r="AM88" i="36"/>
  <c r="AN86" i="36"/>
  <c r="AO61" i="36"/>
  <c r="AN85" i="36"/>
  <c r="AM87" i="36"/>
  <c r="AM88" i="33"/>
  <c r="AM87" i="33"/>
  <c r="AN85" i="33"/>
  <c r="AN86" i="33"/>
  <c r="AX91" i="22"/>
  <c r="AX90" i="22"/>
  <c r="AW93" i="22"/>
  <c r="AU91" i="27"/>
  <c r="AU90" i="27"/>
  <c r="AU92" i="27" s="1"/>
  <c r="AT93" i="27"/>
  <c r="AT86" i="24"/>
  <c r="AV60" i="24"/>
  <c r="AU84" i="24"/>
  <c r="AU85" i="24"/>
  <c r="AU87" i="24" s="1"/>
  <c r="AU91" i="26"/>
  <c r="AU90" i="26"/>
  <c r="AU92" i="26" s="1"/>
  <c r="AT93" i="26"/>
  <c r="AU91" i="25"/>
  <c r="AU90" i="25"/>
  <c r="AU92" i="25" s="1"/>
  <c r="AV66" i="25"/>
  <c r="AT93" i="25"/>
  <c r="AV115" i="16"/>
  <c r="AU91" i="16"/>
  <c r="AV89" i="16"/>
  <c r="AV90" i="16"/>
  <c r="AW65" i="16"/>
  <c r="AV93" i="35" l="1"/>
  <c r="AV92" i="35"/>
  <c r="AW90" i="35"/>
  <c r="AW91" i="35"/>
  <c r="AW93" i="35" s="1"/>
  <c r="AX66" i="35"/>
  <c r="AX92" i="22"/>
  <c r="AN87" i="36"/>
  <c r="AO86" i="36"/>
  <c r="AP61" i="36"/>
  <c r="AO85" i="36"/>
  <c r="AN88" i="36"/>
  <c r="AN88" i="33"/>
  <c r="AN87" i="33"/>
  <c r="AO85" i="33"/>
  <c r="AO86" i="33"/>
  <c r="AY91" i="22"/>
  <c r="AY90" i="22"/>
  <c r="AX93" i="22"/>
  <c r="AV91" i="27"/>
  <c r="AV90" i="27"/>
  <c r="AV92" i="27" s="1"/>
  <c r="AU93" i="27"/>
  <c r="AU86" i="24"/>
  <c r="AW60" i="24"/>
  <c r="AV84" i="24"/>
  <c r="AV85" i="24"/>
  <c r="AV87" i="24" s="1"/>
  <c r="AV91" i="26"/>
  <c r="AV90" i="26"/>
  <c r="AV92" i="26" s="1"/>
  <c r="AU93" i="26"/>
  <c r="AV91" i="25"/>
  <c r="AV90" i="25"/>
  <c r="AV92" i="25" s="1"/>
  <c r="AW66" i="25"/>
  <c r="AU93" i="25"/>
  <c r="AW115" i="16"/>
  <c r="AV91" i="16"/>
  <c r="AW90" i="16"/>
  <c r="AW89" i="16"/>
  <c r="AX65" i="16"/>
  <c r="AW92" i="35" l="1"/>
  <c r="AX91" i="35"/>
  <c r="AX90" i="35"/>
  <c r="AY66" i="35"/>
  <c r="AY92" i="22"/>
  <c r="AO87" i="36"/>
  <c r="AP86" i="36"/>
  <c r="AP85" i="36"/>
  <c r="AQ61" i="36"/>
  <c r="AO88" i="36"/>
  <c r="AO88" i="33"/>
  <c r="AP85" i="33"/>
  <c r="AP86" i="33"/>
  <c r="AO87" i="33"/>
  <c r="AZ91" i="22"/>
  <c r="AZ90" i="22"/>
  <c r="AY93" i="22"/>
  <c r="AW91" i="27"/>
  <c r="AW90" i="27"/>
  <c r="AW92" i="27" s="1"/>
  <c r="AV93" i="27"/>
  <c r="AV86" i="24"/>
  <c r="AX60" i="24"/>
  <c r="AW84" i="24"/>
  <c r="AW85" i="24"/>
  <c r="AW87" i="24" s="1"/>
  <c r="AW91" i="26"/>
  <c r="AW90" i="26"/>
  <c r="AW92" i="26" s="1"/>
  <c r="AV93" i="26"/>
  <c r="AW91" i="25"/>
  <c r="AW90" i="25"/>
  <c r="AW92" i="25" s="1"/>
  <c r="AX66" i="25"/>
  <c r="AV93" i="25"/>
  <c r="AX115" i="16"/>
  <c r="AX89" i="16"/>
  <c r="AX90" i="16"/>
  <c r="AY65" i="16"/>
  <c r="AW91" i="16"/>
  <c r="AX92" i="35" l="1"/>
  <c r="AX93" i="35"/>
  <c r="AY91" i="35"/>
  <c r="AY90" i="35"/>
  <c r="AY92" i="35" s="1"/>
  <c r="AZ66" i="35"/>
  <c r="AZ92" i="22"/>
  <c r="AP87" i="36"/>
  <c r="AR61" i="36"/>
  <c r="AQ85" i="36"/>
  <c r="AQ86" i="36"/>
  <c r="AP88" i="36"/>
  <c r="AP87" i="33"/>
  <c r="AP88" i="33"/>
  <c r="AQ85" i="33"/>
  <c r="AQ86" i="33"/>
  <c r="AZ93" i="22"/>
  <c r="BA90" i="22"/>
  <c r="BA91" i="22"/>
  <c r="AX91" i="27"/>
  <c r="AX90" i="27"/>
  <c r="AX92" i="27" s="1"/>
  <c r="AW93" i="27"/>
  <c r="AW86" i="24"/>
  <c r="AY60" i="24"/>
  <c r="AX84" i="24"/>
  <c r="AX85" i="24"/>
  <c r="AX87" i="24" s="1"/>
  <c r="AX91" i="26"/>
  <c r="AX90" i="26"/>
  <c r="AX92" i="26" s="1"/>
  <c r="AW93" i="26"/>
  <c r="AX91" i="25"/>
  <c r="AX90" i="25"/>
  <c r="AX92" i="25" s="1"/>
  <c r="AY66" i="25"/>
  <c r="AW93" i="25"/>
  <c r="AY115" i="16"/>
  <c r="AX91" i="16"/>
  <c r="AY89" i="16"/>
  <c r="AY90" i="16"/>
  <c r="AZ65" i="16"/>
  <c r="AY93" i="35" l="1"/>
  <c r="AZ91" i="35"/>
  <c r="AZ90" i="35"/>
  <c r="BA66" i="35"/>
  <c r="BA93" i="22"/>
  <c r="AQ88" i="36"/>
  <c r="AQ87" i="36"/>
  <c r="AS61" i="36"/>
  <c r="AR85" i="36"/>
  <c r="AR86" i="36"/>
  <c r="AQ87" i="33"/>
  <c r="AR86" i="33"/>
  <c r="AR85" i="33"/>
  <c r="AQ88" i="33"/>
  <c r="BB91" i="22"/>
  <c r="BB90" i="22"/>
  <c r="BA92" i="22"/>
  <c r="AY91" i="27"/>
  <c r="AY90" i="27"/>
  <c r="AY92" i="27" s="1"/>
  <c r="AX93" i="27"/>
  <c r="AX86" i="24"/>
  <c r="AZ60" i="24"/>
  <c r="AY84" i="24"/>
  <c r="AY85" i="24"/>
  <c r="AY87" i="24" s="1"/>
  <c r="AY91" i="26"/>
  <c r="AY90" i="26"/>
  <c r="AY92" i="26" s="1"/>
  <c r="AX93" i="26"/>
  <c r="AY91" i="25"/>
  <c r="AY90" i="25"/>
  <c r="AY92" i="25" s="1"/>
  <c r="AZ66" i="25"/>
  <c r="AX93" i="25"/>
  <c r="AZ115" i="16"/>
  <c r="AY91" i="16"/>
  <c r="AZ89" i="16"/>
  <c r="AZ90" i="16"/>
  <c r="BA65" i="16"/>
  <c r="AZ92" i="35" l="1"/>
  <c r="AZ93" i="35"/>
  <c r="BA91" i="35"/>
  <c r="BA90" i="35"/>
  <c r="BB66" i="35"/>
  <c r="BB92" i="22"/>
  <c r="AR88" i="36"/>
  <c r="AR87" i="36"/>
  <c r="AS86" i="36"/>
  <c r="AT61" i="36"/>
  <c r="AS85" i="36"/>
  <c r="AR87" i="33"/>
  <c r="AS86" i="33"/>
  <c r="AS85" i="33"/>
  <c r="AR88" i="33"/>
  <c r="BB93" i="22"/>
  <c r="BC91" i="22"/>
  <c r="BC90" i="22"/>
  <c r="AZ91" i="27"/>
  <c r="AZ90" i="27"/>
  <c r="AZ92" i="27" s="1"/>
  <c r="AY93" i="27"/>
  <c r="AY86" i="24"/>
  <c r="BA60" i="24"/>
  <c r="AZ84" i="24"/>
  <c r="AZ85" i="24"/>
  <c r="AZ87" i="24" s="1"/>
  <c r="AZ91" i="26"/>
  <c r="AZ90" i="26"/>
  <c r="AZ92" i="26" s="1"/>
  <c r="AY93" i="26"/>
  <c r="AZ91" i="25"/>
  <c r="AZ90" i="25"/>
  <c r="AZ92" i="25" s="1"/>
  <c r="BA66" i="25"/>
  <c r="AY93" i="25"/>
  <c r="BA115" i="16"/>
  <c r="AZ91" i="16"/>
  <c r="BA90" i="16"/>
  <c r="BA89" i="16"/>
  <c r="BB65" i="16"/>
  <c r="BA93" i="35" l="1"/>
  <c r="BB91" i="35"/>
  <c r="BB90" i="35"/>
  <c r="BB92" i="35" s="1"/>
  <c r="BC66" i="35"/>
  <c r="BA92" i="35"/>
  <c r="BC92" i="22"/>
  <c r="AS87" i="36"/>
  <c r="AT85" i="36"/>
  <c r="AT86" i="36"/>
  <c r="AU61" i="36"/>
  <c r="AS88" i="36"/>
  <c r="AS88" i="33"/>
  <c r="AS87" i="33"/>
  <c r="AT86" i="33"/>
  <c r="AT85" i="33"/>
  <c r="BC93" i="22"/>
  <c r="BD90" i="22"/>
  <c r="BD91" i="22"/>
  <c r="BA91" i="27"/>
  <c r="BA90" i="27"/>
  <c r="BA92" i="27" s="1"/>
  <c r="AZ93" i="27"/>
  <c r="AZ86" i="24"/>
  <c r="BB60" i="24"/>
  <c r="BA84" i="24"/>
  <c r="BA85" i="24"/>
  <c r="BA87" i="24" s="1"/>
  <c r="BA91" i="26"/>
  <c r="BA90" i="26"/>
  <c r="BA92" i="26" s="1"/>
  <c r="AZ93" i="26"/>
  <c r="BA91" i="25"/>
  <c r="BA90" i="25"/>
  <c r="BA92" i="25" s="1"/>
  <c r="BB66" i="25"/>
  <c r="AZ93" i="25"/>
  <c r="BB115" i="16"/>
  <c r="BB89" i="16"/>
  <c r="BC65" i="16"/>
  <c r="BB90" i="16"/>
  <c r="BA91" i="16"/>
  <c r="BB93" i="35" l="1"/>
  <c r="BC91" i="35"/>
  <c r="BC90" i="35"/>
  <c r="BD66" i="35"/>
  <c r="BD92" i="22"/>
  <c r="BD93" i="22"/>
  <c r="AT88" i="36"/>
  <c r="AU85" i="36"/>
  <c r="AU86" i="36"/>
  <c r="AV61" i="36"/>
  <c r="AT87" i="36"/>
  <c r="AT87" i="33"/>
  <c r="AT88" i="33"/>
  <c r="AU85" i="33"/>
  <c r="AU86" i="33"/>
  <c r="BE90" i="22"/>
  <c r="BE91" i="22"/>
  <c r="BB91" i="27"/>
  <c r="BB90" i="27"/>
  <c r="BB92" i="27" s="1"/>
  <c r="BA93" i="27"/>
  <c r="BA86" i="24"/>
  <c r="BC60" i="24"/>
  <c r="BB84" i="24"/>
  <c r="BB85" i="24"/>
  <c r="BB87" i="24" s="1"/>
  <c r="BB91" i="26"/>
  <c r="BB90" i="26"/>
  <c r="BB92" i="26" s="1"/>
  <c r="BA93" i="26"/>
  <c r="BB91" i="25"/>
  <c r="BB90" i="25"/>
  <c r="BB92" i="25" s="1"/>
  <c r="BC66" i="25"/>
  <c r="BA93" i="25"/>
  <c r="BC115" i="16"/>
  <c r="BB91" i="16"/>
  <c r="BC89" i="16"/>
  <c r="BC90" i="16"/>
  <c r="BD65" i="16"/>
  <c r="BC93" i="35" l="1"/>
  <c r="BC92" i="35"/>
  <c r="BD91" i="35"/>
  <c r="BD90" i="35"/>
  <c r="BD92" i="35" s="1"/>
  <c r="BE66" i="35"/>
  <c r="BE93" i="22"/>
  <c r="AU88" i="36"/>
  <c r="AV86" i="36"/>
  <c r="AV85" i="36"/>
  <c r="AW61" i="36"/>
  <c r="AU87" i="36"/>
  <c r="AU88" i="33"/>
  <c r="AU87" i="33"/>
  <c r="AV85" i="33"/>
  <c r="AV86" i="33"/>
  <c r="BF91" i="22"/>
  <c r="BF90" i="22"/>
  <c r="BE92" i="22"/>
  <c r="BC91" i="27"/>
  <c r="BC90" i="27"/>
  <c r="BC92" i="27" s="1"/>
  <c r="BB93" i="27"/>
  <c r="BB86" i="24"/>
  <c r="BD60" i="24"/>
  <c r="BC84" i="24"/>
  <c r="BC85" i="24"/>
  <c r="BC87" i="24" s="1"/>
  <c r="BC91" i="26"/>
  <c r="BC90" i="26"/>
  <c r="BC92" i="26" s="1"/>
  <c r="BB93" i="26"/>
  <c r="BC91" i="25"/>
  <c r="BC90" i="25"/>
  <c r="BC92" i="25" s="1"/>
  <c r="BD66" i="25"/>
  <c r="BB93" i="25"/>
  <c r="BD115" i="16"/>
  <c r="BC91" i="16"/>
  <c r="BD89" i="16"/>
  <c r="BD90" i="16"/>
  <c r="BE65" i="16"/>
  <c r="BD93" i="35" l="1"/>
  <c r="BE90" i="35"/>
  <c r="BE91" i="35"/>
  <c r="BF66" i="35"/>
  <c r="BF92" i="22"/>
  <c r="AV87" i="36"/>
  <c r="AW86" i="36"/>
  <c r="AX61" i="36"/>
  <c r="AW85" i="36"/>
  <c r="AV88" i="36"/>
  <c r="AV88" i="33"/>
  <c r="AV87" i="33"/>
  <c r="AW85" i="33"/>
  <c r="AW86" i="33"/>
  <c r="BG91" i="22"/>
  <c r="BG90" i="22"/>
  <c r="BF93" i="22"/>
  <c r="BD91" i="27"/>
  <c r="BD90" i="27"/>
  <c r="BD92" i="27" s="1"/>
  <c r="BC93" i="27"/>
  <c r="BC86" i="24"/>
  <c r="BE60" i="24"/>
  <c r="BD84" i="24"/>
  <c r="BD85" i="24"/>
  <c r="BD87" i="24" s="1"/>
  <c r="BD91" i="26"/>
  <c r="BD90" i="26"/>
  <c r="BD92" i="26" s="1"/>
  <c r="BC93" i="26"/>
  <c r="BD91" i="25"/>
  <c r="BD90" i="25"/>
  <c r="BD92" i="25" s="1"/>
  <c r="BE66" i="25"/>
  <c r="BC93" i="25"/>
  <c r="BE115" i="16"/>
  <c r="BD91" i="16"/>
  <c r="BE90" i="16"/>
  <c r="BE89" i="16"/>
  <c r="BF65" i="16"/>
  <c r="BE92" i="35" l="1"/>
  <c r="BF91" i="35"/>
  <c r="BF90" i="35"/>
  <c r="BG66" i="35"/>
  <c r="BE93" i="35"/>
  <c r="BG92" i="22"/>
  <c r="AW87" i="36"/>
  <c r="AX86" i="36"/>
  <c r="AX85" i="36"/>
  <c r="AY61" i="36"/>
  <c r="AW88" i="36"/>
  <c r="AW88" i="33"/>
  <c r="AW87" i="33"/>
  <c r="AX86" i="33"/>
  <c r="AX85" i="33"/>
  <c r="BG93" i="22"/>
  <c r="BH91" i="22"/>
  <c r="BH90" i="22"/>
  <c r="BE91" i="27"/>
  <c r="BE90" i="27"/>
  <c r="BE92" i="27" s="1"/>
  <c r="BD93" i="27"/>
  <c r="BD86" i="24"/>
  <c r="BF60" i="24"/>
  <c r="BE84" i="24"/>
  <c r="BE85" i="24"/>
  <c r="BE87" i="24" s="1"/>
  <c r="BE91" i="26"/>
  <c r="BE90" i="26"/>
  <c r="BE92" i="26" s="1"/>
  <c r="BD93" i="26"/>
  <c r="BE91" i="25"/>
  <c r="BE90" i="25"/>
  <c r="BE92" i="25" s="1"/>
  <c r="BF66" i="25"/>
  <c r="BD93" i="25"/>
  <c r="BF115" i="16"/>
  <c r="BF89" i="16"/>
  <c r="BF90" i="16"/>
  <c r="BG65" i="16"/>
  <c r="BE91" i="16"/>
  <c r="BF92" i="35" l="1"/>
  <c r="BF93" i="35"/>
  <c r="BG91" i="35"/>
  <c r="BG90" i="35"/>
  <c r="BG92" i="35" s="1"/>
  <c r="BH66" i="35"/>
  <c r="BH92" i="22"/>
  <c r="AX87" i="36"/>
  <c r="AY86" i="36"/>
  <c r="AZ61" i="36"/>
  <c r="AY85" i="36"/>
  <c r="AX88" i="36"/>
  <c r="AX87" i="33"/>
  <c r="AX88" i="33"/>
  <c r="AY85" i="33"/>
  <c r="AY86" i="33"/>
  <c r="BH93" i="22"/>
  <c r="BI90" i="22"/>
  <c r="BI91" i="22"/>
  <c r="BF91" i="27"/>
  <c r="BF90" i="27"/>
  <c r="BF92" i="27" s="1"/>
  <c r="BE93" i="27"/>
  <c r="BE86" i="24"/>
  <c r="BG60" i="24"/>
  <c r="BF84" i="24"/>
  <c r="BF85" i="24"/>
  <c r="BF87" i="24" s="1"/>
  <c r="BF91" i="26"/>
  <c r="BF90" i="26"/>
  <c r="BF92" i="26" s="1"/>
  <c r="BE93" i="26"/>
  <c r="BF91" i="25"/>
  <c r="BF90" i="25"/>
  <c r="BF92" i="25" s="1"/>
  <c r="BG66" i="25"/>
  <c r="BE93" i="25"/>
  <c r="BG115" i="16"/>
  <c r="BF91" i="16"/>
  <c r="BG89" i="16"/>
  <c r="BG90" i="16"/>
  <c r="BH65" i="16"/>
  <c r="BG93" i="35" l="1"/>
  <c r="BH91" i="35"/>
  <c r="BH90" i="35"/>
  <c r="BI66" i="35"/>
  <c r="BI93" i="22"/>
  <c r="AY87" i="36"/>
  <c r="AZ86" i="36"/>
  <c r="BA61" i="36"/>
  <c r="AZ85" i="36"/>
  <c r="AY88" i="36"/>
  <c r="AY88" i="33"/>
  <c r="AY87" i="33"/>
  <c r="AZ85" i="33"/>
  <c r="AZ86" i="33"/>
  <c r="BI92" i="22"/>
  <c r="BJ91" i="22"/>
  <c r="BJ90" i="22"/>
  <c r="BG91" i="27"/>
  <c r="BG90" i="27"/>
  <c r="BG92" i="27" s="1"/>
  <c r="BF93" i="27"/>
  <c r="BF86" i="24"/>
  <c r="BH60" i="24"/>
  <c r="BG84" i="24"/>
  <c r="BG85" i="24"/>
  <c r="BG87" i="24" s="1"/>
  <c r="BG91" i="26"/>
  <c r="BG90" i="26"/>
  <c r="BG92" i="26" s="1"/>
  <c r="BF93" i="26"/>
  <c r="BG91" i="25"/>
  <c r="BG90" i="25"/>
  <c r="BG92" i="25" s="1"/>
  <c r="BH66" i="25"/>
  <c r="BF93" i="25"/>
  <c r="BH115" i="16"/>
  <c r="BG91" i="16"/>
  <c r="BH89" i="16"/>
  <c r="BH90" i="16"/>
  <c r="BI65" i="16"/>
  <c r="BH92" i="35" l="1"/>
  <c r="BH93" i="35"/>
  <c r="BI91" i="35"/>
  <c r="BI90" i="35"/>
  <c r="BI92" i="35" s="1"/>
  <c r="BJ66" i="35"/>
  <c r="BJ92" i="22"/>
  <c r="AZ87" i="36"/>
  <c r="BA86" i="36"/>
  <c r="BB61" i="36"/>
  <c r="BA85" i="36"/>
  <c r="AZ88" i="36"/>
  <c r="AZ88" i="33"/>
  <c r="AZ87" i="33"/>
  <c r="BA85" i="33"/>
  <c r="BA86" i="33"/>
  <c r="BJ93" i="22"/>
  <c r="BK91" i="22"/>
  <c r="BK90" i="22"/>
  <c r="BH91" i="27"/>
  <c r="BH90" i="27"/>
  <c r="BH92" i="27" s="1"/>
  <c r="BG93" i="27"/>
  <c r="BG86" i="24"/>
  <c r="BI60" i="24"/>
  <c r="BH84" i="24"/>
  <c r="BH85" i="24"/>
  <c r="BH87" i="24" s="1"/>
  <c r="BH91" i="26"/>
  <c r="BH90" i="26"/>
  <c r="BH92" i="26" s="1"/>
  <c r="BG93" i="26"/>
  <c r="BH91" i="25"/>
  <c r="BH90" i="25"/>
  <c r="BH92" i="25" s="1"/>
  <c r="BI66" i="25"/>
  <c r="BG93" i="25"/>
  <c r="BI115" i="16"/>
  <c r="BH91" i="16"/>
  <c r="BI90" i="16"/>
  <c r="BI89" i="16"/>
  <c r="BJ65" i="16"/>
  <c r="BI93" i="35" l="1"/>
  <c r="BJ91" i="35"/>
  <c r="BJ90" i="35"/>
  <c r="BK66" i="35"/>
  <c r="BK92" i="22"/>
  <c r="BA87" i="36"/>
  <c r="BB86" i="36"/>
  <c r="BB85" i="36"/>
  <c r="BC61" i="36"/>
  <c r="BA88" i="36"/>
  <c r="BA88" i="33"/>
  <c r="BA87" i="33"/>
  <c r="BB86" i="33"/>
  <c r="BB85" i="33"/>
  <c r="BL90" i="22"/>
  <c r="BL91" i="22"/>
  <c r="BK93" i="22"/>
  <c r="BI91" i="27"/>
  <c r="BI90" i="27"/>
  <c r="BI92" i="27" s="1"/>
  <c r="BH93" i="27"/>
  <c r="BH86" i="24"/>
  <c r="BJ60" i="24"/>
  <c r="BI84" i="24"/>
  <c r="BI85" i="24"/>
  <c r="BI87" i="24" s="1"/>
  <c r="BI91" i="26"/>
  <c r="BI90" i="26"/>
  <c r="BI92" i="26" s="1"/>
  <c r="BH93" i="26"/>
  <c r="BI91" i="25"/>
  <c r="BI90" i="25"/>
  <c r="BI92" i="25" s="1"/>
  <c r="BJ66" i="25"/>
  <c r="BH93" i="25"/>
  <c r="BJ115" i="16"/>
  <c r="BJ89" i="16"/>
  <c r="BK65" i="16"/>
  <c r="BJ90" i="16"/>
  <c r="BI91" i="16"/>
  <c r="BJ92" i="35" l="1"/>
  <c r="BJ93" i="35"/>
  <c r="BK91" i="35"/>
  <c r="BK90" i="35"/>
  <c r="BL66" i="35"/>
  <c r="BL93" i="22"/>
  <c r="BB87" i="36"/>
  <c r="BC85" i="36"/>
  <c r="BD61" i="36"/>
  <c r="BC86" i="36"/>
  <c r="BB88" i="36"/>
  <c r="BB87" i="33"/>
  <c r="BB88" i="33"/>
  <c r="BC85" i="33"/>
  <c r="BC86" i="33"/>
  <c r="BM91" i="22"/>
  <c r="BM90" i="22"/>
  <c r="BL92" i="22"/>
  <c r="BJ91" i="27"/>
  <c r="BJ90" i="27"/>
  <c r="BJ92" i="27" s="1"/>
  <c r="BI93" i="27"/>
  <c r="BI86" i="24"/>
  <c r="BK60" i="24"/>
  <c r="BJ84" i="24"/>
  <c r="BJ85" i="24"/>
  <c r="BJ87" i="24" s="1"/>
  <c r="BJ91" i="26"/>
  <c r="BJ90" i="26"/>
  <c r="BJ92" i="26" s="1"/>
  <c r="BI93" i="26"/>
  <c r="BJ91" i="25"/>
  <c r="BJ90" i="25"/>
  <c r="BJ92" i="25" s="1"/>
  <c r="BK66" i="25"/>
  <c r="BI93" i="25"/>
  <c r="BK115" i="16"/>
  <c r="BJ91" i="16"/>
  <c r="BK89" i="16"/>
  <c r="BK90" i="16"/>
  <c r="BL65" i="16"/>
  <c r="BK92" i="35" l="1"/>
  <c r="BK93" i="35"/>
  <c r="BL91" i="35"/>
  <c r="BL90" i="35"/>
  <c r="BL92" i="35" s="1"/>
  <c r="BM66" i="35"/>
  <c r="BM92" i="22"/>
  <c r="BC88" i="36"/>
  <c r="BD86" i="36"/>
  <c r="BD85" i="36"/>
  <c r="BE61" i="36"/>
  <c r="BC87" i="36"/>
  <c r="BC87" i="33"/>
  <c r="BC88" i="33"/>
  <c r="BD86" i="33"/>
  <c r="BD85" i="33"/>
  <c r="BN91" i="22"/>
  <c r="BN90" i="22"/>
  <c r="BM93" i="22"/>
  <c r="BK91" i="27"/>
  <c r="BK90" i="27"/>
  <c r="BK92" i="27" s="1"/>
  <c r="BJ93" i="27"/>
  <c r="BJ86" i="24"/>
  <c r="BL60" i="24"/>
  <c r="BK84" i="24"/>
  <c r="BK85" i="24"/>
  <c r="BK87" i="24" s="1"/>
  <c r="BK91" i="26"/>
  <c r="BK90" i="26"/>
  <c r="BK92" i="26" s="1"/>
  <c r="BJ93" i="26"/>
  <c r="BK91" i="25"/>
  <c r="BK90" i="25"/>
  <c r="BK92" i="25" s="1"/>
  <c r="BL66" i="25"/>
  <c r="BJ93" i="25"/>
  <c r="BL115" i="16"/>
  <c r="BK91" i="16"/>
  <c r="BL89" i="16"/>
  <c r="BL90" i="16"/>
  <c r="BM65" i="16"/>
  <c r="BL93" i="35" l="1"/>
  <c r="BM90" i="35"/>
  <c r="BN66" i="35"/>
  <c r="BM91" i="35"/>
  <c r="BN92" i="22"/>
  <c r="BD87" i="36"/>
  <c r="BE85" i="36"/>
  <c r="BF61" i="36"/>
  <c r="BE86" i="36"/>
  <c r="BD88" i="36"/>
  <c r="BD87" i="33"/>
  <c r="BD88" i="33"/>
  <c r="BE86" i="33"/>
  <c r="BE85" i="33"/>
  <c r="BO91" i="22"/>
  <c r="BO90" i="22"/>
  <c r="BN93" i="22"/>
  <c r="BL91" i="27"/>
  <c r="BL90" i="27"/>
  <c r="BL92" i="27" s="1"/>
  <c r="BK93" i="27"/>
  <c r="BK86" i="24"/>
  <c r="BM60" i="24"/>
  <c r="BL84" i="24"/>
  <c r="BL85" i="24"/>
  <c r="BL87" i="24" s="1"/>
  <c r="BL91" i="26"/>
  <c r="BL90" i="26"/>
  <c r="BL92" i="26" s="1"/>
  <c r="BK93" i="26"/>
  <c r="BL91" i="25"/>
  <c r="BL90" i="25"/>
  <c r="BL92" i="25" s="1"/>
  <c r="BM66" i="25"/>
  <c r="BK93" i="25"/>
  <c r="BM115" i="16"/>
  <c r="BL91" i="16"/>
  <c r="BM90" i="16"/>
  <c r="BM89" i="16"/>
  <c r="BN65" i="16"/>
  <c r="BM93" i="35" l="1"/>
  <c r="BN91" i="35"/>
  <c r="BN90" i="35"/>
  <c r="BN92" i="35" s="1"/>
  <c r="BO66" i="35"/>
  <c r="BM92" i="35"/>
  <c r="BO92" i="22"/>
  <c r="BE88" i="36"/>
  <c r="BF86" i="36"/>
  <c r="BF85" i="36"/>
  <c r="BG61" i="36"/>
  <c r="BE87" i="36"/>
  <c r="BE87" i="33"/>
  <c r="BE88" i="33"/>
  <c r="BF85" i="33"/>
  <c r="BF86" i="33"/>
  <c r="BO93" i="22"/>
  <c r="BP91" i="22"/>
  <c r="BP90" i="22"/>
  <c r="BM91" i="27"/>
  <c r="BM90" i="27"/>
  <c r="BM92" i="27" s="1"/>
  <c r="BL93" i="27"/>
  <c r="BL86" i="24"/>
  <c r="BN60" i="24"/>
  <c r="BM84" i="24"/>
  <c r="BM85" i="24"/>
  <c r="BM87" i="24" s="1"/>
  <c r="BM91" i="26"/>
  <c r="BM90" i="26"/>
  <c r="BM92" i="26" s="1"/>
  <c r="BL93" i="26"/>
  <c r="BM91" i="25"/>
  <c r="BM90" i="25"/>
  <c r="BM92" i="25" s="1"/>
  <c r="BN66" i="25"/>
  <c r="BL93" i="25"/>
  <c r="BN115" i="16"/>
  <c r="BN89" i="16"/>
  <c r="BN90" i="16"/>
  <c r="BO65" i="16"/>
  <c r="BM91" i="16"/>
  <c r="BN93" i="35" l="1"/>
  <c r="BO91" i="35"/>
  <c r="BO90" i="35"/>
  <c r="BP66" i="35"/>
  <c r="BP92" i="22"/>
  <c r="BF87" i="36"/>
  <c r="BH61" i="36"/>
  <c r="BG86" i="36"/>
  <c r="BG85" i="36"/>
  <c r="BF88" i="36"/>
  <c r="BF88" i="33"/>
  <c r="BF87" i="33"/>
  <c r="BG85" i="33"/>
  <c r="BG86" i="33"/>
  <c r="BQ91" i="22"/>
  <c r="BQ90" i="22"/>
  <c r="BP93" i="22"/>
  <c r="BN91" i="27"/>
  <c r="BN90" i="27"/>
  <c r="BN92" i="27" s="1"/>
  <c r="BM93" i="27"/>
  <c r="BM86" i="24"/>
  <c r="BO60" i="24"/>
  <c r="BN84" i="24"/>
  <c r="BN85" i="24"/>
  <c r="BN87" i="24" s="1"/>
  <c r="BN91" i="26"/>
  <c r="BN90" i="26"/>
  <c r="BN92" i="26" s="1"/>
  <c r="BM93" i="26"/>
  <c r="BN91" i="25"/>
  <c r="BN90" i="25"/>
  <c r="BN92" i="25" s="1"/>
  <c r="BO66" i="25"/>
  <c r="BM93" i="25"/>
  <c r="BO115" i="16"/>
  <c r="BN91" i="16"/>
  <c r="BO89" i="16"/>
  <c r="BO90" i="16"/>
  <c r="BP65" i="16"/>
  <c r="BO92" i="35" l="1"/>
  <c r="BO93" i="35"/>
  <c r="BP91" i="35"/>
  <c r="BP90" i="35"/>
  <c r="BQ66" i="35"/>
  <c r="BQ92" i="22"/>
  <c r="BG88" i="36"/>
  <c r="BG87" i="36"/>
  <c r="BI61" i="36"/>
  <c r="BH86" i="36"/>
  <c r="BH85" i="36"/>
  <c r="BG88" i="33"/>
  <c r="BG87" i="33"/>
  <c r="BH85" i="33"/>
  <c r="BH86" i="33"/>
  <c r="BR91" i="22"/>
  <c r="BR90" i="22"/>
  <c r="BQ93" i="22"/>
  <c r="BO91" i="27"/>
  <c r="BO90" i="27"/>
  <c r="BO92" i="27" s="1"/>
  <c r="BN93" i="27"/>
  <c r="BN86" i="24"/>
  <c r="BP60" i="24"/>
  <c r="BO84" i="24"/>
  <c r="BO85" i="24"/>
  <c r="BO87" i="24" s="1"/>
  <c r="BO91" i="26"/>
  <c r="BO90" i="26"/>
  <c r="BO92" i="26" s="1"/>
  <c r="BN93" i="26"/>
  <c r="BO91" i="25"/>
  <c r="BO90" i="25"/>
  <c r="BO92" i="25" s="1"/>
  <c r="BP66" i="25"/>
  <c r="BN93" i="25"/>
  <c r="BP115" i="16"/>
  <c r="BO91" i="16"/>
  <c r="BP89" i="16"/>
  <c r="BP90" i="16"/>
  <c r="BQ65" i="16"/>
  <c r="BP92" i="35" l="1"/>
  <c r="BP93" i="35"/>
  <c r="BQ91" i="35"/>
  <c r="BQ90" i="35"/>
  <c r="BQ92" i="35" s="1"/>
  <c r="BR66" i="35"/>
  <c r="BR92" i="22"/>
  <c r="BH87" i="36"/>
  <c r="BH88" i="36"/>
  <c r="BI86" i="36"/>
  <c r="BJ61" i="36"/>
  <c r="BI85" i="36"/>
  <c r="BH88" i="33"/>
  <c r="BH87" i="33"/>
  <c r="BI85" i="33"/>
  <c r="BI86" i="33"/>
  <c r="BR93" i="22"/>
  <c r="BS91" i="22"/>
  <c r="BS90" i="22"/>
  <c r="BP91" i="27"/>
  <c r="BP90" i="27"/>
  <c r="BP92" i="27" s="1"/>
  <c r="BO93" i="27"/>
  <c r="BO86" i="24"/>
  <c r="BQ60" i="24"/>
  <c r="BP84" i="24"/>
  <c r="BP85" i="24"/>
  <c r="BP87" i="24" s="1"/>
  <c r="BP91" i="26"/>
  <c r="BP90" i="26"/>
  <c r="BP92" i="26" s="1"/>
  <c r="BO93" i="26"/>
  <c r="BP91" i="25"/>
  <c r="BP90" i="25"/>
  <c r="BP92" i="25" s="1"/>
  <c r="BQ66" i="25"/>
  <c r="BO93" i="25"/>
  <c r="BQ115" i="16"/>
  <c r="BP91" i="16"/>
  <c r="BQ90" i="16"/>
  <c r="BQ89" i="16"/>
  <c r="BR65" i="16"/>
  <c r="BQ93" i="35" l="1"/>
  <c r="BR91" i="35"/>
  <c r="BR90" i="35"/>
  <c r="BS66" i="35"/>
  <c r="BS92" i="22"/>
  <c r="BI87" i="36"/>
  <c r="BJ86" i="36"/>
  <c r="BJ85" i="36"/>
  <c r="BK61" i="36"/>
  <c r="BI88" i="36"/>
  <c r="BI88" i="33"/>
  <c r="BJ86" i="33"/>
  <c r="BJ85" i="33"/>
  <c r="BI87" i="33"/>
  <c r="BT91" i="22"/>
  <c r="BT90" i="22"/>
  <c r="BS93" i="22"/>
  <c r="BQ91" i="27"/>
  <c r="BQ90" i="27"/>
  <c r="BQ92" i="27" s="1"/>
  <c r="BP93" i="27"/>
  <c r="BP86" i="24"/>
  <c r="BR60" i="24"/>
  <c r="BQ84" i="24"/>
  <c r="BQ85" i="24"/>
  <c r="BQ87" i="24" s="1"/>
  <c r="BQ91" i="26"/>
  <c r="BQ90" i="26"/>
  <c r="BQ92" i="26" s="1"/>
  <c r="BP93" i="26"/>
  <c r="BQ91" i="25"/>
  <c r="BQ90" i="25"/>
  <c r="BQ92" i="25" s="1"/>
  <c r="BR66" i="25"/>
  <c r="BP93" i="25"/>
  <c r="BR115" i="16"/>
  <c r="BR89" i="16"/>
  <c r="BS65" i="16"/>
  <c r="BR90" i="16"/>
  <c r="BQ91" i="16"/>
  <c r="BR92" i="35" l="1"/>
  <c r="BR93" i="35"/>
  <c r="BS91" i="35"/>
  <c r="BS90" i="35"/>
  <c r="BT66" i="35"/>
  <c r="BT92" i="22"/>
  <c r="BJ87" i="36"/>
  <c r="BK86" i="36"/>
  <c r="BK85" i="36"/>
  <c r="BL61" i="36"/>
  <c r="BJ88" i="36"/>
  <c r="BJ87" i="33"/>
  <c r="BJ88" i="33"/>
  <c r="BK85" i="33"/>
  <c r="BK86" i="33"/>
  <c r="BU91" i="22"/>
  <c r="BU90" i="22"/>
  <c r="BT93" i="22"/>
  <c r="BR91" i="27"/>
  <c r="BR90" i="27"/>
  <c r="BR92" i="27" s="1"/>
  <c r="BQ93" i="27"/>
  <c r="BQ86" i="24"/>
  <c r="BS60" i="24"/>
  <c r="BR84" i="24"/>
  <c r="BR85" i="24"/>
  <c r="BR87" i="24" s="1"/>
  <c r="BR91" i="26"/>
  <c r="BR90" i="26"/>
  <c r="BR92" i="26" s="1"/>
  <c r="BQ93" i="26"/>
  <c r="BR91" i="25"/>
  <c r="BR90" i="25"/>
  <c r="BR92" i="25" s="1"/>
  <c r="BS66" i="25"/>
  <c r="BQ93" i="25"/>
  <c r="BS115" i="16"/>
  <c r="BR91" i="16"/>
  <c r="BS89" i="16"/>
  <c r="BS90" i="16"/>
  <c r="BT65" i="16"/>
  <c r="BS93" i="35" l="1"/>
  <c r="BS92" i="35"/>
  <c r="BT91" i="35"/>
  <c r="BT90" i="35"/>
  <c r="BU66" i="35"/>
  <c r="BU92" i="22"/>
  <c r="BK88" i="36"/>
  <c r="BK87" i="36"/>
  <c r="BL86" i="36"/>
  <c r="BL85" i="36"/>
  <c r="BM61" i="36"/>
  <c r="BK88" i="33"/>
  <c r="BK87" i="33"/>
  <c r="BL86" i="33"/>
  <c r="BL85" i="33"/>
  <c r="BU93" i="22"/>
  <c r="BV91" i="22"/>
  <c r="BV90" i="22"/>
  <c r="BS91" i="27"/>
  <c r="BS90" i="27"/>
  <c r="BS92" i="27" s="1"/>
  <c r="BR93" i="27"/>
  <c r="BR86" i="24"/>
  <c r="BT60" i="24"/>
  <c r="BS84" i="24"/>
  <c r="BS85" i="24"/>
  <c r="BS87" i="24" s="1"/>
  <c r="BS91" i="26"/>
  <c r="BS90" i="26"/>
  <c r="BS92" i="26" s="1"/>
  <c r="BR93" i="26"/>
  <c r="BS91" i="25"/>
  <c r="BS90" i="25"/>
  <c r="BS92" i="25" s="1"/>
  <c r="BT66" i="25"/>
  <c r="BR93" i="25"/>
  <c r="BT115" i="16"/>
  <c r="BS91" i="16"/>
  <c r="BT89" i="16"/>
  <c r="BT90" i="16"/>
  <c r="BU65" i="16"/>
  <c r="BT93" i="35" l="1"/>
  <c r="BU90" i="35"/>
  <c r="BU91" i="35"/>
  <c r="BV66" i="35"/>
  <c r="BT92" i="35"/>
  <c r="BV92" i="22"/>
  <c r="BL87" i="36"/>
  <c r="BM86" i="36"/>
  <c r="BM85" i="36"/>
  <c r="BN61" i="36"/>
  <c r="BL88" i="36"/>
  <c r="BL87" i="33"/>
  <c r="BL88" i="33"/>
  <c r="BM85" i="33"/>
  <c r="BM86" i="33"/>
  <c r="BW91" i="22"/>
  <c r="BW90" i="22"/>
  <c r="BV93" i="22"/>
  <c r="BT91" i="27"/>
  <c r="BT90" i="27"/>
  <c r="BT92" i="27" s="1"/>
  <c r="BS93" i="27"/>
  <c r="BS86" i="24"/>
  <c r="BU60" i="24"/>
  <c r="BT84" i="24"/>
  <c r="BT85" i="24"/>
  <c r="BT87" i="24" s="1"/>
  <c r="BT91" i="26"/>
  <c r="BT90" i="26"/>
  <c r="BT92" i="26" s="1"/>
  <c r="BS93" i="26"/>
  <c r="BT91" i="25"/>
  <c r="BT90" i="25"/>
  <c r="BT92" i="25" s="1"/>
  <c r="BU66" i="25"/>
  <c r="BS93" i="25"/>
  <c r="BU115" i="16"/>
  <c r="BU90" i="16"/>
  <c r="BU89" i="16"/>
  <c r="BV65" i="16"/>
  <c r="BT91" i="16"/>
  <c r="BU93" i="35" l="1"/>
  <c r="BU92" i="35"/>
  <c r="BV91" i="35"/>
  <c r="BV90" i="35"/>
  <c r="BV92" i="35" s="1"/>
  <c r="BW66" i="35"/>
  <c r="BW92" i="22"/>
  <c r="BW93" i="22"/>
  <c r="BM87" i="36"/>
  <c r="BM88" i="36"/>
  <c r="BN86" i="36"/>
  <c r="BN85" i="36"/>
  <c r="BO61" i="36"/>
  <c r="BM87" i="33"/>
  <c r="BM88" i="33"/>
  <c r="BN86" i="33"/>
  <c r="BN85" i="33"/>
  <c r="BX91" i="22"/>
  <c r="BX90" i="22"/>
  <c r="BU91" i="27"/>
  <c r="BU90" i="27"/>
  <c r="BU92" i="27" s="1"/>
  <c r="BT93" i="27"/>
  <c r="BT86" i="24"/>
  <c r="BV60" i="24"/>
  <c r="BU84" i="24"/>
  <c r="BU85" i="24"/>
  <c r="BU87" i="24" s="1"/>
  <c r="BU91" i="26"/>
  <c r="BU90" i="26"/>
  <c r="BU92" i="26" s="1"/>
  <c r="BT93" i="26"/>
  <c r="BU91" i="25"/>
  <c r="BU90" i="25"/>
  <c r="BU92" i="25" s="1"/>
  <c r="BV66" i="25"/>
  <c r="BT93" i="25"/>
  <c r="BV115" i="16"/>
  <c r="BV89" i="16"/>
  <c r="BV90" i="16"/>
  <c r="BW65" i="16"/>
  <c r="BU91" i="16"/>
  <c r="BV93" i="35" l="1"/>
  <c r="BW91" i="35"/>
  <c r="BW90" i="35"/>
  <c r="BX66" i="35"/>
  <c r="BX92" i="22"/>
  <c r="BN87" i="36"/>
  <c r="BO86" i="36"/>
  <c r="BO85" i="36"/>
  <c r="BP61" i="36"/>
  <c r="BN88" i="36"/>
  <c r="BN88" i="33"/>
  <c r="BN87" i="33"/>
  <c r="BO85" i="33"/>
  <c r="BO86" i="33"/>
  <c r="BX93" i="22"/>
  <c r="BY91" i="22"/>
  <c r="BY90" i="22"/>
  <c r="BV91" i="27"/>
  <c r="BV90" i="27"/>
  <c r="BV92" i="27" s="1"/>
  <c r="BU93" i="27"/>
  <c r="BU86" i="24"/>
  <c r="BW60" i="24"/>
  <c r="BV84" i="24"/>
  <c r="BV85" i="24"/>
  <c r="BV87" i="24" s="1"/>
  <c r="BV91" i="26"/>
  <c r="BV90" i="26"/>
  <c r="BV92" i="26" s="1"/>
  <c r="BU93" i="26"/>
  <c r="BV91" i="25"/>
  <c r="BV90" i="25"/>
  <c r="BV92" i="25" s="1"/>
  <c r="BW66" i="25"/>
  <c r="BU93" i="25"/>
  <c r="BW115" i="16"/>
  <c r="BV91" i="16"/>
  <c r="BW89" i="16"/>
  <c r="BW90" i="16"/>
  <c r="BX65" i="16"/>
  <c r="BW92" i="35" l="1"/>
  <c r="BW93" i="35"/>
  <c r="BX91" i="35"/>
  <c r="BX90" i="35"/>
  <c r="BX92" i="35" s="1"/>
  <c r="BY66" i="35"/>
  <c r="BY92" i="22"/>
  <c r="BO87" i="36"/>
  <c r="BQ61" i="36"/>
  <c r="BP86" i="36"/>
  <c r="BP85" i="36"/>
  <c r="BO88" i="36"/>
  <c r="BO87" i="33"/>
  <c r="BO88" i="33"/>
  <c r="BP85" i="33"/>
  <c r="BP86" i="33"/>
  <c r="BZ91" i="22"/>
  <c r="BZ90" i="22"/>
  <c r="BY93" i="22"/>
  <c r="BW91" i="27"/>
  <c r="BW90" i="27"/>
  <c r="BW92" i="27" s="1"/>
  <c r="BV93" i="27"/>
  <c r="BV86" i="24"/>
  <c r="BX60" i="24"/>
  <c r="BW84" i="24"/>
  <c r="BW85" i="24"/>
  <c r="BW87" i="24" s="1"/>
  <c r="BW91" i="26"/>
  <c r="BW90" i="26"/>
  <c r="BW92" i="26" s="1"/>
  <c r="BV93" i="26"/>
  <c r="BW91" i="25"/>
  <c r="BW90" i="25"/>
  <c r="BW92" i="25" s="1"/>
  <c r="BX66" i="25"/>
  <c r="BV93" i="25"/>
  <c r="BX115" i="16"/>
  <c r="BW91" i="16"/>
  <c r="BX89" i="16"/>
  <c r="BX90" i="16"/>
  <c r="BY65" i="16"/>
  <c r="BY91" i="35" l="1"/>
  <c r="BY90" i="35"/>
  <c r="BZ66" i="35"/>
  <c r="BX93" i="35"/>
  <c r="BZ92" i="22"/>
  <c r="BP87" i="36"/>
  <c r="BP88" i="36"/>
  <c r="BQ86" i="36"/>
  <c r="BR61" i="36"/>
  <c r="BQ85" i="36"/>
  <c r="BP87" i="33"/>
  <c r="BQ85" i="33"/>
  <c r="BQ86" i="33"/>
  <c r="BP88" i="33"/>
  <c r="CA91" i="22"/>
  <c r="CA90" i="22"/>
  <c r="BZ93" i="22"/>
  <c r="BX91" i="27"/>
  <c r="BX90" i="27"/>
  <c r="BX92" i="27" s="1"/>
  <c r="BW93" i="27"/>
  <c r="BW86" i="24"/>
  <c r="BY60" i="24"/>
  <c r="BX84" i="24"/>
  <c r="BX85" i="24"/>
  <c r="BX87" i="24" s="1"/>
  <c r="BX91" i="26"/>
  <c r="BX90" i="26"/>
  <c r="BX92" i="26" s="1"/>
  <c r="BW93" i="26"/>
  <c r="BX91" i="25"/>
  <c r="BX90" i="25"/>
  <c r="BX92" i="25" s="1"/>
  <c r="BY66" i="25"/>
  <c r="BW93" i="25"/>
  <c r="BY115" i="16"/>
  <c r="BX91" i="16"/>
  <c r="BY90" i="16"/>
  <c r="BY89" i="16"/>
  <c r="BZ65" i="16"/>
  <c r="BY92" i="35" l="1"/>
  <c r="BY93" i="35"/>
  <c r="BZ91" i="35"/>
  <c r="BZ90" i="35"/>
  <c r="BZ92" i="35" s="1"/>
  <c r="CA66" i="35"/>
  <c r="CA92" i="22"/>
  <c r="BQ87" i="36"/>
  <c r="BR85" i="36"/>
  <c r="BR86" i="36"/>
  <c r="BS61" i="36"/>
  <c r="BQ88" i="36"/>
  <c r="BQ87" i="33"/>
  <c r="BQ88" i="33"/>
  <c r="BR86" i="33"/>
  <c r="BR85" i="33"/>
  <c r="CB91" i="22"/>
  <c r="CB90" i="22"/>
  <c r="CA93" i="22"/>
  <c r="BY91" i="27"/>
  <c r="BY90" i="27"/>
  <c r="BY92" i="27" s="1"/>
  <c r="BX93" i="27"/>
  <c r="BX86" i="24"/>
  <c r="BZ60" i="24"/>
  <c r="BY84" i="24"/>
  <c r="BY85" i="24"/>
  <c r="BY87" i="24" s="1"/>
  <c r="BY91" i="26"/>
  <c r="BY90" i="26"/>
  <c r="BY92" i="26" s="1"/>
  <c r="BX93" i="26"/>
  <c r="BY91" i="25"/>
  <c r="BY90" i="25"/>
  <c r="BY92" i="25" s="1"/>
  <c r="BZ66" i="25"/>
  <c r="BX93" i="25"/>
  <c r="BZ115" i="16"/>
  <c r="BZ89" i="16"/>
  <c r="BZ90" i="16"/>
  <c r="CA65" i="16"/>
  <c r="BY91" i="16"/>
  <c r="BZ93" i="35" l="1"/>
  <c r="CA91" i="35"/>
  <c r="CA90" i="35"/>
  <c r="CA92" i="35" s="1"/>
  <c r="CB66" i="35"/>
  <c r="CB92" i="22"/>
  <c r="BR88" i="36"/>
  <c r="BR87" i="36"/>
  <c r="BS85" i="36"/>
  <c r="BS86" i="36"/>
  <c r="BT61" i="36"/>
  <c r="BR87" i="33"/>
  <c r="BR88" i="33"/>
  <c r="BS85" i="33"/>
  <c r="BS86" i="33"/>
  <c r="CB93" i="22"/>
  <c r="CC91" i="22"/>
  <c r="CC90" i="22"/>
  <c r="BZ91" i="27"/>
  <c r="BZ90" i="27"/>
  <c r="BZ92" i="27" s="1"/>
  <c r="BY93" i="27"/>
  <c r="BY86" i="24"/>
  <c r="CA60" i="24"/>
  <c r="BZ84" i="24"/>
  <c r="BZ85" i="24"/>
  <c r="BZ87" i="24" s="1"/>
  <c r="BZ91" i="26"/>
  <c r="BZ90" i="26"/>
  <c r="BZ92" i="26" s="1"/>
  <c r="BY93" i="26"/>
  <c r="BZ91" i="25"/>
  <c r="BZ90" i="25"/>
  <c r="BZ92" i="25" s="1"/>
  <c r="CA66" i="25"/>
  <c r="BY93" i="25"/>
  <c r="CA115" i="16"/>
  <c r="BZ91" i="16"/>
  <c r="CA89" i="16"/>
  <c r="CA90" i="16"/>
  <c r="CB65" i="16"/>
  <c r="CA93" i="35" l="1"/>
  <c r="CB91" i="35"/>
  <c r="CB90" i="35"/>
  <c r="CC66" i="35"/>
  <c r="CC92" i="22"/>
  <c r="BS88" i="36"/>
  <c r="BT86" i="36"/>
  <c r="BT85" i="36"/>
  <c r="BU61" i="36"/>
  <c r="BS87" i="36"/>
  <c r="BS88" i="33"/>
  <c r="BS87" i="33"/>
  <c r="BT85" i="33"/>
  <c r="BT86" i="33"/>
  <c r="CC93" i="22"/>
  <c r="CD91" i="22"/>
  <c r="CD90" i="22"/>
  <c r="CA91" i="27"/>
  <c r="CA90" i="27"/>
  <c r="CA92" i="27" s="1"/>
  <c r="BZ93" i="27"/>
  <c r="BZ86" i="24"/>
  <c r="CB60" i="24"/>
  <c r="CA84" i="24"/>
  <c r="CA85" i="24"/>
  <c r="CA87" i="24" s="1"/>
  <c r="CA91" i="26"/>
  <c r="CA90" i="26"/>
  <c r="CA92" i="26" s="1"/>
  <c r="BZ93" i="26"/>
  <c r="CA91" i="25"/>
  <c r="CA90" i="25"/>
  <c r="CA92" i="25" s="1"/>
  <c r="CB66" i="25"/>
  <c r="BZ93" i="25"/>
  <c r="CB115" i="16"/>
  <c r="CA91" i="16"/>
  <c r="CB89" i="16"/>
  <c r="CB90" i="16"/>
  <c r="CC65" i="16"/>
  <c r="CB92" i="35" l="1"/>
  <c r="CC91" i="35"/>
  <c r="CC90" i="35"/>
  <c r="CD66" i="35"/>
  <c r="CB93" i="35"/>
  <c r="CD92" i="22"/>
  <c r="BT88" i="36"/>
  <c r="BT87" i="36"/>
  <c r="BU85" i="36"/>
  <c r="BU86" i="36"/>
  <c r="BV61" i="36"/>
  <c r="BT87" i="33"/>
  <c r="BT88" i="33"/>
  <c r="BU85" i="33"/>
  <c r="BU86" i="33"/>
  <c r="CD93" i="22"/>
  <c r="CE91" i="22"/>
  <c r="CE90" i="22"/>
  <c r="CB91" i="27"/>
  <c r="CB90" i="27"/>
  <c r="CB92" i="27" s="1"/>
  <c r="CA93" i="27"/>
  <c r="CA86" i="24"/>
  <c r="CC60" i="24"/>
  <c r="CB84" i="24"/>
  <c r="CB85" i="24"/>
  <c r="CB87" i="24" s="1"/>
  <c r="CB91" i="26"/>
  <c r="CB90" i="26"/>
  <c r="CB92" i="26" s="1"/>
  <c r="CA93" i="26"/>
  <c r="CB91" i="25"/>
  <c r="CB90" i="25"/>
  <c r="CB92" i="25" s="1"/>
  <c r="CC66" i="25"/>
  <c r="CA93" i="25"/>
  <c r="CC115" i="16"/>
  <c r="CB91" i="16"/>
  <c r="CC90" i="16"/>
  <c r="CC89" i="16"/>
  <c r="CD65" i="16"/>
  <c r="CC92" i="35" l="1"/>
  <c r="CC93" i="35"/>
  <c r="CD91" i="35"/>
  <c r="CD90" i="35"/>
  <c r="CE66" i="35"/>
  <c r="CE92" i="22"/>
  <c r="BU88" i="36"/>
  <c r="BV86" i="36"/>
  <c r="BV85" i="36"/>
  <c r="BW61" i="36"/>
  <c r="BU87" i="36"/>
  <c r="BU88" i="33"/>
  <c r="BU87" i="33"/>
  <c r="BV86" i="33"/>
  <c r="BV85" i="33"/>
  <c r="CE93" i="22"/>
  <c r="CF91" i="22"/>
  <c r="CF90" i="22"/>
  <c r="CC91" i="27"/>
  <c r="CC90" i="27"/>
  <c r="CC92" i="27" s="1"/>
  <c r="CB93" i="27"/>
  <c r="CB86" i="24"/>
  <c r="CD60" i="24"/>
  <c r="CC84" i="24"/>
  <c r="CC85" i="24"/>
  <c r="CC87" i="24" s="1"/>
  <c r="CC91" i="26"/>
  <c r="CC90" i="26"/>
  <c r="CC92" i="26" s="1"/>
  <c r="CB93" i="26"/>
  <c r="CC91" i="25"/>
  <c r="CC90" i="25"/>
  <c r="CC92" i="25" s="1"/>
  <c r="CD66" i="25"/>
  <c r="CB93" i="25"/>
  <c r="CD115" i="16"/>
  <c r="CD89" i="16"/>
  <c r="CD90" i="16"/>
  <c r="CE65" i="16"/>
  <c r="CC91" i="16"/>
  <c r="CD93" i="35" l="1"/>
  <c r="CD92" i="35"/>
  <c r="CE91" i="35"/>
  <c r="CE90" i="35"/>
  <c r="CE92" i="35" s="1"/>
  <c r="CF66" i="35"/>
  <c r="BV87" i="36"/>
  <c r="BW85" i="36"/>
  <c r="BX61" i="36"/>
  <c r="BW86" i="36"/>
  <c r="BV88" i="36"/>
  <c r="BV87" i="33"/>
  <c r="BV88" i="33"/>
  <c r="BW85" i="33"/>
  <c r="BW86" i="33"/>
  <c r="CF92" i="22"/>
  <c r="CG91" i="22"/>
  <c r="CG90" i="22"/>
  <c r="CF93" i="22"/>
  <c r="CD91" i="27"/>
  <c r="CD90" i="27"/>
  <c r="CD92" i="27" s="1"/>
  <c r="CC93" i="27"/>
  <c r="CC86" i="24"/>
  <c r="CE60" i="24"/>
  <c r="CD84" i="24"/>
  <c r="CD85" i="24"/>
  <c r="CD87" i="24" s="1"/>
  <c r="CD91" i="26"/>
  <c r="CD90" i="26"/>
  <c r="CD92" i="26" s="1"/>
  <c r="CC93" i="26"/>
  <c r="CD91" i="25"/>
  <c r="CD90" i="25"/>
  <c r="CD92" i="25" s="1"/>
  <c r="CE66" i="25"/>
  <c r="CC93" i="25"/>
  <c r="CE115" i="16"/>
  <c r="CD91" i="16"/>
  <c r="CE89" i="16"/>
  <c r="CE90" i="16"/>
  <c r="CF65" i="16"/>
  <c r="CE93" i="35" l="1"/>
  <c r="CF91" i="35"/>
  <c r="CF90" i="35"/>
  <c r="CG66" i="35"/>
  <c r="CG92" i="22"/>
  <c r="BW88" i="36"/>
  <c r="BX85" i="36"/>
  <c r="BY61" i="36"/>
  <c r="BX86" i="36"/>
  <c r="BW87" i="36"/>
  <c r="BW88" i="33"/>
  <c r="BW87" i="33"/>
  <c r="BX85" i="33"/>
  <c r="BX86" i="33"/>
  <c r="CG93" i="22"/>
  <c r="CH91" i="22"/>
  <c r="CH90" i="22"/>
  <c r="CE91" i="27"/>
  <c r="CE90" i="27"/>
  <c r="CE92" i="27" s="1"/>
  <c r="CD93" i="27"/>
  <c r="CD86" i="24"/>
  <c r="CF60" i="24"/>
  <c r="CE84" i="24"/>
  <c r="CE85" i="24"/>
  <c r="CE87" i="24" s="1"/>
  <c r="CE91" i="26"/>
  <c r="CE90" i="26"/>
  <c r="CE92" i="26" s="1"/>
  <c r="CD93" i="26"/>
  <c r="CE91" i="25"/>
  <c r="CE90" i="25"/>
  <c r="CE92" i="25" s="1"/>
  <c r="CF66" i="25"/>
  <c r="CD93" i="25"/>
  <c r="CF115" i="16"/>
  <c r="CE91" i="16"/>
  <c r="CF89" i="16"/>
  <c r="CF90" i="16"/>
  <c r="CG65" i="16"/>
  <c r="CF92" i="35" l="1"/>
  <c r="CG91" i="35"/>
  <c r="CG90" i="35"/>
  <c r="CH66" i="35"/>
  <c r="CF93" i="35"/>
  <c r="CH92" i="22"/>
  <c r="BX88" i="36"/>
  <c r="BY86" i="36"/>
  <c r="BZ61" i="36"/>
  <c r="BY85" i="36"/>
  <c r="BX87" i="36"/>
  <c r="BX88" i="33"/>
  <c r="BY85" i="33"/>
  <c r="BY86" i="33"/>
  <c r="BX87" i="33"/>
  <c r="CH93" i="22"/>
  <c r="CI91" i="22"/>
  <c r="CI90" i="22"/>
  <c r="CF91" i="27"/>
  <c r="CF90" i="27"/>
  <c r="CF92" i="27" s="1"/>
  <c r="CE93" i="27"/>
  <c r="CE86" i="24"/>
  <c r="CG60" i="24"/>
  <c r="CF84" i="24"/>
  <c r="CF85" i="24"/>
  <c r="CF87" i="24" s="1"/>
  <c r="CF91" i="26"/>
  <c r="CF90" i="26"/>
  <c r="CF92" i="26" s="1"/>
  <c r="CE93" i="26"/>
  <c r="CF91" i="25"/>
  <c r="CF90" i="25"/>
  <c r="CF92" i="25" s="1"/>
  <c r="CG66" i="25"/>
  <c r="CE93" i="25"/>
  <c r="CG115" i="16"/>
  <c r="CF91" i="16"/>
  <c r="CG90" i="16"/>
  <c r="CH65" i="16"/>
  <c r="CG89" i="16"/>
  <c r="CG92" i="35" l="1"/>
  <c r="CG93" i="35"/>
  <c r="CH91" i="35"/>
  <c r="CH90" i="35"/>
  <c r="CI66" i="35"/>
  <c r="CI92" i="22"/>
  <c r="BY87" i="36"/>
  <c r="BZ86" i="36"/>
  <c r="BZ85" i="36"/>
  <c r="CA61" i="36"/>
  <c r="BY88" i="36"/>
  <c r="BY87" i="33"/>
  <c r="BY88" i="33"/>
  <c r="BZ85" i="33"/>
  <c r="BZ86" i="33"/>
  <c r="CI93" i="22"/>
  <c r="CJ91" i="22"/>
  <c r="CJ90" i="22"/>
  <c r="CG91" i="27"/>
  <c r="CG90" i="27"/>
  <c r="CG92" i="27" s="1"/>
  <c r="CF93" i="27"/>
  <c r="CF86" i="24"/>
  <c r="CH60" i="24"/>
  <c r="CG84" i="24"/>
  <c r="CG85" i="24"/>
  <c r="CG87" i="24" s="1"/>
  <c r="CG91" i="26"/>
  <c r="CG90" i="26"/>
  <c r="CG92" i="26" s="1"/>
  <c r="CF93" i="26"/>
  <c r="CG91" i="25"/>
  <c r="CG90" i="25"/>
  <c r="CG92" i="25" s="1"/>
  <c r="CH66" i="25"/>
  <c r="CF93" i="25"/>
  <c r="CH115" i="16"/>
  <c r="CH89" i="16"/>
  <c r="CH90" i="16"/>
  <c r="CI65" i="16"/>
  <c r="CG91" i="16"/>
  <c r="CH92" i="35" l="1"/>
  <c r="CI91" i="35"/>
  <c r="CI90" i="35"/>
  <c r="CJ66" i="35"/>
  <c r="CH93" i="35"/>
  <c r="CJ92" i="22"/>
  <c r="BZ87" i="36"/>
  <c r="CA86" i="36"/>
  <c r="CA85" i="36"/>
  <c r="CB61" i="36"/>
  <c r="BZ88" i="36"/>
  <c r="BZ88" i="33"/>
  <c r="BZ87" i="33"/>
  <c r="CA86" i="33"/>
  <c r="CA85" i="33"/>
  <c r="CJ93" i="22"/>
  <c r="CK91" i="22"/>
  <c r="CK90" i="22"/>
  <c r="CH91" i="27"/>
  <c r="CH90" i="27"/>
  <c r="CH92" i="27" s="1"/>
  <c r="CG93" i="27"/>
  <c r="CG86" i="24"/>
  <c r="CI60" i="24"/>
  <c r="CH84" i="24"/>
  <c r="CH85" i="24"/>
  <c r="CH87" i="24" s="1"/>
  <c r="CH91" i="26"/>
  <c r="CH90" i="26"/>
  <c r="CH92" i="26" s="1"/>
  <c r="CG93" i="26"/>
  <c r="CH91" i="25"/>
  <c r="CH90" i="25"/>
  <c r="CH92" i="25" s="1"/>
  <c r="CI66" i="25"/>
  <c r="CG93" i="25"/>
  <c r="CI115" i="16"/>
  <c r="CH91" i="16"/>
  <c r="CI89" i="16"/>
  <c r="CI90" i="16"/>
  <c r="CJ65" i="16"/>
  <c r="CI92" i="35" l="1"/>
  <c r="CI93" i="35"/>
  <c r="CJ91" i="35"/>
  <c r="CJ90" i="35"/>
  <c r="CK66" i="35"/>
  <c r="CK92" i="22"/>
  <c r="CA87" i="36"/>
  <c r="CA88" i="36"/>
  <c r="CB86" i="36"/>
  <c r="CB85" i="36"/>
  <c r="CC61" i="36"/>
  <c r="CA87" i="33"/>
  <c r="CB86" i="33"/>
  <c r="CB85" i="33"/>
  <c r="CA88" i="33"/>
  <c r="CK93" i="22"/>
  <c r="CL91" i="22"/>
  <c r="CL90" i="22"/>
  <c r="D100" i="22"/>
  <c r="CI91" i="27"/>
  <c r="CI90" i="27"/>
  <c r="CI92" i="27" s="1"/>
  <c r="CH93" i="27"/>
  <c r="CH86" i="24"/>
  <c r="CJ60" i="24"/>
  <c r="CI84" i="24"/>
  <c r="CI85" i="24"/>
  <c r="CI87" i="24" s="1"/>
  <c r="CI91" i="26"/>
  <c r="CI90" i="26"/>
  <c r="CI92" i="26" s="1"/>
  <c r="CH93" i="26"/>
  <c r="CI91" i="25"/>
  <c r="CI90" i="25"/>
  <c r="CI92" i="25" s="1"/>
  <c r="CJ66" i="25"/>
  <c r="CH93" i="25"/>
  <c r="CJ115" i="16"/>
  <c r="CI91" i="16"/>
  <c r="CJ89" i="16"/>
  <c r="CJ90" i="16"/>
  <c r="CK65" i="16"/>
  <c r="CJ93" i="35" l="1"/>
  <c r="CJ92" i="35"/>
  <c r="CK91" i="35"/>
  <c r="CL66" i="35"/>
  <c r="CK90" i="35"/>
  <c r="CL92" i="22"/>
  <c r="CB87" i="36"/>
  <c r="CC85" i="36"/>
  <c r="CD61" i="36"/>
  <c r="CC86" i="36"/>
  <c r="CB88" i="36"/>
  <c r="CB87" i="33"/>
  <c r="CC86" i="33"/>
  <c r="CC85" i="33"/>
  <c r="CB88" i="33"/>
  <c r="CM91" i="22"/>
  <c r="CM90" i="22"/>
  <c r="CL93" i="22"/>
  <c r="E124" i="22"/>
  <c r="E125" i="22"/>
  <c r="CJ91" i="27"/>
  <c r="CJ90" i="27"/>
  <c r="CJ92" i="27" s="1"/>
  <c r="CI93" i="27"/>
  <c r="CI86" i="24"/>
  <c r="CK60" i="24"/>
  <c r="CJ84" i="24"/>
  <c r="CJ85" i="24"/>
  <c r="CJ87" i="24" s="1"/>
  <c r="CJ91" i="26"/>
  <c r="CJ90" i="26"/>
  <c r="CJ92" i="26" s="1"/>
  <c r="CI93" i="26"/>
  <c r="CJ91" i="25"/>
  <c r="CJ90" i="25"/>
  <c r="CJ92" i="25" s="1"/>
  <c r="CK66" i="25"/>
  <c r="CI93" i="25"/>
  <c r="CK115" i="16"/>
  <c r="CJ91" i="16"/>
  <c r="CK90" i="16"/>
  <c r="CK89" i="16"/>
  <c r="CL65" i="16"/>
  <c r="CM65" i="16" s="1"/>
  <c r="D99" i="16" s="1"/>
  <c r="CK93" i="35" l="1"/>
  <c r="CK92" i="35"/>
  <c r="CL91" i="35"/>
  <c r="CL90" i="35"/>
  <c r="CW66" i="35"/>
  <c r="D100" i="35" s="1"/>
  <c r="E100" i="35" s="1"/>
  <c r="CM66" i="35"/>
  <c r="E127" i="22"/>
  <c r="CC88" i="36"/>
  <c r="CD86" i="36"/>
  <c r="CD85" i="36"/>
  <c r="CE61" i="36"/>
  <c r="CC87" i="36"/>
  <c r="CC87" i="33"/>
  <c r="CC88" i="33"/>
  <c r="CD86" i="33"/>
  <c r="CD85" i="33"/>
  <c r="E126" i="22"/>
  <c r="CM92" i="22"/>
  <c r="CW136" i="22"/>
  <c r="F125" i="22"/>
  <c r="F124" i="22"/>
  <c r="CN91" i="22"/>
  <c r="CN90" i="22"/>
  <c r="CM93" i="22"/>
  <c r="CK91" i="27"/>
  <c r="CK90" i="27"/>
  <c r="CK92" i="27" s="1"/>
  <c r="CJ93" i="27"/>
  <c r="CJ86" i="24"/>
  <c r="CL60" i="24"/>
  <c r="CK84" i="24"/>
  <c r="CK85" i="24"/>
  <c r="CK87" i="24" s="1"/>
  <c r="CK91" i="26"/>
  <c r="CK90" i="26"/>
  <c r="CK92" i="26" s="1"/>
  <c r="CJ93" i="26"/>
  <c r="CK91" i="25"/>
  <c r="CK90" i="25"/>
  <c r="CK92" i="25" s="1"/>
  <c r="CL66" i="25"/>
  <c r="CJ93" i="25"/>
  <c r="E99" i="16"/>
  <c r="D123" i="16"/>
  <c r="D124" i="16"/>
  <c r="D125" i="16" s="1"/>
  <c r="CL115" i="16"/>
  <c r="CL90" i="16"/>
  <c r="CL89" i="16"/>
  <c r="CK91" i="16"/>
  <c r="CL92" i="35" l="1"/>
  <c r="CL93" i="35"/>
  <c r="CM91" i="35"/>
  <c r="CM90" i="35"/>
  <c r="CN66" i="35"/>
  <c r="F100" i="35"/>
  <c r="E125" i="35"/>
  <c r="E124" i="35"/>
  <c r="F127" i="22"/>
  <c r="CN92" i="22"/>
  <c r="CD87" i="36"/>
  <c r="CE85" i="36"/>
  <c r="CF61" i="36"/>
  <c r="CE86" i="36"/>
  <c r="CD88" i="36"/>
  <c r="CD87" i="33"/>
  <c r="CE85" i="33"/>
  <c r="CE86" i="33"/>
  <c r="CD88" i="33"/>
  <c r="D170" i="22"/>
  <c r="E170" i="22" s="1"/>
  <c r="F170" i="22" s="1"/>
  <c r="G170" i="22" s="1"/>
  <c r="H170" i="22" s="1"/>
  <c r="I170" i="22" s="1"/>
  <c r="J170" i="22" s="1"/>
  <c r="K170" i="22" s="1"/>
  <c r="L170" i="22" s="1"/>
  <c r="M170" i="22" s="1"/>
  <c r="N170" i="22" s="1"/>
  <c r="O170" i="22" s="1"/>
  <c r="P170" i="22" s="1"/>
  <c r="Q170" i="22" s="1"/>
  <c r="R170" i="22" s="1"/>
  <c r="S170" i="22" s="1"/>
  <c r="T170" i="22" s="1"/>
  <c r="U170" i="22" s="1"/>
  <c r="V170" i="22" s="1"/>
  <c r="W170" i="22" s="1"/>
  <c r="X170" i="22" s="1"/>
  <c r="Y170" i="22" s="1"/>
  <c r="Z170" i="22" s="1"/>
  <c r="AA170" i="22" s="1"/>
  <c r="AB170" i="22" s="1"/>
  <c r="AC170" i="22" s="1"/>
  <c r="AD170" i="22" s="1"/>
  <c r="AE170" i="22" s="1"/>
  <c r="AF170" i="22" s="1"/>
  <c r="AG170" i="22" s="1"/>
  <c r="AH170" i="22" s="1"/>
  <c r="AI170" i="22" s="1"/>
  <c r="AJ170" i="22" s="1"/>
  <c r="AK170" i="22" s="1"/>
  <c r="AL170" i="22" s="1"/>
  <c r="AM170" i="22" s="1"/>
  <c r="AN170" i="22" s="1"/>
  <c r="AO170" i="22" s="1"/>
  <c r="AP170" i="22" s="1"/>
  <c r="AQ170" i="22" s="1"/>
  <c r="AR170" i="22" s="1"/>
  <c r="AS170" i="22" s="1"/>
  <c r="AT170" i="22" s="1"/>
  <c r="AU170" i="22" s="1"/>
  <c r="AV170" i="22" s="1"/>
  <c r="AW170" i="22" s="1"/>
  <c r="AX170" i="22" s="1"/>
  <c r="AY170" i="22" s="1"/>
  <c r="AZ170" i="22" s="1"/>
  <c r="BA170" i="22" s="1"/>
  <c r="BB170" i="22" s="1"/>
  <c r="BC170" i="22" s="1"/>
  <c r="BD170" i="22" s="1"/>
  <c r="BE170" i="22" s="1"/>
  <c r="BF170" i="22" s="1"/>
  <c r="BG170" i="22" s="1"/>
  <c r="BH170" i="22" s="1"/>
  <c r="BI170" i="22" s="1"/>
  <c r="BJ170" i="22" s="1"/>
  <c r="BK170" i="22" s="1"/>
  <c r="BL170" i="22" s="1"/>
  <c r="BM170" i="22" s="1"/>
  <c r="BN170" i="22" s="1"/>
  <c r="BO170" i="22" s="1"/>
  <c r="BP170" i="22" s="1"/>
  <c r="BQ170" i="22" s="1"/>
  <c r="BR170" i="22" s="1"/>
  <c r="BS170" i="22" s="1"/>
  <c r="BT170" i="22" s="1"/>
  <c r="BU170" i="22" s="1"/>
  <c r="BV170" i="22" s="1"/>
  <c r="BW170" i="22" s="1"/>
  <c r="BX170" i="22" s="1"/>
  <c r="BY170" i="22" s="1"/>
  <c r="BZ170" i="22" s="1"/>
  <c r="CA170" i="22" s="1"/>
  <c r="CB170" i="22" s="1"/>
  <c r="CC170" i="22" s="1"/>
  <c r="CD170" i="22" s="1"/>
  <c r="CE170" i="22" s="1"/>
  <c r="CF170" i="22" s="1"/>
  <c r="CG170" i="22" s="1"/>
  <c r="CH170" i="22" s="1"/>
  <c r="CI170" i="22" s="1"/>
  <c r="CJ170" i="22" s="1"/>
  <c r="CK170" i="22" s="1"/>
  <c r="CL170" i="22" s="1"/>
  <c r="CM170" i="22" s="1"/>
  <c r="CN170" i="22" s="1"/>
  <c r="CO170" i="22" s="1"/>
  <c r="CP170" i="22" s="1"/>
  <c r="CQ170" i="22" s="1"/>
  <c r="CR170" i="22" s="1"/>
  <c r="CS170" i="22" s="1"/>
  <c r="CT170" i="22" s="1"/>
  <c r="CU170" i="22" s="1"/>
  <c r="CV170" i="22" s="1"/>
  <c r="F126" i="22"/>
  <c r="CO91" i="22"/>
  <c r="CO90" i="22"/>
  <c r="CN93" i="22"/>
  <c r="G124" i="22"/>
  <c r="G125" i="22"/>
  <c r="CL91" i="27"/>
  <c r="CL90" i="27"/>
  <c r="CL92" i="27" s="1"/>
  <c r="CM66" i="27"/>
  <c r="CK93" i="27"/>
  <c r="CK86" i="24"/>
  <c r="CL84" i="24"/>
  <c r="CL85" i="24"/>
  <c r="CL87" i="24" s="1"/>
  <c r="CL91" i="26"/>
  <c r="CL90" i="26"/>
  <c r="CL92" i="26" s="1"/>
  <c r="CM66" i="26"/>
  <c r="CK93" i="26"/>
  <c r="CL91" i="25"/>
  <c r="CL90" i="25"/>
  <c r="CL92" i="25" s="1"/>
  <c r="CM66" i="25"/>
  <c r="CK93" i="25"/>
  <c r="CM60" i="24"/>
  <c r="F99" i="16"/>
  <c r="E124" i="16"/>
  <c r="E123" i="16"/>
  <c r="CM115" i="16"/>
  <c r="D149" i="16" s="1"/>
  <c r="CL91" i="16"/>
  <c r="E127" i="35" l="1"/>
  <c r="E126" i="35"/>
  <c r="CM93" i="35"/>
  <c r="G100" i="35"/>
  <c r="F125" i="35"/>
  <c r="F124" i="35"/>
  <c r="CN91" i="35"/>
  <c r="CN90" i="35"/>
  <c r="CN92" i="35" s="1"/>
  <c r="CO66" i="35"/>
  <c r="CM92" i="35"/>
  <c r="CO92" i="22"/>
  <c r="CE88" i="36"/>
  <c r="CF85" i="36"/>
  <c r="CG61" i="36"/>
  <c r="CF86" i="36"/>
  <c r="CE87" i="36"/>
  <c r="CE87" i="33"/>
  <c r="CE88" i="33"/>
  <c r="CF85" i="33"/>
  <c r="CF86" i="33"/>
  <c r="G127" i="22"/>
  <c r="G126" i="22"/>
  <c r="H125" i="22"/>
  <c r="H124" i="22"/>
  <c r="CP90" i="22"/>
  <c r="CP91" i="22"/>
  <c r="CO93" i="22"/>
  <c r="CL93" i="27"/>
  <c r="CL86" i="24"/>
  <c r="CL93" i="26"/>
  <c r="CL93" i="25"/>
  <c r="E125" i="16"/>
  <c r="G99" i="16"/>
  <c r="F124" i="16"/>
  <c r="F123" i="16"/>
  <c r="E149" i="16"/>
  <c r="CN93" i="35" l="1"/>
  <c r="F127" i="35"/>
  <c r="F126" i="35"/>
  <c r="CO91" i="35"/>
  <c r="CO90" i="35"/>
  <c r="CP66" i="35"/>
  <c r="G125" i="35"/>
  <c r="G124" i="35"/>
  <c r="H100" i="35"/>
  <c r="CP93" i="22"/>
  <c r="H126" i="22"/>
  <c r="CF88" i="36"/>
  <c r="CG86" i="36"/>
  <c r="CG85" i="36"/>
  <c r="CH61" i="36"/>
  <c r="CF87" i="36"/>
  <c r="CF88" i="33"/>
  <c r="CF87" i="33"/>
  <c r="CG86" i="33"/>
  <c r="CG85" i="33"/>
  <c r="CP92" i="22"/>
  <c r="H127" i="22"/>
  <c r="CQ91" i="22"/>
  <c r="CQ90" i="22"/>
  <c r="I124" i="22"/>
  <c r="I125" i="22"/>
  <c r="H99" i="16"/>
  <c r="G124" i="16"/>
  <c r="G123" i="16"/>
  <c r="F125" i="16"/>
  <c r="F149" i="16"/>
  <c r="CO92" i="35" l="1"/>
  <c r="CO93" i="35"/>
  <c r="G126" i="35"/>
  <c r="G127" i="35"/>
  <c r="H125" i="35"/>
  <c r="H124" i="35"/>
  <c r="I100" i="35"/>
  <c r="CP91" i="35"/>
  <c r="CP90" i="35"/>
  <c r="CQ66" i="35"/>
  <c r="I127" i="22"/>
  <c r="CG87" i="36"/>
  <c r="CH85" i="36"/>
  <c r="CH86" i="36"/>
  <c r="CI61" i="36"/>
  <c r="CG88" i="36"/>
  <c r="CG88" i="33"/>
  <c r="CG87" i="33"/>
  <c r="CH85" i="33"/>
  <c r="CH86" i="33"/>
  <c r="CQ92" i="22"/>
  <c r="I126" i="22"/>
  <c r="CQ93" i="22"/>
  <c r="J124" i="22"/>
  <c r="J125" i="22"/>
  <c r="CR90" i="22"/>
  <c r="CR91" i="22"/>
  <c r="G125" i="16"/>
  <c r="I99" i="16"/>
  <c r="H124" i="16"/>
  <c r="H123" i="16"/>
  <c r="G149" i="16"/>
  <c r="CP93" i="35" l="1"/>
  <c r="CP92" i="35"/>
  <c r="H126" i="35"/>
  <c r="CQ91" i="35"/>
  <c r="CQ90" i="35"/>
  <c r="CR66" i="35"/>
  <c r="J100" i="35"/>
  <c r="I124" i="35"/>
  <c r="I126" i="35" s="1"/>
  <c r="I125" i="35"/>
  <c r="H127" i="35"/>
  <c r="CH88" i="36"/>
  <c r="CI86" i="36"/>
  <c r="CJ61" i="36"/>
  <c r="CI85" i="36"/>
  <c r="CH87" i="36"/>
  <c r="CH87" i="33"/>
  <c r="CH88" i="33"/>
  <c r="CI86" i="33"/>
  <c r="CI85" i="33"/>
  <c r="CR93" i="22"/>
  <c r="J127" i="22"/>
  <c r="CS91" i="22"/>
  <c r="CS90" i="22"/>
  <c r="CR92" i="22"/>
  <c r="K124" i="22"/>
  <c r="K125" i="22"/>
  <c r="J126" i="22"/>
  <c r="J99" i="16"/>
  <c r="I123" i="16"/>
  <c r="I124" i="16"/>
  <c r="I125" i="16" s="1"/>
  <c r="H125" i="16"/>
  <c r="H149" i="16"/>
  <c r="CQ92" i="35" l="1"/>
  <c r="CQ93" i="35"/>
  <c r="I127" i="35"/>
  <c r="K100" i="35"/>
  <c r="J125" i="35"/>
  <c r="J124" i="35"/>
  <c r="J126" i="35" s="1"/>
  <c r="CR91" i="35"/>
  <c r="CR90" i="35"/>
  <c r="CS66" i="35"/>
  <c r="CS92" i="22"/>
  <c r="CI87" i="36"/>
  <c r="CJ86" i="36"/>
  <c r="CJ85" i="36"/>
  <c r="CK61" i="36"/>
  <c r="CI88" i="36"/>
  <c r="CI88" i="33"/>
  <c r="CJ86" i="33"/>
  <c r="CJ85" i="33"/>
  <c r="CI87" i="33"/>
  <c r="K127" i="22"/>
  <c r="CS93" i="22"/>
  <c r="L124" i="22"/>
  <c r="L125" i="22"/>
  <c r="K126" i="22"/>
  <c r="CT91" i="22"/>
  <c r="CT90" i="22"/>
  <c r="K99" i="16"/>
  <c r="J124" i="16"/>
  <c r="J123" i="16"/>
  <c r="I149" i="16"/>
  <c r="CR92" i="35" l="1"/>
  <c r="CR93" i="35"/>
  <c r="J127" i="35"/>
  <c r="CS91" i="35"/>
  <c r="CT66" i="35"/>
  <c r="CS90" i="35"/>
  <c r="CS92" i="35" s="1"/>
  <c r="L100" i="35"/>
  <c r="K125" i="35"/>
  <c r="K124" i="35"/>
  <c r="L127" i="22"/>
  <c r="CT92" i="22"/>
  <c r="CJ87" i="36"/>
  <c r="CK86" i="36"/>
  <c r="CL61" i="36"/>
  <c r="CK85" i="36"/>
  <c r="CJ88" i="36"/>
  <c r="CJ87" i="33"/>
  <c r="CJ88" i="33"/>
  <c r="CK85" i="33"/>
  <c r="CK86" i="33"/>
  <c r="CT93" i="22"/>
  <c r="M125" i="22"/>
  <c r="M124" i="22"/>
  <c r="CU91" i="22"/>
  <c r="CU90" i="22"/>
  <c r="L126" i="22"/>
  <c r="J125" i="16"/>
  <c r="L99" i="16"/>
  <c r="K124" i="16"/>
  <c r="K125" i="16" s="1"/>
  <c r="K123" i="16"/>
  <c r="J149" i="16"/>
  <c r="CS93" i="35" l="1"/>
  <c r="K126" i="35"/>
  <c r="K127" i="35"/>
  <c r="M100" i="35"/>
  <c r="L125" i="35"/>
  <c r="L124" i="35"/>
  <c r="CT91" i="35"/>
  <c r="CT90" i="35"/>
  <c r="CT92" i="35" s="1"/>
  <c r="CU66" i="35"/>
  <c r="CU92" i="22"/>
  <c r="CK87" i="36"/>
  <c r="CL86" i="36"/>
  <c r="CL85" i="36"/>
  <c r="CM61" i="36"/>
  <c r="CK88" i="36"/>
  <c r="CK88" i="33"/>
  <c r="CL86" i="33"/>
  <c r="CL85" i="33"/>
  <c r="CK87" i="33"/>
  <c r="M126" i="22"/>
  <c r="CU93" i="22"/>
  <c r="CV91" i="22"/>
  <c r="CV90" i="22"/>
  <c r="M127" i="22"/>
  <c r="N124" i="22"/>
  <c r="N125" i="22"/>
  <c r="M99" i="16"/>
  <c r="L124" i="16"/>
  <c r="L123" i="16"/>
  <c r="K149" i="16"/>
  <c r="CT93" i="35" l="1"/>
  <c r="L126" i="35"/>
  <c r="L127" i="35"/>
  <c r="CU91" i="35"/>
  <c r="CU90" i="35"/>
  <c r="CU92" i="35" s="1"/>
  <c r="CV66" i="35"/>
  <c r="N100" i="35"/>
  <c r="M125" i="35"/>
  <c r="M124" i="35"/>
  <c r="N127" i="22"/>
  <c r="CV92" i="22"/>
  <c r="CL87" i="36"/>
  <c r="CL88" i="36"/>
  <c r="CM86" i="36"/>
  <c r="CN61" i="36"/>
  <c r="CM85" i="36"/>
  <c r="CL88" i="33"/>
  <c r="CL87" i="33"/>
  <c r="CM86" i="33"/>
  <c r="CM85" i="33"/>
  <c r="O125" i="22"/>
  <c r="O124" i="22"/>
  <c r="N126" i="22"/>
  <c r="CV93" i="22"/>
  <c r="L125" i="16"/>
  <c r="N99" i="16"/>
  <c r="M123" i="16"/>
  <c r="M124" i="16"/>
  <c r="M125" i="16" s="1"/>
  <c r="L149" i="16"/>
  <c r="CU93" i="35" l="1"/>
  <c r="M126" i="35"/>
  <c r="M127" i="35"/>
  <c r="O100" i="35"/>
  <c r="N125" i="35"/>
  <c r="N124" i="35"/>
  <c r="CV91" i="35"/>
  <c r="CV90" i="35"/>
  <c r="O126" i="22"/>
  <c r="CM87" i="36"/>
  <c r="CN86" i="36"/>
  <c r="CO61" i="36"/>
  <c r="CN85" i="36"/>
  <c r="CM88" i="36"/>
  <c r="CM87" i="33"/>
  <c r="CN86" i="33"/>
  <c r="CN85" i="33"/>
  <c r="CM88" i="33"/>
  <c r="P125" i="22"/>
  <c r="P124" i="22"/>
  <c r="O127" i="22"/>
  <c r="O99" i="16"/>
  <c r="N124" i="16"/>
  <c r="N123" i="16"/>
  <c r="M149" i="16"/>
  <c r="N126" i="35" l="1"/>
  <c r="CV92" i="35"/>
  <c r="CV93" i="35"/>
  <c r="N127" i="35"/>
  <c r="O125" i="35"/>
  <c r="O124" i="35"/>
  <c r="O126" i="35" s="1"/>
  <c r="P100" i="35"/>
  <c r="P127" i="22"/>
  <c r="CN87" i="36"/>
  <c r="CO86" i="36"/>
  <c r="CO85" i="36"/>
  <c r="CP61" i="36"/>
  <c r="CN88" i="36"/>
  <c r="CN87" i="33"/>
  <c r="CN88" i="33"/>
  <c r="CO86" i="33"/>
  <c r="CO85" i="33"/>
  <c r="P126" i="22"/>
  <c r="Q125" i="22"/>
  <c r="Q124" i="22"/>
  <c r="N125" i="16"/>
  <c r="P99" i="16"/>
  <c r="O123" i="16"/>
  <c r="O124" i="16"/>
  <c r="O125" i="16" s="1"/>
  <c r="N149" i="16"/>
  <c r="O127" i="35" l="1"/>
  <c r="P125" i="35"/>
  <c r="P124" i="35"/>
  <c r="P126" i="35" s="1"/>
  <c r="Q100" i="35"/>
  <c r="Q126" i="22"/>
  <c r="CO87" i="36"/>
  <c r="CP86" i="36"/>
  <c r="CP85" i="36"/>
  <c r="CQ61" i="36"/>
  <c r="CO88" i="36"/>
  <c r="CO88" i="33"/>
  <c r="CP85" i="33"/>
  <c r="CP86" i="33"/>
  <c r="CO87" i="33"/>
  <c r="R124" i="22"/>
  <c r="R125" i="22"/>
  <c r="Q127" i="22"/>
  <c r="Q99" i="16"/>
  <c r="P124" i="16"/>
  <c r="P123" i="16"/>
  <c r="O149" i="16"/>
  <c r="P127" i="35" l="1"/>
  <c r="R100" i="35"/>
  <c r="Q124" i="35"/>
  <c r="Q125" i="35"/>
  <c r="R127" i="22"/>
  <c r="CP87" i="36"/>
  <c r="CP88" i="36"/>
  <c r="CQ86" i="36"/>
  <c r="CQ85" i="36"/>
  <c r="CR61" i="36"/>
  <c r="CP87" i="33"/>
  <c r="CP88" i="33"/>
  <c r="CQ85" i="33"/>
  <c r="CQ86" i="33"/>
  <c r="S125" i="22"/>
  <c r="S124" i="22"/>
  <c r="R126" i="22"/>
  <c r="P125" i="16"/>
  <c r="R99" i="16"/>
  <c r="Q123" i="16"/>
  <c r="Q124" i="16"/>
  <c r="Q125" i="16" s="1"/>
  <c r="P149" i="16"/>
  <c r="Q127" i="35" l="1"/>
  <c r="Q126" i="35"/>
  <c r="S100" i="35"/>
  <c r="R125" i="35"/>
  <c r="R124" i="35"/>
  <c r="CQ87" i="36"/>
  <c r="CR86" i="36"/>
  <c r="CR85" i="36"/>
  <c r="CS61" i="36"/>
  <c r="CQ88" i="36"/>
  <c r="CQ88" i="33"/>
  <c r="CR85" i="33"/>
  <c r="CR86" i="33"/>
  <c r="CQ87" i="33"/>
  <c r="S126" i="22"/>
  <c r="T124" i="22"/>
  <c r="T125" i="22"/>
  <c r="S127" i="22"/>
  <c r="S99" i="16"/>
  <c r="R123" i="16"/>
  <c r="R124" i="16"/>
  <c r="R125" i="16" s="1"/>
  <c r="Q149" i="16"/>
  <c r="R126" i="35" l="1"/>
  <c r="R127" i="35"/>
  <c r="T100" i="35"/>
  <c r="S125" i="35"/>
  <c r="S124" i="35"/>
  <c r="T127" i="22"/>
  <c r="CR87" i="36"/>
  <c r="CS86" i="36"/>
  <c r="CS85" i="36"/>
  <c r="CT61" i="36"/>
  <c r="CR88" i="36"/>
  <c r="CR88" i="33"/>
  <c r="CR87" i="33"/>
  <c r="CS86" i="33"/>
  <c r="CS85" i="33"/>
  <c r="U125" i="22"/>
  <c r="U124" i="22"/>
  <c r="T126" i="22"/>
  <c r="T99" i="16"/>
  <c r="S123" i="16"/>
  <c r="S124" i="16"/>
  <c r="S125" i="16" s="1"/>
  <c r="R149" i="16"/>
  <c r="S126" i="35" l="1"/>
  <c r="S127" i="35"/>
  <c r="U100" i="35"/>
  <c r="T125" i="35"/>
  <c r="T124" i="35"/>
  <c r="T126" i="35" s="1"/>
  <c r="U126" i="22"/>
  <c r="CS87" i="36"/>
  <c r="CS88" i="36"/>
  <c r="CT86" i="36"/>
  <c r="CT85" i="36"/>
  <c r="CU61" i="36"/>
  <c r="CS87" i="33"/>
  <c r="CS88" i="33"/>
  <c r="CT86" i="33"/>
  <c r="CT85" i="33"/>
  <c r="U127" i="22"/>
  <c r="V125" i="22"/>
  <c r="V124" i="22"/>
  <c r="U99" i="16"/>
  <c r="T124" i="16"/>
  <c r="T123" i="16"/>
  <c r="S149" i="16"/>
  <c r="T127" i="35" l="1"/>
  <c r="V100" i="35"/>
  <c r="U125" i="35"/>
  <c r="U124" i="35"/>
  <c r="U126" i="35" s="1"/>
  <c r="V126" i="22"/>
  <c r="CT87" i="36"/>
  <c r="CU85" i="36"/>
  <c r="CV61" i="36"/>
  <c r="CU86" i="36"/>
  <c r="CT88" i="36"/>
  <c r="CT87" i="33"/>
  <c r="CU85" i="33"/>
  <c r="CU86" i="33"/>
  <c r="CT88" i="33"/>
  <c r="V127" i="22"/>
  <c r="W125" i="22"/>
  <c r="W124" i="22"/>
  <c r="T125" i="16"/>
  <c r="V99" i="16"/>
  <c r="U123" i="16"/>
  <c r="U124" i="16"/>
  <c r="U125" i="16" s="1"/>
  <c r="T149" i="16"/>
  <c r="U127" i="35" l="1"/>
  <c r="W100" i="35"/>
  <c r="V125" i="35"/>
  <c r="V124" i="35"/>
  <c r="W126" i="22"/>
  <c r="CU88" i="36"/>
  <c r="CV86" i="36"/>
  <c r="CW61" i="36"/>
  <c r="D95" i="36" s="1"/>
  <c r="E95" i="36" s="1"/>
  <c r="CV85" i="36"/>
  <c r="CU87" i="36"/>
  <c r="CU88" i="33"/>
  <c r="CU87" i="33"/>
  <c r="D95" i="33"/>
  <c r="CV86" i="33"/>
  <c r="CV85" i="33"/>
  <c r="W127" i="22"/>
  <c r="X125" i="22"/>
  <c r="X124" i="22"/>
  <c r="W99" i="16"/>
  <c r="V124" i="16"/>
  <c r="V123" i="16"/>
  <c r="U149" i="16"/>
  <c r="V126" i="35" l="1"/>
  <c r="V127" i="35"/>
  <c r="W125" i="35"/>
  <c r="W124" i="35"/>
  <c r="X100" i="35"/>
  <c r="X126" i="22"/>
  <c r="CV87" i="36"/>
  <c r="E120" i="36"/>
  <c r="E119" i="36"/>
  <c r="E121" i="36" s="1"/>
  <c r="F95" i="36"/>
  <c r="CV88" i="36"/>
  <c r="E95" i="33"/>
  <c r="CV87" i="33"/>
  <c r="CV88" i="33"/>
  <c r="E119" i="33"/>
  <c r="Y125" i="22"/>
  <c r="Y124" i="22"/>
  <c r="X127" i="22"/>
  <c r="V125" i="16"/>
  <c r="X99" i="16"/>
  <c r="W124" i="16"/>
  <c r="W125" i="16" s="1"/>
  <c r="W123" i="16"/>
  <c r="V149" i="16"/>
  <c r="W126" i="35" l="1"/>
  <c r="W127" i="35"/>
  <c r="X125" i="35"/>
  <c r="X124" i="35"/>
  <c r="Y100" i="35"/>
  <c r="F95" i="33"/>
  <c r="E120" i="33"/>
  <c r="Y126" i="22"/>
  <c r="E122" i="36"/>
  <c r="F120" i="36"/>
  <c r="F119" i="36"/>
  <c r="G95" i="36"/>
  <c r="E121" i="33"/>
  <c r="F119" i="33"/>
  <c r="E122" i="33"/>
  <c r="Y127" i="22"/>
  <c r="Z124" i="22"/>
  <c r="Z125" i="22"/>
  <c r="Y99" i="16"/>
  <c r="X124" i="16"/>
  <c r="X123" i="16"/>
  <c r="W149" i="16"/>
  <c r="X126" i="35" l="1"/>
  <c r="X127" i="35"/>
  <c r="Z100" i="35"/>
  <c r="Y125" i="35"/>
  <c r="Y124" i="35"/>
  <c r="G95" i="33"/>
  <c r="F120" i="33"/>
  <c r="F121" i="33" s="1"/>
  <c r="Z127" i="22"/>
  <c r="F122" i="36"/>
  <c r="F121" i="36"/>
  <c r="G120" i="36"/>
  <c r="G119" i="36"/>
  <c r="H95" i="36"/>
  <c r="G119" i="33"/>
  <c r="AA125" i="22"/>
  <c r="AA124" i="22"/>
  <c r="Z126" i="22"/>
  <c r="X125" i="16"/>
  <c r="Z99" i="16"/>
  <c r="Y123" i="16"/>
  <c r="Y124" i="16"/>
  <c r="Y125" i="16" s="1"/>
  <c r="X149" i="16"/>
  <c r="Y126" i="35" l="1"/>
  <c r="Y127" i="35"/>
  <c r="AA100" i="35"/>
  <c r="Z125" i="35"/>
  <c r="Z124" i="35"/>
  <c r="F122" i="33"/>
  <c r="H95" i="33"/>
  <c r="G120" i="33"/>
  <c r="G122" i="33" s="1"/>
  <c r="AA126" i="22"/>
  <c r="G122" i="36"/>
  <c r="G121" i="36"/>
  <c r="H120" i="36"/>
  <c r="H119" i="36"/>
  <c r="I95" i="36"/>
  <c r="H119" i="33"/>
  <c r="AB125" i="22"/>
  <c r="AB124" i="22"/>
  <c r="AA127" i="22"/>
  <c r="AA99" i="16"/>
  <c r="Z124" i="16"/>
  <c r="Z123" i="16"/>
  <c r="Y149" i="16"/>
  <c r="Z126" i="35" l="1"/>
  <c r="Z127" i="35"/>
  <c r="AB100" i="35"/>
  <c r="AA125" i="35"/>
  <c r="AA124" i="35"/>
  <c r="G121" i="33"/>
  <c r="I95" i="33"/>
  <c r="H120" i="33"/>
  <c r="H121" i="33" s="1"/>
  <c r="AB126" i="22"/>
  <c r="H121" i="36"/>
  <c r="I120" i="36"/>
  <c r="I119" i="36"/>
  <c r="J95" i="36"/>
  <c r="H122" i="36"/>
  <c r="I119" i="33"/>
  <c r="AB127" i="22"/>
  <c r="AC125" i="22"/>
  <c r="AC124" i="22"/>
  <c r="Z125" i="16"/>
  <c r="AB99" i="16"/>
  <c r="AA123" i="16"/>
  <c r="AA124" i="16"/>
  <c r="AA125" i="16" s="1"/>
  <c r="Z149" i="16"/>
  <c r="AA126" i="35" l="1"/>
  <c r="AA127" i="35"/>
  <c r="AC100" i="35"/>
  <c r="AB125" i="35"/>
  <c r="AB124" i="35"/>
  <c r="AC126" i="22"/>
  <c r="J95" i="33"/>
  <c r="I120" i="33"/>
  <c r="I121" i="33" s="1"/>
  <c r="H122" i="33"/>
  <c r="I121" i="36"/>
  <c r="J120" i="36"/>
  <c r="J119" i="36"/>
  <c r="K95" i="36"/>
  <c r="I122" i="36"/>
  <c r="J119" i="33"/>
  <c r="AD125" i="22"/>
  <c r="AD124" i="22"/>
  <c r="AC127" i="22"/>
  <c r="AC99" i="16"/>
  <c r="AB123" i="16"/>
  <c r="AB124" i="16"/>
  <c r="AB125" i="16" s="1"/>
  <c r="AA149" i="16"/>
  <c r="AB126" i="35" l="1"/>
  <c r="AB127" i="35"/>
  <c r="AD100" i="35"/>
  <c r="AC125" i="35"/>
  <c r="AC124" i="35"/>
  <c r="AC126" i="35" s="1"/>
  <c r="I122" i="33"/>
  <c r="K95" i="33"/>
  <c r="J120" i="33"/>
  <c r="J121" i="33" s="1"/>
  <c r="AD126" i="22"/>
  <c r="J121" i="36"/>
  <c r="K120" i="36"/>
  <c r="K119" i="36"/>
  <c r="L95" i="36"/>
  <c r="J122" i="36"/>
  <c r="K119" i="33"/>
  <c r="AE125" i="22"/>
  <c r="AE124" i="22"/>
  <c r="AD127" i="22"/>
  <c r="AD99" i="16"/>
  <c r="AC123" i="16"/>
  <c r="AC124" i="16"/>
  <c r="AC125" i="16" s="1"/>
  <c r="AB149" i="16"/>
  <c r="AC127" i="35" l="1"/>
  <c r="AE100" i="35"/>
  <c r="AD125" i="35"/>
  <c r="AD124" i="35"/>
  <c r="AD126" i="35" s="1"/>
  <c r="AE126" i="22"/>
  <c r="J122" i="33"/>
  <c r="L95" i="33"/>
  <c r="K120" i="33"/>
  <c r="K121" i="33" s="1"/>
  <c r="K121" i="36"/>
  <c r="L120" i="36"/>
  <c r="L119" i="36"/>
  <c r="M95" i="36"/>
  <c r="K122" i="36"/>
  <c r="L119" i="33"/>
  <c r="AE127" i="22"/>
  <c r="AF125" i="22"/>
  <c r="AF124" i="22"/>
  <c r="AE99" i="16"/>
  <c r="AD124" i="16"/>
  <c r="AD125" i="16" s="1"/>
  <c r="AD123" i="16"/>
  <c r="AC149" i="16"/>
  <c r="AD127" i="35" l="1"/>
  <c r="AE125" i="35"/>
  <c r="AE124" i="35"/>
  <c r="AF100" i="35"/>
  <c r="K122" i="33"/>
  <c r="M95" i="33"/>
  <c r="L120" i="33"/>
  <c r="L122" i="33" s="1"/>
  <c r="AF126" i="22"/>
  <c r="L121" i="36"/>
  <c r="M120" i="36"/>
  <c r="M119" i="36"/>
  <c r="N95" i="36"/>
  <c r="L122" i="36"/>
  <c r="M119" i="33"/>
  <c r="AG125" i="22"/>
  <c r="AG124" i="22"/>
  <c r="AF127" i="22"/>
  <c r="AF99" i="16"/>
  <c r="AE124" i="16"/>
  <c r="AE123" i="16"/>
  <c r="AD149" i="16"/>
  <c r="AE127" i="35" l="1"/>
  <c r="AE126" i="35"/>
  <c r="AF125" i="35"/>
  <c r="AF124" i="35"/>
  <c r="AG100" i="35"/>
  <c r="L121" i="33"/>
  <c r="N95" i="33"/>
  <c r="M120" i="33"/>
  <c r="M121" i="33" s="1"/>
  <c r="AG126" i="22"/>
  <c r="M121" i="36"/>
  <c r="N120" i="36"/>
  <c r="N119" i="36"/>
  <c r="O95" i="36"/>
  <c r="M122" i="36"/>
  <c r="N119" i="33"/>
  <c r="AG127" i="22"/>
  <c r="AH125" i="22"/>
  <c r="AH124" i="22"/>
  <c r="AE125" i="16"/>
  <c r="AG99" i="16"/>
  <c r="AF124" i="16"/>
  <c r="AF125" i="16" s="1"/>
  <c r="AF123" i="16"/>
  <c r="AE149" i="16"/>
  <c r="AF126" i="35" l="1"/>
  <c r="AF127" i="35"/>
  <c r="AH100" i="35"/>
  <c r="AG125" i="35"/>
  <c r="AG124" i="35"/>
  <c r="AG126" i="35" s="1"/>
  <c r="M122" i="33"/>
  <c r="O95" i="33"/>
  <c r="N120" i="33"/>
  <c r="N121" i="33" s="1"/>
  <c r="AH126" i="22"/>
  <c r="N121" i="36"/>
  <c r="O120" i="36"/>
  <c r="O119" i="36"/>
  <c r="P95" i="36"/>
  <c r="N122" i="36"/>
  <c r="O119" i="33"/>
  <c r="AI125" i="22"/>
  <c r="AI124" i="22"/>
  <c r="AH127" i="22"/>
  <c r="AH99" i="16"/>
  <c r="AG123" i="16"/>
  <c r="AG124" i="16"/>
  <c r="AG125" i="16" s="1"/>
  <c r="AF149" i="16"/>
  <c r="AG127" i="35" l="1"/>
  <c r="AI100" i="35"/>
  <c r="AH125" i="35"/>
  <c r="AH124" i="35"/>
  <c r="AH126" i="35" s="1"/>
  <c r="N122" i="33"/>
  <c r="P95" i="33"/>
  <c r="O120" i="33"/>
  <c r="O122" i="33" s="1"/>
  <c r="AI126" i="22"/>
  <c r="O121" i="36"/>
  <c r="P120" i="36"/>
  <c r="P119" i="36"/>
  <c r="Q95" i="36"/>
  <c r="O122" i="36"/>
  <c r="P119" i="33"/>
  <c r="AI127" i="22"/>
  <c r="AJ125" i="22"/>
  <c r="AJ124" i="22"/>
  <c r="AI99" i="16"/>
  <c r="AH124" i="16"/>
  <c r="AH125" i="16" s="1"/>
  <c r="AH123" i="16"/>
  <c r="AG149" i="16"/>
  <c r="AH127" i="35" l="1"/>
  <c r="AJ100" i="35"/>
  <c r="AI125" i="35"/>
  <c r="AI124" i="35"/>
  <c r="AI126" i="35" s="1"/>
  <c r="O121" i="33"/>
  <c r="Q95" i="33"/>
  <c r="P120" i="33"/>
  <c r="P122" i="33" s="1"/>
  <c r="AJ126" i="22"/>
  <c r="P121" i="36"/>
  <c r="Q120" i="36"/>
  <c r="Q119" i="36"/>
  <c r="R95" i="36"/>
  <c r="P122" i="36"/>
  <c r="Q119" i="33"/>
  <c r="AJ127" i="22"/>
  <c r="AK125" i="22"/>
  <c r="AK124" i="22"/>
  <c r="AJ99" i="16"/>
  <c r="AI124" i="16"/>
  <c r="AI125" i="16" s="1"/>
  <c r="AI123" i="16"/>
  <c r="AH149" i="16"/>
  <c r="AI127" i="35" l="1"/>
  <c r="AK100" i="35"/>
  <c r="AJ125" i="35"/>
  <c r="AJ124" i="35"/>
  <c r="P121" i="33"/>
  <c r="R95" i="33"/>
  <c r="Q120" i="33"/>
  <c r="Q122" i="33" s="1"/>
  <c r="Q121" i="36"/>
  <c r="R120" i="36"/>
  <c r="R119" i="36"/>
  <c r="S95" i="36"/>
  <c r="Q122" i="36"/>
  <c r="R119" i="33"/>
  <c r="AK126" i="22"/>
  <c r="AL125" i="22"/>
  <c r="AL124" i="22"/>
  <c r="AK127" i="22"/>
  <c r="AK99" i="16"/>
  <c r="AJ123" i="16"/>
  <c r="AJ124" i="16"/>
  <c r="AJ125" i="16" s="1"/>
  <c r="AI149" i="16"/>
  <c r="AJ126" i="35" l="1"/>
  <c r="AJ127" i="35"/>
  <c r="AL100" i="35"/>
  <c r="AK125" i="35"/>
  <c r="AK124" i="35"/>
  <c r="AK126" i="35" s="1"/>
  <c r="AL126" i="22"/>
  <c r="Q121" i="33"/>
  <c r="S95" i="33"/>
  <c r="R120" i="33"/>
  <c r="R121" i="33" s="1"/>
  <c r="R121" i="36"/>
  <c r="R122" i="36"/>
  <c r="S120" i="36"/>
  <c r="S119" i="36"/>
  <c r="T95" i="36"/>
  <c r="S119" i="33"/>
  <c r="AL127" i="22"/>
  <c r="AM124" i="22"/>
  <c r="AM125" i="22"/>
  <c r="AL99" i="16"/>
  <c r="AK123" i="16"/>
  <c r="AK124" i="16"/>
  <c r="AK125" i="16" s="1"/>
  <c r="AJ149" i="16"/>
  <c r="AK127" i="35" l="1"/>
  <c r="AM100" i="35"/>
  <c r="AL125" i="35"/>
  <c r="AL124" i="35"/>
  <c r="R122" i="33"/>
  <c r="T95" i="33"/>
  <c r="S120" i="33"/>
  <c r="S122" i="33" s="1"/>
  <c r="S121" i="36"/>
  <c r="T120" i="36"/>
  <c r="T119" i="36"/>
  <c r="U95" i="36"/>
  <c r="S122" i="36"/>
  <c r="T119" i="33"/>
  <c r="AM127" i="22"/>
  <c r="AM126" i="22"/>
  <c r="AN125" i="22"/>
  <c r="AN124" i="22"/>
  <c r="AM99" i="16"/>
  <c r="AL124" i="16"/>
  <c r="AL125" i="16" s="1"/>
  <c r="AL123" i="16"/>
  <c r="AK149" i="16"/>
  <c r="AL126" i="35" l="1"/>
  <c r="AL127" i="35"/>
  <c r="AM125" i="35"/>
  <c r="AM124" i="35"/>
  <c r="AN100" i="35"/>
  <c r="AN127" i="22"/>
  <c r="U95" i="33"/>
  <c r="T120" i="33"/>
  <c r="T122" i="33" s="1"/>
  <c r="S121" i="33"/>
  <c r="T121" i="36"/>
  <c r="T122" i="36"/>
  <c r="U120" i="36"/>
  <c r="U119" i="36"/>
  <c r="V95" i="36"/>
  <c r="U119" i="33"/>
  <c r="AN126" i="22"/>
  <c r="AO125" i="22"/>
  <c r="AO124" i="22"/>
  <c r="AN99" i="16"/>
  <c r="AM124" i="16"/>
  <c r="AM125" i="16" s="1"/>
  <c r="AM123" i="16"/>
  <c r="AL149" i="16"/>
  <c r="AM127" i="35" l="1"/>
  <c r="AN125" i="35"/>
  <c r="AN124" i="35"/>
  <c r="AO100" i="35"/>
  <c r="AM126" i="35"/>
  <c r="T121" i="33"/>
  <c r="V95" i="33"/>
  <c r="U120" i="33"/>
  <c r="U121" i="33" s="1"/>
  <c r="U121" i="36"/>
  <c r="V120" i="36"/>
  <c r="V119" i="36"/>
  <c r="W95" i="36"/>
  <c r="U122" i="36"/>
  <c r="V119" i="33"/>
  <c r="AO127" i="22"/>
  <c r="AO126" i="22"/>
  <c r="AP125" i="22"/>
  <c r="AP124" i="22"/>
  <c r="AO99" i="16"/>
  <c r="AN124" i="16"/>
  <c r="AN125" i="16" s="1"/>
  <c r="AN123" i="16"/>
  <c r="AM149" i="16"/>
  <c r="AN127" i="35" l="1"/>
  <c r="AP100" i="35"/>
  <c r="AO125" i="35"/>
  <c r="AO124" i="35"/>
  <c r="AN126" i="35"/>
  <c r="U122" i="33"/>
  <c r="W95" i="33"/>
  <c r="V120" i="33"/>
  <c r="V121" i="33" s="1"/>
  <c r="AP126" i="22"/>
  <c r="V121" i="36"/>
  <c r="V122" i="36"/>
  <c r="W120" i="36"/>
  <c r="W119" i="36"/>
  <c r="X95" i="36"/>
  <c r="W119" i="33"/>
  <c r="AP127" i="22"/>
  <c r="AQ125" i="22"/>
  <c r="AQ124" i="22"/>
  <c r="AP99" i="16"/>
  <c r="AO123" i="16"/>
  <c r="AO124" i="16"/>
  <c r="AO125" i="16" s="1"/>
  <c r="AN149" i="16"/>
  <c r="AO126" i="35" l="1"/>
  <c r="AO127" i="35"/>
  <c r="AQ100" i="35"/>
  <c r="AP125" i="35"/>
  <c r="AP124" i="35"/>
  <c r="V122" i="33"/>
  <c r="X95" i="33"/>
  <c r="W120" i="33"/>
  <c r="W122" i="33" s="1"/>
  <c r="AQ126" i="22"/>
  <c r="W121" i="36"/>
  <c r="X120" i="36"/>
  <c r="X119" i="36"/>
  <c r="Y95" i="36"/>
  <c r="W122" i="36"/>
  <c r="AR125" i="22"/>
  <c r="AR124" i="22"/>
  <c r="AQ127" i="22"/>
  <c r="AQ99" i="16"/>
  <c r="AP124" i="16"/>
  <c r="AP123" i="16"/>
  <c r="AO149" i="16"/>
  <c r="AP126" i="35" l="1"/>
  <c r="AP127" i="35"/>
  <c r="AR100" i="35"/>
  <c r="AQ125" i="35"/>
  <c r="AQ124" i="35"/>
  <c r="AR126" i="22"/>
  <c r="Y95" i="33"/>
  <c r="X120" i="33"/>
  <c r="X122" i="33" s="1"/>
  <c r="W121" i="33"/>
  <c r="X119" i="33"/>
  <c r="X121" i="33" s="1"/>
  <c r="X121" i="36"/>
  <c r="Y120" i="36"/>
  <c r="Y119" i="36"/>
  <c r="Z95" i="36"/>
  <c r="X122" i="36"/>
  <c r="Y119" i="33"/>
  <c r="AR127" i="22"/>
  <c r="AS125" i="22"/>
  <c r="AS124" i="22"/>
  <c r="AP125" i="16"/>
  <c r="AR99" i="16"/>
  <c r="AQ124" i="16"/>
  <c r="AQ123" i="16"/>
  <c r="AP149" i="16"/>
  <c r="AQ126" i="35" l="1"/>
  <c r="AQ127" i="35"/>
  <c r="AS100" i="35"/>
  <c r="AR125" i="35"/>
  <c r="AR124" i="35"/>
  <c r="Z95" i="33"/>
  <c r="Y120" i="33"/>
  <c r="Y122" i="33" s="1"/>
  <c r="AS126" i="22"/>
  <c r="Y121" i="36"/>
  <c r="Z120" i="36"/>
  <c r="Z119" i="36"/>
  <c r="AA95" i="36"/>
  <c r="Y122" i="36"/>
  <c r="Z119" i="33"/>
  <c r="AT124" i="22"/>
  <c r="AT125" i="22"/>
  <c r="AS127" i="22"/>
  <c r="AS99" i="16"/>
  <c r="AR124" i="16"/>
  <c r="AR125" i="16" s="1"/>
  <c r="AR123" i="16"/>
  <c r="AQ125" i="16"/>
  <c r="AQ149" i="16"/>
  <c r="AR126" i="35" l="1"/>
  <c r="AR127" i="35"/>
  <c r="AT100" i="35"/>
  <c r="AS125" i="35"/>
  <c r="AS124" i="35"/>
  <c r="AT127" i="22"/>
  <c r="Y121" i="33"/>
  <c r="AA95" i="33"/>
  <c r="Z120" i="33"/>
  <c r="Z122" i="33" s="1"/>
  <c r="Z121" i="36"/>
  <c r="AA120" i="36"/>
  <c r="AA119" i="36"/>
  <c r="AB95" i="36"/>
  <c r="Z122" i="36"/>
  <c r="AA119" i="33"/>
  <c r="AU125" i="22"/>
  <c r="AU124" i="22"/>
  <c r="AT126" i="22"/>
  <c r="AT99" i="16"/>
  <c r="AS124" i="16"/>
  <c r="AS123" i="16"/>
  <c r="AR149" i="16"/>
  <c r="AS126" i="35" l="1"/>
  <c r="AS127" i="35"/>
  <c r="AU100" i="35"/>
  <c r="AT125" i="35"/>
  <c r="AT124" i="35"/>
  <c r="AU126" i="22"/>
  <c r="Z121" i="33"/>
  <c r="AB95" i="33"/>
  <c r="AA120" i="33"/>
  <c r="AA122" i="33" s="1"/>
  <c r="AA121" i="36"/>
  <c r="AA122" i="36"/>
  <c r="AB120" i="36"/>
  <c r="AB119" i="36"/>
  <c r="AC95" i="36"/>
  <c r="AB119" i="33"/>
  <c r="AV125" i="22"/>
  <c r="AV124" i="22"/>
  <c r="AU127" i="22"/>
  <c r="AS125" i="16"/>
  <c r="AU99" i="16"/>
  <c r="AT124" i="16"/>
  <c r="AT123" i="16"/>
  <c r="AS149" i="16"/>
  <c r="AT126" i="35" l="1"/>
  <c r="AT127" i="35"/>
  <c r="AU125" i="35"/>
  <c r="AU124" i="35"/>
  <c r="AV100" i="35"/>
  <c r="AV126" i="22"/>
  <c r="AA121" i="33"/>
  <c r="AC95" i="33"/>
  <c r="AB120" i="33"/>
  <c r="AB122" i="33" s="1"/>
  <c r="AB121" i="36"/>
  <c r="AC120" i="36"/>
  <c r="AC119" i="36"/>
  <c r="AD95" i="36"/>
  <c r="AB122" i="36"/>
  <c r="AC119" i="33"/>
  <c r="AW124" i="22"/>
  <c r="AW125" i="22"/>
  <c r="AV127" i="22"/>
  <c r="AT125" i="16"/>
  <c r="AV99" i="16"/>
  <c r="AU123" i="16"/>
  <c r="AU124" i="16"/>
  <c r="AU125" i="16" s="1"/>
  <c r="AT149" i="16"/>
  <c r="AU127" i="35" l="1"/>
  <c r="AU126" i="35"/>
  <c r="AV125" i="35"/>
  <c r="AV124" i="35"/>
  <c r="AW100" i="35"/>
  <c r="AB121" i="33"/>
  <c r="AD95" i="33"/>
  <c r="AC120" i="33"/>
  <c r="AC122" i="33" s="1"/>
  <c r="AW127" i="22"/>
  <c r="AC121" i="36"/>
  <c r="AD120" i="36"/>
  <c r="AD119" i="36"/>
  <c r="AE95" i="36"/>
  <c r="AC122" i="36"/>
  <c r="AX125" i="22"/>
  <c r="AX124" i="22"/>
  <c r="AW126" i="22"/>
  <c r="AW99" i="16"/>
  <c r="AV123" i="16"/>
  <c r="AV124" i="16"/>
  <c r="AV125" i="16" s="1"/>
  <c r="AU149" i="16"/>
  <c r="AV126" i="35" l="1"/>
  <c r="AV127" i="35"/>
  <c r="AX100" i="35"/>
  <c r="AW125" i="35"/>
  <c r="AW124" i="35"/>
  <c r="AX126" i="22"/>
  <c r="AE95" i="33"/>
  <c r="AD120" i="33"/>
  <c r="AD122" i="33" s="1"/>
  <c r="AC121" i="33"/>
  <c r="AD119" i="33"/>
  <c r="AD121" i="33" s="1"/>
  <c r="AD121" i="36"/>
  <c r="AD122" i="36"/>
  <c r="AE120" i="36"/>
  <c r="AE119" i="36"/>
  <c r="AF95" i="36"/>
  <c r="AE119" i="33"/>
  <c r="AY125" i="22"/>
  <c r="AY124" i="22"/>
  <c r="AX127" i="22"/>
  <c r="AX99" i="16"/>
  <c r="AW124" i="16"/>
  <c r="AW123" i="16"/>
  <c r="AV149" i="16"/>
  <c r="AW126" i="35" l="1"/>
  <c r="AW127" i="35"/>
  <c r="AY100" i="35"/>
  <c r="AX125" i="35"/>
  <c r="AX124" i="35"/>
  <c r="AF95" i="33"/>
  <c r="AE120" i="33"/>
  <c r="AE122" i="33" s="1"/>
  <c r="AY126" i="22"/>
  <c r="AE121" i="36"/>
  <c r="AF119" i="36"/>
  <c r="AG95" i="36"/>
  <c r="AF120" i="36"/>
  <c r="AE122" i="36"/>
  <c r="AF119" i="33"/>
  <c r="AY127" i="22"/>
  <c r="AZ125" i="22"/>
  <c r="AZ124" i="22"/>
  <c r="AW125" i="16"/>
  <c r="AY99" i="16"/>
  <c r="AX123" i="16"/>
  <c r="AX124" i="16"/>
  <c r="AX125" i="16" s="1"/>
  <c r="AW149" i="16"/>
  <c r="AX126" i="35" l="1"/>
  <c r="AX127" i="35"/>
  <c r="AZ100" i="35"/>
  <c r="AY125" i="35"/>
  <c r="AY124" i="35"/>
  <c r="AE121" i="33"/>
  <c r="AG95" i="33"/>
  <c r="AF120" i="33"/>
  <c r="AF122" i="33" s="1"/>
  <c r="AF122" i="36"/>
  <c r="AG120" i="36"/>
  <c r="AG119" i="36"/>
  <c r="AH95" i="36"/>
  <c r="AF121" i="36"/>
  <c r="AG119" i="33"/>
  <c r="AZ126" i="22"/>
  <c r="AZ127" i="22"/>
  <c r="BA124" i="22"/>
  <c r="BA125" i="22"/>
  <c r="AZ99" i="16"/>
  <c r="AY123" i="16"/>
  <c r="AY124" i="16"/>
  <c r="AY125" i="16" s="1"/>
  <c r="AX149" i="16"/>
  <c r="AY126" i="35" l="1"/>
  <c r="AY127" i="35"/>
  <c r="BA100" i="35"/>
  <c r="AZ125" i="35"/>
  <c r="AZ124" i="35"/>
  <c r="AF121" i="33"/>
  <c r="AH95" i="33"/>
  <c r="AG120" i="33"/>
  <c r="AG122" i="33" s="1"/>
  <c r="AG121" i="36"/>
  <c r="AH120" i="36"/>
  <c r="AH119" i="36"/>
  <c r="AI95" i="36"/>
  <c r="AG122" i="36"/>
  <c r="AH119" i="33"/>
  <c r="BA127" i="22"/>
  <c r="BA126" i="22"/>
  <c r="BB125" i="22"/>
  <c r="BB124" i="22"/>
  <c r="BA99" i="16"/>
  <c r="AZ123" i="16"/>
  <c r="AZ124" i="16"/>
  <c r="AZ125" i="16" s="1"/>
  <c r="AY149" i="16"/>
  <c r="AZ126" i="35" l="1"/>
  <c r="AZ127" i="35"/>
  <c r="BB100" i="35"/>
  <c r="BA125" i="35"/>
  <c r="BA124" i="35"/>
  <c r="BB126" i="22"/>
  <c r="AG121" i="33"/>
  <c r="AI95" i="33"/>
  <c r="AH120" i="33"/>
  <c r="AH122" i="33" s="1"/>
  <c r="AH121" i="36"/>
  <c r="AI120" i="36"/>
  <c r="AI119" i="36"/>
  <c r="AJ95" i="36"/>
  <c r="AH122" i="36"/>
  <c r="AI119" i="33"/>
  <c r="BB127" i="22"/>
  <c r="BC125" i="22"/>
  <c r="BC124" i="22"/>
  <c r="BB99" i="16"/>
  <c r="BA123" i="16"/>
  <c r="BA124" i="16"/>
  <c r="BA125" i="16" s="1"/>
  <c r="AZ149" i="16"/>
  <c r="BA127" i="35" l="1"/>
  <c r="BA126" i="35"/>
  <c r="BC100" i="35"/>
  <c r="BB125" i="35"/>
  <c r="BB124" i="35"/>
  <c r="AH121" i="33"/>
  <c r="AJ95" i="33"/>
  <c r="AI120" i="33"/>
  <c r="AI121" i="33" s="1"/>
  <c r="AI121" i="36"/>
  <c r="AJ120" i="36"/>
  <c r="AJ119" i="36"/>
  <c r="AK95" i="36"/>
  <c r="AI122" i="36"/>
  <c r="AJ119" i="33"/>
  <c r="BC126" i="22"/>
  <c r="BD125" i="22"/>
  <c r="BD124" i="22"/>
  <c r="BC127" i="22"/>
  <c r="BC99" i="16"/>
  <c r="BB124" i="16"/>
  <c r="BB125" i="16" s="1"/>
  <c r="BB123" i="16"/>
  <c r="BA149" i="16"/>
  <c r="BB127" i="35" l="1"/>
  <c r="BB126" i="35"/>
  <c r="BC125" i="35"/>
  <c r="BC124" i="35"/>
  <c r="BD100" i="35"/>
  <c r="BD126" i="22"/>
  <c r="AI122" i="33"/>
  <c r="AK95" i="33"/>
  <c r="AJ120" i="33"/>
  <c r="AJ121" i="33" s="1"/>
  <c r="AJ121" i="36"/>
  <c r="AK120" i="36"/>
  <c r="AK119" i="36"/>
  <c r="AL95" i="36"/>
  <c r="AJ122" i="36"/>
  <c r="AK119" i="33"/>
  <c r="BD127" i="22"/>
  <c r="BE125" i="22"/>
  <c r="BE124" i="22"/>
  <c r="BD99" i="16"/>
  <c r="BC123" i="16"/>
  <c r="BC124" i="16"/>
  <c r="BC125" i="16" s="1"/>
  <c r="BB149" i="16"/>
  <c r="BC127" i="35" l="1"/>
  <c r="BC126" i="35"/>
  <c r="BD125" i="35"/>
  <c r="BD124" i="35"/>
  <c r="BE100" i="35"/>
  <c r="AJ122" i="33"/>
  <c r="AL95" i="33"/>
  <c r="AK120" i="33"/>
  <c r="AK121" i="33" s="1"/>
  <c r="AK121" i="36"/>
  <c r="AL120" i="36"/>
  <c r="AL119" i="36"/>
  <c r="AM95" i="36"/>
  <c r="AK122" i="36"/>
  <c r="AL119" i="33"/>
  <c r="BE126" i="22"/>
  <c r="BF125" i="22"/>
  <c r="BF124" i="22"/>
  <c r="BE127" i="22"/>
  <c r="BE99" i="16"/>
  <c r="BD124" i="16"/>
  <c r="BD123" i="16"/>
  <c r="BC149" i="16"/>
  <c r="BD127" i="35" l="1"/>
  <c r="BD126" i="35"/>
  <c r="BF100" i="35"/>
  <c r="BE124" i="35"/>
  <c r="BE125" i="35"/>
  <c r="BF126" i="22"/>
  <c r="AK122" i="33"/>
  <c r="AM95" i="33"/>
  <c r="AL120" i="33"/>
  <c r="AL122" i="33" s="1"/>
  <c r="AL121" i="36"/>
  <c r="AL122" i="36"/>
  <c r="AM120" i="36"/>
  <c r="AM119" i="36"/>
  <c r="AN95" i="36"/>
  <c r="AM119" i="33"/>
  <c r="AL121" i="33"/>
  <c r="BG125" i="22"/>
  <c r="BG124" i="22"/>
  <c r="BF127" i="22"/>
  <c r="BD125" i="16"/>
  <c r="BF99" i="16"/>
  <c r="BE123" i="16"/>
  <c r="BE124" i="16"/>
  <c r="BE125" i="16" s="1"/>
  <c r="BD149" i="16"/>
  <c r="BE127" i="35" l="1"/>
  <c r="BE126" i="35"/>
  <c r="BG100" i="35"/>
  <c r="BF125" i="35"/>
  <c r="BF124" i="35"/>
  <c r="AN95" i="33"/>
  <c r="AM120" i="33"/>
  <c r="AM122" i="33" s="1"/>
  <c r="BG126" i="22"/>
  <c r="AM121" i="36"/>
  <c r="AN119" i="36"/>
  <c r="AN120" i="36"/>
  <c r="AO95" i="36"/>
  <c r="AM122" i="36"/>
  <c r="AN119" i="33"/>
  <c r="BH125" i="22"/>
  <c r="BH124" i="22"/>
  <c r="BG127" i="22"/>
  <c r="BG99" i="16"/>
  <c r="BF123" i="16"/>
  <c r="BF124" i="16"/>
  <c r="BF125" i="16" s="1"/>
  <c r="BE149" i="16"/>
  <c r="BF126" i="35" l="1"/>
  <c r="BF127" i="35"/>
  <c r="BH100" i="35"/>
  <c r="BG125" i="35"/>
  <c r="BG124" i="35"/>
  <c r="AM121" i="33"/>
  <c r="AO95" i="33"/>
  <c r="AN120" i="33"/>
  <c r="AN122" i="33" s="1"/>
  <c r="BH126" i="22"/>
  <c r="AN122" i="36"/>
  <c r="AO120" i="36"/>
  <c r="AO119" i="36"/>
  <c r="AP95" i="36"/>
  <c r="AN121" i="36"/>
  <c r="AO119" i="33"/>
  <c r="BH127" i="22"/>
  <c r="BI124" i="22"/>
  <c r="BI125" i="22"/>
  <c r="BH99" i="16"/>
  <c r="BG123" i="16"/>
  <c r="BG124" i="16"/>
  <c r="BG125" i="16" s="1"/>
  <c r="BF149" i="16"/>
  <c r="BG126" i="35" l="1"/>
  <c r="BG127" i="35"/>
  <c r="BI100" i="35"/>
  <c r="BH125" i="35"/>
  <c r="BH124" i="35"/>
  <c r="AN121" i="33"/>
  <c r="AP95" i="33"/>
  <c r="AO120" i="33"/>
  <c r="AO122" i="33" s="1"/>
  <c r="AO121" i="36"/>
  <c r="AP120" i="36"/>
  <c r="AP119" i="36"/>
  <c r="AQ95" i="36"/>
  <c r="AO122" i="36"/>
  <c r="AP119" i="33"/>
  <c r="BI127" i="22"/>
  <c r="BJ125" i="22"/>
  <c r="BJ124" i="22"/>
  <c r="BI126" i="22"/>
  <c r="BI99" i="16"/>
  <c r="BH123" i="16"/>
  <c r="BH124" i="16"/>
  <c r="BH125" i="16" s="1"/>
  <c r="BG149" i="16"/>
  <c r="BH127" i="35" l="1"/>
  <c r="BH126" i="35"/>
  <c r="BJ100" i="35"/>
  <c r="BI125" i="35"/>
  <c r="BI124" i="35"/>
  <c r="AO121" i="33"/>
  <c r="AQ95" i="33"/>
  <c r="AP120" i="33"/>
  <c r="AP122" i="33" s="1"/>
  <c r="BJ126" i="22"/>
  <c r="AP121" i="36"/>
  <c r="AQ120" i="36"/>
  <c r="AQ119" i="36"/>
  <c r="AR95" i="36"/>
  <c r="AP122" i="36"/>
  <c r="AQ119" i="33"/>
  <c r="BK125" i="22"/>
  <c r="BK124" i="22"/>
  <c r="BJ127" i="22"/>
  <c r="BJ99" i="16"/>
  <c r="BI124" i="16"/>
  <c r="BI123" i="16"/>
  <c r="BH149" i="16"/>
  <c r="BI126" i="35" l="1"/>
  <c r="BI127" i="35"/>
  <c r="BK100" i="35"/>
  <c r="BJ125" i="35"/>
  <c r="BJ124" i="35"/>
  <c r="BK126" i="22"/>
  <c r="AP121" i="33"/>
  <c r="AR95" i="33"/>
  <c r="AQ120" i="33"/>
  <c r="AQ121" i="33" s="1"/>
  <c r="AQ121" i="36"/>
  <c r="AR120" i="36"/>
  <c r="AR119" i="36"/>
  <c r="AS95" i="36"/>
  <c r="AQ122" i="36"/>
  <c r="AR119" i="33"/>
  <c r="BK127" i="22"/>
  <c r="BL125" i="22"/>
  <c r="BL124" i="22"/>
  <c r="BI125" i="16"/>
  <c r="BK99" i="16"/>
  <c r="BJ124" i="16"/>
  <c r="BJ125" i="16" s="1"/>
  <c r="BJ123" i="16"/>
  <c r="BI149" i="16"/>
  <c r="BJ126" i="35" l="1"/>
  <c r="BJ127" i="35"/>
  <c r="BK125" i="35"/>
  <c r="BK124" i="35"/>
  <c r="BL100" i="35"/>
  <c r="AQ122" i="33"/>
  <c r="AS95" i="33"/>
  <c r="AR120" i="33"/>
  <c r="AR121" i="33" s="1"/>
  <c r="BL126" i="22"/>
  <c r="AR121" i="36"/>
  <c r="AS120" i="36"/>
  <c r="AS119" i="36"/>
  <c r="AT95" i="36"/>
  <c r="AR122" i="36"/>
  <c r="BL127" i="22"/>
  <c r="BM125" i="22"/>
  <c r="BM124" i="22"/>
  <c r="BL99" i="16"/>
  <c r="BK124" i="16"/>
  <c r="BK123" i="16"/>
  <c r="BJ149" i="16"/>
  <c r="BK126" i="35" l="1"/>
  <c r="BK127" i="35"/>
  <c r="BL125" i="35"/>
  <c r="BL124" i="35"/>
  <c r="BM100" i="35"/>
  <c r="AR122" i="33"/>
  <c r="AT95" i="33"/>
  <c r="AS120" i="33"/>
  <c r="AS122" i="33" s="1"/>
  <c r="AS119" i="33"/>
  <c r="AS121" i="33" s="1"/>
  <c r="BM126" i="22"/>
  <c r="AS121" i="36"/>
  <c r="AT120" i="36"/>
  <c r="AT119" i="36"/>
  <c r="AU95" i="36"/>
  <c r="AS122" i="36"/>
  <c r="AT119" i="33"/>
  <c r="BM127" i="22"/>
  <c r="BN125" i="22"/>
  <c r="BN124" i="22"/>
  <c r="BK125" i="16"/>
  <c r="BM99" i="16"/>
  <c r="BL124" i="16"/>
  <c r="BL123" i="16"/>
  <c r="BK149" i="16"/>
  <c r="BL126" i="35" l="1"/>
  <c r="BL127" i="35"/>
  <c r="BN100" i="35"/>
  <c r="BM124" i="35"/>
  <c r="BM125" i="35"/>
  <c r="AU95" i="33"/>
  <c r="AT120" i="33"/>
  <c r="AT121" i="33" s="1"/>
  <c r="AT121" i="36"/>
  <c r="AU120" i="36"/>
  <c r="AU119" i="36"/>
  <c r="AV95" i="36"/>
  <c r="AT122" i="36"/>
  <c r="AU119" i="33"/>
  <c r="BN126" i="22"/>
  <c r="BO125" i="22"/>
  <c r="BO124" i="22"/>
  <c r="BN127" i="22"/>
  <c r="BN99" i="16"/>
  <c r="BM123" i="16"/>
  <c r="BM124" i="16"/>
  <c r="BM125" i="16" s="1"/>
  <c r="BL125" i="16"/>
  <c r="BL149" i="16"/>
  <c r="BM127" i="35" l="1"/>
  <c r="BM126" i="35"/>
  <c r="BO100" i="35"/>
  <c r="BN125" i="35"/>
  <c r="BN124" i="35"/>
  <c r="BO126" i="22"/>
  <c r="AT122" i="33"/>
  <c r="AV95" i="33"/>
  <c r="AU120" i="33"/>
  <c r="AU121" i="33" s="1"/>
  <c r="AU121" i="36"/>
  <c r="AV119" i="36"/>
  <c r="AV120" i="36"/>
  <c r="AW95" i="36"/>
  <c r="AU122" i="36"/>
  <c r="AV119" i="33"/>
  <c r="BO127" i="22"/>
  <c r="BP125" i="22"/>
  <c r="BP124" i="22"/>
  <c r="BO99" i="16"/>
  <c r="BN124" i="16"/>
  <c r="BN123" i="16"/>
  <c r="BM149" i="16"/>
  <c r="BN126" i="35" l="1"/>
  <c r="BN127" i="35"/>
  <c r="BP100" i="35"/>
  <c r="BO125" i="35"/>
  <c r="BO124" i="35"/>
  <c r="AU122" i="33"/>
  <c r="AW95" i="33"/>
  <c r="AV120" i="33"/>
  <c r="AV121" i="33" s="1"/>
  <c r="AV122" i="36"/>
  <c r="AW120" i="36"/>
  <c r="AW119" i="36"/>
  <c r="AX95" i="36"/>
  <c r="AV121" i="36"/>
  <c r="AW119" i="33"/>
  <c r="BP126" i="22"/>
  <c r="BP127" i="22"/>
  <c r="BQ125" i="22"/>
  <c r="BQ124" i="22"/>
  <c r="BN125" i="16"/>
  <c r="BP99" i="16"/>
  <c r="BO123" i="16"/>
  <c r="BO124" i="16"/>
  <c r="BO125" i="16" s="1"/>
  <c r="BN149" i="16"/>
  <c r="BO126" i="35" l="1"/>
  <c r="BO127" i="35"/>
  <c r="BQ100" i="35"/>
  <c r="BP125" i="35"/>
  <c r="BP124" i="35"/>
  <c r="AV122" i="33"/>
  <c r="AX95" i="33"/>
  <c r="AW120" i="33"/>
  <c r="AW121" i="33" s="1"/>
  <c r="AW121" i="36"/>
  <c r="AX120" i="36"/>
  <c r="AX119" i="36"/>
  <c r="AY95" i="36"/>
  <c r="AW122" i="36"/>
  <c r="AX119" i="33"/>
  <c r="BQ127" i="22"/>
  <c r="BQ126" i="22"/>
  <c r="BR124" i="22"/>
  <c r="BR125" i="22"/>
  <c r="BQ99" i="16"/>
  <c r="BP124" i="16"/>
  <c r="BP123" i="16"/>
  <c r="BO149" i="16"/>
  <c r="BP126" i="35" l="1"/>
  <c r="BP127" i="35"/>
  <c r="BR100" i="35"/>
  <c r="BQ125" i="35"/>
  <c r="BQ124" i="35"/>
  <c r="BQ126" i="35" s="1"/>
  <c r="AW122" i="33"/>
  <c r="AY95" i="33"/>
  <c r="AX120" i="33"/>
  <c r="AX121" i="33" s="1"/>
  <c r="BR127" i="22"/>
  <c r="AX121" i="36"/>
  <c r="AY120" i="36"/>
  <c r="AY119" i="36"/>
  <c r="AZ95" i="36"/>
  <c r="AX122" i="36"/>
  <c r="AY119" i="33"/>
  <c r="BR126" i="22"/>
  <c r="BS125" i="22"/>
  <c r="BS124" i="22"/>
  <c r="BP125" i="16"/>
  <c r="BR99" i="16"/>
  <c r="BQ123" i="16"/>
  <c r="BQ124" i="16"/>
  <c r="BQ125" i="16" s="1"/>
  <c r="BP149" i="16"/>
  <c r="BQ127" i="35" l="1"/>
  <c r="BS100" i="35"/>
  <c r="BR125" i="35"/>
  <c r="BR124" i="35"/>
  <c r="BR126" i="35" s="1"/>
  <c r="BS126" i="22"/>
  <c r="AX122" i="33"/>
  <c r="AZ95" i="33"/>
  <c r="AY120" i="33"/>
  <c r="AY121" i="33" s="1"/>
  <c r="AY121" i="36"/>
  <c r="AZ120" i="36"/>
  <c r="AZ119" i="36"/>
  <c r="BA95" i="36"/>
  <c r="AY122" i="36"/>
  <c r="AZ119" i="33"/>
  <c r="BS127" i="22"/>
  <c r="BT125" i="22"/>
  <c r="BT124" i="22"/>
  <c r="BS99" i="16"/>
  <c r="BR124" i="16"/>
  <c r="BR123" i="16"/>
  <c r="BQ149" i="16"/>
  <c r="BR127" i="35" l="1"/>
  <c r="BS125" i="35"/>
  <c r="BS124" i="35"/>
  <c r="BT100" i="35"/>
  <c r="AY122" i="33"/>
  <c r="BA95" i="33"/>
  <c r="AZ120" i="33"/>
  <c r="AZ122" i="33" s="1"/>
  <c r="BT126" i="22"/>
  <c r="AZ121" i="36"/>
  <c r="BA120" i="36"/>
  <c r="BA119" i="36"/>
  <c r="BB95" i="36"/>
  <c r="AZ122" i="36"/>
  <c r="BA119" i="33"/>
  <c r="BT127" i="22"/>
  <c r="BU125" i="22"/>
  <c r="BU124" i="22"/>
  <c r="BR125" i="16"/>
  <c r="BT99" i="16"/>
  <c r="BS123" i="16"/>
  <c r="BS124" i="16"/>
  <c r="BS125" i="16" s="1"/>
  <c r="BR149" i="16"/>
  <c r="BS126" i="35" l="1"/>
  <c r="BS127" i="35"/>
  <c r="BT125" i="35"/>
  <c r="BT124" i="35"/>
  <c r="BU100" i="35"/>
  <c r="BU126" i="22"/>
  <c r="AZ121" i="33"/>
  <c r="BB95" i="33"/>
  <c r="BA120" i="33"/>
  <c r="BA121" i="33" s="1"/>
  <c r="BA121" i="36"/>
  <c r="BB120" i="36"/>
  <c r="BB119" i="36"/>
  <c r="BC95" i="36"/>
  <c r="BA122" i="36"/>
  <c r="BB119" i="33"/>
  <c r="BU127" i="22"/>
  <c r="BV124" i="22"/>
  <c r="BV125" i="22"/>
  <c r="BU99" i="16"/>
  <c r="BT123" i="16"/>
  <c r="BT124" i="16"/>
  <c r="BT125" i="16" s="1"/>
  <c r="BS149" i="16"/>
  <c r="BT126" i="35" l="1"/>
  <c r="BT127" i="35"/>
  <c r="BV100" i="35"/>
  <c r="BU124" i="35"/>
  <c r="BU125" i="35"/>
  <c r="BV127" i="22"/>
  <c r="BA122" i="33"/>
  <c r="BC95" i="33"/>
  <c r="BB120" i="33"/>
  <c r="BB122" i="33" s="1"/>
  <c r="BB121" i="36"/>
  <c r="BC120" i="36"/>
  <c r="BC119" i="36"/>
  <c r="BD95" i="36"/>
  <c r="BB122" i="36"/>
  <c r="BC119" i="33"/>
  <c r="BW125" i="22"/>
  <c r="BW124" i="22"/>
  <c r="BV126" i="22"/>
  <c r="BV99" i="16"/>
  <c r="BU124" i="16"/>
  <c r="BU123" i="16"/>
  <c r="BT149" i="16"/>
  <c r="BU127" i="35" l="1"/>
  <c r="BU126" i="35"/>
  <c r="BW100" i="35"/>
  <c r="BV125" i="35"/>
  <c r="BV124" i="35"/>
  <c r="BW126" i="22"/>
  <c r="BB121" i="33"/>
  <c r="BD95" i="33"/>
  <c r="BC120" i="33"/>
  <c r="BC121" i="33" s="1"/>
  <c r="BC121" i="36"/>
  <c r="BD119" i="36"/>
  <c r="BD120" i="36"/>
  <c r="BE95" i="36"/>
  <c r="BC122" i="36"/>
  <c r="BD119" i="33"/>
  <c r="BX124" i="22"/>
  <c r="BX125" i="22"/>
  <c r="BW127" i="22"/>
  <c r="BU125" i="16"/>
  <c r="BW99" i="16"/>
  <c r="BV124" i="16"/>
  <c r="BV123" i="16"/>
  <c r="BU149" i="16"/>
  <c r="BV126" i="35" l="1"/>
  <c r="BV127" i="35"/>
  <c r="BX100" i="35"/>
  <c r="BW125" i="35"/>
  <c r="BW124" i="35"/>
  <c r="BC122" i="33"/>
  <c r="BE95" i="33"/>
  <c r="BD120" i="33"/>
  <c r="BD121" i="33" s="1"/>
  <c r="BX127" i="22"/>
  <c r="BD122" i="36"/>
  <c r="BE120" i="36"/>
  <c r="BE119" i="36"/>
  <c r="BF95" i="36"/>
  <c r="BD121" i="36"/>
  <c r="BY125" i="22"/>
  <c r="BY124" i="22"/>
  <c r="BX126" i="22"/>
  <c r="BV125" i="16"/>
  <c r="BX99" i="16"/>
  <c r="BW123" i="16"/>
  <c r="BW124" i="16"/>
  <c r="BV149" i="16"/>
  <c r="BW126" i="35" l="1"/>
  <c r="BW127" i="35"/>
  <c r="BY100" i="35"/>
  <c r="BX125" i="35"/>
  <c r="BX124" i="35"/>
  <c r="BD122" i="33"/>
  <c r="BF95" i="33"/>
  <c r="BE120" i="33"/>
  <c r="BE122" i="33" s="1"/>
  <c r="BE119" i="33"/>
  <c r="BE121" i="33" s="1"/>
  <c r="BE121" i="36"/>
  <c r="BE122" i="36"/>
  <c r="BF120" i="36"/>
  <c r="BF119" i="36"/>
  <c r="BG95" i="36"/>
  <c r="BF119" i="33"/>
  <c r="BY126" i="22"/>
  <c r="BZ125" i="22"/>
  <c r="BZ124" i="22"/>
  <c r="BY127" i="22"/>
  <c r="BW125" i="16"/>
  <c r="BY99" i="16"/>
  <c r="BX123" i="16"/>
  <c r="BX124" i="16"/>
  <c r="BX125" i="16" s="1"/>
  <c r="BW149" i="16"/>
  <c r="BX126" i="35" l="1"/>
  <c r="BX127" i="35"/>
  <c r="BZ100" i="35"/>
  <c r="BY125" i="35"/>
  <c r="BY124" i="35"/>
  <c r="BG95" i="33"/>
  <c r="BF120" i="33"/>
  <c r="BF122" i="33" s="1"/>
  <c r="BZ126" i="22"/>
  <c r="BF121" i="36"/>
  <c r="BG120" i="36"/>
  <c r="BG119" i="36"/>
  <c r="BH95" i="36"/>
  <c r="BF122" i="36"/>
  <c r="BG119" i="33"/>
  <c r="BZ127" i="22"/>
  <c r="CA125" i="22"/>
  <c r="CA124" i="22"/>
  <c r="BZ99" i="16"/>
  <c r="BY124" i="16"/>
  <c r="BY123" i="16"/>
  <c r="BX149" i="16"/>
  <c r="BY126" i="35" l="1"/>
  <c r="BY127" i="35"/>
  <c r="CA100" i="35"/>
  <c r="BZ125" i="35"/>
  <c r="BZ124" i="35"/>
  <c r="CA126" i="22"/>
  <c r="BF121" i="33"/>
  <c r="BH95" i="33"/>
  <c r="BG120" i="33"/>
  <c r="BG122" i="33" s="1"/>
  <c r="BG121" i="36"/>
  <c r="BH120" i="36"/>
  <c r="BH119" i="36"/>
  <c r="BI95" i="36"/>
  <c r="BG122" i="36"/>
  <c r="BH119" i="33"/>
  <c r="CB125" i="22"/>
  <c r="CB124" i="22"/>
  <c r="CA127" i="22"/>
  <c r="BY125" i="16"/>
  <c r="CA99" i="16"/>
  <c r="BZ124" i="16"/>
  <c r="BZ125" i="16" s="1"/>
  <c r="BZ123" i="16"/>
  <c r="BY149" i="16"/>
  <c r="BZ127" i="35" l="1"/>
  <c r="BZ126" i="35"/>
  <c r="CA125" i="35"/>
  <c r="CA124" i="35"/>
  <c r="CB100" i="35"/>
  <c r="BG121" i="33"/>
  <c r="BI95" i="33"/>
  <c r="BH120" i="33"/>
  <c r="BH122" i="33" s="1"/>
  <c r="BH121" i="36"/>
  <c r="BI120" i="36"/>
  <c r="BI119" i="36"/>
  <c r="BJ95" i="36"/>
  <c r="BH122" i="36"/>
  <c r="BI119" i="33"/>
  <c r="CB126" i="22"/>
  <c r="CB127" i="22"/>
  <c r="CC125" i="22"/>
  <c r="CC124" i="22"/>
  <c r="CB99" i="16"/>
  <c r="CA124" i="16"/>
  <c r="CA123" i="16"/>
  <c r="BZ149" i="16"/>
  <c r="CA126" i="35" l="1"/>
  <c r="CA127" i="35"/>
  <c r="CB125" i="35"/>
  <c r="CB124" i="35"/>
  <c r="CC100" i="35"/>
  <c r="BH121" i="33"/>
  <c r="BJ95" i="33"/>
  <c r="BI120" i="33"/>
  <c r="BI121" i="33" s="1"/>
  <c r="CC127" i="22"/>
  <c r="BI121" i="36"/>
  <c r="BJ120" i="36"/>
  <c r="BJ119" i="36"/>
  <c r="BK95" i="36"/>
  <c r="BI122" i="36"/>
  <c r="BJ119" i="33"/>
  <c r="CC126" i="22"/>
  <c r="CD125" i="22"/>
  <c r="CD124" i="22"/>
  <c r="CA125" i="16"/>
  <c r="CC99" i="16"/>
  <c r="CB123" i="16"/>
  <c r="CB124" i="16"/>
  <c r="CB125" i="16" s="1"/>
  <c r="CA149" i="16"/>
  <c r="CB126" i="35" l="1"/>
  <c r="CD100" i="35"/>
  <c r="CC124" i="35"/>
  <c r="CC125" i="35"/>
  <c r="CB127" i="35"/>
  <c r="BI122" i="33"/>
  <c r="BK95" i="33"/>
  <c r="BJ120" i="33"/>
  <c r="BJ122" i="33" s="1"/>
  <c r="CD126" i="22"/>
  <c r="BJ121" i="36"/>
  <c r="BK120" i="36"/>
  <c r="BK119" i="36"/>
  <c r="BL95" i="36"/>
  <c r="BJ122" i="36"/>
  <c r="BK119" i="33"/>
  <c r="CE125" i="22"/>
  <c r="CE124" i="22"/>
  <c r="CD127" i="22"/>
  <c r="CD99" i="16"/>
  <c r="CC123" i="16"/>
  <c r="CC124" i="16"/>
  <c r="CC125" i="16" s="1"/>
  <c r="CB149" i="16"/>
  <c r="CC127" i="35" l="1"/>
  <c r="CC126" i="35"/>
  <c r="CE100" i="35"/>
  <c r="CD125" i="35"/>
  <c r="CD124" i="35"/>
  <c r="BJ121" i="33"/>
  <c r="BL95" i="33"/>
  <c r="BK120" i="33"/>
  <c r="CE126" i="22"/>
  <c r="BK121" i="36"/>
  <c r="BL120" i="36"/>
  <c r="BM95" i="36"/>
  <c r="BL119" i="36"/>
  <c r="BK122" i="36"/>
  <c r="BK121" i="33"/>
  <c r="BK122" i="33"/>
  <c r="CF124" i="22"/>
  <c r="CF125" i="22"/>
  <c r="CE127" i="22"/>
  <c r="CE99" i="16"/>
  <c r="CD124" i="16"/>
  <c r="CD123" i="16"/>
  <c r="CC149" i="16"/>
  <c r="CD127" i="35" l="1"/>
  <c r="CD126" i="35"/>
  <c r="CF100" i="35"/>
  <c r="CE125" i="35"/>
  <c r="CE124" i="35"/>
  <c r="CE126" i="35" s="1"/>
  <c r="BM95" i="33"/>
  <c r="BL120" i="33"/>
  <c r="BL122" i="33" s="1"/>
  <c r="BL119" i="33"/>
  <c r="BL121" i="33" s="1"/>
  <c r="CF127" i="22"/>
  <c r="BL121" i="36"/>
  <c r="BM120" i="36"/>
  <c r="BM119" i="36"/>
  <c r="BN95" i="36"/>
  <c r="BL122" i="36"/>
  <c r="BM119" i="33"/>
  <c r="CG124" i="22"/>
  <c r="CG125" i="22"/>
  <c r="CF126" i="22"/>
  <c r="CD125" i="16"/>
  <c r="CF99" i="16"/>
  <c r="CE123" i="16"/>
  <c r="CE124" i="16"/>
  <c r="CE125" i="16" s="1"/>
  <c r="CD149" i="16"/>
  <c r="CE127" i="35" l="1"/>
  <c r="CG100" i="35"/>
  <c r="CF125" i="35"/>
  <c r="CF124" i="35"/>
  <c r="BN95" i="33"/>
  <c r="BM120" i="33"/>
  <c r="BM121" i="33" s="1"/>
  <c r="CG127" i="22"/>
  <c r="BM121" i="36"/>
  <c r="BM122" i="36"/>
  <c r="BN120" i="36"/>
  <c r="BN119" i="36"/>
  <c r="BO95" i="36"/>
  <c r="BN119" i="33"/>
  <c r="CH125" i="22"/>
  <c r="CH124" i="22"/>
  <c r="CG126" i="22"/>
  <c r="CG99" i="16"/>
  <c r="CF123" i="16"/>
  <c r="CF124" i="16"/>
  <c r="CF125" i="16" s="1"/>
  <c r="CE149" i="16"/>
  <c r="CF126" i="35" l="1"/>
  <c r="CF127" i="35"/>
  <c r="CH100" i="35"/>
  <c r="CG125" i="35"/>
  <c r="CG124" i="35"/>
  <c r="BM122" i="33"/>
  <c r="BO95" i="33"/>
  <c r="BN120" i="33"/>
  <c r="BN122" i="33" s="1"/>
  <c r="BN121" i="36"/>
  <c r="BO120" i="36"/>
  <c r="BO119" i="36"/>
  <c r="BP95" i="36"/>
  <c r="BN122" i="36"/>
  <c r="BN121" i="33"/>
  <c r="BO119" i="33"/>
  <c r="CH127" i="22"/>
  <c r="CH126" i="22"/>
  <c r="CI124" i="22"/>
  <c r="CI125" i="22"/>
  <c r="CH99" i="16"/>
  <c r="CG123" i="16"/>
  <c r="CG124" i="16"/>
  <c r="CG125" i="16" s="1"/>
  <c r="CF149" i="16"/>
  <c r="CG127" i="35" l="1"/>
  <c r="CG126" i="35"/>
  <c r="CI100" i="35"/>
  <c r="CH125" i="35"/>
  <c r="CH124" i="35"/>
  <c r="BP95" i="33"/>
  <c r="BO120" i="33"/>
  <c r="BO121" i="33" s="1"/>
  <c r="BO121" i="36"/>
  <c r="BP120" i="36"/>
  <c r="BP119" i="36"/>
  <c r="BQ95" i="36"/>
  <c r="BO122" i="36"/>
  <c r="BP119" i="33"/>
  <c r="CI127" i="22"/>
  <c r="CJ125" i="22"/>
  <c r="CJ124" i="22"/>
  <c r="CI126" i="22"/>
  <c r="CI99" i="16"/>
  <c r="CH124" i="16"/>
  <c r="CH123" i="16"/>
  <c r="CG149" i="16"/>
  <c r="CH126" i="35" l="1"/>
  <c r="CH127" i="35"/>
  <c r="CI125" i="35"/>
  <c r="CI124" i="35"/>
  <c r="CJ100" i="35"/>
  <c r="BO122" i="33"/>
  <c r="BQ95" i="33"/>
  <c r="BP120" i="33"/>
  <c r="BP121" i="33" s="1"/>
  <c r="CJ126" i="22"/>
  <c r="BP121" i="36"/>
  <c r="BQ120" i="36"/>
  <c r="BQ119" i="36"/>
  <c r="BR95" i="36"/>
  <c r="BP122" i="36"/>
  <c r="BQ119" i="33"/>
  <c r="CK125" i="22"/>
  <c r="CK124" i="22"/>
  <c r="CW100" i="22"/>
  <c r="CJ127" i="22"/>
  <c r="CH125" i="16"/>
  <c r="CJ99" i="16"/>
  <c r="CI124" i="16"/>
  <c r="CI123" i="16"/>
  <c r="CH149" i="16"/>
  <c r="CI127" i="35" l="1"/>
  <c r="CJ125" i="35"/>
  <c r="CJ124" i="35"/>
  <c r="CK100" i="35"/>
  <c r="CI126" i="35"/>
  <c r="BP122" i="33"/>
  <c r="BR95" i="33"/>
  <c r="BQ120" i="33"/>
  <c r="BQ122" i="33" s="1"/>
  <c r="BQ121" i="36"/>
  <c r="BR120" i="36"/>
  <c r="BR119" i="36"/>
  <c r="BS95" i="36"/>
  <c r="BQ122" i="36"/>
  <c r="BR119" i="33"/>
  <c r="CK126" i="22"/>
  <c r="CL125" i="22"/>
  <c r="CL124" i="22"/>
  <c r="D134" i="22"/>
  <c r="CK127" i="22"/>
  <c r="CK99" i="16"/>
  <c r="CJ124" i="16"/>
  <c r="CJ123" i="16"/>
  <c r="CI125" i="16"/>
  <c r="CI149" i="16"/>
  <c r="CJ127" i="35" l="1"/>
  <c r="CL100" i="35"/>
  <c r="CK125" i="35"/>
  <c r="CK124" i="35"/>
  <c r="CJ126" i="35"/>
  <c r="BQ121" i="33"/>
  <c r="BS95" i="33"/>
  <c r="BR120" i="33"/>
  <c r="BR121" i="33" s="1"/>
  <c r="CL126" i="22"/>
  <c r="BR121" i="36"/>
  <c r="BS120" i="36"/>
  <c r="BS119" i="36"/>
  <c r="BT95" i="36"/>
  <c r="BR122" i="36"/>
  <c r="BS119" i="33"/>
  <c r="E158" i="22"/>
  <c r="E159" i="22"/>
  <c r="CM125" i="22"/>
  <c r="CM124" i="22"/>
  <c r="CL127" i="22"/>
  <c r="CJ125" i="16"/>
  <c r="CL99" i="16"/>
  <c r="CK124" i="16"/>
  <c r="CK123" i="16"/>
  <c r="CJ149" i="16"/>
  <c r="CK126" i="35" l="1"/>
  <c r="CK127" i="35"/>
  <c r="CW100" i="35"/>
  <c r="D134" i="35" s="1"/>
  <c r="E134" i="35" s="1"/>
  <c r="CM100" i="35"/>
  <c r="CL125" i="35"/>
  <c r="CL124" i="35"/>
  <c r="E161" i="22"/>
  <c r="E160" i="22"/>
  <c r="BR122" i="33"/>
  <c r="BT95" i="33"/>
  <c r="BS120" i="33"/>
  <c r="BS121" i="33" s="1"/>
  <c r="CM126" i="22"/>
  <c r="BS121" i="36"/>
  <c r="BT120" i="36"/>
  <c r="BT119" i="36"/>
  <c r="BU95" i="36"/>
  <c r="BS122" i="36"/>
  <c r="BT119" i="33"/>
  <c r="F158" i="22"/>
  <c r="F159" i="22"/>
  <c r="CW170" i="22"/>
  <c r="CN124" i="22"/>
  <c r="CN125" i="22"/>
  <c r="CM127" i="22"/>
  <c r="CM99" i="16"/>
  <c r="D133" i="16" s="1"/>
  <c r="CL124" i="16"/>
  <c r="CL123" i="16"/>
  <c r="CK125" i="16"/>
  <c r="CK149" i="16"/>
  <c r="CL127" i="35" l="1"/>
  <c r="CL126" i="35"/>
  <c r="CN100" i="35"/>
  <c r="CM125" i="35"/>
  <c r="CM124" i="35"/>
  <c r="E159" i="35"/>
  <c r="E158" i="35"/>
  <c r="F134" i="35"/>
  <c r="F161" i="22"/>
  <c r="BS122" i="33"/>
  <c r="BU95" i="33"/>
  <c r="BT120" i="33"/>
  <c r="BT121" i="33" s="1"/>
  <c r="BT121" i="36"/>
  <c r="BU120" i="36"/>
  <c r="BU119" i="36"/>
  <c r="BV95" i="36"/>
  <c r="BT122" i="36"/>
  <c r="BU119" i="33"/>
  <c r="F160" i="22"/>
  <c r="CN127" i="22"/>
  <c r="G159" i="22"/>
  <c r="G158" i="22"/>
  <c r="D204" i="22"/>
  <c r="CN126" i="22"/>
  <c r="CO125" i="22"/>
  <c r="CO124" i="22"/>
  <c r="CL125" i="16"/>
  <c r="E133" i="16"/>
  <c r="D158" i="16"/>
  <c r="D159" i="16" s="1"/>
  <c r="D157" i="16"/>
  <c r="CL149" i="16"/>
  <c r="CM126" i="35" l="1"/>
  <c r="E160" i="35"/>
  <c r="CM127" i="35"/>
  <c r="F159" i="35"/>
  <c r="F158" i="35"/>
  <c r="G134" i="35"/>
  <c r="E161" i="35"/>
  <c r="CO100" i="35"/>
  <c r="CN125" i="35"/>
  <c r="CN124" i="35"/>
  <c r="CO126" i="22"/>
  <c r="G160" i="22"/>
  <c r="BT122" i="33"/>
  <c r="BV95" i="33"/>
  <c r="BU120" i="33"/>
  <c r="BU122" i="33" s="1"/>
  <c r="BU121" i="36"/>
  <c r="BV120" i="36"/>
  <c r="BV119" i="36"/>
  <c r="BW95" i="36"/>
  <c r="BU122" i="36"/>
  <c r="BV119" i="33"/>
  <c r="H158" i="22"/>
  <c r="H159" i="22"/>
  <c r="G161" i="22"/>
  <c r="CP125" i="22"/>
  <c r="CP124" i="22"/>
  <c r="CO127" i="22"/>
  <c r="F133" i="16"/>
  <c r="E157" i="16"/>
  <c r="E158" i="16"/>
  <c r="E159" i="16" s="1"/>
  <c r="CM149" i="16"/>
  <c r="D183" i="16" s="1"/>
  <c r="CN126" i="35" l="1"/>
  <c r="F161" i="35"/>
  <c r="F160" i="35"/>
  <c r="CP100" i="35"/>
  <c r="CO125" i="35"/>
  <c r="CO124" i="35"/>
  <c r="CN127" i="35"/>
  <c r="G158" i="35"/>
  <c r="H134" i="35"/>
  <c r="G159" i="35"/>
  <c r="H161" i="22"/>
  <c r="BU121" i="33"/>
  <c r="BW95" i="33"/>
  <c r="BV120" i="33"/>
  <c r="BV121" i="33" s="1"/>
  <c r="CP126" i="22"/>
  <c r="BV121" i="36"/>
  <c r="BW120" i="36"/>
  <c r="BW119" i="36"/>
  <c r="BX95" i="36"/>
  <c r="BV122" i="36"/>
  <c r="BV122" i="33"/>
  <c r="BW119" i="33"/>
  <c r="H160" i="22"/>
  <c r="I158" i="22"/>
  <c r="I159" i="22"/>
  <c r="CP127" i="22"/>
  <c r="CQ125" i="22"/>
  <c r="CQ124" i="22"/>
  <c r="G133" i="16"/>
  <c r="F157" i="16"/>
  <c r="F158" i="16"/>
  <c r="F159" i="16" s="1"/>
  <c r="E183" i="16"/>
  <c r="CO127" i="35" l="1"/>
  <c r="G160" i="35"/>
  <c r="H159" i="35"/>
  <c r="H158" i="35"/>
  <c r="I134" i="35"/>
  <c r="G161" i="35"/>
  <c r="CO126" i="35"/>
  <c r="CQ100" i="35"/>
  <c r="CP125" i="35"/>
  <c r="CP124" i="35"/>
  <c r="I161" i="22"/>
  <c r="BX95" i="33"/>
  <c r="BW120" i="33"/>
  <c r="BW122" i="33" s="1"/>
  <c r="CQ126" i="22"/>
  <c r="BW121" i="36"/>
  <c r="BX120" i="36"/>
  <c r="BX119" i="36"/>
  <c r="BY95" i="36"/>
  <c r="BW122" i="36"/>
  <c r="BX119" i="33"/>
  <c r="I160" i="22"/>
  <c r="J159" i="22"/>
  <c r="J158" i="22"/>
  <c r="CQ127" i="22"/>
  <c r="CR125" i="22"/>
  <c r="CR124" i="22"/>
  <c r="H133" i="16"/>
  <c r="G158" i="16"/>
  <c r="G157" i="16"/>
  <c r="F183" i="16"/>
  <c r="CP126" i="35" l="1"/>
  <c r="H160" i="35"/>
  <c r="H161" i="35"/>
  <c r="CQ125" i="35"/>
  <c r="CQ124" i="35"/>
  <c r="CR100" i="35"/>
  <c r="J134" i="35"/>
  <c r="I159" i="35"/>
  <c r="I158" i="35"/>
  <c r="CP127" i="35"/>
  <c r="CR126" i="22"/>
  <c r="BW121" i="33"/>
  <c r="BY95" i="33"/>
  <c r="BX120" i="33"/>
  <c r="BX122" i="33" s="1"/>
  <c r="J161" i="22"/>
  <c r="BX121" i="36"/>
  <c r="BY120" i="36"/>
  <c r="BY119" i="36"/>
  <c r="BZ95" i="36"/>
  <c r="BX122" i="36"/>
  <c r="BY119" i="33"/>
  <c r="J160" i="22"/>
  <c r="K159" i="22"/>
  <c r="K158" i="22"/>
  <c r="CS125" i="22"/>
  <c r="CS124" i="22"/>
  <c r="CR127" i="22"/>
  <c r="G159" i="16"/>
  <c r="I133" i="16"/>
  <c r="H158" i="16"/>
  <c r="H157" i="16"/>
  <c r="G183" i="16"/>
  <c r="CQ127" i="35" l="1"/>
  <c r="CQ126" i="35"/>
  <c r="I160" i="35"/>
  <c r="I161" i="35"/>
  <c r="J159" i="35"/>
  <c r="J158" i="35"/>
  <c r="K134" i="35"/>
  <c r="CR125" i="35"/>
  <c r="CR124" i="35"/>
  <c r="CS100" i="35"/>
  <c r="K160" i="22"/>
  <c r="BX121" i="33"/>
  <c r="BZ95" i="33"/>
  <c r="BY120" i="33"/>
  <c r="BY122" i="33" s="1"/>
  <c r="K161" i="22"/>
  <c r="CS126" i="22"/>
  <c r="BY121" i="36"/>
  <c r="BZ120" i="36"/>
  <c r="BZ119" i="36"/>
  <c r="CA95" i="36"/>
  <c r="BY122" i="36"/>
  <c r="BZ119" i="33"/>
  <c r="L159" i="22"/>
  <c r="L158" i="22"/>
  <c r="CT124" i="22"/>
  <c r="CT125" i="22"/>
  <c r="CS127" i="22"/>
  <c r="J133" i="16"/>
  <c r="I157" i="16"/>
  <c r="I158" i="16"/>
  <c r="I159" i="16" s="1"/>
  <c r="H159" i="16"/>
  <c r="H183" i="16"/>
  <c r="CR126" i="35" l="1"/>
  <c r="J160" i="35"/>
  <c r="J161" i="35"/>
  <c r="CR127" i="35"/>
  <c r="CT100" i="35"/>
  <c r="CS125" i="35"/>
  <c r="CS124" i="35"/>
  <c r="K159" i="35"/>
  <c r="K158" i="35"/>
  <c r="L134" i="35"/>
  <c r="L161" i="22"/>
  <c r="BY121" i="33"/>
  <c r="CA95" i="33"/>
  <c r="BZ120" i="33"/>
  <c r="BZ121" i="33" s="1"/>
  <c r="BZ121" i="36"/>
  <c r="CA120" i="36"/>
  <c r="CA119" i="36"/>
  <c r="CB95" i="36"/>
  <c r="BZ122" i="36"/>
  <c r="BZ122" i="33"/>
  <c r="CA119" i="33"/>
  <c r="CT127" i="22"/>
  <c r="L160" i="22"/>
  <c r="M159" i="22"/>
  <c r="M158" i="22"/>
  <c r="CU124" i="22"/>
  <c r="CU125" i="22"/>
  <c r="CT126" i="22"/>
  <c r="K133" i="16"/>
  <c r="J157" i="16"/>
  <c r="J158" i="16"/>
  <c r="J159" i="16" s="1"/>
  <c r="I183" i="16"/>
  <c r="CS127" i="35" l="1"/>
  <c r="CS126" i="35"/>
  <c r="K160" i="35"/>
  <c r="L159" i="35"/>
  <c r="L158" i="35"/>
  <c r="M134" i="35"/>
  <c r="K161" i="35"/>
  <c r="CU100" i="35"/>
  <c r="CB95" i="33"/>
  <c r="CA120" i="33"/>
  <c r="CA121" i="33" s="1"/>
  <c r="CA121" i="36"/>
  <c r="CB120" i="36"/>
  <c r="CB119" i="36"/>
  <c r="CC95" i="36"/>
  <c r="CA122" i="36"/>
  <c r="CB119" i="33"/>
  <c r="CA122" i="33"/>
  <c r="M161" i="22"/>
  <c r="M160" i="22"/>
  <c r="N158" i="22"/>
  <c r="N159" i="22"/>
  <c r="CU127" i="22"/>
  <c r="CU126" i="22"/>
  <c r="CV124" i="22"/>
  <c r="CV125" i="22"/>
  <c r="L133" i="16"/>
  <c r="K158" i="16"/>
  <c r="K157" i="16"/>
  <c r="J183" i="16"/>
  <c r="L160" i="35" l="1"/>
  <c r="L161" i="35"/>
  <c r="CV100" i="35"/>
  <c r="M159" i="35"/>
  <c r="M158" i="35"/>
  <c r="N134" i="35"/>
  <c r="CV127" i="22"/>
  <c r="N160" i="22"/>
  <c r="CC95" i="33"/>
  <c r="CB120" i="33"/>
  <c r="CB122" i="33" s="1"/>
  <c r="CB121" i="36"/>
  <c r="CC120" i="36"/>
  <c r="CC119" i="36"/>
  <c r="CD95" i="36"/>
  <c r="CB122" i="36"/>
  <c r="CC119" i="33"/>
  <c r="N161" i="22"/>
  <c r="O158" i="22"/>
  <c r="O159" i="22"/>
  <c r="CV126" i="22"/>
  <c r="K159" i="16"/>
  <c r="M133" i="16"/>
  <c r="L158" i="16"/>
  <c r="L159" i="16" s="1"/>
  <c r="L157" i="16"/>
  <c r="K183" i="16"/>
  <c r="M160" i="35" l="1"/>
  <c r="M161" i="35"/>
  <c r="N159" i="35"/>
  <c r="N158" i="35"/>
  <c r="O134" i="35"/>
  <c r="CT104" i="35"/>
  <c r="CB121" i="33"/>
  <c r="CD95" i="33"/>
  <c r="CC120" i="33"/>
  <c r="CC121" i="33" s="1"/>
  <c r="O161" i="22"/>
  <c r="CC121" i="36"/>
  <c r="CD120" i="36"/>
  <c r="CD119" i="36"/>
  <c r="CE95" i="36"/>
  <c r="CC122" i="36"/>
  <c r="CD119" i="33"/>
  <c r="O160" i="22"/>
  <c r="P159" i="22"/>
  <c r="P158" i="22"/>
  <c r="N133" i="16"/>
  <c r="M157" i="16"/>
  <c r="M158" i="16"/>
  <c r="M159" i="16" s="1"/>
  <c r="L183" i="16"/>
  <c r="N160" i="35" l="1"/>
  <c r="N161" i="35"/>
  <c r="CU104" i="35"/>
  <c r="CT125" i="35"/>
  <c r="CT124" i="35"/>
  <c r="O158" i="35"/>
  <c r="P134" i="35"/>
  <c r="O159" i="35"/>
  <c r="P160" i="22"/>
  <c r="CC122" i="33"/>
  <c r="CE95" i="33"/>
  <c r="CD120" i="33"/>
  <c r="CD121" i="33" s="1"/>
  <c r="CD121" i="36"/>
  <c r="CE120" i="36"/>
  <c r="CE119" i="36"/>
  <c r="CF95" i="36"/>
  <c r="CD122" i="36"/>
  <c r="CE119" i="33"/>
  <c r="P161" i="22"/>
  <c r="Q159" i="22"/>
  <c r="Q158" i="22"/>
  <c r="O133" i="16"/>
  <c r="N158" i="16"/>
  <c r="N157" i="16"/>
  <c r="M183" i="16"/>
  <c r="CT126" i="35" l="1"/>
  <c r="O161" i="35"/>
  <c r="CT127" i="35"/>
  <c r="P159" i="35"/>
  <c r="P158" i="35"/>
  <c r="Q134" i="35"/>
  <c r="O160" i="35"/>
  <c r="CV104" i="35"/>
  <c r="CU125" i="35"/>
  <c r="CU124" i="35"/>
  <c r="CD122" i="33"/>
  <c r="CF95" i="33"/>
  <c r="CE120" i="33"/>
  <c r="CE121" i="33" s="1"/>
  <c r="Q160" i="22"/>
  <c r="CE121" i="36"/>
  <c r="CF120" i="36"/>
  <c r="CF119" i="36"/>
  <c r="CG95" i="36"/>
  <c r="CE122" i="36"/>
  <c r="CF119" i="33"/>
  <c r="Q161" i="22"/>
  <c r="R158" i="22"/>
  <c r="R159" i="22"/>
  <c r="N159" i="16"/>
  <c r="P133" i="16"/>
  <c r="O158" i="16"/>
  <c r="O157" i="16"/>
  <c r="N183" i="16"/>
  <c r="CU127" i="35" l="1"/>
  <c r="P160" i="35"/>
  <c r="P161" i="35"/>
  <c r="CV125" i="35"/>
  <c r="CV124" i="35"/>
  <c r="CU126" i="35"/>
  <c r="R134" i="35"/>
  <c r="Q159" i="35"/>
  <c r="Q158" i="35"/>
  <c r="CE122" i="33"/>
  <c r="CG95" i="33"/>
  <c r="CF120" i="33"/>
  <c r="CF122" i="33" s="1"/>
  <c r="R161" i="22"/>
  <c r="CF121" i="36"/>
  <c r="CG120" i="36"/>
  <c r="CG119" i="36"/>
  <c r="CH95" i="36"/>
  <c r="CF122" i="36"/>
  <c r="R160" i="22"/>
  <c r="S159" i="22"/>
  <c r="S158" i="22"/>
  <c r="Q133" i="16"/>
  <c r="P158" i="16"/>
  <c r="P159" i="16" s="1"/>
  <c r="P157" i="16"/>
  <c r="O159" i="16"/>
  <c r="O183" i="16"/>
  <c r="CV127" i="35" l="1"/>
  <c r="Q160" i="35"/>
  <c r="Q161" i="35"/>
  <c r="R159" i="35"/>
  <c r="R158" i="35"/>
  <c r="S134" i="35"/>
  <c r="CV126" i="35"/>
  <c r="CF121" i="33"/>
  <c r="CH95" i="33"/>
  <c r="CG120" i="33"/>
  <c r="CG122" i="33" s="1"/>
  <c r="CG119" i="33"/>
  <c r="CG121" i="33" s="1"/>
  <c r="S160" i="22"/>
  <c r="CG121" i="36"/>
  <c r="CH120" i="36"/>
  <c r="CH119" i="36"/>
  <c r="CI95" i="36"/>
  <c r="CG122" i="36"/>
  <c r="S161" i="22"/>
  <c r="T159" i="22"/>
  <c r="T158" i="22"/>
  <c r="R133" i="16"/>
  <c r="Q158" i="16"/>
  <c r="Q157" i="16"/>
  <c r="P183" i="16"/>
  <c r="R160" i="35" l="1"/>
  <c r="R161" i="35"/>
  <c r="S159" i="35"/>
  <c r="S158" i="35"/>
  <c r="T134" i="35"/>
  <c r="CI95" i="33"/>
  <c r="CH120" i="33"/>
  <c r="CH122" i="33" s="1"/>
  <c r="CH119" i="33"/>
  <c r="CH121" i="33" s="1"/>
  <c r="T160" i="22"/>
  <c r="CH121" i="36"/>
  <c r="CI120" i="36"/>
  <c r="CI119" i="36"/>
  <c r="CJ95" i="36"/>
  <c r="CH122" i="36"/>
  <c r="CI119" i="33"/>
  <c r="T161" i="22"/>
  <c r="U158" i="22"/>
  <c r="U159" i="22"/>
  <c r="Q159" i="16"/>
  <c r="S133" i="16"/>
  <c r="R158" i="16"/>
  <c r="R159" i="16" s="1"/>
  <c r="R157" i="16"/>
  <c r="Q183" i="16"/>
  <c r="S160" i="35" l="1"/>
  <c r="S161" i="35"/>
  <c r="T159" i="35"/>
  <c r="T158" i="35"/>
  <c r="U134" i="35"/>
  <c r="U161" i="22"/>
  <c r="CJ95" i="33"/>
  <c r="CI120" i="33"/>
  <c r="CI121" i="33" s="1"/>
  <c r="CI121" i="36"/>
  <c r="CJ120" i="36"/>
  <c r="CJ119" i="36"/>
  <c r="CK95" i="36"/>
  <c r="CI122" i="36"/>
  <c r="CJ119" i="33"/>
  <c r="U160" i="22"/>
  <c r="V159" i="22"/>
  <c r="V158" i="22"/>
  <c r="T133" i="16"/>
  <c r="S158" i="16"/>
  <c r="S157" i="16"/>
  <c r="R183" i="16"/>
  <c r="T161" i="35" l="1"/>
  <c r="U159" i="35"/>
  <c r="U158" i="35"/>
  <c r="V134" i="35"/>
  <c r="T160" i="35"/>
  <c r="CI122" i="33"/>
  <c r="CK95" i="33"/>
  <c r="CJ120" i="33"/>
  <c r="CJ122" i="33" s="1"/>
  <c r="V160" i="22"/>
  <c r="CJ121" i="36"/>
  <c r="CK120" i="36"/>
  <c r="CK119" i="36"/>
  <c r="CL95" i="36"/>
  <c r="CJ122" i="36"/>
  <c r="CJ121" i="33"/>
  <c r="CK119" i="33"/>
  <c r="V161" i="22"/>
  <c r="W158" i="22"/>
  <c r="W159" i="22"/>
  <c r="S159" i="16"/>
  <c r="U133" i="16"/>
  <c r="T157" i="16"/>
  <c r="T158" i="16"/>
  <c r="T159" i="16" s="1"/>
  <c r="S183" i="16"/>
  <c r="U160" i="35" l="1"/>
  <c r="V159" i="35"/>
  <c r="V158" i="35"/>
  <c r="W134" i="35"/>
  <c r="U161" i="35"/>
  <c r="W161" i="22"/>
  <c r="CL95" i="33"/>
  <c r="CK120" i="33"/>
  <c r="CK122" i="33" s="1"/>
  <c r="CK121" i="36"/>
  <c r="CK122" i="36"/>
  <c r="CL120" i="36"/>
  <c r="CL119" i="36"/>
  <c r="CM95" i="36"/>
  <c r="CK121" i="33"/>
  <c r="CL119" i="33"/>
  <c r="W160" i="22"/>
  <c r="X158" i="22"/>
  <c r="X159" i="22"/>
  <c r="V133" i="16"/>
  <c r="U157" i="16"/>
  <c r="U158" i="16"/>
  <c r="U159" i="16" s="1"/>
  <c r="T183" i="16"/>
  <c r="V160" i="35" l="1"/>
  <c r="V161" i="35"/>
  <c r="W158" i="35"/>
  <c r="W159" i="35"/>
  <c r="X134" i="35"/>
  <c r="CM95" i="33"/>
  <c r="CL120" i="33"/>
  <c r="CL121" i="33" s="1"/>
  <c r="X161" i="22"/>
  <c r="CL121" i="36"/>
  <c r="CM120" i="36"/>
  <c r="CM119" i="36"/>
  <c r="CN95" i="36"/>
  <c r="CL122" i="36"/>
  <c r="CL122" i="33"/>
  <c r="CM119" i="33"/>
  <c r="X160" i="22"/>
  <c r="Y158" i="22"/>
  <c r="Y159" i="22"/>
  <c r="W133" i="16"/>
  <c r="V157" i="16"/>
  <c r="V158" i="16"/>
  <c r="V159" i="16" s="1"/>
  <c r="U183" i="16"/>
  <c r="W161" i="35" l="1"/>
  <c r="W160" i="35"/>
  <c r="X159" i="35"/>
  <c r="X158" i="35"/>
  <c r="Y134" i="35"/>
  <c r="Y160" i="22"/>
  <c r="CN95" i="33"/>
  <c r="CM120" i="33"/>
  <c r="CM121" i="33" s="1"/>
  <c r="Y161" i="22"/>
  <c r="CM121" i="36"/>
  <c r="CN120" i="36"/>
  <c r="CN119" i="36"/>
  <c r="CO95" i="36"/>
  <c r="CM122" i="36"/>
  <c r="CN119" i="33"/>
  <c r="Z159" i="22"/>
  <c r="Z158" i="22"/>
  <c r="X133" i="16"/>
  <c r="W158" i="16"/>
  <c r="W157" i="16"/>
  <c r="V183" i="16"/>
  <c r="X161" i="35" l="1"/>
  <c r="Z134" i="35"/>
  <c r="Y159" i="35"/>
  <c r="Y158" i="35"/>
  <c r="X160" i="35"/>
  <c r="Z160" i="22"/>
  <c r="CM122" i="33"/>
  <c r="CO95" i="33"/>
  <c r="CN120" i="33"/>
  <c r="CN121" i="33" s="1"/>
  <c r="CN121" i="36"/>
  <c r="CO120" i="36"/>
  <c r="CO119" i="36"/>
  <c r="CP95" i="36"/>
  <c r="CN122" i="36"/>
  <c r="CO119" i="33"/>
  <c r="Z161" i="22"/>
  <c r="AA158" i="22"/>
  <c r="AA159" i="22"/>
  <c r="W159" i="16"/>
  <c r="Y133" i="16"/>
  <c r="X157" i="16"/>
  <c r="X158" i="16"/>
  <c r="X159" i="16" s="1"/>
  <c r="W183" i="16"/>
  <c r="Y160" i="35" l="1"/>
  <c r="Y161" i="35"/>
  <c r="Z159" i="35"/>
  <c r="Z158" i="35"/>
  <c r="AA134" i="35"/>
  <c r="CN122" i="33"/>
  <c r="CP95" i="33"/>
  <c r="CO120" i="33"/>
  <c r="CO122" i="33" s="1"/>
  <c r="AA160" i="22"/>
  <c r="CO121" i="36"/>
  <c r="CP120" i="36"/>
  <c r="CP119" i="36"/>
  <c r="CQ95" i="36"/>
  <c r="CO122" i="36"/>
  <c r="CP119" i="33"/>
  <c r="AA161" i="22"/>
  <c r="AB158" i="22"/>
  <c r="AB159" i="22"/>
  <c r="Z133" i="16"/>
  <c r="Y158" i="16"/>
  <c r="Y157" i="16"/>
  <c r="X183" i="16"/>
  <c r="Z160" i="35" l="1"/>
  <c r="Z161" i="35"/>
  <c r="AA159" i="35"/>
  <c r="AA158" i="35"/>
  <c r="AB134" i="35"/>
  <c r="AB161" i="22"/>
  <c r="CO121" i="33"/>
  <c r="CQ95" i="33"/>
  <c r="CP120" i="33"/>
  <c r="CP122" i="33" s="1"/>
  <c r="CP121" i="36"/>
  <c r="CP122" i="36"/>
  <c r="CQ120" i="36"/>
  <c r="CQ119" i="36"/>
  <c r="CR95" i="36"/>
  <c r="CQ119" i="33"/>
  <c r="AB160" i="22"/>
  <c r="AC158" i="22"/>
  <c r="AC159" i="22"/>
  <c r="Y159" i="16"/>
  <c r="AA133" i="16"/>
  <c r="Z157" i="16"/>
  <c r="Z158" i="16"/>
  <c r="Z159" i="16" s="1"/>
  <c r="Y183" i="16"/>
  <c r="AA160" i="35" l="1"/>
  <c r="AA161" i="35"/>
  <c r="AB159" i="35"/>
  <c r="AB158" i="35"/>
  <c r="AC134" i="35"/>
  <c r="CP121" i="33"/>
  <c r="CR95" i="33"/>
  <c r="CQ120" i="33"/>
  <c r="CQ121" i="33" s="1"/>
  <c r="AC160" i="22"/>
  <c r="CQ121" i="36"/>
  <c r="CQ122" i="36"/>
  <c r="CR119" i="36"/>
  <c r="CS95" i="36"/>
  <c r="CR120" i="36"/>
  <c r="CR119" i="33"/>
  <c r="AC161" i="22"/>
  <c r="AD159" i="22"/>
  <c r="AD158" i="22"/>
  <c r="AB133" i="16"/>
  <c r="AA157" i="16"/>
  <c r="AA158" i="16"/>
  <c r="AA159" i="16" s="1"/>
  <c r="Z183" i="16"/>
  <c r="AB160" i="35" l="1"/>
  <c r="AC159" i="35"/>
  <c r="AC158" i="35"/>
  <c r="AD134" i="35"/>
  <c r="AB161" i="35"/>
  <c r="CQ122" i="33"/>
  <c r="CS95" i="33"/>
  <c r="CR120" i="33"/>
  <c r="CR121" i="33" s="1"/>
  <c r="AD160" i="22"/>
  <c r="CR122" i="36"/>
  <c r="CS120" i="36"/>
  <c r="CS119" i="36"/>
  <c r="CT95" i="36"/>
  <c r="CR121" i="36"/>
  <c r="CS119" i="33"/>
  <c r="AD161" i="22"/>
  <c r="AE158" i="22"/>
  <c r="AE159" i="22"/>
  <c r="AC133" i="16"/>
  <c r="AB158" i="16"/>
  <c r="AB157" i="16"/>
  <c r="AA183" i="16"/>
  <c r="AC160" i="35" l="1"/>
  <c r="AD159" i="35"/>
  <c r="AD158" i="35"/>
  <c r="AE134" i="35"/>
  <c r="AC161" i="35"/>
  <c r="CR122" i="33"/>
  <c r="CT95" i="33"/>
  <c r="CS120" i="33"/>
  <c r="CS122" i="33" s="1"/>
  <c r="AE161" i="22"/>
  <c r="CS121" i="36"/>
  <c r="CT120" i="36"/>
  <c r="CT119" i="36"/>
  <c r="CU95" i="36"/>
  <c r="CS122" i="36"/>
  <c r="CT119" i="33"/>
  <c r="AF158" i="22"/>
  <c r="AF159" i="22"/>
  <c r="AE160" i="22"/>
  <c r="AB159" i="16"/>
  <c r="AD133" i="16"/>
  <c r="AC158" i="16"/>
  <c r="AC157" i="16"/>
  <c r="AB183" i="16"/>
  <c r="AD160" i="35" l="1"/>
  <c r="AD161" i="35"/>
  <c r="AE158" i="35"/>
  <c r="AF134" i="35"/>
  <c r="AE159" i="35"/>
  <c r="CS121" i="33"/>
  <c r="CU95" i="33"/>
  <c r="CT120" i="33"/>
  <c r="CT121" i="33" s="1"/>
  <c r="AF161" i="22"/>
  <c r="CT121" i="36"/>
  <c r="CU120" i="36"/>
  <c r="CU119" i="36"/>
  <c r="CV95" i="36"/>
  <c r="CT122" i="36"/>
  <c r="CU119" i="33"/>
  <c r="AF160" i="22"/>
  <c r="AG158" i="22"/>
  <c r="AG159" i="22"/>
  <c r="AC159" i="16"/>
  <c r="AE133" i="16"/>
  <c r="AD158" i="16"/>
  <c r="AD159" i="16" s="1"/>
  <c r="AD157" i="16"/>
  <c r="AC183" i="16"/>
  <c r="AE161" i="35" l="1"/>
  <c r="AE160" i="35"/>
  <c r="AF159" i="35"/>
  <c r="AF158" i="35"/>
  <c r="AG134" i="35"/>
  <c r="CT122" i="33"/>
  <c r="CV95" i="33"/>
  <c r="CU120" i="33"/>
  <c r="CU121" i="33" s="1"/>
  <c r="AG161" i="22"/>
  <c r="CU121" i="36"/>
  <c r="CV120" i="36"/>
  <c r="CV119" i="36"/>
  <c r="CW95" i="36"/>
  <c r="D129" i="36" s="1"/>
  <c r="E129" i="36" s="1"/>
  <c r="CU122" i="36"/>
  <c r="CV119" i="33"/>
  <c r="AG160" i="22"/>
  <c r="AH159" i="22"/>
  <c r="AH158" i="22"/>
  <c r="AF133" i="16"/>
  <c r="AE158" i="16"/>
  <c r="AE157" i="16"/>
  <c r="AD183" i="16"/>
  <c r="AF160" i="35" l="1"/>
  <c r="AF161" i="35"/>
  <c r="AH134" i="35"/>
  <c r="AG159" i="35"/>
  <c r="AG158" i="35"/>
  <c r="AH160" i="22"/>
  <c r="CU122" i="33"/>
  <c r="CW95" i="33"/>
  <c r="D129" i="33" s="1"/>
  <c r="E129" i="33" s="1"/>
  <c r="CV120" i="33"/>
  <c r="CV122" i="33" s="1"/>
  <c r="CV121" i="36"/>
  <c r="E154" i="36"/>
  <c r="E153" i="36"/>
  <c r="E155" i="36" s="1"/>
  <c r="F129" i="36"/>
  <c r="CV122" i="36"/>
  <c r="E153" i="33"/>
  <c r="AI158" i="22"/>
  <c r="AI159" i="22"/>
  <c r="AH161" i="22"/>
  <c r="AE159" i="16"/>
  <c r="AG133" i="16"/>
  <c r="AF158" i="16"/>
  <c r="AF159" i="16" s="1"/>
  <c r="AF157" i="16"/>
  <c r="AE183" i="16"/>
  <c r="AG160" i="35" l="1"/>
  <c r="AG161" i="35"/>
  <c r="AH159" i="35"/>
  <c r="AH158" i="35"/>
  <c r="AI134" i="35"/>
  <c r="CV121" i="33"/>
  <c r="F129" i="33"/>
  <c r="E154" i="33"/>
  <c r="E155" i="33" s="1"/>
  <c r="AI160" i="22"/>
  <c r="E156" i="36"/>
  <c r="F154" i="36"/>
  <c r="F153" i="36"/>
  <c r="G129" i="36"/>
  <c r="F153" i="33"/>
  <c r="AI161" i="22"/>
  <c r="AJ158" i="22"/>
  <c r="AJ159" i="22"/>
  <c r="AH133" i="16"/>
  <c r="AG158" i="16"/>
  <c r="AG157" i="16"/>
  <c r="AF183" i="16"/>
  <c r="AH160" i="35" l="1"/>
  <c r="AH161" i="35"/>
  <c r="AI159" i="35"/>
  <c r="AI158" i="35"/>
  <c r="AJ134" i="35"/>
  <c r="AJ160" i="22"/>
  <c r="E156" i="33"/>
  <c r="G129" i="33"/>
  <c r="F154" i="33"/>
  <c r="F155" i="33" s="1"/>
  <c r="F155" i="36"/>
  <c r="F156" i="36"/>
  <c r="G154" i="36"/>
  <c r="G153" i="36"/>
  <c r="H129" i="36"/>
  <c r="G153" i="33"/>
  <c r="AJ161" i="22"/>
  <c r="AK158" i="22"/>
  <c r="AK159" i="22"/>
  <c r="AG159" i="16"/>
  <c r="AI133" i="16"/>
  <c r="AH158" i="16"/>
  <c r="AH157" i="16"/>
  <c r="AG183" i="16"/>
  <c r="AI160" i="35" l="1"/>
  <c r="AI161" i="35"/>
  <c r="AJ159" i="35"/>
  <c r="AJ158" i="35"/>
  <c r="AK134" i="35"/>
  <c r="H129" i="33"/>
  <c r="G154" i="33"/>
  <c r="G156" i="33" s="1"/>
  <c r="F156" i="33"/>
  <c r="AK160" i="22"/>
  <c r="AK161" i="22"/>
  <c r="G155" i="36"/>
  <c r="H154" i="36"/>
  <c r="H153" i="36"/>
  <c r="I129" i="36"/>
  <c r="G156" i="36"/>
  <c r="H153" i="33"/>
  <c r="AL159" i="22"/>
  <c r="AL158" i="22"/>
  <c r="AJ133" i="16"/>
  <c r="AI157" i="16"/>
  <c r="AI158" i="16"/>
  <c r="AI159" i="16" s="1"/>
  <c r="AH159" i="16"/>
  <c r="AH183" i="16"/>
  <c r="AJ160" i="35" l="1"/>
  <c r="AJ161" i="35"/>
  <c r="AK159" i="35"/>
  <c r="AK158" i="35"/>
  <c r="AL134" i="35"/>
  <c r="AL160" i="22"/>
  <c r="G155" i="33"/>
  <c r="I129" i="33"/>
  <c r="H154" i="33"/>
  <c r="H156" i="33" s="1"/>
  <c r="H155" i="36"/>
  <c r="I154" i="36"/>
  <c r="I153" i="36"/>
  <c r="J129" i="36"/>
  <c r="H156" i="36"/>
  <c r="I153" i="33"/>
  <c r="AL161" i="22"/>
  <c r="AM159" i="22"/>
  <c r="AM158" i="22"/>
  <c r="AK133" i="16"/>
  <c r="AJ157" i="16"/>
  <c r="AJ158" i="16"/>
  <c r="AJ159" i="16" s="1"/>
  <c r="AI183" i="16"/>
  <c r="AK160" i="35" l="1"/>
  <c r="AK161" i="35"/>
  <c r="AL159" i="35"/>
  <c r="AL158" i="35"/>
  <c r="AM134" i="35"/>
  <c r="H155" i="33"/>
  <c r="J129" i="33"/>
  <c r="I154" i="33"/>
  <c r="I156" i="33" s="1"/>
  <c r="AM160" i="22"/>
  <c r="I155" i="36"/>
  <c r="I156" i="36"/>
  <c r="J154" i="36"/>
  <c r="J153" i="36"/>
  <c r="K129" i="36"/>
  <c r="J153" i="33"/>
  <c r="AM161" i="22"/>
  <c r="AN158" i="22"/>
  <c r="AN159" i="22"/>
  <c r="AL133" i="16"/>
  <c r="AK158" i="16"/>
  <c r="AK157" i="16"/>
  <c r="AJ183" i="16"/>
  <c r="AL161" i="35" l="1"/>
  <c r="AN134" i="35"/>
  <c r="AM159" i="35"/>
  <c r="AM158" i="35"/>
  <c r="AL160" i="35"/>
  <c r="AN161" i="22"/>
  <c r="I155" i="33"/>
  <c r="K129" i="33"/>
  <c r="J154" i="33"/>
  <c r="J155" i="33" s="1"/>
  <c r="AN160" i="22"/>
  <c r="J155" i="36"/>
  <c r="J156" i="36"/>
  <c r="K154" i="36"/>
  <c r="K153" i="36"/>
  <c r="L129" i="36"/>
  <c r="K153" i="33"/>
  <c r="AO158" i="22"/>
  <c r="AO159" i="22"/>
  <c r="AK159" i="16"/>
  <c r="AM133" i="16"/>
  <c r="AL158" i="16"/>
  <c r="AL157" i="16"/>
  <c r="AK183" i="16"/>
  <c r="AM160" i="35" l="1"/>
  <c r="AM161" i="35"/>
  <c r="AN159" i="35"/>
  <c r="AN158" i="35"/>
  <c r="AO134" i="35"/>
  <c r="J156" i="33"/>
  <c r="L129" i="33"/>
  <c r="K154" i="33"/>
  <c r="K156" i="33" s="1"/>
  <c r="K155" i="36"/>
  <c r="K156" i="36"/>
  <c r="L153" i="36"/>
  <c r="M129" i="36"/>
  <c r="L154" i="36"/>
  <c r="L153" i="33"/>
  <c r="AO161" i="22"/>
  <c r="AO160" i="22"/>
  <c r="AP158" i="22"/>
  <c r="AP159" i="22"/>
  <c r="AL159" i="16"/>
  <c r="AN133" i="16"/>
  <c r="AM158" i="16"/>
  <c r="AM159" i="16" s="1"/>
  <c r="AM157" i="16"/>
  <c r="AL183" i="16"/>
  <c r="AN160" i="35" l="1"/>
  <c r="AN161" i="35"/>
  <c r="AP134" i="35"/>
  <c r="AO159" i="35"/>
  <c r="AO158" i="35"/>
  <c r="K155" i="33"/>
  <c r="M129" i="33"/>
  <c r="L154" i="33"/>
  <c r="L156" i="33" s="1"/>
  <c r="AP161" i="22"/>
  <c r="L156" i="36"/>
  <c r="M153" i="36"/>
  <c r="M154" i="36"/>
  <c r="N129" i="36"/>
  <c r="L155" i="36"/>
  <c r="M153" i="33"/>
  <c r="AP160" i="22"/>
  <c r="AQ159" i="22"/>
  <c r="AQ158" i="22"/>
  <c r="AO133" i="16"/>
  <c r="AN158" i="16"/>
  <c r="AN157" i="16"/>
  <c r="AM183" i="16"/>
  <c r="AO160" i="35" l="1"/>
  <c r="AO161" i="35"/>
  <c r="AP159" i="35"/>
  <c r="AP158" i="35"/>
  <c r="AQ134" i="35"/>
  <c r="L155" i="33"/>
  <c r="N129" i="33"/>
  <c r="M154" i="33"/>
  <c r="M156" i="33" s="1"/>
  <c r="AQ160" i="22"/>
  <c r="M156" i="36"/>
  <c r="N154" i="36"/>
  <c r="N153" i="36"/>
  <c r="O129" i="36"/>
  <c r="M155" i="36"/>
  <c r="N153" i="33"/>
  <c r="AR158" i="22"/>
  <c r="AR159" i="22"/>
  <c r="AQ161" i="22"/>
  <c r="AN159" i="16"/>
  <c r="AP133" i="16"/>
  <c r="AO157" i="16"/>
  <c r="AO158" i="16"/>
  <c r="AO159" i="16" s="1"/>
  <c r="AN183" i="16"/>
  <c r="AP160" i="35" l="1"/>
  <c r="AP161" i="35"/>
  <c r="AQ159" i="35"/>
  <c r="AQ158" i="35"/>
  <c r="AR134" i="35"/>
  <c r="M155" i="33"/>
  <c r="O129" i="33"/>
  <c r="N154" i="33"/>
  <c r="N156" i="33" s="1"/>
  <c r="AR160" i="22"/>
  <c r="N155" i="36"/>
  <c r="N156" i="36"/>
  <c r="O154" i="36"/>
  <c r="O153" i="36"/>
  <c r="P129" i="36"/>
  <c r="O153" i="33"/>
  <c r="AR161" i="22"/>
  <c r="AS158" i="22"/>
  <c r="AS159" i="22"/>
  <c r="AQ133" i="16"/>
  <c r="AP157" i="16"/>
  <c r="AP158" i="16"/>
  <c r="AP159" i="16" s="1"/>
  <c r="AO183" i="16"/>
  <c r="AQ160" i="35" l="1"/>
  <c r="AQ161" i="35"/>
  <c r="AS134" i="35"/>
  <c r="AR159" i="35"/>
  <c r="AR158" i="35"/>
  <c r="N155" i="33"/>
  <c r="P129" i="33"/>
  <c r="O154" i="33"/>
  <c r="O156" i="33" s="1"/>
  <c r="O155" i="36"/>
  <c r="O156" i="36"/>
  <c r="P154" i="36"/>
  <c r="P153" i="36"/>
  <c r="Q129" i="36"/>
  <c r="P153" i="33"/>
  <c r="AS160" i="22"/>
  <c r="AS161" i="22"/>
  <c r="AT158" i="22"/>
  <c r="AT159" i="22"/>
  <c r="AR133" i="16"/>
  <c r="AQ157" i="16"/>
  <c r="AQ158" i="16"/>
  <c r="AQ159" i="16" s="1"/>
  <c r="AP183" i="16"/>
  <c r="AR160" i="35" l="1"/>
  <c r="AR161" i="35"/>
  <c r="AS159" i="35"/>
  <c r="AS158" i="35"/>
  <c r="AT134" i="35"/>
  <c r="AT161" i="22"/>
  <c r="O155" i="33"/>
  <c r="Q129" i="33"/>
  <c r="P154" i="33"/>
  <c r="P155" i="33" s="1"/>
  <c r="P155" i="36"/>
  <c r="Q154" i="36"/>
  <c r="Q153" i="36"/>
  <c r="R129" i="36"/>
  <c r="P156" i="36"/>
  <c r="Q153" i="33"/>
  <c r="AT160" i="22"/>
  <c r="AU158" i="22"/>
  <c r="AU159" i="22"/>
  <c r="AS133" i="16"/>
  <c r="AR157" i="16"/>
  <c r="AR158" i="16"/>
  <c r="AQ183" i="16"/>
  <c r="AS161" i="35" l="1"/>
  <c r="AT159" i="35"/>
  <c r="AT158" i="35"/>
  <c r="AU134" i="35"/>
  <c r="AS160" i="35"/>
  <c r="P156" i="33"/>
  <c r="R129" i="33"/>
  <c r="Q154" i="33"/>
  <c r="Q156" i="33" s="1"/>
  <c r="AU160" i="22"/>
  <c r="AU161" i="22"/>
  <c r="Q155" i="36"/>
  <c r="Q156" i="36"/>
  <c r="R154" i="36"/>
  <c r="R153" i="36"/>
  <c r="S129" i="36"/>
  <c r="R153" i="33"/>
  <c r="AV158" i="22"/>
  <c r="AV159" i="22"/>
  <c r="AR159" i="16"/>
  <c r="AT133" i="16"/>
  <c r="AS157" i="16"/>
  <c r="AS158" i="16"/>
  <c r="AR183" i="16"/>
  <c r="AT160" i="35" l="1"/>
  <c r="AT161" i="35"/>
  <c r="AV134" i="35"/>
  <c r="AU159" i="35"/>
  <c r="AU158" i="35"/>
  <c r="Q155" i="33"/>
  <c r="S129" i="33"/>
  <c r="R154" i="33"/>
  <c r="R155" i="33" s="1"/>
  <c r="AV161" i="22"/>
  <c r="R155" i="36"/>
  <c r="S154" i="36"/>
  <c r="S153" i="36"/>
  <c r="T129" i="36"/>
  <c r="R156" i="36"/>
  <c r="S153" i="33"/>
  <c r="AV160" i="22"/>
  <c r="AW159" i="22"/>
  <c r="AW158" i="22"/>
  <c r="AS159" i="16"/>
  <c r="AU133" i="16"/>
  <c r="AT158" i="16"/>
  <c r="AT157" i="16"/>
  <c r="AS183" i="16"/>
  <c r="AU160" i="35" l="1"/>
  <c r="AU161" i="35"/>
  <c r="AV159" i="35"/>
  <c r="AV158" i="35"/>
  <c r="AW134" i="35"/>
  <c r="R156" i="33"/>
  <c r="T129" i="33"/>
  <c r="S154" i="33"/>
  <c r="S156" i="33" s="1"/>
  <c r="S155" i="36"/>
  <c r="S156" i="36"/>
  <c r="T154" i="36"/>
  <c r="U129" i="36"/>
  <c r="T153" i="36"/>
  <c r="T153" i="33"/>
  <c r="AW161" i="22"/>
  <c r="AW160" i="22"/>
  <c r="AX159" i="22"/>
  <c r="AX158" i="22"/>
  <c r="AT159" i="16"/>
  <c r="AV133" i="16"/>
  <c r="AU157" i="16"/>
  <c r="AU158" i="16"/>
  <c r="AU159" i="16" s="1"/>
  <c r="AT183" i="16"/>
  <c r="AV160" i="35" l="1"/>
  <c r="AV161" i="35"/>
  <c r="AX134" i="35"/>
  <c r="AW159" i="35"/>
  <c r="AW158" i="35"/>
  <c r="S155" i="33"/>
  <c r="U129" i="33"/>
  <c r="T154" i="33"/>
  <c r="T155" i="33" s="1"/>
  <c r="AX161" i="22"/>
  <c r="T155" i="36"/>
  <c r="U154" i="36"/>
  <c r="U153" i="36"/>
  <c r="V129" i="36"/>
  <c r="T156" i="36"/>
  <c r="U153" i="33"/>
  <c r="AX160" i="22"/>
  <c r="AY159" i="22"/>
  <c r="AY158" i="22"/>
  <c r="AW133" i="16"/>
  <c r="AV158" i="16"/>
  <c r="AV159" i="16" s="1"/>
  <c r="AV157" i="16"/>
  <c r="AU183" i="16"/>
  <c r="AW160" i="35" l="1"/>
  <c r="AW161" i="35"/>
  <c r="AX159" i="35"/>
  <c r="AX158" i="35"/>
  <c r="AY134" i="35"/>
  <c r="T156" i="33"/>
  <c r="V129" i="33"/>
  <c r="U154" i="33"/>
  <c r="U156" i="33" s="1"/>
  <c r="AY160" i="22"/>
  <c r="U155" i="36"/>
  <c r="V154" i="36"/>
  <c r="V153" i="36"/>
  <c r="W129" i="36"/>
  <c r="U156" i="36"/>
  <c r="V153" i="33"/>
  <c r="AZ159" i="22"/>
  <c r="AZ158" i="22"/>
  <c r="AY161" i="22"/>
  <c r="AX133" i="16"/>
  <c r="AW158" i="16"/>
  <c r="AW157" i="16"/>
  <c r="AV183" i="16"/>
  <c r="AX160" i="35" l="1"/>
  <c r="AX161" i="35"/>
  <c r="AZ134" i="35"/>
  <c r="AY159" i="35"/>
  <c r="AY158" i="35"/>
  <c r="U155" i="33"/>
  <c r="W129" i="33"/>
  <c r="V154" i="33"/>
  <c r="V155" i="33" s="1"/>
  <c r="AZ160" i="22"/>
  <c r="V155" i="36"/>
  <c r="V156" i="36"/>
  <c r="W154" i="36"/>
  <c r="W153" i="36"/>
  <c r="X129" i="36"/>
  <c r="W153" i="33"/>
  <c r="AZ161" i="22"/>
  <c r="BA158" i="22"/>
  <c r="BA159" i="22"/>
  <c r="AW159" i="16"/>
  <c r="AY133" i="16"/>
  <c r="AX157" i="16"/>
  <c r="AX158" i="16"/>
  <c r="AX159" i="16" s="1"/>
  <c r="AW183" i="16"/>
  <c r="AY161" i="35" l="1"/>
  <c r="AY160" i="35"/>
  <c r="BA134" i="35"/>
  <c r="AZ159" i="35"/>
  <c r="AZ158" i="35"/>
  <c r="V156" i="33"/>
  <c r="X129" i="33"/>
  <c r="W154" i="33"/>
  <c r="W155" i="33" s="1"/>
  <c r="BA160" i="22"/>
  <c r="W155" i="36"/>
  <c r="X154" i="36"/>
  <c r="X153" i="36"/>
  <c r="Y129" i="36"/>
  <c r="W156" i="36"/>
  <c r="X153" i="33"/>
  <c r="BA161" i="22"/>
  <c r="BB159" i="22"/>
  <c r="BB158" i="22"/>
  <c r="AZ133" i="16"/>
  <c r="AY157" i="16"/>
  <c r="AY158" i="16"/>
  <c r="AY159" i="16" s="1"/>
  <c r="AX183" i="16"/>
  <c r="AZ161" i="35" l="1"/>
  <c r="AZ160" i="35"/>
  <c r="BA159" i="35"/>
  <c r="BA158" i="35"/>
  <c r="BB134" i="35"/>
  <c r="BB160" i="22"/>
  <c r="Y129" i="33"/>
  <c r="X154" i="33"/>
  <c r="X155" i="33" s="1"/>
  <c r="W156" i="33"/>
  <c r="BB161" i="22"/>
  <c r="X155" i="36"/>
  <c r="Y154" i="36"/>
  <c r="Y153" i="36"/>
  <c r="Z129" i="36"/>
  <c r="X156" i="36"/>
  <c r="Y153" i="33"/>
  <c r="BC158" i="22"/>
  <c r="BC159" i="22"/>
  <c r="BA133" i="16"/>
  <c r="AZ157" i="16"/>
  <c r="AZ158" i="16"/>
  <c r="AZ159" i="16" s="1"/>
  <c r="AY183" i="16"/>
  <c r="BA161" i="35" l="1"/>
  <c r="BA160" i="35"/>
  <c r="BB159" i="35"/>
  <c r="BB158" i="35"/>
  <c r="BC134" i="35"/>
  <c r="X156" i="33"/>
  <c r="Z129" i="33"/>
  <c r="Y154" i="33"/>
  <c r="Y155" i="33" s="1"/>
  <c r="BC160" i="22"/>
  <c r="Y155" i="36"/>
  <c r="Z154" i="36"/>
  <c r="Z153" i="36"/>
  <c r="AA129" i="36"/>
  <c r="Y156" i="36"/>
  <c r="Z153" i="33"/>
  <c r="BC161" i="22"/>
  <c r="BD159" i="22"/>
  <c r="BD158" i="22"/>
  <c r="BB133" i="16"/>
  <c r="BA158" i="16"/>
  <c r="BA157" i="16"/>
  <c r="AZ183" i="16"/>
  <c r="BB160" i="35" l="1"/>
  <c r="BB161" i="35"/>
  <c r="BD134" i="35"/>
  <c r="BC159" i="35"/>
  <c r="BC158" i="35"/>
  <c r="BC160" i="35" s="1"/>
  <c r="BD160" i="22"/>
  <c r="Y156" i="33"/>
  <c r="AA129" i="33"/>
  <c r="Z154" i="33"/>
  <c r="Z155" i="33" s="1"/>
  <c r="Z155" i="36"/>
  <c r="Z156" i="36"/>
  <c r="AA154" i="36"/>
  <c r="AA153" i="36"/>
  <c r="AB129" i="36"/>
  <c r="AA153" i="33"/>
  <c r="BD161" i="22"/>
  <c r="BE158" i="22"/>
  <c r="BE159" i="22"/>
  <c r="BA159" i="16"/>
  <c r="BC133" i="16"/>
  <c r="BB158" i="16"/>
  <c r="BB159" i="16" s="1"/>
  <c r="BB157" i="16"/>
  <c r="BA183" i="16"/>
  <c r="BC161" i="35" l="1"/>
  <c r="BE134" i="35"/>
  <c r="BD159" i="35"/>
  <c r="BD158" i="35"/>
  <c r="BE161" i="22"/>
  <c r="Z156" i="33"/>
  <c r="AB129" i="33"/>
  <c r="AA154" i="33"/>
  <c r="AA156" i="33" s="1"/>
  <c r="AA155" i="36"/>
  <c r="AB154" i="36"/>
  <c r="AB153" i="36"/>
  <c r="AC129" i="36"/>
  <c r="AA156" i="36"/>
  <c r="AB153" i="33"/>
  <c r="BE160" i="22"/>
  <c r="BF158" i="22"/>
  <c r="BF159" i="22"/>
  <c r="BD133" i="16"/>
  <c r="BC158" i="16"/>
  <c r="BC157" i="16"/>
  <c r="BB183" i="16"/>
  <c r="BD160" i="35" l="1"/>
  <c r="BD161" i="35"/>
  <c r="BF134" i="35"/>
  <c r="BE159" i="35"/>
  <c r="BE158" i="35"/>
  <c r="AA155" i="33"/>
  <c r="AC129" i="33"/>
  <c r="AB154" i="33"/>
  <c r="AB155" i="33" s="1"/>
  <c r="BF161" i="22"/>
  <c r="AB155" i="36"/>
  <c r="AC154" i="36"/>
  <c r="AC153" i="36"/>
  <c r="AD129" i="36"/>
  <c r="AB156" i="36"/>
  <c r="AC153" i="33"/>
  <c r="BF160" i="22"/>
  <c r="BG158" i="22"/>
  <c r="BG159" i="22"/>
  <c r="BC159" i="16"/>
  <c r="BE133" i="16"/>
  <c r="BD158" i="16"/>
  <c r="BD159" i="16" s="1"/>
  <c r="BD157" i="16"/>
  <c r="BC183" i="16"/>
  <c r="BE160" i="35" l="1"/>
  <c r="BE161" i="35"/>
  <c r="BF159" i="35"/>
  <c r="BF158" i="35"/>
  <c r="BG134" i="35"/>
  <c r="BG161" i="22"/>
  <c r="AB156" i="33"/>
  <c r="AD129" i="33"/>
  <c r="AC154" i="33"/>
  <c r="AC156" i="33" s="1"/>
  <c r="AC155" i="36"/>
  <c r="AD154" i="36"/>
  <c r="AD153" i="36"/>
  <c r="AE129" i="36"/>
  <c r="AC156" i="36"/>
  <c r="AD153" i="33"/>
  <c r="AC155" i="33"/>
  <c r="BH158" i="22"/>
  <c r="BH159" i="22"/>
  <c r="BG160" i="22"/>
  <c r="BF133" i="16"/>
  <c r="BE157" i="16"/>
  <c r="BE158" i="16"/>
  <c r="BE159" i="16" s="1"/>
  <c r="BD183" i="16"/>
  <c r="BF160" i="35" l="1"/>
  <c r="BF161" i="35"/>
  <c r="BH134" i="35"/>
  <c r="BG159" i="35"/>
  <c r="BG158" i="35"/>
  <c r="BH161" i="22"/>
  <c r="AE129" i="33"/>
  <c r="AD154" i="33"/>
  <c r="AD155" i="33" s="1"/>
  <c r="AD155" i="36"/>
  <c r="AE154" i="36"/>
  <c r="AE153" i="36"/>
  <c r="AF129" i="36"/>
  <c r="AD156" i="36"/>
  <c r="AE153" i="33"/>
  <c r="BH160" i="22"/>
  <c r="BI159" i="22"/>
  <c r="BI158" i="22"/>
  <c r="BG133" i="16"/>
  <c r="BF157" i="16"/>
  <c r="BF158" i="16"/>
  <c r="BF159" i="16" s="1"/>
  <c r="BE183" i="16"/>
  <c r="BG161" i="35" l="1"/>
  <c r="BG160" i="35"/>
  <c r="BI134" i="35"/>
  <c r="BH159" i="35"/>
  <c r="BH158" i="35"/>
  <c r="AD156" i="33"/>
  <c r="AF129" i="33"/>
  <c r="AE154" i="33"/>
  <c r="AE156" i="33" s="1"/>
  <c r="BI160" i="22"/>
  <c r="AE155" i="36"/>
  <c r="AF154" i="36"/>
  <c r="AF153" i="36"/>
  <c r="AG129" i="36"/>
  <c r="AE156" i="36"/>
  <c r="AF153" i="33"/>
  <c r="BJ159" i="22"/>
  <c r="BJ158" i="22"/>
  <c r="BI161" i="22"/>
  <c r="BH133" i="16"/>
  <c r="BG157" i="16"/>
  <c r="BG158" i="16"/>
  <c r="BG159" i="16" s="1"/>
  <c r="BF183" i="16"/>
  <c r="BH160" i="35" l="1"/>
  <c r="BH161" i="35"/>
  <c r="BI159" i="35"/>
  <c r="BI158" i="35"/>
  <c r="BJ134" i="35"/>
  <c r="AE155" i="33"/>
  <c r="AG129" i="33"/>
  <c r="AF154" i="33"/>
  <c r="AF155" i="33" s="1"/>
  <c r="BJ161" i="22"/>
  <c r="AF155" i="36"/>
  <c r="AG154" i="36"/>
  <c r="AG153" i="36"/>
  <c r="AH129" i="36"/>
  <c r="AF156" i="36"/>
  <c r="AG153" i="33"/>
  <c r="BJ160" i="22"/>
  <c r="BK158" i="22"/>
  <c r="BK159" i="22"/>
  <c r="BI133" i="16"/>
  <c r="BH157" i="16"/>
  <c r="BH158" i="16"/>
  <c r="BH159" i="16" s="1"/>
  <c r="BG183" i="16"/>
  <c r="BI160" i="35" l="1"/>
  <c r="BI161" i="35"/>
  <c r="BJ159" i="35"/>
  <c r="BJ158" i="35"/>
  <c r="BK134" i="35"/>
  <c r="BK161" i="22"/>
  <c r="AF156" i="33"/>
  <c r="AH129" i="33"/>
  <c r="AG154" i="33"/>
  <c r="AG156" i="33" s="1"/>
  <c r="AG155" i="36"/>
  <c r="AG156" i="36"/>
  <c r="AH154" i="36"/>
  <c r="AH153" i="36"/>
  <c r="AI129" i="36"/>
  <c r="AH153" i="33"/>
  <c r="BK160" i="22"/>
  <c r="BL159" i="22"/>
  <c r="BL158" i="22"/>
  <c r="BJ133" i="16"/>
  <c r="BI158" i="16"/>
  <c r="BI157" i="16"/>
  <c r="BH183" i="16"/>
  <c r="BJ161" i="35" l="1"/>
  <c r="BL134" i="35"/>
  <c r="BK159" i="35"/>
  <c r="BK158" i="35"/>
  <c r="BJ160" i="35"/>
  <c r="AG155" i="33"/>
  <c r="AI129" i="33"/>
  <c r="AH154" i="33"/>
  <c r="AH155" i="33" s="1"/>
  <c r="BL160" i="22"/>
  <c r="AH155" i="36"/>
  <c r="AI154" i="36"/>
  <c r="AI153" i="36"/>
  <c r="AJ129" i="36"/>
  <c r="AH156" i="36"/>
  <c r="AI153" i="33"/>
  <c r="BM158" i="22"/>
  <c r="BM159" i="22"/>
  <c r="BL161" i="22"/>
  <c r="BI159" i="16"/>
  <c r="BK133" i="16"/>
  <c r="BJ157" i="16"/>
  <c r="BJ158" i="16"/>
  <c r="BJ159" i="16" s="1"/>
  <c r="BI183" i="16"/>
  <c r="BK161" i="35" l="1"/>
  <c r="BK160" i="35"/>
  <c r="BM134" i="35"/>
  <c r="BL159" i="35"/>
  <c r="BL158" i="35"/>
  <c r="AH156" i="33"/>
  <c r="AJ129" i="33"/>
  <c r="AI154" i="33"/>
  <c r="AI155" i="33" s="1"/>
  <c r="AI155" i="36"/>
  <c r="AJ154" i="36"/>
  <c r="AJ153" i="36"/>
  <c r="AK129" i="36"/>
  <c r="AI156" i="36"/>
  <c r="AJ153" i="33"/>
  <c r="BM161" i="22"/>
  <c r="BM160" i="22"/>
  <c r="BN158" i="22"/>
  <c r="BN159" i="22"/>
  <c r="BL133" i="16"/>
  <c r="BK157" i="16"/>
  <c r="BK158" i="16"/>
  <c r="BK159" i="16" s="1"/>
  <c r="BJ183" i="16"/>
  <c r="BL160" i="35" l="1"/>
  <c r="BL161" i="35"/>
  <c r="BN134" i="35"/>
  <c r="BM159" i="35"/>
  <c r="BM158" i="35"/>
  <c r="BM160" i="35" s="1"/>
  <c r="AI156" i="33"/>
  <c r="AK129" i="33"/>
  <c r="AJ154" i="33"/>
  <c r="AJ155" i="33" s="1"/>
  <c r="AJ155" i="36"/>
  <c r="AK154" i="36"/>
  <c r="AK153" i="36"/>
  <c r="AL129" i="36"/>
  <c r="AJ156" i="36"/>
  <c r="AK153" i="33"/>
  <c r="BN160" i="22"/>
  <c r="BN161" i="22"/>
  <c r="BO158" i="22"/>
  <c r="BO159" i="22"/>
  <c r="BM133" i="16"/>
  <c r="BL158" i="16"/>
  <c r="BL157" i="16"/>
  <c r="BK183" i="16"/>
  <c r="BM161" i="35" l="1"/>
  <c r="BN159" i="35"/>
  <c r="BN158" i="35"/>
  <c r="BO134" i="35"/>
  <c r="AJ156" i="33"/>
  <c r="AL129" i="33"/>
  <c r="AK154" i="33"/>
  <c r="AK155" i="33" s="1"/>
  <c r="AK155" i="36"/>
  <c r="AL154" i="36"/>
  <c r="AL153" i="36"/>
  <c r="AM129" i="36"/>
  <c r="AK156" i="36"/>
  <c r="AL153" i="33"/>
  <c r="BO161" i="22"/>
  <c r="BP158" i="22"/>
  <c r="BP159" i="22"/>
  <c r="BO160" i="22"/>
  <c r="BL159" i="16"/>
  <c r="BN133" i="16"/>
  <c r="BM158" i="16"/>
  <c r="BM157" i="16"/>
  <c r="BL183" i="16"/>
  <c r="BN161" i="35" l="1"/>
  <c r="BP134" i="35"/>
  <c r="BO159" i="35"/>
  <c r="BO158" i="35"/>
  <c r="BN160" i="35"/>
  <c r="AK156" i="33"/>
  <c r="AM129" i="33"/>
  <c r="AL154" i="33"/>
  <c r="AL155" i="33" s="1"/>
  <c r="AL155" i="36"/>
  <c r="AM154" i="36"/>
  <c r="AM153" i="36"/>
  <c r="AN129" i="36"/>
  <c r="AL156" i="36"/>
  <c r="AM153" i="33"/>
  <c r="BP161" i="22"/>
  <c r="BP160" i="22"/>
  <c r="BQ159" i="22"/>
  <c r="BQ158" i="22"/>
  <c r="BO133" i="16"/>
  <c r="BN157" i="16"/>
  <c r="BN158" i="16"/>
  <c r="BN159" i="16" s="1"/>
  <c r="BM159" i="16"/>
  <c r="BM183" i="16"/>
  <c r="BO160" i="35" l="1"/>
  <c r="BO161" i="35"/>
  <c r="BQ134" i="35"/>
  <c r="BP159" i="35"/>
  <c r="BP158" i="35"/>
  <c r="AL156" i="33"/>
  <c r="AN129" i="33"/>
  <c r="AM154" i="33"/>
  <c r="AM155" i="33" s="1"/>
  <c r="AM155" i="36"/>
  <c r="AN154" i="36"/>
  <c r="AN153" i="36"/>
  <c r="AO129" i="36"/>
  <c r="AM156" i="36"/>
  <c r="AN153" i="33"/>
  <c r="BQ160" i="22"/>
  <c r="BQ161" i="22"/>
  <c r="BR159" i="22"/>
  <c r="BR158" i="22"/>
  <c r="BP133" i="16"/>
  <c r="BO158" i="16"/>
  <c r="BO157" i="16"/>
  <c r="BN183" i="16"/>
  <c r="BP160" i="35" l="1"/>
  <c r="BP161" i="35"/>
  <c r="BQ159" i="35"/>
  <c r="BQ158" i="35"/>
  <c r="BR134" i="35"/>
  <c r="AM156" i="33"/>
  <c r="AO129" i="33"/>
  <c r="AN154" i="33"/>
  <c r="AN155" i="33" s="1"/>
  <c r="BR160" i="22"/>
  <c r="BR161" i="22"/>
  <c r="AN155" i="36"/>
  <c r="AO154" i="36"/>
  <c r="AO153" i="36"/>
  <c r="AP129" i="36"/>
  <c r="AN156" i="36"/>
  <c r="BS158" i="22"/>
  <c r="BS159" i="22"/>
  <c r="BO159" i="16"/>
  <c r="BQ133" i="16"/>
  <c r="BP157" i="16"/>
  <c r="BP158" i="16"/>
  <c r="BP159" i="16" s="1"/>
  <c r="BO183" i="16"/>
  <c r="BQ160" i="35" l="1"/>
  <c r="BQ161" i="35"/>
  <c r="BR159" i="35"/>
  <c r="BR158" i="35"/>
  <c r="BS134" i="35"/>
  <c r="AN156" i="33"/>
  <c r="AP129" i="33"/>
  <c r="AO154" i="33"/>
  <c r="AO156" i="33" s="1"/>
  <c r="AO153" i="33"/>
  <c r="BS160" i="22"/>
  <c r="AO155" i="36"/>
  <c r="AO156" i="36"/>
  <c r="AP154" i="36"/>
  <c r="AP153" i="36"/>
  <c r="AQ129" i="36"/>
  <c r="AO155" i="33"/>
  <c r="AP153" i="33"/>
  <c r="BS161" i="22"/>
  <c r="BT158" i="22"/>
  <c r="BT159" i="22"/>
  <c r="BR133" i="16"/>
  <c r="BQ158" i="16"/>
  <c r="BQ157" i="16"/>
  <c r="BP183" i="16"/>
  <c r="BR160" i="35" l="1"/>
  <c r="BR161" i="35"/>
  <c r="BT134" i="35"/>
  <c r="BS158" i="35"/>
  <c r="BS159" i="35"/>
  <c r="AQ129" i="33"/>
  <c r="AP154" i="33"/>
  <c r="AP156" i="33" s="1"/>
  <c r="BT161" i="22"/>
  <c r="AP155" i="36"/>
  <c r="AP156" i="36"/>
  <c r="AQ154" i="36"/>
  <c r="AR129" i="36"/>
  <c r="AQ153" i="36"/>
  <c r="AQ153" i="33"/>
  <c r="BT160" i="22"/>
  <c r="BU159" i="22"/>
  <c r="BU158" i="22"/>
  <c r="BQ159" i="16"/>
  <c r="BS133" i="16"/>
  <c r="BR158" i="16"/>
  <c r="BR157" i="16"/>
  <c r="BQ183" i="16"/>
  <c r="BS161" i="35" l="1"/>
  <c r="BS160" i="35"/>
  <c r="BU134" i="35"/>
  <c r="BT159" i="35"/>
  <c r="BT158" i="35"/>
  <c r="AR129" i="33"/>
  <c r="AQ154" i="33"/>
  <c r="AQ155" i="33" s="1"/>
  <c r="AP155" i="33"/>
  <c r="BU161" i="22"/>
  <c r="AQ155" i="36"/>
  <c r="AR153" i="36"/>
  <c r="AS129" i="36"/>
  <c r="AR154" i="36"/>
  <c r="AQ156" i="36"/>
  <c r="AR153" i="33"/>
  <c r="BU160" i="22"/>
  <c r="BV159" i="22"/>
  <c r="BV158" i="22"/>
  <c r="BT133" i="16"/>
  <c r="BS157" i="16"/>
  <c r="BS158" i="16"/>
  <c r="BS159" i="16" s="1"/>
  <c r="BR159" i="16"/>
  <c r="BR183" i="16"/>
  <c r="BT160" i="35" l="1"/>
  <c r="BT161" i="35"/>
  <c r="BV134" i="35"/>
  <c r="BU159" i="35"/>
  <c r="BU158" i="35"/>
  <c r="BV161" i="22"/>
  <c r="BV160" i="22"/>
  <c r="AQ156" i="33"/>
  <c r="AS129" i="33"/>
  <c r="AR154" i="33"/>
  <c r="AR155" i="33" s="1"/>
  <c r="AR156" i="36"/>
  <c r="AS153" i="36"/>
  <c r="AS154" i="36"/>
  <c r="AT129" i="36"/>
  <c r="AR155" i="36"/>
  <c r="AS153" i="33"/>
  <c r="BW158" i="22"/>
  <c r="BW159" i="22"/>
  <c r="BU133" i="16"/>
  <c r="BT158" i="16"/>
  <c r="BT159" i="16" s="1"/>
  <c r="BT157" i="16"/>
  <c r="BS183" i="16"/>
  <c r="BU160" i="35" l="1"/>
  <c r="BU161" i="35"/>
  <c r="BV159" i="35"/>
  <c r="BV158" i="35"/>
  <c r="BW134" i="35"/>
  <c r="AR156" i="33"/>
  <c r="AT129" i="33"/>
  <c r="AS154" i="33"/>
  <c r="AS156" i="33" s="1"/>
  <c r="BW161" i="22"/>
  <c r="AS156" i="36"/>
  <c r="AT154" i="36"/>
  <c r="AT153" i="36"/>
  <c r="AU129" i="36"/>
  <c r="AS155" i="36"/>
  <c r="AT153" i="33"/>
  <c r="BW160" i="22"/>
  <c r="BX159" i="22"/>
  <c r="BX158" i="22"/>
  <c r="BV133" i="16"/>
  <c r="BU158" i="16"/>
  <c r="BU157" i="16"/>
  <c r="BT183" i="16"/>
  <c r="BV161" i="35" l="1"/>
  <c r="BV160" i="35"/>
  <c r="BX134" i="35"/>
  <c r="BW159" i="35"/>
  <c r="BW158" i="35"/>
  <c r="AS155" i="33"/>
  <c r="AU129" i="33"/>
  <c r="AT154" i="33"/>
  <c r="AT156" i="33" s="1"/>
  <c r="AT155" i="36"/>
  <c r="AT156" i="36"/>
  <c r="AU154" i="36"/>
  <c r="AU153" i="36"/>
  <c r="AV129" i="36"/>
  <c r="AU153" i="33"/>
  <c r="BX161" i="22"/>
  <c r="BX160" i="22"/>
  <c r="BY159" i="22"/>
  <c r="BY158" i="22"/>
  <c r="BU159" i="16"/>
  <c r="BW133" i="16"/>
  <c r="BV157" i="16"/>
  <c r="BV158" i="16"/>
  <c r="BV159" i="16" s="1"/>
  <c r="BU183" i="16"/>
  <c r="BW160" i="35" l="1"/>
  <c r="BW161" i="35"/>
  <c r="BY134" i="35"/>
  <c r="BX159" i="35"/>
  <c r="BX158" i="35"/>
  <c r="AT155" i="33"/>
  <c r="AV129" i="33"/>
  <c r="AU154" i="33"/>
  <c r="AU156" i="33" s="1"/>
  <c r="BY161" i="22"/>
  <c r="AU155" i="36"/>
  <c r="AV154" i="36"/>
  <c r="AV153" i="36"/>
  <c r="AW129" i="36"/>
  <c r="AU156" i="36"/>
  <c r="BY160" i="22"/>
  <c r="BZ159" i="22"/>
  <c r="BZ158" i="22"/>
  <c r="BX133" i="16"/>
  <c r="BW157" i="16"/>
  <c r="BW158" i="16"/>
  <c r="BW159" i="16" s="1"/>
  <c r="BV183" i="16"/>
  <c r="BX160" i="35" l="1"/>
  <c r="BX161" i="35"/>
  <c r="BY159" i="35"/>
  <c r="BY158" i="35"/>
  <c r="BZ134" i="35"/>
  <c r="AU155" i="33"/>
  <c r="AW129" i="33"/>
  <c r="AV154" i="33"/>
  <c r="AV156" i="33" s="1"/>
  <c r="AV153" i="33"/>
  <c r="AV155" i="33" s="1"/>
  <c r="AV155" i="36"/>
  <c r="AW154" i="36"/>
  <c r="AW153" i="36"/>
  <c r="AX129" i="36"/>
  <c r="AV156" i="36"/>
  <c r="AW153" i="33"/>
  <c r="BZ161" i="22"/>
  <c r="BZ160" i="22"/>
  <c r="CA158" i="22"/>
  <c r="CA159" i="22"/>
  <c r="BY133" i="16"/>
  <c r="BX157" i="16"/>
  <c r="BX158" i="16"/>
  <c r="BX159" i="16" s="1"/>
  <c r="BW183" i="16"/>
  <c r="BY160" i="35" l="1"/>
  <c r="BY161" i="35"/>
  <c r="BZ159" i="35"/>
  <c r="BZ158" i="35"/>
  <c r="CA134" i="35"/>
  <c r="AX129" i="33"/>
  <c r="AW154" i="33"/>
  <c r="AW155" i="33" s="1"/>
  <c r="CA161" i="22"/>
  <c r="AW155" i="36"/>
  <c r="AX154" i="36"/>
  <c r="AX153" i="36"/>
  <c r="AY129" i="36"/>
  <c r="AW156" i="36"/>
  <c r="AX153" i="33"/>
  <c r="CA160" i="22"/>
  <c r="CB158" i="22"/>
  <c r="CB159" i="22"/>
  <c r="BZ133" i="16"/>
  <c r="BY158" i="16"/>
  <c r="BY157" i="16"/>
  <c r="BX183" i="16"/>
  <c r="BZ160" i="35" l="1"/>
  <c r="BZ161" i="35"/>
  <c r="CB134" i="35"/>
  <c r="CA158" i="35"/>
  <c r="CA159" i="35"/>
  <c r="CA161" i="35" s="1"/>
  <c r="CB160" i="22"/>
  <c r="AW156" i="33"/>
  <c r="AY129" i="33"/>
  <c r="AX154" i="33"/>
  <c r="AX156" i="33" s="1"/>
  <c r="AX155" i="36"/>
  <c r="AY154" i="36"/>
  <c r="AY153" i="36"/>
  <c r="AZ129" i="36"/>
  <c r="AX156" i="36"/>
  <c r="AX155" i="33"/>
  <c r="AY153" i="33"/>
  <c r="CB161" i="22"/>
  <c r="CC158" i="22"/>
  <c r="CC159" i="22"/>
  <c r="BY159" i="16"/>
  <c r="CA133" i="16"/>
  <c r="BZ157" i="16"/>
  <c r="BZ158" i="16"/>
  <c r="BZ159" i="16" s="1"/>
  <c r="BY183" i="16"/>
  <c r="CA160" i="35" l="1"/>
  <c r="CC134" i="35"/>
  <c r="CB159" i="35"/>
  <c r="CB158" i="35"/>
  <c r="CB160" i="35" s="1"/>
  <c r="AZ129" i="33"/>
  <c r="AY154" i="33"/>
  <c r="AY155" i="33" s="1"/>
  <c r="CC161" i="22"/>
  <c r="AY155" i="36"/>
  <c r="AZ153" i="36"/>
  <c r="AZ154" i="36"/>
  <c r="BA129" i="36"/>
  <c r="AY156" i="36"/>
  <c r="AZ153" i="33"/>
  <c r="CC160" i="22"/>
  <c r="CD158" i="22"/>
  <c r="CD159" i="22"/>
  <c r="CB133" i="16"/>
  <c r="CA158" i="16"/>
  <c r="CA157" i="16"/>
  <c r="BZ183" i="16"/>
  <c r="CD134" i="35" l="1"/>
  <c r="CC159" i="35"/>
  <c r="CC158" i="35"/>
  <c r="CB161" i="35"/>
  <c r="AY156" i="33"/>
  <c r="BA129" i="33"/>
  <c r="AZ154" i="33"/>
  <c r="AZ156" i="33" s="1"/>
  <c r="AZ156" i="36"/>
  <c r="BA153" i="36"/>
  <c r="BA154" i="36"/>
  <c r="BB129" i="36"/>
  <c r="AZ155" i="36"/>
  <c r="BA153" i="33"/>
  <c r="CD161" i="22"/>
  <c r="CE159" i="22"/>
  <c r="CE158" i="22"/>
  <c r="CD160" i="22"/>
  <c r="CA159" i="16"/>
  <c r="CC133" i="16"/>
  <c r="CB157" i="16"/>
  <c r="CB158" i="16"/>
  <c r="CB159" i="16" s="1"/>
  <c r="CA183" i="16"/>
  <c r="CC160" i="35" l="1"/>
  <c r="CC161" i="35"/>
  <c r="CD159" i="35"/>
  <c r="CD158" i="35"/>
  <c r="CE134" i="35"/>
  <c r="AZ155" i="33"/>
  <c r="BB129" i="33"/>
  <c r="BA154" i="33"/>
  <c r="BA156" i="33" s="1"/>
  <c r="CE160" i="22"/>
  <c r="BA156" i="36"/>
  <c r="BA155" i="36"/>
  <c r="BB154" i="36"/>
  <c r="BB153" i="36"/>
  <c r="BC129" i="36"/>
  <c r="BB153" i="33"/>
  <c r="CE161" i="22"/>
  <c r="CF158" i="22"/>
  <c r="CF159" i="22"/>
  <c r="CD133" i="16"/>
  <c r="CC157" i="16"/>
  <c r="CC158" i="16"/>
  <c r="CC159" i="16" s="1"/>
  <c r="CB183" i="16"/>
  <c r="CD160" i="35" l="1"/>
  <c r="CD161" i="35"/>
  <c r="CF134" i="35"/>
  <c r="CE159" i="35"/>
  <c r="CE158" i="35"/>
  <c r="CF161" i="22"/>
  <c r="BA155" i="33"/>
  <c r="BC129" i="33"/>
  <c r="BB154" i="33"/>
  <c r="BB155" i="33" s="1"/>
  <c r="BB155" i="36"/>
  <c r="BC154" i="36"/>
  <c r="BC153" i="36"/>
  <c r="BD129" i="36"/>
  <c r="BB156" i="36"/>
  <c r="BC153" i="33"/>
  <c r="CF160" i="22"/>
  <c r="CG159" i="22"/>
  <c r="CG158" i="22"/>
  <c r="CE133" i="16"/>
  <c r="CD158" i="16"/>
  <c r="CD157" i="16"/>
  <c r="CC183" i="16"/>
  <c r="CE160" i="35" l="1"/>
  <c r="CE161" i="35"/>
  <c r="CG134" i="35"/>
  <c r="CF159" i="35"/>
  <c r="CF158" i="35"/>
  <c r="BB156" i="33"/>
  <c r="BD129" i="33"/>
  <c r="BC154" i="33"/>
  <c r="BC156" i="33" s="1"/>
  <c r="CG160" i="22"/>
  <c r="BC155" i="36"/>
  <c r="BC156" i="36"/>
  <c r="BD154" i="36"/>
  <c r="BD153" i="36"/>
  <c r="BE129" i="36"/>
  <c r="BD153" i="33"/>
  <c r="CG161" i="22"/>
  <c r="CH159" i="22"/>
  <c r="CH158" i="22"/>
  <c r="CD159" i="16"/>
  <c r="CF133" i="16"/>
  <c r="CE157" i="16"/>
  <c r="CE158" i="16"/>
  <c r="CE159" i="16" s="1"/>
  <c r="CD183" i="16"/>
  <c r="CF160" i="35" l="1"/>
  <c r="CF161" i="35"/>
  <c r="CG159" i="35"/>
  <c r="CG158" i="35"/>
  <c r="CH134" i="35"/>
  <c r="BC155" i="33"/>
  <c r="BE129" i="33"/>
  <c r="BD154" i="33"/>
  <c r="BD156" i="33" s="1"/>
  <c r="CH161" i="22"/>
  <c r="BD155" i="36"/>
  <c r="BE154" i="36"/>
  <c r="BE153" i="36"/>
  <c r="BF129" i="36"/>
  <c r="BD156" i="36"/>
  <c r="BE153" i="33"/>
  <c r="CH160" i="22"/>
  <c r="CI159" i="22"/>
  <c r="CI158" i="22"/>
  <c r="CG133" i="16"/>
  <c r="CF158" i="16"/>
  <c r="CF159" i="16" s="1"/>
  <c r="CF157" i="16"/>
  <c r="CE183" i="16"/>
  <c r="CG161" i="35" l="1"/>
  <c r="CH159" i="35"/>
  <c r="CH158" i="35"/>
  <c r="CI134" i="35"/>
  <c r="CG160" i="35"/>
  <c r="BD155" i="33"/>
  <c r="BF129" i="33"/>
  <c r="BE154" i="33"/>
  <c r="BE155" i="33" s="1"/>
  <c r="BE155" i="36"/>
  <c r="BF154" i="36"/>
  <c r="BF153" i="36"/>
  <c r="BG129" i="36"/>
  <c r="BE156" i="36"/>
  <c r="BF153" i="33"/>
  <c r="CI160" i="22"/>
  <c r="CJ158" i="22"/>
  <c r="CJ159" i="22"/>
  <c r="CI161" i="22"/>
  <c r="CH133" i="16"/>
  <c r="CG157" i="16"/>
  <c r="CG158" i="16"/>
  <c r="CG159" i="16" s="1"/>
  <c r="CF183" i="16"/>
  <c r="CH161" i="35" l="1"/>
  <c r="CJ134" i="35"/>
  <c r="CI158" i="35"/>
  <c r="CI159" i="35"/>
  <c r="CH160" i="35"/>
  <c r="CJ160" i="22"/>
  <c r="BE156" i="33"/>
  <c r="BG129" i="33"/>
  <c r="BF154" i="33"/>
  <c r="BF156" i="33" s="1"/>
  <c r="BF155" i="36"/>
  <c r="BG154" i="36"/>
  <c r="BG153" i="36"/>
  <c r="BH129" i="36"/>
  <c r="BF156" i="36"/>
  <c r="BG153" i="33"/>
  <c r="CJ161" i="22"/>
  <c r="CW134" i="22"/>
  <c r="CK159" i="22"/>
  <c r="CK158" i="22"/>
  <c r="CI133" i="16"/>
  <c r="CH158" i="16"/>
  <c r="CH157" i="16"/>
  <c r="CG183" i="16"/>
  <c r="CI161" i="35" l="1"/>
  <c r="CI160" i="35"/>
  <c r="CK134" i="35"/>
  <c r="CJ159" i="35"/>
  <c r="CJ158" i="35"/>
  <c r="CK161" i="22"/>
  <c r="BF155" i="33"/>
  <c r="BH129" i="33"/>
  <c r="BG154" i="33"/>
  <c r="BG156" i="33" s="1"/>
  <c r="BG155" i="36"/>
  <c r="BH153" i="36"/>
  <c r="BH154" i="36"/>
  <c r="BI129" i="36"/>
  <c r="BG156" i="36"/>
  <c r="BH153" i="33"/>
  <c r="CK160" i="22"/>
  <c r="D168" i="22"/>
  <c r="E168" i="22" s="1"/>
  <c r="F168" i="22" s="1"/>
  <c r="G168" i="22" s="1"/>
  <c r="H168" i="22" s="1"/>
  <c r="I168" i="22" s="1"/>
  <c r="J168" i="22" s="1"/>
  <c r="K168" i="22" s="1"/>
  <c r="L168" i="22" s="1"/>
  <c r="M168" i="22" s="1"/>
  <c r="N168" i="22" s="1"/>
  <c r="O168" i="22" s="1"/>
  <c r="P168" i="22" s="1"/>
  <c r="Q168" i="22" s="1"/>
  <c r="R168" i="22" s="1"/>
  <c r="S168" i="22" s="1"/>
  <c r="T168" i="22" s="1"/>
  <c r="U168" i="22" s="1"/>
  <c r="V168" i="22" s="1"/>
  <c r="W168" i="22" s="1"/>
  <c r="X168" i="22" s="1"/>
  <c r="Y168" i="22" s="1"/>
  <c r="Z168" i="22" s="1"/>
  <c r="AA168" i="22" s="1"/>
  <c r="AB168" i="22" s="1"/>
  <c r="AC168" i="22" s="1"/>
  <c r="AD168" i="22" s="1"/>
  <c r="AE168" i="22" s="1"/>
  <c r="AF168" i="22" s="1"/>
  <c r="AG168" i="22" s="1"/>
  <c r="AH168" i="22" s="1"/>
  <c r="AI168" i="22" s="1"/>
  <c r="AJ168" i="22" s="1"/>
  <c r="AK168" i="22" s="1"/>
  <c r="AL168" i="22" s="1"/>
  <c r="AM168" i="22" s="1"/>
  <c r="AN168" i="22" s="1"/>
  <c r="AO168" i="22" s="1"/>
  <c r="AP168" i="22" s="1"/>
  <c r="AQ168" i="22" s="1"/>
  <c r="AR168" i="22" s="1"/>
  <c r="AS168" i="22" s="1"/>
  <c r="AT168" i="22" s="1"/>
  <c r="AU168" i="22" s="1"/>
  <c r="AV168" i="22" s="1"/>
  <c r="AW168" i="22" s="1"/>
  <c r="AX168" i="22" s="1"/>
  <c r="AY168" i="22" s="1"/>
  <c r="AZ168" i="22" s="1"/>
  <c r="BA168" i="22" s="1"/>
  <c r="BB168" i="22" s="1"/>
  <c r="BC168" i="22" s="1"/>
  <c r="BD168" i="22" s="1"/>
  <c r="BE168" i="22" s="1"/>
  <c r="BF168" i="22" s="1"/>
  <c r="BG168" i="22" s="1"/>
  <c r="BH168" i="22" s="1"/>
  <c r="BI168" i="22" s="1"/>
  <c r="BJ168" i="22" s="1"/>
  <c r="BK168" i="22" s="1"/>
  <c r="BL168" i="22" s="1"/>
  <c r="BM168" i="22" s="1"/>
  <c r="BN168" i="22" s="1"/>
  <c r="BO168" i="22" s="1"/>
  <c r="BP168" i="22" s="1"/>
  <c r="BQ168" i="22" s="1"/>
  <c r="BR168" i="22" s="1"/>
  <c r="BS168" i="22" s="1"/>
  <c r="BT168" i="22" s="1"/>
  <c r="BU168" i="22" s="1"/>
  <c r="BV168" i="22" s="1"/>
  <c r="BW168" i="22" s="1"/>
  <c r="BX168" i="22" s="1"/>
  <c r="BY168" i="22" s="1"/>
  <c r="BZ168" i="22" s="1"/>
  <c r="CA168" i="22" s="1"/>
  <c r="CB168" i="22" s="1"/>
  <c r="CC168" i="22" s="1"/>
  <c r="CD168" i="22" s="1"/>
  <c r="CE168" i="22" s="1"/>
  <c r="CF168" i="22" s="1"/>
  <c r="CG168" i="22" s="1"/>
  <c r="CH168" i="22" s="1"/>
  <c r="CI168" i="22" s="1"/>
  <c r="CJ168" i="22" s="1"/>
  <c r="CK168" i="22" s="1"/>
  <c r="CL168" i="22" s="1"/>
  <c r="CM168" i="22" s="1"/>
  <c r="CN168" i="22" s="1"/>
  <c r="CO168" i="22" s="1"/>
  <c r="CP168" i="22" s="1"/>
  <c r="CQ168" i="22" s="1"/>
  <c r="CR168" i="22" s="1"/>
  <c r="CS168" i="22" s="1"/>
  <c r="CT168" i="22" s="1"/>
  <c r="CU168" i="22" s="1"/>
  <c r="CV168" i="22" s="1"/>
  <c r="CT172" i="22" s="1"/>
  <c r="CU172" i="22" s="1"/>
  <c r="CV172" i="22" s="1"/>
  <c r="CL159" i="22"/>
  <c r="CL158" i="22"/>
  <c r="CH159" i="16"/>
  <c r="CJ133" i="16"/>
  <c r="CI157" i="16"/>
  <c r="CI158" i="16"/>
  <c r="CI159" i="16" s="1"/>
  <c r="CH183" i="16"/>
  <c r="CJ160" i="35" l="1"/>
  <c r="CJ161" i="35"/>
  <c r="CL134" i="35"/>
  <c r="CK159" i="35"/>
  <c r="CK158" i="35"/>
  <c r="CL160" i="22"/>
  <c r="BG155" i="33"/>
  <c r="BI129" i="33"/>
  <c r="BH154" i="33"/>
  <c r="BH156" i="33" s="1"/>
  <c r="BH156" i="36"/>
  <c r="BI154" i="36"/>
  <c r="BJ129" i="36"/>
  <c r="BI153" i="36"/>
  <c r="BH155" i="36"/>
  <c r="BI153" i="33"/>
  <c r="CL161" i="22"/>
  <c r="E193" i="22"/>
  <c r="E192" i="22"/>
  <c r="CM159" i="22"/>
  <c r="CM158" i="22"/>
  <c r="CK133" i="16"/>
  <c r="CJ157" i="16"/>
  <c r="CJ158" i="16"/>
  <c r="CJ159" i="16" s="1"/>
  <c r="CI183" i="16"/>
  <c r="CK160" i="35" l="1"/>
  <c r="CK161" i="35"/>
  <c r="CW134" i="35"/>
  <c r="D168" i="35" s="1"/>
  <c r="E168" i="35" s="1"/>
  <c r="CL159" i="35"/>
  <c r="CL158" i="35"/>
  <c r="CM134" i="35"/>
  <c r="E195" i="22"/>
  <c r="BJ129" i="33"/>
  <c r="BI154" i="33"/>
  <c r="BI156" i="33" s="1"/>
  <c r="BH155" i="33"/>
  <c r="E194" i="22"/>
  <c r="BI155" i="36"/>
  <c r="BJ154" i="36"/>
  <c r="BJ153" i="36"/>
  <c r="BK129" i="36"/>
  <c r="BI156" i="36"/>
  <c r="BJ153" i="33"/>
  <c r="CM161" i="22"/>
  <c r="CM160" i="22"/>
  <c r="CN159" i="22"/>
  <c r="CN158" i="22"/>
  <c r="F193" i="22"/>
  <c r="F192" i="22"/>
  <c r="CW204" i="22"/>
  <c r="CL133" i="16"/>
  <c r="CK158" i="16"/>
  <c r="CK157" i="16"/>
  <c r="CJ183" i="16"/>
  <c r="CL161" i="35" l="1"/>
  <c r="CL160" i="35"/>
  <c r="CN134" i="35"/>
  <c r="CM159" i="35"/>
  <c r="CM158" i="35"/>
  <c r="E192" i="35"/>
  <c r="E193" i="35"/>
  <c r="F168" i="35"/>
  <c r="CN160" i="22"/>
  <c r="F194" i="22"/>
  <c r="BI155" i="33"/>
  <c r="BK129" i="33"/>
  <c r="BJ154" i="33"/>
  <c r="BJ156" i="33" s="1"/>
  <c r="F195" i="22"/>
  <c r="BJ155" i="36"/>
  <c r="BK154" i="36"/>
  <c r="BK153" i="36"/>
  <c r="BL129" i="36"/>
  <c r="BJ156" i="36"/>
  <c r="BK153" i="33"/>
  <c r="CN161" i="22"/>
  <c r="G193" i="22"/>
  <c r="G192" i="22"/>
  <c r="CO158" i="22"/>
  <c r="CO159" i="22"/>
  <c r="D238" i="22"/>
  <c r="E238" i="22" s="1"/>
  <c r="F238" i="22" s="1"/>
  <c r="G238" i="22" s="1"/>
  <c r="H238" i="22" s="1"/>
  <c r="I238" i="22" s="1"/>
  <c r="J238" i="22" s="1"/>
  <c r="K238" i="22" s="1"/>
  <c r="L238" i="22" s="1"/>
  <c r="M238" i="22" s="1"/>
  <c r="N238" i="22" s="1"/>
  <c r="O238" i="22" s="1"/>
  <c r="P238" i="22" s="1"/>
  <c r="Q238" i="22" s="1"/>
  <c r="R238" i="22" s="1"/>
  <c r="S238" i="22" s="1"/>
  <c r="T238" i="22" s="1"/>
  <c r="U238" i="22" s="1"/>
  <c r="V238" i="22" s="1"/>
  <c r="W238" i="22" s="1"/>
  <c r="X238" i="22" s="1"/>
  <c r="Y238" i="22" s="1"/>
  <c r="Z238" i="22" s="1"/>
  <c r="AA238" i="22" s="1"/>
  <c r="AB238" i="22" s="1"/>
  <c r="AC238" i="22" s="1"/>
  <c r="AD238" i="22" s="1"/>
  <c r="AE238" i="22" s="1"/>
  <c r="AF238" i="22" s="1"/>
  <c r="AG238" i="22" s="1"/>
  <c r="AH238" i="22" s="1"/>
  <c r="AI238" i="22" s="1"/>
  <c r="AJ238" i="22" s="1"/>
  <c r="AK238" i="22" s="1"/>
  <c r="AL238" i="22" s="1"/>
  <c r="AM238" i="22" s="1"/>
  <c r="AN238" i="22" s="1"/>
  <c r="AO238" i="22" s="1"/>
  <c r="AP238" i="22" s="1"/>
  <c r="AQ238" i="22" s="1"/>
  <c r="AR238" i="22" s="1"/>
  <c r="AS238" i="22" s="1"/>
  <c r="AT238" i="22" s="1"/>
  <c r="AU238" i="22" s="1"/>
  <c r="AV238" i="22" s="1"/>
  <c r="AW238" i="22" s="1"/>
  <c r="AX238" i="22" s="1"/>
  <c r="AY238" i="22" s="1"/>
  <c r="AZ238" i="22" s="1"/>
  <c r="BA238" i="22" s="1"/>
  <c r="BB238" i="22" s="1"/>
  <c r="BC238" i="22" s="1"/>
  <c r="BD238" i="22" s="1"/>
  <c r="BE238" i="22" s="1"/>
  <c r="BF238" i="22" s="1"/>
  <c r="BG238" i="22" s="1"/>
  <c r="BH238" i="22" s="1"/>
  <c r="BI238" i="22" s="1"/>
  <c r="BJ238" i="22" s="1"/>
  <c r="BK238" i="22" s="1"/>
  <c r="BL238" i="22" s="1"/>
  <c r="BM238" i="22" s="1"/>
  <c r="BN238" i="22" s="1"/>
  <c r="BO238" i="22" s="1"/>
  <c r="BP238" i="22" s="1"/>
  <c r="BQ238" i="22" s="1"/>
  <c r="BR238" i="22" s="1"/>
  <c r="BS238" i="22" s="1"/>
  <c r="BT238" i="22" s="1"/>
  <c r="BU238" i="22" s="1"/>
  <c r="BV238" i="22" s="1"/>
  <c r="BW238" i="22" s="1"/>
  <c r="BX238" i="22" s="1"/>
  <c r="BY238" i="22" s="1"/>
  <c r="BZ238" i="22" s="1"/>
  <c r="CA238" i="22" s="1"/>
  <c r="CB238" i="22" s="1"/>
  <c r="CC238" i="22" s="1"/>
  <c r="CD238" i="22" s="1"/>
  <c r="CE238" i="22" s="1"/>
  <c r="CF238" i="22" s="1"/>
  <c r="CG238" i="22" s="1"/>
  <c r="CH238" i="22" s="1"/>
  <c r="CI238" i="22" s="1"/>
  <c r="CJ238" i="22" s="1"/>
  <c r="CK238" i="22" s="1"/>
  <c r="CL238" i="22" s="1"/>
  <c r="CM238" i="22" s="1"/>
  <c r="CN238" i="22" s="1"/>
  <c r="CO238" i="22" s="1"/>
  <c r="CP238" i="22" s="1"/>
  <c r="CQ238" i="22" s="1"/>
  <c r="CR238" i="22" s="1"/>
  <c r="CS238" i="22" s="1"/>
  <c r="CT238" i="22" s="1"/>
  <c r="CU238" i="22" s="1"/>
  <c r="CV238" i="22" s="1"/>
  <c r="CK159" i="16"/>
  <c r="CM133" i="16"/>
  <c r="D167" i="16" s="1"/>
  <c r="CL157" i="16"/>
  <c r="CL158" i="16"/>
  <c r="CL159" i="16" s="1"/>
  <c r="CK183" i="16"/>
  <c r="E195" i="35" l="1"/>
  <c r="CM160" i="35"/>
  <c r="E194" i="35"/>
  <c r="CM161" i="35"/>
  <c r="F193" i="35"/>
  <c r="F192" i="35"/>
  <c r="G168" i="35"/>
  <c r="CO134" i="35"/>
  <c r="CN159" i="35"/>
  <c r="CN158" i="35"/>
  <c r="G194" i="22"/>
  <c r="BJ155" i="33"/>
  <c r="BL129" i="33"/>
  <c r="BK154" i="33"/>
  <c r="BK155" i="33" s="1"/>
  <c r="BK155" i="36"/>
  <c r="BL154" i="36"/>
  <c r="BL153" i="36"/>
  <c r="BM129" i="36"/>
  <c r="BK156" i="36"/>
  <c r="BL153" i="33"/>
  <c r="CO161" i="22"/>
  <c r="G195" i="22"/>
  <c r="CO160" i="22"/>
  <c r="CP158" i="22"/>
  <c r="CP159" i="22"/>
  <c r="H192" i="22"/>
  <c r="H193" i="22"/>
  <c r="E167" i="16"/>
  <c r="D191" i="16"/>
  <c r="D192" i="16"/>
  <c r="D193" i="16" s="1"/>
  <c r="CL183" i="16"/>
  <c r="CN160" i="35" l="1"/>
  <c r="F195" i="35"/>
  <c r="CN161" i="35"/>
  <c r="CO159" i="35"/>
  <c r="CO158" i="35"/>
  <c r="CP134" i="35"/>
  <c r="G193" i="35"/>
  <c r="G192" i="35"/>
  <c r="H168" i="35"/>
  <c r="F194" i="35"/>
  <c r="BK156" i="33"/>
  <c r="BM129" i="33"/>
  <c r="BL154" i="33"/>
  <c r="BL156" i="33" s="1"/>
  <c r="BL155" i="36"/>
  <c r="BL156" i="36"/>
  <c r="BM154" i="36"/>
  <c r="BM153" i="36"/>
  <c r="BN129" i="36"/>
  <c r="BM153" i="33"/>
  <c r="CP160" i="22"/>
  <c r="H195" i="22"/>
  <c r="H194" i="22"/>
  <c r="I193" i="22"/>
  <c r="I192" i="22"/>
  <c r="CP161" i="22"/>
  <c r="CQ159" i="22"/>
  <c r="CQ158" i="22"/>
  <c r="F167" i="16"/>
  <c r="E191" i="16"/>
  <c r="E192" i="16"/>
  <c r="E193" i="16" s="1"/>
  <c r="CM183" i="16"/>
  <c r="D217" i="16" s="1"/>
  <c r="CO160" i="35" l="1"/>
  <c r="CO161" i="35"/>
  <c r="G194" i="35"/>
  <c r="H193" i="35"/>
  <c r="H192" i="35"/>
  <c r="I168" i="35"/>
  <c r="CP159" i="35"/>
  <c r="CP158" i="35"/>
  <c r="CQ134" i="35"/>
  <c r="G195" i="35"/>
  <c r="CQ160" i="22"/>
  <c r="CQ161" i="22"/>
  <c r="BL155" i="33"/>
  <c r="BN129" i="33"/>
  <c r="BM154" i="33"/>
  <c r="BM155" i="33" s="1"/>
  <c r="BM155" i="36"/>
  <c r="BM156" i="36"/>
  <c r="BN154" i="36"/>
  <c r="BN153" i="36"/>
  <c r="BO129" i="36"/>
  <c r="BN153" i="33"/>
  <c r="I194" i="22"/>
  <c r="I195" i="22"/>
  <c r="CR159" i="22"/>
  <c r="CR158" i="22"/>
  <c r="J193" i="22"/>
  <c r="J192" i="22"/>
  <c r="G167" i="16"/>
  <c r="F191" i="16"/>
  <c r="F192" i="16"/>
  <c r="F193" i="16" s="1"/>
  <c r="E217" i="16"/>
  <c r="CP160" i="35" l="1"/>
  <c r="CP161" i="35"/>
  <c r="H194" i="35"/>
  <c r="H195" i="35"/>
  <c r="CR134" i="35"/>
  <c r="CQ158" i="35"/>
  <c r="CQ159" i="35"/>
  <c r="I193" i="35"/>
  <c r="I192" i="35"/>
  <c r="J168" i="35"/>
  <c r="J194" i="22"/>
  <c r="BM156" i="33"/>
  <c r="BO129" i="33"/>
  <c r="BN154" i="33"/>
  <c r="BN156" i="33" s="1"/>
  <c r="CR161" i="22"/>
  <c r="BN155" i="36"/>
  <c r="BO154" i="36"/>
  <c r="BO153" i="36"/>
  <c r="BP129" i="36"/>
  <c r="BN156" i="36"/>
  <c r="BO153" i="33"/>
  <c r="J195" i="22"/>
  <c r="CR160" i="22"/>
  <c r="K192" i="22"/>
  <c r="K193" i="22"/>
  <c r="CS159" i="22"/>
  <c r="CS158" i="22"/>
  <c r="H167" i="16"/>
  <c r="G191" i="16"/>
  <c r="G192" i="16"/>
  <c r="G193" i="16" s="1"/>
  <c r="F217" i="16"/>
  <c r="CQ161" i="35" l="1"/>
  <c r="CQ160" i="35"/>
  <c r="I195" i="35"/>
  <c r="I194" i="35"/>
  <c r="J193" i="35"/>
  <c r="J192" i="35"/>
  <c r="K168" i="35"/>
  <c r="CS134" i="35"/>
  <c r="CR159" i="35"/>
  <c r="CR158" i="35"/>
  <c r="K194" i="22"/>
  <c r="CS160" i="22"/>
  <c r="K195" i="22"/>
  <c r="BN155" i="33"/>
  <c r="BP129" i="33"/>
  <c r="BO154" i="33"/>
  <c r="BO155" i="33" s="1"/>
  <c r="BO155" i="36"/>
  <c r="BP154" i="36"/>
  <c r="BP153" i="36"/>
  <c r="BQ129" i="36"/>
  <c r="BO156" i="36"/>
  <c r="BP153" i="33"/>
  <c r="CS161" i="22"/>
  <c r="CT159" i="22"/>
  <c r="CT158" i="22"/>
  <c r="L193" i="22"/>
  <c r="L192" i="22"/>
  <c r="I167" i="16"/>
  <c r="H191" i="16"/>
  <c r="H192" i="16"/>
  <c r="H193" i="16" s="1"/>
  <c r="G217" i="16"/>
  <c r="CR161" i="35" l="1"/>
  <c r="CR160" i="35"/>
  <c r="J195" i="35"/>
  <c r="J194" i="35"/>
  <c r="CT134" i="35"/>
  <c r="CS159" i="35"/>
  <c r="CS158" i="35"/>
  <c r="K193" i="35"/>
  <c r="K192" i="35"/>
  <c r="L168" i="35"/>
  <c r="CT160" i="22"/>
  <c r="BO156" i="33"/>
  <c r="BQ129" i="33"/>
  <c r="BQ153" i="33" s="1"/>
  <c r="BP154" i="33"/>
  <c r="BP155" i="33" s="1"/>
  <c r="L194" i="22"/>
  <c r="BP155" i="36"/>
  <c r="BP156" i="36"/>
  <c r="BQ154" i="36"/>
  <c r="BQ153" i="36"/>
  <c r="BR129" i="36"/>
  <c r="BP156" i="33"/>
  <c r="L195" i="22"/>
  <c r="M192" i="22"/>
  <c r="M193" i="22"/>
  <c r="CT161" i="22"/>
  <c r="CU159" i="22"/>
  <c r="CU158" i="22"/>
  <c r="J167" i="16"/>
  <c r="I191" i="16"/>
  <c r="I192" i="16"/>
  <c r="I193" i="16" s="1"/>
  <c r="H217" i="16"/>
  <c r="CS160" i="35" l="1"/>
  <c r="CS161" i="35"/>
  <c r="K194" i="35"/>
  <c r="K195" i="35"/>
  <c r="L193" i="35"/>
  <c r="L192" i="35"/>
  <c r="M168" i="35"/>
  <c r="CT159" i="35"/>
  <c r="CT158" i="35"/>
  <c r="CU134" i="35"/>
  <c r="BR129" i="33"/>
  <c r="BQ154" i="33"/>
  <c r="BQ156" i="33" s="1"/>
  <c r="M195" i="22"/>
  <c r="BQ155" i="36"/>
  <c r="BQ156" i="36"/>
  <c r="BR154" i="36"/>
  <c r="BR153" i="36"/>
  <c r="BS129" i="36"/>
  <c r="BR153" i="33"/>
  <c r="M194" i="22"/>
  <c r="CU161" i="22"/>
  <c r="CU160" i="22"/>
  <c r="CV159" i="22"/>
  <c r="CV158" i="22"/>
  <c r="N193" i="22"/>
  <c r="N192" i="22"/>
  <c r="K167" i="16"/>
  <c r="J192" i="16"/>
  <c r="J191" i="16"/>
  <c r="I217" i="16"/>
  <c r="CT160" i="35" l="1"/>
  <c r="CT161" i="35"/>
  <c r="L195" i="35"/>
  <c r="CV134" i="35"/>
  <c r="CU159" i="35"/>
  <c r="CU158" i="35"/>
  <c r="M192" i="35"/>
  <c r="M193" i="35"/>
  <c r="N168" i="35"/>
  <c r="L194" i="35"/>
  <c r="BQ155" i="33"/>
  <c r="BS129" i="33"/>
  <c r="BR154" i="33"/>
  <c r="BR155" i="33" s="1"/>
  <c r="CV160" i="22"/>
  <c r="CV161" i="22"/>
  <c r="BR155" i="36"/>
  <c r="BR156" i="36"/>
  <c r="BS154" i="36"/>
  <c r="BS153" i="36"/>
  <c r="BT129" i="36"/>
  <c r="BS153" i="33"/>
  <c r="N194" i="22"/>
  <c r="N195" i="22"/>
  <c r="O193" i="22"/>
  <c r="O192" i="22"/>
  <c r="J193" i="16"/>
  <c r="L167" i="16"/>
  <c r="K191" i="16"/>
  <c r="K192" i="16"/>
  <c r="K193" i="16" s="1"/>
  <c r="J217" i="16"/>
  <c r="CU160" i="35" l="1"/>
  <c r="CU161" i="35"/>
  <c r="M195" i="35"/>
  <c r="M194" i="35"/>
  <c r="N193" i="35"/>
  <c r="N192" i="35"/>
  <c r="O168" i="35"/>
  <c r="CV159" i="35"/>
  <c r="CV158" i="35"/>
  <c r="BR156" i="33"/>
  <c r="BT129" i="33"/>
  <c r="BS154" i="33"/>
  <c r="BS156" i="33" s="1"/>
  <c r="O194" i="22"/>
  <c r="BS155" i="36"/>
  <c r="BS156" i="36"/>
  <c r="BT154" i="36"/>
  <c r="BT153" i="36"/>
  <c r="BU129" i="36"/>
  <c r="BT153" i="33"/>
  <c r="O195" i="22"/>
  <c r="P192" i="22"/>
  <c r="P193" i="22"/>
  <c r="M167" i="16"/>
  <c r="L192" i="16"/>
  <c r="L191" i="16"/>
  <c r="K217" i="16"/>
  <c r="N194" i="35" l="1"/>
  <c r="CV160" i="35"/>
  <c r="CV161" i="35"/>
  <c r="N195" i="35"/>
  <c r="O193" i="35"/>
  <c r="O192" i="35"/>
  <c r="P168" i="35"/>
  <c r="P195" i="22"/>
  <c r="BS155" i="33"/>
  <c r="BU129" i="33"/>
  <c r="BT154" i="33"/>
  <c r="BT156" i="33" s="1"/>
  <c r="P194" i="22"/>
  <c r="BT155" i="36"/>
  <c r="BU154" i="36"/>
  <c r="BU153" i="36"/>
  <c r="BV129" i="36"/>
  <c r="BT156" i="36"/>
  <c r="Q192" i="22"/>
  <c r="Q193" i="22"/>
  <c r="L193" i="16"/>
  <c r="N167" i="16"/>
  <c r="M191" i="16"/>
  <c r="M192" i="16"/>
  <c r="M193" i="16" s="1"/>
  <c r="L217" i="16"/>
  <c r="O195" i="35" l="1"/>
  <c r="P193" i="35"/>
  <c r="P192" i="35"/>
  <c r="Q168" i="35"/>
  <c r="O194" i="35"/>
  <c r="BT155" i="33"/>
  <c r="BV129" i="33"/>
  <c r="BU154" i="33"/>
  <c r="BU156" i="33" s="1"/>
  <c r="BU153" i="33"/>
  <c r="BU155" i="33" s="1"/>
  <c r="Q195" i="22"/>
  <c r="BU155" i="36"/>
  <c r="BU156" i="36"/>
  <c r="BV154" i="36"/>
  <c r="BV153" i="36"/>
  <c r="BW129" i="36"/>
  <c r="BV153" i="33"/>
  <c r="Q194" i="22"/>
  <c r="R192" i="22"/>
  <c r="R193" i="22"/>
  <c r="O167" i="16"/>
  <c r="N191" i="16"/>
  <c r="N192" i="16"/>
  <c r="N193" i="16" s="1"/>
  <c r="M217" i="16"/>
  <c r="P195" i="35" l="1"/>
  <c r="Q193" i="35"/>
  <c r="Q192" i="35"/>
  <c r="R168" i="35"/>
  <c r="P194" i="35"/>
  <c r="BW129" i="33"/>
  <c r="BV154" i="33"/>
  <c r="BV155" i="33" s="1"/>
  <c r="R195" i="22"/>
  <c r="BV155" i="36"/>
  <c r="BV156" i="36"/>
  <c r="BW154" i="36"/>
  <c r="BW153" i="36"/>
  <c r="BX129" i="36"/>
  <c r="BW153" i="33"/>
  <c r="R194" i="22"/>
  <c r="S193" i="22"/>
  <c r="S192" i="22"/>
  <c r="P167" i="16"/>
  <c r="O192" i="16"/>
  <c r="O191" i="16"/>
  <c r="N217" i="16"/>
  <c r="Q195" i="35" l="1"/>
  <c r="R193" i="35"/>
  <c r="R192" i="35"/>
  <c r="S168" i="35"/>
  <c r="Q194" i="35"/>
  <c r="S195" i="22"/>
  <c r="BV156" i="33"/>
  <c r="BX129" i="33"/>
  <c r="BW154" i="33"/>
  <c r="BW155" i="33" s="1"/>
  <c r="BW155" i="36"/>
  <c r="BW156" i="36"/>
  <c r="BX153" i="36"/>
  <c r="BX154" i="36"/>
  <c r="BY129" i="36"/>
  <c r="BX153" i="33"/>
  <c r="S194" i="22"/>
  <c r="T192" i="22"/>
  <c r="T193" i="22"/>
  <c r="O193" i="16"/>
  <c r="Q167" i="16"/>
  <c r="P192" i="16"/>
  <c r="P191" i="16"/>
  <c r="O217" i="16"/>
  <c r="R194" i="35" l="1"/>
  <c r="R195" i="35"/>
  <c r="S193" i="35"/>
  <c r="S192" i="35"/>
  <c r="T168" i="35"/>
  <c r="T194" i="22"/>
  <c r="BW156" i="33"/>
  <c r="BY129" i="33"/>
  <c r="BX154" i="33"/>
  <c r="BX155" i="33" s="1"/>
  <c r="T195" i="22"/>
  <c r="BX156" i="36"/>
  <c r="BX155" i="36"/>
  <c r="BY153" i="36"/>
  <c r="BY154" i="36"/>
  <c r="BZ129" i="36"/>
  <c r="BY153" i="33"/>
  <c r="U193" i="22"/>
  <c r="U192" i="22"/>
  <c r="P193" i="16"/>
  <c r="R167" i="16"/>
  <c r="Q191" i="16"/>
  <c r="Q192" i="16"/>
  <c r="Q193" i="16" s="1"/>
  <c r="P217" i="16"/>
  <c r="S194" i="35" l="1"/>
  <c r="S195" i="35"/>
  <c r="T193" i="35"/>
  <c r="T192" i="35"/>
  <c r="U168" i="35"/>
  <c r="U195" i="22"/>
  <c r="BX156" i="33"/>
  <c r="BZ129" i="33"/>
  <c r="BY154" i="33"/>
  <c r="BY156" i="33" s="1"/>
  <c r="U194" i="22"/>
  <c r="BY156" i="36"/>
  <c r="BZ154" i="36"/>
  <c r="BZ153" i="36"/>
  <c r="CA129" i="36"/>
  <c r="BY155" i="36"/>
  <c r="BZ153" i="33"/>
  <c r="V192" i="22"/>
  <c r="V193" i="22"/>
  <c r="S167" i="16"/>
  <c r="R192" i="16"/>
  <c r="R191" i="16"/>
  <c r="Q217" i="16"/>
  <c r="T194" i="35" l="1"/>
  <c r="U193" i="35"/>
  <c r="V168" i="35"/>
  <c r="U192" i="35"/>
  <c r="T195" i="35"/>
  <c r="BY155" i="33"/>
  <c r="CA129" i="33"/>
  <c r="BZ154" i="33"/>
  <c r="BZ156" i="33" s="1"/>
  <c r="V195" i="22"/>
  <c r="BZ155" i="36"/>
  <c r="CA154" i="36"/>
  <c r="CA153" i="36"/>
  <c r="CB129" i="36"/>
  <c r="BZ156" i="36"/>
  <c r="CA153" i="33"/>
  <c r="V194" i="22"/>
  <c r="W192" i="22"/>
  <c r="W193" i="22"/>
  <c r="R193" i="16"/>
  <c r="T167" i="16"/>
  <c r="S192" i="16"/>
  <c r="S193" i="16" s="1"/>
  <c r="S191" i="16"/>
  <c r="R217" i="16"/>
  <c r="U194" i="35" l="1"/>
  <c r="V193" i="35"/>
  <c r="V192" i="35"/>
  <c r="W168" i="35"/>
  <c r="U195" i="35"/>
  <c r="W195" i="22"/>
  <c r="BZ155" i="33"/>
  <c r="CB129" i="33"/>
  <c r="CA154" i="33"/>
  <c r="CA156" i="33" s="1"/>
  <c r="CA155" i="36"/>
  <c r="CA156" i="36"/>
  <c r="CB154" i="36"/>
  <c r="CB153" i="36"/>
  <c r="CC129" i="36"/>
  <c r="CB153" i="33"/>
  <c r="CA155" i="33"/>
  <c r="W194" i="22"/>
  <c r="X193" i="22"/>
  <c r="X192" i="22"/>
  <c r="U167" i="16"/>
  <c r="T191" i="16"/>
  <c r="T192" i="16"/>
  <c r="T193" i="16" s="1"/>
  <c r="S217" i="16"/>
  <c r="V195" i="35" l="1"/>
  <c r="W193" i="35"/>
  <c r="W192" i="35"/>
  <c r="X168" i="35"/>
  <c r="V194" i="35"/>
  <c r="X195" i="22"/>
  <c r="CC129" i="33"/>
  <c r="CB154" i="33"/>
  <c r="CB156" i="33" s="1"/>
  <c r="X194" i="22"/>
  <c r="CB155" i="36"/>
  <c r="CB156" i="36"/>
  <c r="CC154" i="36"/>
  <c r="CC153" i="36"/>
  <c r="CD129" i="36"/>
  <c r="CC153" i="33"/>
  <c r="Y192" i="22"/>
  <c r="Y193" i="22"/>
  <c r="V167" i="16"/>
  <c r="U192" i="16"/>
  <c r="U191" i="16"/>
  <c r="T217" i="16"/>
  <c r="W195" i="35" l="1"/>
  <c r="X193" i="35"/>
  <c r="X192" i="35"/>
  <c r="Y168" i="35"/>
  <c r="W194" i="35"/>
  <c r="CB155" i="33"/>
  <c r="CD129" i="33"/>
  <c r="CC154" i="33"/>
  <c r="CC156" i="33" s="1"/>
  <c r="Y194" i="22"/>
  <c r="Y195" i="22"/>
  <c r="CC155" i="36"/>
  <c r="CC156" i="36"/>
  <c r="CD154" i="36"/>
  <c r="CD153" i="36"/>
  <c r="CE129" i="36"/>
  <c r="Z192" i="22"/>
  <c r="Z193" i="22"/>
  <c r="U193" i="16"/>
  <c r="W167" i="16"/>
  <c r="V192" i="16"/>
  <c r="V191" i="16"/>
  <c r="U217" i="16"/>
  <c r="X195" i="35" l="1"/>
  <c r="X194" i="35"/>
  <c r="Y193" i="35"/>
  <c r="Y192" i="35"/>
  <c r="Z168" i="35"/>
  <c r="CC155" i="33"/>
  <c r="CE129" i="33"/>
  <c r="CD154" i="33"/>
  <c r="CD156" i="33" s="1"/>
  <c r="CD153" i="33"/>
  <c r="CD155" i="33" s="1"/>
  <c r="Z194" i="22"/>
  <c r="Z195" i="22"/>
  <c r="CD155" i="36"/>
  <c r="CD156" i="36"/>
  <c r="CE154" i="36"/>
  <c r="CE153" i="36"/>
  <c r="CF129" i="36"/>
  <c r="CE153" i="33"/>
  <c r="AA193" i="22"/>
  <c r="AA192" i="22"/>
  <c r="V193" i="16"/>
  <c r="X167" i="16"/>
  <c r="W191" i="16"/>
  <c r="W192" i="16"/>
  <c r="W193" i="16" s="1"/>
  <c r="V217" i="16"/>
  <c r="Y195" i="35" l="1"/>
  <c r="Z193" i="35"/>
  <c r="Z192" i="35"/>
  <c r="AA168" i="35"/>
  <c r="Y194" i="35"/>
  <c r="AA194" i="22"/>
  <c r="CF129" i="33"/>
  <c r="CE154" i="33"/>
  <c r="CE156" i="33" s="1"/>
  <c r="AA195" i="22"/>
  <c r="CE155" i="36"/>
  <c r="CE156" i="36"/>
  <c r="CF154" i="36"/>
  <c r="CG129" i="36"/>
  <c r="CF153" i="36"/>
  <c r="CF153" i="33"/>
  <c r="AB192" i="22"/>
  <c r="AB193" i="22"/>
  <c r="Y167" i="16"/>
  <c r="X191" i="16"/>
  <c r="X192" i="16"/>
  <c r="W217" i="16"/>
  <c r="Z194" i="35" l="1"/>
  <c r="Z195" i="35"/>
  <c r="AA193" i="35"/>
  <c r="AA192" i="35"/>
  <c r="AB168" i="35"/>
  <c r="AB195" i="22"/>
  <c r="CE155" i="33"/>
  <c r="CG129" i="33"/>
  <c r="CF154" i="33"/>
  <c r="CF156" i="33" s="1"/>
  <c r="CF155" i="36"/>
  <c r="CG154" i="36"/>
  <c r="CG153" i="36"/>
  <c r="CH129" i="36"/>
  <c r="CF156" i="36"/>
  <c r="CG153" i="33"/>
  <c r="AB194" i="22"/>
  <c r="AC192" i="22"/>
  <c r="AC193" i="22"/>
  <c r="X193" i="16"/>
  <c r="Z167" i="16"/>
  <c r="Y192" i="16"/>
  <c r="Y193" i="16" s="1"/>
  <c r="Y191" i="16"/>
  <c r="X217" i="16"/>
  <c r="AA194" i="35" l="1"/>
  <c r="AA195" i="35"/>
  <c r="AB193" i="35"/>
  <c r="AB192" i="35"/>
  <c r="AC168" i="35"/>
  <c r="CF155" i="33"/>
  <c r="CH129" i="33"/>
  <c r="CG154" i="33"/>
  <c r="CG156" i="33" s="1"/>
  <c r="AC195" i="22"/>
  <c r="CG155" i="36"/>
  <c r="CG156" i="36"/>
  <c r="CH154" i="36"/>
  <c r="CH153" i="36"/>
  <c r="CI129" i="36"/>
  <c r="AC194" i="22"/>
  <c r="AD192" i="22"/>
  <c r="AD193" i="22"/>
  <c r="AA167" i="16"/>
  <c r="Z191" i="16"/>
  <c r="Z192" i="16"/>
  <c r="Z193" i="16" s="1"/>
  <c r="Y217" i="16"/>
  <c r="AB194" i="35" l="1"/>
  <c r="AB195" i="35"/>
  <c r="AC193" i="35"/>
  <c r="AC192" i="35"/>
  <c r="AD168" i="35"/>
  <c r="CG155" i="33"/>
  <c r="CI129" i="33"/>
  <c r="CH154" i="33"/>
  <c r="CH156" i="33" s="1"/>
  <c r="CH153" i="33"/>
  <c r="CH155" i="33" s="1"/>
  <c r="CH155" i="36"/>
  <c r="CI154" i="36"/>
  <c r="CI153" i="36"/>
  <c r="CJ129" i="36"/>
  <c r="CH156" i="36"/>
  <c r="CI153" i="33"/>
  <c r="AD194" i="22"/>
  <c r="AD195" i="22"/>
  <c r="AE193" i="22"/>
  <c r="AE192" i="22"/>
  <c r="AB167" i="16"/>
  <c r="AA192" i="16"/>
  <c r="AA193" i="16" s="1"/>
  <c r="AA191" i="16"/>
  <c r="Z217" i="16"/>
  <c r="AC194" i="35" l="1"/>
  <c r="AC195" i="35"/>
  <c r="AD193" i="35"/>
  <c r="AD192" i="35"/>
  <c r="AE168" i="35"/>
  <c r="CJ129" i="33"/>
  <c r="CI154" i="33"/>
  <c r="CI156" i="33" s="1"/>
  <c r="CI155" i="36"/>
  <c r="CJ154" i="36"/>
  <c r="CJ153" i="36"/>
  <c r="CK129" i="36"/>
  <c r="CI156" i="36"/>
  <c r="CJ153" i="33"/>
  <c r="AE195" i="22"/>
  <c r="AE194" i="22"/>
  <c r="AF192" i="22"/>
  <c r="AF193" i="22"/>
  <c r="AC167" i="16"/>
  <c r="AB191" i="16"/>
  <c r="AB192" i="16"/>
  <c r="AB193" i="16" s="1"/>
  <c r="AA217" i="16"/>
  <c r="AD194" i="35" l="1"/>
  <c r="AD195" i="35"/>
  <c r="AE193" i="35"/>
  <c r="AE192" i="35"/>
  <c r="AF168" i="35"/>
  <c r="AF195" i="22"/>
  <c r="CI155" i="33"/>
  <c r="CK129" i="33"/>
  <c r="CJ154" i="33"/>
  <c r="CJ156" i="33" s="1"/>
  <c r="CJ155" i="36"/>
  <c r="CJ156" i="36"/>
  <c r="CK154" i="36"/>
  <c r="CK153" i="36"/>
  <c r="CL129" i="36"/>
  <c r="CK153" i="33"/>
  <c r="CJ155" i="33"/>
  <c r="AF194" i="22"/>
  <c r="AG193" i="22"/>
  <c r="AG192" i="22"/>
  <c r="AD167" i="16"/>
  <c r="AC191" i="16"/>
  <c r="AC192" i="16"/>
  <c r="AC193" i="16" s="1"/>
  <c r="AB217" i="16"/>
  <c r="AE194" i="35" l="1"/>
  <c r="AE195" i="35"/>
  <c r="AF193" i="35"/>
  <c r="AF192" i="35"/>
  <c r="AG168" i="35"/>
  <c r="CL129" i="33"/>
  <c r="CK154" i="33"/>
  <c r="CK155" i="33" s="1"/>
  <c r="AG194" i="22"/>
  <c r="CK155" i="36"/>
  <c r="CK156" i="36"/>
  <c r="CL154" i="36"/>
  <c r="CL153" i="36"/>
  <c r="CM129" i="36"/>
  <c r="CL153" i="33"/>
  <c r="AG195" i="22"/>
  <c r="AH192" i="22"/>
  <c r="AH193" i="22"/>
  <c r="AE167" i="16"/>
  <c r="AD192" i="16"/>
  <c r="AD191" i="16"/>
  <c r="AC217" i="16"/>
  <c r="AF194" i="35" l="1"/>
  <c r="AF195" i="35"/>
  <c r="AG193" i="35"/>
  <c r="AG192" i="35"/>
  <c r="AH168" i="35"/>
  <c r="AH195" i="22"/>
  <c r="CK156" i="33"/>
  <c r="CM129" i="33"/>
  <c r="CL154" i="33"/>
  <c r="CL155" i="33" s="1"/>
  <c r="CL155" i="36"/>
  <c r="CM154" i="36"/>
  <c r="CM153" i="36"/>
  <c r="CN129" i="36"/>
  <c r="CL156" i="36"/>
  <c r="CM153" i="33"/>
  <c r="AH194" i="22"/>
  <c r="AI193" i="22"/>
  <c r="AI192" i="22"/>
  <c r="AD193" i="16"/>
  <c r="AF167" i="16"/>
  <c r="AE192" i="16"/>
  <c r="AE191" i="16"/>
  <c r="AD217" i="16"/>
  <c r="AG194" i="35" l="1"/>
  <c r="AG195" i="35"/>
  <c r="AH193" i="35"/>
  <c r="AH192" i="35"/>
  <c r="AI168" i="35"/>
  <c r="AI194" i="22"/>
  <c r="CL156" i="33"/>
  <c r="CN129" i="33"/>
  <c r="CM154" i="33"/>
  <c r="CM155" i="33" s="1"/>
  <c r="CM155" i="36"/>
  <c r="CN154" i="36"/>
  <c r="CN153" i="36"/>
  <c r="CO129" i="36"/>
  <c r="CM156" i="36"/>
  <c r="CN153" i="33"/>
  <c r="AI195" i="22"/>
  <c r="AJ192" i="22"/>
  <c r="AJ193" i="22"/>
  <c r="AG167" i="16"/>
  <c r="AF192" i="16"/>
  <c r="AF191" i="16"/>
  <c r="AE193" i="16"/>
  <c r="AE217" i="16"/>
  <c r="AH194" i="35" l="1"/>
  <c r="AH195" i="35"/>
  <c r="AI193" i="35"/>
  <c r="AI192" i="35"/>
  <c r="AJ168" i="35"/>
  <c r="CM156" i="33"/>
  <c r="CO129" i="33"/>
  <c r="CN154" i="33"/>
  <c r="CN156" i="33" s="1"/>
  <c r="AJ195" i="22"/>
  <c r="CN155" i="36"/>
  <c r="CO154" i="36"/>
  <c r="CO153" i="36"/>
  <c r="CP129" i="36"/>
  <c r="CN156" i="36"/>
  <c r="CO153" i="33"/>
  <c r="AJ194" i="22"/>
  <c r="AK192" i="22"/>
  <c r="AK193" i="22"/>
  <c r="AF193" i="16"/>
  <c r="AH167" i="16"/>
  <c r="AG192" i="16"/>
  <c r="AG191" i="16"/>
  <c r="AF217" i="16"/>
  <c r="AI194" i="35" l="1"/>
  <c r="AI195" i="35"/>
  <c r="AJ193" i="35"/>
  <c r="AJ192" i="35"/>
  <c r="AK168" i="35"/>
  <c r="AK195" i="22"/>
  <c r="CN155" i="33"/>
  <c r="CP129" i="33"/>
  <c r="CO154" i="33"/>
  <c r="CO156" i="33" s="1"/>
  <c r="AK194" i="22"/>
  <c r="CO155" i="36"/>
  <c r="CO156" i="36"/>
  <c r="CP154" i="36"/>
  <c r="CP153" i="36"/>
  <c r="CQ129" i="36"/>
  <c r="AL192" i="22"/>
  <c r="AL193" i="22"/>
  <c r="AI167" i="16"/>
  <c r="AH192" i="16"/>
  <c r="AH191" i="16"/>
  <c r="AG193" i="16"/>
  <c r="AG217" i="16"/>
  <c r="AJ194" i="35" l="1"/>
  <c r="AJ195" i="35"/>
  <c r="AK193" i="35"/>
  <c r="AK192" i="35"/>
  <c r="AL168" i="35"/>
  <c r="AL195" i="22"/>
  <c r="CQ129" i="33"/>
  <c r="CP154" i="33"/>
  <c r="CP156" i="33" s="1"/>
  <c r="CO155" i="33"/>
  <c r="CP153" i="33"/>
  <c r="CP155" i="33" s="1"/>
  <c r="CP155" i="36"/>
  <c r="CQ154" i="36"/>
  <c r="CQ153" i="36"/>
  <c r="CR129" i="36"/>
  <c r="CP156" i="36"/>
  <c r="CQ153" i="33"/>
  <c r="AL194" i="22"/>
  <c r="AM192" i="22"/>
  <c r="AM193" i="22"/>
  <c r="AH193" i="16"/>
  <c r="AJ167" i="16"/>
  <c r="AI192" i="16"/>
  <c r="AI191" i="16"/>
  <c r="AH217" i="16"/>
  <c r="AK194" i="35" l="1"/>
  <c r="AK195" i="35"/>
  <c r="AL193" i="35"/>
  <c r="AL192" i="35"/>
  <c r="AM168" i="35"/>
  <c r="CR129" i="33"/>
  <c r="CQ154" i="33"/>
  <c r="CQ155" i="33" s="1"/>
  <c r="AM195" i="22"/>
  <c r="CQ155" i="36"/>
  <c r="CR154" i="36"/>
  <c r="CR153" i="36"/>
  <c r="CS129" i="36"/>
  <c r="CQ156" i="36"/>
  <c r="CR153" i="33"/>
  <c r="AM194" i="22"/>
  <c r="AN192" i="22"/>
  <c r="AN193" i="22"/>
  <c r="AK167" i="16"/>
  <c r="AJ192" i="16"/>
  <c r="AJ191" i="16"/>
  <c r="AI193" i="16"/>
  <c r="AI217" i="16"/>
  <c r="AL194" i="35" l="1"/>
  <c r="AL195" i="35"/>
  <c r="AM193" i="35"/>
  <c r="AM192" i="35"/>
  <c r="AN168" i="35"/>
  <c r="CQ156" i="33"/>
  <c r="CS129" i="33"/>
  <c r="CR154" i="33"/>
  <c r="CR156" i="33" s="1"/>
  <c r="AN195" i="22"/>
  <c r="CR155" i="36"/>
  <c r="CS154" i="36"/>
  <c r="CS153" i="36"/>
  <c r="CT129" i="36"/>
  <c r="CR156" i="36"/>
  <c r="CS153" i="33"/>
  <c r="AN194" i="22"/>
  <c r="AO192" i="22"/>
  <c r="AO193" i="22"/>
  <c r="AJ193" i="16"/>
  <c r="AL167" i="16"/>
  <c r="AK191" i="16"/>
  <c r="AK192" i="16"/>
  <c r="AK193" i="16" s="1"/>
  <c r="AJ217" i="16"/>
  <c r="AM194" i="35" l="1"/>
  <c r="AN193" i="35"/>
  <c r="AN192" i="35"/>
  <c r="AO168" i="35"/>
  <c r="AM195" i="35"/>
  <c r="CR155" i="33"/>
  <c r="CT129" i="33"/>
  <c r="CS154" i="33"/>
  <c r="CS155" i="33" s="1"/>
  <c r="AO195" i="22"/>
  <c r="CS155" i="36"/>
  <c r="CS156" i="36"/>
  <c r="CT154" i="36"/>
  <c r="CT153" i="36"/>
  <c r="CU129" i="36"/>
  <c r="AO194" i="22"/>
  <c r="AP192" i="22"/>
  <c r="AP193" i="22"/>
  <c r="AM167" i="16"/>
  <c r="AL191" i="16"/>
  <c r="AL192" i="16"/>
  <c r="AL193" i="16" s="1"/>
  <c r="AK217" i="16"/>
  <c r="AN194" i="35" l="1"/>
  <c r="AN195" i="35"/>
  <c r="AO193" i="35"/>
  <c r="AO192" i="35"/>
  <c r="AP168" i="35"/>
  <c r="CS156" i="33"/>
  <c r="CU129" i="33"/>
  <c r="CT154" i="33"/>
  <c r="CT156" i="33" s="1"/>
  <c r="CT153" i="33"/>
  <c r="CT155" i="33" s="1"/>
  <c r="AP194" i="22"/>
  <c r="AP195" i="22"/>
  <c r="CT155" i="36"/>
  <c r="CT156" i="36"/>
  <c r="CU154" i="36"/>
  <c r="CU153" i="36"/>
  <c r="CV129" i="36"/>
  <c r="CU153" i="33"/>
  <c r="AQ193" i="22"/>
  <c r="AQ192" i="22"/>
  <c r="AN167" i="16"/>
  <c r="AM192" i="16"/>
  <c r="AM191" i="16"/>
  <c r="AL217" i="16"/>
  <c r="AO195" i="35" l="1"/>
  <c r="AO194" i="35"/>
  <c r="AP193" i="35"/>
  <c r="AP192" i="35"/>
  <c r="AQ168" i="35"/>
  <c r="CV129" i="33"/>
  <c r="CU154" i="33"/>
  <c r="CU155" i="33" s="1"/>
  <c r="AQ195" i="22"/>
  <c r="CU156" i="36"/>
  <c r="CU155" i="36"/>
  <c r="CV154" i="36"/>
  <c r="CV153" i="36"/>
  <c r="CW129" i="36"/>
  <c r="D163" i="36" s="1"/>
  <c r="E163" i="36" s="1"/>
  <c r="CV153" i="33"/>
  <c r="AQ194" i="22"/>
  <c r="AR192" i="22"/>
  <c r="AR193" i="22"/>
  <c r="AM193" i="16"/>
  <c r="AO167" i="16"/>
  <c r="AN191" i="16"/>
  <c r="AN192" i="16"/>
  <c r="AM217" i="16"/>
  <c r="AP194" i="35" l="1"/>
  <c r="AP195" i="35"/>
  <c r="AQ193" i="35"/>
  <c r="AQ192" i="35"/>
  <c r="AR168" i="35"/>
  <c r="CU156" i="33"/>
  <c r="CW129" i="33"/>
  <c r="D163" i="33" s="1"/>
  <c r="CV154" i="33"/>
  <c r="CV155" i="33" s="1"/>
  <c r="AR194" i="22"/>
  <c r="CV155" i="36"/>
  <c r="E188" i="36"/>
  <c r="E187" i="36"/>
  <c r="F163" i="36"/>
  <c r="CV156" i="36"/>
  <c r="E163" i="33"/>
  <c r="E187" i="33"/>
  <c r="AR195" i="22"/>
  <c r="AS192" i="22"/>
  <c r="AS193" i="22"/>
  <c r="AN193" i="16"/>
  <c r="AP167" i="16"/>
  <c r="AO191" i="16"/>
  <c r="AO192" i="16"/>
  <c r="AO193" i="16" s="1"/>
  <c r="AN217" i="16"/>
  <c r="AQ194" i="35" l="1"/>
  <c r="AQ195" i="35"/>
  <c r="AR193" i="35"/>
  <c r="AR192" i="35"/>
  <c r="AS168" i="35"/>
  <c r="AS195" i="22"/>
  <c r="CV156" i="33"/>
  <c r="F163" i="33"/>
  <c r="E188" i="33"/>
  <c r="E189" i="33" s="1"/>
  <c r="E189" i="36"/>
  <c r="E190" i="36"/>
  <c r="F188" i="36"/>
  <c r="G163" i="36"/>
  <c r="F187" i="36"/>
  <c r="F187" i="33"/>
  <c r="AS194" i="22"/>
  <c r="AT192" i="22"/>
  <c r="AT193" i="22"/>
  <c r="AQ167" i="16"/>
  <c r="AP191" i="16"/>
  <c r="AP192" i="16"/>
  <c r="AP193" i="16" s="1"/>
  <c r="AO217" i="16"/>
  <c r="AR194" i="35" l="1"/>
  <c r="AR195" i="35"/>
  <c r="AS193" i="35"/>
  <c r="AS192" i="35"/>
  <c r="AT168" i="35"/>
  <c r="AT195" i="22"/>
  <c r="G163" i="33"/>
  <c r="F188" i="33"/>
  <c r="F189" i="33" s="1"/>
  <c r="E190" i="33"/>
  <c r="F189" i="36"/>
  <c r="G188" i="36"/>
  <c r="G187" i="36"/>
  <c r="H163" i="36"/>
  <c r="F190" i="36"/>
  <c r="G187" i="33"/>
  <c r="AU192" i="22"/>
  <c r="AU193" i="22"/>
  <c r="AT194" i="22"/>
  <c r="AR167" i="16"/>
  <c r="AQ191" i="16"/>
  <c r="AQ192" i="16"/>
  <c r="AQ193" i="16" s="1"/>
  <c r="AP217" i="16"/>
  <c r="AS194" i="35" l="1"/>
  <c r="AT193" i="35"/>
  <c r="AT192" i="35"/>
  <c r="AU168" i="35"/>
  <c r="AS195" i="35"/>
  <c r="AU195" i="22"/>
  <c r="F190" i="33"/>
  <c r="H163" i="33"/>
  <c r="G188" i="33"/>
  <c r="G190" i="33" s="1"/>
  <c r="G189" i="36"/>
  <c r="G190" i="36"/>
  <c r="H188" i="36"/>
  <c r="H187" i="36"/>
  <c r="I163" i="36"/>
  <c r="H187" i="33"/>
  <c r="AU194" i="22"/>
  <c r="AV193" i="22"/>
  <c r="AV192" i="22"/>
  <c r="AS167" i="16"/>
  <c r="AR192" i="16"/>
  <c r="AR191" i="16"/>
  <c r="AQ217" i="16"/>
  <c r="AT194" i="35" l="1"/>
  <c r="AU193" i="35"/>
  <c r="AU192" i="35"/>
  <c r="AV168" i="35"/>
  <c r="AT195" i="35"/>
  <c r="G189" i="33"/>
  <c r="I163" i="33"/>
  <c r="H188" i="33"/>
  <c r="H189" i="36"/>
  <c r="H190" i="36"/>
  <c r="I188" i="36"/>
  <c r="I187" i="36"/>
  <c r="J163" i="36"/>
  <c r="H190" i="33"/>
  <c r="I187" i="33"/>
  <c r="H189" i="33"/>
  <c r="AV194" i="22"/>
  <c r="AV195" i="22"/>
  <c r="AW192" i="22"/>
  <c r="AW193" i="22"/>
  <c r="AR193" i="16"/>
  <c r="AT167" i="16"/>
  <c r="AS191" i="16"/>
  <c r="AS192" i="16"/>
  <c r="AS193" i="16" s="1"/>
  <c r="AR217" i="16"/>
  <c r="AU194" i="35" l="1"/>
  <c r="AU195" i="35"/>
  <c r="AV193" i="35"/>
  <c r="AV192" i="35"/>
  <c r="AW168" i="35"/>
  <c r="J163" i="33"/>
  <c r="I188" i="33"/>
  <c r="I190" i="33" s="1"/>
  <c r="AW195" i="22"/>
  <c r="I189" i="36"/>
  <c r="I190" i="36"/>
  <c r="J188" i="36"/>
  <c r="J187" i="36"/>
  <c r="K163" i="36"/>
  <c r="J187" i="33"/>
  <c r="AW194" i="22"/>
  <c r="AX192" i="22"/>
  <c r="AX193" i="22"/>
  <c r="AU167" i="16"/>
  <c r="AT192" i="16"/>
  <c r="AT191" i="16"/>
  <c r="AS217" i="16"/>
  <c r="AV194" i="35" l="1"/>
  <c r="AV195" i="35"/>
  <c r="AW193" i="35"/>
  <c r="AW192" i="35"/>
  <c r="AX168" i="35"/>
  <c r="I189" i="33"/>
  <c r="K163" i="33"/>
  <c r="J188" i="33"/>
  <c r="J190" i="33" s="1"/>
  <c r="AX195" i="22"/>
  <c r="J189" i="36"/>
  <c r="K188" i="36"/>
  <c r="K187" i="36"/>
  <c r="L163" i="36"/>
  <c r="J190" i="36"/>
  <c r="K187" i="33"/>
  <c r="AX194" i="22"/>
  <c r="AY192" i="22"/>
  <c r="AY193" i="22"/>
  <c r="AT193" i="16"/>
  <c r="AV167" i="16"/>
  <c r="AU191" i="16"/>
  <c r="AU192" i="16"/>
  <c r="AU193" i="16" s="1"/>
  <c r="AT217" i="16"/>
  <c r="AW194" i="35" l="1"/>
  <c r="AX193" i="35"/>
  <c r="AX192" i="35"/>
  <c r="AY168" i="35"/>
  <c r="AW195" i="35"/>
  <c r="J189" i="33"/>
  <c r="L163" i="33"/>
  <c r="K188" i="33"/>
  <c r="K189" i="33" s="1"/>
  <c r="K189" i="36"/>
  <c r="K190" i="36"/>
  <c r="L188" i="36"/>
  <c r="L187" i="36"/>
  <c r="M163" i="36"/>
  <c r="L187" i="33"/>
  <c r="AY195" i="22"/>
  <c r="AZ192" i="22"/>
  <c r="AZ193" i="22"/>
  <c r="AY194" i="22"/>
  <c r="AW167" i="16"/>
  <c r="AV192" i="16"/>
  <c r="AV191" i="16"/>
  <c r="AU217" i="16"/>
  <c r="AX194" i="35" l="1"/>
  <c r="AX195" i="35"/>
  <c r="AY193" i="35"/>
  <c r="AY192" i="35"/>
  <c r="AZ168" i="35"/>
  <c r="K190" i="33"/>
  <c r="M163" i="33"/>
  <c r="L188" i="33"/>
  <c r="L189" i="33" s="1"/>
  <c r="AZ195" i="22"/>
  <c r="L189" i="36"/>
  <c r="L190" i="36"/>
  <c r="M188" i="36"/>
  <c r="M187" i="36"/>
  <c r="N163" i="36"/>
  <c r="AZ194" i="22"/>
  <c r="BA192" i="22"/>
  <c r="BA193" i="22"/>
  <c r="AV193" i="16"/>
  <c r="AX167" i="16"/>
  <c r="AW191" i="16"/>
  <c r="AW192" i="16"/>
  <c r="AW193" i="16" s="1"/>
  <c r="AV217" i="16"/>
  <c r="AY194" i="35" l="1"/>
  <c r="AY195" i="35"/>
  <c r="AZ193" i="35"/>
  <c r="AZ192" i="35"/>
  <c r="BA168" i="35"/>
  <c r="BA195" i="22"/>
  <c r="L190" i="33"/>
  <c r="N163" i="33"/>
  <c r="M188" i="33"/>
  <c r="M190" i="33" s="1"/>
  <c r="M187" i="33"/>
  <c r="M189" i="33" s="1"/>
  <c r="M189" i="36"/>
  <c r="N188" i="36"/>
  <c r="O163" i="36"/>
  <c r="N187" i="36"/>
  <c r="M190" i="36"/>
  <c r="N187" i="33"/>
  <c r="BA194" i="22"/>
  <c r="BB193" i="22"/>
  <c r="BB192" i="22"/>
  <c r="AY167" i="16"/>
  <c r="AX191" i="16"/>
  <c r="AX192" i="16"/>
  <c r="AX193" i="16" s="1"/>
  <c r="AW217" i="16"/>
  <c r="AZ194" i="35" l="1"/>
  <c r="AZ195" i="35"/>
  <c r="BA192" i="35"/>
  <c r="BA193" i="35"/>
  <c r="BB168" i="35"/>
  <c r="O163" i="33"/>
  <c r="N188" i="33"/>
  <c r="N190" i="33" s="1"/>
  <c r="BB194" i="22"/>
  <c r="N189" i="36"/>
  <c r="O188" i="36"/>
  <c r="O187" i="36"/>
  <c r="P163" i="36"/>
  <c r="N190" i="36"/>
  <c r="O187" i="33"/>
  <c r="BB195" i="22"/>
  <c r="BC192" i="22"/>
  <c r="BC193" i="22"/>
  <c r="AZ167" i="16"/>
  <c r="AY191" i="16"/>
  <c r="AY192" i="16"/>
  <c r="AY193" i="16" s="1"/>
  <c r="AX217" i="16"/>
  <c r="BA194" i="35" l="1"/>
  <c r="BB193" i="35"/>
  <c r="BB192" i="35"/>
  <c r="BC168" i="35"/>
  <c r="BA195" i="35"/>
  <c r="BC195" i="22"/>
  <c r="N189" i="33"/>
  <c r="P163" i="33"/>
  <c r="O188" i="33"/>
  <c r="O190" i="33" s="1"/>
  <c r="O189" i="36"/>
  <c r="P188" i="36"/>
  <c r="P187" i="36"/>
  <c r="Q163" i="36"/>
  <c r="O190" i="36"/>
  <c r="P187" i="33"/>
  <c r="BC194" i="22"/>
  <c r="BD192" i="22"/>
  <c r="BD193" i="22"/>
  <c r="BA167" i="16"/>
  <c r="AZ191" i="16"/>
  <c r="AZ192" i="16"/>
  <c r="AZ193" i="16" s="1"/>
  <c r="AY217" i="16"/>
  <c r="BB194" i="35" l="1"/>
  <c r="BC193" i="35"/>
  <c r="BC192" i="35"/>
  <c r="BD168" i="35"/>
  <c r="BB195" i="35"/>
  <c r="O189" i="33"/>
  <c r="Q163" i="33"/>
  <c r="P188" i="33"/>
  <c r="P189" i="33" s="1"/>
  <c r="BD195" i="22"/>
  <c r="P189" i="36"/>
  <c r="P190" i="36"/>
  <c r="Q188" i="36"/>
  <c r="Q187" i="36"/>
  <c r="R163" i="36"/>
  <c r="Q187" i="33"/>
  <c r="BE193" i="22"/>
  <c r="BE192" i="22"/>
  <c r="BD194" i="22"/>
  <c r="BB167" i="16"/>
  <c r="BA191" i="16"/>
  <c r="BA192" i="16"/>
  <c r="BA193" i="16" s="1"/>
  <c r="AZ217" i="16"/>
  <c r="BC195" i="35" l="1"/>
  <c r="BD193" i="35"/>
  <c r="BD192" i="35"/>
  <c r="BE168" i="35"/>
  <c r="BC194" i="35"/>
  <c r="P190" i="33"/>
  <c r="R163" i="33"/>
  <c r="Q188" i="33"/>
  <c r="Q189" i="33" s="1"/>
  <c r="BE195" i="22"/>
  <c r="BE194" i="22"/>
  <c r="Q190" i="36"/>
  <c r="Q189" i="36"/>
  <c r="R188" i="36"/>
  <c r="R187" i="36"/>
  <c r="S163" i="36"/>
  <c r="R187" i="33"/>
  <c r="BF192" i="22"/>
  <c r="BF193" i="22"/>
  <c r="BC167" i="16"/>
  <c r="BB191" i="16"/>
  <c r="BB192" i="16"/>
  <c r="BB193" i="16" s="1"/>
  <c r="BA217" i="16"/>
  <c r="BD194" i="35" l="1"/>
  <c r="BD195" i="35"/>
  <c r="BE193" i="35"/>
  <c r="BE192" i="35"/>
  <c r="BF168" i="35"/>
  <c r="Q190" i="33"/>
  <c r="S163" i="33"/>
  <c r="R188" i="33"/>
  <c r="R189" i="33" s="1"/>
  <c r="R189" i="36"/>
  <c r="S188" i="36"/>
  <c r="S187" i="36"/>
  <c r="T163" i="36"/>
  <c r="R190" i="36"/>
  <c r="S187" i="33"/>
  <c r="BF194" i="22"/>
  <c r="BF195" i="22"/>
  <c r="BG193" i="22"/>
  <c r="BG192" i="22"/>
  <c r="BD167" i="16"/>
  <c r="BC191" i="16"/>
  <c r="BC192" i="16"/>
  <c r="BC193" i="16" s="1"/>
  <c r="BB217" i="16"/>
  <c r="BE195" i="35" l="1"/>
  <c r="BE194" i="35"/>
  <c r="BF193" i="35"/>
  <c r="BF192" i="35"/>
  <c r="BG168" i="35"/>
  <c r="BG194" i="22"/>
  <c r="R190" i="33"/>
  <c r="T163" i="33"/>
  <c r="S188" i="33"/>
  <c r="S189" i="33" s="1"/>
  <c r="S189" i="36"/>
  <c r="T188" i="36"/>
  <c r="T187" i="36"/>
  <c r="U163" i="36"/>
  <c r="S190" i="36"/>
  <c r="T187" i="33"/>
  <c r="BG195" i="22"/>
  <c r="BH192" i="22"/>
  <c r="BH193" i="22"/>
  <c r="BE167" i="16"/>
  <c r="BD191" i="16"/>
  <c r="BD192" i="16"/>
  <c r="BD193" i="16" s="1"/>
  <c r="BC217" i="16"/>
  <c r="BF195" i="35" l="1"/>
  <c r="BG193" i="35"/>
  <c r="BG192" i="35"/>
  <c r="BH168" i="35"/>
  <c r="BF194" i="35"/>
  <c r="S190" i="33"/>
  <c r="U163" i="33"/>
  <c r="T188" i="33"/>
  <c r="T189" i="33" s="1"/>
  <c r="T189" i="36"/>
  <c r="U188" i="36"/>
  <c r="U187" i="36"/>
  <c r="V163" i="36"/>
  <c r="T190" i="36"/>
  <c r="U187" i="33"/>
  <c r="BH195" i="22"/>
  <c r="BH194" i="22"/>
  <c r="BI193" i="22"/>
  <c r="BI192" i="22"/>
  <c r="BF167" i="16"/>
  <c r="BE191" i="16"/>
  <c r="BE192" i="16"/>
  <c r="BE193" i="16" s="1"/>
  <c r="BD217" i="16"/>
  <c r="BG194" i="35" l="1"/>
  <c r="BG195" i="35"/>
  <c r="BH193" i="35"/>
  <c r="BH192" i="35"/>
  <c r="BI168" i="35"/>
  <c r="BI194" i="22"/>
  <c r="T190" i="33"/>
  <c r="V163" i="33"/>
  <c r="U188" i="33"/>
  <c r="U189" i="33" s="1"/>
  <c r="U189" i="36"/>
  <c r="V187" i="36"/>
  <c r="W163" i="36"/>
  <c r="V188" i="36"/>
  <c r="U190" i="36"/>
  <c r="V187" i="33"/>
  <c r="BI195" i="22"/>
  <c r="BJ193" i="22"/>
  <c r="BJ192" i="22"/>
  <c r="BG167" i="16"/>
  <c r="BF192" i="16"/>
  <c r="BF191" i="16"/>
  <c r="BE217" i="16"/>
  <c r="BH194" i="35" l="1"/>
  <c r="BH195" i="35"/>
  <c r="BI192" i="35"/>
  <c r="BI193" i="35"/>
  <c r="BJ168" i="35"/>
  <c r="U190" i="33"/>
  <c r="W163" i="33"/>
  <c r="V188" i="33"/>
  <c r="V189" i="33" s="1"/>
  <c r="BJ194" i="22"/>
  <c r="V190" i="36"/>
  <c r="W188" i="36"/>
  <c r="W187" i="36"/>
  <c r="X163" i="36"/>
  <c r="V189" i="36"/>
  <c r="W187" i="33"/>
  <c r="BJ195" i="22"/>
  <c r="BK192" i="22"/>
  <c r="BK193" i="22"/>
  <c r="BF193" i="16"/>
  <c r="BH167" i="16"/>
  <c r="BG191" i="16"/>
  <c r="BG192" i="16"/>
  <c r="BG193" i="16" s="1"/>
  <c r="BF217" i="16"/>
  <c r="BI194" i="35" l="1"/>
  <c r="BI195" i="35"/>
  <c r="BJ193" i="35"/>
  <c r="BJ192" i="35"/>
  <c r="BK168" i="35"/>
  <c r="V190" i="33"/>
  <c r="X163" i="33"/>
  <c r="W188" i="33"/>
  <c r="W189" i="33" s="1"/>
  <c r="BK195" i="22"/>
  <c r="W189" i="36"/>
  <c r="X188" i="36"/>
  <c r="X187" i="36"/>
  <c r="Y163" i="36"/>
  <c r="W190" i="36"/>
  <c r="X187" i="33"/>
  <c r="BK194" i="22"/>
  <c r="BL192" i="22"/>
  <c r="BL193" i="22"/>
  <c r="BI167" i="16"/>
  <c r="BH191" i="16"/>
  <c r="BH192" i="16"/>
  <c r="BH193" i="16" s="1"/>
  <c r="BG217" i="16"/>
  <c r="BJ194" i="35" l="1"/>
  <c r="BJ195" i="35"/>
  <c r="BK193" i="35"/>
  <c r="BK192" i="35"/>
  <c r="BL168" i="35"/>
  <c r="BL195" i="22"/>
  <c r="W190" i="33"/>
  <c r="Y163" i="33"/>
  <c r="X188" i="33"/>
  <c r="X189" i="33" s="1"/>
  <c r="X189" i="36"/>
  <c r="X190" i="36"/>
  <c r="Y188" i="36"/>
  <c r="Y187" i="36"/>
  <c r="Z163" i="36"/>
  <c r="Y187" i="33"/>
  <c r="BL194" i="22"/>
  <c r="BM192" i="22"/>
  <c r="BM193" i="22"/>
  <c r="BJ167" i="16"/>
  <c r="BI191" i="16"/>
  <c r="BI192" i="16"/>
  <c r="BI193" i="16" s="1"/>
  <c r="BH217" i="16"/>
  <c r="BK194" i="35" l="1"/>
  <c r="BK195" i="35"/>
  <c r="BL193" i="35"/>
  <c r="BL192" i="35"/>
  <c r="BM168" i="35"/>
  <c r="BM195" i="22"/>
  <c r="X190" i="33"/>
  <c r="Z163" i="33"/>
  <c r="Y188" i="33"/>
  <c r="Y190" i="33" s="1"/>
  <c r="Y189" i="36"/>
  <c r="Z188" i="36"/>
  <c r="Z187" i="36"/>
  <c r="AA163" i="36"/>
  <c r="Y190" i="36"/>
  <c r="Z187" i="33"/>
  <c r="BM194" i="22"/>
  <c r="BN193" i="22"/>
  <c r="BN192" i="22"/>
  <c r="BK167" i="16"/>
  <c r="BJ191" i="16"/>
  <c r="BJ192" i="16"/>
  <c r="BJ193" i="16" s="1"/>
  <c r="BI217" i="16"/>
  <c r="BL194" i="35" l="1"/>
  <c r="BL195" i="35"/>
  <c r="BM193" i="35"/>
  <c r="BM192" i="35"/>
  <c r="BN168" i="35"/>
  <c r="Y189" i="33"/>
  <c r="AA163" i="33"/>
  <c r="Z188" i="33"/>
  <c r="Z189" i="33" s="1"/>
  <c r="BN194" i="22"/>
  <c r="Z189" i="36"/>
  <c r="AA188" i="36"/>
  <c r="AA187" i="36"/>
  <c r="AB163" i="36"/>
  <c r="Z190" i="36"/>
  <c r="AA187" i="33"/>
  <c r="BN195" i="22"/>
  <c r="BO193" i="22"/>
  <c r="BO192" i="22"/>
  <c r="BL167" i="16"/>
  <c r="BK192" i="16"/>
  <c r="BK191" i="16"/>
  <c r="BJ217" i="16"/>
  <c r="BM194" i="35" l="1"/>
  <c r="BM195" i="35"/>
  <c r="BN193" i="35"/>
  <c r="BN192" i="35"/>
  <c r="BO168" i="35"/>
  <c r="BO194" i="22"/>
  <c r="Z190" i="33"/>
  <c r="AB163" i="33"/>
  <c r="AA188" i="33"/>
  <c r="AA189" i="33" s="1"/>
  <c r="AA189" i="36"/>
  <c r="AB188" i="36"/>
  <c r="AB187" i="36"/>
  <c r="AC163" i="36"/>
  <c r="AA190" i="36"/>
  <c r="AB187" i="33"/>
  <c r="BO195" i="22"/>
  <c r="BP192" i="22"/>
  <c r="BP193" i="22"/>
  <c r="BK193" i="16"/>
  <c r="BM167" i="16"/>
  <c r="BL191" i="16"/>
  <c r="BL192" i="16"/>
  <c r="BL193" i="16" s="1"/>
  <c r="BK217" i="16"/>
  <c r="BN194" i="35" l="1"/>
  <c r="BN195" i="35"/>
  <c r="BO193" i="35"/>
  <c r="BO192" i="35"/>
  <c r="BP168" i="35"/>
  <c r="BP194" i="22"/>
  <c r="AA190" i="33"/>
  <c r="AC163" i="33"/>
  <c r="AB188" i="33"/>
  <c r="AB189" i="33" s="1"/>
  <c r="BP195" i="22"/>
  <c r="AB189" i="36"/>
  <c r="AC188" i="36"/>
  <c r="AC187" i="36"/>
  <c r="AD163" i="36"/>
  <c r="AB190" i="36"/>
  <c r="AC187" i="33"/>
  <c r="BQ192" i="22"/>
  <c r="BQ193" i="22"/>
  <c r="BN167" i="16"/>
  <c r="BM191" i="16"/>
  <c r="BM192" i="16"/>
  <c r="BM193" i="16" s="1"/>
  <c r="BL217" i="16"/>
  <c r="BO195" i="35" l="1"/>
  <c r="BO194" i="35"/>
  <c r="BP193" i="35"/>
  <c r="BP192" i="35"/>
  <c r="BQ168" i="35"/>
  <c r="BQ195" i="22"/>
  <c r="AB190" i="33"/>
  <c r="AD163" i="33"/>
  <c r="AC188" i="33"/>
  <c r="AC190" i="33" s="1"/>
  <c r="AC189" i="36"/>
  <c r="AD187" i="36"/>
  <c r="AE163" i="36"/>
  <c r="AD188" i="36"/>
  <c r="AC190" i="36"/>
  <c r="AD187" i="33"/>
  <c r="BQ194" i="22"/>
  <c r="BR192" i="22"/>
  <c r="BR193" i="22"/>
  <c r="BO167" i="16"/>
  <c r="BN192" i="16"/>
  <c r="BN191" i="16"/>
  <c r="BM217" i="16"/>
  <c r="BP194" i="35" l="1"/>
  <c r="BP195" i="35"/>
  <c r="BQ192" i="35"/>
  <c r="BQ193" i="35"/>
  <c r="BR168" i="35"/>
  <c r="AC189" i="33"/>
  <c r="AE163" i="33"/>
  <c r="AD188" i="33"/>
  <c r="AD190" i="33" s="1"/>
  <c r="BR195" i="22"/>
  <c r="AD190" i="36"/>
  <c r="AE188" i="36"/>
  <c r="AE187" i="36"/>
  <c r="AF163" i="36"/>
  <c r="AD189" i="36"/>
  <c r="AE187" i="33"/>
  <c r="BS192" i="22"/>
  <c r="BS193" i="22"/>
  <c r="BR194" i="22"/>
  <c r="BN193" i="16"/>
  <c r="BP167" i="16"/>
  <c r="BO192" i="16"/>
  <c r="BO193" i="16" s="1"/>
  <c r="BO191" i="16"/>
  <c r="BN217" i="16"/>
  <c r="BQ195" i="35" l="1"/>
  <c r="BQ194" i="35"/>
  <c r="BR193" i="35"/>
  <c r="BR192" i="35"/>
  <c r="BS168" i="35"/>
  <c r="BS194" i="22"/>
  <c r="AD189" i="33"/>
  <c r="AF163" i="33"/>
  <c r="AE188" i="33"/>
  <c r="AE190" i="33" s="1"/>
  <c r="AE189" i="36"/>
  <c r="AE190" i="36"/>
  <c r="AF188" i="36"/>
  <c r="AF187" i="36"/>
  <c r="AG163" i="36"/>
  <c r="AF187" i="33"/>
  <c r="BS195" i="22"/>
  <c r="BT193" i="22"/>
  <c r="BT192" i="22"/>
  <c r="BQ167" i="16"/>
  <c r="BP191" i="16"/>
  <c r="BP192" i="16"/>
  <c r="BP193" i="16" s="1"/>
  <c r="BO217" i="16"/>
  <c r="BR194" i="35" l="1"/>
  <c r="BR195" i="35"/>
  <c r="BS193" i="35"/>
  <c r="BS192" i="35"/>
  <c r="BT168" i="35"/>
  <c r="AE189" i="33"/>
  <c r="AG163" i="33"/>
  <c r="AF188" i="33"/>
  <c r="AF190" i="33" s="1"/>
  <c r="BT194" i="22"/>
  <c r="AF189" i="36"/>
  <c r="AG188" i="36"/>
  <c r="AG187" i="36"/>
  <c r="AH163" i="36"/>
  <c r="AF190" i="36"/>
  <c r="AG187" i="33"/>
  <c r="BT195" i="22"/>
  <c r="BU192" i="22"/>
  <c r="BU193" i="22"/>
  <c r="BR167" i="16"/>
  <c r="BQ191" i="16"/>
  <c r="BQ192" i="16"/>
  <c r="BQ193" i="16" s="1"/>
  <c r="BP217" i="16"/>
  <c r="BS194" i="35" l="1"/>
  <c r="BT193" i="35"/>
  <c r="BT192" i="35"/>
  <c r="BU168" i="35"/>
  <c r="BS195" i="35"/>
  <c r="BU195" i="22"/>
  <c r="AF189" i="33"/>
  <c r="AH163" i="33"/>
  <c r="AG188" i="33"/>
  <c r="AG190" i="33" s="1"/>
  <c r="AG189" i="36"/>
  <c r="AH188" i="36"/>
  <c r="AH187" i="36"/>
  <c r="AI163" i="36"/>
  <c r="AG190" i="36"/>
  <c r="AH187" i="33"/>
  <c r="BU194" i="22"/>
  <c r="BV193" i="22"/>
  <c r="BV192" i="22"/>
  <c r="BS167" i="16"/>
  <c r="BR191" i="16"/>
  <c r="BR192" i="16"/>
  <c r="BR193" i="16" s="1"/>
  <c r="BQ217" i="16"/>
  <c r="BT194" i="35" l="1"/>
  <c r="BU193" i="35"/>
  <c r="BU192" i="35"/>
  <c r="BV168" i="35"/>
  <c r="BT195" i="35"/>
  <c r="AG189" i="33"/>
  <c r="AI163" i="33"/>
  <c r="AH188" i="33"/>
  <c r="AH189" i="33" s="1"/>
  <c r="AH189" i="36"/>
  <c r="AI188" i="36"/>
  <c r="AI187" i="36"/>
  <c r="AJ163" i="36"/>
  <c r="AH190" i="36"/>
  <c r="AI187" i="33"/>
  <c r="BV195" i="22"/>
  <c r="BV194" i="22"/>
  <c r="BW193" i="22"/>
  <c r="BW192" i="22"/>
  <c r="BT167" i="16"/>
  <c r="BS192" i="16"/>
  <c r="BS191" i="16"/>
  <c r="BR217" i="16"/>
  <c r="BU195" i="35" l="1"/>
  <c r="BU194" i="35"/>
  <c r="BV193" i="35"/>
  <c r="BV192" i="35"/>
  <c r="BW168" i="35"/>
  <c r="BW194" i="22"/>
  <c r="AH190" i="33"/>
  <c r="AJ163" i="33"/>
  <c r="AI188" i="33"/>
  <c r="AI190" i="33" s="1"/>
  <c r="AI189" i="36"/>
  <c r="AI190" i="36"/>
  <c r="AJ188" i="36"/>
  <c r="AJ187" i="36"/>
  <c r="AK163" i="36"/>
  <c r="AJ187" i="33"/>
  <c r="BW195" i="22"/>
  <c r="BX192" i="22"/>
  <c r="BX193" i="22"/>
  <c r="BS193" i="16"/>
  <c r="BU167" i="16"/>
  <c r="BT191" i="16"/>
  <c r="BT192" i="16"/>
  <c r="BS217" i="16"/>
  <c r="BV194" i="35" l="1"/>
  <c r="BW193" i="35"/>
  <c r="BW192" i="35"/>
  <c r="BX168" i="35"/>
  <c r="BV195" i="35"/>
  <c r="BX194" i="22"/>
  <c r="AI189" i="33"/>
  <c r="AK163" i="33"/>
  <c r="AJ188" i="33"/>
  <c r="AJ190" i="33" s="1"/>
  <c r="AJ189" i="36"/>
  <c r="AK188" i="36"/>
  <c r="AK187" i="36"/>
  <c r="AL163" i="36"/>
  <c r="AJ190" i="36"/>
  <c r="AK187" i="33"/>
  <c r="BX195" i="22"/>
  <c r="BY193" i="22"/>
  <c r="BY192" i="22"/>
  <c r="BT193" i="16"/>
  <c r="BV167" i="16"/>
  <c r="BU191" i="16"/>
  <c r="BU192" i="16"/>
  <c r="BU193" i="16" s="1"/>
  <c r="BT217" i="16"/>
  <c r="BW194" i="35" l="1"/>
  <c r="BW195" i="35"/>
  <c r="BX193" i="35"/>
  <c r="BX192" i="35"/>
  <c r="BY168" i="35"/>
  <c r="AJ189" i="33"/>
  <c r="AL163" i="33"/>
  <c r="AK188" i="33"/>
  <c r="AK190" i="33" s="1"/>
  <c r="BY194" i="22"/>
  <c r="AK189" i="36"/>
  <c r="AL187" i="36"/>
  <c r="AM163" i="36"/>
  <c r="AL188" i="36"/>
  <c r="AK190" i="36"/>
  <c r="AL187" i="33"/>
  <c r="BY195" i="22"/>
  <c r="BZ193" i="22"/>
  <c r="BZ192" i="22"/>
  <c r="BW167" i="16"/>
  <c r="BV191" i="16"/>
  <c r="BV192" i="16"/>
  <c r="BV193" i="16" s="1"/>
  <c r="BU217" i="16"/>
  <c r="BX194" i="35" l="1"/>
  <c r="BY192" i="35"/>
  <c r="BY193" i="35"/>
  <c r="BZ168" i="35"/>
  <c r="BX195" i="35"/>
  <c r="BZ194" i="22"/>
  <c r="AK189" i="33"/>
  <c r="AM163" i="33"/>
  <c r="AL188" i="33"/>
  <c r="AL189" i="33" s="1"/>
  <c r="AL190" i="36"/>
  <c r="AM188" i="36"/>
  <c r="AM187" i="36"/>
  <c r="AN163" i="36"/>
  <c r="AL189" i="36"/>
  <c r="AM187" i="33"/>
  <c r="BZ195" i="22"/>
  <c r="CA193" i="22"/>
  <c r="CA192" i="22"/>
  <c r="BX167" i="16"/>
  <c r="BW191" i="16"/>
  <c r="BW192" i="16"/>
  <c r="BW193" i="16" s="1"/>
  <c r="BV217" i="16"/>
  <c r="BY195" i="35" l="1"/>
  <c r="BZ193" i="35"/>
  <c r="BZ192" i="35"/>
  <c r="CA168" i="35"/>
  <c r="BY194" i="35"/>
  <c r="CA195" i="22"/>
  <c r="AL190" i="33"/>
  <c r="AN163" i="33"/>
  <c r="AM188" i="33"/>
  <c r="AM189" i="33" s="1"/>
  <c r="CA194" i="22"/>
  <c r="AM189" i="36"/>
  <c r="AN188" i="36"/>
  <c r="AN187" i="36"/>
  <c r="AO163" i="36"/>
  <c r="AM190" i="36"/>
  <c r="AN187" i="33"/>
  <c r="CB193" i="22"/>
  <c r="CB192" i="22"/>
  <c r="BY167" i="16"/>
  <c r="BX192" i="16"/>
  <c r="BX191" i="16"/>
  <c r="BW217" i="16"/>
  <c r="BZ194" i="35" l="1"/>
  <c r="CA193" i="35"/>
  <c r="CA192" i="35"/>
  <c r="CB168" i="35"/>
  <c r="BZ195" i="35"/>
  <c r="CB195" i="22"/>
  <c r="AM190" i="33"/>
  <c r="AO163" i="33"/>
  <c r="AN188" i="33"/>
  <c r="AN189" i="33" s="1"/>
  <c r="CB194" i="22"/>
  <c r="AN189" i="36"/>
  <c r="AN190" i="36"/>
  <c r="AO188" i="36"/>
  <c r="AO187" i="36"/>
  <c r="AP163" i="36"/>
  <c r="AO187" i="33"/>
  <c r="CC192" i="22"/>
  <c r="CC193" i="22"/>
  <c r="BX193" i="16"/>
  <c r="BZ167" i="16"/>
  <c r="BY191" i="16"/>
  <c r="BY192" i="16"/>
  <c r="BY193" i="16" s="1"/>
  <c r="BX217" i="16"/>
  <c r="CA195" i="35" l="1"/>
  <c r="CB193" i="35"/>
  <c r="CB192" i="35"/>
  <c r="CC168" i="35"/>
  <c r="CA194" i="35"/>
  <c r="AN190" i="33"/>
  <c r="AP163" i="33"/>
  <c r="AO188" i="33"/>
  <c r="AO189" i="33" s="1"/>
  <c r="CC194" i="22"/>
  <c r="AO189" i="36"/>
  <c r="AP188" i="36"/>
  <c r="AP187" i="36"/>
  <c r="AQ163" i="36"/>
  <c r="AO190" i="36"/>
  <c r="AP187" i="33"/>
  <c r="CC195" i="22"/>
  <c r="CD193" i="22"/>
  <c r="CD192" i="22"/>
  <c r="CA167" i="16"/>
  <c r="BZ192" i="16"/>
  <c r="BZ193" i="16" s="1"/>
  <c r="BZ191" i="16"/>
  <c r="BY217" i="16"/>
  <c r="CB195" i="35" l="1"/>
  <c r="CB194" i="35"/>
  <c r="CC193" i="35"/>
  <c r="CC192" i="35"/>
  <c r="CD168" i="35"/>
  <c r="AO190" i="33"/>
  <c r="AQ163" i="33"/>
  <c r="AP188" i="33"/>
  <c r="AP190" i="33" s="1"/>
  <c r="CD195" i="22"/>
  <c r="CD194" i="22"/>
  <c r="AP189" i="36"/>
  <c r="AQ188" i="36"/>
  <c r="AQ187" i="36"/>
  <c r="AR163" i="36"/>
  <c r="AP190" i="36"/>
  <c r="AQ187" i="33"/>
  <c r="CE192" i="22"/>
  <c r="CE193" i="22"/>
  <c r="CB167" i="16"/>
  <c r="CA192" i="16"/>
  <c r="CA191" i="16"/>
  <c r="BZ217" i="16"/>
  <c r="CC194" i="35" l="1"/>
  <c r="CD193" i="35"/>
  <c r="CD192" i="35"/>
  <c r="CE168" i="35"/>
  <c r="CC195" i="35"/>
  <c r="AP189" i="33"/>
  <c r="AR163" i="33"/>
  <c r="AQ188" i="33"/>
  <c r="AQ189" i="33" s="1"/>
  <c r="CE195" i="22"/>
  <c r="AQ189" i="36"/>
  <c r="AR188" i="36"/>
  <c r="AR187" i="36"/>
  <c r="AS163" i="36"/>
  <c r="AQ190" i="36"/>
  <c r="AR187" i="33"/>
  <c r="CE194" i="22"/>
  <c r="CF192" i="22"/>
  <c r="CF193" i="22"/>
  <c r="CA193" i="16"/>
  <c r="CC167" i="16"/>
  <c r="CB192" i="16"/>
  <c r="CB193" i="16" s="1"/>
  <c r="CB191" i="16"/>
  <c r="CA217" i="16"/>
  <c r="CD195" i="35" l="1"/>
  <c r="CD194" i="35"/>
  <c r="CE193" i="35"/>
  <c r="CE192" i="35"/>
  <c r="CF168" i="35"/>
  <c r="AQ190" i="33"/>
  <c r="AS163" i="33"/>
  <c r="AR188" i="33"/>
  <c r="AR189" i="33" s="1"/>
  <c r="AR189" i="36"/>
  <c r="AR190" i="36"/>
  <c r="AS188" i="36"/>
  <c r="AS187" i="36"/>
  <c r="AT163" i="36"/>
  <c r="AS187" i="33"/>
  <c r="CF195" i="22"/>
  <c r="CG193" i="22"/>
  <c r="CG192" i="22"/>
  <c r="CF194" i="22"/>
  <c r="CD167" i="16"/>
  <c r="CC191" i="16"/>
  <c r="CC192" i="16"/>
  <c r="CC193" i="16" s="1"/>
  <c r="CB217" i="16"/>
  <c r="CE195" i="35" l="1"/>
  <c r="CF193" i="35"/>
  <c r="CF192" i="35"/>
  <c r="CG168" i="35"/>
  <c r="CE194" i="35"/>
  <c r="AR190" i="33"/>
  <c r="AT163" i="33"/>
  <c r="AS188" i="33"/>
  <c r="AS190" i="33" s="1"/>
  <c r="CG194" i="22"/>
  <c r="AS189" i="36"/>
  <c r="AT187" i="36"/>
  <c r="AU163" i="36"/>
  <c r="AT188" i="36"/>
  <c r="AS190" i="36"/>
  <c r="CG195" i="22"/>
  <c r="CH193" i="22"/>
  <c r="CH192" i="22"/>
  <c r="CE167" i="16"/>
  <c r="CD192" i="16"/>
  <c r="CD191" i="16"/>
  <c r="CC217" i="16"/>
  <c r="CF194" i="35" l="1"/>
  <c r="CG193" i="35"/>
  <c r="CH168" i="35"/>
  <c r="CG192" i="35"/>
  <c r="CF195" i="35"/>
  <c r="AS189" i="33"/>
  <c r="AU163" i="33"/>
  <c r="AT188" i="33"/>
  <c r="AT190" i="33" s="1"/>
  <c r="AT187" i="33"/>
  <c r="AT189" i="33" s="1"/>
  <c r="CH194" i="22"/>
  <c r="AT190" i="36"/>
  <c r="AU188" i="36"/>
  <c r="AU187" i="36"/>
  <c r="AV163" i="36"/>
  <c r="AT189" i="36"/>
  <c r="AU187" i="33"/>
  <c r="CH195" i="22"/>
  <c r="CI193" i="22"/>
  <c r="CI192" i="22"/>
  <c r="CD193" i="16"/>
  <c r="CF167" i="16"/>
  <c r="CE191" i="16"/>
  <c r="CE192" i="16"/>
  <c r="CD217" i="16"/>
  <c r="CG195" i="35" l="1"/>
  <c r="CG194" i="35"/>
  <c r="CH193" i="35"/>
  <c r="CH192" i="35"/>
  <c r="CH194" i="35" s="1"/>
  <c r="CI168" i="35"/>
  <c r="CI194" i="22"/>
  <c r="CI195" i="22"/>
  <c r="AV163" i="33"/>
  <c r="AU188" i="33"/>
  <c r="AU190" i="33" s="1"/>
  <c r="AU189" i="36"/>
  <c r="AU190" i="36"/>
  <c r="AV188" i="36"/>
  <c r="AV187" i="36"/>
  <c r="AW163" i="36"/>
  <c r="AV187" i="33"/>
  <c r="CJ193" i="22"/>
  <c r="CJ192" i="22"/>
  <c r="CE193" i="16"/>
  <c r="CG167" i="16"/>
  <c r="CF192" i="16"/>
  <c r="CF193" i="16" s="1"/>
  <c r="CF191" i="16"/>
  <c r="CE217" i="16"/>
  <c r="CH195" i="35" l="1"/>
  <c r="CI193" i="35"/>
  <c r="CI192" i="35"/>
  <c r="CJ168" i="35"/>
  <c r="AU189" i="33"/>
  <c r="AW163" i="33"/>
  <c r="AV188" i="33"/>
  <c r="AV190" i="33" s="1"/>
  <c r="CJ195" i="22"/>
  <c r="AV189" i="36"/>
  <c r="AW188" i="36"/>
  <c r="AW187" i="36"/>
  <c r="AX163" i="36"/>
  <c r="AV190" i="36"/>
  <c r="AW187" i="33"/>
  <c r="CJ194" i="22"/>
  <c r="CW168" i="22"/>
  <c r="CK193" i="22"/>
  <c r="CK192" i="22"/>
  <c r="CH167" i="16"/>
  <c r="CG191" i="16"/>
  <c r="CG192" i="16"/>
  <c r="CG193" i="16" s="1"/>
  <c r="CF217" i="16"/>
  <c r="CI194" i="35" l="1"/>
  <c r="CJ193" i="35"/>
  <c r="CJ192" i="35"/>
  <c r="CK168" i="35"/>
  <c r="CI195" i="35"/>
  <c r="CK194" i="22"/>
  <c r="AV189" i="33"/>
  <c r="AX163" i="33"/>
  <c r="AW188" i="33"/>
  <c r="AW190" i="33" s="1"/>
  <c r="AW189" i="36"/>
  <c r="AW190" i="36"/>
  <c r="AX188" i="36"/>
  <c r="AX187" i="36"/>
  <c r="AY163" i="36"/>
  <c r="AX187" i="33"/>
  <c r="CK195" i="22"/>
  <c r="D202" i="22"/>
  <c r="CL193" i="22"/>
  <c r="CL192" i="22"/>
  <c r="CI167" i="16"/>
  <c r="CH192" i="16"/>
  <c r="CH191" i="16"/>
  <c r="CG217" i="16"/>
  <c r="CJ194" i="35" l="1"/>
  <c r="CJ195" i="35"/>
  <c r="CK193" i="35"/>
  <c r="CK192" i="35"/>
  <c r="CL168" i="35"/>
  <c r="AW189" i="33"/>
  <c r="AY163" i="33"/>
  <c r="AX188" i="33"/>
  <c r="AX190" i="33" s="1"/>
  <c r="CL194" i="22"/>
  <c r="AX189" i="36"/>
  <c r="AX190" i="36"/>
  <c r="AY188" i="36"/>
  <c r="AY187" i="36"/>
  <c r="AZ163" i="36"/>
  <c r="AY187" i="33"/>
  <c r="CL195" i="22"/>
  <c r="CM192" i="22"/>
  <c r="CM193" i="22"/>
  <c r="E227" i="22"/>
  <c r="E226" i="22"/>
  <c r="CH193" i="16"/>
  <c r="CJ167" i="16"/>
  <c r="CI191" i="16"/>
  <c r="CI192" i="16"/>
  <c r="CI193" i="16" s="1"/>
  <c r="CH217" i="16"/>
  <c r="CK195" i="35" l="1"/>
  <c r="CL193" i="35"/>
  <c r="CL192" i="35"/>
  <c r="CW168" i="35"/>
  <c r="D202" i="35" s="1"/>
  <c r="E202" i="35" s="1"/>
  <c r="CM168" i="35"/>
  <c r="CK194" i="35"/>
  <c r="E228" i="22"/>
  <c r="E229" i="22"/>
  <c r="CM195" i="22"/>
  <c r="AX189" i="33"/>
  <c r="AZ163" i="33"/>
  <c r="AY188" i="33"/>
  <c r="AY190" i="33" s="1"/>
  <c r="AY190" i="36"/>
  <c r="AY189" i="36"/>
  <c r="AZ188" i="36"/>
  <c r="AZ187" i="36"/>
  <c r="BA163" i="36"/>
  <c r="AZ187" i="33"/>
  <c r="CM194" i="22"/>
  <c r="F227" i="22"/>
  <c r="F226" i="22"/>
  <c r="CN193" i="22"/>
  <c r="CN192" i="22"/>
  <c r="CW238" i="22"/>
  <c r="CK167" i="16"/>
  <c r="CJ191" i="16"/>
  <c r="CJ192" i="16"/>
  <c r="CJ193" i="16" s="1"/>
  <c r="CI217" i="16"/>
  <c r="CL194" i="35" l="1"/>
  <c r="CL195" i="35"/>
  <c r="CM193" i="35"/>
  <c r="CM192" i="35"/>
  <c r="CN168" i="35"/>
  <c r="E227" i="35"/>
  <c r="E226" i="35"/>
  <c r="E228" i="35" s="1"/>
  <c r="F202" i="35"/>
  <c r="F228" i="22"/>
  <c r="AY189" i="33"/>
  <c r="BA163" i="33"/>
  <c r="AZ188" i="33"/>
  <c r="AZ190" i="33" s="1"/>
  <c r="CN194" i="22"/>
  <c r="AZ189" i="36"/>
  <c r="AZ190" i="36"/>
  <c r="BA188" i="36"/>
  <c r="BA187" i="36"/>
  <c r="BB163" i="36"/>
  <c r="BA187" i="33"/>
  <c r="F229" i="22"/>
  <c r="CN195" i="22"/>
  <c r="CO192" i="22"/>
  <c r="CO193" i="22"/>
  <c r="G227" i="22"/>
  <c r="G226" i="22"/>
  <c r="CL167" i="16"/>
  <c r="CK192" i="16"/>
  <c r="CK191" i="16"/>
  <c r="CJ217" i="16"/>
  <c r="CM195" i="35" l="1"/>
  <c r="E229" i="35"/>
  <c r="CM194" i="35"/>
  <c r="F227" i="35"/>
  <c r="F226" i="35"/>
  <c r="G202" i="35"/>
  <c r="CN193" i="35"/>
  <c r="CN192" i="35"/>
  <c r="CO168" i="35"/>
  <c r="G228" i="22"/>
  <c r="AZ189" i="33"/>
  <c r="BB163" i="33"/>
  <c r="BA188" i="33"/>
  <c r="BA190" i="33" s="1"/>
  <c r="BA189" i="36"/>
  <c r="BA190" i="36"/>
  <c r="BB188" i="36"/>
  <c r="BC163" i="36"/>
  <c r="BB187" i="36"/>
  <c r="BB187" i="33"/>
  <c r="CO195" i="22"/>
  <c r="G229" i="22"/>
  <c r="H227" i="22"/>
  <c r="H226" i="22"/>
  <c r="CO194" i="22"/>
  <c r="CP193" i="22"/>
  <c r="CP192" i="22"/>
  <c r="CK193" i="16"/>
  <c r="CM167" i="16"/>
  <c r="D201" i="16" s="1"/>
  <c r="CL192" i="16"/>
  <c r="CL193" i="16" s="1"/>
  <c r="CL191" i="16"/>
  <c r="CK217" i="16"/>
  <c r="CN194" i="35" l="1"/>
  <c r="CN195" i="35"/>
  <c r="F228" i="35"/>
  <c r="F229" i="35"/>
  <c r="CO193" i="35"/>
  <c r="CO192" i="35"/>
  <c r="CP168" i="35"/>
  <c r="G227" i="35"/>
  <c r="G226" i="35"/>
  <c r="H202" i="35"/>
  <c r="BA189" i="33"/>
  <c r="BC163" i="33"/>
  <c r="BB188" i="33"/>
  <c r="BB190" i="33" s="1"/>
  <c r="BB189" i="36"/>
  <c r="BC188" i="36"/>
  <c r="BC187" i="36"/>
  <c r="BD163" i="36"/>
  <c r="BB190" i="36"/>
  <c r="BC187" i="33"/>
  <c r="H229" i="22"/>
  <c r="CP194" i="22"/>
  <c r="H228" i="22"/>
  <c r="CP195" i="22"/>
  <c r="CQ193" i="22"/>
  <c r="CQ192" i="22"/>
  <c r="I227" i="22"/>
  <c r="I226" i="22"/>
  <c r="E201" i="16"/>
  <c r="D226" i="16"/>
  <c r="D225" i="16"/>
  <c r="CL217" i="16"/>
  <c r="CO195" i="35" l="1"/>
  <c r="CO194" i="35"/>
  <c r="G228" i="35"/>
  <c r="G229" i="35"/>
  <c r="H227" i="35"/>
  <c r="H226" i="35"/>
  <c r="I202" i="35"/>
  <c r="CP193" i="35"/>
  <c r="CP192" i="35"/>
  <c r="CQ168" i="35"/>
  <c r="BB189" i="33"/>
  <c r="BD163" i="33"/>
  <c r="BC188" i="33"/>
  <c r="BC189" i="33" s="1"/>
  <c r="CQ194" i="22"/>
  <c r="I229" i="22"/>
  <c r="BC190" i="36"/>
  <c r="BC189" i="36"/>
  <c r="BD188" i="36"/>
  <c r="BD187" i="36"/>
  <c r="BE163" i="36"/>
  <c r="BD187" i="33"/>
  <c r="CQ195" i="22"/>
  <c r="I228" i="22"/>
  <c r="J226" i="22"/>
  <c r="J227" i="22"/>
  <c r="CR192" i="22"/>
  <c r="CR193" i="22"/>
  <c r="D227" i="16"/>
  <c r="F201" i="16"/>
  <c r="E225" i="16"/>
  <c r="E226" i="16"/>
  <c r="E227" i="16" s="1"/>
  <c r="CM217" i="16"/>
  <c r="D251" i="16" s="1"/>
  <c r="CP194" i="35" l="1"/>
  <c r="CP195" i="35"/>
  <c r="H228" i="35"/>
  <c r="H229" i="35"/>
  <c r="CQ193" i="35"/>
  <c r="CQ192" i="35"/>
  <c r="CR168" i="35"/>
  <c r="I227" i="35"/>
  <c r="I226" i="35"/>
  <c r="J202" i="35"/>
  <c r="CR195" i="22"/>
  <c r="BC190" i="33"/>
  <c r="BE163" i="33"/>
  <c r="BD188" i="33"/>
  <c r="BD189" i="33" s="1"/>
  <c r="J228" i="22"/>
  <c r="BD190" i="36"/>
  <c r="BD189" i="36"/>
  <c r="BE188" i="36"/>
  <c r="BE187" i="36"/>
  <c r="BF163" i="36"/>
  <c r="BE187" i="33"/>
  <c r="J229" i="22"/>
  <c r="CR194" i="22"/>
  <c r="CS193" i="22"/>
  <c r="CS192" i="22"/>
  <c r="K226" i="22"/>
  <c r="K227" i="22"/>
  <c r="G201" i="16"/>
  <c r="F226" i="16"/>
  <c r="F227" i="16" s="1"/>
  <c r="F225" i="16"/>
  <c r="E251" i="16"/>
  <c r="CQ194" i="35" l="1"/>
  <c r="CQ195" i="35"/>
  <c r="I229" i="35"/>
  <c r="J227" i="35"/>
  <c r="J226" i="35"/>
  <c r="K202" i="35"/>
  <c r="CR193" i="35"/>
  <c r="CR192" i="35"/>
  <c r="CS168" i="35"/>
  <c r="I228" i="35"/>
  <c r="BD190" i="33"/>
  <c r="BF163" i="33"/>
  <c r="BE188" i="33"/>
  <c r="BE190" i="33" s="1"/>
  <c r="K229" i="22"/>
  <c r="BE189" i="36"/>
  <c r="BF188" i="36"/>
  <c r="BF187" i="36"/>
  <c r="BG163" i="36"/>
  <c r="BE190" i="36"/>
  <c r="BF187" i="33"/>
  <c r="K228" i="22"/>
  <c r="CS195" i="22"/>
  <c r="L226" i="22"/>
  <c r="L227" i="22"/>
  <c r="CS194" i="22"/>
  <c r="CT193" i="22"/>
  <c r="CT192" i="22"/>
  <c r="H201" i="16"/>
  <c r="G225" i="16"/>
  <c r="G226" i="16"/>
  <c r="G227" i="16" s="1"/>
  <c r="F251" i="16"/>
  <c r="CR194" i="35" l="1"/>
  <c r="J228" i="35"/>
  <c r="J229" i="35"/>
  <c r="CR195" i="35"/>
  <c r="K227" i="35"/>
  <c r="K226" i="35"/>
  <c r="L202" i="35"/>
  <c r="CS193" i="35"/>
  <c r="CS192" i="35"/>
  <c r="CT168" i="35"/>
  <c r="L228" i="22"/>
  <c r="L229" i="22"/>
  <c r="BG163" i="33"/>
  <c r="BF188" i="33"/>
  <c r="BF189" i="33" s="1"/>
  <c r="BE189" i="33"/>
  <c r="CT195" i="22"/>
  <c r="BF189" i="36"/>
  <c r="BG188" i="36"/>
  <c r="BG187" i="36"/>
  <c r="BH163" i="36"/>
  <c r="BF190" i="36"/>
  <c r="BG187" i="33"/>
  <c r="CU193" i="22"/>
  <c r="CU192" i="22"/>
  <c r="CT194" i="22"/>
  <c r="M227" i="22"/>
  <c r="M226" i="22"/>
  <c r="I201" i="16"/>
  <c r="H225" i="16"/>
  <c r="H226" i="16"/>
  <c r="H227" i="16" s="1"/>
  <c r="G251" i="16"/>
  <c r="CS195" i="35" l="1"/>
  <c r="K228" i="35"/>
  <c r="K229" i="35"/>
  <c r="CS194" i="35"/>
  <c r="L227" i="35"/>
  <c r="L226" i="35"/>
  <c r="M202" i="35"/>
  <c r="CU168" i="35"/>
  <c r="CU194" i="22"/>
  <c r="BF190" i="33"/>
  <c r="BH163" i="33"/>
  <c r="BG188" i="33"/>
  <c r="BG189" i="33" s="1"/>
  <c r="BG189" i="36"/>
  <c r="BH188" i="36"/>
  <c r="BH187" i="36"/>
  <c r="BI163" i="36"/>
  <c r="BG190" i="36"/>
  <c r="BH187" i="33"/>
  <c r="M229" i="22"/>
  <c r="N227" i="22"/>
  <c r="N226" i="22"/>
  <c r="M228" i="22"/>
  <c r="CU195" i="22"/>
  <c r="CV193" i="22"/>
  <c r="CV192" i="22"/>
  <c r="J201" i="16"/>
  <c r="I226" i="16"/>
  <c r="I227" i="16" s="1"/>
  <c r="I225" i="16"/>
  <c r="H251" i="16"/>
  <c r="L228" i="35" l="1"/>
  <c r="L229" i="35"/>
  <c r="CV168" i="35"/>
  <c r="M227" i="35"/>
  <c r="M226" i="35"/>
  <c r="N202" i="35"/>
  <c r="CV194" i="22"/>
  <c r="BG190" i="33"/>
  <c r="BI163" i="33"/>
  <c r="BH188" i="33"/>
  <c r="BH189" i="33" s="1"/>
  <c r="N228" i="22"/>
  <c r="BH189" i="36"/>
  <c r="BI188" i="36"/>
  <c r="BI187" i="36"/>
  <c r="BJ163" i="36"/>
  <c r="BH190" i="36"/>
  <c r="BI187" i="33"/>
  <c r="N229" i="22"/>
  <c r="CV195" i="22"/>
  <c r="O227" i="22"/>
  <c r="O226" i="22"/>
  <c r="K201" i="16"/>
  <c r="J225" i="16"/>
  <c r="J226" i="16"/>
  <c r="J227" i="16" s="1"/>
  <c r="I251" i="16"/>
  <c r="M228" i="35" l="1"/>
  <c r="M229" i="35"/>
  <c r="N227" i="35"/>
  <c r="N226" i="35"/>
  <c r="O202" i="35"/>
  <c r="CT172" i="35"/>
  <c r="O228" i="22"/>
  <c r="BH190" i="33"/>
  <c r="BJ163" i="33"/>
  <c r="BI188" i="33"/>
  <c r="BI189" i="33" s="1"/>
  <c r="BI189" i="36"/>
  <c r="BJ188" i="36"/>
  <c r="BK163" i="36"/>
  <c r="BJ187" i="36"/>
  <c r="BI190" i="36"/>
  <c r="BJ187" i="33"/>
  <c r="O229" i="22"/>
  <c r="P227" i="22"/>
  <c r="P226" i="22"/>
  <c r="L201" i="16"/>
  <c r="K225" i="16"/>
  <c r="K226" i="16"/>
  <c r="K227" i="16" s="1"/>
  <c r="J251" i="16"/>
  <c r="N229" i="35" l="1"/>
  <c r="CU172" i="35"/>
  <c r="CT192" i="35"/>
  <c r="CT193" i="35"/>
  <c r="O227" i="35"/>
  <c r="O226" i="35"/>
  <c r="P202" i="35"/>
  <c r="N228" i="35"/>
  <c r="P228" i="22"/>
  <c r="BI190" i="33"/>
  <c r="BK163" i="33"/>
  <c r="BJ188" i="33"/>
  <c r="BJ190" i="33" s="1"/>
  <c r="BJ189" i="36"/>
  <c r="BK188" i="36"/>
  <c r="BK187" i="36"/>
  <c r="BL163" i="36"/>
  <c r="BJ190" i="36"/>
  <c r="BK187" i="33"/>
  <c r="P229" i="22"/>
  <c r="Q226" i="22"/>
  <c r="Q227" i="22"/>
  <c r="M201" i="16"/>
  <c r="L225" i="16"/>
  <c r="L226" i="16"/>
  <c r="L227" i="16" s="1"/>
  <c r="K251" i="16"/>
  <c r="CT195" i="35" l="1"/>
  <c r="O228" i="35"/>
  <c r="CT194" i="35"/>
  <c r="P226" i="35"/>
  <c r="P227" i="35"/>
  <c r="Q202" i="35"/>
  <c r="O229" i="35"/>
  <c r="CV172" i="35"/>
  <c r="CU193" i="35"/>
  <c r="CU192" i="35"/>
  <c r="BJ189" i="33"/>
  <c r="BL163" i="33"/>
  <c r="BK188" i="33"/>
  <c r="BK189" i="33" s="1"/>
  <c r="Q229" i="22"/>
  <c r="BK189" i="36"/>
  <c r="BL188" i="36"/>
  <c r="BL187" i="36"/>
  <c r="BM163" i="36"/>
  <c r="BK190" i="36"/>
  <c r="BL187" i="33"/>
  <c r="Q228" i="22"/>
  <c r="R227" i="22"/>
  <c r="R226" i="22"/>
  <c r="N201" i="16"/>
  <c r="M225" i="16"/>
  <c r="M226" i="16"/>
  <c r="M227" i="16" s="1"/>
  <c r="L251" i="16"/>
  <c r="CU194" i="35" l="1"/>
  <c r="P228" i="35"/>
  <c r="P229" i="35"/>
  <c r="CV192" i="35"/>
  <c r="CV193" i="35"/>
  <c r="CU195" i="35"/>
  <c r="Q227" i="35"/>
  <c r="Q226" i="35"/>
  <c r="R202" i="35"/>
  <c r="R228" i="22"/>
  <c r="BK190" i="33"/>
  <c r="BM163" i="33"/>
  <c r="BL188" i="33"/>
  <c r="BL189" i="33" s="1"/>
  <c r="BL189" i="36"/>
  <c r="BM188" i="36"/>
  <c r="BM187" i="36"/>
  <c r="BN163" i="36"/>
  <c r="BL190" i="36"/>
  <c r="BM187" i="33"/>
  <c r="R229" i="22"/>
  <c r="S226" i="22"/>
  <c r="S227" i="22"/>
  <c r="O201" i="16"/>
  <c r="N226" i="16"/>
  <c r="N225" i="16"/>
  <c r="M251" i="16"/>
  <c r="CV195" i="35" l="1"/>
  <c r="CV194" i="35"/>
  <c r="Q228" i="35"/>
  <c r="Q229" i="35"/>
  <c r="R227" i="35"/>
  <c r="R226" i="35"/>
  <c r="S202" i="35"/>
  <c r="BL190" i="33"/>
  <c r="BN163" i="33"/>
  <c r="BM188" i="33"/>
  <c r="BM190" i="33" s="1"/>
  <c r="S229" i="22"/>
  <c r="BM189" i="36"/>
  <c r="BM190" i="36"/>
  <c r="BN188" i="36"/>
  <c r="BN187" i="36"/>
  <c r="BO163" i="36"/>
  <c r="BN187" i="33"/>
  <c r="S228" i="22"/>
  <c r="T226" i="22"/>
  <c r="T227" i="22"/>
  <c r="N227" i="16"/>
  <c r="P201" i="16"/>
  <c r="O225" i="16"/>
  <c r="O226" i="16"/>
  <c r="O227" i="16" s="1"/>
  <c r="N251" i="16"/>
  <c r="R229" i="35" l="1"/>
  <c r="R228" i="35"/>
  <c r="S227" i="35"/>
  <c r="S226" i="35"/>
  <c r="T202" i="35"/>
  <c r="T229" i="22"/>
  <c r="BM189" i="33"/>
  <c r="BO163" i="33"/>
  <c r="BN188" i="33"/>
  <c r="BN189" i="33" s="1"/>
  <c r="BN189" i="36"/>
  <c r="BO188" i="36"/>
  <c r="BO187" i="36"/>
  <c r="BP163" i="36"/>
  <c r="BN190" i="36"/>
  <c r="BO187" i="33"/>
  <c r="T228" i="22"/>
  <c r="U227" i="22"/>
  <c r="U226" i="22"/>
  <c r="Q201" i="16"/>
  <c r="P225" i="16"/>
  <c r="P226" i="16"/>
  <c r="P227" i="16" s="1"/>
  <c r="O251" i="16"/>
  <c r="S228" i="35" l="1"/>
  <c r="S229" i="35"/>
  <c r="T227" i="35"/>
  <c r="T226" i="35"/>
  <c r="U202" i="35"/>
  <c r="BN190" i="33"/>
  <c r="BP163" i="33"/>
  <c r="BO188" i="33"/>
  <c r="BO190" i="33" s="1"/>
  <c r="U228" i="22"/>
  <c r="BO189" i="36"/>
  <c r="BP188" i="36"/>
  <c r="BP187" i="36"/>
  <c r="BQ163" i="36"/>
  <c r="BO190" i="36"/>
  <c r="BP187" i="33"/>
  <c r="V226" i="22"/>
  <c r="V227" i="22"/>
  <c r="U229" i="22"/>
  <c r="R201" i="16"/>
  <c r="Q226" i="16"/>
  <c r="Q225" i="16"/>
  <c r="P251" i="16"/>
  <c r="T229" i="35" l="1"/>
  <c r="U227" i="35"/>
  <c r="U226" i="35"/>
  <c r="V202" i="35"/>
  <c r="T228" i="35"/>
  <c r="BO189" i="33"/>
  <c r="BQ163" i="33"/>
  <c r="BP188" i="33"/>
  <c r="BP189" i="33" s="1"/>
  <c r="V229" i="22"/>
  <c r="BP189" i="36"/>
  <c r="BQ188" i="36"/>
  <c r="BQ187" i="36"/>
  <c r="BR163" i="36"/>
  <c r="BP190" i="36"/>
  <c r="V228" i="22"/>
  <c r="W226" i="22"/>
  <c r="W227" i="22"/>
  <c r="Q227" i="16"/>
  <c r="S201" i="16"/>
  <c r="R225" i="16"/>
  <c r="R226" i="16"/>
  <c r="R227" i="16" s="1"/>
  <c r="Q251" i="16"/>
  <c r="U228" i="35" l="1"/>
  <c r="U229" i="35"/>
  <c r="V227" i="35"/>
  <c r="V226" i="35"/>
  <c r="W202" i="35"/>
  <c r="W228" i="22"/>
  <c r="BP190" i="33"/>
  <c r="BR163" i="33"/>
  <c r="BQ188" i="33"/>
  <c r="BQ190" i="33" s="1"/>
  <c r="BQ187" i="33"/>
  <c r="BQ189" i="33" s="1"/>
  <c r="BQ189" i="36"/>
  <c r="BQ190" i="36"/>
  <c r="BR188" i="36"/>
  <c r="BS163" i="36"/>
  <c r="BR187" i="36"/>
  <c r="BR187" i="33"/>
  <c r="W229" i="22"/>
  <c r="X227" i="22"/>
  <c r="X226" i="22"/>
  <c r="T201" i="16"/>
  <c r="S226" i="16"/>
  <c r="S227" i="16" s="1"/>
  <c r="S225" i="16"/>
  <c r="R251" i="16"/>
  <c r="V228" i="35" l="1"/>
  <c r="V229" i="35"/>
  <c r="W227" i="35"/>
  <c r="W226" i="35"/>
  <c r="X202" i="35"/>
  <c r="BS163" i="33"/>
  <c r="BR188" i="33"/>
  <c r="BR189" i="33" s="1"/>
  <c r="BR189" i="36"/>
  <c r="BS188" i="36"/>
  <c r="BS187" i="36"/>
  <c r="BT163" i="36"/>
  <c r="BR190" i="36"/>
  <c r="BS187" i="33"/>
  <c r="X228" i="22"/>
  <c r="X229" i="22"/>
  <c r="Y226" i="22"/>
  <c r="Y227" i="22"/>
  <c r="U201" i="16"/>
  <c r="T226" i="16"/>
  <c r="T225" i="16"/>
  <c r="S251" i="16"/>
  <c r="W228" i="35" l="1"/>
  <c r="W229" i="35"/>
  <c r="X226" i="35"/>
  <c r="X227" i="35"/>
  <c r="Y202" i="35"/>
  <c r="Y228" i="22"/>
  <c r="BR190" i="33"/>
  <c r="BT163" i="33"/>
  <c r="BS188" i="33"/>
  <c r="BS190" i="33" s="1"/>
  <c r="Y229" i="22"/>
  <c r="BS190" i="36"/>
  <c r="BS189" i="36"/>
  <c r="BT188" i="36"/>
  <c r="BT187" i="36"/>
  <c r="BU163" i="36"/>
  <c r="BT187" i="33"/>
  <c r="Z227" i="22"/>
  <c r="Z226" i="22"/>
  <c r="T227" i="16"/>
  <c r="V201" i="16"/>
  <c r="U226" i="16"/>
  <c r="U225" i="16"/>
  <c r="T251" i="16"/>
  <c r="X229" i="35" l="1"/>
  <c r="X228" i="35"/>
  <c r="Y227" i="35"/>
  <c r="Y226" i="35"/>
  <c r="Z202" i="35"/>
  <c r="BS189" i="33"/>
  <c r="BU163" i="33"/>
  <c r="BT188" i="33"/>
  <c r="BT189" i="33" s="1"/>
  <c r="Z228" i="22"/>
  <c r="BT189" i="36"/>
  <c r="BU188" i="36"/>
  <c r="BU187" i="36"/>
  <c r="BV163" i="36"/>
  <c r="BT190" i="36"/>
  <c r="BU187" i="33"/>
  <c r="Z229" i="22"/>
  <c r="AA227" i="22"/>
  <c r="AA226" i="22"/>
  <c r="U227" i="16"/>
  <c r="W201" i="16"/>
  <c r="V225" i="16"/>
  <c r="V226" i="16"/>
  <c r="V227" i="16" s="1"/>
  <c r="U251" i="16"/>
  <c r="Y228" i="35" l="1"/>
  <c r="Y229" i="35"/>
  <c r="Z227" i="35"/>
  <c r="Z226" i="35"/>
  <c r="AA202" i="35"/>
  <c r="AA228" i="22"/>
  <c r="BT190" i="33"/>
  <c r="BV163" i="33"/>
  <c r="BU188" i="33"/>
  <c r="BU189" i="33" s="1"/>
  <c r="BU189" i="36"/>
  <c r="BV188" i="36"/>
  <c r="BV187" i="36"/>
  <c r="BW163" i="36"/>
  <c r="BU190" i="36"/>
  <c r="BV187" i="33"/>
  <c r="AA229" i="22"/>
  <c r="AB227" i="22"/>
  <c r="AB226" i="22"/>
  <c r="X201" i="16"/>
  <c r="W226" i="16"/>
  <c r="W225" i="16"/>
  <c r="V251" i="16"/>
  <c r="Z228" i="35" l="1"/>
  <c r="Z229" i="35"/>
  <c r="AA227" i="35"/>
  <c r="AA226" i="35"/>
  <c r="AB202" i="35"/>
  <c r="BU190" i="33"/>
  <c r="BW163" i="33"/>
  <c r="BV188" i="33"/>
  <c r="BV189" i="33" s="1"/>
  <c r="BV189" i="36"/>
  <c r="BW188" i="36"/>
  <c r="BW187" i="36"/>
  <c r="BX163" i="36"/>
  <c r="BV190" i="36"/>
  <c r="BW187" i="33"/>
  <c r="AB229" i="22"/>
  <c r="AB228" i="22"/>
  <c r="AC227" i="22"/>
  <c r="AC226" i="22"/>
  <c r="W227" i="16"/>
  <c r="Y201" i="16"/>
  <c r="X226" i="16"/>
  <c r="X225" i="16"/>
  <c r="W251" i="16"/>
  <c r="AA228" i="35" l="1"/>
  <c r="AA229" i="35"/>
  <c r="AB227" i="35"/>
  <c r="AB226" i="35"/>
  <c r="AC202" i="35"/>
  <c r="AC228" i="22"/>
  <c r="BV190" i="33"/>
  <c r="BX163" i="33"/>
  <c r="BW188" i="33"/>
  <c r="BW189" i="33" s="1"/>
  <c r="BW189" i="36"/>
  <c r="BX188" i="36"/>
  <c r="BX187" i="36"/>
  <c r="BY163" i="36"/>
  <c r="BW190" i="36"/>
  <c r="BX187" i="33"/>
  <c r="AC229" i="22"/>
  <c r="AD227" i="22"/>
  <c r="AD226" i="22"/>
  <c r="Z201" i="16"/>
  <c r="Y226" i="16"/>
  <c r="Y225" i="16"/>
  <c r="X227" i="16"/>
  <c r="X251" i="16"/>
  <c r="AB228" i="35" l="1"/>
  <c r="AB229" i="35"/>
  <c r="AC227" i="35"/>
  <c r="AC226" i="35"/>
  <c r="AD202" i="35"/>
  <c r="BW190" i="33"/>
  <c r="BY163" i="33"/>
  <c r="BX188" i="33"/>
  <c r="BX190" i="33" s="1"/>
  <c r="AD228" i="22"/>
  <c r="BX189" i="36"/>
  <c r="BY188" i="36"/>
  <c r="BY187" i="36"/>
  <c r="BZ163" i="36"/>
  <c r="BX190" i="36"/>
  <c r="BY187" i="33"/>
  <c r="AD229" i="22"/>
  <c r="AE226" i="22"/>
  <c r="AE227" i="22"/>
  <c r="Y227" i="16"/>
  <c r="AA201" i="16"/>
  <c r="Z225" i="16"/>
  <c r="Z226" i="16"/>
  <c r="Z227" i="16" s="1"/>
  <c r="Y251" i="16"/>
  <c r="AC228" i="35" l="1"/>
  <c r="AC229" i="35"/>
  <c r="AD227" i="35"/>
  <c r="AD226" i="35"/>
  <c r="AE202" i="35"/>
  <c r="BX189" i="33"/>
  <c r="BZ163" i="33"/>
  <c r="BY188" i="33"/>
  <c r="BY190" i="33" s="1"/>
  <c r="AE229" i="22"/>
  <c r="BY189" i="36"/>
  <c r="BZ188" i="36"/>
  <c r="CA163" i="36"/>
  <c r="BZ187" i="36"/>
  <c r="BY190" i="36"/>
  <c r="BZ187" i="33"/>
  <c r="AF227" i="22"/>
  <c r="AF226" i="22"/>
  <c r="AE228" i="22"/>
  <c r="AB201" i="16"/>
  <c r="AA225" i="16"/>
  <c r="AA226" i="16"/>
  <c r="AA227" i="16" s="1"/>
  <c r="Z251" i="16"/>
  <c r="AD228" i="35" l="1"/>
  <c r="AD229" i="35"/>
  <c r="AE227" i="35"/>
  <c r="AE226" i="35"/>
  <c r="AF202" i="35"/>
  <c r="BY189" i="33"/>
  <c r="CA163" i="33"/>
  <c r="BZ188" i="33"/>
  <c r="BZ189" i="33" s="1"/>
  <c r="BZ189" i="36"/>
  <c r="CA188" i="36"/>
  <c r="CA187" i="36"/>
  <c r="CB163" i="36"/>
  <c r="BZ190" i="36"/>
  <c r="CA187" i="33"/>
  <c r="AF229" i="22"/>
  <c r="AF228" i="22"/>
  <c r="AG227" i="22"/>
  <c r="AG226" i="22"/>
  <c r="AC201" i="16"/>
  <c r="AB225" i="16"/>
  <c r="AB226" i="16"/>
  <c r="AB227" i="16" s="1"/>
  <c r="AA251" i="16"/>
  <c r="AE228" i="35" l="1"/>
  <c r="AE229" i="35"/>
  <c r="AF226" i="35"/>
  <c r="AG202" i="35"/>
  <c r="AF227" i="35"/>
  <c r="AG228" i="22"/>
  <c r="BZ190" i="33"/>
  <c r="CB163" i="33"/>
  <c r="CA188" i="33"/>
  <c r="CA189" i="33" s="1"/>
  <c r="CA189" i="36"/>
  <c r="CB188" i="36"/>
  <c r="CB187" i="36"/>
  <c r="CC163" i="36"/>
  <c r="CA190" i="36"/>
  <c r="CB187" i="33"/>
  <c r="AG229" i="22"/>
  <c r="AH227" i="22"/>
  <c r="AH226" i="22"/>
  <c r="AD201" i="16"/>
  <c r="AC226" i="16"/>
  <c r="AC225" i="16"/>
  <c r="AB251" i="16"/>
  <c r="AF229" i="35" l="1"/>
  <c r="AF228" i="35"/>
  <c r="AG227" i="35"/>
  <c r="AG226" i="35"/>
  <c r="AH202" i="35"/>
  <c r="CA190" i="33"/>
  <c r="CC163" i="33"/>
  <c r="CB188" i="33"/>
  <c r="CB190" i="33" s="1"/>
  <c r="AH228" i="22"/>
  <c r="CB189" i="36"/>
  <c r="CC188" i="36"/>
  <c r="CC187" i="36"/>
  <c r="CD163" i="36"/>
  <c r="CB190" i="36"/>
  <c r="CC187" i="33"/>
  <c r="AH229" i="22"/>
  <c r="AI226" i="22"/>
  <c r="AI227" i="22"/>
  <c r="AC227" i="16"/>
  <c r="AE201" i="16"/>
  <c r="AD225" i="16"/>
  <c r="AD226" i="16"/>
  <c r="AD227" i="16" s="1"/>
  <c r="AC251" i="16"/>
  <c r="AG228" i="35" l="1"/>
  <c r="AG229" i="35"/>
  <c r="AH227" i="35"/>
  <c r="AH226" i="35"/>
  <c r="AI202" i="35"/>
  <c r="AI229" i="22"/>
  <c r="CB189" i="33"/>
  <c r="CD163" i="33"/>
  <c r="CC188" i="33"/>
  <c r="CC190" i="33" s="1"/>
  <c r="CC189" i="36"/>
  <c r="CC190" i="36"/>
  <c r="CD188" i="36"/>
  <c r="CD187" i="36"/>
  <c r="CE163" i="36"/>
  <c r="CD187" i="33"/>
  <c r="AI228" i="22"/>
  <c r="AJ226" i="22"/>
  <c r="AJ227" i="22"/>
  <c r="AF201" i="16"/>
  <c r="AE225" i="16"/>
  <c r="AE226" i="16"/>
  <c r="AE227" i="16" s="1"/>
  <c r="AD251" i="16"/>
  <c r="AH228" i="35" l="1"/>
  <c r="AH229" i="35"/>
  <c r="AI227" i="35"/>
  <c r="AI226" i="35"/>
  <c r="AJ202" i="35"/>
  <c r="CC189" i="33"/>
  <c r="CE163" i="33"/>
  <c r="CD188" i="33"/>
  <c r="CD190" i="33" s="1"/>
  <c r="AJ229" i="22"/>
  <c r="CD189" i="36"/>
  <c r="CE188" i="36"/>
  <c r="CE187" i="36"/>
  <c r="CF163" i="36"/>
  <c r="CD190" i="36"/>
  <c r="AJ228" i="22"/>
  <c r="AK226" i="22"/>
  <c r="AK227" i="22"/>
  <c r="AG201" i="16"/>
  <c r="AF225" i="16"/>
  <c r="AF226" i="16"/>
  <c r="AF227" i="16" s="1"/>
  <c r="AE251" i="16"/>
  <c r="AI228" i="35" l="1"/>
  <c r="AJ227" i="35"/>
  <c r="AJ226" i="35"/>
  <c r="AK202" i="35"/>
  <c r="AI229" i="35"/>
  <c r="CD189" i="33"/>
  <c r="CF163" i="33"/>
  <c r="CE188" i="33"/>
  <c r="CE190" i="33" s="1"/>
  <c r="CE187" i="33"/>
  <c r="CE189" i="33" s="1"/>
  <c r="CE189" i="36"/>
  <c r="CF188" i="36"/>
  <c r="CF187" i="36"/>
  <c r="CG163" i="36"/>
  <c r="CE190" i="36"/>
  <c r="CF187" i="33"/>
  <c r="AK228" i="22"/>
  <c r="AK229" i="22"/>
  <c r="AL227" i="22"/>
  <c r="AL226" i="22"/>
  <c r="AH201" i="16"/>
  <c r="AG226" i="16"/>
  <c r="AG225" i="16"/>
  <c r="AF251" i="16"/>
  <c r="AJ228" i="35" l="1"/>
  <c r="AK227" i="35"/>
  <c r="AK226" i="35"/>
  <c r="AL202" i="35"/>
  <c r="AJ229" i="35"/>
  <c r="CG163" i="33"/>
  <c r="CF188" i="33"/>
  <c r="CF189" i="33" s="1"/>
  <c r="CF189" i="36"/>
  <c r="CG188" i="36"/>
  <c r="CG187" i="36"/>
  <c r="CH163" i="36"/>
  <c r="CF190" i="36"/>
  <c r="CG187" i="33"/>
  <c r="AL228" i="22"/>
  <c r="AL229" i="22"/>
  <c r="AM227" i="22"/>
  <c r="AM226" i="22"/>
  <c r="AG227" i="16"/>
  <c r="AI201" i="16"/>
  <c r="AH226" i="16"/>
  <c r="AH225" i="16"/>
  <c r="AG251" i="16"/>
  <c r="AK228" i="35" l="1"/>
  <c r="AK229" i="35"/>
  <c r="AL227" i="35"/>
  <c r="AL226" i="35"/>
  <c r="AM202" i="35"/>
  <c r="AM228" i="22"/>
  <c r="CF190" i="33"/>
  <c r="CH163" i="33"/>
  <c r="CG188" i="33"/>
  <c r="CG190" i="33" s="1"/>
  <c r="CG189" i="36"/>
  <c r="CH187" i="36"/>
  <c r="CI163" i="36"/>
  <c r="CH188" i="36"/>
  <c r="CG190" i="36"/>
  <c r="CH187" i="33"/>
  <c r="CG189" i="33"/>
  <c r="AM229" i="22"/>
  <c r="AN227" i="22"/>
  <c r="AN226" i="22"/>
  <c r="AJ201" i="16"/>
  <c r="AI225" i="16"/>
  <c r="AI226" i="16"/>
  <c r="AI227" i="16" s="1"/>
  <c r="AH227" i="16"/>
  <c r="AH251" i="16"/>
  <c r="AL228" i="35" l="1"/>
  <c r="AM227" i="35"/>
  <c r="AM226" i="35"/>
  <c r="AN202" i="35"/>
  <c r="AL229" i="35"/>
  <c r="CI163" i="33"/>
  <c r="CH188" i="33"/>
  <c r="CH190" i="33" s="1"/>
  <c r="AN228" i="22"/>
  <c r="CH190" i="36"/>
  <c r="CI188" i="36"/>
  <c r="CI187" i="36"/>
  <c r="CJ163" i="36"/>
  <c r="CH189" i="36"/>
  <c r="CI187" i="33"/>
  <c r="AN229" i="22"/>
  <c r="AO227" i="22"/>
  <c r="AO226" i="22"/>
  <c r="AK201" i="16"/>
  <c r="AJ226" i="16"/>
  <c r="AJ225" i="16"/>
  <c r="AI251" i="16"/>
  <c r="AM229" i="35" l="1"/>
  <c r="AN226" i="35"/>
  <c r="AN227" i="35"/>
  <c r="AO202" i="35"/>
  <c r="AM228" i="35"/>
  <c r="CH189" i="33"/>
  <c r="CJ163" i="33"/>
  <c r="CI188" i="33"/>
  <c r="CI190" i="33" s="1"/>
  <c r="AO228" i="22"/>
  <c r="CI189" i="36"/>
  <c r="CJ188" i="36"/>
  <c r="CJ187" i="36"/>
  <c r="CK163" i="36"/>
  <c r="CI190" i="36"/>
  <c r="AO229" i="22"/>
  <c r="AP227" i="22"/>
  <c r="AP226" i="22"/>
  <c r="AJ227" i="16"/>
  <c r="AL201" i="16"/>
  <c r="AK226" i="16"/>
  <c r="AK227" i="16" s="1"/>
  <c r="AK225" i="16"/>
  <c r="AJ251" i="16"/>
  <c r="AN229" i="35" l="1"/>
  <c r="AN228" i="35"/>
  <c r="AO227" i="35"/>
  <c r="AO226" i="35"/>
  <c r="AP202" i="35"/>
  <c r="CI189" i="33"/>
  <c r="CK163" i="33"/>
  <c r="CJ188" i="33"/>
  <c r="CJ190" i="33" s="1"/>
  <c r="CJ187" i="33"/>
  <c r="CJ189" i="33" s="1"/>
  <c r="AP228" i="22"/>
  <c r="CJ189" i="36"/>
  <c r="CK188" i="36"/>
  <c r="CK187" i="36"/>
  <c r="CL163" i="36"/>
  <c r="CJ190" i="36"/>
  <c r="CK187" i="33"/>
  <c r="AP229" i="22"/>
  <c r="AQ227" i="22"/>
  <c r="AQ226" i="22"/>
  <c r="AM201" i="16"/>
  <c r="AL226" i="16"/>
  <c r="AL225" i="16"/>
  <c r="AK251" i="16"/>
  <c r="AO229" i="35" l="1"/>
  <c r="AP227" i="35"/>
  <c r="AP226" i="35"/>
  <c r="AQ202" i="35"/>
  <c r="AO228" i="35"/>
  <c r="AQ228" i="22"/>
  <c r="CL163" i="33"/>
  <c r="CK188" i="33"/>
  <c r="CK190" i="33" s="1"/>
  <c r="CK189" i="36"/>
  <c r="CL188" i="36"/>
  <c r="CL187" i="36"/>
  <c r="CM163" i="36"/>
  <c r="CK190" i="36"/>
  <c r="CL187" i="33"/>
  <c r="AQ229" i="22"/>
  <c r="AR227" i="22"/>
  <c r="AR226" i="22"/>
  <c r="AL227" i="16"/>
  <c r="AN201" i="16"/>
  <c r="AM225" i="16"/>
  <c r="AM226" i="16"/>
  <c r="AM227" i="16" s="1"/>
  <c r="AL251" i="16"/>
  <c r="AP229" i="35" l="1"/>
  <c r="AQ227" i="35"/>
  <c r="AQ226" i="35"/>
  <c r="AR202" i="35"/>
  <c r="AP228" i="35"/>
  <c r="CK189" i="33"/>
  <c r="CM163" i="33"/>
  <c r="CL188" i="33"/>
  <c r="CL190" i="33" s="1"/>
  <c r="AR229" i="22"/>
  <c r="CL189" i="36"/>
  <c r="CL190" i="36"/>
  <c r="CM188" i="36"/>
  <c r="CM187" i="36"/>
  <c r="CN163" i="36"/>
  <c r="AR228" i="22"/>
  <c r="AS226" i="22"/>
  <c r="AS227" i="22"/>
  <c r="AO201" i="16"/>
  <c r="AN225" i="16"/>
  <c r="AN226" i="16"/>
  <c r="AN227" i="16" s="1"/>
  <c r="AM251" i="16"/>
  <c r="AQ228" i="35" l="1"/>
  <c r="AQ229" i="35"/>
  <c r="AR227" i="35"/>
  <c r="AR226" i="35"/>
  <c r="AS202" i="35"/>
  <c r="AS228" i="22"/>
  <c r="CL189" i="33"/>
  <c r="CN163" i="33"/>
  <c r="CM188" i="33"/>
  <c r="CM190" i="33" s="1"/>
  <c r="CM187" i="33"/>
  <c r="CM189" i="33" s="1"/>
  <c r="CM189" i="36"/>
  <c r="CN188" i="36"/>
  <c r="CN187" i="36"/>
  <c r="CO163" i="36"/>
  <c r="CM190" i="36"/>
  <c r="CN187" i="33"/>
  <c r="AS229" i="22"/>
  <c r="AT227" i="22"/>
  <c r="AT226" i="22"/>
  <c r="AP201" i="16"/>
  <c r="AO225" i="16"/>
  <c r="AO226" i="16"/>
  <c r="AO227" i="16" s="1"/>
  <c r="AN251" i="16"/>
  <c r="AR228" i="35" l="1"/>
  <c r="AR229" i="35"/>
  <c r="AS227" i="35"/>
  <c r="AS226" i="35"/>
  <c r="AT202" i="35"/>
  <c r="CO163" i="33"/>
  <c r="CN188" i="33"/>
  <c r="CN189" i="33" s="1"/>
  <c r="AT229" i="22"/>
  <c r="CN190" i="36"/>
  <c r="CN189" i="36"/>
  <c r="CO188" i="36"/>
  <c r="CO187" i="36"/>
  <c r="CP163" i="36"/>
  <c r="CO187" i="33"/>
  <c r="AT228" i="22"/>
  <c r="AU226" i="22"/>
  <c r="AU227" i="22"/>
  <c r="AQ201" i="16"/>
  <c r="AP225" i="16"/>
  <c r="AP226" i="16"/>
  <c r="AP227" i="16" s="1"/>
  <c r="AO251" i="16"/>
  <c r="AS228" i="35" l="1"/>
  <c r="AS229" i="35"/>
  <c r="AT227" i="35"/>
  <c r="AT226" i="35"/>
  <c r="AU202" i="35"/>
  <c r="AU229" i="22"/>
  <c r="CN190" i="33"/>
  <c r="CP163" i="33"/>
  <c r="CO188" i="33"/>
  <c r="CO189" i="33" s="1"/>
  <c r="AU228" i="22"/>
  <c r="CO189" i="36"/>
  <c r="CP187" i="36"/>
  <c r="CQ163" i="36"/>
  <c r="CP188" i="36"/>
  <c r="CO190" i="36"/>
  <c r="AV226" i="22"/>
  <c r="AV227" i="22"/>
  <c r="AR201" i="16"/>
  <c r="AQ226" i="16"/>
  <c r="AQ225" i="16"/>
  <c r="AP251" i="16"/>
  <c r="AT228" i="35" l="1"/>
  <c r="AT229" i="35"/>
  <c r="AU227" i="35"/>
  <c r="AU226" i="35"/>
  <c r="AV202" i="35"/>
  <c r="AV229" i="22"/>
  <c r="CO190" i="33"/>
  <c r="CQ163" i="33"/>
  <c r="CP188" i="33"/>
  <c r="CP190" i="33" s="1"/>
  <c r="CP187" i="33"/>
  <c r="CP189" i="33" s="1"/>
  <c r="CP190" i="36"/>
  <c r="CQ188" i="36"/>
  <c r="CQ187" i="36"/>
  <c r="CR163" i="36"/>
  <c r="CP189" i="36"/>
  <c r="CQ187" i="33"/>
  <c r="AV228" i="22"/>
  <c r="AW226" i="22"/>
  <c r="AW227" i="22"/>
  <c r="AQ227" i="16"/>
  <c r="AS201" i="16"/>
  <c r="AR225" i="16"/>
  <c r="AR226" i="16"/>
  <c r="AR227" i="16" s="1"/>
  <c r="AQ251" i="16"/>
  <c r="AU228" i="35" l="1"/>
  <c r="AU229" i="35"/>
  <c r="AV227" i="35"/>
  <c r="AV226" i="35"/>
  <c r="AW202" i="35"/>
  <c r="AW228" i="22"/>
  <c r="CR163" i="33"/>
  <c r="CQ188" i="33"/>
  <c r="CQ189" i="33" s="1"/>
  <c r="AW229" i="22"/>
  <c r="CQ189" i="36"/>
  <c r="CR188" i="36"/>
  <c r="CR187" i="36"/>
  <c r="CS163" i="36"/>
  <c r="CQ190" i="36"/>
  <c r="CR187" i="33"/>
  <c r="AX226" i="22"/>
  <c r="AX227" i="22"/>
  <c r="AT201" i="16"/>
  <c r="AS226" i="16"/>
  <c r="AS225" i="16"/>
  <c r="AR251" i="16"/>
  <c r="AV228" i="35" l="1"/>
  <c r="AV229" i="35"/>
  <c r="AW227" i="35"/>
  <c r="AW226" i="35"/>
  <c r="AX202" i="35"/>
  <c r="CQ190" i="33"/>
  <c r="CS163" i="33"/>
  <c r="CR188" i="33"/>
  <c r="CR190" i="33" s="1"/>
  <c r="CR189" i="36"/>
  <c r="CR190" i="36"/>
  <c r="CS188" i="36"/>
  <c r="CS187" i="36"/>
  <c r="CT163" i="36"/>
  <c r="CS187" i="33"/>
  <c r="AX229" i="22"/>
  <c r="AX228" i="22"/>
  <c r="AY226" i="22"/>
  <c r="AY227" i="22"/>
  <c r="AS227" i="16"/>
  <c r="AU201" i="16"/>
  <c r="AT225" i="16"/>
  <c r="AT226" i="16"/>
  <c r="AS251" i="16"/>
  <c r="AW228" i="35" l="1"/>
  <c r="AW229" i="35"/>
  <c r="AX227" i="35"/>
  <c r="AX226" i="35"/>
  <c r="AY202" i="35"/>
  <c r="CR189" i="33"/>
  <c r="CT163" i="33"/>
  <c r="CT187" i="33" s="1"/>
  <c r="CS188" i="33"/>
  <c r="CS190" i="33" s="1"/>
  <c r="CS189" i="36"/>
  <c r="CT188" i="36"/>
  <c r="CT187" i="36"/>
  <c r="CU163" i="36"/>
  <c r="CS190" i="36"/>
  <c r="AY228" i="22"/>
  <c r="AY229" i="22"/>
  <c r="AZ227" i="22"/>
  <c r="AZ226" i="22"/>
  <c r="AT227" i="16"/>
  <c r="AV201" i="16"/>
  <c r="AU225" i="16"/>
  <c r="AU226" i="16"/>
  <c r="AT251" i="16"/>
  <c r="AX229" i="35" l="1"/>
  <c r="AY227" i="35"/>
  <c r="AY226" i="35"/>
  <c r="AZ202" i="35"/>
  <c r="AX228" i="35"/>
  <c r="AZ228" i="22"/>
  <c r="CS189" i="33"/>
  <c r="CU163" i="33"/>
  <c r="CT188" i="33"/>
  <c r="CT190" i="33" s="1"/>
  <c r="CT189" i="36"/>
  <c r="CT190" i="36"/>
  <c r="CU188" i="36"/>
  <c r="CU187" i="36"/>
  <c r="CV163" i="36"/>
  <c r="CU187" i="33"/>
  <c r="AZ229" i="22"/>
  <c r="BA227" i="22"/>
  <c r="BA226" i="22"/>
  <c r="AU227" i="16"/>
  <c r="AW201" i="16"/>
  <c r="AV225" i="16"/>
  <c r="AV226" i="16"/>
  <c r="AV227" i="16" s="1"/>
  <c r="AU251" i="16"/>
  <c r="AY228" i="35" l="1"/>
  <c r="AY229" i="35"/>
  <c r="AZ227" i="35"/>
  <c r="AZ226" i="35"/>
  <c r="BA202" i="35"/>
  <c r="CT189" i="33"/>
  <c r="CV163" i="33"/>
  <c r="CU188" i="33"/>
  <c r="CU189" i="33" s="1"/>
  <c r="BA228" i="22"/>
  <c r="CU189" i="36"/>
  <c r="CV188" i="36"/>
  <c r="CV187" i="36"/>
  <c r="CW163" i="36"/>
  <c r="D197" i="36" s="1"/>
  <c r="E197" i="36" s="1"/>
  <c r="CU190" i="36"/>
  <c r="BA229" i="22"/>
  <c r="BB227" i="22"/>
  <c r="BB226" i="22"/>
  <c r="AX201" i="16"/>
  <c r="AW225" i="16"/>
  <c r="AW226" i="16"/>
  <c r="AW227" i="16" s="1"/>
  <c r="AV251" i="16"/>
  <c r="AZ228" i="35" l="1"/>
  <c r="AZ229" i="35"/>
  <c r="BA227" i="35"/>
  <c r="BA226" i="35"/>
  <c r="BB202" i="35"/>
  <c r="BB228" i="22"/>
  <c r="CU190" i="33"/>
  <c r="CW163" i="33"/>
  <c r="D197" i="33" s="1"/>
  <c r="CV188" i="33"/>
  <c r="CV190" i="33" s="1"/>
  <c r="CV187" i="33"/>
  <c r="CV189" i="33" s="1"/>
  <c r="CV189" i="36"/>
  <c r="CV190" i="36"/>
  <c r="E222" i="36"/>
  <c r="E221" i="36"/>
  <c r="F197" i="36"/>
  <c r="E197" i="33"/>
  <c r="BB229" i="22"/>
  <c r="BC226" i="22"/>
  <c r="BC227" i="22"/>
  <c r="AY201" i="16"/>
  <c r="AX225" i="16"/>
  <c r="AX226" i="16"/>
  <c r="AX227" i="16" s="1"/>
  <c r="AW251" i="16"/>
  <c r="BA228" i="35" l="1"/>
  <c r="BA229" i="35"/>
  <c r="BB227" i="35"/>
  <c r="BB226" i="35"/>
  <c r="BC202" i="35"/>
  <c r="BC228" i="22"/>
  <c r="F197" i="33"/>
  <c r="E222" i="33"/>
  <c r="E224" i="33" s="1"/>
  <c r="E221" i="33"/>
  <c r="BC229" i="22"/>
  <c r="E224" i="36"/>
  <c r="E223" i="36"/>
  <c r="F222" i="36"/>
  <c r="F221" i="36"/>
  <c r="G197" i="36"/>
  <c r="F221" i="33"/>
  <c r="BD227" i="22"/>
  <c r="BD226" i="22"/>
  <c r="AZ201" i="16"/>
  <c r="AY225" i="16"/>
  <c r="AY226" i="16"/>
  <c r="AY227" i="16" s="1"/>
  <c r="AX251" i="16"/>
  <c r="BB228" i="35" l="1"/>
  <c r="BB229" i="35"/>
  <c r="BC227" i="35"/>
  <c r="BC226" i="35"/>
  <c r="BD202" i="35"/>
  <c r="BD228" i="22"/>
  <c r="G197" i="33"/>
  <c r="F222" i="33"/>
  <c r="F224" i="33" s="1"/>
  <c r="F224" i="36"/>
  <c r="F223" i="36"/>
  <c r="H197" i="36"/>
  <c r="G222" i="36"/>
  <c r="G221" i="36"/>
  <c r="E223" i="33"/>
  <c r="G221" i="33"/>
  <c r="BD229" i="22"/>
  <c r="BE227" i="22"/>
  <c r="BE226" i="22"/>
  <c r="BA201" i="16"/>
  <c r="AZ226" i="16"/>
  <c r="AZ225" i="16"/>
  <c r="AY251" i="16"/>
  <c r="BC228" i="35" l="1"/>
  <c r="BC229" i="35"/>
  <c r="BD227" i="35"/>
  <c r="BD226" i="35"/>
  <c r="BE202" i="35"/>
  <c r="BE228" i="22"/>
  <c r="F223" i="33"/>
  <c r="H197" i="33"/>
  <c r="G222" i="33"/>
  <c r="G224" i="33" s="1"/>
  <c r="BE229" i="22"/>
  <c r="G223" i="36"/>
  <c r="G224" i="36"/>
  <c r="H222" i="36"/>
  <c r="H221" i="36"/>
  <c r="I197" i="36"/>
  <c r="H221" i="33"/>
  <c r="BF227" i="22"/>
  <c r="BF226" i="22"/>
  <c r="AZ227" i="16"/>
  <c r="BB201" i="16"/>
  <c r="BA226" i="16"/>
  <c r="BA227" i="16" s="1"/>
  <c r="BA225" i="16"/>
  <c r="AZ251" i="16"/>
  <c r="BD228" i="35" l="1"/>
  <c r="BD229" i="35"/>
  <c r="BE227" i="35"/>
  <c r="BE226" i="35"/>
  <c r="BF202" i="35"/>
  <c r="G223" i="33"/>
  <c r="I197" i="33"/>
  <c r="H222" i="33"/>
  <c r="H223" i="33" s="1"/>
  <c r="BF228" i="22"/>
  <c r="H223" i="36"/>
  <c r="H224" i="36"/>
  <c r="J197" i="36"/>
  <c r="I221" i="36"/>
  <c r="I222" i="36"/>
  <c r="I221" i="33"/>
  <c r="BF229" i="22"/>
  <c r="BG227" i="22"/>
  <c r="BG226" i="22"/>
  <c r="BC201" i="16"/>
  <c r="BB226" i="16"/>
  <c r="BB225" i="16"/>
  <c r="BA251" i="16"/>
  <c r="BE228" i="35" l="1"/>
  <c r="BE229" i="35"/>
  <c r="BF227" i="35"/>
  <c r="BF226" i="35"/>
  <c r="BG202" i="35"/>
  <c r="J197" i="33"/>
  <c r="I222" i="33"/>
  <c r="I224" i="33" s="1"/>
  <c r="H224" i="33"/>
  <c r="BG228" i="22"/>
  <c r="I224" i="36"/>
  <c r="I223" i="36"/>
  <c r="J222" i="36"/>
  <c r="J221" i="36"/>
  <c r="K197" i="36"/>
  <c r="J221" i="33"/>
  <c r="BG229" i="22"/>
  <c r="BH226" i="22"/>
  <c r="BH227" i="22"/>
  <c r="BB227" i="16"/>
  <c r="BD201" i="16"/>
  <c r="BC226" i="16"/>
  <c r="BC225" i="16"/>
  <c r="BB251" i="16"/>
  <c r="BF228" i="35" l="1"/>
  <c r="BG227" i="35"/>
  <c r="BG226" i="35"/>
  <c r="BH202" i="35"/>
  <c r="BF229" i="35"/>
  <c r="I223" i="33"/>
  <c r="K197" i="33"/>
  <c r="J222" i="33"/>
  <c r="J223" i="33" s="1"/>
  <c r="BH229" i="22"/>
  <c r="J223" i="36"/>
  <c r="J224" i="36"/>
  <c r="K222" i="36"/>
  <c r="K221" i="36"/>
  <c r="L197" i="36"/>
  <c r="K221" i="33"/>
  <c r="BH228" i="22"/>
  <c r="BI226" i="22"/>
  <c r="BI227" i="22"/>
  <c r="BC227" i="16"/>
  <c r="BE201" i="16"/>
  <c r="BD225" i="16"/>
  <c r="BD226" i="16"/>
  <c r="BC251" i="16"/>
  <c r="BG228" i="35" l="1"/>
  <c r="BH227" i="35"/>
  <c r="BH226" i="35"/>
  <c r="BI202" i="35"/>
  <c r="BG229" i="35"/>
  <c r="BI229" i="22"/>
  <c r="J224" i="33"/>
  <c r="L197" i="33"/>
  <c r="K222" i="33"/>
  <c r="K224" i="33" s="1"/>
  <c r="K223" i="36"/>
  <c r="L222" i="36"/>
  <c r="L221" i="36"/>
  <c r="M197" i="36"/>
  <c r="K224" i="36"/>
  <c r="L221" i="33"/>
  <c r="BI228" i="22"/>
  <c r="BJ227" i="22"/>
  <c r="BJ226" i="22"/>
  <c r="BD227" i="16"/>
  <c r="BF201" i="16"/>
  <c r="BE225" i="16"/>
  <c r="BE226" i="16"/>
  <c r="BE227" i="16" s="1"/>
  <c r="BD251" i="16"/>
  <c r="BH228" i="35" l="1"/>
  <c r="BI227" i="35"/>
  <c r="BI226" i="35"/>
  <c r="BJ202" i="35"/>
  <c r="BH229" i="35"/>
  <c r="K223" i="33"/>
  <c r="M197" i="33"/>
  <c r="L222" i="33"/>
  <c r="L223" i="33" s="1"/>
  <c r="BJ228" i="22"/>
  <c r="L223" i="36"/>
  <c r="L224" i="36"/>
  <c r="M222" i="36"/>
  <c r="M221" i="36"/>
  <c r="N197" i="36"/>
  <c r="M221" i="33"/>
  <c r="BJ229" i="22"/>
  <c r="BK227" i="22"/>
  <c r="BK226" i="22"/>
  <c r="BG201" i="16"/>
  <c r="BF226" i="16"/>
  <c r="BF225" i="16"/>
  <c r="BE251" i="16"/>
  <c r="BI228" i="35" l="1"/>
  <c r="BI229" i="35"/>
  <c r="BJ227" i="35"/>
  <c r="BJ226" i="35"/>
  <c r="BK202" i="35"/>
  <c r="BK228" i="22"/>
  <c r="L224" i="33"/>
  <c r="N197" i="33"/>
  <c r="M222" i="33"/>
  <c r="M224" i="33" s="1"/>
  <c r="M223" i="36"/>
  <c r="N222" i="36"/>
  <c r="N221" i="36"/>
  <c r="O197" i="36"/>
  <c r="M224" i="36"/>
  <c r="N221" i="33"/>
  <c r="BK229" i="22"/>
  <c r="BL226" i="22"/>
  <c r="BL227" i="22"/>
  <c r="BF227" i="16"/>
  <c r="BH201" i="16"/>
  <c r="BG226" i="16"/>
  <c r="BG227" i="16" s="1"/>
  <c r="BG225" i="16"/>
  <c r="BF251" i="16"/>
  <c r="BJ228" i="35" l="1"/>
  <c r="BK227" i="35"/>
  <c r="BK226" i="35"/>
  <c r="BL202" i="35"/>
  <c r="BJ229" i="35"/>
  <c r="M223" i="33"/>
  <c r="O197" i="33"/>
  <c r="N222" i="33"/>
  <c r="N224" i="33" s="1"/>
  <c r="BL229" i="22"/>
  <c r="N223" i="36"/>
  <c r="N224" i="36"/>
  <c r="O222" i="36"/>
  <c r="O221" i="36"/>
  <c r="P197" i="36"/>
  <c r="O221" i="33"/>
  <c r="BL228" i="22"/>
  <c r="BM227" i="22"/>
  <c r="BM226" i="22"/>
  <c r="BI201" i="16"/>
  <c r="BH225" i="16"/>
  <c r="BH226" i="16"/>
  <c r="BH227" i="16" s="1"/>
  <c r="BG251" i="16"/>
  <c r="BK229" i="35" l="1"/>
  <c r="BL227" i="35"/>
  <c r="BM202" i="35"/>
  <c r="BL226" i="35"/>
  <c r="BK228" i="35"/>
  <c r="N223" i="33"/>
  <c r="P197" i="33"/>
  <c r="O222" i="33"/>
  <c r="O224" i="33" s="1"/>
  <c r="BM229" i="22"/>
  <c r="O223" i="36"/>
  <c r="O224" i="36"/>
  <c r="P222" i="36"/>
  <c r="P221" i="36"/>
  <c r="Q197" i="36"/>
  <c r="P221" i="33"/>
  <c r="BM228" i="22"/>
  <c r="BN227" i="22"/>
  <c r="BN226" i="22"/>
  <c r="BJ201" i="16"/>
  <c r="BI226" i="16"/>
  <c r="BI225" i="16"/>
  <c r="BH251" i="16"/>
  <c r="BL229" i="35" l="1"/>
  <c r="BL228" i="35"/>
  <c r="BM227" i="35"/>
  <c r="BM226" i="35"/>
  <c r="BN202" i="35"/>
  <c r="O223" i="33"/>
  <c r="Q197" i="33"/>
  <c r="P222" i="33"/>
  <c r="P223" i="33" s="1"/>
  <c r="BN228" i="22"/>
  <c r="P223" i="36"/>
  <c r="R197" i="36"/>
  <c r="Q221" i="36"/>
  <c r="Q222" i="36"/>
  <c r="P224" i="36"/>
  <c r="Q221" i="33"/>
  <c r="BN229" i="22"/>
  <c r="BO227" i="22"/>
  <c r="BO226" i="22"/>
  <c r="BI227" i="16"/>
  <c r="BK201" i="16"/>
  <c r="BJ226" i="16"/>
  <c r="BJ225" i="16"/>
  <c r="BI251" i="16"/>
  <c r="BM228" i="35" l="1"/>
  <c r="BN227" i="35"/>
  <c r="BN226" i="35"/>
  <c r="BO202" i="35"/>
  <c r="BM229" i="35"/>
  <c r="BO228" i="22"/>
  <c r="P224" i="33"/>
  <c r="R197" i="33"/>
  <c r="Q222" i="33"/>
  <c r="Q224" i="33" s="1"/>
  <c r="Q224" i="36"/>
  <c r="Q223" i="36"/>
  <c r="R222" i="36"/>
  <c r="S197" i="36"/>
  <c r="R221" i="36"/>
  <c r="R221" i="33"/>
  <c r="BP226" i="22"/>
  <c r="BP227" i="22"/>
  <c r="BO229" i="22"/>
  <c r="BL201" i="16"/>
  <c r="BK226" i="16"/>
  <c r="BK225" i="16"/>
  <c r="BJ227" i="16"/>
  <c r="BJ251" i="16"/>
  <c r="BN228" i="35" l="1"/>
  <c r="BO227" i="35"/>
  <c r="BO226" i="35"/>
  <c r="BP202" i="35"/>
  <c r="BN229" i="35"/>
  <c r="Q223" i="33"/>
  <c r="S197" i="33"/>
  <c r="R222" i="33"/>
  <c r="R224" i="33" s="1"/>
  <c r="R223" i="36"/>
  <c r="S222" i="36"/>
  <c r="S221" i="36"/>
  <c r="T197" i="36"/>
  <c r="R224" i="36"/>
  <c r="S221" i="33"/>
  <c r="BP229" i="22"/>
  <c r="BP228" i="22"/>
  <c r="BQ226" i="22"/>
  <c r="BQ227" i="22"/>
  <c r="BK227" i="16"/>
  <c r="BM201" i="16"/>
  <c r="BL225" i="16"/>
  <c r="BL226" i="16"/>
  <c r="BL227" i="16" s="1"/>
  <c r="BK251" i="16"/>
  <c r="BO228" i="35" l="1"/>
  <c r="BP227" i="35"/>
  <c r="BP226" i="35"/>
  <c r="BQ202" i="35"/>
  <c r="BO229" i="35"/>
  <c r="R223" i="33"/>
  <c r="T197" i="33"/>
  <c r="S222" i="33"/>
  <c r="S223" i="33" s="1"/>
  <c r="BQ228" i="22"/>
  <c r="S223" i="36"/>
  <c r="S224" i="36"/>
  <c r="T222" i="36"/>
  <c r="T221" i="36"/>
  <c r="U197" i="36"/>
  <c r="T221" i="33"/>
  <c r="BQ229" i="22"/>
  <c r="BR226" i="22"/>
  <c r="BR227" i="22"/>
  <c r="BN201" i="16"/>
  <c r="BM225" i="16"/>
  <c r="BM226" i="16"/>
  <c r="BM227" i="16" s="1"/>
  <c r="BL251" i="16"/>
  <c r="BP229" i="35" l="1"/>
  <c r="BQ227" i="35"/>
  <c r="BQ226" i="35"/>
  <c r="BR202" i="35"/>
  <c r="BP228" i="35"/>
  <c r="S224" i="33"/>
  <c r="U197" i="33"/>
  <c r="T222" i="33"/>
  <c r="T224" i="33" s="1"/>
  <c r="BR228" i="22"/>
  <c r="T223" i="36"/>
  <c r="U222" i="36"/>
  <c r="U221" i="36"/>
  <c r="V197" i="36"/>
  <c r="T224" i="36"/>
  <c r="U221" i="33"/>
  <c r="BR229" i="22"/>
  <c r="BS227" i="22"/>
  <c r="BS226" i="22"/>
  <c r="BO201" i="16"/>
  <c r="BN225" i="16"/>
  <c r="BN226" i="16"/>
  <c r="BN227" i="16" s="1"/>
  <c r="BM251" i="16"/>
  <c r="BQ228" i="35" l="1"/>
  <c r="BR227" i="35"/>
  <c r="BR226" i="35"/>
  <c r="BS202" i="35"/>
  <c r="BQ229" i="35"/>
  <c r="BS228" i="22"/>
  <c r="T223" i="33"/>
  <c r="V197" i="33"/>
  <c r="U222" i="33"/>
  <c r="U224" i="33" s="1"/>
  <c r="U223" i="36"/>
  <c r="V222" i="36"/>
  <c r="V221" i="36"/>
  <c r="W197" i="36"/>
  <c r="U224" i="36"/>
  <c r="V221" i="33"/>
  <c r="BS229" i="22"/>
  <c r="BT226" i="22"/>
  <c r="BT227" i="22"/>
  <c r="BP201" i="16"/>
  <c r="BO225" i="16"/>
  <c r="BO226" i="16"/>
  <c r="BN251" i="16"/>
  <c r="BR229" i="35" l="1"/>
  <c r="BS227" i="35"/>
  <c r="BS226" i="35"/>
  <c r="BT202" i="35"/>
  <c r="BR228" i="35"/>
  <c r="U223" i="33"/>
  <c r="W197" i="33"/>
  <c r="V222" i="33"/>
  <c r="V224" i="33" s="1"/>
  <c r="BT229" i="22"/>
  <c r="V223" i="36"/>
  <c r="V224" i="36"/>
  <c r="X197" i="36"/>
  <c r="W222" i="36"/>
  <c r="W221" i="36"/>
  <c r="W221" i="33"/>
  <c r="BT228" i="22"/>
  <c r="BU227" i="22"/>
  <c r="BU226" i="22"/>
  <c r="BO227" i="16"/>
  <c r="BQ201" i="16"/>
  <c r="BP226" i="16"/>
  <c r="BP225" i="16"/>
  <c r="BO251" i="16"/>
  <c r="BS228" i="35" l="1"/>
  <c r="BT227" i="35"/>
  <c r="BT226" i="35"/>
  <c r="BU202" i="35"/>
  <c r="BS229" i="35"/>
  <c r="BU228" i="22"/>
  <c r="V223" i="33"/>
  <c r="X197" i="33"/>
  <c r="W222" i="33"/>
  <c r="W223" i="33" s="1"/>
  <c r="W223" i="36"/>
  <c r="W224" i="36"/>
  <c r="X222" i="36"/>
  <c r="X221" i="36"/>
  <c r="Y197" i="36"/>
  <c r="X221" i="33"/>
  <c r="BU229" i="22"/>
  <c r="BV227" i="22"/>
  <c r="BV226" i="22"/>
  <c r="BR201" i="16"/>
  <c r="BQ225" i="16"/>
  <c r="BQ226" i="16"/>
  <c r="BQ227" i="16" s="1"/>
  <c r="BP227" i="16"/>
  <c r="BP251" i="16"/>
  <c r="BT229" i="35" l="1"/>
  <c r="BU227" i="35"/>
  <c r="BU226" i="35"/>
  <c r="BV202" i="35"/>
  <c r="BT228" i="35"/>
  <c r="W224" i="33"/>
  <c r="Y197" i="33"/>
  <c r="X222" i="33"/>
  <c r="X223" i="33" s="1"/>
  <c r="BV228" i="22"/>
  <c r="X223" i="36"/>
  <c r="Z197" i="36"/>
  <c r="Y222" i="36"/>
  <c r="Y221" i="36"/>
  <c r="X224" i="36"/>
  <c r="Y221" i="33"/>
  <c r="BV229" i="22"/>
  <c r="BW226" i="22"/>
  <c r="BW227" i="22"/>
  <c r="BS201" i="16"/>
  <c r="BR226" i="16"/>
  <c r="BR225" i="16"/>
  <c r="BQ251" i="16"/>
  <c r="BU228" i="35" l="1"/>
  <c r="BV227" i="35"/>
  <c r="BV226" i="35"/>
  <c r="BW202" i="35"/>
  <c r="BU229" i="35"/>
  <c r="X224" i="33"/>
  <c r="Z197" i="33"/>
  <c r="Y222" i="33"/>
  <c r="Y223" i="33" s="1"/>
  <c r="BW229" i="22"/>
  <c r="Y223" i="36"/>
  <c r="Y224" i="36"/>
  <c r="Z222" i="36"/>
  <c r="Z221" i="36"/>
  <c r="AA197" i="36"/>
  <c r="Z221" i="33"/>
  <c r="BW228" i="22"/>
  <c r="BX226" i="22"/>
  <c r="BX227" i="22"/>
  <c r="BR227" i="16"/>
  <c r="BT201" i="16"/>
  <c r="BS225" i="16"/>
  <c r="BS226" i="16"/>
  <c r="BS227" i="16" s="1"/>
  <c r="BR251" i="16"/>
  <c r="BV228" i="35" l="1"/>
  <c r="BW227" i="35"/>
  <c r="BW226" i="35"/>
  <c r="BX202" i="35"/>
  <c r="BV229" i="35"/>
  <c r="Y224" i="33"/>
  <c r="AA197" i="33"/>
  <c r="Z222" i="33"/>
  <c r="Z223" i="33" s="1"/>
  <c r="Z223" i="36"/>
  <c r="Z224" i="36"/>
  <c r="AA222" i="36"/>
  <c r="AA221" i="36"/>
  <c r="AB197" i="36"/>
  <c r="AA221" i="33"/>
  <c r="BX229" i="22"/>
  <c r="BX228" i="22"/>
  <c r="BY227" i="22"/>
  <c r="BY226" i="22"/>
  <c r="BU201" i="16"/>
  <c r="BT226" i="16"/>
  <c r="BT225" i="16"/>
  <c r="BS251" i="16"/>
  <c r="BW228" i="35" l="1"/>
  <c r="BX227" i="35"/>
  <c r="BX226" i="35"/>
  <c r="BY202" i="35"/>
  <c r="BW229" i="35"/>
  <c r="BY228" i="22"/>
  <c r="Z224" i="33"/>
  <c r="AB197" i="33"/>
  <c r="AA222" i="33"/>
  <c r="AA224" i="33" s="1"/>
  <c r="AA223" i="36"/>
  <c r="AB222" i="36"/>
  <c r="AB221" i="36"/>
  <c r="AC197" i="36"/>
  <c r="AA224" i="36"/>
  <c r="AB221" i="33"/>
  <c r="BZ226" i="22"/>
  <c r="BZ227" i="22"/>
  <c r="BY229" i="22"/>
  <c r="BT227" i="16"/>
  <c r="BV201" i="16"/>
  <c r="BU225" i="16"/>
  <c r="BU226" i="16"/>
  <c r="BU227" i="16" s="1"/>
  <c r="BT251" i="16"/>
  <c r="BX229" i="35" l="1"/>
  <c r="BY227" i="35"/>
  <c r="BY226" i="35"/>
  <c r="BZ202" i="35"/>
  <c r="BX228" i="35"/>
  <c r="BZ229" i="22"/>
  <c r="AA223" i="33"/>
  <c r="AC197" i="33"/>
  <c r="AB222" i="33"/>
  <c r="AB223" i="33" s="1"/>
  <c r="AB223" i="36"/>
  <c r="AB224" i="36"/>
  <c r="AC222" i="36"/>
  <c r="AC221" i="36"/>
  <c r="AD197" i="36"/>
  <c r="AC221" i="33"/>
  <c r="BZ228" i="22"/>
  <c r="CA226" i="22"/>
  <c r="CA227" i="22"/>
  <c r="BW201" i="16"/>
  <c r="BV225" i="16"/>
  <c r="BV226" i="16"/>
  <c r="BV227" i="16" s="1"/>
  <c r="BU251" i="16"/>
  <c r="BY229" i="35" l="1"/>
  <c r="BZ227" i="35"/>
  <c r="BZ226" i="35"/>
  <c r="CA202" i="35"/>
  <c r="BY228" i="35"/>
  <c r="AB224" i="33"/>
  <c r="AD197" i="33"/>
  <c r="AC222" i="33"/>
  <c r="AC223" i="33" s="1"/>
  <c r="CA229" i="22"/>
  <c r="AC223" i="36"/>
  <c r="AC224" i="36"/>
  <c r="AD222" i="36"/>
  <c r="AD221" i="36"/>
  <c r="AE197" i="36"/>
  <c r="AD221" i="33"/>
  <c r="CA228" i="22"/>
  <c r="CB227" i="22"/>
  <c r="CB226" i="22"/>
  <c r="BX201" i="16"/>
  <c r="BW225" i="16"/>
  <c r="BW226" i="16"/>
  <c r="BW227" i="16" s="1"/>
  <c r="BV251" i="16"/>
  <c r="BZ228" i="35" l="1"/>
  <c r="CA227" i="35"/>
  <c r="CA226" i="35"/>
  <c r="CB202" i="35"/>
  <c r="BZ229" i="35"/>
  <c r="AC224" i="33"/>
  <c r="AE197" i="33"/>
  <c r="AD222" i="33"/>
  <c r="AD224" i="33" s="1"/>
  <c r="CB228" i="22"/>
  <c r="AD223" i="36"/>
  <c r="AD224" i="36"/>
  <c r="AE222" i="36"/>
  <c r="AE221" i="36"/>
  <c r="AF197" i="36"/>
  <c r="AE221" i="33"/>
  <c r="CB229" i="22"/>
  <c r="CC227" i="22"/>
  <c r="CC226" i="22"/>
  <c r="BY201" i="16"/>
  <c r="BX226" i="16"/>
  <c r="BX227" i="16" s="1"/>
  <c r="BX225" i="16"/>
  <c r="BW251" i="16"/>
  <c r="CA228" i="35" l="1"/>
  <c r="CA229" i="35"/>
  <c r="CB226" i="35"/>
  <c r="CB227" i="35"/>
  <c r="CC202" i="35"/>
  <c r="AD223" i="33"/>
  <c r="AF197" i="33"/>
  <c r="AE222" i="33"/>
  <c r="AE224" i="33" s="1"/>
  <c r="CC228" i="22"/>
  <c r="AE223" i="36"/>
  <c r="AE224" i="36"/>
  <c r="AF222" i="36"/>
  <c r="AF221" i="36"/>
  <c r="AG197" i="36"/>
  <c r="AF221" i="33"/>
  <c r="CC229" i="22"/>
  <c r="CD226" i="22"/>
  <c r="CD227" i="22"/>
  <c r="BZ201" i="16"/>
  <c r="BY225" i="16"/>
  <c r="BY226" i="16"/>
  <c r="BY227" i="16" s="1"/>
  <c r="BX251" i="16"/>
  <c r="CB229" i="35" l="1"/>
  <c r="CB228" i="35"/>
  <c r="CC227" i="35"/>
  <c r="CC226" i="35"/>
  <c r="CD202" i="35"/>
  <c r="CD229" i="22"/>
  <c r="AE223" i="33"/>
  <c r="AG197" i="33"/>
  <c r="AF222" i="33"/>
  <c r="AF223" i="33" s="1"/>
  <c r="AF223" i="36"/>
  <c r="AF224" i="36"/>
  <c r="AH197" i="36"/>
  <c r="AG221" i="36"/>
  <c r="AG222" i="36"/>
  <c r="AG221" i="33"/>
  <c r="CD228" i="22"/>
  <c r="CE226" i="22"/>
  <c r="CE227" i="22"/>
  <c r="CA201" i="16"/>
  <c r="BZ225" i="16"/>
  <c r="BZ226" i="16"/>
  <c r="BZ227" i="16" s="1"/>
  <c r="BY251" i="16"/>
  <c r="CC228" i="35" l="1"/>
  <c r="CC229" i="35"/>
  <c r="CD227" i="35"/>
  <c r="CD226" i="35"/>
  <c r="CE202" i="35"/>
  <c r="CE228" i="22"/>
  <c r="AF224" i="33"/>
  <c r="AH197" i="33"/>
  <c r="AG222" i="33"/>
  <c r="AG224" i="33" s="1"/>
  <c r="CE229" i="22"/>
  <c r="AG224" i="36"/>
  <c r="AG223" i="36"/>
  <c r="AH222" i="36"/>
  <c r="AH221" i="36"/>
  <c r="AI197" i="36"/>
  <c r="AH221" i="33"/>
  <c r="CF226" i="22"/>
  <c r="CF227" i="22"/>
  <c r="CB201" i="16"/>
  <c r="CA225" i="16"/>
  <c r="CA226" i="16"/>
  <c r="CA227" i="16" s="1"/>
  <c r="BZ251" i="16"/>
  <c r="CD229" i="35" l="1"/>
  <c r="CE227" i="35"/>
  <c r="CE226" i="35"/>
  <c r="CF202" i="35"/>
  <c r="CD228" i="35"/>
  <c r="CF229" i="22"/>
  <c r="AG223" i="33"/>
  <c r="AI197" i="33"/>
  <c r="AH222" i="33"/>
  <c r="AH224" i="33" s="1"/>
  <c r="AH223" i="36"/>
  <c r="AH224" i="36"/>
  <c r="AI222" i="36"/>
  <c r="AI221" i="36"/>
  <c r="AJ197" i="36"/>
  <c r="AI221" i="33"/>
  <c r="CF228" i="22"/>
  <c r="CG227" i="22"/>
  <c r="CG226" i="22"/>
  <c r="CC201" i="16"/>
  <c r="CB226" i="16"/>
  <c r="CB225" i="16"/>
  <c r="CA251" i="16"/>
  <c r="CE229" i="35" l="1"/>
  <c r="CE228" i="35"/>
  <c r="CF227" i="35"/>
  <c r="CF226" i="35"/>
  <c r="CG202" i="35"/>
  <c r="AH223" i="33"/>
  <c r="AJ197" i="33"/>
  <c r="AI222" i="33"/>
  <c r="AI223" i="33" s="1"/>
  <c r="CG228" i="22"/>
  <c r="CG229" i="22"/>
  <c r="AI223" i="36"/>
  <c r="AI224" i="36"/>
  <c r="AJ222" i="36"/>
  <c r="AJ221" i="36"/>
  <c r="AK197" i="36"/>
  <c r="AJ221" i="33"/>
  <c r="CH227" i="22"/>
  <c r="CH226" i="22"/>
  <c r="CB227" i="16"/>
  <c r="CD201" i="16"/>
  <c r="CC225" i="16"/>
  <c r="CC226" i="16"/>
  <c r="CC227" i="16" s="1"/>
  <c r="CB251" i="16"/>
  <c r="CF228" i="35" l="1"/>
  <c r="CF229" i="35"/>
  <c r="CG227" i="35"/>
  <c r="CG226" i="35"/>
  <c r="CH202" i="35"/>
  <c r="CH228" i="22"/>
  <c r="AI224" i="33"/>
  <c r="AK197" i="33"/>
  <c r="AJ222" i="33"/>
  <c r="AJ224" i="33" s="1"/>
  <c r="AJ223" i="36"/>
  <c r="AJ224" i="36"/>
  <c r="AK222" i="36"/>
  <c r="AK221" i="36"/>
  <c r="AL197" i="36"/>
  <c r="AK221" i="33"/>
  <c r="CH229" i="22"/>
  <c r="CI227" i="22"/>
  <c r="CI226" i="22"/>
  <c r="CE201" i="16"/>
  <c r="CD226" i="16"/>
  <c r="CD225" i="16"/>
  <c r="CC251" i="16"/>
  <c r="CG228" i="35" l="1"/>
  <c r="CH227" i="35"/>
  <c r="CH226" i="35"/>
  <c r="CI202" i="35"/>
  <c r="CG229" i="35"/>
  <c r="AJ223" i="33"/>
  <c r="AL197" i="33"/>
  <c r="AK222" i="33"/>
  <c r="AK223" i="33" s="1"/>
  <c r="AK223" i="36"/>
  <c r="AK224" i="36"/>
  <c r="AL222" i="36"/>
  <c r="AL221" i="36"/>
  <c r="AM197" i="36"/>
  <c r="AL221" i="33"/>
  <c r="CI229" i="22"/>
  <c r="CI228" i="22"/>
  <c r="CJ227" i="22"/>
  <c r="CJ226" i="22"/>
  <c r="CD227" i="16"/>
  <c r="CF201" i="16"/>
  <c r="CE225" i="16"/>
  <c r="CE226" i="16"/>
  <c r="CE227" i="16" s="1"/>
  <c r="CD251" i="16"/>
  <c r="CH228" i="35" l="1"/>
  <c r="CH229" i="35"/>
  <c r="CI227" i="35"/>
  <c r="CI226" i="35"/>
  <c r="CJ202" i="35"/>
  <c r="AK224" i="33"/>
  <c r="AM197" i="33"/>
  <c r="AL222" i="33"/>
  <c r="AL224" i="33" s="1"/>
  <c r="AL223" i="36"/>
  <c r="AN197" i="36"/>
  <c r="AM222" i="36"/>
  <c r="AM221" i="36"/>
  <c r="AL224" i="36"/>
  <c r="AM221" i="33"/>
  <c r="CJ229" i="22"/>
  <c r="CJ228" i="22"/>
  <c r="CW202" i="22"/>
  <c r="CK227" i="22"/>
  <c r="CK226" i="22"/>
  <c r="CG201" i="16"/>
  <c r="CF226" i="16"/>
  <c r="CF225" i="16"/>
  <c r="CE251" i="16"/>
  <c r="CI228" i="35" l="1"/>
  <c r="CI229" i="35"/>
  <c r="CJ226" i="35"/>
  <c r="CJ227" i="35"/>
  <c r="CK202" i="35"/>
  <c r="AN197" i="33"/>
  <c r="AM222" i="33"/>
  <c r="AM223" i="33" s="1"/>
  <c r="AL223" i="33"/>
  <c r="CK229" i="22"/>
  <c r="AM223" i="36"/>
  <c r="AM224" i="36"/>
  <c r="AN222" i="36"/>
  <c r="AN221" i="36"/>
  <c r="AO197" i="36"/>
  <c r="AN221" i="33"/>
  <c r="CK228" i="22"/>
  <c r="D236" i="22"/>
  <c r="E236" i="22" s="1"/>
  <c r="F236" i="22" s="1"/>
  <c r="G236" i="22" s="1"/>
  <c r="H236" i="22" s="1"/>
  <c r="I236" i="22" s="1"/>
  <c r="J236" i="22" s="1"/>
  <c r="K236" i="22" s="1"/>
  <c r="L236" i="22" s="1"/>
  <c r="M236" i="22" s="1"/>
  <c r="N236" i="22" s="1"/>
  <c r="O236" i="22" s="1"/>
  <c r="P236" i="22" s="1"/>
  <c r="Q236" i="22" s="1"/>
  <c r="R236" i="22" s="1"/>
  <c r="S236" i="22" s="1"/>
  <c r="T236" i="22" s="1"/>
  <c r="U236" i="22" s="1"/>
  <c r="V236" i="22" s="1"/>
  <c r="W236" i="22" s="1"/>
  <c r="X236" i="22" s="1"/>
  <c r="Y236" i="22" s="1"/>
  <c r="Z236" i="22" s="1"/>
  <c r="AA236" i="22" s="1"/>
  <c r="AB236" i="22" s="1"/>
  <c r="AC236" i="22" s="1"/>
  <c r="AD236" i="22" s="1"/>
  <c r="AE236" i="22" s="1"/>
  <c r="AF236" i="22" s="1"/>
  <c r="AG236" i="22" s="1"/>
  <c r="AH236" i="22" s="1"/>
  <c r="AI236" i="22" s="1"/>
  <c r="AJ236" i="22" s="1"/>
  <c r="AK236" i="22" s="1"/>
  <c r="AL236" i="22" s="1"/>
  <c r="AM236" i="22" s="1"/>
  <c r="AN236" i="22" s="1"/>
  <c r="AO236" i="22" s="1"/>
  <c r="AP236" i="22" s="1"/>
  <c r="AQ236" i="22" s="1"/>
  <c r="AR236" i="22" s="1"/>
  <c r="AS236" i="22" s="1"/>
  <c r="AT236" i="22" s="1"/>
  <c r="AU236" i="22" s="1"/>
  <c r="AV236" i="22" s="1"/>
  <c r="AW236" i="22" s="1"/>
  <c r="AX236" i="22" s="1"/>
  <c r="AY236" i="22" s="1"/>
  <c r="AZ236" i="22" s="1"/>
  <c r="BA236" i="22" s="1"/>
  <c r="BB236" i="22" s="1"/>
  <c r="BC236" i="22" s="1"/>
  <c r="BD236" i="22" s="1"/>
  <c r="BE236" i="22" s="1"/>
  <c r="BF236" i="22" s="1"/>
  <c r="BG236" i="22" s="1"/>
  <c r="BH236" i="22" s="1"/>
  <c r="BI236" i="22" s="1"/>
  <c r="BJ236" i="22" s="1"/>
  <c r="BK236" i="22" s="1"/>
  <c r="BL236" i="22" s="1"/>
  <c r="BM236" i="22" s="1"/>
  <c r="BN236" i="22" s="1"/>
  <c r="BO236" i="22" s="1"/>
  <c r="BP236" i="22" s="1"/>
  <c r="BQ236" i="22" s="1"/>
  <c r="BR236" i="22" s="1"/>
  <c r="BS236" i="22" s="1"/>
  <c r="BT236" i="22" s="1"/>
  <c r="BU236" i="22" s="1"/>
  <c r="BV236" i="22" s="1"/>
  <c r="BW236" i="22" s="1"/>
  <c r="BX236" i="22" s="1"/>
  <c r="BY236" i="22" s="1"/>
  <c r="BZ236" i="22" s="1"/>
  <c r="CA236" i="22" s="1"/>
  <c r="CB236" i="22" s="1"/>
  <c r="CC236" i="22" s="1"/>
  <c r="CD236" i="22" s="1"/>
  <c r="CE236" i="22" s="1"/>
  <c r="CF236" i="22" s="1"/>
  <c r="CG236" i="22" s="1"/>
  <c r="CH236" i="22" s="1"/>
  <c r="CI236" i="22" s="1"/>
  <c r="CJ236" i="22" s="1"/>
  <c r="CK236" i="22" s="1"/>
  <c r="CL236" i="22" s="1"/>
  <c r="CM236" i="22" s="1"/>
  <c r="CN236" i="22" s="1"/>
  <c r="CO236" i="22" s="1"/>
  <c r="CP236" i="22" s="1"/>
  <c r="CQ236" i="22" s="1"/>
  <c r="CR236" i="22" s="1"/>
  <c r="CS236" i="22" s="1"/>
  <c r="CT236" i="22" s="1"/>
  <c r="CU236" i="22" s="1"/>
  <c r="CV236" i="22" s="1"/>
  <c r="CT240" i="22" s="1"/>
  <c r="CU240" i="22" s="1"/>
  <c r="CV240" i="22" s="1"/>
  <c r="CL227" i="22"/>
  <c r="CL226" i="22"/>
  <c r="CF227" i="16"/>
  <c r="CH201" i="16"/>
  <c r="CG225" i="16"/>
  <c r="CG226" i="16"/>
  <c r="CG227" i="16" s="1"/>
  <c r="CF251" i="16"/>
  <c r="CJ228" i="35" l="1"/>
  <c r="CK227" i="35"/>
  <c r="CK226" i="35"/>
  <c r="CL202" i="35"/>
  <c r="CJ229" i="35"/>
  <c r="CL228" i="22"/>
  <c r="AM224" i="33"/>
  <c r="AO197" i="33"/>
  <c r="AN222" i="33"/>
  <c r="AN223" i="33" s="1"/>
  <c r="AN223" i="36"/>
  <c r="AN224" i="36"/>
  <c r="AP197" i="36"/>
  <c r="AO222" i="36"/>
  <c r="AO221" i="36"/>
  <c r="AO221" i="33"/>
  <c r="CL229" i="22"/>
  <c r="E260" i="22"/>
  <c r="E261" i="22"/>
  <c r="E263" i="22" s="1"/>
  <c r="CM227" i="22"/>
  <c r="CM226" i="22"/>
  <c r="CI201" i="16"/>
  <c r="CH226" i="16"/>
  <c r="CH225" i="16"/>
  <c r="CG251" i="16"/>
  <c r="CK229" i="35" l="1"/>
  <c r="CK228" i="35"/>
  <c r="CL227" i="35"/>
  <c r="CL226" i="35"/>
  <c r="CM202" i="35"/>
  <c r="CW202" i="35"/>
  <c r="D236" i="35" s="1"/>
  <c r="E236" i="35" s="1"/>
  <c r="E262" i="22"/>
  <c r="CM228" i="22"/>
  <c r="AN224" i="33"/>
  <c r="AP197" i="33"/>
  <c r="AO222" i="33"/>
  <c r="AO224" i="33" s="1"/>
  <c r="AO223" i="36"/>
  <c r="AO224" i="36"/>
  <c r="AP222" i="36"/>
  <c r="AP221" i="36"/>
  <c r="AQ197" i="36"/>
  <c r="AP221" i="33"/>
  <c r="CN227" i="22"/>
  <c r="CN226" i="22"/>
  <c r="CM229" i="22"/>
  <c r="F261" i="22"/>
  <c r="F260" i="22"/>
  <c r="CH227" i="16"/>
  <c r="CJ201" i="16"/>
  <c r="CI226" i="16"/>
  <c r="CI225" i="16"/>
  <c r="CH251" i="16"/>
  <c r="CL229" i="35" l="1"/>
  <c r="CL228" i="35"/>
  <c r="E261" i="35"/>
  <c r="F236" i="35"/>
  <c r="E260" i="35"/>
  <c r="E262" i="35" s="1"/>
  <c r="CM227" i="35"/>
  <c r="CM226" i="35"/>
  <c r="CN202" i="35"/>
  <c r="AQ197" i="33"/>
  <c r="AP222" i="33"/>
  <c r="AP223" i="33" s="1"/>
  <c r="AO223" i="33"/>
  <c r="AP223" i="36"/>
  <c r="AQ222" i="36"/>
  <c r="AQ221" i="36"/>
  <c r="AR197" i="36"/>
  <c r="AP224" i="36"/>
  <c r="AQ221" i="33"/>
  <c r="F263" i="22"/>
  <c r="CN229" i="22"/>
  <c r="CN228" i="22"/>
  <c r="G260" i="22"/>
  <c r="G261" i="22"/>
  <c r="F262" i="22"/>
  <c r="CO227" i="22"/>
  <c r="CO226" i="22"/>
  <c r="CK201" i="16"/>
  <c r="CJ226" i="16"/>
  <c r="CJ225" i="16"/>
  <c r="CI227" i="16"/>
  <c r="CI251" i="16"/>
  <c r="E263" i="35" l="1"/>
  <c r="CM229" i="35"/>
  <c r="CM228" i="35"/>
  <c r="CN227" i="35"/>
  <c r="CN226" i="35"/>
  <c r="CO202" i="35"/>
  <c r="F261" i="35"/>
  <c r="F260" i="35"/>
  <c r="G236" i="35"/>
  <c r="AP224" i="33"/>
  <c r="AR197" i="33"/>
  <c r="AQ222" i="33"/>
  <c r="AQ224" i="33" s="1"/>
  <c r="G263" i="22"/>
  <c r="CO229" i="22"/>
  <c r="AQ223" i="36"/>
  <c r="AQ224" i="36"/>
  <c r="AR222" i="36"/>
  <c r="AR221" i="36"/>
  <c r="AS197" i="36"/>
  <c r="AR221" i="33"/>
  <c r="G262" i="22"/>
  <c r="CP226" i="22"/>
  <c r="CP227" i="22"/>
  <c r="CO228" i="22"/>
  <c r="H261" i="22"/>
  <c r="H260" i="22"/>
  <c r="CJ227" i="16"/>
  <c r="CL201" i="16"/>
  <c r="CK225" i="16"/>
  <c r="CK226" i="16"/>
  <c r="CK227" i="16" s="1"/>
  <c r="CJ251" i="16"/>
  <c r="CN229" i="35" l="1"/>
  <c r="F262" i="35"/>
  <c r="F263" i="35"/>
  <c r="G261" i="35"/>
  <c r="G260" i="35"/>
  <c r="H236" i="35"/>
  <c r="CO227" i="35"/>
  <c r="CO226" i="35"/>
  <c r="CP202" i="35"/>
  <c r="CN228" i="35"/>
  <c r="H262" i="22"/>
  <c r="CP229" i="22"/>
  <c r="AQ223" i="33"/>
  <c r="AS197" i="33"/>
  <c r="AR222" i="33"/>
  <c r="AR224" i="33" s="1"/>
  <c r="AR223" i="36"/>
  <c r="AS222" i="36"/>
  <c r="AS221" i="36"/>
  <c r="AT197" i="36"/>
  <c r="AR224" i="36"/>
  <c r="AS221" i="33"/>
  <c r="H263" i="22"/>
  <c r="CP228" i="22"/>
  <c r="I260" i="22"/>
  <c r="I261" i="22"/>
  <c r="CQ227" i="22"/>
  <c r="CQ226" i="22"/>
  <c r="CM201" i="16"/>
  <c r="D235" i="16" s="1"/>
  <c r="CL226" i="16"/>
  <c r="CL225" i="16"/>
  <c r="CK251" i="16"/>
  <c r="CO229" i="35" l="1"/>
  <c r="CO228" i="35"/>
  <c r="G263" i="35"/>
  <c r="CP227" i="35"/>
  <c r="CP226" i="35"/>
  <c r="CQ202" i="35"/>
  <c r="H261" i="35"/>
  <c r="H260" i="35"/>
  <c r="I236" i="35"/>
  <c r="G262" i="35"/>
  <c r="I262" i="22"/>
  <c r="AR223" i="33"/>
  <c r="AT197" i="33"/>
  <c r="AS222" i="33"/>
  <c r="AS223" i="33" s="1"/>
  <c r="CQ228" i="22"/>
  <c r="CQ229" i="22"/>
  <c r="AS223" i="36"/>
  <c r="AS224" i="36"/>
  <c r="AT222" i="36"/>
  <c r="AT221" i="36"/>
  <c r="AU197" i="36"/>
  <c r="AT221" i="33"/>
  <c r="I263" i="22"/>
  <c r="CR227" i="22"/>
  <c r="CR226" i="22"/>
  <c r="J261" i="22"/>
  <c r="J260" i="22"/>
  <c r="CL227" i="16"/>
  <c r="E235" i="16"/>
  <c r="D259" i="16"/>
  <c r="D260" i="16"/>
  <c r="D261" i="16" s="1"/>
  <c r="CL251" i="16"/>
  <c r="CP228" i="35" l="1"/>
  <c r="CP229" i="35"/>
  <c r="H263" i="35"/>
  <c r="I261" i="35"/>
  <c r="I260" i="35"/>
  <c r="J236" i="35"/>
  <c r="H262" i="35"/>
  <c r="CQ227" i="35"/>
  <c r="CQ226" i="35"/>
  <c r="CR202" i="35"/>
  <c r="CR228" i="22"/>
  <c r="AS224" i="33"/>
  <c r="AU197" i="33"/>
  <c r="AT222" i="33"/>
  <c r="AT223" i="33" s="1"/>
  <c r="J263" i="22"/>
  <c r="AT223" i="36"/>
  <c r="AT224" i="36"/>
  <c r="AU222" i="36"/>
  <c r="AU221" i="36"/>
  <c r="AV197" i="36"/>
  <c r="AU221" i="33"/>
  <c r="J262" i="22"/>
  <c r="CR229" i="22"/>
  <c r="K261" i="22"/>
  <c r="K260" i="22"/>
  <c r="CS227" i="22"/>
  <c r="CS226" i="22"/>
  <c r="F235" i="16"/>
  <c r="E259" i="16"/>
  <c r="E260" i="16"/>
  <c r="E261" i="16" s="1"/>
  <c r="CM251" i="16"/>
  <c r="CQ228" i="35" l="1"/>
  <c r="CQ229" i="35"/>
  <c r="I263" i="35"/>
  <c r="I262" i="35"/>
  <c r="CR226" i="35"/>
  <c r="CS202" i="35"/>
  <c r="CR227" i="35"/>
  <c r="J261" i="35"/>
  <c r="J260" i="35"/>
  <c r="K236" i="35"/>
  <c r="AT224" i="33"/>
  <c r="AV197" i="33"/>
  <c r="AU222" i="33"/>
  <c r="AU223" i="33" s="1"/>
  <c r="K263" i="22"/>
  <c r="AU223" i="36"/>
  <c r="AU224" i="36"/>
  <c r="AV222" i="36"/>
  <c r="AV221" i="36"/>
  <c r="AW197" i="36"/>
  <c r="AV221" i="33"/>
  <c r="CS229" i="22"/>
  <c r="K262" i="22"/>
  <c r="CS228" i="22"/>
  <c r="CT227" i="22"/>
  <c r="CT226" i="22"/>
  <c r="L261" i="22"/>
  <c r="L260" i="22"/>
  <c r="G235" i="16"/>
  <c r="F260" i="16"/>
  <c r="F259" i="16"/>
  <c r="CR229" i="35" l="1"/>
  <c r="J263" i="35"/>
  <c r="J262" i="35"/>
  <c r="CS227" i="35"/>
  <c r="CS226" i="35"/>
  <c r="CT202" i="35"/>
  <c r="K261" i="35"/>
  <c r="K260" i="35"/>
  <c r="L236" i="35"/>
  <c r="CR228" i="35"/>
  <c r="L263" i="22"/>
  <c r="AU224" i="33"/>
  <c r="AW197" i="33"/>
  <c r="AV222" i="33"/>
  <c r="AV224" i="33" s="1"/>
  <c r="AV223" i="36"/>
  <c r="AX197" i="36"/>
  <c r="AW222" i="36"/>
  <c r="AW221" i="36"/>
  <c r="AV224" i="36"/>
  <c r="AW221" i="33"/>
  <c r="CT228" i="22"/>
  <c r="L262" i="22"/>
  <c r="CT229" i="22"/>
  <c r="M260" i="22"/>
  <c r="M261" i="22"/>
  <c r="CU227" i="22"/>
  <c r="CU226" i="22"/>
  <c r="F261" i="16"/>
  <c r="H235" i="16"/>
  <c r="G260" i="16"/>
  <c r="G259" i="16"/>
  <c r="CS229" i="35" l="1"/>
  <c r="K262" i="35"/>
  <c r="L261" i="35"/>
  <c r="L260" i="35"/>
  <c r="M236" i="35"/>
  <c r="K263" i="35"/>
  <c r="CT227" i="35"/>
  <c r="CT226" i="35"/>
  <c r="CU202" i="35"/>
  <c r="CS228" i="35"/>
  <c r="AV223" i="33"/>
  <c r="AX197" i="33"/>
  <c r="AW222" i="33"/>
  <c r="AW223" i="33" s="1"/>
  <c r="M263" i="22"/>
  <c r="AW223" i="36"/>
  <c r="AW224" i="36"/>
  <c r="AX221" i="36"/>
  <c r="AY197" i="36"/>
  <c r="AX222" i="36"/>
  <c r="AX221" i="33"/>
  <c r="CU228" i="22"/>
  <c r="M262" i="22"/>
  <c r="CU229" i="22"/>
  <c r="CV227" i="22"/>
  <c r="CV226" i="22"/>
  <c r="N260" i="22"/>
  <c r="N261" i="22"/>
  <c r="I235" i="16"/>
  <c r="H260" i="16"/>
  <c r="H259" i="16"/>
  <c r="G261" i="16"/>
  <c r="CT228" i="35" l="1"/>
  <c r="L263" i="35"/>
  <c r="CT229" i="35"/>
  <c r="CU227" i="35"/>
  <c r="CU226" i="35"/>
  <c r="CV202" i="35"/>
  <c r="M261" i="35"/>
  <c r="N236" i="35"/>
  <c r="M260" i="35"/>
  <c r="L262" i="35"/>
  <c r="CV228" i="22"/>
  <c r="N263" i="22"/>
  <c r="AW224" i="33"/>
  <c r="AY197" i="33"/>
  <c r="AX222" i="33"/>
  <c r="AX224" i="33" s="1"/>
  <c r="AX224" i="36"/>
  <c r="AY222" i="36"/>
  <c r="AY221" i="36"/>
  <c r="AZ197" i="36"/>
  <c r="AX223" i="36"/>
  <c r="AY221" i="33"/>
  <c r="N262" i="22"/>
  <c r="O261" i="22"/>
  <c r="O260" i="22"/>
  <c r="CV229" i="22"/>
  <c r="H261" i="16"/>
  <c r="J235" i="16"/>
  <c r="I259" i="16"/>
  <c r="I260" i="16"/>
  <c r="I261" i="16" s="1"/>
  <c r="CU228" i="35" l="1"/>
  <c r="CU229" i="35"/>
  <c r="M262" i="35"/>
  <c r="N261" i="35"/>
  <c r="N260" i="35"/>
  <c r="O236" i="35"/>
  <c r="CV227" i="35"/>
  <c r="CV226" i="35"/>
  <c r="M263" i="35"/>
  <c r="O262" i="22"/>
  <c r="AX223" i="33"/>
  <c r="AZ197" i="33"/>
  <c r="AY222" i="33"/>
  <c r="AY223" i="33" s="1"/>
  <c r="AY223" i="36"/>
  <c r="AY224" i="36"/>
  <c r="AZ222" i="36"/>
  <c r="AZ221" i="36"/>
  <c r="BA197" i="36"/>
  <c r="O263" i="22"/>
  <c r="P261" i="22"/>
  <c r="P260" i="22"/>
  <c r="K235" i="16"/>
  <c r="J260" i="16"/>
  <c r="J259" i="16"/>
  <c r="CV228" i="35" l="1"/>
  <c r="N262" i="35"/>
  <c r="N263" i="35"/>
  <c r="CV229" i="35"/>
  <c r="O261" i="35"/>
  <c r="O260" i="35"/>
  <c r="P236" i="35"/>
  <c r="P262" i="22"/>
  <c r="AY224" i="33"/>
  <c r="BA197" i="33"/>
  <c r="AZ222" i="33"/>
  <c r="AZ224" i="33" s="1"/>
  <c r="AZ221" i="33"/>
  <c r="AZ223" i="33" s="1"/>
  <c r="AZ223" i="36"/>
  <c r="AZ224" i="36"/>
  <c r="BA222" i="36"/>
  <c r="BA221" i="36"/>
  <c r="BB197" i="36"/>
  <c r="BA221" i="33"/>
  <c r="P263" i="22"/>
  <c r="Q260" i="22"/>
  <c r="Q261" i="22"/>
  <c r="J261" i="16"/>
  <c r="L235" i="16"/>
  <c r="K260" i="16"/>
  <c r="K259" i="16"/>
  <c r="O262" i="35" l="1"/>
  <c r="O263" i="35"/>
  <c r="P261" i="35"/>
  <c r="P260" i="35"/>
  <c r="Q236" i="35"/>
  <c r="BB197" i="33"/>
  <c r="BA222" i="33"/>
  <c r="BA224" i="33" s="1"/>
  <c r="Q262" i="22"/>
  <c r="BA223" i="36"/>
  <c r="BA224" i="36"/>
  <c r="BB222" i="36"/>
  <c r="BB221" i="36"/>
  <c r="BC197" i="36"/>
  <c r="BB221" i="33"/>
  <c r="Q263" i="22"/>
  <c r="R260" i="22"/>
  <c r="R261" i="22"/>
  <c r="K261" i="16"/>
  <c r="M235" i="16"/>
  <c r="L259" i="16"/>
  <c r="L260" i="16"/>
  <c r="L261" i="16" s="1"/>
  <c r="P262" i="35" l="1"/>
  <c r="Q261" i="35"/>
  <c r="Q260" i="35"/>
  <c r="R236" i="35"/>
  <c r="P263" i="35"/>
  <c r="BA223" i="33"/>
  <c r="BC197" i="33"/>
  <c r="BB222" i="33"/>
  <c r="BB224" i="33" s="1"/>
  <c r="R263" i="22"/>
  <c r="BB223" i="36"/>
  <c r="BB224" i="36"/>
  <c r="BD197" i="36"/>
  <c r="BC222" i="36"/>
  <c r="BC221" i="36"/>
  <c r="BC221" i="33"/>
  <c r="R262" i="22"/>
  <c r="S261" i="22"/>
  <c r="S260" i="22"/>
  <c r="N235" i="16"/>
  <c r="M259" i="16"/>
  <c r="M260" i="16"/>
  <c r="M261" i="16" s="1"/>
  <c r="Q263" i="35" l="1"/>
  <c r="R261" i="35"/>
  <c r="R260" i="35"/>
  <c r="S236" i="35"/>
  <c r="Q262" i="35"/>
  <c r="BB223" i="33"/>
  <c r="BD197" i="33"/>
  <c r="BC222" i="33"/>
  <c r="BC223" i="33" s="1"/>
  <c r="S262" i="22"/>
  <c r="BC223" i="36"/>
  <c r="BC224" i="36"/>
  <c r="BD222" i="36"/>
  <c r="BD221" i="36"/>
  <c r="BE197" i="36"/>
  <c r="BC224" i="33"/>
  <c r="BD221" i="33"/>
  <c r="S263" i="22"/>
  <c r="T260" i="22"/>
  <c r="T261" i="22"/>
  <c r="O235" i="16"/>
  <c r="N260" i="16"/>
  <c r="N261" i="16" s="1"/>
  <c r="N259" i="16"/>
  <c r="R262" i="35" l="1"/>
  <c r="R263" i="35"/>
  <c r="S261" i="35"/>
  <c r="S260" i="35"/>
  <c r="T236" i="35"/>
  <c r="T262" i="22"/>
  <c r="BE197" i="33"/>
  <c r="BD222" i="33"/>
  <c r="BD223" i="33" s="1"/>
  <c r="BD224" i="36"/>
  <c r="BD223" i="36"/>
  <c r="BF197" i="36"/>
  <c r="BE221" i="36"/>
  <c r="BE222" i="36"/>
  <c r="BE221" i="33"/>
  <c r="T263" i="22"/>
  <c r="U261" i="22"/>
  <c r="U260" i="22"/>
  <c r="P235" i="16"/>
  <c r="O259" i="16"/>
  <c r="O260" i="16"/>
  <c r="O261" i="16" s="1"/>
  <c r="S262" i="35" l="1"/>
  <c r="S263" i="35"/>
  <c r="T261" i="35"/>
  <c r="T260" i="35"/>
  <c r="U236" i="35"/>
  <c r="BD224" i="33"/>
  <c r="BF197" i="33"/>
  <c r="BE222" i="33"/>
  <c r="BE223" i="33" s="1"/>
  <c r="BE223" i="36"/>
  <c r="BE224" i="36"/>
  <c r="BF222" i="36"/>
  <c r="BF221" i="36"/>
  <c r="BG197" i="36"/>
  <c r="BF221" i="33"/>
  <c r="U263" i="22"/>
  <c r="U262" i="22"/>
  <c r="V260" i="22"/>
  <c r="V261" i="22"/>
  <c r="Q235" i="16"/>
  <c r="P259" i="16"/>
  <c r="P260" i="16"/>
  <c r="P261" i="16" s="1"/>
  <c r="T262" i="35" l="1"/>
  <c r="T263" i="35"/>
  <c r="U261" i="35"/>
  <c r="U260" i="35"/>
  <c r="V236" i="35"/>
  <c r="BE224" i="33"/>
  <c r="BG197" i="33"/>
  <c r="BF222" i="33"/>
  <c r="BF223" i="33" s="1"/>
  <c r="V263" i="22"/>
  <c r="BF223" i="36"/>
  <c r="BF224" i="36"/>
  <c r="BG222" i="36"/>
  <c r="BG221" i="36"/>
  <c r="BH197" i="36"/>
  <c r="BG221" i="33"/>
  <c r="W261" i="22"/>
  <c r="W260" i="22"/>
  <c r="V262" i="22"/>
  <c r="R235" i="16"/>
  <c r="Q260" i="16"/>
  <c r="Q259" i="16"/>
  <c r="U262" i="35" l="1"/>
  <c r="U263" i="35"/>
  <c r="V261" i="35"/>
  <c r="V260" i="35"/>
  <c r="W236" i="35"/>
  <c r="BF224" i="33"/>
  <c r="BH197" i="33"/>
  <c r="BG222" i="33"/>
  <c r="BG224" i="33" s="1"/>
  <c r="BG223" i="36"/>
  <c r="BH222" i="36"/>
  <c r="BH221" i="36"/>
  <c r="BI197" i="36"/>
  <c r="BG224" i="36"/>
  <c r="BH221" i="33"/>
  <c r="W262" i="22"/>
  <c r="W263" i="22"/>
  <c r="X260" i="22"/>
  <c r="X261" i="22"/>
  <c r="Q261" i="16"/>
  <c r="S235" i="16"/>
  <c r="R259" i="16"/>
  <c r="R260" i="16"/>
  <c r="R261" i="16" s="1"/>
  <c r="V262" i="35" l="1"/>
  <c r="V263" i="35"/>
  <c r="W261" i="35"/>
  <c r="W260" i="35"/>
  <c r="X236" i="35"/>
  <c r="BI197" i="33"/>
  <c r="BH222" i="33"/>
  <c r="BH223" i="33" s="1"/>
  <c r="BG223" i="33"/>
  <c r="X263" i="22"/>
  <c r="BH223" i="36"/>
  <c r="BH224" i="36"/>
  <c r="BI222" i="36"/>
  <c r="BI221" i="36"/>
  <c r="BJ197" i="36"/>
  <c r="BI221" i="33"/>
  <c r="Y260" i="22"/>
  <c r="Y261" i="22"/>
  <c r="X262" i="22"/>
  <c r="T235" i="16"/>
  <c r="S260" i="16"/>
  <c r="S259" i="16"/>
  <c r="W263" i="35" l="1"/>
  <c r="W262" i="35"/>
  <c r="X261" i="35"/>
  <c r="X260" i="35"/>
  <c r="Y236" i="35"/>
  <c r="Y263" i="22"/>
  <c r="BH224" i="33"/>
  <c r="BJ197" i="33"/>
  <c r="BI222" i="33"/>
  <c r="BI224" i="33" s="1"/>
  <c r="BI223" i="36"/>
  <c r="BI224" i="36"/>
  <c r="BJ222" i="36"/>
  <c r="BJ221" i="36"/>
  <c r="BK197" i="36"/>
  <c r="BJ221" i="33"/>
  <c r="Y262" i="22"/>
  <c r="Z260" i="22"/>
  <c r="Z261" i="22"/>
  <c r="S261" i="16"/>
  <c r="U235" i="16"/>
  <c r="T260" i="16"/>
  <c r="T259" i="16"/>
  <c r="X262" i="35" l="1"/>
  <c r="X263" i="35"/>
  <c r="Y261" i="35"/>
  <c r="Y260" i="35"/>
  <c r="Z236" i="35"/>
  <c r="BI223" i="33"/>
  <c r="BK197" i="33"/>
  <c r="BJ222" i="33"/>
  <c r="BJ224" i="33" s="1"/>
  <c r="Z263" i="22"/>
  <c r="BJ223" i="36"/>
  <c r="BJ224" i="36"/>
  <c r="BK222" i="36"/>
  <c r="BK221" i="36"/>
  <c r="BL197" i="36"/>
  <c r="BK221" i="33"/>
  <c r="Z262" i="22"/>
  <c r="AA261" i="22"/>
  <c r="AA260" i="22"/>
  <c r="V235" i="16"/>
  <c r="U260" i="16"/>
  <c r="U261" i="16" s="1"/>
  <c r="U259" i="16"/>
  <c r="T261" i="16"/>
  <c r="Y262" i="35" l="1"/>
  <c r="Y263" i="35"/>
  <c r="Z261" i="35"/>
  <c r="Z260" i="35"/>
  <c r="AA236" i="35"/>
  <c r="AA262" i="22"/>
  <c r="BJ223" i="33"/>
  <c r="BL197" i="33"/>
  <c r="BK222" i="33"/>
  <c r="BK224" i="33" s="1"/>
  <c r="BK223" i="36"/>
  <c r="BK224" i="36"/>
  <c r="BL222" i="36"/>
  <c r="BL221" i="36"/>
  <c r="BM197" i="36"/>
  <c r="BL221" i="33"/>
  <c r="AB260" i="22"/>
  <c r="AB261" i="22"/>
  <c r="AA263" i="22"/>
  <c r="W235" i="16"/>
  <c r="V260" i="16"/>
  <c r="V259" i="16"/>
  <c r="Z262" i="35" l="1"/>
  <c r="AA261" i="35"/>
  <c r="AA260" i="35"/>
  <c r="AB236" i="35"/>
  <c r="Z263" i="35"/>
  <c r="AB263" i="22"/>
  <c r="BK223" i="33"/>
  <c r="BM197" i="33"/>
  <c r="BL222" i="33"/>
  <c r="BL224" i="33" s="1"/>
  <c r="BL223" i="36"/>
  <c r="BN197" i="36"/>
  <c r="BM222" i="36"/>
  <c r="BM221" i="36"/>
  <c r="BL224" i="36"/>
  <c r="BL223" i="33"/>
  <c r="BM221" i="33"/>
  <c r="AB262" i="22"/>
  <c r="AC260" i="22"/>
  <c r="AC261" i="22"/>
  <c r="V261" i="16"/>
  <c r="X235" i="16"/>
  <c r="W260" i="16"/>
  <c r="W259" i="16"/>
  <c r="AA262" i="35" l="1"/>
  <c r="AA263" i="35"/>
  <c r="AB261" i="35"/>
  <c r="AB260" i="35"/>
  <c r="AC236" i="35"/>
  <c r="AC262" i="22"/>
  <c r="BN197" i="33"/>
  <c r="BM222" i="33"/>
  <c r="BM223" i="33" s="1"/>
  <c r="AC263" i="22"/>
  <c r="BM223" i="36"/>
  <c r="BM224" i="36"/>
  <c r="BN222" i="36"/>
  <c r="BN221" i="36"/>
  <c r="BO197" i="36"/>
  <c r="BN221" i="33"/>
  <c r="AD260" i="22"/>
  <c r="AD261" i="22"/>
  <c r="W261" i="16"/>
  <c r="Y235" i="16"/>
  <c r="X259" i="16"/>
  <c r="X260" i="16"/>
  <c r="AB262" i="35" l="1"/>
  <c r="AB263" i="35"/>
  <c r="AC261" i="35"/>
  <c r="AC260" i="35"/>
  <c r="AD236" i="35"/>
  <c r="BM224" i="33"/>
  <c r="BO197" i="33"/>
  <c r="BN222" i="33"/>
  <c r="BN223" i="33" s="1"/>
  <c r="BN223" i="36"/>
  <c r="BN224" i="36"/>
  <c r="BO222" i="36"/>
  <c r="BO221" i="36"/>
  <c r="BP197" i="36"/>
  <c r="BO221" i="33"/>
  <c r="BN224" i="33"/>
  <c r="AD263" i="22"/>
  <c r="AD262" i="22"/>
  <c r="AE261" i="22"/>
  <c r="AE260" i="22"/>
  <c r="Z235" i="16"/>
  <c r="Y259" i="16"/>
  <c r="Y260" i="16"/>
  <c r="Y261" i="16" s="1"/>
  <c r="X261" i="16"/>
  <c r="AC263" i="35" l="1"/>
  <c r="AC262" i="35"/>
  <c r="AD261" i="35"/>
  <c r="AD260" i="35"/>
  <c r="AE236" i="35"/>
  <c r="BP197" i="33"/>
  <c r="BO222" i="33"/>
  <c r="BO223" i="33" s="1"/>
  <c r="BO223" i="36"/>
  <c r="BO224" i="36"/>
  <c r="BP222" i="36"/>
  <c r="BP221" i="36"/>
  <c r="BQ197" i="36"/>
  <c r="BP221" i="33"/>
  <c r="AE262" i="22"/>
  <c r="AE263" i="22"/>
  <c r="AF260" i="22"/>
  <c r="AF261" i="22"/>
  <c r="AA235" i="16"/>
  <c r="Z260" i="16"/>
  <c r="Z259" i="16"/>
  <c r="AD263" i="35" l="1"/>
  <c r="AD262" i="35"/>
  <c r="AE261" i="35"/>
  <c r="AE260" i="35"/>
  <c r="AF236" i="35"/>
  <c r="BO224" i="33"/>
  <c r="BQ197" i="33"/>
  <c r="BP222" i="33"/>
  <c r="BP224" i="33" s="1"/>
  <c r="AF263" i="22"/>
  <c r="BP223" i="36"/>
  <c r="BQ222" i="36"/>
  <c r="BQ221" i="36"/>
  <c r="BR197" i="36"/>
  <c r="BP224" i="36"/>
  <c r="AF262" i="22"/>
  <c r="AG260" i="22"/>
  <c r="AG261" i="22"/>
  <c r="Z261" i="16"/>
  <c r="AB235" i="16"/>
  <c r="AA260" i="16"/>
  <c r="AA259" i="16"/>
  <c r="AE262" i="35" l="1"/>
  <c r="AE263" i="35"/>
  <c r="AF261" i="35"/>
  <c r="AF260" i="35"/>
  <c r="AG236" i="35"/>
  <c r="BP223" i="33"/>
  <c r="BR197" i="33"/>
  <c r="BQ222" i="33"/>
  <c r="BQ224" i="33" s="1"/>
  <c r="BQ221" i="33"/>
  <c r="BQ223" i="33" s="1"/>
  <c r="BQ223" i="36"/>
  <c r="BQ224" i="36"/>
  <c r="BR222" i="36"/>
  <c r="BR221" i="36"/>
  <c r="BS197" i="36"/>
  <c r="BR221" i="33"/>
  <c r="AG263" i="22"/>
  <c r="AG262" i="22"/>
  <c r="AH260" i="22"/>
  <c r="AH261" i="22"/>
  <c r="AA261" i="16"/>
  <c r="AC235" i="16"/>
  <c r="AB259" i="16"/>
  <c r="AB260" i="16"/>
  <c r="AB261" i="16" s="1"/>
  <c r="AF262" i="35" l="1"/>
  <c r="AG261" i="35"/>
  <c r="AG260" i="35"/>
  <c r="AH236" i="35"/>
  <c r="AF263" i="35"/>
  <c r="AH263" i="22"/>
  <c r="BS197" i="33"/>
  <c r="BR222" i="33"/>
  <c r="BR223" i="33" s="1"/>
  <c r="BR223" i="36"/>
  <c r="BR224" i="36"/>
  <c r="BT197" i="36"/>
  <c r="BS222" i="36"/>
  <c r="BS221" i="36"/>
  <c r="BS221" i="33"/>
  <c r="BR224" i="33"/>
  <c r="AI260" i="22"/>
  <c r="AI261" i="22"/>
  <c r="AH262" i="22"/>
  <c r="AD235" i="16"/>
  <c r="AC259" i="16"/>
  <c r="AC260" i="16"/>
  <c r="AC261" i="16" s="1"/>
  <c r="AG263" i="35" l="1"/>
  <c r="AH261" i="35"/>
  <c r="AH260" i="35"/>
  <c r="AI236" i="35"/>
  <c r="AG262" i="35"/>
  <c r="BT197" i="33"/>
  <c r="BS222" i="33"/>
  <c r="BS223" i="33" s="1"/>
  <c r="AI262" i="22"/>
  <c r="BS223" i="36"/>
  <c r="BS224" i="36"/>
  <c r="BT222" i="36"/>
  <c r="BT221" i="36"/>
  <c r="BU197" i="36"/>
  <c r="BT221" i="33"/>
  <c r="AI263" i="22"/>
  <c r="AJ261" i="22"/>
  <c r="AJ260" i="22"/>
  <c r="AE235" i="16"/>
  <c r="AD259" i="16"/>
  <c r="AD260" i="16"/>
  <c r="AD261" i="16" s="1"/>
  <c r="AH262" i="35" l="1"/>
  <c r="AI261" i="35"/>
  <c r="AI260" i="35"/>
  <c r="AJ236" i="35"/>
  <c r="AH263" i="35"/>
  <c r="BS224" i="33"/>
  <c r="BU197" i="33"/>
  <c r="BT222" i="33"/>
  <c r="BT223" i="33" s="1"/>
  <c r="BT224" i="36"/>
  <c r="BT223" i="36"/>
  <c r="BV197" i="36"/>
  <c r="BU221" i="36"/>
  <c r="BU222" i="36"/>
  <c r="BU221" i="33"/>
  <c r="AJ263" i="22"/>
  <c r="AJ262" i="22"/>
  <c r="AK260" i="22"/>
  <c r="AK261" i="22"/>
  <c r="AF235" i="16"/>
  <c r="AE259" i="16"/>
  <c r="AE260" i="16"/>
  <c r="AE261" i="16" s="1"/>
  <c r="AI263" i="35" l="1"/>
  <c r="AJ261" i="35"/>
  <c r="AJ260" i="35"/>
  <c r="AK236" i="35"/>
  <c r="AI262" i="35"/>
  <c r="BV197" i="33"/>
  <c r="BU222" i="33"/>
  <c r="BU224" i="33" s="1"/>
  <c r="BT224" i="33"/>
  <c r="BU224" i="36"/>
  <c r="BU223" i="36"/>
  <c r="BV222" i="36"/>
  <c r="BV221" i="36"/>
  <c r="BW197" i="36"/>
  <c r="BV221" i="33"/>
  <c r="AK262" i="22"/>
  <c r="AK263" i="22"/>
  <c r="AL260" i="22"/>
  <c r="AL261" i="22"/>
  <c r="AG235" i="16"/>
  <c r="AF260" i="16"/>
  <c r="AF259" i="16"/>
  <c r="AJ263" i="35" l="1"/>
  <c r="AK260" i="35"/>
  <c r="AL236" i="35"/>
  <c r="AK261" i="35"/>
  <c r="AJ262" i="35"/>
  <c r="BU223" i="33"/>
  <c r="BW197" i="33"/>
  <c r="BV222" i="33"/>
  <c r="BV223" i="33" s="1"/>
  <c r="AL262" i="22"/>
  <c r="BV223" i="36"/>
  <c r="BV224" i="36"/>
  <c r="BW222" i="36"/>
  <c r="BW221" i="36"/>
  <c r="BX197" i="36"/>
  <c r="BW221" i="33"/>
  <c r="AL263" i="22"/>
  <c r="AM261" i="22"/>
  <c r="AM260" i="22"/>
  <c r="AF261" i="16"/>
  <c r="AH235" i="16"/>
  <c r="AG260" i="16"/>
  <c r="AG261" i="16" s="1"/>
  <c r="AG259" i="16"/>
  <c r="AK263" i="35" l="1"/>
  <c r="AL261" i="35"/>
  <c r="AL260" i="35"/>
  <c r="AM236" i="35"/>
  <c r="AK262" i="35"/>
  <c r="AM263" i="22"/>
  <c r="BV224" i="33"/>
  <c r="BX197" i="33"/>
  <c r="BW222" i="33"/>
  <c r="BW223" i="33" s="1"/>
  <c r="BW223" i="36"/>
  <c r="BX222" i="36"/>
  <c r="BX221" i="36"/>
  <c r="BY197" i="36"/>
  <c r="BW224" i="36"/>
  <c r="BX221" i="33"/>
  <c r="AM262" i="22"/>
  <c r="AN261" i="22"/>
  <c r="AN260" i="22"/>
  <c r="AI235" i="16"/>
  <c r="AH260" i="16"/>
  <c r="AH261" i="16" s="1"/>
  <c r="AH259" i="16"/>
  <c r="AL262" i="35" l="1"/>
  <c r="AM261" i="35"/>
  <c r="AM260" i="35"/>
  <c r="AN236" i="35"/>
  <c r="AL263" i="35"/>
  <c r="BW224" i="33"/>
  <c r="BY197" i="33"/>
  <c r="BX222" i="33"/>
  <c r="BX223" i="33" s="1"/>
  <c r="AN263" i="22"/>
  <c r="BX223" i="36"/>
  <c r="BX224" i="36"/>
  <c r="BY222" i="36"/>
  <c r="BY221" i="36"/>
  <c r="BZ197" i="36"/>
  <c r="BY221" i="33"/>
  <c r="AN262" i="22"/>
  <c r="AO260" i="22"/>
  <c r="AO261" i="22"/>
  <c r="AJ235" i="16"/>
  <c r="AI260" i="16"/>
  <c r="AI259" i="16"/>
  <c r="AM262" i="35" l="1"/>
  <c r="AM263" i="35"/>
  <c r="AN261" i="35"/>
  <c r="AN260" i="35"/>
  <c r="AO236" i="35"/>
  <c r="BX224" i="33"/>
  <c r="BZ197" i="33"/>
  <c r="BY222" i="33"/>
  <c r="BY224" i="33" s="1"/>
  <c r="BY223" i="36"/>
  <c r="BY224" i="36"/>
  <c r="BZ222" i="36"/>
  <c r="BZ221" i="36"/>
  <c r="CA197" i="36"/>
  <c r="BZ221" i="33"/>
  <c r="AO263" i="22"/>
  <c r="AO262" i="22"/>
  <c r="AP260" i="22"/>
  <c r="AP261" i="22"/>
  <c r="AI261" i="16"/>
  <c r="AK235" i="16"/>
  <c r="AJ260" i="16"/>
  <c r="AJ259" i="16"/>
  <c r="AN262" i="35" l="1"/>
  <c r="AO261" i="35"/>
  <c r="AO260" i="35"/>
  <c r="AP236" i="35"/>
  <c r="AN263" i="35"/>
  <c r="BY223" i="33"/>
  <c r="CA197" i="33"/>
  <c r="BZ222" i="33"/>
  <c r="BZ224" i="33" s="1"/>
  <c r="BZ223" i="36"/>
  <c r="CA221" i="36"/>
  <c r="CA222" i="36"/>
  <c r="CB197" i="36"/>
  <c r="BZ224" i="36"/>
  <c r="CA221" i="33"/>
  <c r="AP262" i="22"/>
  <c r="AP263" i="22"/>
  <c r="AQ261" i="22"/>
  <c r="AQ260" i="22"/>
  <c r="AJ261" i="16"/>
  <c r="AL235" i="16"/>
  <c r="AK259" i="16"/>
  <c r="AK260" i="16"/>
  <c r="AK261" i="16" s="1"/>
  <c r="AO262" i="35" l="1"/>
  <c r="AP261" i="35"/>
  <c r="AP260" i="35"/>
  <c r="AQ236" i="35"/>
  <c r="AO263" i="35"/>
  <c r="CB197" i="33"/>
  <c r="CA222" i="33"/>
  <c r="CA224" i="33" s="1"/>
  <c r="BZ223" i="33"/>
  <c r="CA224" i="36"/>
  <c r="CB222" i="36"/>
  <c r="CB221" i="36"/>
  <c r="CC197" i="36"/>
  <c r="CA223" i="36"/>
  <c r="CB221" i="33"/>
  <c r="AQ263" i="22"/>
  <c r="AQ262" i="22"/>
  <c r="AR260" i="22"/>
  <c r="AR261" i="22"/>
  <c r="AM235" i="16"/>
  <c r="AL259" i="16"/>
  <c r="AL260" i="16"/>
  <c r="AL261" i="16" s="1"/>
  <c r="AP262" i="35" l="1"/>
  <c r="AQ261" i="35"/>
  <c r="AQ260" i="35"/>
  <c r="AR236" i="35"/>
  <c r="AP263" i="35"/>
  <c r="AR263" i="22"/>
  <c r="CA223" i="33"/>
  <c r="CC197" i="33"/>
  <c r="CB222" i="33"/>
  <c r="CB224" i="33" s="1"/>
  <c r="CB223" i="36"/>
  <c r="CB224" i="36"/>
  <c r="CC222" i="36"/>
  <c r="CD197" i="36"/>
  <c r="CC221" i="36"/>
  <c r="CC221" i="33"/>
  <c r="AR262" i="22"/>
  <c r="AS260" i="22"/>
  <c r="AS261" i="22"/>
  <c r="AN235" i="16"/>
  <c r="AM259" i="16"/>
  <c r="AM260" i="16"/>
  <c r="AM261" i="16" s="1"/>
  <c r="AQ262" i="35" l="1"/>
  <c r="AQ263" i="35"/>
  <c r="AR261" i="35"/>
  <c r="AR260" i="35"/>
  <c r="AS236" i="35"/>
  <c r="CB223" i="33"/>
  <c r="CD197" i="33"/>
  <c r="CC222" i="33"/>
  <c r="CC223" i="33" s="1"/>
  <c r="AS263" i="22"/>
  <c r="CC223" i="36"/>
  <c r="CD222" i="36"/>
  <c r="CD221" i="36"/>
  <c r="CE197" i="36"/>
  <c r="CC224" i="36"/>
  <c r="CD221" i="33"/>
  <c r="AS262" i="22"/>
  <c r="AT261" i="22"/>
  <c r="AT260" i="22"/>
  <c r="AO235" i="16"/>
  <c r="AN259" i="16"/>
  <c r="AN260" i="16"/>
  <c r="AN261" i="16" s="1"/>
  <c r="AR263" i="35" l="1"/>
  <c r="AR262" i="35"/>
  <c r="AS260" i="35"/>
  <c r="AT236" i="35"/>
  <c r="AS261" i="35"/>
  <c r="CC224" i="33"/>
  <c r="CE197" i="33"/>
  <c r="CD222" i="33"/>
  <c r="CD224" i="33" s="1"/>
  <c r="CD223" i="36"/>
  <c r="CD224" i="36"/>
  <c r="CE222" i="36"/>
  <c r="CE221" i="36"/>
  <c r="CF197" i="36"/>
  <c r="CE221" i="33"/>
  <c r="AT262" i="22"/>
  <c r="AT263" i="22"/>
  <c r="AU261" i="22"/>
  <c r="AU260" i="22"/>
  <c r="AP235" i="16"/>
  <c r="AO260" i="16"/>
  <c r="AO261" i="16" s="1"/>
  <c r="AO259" i="16"/>
  <c r="AS263" i="35" l="1"/>
  <c r="AS262" i="35"/>
  <c r="AT261" i="35"/>
  <c r="AT260" i="35"/>
  <c r="AU236" i="35"/>
  <c r="CD223" i="33"/>
  <c r="CF197" i="33"/>
  <c r="CE222" i="33"/>
  <c r="CE223" i="33" s="1"/>
  <c r="CE223" i="36"/>
  <c r="CF222" i="36"/>
  <c r="CF221" i="36"/>
  <c r="CG197" i="36"/>
  <c r="CE224" i="36"/>
  <c r="CF221" i="33"/>
  <c r="AU262" i="22"/>
  <c r="AU263" i="22"/>
  <c r="AV260" i="22"/>
  <c r="AV261" i="22"/>
  <c r="AQ235" i="16"/>
  <c r="AP260" i="16"/>
  <c r="AP261" i="16" s="1"/>
  <c r="AP259" i="16"/>
  <c r="AT262" i="35" l="1"/>
  <c r="AT263" i="35"/>
  <c r="AU261" i="35"/>
  <c r="AU260" i="35"/>
  <c r="AV236" i="35"/>
  <c r="AV263" i="22"/>
  <c r="CE224" i="33"/>
  <c r="CG197" i="33"/>
  <c r="CF222" i="33"/>
  <c r="CF223" i="33" s="1"/>
  <c r="CF224" i="36"/>
  <c r="CF223" i="36"/>
  <c r="CG222" i="36"/>
  <c r="CH197" i="36"/>
  <c r="CG221" i="36"/>
  <c r="CG221" i="33"/>
  <c r="AV262" i="22"/>
  <c r="AW261" i="22"/>
  <c r="AW260" i="22"/>
  <c r="AR235" i="16"/>
  <c r="AQ260" i="16"/>
  <c r="AQ259" i="16"/>
  <c r="AU262" i="35" l="1"/>
  <c r="AU263" i="35"/>
  <c r="AV261" i="35"/>
  <c r="AV260" i="35"/>
  <c r="AW236" i="35"/>
  <c r="CF224" i="33"/>
  <c r="CH197" i="33"/>
  <c r="CG222" i="33"/>
  <c r="CG224" i="33" s="1"/>
  <c r="CG223" i="36"/>
  <c r="CH222" i="36"/>
  <c r="CH221" i="36"/>
  <c r="CI197" i="36"/>
  <c r="CG224" i="36"/>
  <c r="CH221" i="33"/>
  <c r="AW262" i="22"/>
  <c r="AW263" i="22"/>
  <c r="AX260" i="22"/>
  <c r="AX261" i="22"/>
  <c r="AQ261" i="16"/>
  <c r="AS235" i="16"/>
  <c r="AR259" i="16"/>
  <c r="AR260" i="16"/>
  <c r="AR261" i="16" s="1"/>
  <c r="AV262" i="35" l="1"/>
  <c r="AV263" i="35"/>
  <c r="AW261" i="35"/>
  <c r="AW260" i="35"/>
  <c r="AX236" i="35"/>
  <c r="CG223" i="33"/>
  <c r="CI197" i="33"/>
  <c r="CH222" i="33"/>
  <c r="CH223" i="33" s="1"/>
  <c r="AX263" i="22"/>
  <c r="CH223" i="36"/>
  <c r="CJ197" i="36"/>
  <c r="CI221" i="36"/>
  <c r="CI222" i="36"/>
  <c r="CH224" i="36"/>
  <c r="CI221" i="33"/>
  <c r="AX262" i="22"/>
  <c r="AY261" i="22"/>
  <c r="AY260" i="22"/>
  <c r="AT235" i="16"/>
  <c r="AS260" i="16"/>
  <c r="AS261" i="16" s="1"/>
  <c r="AS259" i="16"/>
  <c r="AW262" i="35" l="1"/>
  <c r="AW263" i="35"/>
  <c r="AX261" i="35"/>
  <c r="AX260" i="35"/>
  <c r="AY236" i="35"/>
  <c r="CH224" i="33"/>
  <c r="CJ197" i="33"/>
  <c r="CI222" i="33"/>
  <c r="CI224" i="33" s="1"/>
  <c r="AY262" i="22"/>
  <c r="CI224" i="36"/>
  <c r="CI223" i="36"/>
  <c r="CJ222" i="36"/>
  <c r="CJ221" i="36"/>
  <c r="CK197" i="36"/>
  <c r="CJ221" i="33"/>
  <c r="AY263" i="22"/>
  <c r="AZ260" i="22"/>
  <c r="AZ261" i="22"/>
  <c r="AU235" i="16"/>
  <c r="AT259" i="16"/>
  <c r="AT260" i="16"/>
  <c r="AT261" i="16" s="1"/>
  <c r="AX262" i="35" l="1"/>
  <c r="AX263" i="35"/>
  <c r="AY261" i="35"/>
  <c r="AY260" i="35"/>
  <c r="AZ236" i="35"/>
  <c r="CI223" i="33"/>
  <c r="CK197" i="33"/>
  <c r="CJ222" i="33"/>
  <c r="CJ224" i="33" s="1"/>
  <c r="CJ223" i="36"/>
  <c r="CJ224" i="36"/>
  <c r="CL197" i="36"/>
  <c r="CK222" i="36"/>
  <c r="CK221" i="36"/>
  <c r="CJ223" i="33"/>
  <c r="CK221" i="33"/>
  <c r="AZ263" i="22"/>
  <c r="AZ262" i="22"/>
  <c r="BA260" i="22"/>
  <c r="BA261" i="22"/>
  <c r="AV235" i="16"/>
  <c r="AU259" i="16"/>
  <c r="AU260" i="16"/>
  <c r="AU261" i="16" s="1"/>
  <c r="AY262" i="35" l="1"/>
  <c r="AY263" i="35"/>
  <c r="AZ261" i="35"/>
  <c r="AZ260" i="35"/>
  <c r="BA236" i="35"/>
  <c r="BA263" i="22"/>
  <c r="CL197" i="33"/>
  <c r="CK222" i="33"/>
  <c r="CK224" i="33" s="1"/>
  <c r="CK223" i="36"/>
  <c r="CK224" i="36"/>
  <c r="CL221" i="36"/>
  <c r="CL222" i="36"/>
  <c r="CM197" i="36"/>
  <c r="CL221" i="33"/>
  <c r="BA262" i="22"/>
  <c r="BB261" i="22"/>
  <c r="BB260" i="22"/>
  <c r="AW235" i="16"/>
  <c r="AV259" i="16"/>
  <c r="AV260" i="16"/>
  <c r="AV261" i="16" s="1"/>
  <c r="AZ262" i="35" l="1"/>
  <c r="AZ263" i="35"/>
  <c r="BA260" i="35"/>
  <c r="BA261" i="35"/>
  <c r="BB236" i="35"/>
  <c r="CK223" i="33"/>
  <c r="CM197" i="33"/>
  <c r="CL222" i="33"/>
  <c r="CL224" i="33" s="1"/>
  <c r="BB262" i="22"/>
  <c r="CL223" i="36"/>
  <c r="CL224" i="36"/>
  <c r="CM222" i="36"/>
  <c r="CM221" i="36"/>
  <c r="CN197" i="36"/>
  <c r="CL223" i="33"/>
  <c r="CM221" i="33"/>
  <c r="BB263" i="22"/>
  <c r="BC261" i="22"/>
  <c r="BC260" i="22"/>
  <c r="AX235" i="16"/>
  <c r="AW259" i="16"/>
  <c r="AW260" i="16"/>
  <c r="AW261" i="16" s="1"/>
  <c r="BA262" i="35" l="1"/>
  <c r="BA263" i="35"/>
  <c r="BB261" i="35"/>
  <c r="BB260" i="35"/>
  <c r="BC236" i="35"/>
  <c r="CN197" i="33"/>
  <c r="CM222" i="33"/>
  <c r="CM224" i="33" s="1"/>
  <c r="CM223" i="36"/>
  <c r="CM224" i="36"/>
  <c r="CN222" i="36"/>
  <c r="CN221" i="36"/>
  <c r="CO197" i="36"/>
  <c r="CN221" i="33"/>
  <c r="BC263" i="22"/>
  <c r="BC262" i="22"/>
  <c r="BD261" i="22"/>
  <c r="BD260" i="22"/>
  <c r="AY235" i="16"/>
  <c r="AX259" i="16"/>
  <c r="AX260" i="16"/>
  <c r="AX261" i="16" s="1"/>
  <c r="BB262" i="35" l="1"/>
  <c r="BB263" i="35"/>
  <c r="BC261" i="35"/>
  <c r="BC260" i="35"/>
  <c r="BD236" i="35"/>
  <c r="CM223" i="33"/>
  <c r="CO197" i="33"/>
  <c r="CN222" i="33"/>
  <c r="CN223" i="33" s="1"/>
  <c r="CN223" i="36"/>
  <c r="CN224" i="36"/>
  <c r="CO222" i="36"/>
  <c r="CO221" i="36"/>
  <c r="CP197" i="36"/>
  <c r="CO221" i="33"/>
  <c r="BD263" i="22"/>
  <c r="BD262" i="22"/>
  <c r="BE260" i="22"/>
  <c r="BE261" i="22"/>
  <c r="AZ235" i="16"/>
  <c r="AY260" i="16"/>
  <c r="AY259" i="16"/>
  <c r="BC262" i="35" l="1"/>
  <c r="BC263" i="35"/>
  <c r="BD261" i="35"/>
  <c r="BD260" i="35"/>
  <c r="BE236" i="35"/>
  <c r="CN224" i="33"/>
  <c r="CP197" i="33"/>
  <c r="CO222" i="33"/>
  <c r="CO224" i="33" s="1"/>
  <c r="CO223" i="36"/>
  <c r="CO224" i="36"/>
  <c r="CP222" i="36"/>
  <c r="CP221" i="36"/>
  <c r="CQ197" i="36"/>
  <c r="CP221" i="33"/>
  <c r="BE262" i="22"/>
  <c r="BE263" i="22"/>
  <c r="BF260" i="22"/>
  <c r="BF261" i="22"/>
  <c r="AY261" i="16"/>
  <c r="BA235" i="16"/>
  <c r="AZ260" i="16"/>
  <c r="AZ259" i="16"/>
  <c r="BD263" i="35" l="1"/>
  <c r="BD262" i="35"/>
  <c r="BE261" i="35"/>
  <c r="BE260" i="35"/>
  <c r="BF236" i="35"/>
  <c r="CO223" i="33"/>
  <c r="CQ197" i="33"/>
  <c r="CP222" i="33"/>
  <c r="CP223" i="33" s="1"/>
  <c r="CP224" i="36"/>
  <c r="CP223" i="36"/>
  <c r="CQ221" i="36"/>
  <c r="CR197" i="36"/>
  <c r="CQ222" i="36"/>
  <c r="CQ221" i="33"/>
  <c r="BF263" i="22"/>
  <c r="BG261" i="22"/>
  <c r="BG260" i="22"/>
  <c r="BF262" i="22"/>
  <c r="AZ261" i="16"/>
  <c r="BB235" i="16"/>
  <c r="BA260" i="16"/>
  <c r="BA259" i="16"/>
  <c r="BE263" i="35" l="1"/>
  <c r="BE262" i="35"/>
  <c r="BF261" i="35"/>
  <c r="BF260" i="35"/>
  <c r="BG236" i="35"/>
  <c r="CP224" i="33"/>
  <c r="CR197" i="33"/>
  <c r="CQ222" i="33"/>
  <c r="CQ224" i="33" s="1"/>
  <c r="CQ224" i="36"/>
  <c r="CQ223" i="36"/>
  <c r="CR222" i="36"/>
  <c r="CR221" i="36"/>
  <c r="CS197" i="36"/>
  <c r="CR221" i="33"/>
  <c r="BG262" i="22"/>
  <c r="BG263" i="22"/>
  <c r="BH261" i="22"/>
  <c r="BH260" i="22"/>
  <c r="BA261" i="16"/>
  <c r="BC235" i="16"/>
  <c r="BB259" i="16"/>
  <c r="BB260" i="16"/>
  <c r="BB261" i="16" s="1"/>
  <c r="BF262" i="35" l="1"/>
  <c r="BF263" i="35"/>
  <c r="BG261" i="35"/>
  <c r="BG260" i="35"/>
  <c r="BH236" i="35"/>
  <c r="CQ223" i="33"/>
  <c r="CS197" i="33"/>
  <c r="CR222" i="33"/>
  <c r="CR224" i="33" s="1"/>
  <c r="BH262" i="22"/>
  <c r="CR223" i="36"/>
  <c r="CR224" i="36"/>
  <c r="CT197" i="36"/>
  <c r="CS222" i="36"/>
  <c r="CS221" i="36"/>
  <c r="BH263" i="22"/>
  <c r="BI260" i="22"/>
  <c r="BI261" i="22"/>
  <c r="BD235" i="16"/>
  <c r="BC259" i="16"/>
  <c r="BC260" i="16"/>
  <c r="BC261" i="16" s="1"/>
  <c r="BG263" i="35" l="1"/>
  <c r="BG262" i="35"/>
  <c r="BH261" i="35"/>
  <c r="BH260" i="35"/>
  <c r="BI236" i="35"/>
  <c r="CR223" i="33"/>
  <c r="CT197" i="33"/>
  <c r="CS222" i="33"/>
  <c r="CS224" i="33" s="1"/>
  <c r="CS221" i="33"/>
  <c r="CS223" i="33" s="1"/>
  <c r="BI263" i="22"/>
  <c r="CS223" i="36"/>
  <c r="CS224" i="36"/>
  <c r="CT222" i="36"/>
  <c r="CT221" i="36"/>
  <c r="CU197" i="36"/>
  <c r="CT221" i="33"/>
  <c r="BJ261" i="22"/>
  <c r="BJ260" i="22"/>
  <c r="BI262" i="22"/>
  <c r="BE235" i="16"/>
  <c r="BD260" i="16"/>
  <c r="BD261" i="16" s="1"/>
  <c r="BD259" i="16"/>
  <c r="BH262" i="35" l="1"/>
  <c r="BH263" i="35"/>
  <c r="BI260" i="35"/>
  <c r="BI261" i="35"/>
  <c r="BJ236" i="35"/>
  <c r="CU197" i="33"/>
  <c r="CT222" i="33"/>
  <c r="CT224" i="33" s="1"/>
  <c r="CT224" i="36"/>
  <c r="CT223" i="36"/>
  <c r="CU222" i="36"/>
  <c r="CU221" i="36"/>
  <c r="CV197" i="36"/>
  <c r="CU221" i="33"/>
  <c r="BJ262" i="22"/>
  <c r="BJ263" i="22"/>
  <c r="BK261" i="22"/>
  <c r="BK260" i="22"/>
  <c r="BF235" i="16"/>
  <c r="BE259" i="16"/>
  <c r="BE260" i="16"/>
  <c r="BE261" i="16" s="1"/>
  <c r="BI263" i="35" l="1"/>
  <c r="BI262" i="35"/>
  <c r="BJ261" i="35"/>
  <c r="BJ260" i="35"/>
  <c r="BK236" i="35"/>
  <c r="CT223" i="33"/>
  <c r="CV197" i="33"/>
  <c r="CU222" i="33"/>
  <c r="CU223" i="33" s="1"/>
  <c r="BK262" i="22"/>
  <c r="CU224" i="36"/>
  <c r="CV222" i="36"/>
  <c r="CV221" i="36"/>
  <c r="CW197" i="36"/>
  <c r="D231" i="36" s="1"/>
  <c r="E231" i="36" s="1"/>
  <c r="CU223" i="36"/>
  <c r="BL261" i="22"/>
  <c r="BL260" i="22"/>
  <c r="BK263" i="22"/>
  <c r="BG235" i="16"/>
  <c r="BF259" i="16"/>
  <c r="BF260" i="16"/>
  <c r="BF261" i="16" s="1"/>
  <c r="BJ262" i="35" l="1"/>
  <c r="BJ263" i="35"/>
  <c r="BK261" i="35"/>
  <c r="BK260" i="35"/>
  <c r="BL236" i="35"/>
  <c r="CU224" i="33"/>
  <c r="CW197" i="33"/>
  <c r="D231" i="33" s="1"/>
  <c r="E231" i="33" s="1"/>
  <c r="CV222" i="33"/>
  <c r="CV221" i="33"/>
  <c r="CV223" i="33" s="1"/>
  <c r="CV223" i="36"/>
  <c r="E256" i="36"/>
  <c r="E255" i="36"/>
  <c r="F231" i="36"/>
  <c r="CV224" i="36"/>
  <c r="BL262" i="22"/>
  <c r="BL263" i="22"/>
  <c r="BM260" i="22"/>
  <c r="BM261" i="22"/>
  <c r="BH235" i="16"/>
  <c r="BG260" i="16"/>
  <c r="BG259" i="16"/>
  <c r="BK263" i="35" l="1"/>
  <c r="BK262" i="35"/>
  <c r="BL261" i="35"/>
  <c r="BL260" i="35"/>
  <c r="BM236" i="35"/>
  <c r="CV224" i="33"/>
  <c r="F231" i="33"/>
  <c r="E256" i="33"/>
  <c r="E258" i="33" s="1"/>
  <c r="E255" i="33"/>
  <c r="E257" i="33" s="1"/>
  <c r="BM263" i="22"/>
  <c r="E257" i="36"/>
  <c r="E258" i="36"/>
  <c r="F256" i="36"/>
  <c r="F255" i="36"/>
  <c r="G231" i="36"/>
  <c r="F255" i="33"/>
  <c r="BM262" i="22"/>
  <c r="BN260" i="22"/>
  <c r="BN261" i="22"/>
  <c r="BG261" i="16"/>
  <c r="BI235" i="16"/>
  <c r="BH259" i="16"/>
  <c r="BH260" i="16"/>
  <c r="BH261" i="16" s="1"/>
  <c r="BL262" i="35" l="1"/>
  <c r="BL263" i="35"/>
  <c r="BM261" i="35"/>
  <c r="BM260" i="35"/>
  <c r="BN236" i="35"/>
  <c r="G231" i="33"/>
  <c r="F256" i="33"/>
  <c r="F257" i="33" s="1"/>
  <c r="F257" i="36"/>
  <c r="F258" i="36"/>
  <c r="G256" i="36"/>
  <c r="G255" i="36"/>
  <c r="H231" i="36"/>
  <c r="G255" i="33"/>
  <c r="BN262" i="22"/>
  <c r="BN263" i="22"/>
  <c r="BO261" i="22"/>
  <c r="BO260" i="22"/>
  <c r="BJ235" i="16"/>
  <c r="BI260" i="16"/>
  <c r="BI261" i="16" s="1"/>
  <c r="BI259" i="16"/>
  <c r="BM263" i="35" l="1"/>
  <c r="BM262" i="35"/>
  <c r="BN261" i="35"/>
  <c r="BN260" i="35"/>
  <c r="BO236" i="35"/>
  <c r="F258" i="33"/>
  <c r="H231" i="33"/>
  <c r="G256" i="33"/>
  <c r="G257" i="33" s="1"/>
  <c r="BO262" i="22"/>
  <c r="G257" i="36"/>
  <c r="G258" i="36"/>
  <c r="H256" i="36"/>
  <c r="H255" i="36"/>
  <c r="I231" i="36"/>
  <c r="H255" i="33"/>
  <c r="BO263" i="22"/>
  <c r="BP261" i="22"/>
  <c r="BP260" i="22"/>
  <c r="BK235" i="16"/>
  <c r="BJ260" i="16"/>
  <c r="BJ259" i="16"/>
  <c r="BN262" i="35" l="1"/>
  <c r="BO261" i="35"/>
  <c r="BO260" i="35"/>
  <c r="BP236" i="35"/>
  <c r="BN263" i="35"/>
  <c r="BP262" i="22"/>
  <c r="G258" i="33"/>
  <c r="I231" i="33"/>
  <c r="H256" i="33"/>
  <c r="H257" i="33" s="1"/>
  <c r="H258" i="36"/>
  <c r="H257" i="36"/>
  <c r="I256" i="36"/>
  <c r="I255" i="36"/>
  <c r="J231" i="36"/>
  <c r="I255" i="33"/>
  <c r="BP263" i="22"/>
  <c r="BQ261" i="22"/>
  <c r="BQ260" i="22"/>
  <c r="BJ261" i="16"/>
  <c r="BL235" i="16"/>
  <c r="BK260" i="16"/>
  <c r="BK259" i="16"/>
  <c r="BO263" i="35" l="1"/>
  <c r="BO262" i="35"/>
  <c r="BP261" i="35"/>
  <c r="BP260" i="35"/>
  <c r="BQ236" i="35"/>
  <c r="BQ262" i="22"/>
  <c r="H258" i="33"/>
  <c r="J231" i="33"/>
  <c r="I256" i="33"/>
  <c r="I257" i="33" s="1"/>
  <c r="I257" i="36"/>
  <c r="J256" i="36"/>
  <c r="J255" i="36"/>
  <c r="K231" i="36"/>
  <c r="I258" i="36"/>
  <c r="J255" i="33"/>
  <c r="BR260" i="22"/>
  <c r="BR261" i="22"/>
  <c r="BQ263" i="22"/>
  <c r="BK261" i="16"/>
  <c r="BM235" i="16"/>
  <c r="BL259" i="16"/>
  <c r="BL260" i="16"/>
  <c r="BL261" i="16" s="1"/>
  <c r="BP262" i="35" l="1"/>
  <c r="BP263" i="35"/>
  <c r="BQ261" i="35"/>
  <c r="BQ260" i="35"/>
  <c r="BR236" i="35"/>
  <c r="BR263" i="22"/>
  <c r="I258" i="33"/>
  <c r="K231" i="33"/>
  <c r="J256" i="33"/>
  <c r="J257" i="33" s="1"/>
  <c r="J257" i="36"/>
  <c r="K256" i="36"/>
  <c r="K255" i="36"/>
  <c r="L231" i="36"/>
  <c r="J258" i="36"/>
  <c r="K255" i="33"/>
  <c r="BR262" i="22"/>
  <c r="BS261" i="22"/>
  <c r="BS260" i="22"/>
  <c r="BN235" i="16"/>
  <c r="BM259" i="16"/>
  <c r="BM260" i="16"/>
  <c r="BM261" i="16" s="1"/>
  <c r="BQ262" i="35" l="1"/>
  <c r="BQ263" i="35"/>
  <c r="BR261" i="35"/>
  <c r="BR260" i="35"/>
  <c r="BS236" i="35"/>
  <c r="J258" i="33"/>
  <c r="L231" i="33"/>
  <c r="K256" i="33"/>
  <c r="K257" i="33" s="1"/>
  <c r="BS262" i="22"/>
  <c r="K257" i="36"/>
  <c r="L255" i="36"/>
  <c r="L256" i="36"/>
  <c r="M231" i="36"/>
  <c r="K258" i="36"/>
  <c r="L255" i="33"/>
  <c r="BT260" i="22"/>
  <c r="BT261" i="22"/>
  <c r="BS263" i="22"/>
  <c r="BO235" i="16"/>
  <c r="BN260" i="16"/>
  <c r="BN261" i="16" s="1"/>
  <c r="BN259" i="16"/>
  <c r="BR262" i="35" l="1"/>
  <c r="BS261" i="35"/>
  <c r="BS260" i="35"/>
  <c r="BT236" i="35"/>
  <c r="BR263" i="35"/>
  <c r="K258" i="33"/>
  <c r="M231" i="33"/>
  <c r="L256" i="33"/>
  <c r="L257" i="33" s="1"/>
  <c r="BT263" i="22"/>
  <c r="L258" i="36"/>
  <c r="L257" i="36"/>
  <c r="M255" i="36"/>
  <c r="M256" i="36"/>
  <c r="N231" i="36"/>
  <c r="M255" i="33"/>
  <c r="BT262" i="22"/>
  <c r="BU261" i="22"/>
  <c r="BU260" i="22"/>
  <c r="BP235" i="16"/>
  <c r="BO259" i="16"/>
  <c r="BO260" i="16"/>
  <c r="BO261" i="16" s="1"/>
  <c r="BS263" i="35" l="1"/>
  <c r="BT261" i="35"/>
  <c r="BT260" i="35"/>
  <c r="BU236" i="35"/>
  <c r="BS262" i="35"/>
  <c r="L258" i="33"/>
  <c r="N231" i="33"/>
  <c r="M256" i="33"/>
  <c r="M258" i="33" s="1"/>
  <c r="BU262" i="22"/>
  <c r="M258" i="36"/>
  <c r="N256" i="36"/>
  <c r="N255" i="36"/>
  <c r="O231" i="36"/>
  <c r="M257" i="36"/>
  <c r="N255" i="33"/>
  <c r="BU263" i="22"/>
  <c r="BV261" i="22"/>
  <c r="BV260" i="22"/>
  <c r="BQ235" i="16"/>
  <c r="BP259" i="16"/>
  <c r="BP260" i="16"/>
  <c r="BP261" i="16" s="1"/>
  <c r="BT262" i="35" l="1"/>
  <c r="BU261" i="35"/>
  <c r="BU260" i="35"/>
  <c r="BV236" i="35"/>
  <c r="BT263" i="35"/>
  <c r="M257" i="33"/>
  <c r="O231" i="33"/>
  <c r="N256" i="33"/>
  <c r="N257" i="33" s="1"/>
  <c r="N257" i="36"/>
  <c r="N258" i="36"/>
  <c r="O255" i="36"/>
  <c r="O256" i="36"/>
  <c r="P231" i="36"/>
  <c r="O255" i="33"/>
  <c r="BV262" i="22"/>
  <c r="BV263" i="22"/>
  <c r="BW261" i="22"/>
  <c r="BW260" i="22"/>
  <c r="BR235" i="16"/>
  <c r="BQ260" i="16"/>
  <c r="BQ259" i="16"/>
  <c r="BU262" i="35" l="1"/>
  <c r="BV261" i="35"/>
  <c r="BV260" i="35"/>
  <c r="BW236" i="35"/>
  <c r="BU263" i="35"/>
  <c r="BW262" i="22"/>
  <c r="N258" i="33"/>
  <c r="P231" i="33"/>
  <c r="O256" i="33"/>
  <c r="O257" i="33" s="1"/>
  <c r="O258" i="36"/>
  <c r="P256" i="36"/>
  <c r="P255" i="36"/>
  <c r="Q231" i="36"/>
  <c r="O257" i="36"/>
  <c r="P255" i="33"/>
  <c r="BX260" i="22"/>
  <c r="BX261" i="22"/>
  <c r="BW263" i="22"/>
  <c r="BQ261" i="16"/>
  <c r="BS235" i="16"/>
  <c r="BR260" i="16"/>
  <c r="BR261" i="16" s="1"/>
  <c r="BR259" i="16"/>
  <c r="BV262" i="35" l="1"/>
  <c r="BV263" i="35"/>
  <c r="BW261" i="35"/>
  <c r="BW260" i="35"/>
  <c r="BX236" i="35"/>
  <c r="BX263" i="22"/>
  <c r="O258" i="33"/>
  <c r="Q231" i="33"/>
  <c r="P256" i="33"/>
  <c r="P258" i="33" s="1"/>
  <c r="P257" i="36"/>
  <c r="Q256" i="36"/>
  <c r="Q255" i="36"/>
  <c r="R231" i="36"/>
  <c r="P258" i="36"/>
  <c r="Q255" i="33"/>
  <c r="BX262" i="22"/>
  <c r="BY260" i="22"/>
  <c r="BY261" i="22"/>
  <c r="BT235" i="16"/>
  <c r="BS259" i="16"/>
  <c r="BS260" i="16"/>
  <c r="BS261" i="16" s="1"/>
  <c r="BW262" i="35" l="1"/>
  <c r="BW263" i="35"/>
  <c r="BX261" i="35"/>
  <c r="BX260" i="35"/>
  <c r="BY236" i="35"/>
  <c r="P257" i="33"/>
  <c r="R231" i="33"/>
  <c r="Q256" i="33"/>
  <c r="Q258" i="33" s="1"/>
  <c r="Q257" i="36"/>
  <c r="R256" i="36"/>
  <c r="R255" i="36"/>
  <c r="S231" i="36"/>
  <c r="Q258" i="36"/>
  <c r="R255" i="33"/>
  <c r="BY262" i="22"/>
  <c r="BY263" i="22"/>
  <c r="BZ260" i="22"/>
  <c r="BZ261" i="22"/>
  <c r="BU235" i="16"/>
  <c r="BT259" i="16"/>
  <c r="BT260" i="16"/>
  <c r="BT261" i="16" s="1"/>
  <c r="BX262" i="35" l="1"/>
  <c r="BY261" i="35"/>
  <c r="BY260" i="35"/>
  <c r="BZ236" i="35"/>
  <c r="BX263" i="35"/>
  <c r="Q257" i="33"/>
  <c r="S231" i="33"/>
  <c r="R256" i="33"/>
  <c r="R258" i="33" s="1"/>
  <c r="R257" i="36"/>
  <c r="R258" i="36"/>
  <c r="S256" i="36"/>
  <c r="S255" i="36"/>
  <c r="T231" i="36"/>
  <c r="S255" i="33"/>
  <c r="BZ263" i="22"/>
  <c r="CA260" i="22"/>
  <c r="CA261" i="22"/>
  <c r="BZ262" i="22"/>
  <c r="BV235" i="16"/>
  <c r="BU259" i="16"/>
  <c r="BU260" i="16"/>
  <c r="BU261" i="16" s="1"/>
  <c r="BY262" i="35" l="1"/>
  <c r="BZ261" i="35"/>
  <c r="BZ260" i="35"/>
  <c r="CA236" i="35"/>
  <c r="BY263" i="35"/>
  <c r="R257" i="33"/>
  <c r="T231" i="33"/>
  <c r="S256" i="33"/>
  <c r="S257" i="33" s="1"/>
  <c r="S257" i="36"/>
  <c r="S258" i="36"/>
  <c r="T255" i="36"/>
  <c r="T256" i="36"/>
  <c r="U231" i="36"/>
  <c r="T255" i="33"/>
  <c r="CA262" i="22"/>
  <c r="CA263" i="22"/>
  <c r="CB260" i="22"/>
  <c r="CB261" i="22"/>
  <c r="BW235" i="16"/>
  <c r="BV259" i="16"/>
  <c r="BV260" i="16"/>
  <c r="BV261" i="16" s="1"/>
  <c r="BZ262" i="35" l="1"/>
  <c r="CA261" i="35"/>
  <c r="CA260" i="35"/>
  <c r="CB236" i="35"/>
  <c r="BZ263" i="35"/>
  <c r="S258" i="33"/>
  <c r="U231" i="33"/>
  <c r="T256" i="33"/>
  <c r="T258" i="33" s="1"/>
  <c r="T258" i="36"/>
  <c r="U256" i="36"/>
  <c r="U255" i="36"/>
  <c r="V231" i="36"/>
  <c r="T257" i="36"/>
  <c r="U255" i="33"/>
  <c r="CB262" i="22"/>
  <c r="CB263" i="22"/>
  <c r="CC260" i="22"/>
  <c r="CC261" i="22"/>
  <c r="BX235" i="16"/>
  <c r="BW260" i="16"/>
  <c r="BW261" i="16" s="1"/>
  <c r="BW259" i="16"/>
  <c r="CA262" i="35" l="1"/>
  <c r="CB261" i="35"/>
  <c r="CB260" i="35"/>
  <c r="CC236" i="35"/>
  <c r="CA263" i="35"/>
  <c r="T257" i="33"/>
  <c r="V231" i="33"/>
  <c r="U256" i="33"/>
  <c r="U257" i="33" s="1"/>
  <c r="U257" i="36"/>
  <c r="V256" i="36"/>
  <c r="V255" i="36"/>
  <c r="W231" i="36"/>
  <c r="U258" i="36"/>
  <c r="V255" i="33"/>
  <c r="CC262" i="22"/>
  <c r="CC263" i="22"/>
  <c r="CD261" i="22"/>
  <c r="CD260" i="22"/>
  <c r="BY235" i="16"/>
  <c r="BX260" i="16"/>
  <c r="BX261" i="16" s="1"/>
  <c r="BX259" i="16"/>
  <c r="CB262" i="35" l="1"/>
  <c r="CC261" i="35"/>
  <c r="CC260" i="35"/>
  <c r="CD236" i="35"/>
  <c r="CB263" i="35"/>
  <c r="U258" i="33"/>
  <c r="W231" i="33"/>
  <c r="V256" i="33"/>
  <c r="V258" i="33" s="1"/>
  <c r="V257" i="36"/>
  <c r="W256" i="36"/>
  <c r="W255" i="36"/>
  <c r="X231" i="36"/>
  <c r="V258" i="36"/>
  <c r="W255" i="33"/>
  <c r="CD263" i="22"/>
  <c r="CD262" i="22"/>
  <c r="CE260" i="22"/>
  <c r="CE261" i="22"/>
  <c r="BZ235" i="16"/>
  <c r="BY259" i="16"/>
  <c r="BY260" i="16"/>
  <c r="BY261" i="16" s="1"/>
  <c r="CC262" i="35" l="1"/>
  <c r="CD261" i="35"/>
  <c r="CD260" i="35"/>
  <c r="CE236" i="35"/>
  <c r="CC263" i="35"/>
  <c r="V257" i="33"/>
  <c r="X231" i="33"/>
  <c r="W256" i="33"/>
  <c r="W257" i="33" s="1"/>
  <c r="W257" i="36"/>
  <c r="X256" i="36"/>
  <c r="X255" i="36"/>
  <c r="Y231" i="36"/>
  <c r="W258" i="36"/>
  <c r="X255" i="33"/>
  <c r="CE263" i="22"/>
  <c r="CE262" i="22"/>
  <c r="CF260" i="22"/>
  <c r="CF261" i="22"/>
  <c r="CA235" i="16"/>
  <c r="BZ259" i="16"/>
  <c r="BZ260" i="16"/>
  <c r="BZ261" i="16" s="1"/>
  <c r="CD262" i="35" l="1"/>
  <c r="CE261" i="35"/>
  <c r="CE260" i="35"/>
  <c r="CF236" i="35"/>
  <c r="CD263" i="35"/>
  <c r="W258" i="33"/>
  <c r="Y231" i="33"/>
  <c r="X256" i="33"/>
  <c r="X258" i="33" s="1"/>
  <c r="CF263" i="22"/>
  <c r="X257" i="36"/>
  <c r="X258" i="36"/>
  <c r="Y256" i="36"/>
  <c r="Y255" i="36"/>
  <c r="Z231" i="36"/>
  <c r="Y255" i="33"/>
  <c r="CF262" i="22"/>
  <c r="CG260" i="22"/>
  <c r="CG261" i="22"/>
  <c r="CB235" i="16"/>
  <c r="CA259" i="16"/>
  <c r="CA260" i="16"/>
  <c r="CA261" i="16" s="1"/>
  <c r="CE262" i="35" l="1"/>
  <c r="CF261" i="35"/>
  <c r="CF260" i="35"/>
  <c r="CG236" i="35"/>
  <c r="CE263" i="35"/>
  <c r="X257" i="33"/>
  <c r="Z231" i="33"/>
  <c r="Y256" i="33"/>
  <c r="Y258" i="33" s="1"/>
  <c r="Y257" i="36"/>
  <c r="Z256" i="36"/>
  <c r="Z255" i="36"/>
  <c r="AA231" i="36"/>
  <c r="Y258" i="36"/>
  <c r="Z255" i="33"/>
  <c r="CG263" i="22"/>
  <c r="CG262" i="22"/>
  <c r="CH261" i="22"/>
  <c r="CH260" i="22"/>
  <c r="CC235" i="16"/>
  <c r="CB260" i="16"/>
  <c r="CB259" i="16"/>
  <c r="CF262" i="35" l="1"/>
  <c r="CG261" i="35"/>
  <c r="CG260" i="35"/>
  <c r="CH236" i="35"/>
  <c r="CF263" i="35"/>
  <c r="Y257" i="33"/>
  <c r="AA231" i="33"/>
  <c r="Z256" i="33"/>
  <c r="Z257" i="33" s="1"/>
  <c r="Z257" i="36"/>
  <c r="AA256" i="36"/>
  <c r="AA255" i="36"/>
  <c r="AB231" i="36"/>
  <c r="Z258" i="36"/>
  <c r="AA255" i="33"/>
  <c r="CH262" i="22"/>
  <c r="CH263" i="22"/>
  <c r="CI261" i="22"/>
  <c r="CI260" i="22"/>
  <c r="CB261" i="16"/>
  <c r="CD235" i="16"/>
  <c r="CC260" i="16"/>
  <c r="CC259" i="16"/>
  <c r="CG262" i="35" l="1"/>
  <c r="CG263" i="35"/>
  <c r="CH261" i="35"/>
  <c r="CH260" i="35"/>
  <c r="CI236" i="35"/>
  <c r="CI263" i="22"/>
  <c r="Z258" i="33"/>
  <c r="AB231" i="33"/>
  <c r="AA256" i="33"/>
  <c r="AA257" i="33" s="1"/>
  <c r="AA257" i="36"/>
  <c r="AB256" i="36"/>
  <c r="AB255" i="36"/>
  <c r="AC231" i="36"/>
  <c r="AA258" i="36"/>
  <c r="AB255" i="33"/>
  <c r="CI262" i="22"/>
  <c r="CJ260" i="22"/>
  <c r="CJ261" i="22"/>
  <c r="CC261" i="16"/>
  <c r="CE235" i="16"/>
  <c r="CD260" i="16"/>
  <c r="CD261" i="16" s="1"/>
  <c r="CD259" i="16"/>
  <c r="CH262" i="35" l="1"/>
  <c r="CI261" i="35"/>
  <c r="CI260" i="35"/>
  <c r="CJ236" i="35"/>
  <c r="CH263" i="35"/>
  <c r="AA258" i="33"/>
  <c r="AC231" i="33"/>
  <c r="AB256" i="33"/>
  <c r="AB258" i="33" s="1"/>
  <c r="CJ263" i="22"/>
  <c r="AB257" i="36"/>
  <c r="AB258" i="36"/>
  <c r="AC256" i="36"/>
  <c r="AC255" i="36"/>
  <c r="AD231" i="36"/>
  <c r="AC255" i="33"/>
  <c r="CJ262" i="22"/>
  <c r="CW236" i="22"/>
  <c r="CK260" i="22"/>
  <c r="CK261" i="22"/>
  <c r="CF235" i="16"/>
  <c r="CE260" i="16"/>
  <c r="CE259" i="16"/>
  <c r="CI262" i="35" l="1"/>
  <c r="CI263" i="35"/>
  <c r="CJ261" i="35"/>
  <c r="CJ260" i="35"/>
  <c r="CK236" i="35"/>
  <c r="AB257" i="33"/>
  <c r="AD231" i="33"/>
  <c r="AC256" i="33"/>
  <c r="AC257" i="33" s="1"/>
  <c r="CK263" i="22"/>
  <c r="AC257" i="36"/>
  <c r="AD256" i="36"/>
  <c r="AD255" i="36"/>
  <c r="AE231" i="36"/>
  <c r="AC258" i="36"/>
  <c r="AD255" i="33"/>
  <c r="CK262" i="22"/>
  <c r="CL261" i="22"/>
  <c r="CL260" i="22"/>
  <c r="CE261" i="16"/>
  <c r="CG235" i="16"/>
  <c r="CF259" i="16"/>
  <c r="CF260" i="16"/>
  <c r="CF261" i="16" s="1"/>
  <c r="CJ263" i="35" l="1"/>
  <c r="CJ262" i="35"/>
  <c r="CK261" i="35"/>
  <c r="CK260" i="35"/>
  <c r="CL236" i="35"/>
  <c r="AC258" i="33"/>
  <c r="AE231" i="33"/>
  <c r="AD256" i="33"/>
  <c r="AD258" i="33" s="1"/>
  <c r="AD257" i="36"/>
  <c r="AE255" i="36"/>
  <c r="AE256" i="36"/>
  <c r="AF231" i="36"/>
  <c r="AD258" i="36"/>
  <c r="CL263" i="22"/>
  <c r="CL262" i="22"/>
  <c r="CM260" i="22"/>
  <c r="CM261" i="22"/>
  <c r="CH235" i="16"/>
  <c r="CG260" i="16"/>
  <c r="CG261" i="16" s="1"/>
  <c r="CG259" i="16"/>
  <c r="CK262" i="35" l="1"/>
  <c r="CK263" i="35"/>
  <c r="CL261" i="35"/>
  <c r="CL260" i="35"/>
  <c r="CW236" i="35"/>
  <c r="CM236" i="35"/>
  <c r="CM263" i="22"/>
  <c r="AD257" i="33"/>
  <c r="AF231" i="33"/>
  <c r="AE256" i="33"/>
  <c r="AE255" i="33"/>
  <c r="AE257" i="33" s="1"/>
  <c r="AE258" i="36"/>
  <c r="AF256" i="36"/>
  <c r="AF255" i="36"/>
  <c r="AG231" i="36"/>
  <c r="AE257" i="36"/>
  <c r="CM262" i="22"/>
  <c r="CN260" i="22"/>
  <c r="CN261" i="22"/>
  <c r="CI235" i="16"/>
  <c r="CH260" i="16"/>
  <c r="CH261" i="16" s="1"/>
  <c r="CH259" i="16"/>
  <c r="CL262" i="35" l="1"/>
  <c r="CL263" i="35"/>
  <c r="CM261" i="35"/>
  <c r="CM260" i="35"/>
  <c r="CN236" i="35"/>
  <c r="AE258" i="33"/>
  <c r="AG231" i="33"/>
  <c r="AF256" i="33"/>
  <c r="AF258" i="33" s="1"/>
  <c r="AF255" i="33"/>
  <c r="AF257" i="33" s="1"/>
  <c r="AF257" i="36"/>
  <c r="AG256" i="36"/>
  <c r="AG255" i="36"/>
  <c r="AH231" i="36"/>
  <c r="AF258" i="36"/>
  <c r="AG255" i="33"/>
  <c r="CN262" i="22"/>
  <c r="CN263" i="22"/>
  <c r="CO260" i="22"/>
  <c r="CO261" i="22"/>
  <c r="CJ235" i="16"/>
  <c r="CI259" i="16"/>
  <c r="CI260" i="16"/>
  <c r="CI261" i="16" s="1"/>
  <c r="CM262" i="35" l="1"/>
  <c r="CM263" i="35"/>
  <c r="CN261" i="35"/>
  <c r="CN260" i="35"/>
  <c r="CO236" i="35"/>
  <c r="AH231" i="33"/>
  <c r="AG256" i="33"/>
  <c r="AG257" i="33" s="1"/>
  <c r="AG257" i="36"/>
  <c r="AH256" i="36"/>
  <c r="AH255" i="36"/>
  <c r="AI231" i="36"/>
  <c r="AG258" i="36"/>
  <c r="AH255" i="33"/>
  <c r="CO263" i="22"/>
  <c r="CP261" i="22"/>
  <c r="CP260" i="22"/>
  <c r="CO262" i="22"/>
  <c r="CK235" i="16"/>
  <c r="CJ260" i="16"/>
  <c r="CJ261" i="16" s="1"/>
  <c r="CJ259" i="16"/>
  <c r="CN262" i="35" l="1"/>
  <c r="CN263" i="35"/>
  <c r="CO261" i="35"/>
  <c r="CO260" i="35"/>
  <c r="CP236" i="35"/>
  <c r="AG258" i="33"/>
  <c r="AI231" i="33"/>
  <c r="AH256" i="33"/>
  <c r="AH257" i="33" s="1"/>
  <c r="CP263" i="22"/>
  <c r="AH257" i="36"/>
  <c r="AI256" i="36"/>
  <c r="AI255" i="36"/>
  <c r="AJ231" i="36"/>
  <c r="AH258" i="36"/>
  <c r="AI255" i="33"/>
  <c r="CP262" i="22"/>
  <c r="CQ261" i="22"/>
  <c r="CQ260" i="22"/>
  <c r="CL235" i="16"/>
  <c r="CK260" i="16"/>
  <c r="CK261" i="16" s="1"/>
  <c r="CK259" i="16"/>
  <c r="CO263" i="35" l="1"/>
  <c r="CO262" i="35"/>
  <c r="CP261" i="35"/>
  <c r="CP260" i="35"/>
  <c r="CQ236" i="35"/>
  <c r="AH258" i="33"/>
  <c r="AJ231" i="33"/>
  <c r="AI256" i="33"/>
  <c r="AI258" i="33" s="1"/>
  <c r="AI257" i="36"/>
  <c r="AJ255" i="36"/>
  <c r="AJ256" i="36"/>
  <c r="AK231" i="36"/>
  <c r="AI258" i="36"/>
  <c r="AJ255" i="33"/>
  <c r="CQ263" i="22"/>
  <c r="CQ262" i="22"/>
  <c r="CR261" i="22"/>
  <c r="CR260" i="22"/>
  <c r="CM235" i="16"/>
  <c r="CL260" i="16"/>
  <c r="CL261" i="16" s="1"/>
  <c r="CL259" i="16"/>
  <c r="CP262" i="35" l="1"/>
  <c r="CP263" i="35"/>
  <c r="CQ261" i="35"/>
  <c r="CQ260" i="35"/>
  <c r="CR236" i="35"/>
  <c r="CR263" i="22"/>
  <c r="AI257" i="33"/>
  <c r="AK231" i="33"/>
  <c r="AJ256" i="33"/>
  <c r="AJ258" i="33" s="1"/>
  <c r="AJ258" i="36"/>
  <c r="AJ257" i="36"/>
  <c r="AK255" i="36"/>
  <c r="AK256" i="36"/>
  <c r="AL231" i="36"/>
  <c r="AK255" i="33"/>
  <c r="CR262" i="22"/>
  <c r="CS261" i="22"/>
  <c r="CS260" i="22"/>
  <c r="CQ262" i="35" l="1"/>
  <c r="CQ263" i="35"/>
  <c r="CR261" i="35"/>
  <c r="CR260" i="35"/>
  <c r="CS236" i="35"/>
  <c r="AJ257" i="33"/>
  <c r="AL231" i="33"/>
  <c r="AK256" i="33"/>
  <c r="AK257" i="33" s="1"/>
  <c r="AK258" i="36"/>
  <c r="AK257" i="36"/>
  <c r="AL256" i="36"/>
  <c r="AL255" i="36"/>
  <c r="AM231" i="36"/>
  <c r="AL255" i="33"/>
  <c r="CS263" i="22"/>
  <c r="CS262" i="22"/>
  <c r="CT260" i="22"/>
  <c r="CT261" i="22"/>
  <c r="CR262" i="35" l="1"/>
  <c r="CR263" i="35"/>
  <c r="CS261" i="35"/>
  <c r="CS260" i="35"/>
  <c r="CT236" i="35"/>
  <c r="CT263" i="22"/>
  <c r="AK258" i="33"/>
  <c r="AM231" i="33"/>
  <c r="AL256" i="33"/>
  <c r="AL258" i="33" s="1"/>
  <c r="AL257" i="36"/>
  <c r="AL258" i="36"/>
  <c r="AM255" i="36"/>
  <c r="AM256" i="36"/>
  <c r="AN231" i="36"/>
  <c r="AM255" i="33"/>
  <c r="CT262" i="22"/>
  <c r="CU261" i="22"/>
  <c r="CU260" i="22"/>
  <c r="CS262" i="35" l="1"/>
  <c r="CU236" i="35"/>
  <c r="CS263" i="35"/>
  <c r="AL257" i="33"/>
  <c r="AN231" i="33"/>
  <c r="AM256" i="33"/>
  <c r="AM257" i="33" s="1"/>
  <c r="CU262" i="22"/>
  <c r="AM258" i="36"/>
  <c r="AN256" i="36"/>
  <c r="AN255" i="36"/>
  <c r="AO231" i="36"/>
  <c r="AM257" i="36"/>
  <c r="AN255" i="33"/>
  <c r="CU263" i="22"/>
  <c r="CV261" i="22"/>
  <c r="CV260" i="22"/>
  <c r="CV236" i="35" l="1"/>
  <c r="AM258" i="33"/>
  <c r="AO231" i="33"/>
  <c r="AN256" i="33"/>
  <c r="AN257" i="33" s="1"/>
  <c r="AN257" i="36"/>
  <c r="AO256" i="36"/>
  <c r="AO255" i="36"/>
  <c r="AP231" i="36"/>
  <c r="AN258" i="36"/>
  <c r="AO255" i="33"/>
  <c r="CV262" i="22"/>
  <c r="CV263" i="22"/>
  <c r="CT240" i="35" l="1"/>
  <c r="AN258" i="33"/>
  <c r="AP231" i="33"/>
  <c r="AO256" i="33"/>
  <c r="AO257" i="33" s="1"/>
  <c r="AO257" i="36"/>
  <c r="AP256" i="36"/>
  <c r="AP255" i="36"/>
  <c r="AQ231" i="36"/>
  <c r="AO258" i="36"/>
  <c r="AP255" i="33"/>
  <c r="CU240" i="35" l="1"/>
  <c r="CT261" i="35"/>
  <c r="CT260" i="35"/>
  <c r="AO258" i="33"/>
  <c r="AQ231" i="33"/>
  <c r="AP256" i="33"/>
  <c r="AP258" i="33" s="1"/>
  <c r="AP257" i="36"/>
  <c r="AQ256" i="36"/>
  <c r="AQ255" i="36"/>
  <c r="AR231" i="36"/>
  <c r="AP258" i="36"/>
  <c r="AQ255" i="33"/>
  <c r="CT263" i="35" l="1"/>
  <c r="CT262" i="35"/>
  <c r="CV240" i="35"/>
  <c r="CU261" i="35"/>
  <c r="CU260" i="35"/>
  <c r="AR231" i="33"/>
  <c r="AQ256" i="33"/>
  <c r="AQ257" i="33" s="1"/>
  <c r="AP257" i="33"/>
  <c r="AQ257" i="36"/>
  <c r="AR256" i="36"/>
  <c r="AS231" i="36"/>
  <c r="AR255" i="36"/>
  <c r="AQ258" i="36"/>
  <c r="AR255" i="33"/>
  <c r="CU262" i="35" l="1"/>
  <c r="CU263" i="35"/>
  <c r="CV261" i="35"/>
  <c r="CV260" i="35"/>
  <c r="AS231" i="33"/>
  <c r="AR256" i="33"/>
  <c r="AR257" i="33" s="1"/>
  <c r="AQ258" i="33"/>
  <c r="AR257" i="36"/>
  <c r="AS256" i="36"/>
  <c r="AS255" i="36"/>
  <c r="AT231" i="36"/>
  <c r="AR258" i="36"/>
  <c r="AS255" i="33"/>
  <c r="CV262" i="35" l="1"/>
  <c r="CV263" i="35"/>
  <c r="AR258" i="33"/>
  <c r="AT231" i="33"/>
  <c r="AS256" i="33"/>
  <c r="AS258" i="33" s="1"/>
  <c r="AS257" i="36"/>
  <c r="AT256" i="36"/>
  <c r="AT255" i="36"/>
  <c r="AU231" i="36"/>
  <c r="AS258" i="36"/>
  <c r="AT255" i="33"/>
  <c r="AU231" i="33" l="1"/>
  <c r="AT256" i="33"/>
  <c r="AT258" i="33" s="1"/>
  <c r="AS257" i="33"/>
  <c r="AT257" i="36"/>
  <c r="AT258" i="36"/>
  <c r="AU256" i="36"/>
  <c r="AU255" i="36"/>
  <c r="AV231" i="36"/>
  <c r="AU255" i="33"/>
  <c r="AT257" i="33" l="1"/>
  <c r="AV231" i="33"/>
  <c r="AU256" i="33"/>
  <c r="AU257" i="33" s="1"/>
  <c r="AU257" i="36"/>
  <c r="AV256" i="36"/>
  <c r="AV255" i="36"/>
  <c r="AW231" i="36"/>
  <c r="AU258" i="36"/>
  <c r="AV255" i="33"/>
  <c r="AU258" i="33" l="1"/>
  <c r="AW231" i="33"/>
  <c r="AV256" i="33"/>
  <c r="AV257" i="33" s="1"/>
  <c r="AV257" i="36"/>
  <c r="AW256" i="36"/>
  <c r="AW255" i="36"/>
  <c r="AX231" i="36"/>
  <c r="AV258" i="36"/>
  <c r="AW255" i="33"/>
  <c r="AX231" i="33" l="1"/>
  <c r="AW256" i="33"/>
  <c r="AW257" i="33" s="1"/>
  <c r="AV258" i="33"/>
  <c r="AW257" i="36"/>
  <c r="AW258" i="36"/>
  <c r="AX256" i="36"/>
  <c r="AX255" i="36"/>
  <c r="AY231" i="36"/>
  <c r="AX255" i="33"/>
  <c r="AW258" i="33" l="1"/>
  <c r="AY231" i="33"/>
  <c r="AX256" i="33"/>
  <c r="AX257" i="33" s="1"/>
  <c r="AX257" i="36"/>
  <c r="AX258" i="36"/>
  <c r="AY256" i="36"/>
  <c r="AY255" i="36"/>
  <c r="AZ231" i="36"/>
  <c r="AY255" i="33"/>
  <c r="AX258" i="33" l="1"/>
  <c r="AZ231" i="33"/>
  <c r="AY256" i="33"/>
  <c r="AY258" i="33" s="1"/>
  <c r="AY257" i="36"/>
  <c r="AY258" i="36"/>
  <c r="AZ256" i="36"/>
  <c r="AZ255" i="36"/>
  <c r="BA231" i="36"/>
  <c r="AZ255" i="33"/>
  <c r="AY257" i="33" l="1"/>
  <c r="BA231" i="33"/>
  <c r="AZ256" i="33"/>
  <c r="AZ257" i="33" s="1"/>
  <c r="AZ257" i="36"/>
  <c r="BA255" i="36"/>
  <c r="BA256" i="36"/>
  <c r="BB231" i="36"/>
  <c r="AZ258" i="36"/>
  <c r="BA255" i="33"/>
  <c r="AZ258" i="33" l="1"/>
  <c r="BB231" i="33"/>
  <c r="BA256" i="33"/>
  <c r="BA258" i="33" s="1"/>
  <c r="BA258" i="36"/>
  <c r="BB256" i="36"/>
  <c r="BB255" i="36"/>
  <c r="BC231" i="36"/>
  <c r="BA257" i="36"/>
  <c r="BB255" i="33"/>
  <c r="BC231" i="33" l="1"/>
  <c r="BB256" i="33"/>
  <c r="BB257" i="33" s="1"/>
  <c r="BA257" i="33"/>
  <c r="BB257" i="36"/>
  <c r="BC255" i="36"/>
  <c r="BC256" i="36"/>
  <c r="BD231" i="36"/>
  <c r="BB258" i="36"/>
  <c r="BC255" i="33"/>
  <c r="BB258" i="33" l="1"/>
  <c r="BD231" i="33"/>
  <c r="BC256" i="33"/>
  <c r="BC258" i="33" s="1"/>
  <c r="BC258" i="36"/>
  <c r="BD256" i="36"/>
  <c r="BD255" i="36"/>
  <c r="BE231" i="36"/>
  <c r="BC257" i="36"/>
  <c r="BD255" i="33"/>
  <c r="BE231" i="33" l="1"/>
  <c r="BD256" i="33"/>
  <c r="BD257" i="33" s="1"/>
  <c r="BC257" i="33"/>
  <c r="BD257" i="36"/>
  <c r="BD258" i="36"/>
  <c r="BE256" i="36"/>
  <c r="BE255" i="36"/>
  <c r="BF231" i="36"/>
  <c r="BE255" i="33"/>
  <c r="BD258" i="33"/>
  <c r="BF231" i="33" l="1"/>
  <c r="BE256" i="33"/>
  <c r="BE257" i="33" s="1"/>
  <c r="BE257" i="36"/>
  <c r="BF256" i="36"/>
  <c r="BF255" i="36"/>
  <c r="BG231" i="36"/>
  <c r="BE258" i="36"/>
  <c r="BF255" i="33"/>
  <c r="BE258" i="33" l="1"/>
  <c r="BG231" i="33"/>
  <c r="BF256" i="33"/>
  <c r="BF257" i="33" s="1"/>
  <c r="BF257" i="36"/>
  <c r="BG256" i="36"/>
  <c r="BG255" i="36"/>
  <c r="BH231" i="36"/>
  <c r="BF258" i="36"/>
  <c r="BG255" i="33"/>
  <c r="BF258" i="33" l="1"/>
  <c r="BH231" i="33"/>
  <c r="BG256" i="33"/>
  <c r="BG257" i="33" s="1"/>
  <c r="BG257" i="36"/>
  <c r="BG258" i="36"/>
  <c r="BH255" i="36"/>
  <c r="BH256" i="36"/>
  <c r="BI231" i="36"/>
  <c r="BH255" i="33"/>
  <c r="BG258" i="33" l="1"/>
  <c r="BI231" i="33"/>
  <c r="BH256" i="33"/>
  <c r="BH258" i="33" s="1"/>
  <c r="BH258" i="36"/>
  <c r="BH257" i="36"/>
  <c r="BI255" i="36"/>
  <c r="BI256" i="36"/>
  <c r="BJ231" i="36"/>
  <c r="BI255" i="33"/>
  <c r="BJ231" i="33" l="1"/>
  <c r="BI256" i="33"/>
  <c r="BI257" i="33" s="1"/>
  <c r="BH257" i="33"/>
  <c r="BI258" i="36"/>
  <c r="BJ256" i="36"/>
  <c r="BJ255" i="36"/>
  <c r="BK231" i="36"/>
  <c r="BI257" i="36"/>
  <c r="BJ255" i="33"/>
  <c r="BI258" i="33" l="1"/>
  <c r="BK231" i="33"/>
  <c r="BJ256" i="33"/>
  <c r="BJ258" i="33" s="1"/>
  <c r="BJ257" i="36"/>
  <c r="BK256" i="36"/>
  <c r="BK255" i="36"/>
  <c r="BL231" i="36"/>
  <c r="BJ258" i="36"/>
  <c r="BK255" i="33"/>
  <c r="BL231" i="33" l="1"/>
  <c r="BK256" i="33"/>
  <c r="BK257" i="33" s="1"/>
  <c r="BJ257" i="33"/>
  <c r="BK257" i="36"/>
  <c r="BL256" i="36"/>
  <c r="BL255" i="36"/>
  <c r="BM231" i="36"/>
  <c r="BK258" i="36"/>
  <c r="BL255" i="33"/>
  <c r="BK258" i="33" l="1"/>
  <c r="BM231" i="33"/>
  <c r="BL256" i="33"/>
  <c r="BL258" i="33" s="1"/>
  <c r="BL257" i="36"/>
  <c r="BL258" i="36"/>
  <c r="BM256" i="36"/>
  <c r="BM255" i="36"/>
  <c r="BN231" i="36"/>
  <c r="BM255" i="33"/>
  <c r="BL257" i="33" l="1"/>
  <c r="BN231" i="33"/>
  <c r="BM256" i="33"/>
  <c r="BM258" i="33" s="1"/>
  <c r="BM257" i="36"/>
  <c r="BM258" i="36"/>
  <c r="BN256" i="36"/>
  <c r="BN255" i="36"/>
  <c r="BO231" i="36"/>
  <c r="BN255" i="33"/>
  <c r="BO231" i="33" l="1"/>
  <c r="BN256" i="33"/>
  <c r="BN257" i="33" s="1"/>
  <c r="BM257" i="33"/>
  <c r="BN257" i="36"/>
  <c r="BO256" i="36"/>
  <c r="BO255" i="36"/>
  <c r="BP231" i="36"/>
  <c r="BN258" i="36"/>
  <c r="BO255" i="33"/>
  <c r="BN258" i="33" l="1"/>
  <c r="BP231" i="33"/>
  <c r="BO256" i="33"/>
  <c r="BO258" i="33" s="1"/>
  <c r="BO257" i="36"/>
  <c r="BO258" i="36"/>
  <c r="BP256" i="36"/>
  <c r="BP255" i="36"/>
  <c r="BQ231" i="36"/>
  <c r="BP255" i="33"/>
  <c r="BO257" i="33" l="1"/>
  <c r="BQ231" i="33"/>
  <c r="BP256" i="33"/>
  <c r="BP258" i="33" s="1"/>
  <c r="BP257" i="36"/>
  <c r="BQ256" i="36"/>
  <c r="BQ255" i="36"/>
  <c r="BR231" i="36"/>
  <c r="BP258" i="36"/>
  <c r="BQ255" i="33"/>
  <c r="BR231" i="33" l="1"/>
  <c r="BQ256" i="33"/>
  <c r="BQ257" i="33" s="1"/>
  <c r="BP257" i="33"/>
  <c r="BQ257" i="36"/>
  <c r="BR256" i="36"/>
  <c r="BR255" i="36"/>
  <c r="BS231" i="36"/>
  <c r="BQ258" i="36"/>
  <c r="BR255" i="33"/>
  <c r="BQ258" i="33" l="1"/>
  <c r="BS231" i="33"/>
  <c r="BR256" i="33"/>
  <c r="BR258" i="33" s="1"/>
  <c r="BR257" i="36"/>
  <c r="BR258" i="36"/>
  <c r="BS256" i="36"/>
  <c r="BS255" i="36"/>
  <c r="BT231" i="36"/>
  <c r="BS255" i="33"/>
  <c r="BR257" i="33" l="1"/>
  <c r="BT231" i="33"/>
  <c r="BS256" i="33"/>
  <c r="BS257" i="33" s="1"/>
  <c r="BS257" i="36"/>
  <c r="BT256" i="36"/>
  <c r="BT255" i="36"/>
  <c r="BU231" i="36"/>
  <c r="BS258" i="36"/>
  <c r="BT255" i="33"/>
  <c r="BS258" i="33" l="1"/>
  <c r="BU231" i="33"/>
  <c r="BT256" i="33"/>
  <c r="BT258" i="33" s="1"/>
  <c r="BT257" i="36"/>
  <c r="BT258" i="36"/>
  <c r="BU256" i="36"/>
  <c r="BU255" i="36"/>
  <c r="BV231" i="36"/>
  <c r="BU255" i="33"/>
  <c r="BT257" i="33" l="1"/>
  <c r="BV231" i="33"/>
  <c r="BU256" i="33"/>
  <c r="BU258" i="33" s="1"/>
  <c r="BU257" i="36"/>
  <c r="BV256" i="36"/>
  <c r="BV255" i="36"/>
  <c r="BW231" i="36"/>
  <c r="BU258" i="36"/>
  <c r="BV255" i="33"/>
  <c r="BU257" i="33" l="1"/>
  <c r="BW231" i="33"/>
  <c r="BV256" i="33"/>
  <c r="BV258" i="33" s="1"/>
  <c r="BV257" i="36"/>
  <c r="BW256" i="36"/>
  <c r="BW255" i="36"/>
  <c r="BX231" i="36"/>
  <c r="BV258" i="36"/>
  <c r="BW255" i="33"/>
  <c r="BV257" i="33" l="1"/>
  <c r="BX231" i="33"/>
  <c r="BW256" i="33"/>
  <c r="BW257" i="33" s="1"/>
  <c r="BW257" i="36"/>
  <c r="BW258" i="36"/>
  <c r="BX255" i="36"/>
  <c r="BX256" i="36"/>
  <c r="BY231" i="36"/>
  <c r="BX255" i="33"/>
  <c r="BY231" i="33" l="1"/>
  <c r="BX256" i="33"/>
  <c r="BX258" i="33" s="1"/>
  <c r="BW258" i="33"/>
  <c r="BX258" i="36"/>
  <c r="BY255" i="36"/>
  <c r="BY256" i="36"/>
  <c r="BZ231" i="36"/>
  <c r="BX257" i="36"/>
  <c r="BY255" i="33"/>
  <c r="BX257" i="33" l="1"/>
  <c r="BZ231" i="33"/>
  <c r="BY256" i="33"/>
  <c r="BY258" i="33" s="1"/>
  <c r="BY258" i="36"/>
  <c r="BZ256" i="36"/>
  <c r="BZ255" i="36"/>
  <c r="CA231" i="36"/>
  <c r="BY257" i="36"/>
  <c r="BZ255" i="33"/>
  <c r="BY257" i="33" l="1"/>
  <c r="CA231" i="33"/>
  <c r="BZ256" i="33"/>
  <c r="BZ257" i="33" s="1"/>
  <c r="BZ257" i="36"/>
  <c r="BZ258" i="36"/>
  <c r="CA255" i="36"/>
  <c r="CA256" i="36"/>
  <c r="CB231" i="36"/>
  <c r="CA255" i="33"/>
  <c r="CB231" i="33" l="1"/>
  <c r="CA256" i="33"/>
  <c r="CA257" i="33" s="1"/>
  <c r="BZ258" i="33"/>
  <c r="CA258" i="36"/>
  <c r="CB256" i="36"/>
  <c r="CB255" i="36"/>
  <c r="CC231" i="36"/>
  <c r="CA257" i="36"/>
  <c r="CB255" i="33"/>
  <c r="CA258" i="33" l="1"/>
  <c r="CC231" i="33"/>
  <c r="CB256" i="33"/>
  <c r="CB257" i="33" s="1"/>
  <c r="CB257" i="36"/>
  <c r="CC256" i="36"/>
  <c r="CC255" i="36"/>
  <c r="CD231" i="36"/>
  <c r="CB258" i="36"/>
  <c r="CC255" i="33"/>
  <c r="CD231" i="33" l="1"/>
  <c r="CC256" i="33"/>
  <c r="CC258" i="33" s="1"/>
  <c r="CB258" i="33"/>
  <c r="CC257" i="36"/>
  <c r="CC258" i="36"/>
  <c r="CD256" i="36"/>
  <c r="CD255" i="36"/>
  <c r="CE231" i="36"/>
  <c r="CD255" i="33"/>
  <c r="CC257" i="33" l="1"/>
  <c r="CE231" i="33"/>
  <c r="CD256" i="33"/>
  <c r="CD258" i="33" s="1"/>
  <c r="CD258" i="36"/>
  <c r="CD257" i="36"/>
  <c r="CE256" i="36"/>
  <c r="CE255" i="36"/>
  <c r="CF231" i="36"/>
  <c r="CE255" i="33"/>
  <c r="CF231" i="33" l="1"/>
  <c r="CE256" i="33"/>
  <c r="CE258" i="33" s="1"/>
  <c r="CD257" i="33"/>
  <c r="CE257" i="36"/>
  <c r="CF255" i="36"/>
  <c r="CF256" i="36"/>
  <c r="CG231" i="36"/>
  <c r="CE258" i="36"/>
  <c r="CF255" i="33"/>
  <c r="CE257" i="33" l="1"/>
  <c r="CG231" i="33"/>
  <c r="CF256" i="33"/>
  <c r="CF258" i="33" s="1"/>
  <c r="CF258" i="36"/>
  <c r="CG256" i="36"/>
  <c r="CG255" i="36"/>
  <c r="CH231" i="36"/>
  <c r="CF257" i="36"/>
  <c r="CG255" i="33"/>
  <c r="CF257" i="33" l="1"/>
  <c r="CH231" i="33"/>
  <c r="CG256" i="33"/>
  <c r="CG257" i="33" s="1"/>
  <c r="CG257" i="36"/>
  <c r="CG258" i="36"/>
  <c r="CH256" i="36"/>
  <c r="CH255" i="36"/>
  <c r="CI231" i="36"/>
  <c r="CH255" i="33"/>
  <c r="CG258" i="33" l="1"/>
  <c r="CI231" i="33"/>
  <c r="CH256" i="33"/>
  <c r="CH257" i="33" s="1"/>
  <c r="CH257" i="36"/>
  <c r="CI256" i="36"/>
  <c r="CI255" i="36"/>
  <c r="CJ231" i="36"/>
  <c r="CH258" i="36"/>
  <c r="CI255" i="33"/>
  <c r="CJ231" i="33" l="1"/>
  <c r="CI256" i="33"/>
  <c r="CI257" i="33" s="1"/>
  <c r="CH258" i="33"/>
  <c r="CI257" i="36"/>
  <c r="CI258" i="36"/>
  <c r="CJ256" i="36"/>
  <c r="CJ255" i="36"/>
  <c r="CK231" i="36"/>
  <c r="CJ255" i="33"/>
  <c r="CI258" i="33" l="1"/>
  <c r="CK231" i="33"/>
  <c r="CJ256" i="33"/>
  <c r="CJ257" i="33" s="1"/>
  <c r="CJ257" i="36"/>
  <c r="CK256" i="36"/>
  <c r="CK255" i="36"/>
  <c r="CL231" i="36"/>
  <c r="CJ258" i="36"/>
  <c r="CK255" i="33"/>
  <c r="CL231" i="33" l="1"/>
  <c r="CK256" i="33"/>
  <c r="CK258" i="33" s="1"/>
  <c r="CJ258" i="33"/>
  <c r="CK257" i="36"/>
  <c r="CK258" i="36"/>
  <c r="CL256" i="36"/>
  <c r="CL255" i="36"/>
  <c r="CM231" i="36"/>
  <c r="CL255" i="33"/>
  <c r="CK257" i="33" l="1"/>
  <c r="CM231" i="33"/>
  <c r="CL256" i="33"/>
  <c r="CL258" i="33" s="1"/>
  <c r="CL257" i="36"/>
  <c r="CM256" i="36"/>
  <c r="CM255" i="36"/>
  <c r="CN231" i="36"/>
  <c r="CL258" i="36"/>
  <c r="CM255" i="33"/>
  <c r="CN231" i="33" l="1"/>
  <c r="CM256" i="33"/>
  <c r="CM258" i="33" s="1"/>
  <c r="CL257" i="33"/>
  <c r="CM257" i="36"/>
  <c r="CM258" i="36"/>
  <c r="CN256" i="36"/>
  <c r="CN255" i="36"/>
  <c r="CO231" i="36"/>
  <c r="CN255" i="33"/>
  <c r="CM257" i="33" l="1"/>
  <c r="CO231" i="33"/>
  <c r="CN256" i="33"/>
  <c r="CN257" i="33" s="1"/>
  <c r="CN257" i="36"/>
  <c r="CO256" i="36"/>
  <c r="CO255" i="36"/>
  <c r="CP231" i="36"/>
  <c r="CN258" i="36"/>
  <c r="CO255" i="33"/>
  <c r="CN258" i="33" l="1"/>
  <c r="CP231" i="33"/>
  <c r="CO256" i="33"/>
  <c r="CO258" i="33" s="1"/>
  <c r="CO257" i="36"/>
  <c r="CP256" i="36"/>
  <c r="CP255" i="36"/>
  <c r="CQ231" i="36"/>
  <c r="CO258" i="36"/>
  <c r="CP255" i="33"/>
  <c r="CO257" i="33" l="1"/>
  <c r="CQ231" i="33"/>
  <c r="CP256" i="33"/>
  <c r="CP257" i="33" s="1"/>
  <c r="CP257" i="36"/>
  <c r="CP258" i="36"/>
  <c r="CQ255" i="36"/>
  <c r="CQ256" i="36"/>
  <c r="CR231" i="36"/>
  <c r="CQ255" i="33"/>
  <c r="CP258" i="33" l="1"/>
  <c r="CR231" i="33"/>
  <c r="CQ256" i="33"/>
  <c r="CQ257" i="33" s="1"/>
  <c r="CQ258" i="36"/>
  <c r="CQ257" i="36"/>
  <c r="CR256" i="36"/>
  <c r="CR255" i="36"/>
  <c r="CS231" i="36"/>
  <c r="CR255" i="33"/>
  <c r="CQ258" i="33" l="1"/>
  <c r="CS231" i="33"/>
  <c r="CR256" i="33"/>
  <c r="CR258" i="33" s="1"/>
  <c r="CR257" i="36"/>
  <c r="CR258" i="36"/>
  <c r="CS256" i="36"/>
  <c r="CS255" i="36"/>
  <c r="CT231" i="36"/>
  <c r="CS255" i="33"/>
  <c r="CR257" i="33" l="1"/>
  <c r="CT231" i="33"/>
  <c r="CS256" i="33"/>
  <c r="CS258" i="33" s="1"/>
  <c r="CS257" i="36"/>
  <c r="CT256" i="36"/>
  <c r="CT255" i="36"/>
  <c r="CU231" i="36"/>
  <c r="CS258" i="36"/>
  <c r="CT255" i="33"/>
  <c r="CS257" i="33" l="1"/>
  <c r="CU231" i="33"/>
  <c r="CT256" i="33"/>
  <c r="CT257" i="33" s="1"/>
  <c r="CT257" i="36"/>
  <c r="CU256" i="36"/>
  <c r="CU255" i="36"/>
  <c r="CV231" i="36"/>
  <c r="CT258" i="36"/>
  <c r="CU255" i="33"/>
  <c r="CV231" i="33" l="1"/>
  <c r="CU256" i="33"/>
  <c r="CU258" i="33" s="1"/>
  <c r="CT258" i="33"/>
  <c r="CU257" i="36"/>
  <c r="CV255" i="36"/>
  <c r="CV256" i="36"/>
  <c r="CW231" i="36"/>
  <c r="CU258" i="36"/>
  <c r="CV255" i="33"/>
  <c r="CU257" i="33" l="1"/>
  <c r="CW231" i="33"/>
  <c r="CV256" i="33"/>
  <c r="CV257" i="33" s="1"/>
  <c r="CV258" i="36"/>
  <c r="CV257" i="36"/>
  <c r="CV258" i="33" l="1"/>
</calcChain>
</file>

<file path=xl/sharedStrings.xml><?xml version="1.0" encoding="utf-8"?>
<sst xmlns="http://schemas.openxmlformats.org/spreadsheetml/2006/main" count="37174" uniqueCount="467">
  <si>
    <t>เขาเขียว</t>
  </si>
  <si>
    <t>1 hr</t>
  </si>
  <si>
    <t>P use</t>
  </si>
  <si>
    <t xml:space="preserve">รถวิ่ง </t>
  </si>
  <si>
    <t>Charge station</t>
  </si>
  <si>
    <t>นงนุช</t>
  </si>
  <si>
    <t>40 mins</t>
  </si>
  <si>
    <t>เจอนิ่งๆ รอจ้างเหมา</t>
  </si>
  <si>
    <t>Max Battery  65 kWh</t>
  </si>
  <si>
    <t>Go Route</t>
  </si>
  <si>
    <t>Charge station eff</t>
  </si>
  <si>
    <t xml:space="preserve">pre assumption </t>
  </si>
  <si>
    <t>45 min ,SOC -3.8 kWhr -&gt; -5.81%</t>
  </si>
  <si>
    <t>PEA</t>
  </si>
  <si>
    <t>kWhr</t>
  </si>
  <si>
    <t>ใช้รถแดงแบบเหมารอบยาว เช้า - รอ - กลับค่ำ</t>
  </si>
  <si>
    <t>Return route</t>
  </si>
  <si>
    <t>EleX</t>
  </si>
  <si>
    <t>45 min ,SOC -3.13 kWhr -&gt; -5.77%</t>
  </si>
  <si>
    <t>SOC Start Charge</t>
  </si>
  <si>
    <t>%</t>
  </si>
  <si>
    <t>SOC ready</t>
  </si>
  <si>
    <t>HOME =&gt; -10 %</t>
  </si>
  <si>
    <t>Go</t>
  </si>
  <si>
    <t>per 1 min</t>
  </si>
  <si>
    <t>Return case</t>
  </si>
  <si>
    <t>P-use : charge 2 times , ไปยาว เช้า กลับเย็น</t>
  </si>
  <si>
    <t>Return</t>
  </si>
  <si>
    <t>Normal</t>
  </si>
  <si>
    <r>
      <rPr>
        <sz val="11"/>
        <color rgb="FF000000"/>
        <rFont val="Calibri"/>
      </rPr>
      <t xml:space="preserve">Fix B-use charge ST1 -&gt; </t>
    </r>
    <r>
      <rPr>
        <sz val="11"/>
        <color rgb="FFFF0000"/>
        <rFont val="Calibri"/>
      </rPr>
      <t>WARNING Lowest SOC ~2.7</t>
    </r>
  </si>
  <si>
    <t>Charge EleX</t>
  </si>
  <si>
    <t>ST1</t>
  </si>
  <si>
    <t>COUNT</t>
  </si>
  <si>
    <t>Hr</t>
  </si>
  <si>
    <t>kW/hr</t>
  </si>
  <si>
    <t>Charge PEA</t>
  </si>
  <si>
    <t>Time</t>
  </si>
  <si>
    <t>SOC</t>
  </si>
  <si>
    <t>Max Limit</t>
  </si>
  <si>
    <t>Gloden time</t>
  </si>
  <si>
    <t>MON</t>
  </si>
  <si>
    <t>END DAY</t>
  </si>
  <si>
    <t>B-use</t>
  </si>
  <si>
    <t>#1</t>
  </si>
  <si>
    <t>STATUS</t>
  </si>
  <si>
    <t>Initial</t>
  </si>
  <si>
    <t>HOME</t>
  </si>
  <si>
    <t>#2</t>
  </si>
  <si>
    <t>#3</t>
  </si>
  <si>
    <t>#4</t>
  </si>
  <si>
    <t>#5</t>
  </si>
  <si>
    <t>#6</t>
  </si>
  <si>
    <t>P-use</t>
  </si>
  <si>
    <t>#7</t>
  </si>
  <si>
    <t>#8</t>
  </si>
  <si>
    <t>#9</t>
  </si>
  <si>
    <t>#10</t>
  </si>
  <si>
    <t>Per day</t>
  </si>
  <si>
    <t>#11</t>
  </si>
  <si>
    <t>Units</t>
  </si>
  <si>
    <t>#12</t>
  </si>
  <si>
    <t>count GO</t>
  </si>
  <si>
    <t>STATION 1 COUNT</t>
  </si>
  <si>
    <t>PEA COUNT</t>
  </si>
  <si>
    <t>SUM STATION</t>
  </si>
  <si>
    <t>TABLE STATUS</t>
  </si>
  <si>
    <t>TUE</t>
  </si>
  <si>
    <t>Not fiix B-use charge ST1 -&gt; Lowest SOC ~14</t>
  </si>
  <si>
    <t xml:space="preserve"> </t>
  </si>
  <si>
    <t>B-use lowest ~ 14</t>
  </si>
  <si>
    <t>P-use charge 2 time/day</t>
  </si>
  <si>
    <t>P-use : charge 2 times , fix charge ST1</t>
  </si>
  <si>
    <t>Not fix B-use charge ST1 -&gt; Lowest SOC ~14</t>
  </si>
  <si>
    <t>P-use not use all day</t>
  </si>
  <si>
    <t>Dev shedule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</si>
  <si>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</si>
  <si>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</si>
  <si>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</si>
  <si>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</si>
  <si>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</si>
  <si>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</si>
  <si>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</si>
  <si>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</si>
  <si>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</si>
  <si>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</si>
  <si>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STEP</t>
  </si>
  <si>
    <t>No.</t>
  </si>
  <si>
    <t>Main</t>
  </si>
  <si>
    <t>Sub</t>
  </si>
  <si>
    <t>PIC</t>
  </si>
  <si>
    <t>Status</t>
  </si>
  <si>
    <t>wk1</t>
  </si>
  <si>
    <t>wk2</t>
  </si>
  <si>
    <t>wk3</t>
  </si>
  <si>
    <t>wk4</t>
  </si>
  <si>
    <t>EVENT</t>
  </si>
  <si>
    <t>Milestone</t>
  </si>
  <si>
    <t>Person set schedule</t>
  </si>
  <si>
    <t>All B-use</t>
  </si>
  <si>
    <t>TSD</t>
  </si>
  <si>
    <t xml:space="preserve"> Hand set</t>
  </si>
  <si>
    <t>B-use P-use : 6 6</t>
  </si>
  <si>
    <t>B-use P-use : 6 5</t>
  </si>
  <si>
    <t>B-use P-use : 5 6</t>
  </si>
  <si>
    <t>Auto set schedule</t>
  </si>
  <si>
    <t>Investigate algorithm Auto set Template</t>
  </si>
  <si>
    <t>B-use P-use (Appropriate)</t>
  </si>
  <si>
    <t>End of March 2023</t>
  </si>
  <si>
    <t>Auto cal distance</t>
  </si>
  <si>
    <t>Distance input</t>
  </si>
  <si>
    <t>Auto cal chage power</t>
  </si>
  <si>
    <t>Charge Pow  input</t>
  </si>
  <si>
    <t>Auto add station</t>
  </si>
  <si>
    <t>Amount staton  input</t>
  </si>
  <si>
    <t>Auto add amount of car per day</t>
  </si>
  <si>
    <t>Car type  input</t>
  </si>
  <si>
    <t>Req finalization</t>
  </si>
  <si>
    <t xml:space="preserve"> confirm algorithm&amp; output</t>
  </si>
  <si>
    <t>End of May 2023</t>
  </si>
  <si>
    <t>CAN logger</t>
  </si>
  <si>
    <t>Adapt SOC with data logger</t>
  </si>
  <si>
    <t>Mobile application</t>
  </si>
  <si>
    <t>Dev mobile app</t>
  </si>
  <si>
    <t>Aplication development</t>
  </si>
  <si>
    <t>Oct App Release</t>
  </si>
  <si>
    <t>AI</t>
  </si>
  <si>
    <t>Development step</t>
  </si>
  <si>
    <t>step 0 (follow level_def)</t>
  </si>
  <si>
    <t>Input</t>
  </si>
  <si>
    <t>Name</t>
  </si>
  <si>
    <t>Var name</t>
  </si>
  <si>
    <t>Value</t>
  </si>
  <si>
    <t>Fixed Input</t>
  </si>
  <si>
    <t xml:space="preserve">Traveling time [Go Round] </t>
  </si>
  <si>
    <r>
      <t>T</t>
    </r>
    <r>
      <rPr>
        <sz val="9"/>
        <color theme="1"/>
        <rFont val="Calibri"/>
        <family val="2"/>
        <scheme val="minor"/>
      </rPr>
      <t>go</t>
    </r>
  </si>
  <si>
    <t>45 m</t>
  </si>
  <si>
    <t xml:space="preserve">Traveling time [Return round] </t>
  </si>
  <si>
    <r>
      <t>T</t>
    </r>
    <r>
      <rPr>
        <sz val="8"/>
        <color theme="1"/>
        <rFont val="Calibri"/>
        <family val="2"/>
        <scheme val="minor"/>
      </rPr>
      <t>return</t>
    </r>
  </si>
  <si>
    <t xml:space="preserve">Traveling time [To station round] </t>
  </si>
  <si>
    <r>
      <t>T</t>
    </r>
    <r>
      <rPr>
        <sz val="8"/>
        <color theme="1"/>
        <rFont val="Calibri"/>
        <family val="2"/>
        <scheme val="minor"/>
      </rPr>
      <t>des2cs</t>
    </r>
  </si>
  <si>
    <t>Up to ST</t>
  </si>
  <si>
    <t>-&gt;P USE time</t>
  </si>
  <si>
    <t xml:space="preserve">Traveling time [To station round end charge] </t>
  </si>
  <si>
    <t>Dcs2stp</t>
  </si>
  <si>
    <r>
      <t>45 - T</t>
    </r>
    <r>
      <rPr>
        <sz val="8"/>
        <color theme="1"/>
        <rFont val="Calibri"/>
        <family val="2"/>
        <scheme val="minor"/>
      </rPr>
      <t>des2cs</t>
    </r>
  </si>
  <si>
    <t>WAIT Time</t>
  </si>
  <si>
    <t>Twait</t>
  </si>
  <si>
    <t>Up to Table</t>
  </si>
  <si>
    <t>Amount of charge station</t>
  </si>
  <si>
    <t>CS</t>
  </si>
  <si>
    <t>-&gt; return case</t>
  </si>
  <si>
    <r>
      <t xml:space="preserve">Bus schedule (Go ,Return ,WAIT) </t>
    </r>
    <r>
      <rPr>
        <b/>
        <sz val="11"/>
        <color theme="1"/>
        <rFont val="Calibri"/>
        <family val="2"/>
        <scheme val="minor"/>
      </rPr>
      <t>Fix</t>
    </r>
  </si>
  <si>
    <t>BS</t>
  </si>
  <si>
    <t>daft version</t>
  </si>
  <si>
    <t>initial SOC % battery</t>
  </si>
  <si>
    <r>
      <t>SOC</t>
    </r>
    <r>
      <rPr>
        <sz val="9"/>
        <color theme="1"/>
        <rFont val="Calibri"/>
        <family val="2"/>
        <scheme val="minor"/>
      </rPr>
      <t>init</t>
    </r>
  </si>
  <si>
    <t xml:space="preserve">% SOC for start charge start </t>
  </si>
  <si>
    <r>
      <t>SOC</t>
    </r>
    <r>
      <rPr>
        <sz val="8"/>
        <color theme="1"/>
        <rFont val="Calibri"/>
        <family val="2"/>
        <scheme val="minor"/>
      </rPr>
      <t>charge</t>
    </r>
  </si>
  <si>
    <t>Power usage</t>
  </si>
  <si>
    <r>
      <t>P</t>
    </r>
    <r>
      <rPr>
        <sz val="9"/>
        <color theme="1"/>
        <rFont val="Calibri"/>
        <family val="2"/>
        <scheme val="minor"/>
      </rPr>
      <t>use</t>
    </r>
  </si>
  <si>
    <t>cal</t>
  </si>
  <si>
    <t>Charging time [Charge Power]</t>
  </si>
  <si>
    <t>Tc</t>
  </si>
  <si>
    <t>SOC Consumption</t>
  </si>
  <si>
    <t>Cal</t>
  </si>
  <si>
    <t>-&gt; POC input charge time</t>
  </si>
  <si>
    <t>** new param</t>
  </si>
  <si>
    <t>Output</t>
  </si>
  <si>
    <t>table(Excel) [POC] -&gt; [Auto]</t>
  </si>
  <si>
    <t>step 1 (follow level_def)</t>
  </si>
  <si>
    <t xml:space="preserve">Distance [Go Round] </t>
  </si>
  <si>
    <t>Dgo</t>
  </si>
  <si>
    <t>~</t>
  </si>
  <si>
    <t xml:space="preserve">Distance [Return round] </t>
  </si>
  <si>
    <t>Dreturn</t>
  </si>
  <si>
    <t xml:space="preserve">Distance [To station round] </t>
  </si>
  <si>
    <t>Ddes2cs</t>
  </si>
  <si>
    <t xml:space="preserve">Distance [To station round end charge] </t>
  </si>
  <si>
    <t>[ST1:{"lat=…,lon=…","Pow = … kWh"}, ST2 ...] -&gt; return case</t>
  </si>
  <si>
    <t>Bus status</t>
  </si>
  <si>
    <t>&gt; 2 sattion</t>
  </si>
  <si>
    <t>servay data -&gt; schedule</t>
  </si>
  <si>
    <t xml:space="preserve">gps data -&gt; distance </t>
  </si>
  <si>
    <t xml:space="preserve">- confirm satation , </t>
  </si>
  <si>
    <t>Charge Power</t>
  </si>
  <si>
    <t>-&gt; cal time</t>
  </si>
  <si>
    <t>table(Excel) [Auto re-schedule]</t>
  </si>
  <si>
    <t>step 2 (follow level_def)</t>
  </si>
  <si>
    <t>shorter feedback (can data logger)</t>
  </si>
  <si>
    <t>m11 -&gt;  app trial  [beta ver test]</t>
  </si>
  <si>
    <t>CAN Logger</t>
  </si>
  <si>
    <t>DL -&gt; 2024 m8 [USE]</t>
  </si>
  <si>
    <t>Moblie Application</t>
  </si>
  <si>
    <t>step 3 (follow level_def)</t>
  </si>
  <si>
    <t>LDCM -&gt; every 1 min</t>
  </si>
  <si>
    <t>Traffic time -&gt; AI</t>
  </si>
  <si>
    <t>[Limitation]</t>
  </si>
  <si>
    <t>Real time feedback (G-DCM)</t>
  </si>
  <si>
    <t>2025 Line off</t>
  </si>
  <si>
    <t>Pre assumption</t>
  </si>
  <si>
    <t>Re route</t>
  </si>
  <si>
    <t>kWh</t>
  </si>
  <si>
    <t>AC</t>
  </si>
  <si>
    <t>SOC Ready</t>
  </si>
  <si>
    <r>
      <t xml:space="preserve">Input value for calculate SOC prediction </t>
    </r>
    <r>
      <rPr>
        <b/>
        <sz val="12"/>
        <color rgb="FFFF0000"/>
        <rFont val="Calibri"/>
        <family val="2"/>
      </rPr>
      <t>[POWER/1 min]</t>
    </r>
  </si>
  <si>
    <t>WORD</t>
  </si>
  <si>
    <t>eff</t>
  </si>
  <si>
    <t>Re</t>
  </si>
  <si>
    <t>Case</t>
  </si>
  <si>
    <t>ELEX COUNT</t>
  </si>
  <si>
    <t>WED</t>
  </si>
  <si>
    <t>THU</t>
  </si>
  <si>
    <t>FRI</t>
  </si>
  <si>
    <t>SAT</t>
  </si>
  <si>
    <t>SUN</t>
  </si>
  <si>
    <t>GDT</t>
  </si>
  <si>
    <t>eff 90</t>
  </si>
  <si>
    <t xml:space="preserve">m9-m10 -&gt; fetch data logger ? </t>
  </si>
  <si>
    <t>m11 line off : 11 busses</t>
  </si>
  <si>
    <t>2 w camera</t>
  </si>
  <si>
    <t>m4 -&gt; data -&gt; step 1</t>
  </si>
  <si>
    <t>P use condition</t>
  </si>
  <si>
    <t>2 timing เรือลง</t>
  </si>
  <si>
    <t>8.00 - 8.30 GO 149 km 3-5 hr เขาเขียว สวนนงนุช</t>
  </si>
  <si>
    <t>10.00 -10.30 GO</t>
  </si>
  <si>
    <t xml:space="preserve">P 65 use 1 loop </t>
  </si>
  <si>
    <t>ship every 2 hr start 7.00</t>
  </si>
  <si>
    <t>sat sun -&gt; every 10</t>
  </si>
  <si>
    <t>NEXT TASK</t>
  </si>
  <si>
    <t>Weekly table [time stamp - 5 minute]</t>
  </si>
  <si>
    <t>5:7 7:5 6:6 Puse:Buse</t>
  </si>
  <si>
    <t xml:space="preserve">conclude driving round -&gt; per week </t>
  </si>
  <si>
    <t>Bat CAP</t>
  </si>
  <si>
    <t xml:space="preserve"> P use , B use Consult</t>
  </si>
  <si>
    <t>prepare tables 12AC1DC</t>
  </si>
  <si>
    <t>confirm amout of songtaew</t>
  </si>
  <si>
    <t>AC charge : 1.7 kWh Emer , 7 kWh Wallbox (eff 90) - 16 Amp</t>
  </si>
  <si>
    <t>table input 06:00 - 24:00 Use</t>
  </si>
  <si>
    <t>weekly</t>
  </si>
  <si>
    <t xml:space="preserve">P,B-use 6:6 </t>
  </si>
  <si>
    <t xml:space="preserve">charge 1 hr 45 Min -&gt; start charge time </t>
  </si>
  <si>
    <t>after not use AC charge</t>
  </si>
  <si>
    <t>Dev schedule consult</t>
  </si>
  <si>
    <t>AI -&gt; where is adapt</t>
  </si>
  <si>
    <t>Discotech</t>
  </si>
  <si>
    <t xml:space="preserve">ขาว    ต้นทาง ท่าเรื่อ - P-use 200-360 ยอมออก ชม ละ คัน 6.30 ออกที  </t>
  </si>
  <si>
    <t>วันนึงวิ่งได้ 6 รอบ</t>
  </si>
  <si>
    <t>Overall process estimate</t>
  </si>
  <si>
    <t>・Define each steps requirement(Needs)</t>
  </si>
  <si>
    <t>Working</t>
  </si>
  <si>
    <t>　Step1：Matching schedule with fix pattern</t>
  </si>
  <si>
    <t>PTD</t>
  </si>
  <si>
    <t>　　　　(ex. 4Pattern: Weekday, Weekend, Day, Night?)</t>
  </si>
  <si>
    <t>　Step2：Make operation schedule automatically(CDL,L-DCM)</t>
  </si>
  <si>
    <t>　Step3：Apply to mass production with real-time(G-DCM)</t>
  </si>
  <si>
    <t>・Overall process image and compare with TMC(AP team)</t>
  </si>
  <si>
    <t>Input&amp;output</t>
  </si>
  <si>
    <t>・Input for STEP1</t>
  </si>
  <si>
    <t>information clarified</t>
  </si>
  <si>
    <t>　　　　　Input : route(GPS?), time,</t>
  </si>
  <si>
    <t>　　　　　Output : schedule time for 12 vehicle</t>
  </si>
  <si>
    <t>　get data→by Camera＋GPS?, CDL?  Max 6 vehicles</t>
  </si>
  <si>
    <t>・[STEP2] L-DCM&amp;CDL collectable ram</t>
  </si>
  <si>
    <t xml:space="preserve">    →To see how many rams can acquied </t>
  </si>
  <si>
    <t>・[STEP2] Measuring tool's capability</t>
  </si>
  <si>
    <t>　CDL：data upload capability(Can upload every file in</t>
  </si>
  <si>
    <t xml:space="preserve">    　　　desired timing?, Separate file condition)</t>
  </si>
  <si>
    <t>　L-DCM：limitation of ram number, sampling rate?</t>
  </si>
  <si>
    <t>Argorithm design</t>
  </si>
  <si>
    <t>・Request output's specification&amp;feature requirement</t>
  </si>
  <si>
    <t>・Create specification&amp;feature from requirement</t>
  </si>
  <si>
    <t>・Make the Model-Argorithm structure</t>
  </si>
  <si>
    <t>・Detailed design</t>
  </si>
  <si>
    <t>Verify process</t>
  </si>
  <si>
    <t>・Test with real demo data on created model</t>
  </si>
  <si>
    <t>・Compare output to requirement</t>
  </si>
  <si>
    <t>Trial with vehicle</t>
  </si>
  <si>
    <t>・[STEP2]Trial with real vehicle data</t>
  </si>
  <si>
    <t>Final revise</t>
  </si>
  <si>
    <t>・Revise base on customer's needs and accuracy of info.</t>
  </si>
  <si>
    <t>Car Max battery</t>
  </si>
  <si>
    <t>52 kWh</t>
  </si>
  <si>
    <t>1 hr charge time -&gt; charger ? kWh</t>
  </si>
  <si>
    <t xml:space="preserve">? kWh -&gt; Fix 1 hr 80 </t>
  </si>
  <si>
    <t>? Condition</t>
  </si>
  <si>
    <t>Power usage Max full load , No load</t>
  </si>
  <si>
    <t>SOC -5.81%</t>
  </si>
  <si>
    <t>If full early time what do ?</t>
  </si>
  <si>
    <t>Pesnal charger ? / car</t>
  </si>
  <si>
    <t>amount of charger / station</t>
  </si>
  <si>
    <t>? Charger</t>
  </si>
  <si>
    <t>start working time (Driver)</t>
  </si>
  <si>
    <t>Not work what they do ?</t>
  </si>
  <si>
    <t>Initial SOC of the day</t>
  </si>
  <si>
    <t>Start to chart</t>
  </si>
  <si>
    <t>SOC end of the day</t>
  </si>
  <si>
    <t>การขับรถแทนรอบกัน</t>
  </si>
  <si>
    <t>bus schedule</t>
  </si>
  <si>
    <t>-&gt; Fix</t>
  </si>
  <si>
    <t>Bat eff ++ St1</t>
  </si>
  <si>
    <t>Distance??</t>
  </si>
  <si>
    <t>refer person</t>
  </si>
  <si>
    <t>1. When a bus is in a WAIT status on the bus schedule, what should be done if there is a free gap: P-use or Charge?</t>
  </si>
  <si>
    <t>2. To reduce the B-use gap time, what activities can be done?</t>
  </si>
  <si>
    <t>3. Please confirm the amount of P-use for the car.</t>
  </si>
  <si>
    <t>4. Is the weekly schedule necessary for balancing the bus load?</t>
  </si>
  <si>
    <t>B-USE</t>
  </si>
  <si>
    <t>Reserve charge station piority</t>
  </si>
  <si>
    <t>SOC &lt; 15</t>
  </si>
  <si>
    <t>SOC &lt; 20</t>
  </si>
  <si>
    <t>SOC &lt; 25</t>
  </si>
  <si>
    <t>Wait</t>
  </si>
  <si>
    <t>reseve</t>
  </si>
  <si>
    <t>ELEX</t>
  </si>
  <si>
    <t>Assumption</t>
  </si>
  <si>
    <t>1. SOC low -&gt; charger kWhr high</t>
  </si>
  <si>
    <t>**</t>
  </si>
  <si>
    <t>2. No. of charger</t>
  </si>
  <si>
    <t xml:space="preserve"> 1 charger per 1 station</t>
  </si>
  <si>
    <t>Need charge &lt;= 3 times per day</t>
  </si>
  <si>
    <t>recommend 125 kWh charge ?? min full</t>
  </si>
  <si>
    <t xml:space="preserve">3. SOC need to charge </t>
  </si>
  <si>
    <t>Max load fwith with oute people</t>
  </si>
  <si>
    <t>input type fixe variable will change</t>
  </si>
  <si>
    <t>4. Initial SOC of day</t>
  </si>
  <si>
    <t>need &gt; 80%</t>
  </si>
  <si>
    <t>Monitor -&gt; realtime SOC to input</t>
  </si>
  <si>
    <t xml:space="preserve">5. Charging prize/Unit </t>
  </si>
  <si>
    <t>PEA 7.9,4.5 Elex 7.5</t>
  </si>
  <si>
    <t>SOC Start Charge 30-&gt;20-&gt;15</t>
  </si>
  <si>
    <t>6. time use in diestination to charge station</t>
  </si>
  <si>
    <t>PEA 30 , ELEC 15</t>
  </si>
  <si>
    <t xml:space="preserve">7.End of day need SOC </t>
  </si>
  <si>
    <r>
      <t xml:space="preserve">80% :1 hr relate with </t>
    </r>
    <r>
      <rPr>
        <b/>
        <sz val="11"/>
        <color theme="1"/>
        <rFont val="Calibri"/>
        <family val="2"/>
        <scheme val="minor"/>
      </rPr>
      <t>SOC of  others bus</t>
    </r>
    <r>
      <rPr>
        <sz val="11"/>
        <color theme="1"/>
        <rFont val="Calibri"/>
        <family val="2"/>
        <scheme val="minor"/>
      </rPr>
      <t xml:space="preserve"> Max 1.5 hr</t>
    </r>
  </si>
  <si>
    <t>8. go -&gt; not charge</t>
  </si>
  <si>
    <r>
      <t xml:space="preserve">9.before start working (go)?? -&gt; </t>
    </r>
    <r>
      <rPr>
        <b/>
        <sz val="11"/>
        <color theme="1"/>
        <rFont val="Calibri"/>
        <family val="2"/>
        <scheme val="minor"/>
      </rPr>
      <t>can charge</t>
    </r>
  </si>
  <si>
    <t>10.ลำดับการขับรถแต่ละวัน</t>
  </si>
  <si>
    <t>Battery  65 kWhr</t>
  </si>
  <si>
    <t>Input Parameter</t>
  </si>
  <si>
    <t>time use in go route</t>
  </si>
  <si>
    <t>time use in detination to charge station</t>
  </si>
  <si>
    <t>Number of charge station</t>
  </si>
  <si>
    <r>
      <t>ST</t>
    </r>
    <r>
      <rPr>
        <sz val="9"/>
        <color theme="1"/>
        <rFont val="Calibri"/>
        <family val="2"/>
        <scheme val="minor"/>
      </rPr>
      <t>b(n)</t>
    </r>
  </si>
  <si>
    <t>start time ของ bus คันที n</t>
  </si>
  <si>
    <t>Power use</t>
  </si>
  <si>
    <t>-3.31/45</t>
  </si>
  <si>
    <t>SOC use</t>
  </si>
  <si>
    <t>-5.77/45</t>
  </si>
  <si>
    <t>…N</t>
  </si>
  <si>
    <t>Full person</t>
  </si>
  <si>
    <t>No person</t>
  </si>
  <si>
    <t>CHARGE CONDITION -&gt; NEED TO CHARGE -&gt; PIORITY</t>
  </si>
  <si>
    <t>CHARGE CONDITION</t>
  </si>
  <si>
    <t>SOC &lt;= 15 %</t>
  </si>
  <si>
    <t>NEED TO CHARGE</t>
  </si>
  <si>
    <t>Nscore Max = 1</t>
  </si>
  <si>
    <r>
      <t>N</t>
    </r>
    <r>
      <rPr>
        <b/>
        <sz val="8"/>
        <color theme="1"/>
        <rFont val="Calibri"/>
        <family val="2"/>
        <scheme val="minor"/>
      </rPr>
      <t>status</t>
    </r>
  </si>
  <si>
    <t>bus status</t>
  </si>
  <si>
    <r>
      <t>N</t>
    </r>
    <r>
      <rPr>
        <b/>
        <sz val="8"/>
        <color theme="1"/>
        <rFont val="Calibri"/>
        <family val="2"/>
        <scheme val="minor"/>
      </rPr>
      <t>soc</t>
    </r>
  </si>
  <si>
    <r>
      <t>N</t>
    </r>
    <r>
      <rPr>
        <sz val="8"/>
        <color theme="1"/>
        <rFont val="Calibri"/>
        <family val="2"/>
        <scheme val="minor"/>
      </rPr>
      <t>soc</t>
    </r>
    <r>
      <rPr>
        <sz val="11"/>
        <color theme="1"/>
        <rFont val="Calibri"/>
        <family val="2"/>
        <scheme val="minor"/>
      </rPr>
      <t xml:space="preserve"> = (1/SOC)*15</t>
    </r>
  </si>
  <si>
    <t>BEFORE</t>
  </si>
  <si>
    <t>NOW</t>
  </si>
  <si>
    <t>NEXT</t>
  </si>
  <si>
    <t>WAIT</t>
  </si>
  <si>
    <t>Conflict</t>
  </si>
  <si>
    <t>piority</t>
  </si>
  <si>
    <t>C1</t>
  </si>
  <si>
    <t>C2</t>
  </si>
  <si>
    <t>C3</t>
  </si>
  <si>
    <t>Go-C</t>
  </si>
  <si>
    <t>Return-C</t>
  </si>
  <si>
    <t>charge status</t>
  </si>
  <si>
    <t>N status</t>
  </si>
  <si>
    <t>1)ต้องมี MaxLoad แบบมีคน กับ ไม่มีคน แยกกันให้ด้วย</t>
  </si>
  <si>
    <t>2)ควรใช้ Real Time SOC เป็น input ของระบบ</t>
  </si>
  <si>
    <t>3)should add running/charging state ของรถทุกคันมาดูด้วยเพื่อสร้าง schedule</t>
  </si>
  <si>
    <t>4)Separate Input : Fixed Input, Variant Input , Variant(In future) Input</t>
  </si>
  <si>
    <t>5)พิมถาม เซี๊ยหน่อยว่ารถทุกคันเข้างานเลิกงานเวลาเดียวกันมั้ย</t>
  </si>
  <si>
    <r>
      <t xml:space="preserve">6)ถ้าเกิดรถเข้าไปชาร์ตไม่ตามเวลา(ช้า) ทำให้ระยะเวลาชาร์ตลดลง แบตได้ไม่ถึง 80% ดังนั้นต้องปรับให้คันนี้เข้ามาชาร์ตรอบต่อไปเร็วขึ้น </t>
    </r>
    <r>
      <rPr>
        <b/>
        <sz val="11"/>
        <color theme="7"/>
        <rFont val="Calibri"/>
        <family val="2"/>
        <scheme val="minor"/>
      </rPr>
      <t>-&gt; charge condition</t>
    </r>
  </si>
  <si>
    <r>
      <t>7)มี weight คำนวณ priority จากระยะที่ห่างจากสถานี กับ SOC ที่เหลือ ในกรณีที่มีรถที่จำเป็นต้องเข้าชาร์ตหลายคัน</t>
    </r>
    <r>
      <rPr>
        <b/>
        <sz val="11"/>
        <color theme="7"/>
        <rFont val="Calibri"/>
        <family val="2"/>
        <scheme val="minor"/>
      </rPr>
      <t xml:space="preserve"> -&gt; charge condition</t>
    </r>
  </si>
  <si>
    <t>Pre Assumption</t>
  </si>
  <si>
    <t>Charge order conditions</t>
  </si>
  <si>
    <t>1 Charger / 1 station [Now have 2 stations]</t>
  </si>
  <si>
    <t>Input : real time SOC</t>
  </si>
  <si>
    <t>can charge only return route</t>
  </si>
  <si>
    <t>Initial SOC : 80 %</t>
  </si>
  <si>
    <t>Char when SOC &lt; 15 %</t>
  </si>
  <si>
    <t xml:space="preserve">Charge times &lt;= 3 </t>
  </si>
  <si>
    <t>can charge before start work go</t>
  </si>
  <si>
    <t>car status [Go,Return,Charge,Wait]</t>
  </si>
  <si>
    <t>Real time SOC monitor</t>
  </si>
  <si>
    <t>Charge</t>
  </si>
  <si>
    <t>SOC -&gt; Predict charge time</t>
  </si>
  <si>
    <t>Go round traveling time</t>
  </si>
  <si>
    <t>WV</t>
  </si>
  <si>
    <t>Return round traveling time</t>
  </si>
  <si>
    <t>To station round traveling time</t>
  </si>
  <si>
    <t>V</t>
  </si>
  <si>
    <t>follow table</t>
  </si>
  <si>
    <t>start time ของ bus ...คันที n</t>
  </si>
  <si>
    <t>F</t>
  </si>
  <si>
    <t>Chagiging time -&gt;Charge Power</t>
  </si>
  <si>
    <t>Fixed</t>
  </si>
  <si>
    <t>Variant</t>
  </si>
  <si>
    <t>will variant in future, now fixed</t>
  </si>
  <si>
    <t>SOC action per 1 minute</t>
  </si>
  <si>
    <t>-5.81/45</t>
  </si>
  <si>
    <t>.</t>
  </si>
  <si>
    <t>n</t>
  </si>
  <si>
    <t>Timetable algorithm</t>
  </si>
  <si>
    <t>Pre assumtion</t>
  </si>
  <si>
    <t>Bus</t>
  </si>
  <si>
    <t>12 Bus</t>
  </si>
  <si>
    <t>Run 7 period/day</t>
  </si>
  <si>
    <t>Run 1.5 hr/cycle (Go 45 min ,Return 45 min) -&gt; Use power (Go 3.8kW ,Return 3.13kW) (worst case)</t>
  </si>
  <si>
    <r>
      <t xml:space="preserve">Fixed charge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 xml:space="preserve"> 3 times</t>
    </r>
  </si>
  <si>
    <t xml:space="preserve">Back -&gt; charge [After run for 1 hr] </t>
  </si>
  <si>
    <t>Battery capacity =&gt; 65.4 kWh</t>
  </si>
  <si>
    <t>Charger</t>
  </si>
  <si>
    <t>2 position (PEA 50 kW/hr ,ELEX 125 kW/hr)</t>
  </si>
  <si>
    <t>Charge 1 hr/time -&gt; receive power 50,125 kW / up to charger</t>
  </si>
  <si>
    <t>Already reserve [can charge when arrive station]</t>
  </si>
  <si>
    <t>1 station/ 1 bus</t>
  </si>
  <si>
    <t>Conditions</t>
  </si>
  <si>
    <t>Arrive charge station time from return point</t>
  </si>
  <si>
    <t>Bat destination</t>
  </si>
  <si>
    <t>Dist of charger position (time to use)</t>
  </si>
  <si>
    <t>Power of EV charger kWhr</t>
  </si>
  <si>
    <t>route go</t>
  </si>
  <si>
    <t>route return</t>
  </si>
  <si>
    <t>charge</t>
  </si>
  <si>
    <t>start need SOC &gt; 60</t>
  </si>
  <si>
    <t>in every 20 minute</t>
  </si>
  <si>
    <t>รถออกทุก 20 นาที</t>
  </si>
  <si>
    <t>100 min =&gt; 1 hr 40 min</t>
  </si>
  <si>
    <t>ELeX</t>
  </si>
  <si>
    <t>Charge Pattern:</t>
  </si>
  <si>
    <t>Alx</t>
  </si>
  <si>
    <r>
      <rPr>
        <sz val="11"/>
        <color rgb="FF000000"/>
        <rFont val="Calibri"/>
      </rPr>
      <t xml:space="preserve">Algorithm : Auto input </t>
    </r>
    <r>
      <rPr>
        <b/>
        <sz val="11"/>
        <color rgb="FF000000"/>
        <rFont val="Calibri"/>
      </rPr>
      <t>Charge Pattern</t>
    </r>
  </si>
  <si>
    <r>
      <rPr>
        <sz val="11"/>
        <color rgb="FF000000"/>
        <rFont val="Calibri"/>
      </rPr>
      <t xml:space="preserve">Need to </t>
    </r>
    <r>
      <rPr>
        <b/>
        <u/>
        <sz val="11"/>
        <color rgb="FF000000"/>
        <rFont val="Calibri"/>
      </rPr>
      <t>Fix Parameter</t>
    </r>
  </si>
  <si>
    <t>1) %SOC to start char 👈 Number of station,Charging time</t>
  </si>
  <si>
    <t>Example Case : 3 Vehicle , 1 station , 1Hr charging time</t>
  </si>
  <si>
    <t>Start</t>
  </si>
  <si>
    <t>End</t>
  </si>
  <si>
    <t>Golden Time1 st</t>
  </si>
  <si>
    <t>Golden Time1 end</t>
  </si>
  <si>
    <t>Golden Time2 st</t>
  </si>
  <si>
    <t>Golden Time2 end</t>
  </si>
  <si>
    <t>DC st number</t>
  </si>
  <si>
    <t>AC number</t>
  </si>
  <si>
    <t>AC charge</t>
  </si>
  <si>
    <t>O</t>
  </si>
  <si>
    <t>45 min ,SOC -3.13 kWhr -&gt; -4.77%</t>
  </si>
  <si>
    <t>Charge SOC</t>
  </si>
  <si>
    <t>Station</t>
  </si>
  <si>
    <t>Vehicle</t>
  </si>
  <si>
    <t>% start</t>
  </si>
  <si>
    <t>Remain SOC</t>
  </si>
  <si>
    <t>SOC new = SOC old +- delta</t>
  </si>
  <si>
    <t>get equation1</t>
  </si>
  <si>
    <t>delta = +eq1(input1) - eq2(input2)</t>
  </si>
  <si>
    <t>edit graph</t>
  </si>
  <si>
    <t>input SOC graph</t>
  </si>
  <si>
    <t>-&gt; charge until 80 per</t>
  </si>
  <si>
    <t>input use graph</t>
  </si>
  <si>
    <t>auto set templates s</t>
  </si>
  <si>
    <t>cut chargetime 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</si>
</sst>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游ゴシック"/>
      <family val="2"/>
      <charset val="128"/>
    </font>
    <font>
      <b/>
      <sz val="11"/>
      <name val="Calibri"/>
      <family val="2"/>
      <scheme val="minor"/>
    </font>
    <font>
      <b/>
      <sz val="11"/>
      <color rgb="FF000000"/>
      <name val="游ゴシック"/>
      <family val="3"/>
      <charset val="128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rgb="FFFF0000"/>
      <name val="游ゴシック"/>
      <family val="2"/>
      <charset val="128"/>
    </font>
    <font>
      <b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Segoe UI"/>
      <family val="2"/>
    </font>
    <font>
      <b/>
      <sz val="14"/>
      <color rgb="FF000000"/>
      <name val="游ゴシック"/>
      <family val="3"/>
      <charset val="128"/>
    </font>
    <font>
      <sz val="11"/>
      <color rgb="FF000000"/>
      <name val="Toyota Type"/>
      <family val="2"/>
    </font>
    <font>
      <sz val="8"/>
      <color rgb="FF000000"/>
      <name val="游ゴシック"/>
      <family val="2"/>
      <charset val="128"/>
    </font>
    <font>
      <sz val="11"/>
      <color theme="9"/>
      <name val="游ゴシック"/>
      <family val="2"/>
      <charset val="128"/>
    </font>
    <font>
      <sz val="11"/>
      <color rgb="FFFFC000"/>
      <name val="游ゴシック"/>
      <family val="2"/>
      <charset val="128"/>
    </font>
    <font>
      <sz val="11"/>
      <color rgb="FF000000"/>
      <name val="Calibri"/>
    </font>
    <font>
      <sz val="11"/>
      <color rgb="FFFF0000"/>
      <name val="Calibri"/>
    </font>
    <font>
      <sz val="11"/>
      <color theme="1"/>
      <name val="Calibri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70C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8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FF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</font>
    <font>
      <b/>
      <u/>
      <sz val="11"/>
      <color rgb="FF000000"/>
      <name val="Calibri"/>
    </font>
    <font>
      <b/>
      <sz val="11"/>
      <color rgb="FF000000"/>
      <name val="Calibri"/>
    </font>
  </fonts>
  <fills count="4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7B7B7B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CA10CA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B8B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79998168889431442"/>
        <bgColor rgb="FF000000"/>
      </patternFill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53">
    <xf numFmtId="0" fontId="0" fillId="0" borderId="0" xfId="0"/>
    <xf numFmtId="0" fontId="1" fillId="0" borderId="0" xfId="0" applyFont="1"/>
    <xf numFmtId="0" fontId="0" fillId="0" borderId="0" xfId="0" quotePrefix="1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left"/>
    </xf>
    <xf numFmtId="0" fontId="6" fillId="0" borderId="0" xfId="0" applyFont="1"/>
    <xf numFmtId="0" fontId="8" fillId="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Alignment="1">
      <alignment vertical="center"/>
    </xf>
    <xf numFmtId="0" fontId="8" fillId="5" borderId="5" xfId="0" applyFont="1" applyFill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0" fillId="0" borderId="9" xfId="0" applyBorder="1"/>
    <xf numFmtId="0" fontId="8" fillId="10" borderId="0" xfId="0" applyFont="1" applyFill="1" applyAlignment="1">
      <alignment vertical="center"/>
    </xf>
    <xf numFmtId="0" fontId="8" fillId="7" borderId="4" xfId="0" applyFont="1" applyFill="1" applyBorder="1" applyAlignment="1">
      <alignment horizontal="left" vertical="center"/>
    </xf>
    <xf numFmtId="0" fontId="8" fillId="10" borderId="9" xfId="0" applyFont="1" applyFill="1" applyBorder="1" applyAlignment="1">
      <alignment vertical="center"/>
    </xf>
    <xf numFmtId="0" fontId="8" fillId="7" borderId="10" xfId="0" applyFont="1" applyFill="1" applyBorder="1" applyAlignment="1">
      <alignment horizontal="left" vertical="center"/>
    </xf>
    <xf numFmtId="0" fontId="8" fillId="6" borderId="11" xfId="0" applyFont="1" applyFill="1" applyBorder="1" applyAlignment="1">
      <alignment vertical="center"/>
    </xf>
    <xf numFmtId="0" fontId="8" fillId="5" borderId="0" xfId="0" applyFont="1" applyFill="1" applyAlignment="1">
      <alignment horizontal="left" vertical="center"/>
    </xf>
    <xf numFmtId="0" fontId="8" fillId="5" borderId="11" xfId="0" applyFont="1" applyFill="1" applyBorder="1" applyAlignment="1">
      <alignment horizontal="left" vertical="center"/>
    </xf>
    <xf numFmtId="0" fontId="8" fillId="6" borderId="11" xfId="0" applyFont="1" applyFill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7" borderId="11" xfId="0" applyFont="1" applyFill="1" applyBorder="1" applyAlignment="1">
      <alignment vertical="center"/>
    </xf>
    <xf numFmtId="0" fontId="8" fillId="8" borderId="11" xfId="0" applyFont="1" applyFill="1" applyBorder="1" applyAlignment="1">
      <alignment vertical="center"/>
    </xf>
    <xf numFmtId="0" fontId="8" fillId="11" borderId="1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3" fillId="0" borderId="0" xfId="0" applyFont="1"/>
    <xf numFmtId="0" fontId="0" fillId="12" borderId="0" xfId="0" applyFill="1"/>
    <xf numFmtId="0" fontId="0" fillId="0" borderId="11" xfId="0" applyBorder="1"/>
    <xf numFmtId="0" fontId="0" fillId="0" borderId="11" xfId="0" applyBorder="1" applyAlignment="1">
      <alignment horizontal="left"/>
    </xf>
    <xf numFmtId="0" fontId="0" fillId="2" borderId="16" xfId="0" applyFill="1" applyBorder="1"/>
    <xf numFmtId="0" fontId="0" fillId="0" borderId="17" xfId="0" applyBorder="1"/>
    <xf numFmtId="0" fontId="0" fillId="0" borderId="18" xfId="0" applyBorder="1"/>
    <xf numFmtId="0" fontId="0" fillId="3" borderId="19" xfId="0" applyFill="1" applyBorder="1"/>
    <xf numFmtId="0" fontId="0" fillId="0" borderId="20" xfId="0" applyBorder="1"/>
    <xf numFmtId="0" fontId="0" fillId="4" borderId="21" xfId="0" applyFill="1" applyBorder="1"/>
    <xf numFmtId="0" fontId="0" fillId="0" borderId="22" xfId="0" applyBorder="1"/>
    <xf numFmtId="0" fontId="0" fillId="0" borderId="23" xfId="0" applyBorder="1"/>
    <xf numFmtId="0" fontId="0" fillId="13" borderId="0" xfId="0" applyFill="1"/>
    <xf numFmtId="0" fontId="0" fillId="0" borderId="5" xfId="0" applyBorder="1"/>
    <xf numFmtId="0" fontId="0" fillId="4" borderId="24" xfId="0" applyFill="1" applyBorder="1"/>
    <xf numFmtId="0" fontId="0" fillId="14" borderId="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16" borderId="9" xfId="0" applyFill="1" applyBorder="1" applyAlignment="1">
      <alignment horizontal="center"/>
    </xf>
    <xf numFmtId="9" fontId="0" fillId="0" borderId="0" xfId="0" applyNumberFormat="1"/>
    <xf numFmtId="0" fontId="0" fillId="0" borderId="15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3" borderId="0" xfId="0" applyFill="1" applyAlignment="1">
      <alignment horizontal="center"/>
    </xf>
    <xf numFmtId="0" fontId="0" fillId="4" borderId="0" xfId="0" applyFill="1"/>
    <xf numFmtId="0" fontId="0" fillId="0" borderId="4" xfId="0" applyBorder="1"/>
    <xf numFmtId="0" fontId="0" fillId="3" borderId="4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9" xfId="0" applyFill="1" applyBorder="1"/>
    <xf numFmtId="0" fontId="0" fillId="3" borderId="10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7" borderId="11" xfId="0" applyFill="1" applyBorder="1" applyAlignment="1">
      <alignment horizontal="left"/>
    </xf>
    <xf numFmtId="0" fontId="0" fillId="0" borderId="11" xfId="0" applyBorder="1" applyAlignment="1">
      <alignment horizontal="center"/>
    </xf>
    <xf numFmtId="0" fontId="8" fillId="5" borderId="11" xfId="0" applyFont="1" applyFill="1" applyBorder="1" applyAlignment="1">
      <alignment horizontal="center" vertical="center"/>
    </xf>
    <xf numFmtId="10" fontId="0" fillId="0" borderId="0" xfId="0" applyNumberFormat="1"/>
    <xf numFmtId="0" fontId="11" fillId="0" borderId="0" xfId="0" applyFont="1"/>
    <xf numFmtId="0" fontId="12" fillId="0" borderId="0" xfId="1"/>
    <xf numFmtId="0" fontId="0" fillId="0" borderId="30" xfId="0" applyBorder="1"/>
    <xf numFmtId="0" fontId="0" fillId="3" borderId="30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4" borderId="34" xfId="0" applyFill="1" applyBorder="1"/>
    <xf numFmtId="0" fontId="0" fillId="3" borderId="35" xfId="0" applyFill="1" applyBorder="1" applyAlignment="1">
      <alignment horizontal="center"/>
    </xf>
    <xf numFmtId="0" fontId="0" fillId="4" borderId="11" xfId="0" applyFill="1" applyBorder="1"/>
    <xf numFmtId="0" fontId="0" fillId="2" borderId="19" xfId="0" applyFill="1" applyBorder="1"/>
    <xf numFmtId="0" fontId="0" fillId="4" borderId="19" xfId="0" applyFill="1" applyBorder="1"/>
    <xf numFmtId="0" fontId="1" fillId="0" borderId="11" xfId="0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0" fontId="13" fillId="0" borderId="11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0" xfId="0" applyFont="1"/>
    <xf numFmtId="0" fontId="15" fillId="0" borderId="0" xfId="0" applyFont="1"/>
    <xf numFmtId="0" fontId="16" fillId="0" borderId="11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0" fontId="3" fillId="0" borderId="0" xfId="0" quotePrefix="1" applyFont="1"/>
    <xf numFmtId="0" fontId="0" fillId="18" borderId="9" xfId="0" applyFill="1" applyBorder="1" applyAlignment="1">
      <alignment horizontal="center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9" fontId="0" fillId="15" borderId="11" xfId="0" applyNumberFormat="1" applyFill="1" applyBorder="1" applyAlignment="1">
      <alignment horizontal="center"/>
    </xf>
    <xf numFmtId="0" fontId="5" fillId="0" borderId="11" xfId="0" applyFont="1" applyBorder="1"/>
    <xf numFmtId="0" fontId="9" fillId="15" borderId="11" xfId="0" applyFont="1" applyFill="1" applyBorder="1" applyAlignment="1">
      <alignment horizontal="center"/>
    </xf>
    <xf numFmtId="0" fontId="1" fillId="15" borderId="11" xfId="0" applyFont="1" applyFill="1" applyBorder="1" applyAlignment="1">
      <alignment horizontal="center"/>
    </xf>
    <xf numFmtId="0" fontId="4" fillId="15" borderId="11" xfId="0" applyFont="1" applyFill="1" applyBorder="1"/>
    <xf numFmtId="0" fontId="5" fillId="15" borderId="11" xfId="0" applyFont="1" applyFill="1" applyBorder="1"/>
    <xf numFmtId="0" fontId="3" fillId="0" borderId="11" xfId="0" applyFont="1" applyBorder="1"/>
    <xf numFmtId="0" fontId="3" fillId="3" borderId="11" xfId="0" applyFont="1" applyFill="1" applyBorder="1"/>
    <xf numFmtId="0" fontId="0" fillId="17" borderId="12" xfId="0" applyFill="1" applyBorder="1" applyAlignment="1">
      <alignment horizontal="left"/>
    </xf>
    <xf numFmtId="0" fontId="0" fillId="16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" fillId="17" borderId="11" xfId="0" applyFont="1" applyFill="1" applyBorder="1"/>
    <xf numFmtId="0" fontId="0" fillId="17" borderId="11" xfId="0" applyFill="1" applyBorder="1"/>
    <xf numFmtId="0" fontId="0" fillId="17" borderId="14" xfId="0" applyFill="1" applyBorder="1"/>
    <xf numFmtId="0" fontId="0" fillId="17" borderId="15" xfId="0" applyFill="1" applyBorder="1"/>
    <xf numFmtId="0" fontId="0" fillId="17" borderId="5" xfId="0" applyFill="1" applyBorder="1"/>
    <xf numFmtId="0" fontId="1" fillId="19" borderId="11" xfId="0" applyFont="1" applyFill="1" applyBorder="1"/>
    <xf numFmtId="0" fontId="0" fillId="19" borderId="12" xfId="0" applyFill="1" applyBorder="1"/>
    <xf numFmtId="0" fontId="0" fillId="20" borderId="11" xfId="0" applyFill="1" applyBorder="1"/>
    <xf numFmtId="0" fontId="19" fillId="0" borderId="0" xfId="0" applyFont="1"/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16" borderId="36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3" fillId="0" borderId="0" xfId="0" applyFont="1"/>
    <xf numFmtId="0" fontId="13" fillId="0" borderId="0" xfId="0" quotePrefix="1" applyFont="1"/>
    <xf numFmtId="0" fontId="20" fillId="0" borderId="0" xfId="0" applyFont="1" applyAlignment="1">
      <alignment horizontal="left" vertical="center" indent="1"/>
    </xf>
    <xf numFmtId="0" fontId="0" fillId="22" borderId="11" xfId="0" applyFill="1" applyBorder="1"/>
    <xf numFmtId="0" fontId="0" fillId="22" borderId="11" xfId="0" applyFill="1" applyBorder="1" applyAlignment="1">
      <alignment horizontal="center"/>
    </xf>
    <xf numFmtId="0" fontId="5" fillId="22" borderId="11" xfId="0" applyFont="1" applyFill="1" applyBorder="1"/>
    <xf numFmtId="9" fontId="0" fillId="22" borderId="11" xfId="0" applyNumberFormat="1" applyFill="1" applyBorder="1" applyAlignment="1">
      <alignment horizontal="center"/>
    </xf>
    <xf numFmtId="0" fontId="1" fillId="22" borderId="11" xfId="0" applyFont="1" applyFill="1" applyBorder="1"/>
    <xf numFmtId="0" fontId="4" fillId="22" borderId="11" xfId="0" applyFont="1" applyFill="1" applyBorder="1"/>
    <xf numFmtId="0" fontId="14" fillId="22" borderId="0" xfId="0" applyFont="1" applyFill="1"/>
    <xf numFmtId="0" fontId="0" fillId="23" borderId="2" xfId="0" applyFill="1" applyBorder="1" applyAlignment="1">
      <alignment horizontal="center"/>
    </xf>
    <xf numFmtId="0" fontId="0" fillId="23" borderId="0" xfId="0" applyFill="1"/>
    <xf numFmtId="0" fontId="0" fillId="20" borderId="2" xfId="0" applyFill="1" applyBorder="1" applyAlignment="1">
      <alignment horizontal="center"/>
    </xf>
    <xf numFmtId="0" fontId="0" fillId="20" borderId="0" xfId="0" applyFill="1"/>
    <xf numFmtId="0" fontId="0" fillId="20" borderId="4" xfId="0" applyFill="1" applyBorder="1"/>
    <xf numFmtId="0" fontId="0" fillId="16" borderId="11" xfId="0" applyFill="1" applyBorder="1" applyAlignment="1">
      <alignment horizontal="center"/>
    </xf>
    <xf numFmtId="0" fontId="8" fillId="5" borderId="7" xfId="0" applyFont="1" applyFill="1" applyBorder="1" applyAlignment="1">
      <alignment horizontal="center" vertical="center"/>
    </xf>
    <xf numFmtId="0" fontId="0" fillId="26" borderId="11" xfId="0" applyFill="1" applyBorder="1" applyAlignment="1">
      <alignment horizontal="left"/>
    </xf>
    <xf numFmtId="0" fontId="8" fillId="5" borderId="3" xfId="0" applyFont="1" applyFill="1" applyBorder="1" applyAlignment="1">
      <alignment vertical="center"/>
    </xf>
    <xf numFmtId="0" fontId="8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vertical="center"/>
    </xf>
    <xf numFmtId="0" fontId="10" fillId="27" borderId="11" xfId="0" applyFont="1" applyFill="1" applyBorder="1" applyAlignment="1">
      <alignment horizontal="center" vertical="center"/>
    </xf>
    <xf numFmtId="0" fontId="10" fillId="27" borderId="11" xfId="0" applyFont="1" applyFill="1" applyBorder="1" applyAlignment="1">
      <alignment vertical="center"/>
    </xf>
    <xf numFmtId="0" fontId="10" fillId="27" borderId="14" xfId="0" applyFont="1" applyFill="1" applyBorder="1" applyAlignment="1">
      <alignment horizontal="center" vertical="center"/>
    </xf>
    <xf numFmtId="0" fontId="8" fillId="27" borderId="11" xfId="0" applyFont="1" applyFill="1" applyBorder="1" applyAlignment="1">
      <alignment vertical="center"/>
    </xf>
    <xf numFmtId="0" fontId="10" fillId="28" borderId="5" xfId="0" applyFont="1" applyFill="1" applyBorder="1" applyAlignment="1">
      <alignment horizontal="center" vertical="center"/>
    </xf>
    <xf numFmtId="0" fontId="8" fillId="28" borderId="5" xfId="0" applyFont="1" applyFill="1" applyBorder="1" applyAlignment="1">
      <alignment vertical="center"/>
    </xf>
    <xf numFmtId="0" fontId="10" fillId="29" borderId="5" xfId="0" applyFont="1" applyFill="1" applyBorder="1" applyAlignment="1">
      <alignment horizontal="center" vertical="center"/>
    </xf>
    <xf numFmtId="0" fontId="8" fillId="29" borderId="5" xfId="0" applyFont="1" applyFill="1" applyBorder="1" applyAlignment="1">
      <alignment vertical="center"/>
    </xf>
    <xf numFmtId="0" fontId="8" fillId="6" borderId="5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8" fillId="6" borderId="6" xfId="0" applyFont="1" applyFill="1" applyBorder="1" applyAlignment="1">
      <alignment horizontal="left" vertical="center" wrapText="1"/>
    </xf>
    <xf numFmtId="0" fontId="8" fillId="30" borderId="6" xfId="0" applyFont="1" applyFill="1" applyBorder="1" applyAlignment="1">
      <alignment vertical="center"/>
    </xf>
    <xf numFmtId="0" fontId="8" fillId="5" borderId="6" xfId="0" applyFont="1" applyFill="1" applyBorder="1" applyAlignment="1">
      <alignment horizontal="left" vertical="center" wrapText="1"/>
    </xf>
    <xf numFmtId="0" fontId="8" fillId="5" borderId="38" xfId="0" applyFont="1" applyFill="1" applyBorder="1" applyAlignment="1">
      <alignment horizontal="left" vertical="center" wrapText="1"/>
    </xf>
    <xf numFmtId="0" fontId="8" fillId="5" borderId="38" xfId="0" applyFont="1" applyFill="1" applyBorder="1" applyAlignment="1">
      <alignment vertical="center"/>
    </xf>
    <xf numFmtId="0" fontId="8" fillId="30" borderId="38" xfId="0" applyFont="1" applyFill="1" applyBorder="1" applyAlignment="1">
      <alignment vertical="center"/>
    </xf>
    <xf numFmtId="0" fontId="8" fillId="5" borderId="39" xfId="0" applyFont="1" applyFill="1" applyBorder="1" applyAlignment="1">
      <alignment horizontal="left" vertical="center" wrapText="1"/>
    </xf>
    <xf numFmtId="0" fontId="8" fillId="5" borderId="39" xfId="0" applyFont="1" applyFill="1" applyBorder="1" applyAlignment="1">
      <alignment horizontal="center" vertical="center" wrapText="1"/>
    </xf>
    <xf numFmtId="0" fontId="8" fillId="5" borderId="39" xfId="0" applyFont="1" applyFill="1" applyBorder="1" applyAlignment="1">
      <alignment horizontal="center" vertical="center"/>
    </xf>
    <xf numFmtId="0" fontId="8" fillId="5" borderId="39" xfId="0" applyFont="1" applyFill="1" applyBorder="1" applyAlignment="1">
      <alignment vertical="center"/>
    </xf>
    <xf numFmtId="0" fontId="8" fillId="5" borderId="7" xfId="0" applyFont="1" applyFill="1" applyBorder="1" applyAlignment="1">
      <alignment horizontal="left" vertical="center" wrapText="1"/>
    </xf>
    <xf numFmtId="0" fontId="8" fillId="5" borderId="7" xfId="0" applyFont="1" applyFill="1" applyBorder="1" applyAlignment="1">
      <alignment vertical="center" wrapText="1"/>
    </xf>
    <xf numFmtId="0" fontId="8" fillId="5" borderId="5" xfId="0" applyFont="1" applyFill="1" applyBorder="1" applyAlignment="1">
      <alignment horizontal="left" vertical="center" wrapText="1"/>
    </xf>
    <xf numFmtId="0" fontId="8" fillId="6" borderId="5" xfId="0" applyFont="1" applyFill="1" applyBorder="1" applyAlignment="1">
      <alignment vertical="center" wrapText="1"/>
    </xf>
    <xf numFmtId="0" fontId="8" fillId="6" borderId="6" xfId="0" applyFont="1" applyFill="1" applyBorder="1" applyAlignment="1">
      <alignment vertical="center" wrapText="1"/>
    </xf>
    <xf numFmtId="0" fontId="8" fillId="5" borderId="6" xfId="0" applyFont="1" applyFill="1" applyBorder="1" applyAlignment="1">
      <alignment vertical="center" wrapText="1"/>
    </xf>
    <xf numFmtId="0" fontId="8" fillId="28" borderId="6" xfId="0" applyFont="1" applyFill="1" applyBorder="1" applyAlignment="1">
      <alignment vertical="center" wrapText="1"/>
    </xf>
    <xf numFmtId="0" fontId="8" fillId="5" borderId="40" xfId="0" applyFont="1" applyFill="1" applyBorder="1" applyAlignment="1">
      <alignment vertical="center" wrapText="1"/>
    </xf>
    <xf numFmtId="0" fontId="8" fillId="5" borderId="40" xfId="0" applyFont="1" applyFill="1" applyBorder="1" applyAlignment="1">
      <alignment vertical="center"/>
    </xf>
    <xf numFmtId="0" fontId="8" fillId="30" borderId="40" xfId="0" applyFont="1" applyFill="1" applyBorder="1" applyAlignment="1">
      <alignment vertical="center"/>
    </xf>
    <xf numFmtId="0" fontId="8" fillId="5" borderId="38" xfId="0" applyFont="1" applyFill="1" applyBorder="1" applyAlignment="1">
      <alignment vertical="center" wrapText="1"/>
    </xf>
    <xf numFmtId="0" fontId="8" fillId="28" borderId="40" xfId="0" applyFont="1" applyFill="1" applyBorder="1" applyAlignment="1">
      <alignment vertical="center" wrapText="1"/>
    </xf>
    <xf numFmtId="0" fontId="8" fillId="5" borderId="6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 wrapText="1"/>
    </xf>
    <xf numFmtId="0" fontId="8" fillId="5" borderId="38" xfId="0" applyFont="1" applyFill="1" applyBorder="1" applyAlignment="1">
      <alignment horizontal="center" vertical="center"/>
    </xf>
    <xf numFmtId="0" fontId="8" fillId="5" borderId="41" xfId="0" applyFont="1" applyFill="1" applyBorder="1" applyAlignment="1">
      <alignment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8" fillId="6" borderId="42" xfId="0" applyFont="1" applyFill="1" applyBorder="1" applyAlignment="1">
      <alignment horizontal="left" vertical="center"/>
    </xf>
    <xf numFmtId="0" fontId="8" fillId="5" borderId="42" xfId="0" applyFont="1" applyFill="1" applyBorder="1" applyAlignment="1">
      <alignment horizontal="center" vertical="center" wrapText="1"/>
    </xf>
    <xf numFmtId="0" fontId="8" fillId="5" borderId="42" xfId="0" applyFont="1" applyFill="1" applyBorder="1" applyAlignment="1">
      <alignment vertical="center"/>
    </xf>
    <xf numFmtId="0" fontId="8" fillId="30" borderId="42" xfId="0" applyFont="1" applyFill="1" applyBorder="1" applyAlignment="1">
      <alignment vertical="center"/>
    </xf>
    <xf numFmtId="0" fontId="8" fillId="6" borderId="38" xfId="0" applyFont="1" applyFill="1" applyBorder="1" applyAlignment="1">
      <alignment horizontal="left" vertical="center"/>
    </xf>
    <xf numFmtId="0" fontId="8" fillId="6" borderId="39" xfId="0" applyFont="1" applyFill="1" applyBorder="1" applyAlignment="1">
      <alignment horizontal="left" vertical="center"/>
    </xf>
    <xf numFmtId="0" fontId="8" fillId="30" borderId="39" xfId="0" applyFont="1" applyFill="1" applyBorder="1" applyAlignment="1">
      <alignment vertical="center"/>
    </xf>
    <xf numFmtId="0" fontId="8" fillId="6" borderId="40" xfId="0" applyFont="1" applyFill="1" applyBorder="1" applyAlignment="1">
      <alignment horizontal="left" vertical="center"/>
    </xf>
    <xf numFmtId="0" fontId="8" fillId="5" borderId="41" xfId="0" applyFont="1" applyFill="1" applyBorder="1" applyAlignment="1">
      <alignment horizontal="left" vertical="center"/>
    </xf>
    <xf numFmtId="0" fontId="8" fillId="5" borderId="41" xfId="0" applyFont="1" applyFill="1" applyBorder="1" applyAlignment="1">
      <alignment horizontal="center" vertical="center" wrapText="1"/>
    </xf>
    <xf numFmtId="0" fontId="8" fillId="5" borderId="41" xfId="0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8" fillId="0" borderId="7" xfId="0" applyFont="1" applyBorder="1" applyAlignment="1">
      <alignment horizontal="left" vertical="center"/>
    </xf>
    <xf numFmtId="0" fontId="8" fillId="0" borderId="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5" borderId="2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vertical="center" wrapText="1"/>
    </xf>
    <xf numFmtId="0" fontId="8" fillId="5" borderId="8" xfId="0" applyFont="1" applyFill="1" applyBorder="1" applyAlignment="1">
      <alignment vertical="center"/>
    </xf>
    <xf numFmtId="0" fontId="8" fillId="5" borderId="1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 wrapText="1"/>
    </xf>
    <xf numFmtId="0" fontId="22" fillId="6" borderId="7" xfId="0" applyFont="1" applyFill="1" applyBorder="1" applyAlignment="1">
      <alignment horizontal="left" vertical="center"/>
    </xf>
    <xf numFmtId="0" fontId="10" fillId="27" borderId="12" xfId="0" applyFont="1" applyFill="1" applyBorder="1" applyAlignment="1">
      <alignment horizontal="center" vertical="center"/>
    </xf>
    <xf numFmtId="0" fontId="8" fillId="27" borderId="14" xfId="0" applyFont="1" applyFill="1" applyBorder="1" applyAlignment="1">
      <alignment vertical="center"/>
    </xf>
    <xf numFmtId="0" fontId="8" fillId="28" borderId="15" xfId="0" applyFont="1" applyFill="1" applyBorder="1" applyAlignment="1">
      <alignment vertical="center"/>
    </xf>
    <xf numFmtId="0" fontId="8" fillId="29" borderId="15" xfId="0" applyFont="1" applyFill="1" applyBorder="1" applyAlignment="1">
      <alignment vertical="center"/>
    </xf>
    <xf numFmtId="0" fontId="8" fillId="27" borderId="19" xfId="0" applyFont="1" applyFill="1" applyBorder="1" applyAlignment="1">
      <alignment vertical="center"/>
    </xf>
    <xf numFmtId="0" fontId="8" fillId="27" borderId="20" xfId="0" applyFont="1" applyFill="1" applyBorder="1" applyAlignment="1">
      <alignment vertical="center"/>
    </xf>
    <xf numFmtId="0" fontId="8" fillId="28" borderId="24" xfId="0" applyFont="1" applyFill="1" applyBorder="1" applyAlignment="1">
      <alignment vertical="center"/>
    </xf>
    <xf numFmtId="0" fontId="8" fillId="28" borderId="43" xfId="0" applyFont="1" applyFill="1" applyBorder="1" applyAlignment="1">
      <alignment vertical="center"/>
    </xf>
    <xf numFmtId="0" fontId="8" fillId="29" borderId="24" xfId="0" applyFont="1" applyFill="1" applyBorder="1" applyAlignment="1">
      <alignment vertical="center"/>
    </xf>
    <xf numFmtId="0" fontId="8" fillId="29" borderId="43" xfId="0" applyFont="1" applyFill="1" applyBorder="1" applyAlignment="1">
      <alignment vertical="center"/>
    </xf>
    <xf numFmtId="0" fontId="8" fillId="27" borderId="12" xfId="0" applyFont="1" applyFill="1" applyBorder="1" applyAlignment="1">
      <alignment vertical="center"/>
    </xf>
    <xf numFmtId="0" fontId="8" fillId="28" borderId="1" xfId="0" applyFont="1" applyFill="1" applyBorder="1" applyAlignment="1">
      <alignment vertical="center"/>
    </xf>
    <xf numFmtId="0" fontId="8" fillId="29" borderId="1" xfId="0" applyFont="1" applyFill="1" applyBorder="1" applyAlignment="1">
      <alignment vertical="center"/>
    </xf>
    <xf numFmtId="0" fontId="8" fillId="27" borderId="16" xfId="0" applyFont="1" applyFill="1" applyBorder="1" applyAlignment="1">
      <alignment vertical="center"/>
    </xf>
    <xf numFmtId="0" fontId="8" fillId="27" borderId="17" xfId="0" applyFont="1" applyFill="1" applyBorder="1" applyAlignment="1">
      <alignment vertical="center"/>
    </xf>
    <xf numFmtId="0" fontId="8" fillId="27" borderId="18" xfId="0" applyFont="1" applyFill="1" applyBorder="1" applyAlignment="1">
      <alignment vertical="center"/>
    </xf>
    <xf numFmtId="0" fontId="8" fillId="29" borderId="21" xfId="0" applyFont="1" applyFill="1" applyBorder="1" applyAlignment="1">
      <alignment vertical="center"/>
    </xf>
    <xf numFmtId="0" fontId="8" fillId="29" borderId="22" xfId="0" applyFont="1" applyFill="1" applyBorder="1" applyAlignment="1">
      <alignment vertical="center"/>
    </xf>
    <xf numFmtId="0" fontId="8" fillId="29" borderId="23" xfId="0" applyFont="1" applyFill="1" applyBorder="1" applyAlignment="1">
      <alignment vertical="center"/>
    </xf>
    <xf numFmtId="0" fontId="23" fillId="35" borderId="44" xfId="0" applyFont="1" applyFill="1" applyBorder="1" applyAlignment="1">
      <alignment vertical="center"/>
    </xf>
    <xf numFmtId="0" fontId="23" fillId="0" borderId="45" xfId="0" applyFont="1" applyBorder="1" applyAlignment="1">
      <alignment vertical="center"/>
    </xf>
    <xf numFmtId="0" fontId="23" fillId="0" borderId="44" xfId="0" applyFont="1" applyBorder="1" applyAlignment="1">
      <alignment vertical="center"/>
    </xf>
    <xf numFmtId="0" fontId="23" fillId="0" borderId="46" xfId="0" applyFont="1" applyBorder="1" applyAlignment="1">
      <alignment vertical="center"/>
    </xf>
    <xf numFmtId="0" fontId="23" fillId="0" borderId="31" xfId="0" applyFont="1" applyBorder="1" applyAlignment="1">
      <alignment vertical="center"/>
    </xf>
    <xf numFmtId="0" fontId="23" fillId="35" borderId="0" xfId="0" applyFont="1" applyFill="1" applyAlignment="1">
      <alignment vertical="center"/>
    </xf>
    <xf numFmtId="0" fontId="23" fillId="0" borderId="0" xfId="0" applyFont="1" applyAlignment="1">
      <alignment vertical="center"/>
    </xf>
    <xf numFmtId="0" fontId="23" fillId="0" borderId="30" xfId="0" applyFont="1" applyBorder="1" applyAlignment="1">
      <alignment vertical="center"/>
    </xf>
    <xf numFmtId="0" fontId="5" fillId="0" borderId="0" xfId="0" applyFont="1"/>
    <xf numFmtId="0" fontId="5" fillId="0" borderId="31" xfId="0" applyFont="1" applyBorder="1"/>
    <xf numFmtId="0" fontId="23" fillId="0" borderId="32" xfId="0" applyFont="1" applyBorder="1" applyAlignment="1">
      <alignment vertical="center"/>
    </xf>
    <xf numFmtId="0" fontId="23" fillId="0" borderId="34" xfId="0" applyFont="1" applyBorder="1" applyAlignment="1">
      <alignment vertical="center"/>
    </xf>
    <xf numFmtId="0" fontId="23" fillId="0" borderId="35" xfId="0" applyFont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0" fillId="0" borderId="5" xfId="0" applyBorder="1" applyAlignment="1">
      <alignment horizontal="left"/>
    </xf>
    <xf numFmtId="0" fontId="0" fillId="26" borderId="5" xfId="0" applyFill="1" applyBorder="1" applyAlignment="1">
      <alignment horizontal="left"/>
    </xf>
    <xf numFmtId="0" fontId="0" fillId="0" borderId="47" xfId="0" applyBorder="1" applyAlignment="1">
      <alignment horizontal="center"/>
    </xf>
    <xf numFmtId="0" fontId="0" fillId="13" borderId="47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4" borderId="47" xfId="0" applyFill="1" applyBorder="1"/>
    <xf numFmtId="0" fontId="0" fillId="16" borderId="47" xfId="0" applyFill="1" applyBorder="1" applyAlignment="1">
      <alignment horizontal="center"/>
    </xf>
    <xf numFmtId="0" fontId="0" fillId="20" borderId="47" xfId="0" applyFill="1" applyBorder="1" applyAlignment="1">
      <alignment horizontal="center"/>
    </xf>
    <xf numFmtId="0" fontId="0" fillId="0" borderId="47" xfId="0" applyBorder="1"/>
    <xf numFmtId="0" fontId="6" fillId="16" borderId="0" xfId="0" applyFont="1" applyFill="1"/>
    <xf numFmtId="0" fontId="0" fillId="2" borderId="48" xfId="0" applyFill="1" applyBorder="1"/>
    <xf numFmtId="0" fontId="0" fillId="13" borderId="49" xfId="0" applyFill="1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3" borderId="52" xfId="0" applyFill="1" applyBorder="1"/>
    <xf numFmtId="0" fontId="0" fillId="0" borderId="53" xfId="0" applyBorder="1"/>
    <xf numFmtId="0" fontId="0" fillId="4" borderId="54" xfId="0" applyFill="1" applyBorder="1"/>
    <xf numFmtId="0" fontId="0" fillId="16" borderId="55" xfId="0" applyFill="1" applyBorder="1"/>
    <xf numFmtId="0" fontId="0" fillId="16" borderId="56" xfId="0" applyFill="1" applyBorder="1"/>
    <xf numFmtId="0" fontId="0" fillId="0" borderId="57" xfId="0" applyBorder="1"/>
    <xf numFmtId="0" fontId="0" fillId="0" borderId="58" xfId="0" applyBorder="1"/>
    <xf numFmtId="0" fontId="6" fillId="16" borderId="47" xfId="0" applyFont="1" applyFill="1" applyBorder="1"/>
    <xf numFmtId="0" fontId="1" fillId="0" borderId="0" xfId="0" applyFont="1" applyAlignment="1">
      <alignment horizontal="left"/>
    </xf>
    <xf numFmtId="0" fontId="0" fillId="37" borderId="47" xfId="0" applyFill="1" applyBorder="1" applyAlignment="1">
      <alignment horizontal="center"/>
    </xf>
    <xf numFmtId="0" fontId="28" fillId="0" borderId="0" xfId="0" applyFont="1"/>
    <xf numFmtId="0" fontId="26" fillId="0" borderId="0" xfId="0" applyFont="1"/>
    <xf numFmtId="20" fontId="0" fillId="0" borderId="0" xfId="0" applyNumberFormat="1"/>
    <xf numFmtId="0" fontId="0" fillId="0" borderId="59" xfId="0" applyBorder="1" applyAlignment="1">
      <alignment horizontal="left"/>
    </xf>
    <xf numFmtId="0" fontId="0" fillId="26" borderId="59" xfId="0" applyFill="1" applyBorder="1" applyAlignment="1">
      <alignment horizontal="left"/>
    </xf>
    <xf numFmtId="16" fontId="0" fillId="0" borderId="0" xfId="0" applyNumberFormat="1"/>
    <xf numFmtId="0" fontId="29" fillId="0" borderId="0" xfId="0" applyFont="1"/>
    <xf numFmtId="0" fontId="2" fillId="0" borderId="0" xfId="0" applyFont="1"/>
    <xf numFmtId="0" fontId="30" fillId="0" borderId="0" xfId="0" applyFont="1"/>
    <xf numFmtId="0" fontId="2" fillId="0" borderId="0" xfId="0" quotePrefix="1" applyFont="1"/>
    <xf numFmtId="0" fontId="2" fillId="0" borderId="0" xfId="0" applyFont="1" applyAlignment="1">
      <alignment horizontal="left"/>
    </xf>
    <xf numFmtId="0" fontId="2" fillId="13" borderId="0" xfId="0" applyFont="1" applyFill="1"/>
    <xf numFmtId="0" fontId="2" fillId="2" borderId="0" xfId="0" applyFont="1" applyFill="1"/>
    <xf numFmtId="0" fontId="2" fillId="3" borderId="0" xfId="0" applyFont="1" applyFill="1"/>
    <xf numFmtId="0" fontId="2" fillId="12" borderId="0" xfId="0" applyFont="1" applyFill="1"/>
    <xf numFmtId="0" fontId="31" fillId="0" borderId="0" xfId="0" applyFont="1"/>
    <xf numFmtId="0" fontId="2" fillId="0" borderId="11" xfId="0" applyFont="1" applyBorder="1" applyAlignment="1">
      <alignment horizontal="center"/>
    </xf>
    <xf numFmtId="0" fontId="2" fillId="0" borderId="2" xfId="0" applyFont="1" applyBorder="1"/>
    <xf numFmtId="0" fontId="2" fillId="0" borderId="9" xfId="0" applyFont="1" applyBorder="1"/>
    <xf numFmtId="0" fontId="34" fillId="0" borderId="13" xfId="0" applyFont="1" applyBorder="1"/>
    <xf numFmtId="0" fontId="34" fillId="0" borderId="0" xfId="0" applyFont="1"/>
    <xf numFmtId="0" fontId="35" fillId="0" borderId="0" xfId="0" applyFont="1"/>
    <xf numFmtId="0" fontId="2" fillId="2" borderId="11" xfId="0" applyFont="1" applyFill="1" applyBorder="1"/>
    <xf numFmtId="0" fontId="2" fillId="3" borderId="11" xfId="0" applyFont="1" applyFill="1" applyBorder="1"/>
    <xf numFmtId="0" fontId="2" fillId="4" borderId="11" xfId="0" applyFont="1" applyFill="1" applyBorder="1"/>
    <xf numFmtId="0" fontId="37" fillId="0" borderId="0" xfId="0" applyFont="1"/>
    <xf numFmtId="0" fontId="34" fillId="13" borderId="11" xfId="0" applyFont="1" applyFill="1" applyBorder="1" applyAlignment="1">
      <alignment horizontal="left"/>
    </xf>
    <xf numFmtId="0" fontId="34" fillId="3" borderId="11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0" fontId="37" fillId="0" borderId="0" xfId="0" applyFont="1" applyAlignment="1">
      <alignment horizontal="center"/>
    </xf>
    <xf numFmtId="0" fontId="37" fillId="17" borderId="12" xfId="0" applyFont="1" applyFill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26" borderId="5" xfId="0" applyFont="1" applyFill="1" applyBorder="1" applyAlignment="1">
      <alignment horizontal="left"/>
    </xf>
    <xf numFmtId="0" fontId="2" fillId="17" borderId="5" xfId="0" applyFont="1" applyFill="1" applyBorder="1" applyAlignment="1">
      <alignment horizontal="left"/>
    </xf>
    <xf numFmtId="0" fontId="37" fillId="13" borderId="0" xfId="0" applyFont="1" applyFill="1" applyAlignment="1">
      <alignment horizontal="center"/>
    </xf>
    <xf numFmtId="0" fontId="37" fillId="3" borderId="0" xfId="0" applyFont="1" applyFill="1" applyAlignment="1">
      <alignment horizontal="center"/>
    </xf>
    <xf numFmtId="0" fontId="37" fillId="4" borderId="0" xfId="0" applyFont="1" applyFill="1"/>
    <xf numFmtId="0" fontId="37" fillId="16" borderId="0" xfId="0" applyFont="1" applyFill="1" applyAlignment="1">
      <alignment horizontal="center"/>
    </xf>
    <xf numFmtId="0" fontId="39" fillId="0" borderId="11" xfId="0" applyFont="1" applyBorder="1" applyAlignment="1">
      <alignment horizontal="center" vertical="center"/>
    </xf>
    <xf numFmtId="0" fontId="2" fillId="0" borderId="11" xfId="0" quotePrefix="1" applyFont="1" applyBorder="1" applyAlignment="1">
      <alignment horizontal="center"/>
    </xf>
    <xf numFmtId="0" fontId="37" fillId="14" borderId="12" xfId="0" applyFont="1" applyFill="1" applyBorder="1" applyAlignment="1">
      <alignment horizontal="center"/>
    </xf>
    <xf numFmtId="0" fontId="37" fillId="18" borderId="12" xfId="0" applyFont="1" applyFill="1" applyBorder="1" applyAlignment="1">
      <alignment horizontal="center"/>
    </xf>
    <xf numFmtId="0" fontId="37" fillId="12" borderId="13" xfId="0" applyFont="1" applyFill="1" applyBorder="1" applyAlignment="1">
      <alignment horizontal="center"/>
    </xf>
    <xf numFmtId="0" fontId="37" fillId="12" borderId="13" xfId="0" applyFont="1" applyFill="1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32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11" fillId="0" borderId="34" xfId="0" applyFont="1" applyBorder="1"/>
    <xf numFmtId="0" fontId="0" fillId="0" borderId="34" xfId="0" applyBorder="1"/>
    <xf numFmtId="0" fontId="0" fillId="0" borderId="35" xfId="0" applyBorder="1"/>
    <xf numFmtId="0" fontId="1" fillId="0" borderId="0" xfId="0" applyFont="1" applyAlignment="1">
      <alignment horizontal="center" vertical="center"/>
    </xf>
    <xf numFmtId="0" fontId="37" fillId="13" borderId="13" xfId="0" applyFont="1" applyFill="1" applyBorder="1" applyAlignment="1">
      <alignment horizontal="center"/>
    </xf>
    <xf numFmtId="0" fontId="37" fillId="3" borderId="13" xfId="0" applyFont="1" applyFill="1" applyBorder="1" applyAlignment="1">
      <alignment horizontal="center"/>
    </xf>
    <xf numFmtId="0" fontId="37" fillId="4" borderId="13" xfId="0" applyFont="1" applyFill="1" applyBorder="1"/>
    <xf numFmtId="0" fontId="0" fillId="0" borderId="47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9" fillId="0" borderId="14" xfId="0" applyFont="1" applyBorder="1" applyAlignment="1">
      <alignment horizontal="left"/>
    </xf>
    <xf numFmtId="0" fontId="10" fillId="5" borderId="5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10" fillId="24" borderId="5" xfId="0" applyFont="1" applyFill="1" applyBorder="1" applyAlignment="1">
      <alignment horizontal="center" vertical="center"/>
    </xf>
    <xf numFmtId="0" fontId="10" fillId="24" borderId="6" xfId="0" applyFont="1" applyFill="1" applyBorder="1" applyAlignment="1">
      <alignment horizontal="center" vertical="center"/>
    </xf>
    <xf numFmtId="0" fontId="8" fillId="36" borderId="5" xfId="0" applyFont="1" applyFill="1" applyBorder="1" applyAlignment="1">
      <alignment horizontal="center" vertical="center"/>
    </xf>
    <xf numFmtId="0" fontId="8" fillId="36" borderId="7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6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5" borderId="11" xfId="0" applyFont="1" applyFill="1" applyBorder="1" applyAlignment="1">
      <alignment horizontal="center" vertical="center"/>
    </xf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" xfId="0" applyBorder="1"/>
    <xf numFmtId="0" fontId="0" fillId="0" borderId="15" xfId="0" applyBorder="1"/>
    <xf numFmtId="0" fontId="0" fillId="0" borderId="3" xfId="0" applyBorder="1"/>
    <xf numFmtId="0" fontId="0" fillId="0" borderId="4" xfId="0" applyBorder="1"/>
    <xf numFmtId="0" fontId="10" fillId="24" borderId="7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1" fillId="33" borderId="1" xfId="0" applyFont="1" applyFill="1" applyBorder="1" applyAlignment="1">
      <alignment horizontal="center" vertical="center"/>
    </xf>
    <xf numFmtId="0" fontId="21" fillId="33" borderId="2" xfId="0" applyFont="1" applyFill="1" applyBorder="1" applyAlignment="1">
      <alignment horizontal="center" vertical="center"/>
    </xf>
    <xf numFmtId="0" fontId="21" fillId="33" borderId="15" xfId="0" applyFont="1" applyFill="1" applyBorder="1" applyAlignment="1">
      <alignment horizontal="center" vertical="center"/>
    </xf>
    <xf numFmtId="0" fontId="21" fillId="33" borderId="8" xfId="0" applyFont="1" applyFill="1" applyBorder="1" applyAlignment="1">
      <alignment horizontal="center" vertical="center"/>
    </xf>
    <xf numFmtId="0" fontId="21" fillId="33" borderId="9" xfId="0" applyFont="1" applyFill="1" applyBorder="1" applyAlignment="1">
      <alignment horizontal="center" vertical="center"/>
    </xf>
    <xf numFmtId="0" fontId="8" fillId="27" borderId="5" xfId="0" applyFont="1" applyFill="1" applyBorder="1" applyAlignment="1">
      <alignment horizontal="center" vertical="center"/>
    </xf>
    <xf numFmtId="0" fontId="8" fillId="27" borderId="26" xfId="0" applyFont="1" applyFill="1" applyBorder="1" applyAlignment="1">
      <alignment horizontal="center" vertical="center"/>
    </xf>
    <xf numFmtId="0" fontId="8" fillId="27" borderId="27" xfId="0" applyFont="1" applyFill="1" applyBorder="1" applyAlignment="1">
      <alignment horizontal="center" vertical="center"/>
    </xf>
    <xf numFmtId="0" fontId="8" fillId="27" borderId="28" xfId="0" applyFont="1" applyFill="1" applyBorder="1" applyAlignment="1">
      <alignment horizontal="center" vertical="center"/>
    </xf>
    <xf numFmtId="0" fontId="8" fillId="27" borderId="44" xfId="0" applyFont="1" applyFill="1" applyBorder="1" applyAlignment="1">
      <alignment horizontal="center" vertical="center"/>
    </xf>
    <xf numFmtId="0" fontId="8" fillId="27" borderId="45" xfId="0" applyFont="1" applyFill="1" applyBorder="1" applyAlignment="1">
      <alignment horizontal="center" vertical="center"/>
    </xf>
    <xf numFmtId="0" fontId="8" fillId="27" borderId="46" xfId="0" applyFont="1" applyFill="1" applyBorder="1" applyAlignment="1">
      <alignment horizontal="center" vertical="center"/>
    </xf>
    <xf numFmtId="0" fontId="21" fillId="28" borderId="12" xfId="0" applyFont="1" applyFill="1" applyBorder="1" applyAlignment="1">
      <alignment horizontal="center" vertical="center"/>
    </xf>
    <xf numFmtId="0" fontId="21" fillId="28" borderId="13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3" fillId="35" borderId="31" xfId="0" applyFont="1" applyFill="1" applyBorder="1" applyAlignment="1">
      <alignment horizontal="center" vertical="center"/>
    </xf>
    <xf numFmtId="0" fontId="23" fillId="35" borderId="0" xfId="0" applyFont="1" applyFill="1" applyAlignment="1">
      <alignment horizontal="center" vertical="center"/>
    </xf>
    <xf numFmtId="0" fontId="23" fillId="35" borderId="30" xfId="0" applyFont="1" applyFill="1" applyBorder="1" applyAlignment="1">
      <alignment horizontal="center" vertical="center"/>
    </xf>
    <xf numFmtId="0" fontId="5" fillId="38" borderId="31" xfId="0" applyFont="1" applyFill="1" applyBorder="1" applyAlignment="1">
      <alignment horizontal="center"/>
    </xf>
    <xf numFmtId="0" fontId="5" fillId="38" borderId="0" xfId="0" applyFont="1" applyFill="1" applyAlignment="1">
      <alignment horizontal="center"/>
    </xf>
    <xf numFmtId="0" fontId="5" fillId="38" borderId="30" xfId="0" applyFont="1" applyFill="1" applyBorder="1" applyAlignment="1">
      <alignment horizontal="center"/>
    </xf>
    <xf numFmtId="0" fontId="10" fillId="27" borderId="5" xfId="0" applyFont="1" applyFill="1" applyBorder="1" applyAlignment="1">
      <alignment horizontal="center" vertical="center"/>
    </xf>
    <xf numFmtId="0" fontId="10" fillId="27" borderId="6" xfId="0" applyFont="1" applyFill="1" applyBorder="1" applyAlignment="1">
      <alignment horizontal="center" vertical="center"/>
    </xf>
    <xf numFmtId="0" fontId="10" fillId="27" borderId="7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0" fillId="22" borderId="11" xfId="0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0" fontId="34" fillId="0" borderId="7" xfId="0" applyFont="1" applyBorder="1" applyAlignment="1">
      <alignment horizontal="center"/>
    </xf>
    <xf numFmtId="0" fontId="2" fillId="0" borderId="11" xfId="0" applyFont="1" applyBorder="1"/>
    <xf numFmtId="0" fontId="33" fillId="0" borderId="11" xfId="0" applyFont="1" applyBorder="1"/>
    <xf numFmtId="0" fontId="2" fillId="39" borderId="12" xfId="0" applyFont="1" applyFill="1" applyBorder="1" applyAlignment="1">
      <alignment horizontal="center"/>
    </xf>
    <xf numFmtId="0" fontId="2" fillId="39" borderId="13" xfId="0" applyFont="1" applyFill="1" applyBorder="1" applyAlignment="1">
      <alignment horizontal="center"/>
    </xf>
    <xf numFmtId="0" fontId="2" fillId="39" borderId="14" xfId="0" applyFont="1" applyFill="1" applyBorder="1" applyAlignment="1">
      <alignment horizontal="center"/>
    </xf>
    <xf numFmtId="0" fontId="2" fillId="17" borderId="12" xfId="0" applyFont="1" applyFill="1" applyBorder="1" applyAlignment="1">
      <alignment horizontal="center"/>
    </xf>
    <xf numFmtId="0" fontId="2" fillId="17" borderId="13" xfId="0" applyFont="1" applyFill="1" applyBorder="1" applyAlignment="1">
      <alignment horizontal="center"/>
    </xf>
    <xf numFmtId="0" fontId="2" fillId="17" borderId="14" xfId="0" applyFont="1" applyFill="1" applyBorder="1" applyAlignment="1">
      <alignment horizontal="center"/>
    </xf>
    <xf numFmtId="0" fontId="29" fillId="12" borderId="5" xfId="0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/>
    </xf>
    <xf numFmtId="0" fontId="32" fillId="5" borderId="5" xfId="0" applyFont="1" applyFill="1" applyBorder="1" applyAlignment="1">
      <alignment horizontal="center" vertical="center"/>
    </xf>
    <xf numFmtId="0" fontId="32" fillId="5" borderId="6" xfId="0" applyFont="1" applyFill="1" applyBorder="1" applyAlignment="1">
      <alignment horizontal="center" vertical="center"/>
    </xf>
    <xf numFmtId="0" fontId="38" fillId="5" borderId="5" xfId="0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0" fillId="5" borderId="5" xfId="0" applyFont="1" applyFill="1" applyBorder="1" applyAlignment="1">
      <alignment horizontal="center" vertical="center"/>
    </xf>
    <xf numFmtId="0" fontId="30" fillId="5" borderId="7" xfId="0" applyFont="1" applyFill="1" applyBorder="1" applyAlignment="1">
      <alignment horizontal="center" vertical="center"/>
    </xf>
    <xf numFmtId="0" fontId="40" fillId="34" borderId="1" xfId="0" applyFont="1" applyFill="1" applyBorder="1" applyAlignment="1">
      <alignment horizontal="center" vertical="center"/>
    </xf>
    <xf numFmtId="0" fontId="40" fillId="34" borderId="2" xfId="0" applyFont="1" applyFill="1" applyBorder="1" applyAlignment="1">
      <alignment horizontal="center" vertical="center"/>
    </xf>
    <xf numFmtId="0" fontId="40" fillId="34" borderId="15" xfId="0" applyFont="1" applyFill="1" applyBorder="1" applyAlignment="1">
      <alignment horizontal="center" vertical="center"/>
    </xf>
    <xf numFmtId="0" fontId="40" fillId="34" borderId="8" xfId="0" applyFont="1" applyFill="1" applyBorder="1" applyAlignment="1">
      <alignment horizontal="center" vertical="center"/>
    </xf>
    <xf numFmtId="0" fontId="40" fillId="34" borderId="9" xfId="0" applyFont="1" applyFill="1" applyBorder="1" applyAlignment="1">
      <alignment horizontal="center" vertical="center"/>
    </xf>
    <xf numFmtId="0" fontId="40" fillId="34" borderId="4" xfId="0" applyFont="1" applyFill="1" applyBorder="1" applyAlignment="1">
      <alignment horizontal="center" vertical="center"/>
    </xf>
    <xf numFmtId="0" fontId="2" fillId="26" borderId="12" xfId="0" applyFont="1" applyFill="1" applyBorder="1" applyAlignment="1">
      <alignment horizontal="center"/>
    </xf>
    <xf numFmtId="0" fontId="2" fillId="26" borderId="13" xfId="0" applyFont="1" applyFill="1" applyBorder="1" applyAlignment="1">
      <alignment horizontal="center"/>
    </xf>
    <xf numFmtId="0" fontId="2" fillId="26" borderId="14" xfId="0" applyFont="1" applyFill="1" applyBorder="1" applyAlignment="1">
      <alignment horizontal="center"/>
    </xf>
    <xf numFmtId="0" fontId="40" fillId="32" borderId="1" xfId="0" applyFont="1" applyFill="1" applyBorder="1" applyAlignment="1">
      <alignment horizontal="center" vertical="center"/>
    </xf>
    <xf numFmtId="0" fontId="40" fillId="32" borderId="2" xfId="0" applyFont="1" applyFill="1" applyBorder="1" applyAlignment="1">
      <alignment horizontal="center" vertical="center"/>
    </xf>
    <xf numFmtId="0" fontId="40" fillId="32" borderId="15" xfId="0" applyFont="1" applyFill="1" applyBorder="1" applyAlignment="1">
      <alignment horizontal="center" vertical="center"/>
    </xf>
    <xf numFmtId="0" fontId="40" fillId="32" borderId="8" xfId="0" applyFont="1" applyFill="1" applyBorder="1" applyAlignment="1">
      <alignment horizontal="center" vertical="center"/>
    </xf>
    <xf numFmtId="0" fontId="40" fillId="32" borderId="9" xfId="0" applyFont="1" applyFill="1" applyBorder="1" applyAlignment="1">
      <alignment horizontal="center" vertical="center"/>
    </xf>
    <xf numFmtId="0" fontId="40" fillId="32" borderId="4" xfId="0" applyFont="1" applyFill="1" applyBorder="1" applyAlignment="1">
      <alignment horizontal="center" vertical="center"/>
    </xf>
    <xf numFmtId="0" fontId="40" fillId="31" borderId="1" xfId="0" applyFont="1" applyFill="1" applyBorder="1" applyAlignment="1">
      <alignment horizontal="center" vertical="center"/>
    </xf>
    <xf numFmtId="0" fontId="40" fillId="31" borderId="2" xfId="0" applyFont="1" applyFill="1" applyBorder="1" applyAlignment="1">
      <alignment horizontal="center" vertical="center"/>
    </xf>
    <xf numFmtId="0" fontId="40" fillId="31" borderId="15" xfId="0" applyFont="1" applyFill="1" applyBorder="1" applyAlignment="1">
      <alignment horizontal="center" vertical="center"/>
    </xf>
    <xf numFmtId="0" fontId="40" fillId="31" borderId="8" xfId="0" applyFont="1" applyFill="1" applyBorder="1" applyAlignment="1">
      <alignment horizontal="center" vertical="center"/>
    </xf>
    <xf numFmtId="0" fontId="40" fillId="31" borderId="9" xfId="0" applyFont="1" applyFill="1" applyBorder="1" applyAlignment="1">
      <alignment horizontal="center" vertical="center"/>
    </xf>
    <xf numFmtId="0" fontId="40" fillId="31" borderId="4" xfId="0" applyFont="1" applyFill="1" applyBorder="1" applyAlignment="1">
      <alignment horizontal="center" vertical="center"/>
    </xf>
    <xf numFmtId="0" fontId="40" fillId="41" borderId="1" xfId="0" applyFont="1" applyFill="1" applyBorder="1" applyAlignment="1">
      <alignment horizontal="center" vertical="center"/>
    </xf>
    <xf numFmtId="0" fontId="40" fillId="41" borderId="2" xfId="0" applyFont="1" applyFill="1" applyBorder="1" applyAlignment="1">
      <alignment horizontal="center" vertical="center"/>
    </xf>
    <xf numFmtId="0" fontId="40" fillId="41" borderId="15" xfId="0" applyFont="1" applyFill="1" applyBorder="1" applyAlignment="1">
      <alignment horizontal="center" vertical="center"/>
    </xf>
    <xf numFmtId="0" fontId="40" fillId="41" borderId="8" xfId="0" applyFont="1" applyFill="1" applyBorder="1" applyAlignment="1">
      <alignment horizontal="center" vertical="center"/>
    </xf>
    <xf numFmtId="0" fontId="40" fillId="41" borderId="9" xfId="0" applyFont="1" applyFill="1" applyBorder="1" applyAlignment="1">
      <alignment horizontal="center" vertical="center"/>
    </xf>
    <xf numFmtId="0" fontId="40" fillId="41" borderId="4" xfId="0" applyFont="1" applyFill="1" applyBorder="1" applyAlignment="1">
      <alignment horizontal="center" vertical="center"/>
    </xf>
    <xf numFmtId="0" fontId="40" fillId="4" borderId="1" xfId="0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0" fontId="40" fillId="4" borderId="15" xfId="0" applyFont="1" applyFill="1" applyBorder="1" applyAlignment="1">
      <alignment horizontal="center" vertical="center"/>
    </xf>
    <xf numFmtId="0" fontId="40" fillId="4" borderId="8" xfId="0" applyFont="1" applyFill="1" applyBorder="1" applyAlignment="1">
      <alignment horizontal="center" vertical="center"/>
    </xf>
    <xf numFmtId="0" fontId="40" fillId="4" borderId="9" xfId="0" applyFont="1" applyFill="1" applyBorder="1" applyAlignment="1">
      <alignment horizontal="center" vertical="center"/>
    </xf>
    <xf numFmtId="0" fontId="40" fillId="4" borderId="4" xfId="0" applyFont="1" applyFill="1" applyBorder="1" applyAlignment="1">
      <alignment horizontal="center" vertical="center"/>
    </xf>
    <xf numFmtId="0" fontId="40" fillId="40" borderId="1" xfId="0" applyFont="1" applyFill="1" applyBorder="1" applyAlignment="1">
      <alignment horizontal="center" vertical="center"/>
    </xf>
    <xf numFmtId="0" fontId="40" fillId="40" borderId="2" xfId="0" applyFont="1" applyFill="1" applyBorder="1" applyAlignment="1">
      <alignment horizontal="center" vertical="center"/>
    </xf>
    <xf numFmtId="0" fontId="40" fillId="40" borderId="15" xfId="0" applyFont="1" applyFill="1" applyBorder="1" applyAlignment="1">
      <alignment horizontal="center" vertical="center"/>
    </xf>
    <xf numFmtId="0" fontId="40" fillId="40" borderId="8" xfId="0" applyFont="1" applyFill="1" applyBorder="1" applyAlignment="1">
      <alignment horizontal="center" vertical="center"/>
    </xf>
    <xf numFmtId="0" fontId="40" fillId="40" borderId="9" xfId="0" applyFont="1" applyFill="1" applyBorder="1" applyAlignment="1">
      <alignment horizontal="center" vertical="center"/>
    </xf>
    <xf numFmtId="0" fontId="40" fillId="40" borderId="4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0" fillId="25" borderId="1" xfId="0" applyFont="1" applyFill="1" applyBorder="1" applyAlignment="1">
      <alignment horizontal="center" vertical="center"/>
    </xf>
    <xf numFmtId="0" fontId="40" fillId="25" borderId="2" xfId="0" applyFont="1" applyFill="1" applyBorder="1" applyAlignment="1">
      <alignment horizontal="center" vertical="center"/>
    </xf>
    <xf numFmtId="0" fontId="40" fillId="25" borderId="15" xfId="0" applyFont="1" applyFill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4" xfId="0" applyFont="1" applyFill="1" applyBorder="1" applyAlignment="1">
      <alignment horizontal="center" vertical="center"/>
    </xf>
    <xf numFmtId="0" fontId="32" fillId="24" borderId="5" xfId="0" applyFont="1" applyFill="1" applyBorder="1" applyAlignment="1">
      <alignment horizontal="center" vertical="center"/>
    </xf>
    <xf numFmtId="0" fontId="32" fillId="24" borderId="6" xfId="0" applyFont="1" applyFill="1" applyBorder="1" applyAlignment="1">
      <alignment horizontal="center" vertical="center"/>
    </xf>
    <xf numFmtId="0" fontId="38" fillId="42" borderId="5" xfId="0" applyFont="1" applyFill="1" applyBorder="1" applyAlignment="1">
      <alignment horizontal="center" vertical="center"/>
    </xf>
    <xf numFmtId="0" fontId="38" fillId="42" borderId="7" xfId="0" applyFont="1" applyFill="1" applyBorder="1" applyAlignment="1">
      <alignment horizontal="center" vertical="center"/>
    </xf>
    <xf numFmtId="0" fontId="32" fillId="24" borderId="7" xfId="0" applyFont="1" applyFill="1" applyBorder="1" applyAlignment="1">
      <alignment horizontal="center" vertical="center"/>
    </xf>
    <xf numFmtId="0" fontId="30" fillId="42" borderId="5" xfId="0" applyFont="1" applyFill="1" applyBorder="1" applyAlignment="1">
      <alignment horizontal="center" vertical="center"/>
    </xf>
    <xf numFmtId="0" fontId="30" fillId="42" borderId="7" xfId="0" applyFont="1" applyFill="1" applyBorder="1" applyAlignment="1">
      <alignment horizontal="center" vertical="center"/>
    </xf>
    <xf numFmtId="0" fontId="1" fillId="12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4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1" borderId="11" xfId="0" applyFont="1" applyFill="1" applyBorder="1" applyAlignment="1">
      <alignment horizontal="center" vertical="center"/>
    </xf>
    <xf numFmtId="0" fontId="1" fillId="32" borderId="11" xfId="0" applyFont="1" applyFill="1" applyBorder="1" applyAlignment="1">
      <alignment horizontal="center" vertical="center"/>
    </xf>
    <xf numFmtId="0" fontId="1" fillId="34" borderId="11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8" fillId="30" borderId="5" xfId="0" applyFont="1" applyFill="1" applyBorder="1" applyAlignment="1">
      <alignment vertical="center"/>
    </xf>
    <xf numFmtId="0" fontId="8" fillId="30" borderId="7" xfId="0" applyFont="1" applyFill="1" applyBorder="1" applyAlignment="1">
      <alignment vertical="center"/>
    </xf>
    <xf numFmtId="0" fontId="8" fillId="6" borderId="5" xfId="0" applyFont="1" applyFill="1" applyBorder="1" applyAlignment="1">
      <alignment horizontal="left" vertical="center"/>
    </xf>
    <xf numFmtId="0" fontId="8" fillId="6" borderId="7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0" fontId="8" fillId="5" borderId="7" xfId="0" applyFont="1" applyFill="1" applyBorder="1" applyAlignment="1">
      <alignment horizontal="left" vertical="center"/>
    </xf>
    <xf numFmtId="0" fontId="8" fillId="5" borderId="6" xfId="0" applyFont="1" applyFill="1" applyBorder="1" applyAlignment="1">
      <alignment vertical="center"/>
    </xf>
    <xf numFmtId="0" fontId="8" fillId="5" borderId="6" xfId="0" applyFont="1" applyFill="1" applyBorder="1" applyAlignment="1">
      <alignment horizontal="left" vertical="center"/>
    </xf>
    <xf numFmtId="0" fontId="8" fillId="5" borderId="40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8" fillId="5" borderId="38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8" fillId="30" borderId="6" xfId="0" applyFont="1" applyFill="1" applyBorder="1" applyAlignment="1">
      <alignment vertical="center"/>
    </xf>
    <xf numFmtId="0" fontId="8" fillId="5" borderId="38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vertical="center" wrapText="1"/>
    </xf>
    <xf numFmtId="0" fontId="8" fillId="27" borderId="13" xfId="0" applyFont="1" applyFill="1" applyBorder="1" applyAlignment="1">
      <alignment horizontal="center" vertical="center"/>
    </xf>
    <xf numFmtId="0" fontId="8" fillId="27" borderId="14" xfId="0" applyFont="1" applyFill="1" applyBorder="1" applyAlignment="1">
      <alignment horizontal="center" vertical="center"/>
    </xf>
    <xf numFmtId="0" fontId="8" fillId="27" borderId="12" xfId="0" applyFont="1" applyFill="1" applyBorder="1" applyAlignment="1">
      <alignment horizontal="center" vertical="center"/>
    </xf>
    <xf numFmtId="0" fontId="21" fillId="28" borderId="14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0" fillId="0" borderId="11" xfId="0" applyBorder="1"/>
    <xf numFmtId="0" fontId="1" fillId="0" borderId="11" xfId="0" applyFont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left"/>
    </xf>
    <xf numFmtId="0" fontId="9" fillId="0" borderId="11" xfId="0" applyFont="1" applyBorder="1" applyAlignment="1">
      <alignment horizontal="left"/>
    </xf>
    <xf numFmtId="0" fontId="17" fillId="5" borderId="11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0" borderId="9" xfId="0" applyBorder="1" applyAlignment="1">
      <alignment horizontal="center"/>
    </xf>
    <xf numFmtId="0" fontId="0" fillId="21" borderId="2" xfId="0" applyFill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8" fillId="5" borderId="12" xfId="0" applyFont="1" applyFill="1" applyBorder="1" applyAlignment="1">
      <alignment vertical="center"/>
    </xf>
    <xf numFmtId="0" fontId="8" fillId="5" borderId="14" xfId="0" applyFont="1" applyFill="1" applyBorder="1" applyAlignment="1">
      <alignment vertical="center"/>
    </xf>
    <xf numFmtId="0" fontId="8" fillId="6" borderId="12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7" borderId="3" xfId="0" applyFont="1" applyFill="1" applyBorder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8" fillId="10" borderId="0" xfId="0" applyFont="1" applyFill="1" applyAlignment="1">
      <alignment vertical="center"/>
    </xf>
    <xf numFmtId="0" fontId="8" fillId="5" borderId="3" xfId="0" applyFont="1" applyFill="1" applyBorder="1" applyAlignment="1">
      <alignment vertical="center"/>
    </xf>
    <xf numFmtId="0" fontId="8" fillId="9" borderId="9" xfId="0" applyFont="1" applyFill="1" applyBorder="1" applyAlignment="1">
      <alignment horizontal="left" vertical="center"/>
    </xf>
    <xf numFmtId="0" fontId="8" fillId="10" borderId="9" xfId="0" applyFont="1" applyFill="1" applyBorder="1" applyAlignment="1">
      <alignment vertical="center"/>
    </xf>
    <xf numFmtId="0" fontId="8" fillId="7" borderId="8" xfId="0" applyFont="1" applyFill="1" applyBorder="1" applyAlignment="1">
      <alignment horizontal="left" vertical="center"/>
    </xf>
    <xf numFmtId="0" fontId="8" fillId="7" borderId="9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8" fillId="5" borderId="11" xfId="0" applyFont="1" applyFill="1" applyBorder="1" applyAlignment="1">
      <alignment vertical="center"/>
    </xf>
    <xf numFmtId="0" fontId="8" fillId="6" borderId="11" xfId="0" applyFont="1" applyFill="1" applyBorder="1" applyAlignment="1">
      <alignment vertical="center"/>
    </xf>
    <xf numFmtId="0" fontId="32" fillId="5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213"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ill>
        <patternFill>
          <bgColor rgb="FFCC66FF"/>
        </patternFill>
      </fill>
    </dxf>
    <dxf>
      <fill>
        <patternFill>
          <bgColor rgb="FF7030A0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CC66FF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CC66FF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color rgb="FFFF0000"/>
      </font>
    </dxf>
    <dxf>
      <font>
        <u val="double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color rgb="FFFF0000"/>
      </font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color rgb="FFFF0000"/>
      </font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u val="double"/>
        <color rgb="FFFF000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color rgb="FFFF0000"/>
      </font>
    </dxf>
    <dxf>
      <fill>
        <patternFill>
          <bgColor rgb="FFCC66FF"/>
        </patternFill>
      </fill>
    </dxf>
    <dxf>
      <fill>
        <patternFill>
          <bgColor rgb="FF7030A0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CC66FF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CC66FF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9999FF"/>
        </patternFill>
      </fill>
    </dxf>
    <dxf>
      <fill>
        <patternFill>
          <bgColor rgb="FFFF99FF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u val="double"/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bgColor rgb="FFCA10CA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color rgb="FFFF0000"/>
      </font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u val="double"/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bgColor rgb="FFCA10CA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color rgb="FFFF000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u val="double"/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bgColor rgb="FFCA10CA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00B0F0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u val="double"/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bgColor rgb="FFCA10CA"/>
        </patternFill>
      </fill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CA10CA"/>
        </patternFill>
      </fill>
    </dxf>
    <dxf>
      <font>
        <u val="double"/>
        <color rgb="FFFF000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/>
        <color theme="0"/>
      </font>
    </dxf>
    <dxf>
      <fill>
        <patternFill>
          <bgColor rgb="FF00B0F0"/>
        </patternFill>
      </fill>
    </dxf>
    <dxf>
      <font>
        <u val="double"/>
        <color rgb="FFFF000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 val="0"/>
        <color theme="0"/>
      </font>
    </dxf>
    <dxf>
      <font>
        <b/>
        <i/>
        <color theme="0"/>
      </font>
    </dxf>
    <dxf>
      <font>
        <b/>
        <i/>
        <color theme="0"/>
      </font>
    </dxf>
    <dxf>
      <font>
        <color rgb="FFFF0000"/>
      </font>
    </dxf>
  </dxfs>
  <tableStyles count="0" defaultTableStyle="TableStyleMedium2" defaultPivotStyle="PivotStyleLight16"/>
  <colors>
    <mruColors>
      <color rgb="FFFFCCCC"/>
      <color rgb="FFCC66FF"/>
      <color rgb="FFCA10CA"/>
      <color rgb="FFFF6600"/>
      <color rgb="FFFF00FF"/>
      <color rgb="FF00FFCC"/>
      <color rgb="FFFF99FF"/>
      <color rgb="FF9999FF"/>
      <color rgb="FFF2B8B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sv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sv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455735</xdr:colOff>
      <xdr:row>0</xdr:row>
      <xdr:rowOff>37367</xdr:rowOff>
    </xdr:from>
    <xdr:to>
      <xdr:col>6</xdr:col>
      <xdr:colOff>429541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FBD6CC5-4B54-4A1B-A6A9-3AFCB1186B89}"/>
            </a:ext>
          </a:extLst>
        </xdr:cNvPr>
        <xdr:cNvGrpSpPr/>
      </xdr:nvGrpSpPr>
      <xdr:grpSpPr>
        <a:xfrm>
          <a:off x="455735" y="0"/>
          <a:ext cx="2488406" cy="0"/>
          <a:chOff x="514350" y="2066925"/>
          <a:chExt cx="3754498" cy="116943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23BDC11D-FB8F-ACA2-D857-56EC0EDA02C0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7309FE7D-DFD5-7955-F796-88053DCB64C1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99A2AF21-FBF9-E03A-B6D7-9221257385DB}"/>
              </a:ext>
            </a:extLst>
          </xdr:cNvPr>
          <xdr:cNvCxnSpPr>
            <a:stCxn id="3" idx="7"/>
            <a:endCxn id="4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B2C67C48-1E56-4D3D-7A56-9BE1E2ADDCF5}"/>
              </a:ext>
            </a:extLst>
          </xdr:cNvPr>
          <xdr:cNvCxnSpPr>
            <a:stCxn id="4" idx="3"/>
            <a:endCxn id="3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B5B41E12-1EC0-A82C-5F44-621E5DEF09F9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A8E2473E-F542-DF0D-7C37-EE7FB31B58C3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9" name="Star: 5 Points 8">
            <a:extLst>
              <a:ext uri="{FF2B5EF4-FFF2-40B4-BE49-F238E27FC236}">
                <a16:creationId xmlns:a16="http://schemas.microsoft.com/office/drawing/2014/main" id="{F2D285DE-3FA1-86CE-74B7-7CBF3259F6A0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Star: 5 Points 9">
            <a:extLst>
              <a:ext uri="{FF2B5EF4-FFF2-40B4-BE49-F238E27FC236}">
                <a16:creationId xmlns:a16="http://schemas.microsoft.com/office/drawing/2014/main" id="{0650CB6E-E0DB-1360-FA55-45B200746F54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Star: 5 Points 10">
            <a:extLst>
              <a:ext uri="{FF2B5EF4-FFF2-40B4-BE49-F238E27FC236}">
                <a16:creationId xmlns:a16="http://schemas.microsoft.com/office/drawing/2014/main" id="{E65F79C7-378B-E549-C9EE-6C575C3BA7E7}"/>
              </a:ext>
            </a:extLst>
          </xdr:cNvPr>
          <xdr:cNvSpPr/>
        </xdr:nvSpPr>
        <xdr:spPr>
          <a:xfrm>
            <a:off x="4075967" y="2250280"/>
            <a:ext cx="192881" cy="226219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D2F16940-363D-98DC-FA82-DC095AE8E59C}"/>
              </a:ext>
            </a:extLst>
          </xdr:cNvPr>
          <xdr:cNvSpPr txBox="1"/>
        </xdr:nvSpPr>
        <xdr:spPr>
          <a:xfrm>
            <a:off x="1240448" y="2066925"/>
            <a:ext cx="76059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no charge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B9F4AC02-BD9B-C149-CA2A-3D0931613ABF}"/>
              </a:ext>
            </a:extLst>
          </xdr:cNvPr>
          <xdr:cNvSpPr txBox="1"/>
        </xdr:nvSpPr>
        <xdr:spPr>
          <a:xfrm>
            <a:off x="1202348" y="2971800"/>
            <a:ext cx="14228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  <xdr:twoCellAnchor>
    <xdr:from>
      <xdr:col>18</xdr:col>
      <xdr:colOff>209550</xdr:colOff>
      <xdr:row>45</xdr:row>
      <xdr:rowOff>85725</xdr:rowOff>
    </xdr:from>
    <xdr:to>
      <xdr:col>53</xdr:col>
      <xdr:colOff>361950</xdr:colOff>
      <xdr:row>51</xdr:row>
      <xdr:rowOff>76200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DDBF8019-F412-60C1-B82B-04361DC7CDA8}"/>
            </a:ext>
            <a:ext uri="{147F2762-F138-4A5C-976F-8EAC2B608ADB}">
              <a16:predDERef xmlns:a16="http://schemas.microsoft.com/office/drawing/2014/main" pred="{794945BE-0207-4FFB-AF6F-D0E3C8E5AE09}"/>
            </a:ext>
          </a:extLst>
        </xdr:cNvPr>
        <xdr:cNvSpPr txBox="1"/>
      </xdr:nvSpPr>
      <xdr:spPr>
        <a:xfrm>
          <a:off x="10039350" y="7134225"/>
          <a:ext cx="2148840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th-TH" sz="1100">
              <a:latin typeface="+mn-lt"/>
              <a:ea typeface="+mn-lt"/>
              <a:cs typeface="+mn-lt"/>
            </a:rPr>
            <a:t>เหมาทั้งวัน</a:t>
          </a:r>
        </a:p>
      </xdr:txBody>
    </xdr:sp>
    <xdr:clientData/>
  </xdr:twoCellAnchor>
  <xdr:twoCellAnchor>
    <xdr:from>
      <xdr:col>18</xdr:col>
      <xdr:colOff>209550</xdr:colOff>
      <xdr:row>68</xdr:row>
      <xdr:rowOff>85725</xdr:rowOff>
    </xdr:from>
    <xdr:to>
      <xdr:col>53</xdr:col>
      <xdr:colOff>361950</xdr:colOff>
      <xdr:row>74</xdr:row>
      <xdr:rowOff>76200</xdr:rowOff>
    </xdr:to>
    <xdr:sp macro="" textlink="">
      <xdr:nvSpPr>
        <xdr:cNvPr id="42" name="TextBox 40">
          <a:extLst>
            <a:ext uri="{FF2B5EF4-FFF2-40B4-BE49-F238E27FC236}">
              <a16:creationId xmlns:a16="http://schemas.microsoft.com/office/drawing/2014/main" id="{A2E6DBB1-1137-4009-A32F-4D3E0124B169}"/>
            </a:ext>
            <a:ext uri="{147F2762-F138-4A5C-976F-8EAC2B608ADB}">
              <a16:predDERef xmlns:a16="http://schemas.microsoft.com/office/drawing/2014/main" pred="{DDBF8019-F412-60C1-B82B-04361DC7CDA8}"/>
            </a:ext>
          </a:extLst>
        </xdr:cNvPr>
        <xdr:cNvSpPr txBox="1"/>
      </xdr:nvSpPr>
      <xdr:spPr>
        <a:xfrm>
          <a:off x="10039350" y="5991225"/>
          <a:ext cx="2148840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th-TH" sz="1100">
              <a:latin typeface="+mn-lt"/>
              <a:ea typeface="+mn-lt"/>
              <a:cs typeface="+mn-lt"/>
            </a:rPr>
            <a:t>เหมาทั้งวัน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455735</xdr:colOff>
      <xdr:row>0</xdr:row>
      <xdr:rowOff>37367</xdr:rowOff>
    </xdr:from>
    <xdr:to>
      <xdr:col>6</xdr:col>
      <xdr:colOff>429541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BA2AFA-ADA1-41EE-89A4-A1A1A3455AA8}"/>
            </a:ext>
          </a:extLst>
        </xdr:cNvPr>
        <xdr:cNvGrpSpPr/>
      </xdr:nvGrpSpPr>
      <xdr:grpSpPr>
        <a:xfrm>
          <a:off x="455735" y="0"/>
          <a:ext cx="2488406" cy="0"/>
          <a:chOff x="514350" y="2066925"/>
          <a:chExt cx="3754498" cy="116943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B5D6702C-CCA5-D701-2412-92D3AAB7E702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A26F7ADA-5338-AAF0-6FAD-11F6FF41316D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ECB282C6-BCD2-1D0E-9FA5-315B719C901A}"/>
              </a:ext>
            </a:extLst>
          </xdr:cNvPr>
          <xdr:cNvCxnSpPr>
            <a:stCxn id="3" idx="7"/>
            <a:endCxn id="4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1AC04107-9710-A5D0-F52D-93334782F793}"/>
              </a:ext>
            </a:extLst>
          </xdr:cNvPr>
          <xdr:cNvCxnSpPr>
            <a:stCxn id="4" idx="3"/>
            <a:endCxn id="3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3C850B3E-FE0F-C94E-0135-2073EBDF7FF2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669746D8-D26F-DF81-0B9E-F15A2705EEAF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9" name="Star: 5 Points 8">
            <a:extLst>
              <a:ext uri="{FF2B5EF4-FFF2-40B4-BE49-F238E27FC236}">
                <a16:creationId xmlns:a16="http://schemas.microsoft.com/office/drawing/2014/main" id="{D69718D7-FBBE-8478-6741-2F309C4DBFBD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Star: 5 Points 9">
            <a:extLst>
              <a:ext uri="{FF2B5EF4-FFF2-40B4-BE49-F238E27FC236}">
                <a16:creationId xmlns:a16="http://schemas.microsoft.com/office/drawing/2014/main" id="{C6D49796-CF9D-BADA-0A20-B820B9998E81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Star: 5 Points 10">
            <a:extLst>
              <a:ext uri="{FF2B5EF4-FFF2-40B4-BE49-F238E27FC236}">
                <a16:creationId xmlns:a16="http://schemas.microsoft.com/office/drawing/2014/main" id="{48E11347-CE9A-C328-E2C1-BFCBFA15D32E}"/>
              </a:ext>
            </a:extLst>
          </xdr:cNvPr>
          <xdr:cNvSpPr/>
        </xdr:nvSpPr>
        <xdr:spPr>
          <a:xfrm>
            <a:off x="4075967" y="2250280"/>
            <a:ext cx="192881" cy="226219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759BD493-89F2-7B8C-F0D1-7A7672D4C7F3}"/>
              </a:ext>
            </a:extLst>
          </xdr:cNvPr>
          <xdr:cNvSpPr txBox="1"/>
        </xdr:nvSpPr>
        <xdr:spPr>
          <a:xfrm>
            <a:off x="1240448" y="2066925"/>
            <a:ext cx="76059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no charge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2868ECAB-619F-6D42-3D94-34926EE8B18D}"/>
              </a:ext>
            </a:extLst>
          </xdr:cNvPr>
          <xdr:cNvSpPr txBox="1"/>
        </xdr:nvSpPr>
        <xdr:spPr>
          <a:xfrm>
            <a:off x="1202348" y="2971800"/>
            <a:ext cx="14228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  <xdr:twoCellAnchor>
    <xdr:from>
      <xdr:col>18</xdr:col>
      <xdr:colOff>209550</xdr:colOff>
      <xdr:row>39</xdr:row>
      <xdr:rowOff>85725</xdr:rowOff>
    </xdr:from>
    <xdr:to>
      <xdr:col>53</xdr:col>
      <xdr:colOff>361950</xdr:colOff>
      <xdr:row>45</xdr:row>
      <xdr:rowOff>76200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1F455B93-3EDB-47C2-B125-FE0FF8D3FD06}"/>
            </a:ext>
            <a:ext uri="{147F2762-F138-4A5C-976F-8EAC2B608ADB}">
              <a16:predDERef xmlns:a16="http://schemas.microsoft.com/office/drawing/2014/main" pred="{8A562FB5-B38F-459B-8819-75E5D505778A}"/>
            </a:ext>
          </a:extLst>
        </xdr:cNvPr>
        <xdr:cNvSpPr txBox="1"/>
      </xdr:nvSpPr>
      <xdr:spPr>
        <a:xfrm>
          <a:off x="10039350" y="5991225"/>
          <a:ext cx="2148840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th-TH" sz="1100">
              <a:latin typeface="+mn-lt"/>
              <a:ea typeface="+mn-lt"/>
              <a:cs typeface="+mn-lt"/>
            </a:rPr>
            <a:t>เหมาทั้งวัน</a:t>
          </a:r>
        </a:p>
      </xdr:txBody>
    </xdr:sp>
    <xdr:clientData/>
  </xdr:twoCellAnchor>
  <xdr:twoCellAnchor>
    <xdr:from>
      <xdr:col>18</xdr:col>
      <xdr:colOff>209550</xdr:colOff>
      <xdr:row>62</xdr:row>
      <xdr:rowOff>85725</xdr:rowOff>
    </xdr:from>
    <xdr:to>
      <xdr:col>53</xdr:col>
      <xdr:colOff>361950</xdr:colOff>
      <xdr:row>68</xdr:row>
      <xdr:rowOff>76200</xdr:rowOff>
    </xdr:to>
    <xdr:sp macro="" textlink="">
      <xdr:nvSpPr>
        <xdr:cNvPr id="42" name="TextBox 40">
          <a:extLst>
            <a:ext uri="{FF2B5EF4-FFF2-40B4-BE49-F238E27FC236}">
              <a16:creationId xmlns:a16="http://schemas.microsoft.com/office/drawing/2014/main" id="{83EA8BE5-95B0-48E7-9FDD-CFD50F69ED09}"/>
            </a:ext>
            <a:ext uri="{147F2762-F138-4A5C-976F-8EAC2B608ADB}">
              <a16:predDERef xmlns:a16="http://schemas.microsoft.com/office/drawing/2014/main" pred="{1F455B93-3EDB-47C2-B125-FE0FF8D3FD06}"/>
            </a:ext>
          </a:extLst>
        </xdr:cNvPr>
        <xdr:cNvSpPr txBox="1"/>
      </xdr:nvSpPr>
      <xdr:spPr>
        <a:xfrm>
          <a:off x="10039350" y="7134225"/>
          <a:ext cx="2148840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th-TH" sz="1100">
              <a:latin typeface="+mn-lt"/>
              <a:ea typeface="+mn-lt"/>
              <a:cs typeface="+mn-lt"/>
            </a:rPr>
            <a:t>เหมาทั้งวัน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455735</xdr:colOff>
      <xdr:row>0</xdr:row>
      <xdr:rowOff>37367</xdr:rowOff>
    </xdr:from>
    <xdr:to>
      <xdr:col>6</xdr:col>
      <xdr:colOff>429541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90CD384-891E-4AB8-A329-A442AEE7B006}"/>
            </a:ext>
          </a:extLst>
        </xdr:cNvPr>
        <xdr:cNvGrpSpPr/>
      </xdr:nvGrpSpPr>
      <xdr:grpSpPr>
        <a:xfrm>
          <a:off x="455735" y="0"/>
          <a:ext cx="3755231" cy="0"/>
          <a:chOff x="514350" y="2066925"/>
          <a:chExt cx="3754498" cy="116943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39A8341F-69C3-0F35-59B3-1978614C553F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CFB8A06F-A798-E2CE-3A10-67F9E0A007F6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A0F65829-E864-6B58-044C-AA27D9A425D7}"/>
              </a:ext>
            </a:extLst>
          </xdr:cNvPr>
          <xdr:cNvCxnSpPr>
            <a:stCxn id="3" idx="7"/>
            <a:endCxn id="4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C773E2D3-A5A5-8938-A1E8-371763A4A55B}"/>
              </a:ext>
            </a:extLst>
          </xdr:cNvPr>
          <xdr:cNvCxnSpPr>
            <a:stCxn id="4" idx="3"/>
            <a:endCxn id="3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2F74C2CB-4D8A-77FA-8859-D3F481E7E316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A53E4D60-DB06-9E52-D2C7-956CE41E2A8A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9" name="Star: 5 Points 8">
            <a:extLst>
              <a:ext uri="{FF2B5EF4-FFF2-40B4-BE49-F238E27FC236}">
                <a16:creationId xmlns:a16="http://schemas.microsoft.com/office/drawing/2014/main" id="{6EB535BF-9AC4-FFB9-1151-3041914278C5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Star: 5 Points 9">
            <a:extLst>
              <a:ext uri="{FF2B5EF4-FFF2-40B4-BE49-F238E27FC236}">
                <a16:creationId xmlns:a16="http://schemas.microsoft.com/office/drawing/2014/main" id="{30063E63-9F48-895C-C9DE-398ACC03F8BA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Star: 5 Points 10">
            <a:extLst>
              <a:ext uri="{FF2B5EF4-FFF2-40B4-BE49-F238E27FC236}">
                <a16:creationId xmlns:a16="http://schemas.microsoft.com/office/drawing/2014/main" id="{C7E48713-E87A-C75D-0995-AE845FD61C41}"/>
              </a:ext>
            </a:extLst>
          </xdr:cNvPr>
          <xdr:cNvSpPr/>
        </xdr:nvSpPr>
        <xdr:spPr>
          <a:xfrm>
            <a:off x="4075967" y="2250280"/>
            <a:ext cx="192881" cy="226219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1E564D5C-AFA1-35CA-FFDB-E60BCF73411E}"/>
              </a:ext>
            </a:extLst>
          </xdr:cNvPr>
          <xdr:cNvSpPr txBox="1"/>
        </xdr:nvSpPr>
        <xdr:spPr>
          <a:xfrm>
            <a:off x="1240448" y="2066925"/>
            <a:ext cx="76059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no charge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C0BA820C-3F89-4506-4503-77E123C26389}"/>
              </a:ext>
            </a:extLst>
          </xdr:cNvPr>
          <xdr:cNvSpPr txBox="1"/>
        </xdr:nvSpPr>
        <xdr:spPr>
          <a:xfrm>
            <a:off x="1202348" y="2971800"/>
            <a:ext cx="14228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455735</xdr:colOff>
      <xdr:row>0</xdr:row>
      <xdr:rowOff>37367</xdr:rowOff>
    </xdr:from>
    <xdr:to>
      <xdr:col>6</xdr:col>
      <xdr:colOff>429541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FCFC74C-D48A-4245-AE13-B1FEE79D29A4}"/>
            </a:ext>
          </a:extLst>
        </xdr:cNvPr>
        <xdr:cNvGrpSpPr/>
      </xdr:nvGrpSpPr>
      <xdr:grpSpPr>
        <a:xfrm>
          <a:off x="455735" y="0"/>
          <a:ext cx="3755231" cy="0"/>
          <a:chOff x="514350" y="2066925"/>
          <a:chExt cx="3754498" cy="116943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E7F123C0-8F56-D60B-F5AF-66D74D166311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5E1A16FF-2BE0-A4CE-FEAB-6C8DB2C0EB40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5AF34206-E422-C895-7700-51D0E1BFB8E3}"/>
              </a:ext>
            </a:extLst>
          </xdr:cNvPr>
          <xdr:cNvCxnSpPr>
            <a:stCxn id="3" idx="7"/>
            <a:endCxn id="4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4A071428-1E97-B4CF-9603-E1F48CC7C631}"/>
              </a:ext>
            </a:extLst>
          </xdr:cNvPr>
          <xdr:cNvCxnSpPr>
            <a:stCxn id="4" idx="3"/>
            <a:endCxn id="3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3BA990CC-F0AE-6695-71AE-F6C3BBB28CBF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41FCF2F1-9D68-737A-F34F-547A5A202D10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9" name="Star: 5 Points 8">
            <a:extLst>
              <a:ext uri="{FF2B5EF4-FFF2-40B4-BE49-F238E27FC236}">
                <a16:creationId xmlns:a16="http://schemas.microsoft.com/office/drawing/2014/main" id="{731BE64E-6075-2D70-D9EB-A66BC8119098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Star: 5 Points 9">
            <a:extLst>
              <a:ext uri="{FF2B5EF4-FFF2-40B4-BE49-F238E27FC236}">
                <a16:creationId xmlns:a16="http://schemas.microsoft.com/office/drawing/2014/main" id="{421A33C9-F3CA-8ED2-0BE3-751655C3A43A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Star: 5 Points 10">
            <a:extLst>
              <a:ext uri="{FF2B5EF4-FFF2-40B4-BE49-F238E27FC236}">
                <a16:creationId xmlns:a16="http://schemas.microsoft.com/office/drawing/2014/main" id="{1179C061-96D9-6678-51C0-CD2EC7B7FC09}"/>
              </a:ext>
            </a:extLst>
          </xdr:cNvPr>
          <xdr:cNvSpPr/>
        </xdr:nvSpPr>
        <xdr:spPr>
          <a:xfrm>
            <a:off x="4075967" y="2250280"/>
            <a:ext cx="192881" cy="226219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6B321BEE-BFDC-7DBF-CA01-D247A828AFFD}"/>
              </a:ext>
            </a:extLst>
          </xdr:cNvPr>
          <xdr:cNvSpPr txBox="1"/>
        </xdr:nvSpPr>
        <xdr:spPr>
          <a:xfrm>
            <a:off x="1240448" y="2066925"/>
            <a:ext cx="76059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no charge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C24501B-1908-2841-86DF-BDDB46185823}"/>
              </a:ext>
            </a:extLst>
          </xdr:cNvPr>
          <xdr:cNvSpPr txBox="1"/>
        </xdr:nvSpPr>
        <xdr:spPr>
          <a:xfrm>
            <a:off x="1202348" y="2971800"/>
            <a:ext cx="14228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22152</xdr:colOff>
      <xdr:row>4</xdr:row>
      <xdr:rowOff>232589</xdr:rowOff>
    </xdr:from>
    <xdr:to>
      <xdr:col>13</xdr:col>
      <xdr:colOff>598082</xdr:colOff>
      <xdr:row>4</xdr:row>
      <xdr:rowOff>232589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CB87D7B-2107-E662-9ACA-32422C4E6A8B}"/>
            </a:ext>
          </a:extLst>
        </xdr:cNvPr>
        <xdr:cNvCxnSpPr/>
      </xdr:nvCxnSpPr>
      <xdr:spPr>
        <a:xfrm>
          <a:off x="5515640" y="1096484"/>
          <a:ext cx="484002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41645</xdr:colOff>
      <xdr:row>4</xdr:row>
      <xdr:rowOff>231482</xdr:rowOff>
    </xdr:from>
    <xdr:to>
      <xdr:col>22</xdr:col>
      <xdr:colOff>8418</xdr:colOff>
      <xdr:row>4</xdr:row>
      <xdr:rowOff>231482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3128730E-9222-4EE8-B6EE-9E39D43D1C63}"/>
            </a:ext>
            <a:ext uri="{147F2762-F138-4A5C-976F-8EAC2B608ADB}">
              <a16:predDERef xmlns:a16="http://schemas.microsoft.com/office/drawing/2014/main" pred="{FCB87D7B-2107-E662-9ACA-32422C4E6A8B}"/>
            </a:ext>
          </a:extLst>
        </xdr:cNvPr>
        <xdr:cNvCxnSpPr/>
      </xdr:nvCxnSpPr>
      <xdr:spPr>
        <a:xfrm>
          <a:off x="10404845" y="1079207"/>
          <a:ext cx="484357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38987</xdr:colOff>
      <xdr:row>4</xdr:row>
      <xdr:rowOff>219298</xdr:rowOff>
    </xdr:from>
    <xdr:to>
      <xdr:col>25</xdr:col>
      <xdr:colOff>598081</xdr:colOff>
      <xdr:row>4</xdr:row>
      <xdr:rowOff>219298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895E525-8F3B-4AE9-825D-EE9181DBB126}"/>
            </a:ext>
            <a:ext uri="{147F2762-F138-4A5C-976F-8EAC2B608ADB}">
              <a16:predDERef xmlns:a16="http://schemas.microsoft.com/office/drawing/2014/main" pred="{3128730E-9222-4EE8-B6EE-9E39D43D1C63}"/>
            </a:ext>
          </a:extLst>
        </xdr:cNvPr>
        <xdr:cNvCxnSpPr/>
      </xdr:nvCxnSpPr>
      <xdr:spPr>
        <a:xfrm>
          <a:off x="15278987" y="1067023"/>
          <a:ext cx="238789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47405</xdr:colOff>
      <xdr:row>4</xdr:row>
      <xdr:rowOff>227716</xdr:rowOff>
    </xdr:from>
    <xdr:to>
      <xdr:col>37</xdr:col>
      <xdr:colOff>587005</xdr:colOff>
      <xdr:row>4</xdr:row>
      <xdr:rowOff>227716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BCE41091-CF1D-4C14-A9C0-1F84137BCA2B}"/>
            </a:ext>
            <a:ext uri="{147F2762-F138-4A5C-976F-8EAC2B608ADB}">
              <a16:predDERef xmlns:a16="http://schemas.microsoft.com/office/drawing/2014/main" pred="{0895E525-8F3B-4AE9-825D-EE9181DBB126}"/>
            </a:ext>
          </a:extLst>
        </xdr:cNvPr>
        <xdr:cNvCxnSpPr/>
      </xdr:nvCxnSpPr>
      <xdr:spPr>
        <a:xfrm>
          <a:off x="17725805" y="1075441"/>
          <a:ext cx="72452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299039</xdr:colOff>
      <xdr:row>4</xdr:row>
      <xdr:rowOff>33227</xdr:rowOff>
    </xdr:from>
    <xdr:ext cx="639214" cy="26456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85D084E-5BF0-FD20-6846-B37AC42BC6BA}"/>
            </a:ext>
          </a:extLst>
        </xdr:cNvPr>
        <xdr:cNvSpPr txBox="1"/>
      </xdr:nvSpPr>
      <xdr:spPr>
        <a:xfrm>
          <a:off x="7619998" y="897122"/>
          <a:ext cx="639214" cy="264560"/>
        </a:xfrm>
        <a:prstGeom prst="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STEP : 0</a:t>
          </a:r>
        </a:p>
      </xdr:txBody>
    </xdr:sp>
    <xdr:clientData/>
  </xdr:oneCellAnchor>
  <xdr:oneCellAnchor>
    <xdr:from>
      <xdr:col>17</xdr:col>
      <xdr:colOff>296380</xdr:colOff>
      <xdr:row>4</xdr:row>
      <xdr:rowOff>44303</xdr:rowOff>
    </xdr:from>
    <xdr:ext cx="639214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6FE5C71-8E1D-4D02-84A8-CFA25FD99C55}"/>
            </a:ext>
          </a:extLst>
        </xdr:cNvPr>
        <xdr:cNvSpPr txBox="1"/>
      </xdr:nvSpPr>
      <xdr:spPr>
        <a:xfrm>
          <a:off x="12490595" y="908198"/>
          <a:ext cx="639214" cy="264560"/>
        </a:xfrm>
        <a:prstGeom prst="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STEP : 1</a:t>
          </a:r>
        </a:p>
      </xdr:txBody>
    </xdr:sp>
    <xdr:clientData/>
  </xdr:oneCellAnchor>
  <xdr:oneCellAnchor>
    <xdr:from>
      <xdr:col>23</xdr:col>
      <xdr:colOff>38983</xdr:colOff>
      <xdr:row>4</xdr:row>
      <xdr:rowOff>52720</xdr:rowOff>
    </xdr:from>
    <xdr:ext cx="1129284" cy="264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F4654D0-31CA-4704-8580-EC22E2B6B966}"/>
            </a:ext>
          </a:extLst>
        </xdr:cNvPr>
        <xdr:cNvSpPr txBox="1"/>
      </xdr:nvSpPr>
      <xdr:spPr>
        <a:xfrm>
          <a:off x="15888140" y="916615"/>
          <a:ext cx="1129284" cy="264560"/>
        </a:xfrm>
        <a:prstGeom prst="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Req</a:t>
          </a:r>
          <a:r>
            <a:rPr lang="en-US" sz="1100" b="1" baseline="0"/>
            <a:t> finalization </a:t>
          </a:r>
          <a:endParaRPr lang="en-US" sz="1100" b="1"/>
        </a:p>
      </xdr:txBody>
    </xdr:sp>
    <xdr:clientData/>
  </xdr:oneCellAnchor>
  <xdr:oneCellAnchor>
    <xdr:from>
      <xdr:col>31</xdr:col>
      <xdr:colOff>282646</xdr:colOff>
      <xdr:row>4</xdr:row>
      <xdr:rowOff>52720</xdr:rowOff>
    </xdr:from>
    <xdr:ext cx="639214" cy="26456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482B6C8-3789-4407-9DD2-4BECF11FADDE}"/>
            </a:ext>
          </a:extLst>
        </xdr:cNvPr>
        <xdr:cNvSpPr txBox="1"/>
      </xdr:nvSpPr>
      <xdr:spPr>
        <a:xfrm>
          <a:off x="21005059" y="916615"/>
          <a:ext cx="639214" cy="264560"/>
        </a:xfrm>
        <a:prstGeom prst="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STEP : 2</a:t>
          </a:r>
        </a:p>
      </xdr:txBody>
    </xdr:sp>
    <xdr:clientData/>
  </xdr:oneCellAnchor>
  <xdr:twoCellAnchor editAs="oneCell">
    <xdr:from>
      <xdr:col>34</xdr:col>
      <xdr:colOff>0</xdr:colOff>
      <xdr:row>28</xdr:row>
      <xdr:rowOff>0</xdr:rowOff>
    </xdr:from>
    <xdr:to>
      <xdr:col>34</xdr:col>
      <xdr:colOff>304800</xdr:colOff>
      <xdr:row>29</xdr:row>
      <xdr:rowOff>114300</xdr:rowOff>
    </xdr:to>
    <xdr:sp macro="" textlink="">
      <xdr:nvSpPr>
        <xdr:cNvPr id="12289" name="AutoShape 1">
          <a:extLst>
            <a:ext uri="{FF2B5EF4-FFF2-40B4-BE49-F238E27FC236}">
              <a16:creationId xmlns:a16="http://schemas.microsoft.com/office/drawing/2014/main" id="{10328B7F-5BEA-6D84-9FAA-23E060D065C4}"/>
            </a:ext>
          </a:extLst>
        </xdr:cNvPr>
        <xdr:cNvSpPr>
          <a:spLocks noChangeAspect="1" noChangeArrowheads="1"/>
        </xdr:cNvSpPr>
      </xdr:nvSpPr>
      <xdr:spPr bwMode="auto">
        <a:xfrm>
          <a:off x="22555200" y="666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349333</xdr:colOff>
      <xdr:row>4</xdr:row>
      <xdr:rowOff>293725</xdr:rowOff>
    </xdr:from>
    <xdr:to>
      <xdr:col>9</xdr:col>
      <xdr:colOff>198699</xdr:colOff>
      <xdr:row>26</xdr:row>
      <xdr:rowOff>242112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EE08531-E327-C586-0303-3AE8BC988064}"/>
            </a:ext>
          </a:extLst>
        </xdr:cNvPr>
        <xdr:cNvGrpSpPr/>
      </xdr:nvGrpSpPr>
      <xdr:grpSpPr>
        <a:xfrm>
          <a:off x="7061135" y="1157620"/>
          <a:ext cx="458523" cy="5419725"/>
          <a:chOff x="6839615" y="1146544"/>
          <a:chExt cx="458523" cy="5419725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2BED705F-6C0B-E05A-FFC1-FEE8973829A5}"/>
              </a:ext>
              <a:ext uri="{147F2762-F138-4A5C-976F-8EAC2B608ADB}">
                <a16:predDERef xmlns:a16="http://schemas.microsoft.com/office/drawing/2014/main" pred="{10328B7F-5BEA-6D84-9FAA-23E060D065C4}"/>
              </a:ext>
            </a:extLst>
          </xdr:cNvPr>
          <xdr:cNvCxnSpPr/>
        </xdr:nvCxnSpPr>
        <xdr:spPr>
          <a:xfrm>
            <a:off x="7077520" y="1238915"/>
            <a:ext cx="0" cy="5327354"/>
          </a:xfrm>
          <a:prstGeom prst="line">
            <a:avLst/>
          </a:prstGeom>
          <a:ln w="38100"/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1F8F6A11-4980-4EAC-95B4-AE6EBCDC2CAB}"/>
              </a:ext>
              <a:ext uri="{147F2762-F138-4A5C-976F-8EAC2B608ADB}">
                <a16:predDERef xmlns:a16="http://schemas.microsoft.com/office/drawing/2014/main" pred="{2BED705F-6C0B-E05A-FFC1-FEE8973829A5}"/>
              </a:ext>
            </a:extLst>
          </xdr:cNvPr>
          <xdr:cNvSpPr txBox="1"/>
        </xdr:nvSpPr>
        <xdr:spPr>
          <a:xfrm>
            <a:off x="6839615" y="1146544"/>
            <a:ext cx="458523" cy="264560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solidFill>
              <a:schemeClr val="accent2"/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ysClr val="windowText" lastClr="000000"/>
                </a:solidFill>
              </a:rPr>
              <a:t>Now</a:t>
            </a:r>
          </a:p>
        </xdr:txBody>
      </xdr:sp>
    </xdr:grpSp>
    <xdr:clientData/>
  </xdr:twoCellAnchor>
  <xdr:twoCellAnchor>
    <xdr:from>
      <xdr:col>38</xdr:col>
      <xdr:colOff>276890</xdr:colOff>
      <xdr:row>17</xdr:row>
      <xdr:rowOff>199360</xdr:rowOff>
    </xdr:from>
    <xdr:to>
      <xdr:col>40</xdr:col>
      <xdr:colOff>465174</xdr:colOff>
      <xdr:row>18</xdr:row>
      <xdr:rowOff>232587</xdr:rowOff>
    </xdr:to>
    <xdr:sp macro="" textlink="">
      <xdr:nvSpPr>
        <xdr:cNvPr id="40" name="Speech Bubble: Rectangle 39">
          <a:extLst>
            <a:ext uri="{FF2B5EF4-FFF2-40B4-BE49-F238E27FC236}">
              <a16:creationId xmlns:a16="http://schemas.microsoft.com/office/drawing/2014/main" id="{A9F9FC13-0CFD-4870-8882-DEDCB2411236}"/>
            </a:ext>
          </a:extLst>
        </xdr:cNvPr>
        <xdr:cNvSpPr/>
      </xdr:nvSpPr>
      <xdr:spPr>
        <a:xfrm>
          <a:off x="25263402" y="4341627"/>
          <a:ext cx="1406598" cy="276890"/>
        </a:xfrm>
        <a:prstGeom prst="wedgeRectCallout">
          <a:avLst>
            <a:gd name="adj1" fmla="val -66092"/>
            <a:gd name="adj2" fmla="val 196833"/>
          </a:avLst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Release mobile</a:t>
          </a:r>
          <a:r>
            <a:rPr lang="en-US" sz="1100" baseline="0"/>
            <a:t> app</a:t>
          </a:r>
        </a:p>
        <a:p>
          <a:pPr algn="l"/>
          <a:endParaRPr lang="en-US" sz="1100"/>
        </a:p>
      </xdr:txBody>
    </xdr:sp>
    <xdr:clientData/>
  </xdr:twoCellAnchor>
  <xdr:oneCellAnchor>
    <xdr:from>
      <xdr:col>12</xdr:col>
      <xdr:colOff>141322</xdr:colOff>
      <xdr:row>5</xdr:row>
      <xdr:rowOff>63796</xdr:rowOff>
    </xdr:from>
    <xdr:ext cx="2311980" cy="27135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E7C5EF0A-A835-4767-9B4E-0457C2C32192}"/>
            </a:ext>
          </a:extLst>
        </xdr:cNvPr>
        <xdr:cNvSpPr txBox="1"/>
      </xdr:nvSpPr>
      <xdr:spPr>
        <a:xfrm>
          <a:off x="9289752" y="1282110"/>
          <a:ext cx="2311980" cy="271356"/>
        </a:xfrm>
        <a:prstGeom prst="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STEP : 0</a:t>
          </a:r>
          <a:r>
            <a:rPr lang="th-TH" sz="1100" b="1"/>
            <a:t> </a:t>
          </a:r>
          <a:r>
            <a:rPr lang="en-US" sz="1100" b="1"/>
            <a:t>-&gt;</a:t>
          </a:r>
          <a:r>
            <a:rPr lang="en-US" sz="1100" b="1" baseline="0"/>
            <a:t> 1 [Fixed or dummy input]</a:t>
          </a:r>
          <a:endParaRPr lang="en-US" sz="1100" b="1"/>
        </a:p>
      </xdr:txBody>
    </xdr:sp>
    <xdr:clientData/>
  </xdr:oneCellAnchor>
  <xdr:oneCellAnchor>
    <xdr:from>
      <xdr:col>31</xdr:col>
      <xdr:colOff>16832</xdr:colOff>
      <xdr:row>5</xdr:row>
      <xdr:rowOff>61138</xdr:rowOff>
    </xdr:from>
    <xdr:ext cx="1168974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3DBF4E72-0A69-4772-9A5B-1D80F6EC9F51}"/>
            </a:ext>
          </a:extLst>
        </xdr:cNvPr>
        <xdr:cNvSpPr txBox="1"/>
      </xdr:nvSpPr>
      <xdr:spPr>
        <a:xfrm>
          <a:off x="20739245" y="1279452"/>
          <a:ext cx="1168974" cy="264560"/>
        </a:xfrm>
        <a:prstGeom prst="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CAN Data Logger</a:t>
          </a:r>
        </a:p>
      </xdr:txBody>
    </xdr:sp>
    <xdr:clientData/>
  </xdr:oneCellAnchor>
  <xdr:twoCellAnchor>
    <xdr:from>
      <xdr:col>9</xdr:col>
      <xdr:colOff>24588</xdr:colOff>
      <xdr:row>5</xdr:row>
      <xdr:rowOff>223505</xdr:rowOff>
    </xdr:from>
    <xdr:to>
      <xdr:col>10</xdr:col>
      <xdr:colOff>338913</xdr:colOff>
      <xdr:row>8</xdr:row>
      <xdr:rowOff>8417</xdr:rowOff>
    </xdr:to>
    <xdr:sp macro="" textlink="">
      <xdr:nvSpPr>
        <xdr:cNvPr id="2" name="Rounded Rectangular Callout 1">
          <a:extLst>
            <a:ext uri="{FF2B5EF4-FFF2-40B4-BE49-F238E27FC236}">
              <a16:creationId xmlns:a16="http://schemas.microsoft.com/office/drawing/2014/main" id="{540FCEDB-CA6E-4E2C-6ADF-3570CFA07E51}"/>
            </a:ext>
            <a:ext uri="{147F2762-F138-4A5C-976F-8EAC2B608ADB}">
              <a16:predDERef xmlns:a16="http://schemas.microsoft.com/office/drawing/2014/main" pred="{3DBF4E72-0A69-4772-9A5B-1D80F6EC9F51}"/>
            </a:ext>
          </a:extLst>
        </xdr:cNvPr>
        <xdr:cNvSpPr/>
      </xdr:nvSpPr>
      <xdr:spPr>
        <a:xfrm>
          <a:off x="7345547" y="1441819"/>
          <a:ext cx="923482" cy="515900"/>
        </a:xfrm>
        <a:prstGeom prst="wedgeRoundRectCallout">
          <a:avLst>
            <a:gd name="adj1" fmla="val -53215"/>
            <a:gd name="adj2" fmla="val 88262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lt"/>
              <a:cs typeface="+mn-lt"/>
            </a:rPr>
            <a:t>schecdule </a:t>
          </a:r>
        </a:p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lt"/>
              <a:cs typeface="+mn-lt"/>
            </a:rPr>
            <a:t>12AC 1DC</a:t>
          </a:r>
        </a:p>
      </xdr:txBody>
    </xdr:sp>
    <xdr:clientData/>
  </xdr:twoCellAnchor>
  <xdr:twoCellAnchor>
    <xdr:from>
      <xdr:col>14</xdr:col>
      <xdr:colOff>184519</xdr:colOff>
      <xdr:row>6</xdr:row>
      <xdr:rowOff>237682</xdr:rowOff>
    </xdr:from>
    <xdr:to>
      <xdr:col>18</xdr:col>
      <xdr:colOff>251194</xdr:colOff>
      <xdr:row>9</xdr:row>
      <xdr:rowOff>22594</xdr:rowOff>
    </xdr:to>
    <xdr:sp macro="" textlink="">
      <xdr:nvSpPr>
        <xdr:cNvPr id="11" name="Rounded Rectangular Callout 3">
          <a:extLst>
            <a:ext uri="{FF2B5EF4-FFF2-40B4-BE49-F238E27FC236}">
              <a16:creationId xmlns:a16="http://schemas.microsoft.com/office/drawing/2014/main" id="{AA14938E-BA64-40CF-91CC-CF7806AB0287}"/>
            </a:ext>
            <a:ext uri="{147F2762-F138-4A5C-976F-8EAC2B608ADB}">
              <a16:predDERef xmlns:a16="http://schemas.microsoft.com/office/drawing/2014/main" pred="{540FCEDB-CA6E-4E2C-6ADF-3570CFA07E51}"/>
            </a:ext>
          </a:extLst>
        </xdr:cNvPr>
        <xdr:cNvSpPr/>
      </xdr:nvSpPr>
      <xdr:spPr>
        <a:xfrm>
          <a:off x="10551263" y="1699659"/>
          <a:ext cx="2503303" cy="515900"/>
        </a:xfrm>
        <a:prstGeom prst="wedgeRoundRectCallout">
          <a:avLst>
            <a:gd name="adj1" fmla="val -58440"/>
            <a:gd name="adj2" fmla="val 92556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spcFirstLastPara="0" wrap="square" lIns="91440" tIns="45720" rIns="91440" bIns="45720" rtlCol="0" anchor="t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lt"/>
              <a:cs typeface="+mn-lt"/>
            </a:rPr>
            <a:t>schecdule auto set template</a:t>
          </a:r>
        </a:p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lt"/>
              <a:cs typeface="+mn-lt"/>
            </a:rPr>
            <a:t>hand input </a:t>
          </a:r>
        </a:p>
      </xdr:txBody>
    </xdr:sp>
    <xdr:clientData/>
  </xdr:twoCellAnchor>
  <xdr:twoCellAnchor>
    <xdr:from>
      <xdr:col>22</xdr:col>
      <xdr:colOff>170786</xdr:colOff>
      <xdr:row>9</xdr:row>
      <xdr:rowOff>91041</xdr:rowOff>
    </xdr:from>
    <xdr:to>
      <xdr:col>24</xdr:col>
      <xdr:colOff>232587</xdr:colOff>
      <xdr:row>11</xdr:row>
      <xdr:rowOff>119615</xdr:rowOff>
    </xdr:to>
    <xdr:sp macro="" textlink="">
      <xdr:nvSpPr>
        <xdr:cNvPr id="5" name="Rounded Rectangular Callout 3">
          <a:extLst>
            <a:ext uri="{FF2B5EF4-FFF2-40B4-BE49-F238E27FC236}">
              <a16:creationId xmlns:a16="http://schemas.microsoft.com/office/drawing/2014/main" id="{3BAF0CF7-F207-493C-A50B-FD27C891BBC1}"/>
            </a:ext>
            <a:ext uri="{147F2762-F138-4A5C-976F-8EAC2B608ADB}">
              <a16:predDERef xmlns:a16="http://schemas.microsoft.com/office/drawing/2014/main" pred="{540FCEDB-CA6E-4E2C-6ADF-3570CFA07E51}"/>
            </a:ext>
          </a:extLst>
        </xdr:cNvPr>
        <xdr:cNvSpPr/>
      </xdr:nvSpPr>
      <xdr:spPr>
        <a:xfrm>
          <a:off x="15410786" y="2284006"/>
          <a:ext cx="1280115" cy="515900"/>
        </a:xfrm>
        <a:prstGeom prst="wedgeRoundRectCallout">
          <a:avLst>
            <a:gd name="adj1" fmla="val -58440"/>
            <a:gd name="adj2" fmla="val 92556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spcFirstLastPara="0" wrap="square" lIns="91440" tIns="45720" rIns="91440" bIns="45720" rtlCol="0" anchor="t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lt"/>
              <a:cs typeface="+mn-lt"/>
            </a:rPr>
            <a:t>Auto</a:t>
          </a:r>
          <a:r>
            <a:rPr lang="en-US" sz="1100" baseline="0">
              <a:solidFill>
                <a:sysClr val="windowText" lastClr="000000"/>
              </a:solidFill>
              <a:latin typeface="+mn-lt"/>
              <a:ea typeface="+mn-lt"/>
              <a:cs typeface="+mn-lt"/>
            </a:rPr>
            <a:t> set schedule </a:t>
          </a:r>
          <a:endParaRPr lang="en-US" sz="1100">
            <a:solidFill>
              <a:sysClr val="windowText" lastClr="000000"/>
            </a:solidFill>
            <a:latin typeface="+mn-lt"/>
            <a:ea typeface="+mn-lt"/>
            <a:cs typeface="+mn-lt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171450</xdr:colOff>
      <xdr:row>37</xdr:row>
      <xdr:rowOff>180975</xdr:rowOff>
    </xdr:from>
    <xdr:to>
      <xdr:col>12</xdr:col>
      <xdr:colOff>165100</xdr:colOff>
      <xdr:row>50</xdr:row>
      <xdr:rowOff>95250</xdr:rowOff>
    </xdr:to>
    <xdr:pic>
      <xdr:nvPicPr>
        <xdr:cNvPr id="2" name="Picture 1" descr="Alarm app | Alarm app, App, Ios apps">
          <a:extLst>
            <a:ext uri="{FF2B5EF4-FFF2-40B4-BE49-F238E27FC236}">
              <a16:creationId xmlns:a16="http://schemas.microsoft.com/office/drawing/2014/main" id="{4184D62E-95D4-51E1-378D-C4EBC5F169A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04" t="14648" r="9494" b="14648"/>
        <a:stretch/>
      </xdr:blipFill>
      <xdr:spPr bwMode="auto">
        <a:xfrm>
          <a:off x="6943725" y="6657975"/>
          <a:ext cx="3648075" cy="2390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29766</xdr:colOff>
      <xdr:row>4</xdr:row>
      <xdr:rowOff>58208</xdr:rowOff>
    </xdr:from>
    <xdr:to>
      <xdr:col>1</xdr:col>
      <xdr:colOff>571662</xdr:colOff>
      <xdr:row>9</xdr:row>
      <xdr:rowOff>167216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02D3BF0-F744-902B-BFF3-DBFA71ADC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766" y="820208"/>
          <a:ext cx="2083755" cy="1058333"/>
        </a:xfrm>
        <a:prstGeom prst="rect">
          <a:avLst/>
        </a:prstGeom>
      </xdr:spPr>
    </xdr:pic>
    <xdr:clientData/>
  </xdr:twoCellAnchor>
  <xdr:twoCellAnchor editAs="oneCell">
    <xdr:from>
      <xdr:col>0</xdr:col>
      <xdr:colOff>42335</xdr:colOff>
      <xdr:row>22</xdr:row>
      <xdr:rowOff>52918</xdr:rowOff>
    </xdr:from>
    <xdr:to>
      <xdr:col>1</xdr:col>
      <xdr:colOff>593208</xdr:colOff>
      <xdr:row>27</xdr:row>
      <xdr:rowOff>42333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6670C3E-C3ED-6169-C40E-1D1FFAB1F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5" y="4053418"/>
          <a:ext cx="2096040" cy="941915"/>
        </a:xfrm>
        <a:prstGeom prst="rect">
          <a:avLst/>
        </a:prstGeom>
      </xdr:spPr>
    </xdr:pic>
    <xdr:clientData/>
  </xdr:twoCellAnchor>
  <xdr:twoCellAnchor editAs="oneCell">
    <xdr:from>
      <xdr:col>0</xdr:col>
      <xdr:colOff>42334</xdr:colOff>
      <xdr:row>40</xdr:row>
      <xdr:rowOff>95251</xdr:rowOff>
    </xdr:from>
    <xdr:to>
      <xdr:col>1</xdr:col>
      <xdr:colOff>606425</xdr:colOff>
      <xdr:row>43</xdr:row>
      <xdr:rowOff>182753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9B5A8F-E4B3-41BD-0C78-7D890F41C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334" y="7334251"/>
          <a:ext cx="2106083" cy="655827"/>
        </a:xfrm>
        <a:prstGeom prst="rect">
          <a:avLst/>
        </a:prstGeom>
      </xdr:spPr>
    </xdr:pic>
    <xdr:clientData/>
  </xdr:twoCellAnchor>
  <xdr:twoCellAnchor>
    <xdr:from>
      <xdr:col>6</xdr:col>
      <xdr:colOff>79375</xdr:colOff>
      <xdr:row>21</xdr:row>
      <xdr:rowOff>79375</xdr:rowOff>
    </xdr:from>
    <xdr:to>
      <xdr:col>6</xdr:col>
      <xdr:colOff>444500</xdr:colOff>
      <xdr:row>24</xdr:row>
      <xdr:rowOff>95250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6D3ACE25-3C55-2DDA-D0F0-835854260111}"/>
            </a:ext>
          </a:extLst>
        </xdr:cNvPr>
        <xdr:cNvSpPr/>
      </xdr:nvSpPr>
      <xdr:spPr>
        <a:xfrm>
          <a:off x="6842125" y="3889375"/>
          <a:ext cx="365125" cy="587375"/>
        </a:xfrm>
        <a:prstGeom prst="rightBrac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420688</xdr:colOff>
      <xdr:row>21</xdr:row>
      <xdr:rowOff>150813</xdr:rowOff>
    </xdr:from>
    <xdr:ext cx="1988198" cy="43678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8740F68-28F3-C541-F736-EA1F72A2E3B5}"/>
            </a:ext>
          </a:extLst>
        </xdr:cNvPr>
        <xdr:cNvSpPr txBox="1"/>
      </xdr:nvSpPr>
      <xdr:spPr>
        <a:xfrm>
          <a:off x="7183438" y="3960813"/>
          <a:ext cx="198819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Cal from position of start point and destination</a:t>
          </a:r>
        </a:p>
      </xdr:txBody>
    </xdr:sp>
    <xdr:clientData/>
  </xdr:oneCellAnchor>
  <xdr:twoCellAnchor editAs="oneCell">
    <xdr:from>
      <xdr:col>9</xdr:col>
      <xdr:colOff>9525</xdr:colOff>
      <xdr:row>0</xdr:row>
      <xdr:rowOff>0</xdr:rowOff>
    </xdr:from>
    <xdr:to>
      <xdr:col>14</xdr:col>
      <xdr:colOff>342900</xdr:colOff>
      <xdr:row>18</xdr:row>
      <xdr:rowOff>66675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D8662D7-1AC0-E589-C51A-1B1F0A773319}"/>
            </a:ext>
            <a:ext uri="{147F2762-F138-4A5C-976F-8EAC2B608ADB}">
              <a16:predDERef xmlns:a16="http://schemas.microsoft.com/office/drawing/2014/main" pred="{68740F68-28F3-C541-F736-EA1F72A2E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610600" y="0"/>
          <a:ext cx="3381375" cy="3495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10583</xdr:colOff>
      <xdr:row>38</xdr:row>
      <xdr:rowOff>0</xdr:rowOff>
    </xdr:from>
    <xdr:to>
      <xdr:col>44</xdr:col>
      <xdr:colOff>10583</xdr:colOff>
      <xdr:row>49</xdr:row>
      <xdr:rowOff>10584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A867EFB4-FCDA-C21A-DEC5-4BCA17AD55C1}"/>
            </a:ext>
          </a:extLst>
        </xdr:cNvPr>
        <xdr:cNvCxnSpPr/>
      </xdr:nvCxnSpPr>
      <xdr:spPr>
        <a:xfrm>
          <a:off x="14573250" y="5302250"/>
          <a:ext cx="0" cy="751417"/>
        </a:xfrm>
        <a:prstGeom prst="line">
          <a:avLst/>
        </a:prstGeom>
        <a:ln w="571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105833</xdr:colOff>
      <xdr:row>39</xdr:row>
      <xdr:rowOff>116417</xdr:rowOff>
    </xdr:from>
    <xdr:to>
      <xdr:col>48</xdr:col>
      <xdr:colOff>95250</xdr:colOff>
      <xdr:row>47</xdr:row>
      <xdr:rowOff>10583</xdr:rowOff>
    </xdr:to>
    <xdr:sp macro="" textlink="">
      <xdr:nvSpPr>
        <xdr:cNvPr id="5" name="Callout: Right Arrow 4">
          <a:extLst>
            <a:ext uri="{FF2B5EF4-FFF2-40B4-BE49-F238E27FC236}">
              <a16:creationId xmlns:a16="http://schemas.microsoft.com/office/drawing/2014/main" id="{64653993-6A11-B2BC-DF56-6E32AFD15ADC}"/>
            </a:ext>
          </a:extLst>
        </xdr:cNvPr>
        <xdr:cNvSpPr/>
      </xdr:nvSpPr>
      <xdr:spPr>
        <a:xfrm flipH="1">
          <a:off x="14668500" y="5418667"/>
          <a:ext cx="1301750" cy="486833"/>
        </a:xfrm>
        <a:prstGeom prst="rightArrowCallout">
          <a:avLst>
            <a:gd name="adj1" fmla="val 25000"/>
            <a:gd name="adj2" fmla="val 25000"/>
            <a:gd name="adj3" fmla="val 25000"/>
            <a:gd name="adj4" fmla="val 79611"/>
          </a:avLst>
        </a:prstGeom>
        <a:ln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remain SOC</a:t>
          </a:r>
        </a:p>
        <a:p>
          <a:pPr algn="l"/>
          <a:r>
            <a:rPr lang="en-US" sz="1100">
              <a:solidFill>
                <a:srgbClr val="FF0000"/>
              </a:solidFill>
            </a:rPr>
            <a:t>2.53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148167</xdr:colOff>
      <xdr:row>0</xdr:row>
      <xdr:rowOff>63500</xdr:rowOff>
    </xdr:from>
    <xdr:to>
      <xdr:col>14</xdr:col>
      <xdr:colOff>261938</xdr:colOff>
      <xdr:row>5</xdr:row>
      <xdr:rowOff>3535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52F4E2-F28E-4A72-AA58-F521B63C1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8392" y="63500"/>
          <a:ext cx="3161771" cy="89253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6</xdr:row>
      <xdr:rowOff>66675</xdr:rowOff>
    </xdr:from>
    <xdr:to>
      <xdr:col>15</xdr:col>
      <xdr:colOff>542925</xdr:colOff>
      <xdr:row>8</xdr:row>
      <xdr:rowOff>123825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D0D08FF-B5D8-4C81-90C5-B17855D9CDBF}"/>
            </a:ext>
          </a:extLst>
        </xdr:cNvPr>
        <xdr:cNvSpPr txBox="1"/>
      </xdr:nvSpPr>
      <xdr:spPr>
        <a:xfrm>
          <a:off x="57150" y="10944225"/>
          <a:ext cx="485775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SOC</a:t>
          </a:r>
        </a:p>
      </xdr:txBody>
    </xdr:sp>
    <xdr:clientData/>
  </xdr:twoCellAnchor>
  <xdr:twoCellAnchor>
    <xdr:from>
      <xdr:col>16</xdr:col>
      <xdr:colOff>361949</xdr:colOff>
      <xdr:row>6</xdr:row>
      <xdr:rowOff>38099</xdr:rowOff>
    </xdr:from>
    <xdr:to>
      <xdr:col>18</xdr:col>
      <xdr:colOff>295274</xdr:colOff>
      <xdr:row>8</xdr:row>
      <xdr:rowOff>152400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1D641CD-A0A7-40F0-B1F7-CE0336FE297E}"/>
            </a:ext>
          </a:extLst>
        </xdr:cNvPr>
        <xdr:cNvSpPr txBox="1"/>
      </xdr:nvSpPr>
      <xdr:spPr>
        <a:xfrm>
          <a:off x="1019174" y="10915649"/>
          <a:ext cx="1152525" cy="495301"/>
        </a:xfrm>
        <a:prstGeom prst="rect">
          <a:avLst/>
        </a:pr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if</a:t>
          </a:r>
        </a:p>
        <a:p>
          <a:pPr algn="ctr"/>
          <a:r>
            <a:rPr lang="en-US" sz="1100"/>
            <a:t>realtime data ?</a:t>
          </a:r>
        </a:p>
      </xdr:txBody>
    </xdr:sp>
    <xdr:clientData/>
  </xdr:twoCellAnchor>
  <xdr:twoCellAnchor>
    <xdr:from>
      <xdr:col>19</xdr:col>
      <xdr:colOff>38100</xdr:colOff>
      <xdr:row>3</xdr:row>
      <xdr:rowOff>57150</xdr:rowOff>
    </xdr:from>
    <xdr:to>
      <xdr:col>20</xdr:col>
      <xdr:colOff>228600</xdr:colOff>
      <xdr:row>5</xdr:row>
      <xdr:rowOff>114300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E92CA43B-4C5F-407E-B451-D13A87258F2B}"/>
            </a:ext>
          </a:extLst>
        </xdr:cNvPr>
        <xdr:cNvSpPr txBox="1"/>
      </xdr:nvSpPr>
      <xdr:spPr>
        <a:xfrm>
          <a:off x="2571750" y="10363200"/>
          <a:ext cx="800100" cy="438150"/>
        </a:xfrm>
        <a:prstGeom prst="rect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Input table</a:t>
          </a:r>
        </a:p>
      </xdr:txBody>
    </xdr:sp>
    <xdr:clientData/>
  </xdr:twoCellAnchor>
  <xdr:twoCellAnchor>
    <xdr:from>
      <xdr:col>19</xdr:col>
      <xdr:colOff>38100</xdr:colOff>
      <xdr:row>9</xdr:row>
      <xdr:rowOff>47625</xdr:rowOff>
    </xdr:from>
    <xdr:to>
      <xdr:col>20</xdr:col>
      <xdr:colOff>228600</xdr:colOff>
      <xdr:row>11</xdr:row>
      <xdr:rowOff>104775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F67326E7-7516-4009-B8CC-21F9966C239F}"/>
            </a:ext>
          </a:extLst>
        </xdr:cNvPr>
        <xdr:cNvSpPr txBox="1"/>
      </xdr:nvSpPr>
      <xdr:spPr>
        <a:xfrm>
          <a:off x="2571750" y="11496675"/>
          <a:ext cx="800100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Prediction</a:t>
          </a:r>
        </a:p>
      </xdr:txBody>
    </xdr:sp>
    <xdr:clientData/>
  </xdr:twoCellAnchor>
  <xdr:twoCellAnchor>
    <xdr:from>
      <xdr:col>21</xdr:col>
      <xdr:colOff>95250</xdr:colOff>
      <xdr:row>9</xdr:row>
      <xdr:rowOff>47625</xdr:rowOff>
    </xdr:from>
    <xdr:to>
      <xdr:col>21</xdr:col>
      <xdr:colOff>533400</xdr:colOff>
      <xdr:row>11</xdr:row>
      <xdr:rowOff>104775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CDB63A98-9D3D-4716-B53A-363BB5EB42F8}"/>
            </a:ext>
          </a:extLst>
        </xdr:cNvPr>
        <xdr:cNvSpPr txBox="1"/>
      </xdr:nvSpPr>
      <xdr:spPr>
        <a:xfrm>
          <a:off x="3876675" y="11496675"/>
          <a:ext cx="438150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SOC</a:t>
          </a:r>
        </a:p>
      </xdr:txBody>
    </xdr:sp>
    <xdr:clientData/>
  </xdr:twoCellAnchor>
  <xdr:twoCellAnchor>
    <xdr:from>
      <xdr:col>20</xdr:col>
      <xdr:colOff>19050</xdr:colOff>
      <xdr:row>13</xdr:row>
      <xdr:rowOff>38100</xdr:rowOff>
    </xdr:from>
    <xdr:to>
      <xdr:col>21</xdr:col>
      <xdr:colOff>0</xdr:colOff>
      <xdr:row>15</xdr:row>
      <xdr:rowOff>95250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7A82965A-6AA4-4E58-9A3D-BE50F6F548C3}"/>
            </a:ext>
          </a:extLst>
        </xdr:cNvPr>
        <xdr:cNvSpPr txBox="1"/>
      </xdr:nvSpPr>
      <xdr:spPr>
        <a:xfrm>
          <a:off x="3162300" y="12249150"/>
          <a:ext cx="619125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Initial</a:t>
          </a:r>
        </a:p>
      </xdr:txBody>
    </xdr:sp>
    <xdr:clientData/>
  </xdr:twoCellAnchor>
  <xdr:twoCellAnchor>
    <xdr:from>
      <xdr:col>21</xdr:col>
      <xdr:colOff>38100</xdr:colOff>
      <xdr:row>13</xdr:row>
      <xdr:rowOff>38100</xdr:rowOff>
    </xdr:from>
    <xdr:to>
      <xdr:col>23</xdr:col>
      <xdr:colOff>552450</xdr:colOff>
      <xdr:row>15</xdr:row>
      <xdr:rowOff>95250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0DD1EE6-12B7-4634-AD01-993A8195D4C7}"/>
            </a:ext>
          </a:extLst>
        </xdr:cNvPr>
        <xdr:cNvSpPr txBox="1"/>
      </xdr:nvSpPr>
      <xdr:spPr>
        <a:xfrm>
          <a:off x="3819525" y="12249150"/>
          <a:ext cx="1733550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+-[STATUS POWER USE]</a:t>
          </a:r>
        </a:p>
      </xdr:txBody>
    </xdr:sp>
    <xdr:clientData/>
  </xdr:twoCellAnchor>
  <xdr:twoCellAnchor>
    <xdr:from>
      <xdr:col>15</xdr:col>
      <xdr:colOff>542925</xdr:colOff>
      <xdr:row>7</xdr:row>
      <xdr:rowOff>95250</xdr:rowOff>
    </xdr:from>
    <xdr:to>
      <xdr:col>16</xdr:col>
      <xdr:colOff>361949</xdr:colOff>
      <xdr:row>7</xdr:row>
      <xdr:rowOff>95250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C74134FB-7884-45E8-9A17-CAC29DE73AB4}"/>
            </a:ext>
          </a:extLst>
        </xdr:cNvPr>
        <xdr:cNvCxnSpPr>
          <a:stCxn id="15" idx="3"/>
          <a:endCxn id="16" idx="1"/>
        </xdr:cNvCxnSpPr>
      </xdr:nvCxnSpPr>
      <xdr:spPr>
        <a:xfrm>
          <a:off x="542925" y="11163300"/>
          <a:ext cx="476249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295274</xdr:colOff>
      <xdr:row>4</xdr:row>
      <xdr:rowOff>85725</xdr:rowOff>
    </xdr:from>
    <xdr:to>
      <xdr:col>19</xdr:col>
      <xdr:colOff>38100</xdr:colOff>
      <xdr:row>7</xdr:row>
      <xdr:rowOff>95250</xdr:rowOff>
    </xdr:to>
    <xdr:cxnSp macro="">
      <xdr:nvCxnSpPr>
        <xdr:cNvPr id="23" name="Connector: Elbow 22">
          <a:extLst>
            <a:ext uri="{FF2B5EF4-FFF2-40B4-BE49-F238E27FC236}">
              <a16:creationId xmlns:a16="http://schemas.microsoft.com/office/drawing/2014/main" id="{586B5118-3DC1-432B-91AC-C97987BFEE87}"/>
            </a:ext>
          </a:extLst>
        </xdr:cNvPr>
        <xdr:cNvCxnSpPr>
          <a:stCxn id="16" idx="3"/>
          <a:endCxn id="17" idx="1"/>
        </xdr:cNvCxnSpPr>
      </xdr:nvCxnSpPr>
      <xdr:spPr>
        <a:xfrm flipV="1">
          <a:off x="2171699" y="10582275"/>
          <a:ext cx="400051" cy="581025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295274</xdr:colOff>
      <xdr:row>7</xdr:row>
      <xdr:rowOff>95250</xdr:rowOff>
    </xdr:from>
    <xdr:to>
      <xdr:col>19</xdr:col>
      <xdr:colOff>38100</xdr:colOff>
      <xdr:row>10</xdr:row>
      <xdr:rowOff>76200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A8CB0A27-3838-431F-B853-C187EB275465}"/>
            </a:ext>
          </a:extLst>
        </xdr:cNvPr>
        <xdr:cNvCxnSpPr>
          <a:stCxn id="16" idx="3"/>
          <a:endCxn id="18" idx="1"/>
        </xdr:cNvCxnSpPr>
      </xdr:nvCxnSpPr>
      <xdr:spPr>
        <a:xfrm>
          <a:off x="2171699" y="11163300"/>
          <a:ext cx="400051" cy="552450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228600</xdr:colOff>
      <xdr:row>10</xdr:row>
      <xdr:rowOff>76200</xdr:rowOff>
    </xdr:from>
    <xdr:to>
      <xdr:col>21</xdr:col>
      <xdr:colOff>95250</xdr:colOff>
      <xdr:row>10</xdr:row>
      <xdr:rowOff>76200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6B6A18D7-F341-4E12-ADCE-4D38A7EDBFF2}"/>
            </a:ext>
          </a:extLst>
        </xdr:cNvPr>
        <xdr:cNvCxnSpPr>
          <a:stCxn id="18" idx="3"/>
          <a:endCxn id="19" idx="1"/>
        </xdr:cNvCxnSpPr>
      </xdr:nvCxnSpPr>
      <xdr:spPr>
        <a:xfrm>
          <a:off x="3371850" y="11715750"/>
          <a:ext cx="504825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314326</xdr:colOff>
      <xdr:row>11</xdr:row>
      <xdr:rowOff>104775</xdr:rowOff>
    </xdr:from>
    <xdr:to>
      <xdr:col>21</xdr:col>
      <xdr:colOff>314326</xdr:colOff>
      <xdr:row>13</xdr:row>
      <xdr:rowOff>38100</xdr:rowOff>
    </xdr:to>
    <xdr:cxnSp macro="">
      <xdr:nvCxnSpPr>
        <xdr:cNvPr id="26" name="Connector: Elbow 25">
          <a:extLst>
            <a:ext uri="{FF2B5EF4-FFF2-40B4-BE49-F238E27FC236}">
              <a16:creationId xmlns:a16="http://schemas.microsoft.com/office/drawing/2014/main" id="{7487636F-3190-474E-B38A-0D4716C8B5F2}"/>
            </a:ext>
          </a:extLst>
        </xdr:cNvPr>
        <xdr:cNvCxnSpPr>
          <a:stCxn id="20" idx="0"/>
          <a:endCxn id="19" idx="2"/>
        </xdr:cNvCxnSpPr>
      </xdr:nvCxnSpPr>
      <xdr:spPr>
        <a:xfrm rot="5400000" flipH="1" flipV="1">
          <a:off x="3619501" y="11772900"/>
          <a:ext cx="314325" cy="638175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314326</xdr:colOff>
      <xdr:row>11</xdr:row>
      <xdr:rowOff>104775</xdr:rowOff>
    </xdr:from>
    <xdr:to>
      <xdr:col>22</xdr:col>
      <xdr:colOff>295276</xdr:colOff>
      <xdr:row>13</xdr:row>
      <xdr:rowOff>38100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EAD305FC-004F-4B53-84E4-7FF12D36FFD2}"/>
            </a:ext>
          </a:extLst>
        </xdr:cNvPr>
        <xdr:cNvCxnSpPr>
          <a:stCxn id="21" idx="0"/>
          <a:endCxn id="19" idx="2"/>
        </xdr:cNvCxnSpPr>
      </xdr:nvCxnSpPr>
      <xdr:spPr>
        <a:xfrm rot="16200000" flipV="1">
          <a:off x="4233863" y="11796713"/>
          <a:ext cx="314325" cy="590550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228600</xdr:colOff>
      <xdr:row>4</xdr:row>
      <xdr:rowOff>85725</xdr:rowOff>
    </xdr:from>
    <xdr:to>
      <xdr:col>20</xdr:col>
      <xdr:colOff>314325</xdr:colOff>
      <xdr:row>13</xdr:row>
      <xdr:rowOff>38100</xdr:rowOff>
    </xdr:to>
    <xdr:cxnSp macro="">
      <xdr:nvCxnSpPr>
        <xdr:cNvPr id="28" name="Connector: Elbow 27">
          <a:extLst>
            <a:ext uri="{FF2B5EF4-FFF2-40B4-BE49-F238E27FC236}">
              <a16:creationId xmlns:a16="http://schemas.microsoft.com/office/drawing/2014/main" id="{BBA28858-0DE3-4890-B884-27F813448DE9}"/>
            </a:ext>
          </a:extLst>
        </xdr:cNvPr>
        <xdr:cNvCxnSpPr>
          <a:stCxn id="17" idx="3"/>
          <a:endCxn id="20" idx="0"/>
        </xdr:cNvCxnSpPr>
      </xdr:nvCxnSpPr>
      <xdr:spPr>
        <a:xfrm>
          <a:off x="3371850" y="10582275"/>
          <a:ext cx="85725" cy="1666875"/>
        </a:xfrm>
        <a:prstGeom prst="bentConnector2">
          <a:avLst/>
        </a:prstGeom>
        <a:ln w="1905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38099</xdr:colOff>
      <xdr:row>6</xdr:row>
      <xdr:rowOff>38099</xdr:rowOff>
    </xdr:from>
    <xdr:to>
      <xdr:col>25</xdr:col>
      <xdr:colOff>447675</xdr:colOff>
      <xdr:row>8</xdr:row>
      <xdr:rowOff>152400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182CE224-B574-42A2-8DCD-873542E21472}"/>
            </a:ext>
          </a:extLst>
        </xdr:cNvPr>
        <xdr:cNvSpPr txBox="1"/>
      </xdr:nvSpPr>
      <xdr:spPr>
        <a:xfrm>
          <a:off x="5038724" y="10915649"/>
          <a:ext cx="1628776" cy="495301"/>
        </a:xfrm>
        <a:prstGeom prst="rect">
          <a:avLst/>
        </a:pr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if</a:t>
          </a:r>
        </a:p>
        <a:p>
          <a:pPr algn="ctr"/>
          <a:r>
            <a:rPr lang="en-US" sz="1100"/>
            <a:t>CHARGE conditions?</a:t>
          </a:r>
        </a:p>
      </xdr:txBody>
    </xdr:sp>
    <xdr:clientData/>
  </xdr:twoCellAnchor>
  <xdr:twoCellAnchor>
    <xdr:from>
      <xdr:col>20</xdr:col>
      <xdr:colOff>228600</xdr:colOff>
      <xdr:row>4</xdr:row>
      <xdr:rowOff>85725</xdr:rowOff>
    </xdr:from>
    <xdr:to>
      <xdr:col>23</xdr:col>
      <xdr:colOff>38099</xdr:colOff>
      <xdr:row>7</xdr:row>
      <xdr:rowOff>95250</xdr:rowOff>
    </xdr:to>
    <xdr:cxnSp macro="">
      <xdr:nvCxnSpPr>
        <xdr:cNvPr id="30" name="Connector: Elbow 29">
          <a:extLst>
            <a:ext uri="{FF2B5EF4-FFF2-40B4-BE49-F238E27FC236}">
              <a16:creationId xmlns:a16="http://schemas.microsoft.com/office/drawing/2014/main" id="{A0FCA8ED-A4AB-46DD-AC00-3F68A367CE2E}"/>
            </a:ext>
          </a:extLst>
        </xdr:cNvPr>
        <xdr:cNvCxnSpPr>
          <a:stCxn id="17" idx="3"/>
          <a:endCxn id="29" idx="1"/>
        </xdr:cNvCxnSpPr>
      </xdr:nvCxnSpPr>
      <xdr:spPr>
        <a:xfrm>
          <a:off x="3371850" y="10582275"/>
          <a:ext cx="1666874" cy="581025"/>
        </a:xfrm>
        <a:prstGeom prst="bentConnector3">
          <a:avLst>
            <a:gd name="adj1" fmla="val 75000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7</xdr:row>
      <xdr:rowOff>95250</xdr:rowOff>
    </xdr:from>
    <xdr:to>
      <xdr:col>23</xdr:col>
      <xdr:colOff>38099</xdr:colOff>
      <xdr:row>10</xdr:row>
      <xdr:rowOff>76200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4B9F0B24-1CE6-4DC7-9CAD-94961428AE27}"/>
            </a:ext>
          </a:extLst>
        </xdr:cNvPr>
        <xdr:cNvCxnSpPr>
          <a:stCxn id="19" idx="3"/>
          <a:endCxn id="29" idx="1"/>
        </xdr:cNvCxnSpPr>
      </xdr:nvCxnSpPr>
      <xdr:spPr>
        <a:xfrm flipV="1">
          <a:off x="4314825" y="11163300"/>
          <a:ext cx="723899" cy="552450"/>
        </a:xfrm>
        <a:prstGeom prst="bentConnector3">
          <a:avLst>
            <a:gd name="adj1" fmla="val 43421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190499</xdr:colOff>
      <xdr:row>6</xdr:row>
      <xdr:rowOff>38099</xdr:rowOff>
    </xdr:from>
    <xdr:to>
      <xdr:col>27</xdr:col>
      <xdr:colOff>209550</xdr:colOff>
      <xdr:row>8</xdr:row>
      <xdr:rowOff>152400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DD466B2-19C3-410E-9C79-C1106CF0A532}"/>
            </a:ext>
          </a:extLst>
        </xdr:cNvPr>
        <xdr:cNvSpPr txBox="1"/>
      </xdr:nvSpPr>
      <xdr:spPr>
        <a:xfrm>
          <a:off x="7019924" y="10915649"/>
          <a:ext cx="628651" cy="495301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Priority </a:t>
          </a:r>
        </a:p>
      </xdr:txBody>
    </xdr:sp>
    <xdr:clientData/>
  </xdr:twoCellAnchor>
  <xdr:twoCellAnchor>
    <xdr:from>
      <xdr:col>25</xdr:col>
      <xdr:colOff>447675</xdr:colOff>
      <xdr:row>7</xdr:row>
      <xdr:rowOff>95250</xdr:rowOff>
    </xdr:from>
    <xdr:to>
      <xdr:col>26</xdr:col>
      <xdr:colOff>190499</xdr:colOff>
      <xdr:row>7</xdr:row>
      <xdr:rowOff>95250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4A9C5BC-E329-418C-BF93-FE44F40DA0C5}"/>
            </a:ext>
          </a:extLst>
        </xdr:cNvPr>
        <xdr:cNvCxnSpPr>
          <a:stCxn id="29" idx="3"/>
          <a:endCxn id="32" idx="1"/>
        </xdr:cNvCxnSpPr>
      </xdr:nvCxnSpPr>
      <xdr:spPr>
        <a:xfrm>
          <a:off x="6667500" y="11163300"/>
          <a:ext cx="352424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9524</xdr:colOff>
      <xdr:row>6</xdr:row>
      <xdr:rowOff>38099</xdr:rowOff>
    </xdr:from>
    <xdr:to>
      <xdr:col>29</xdr:col>
      <xdr:colOff>342900</xdr:colOff>
      <xdr:row>8</xdr:row>
      <xdr:rowOff>152400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59E4CC8-2ABC-404F-A85A-8C2FFF11AA8B}"/>
            </a:ext>
          </a:extLst>
        </xdr:cNvPr>
        <xdr:cNvSpPr txBox="1"/>
      </xdr:nvSpPr>
      <xdr:spPr>
        <a:xfrm>
          <a:off x="8058149" y="10915649"/>
          <a:ext cx="942976" cy="495301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Reserve Station</a:t>
          </a:r>
        </a:p>
      </xdr:txBody>
    </xdr:sp>
    <xdr:clientData/>
  </xdr:twoCellAnchor>
  <xdr:twoCellAnchor>
    <xdr:from>
      <xdr:col>27</xdr:col>
      <xdr:colOff>209550</xdr:colOff>
      <xdr:row>7</xdr:row>
      <xdr:rowOff>95250</xdr:rowOff>
    </xdr:from>
    <xdr:to>
      <xdr:col>28</xdr:col>
      <xdr:colOff>9524</xdr:colOff>
      <xdr:row>7</xdr:row>
      <xdr:rowOff>95250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C0E9DC93-124E-4397-B51B-8845DEA1C071}"/>
            </a:ext>
          </a:extLst>
        </xdr:cNvPr>
        <xdr:cNvCxnSpPr>
          <a:stCxn id="32" idx="3"/>
          <a:endCxn id="34" idx="1"/>
        </xdr:cNvCxnSpPr>
      </xdr:nvCxnSpPr>
      <xdr:spPr>
        <a:xfrm>
          <a:off x="7648575" y="11163300"/>
          <a:ext cx="409574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438151</xdr:colOff>
      <xdr:row>8</xdr:row>
      <xdr:rowOff>152400</xdr:rowOff>
    </xdr:from>
    <xdr:to>
      <xdr:col>26</xdr:col>
      <xdr:colOff>504826</xdr:colOff>
      <xdr:row>11</xdr:row>
      <xdr:rowOff>104775</xdr:rowOff>
    </xdr:to>
    <xdr:cxnSp macro="">
      <xdr:nvCxnSpPr>
        <xdr:cNvPr id="36" name="Connector: Elbow 35">
          <a:extLst>
            <a:ext uri="{FF2B5EF4-FFF2-40B4-BE49-F238E27FC236}">
              <a16:creationId xmlns:a16="http://schemas.microsoft.com/office/drawing/2014/main" id="{4AD34F78-9135-4294-8C21-83E25B266AF1}"/>
            </a:ext>
          </a:extLst>
        </xdr:cNvPr>
        <xdr:cNvCxnSpPr>
          <a:stCxn id="32" idx="2"/>
          <a:endCxn id="18" idx="2"/>
        </xdr:cNvCxnSpPr>
      </xdr:nvCxnSpPr>
      <xdr:spPr>
        <a:xfrm rot="5400000">
          <a:off x="4891088" y="9491663"/>
          <a:ext cx="523875" cy="4362450"/>
        </a:xfrm>
        <a:prstGeom prst="bentConnector3">
          <a:avLst>
            <a:gd name="adj1" fmla="val 28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19050</xdr:colOff>
      <xdr:row>1</xdr:row>
      <xdr:rowOff>180975</xdr:rowOff>
    </xdr:from>
    <xdr:to>
      <xdr:col>19</xdr:col>
      <xdr:colOff>282575</xdr:colOff>
      <xdr:row>3</xdr:row>
      <xdr:rowOff>57150</xdr:rowOff>
    </xdr:to>
    <xdr:pic>
      <xdr:nvPicPr>
        <xdr:cNvPr id="37" name="Graphic 36" descr="Badge Tick1 with solid fill">
          <a:extLst>
            <a:ext uri="{FF2B5EF4-FFF2-40B4-BE49-F238E27FC236}">
              <a16:creationId xmlns:a16="http://schemas.microsoft.com/office/drawing/2014/main" id="{98BB26E9-4667-4D05-A95A-6D2F2FDA9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52700" y="10106025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16</xdr:col>
      <xdr:colOff>304800</xdr:colOff>
      <xdr:row>4</xdr:row>
      <xdr:rowOff>152400</xdr:rowOff>
    </xdr:from>
    <xdr:to>
      <xdr:col>16</xdr:col>
      <xdr:colOff>568325</xdr:colOff>
      <xdr:row>6</xdr:row>
      <xdr:rowOff>34925</xdr:rowOff>
    </xdr:to>
    <xdr:pic>
      <xdr:nvPicPr>
        <xdr:cNvPr id="38" name="Graphic 37" descr="Badge Tick1 with solid fill">
          <a:extLst>
            <a:ext uri="{FF2B5EF4-FFF2-40B4-BE49-F238E27FC236}">
              <a16:creationId xmlns:a16="http://schemas.microsoft.com/office/drawing/2014/main" id="{07DBD38D-CBE9-407C-A4A0-50FFF538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62025" y="10648950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</xdr:colOff>
      <xdr:row>7</xdr:row>
      <xdr:rowOff>180975</xdr:rowOff>
    </xdr:from>
    <xdr:to>
      <xdr:col>19</xdr:col>
      <xdr:colOff>266700</xdr:colOff>
      <xdr:row>9</xdr:row>
      <xdr:rowOff>57150</xdr:rowOff>
    </xdr:to>
    <xdr:pic>
      <xdr:nvPicPr>
        <xdr:cNvPr id="39" name="Graphic 38" descr="Badge Tick1 with solid fill">
          <a:extLst>
            <a:ext uri="{FF2B5EF4-FFF2-40B4-BE49-F238E27FC236}">
              <a16:creationId xmlns:a16="http://schemas.microsoft.com/office/drawing/2014/main" id="{B6528764-45E9-4286-B224-6322E689F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43175" y="11249025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21</xdr:col>
      <xdr:colOff>66675</xdr:colOff>
      <xdr:row>7</xdr:row>
      <xdr:rowOff>180975</xdr:rowOff>
    </xdr:from>
    <xdr:to>
      <xdr:col>21</xdr:col>
      <xdr:colOff>323850</xdr:colOff>
      <xdr:row>9</xdr:row>
      <xdr:rowOff>57150</xdr:rowOff>
    </xdr:to>
    <xdr:pic>
      <xdr:nvPicPr>
        <xdr:cNvPr id="40" name="Graphic 39" descr="Badge Tick1 with solid fill">
          <a:extLst>
            <a:ext uri="{FF2B5EF4-FFF2-40B4-BE49-F238E27FC236}">
              <a16:creationId xmlns:a16="http://schemas.microsoft.com/office/drawing/2014/main" id="{B459A026-875D-47B3-A4F6-E51C5E6F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848100" y="11249025"/>
          <a:ext cx="257175" cy="2571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455735</xdr:colOff>
      <xdr:row>0</xdr:row>
      <xdr:rowOff>37367</xdr:rowOff>
    </xdr:from>
    <xdr:to>
      <xdr:col>6</xdr:col>
      <xdr:colOff>429541</xdr:colOff>
      <xdr:row>6</xdr:row>
      <xdr:rowOff>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F0592AFA-3B9F-7CC5-2425-0E49AF30F0F2}"/>
            </a:ext>
          </a:extLst>
        </xdr:cNvPr>
        <xdr:cNvGrpSpPr/>
      </xdr:nvGrpSpPr>
      <xdr:grpSpPr>
        <a:xfrm>
          <a:off x="455735" y="37367"/>
          <a:ext cx="3756592" cy="1105633"/>
          <a:chOff x="514350" y="2066925"/>
          <a:chExt cx="3754498" cy="1169435"/>
        </a:xfrm>
      </xdr:grpSpPr>
      <xdr:sp macro="" textlink="">
        <xdr:nvSpPr>
          <xdr:cNvPr id="2" name="Oval 1">
            <a:extLst>
              <a:ext uri="{FF2B5EF4-FFF2-40B4-BE49-F238E27FC236}">
                <a16:creationId xmlns:a16="http://schemas.microsoft.com/office/drawing/2014/main" id="{D03A35C6-FC70-F585-F53C-83F2B948B3EA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D57ECE46-DA7F-4186-B78A-7FFEBF67FC0B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B99A8148-61F3-B065-88D0-BE159937ED08}"/>
              </a:ext>
            </a:extLst>
          </xdr:cNvPr>
          <xdr:cNvCxnSpPr>
            <a:stCxn id="2" idx="7"/>
            <a:endCxn id="3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177D9149-2DE8-46C9-9A5F-8276EAB99648}"/>
              </a:ext>
            </a:extLst>
          </xdr:cNvPr>
          <xdr:cNvCxnSpPr>
            <a:stCxn id="3" idx="3"/>
            <a:endCxn id="2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1F8BBA1-3A05-32BD-D0A8-5B18E48658E7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FBC76625-4271-406F-B6EC-DDCE1159B065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11" name="Star: 5 Points 10">
            <a:extLst>
              <a:ext uri="{FF2B5EF4-FFF2-40B4-BE49-F238E27FC236}">
                <a16:creationId xmlns:a16="http://schemas.microsoft.com/office/drawing/2014/main" id="{BFD5B60B-D1E7-2282-2999-289C2810D34F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Star: 5 Points 11">
            <a:extLst>
              <a:ext uri="{FF2B5EF4-FFF2-40B4-BE49-F238E27FC236}">
                <a16:creationId xmlns:a16="http://schemas.microsoft.com/office/drawing/2014/main" id="{D4AE69F9-2F40-4171-B6FC-2A7742205ABB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Star: 5 Points 12">
            <a:extLst>
              <a:ext uri="{FF2B5EF4-FFF2-40B4-BE49-F238E27FC236}">
                <a16:creationId xmlns:a16="http://schemas.microsoft.com/office/drawing/2014/main" id="{DA865527-B4DA-48CF-82BE-C494CA8736B2}"/>
              </a:ext>
            </a:extLst>
          </xdr:cNvPr>
          <xdr:cNvSpPr/>
        </xdr:nvSpPr>
        <xdr:spPr>
          <a:xfrm>
            <a:off x="4075967" y="2250280"/>
            <a:ext cx="192881" cy="226219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53D995B3-2901-7FE9-FAD4-99FB9C9B5E25}"/>
              </a:ext>
            </a:extLst>
          </xdr:cNvPr>
          <xdr:cNvSpPr txBox="1"/>
        </xdr:nvSpPr>
        <xdr:spPr>
          <a:xfrm>
            <a:off x="1240448" y="2066925"/>
            <a:ext cx="76059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no charge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356F1D3D-3DA0-49BE-AA46-9CC6666A744E}"/>
              </a:ext>
            </a:extLst>
          </xdr:cNvPr>
          <xdr:cNvSpPr txBox="1"/>
        </xdr:nvSpPr>
        <xdr:spPr>
          <a:xfrm>
            <a:off x="1202348" y="2971800"/>
            <a:ext cx="14228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  <xdr:twoCellAnchor editAs="oneCell">
    <xdr:from>
      <xdr:col>9</xdr:col>
      <xdr:colOff>148167</xdr:colOff>
      <xdr:row>0</xdr:row>
      <xdr:rowOff>63500</xdr:rowOff>
    </xdr:from>
    <xdr:to>
      <xdr:col>14</xdr:col>
      <xdr:colOff>261938</xdr:colOff>
      <xdr:row>5</xdr:row>
      <xdr:rowOff>3535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EA89C60-D12A-4CEC-91F2-7FD06BD9D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78500" y="63500"/>
          <a:ext cx="3182938" cy="892535"/>
        </a:xfrm>
        <a:prstGeom prst="rect">
          <a:avLst/>
        </a:prstGeom>
      </xdr:spPr>
    </xdr:pic>
    <xdr:clientData/>
  </xdr:twoCellAnchor>
  <xdr:twoCellAnchor>
    <xdr:from>
      <xdr:col>0</xdr:col>
      <xdr:colOff>57150</xdr:colOff>
      <xdr:row>62</xdr:row>
      <xdr:rowOff>66675</xdr:rowOff>
    </xdr:from>
    <xdr:to>
      <xdr:col>0</xdr:col>
      <xdr:colOff>542925</xdr:colOff>
      <xdr:row>64</xdr:row>
      <xdr:rowOff>123825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3CB4AA31-B948-49C6-88B1-D6CAFC5E4FBB}"/>
            </a:ext>
          </a:extLst>
        </xdr:cNvPr>
        <xdr:cNvSpPr txBox="1"/>
      </xdr:nvSpPr>
      <xdr:spPr>
        <a:xfrm>
          <a:off x="666750" y="4257675"/>
          <a:ext cx="485775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SOC</a:t>
          </a:r>
        </a:p>
      </xdr:txBody>
    </xdr:sp>
    <xdr:clientData/>
  </xdr:twoCellAnchor>
  <xdr:twoCellAnchor>
    <xdr:from>
      <xdr:col>1</xdr:col>
      <xdr:colOff>361949</xdr:colOff>
      <xdr:row>62</xdr:row>
      <xdr:rowOff>38099</xdr:rowOff>
    </xdr:from>
    <xdr:to>
      <xdr:col>3</xdr:col>
      <xdr:colOff>295274</xdr:colOff>
      <xdr:row>64</xdr:row>
      <xdr:rowOff>152400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C2B7880-55E5-41E4-A000-A87716E166C7}"/>
            </a:ext>
          </a:extLst>
        </xdr:cNvPr>
        <xdr:cNvSpPr txBox="1"/>
      </xdr:nvSpPr>
      <xdr:spPr>
        <a:xfrm>
          <a:off x="1581149" y="4229099"/>
          <a:ext cx="1152525" cy="495301"/>
        </a:xfrm>
        <a:prstGeom prst="rect">
          <a:avLst/>
        </a:pr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if</a:t>
          </a:r>
        </a:p>
        <a:p>
          <a:pPr algn="ctr"/>
          <a:r>
            <a:rPr lang="en-US" sz="1100"/>
            <a:t>realtime data ?</a:t>
          </a:r>
        </a:p>
      </xdr:txBody>
    </xdr:sp>
    <xdr:clientData/>
  </xdr:twoCellAnchor>
  <xdr:twoCellAnchor>
    <xdr:from>
      <xdr:col>4</xdr:col>
      <xdr:colOff>38100</xdr:colOff>
      <xdr:row>59</xdr:row>
      <xdr:rowOff>57150</xdr:rowOff>
    </xdr:from>
    <xdr:to>
      <xdr:col>5</xdr:col>
      <xdr:colOff>228600</xdr:colOff>
      <xdr:row>61</xdr:row>
      <xdr:rowOff>114300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2069D2C-A133-44A6-A58F-CCFF61A59641}"/>
            </a:ext>
          </a:extLst>
        </xdr:cNvPr>
        <xdr:cNvSpPr txBox="1"/>
      </xdr:nvSpPr>
      <xdr:spPr>
        <a:xfrm>
          <a:off x="3086100" y="3676650"/>
          <a:ext cx="800100" cy="438150"/>
        </a:xfrm>
        <a:prstGeom prst="rect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Input table</a:t>
          </a:r>
        </a:p>
      </xdr:txBody>
    </xdr:sp>
    <xdr:clientData/>
  </xdr:twoCellAnchor>
  <xdr:twoCellAnchor>
    <xdr:from>
      <xdr:col>4</xdr:col>
      <xdr:colOff>38100</xdr:colOff>
      <xdr:row>65</xdr:row>
      <xdr:rowOff>47625</xdr:rowOff>
    </xdr:from>
    <xdr:to>
      <xdr:col>5</xdr:col>
      <xdr:colOff>228600</xdr:colOff>
      <xdr:row>67</xdr:row>
      <xdr:rowOff>104775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7DBDF0-D760-494D-8083-8873791C4022}"/>
            </a:ext>
          </a:extLst>
        </xdr:cNvPr>
        <xdr:cNvSpPr txBox="1"/>
      </xdr:nvSpPr>
      <xdr:spPr>
        <a:xfrm>
          <a:off x="3086100" y="4810125"/>
          <a:ext cx="800100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Prediction</a:t>
          </a:r>
        </a:p>
      </xdr:txBody>
    </xdr:sp>
    <xdr:clientData/>
  </xdr:twoCellAnchor>
  <xdr:twoCellAnchor>
    <xdr:from>
      <xdr:col>6</xdr:col>
      <xdr:colOff>95250</xdr:colOff>
      <xdr:row>65</xdr:row>
      <xdr:rowOff>47625</xdr:rowOff>
    </xdr:from>
    <xdr:to>
      <xdr:col>6</xdr:col>
      <xdr:colOff>533400</xdr:colOff>
      <xdr:row>67</xdr:row>
      <xdr:rowOff>104775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D8FCF0E2-18E8-4360-B47D-584388FE45FA}"/>
            </a:ext>
          </a:extLst>
        </xdr:cNvPr>
        <xdr:cNvSpPr txBox="1"/>
      </xdr:nvSpPr>
      <xdr:spPr>
        <a:xfrm>
          <a:off x="4362450" y="4810125"/>
          <a:ext cx="438150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SOC</a:t>
          </a:r>
        </a:p>
      </xdr:txBody>
    </xdr:sp>
    <xdr:clientData/>
  </xdr:twoCellAnchor>
  <xdr:twoCellAnchor>
    <xdr:from>
      <xdr:col>5</xdr:col>
      <xdr:colOff>19050</xdr:colOff>
      <xdr:row>69</xdr:row>
      <xdr:rowOff>38100</xdr:rowOff>
    </xdr:from>
    <xdr:to>
      <xdr:col>6</xdr:col>
      <xdr:colOff>0</xdr:colOff>
      <xdr:row>71</xdr:row>
      <xdr:rowOff>95250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3589D7C3-2EB4-4E96-8FB6-67393A36FB28}"/>
            </a:ext>
          </a:extLst>
        </xdr:cNvPr>
        <xdr:cNvSpPr txBox="1"/>
      </xdr:nvSpPr>
      <xdr:spPr>
        <a:xfrm>
          <a:off x="3676650" y="5562600"/>
          <a:ext cx="590550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Initial</a:t>
          </a:r>
        </a:p>
      </xdr:txBody>
    </xdr:sp>
    <xdr:clientData/>
  </xdr:twoCellAnchor>
  <xdr:twoCellAnchor>
    <xdr:from>
      <xdr:col>6</xdr:col>
      <xdr:colOff>38100</xdr:colOff>
      <xdr:row>69</xdr:row>
      <xdr:rowOff>38100</xdr:rowOff>
    </xdr:from>
    <xdr:to>
      <xdr:col>8</xdr:col>
      <xdr:colOff>552450</xdr:colOff>
      <xdr:row>71</xdr:row>
      <xdr:rowOff>95250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40BAC6F-1EEE-4336-A373-6049BB07A417}"/>
            </a:ext>
          </a:extLst>
        </xdr:cNvPr>
        <xdr:cNvSpPr txBox="1"/>
      </xdr:nvSpPr>
      <xdr:spPr>
        <a:xfrm>
          <a:off x="4305300" y="5562600"/>
          <a:ext cx="1733550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+-[STATUS POWER USE]</a:t>
          </a:r>
        </a:p>
      </xdr:txBody>
    </xdr:sp>
    <xdr:clientData/>
  </xdr:twoCellAnchor>
  <xdr:twoCellAnchor>
    <xdr:from>
      <xdr:col>0</xdr:col>
      <xdr:colOff>542925</xdr:colOff>
      <xdr:row>63</xdr:row>
      <xdr:rowOff>95250</xdr:rowOff>
    </xdr:from>
    <xdr:to>
      <xdr:col>1</xdr:col>
      <xdr:colOff>361949</xdr:colOff>
      <xdr:row>63</xdr:row>
      <xdr:rowOff>95250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D204BB6-D9DD-49B6-8654-16BC326C9F91}"/>
            </a:ext>
          </a:extLst>
        </xdr:cNvPr>
        <xdr:cNvCxnSpPr>
          <a:stCxn id="15" idx="3"/>
          <a:endCxn id="16" idx="1"/>
        </xdr:cNvCxnSpPr>
      </xdr:nvCxnSpPr>
      <xdr:spPr>
        <a:xfrm>
          <a:off x="1152525" y="4476750"/>
          <a:ext cx="428624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295274</xdr:colOff>
      <xdr:row>60</xdr:row>
      <xdr:rowOff>85725</xdr:rowOff>
    </xdr:from>
    <xdr:to>
      <xdr:col>4</xdr:col>
      <xdr:colOff>38100</xdr:colOff>
      <xdr:row>63</xdr:row>
      <xdr:rowOff>95250</xdr:rowOff>
    </xdr:to>
    <xdr:cxnSp macro="">
      <xdr:nvCxnSpPr>
        <xdr:cNvPr id="23" name="Connector: Elbow 22">
          <a:extLst>
            <a:ext uri="{FF2B5EF4-FFF2-40B4-BE49-F238E27FC236}">
              <a16:creationId xmlns:a16="http://schemas.microsoft.com/office/drawing/2014/main" id="{4501822A-1CF1-4319-8290-B61F0E16B57D}"/>
            </a:ext>
          </a:extLst>
        </xdr:cNvPr>
        <xdr:cNvCxnSpPr>
          <a:stCxn id="16" idx="3"/>
          <a:endCxn id="17" idx="1"/>
        </xdr:cNvCxnSpPr>
      </xdr:nvCxnSpPr>
      <xdr:spPr>
        <a:xfrm flipV="1">
          <a:off x="2733674" y="3895725"/>
          <a:ext cx="352426" cy="581025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295274</xdr:colOff>
      <xdr:row>63</xdr:row>
      <xdr:rowOff>95250</xdr:rowOff>
    </xdr:from>
    <xdr:to>
      <xdr:col>4</xdr:col>
      <xdr:colOff>38100</xdr:colOff>
      <xdr:row>66</xdr:row>
      <xdr:rowOff>76200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56F780D8-B0B2-4E67-A414-0C2DF9FD28F0}"/>
            </a:ext>
          </a:extLst>
        </xdr:cNvPr>
        <xdr:cNvCxnSpPr>
          <a:stCxn id="16" idx="3"/>
          <a:endCxn id="18" idx="1"/>
        </xdr:cNvCxnSpPr>
      </xdr:nvCxnSpPr>
      <xdr:spPr>
        <a:xfrm>
          <a:off x="2733674" y="4476750"/>
          <a:ext cx="352426" cy="552450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228600</xdr:colOff>
      <xdr:row>66</xdr:row>
      <xdr:rowOff>76200</xdr:rowOff>
    </xdr:from>
    <xdr:to>
      <xdr:col>6</xdr:col>
      <xdr:colOff>95250</xdr:colOff>
      <xdr:row>66</xdr:row>
      <xdr:rowOff>76200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91E21A51-7644-40CD-989D-C9DFA3287B6B}"/>
            </a:ext>
          </a:extLst>
        </xdr:cNvPr>
        <xdr:cNvCxnSpPr>
          <a:stCxn id="18" idx="3"/>
          <a:endCxn id="19" idx="1"/>
        </xdr:cNvCxnSpPr>
      </xdr:nvCxnSpPr>
      <xdr:spPr>
        <a:xfrm>
          <a:off x="3886200" y="5029200"/>
          <a:ext cx="47625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314326</xdr:colOff>
      <xdr:row>67</xdr:row>
      <xdr:rowOff>104775</xdr:rowOff>
    </xdr:from>
    <xdr:to>
      <xdr:col>6</xdr:col>
      <xdr:colOff>314326</xdr:colOff>
      <xdr:row>69</xdr:row>
      <xdr:rowOff>38100</xdr:rowOff>
    </xdr:to>
    <xdr:cxnSp macro="">
      <xdr:nvCxnSpPr>
        <xdr:cNvPr id="26" name="Connector: Elbow 25">
          <a:extLst>
            <a:ext uri="{FF2B5EF4-FFF2-40B4-BE49-F238E27FC236}">
              <a16:creationId xmlns:a16="http://schemas.microsoft.com/office/drawing/2014/main" id="{4147AD51-01E6-4E69-A5F8-67834F4DB07A}"/>
            </a:ext>
          </a:extLst>
        </xdr:cNvPr>
        <xdr:cNvCxnSpPr>
          <a:stCxn id="20" idx="0"/>
          <a:endCxn id="19" idx="2"/>
        </xdr:cNvCxnSpPr>
      </xdr:nvCxnSpPr>
      <xdr:spPr>
        <a:xfrm rot="5400000" flipH="1" flipV="1">
          <a:off x="4119563" y="5100638"/>
          <a:ext cx="314325" cy="609600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314326</xdr:colOff>
      <xdr:row>67</xdr:row>
      <xdr:rowOff>104775</xdr:rowOff>
    </xdr:from>
    <xdr:to>
      <xdr:col>7</xdr:col>
      <xdr:colOff>295276</xdr:colOff>
      <xdr:row>69</xdr:row>
      <xdr:rowOff>38100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2A9F4B91-D85E-4C65-B777-290F8F910E44}"/>
            </a:ext>
          </a:extLst>
        </xdr:cNvPr>
        <xdr:cNvCxnSpPr>
          <a:stCxn id="21" idx="0"/>
          <a:endCxn id="19" idx="2"/>
        </xdr:cNvCxnSpPr>
      </xdr:nvCxnSpPr>
      <xdr:spPr>
        <a:xfrm rot="16200000" flipV="1">
          <a:off x="4719638" y="5110163"/>
          <a:ext cx="314325" cy="590550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228600</xdr:colOff>
      <xdr:row>60</xdr:row>
      <xdr:rowOff>85725</xdr:rowOff>
    </xdr:from>
    <xdr:to>
      <xdr:col>5</xdr:col>
      <xdr:colOff>314325</xdr:colOff>
      <xdr:row>69</xdr:row>
      <xdr:rowOff>38100</xdr:rowOff>
    </xdr:to>
    <xdr:cxnSp macro="">
      <xdr:nvCxnSpPr>
        <xdr:cNvPr id="28" name="Connector: Elbow 27">
          <a:extLst>
            <a:ext uri="{FF2B5EF4-FFF2-40B4-BE49-F238E27FC236}">
              <a16:creationId xmlns:a16="http://schemas.microsoft.com/office/drawing/2014/main" id="{B8CD003D-D0BE-47D7-9602-EF79CC64DBBC}"/>
            </a:ext>
          </a:extLst>
        </xdr:cNvPr>
        <xdr:cNvCxnSpPr>
          <a:stCxn id="17" idx="3"/>
          <a:endCxn id="20" idx="0"/>
        </xdr:cNvCxnSpPr>
      </xdr:nvCxnSpPr>
      <xdr:spPr>
        <a:xfrm>
          <a:off x="3886200" y="3895725"/>
          <a:ext cx="85725" cy="1666875"/>
        </a:xfrm>
        <a:prstGeom prst="bentConnector2">
          <a:avLst/>
        </a:prstGeom>
        <a:ln w="1905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38099</xdr:colOff>
      <xdr:row>62</xdr:row>
      <xdr:rowOff>38099</xdr:rowOff>
    </xdr:from>
    <xdr:to>
      <xdr:col>10</xdr:col>
      <xdr:colOff>447675</xdr:colOff>
      <xdr:row>64</xdr:row>
      <xdr:rowOff>152400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16778BC3-A47B-40E5-A67D-61988CC3A6AF}"/>
            </a:ext>
          </a:extLst>
        </xdr:cNvPr>
        <xdr:cNvSpPr txBox="1"/>
      </xdr:nvSpPr>
      <xdr:spPr>
        <a:xfrm>
          <a:off x="5524499" y="4229099"/>
          <a:ext cx="1628776" cy="495301"/>
        </a:xfrm>
        <a:prstGeom prst="rect">
          <a:avLst/>
        </a:pr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if</a:t>
          </a:r>
        </a:p>
        <a:p>
          <a:pPr algn="ctr"/>
          <a:r>
            <a:rPr lang="en-US" sz="1100"/>
            <a:t>CHARGE conditions?</a:t>
          </a:r>
        </a:p>
      </xdr:txBody>
    </xdr:sp>
    <xdr:clientData/>
  </xdr:twoCellAnchor>
  <xdr:twoCellAnchor>
    <xdr:from>
      <xdr:col>5</xdr:col>
      <xdr:colOff>228600</xdr:colOff>
      <xdr:row>60</xdr:row>
      <xdr:rowOff>85725</xdr:rowOff>
    </xdr:from>
    <xdr:to>
      <xdr:col>8</xdr:col>
      <xdr:colOff>38099</xdr:colOff>
      <xdr:row>63</xdr:row>
      <xdr:rowOff>95250</xdr:rowOff>
    </xdr:to>
    <xdr:cxnSp macro="">
      <xdr:nvCxnSpPr>
        <xdr:cNvPr id="30" name="Connector: Elbow 29">
          <a:extLst>
            <a:ext uri="{FF2B5EF4-FFF2-40B4-BE49-F238E27FC236}">
              <a16:creationId xmlns:a16="http://schemas.microsoft.com/office/drawing/2014/main" id="{3631A2E4-6F5A-4E54-988A-D6358C5E1D4D}"/>
            </a:ext>
          </a:extLst>
        </xdr:cNvPr>
        <xdr:cNvCxnSpPr>
          <a:stCxn id="17" idx="3"/>
          <a:endCxn id="29" idx="1"/>
        </xdr:cNvCxnSpPr>
      </xdr:nvCxnSpPr>
      <xdr:spPr>
        <a:xfrm>
          <a:off x="3886200" y="3895725"/>
          <a:ext cx="1638299" cy="581025"/>
        </a:xfrm>
        <a:prstGeom prst="bentConnector3">
          <a:avLst>
            <a:gd name="adj1" fmla="val 75000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533400</xdr:colOff>
      <xdr:row>63</xdr:row>
      <xdr:rowOff>95250</xdr:rowOff>
    </xdr:from>
    <xdr:to>
      <xdr:col>8</xdr:col>
      <xdr:colOff>38099</xdr:colOff>
      <xdr:row>66</xdr:row>
      <xdr:rowOff>76200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134912A4-707A-4131-BA01-D526368B3D31}"/>
            </a:ext>
          </a:extLst>
        </xdr:cNvPr>
        <xdr:cNvCxnSpPr>
          <a:stCxn id="19" idx="3"/>
          <a:endCxn id="29" idx="1"/>
        </xdr:cNvCxnSpPr>
      </xdr:nvCxnSpPr>
      <xdr:spPr>
        <a:xfrm flipV="1">
          <a:off x="4800600" y="4476750"/>
          <a:ext cx="723899" cy="552450"/>
        </a:xfrm>
        <a:prstGeom prst="bentConnector3">
          <a:avLst>
            <a:gd name="adj1" fmla="val 43421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190499</xdr:colOff>
      <xdr:row>62</xdr:row>
      <xdr:rowOff>38099</xdr:rowOff>
    </xdr:from>
    <xdr:to>
      <xdr:col>12</xdr:col>
      <xdr:colOff>209550</xdr:colOff>
      <xdr:row>64</xdr:row>
      <xdr:rowOff>152400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3F1629A2-F61B-4436-A1E0-7716673BD1DD}"/>
            </a:ext>
          </a:extLst>
        </xdr:cNvPr>
        <xdr:cNvSpPr txBox="1"/>
      </xdr:nvSpPr>
      <xdr:spPr>
        <a:xfrm>
          <a:off x="7505699" y="4229099"/>
          <a:ext cx="628651" cy="495301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Priority </a:t>
          </a:r>
        </a:p>
      </xdr:txBody>
    </xdr:sp>
    <xdr:clientData/>
  </xdr:twoCellAnchor>
  <xdr:twoCellAnchor>
    <xdr:from>
      <xdr:col>10</xdr:col>
      <xdr:colOff>447675</xdr:colOff>
      <xdr:row>63</xdr:row>
      <xdr:rowOff>95250</xdr:rowOff>
    </xdr:from>
    <xdr:to>
      <xdr:col>11</xdr:col>
      <xdr:colOff>190499</xdr:colOff>
      <xdr:row>63</xdr:row>
      <xdr:rowOff>95250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6F9B0E61-2998-4533-BCAA-089421F0E4E0}"/>
            </a:ext>
          </a:extLst>
        </xdr:cNvPr>
        <xdr:cNvCxnSpPr>
          <a:stCxn id="29" idx="3"/>
          <a:endCxn id="32" idx="1"/>
        </xdr:cNvCxnSpPr>
      </xdr:nvCxnSpPr>
      <xdr:spPr>
        <a:xfrm>
          <a:off x="7153275" y="4476750"/>
          <a:ext cx="352424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9524</xdr:colOff>
      <xdr:row>62</xdr:row>
      <xdr:rowOff>38099</xdr:rowOff>
    </xdr:from>
    <xdr:to>
      <xdr:col>14</xdr:col>
      <xdr:colOff>342900</xdr:colOff>
      <xdr:row>64</xdr:row>
      <xdr:rowOff>152400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367FB0B8-FF4A-4B57-B612-8E6A39ACDF78}"/>
            </a:ext>
          </a:extLst>
        </xdr:cNvPr>
        <xdr:cNvSpPr txBox="1"/>
      </xdr:nvSpPr>
      <xdr:spPr>
        <a:xfrm>
          <a:off x="8543924" y="4229099"/>
          <a:ext cx="942976" cy="495301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Reserve Station</a:t>
          </a:r>
        </a:p>
      </xdr:txBody>
    </xdr:sp>
    <xdr:clientData/>
  </xdr:twoCellAnchor>
  <xdr:twoCellAnchor>
    <xdr:from>
      <xdr:col>12</xdr:col>
      <xdr:colOff>209550</xdr:colOff>
      <xdr:row>63</xdr:row>
      <xdr:rowOff>95250</xdr:rowOff>
    </xdr:from>
    <xdr:to>
      <xdr:col>13</xdr:col>
      <xdr:colOff>9524</xdr:colOff>
      <xdr:row>63</xdr:row>
      <xdr:rowOff>95250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15CA63E8-1DDE-470D-99EC-07F392891268}"/>
            </a:ext>
          </a:extLst>
        </xdr:cNvPr>
        <xdr:cNvCxnSpPr>
          <a:stCxn id="32" idx="3"/>
          <a:endCxn id="34" idx="1"/>
        </xdr:cNvCxnSpPr>
      </xdr:nvCxnSpPr>
      <xdr:spPr>
        <a:xfrm>
          <a:off x="8134350" y="4476750"/>
          <a:ext cx="409574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438151</xdr:colOff>
      <xdr:row>64</xdr:row>
      <xdr:rowOff>152400</xdr:rowOff>
    </xdr:from>
    <xdr:to>
      <xdr:col>11</xdr:col>
      <xdr:colOff>504826</xdr:colOff>
      <xdr:row>67</xdr:row>
      <xdr:rowOff>104775</xdr:rowOff>
    </xdr:to>
    <xdr:cxnSp macro="">
      <xdr:nvCxnSpPr>
        <xdr:cNvPr id="36" name="Connector: Elbow 35">
          <a:extLst>
            <a:ext uri="{FF2B5EF4-FFF2-40B4-BE49-F238E27FC236}">
              <a16:creationId xmlns:a16="http://schemas.microsoft.com/office/drawing/2014/main" id="{38EBE5E4-B948-4FFA-ABA5-9D771CB0FE28}"/>
            </a:ext>
          </a:extLst>
        </xdr:cNvPr>
        <xdr:cNvCxnSpPr>
          <a:stCxn id="32" idx="2"/>
          <a:endCxn id="18" idx="2"/>
        </xdr:cNvCxnSpPr>
      </xdr:nvCxnSpPr>
      <xdr:spPr>
        <a:xfrm rot="5400000">
          <a:off x="5391151" y="2819400"/>
          <a:ext cx="523875" cy="4333875"/>
        </a:xfrm>
        <a:prstGeom prst="bentConnector3">
          <a:avLst>
            <a:gd name="adj1" fmla="val 28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19050</xdr:colOff>
      <xdr:row>57</xdr:row>
      <xdr:rowOff>180975</xdr:rowOff>
    </xdr:from>
    <xdr:to>
      <xdr:col>4</xdr:col>
      <xdr:colOff>276225</xdr:colOff>
      <xdr:row>59</xdr:row>
      <xdr:rowOff>57150</xdr:rowOff>
    </xdr:to>
    <xdr:pic>
      <xdr:nvPicPr>
        <xdr:cNvPr id="37" name="Graphic 36" descr="Badge Tick1 with solid fill">
          <a:extLst>
            <a:ext uri="{FF2B5EF4-FFF2-40B4-BE49-F238E27FC236}">
              <a16:creationId xmlns:a16="http://schemas.microsoft.com/office/drawing/2014/main" id="{FBBBE62F-2060-4F95-AA2B-66F94AECC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67050" y="3419475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60</xdr:row>
      <xdr:rowOff>152400</xdr:rowOff>
    </xdr:from>
    <xdr:to>
      <xdr:col>1</xdr:col>
      <xdr:colOff>561975</xdr:colOff>
      <xdr:row>62</xdr:row>
      <xdr:rowOff>28575</xdr:rowOff>
    </xdr:to>
    <xdr:pic>
      <xdr:nvPicPr>
        <xdr:cNvPr id="38" name="Graphic 37" descr="Badge Tick1 with solid fill">
          <a:extLst>
            <a:ext uri="{FF2B5EF4-FFF2-40B4-BE49-F238E27FC236}">
              <a16:creationId xmlns:a16="http://schemas.microsoft.com/office/drawing/2014/main" id="{7CC53DB7-1500-49DF-BD90-B577E5599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24000" y="3962400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63</xdr:row>
      <xdr:rowOff>180975</xdr:rowOff>
    </xdr:from>
    <xdr:to>
      <xdr:col>4</xdr:col>
      <xdr:colOff>266700</xdr:colOff>
      <xdr:row>65</xdr:row>
      <xdr:rowOff>57150</xdr:rowOff>
    </xdr:to>
    <xdr:pic>
      <xdr:nvPicPr>
        <xdr:cNvPr id="39" name="Graphic 38" descr="Badge Tick1 with solid fill">
          <a:extLst>
            <a:ext uri="{FF2B5EF4-FFF2-40B4-BE49-F238E27FC236}">
              <a16:creationId xmlns:a16="http://schemas.microsoft.com/office/drawing/2014/main" id="{70D14856-1F0B-42D0-A2CA-04A8DB362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57525" y="4562475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63</xdr:row>
      <xdr:rowOff>180975</xdr:rowOff>
    </xdr:from>
    <xdr:to>
      <xdr:col>6</xdr:col>
      <xdr:colOff>323850</xdr:colOff>
      <xdr:row>65</xdr:row>
      <xdr:rowOff>57150</xdr:rowOff>
    </xdr:to>
    <xdr:pic>
      <xdr:nvPicPr>
        <xdr:cNvPr id="40" name="Graphic 39" descr="Badge Tick1 with solid fill">
          <a:extLst>
            <a:ext uri="{FF2B5EF4-FFF2-40B4-BE49-F238E27FC236}">
              <a16:creationId xmlns:a16="http://schemas.microsoft.com/office/drawing/2014/main" id="{07EDCFF7-03A7-4097-B8DB-E7C18DED0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333875" y="4562475"/>
          <a:ext cx="257175" cy="2571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0</xdr:row>
      <xdr:rowOff>28575</xdr:rowOff>
    </xdr:from>
    <xdr:to>
      <xdr:col>11</xdr:col>
      <xdr:colOff>182563</xdr:colOff>
      <xdr:row>4</xdr:row>
      <xdr:rowOff>159110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B73D27-E411-4E88-8293-0A3F4A428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28575"/>
          <a:ext cx="3182938" cy="892535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5</xdr:row>
      <xdr:rowOff>76200</xdr:rowOff>
    </xdr:from>
    <xdr:to>
      <xdr:col>11</xdr:col>
      <xdr:colOff>228600</xdr:colOff>
      <xdr:row>11</xdr:row>
      <xdr:rowOff>102635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8282A68-19DB-4D91-AAFE-3854C37C2925}"/>
            </a:ext>
          </a:extLst>
        </xdr:cNvPr>
        <xdr:cNvGrpSpPr/>
      </xdr:nvGrpSpPr>
      <xdr:grpSpPr>
        <a:xfrm>
          <a:off x="8791575" y="1028700"/>
          <a:ext cx="3095625" cy="1169435"/>
          <a:chOff x="514350" y="2066925"/>
          <a:chExt cx="3095625" cy="1169435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DA9A48BF-DF49-D16C-4327-758DE328F4CA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49231272-8BC6-7779-F905-3C5D3F92FDF6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FABBB04D-7F51-10A1-AC6C-064E42CF2854}"/>
              </a:ext>
            </a:extLst>
          </xdr:cNvPr>
          <xdr:cNvCxnSpPr>
            <a:stCxn id="4" idx="7"/>
            <a:endCxn id="5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A9585B53-0D90-FA2C-F490-DB64BD036A00}"/>
              </a:ext>
            </a:extLst>
          </xdr:cNvPr>
          <xdr:cNvCxnSpPr>
            <a:stCxn id="5" idx="3"/>
            <a:endCxn id="4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7BC4BF1D-7EDB-BF26-508A-E04F39D21A06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C3B6AE0B-E554-EE96-751E-3D74B8B5510B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10" name="Star: 5 Points 9">
            <a:extLst>
              <a:ext uri="{FF2B5EF4-FFF2-40B4-BE49-F238E27FC236}">
                <a16:creationId xmlns:a16="http://schemas.microsoft.com/office/drawing/2014/main" id="{D93ED477-4B6A-6658-202A-7A258F93A3E1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Star: 5 Points 10">
            <a:extLst>
              <a:ext uri="{FF2B5EF4-FFF2-40B4-BE49-F238E27FC236}">
                <a16:creationId xmlns:a16="http://schemas.microsoft.com/office/drawing/2014/main" id="{B4261AD2-9D34-62A8-7171-E4234BB6A6E1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4955B9D-5BCB-FDB4-0193-5895433FF4A9}"/>
              </a:ext>
            </a:extLst>
          </xdr:cNvPr>
          <xdr:cNvSpPr txBox="1"/>
        </xdr:nvSpPr>
        <xdr:spPr>
          <a:xfrm>
            <a:off x="1240448" y="2066925"/>
            <a:ext cx="76059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no charge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B7DA9454-C7A3-4954-7A85-A94062EE2992}"/>
              </a:ext>
            </a:extLst>
          </xdr:cNvPr>
          <xdr:cNvSpPr txBox="1"/>
        </xdr:nvSpPr>
        <xdr:spPr>
          <a:xfrm>
            <a:off x="1202348" y="2971800"/>
            <a:ext cx="14228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16</xdr:row>
      <xdr:rowOff>57150</xdr:rowOff>
    </xdr:from>
    <xdr:to>
      <xdr:col>15</xdr:col>
      <xdr:colOff>342900</xdr:colOff>
      <xdr:row>28</xdr:row>
      <xdr:rowOff>95250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82C254C3-26B7-2C15-48A1-7E7C90A3AFF0}"/>
            </a:ext>
          </a:extLst>
        </xdr:cNvPr>
        <xdr:cNvGrpSpPr/>
      </xdr:nvGrpSpPr>
      <xdr:grpSpPr>
        <a:xfrm>
          <a:off x="664369" y="3676650"/>
          <a:ext cx="8786812" cy="2324100"/>
          <a:chOff x="664369" y="3676650"/>
          <a:chExt cx="8786812" cy="2324100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AC735B40-AF0A-4E82-B45F-80F64DE95472}"/>
              </a:ext>
            </a:extLst>
          </xdr:cNvPr>
          <xdr:cNvSpPr txBox="1"/>
        </xdr:nvSpPr>
        <xdr:spPr>
          <a:xfrm>
            <a:off x="3662363" y="5562600"/>
            <a:ext cx="588168" cy="438150"/>
          </a:xfrm>
          <a:prstGeom prst="rect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Initial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5726BFE-A227-44E4-8E07-E34BB155CCEB}"/>
              </a:ext>
            </a:extLst>
          </xdr:cNvPr>
          <xdr:cNvSpPr txBox="1"/>
        </xdr:nvSpPr>
        <xdr:spPr>
          <a:xfrm>
            <a:off x="4288631" y="5562600"/>
            <a:ext cx="1728788" cy="438150"/>
          </a:xfrm>
          <a:prstGeom prst="rect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+-[STATUS POWER USE]</a:t>
            </a:r>
          </a:p>
        </xdr:txBody>
      </xdr: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1D91000-793A-2A26-D3B0-864BCAB29E34}"/>
              </a:ext>
            </a:extLst>
          </xdr:cNvPr>
          <xdr:cNvGrpSpPr/>
        </xdr:nvGrpSpPr>
        <xdr:grpSpPr>
          <a:xfrm>
            <a:off x="664369" y="3676650"/>
            <a:ext cx="8786812" cy="1885950"/>
            <a:chOff x="664369" y="3676650"/>
            <a:chExt cx="8786812" cy="1885950"/>
          </a:xfrm>
        </xdr:grpSpPr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E15FD2F-F808-4F3B-B6A3-AF775EBB864B}"/>
                </a:ext>
              </a:extLst>
            </xdr:cNvPr>
            <xdr:cNvSpPr txBox="1"/>
          </xdr:nvSpPr>
          <xdr:spPr>
            <a:xfrm>
              <a:off x="4345781" y="4810125"/>
              <a:ext cx="438150" cy="438150"/>
            </a:xfrm>
            <a:prstGeom prst="rect">
              <a:avLst/>
            </a:prstGeom>
            <a:ln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SOC</a:t>
              </a:r>
            </a:p>
          </xdr:txBody>
        </xdr:sp>
        <xdr:cxnSp macro="">
          <xdr:nvCxnSpPr>
            <xdr:cNvPr id="29" name="Connector: Elbow 28">
              <a:extLst>
                <a:ext uri="{FF2B5EF4-FFF2-40B4-BE49-F238E27FC236}">
                  <a16:creationId xmlns:a16="http://schemas.microsoft.com/office/drawing/2014/main" id="{82953561-D913-8E91-3291-403E58B83E63}"/>
                </a:ext>
              </a:extLst>
            </xdr:cNvPr>
            <xdr:cNvCxnSpPr>
              <a:stCxn id="5" idx="3"/>
              <a:endCxn id="8" idx="0"/>
            </xdr:cNvCxnSpPr>
          </xdr:nvCxnSpPr>
          <xdr:spPr>
            <a:xfrm>
              <a:off x="3871913" y="3895725"/>
              <a:ext cx="85725" cy="1666875"/>
            </a:xfrm>
            <a:prstGeom prst="bentConnector2">
              <a:avLst/>
            </a:prstGeom>
            <a:ln w="19050">
              <a:tailEnd type="triangle"/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36" name="Connector: Elbow 35">
              <a:extLst>
                <a:ext uri="{FF2B5EF4-FFF2-40B4-BE49-F238E27FC236}">
                  <a16:creationId xmlns:a16="http://schemas.microsoft.com/office/drawing/2014/main" id="{CA732E8B-E723-4759-9251-713F8F93DD5F}"/>
                </a:ext>
              </a:extLst>
            </xdr:cNvPr>
            <xdr:cNvCxnSpPr>
              <a:stCxn id="7" idx="3"/>
              <a:endCxn id="31" idx="1"/>
            </xdr:cNvCxnSpPr>
          </xdr:nvCxnSpPr>
          <xdr:spPr>
            <a:xfrm flipV="1">
              <a:off x="4783931" y="4476750"/>
              <a:ext cx="719137" cy="552450"/>
            </a:xfrm>
            <a:prstGeom prst="bentConnector3">
              <a:avLst>
                <a:gd name="adj1" fmla="val 43421"/>
              </a:avLst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FAED03B-749A-E121-3AD7-07E22CBCF2F8}"/>
                </a:ext>
              </a:extLst>
            </xdr:cNvPr>
            <xdr:cNvSpPr txBox="1"/>
          </xdr:nvSpPr>
          <xdr:spPr>
            <a:xfrm>
              <a:off x="664369" y="4257675"/>
              <a:ext cx="485775" cy="438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/>
                <a:t>SOC</a:t>
              </a: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C641949-D0B9-41E1-8FDE-106F96700696}"/>
                </a:ext>
              </a:extLst>
            </xdr:cNvPr>
            <xdr:cNvSpPr txBox="1"/>
          </xdr:nvSpPr>
          <xdr:spPr>
            <a:xfrm>
              <a:off x="1576387" y="4229099"/>
              <a:ext cx="1147762" cy="495301"/>
            </a:xfrm>
            <a:prstGeom prst="rect">
              <a:avLst/>
            </a:prstGeom>
            <a:ln/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if</a:t>
              </a:r>
            </a:p>
            <a:p>
              <a:pPr algn="ctr"/>
              <a:r>
                <a:rPr lang="en-US" sz="1100"/>
                <a:t>realtime data ?</a:t>
              </a:r>
            </a:p>
          </xdr:txBody>
        </xdr:sp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B66C1A5-9A12-49F3-96B6-39311A6CF61C}"/>
                </a:ext>
              </a:extLst>
            </xdr:cNvPr>
            <xdr:cNvSpPr txBox="1"/>
          </xdr:nvSpPr>
          <xdr:spPr>
            <a:xfrm>
              <a:off x="3074194" y="3676650"/>
              <a:ext cx="797719" cy="438150"/>
            </a:xfrm>
            <a:prstGeom prst="rect">
              <a:avLst/>
            </a:prstGeom>
            <a:ln/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Input table</a:t>
              </a:r>
            </a:p>
          </xdr:txBody>
        </xdr:sp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3B3F10F-FAFC-4CB5-A6FF-F27C9EA985D7}"/>
                </a:ext>
              </a:extLst>
            </xdr:cNvPr>
            <xdr:cNvSpPr txBox="1"/>
          </xdr:nvSpPr>
          <xdr:spPr>
            <a:xfrm>
              <a:off x="3074194" y="4810125"/>
              <a:ext cx="797719" cy="438150"/>
            </a:xfrm>
            <a:prstGeom prst="rect">
              <a:avLst/>
            </a:prstGeom>
            <a:ln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Prediction</a:t>
              </a:r>
            </a:p>
          </xdr:txBody>
        </xdr:sp>
        <xdr:cxnSp macro="">
          <xdr:nvCxnSpPr>
            <xdr:cNvPr id="11" name="Straight Arrow Connector 10">
              <a:extLst>
                <a:ext uri="{FF2B5EF4-FFF2-40B4-BE49-F238E27FC236}">
                  <a16:creationId xmlns:a16="http://schemas.microsoft.com/office/drawing/2014/main" id="{0BF59189-A099-960F-AF0C-627603BB6A8A}"/>
                </a:ext>
              </a:extLst>
            </xdr:cNvPr>
            <xdr:cNvCxnSpPr>
              <a:stCxn id="3" idx="3"/>
              <a:endCxn id="4" idx="1"/>
            </xdr:cNvCxnSpPr>
          </xdr:nvCxnSpPr>
          <xdr:spPr>
            <a:xfrm>
              <a:off x="1150144" y="4476750"/>
              <a:ext cx="426243" cy="0"/>
            </a:xfrm>
            <a:prstGeom prst="straightConnector1">
              <a:avLst/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" name="Connector: Elbow 12">
              <a:extLst>
                <a:ext uri="{FF2B5EF4-FFF2-40B4-BE49-F238E27FC236}">
                  <a16:creationId xmlns:a16="http://schemas.microsoft.com/office/drawing/2014/main" id="{AF49F7B3-6009-CAD7-CD70-B56AE2A1E007}"/>
                </a:ext>
              </a:extLst>
            </xdr:cNvPr>
            <xdr:cNvCxnSpPr>
              <a:stCxn id="4" idx="3"/>
              <a:endCxn id="5" idx="1"/>
            </xdr:cNvCxnSpPr>
          </xdr:nvCxnSpPr>
          <xdr:spPr>
            <a:xfrm flipV="1">
              <a:off x="2724149" y="3895725"/>
              <a:ext cx="350045" cy="581025"/>
            </a:xfrm>
            <a:prstGeom prst="bentConnector3">
              <a:avLst/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" name="Connector: Elbow 13">
              <a:extLst>
                <a:ext uri="{FF2B5EF4-FFF2-40B4-BE49-F238E27FC236}">
                  <a16:creationId xmlns:a16="http://schemas.microsoft.com/office/drawing/2014/main" id="{3E0F6111-6994-4226-A0B1-49F2C9293D8F}"/>
                </a:ext>
              </a:extLst>
            </xdr:cNvPr>
            <xdr:cNvCxnSpPr>
              <a:stCxn id="4" idx="3"/>
              <a:endCxn id="6" idx="1"/>
            </xdr:cNvCxnSpPr>
          </xdr:nvCxnSpPr>
          <xdr:spPr>
            <a:xfrm>
              <a:off x="2724149" y="4476750"/>
              <a:ext cx="350045" cy="552450"/>
            </a:xfrm>
            <a:prstGeom prst="bentConnector3">
              <a:avLst/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Straight Arrow Connector 16">
              <a:extLst>
                <a:ext uri="{FF2B5EF4-FFF2-40B4-BE49-F238E27FC236}">
                  <a16:creationId xmlns:a16="http://schemas.microsoft.com/office/drawing/2014/main" id="{BAF79EC1-17AF-4B9D-831E-330D9139BD7E}"/>
                </a:ext>
              </a:extLst>
            </xdr:cNvPr>
            <xdr:cNvCxnSpPr>
              <a:stCxn id="6" idx="3"/>
              <a:endCxn id="7" idx="1"/>
            </xdr:cNvCxnSpPr>
          </xdr:nvCxnSpPr>
          <xdr:spPr>
            <a:xfrm>
              <a:off x="3871913" y="5029200"/>
              <a:ext cx="473868" cy="0"/>
            </a:xfrm>
            <a:prstGeom prst="straightConnector1">
              <a:avLst/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Connector: Elbow 22">
              <a:extLst>
                <a:ext uri="{FF2B5EF4-FFF2-40B4-BE49-F238E27FC236}">
                  <a16:creationId xmlns:a16="http://schemas.microsoft.com/office/drawing/2014/main" id="{42C65366-78DD-4DDF-B6D5-FB7C6649B302}"/>
                </a:ext>
              </a:extLst>
            </xdr:cNvPr>
            <xdr:cNvCxnSpPr>
              <a:stCxn id="8" idx="0"/>
              <a:endCxn id="7" idx="2"/>
            </xdr:cNvCxnSpPr>
          </xdr:nvCxnSpPr>
          <xdr:spPr>
            <a:xfrm rot="5400000" flipH="1" flipV="1">
              <a:off x="4104085" y="5101829"/>
              <a:ext cx="314325" cy="607218"/>
            </a:xfrm>
            <a:prstGeom prst="bentConnector3">
              <a:avLst/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" name="Connector: Elbow 24">
              <a:extLst>
                <a:ext uri="{FF2B5EF4-FFF2-40B4-BE49-F238E27FC236}">
                  <a16:creationId xmlns:a16="http://schemas.microsoft.com/office/drawing/2014/main" id="{AAE21755-E8F5-91AF-0F7B-EC26F58E7172}"/>
                </a:ext>
              </a:extLst>
            </xdr:cNvPr>
            <xdr:cNvCxnSpPr>
              <a:stCxn id="9" idx="0"/>
              <a:endCxn id="7" idx="2"/>
            </xdr:cNvCxnSpPr>
          </xdr:nvCxnSpPr>
          <xdr:spPr>
            <a:xfrm rot="16200000" flipV="1">
              <a:off x="4701779" y="5111353"/>
              <a:ext cx="314325" cy="588169"/>
            </a:xfrm>
            <a:prstGeom prst="bentConnector3">
              <a:avLst/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F5C80A2F-588D-448A-AE4E-BBD8481AE64D}"/>
                </a:ext>
              </a:extLst>
            </xdr:cNvPr>
            <xdr:cNvSpPr txBox="1"/>
          </xdr:nvSpPr>
          <xdr:spPr>
            <a:xfrm>
              <a:off x="5503068" y="4229099"/>
              <a:ext cx="1624013" cy="495301"/>
            </a:xfrm>
            <a:prstGeom prst="rect">
              <a:avLst/>
            </a:prstGeom>
            <a:ln/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if</a:t>
              </a:r>
            </a:p>
            <a:p>
              <a:pPr algn="ctr"/>
              <a:r>
                <a:rPr lang="en-US" sz="1100"/>
                <a:t>CHARGE conditions?</a:t>
              </a:r>
            </a:p>
          </xdr:txBody>
        </xdr:sp>
        <xdr:cxnSp macro="">
          <xdr:nvCxnSpPr>
            <xdr:cNvPr id="32" name="Connector: Elbow 31">
              <a:extLst>
                <a:ext uri="{FF2B5EF4-FFF2-40B4-BE49-F238E27FC236}">
                  <a16:creationId xmlns:a16="http://schemas.microsoft.com/office/drawing/2014/main" id="{50CDF463-C854-440B-BFAF-43AD7C36FD9F}"/>
                </a:ext>
              </a:extLst>
            </xdr:cNvPr>
            <xdr:cNvCxnSpPr>
              <a:stCxn id="5" idx="3"/>
              <a:endCxn id="31" idx="1"/>
            </xdr:cNvCxnSpPr>
          </xdr:nvCxnSpPr>
          <xdr:spPr>
            <a:xfrm>
              <a:off x="3871913" y="3895725"/>
              <a:ext cx="1631155" cy="581025"/>
            </a:xfrm>
            <a:prstGeom prst="bentConnector3">
              <a:avLst>
                <a:gd name="adj1" fmla="val 75000"/>
              </a:avLst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235807E8-F904-4263-90A1-513D40C5C683}"/>
                </a:ext>
              </a:extLst>
            </xdr:cNvPr>
            <xdr:cNvSpPr txBox="1"/>
          </xdr:nvSpPr>
          <xdr:spPr>
            <a:xfrm>
              <a:off x="7477124" y="4229099"/>
              <a:ext cx="626270" cy="495301"/>
            </a:xfrm>
            <a:prstGeom prst="rect">
              <a:avLst/>
            </a:prstGeom>
            <a:ln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Priority </a:t>
              </a:r>
            </a:p>
          </xdr:txBody>
        </xdr:sp>
        <xdr:cxnSp macro="">
          <xdr:nvCxnSpPr>
            <xdr:cNvPr id="41" name="Straight Arrow Connector 40">
              <a:extLst>
                <a:ext uri="{FF2B5EF4-FFF2-40B4-BE49-F238E27FC236}">
                  <a16:creationId xmlns:a16="http://schemas.microsoft.com/office/drawing/2014/main" id="{710E09BF-3AB9-42EB-A228-0D87251320E2}"/>
                </a:ext>
              </a:extLst>
            </xdr:cNvPr>
            <xdr:cNvCxnSpPr>
              <a:stCxn id="31" idx="3"/>
              <a:endCxn id="40" idx="1"/>
            </xdr:cNvCxnSpPr>
          </xdr:nvCxnSpPr>
          <xdr:spPr>
            <a:xfrm>
              <a:off x="7127081" y="4476750"/>
              <a:ext cx="350043" cy="0"/>
            </a:xfrm>
            <a:prstGeom prst="straightConnector1">
              <a:avLst/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F4E37818-7443-4FE7-9C07-683CCC0C5BF3}"/>
                </a:ext>
              </a:extLst>
            </xdr:cNvPr>
            <xdr:cNvSpPr txBox="1"/>
          </xdr:nvSpPr>
          <xdr:spPr>
            <a:xfrm>
              <a:off x="8510587" y="4229099"/>
              <a:ext cx="940594" cy="495301"/>
            </a:xfrm>
            <a:prstGeom prst="rect">
              <a:avLst/>
            </a:prstGeom>
            <a:ln/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Reserve Station</a:t>
              </a:r>
            </a:p>
          </xdr:txBody>
        </xdr:sp>
        <xdr:cxnSp macro="">
          <xdr:nvCxnSpPr>
            <xdr:cNvPr id="47" name="Straight Arrow Connector 46">
              <a:extLst>
                <a:ext uri="{FF2B5EF4-FFF2-40B4-BE49-F238E27FC236}">
                  <a16:creationId xmlns:a16="http://schemas.microsoft.com/office/drawing/2014/main" id="{E3EF6DAE-E6F1-4040-B783-1F0C3DFC7496}"/>
                </a:ext>
              </a:extLst>
            </xdr:cNvPr>
            <xdr:cNvCxnSpPr>
              <a:stCxn id="40" idx="3"/>
              <a:endCxn id="46" idx="1"/>
            </xdr:cNvCxnSpPr>
          </xdr:nvCxnSpPr>
          <xdr:spPr>
            <a:xfrm>
              <a:off x="8103394" y="4476750"/>
              <a:ext cx="407193" cy="0"/>
            </a:xfrm>
            <a:prstGeom prst="straightConnector1">
              <a:avLst/>
            </a:prstGeom>
            <a:ln w="19050"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Connector: Elbow 51">
              <a:extLst>
                <a:ext uri="{FF2B5EF4-FFF2-40B4-BE49-F238E27FC236}">
                  <a16:creationId xmlns:a16="http://schemas.microsoft.com/office/drawing/2014/main" id="{9857EF25-7908-4EB1-94B6-8F70BA4AC063}"/>
                </a:ext>
              </a:extLst>
            </xdr:cNvPr>
            <xdr:cNvCxnSpPr>
              <a:stCxn id="40" idx="2"/>
              <a:endCxn id="6" idx="2"/>
            </xdr:cNvCxnSpPr>
          </xdr:nvCxnSpPr>
          <xdr:spPr>
            <a:xfrm rot="5400000">
              <a:off x="5370910" y="2827735"/>
              <a:ext cx="523875" cy="4317206"/>
            </a:xfrm>
            <a:prstGeom prst="bentConnector3">
              <a:avLst>
                <a:gd name="adj1" fmla="val 280000"/>
              </a:avLst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19050</xdr:colOff>
      <xdr:row>30</xdr:row>
      <xdr:rowOff>47625</xdr:rowOff>
    </xdr:from>
    <xdr:to>
      <xdr:col>3</xdr:col>
      <xdr:colOff>533400</xdr:colOff>
      <xdr:row>32</xdr:row>
      <xdr:rowOff>104775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EF61CB37-3364-4B44-952F-650D389CCC9D}"/>
            </a:ext>
          </a:extLst>
        </xdr:cNvPr>
        <xdr:cNvSpPr txBox="1"/>
      </xdr:nvSpPr>
      <xdr:spPr>
        <a:xfrm>
          <a:off x="628650" y="6334125"/>
          <a:ext cx="1733550" cy="4381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+-[STATUS POWER USE]</a:t>
          </a:r>
        </a:p>
      </xdr:txBody>
    </xdr:sp>
    <xdr:clientData/>
  </xdr:twoCellAnchor>
  <xdr:twoCellAnchor>
    <xdr:from>
      <xdr:col>1</xdr:col>
      <xdr:colOff>19050</xdr:colOff>
      <xdr:row>34</xdr:row>
      <xdr:rowOff>0</xdr:rowOff>
    </xdr:from>
    <xdr:to>
      <xdr:col>3</xdr:col>
      <xdr:colOff>533400</xdr:colOff>
      <xdr:row>36</xdr:row>
      <xdr:rowOff>57150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3A026D6-6C3C-436E-BFC3-B14A80658EC2}"/>
            </a:ext>
          </a:extLst>
        </xdr:cNvPr>
        <xdr:cNvSpPr txBox="1"/>
      </xdr:nvSpPr>
      <xdr:spPr>
        <a:xfrm>
          <a:off x="628650" y="7048500"/>
          <a:ext cx="1733550" cy="4381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 CHARGE </a:t>
          </a:r>
        </a:p>
      </xdr:txBody>
    </xdr:sp>
    <xdr:clientData/>
  </xdr:twoCellAnchor>
  <xdr:twoCellAnchor>
    <xdr:from>
      <xdr:col>1</xdr:col>
      <xdr:colOff>19050</xdr:colOff>
      <xdr:row>36</xdr:row>
      <xdr:rowOff>171450</xdr:rowOff>
    </xdr:from>
    <xdr:to>
      <xdr:col>3</xdr:col>
      <xdr:colOff>533400</xdr:colOff>
      <xdr:row>39</xdr:row>
      <xdr:rowOff>38100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EACDC020-36B6-4922-BB5B-B189679FA2E5}"/>
            </a:ext>
          </a:extLst>
        </xdr:cNvPr>
        <xdr:cNvSpPr txBox="1"/>
      </xdr:nvSpPr>
      <xdr:spPr>
        <a:xfrm>
          <a:off x="628650" y="7600950"/>
          <a:ext cx="1733550" cy="43815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- GO RETURN</a:t>
          </a:r>
        </a:p>
      </xdr:txBody>
    </xdr:sp>
    <xdr:clientData/>
  </xdr:twoCellAnchor>
  <xdr:twoCellAnchor>
    <xdr:from>
      <xdr:col>4</xdr:col>
      <xdr:colOff>19050</xdr:colOff>
      <xdr:row>34</xdr:row>
      <xdr:rowOff>9525</xdr:rowOff>
    </xdr:from>
    <xdr:to>
      <xdr:col>6</xdr:col>
      <xdr:colOff>533400</xdr:colOff>
      <xdr:row>36</xdr:row>
      <xdr:rowOff>66675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FD7CB5-B6E1-4286-9E6F-F3E737DDCB37}"/>
            </a:ext>
          </a:extLst>
        </xdr:cNvPr>
        <xdr:cNvSpPr txBox="1"/>
      </xdr:nvSpPr>
      <xdr:spPr>
        <a:xfrm>
          <a:off x="2457450" y="7058025"/>
          <a:ext cx="1733550" cy="4381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CHARGE</a:t>
          </a:r>
          <a:r>
            <a:rPr lang="en-US" sz="1100" baseline="0"/>
            <a:t> POWER (125,50kWh)</a:t>
          </a:r>
          <a:r>
            <a:rPr lang="en-US" sz="1100"/>
            <a:t> </a:t>
          </a:r>
        </a:p>
      </xdr:txBody>
    </xdr:sp>
    <xdr:clientData/>
  </xdr:twoCellAnchor>
  <xdr:twoCellAnchor editAs="oneCell">
    <xdr:from>
      <xdr:col>5</xdr:col>
      <xdr:colOff>19050</xdr:colOff>
      <xdr:row>14</xdr:row>
      <xdr:rowOff>180975</xdr:rowOff>
    </xdr:from>
    <xdr:to>
      <xdr:col>5</xdr:col>
      <xdr:colOff>276225</xdr:colOff>
      <xdr:row>16</xdr:row>
      <xdr:rowOff>57150</xdr:rowOff>
    </xdr:to>
    <xdr:pic>
      <xdr:nvPicPr>
        <xdr:cNvPr id="64" name="Graphic 63" descr="Badge Tick1 with solid fill">
          <a:extLst>
            <a:ext uri="{FF2B5EF4-FFF2-40B4-BE49-F238E27FC236}">
              <a16:creationId xmlns:a16="http://schemas.microsoft.com/office/drawing/2014/main" id="{D6636FB6-1CF0-CA00-444F-72383A21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67050" y="3419475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17</xdr:row>
      <xdr:rowOff>152400</xdr:rowOff>
    </xdr:from>
    <xdr:to>
      <xdr:col>2</xdr:col>
      <xdr:colOff>561975</xdr:colOff>
      <xdr:row>19</xdr:row>
      <xdr:rowOff>28575</xdr:rowOff>
    </xdr:to>
    <xdr:pic>
      <xdr:nvPicPr>
        <xdr:cNvPr id="65" name="Graphic 64" descr="Badge Tick1 with solid fill">
          <a:extLst>
            <a:ext uri="{FF2B5EF4-FFF2-40B4-BE49-F238E27FC236}">
              <a16:creationId xmlns:a16="http://schemas.microsoft.com/office/drawing/2014/main" id="{E448ACCF-C0AE-415C-8E93-5EB1ABD79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3962400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20</xdr:row>
      <xdr:rowOff>180975</xdr:rowOff>
    </xdr:from>
    <xdr:to>
      <xdr:col>5</xdr:col>
      <xdr:colOff>266700</xdr:colOff>
      <xdr:row>22</xdr:row>
      <xdr:rowOff>57150</xdr:rowOff>
    </xdr:to>
    <xdr:pic>
      <xdr:nvPicPr>
        <xdr:cNvPr id="66" name="Graphic 65" descr="Badge Tick1 with solid fill">
          <a:extLst>
            <a:ext uri="{FF2B5EF4-FFF2-40B4-BE49-F238E27FC236}">
              <a16:creationId xmlns:a16="http://schemas.microsoft.com/office/drawing/2014/main" id="{19D375E5-FB06-44CD-96CD-82B7C31F4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57525" y="4562475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20</xdr:row>
      <xdr:rowOff>180975</xdr:rowOff>
    </xdr:from>
    <xdr:to>
      <xdr:col>7</xdr:col>
      <xdr:colOff>323850</xdr:colOff>
      <xdr:row>22</xdr:row>
      <xdr:rowOff>57150</xdr:rowOff>
    </xdr:to>
    <xdr:pic>
      <xdr:nvPicPr>
        <xdr:cNvPr id="67" name="Graphic 66" descr="Badge Tick1 with solid fill">
          <a:extLst>
            <a:ext uri="{FF2B5EF4-FFF2-40B4-BE49-F238E27FC236}">
              <a16:creationId xmlns:a16="http://schemas.microsoft.com/office/drawing/2014/main" id="{6C6A1F8E-2853-4F3E-9368-B6CC79A6A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33875" y="4562475"/>
          <a:ext cx="257175" cy="2571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</xdr:row>
      <xdr:rowOff>180975</xdr:rowOff>
    </xdr:from>
    <xdr:to>
      <xdr:col>6</xdr:col>
      <xdr:colOff>514350</xdr:colOff>
      <xdr:row>39</xdr:row>
      <xdr:rowOff>47625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18A343A1-9F5F-415A-9CE6-B51253A8CB8C}"/>
            </a:ext>
          </a:extLst>
        </xdr:cNvPr>
        <xdr:cNvSpPr txBox="1"/>
      </xdr:nvSpPr>
      <xdr:spPr>
        <a:xfrm>
          <a:off x="2438400" y="7610475"/>
          <a:ext cx="1733550" cy="43815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Power</a:t>
          </a:r>
          <a:r>
            <a:rPr lang="en-US" sz="1100" baseline="0"/>
            <a:t> usesage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12</xdr:row>
      <xdr:rowOff>171450</xdr:rowOff>
    </xdr:from>
    <xdr:to>
      <xdr:col>1</xdr:col>
      <xdr:colOff>161925</xdr:colOff>
      <xdr:row>14</xdr:row>
      <xdr:rowOff>47625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EF126A6F-7057-4836-B7CD-D254682C4279}"/>
            </a:ext>
          </a:extLst>
        </xdr:cNvPr>
        <xdr:cNvSpPr/>
      </xdr:nvSpPr>
      <xdr:spPr>
        <a:xfrm>
          <a:off x="514350" y="2457450"/>
          <a:ext cx="304800" cy="2571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209550</xdr:colOff>
      <xdr:row>12</xdr:row>
      <xdr:rowOff>171450</xdr:rowOff>
    </xdr:from>
    <xdr:to>
      <xdr:col>5</xdr:col>
      <xdr:colOff>466725</xdr:colOff>
      <xdr:row>14</xdr:row>
      <xdr:rowOff>47625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914830F8-47D1-487F-A447-4D79020FAB6B}"/>
            </a:ext>
          </a:extLst>
        </xdr:cNvPr>
        <xdr:cNvSpPr/>
      </xdr:nvSpPr>
      <xdr:spPr>
        <a:xfrm>
          <a:off x="3352800" y="2457450"/>
          <a:ext cx="257175" cy="2571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124263</xdr:colOff>
      <xdr:row>13</xdr:row>
      <xdr:rowOff>18612</xdr:rowOff>
    </xdr:from>
    <xdr:to>
      <xdr:col>5</xdr:col>
      <xdr:colOff>247212</xdr:colOff>
      <xdr:row>13</xdr:row>
      <xdr:rowOff>18612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17257FF5-1360-4612-8729-F918C62EAC3C}"/>
            </a:ext>
          </a:extLst>
        </xdr:cNvPr>
        <xdr:cNvCxnSpPr>
          <a:stCxn id="2" idx="7"/>
          <a:endCxn id="3" idx="1"/>
        </xdr:cNvCxnSpPr>
      </xdr:nvCxnSpPr>
      <xdr:spPr>
        <a:xfrm>
          <a:off x="781488" y="2495112"/>
          <a:ext cx="2608974" cy="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124263</xdr:colOff>
      <xdr:row>14</xdr:row>
      <xdr:rowOff>9963</xdr:rowOff>
    </xdr:from>
    <xdr:to>
      <xdr:col>5</xdr:col>
      <xdr:colOff>247212</xdr:colOff>
      <xdr:row>14</xdr:row>
      <xdr:rowOff>9963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E068A3B-B5E9-4476-A82B-7B3EDCF848F9}"/>
            </a:ext>
          </a:extLst>
        </xdr:cNvPr>
        <xdr:cNvCxnSpPr>
          <a:stCxn id="3" idx="3"/>
          <a:endCxn id="2" idx="5"/>
        </xdr:cNvCxnSpPr>
      </xdr:nvCxnSpPr>
      <xdr:spPr>
        <a:xfrm flipH="1">
          <a:off x="781488" y="2676963"/>
          <a:ext cx="2608974" cy="0"/>
        </a:xfrm>
        <a:prstGeom prst="straightConnector1">
          <a:avLst/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</xdr:colOff>
      <xdr:row>13</xdr:row>
      <xdr:rowOff>57150</xdr:rowOff>
    </xdr:from>
    <xdr:to>
      <xdr:col>2</xdr:col>
      <xdr:colOff>247650</xdr:colOff>
      <xdr:row>14</xdr:row>
      <xdr:rowOff>95250</xdr:rowOff>
    </xdr:to>
    <xdr:sp macro="" textlink="">
      <xdr:nvSpPr>
        <xdr:cNvPr id="8" name="Star: 5 Points 7">
          <a:extLst>
            <a:ext uri="{FF2B5EF4-FFF2-40B4-BE49-F238E27FC236}">
              <a16:creationId xmlns:a16="http://schemas.microsoft.com/office/drawing/2014/main" id="{AFCC3198-FFFE-4A61-9B12-0C8DE77C653C}"/>
            </a:ext>
          </a:extLst>
        </xdr:cNvPr>
        <xdr:cNvSpPr/>
      </xdr:nvSpPr>
      <xdr:spPr>
        <a:xfrm>
          <a:off x="1304925" y="2533650"/>
          <a:ext cx="209550" cy="228600"/>
        </a:xfrm>
        <a:prstGeom prst="star5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152400</xdr:colOff>
      <xdr:row>13</xdr:row>
      <xdr:rowOff>47625</xdr:rowOff>
    </xdr:from>
    <xdr:to>
      <xdr:col>4</xdr:col>
      <xdr:colOff>361950</xdr:colOff>
      <xdr:row>14</xdr:row>
      <xdr:rowOff>85725</xdr:rowOff>
    </xdr:to>
    <xdr:sp macro="" textlink="">
      <xdr:nvSpPr>
        <xdr:cNvPr id="9" name="Star: 5 Points 8">
          <a:extLst>
            <a:ext uri="{FF2B5EF4-FFF2-40B4-BE49-F238E27FC236}">
              <a16:creationId xmlns:a16="http://schemas.microsoft.com/office/drawing/2014/main" id="{70DD7968-F377-4416-BDA7-964F021914C2}"/>
            </a:ext>
          </a:extLst>
        </xdr:cNvPr>
        <xdr:cNvSpPr/>
      </xdr:nvSpPr>
      <xdr:spPr>
        <a:xfrm>
          <a:off x="2686050" y="2524125"/>
          <a:ext cx="209550" cy="228600"/>
        </a:xfrm>
        <a:prstGeom prst="star5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295275</xdr:colOff>
      <xdr:row>11</xdr:row>
      <xdr:rowOff>154780</xdr:rowOff>
    </xdr:from>
    <xdr:to>
      <xdr:col>6</xdr:col>
      <xdr:colOff>488156</xdr:colOff>
      <xdr:row>12</xdr:row>
      <xdr:rowOff>190499</xdr:rowOff>
    </xdr:to>
    <xdr:sp macro="" textlink="">
      <xdr:nvSpPr>
        <xdr:cNvPr id="10" name="Star: 5 Points 9">
          <a:extLst>
            <a:ext uri="{FF2B5EF4-FFF2-40B4-BE49-F238E27FC236}">
              <a16:creationId xmlns:a16="http://schemas.microsoft.com/office/drawing/2014/main" id="{CB94D073-5D47-46A9-B626-4E4A82E6E86F}"/>
            </a:ext>
          </a:extLst>
        </xdr:cNvPr>
        <xdr:cNvSpPr/>
      </xdr:nvSpPr>
      <xdr:spPr>
        <a:xfrm>
          <a:off x="4076700" y="2250280"/>
          <a:ext cx="192881" cy="226219"/>
        </a:xfrm>
        <a:prstGeom prst="star5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6</xdr:row>
      <xdr:rowOff>57150</xdr:rowOff>
    </xdr:from>
    <xdr:to>
      <xdr:col>3</xdr:col>
      <xdr:colOff>333375</xdr:colOff>
      <xdr:row>9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39D88D0-1D2B-3639-E7F2-0E93D7C4B898}"/>
            </a:ext>
          </a:extLst>
        </xdr:cNvPr>
        <xdr:cNvSpPr txBox="1"/>
      </xdr:nvSpPr>
      <xdr:spPr>
        <a:xfrm>
          <a:off x="66675" y="1200150"/>
          <a:ext cx="2095500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/>
            <a:t>N</a:t>
          </a:r>
          <a:r>
            <a:rPr lang="en-US" sz="1100" b="0"/>
            <a:t>score = </a:t>
          </a:r>
          <a:r>
            <a:rPr lang="en-US" sz="2400" b="0"/>
            <a:t>N</a:t>
          </a:r>
          <a:r>
            <a:rPr lang="en-US" sz="1100" b="0"/>
            <a:t>status x </a:t>
          </a:r>
          <a:r>
            <a:rPr lang="en-US" sz="2400" b="0"/>
            <a:t>N</a:t>
          </a:r>
          <a:r>
            <a:rPr lang="en-US" sz="1100" b="0"/>
            <a:t>soc</a:t>
          </a:r>
        </a:p>
      </xdr:txBody>
    </xdr:sp>
    <xdr:clientData/>
  </xdr:twoCellAnchor>
  <xdr:twoCellAnchor>
    <xdr:from>
      <xdr:col>2</xdr:col>
      <xdr:colOff>190500</xdr:colOff>
      <xdr:row>13</xdr:row>
      <xdr:rowOff>9525</xdr:rowOff>
    </xdr:from>
    <xdr:to>
      <xdr:col>2</xdr:col>
      <xdr:colOff>371475</xdr:colOff>
      <xdr:row>14</xdr:row>
      <xdr:rowOff>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B17B3385-27DD-E0DE-A536-244F9604CD2F}"/>
            </a:ext>
          </a:extLst>
        </xdr:cNvPr>
        <xdr:cNvSpPr/>
      </xdr:nvSpPr>
      <xdr:spPr>
        <a:xfrm>
          <a:off x="1409700" y="2486025"/>
          <a:ext cx="180975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371475</xdr:colOff>
      <xdr:row>13</xdr:row>
      <xdr:rowOff>95250</xdr:rowOff>
    </xdr:from>
    <xdr:to>
      <xdr:col>3</xdr:col>
      <xdr:colOff>266700</xdr:colOff>
      <xdr:row>13</xdr:row>
      <xdr:rowOff>100013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6161C42D-E4B4-363C-43A8-7DF2E9CCDC39}"/>
            </a:ext>
          </a:extLst>
        </xdr:cNvPr>
        <xdr:cNvCxnSpPr>
          <a:stCxn id="7" idx="6"/>
        </xdr:cNvCxnSpPr>
      </xdr:nvCxnSpPr>
      <xdr:spPr>
        <a:xfrm flipV="1">
          <a:off x="1590675" y="2571750"/>
          <a:ext cx="504825" cy="47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13</xdr:row>
      <xdr:rowOff>100013</xdr:rowOff>
    </xdr:from>
    <xdr:to>
      <xdr:col>2</xdr:col>
      <xdr:colOff>190500</xdr:colOff>
      <xdr:row>13</xdr:row>
      <xdr:rowOff>104775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E910BA0-B193-4CA7-B2DD-03725C84EC19}"/>
            </a:ext>
          </a:extLst>
        </xdr:cNvPr>
        <xdr:cNvCxnSpPr>
          <a:stCxn id="7" idx="2"/>
        </xdr:cNvCxnSpPr>
      </xdr:nvCxnSpPr>
      <xdr:spPr>
        <a:xfrm flipH="1">
          <a:off x="914400" y="2576513"/>
          <a:ext cx="49530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7</xdr:row>
      <xdr:rowOff>85725</xdr:rowOff>
    </xdr:from>
    <xdr:to>
      <xdr:col>6</xdr:col>
      <xdr:colOff>190500</xdr:colOff>
      <xdr:row>13</xdr:row>
      <xdr:rowOff>112160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898FA8-B696-4202-9A9F-67F2AAFA799C}"/>
            </a:ext>
          </a:extLst>
        </xdr:cNvPr>
        <xdr:cNvGrpSpPr/>
      </xdr:nvGrpSpPr>
      <xdr:grpSpPr>
        <a:xfrm>
          <a:off x="400050" y="1419225"/>
          <a:ext cx="3095625" cy="1169435"/>
          <a:chOff x="514350" y="2066925"/>
          <a:chExt cx="3095625" cy="116943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59F8CEED-0A0D-6D92-7481-32E6892FEC00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558469F1-6352-5442-E77E-CCD229463453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500CAE04-F29D-BE69-E611-0F7695A34CDE}"/>
              </a:ext>
            </a:extLst>
          </xdr:cNvPr>
          <xdr:cNvCxnSpPr>
            <a:stCxn id="3" idx="7"/>
            <a:endCxn id="4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ED26E3E4-FB3B-CEDC-8DBE-0BF72018B4F9}"/>
              </a:ext>
            </a:extLst>
          </xdr:cNvPr>
          <xdr:cNvCxnSpPr>
            <a:stCxn id="4" idx="3"/>
            <a:endCxn id="3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0AE231B-1C6C-1985-0543-C5A327ED17E1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3AC4B69F-FD45-DA10-2C77-9BD2FE9F36C5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9" name="Star: 5 Points 8">
            <a:extLst>
              <a:ext uri="{FF2B5EF4-FFF2-40B4-BE49-F238E27FC236}">
                <a16:creationId xmlns:a16="http://schemas.microsoft.com/office/drawing/2014/main" id="{E2DEB877-B83B-3642-7090-C2AF26DEDC3F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Star: 5 Points 9">
            <a:extLst>
              <a:ext uri="{FF2B5EF4-FFF2-40B4-BE49-F238E27FC236}">
                <a16:creationId xmlns:a16="http://schemas.microsoft.com/office/drawing/2014/main" id="{2FED17A0-0BE0-BAE8-B7B8-E48BE77DAECA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7EF730C1-A202-34BE-B2A8-59A4BD8CA36A}"/>
              </a:ext>
            </a:extLst>
          </xdr:cNvPr>
          <xdr:cNvSpPr txBox="1"/>
        </xdr:nvSpPr>
        <xdr:spPr>
          <a:xfrm>
            <a:off x="1240448" y="2066925"/>
            <a:ext cx="76059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no charge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708C61F4-F268-0322-2E5B-872EBFD085C9}"/>
              </a:ext>
            </a:extLst>
          </xdr:cNvPr>
          <xdr:cNvSpPr txBox="1"/>
        </xdr:nvSpPr>
        <xdr:spPr>
          <a:xfrm>
            <a:off x="1202348" y="2971800"/>
            <a:ext cx="14228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  <xdr:twoCellAnchor editAs="oneCell">
    <xdr:from>
      <xdr:col>6</xdr:col>
      <xdr:colOff>495300</xdr:colOff>
      <xdr:row>7</xdr:row>
      <xdr:rowOff>133350</xdr:rowOff>
    </xdr:from>
    <xdr:to>
      <xdr:col>12</xdr:col>
      <xdr:colOff>20638</xdr:colOff>
      <xdr:row>12</xdr:row>
      <xdr:rowOff>73385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9457F1E-01ED-42B8-ADA1-243D072C5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0475" y="1466850"/>
          <a:ext cx="3182938" cy="89253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15</xdr:row>
      <xdr:rowOff>28575</xdr:rowOff>
    </xdr:from>
    <xdr:to>
      <xdr:col>2</xdr:col>
      <xdr:colOff>19050</xdr:colOff>
      <xdr:row>21</xdr:row>
      <xdr:rowOff>35960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8FDA15C-E58A-4401-97F0-C72BC5850460}"/>
            </a:ext>
          </a:extLst>
        </xdr:cNvPr>
        <xdr:cNvGrpSpPr/>
      </xdr:nvGrpSpPr>
      <xdr:grpSpPr>
        <a:xfrm>
          <a:off x="371475" y="2895600"/>
          <a:ext cx="3095625" cy="1169435"/>
          <a:chOff x="514350" y="2066925"/>
          <a:chExt cx="3095625" cy="116943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B782ABF7-6B81-D341-1CFD-20F9D37C1656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C8942B94-A3C8-E47B-C249-A843143CE0BB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E42721B6-F82A-016F-D9C5-CDCA20E4DED8}"/>
              </a:ext>
            </a:extLst>
          </xdr:cNvPr>
          <xdr:cNvCxnSpPr>
            <a:stCxn id="3" idx="7"/>
            <a:endCxn id="4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666DB51A-7C0B-D3E3-555B-D70EFCF9F13D}"/>
              </a:ext>
            </a:extLst>
          </xdr:cNvPr>
          <xdr:cNvCxnSpPr>
            <a:stCxn id="4" idx="3"/>
            <a:endCxn id="3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03993D9-3C76-CB66-BF8C-E62F2534C0A2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DB5C4D9F-2B82-DD73-720A-FCD865DD171B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9" name="Star: 5 Points 8">
            <a:extLst>
              <a:ext uri="{FF2B5EF4-FFF2-40B4-BE49-F238E27FC236}">
                <a16:creationId xmlns:a16="http://schemas.microsoft.com/office/drawing/2014/main" id="{713CBF2B-95E2-14D1-BB4D-0EC2A47A69A5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Star: 5 Points 9">
            <a:extLst>
              <a:ext uri="{FF2B5EF4-FFF2-40B4-BE49-F238E27FC236}">
                <a16:creationId xmlns:a16="http://schemas.microsoft.com/office/drawing/2014/main" id="{D535233C-C06C-16AA-914B-C2DD90300441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812CC138-D79C-7C6E-0DFB-EED6C5CA80E6}"/>
              </a:ext>
            </a:extLst>
          </xdr:cNvPr>
          <xdr:cNvSpPr txBox="1"/>
        </xdr:nvSpPr>
        <xdr:spPr>
          <a:xfrm>
            <a:off x="1240447" y="2066925"/>
            <a:ext cx="187422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Go round : no charge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682EDE7C-6060-308E-6C89-9E460B5CEA1F}"/>
              </a:ext>
            </a:extLst>
          </xdr:cNvPr>
          <xdr:cNvSpPr txBox="1"/>
        </xdr:nvSpPr>
        <xdr:spPr>
          <a:xfrm>
            <a:off x="935648" y="2971800"/>
            <a:ext cx="229062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Return round : 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  <xdr:twoCellAnchor editAs="oneCell">
    <xdr:from>
      <xdr:col>0</xdr:col>
      <xdr:colOff>371475</xdr:colOff>
      <xdr:row>21</xdr:row>
      <xdr:rowOff>123825</xdr:rowOff>
    </xdr:from>
    <xdr:to>
      <xdr:col>2</xdr:col>
      <xdr:colOff>106363</xdr:colOff>
      <xdr:row>26</xdr:row>
      <xdr:rowOff>54335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D0E9CC5-40F8-4B6D-85CB-83C3E4746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475" y="4152900"/>
          <a:ext cx="3182938" cy="89253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11</xdr:row>
      <xdr:rowOff>0</xdr:rowOff>
    </xdr:from>
    <xdr:to>
      <xdr:col>8</xdr:col>
      <xdr:colOff>304800</xdr:colOff>
      <xdr:row>12</xdr:row>
      <xdr:rowOff>114300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664FDFBF-3267-BA1A-5DD7-43946A5AE9BF}"/>
            </a:ext>
          </a:extLst>
        </xdr:cNvPr>
        <xdr:cNvSpPr>
          <a:spLocks noChangeAspect="1" noChangeArrowheads="1"/>
        </xdr:cNvSpPr>
      </xdr:nvSpPr>
      <xdr:spPr bwMode="auto">
        <a:xfrm>
          <a:off x="48768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468312</xdr:colOff>
      <xdr:row>0</xdr:row>
      <xdr:rowOff>23813</xdr:rowOff>
    </xdr:from>
    <xdr:to>
      <xdr:col>8</xdr:col>
      <xdr:colOff>595313</xdr:colOff>
      <xdr:row>4</xdr:row>
      <xdr:rowOff>154348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3D12BB-CEB3-10C8-AB09-B443C3D22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" y="23813"/>
          <a:ext cx="3182938" cy="89253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455735</xdr:colOff>
      <xdr:row>11</xdr:row>
      <xdr:rowOff>37367</xdr:rowOff>
    </xdr:from>
    <xdr:to>
      <xdr:col>6</xdr:col>
      <xdr:colOff>429541</xdr:colOff>
      <xdr:row>17</xdr:row>
      <xdr:rowOff>63802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121DE28-25C8-48CD-A3BA-58B90DAA7024}"/>
            </a:ext>
          </a:extLst>
        </xdr:cNvPr>
        <xdr:cNvGrpSpPr/>
      </xdr:nvGrpSpPr>
      <xdr:grpSpPr>
        <a:xfrm>
          <a:off x="455735" y="2132867"/>
          <a:ext cx="3755231" cy="1169435"/>
          <a:chOff x="514350" y="2066925"/>
          <a:chExt cx="3754498" cy="116943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C7BC9E3-7EAD-D49D-E6E7-E4D8D4B89E47}"/>
              </a:ext>
            </a:extLst>
          </xdr:cNvPr>
          <xdr:cNvSpPr/>
        </xdr:nvSpPr>
        <xdr:spPr>
          <a:xfrm>
            <a:off x="514350" y="2457450"/>
            <a:ext cx="306998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F8BC28CA-13E5-F928-5840-4B32C9711A55}"/>
              </a:ext>
            </a:extLst>
          </xdr:cNvPr>
          <xdr:cNvSpPr/>
        </xdr:nvSpPr>
        <xdr:spPr>
          <a:xfrm>
            <a:off x="3352800" y="2457450"/>
            <a:ext cx="257175" cy="2571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89B18E77-5888-8EA0-4E5A-A1F906E9D03F}"/>
              </a:ext>
            </a:extLst>
          </xdr:cNvPr>
          <xdr:cNvCxnSpPr>
            <a:stCxn id="3" idx="7"/>
            <a:endCxn id="4" idx="1"/>
          </xdr:cNvCxnSpPr>
        </xdr:nvCxnSpPr>
        <xdr:spPr>
          <a:xfrm>
            <a:off x="783686" y="2495112"/>
            <a:ext cx="2606776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B1F236D-F2DE-828B-4A3C-1FF3ED270275}"/>
              </a:ext>
            </a:extLst>
          </xdr:cNvPr>
          <xdr:cNvCxnSpPr>
            <a:stCxn id="4" idx="3"/>
            <a:endCxn id="3" idx="5"/>
          </xdr:cNvCxnSpPr>
        </xdr:nvCxnSpPr>
        <xdr:spPr>
          <a:xfrm flipH="1">
            <a:off x="783686" y="2676963"/>
            <a:ext cx="2606776" cy="0"/>
          </a:xfrm>
          <a:prstGeom prst="straightConnector1">
            <a:avLst/>
          </a:prstGeom>
          <a:ln w="28575"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C100E64-8148-CCB8-3793-8C5D179A7FB1}"/>
              </a:ext>
            </a:extLst>
          </xdr:cNvPr>
          <xdr:cNvSpPr txBox="1"/>
        </xdr:nvSpPr>
        <xdr:spPr>
          <a:xfrm>
            <a:off x="1068998" y="2235993"/>
            <a:ext cx="20490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-3.8 kWhr -&gt; -5.81%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EE922507-5A5A-DC0E-E8B8-B19A9DEB0055}"/>
              </a:ext>
            </a:extLst>
          </xdr:cNvPr>
          <xdr:cNvSpPr txBox="1"/>
        </xdr:nvSpPr>
        <xdr:spPr>
          <a:xfrm>
            <a:off x="1040423" y="2743200"/>
            <a:ext cx="21205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45 min ,SOC -3.13 kWhr -&gt; -5.77%</a:t>
            </a:r>
          </a:p>
        </xdr:txBody>
      </xdr:sp>
      <xdr:sp macro="" textlink="">
        <xdr:nvSpPr>
          <xdr:cNvPr id="9" name="Star: 5 Points 8">
            <a:extLst>
              <a:ext uri="{FF2B5EF4-FFF2-40B4-BE49-F238E27FC236}">
                <a16:creationId xmlns:a16="http://schemas.microsoft.com/office/drawing/2014/main" id="{35EBE49F-6BF5-B715-E53A-A2C559FDCFE9}"/>
              </a:ext>
            </a:extLst>
          </xdr:cNvPr>
          <xdr:cNvSpPr/>
        </xdr:nvSpPr>
        <xdr:spPr>
          <a:xfrm>
            <a:off x="1305658" y="2533650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Star: 5 Points 9">
            <a:extLst>
              <a:ext uri="{FF2B5EF4-FFF2-40B4-BE49-F238E27FC236}">
                <a16:creationId xmlns:a16="http://schemas.microsoft.com/office/drawing/2014/main" id="{E8C86542-5695-3B4A-3C58-26D39A88D4C9}"/>
              </a:ext>
            </a:extLst>
          </xdr:cNvPr>
          <xdr:cNvSpPr/>
        </xdr:nvSpPr>
        <xdr:spPr>
          <a:xfrm>
            <a:off x="2687515" y="2524125"/>
            <a:ext cx="209550" cy="228600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Star: 5 Points 10">
            <a:extLst>
              <a:ext uri="{FF2B5EF4-FFF2-40B4-BE49-F238E27FC236}">
                <a16:creationId xmlns:a16="http://schemas.microsoft.com/office/drawing/2014/main" id="{40B94E64-1514-37BA-E02E-78310D44E53C}"/>
              </a:ext>
            </a:extLst>
          </xdr:cNvPr>
          <xdr:cNvSpPr/>
        </xdr:nvSpPr>
        <xdr:spPr>
          <a:xfrm>
            <a:off x="4075967" y="2250280"/>
            <a:ext cx="192881" cy="226219"/>
          </a:xfrm>
          <a:prstGeom prst="star5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98B24F9B-4062-A802-28C4-D7C753A03E39}"/>
              </a:ext>
            </a:extLst>
          </xdr:cNvPr>
          <xdr:cNvSpPr txBox="1"/>
        </xdr:nvSpPr>
        <xdr:spPr>
          <a:xfrm>
            <a:off x="1240448" y="2066925"/>
            <a:ext cx="76059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no charge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4C6619C7-D99D-051F-8F60-EDB9A8EE7F82}"/>
              </a:ext>
            </a:extLst>
          </xdr:cNvPr>
          <xdr:cNvSpPr txBox="1"/>
        </xdr:nvSpPr>
        <xdr:spPr>
          <a:xfrm>
            <a:off x="1202348" y="2971800"/>
            <a:ext cx="14228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00B050"/>
                </a:solidFill>
              </a:rPr>
              <a:t>charge </a:t>
            </a:r>
            <a:r>
              <a:rPr lang="en-US" sz="1100" b="0">
                <a:solidFill>
                  <a:srgbClr val="00B050"/>
                </a:solidFill>
              </a:rPr>
              <a:t>: st1 st2 ...</a:t>
            </a:r>
            <a:r>
              <a:rPr lang="en-US" sz="1100" b="0" baseline="0">
                <a:solidFill>
                  <a:srgbClr val="00B050"/>
                </a:solidFill>
              </a:rPr>
              <a:t> st</a:t>
            </a:r>
            <a:r>
              <a:rPr lang="en-US" sz="1050" b="0" baseline="0">
                <a:solidFill>
                  <a:srgbClr val="00B050"/>
                </a:solidFill>
              </a:rPr>
              <a:t>n</a:t>
            </a:r>
            <a:endParaRPr lang="en-US" sz="1100" b="0">
              <a:solidFill>
                <a:srgbClr val="00B050"/>
              </a:solidFill>
            </a:endParaRPr>
          </a:p>
        </xdr:txBody>
      </xdr:sp>
    </xdr:grpSp>
    <xdr:clientData/>
  </xdr:twoCellAnchor>
  <xdr:twoCellAnchor editAs="oneCell">
    <xdr:from>
      <xdr:col>5</xdr:col>
      <xdr:colOff>31750</xdr:colOff>
      <xdr:row>30</xdr:row>
      <xdr:rowOff>74083</xdr:rowOff>
    </xdr:from>
    <xdr:to>
      <xdr:col>10</xdr:col>
      <xdr:colOff>124354</xdr:colOff>
      <xdr:row>35</xdr:row>
      <xdr:rowOff>14118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BBBD53A-5E8D-448A-B0C8-DC342F7F5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00" y="5789083"/>
          <a:ext cx="3169179" cy="89253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6</xdr:row>
      <xdr:rowOff>142875</xdr:rowOff>
    </xdr:from>
    <xdr:to>
      <xdr:col>15</xdr:col>
      <xdr:colOff>57150</xdr:colOff>
      <xdr:row>7</xdr:row>
      <xdr:rowOff>47625</xdr:rowOff>
    </xdr:to>
    <xdr:cxnSp macro="">
      <xdr:nvCxnSpPr>
        <xdr:cNvPr id="9" name="Straight Connector 3">
          <a:extLst>
            <a:ext uri="{FF2B5EF4-FFF2-40B4-BE49-F238E27FC236}">
              <a16:creationId xmlns:a16="http://schemas.microsoft.com/office/drawing/2014/main" id="{A55F7752-7A0C-487C-84AC-89C9214A09BC}"/>
            </a:ext>
            <a:ext uri="{147F2762-F138-4A5C-976F-8EAC2B608ADB}">
              <a16:predDERef xmlns:a16="http://schemas.microsoft.com/office/drawing/2014/main" pred="{5E67CBED-3663-450C-90CC-E8979186AD60}"/>
            </a:ext>
          </a:extLst>
        </xdr:cNvPr>
        <xdr:cNvCxnSpPr>
          <a:cxnSpLocks/>
        </xdr:cNvCxnSpPr>
      </xdr:nvCxnSpPr>
      <xdr:spPr>
        <a:xfrm flipH="1">
          <a:off x="3457575" y="904875"/>
          <a:ext cx="104775" cy="95250"/>
        </a:xfrm>
        <a:prstGeom prst="line">
          <a:avLst/>
        </a:prstGeom>
        <a:ln>
          <a:solidFill>
            <a:srgbClr val="0070B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180975</xdr:colOff>
      <xdr:row>6</xdr:row>
      <xdr:rowOff>142875</xdr:rowOff>
    </xdr:from>
    <xdr:to>
      <xdr:col>16</xdr:col>
      <xdr:colOff>47625</xdr:colOff>
      <xdr:row>7</xdr:row>
      <xdr:rowOff>47625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5264D4AE-E034-44F8-B487-8EC761BDC9DB}"/>
            </a:ext>
            <a:ext uri="{147F2762-F138-4A5C-976F-8EAC2B608ADB}">
              <a16:predDERef xmlns:a16="http://schemas.microsoft.com/office/drawing/2014/main" pred="{6266FCEC-8B55-4046-B3E3-DB7F1C1334E3}"/>
            </a:ext>
          </a:extLst>
        </xdr:cNvPr>
        <xdr:cNvCxnSpPr>
          <a:cxnSpLocks/>
        </xdr:cNvCxnSpPr>
      </xdr:nvCxnSpPr>
      <xdr:spPr>
        <a:xfrm flipH="1">
          <a:off x="3686175" y="904875"/>
          <a:ext cx="104775" cy="95250"/>
        </a:xfrm>
        <a:prstGeom prst="line">
          <a:avLst/>
        </a:prstGeom>
        <a:ln>
          <a:solidFill>
            <a:srgbClr val="0070B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200025</xdr:colOff>
      <xdr:row>6</xdr:row>
      <xdr:rowOff>142875</xdr:rowOff>
    </xdr:from>
    <xdr:to>
      <xdr:col>17</xdr:col>
      <xdr:colOff>66675</xdr:colOff>
      <xdr:row>7</xdr:row>
      <xdr:rowOff>47625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FBBEE48-2375-4DEC-84C6-3E7FC5236019}"/>
            </a:ext>
            <a:ext uri="{147F2762-F138-4A5C-976F-8EAC2B608ADB}">
              <a16:predDERef xmlns:a16="http://schemas.microsoft.com/office/drawing/2014/main" pred="{5264D4AE-E034-44F8-B487-8EC761BDC9DB}"/>
            </a:ext>
          </a:extLst>
        </xdr:cNvPr>
        <xdr:cNvCxnSpPr>
          <a:cxnSpLocks/>
        </xdr:cNvCxnSpPr>
      </xdr:nvCxnSpPr>
      <xdr:spPr>
        <a:xfrm flipH="1">
          <a:off x="3943350" y="904875"/>
          <a:ext cx="104775" cy="95250"/>
        </a:xfrm>
        <a:prstGeom prst="line">
          <a:avLst/>
        </a:prstGeom>
        <a:ln>
          <a:solidFill>
            <a:srgbClr val="0070B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180975</xdr:colOff>
      <xdr:row>6</xdr:row>
      <xdr:rowOff>142875</xdr:rowOff>
    </xdr:from>
    <xdr:to>
      <xdr:col>18</xdr:col>
      <xdr:colOff>47625</xdr:colOff>
      <xdr:row>7</xdr:row>
      <xdr:rowOff>47625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8A507CAF-B13B-4AF4-AA4F-D6E2F6127739}"/>
            </a:ext>
            <a:ext uri="{147F2762-F138-4A5C-976F-8EAC2B608ADB}">
              <a16:predDERef xmlns:a16="http://schemas.microsoft.com/office/drawing/2014/main" pred="{3FBBEE48-2375-4DEC-84C6-3E7FC5236019}"/>
            </a:ext>
          </a:extLst>
        </xdr:cNvPr>
        <xdr:cNvCxnSpPr>
          <a:cxnSpLocks/>
        </xdr:cNvCxnSpPr>
      </xdr:nvCxnSpPr>
      <xdr:spPr>
        <a:xfrm flipH="1">
          <a:off x="4162425" y="904875"/>
          <a:ext cx="104775" cy="95250"/>
        </a:xfrm>
        <a:prstGeom prst="line">
          <a:avLst/>
        </a:prstGeom>
        <a:ln>
          <a:solidFill>
            <a:srgbClr val="0070B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18</xdr:row>
      <xdr:rowOff>133350</xdr:rowOff>
    </xdr:from>
    <xdr:to>
      <xdr:col>16</xdr:col>
      <xdr:colOff>28575</xdr:colOff>
      <xdr:row>18</xdr:row>
      <xdr:rowOff>133350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5AAF3AE7-A7A7-0A75-3C69-967B0F9E98B3}"/>
            </a:ext>
            <a:ext uri="{147F2762-F138-4A5C-976F-8EAC2B608ADB}">
              <a16:predDERef xmlns:a16="http://schemas.microsoft.com/office/drawing/2014/main" pred="{8A507CAF-B13B-4AF4-AA4F-D6E2F6127739}"/>
            </a:ext>
          </a:extLst>
        </xdr:cNvPr>
        <xdr:cNvCxnSpPr>
          <a:cxnSpLocks/>
        </xdr:cNvCxnSpPr>
      </xdr:nvCxnSpPr>
      <xdr:spPr>
        <a:xfrm>
          <a:off x="3038475" y="3181350"/>
          <a:ext cx="971550" cy="0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17</xdr:row>
      <xdr:rowOff>47625</xdr:rowOff>
    </xdr:from>
    <xdr:to>
      <xdr:col>15</xdr:col>
      <xdr:colOff>0</xdr:colOff>
      <xdr:row>18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5576FBE-6583-4B4F-62BE-48BA1C4D9EB1}"/>
            </a:ext>
            <a:ext uri="{147F2762-F138-4A5C-976F-8EAC2B608ADB}">
              <a16:predDERef xmlns:a16="http://schemas.microsoft.com/office/drawing/2014/main" pred="{5AAF3AE7-A7A7-0A75-3C69-967B0F9E98B3}"/>
            </a:ext>
          </a:extLst>
        </xdr:cNvPr>
        <xdr:cNvSpPr txBox="1"/>
      </xdr:nvSpPr>
      <xdr:spPr>
        <a:xfrm>
          <a:off x="3305175" y="3095625"/>
          <a:ext cx="4381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1Hr</a:t>
          </a:r>
        </a:p>
      </xdr:txBody>
    </xdr:sp>
    <xdr:clientData/>
  </xdr:twoCellAnchor>
  <xdr:twoCellAnchor>
    <xdr:from>
      <xdr:col>8</xdr:col>
      <xdr:colOff>228600</xdr:colOff>
      <xdr:row>19</xdr:row>
      <xdr:rowOff>9525</xdr:rowOff>
    </xdr:from>
    <xdr:to>
      <xdr:col>10</xdr:col>
      <xdr:colOff>190500</xdr:colOff>
      <xdr:row>20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BAC5B81-9886-4441-9362-09DF41F9D29B}"/>
            </a:ext>
            <a:ext uri="{147F2762-F138-4A5C-976F-8EAC2B608ADB}">
              <a16:predDERef xmlns:a16="http://schemas.microsoft.com/office/drawing/2014/main" pred="{A5576FBE-6583-4B4F-62BE-48BA1C4D9EB1}"/>
            </a:ext>
          </a:extLst>
        </xdr:cNvPr>
        <xdr:cNvSpPr txBox="1"/>
      </xdr:nvSpPr>
      <xdr:spPr>
        <a:xfrm>
          <a:off x="2305050" y="3248025"/>
          <a:ext cx="4381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1Hr</a:t>
          </a:r>
        </a:p>
      </xdr:txBody>
    </xdr:sp>
    <xdr:clientData/>
  </xdr:twoCellAnchor>
  <xdr:twoCellAnchor>
    <xdr:from>
      <xdr:col>8</xdr:col>
      <xdr:colOff>0</xdr:colOff>
      <xdr:row>20</xdr:row>
      <xdr:rowOff>133350</xdr:rowOff>
    </xdr:from>
    <xdr:to>
      <xdr:col>12</xdr:col>
      <xdr:colOff>9525</xdr:colOff>
      <xdr:row>20</xdr:row>
      <xdr:rowOff>133350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3DEBBF7-CB13-42DF-A462-03B7C4A76599}"/>
            </a:ext>
            <a:ext uri="{147F2762-F138-4A5C-976F-8EAC2B608ADB}">
              <a16:predDERef xmlns:a16="http://schemas.microsoft.com/office/drawing/2014/main" pred="{9BAC5B81-9886-4441-9362-09DF41F9D29B}"/>
            </a:ext>
          </a:extLst>
        </xdr:cNvPr>
        <xdr:cNvCxnSpPr>
          <a:cxnSpLocks/>
        </xdr:cNvCxnSpPr>
      </xdr:nvCxnSpPr>
      <xdr:spPr>
        <a:xfrm>
          <a:off x="2076450" y="3562350"/>
          <a:ext cx="962025" cy="0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22</xdr:row>
      <xdr:rowOff>114489</xdr:rowOff>
    </xdr:from>
    <xdr:to>
      <xdr:col>8</xdr:col>
      <xdr:colOff>0</xdr:colOff>
      <xdr:row>22</xdr:row>
      <xdr:rowOff>123825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73DC236-34ED-4254-A85C-DBED515A3C06}"/>
            </a:ext>
            <a:ext uri="{147F2762-F138-4A5C-976F-8EAC2B608ADB}">
              <a16:predDERef xmlns:a16="http://schemas.microsoft.com/office/drawing/2014/main" pred="{83DEBBF7-CB13-42DF-A462-03B7C4A76599}"/>
            </a:ext>
          </a:extLst>
        </xdr:cNvPr>
        <xdr:cNvCxnSpPr>
          <a:cxnSpLocks/>
        </xdr:cNvCxnSpPr>
      </xdr:nvCxnSpPr>
      <xdr:spPr>
        <a:xfrm flipV="1">
          <a:off x="895350" y="4353114"/>
          <a:ext cx="942975" cy="9336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</xdr:colOff>
      <xdr:row>20</xdr:row>
      <xdr:rowOff>180975</xdr:rowOff>
    </xdr:from>
    <xdr:to>
      <xdr:col>6</xdr:col>
      <xdr:colOff>209550</xdr:colOff>
      <xdr:row>22</xdr:row>
      <xdr:rowOff>66675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806386D-17D3-400C-81ED-FD3C3485258A}"/>
            </a:ext>
            <a:ext uri="{147F2762-F138-4A5C-976F-8EAC2B608ADB}">
              <a16:predDERef xmlns:a16="http://schemas.microsoft.com/office/drawing/2014/main" pred="{073DC236-34ED-4254-A85C-DBED515A3C06}"/>
            </a:ext>
          </a:extLst>
        </xdr:cNvPr>
        <xdr:cNvSpPr txBox="1"/>
      </xdr:nvSpPr>
      <xdr:spPr>
        <a:xfrm>
          <a:off x="1371600" y="3609975"/>
          <a:ext cx="4381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1Hr</a:t>
          </a:r>
        </a:p>
      </xdr:txBody>
    </xdr:sp>
    <xdr:clientData/>
  </xdr:twoCellAnchor>
  <xdr:twoCellAnchor>
    <xdr:from>
      <xdr:col>8</xdr:col>
      <xdr:colOff>190500</xdr:colOff>
      <xdr:row>6</xdr:row>
      <xdr:rowOff>142875</xdr:rowOff>
    </xdr:from>
    <xdr:to>
      <xdr:col>9</xdr:col>
      <xdr:colOff>57150</xdr:colOff>
      <xdr:row>7</xdr:row>
      <xdr:rowOff>47625</xdr:rowOff>
    </xdr:to>
    <xdr:cxnSp macro="">
      <xdr:nvCxnSpPr>
        <xdr:cNvPr id="15" name="Straight Connector 3">
          <a:extLst>
            <a:ext uri="{FF2B5EF4-FFF2-40B4-BE49-F238E27FC236}">
              <a16:creationId xmlns:a16="http://schemas.microsoft.com/office/drawing/2014/main" id="{DF74EDA1-0ECD-4872-804A-BAE8E8BE6996}"/>
            </a:ext>
            <a:ext uri="{147F2762-F138-4A5C-976F-8EAC2B608ADB}">
              <a16:predDERef xmlns:a16="http://schemas.microsoft.com/office/drawing/2014/main" pred="{5E67CBED-3663-450C-90CC-E8979186AD60}"/>
            </a:ext>
          </a:extLst>
        </xdr:cNvPr>
        <xdr:cNvCxnSpPr>
          <a:cxnSpLocks/>
        </xdr:cNvCxnSpPr>
      </xdr:nvCxnSpPr>
      <xdr:spPr>
        <a:xfrm flipH="1">
          <a:off x="3457575" y="1295400"/>
          <a:ext cx="104775" cy="104775"/>
        </a:xfrm>
        <a:prstGeom prst="line">
          <a:avLst/>
        </a:prstGeom>
        <a:ln>
          <a:solidFill>
            <a:srgbClr val="0070B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6</xdr:row>
      <xdr:rowOff>142875</xdr:rowOff>
    </xdr:from>
    <xdr:to>
      <xdr:col>10</xdr:col>
      <xdr:colOff>47625</xdr:colOff>
      <xdr:row>7</xdr:row>
      <xdr:rowOff>47625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D3CBA234-FEDE-45E0-BE46-DD44BC6D0980}"/>
            </a:ext>
            <a:ext uri="{147F2762-F138-4A5C-976F-8EAC2B608ADB}">
              <a16:predDERef xmlns:a16="http://schemas.microsoft.com/office/drawing/2014/main" pred="{6266FCEC-8B55-4046-B3E3-DB7F1C1334E3}"/>
            </a:ext>
          </a:extLst>
        </xdr:cNvPr>
        <xdr:cNvCxnSpPr>
          <a:cxnSpLocks/>
        </xdr:cNvCxnSpPr>
      </xdr:nvCxnSpPr>
      <xdr:spPr>
        <a:xfrm flipH="1">
          <a:off x="3686175" y="1295400"/>
          <a:ext cx="104775" cy="104775"/>
        </a:xfrm>
        <a:prstGeom prst="line">
          <a:avLst/>
        </a:prstGeom>
        <a:ln>
          <a:solidFill>
            <a:srgbClr val="0070B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200025</xdr:colOff>
      <xdr:row>6</xdr:row>
      <xdr:rowOff>142875</xdr:rowOff>
    </xdr:from>
    <xdr:to>
      <xdr:col>11</xdr:col>
      <xdr:colOff>66675</xdr:colOff>
      <xdr:row>7</xdr:row>
      <xdr:rowOff>47625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53355EBD-234F-4313-BF8A-B39EEEB999E6}"/>
            </a:ext>
            <a:ext uri="{147F2762-F138-4A5C-976F-8EAC2B608ADB}">
              <a16:predDERef xmlns:a16="http://schemas.microsoft.com/office/drawing/2014/main" pred="{5264D4AE-E034-44F8-B487-8EC761BDC9DB}"/>
            </a:ext>
          </a:extLst>
        </xdr:cNvPr>
        <xdr:cNvCxnSpPr>
          <a:cxnSpLocks/>
        </xdr:cNvCxnSpPr>
      </xdr:nvCxnSpPr>
      <xdr:spPr>
        <a:xfrm flipH="1">
          <a:off x="3943350" y="1295400"/>
          <a:ext cx="104775" cy="104775"/>
        </a:xfrm>
        <a:prstGeom prst="line">
          <a:avLst/>
        </a:prstGeom>
        <a:ln>
          <a:solidFill>
            <a:srgbClr val="0070B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180975</xdr:colOff>
      <xdr:row>6</xdr:row>
      <xdr:rowOff>142875</xdr:rowOff>
    </xdr:from>
    <xdr:to>
      <xdr:col>12</xdr:col>
      <xdr:colOff>47625</xdr:colOff>
      <xdr:row>7</xdr:row>
      <xdr:rowOff>47625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E2CDBEDE-17F3-4B61-9AF7-565C77992A4E}"/>
            </a:ext>
            <a:ext uri="{147F2762-F138-4A5C-976F-8EAC2B608ADB}">
              <a16:predDERef xmlns:a16="http://schemas.microsoft.com/office/drawing/2014/main" pred="{3FBBEE48-2375-4DEC-84C6-3E7FC5236019}"/>
            </a:ext>
          </a:extLst>
        </xdr:cNvPr>
        <xdr:cNvCxnSpPr>
          <a:cxnSpLocks/>
        </xdr:cNvCxnSpPr>
      </xdr:nvCxnSpPr>
      <xdr:spPr>
        <a:xfrm flipH="1">
          <a:off x="4162425" y="1295400"/>
          <a:ext cx="104775" cy="104775"/>
        </a:xfrm>
        <a:prstGeom prst="line">
          <a:avLst/>
        </a:prstGeom>
        <a:ln>
          <a:solidFill>
            <a:srgbClr val="0070B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200025</xdr:colOff>
      <xdr:row>11</xdr:row>
      <xdr:rowOff>171450</xdr:rowOff>
    </xdr:from>
    <xdr:to>
      <xdr:col>23</xdr:col>
      <xdr:colOff>200025</xdr:colOff>
      <xdr:row>22</xdr:row>
      <xdr:rowOff>38100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4CBF9A3-D6D3-75C1-B213-787327FB5793}"/>
            </a:ext>
          </a:extLst>
        </xdr:cNvPr>
        <xdr:cNvCxnSpPr/>
      </xdr:nvCxnSpPr>
      <xdr:spPr>
        <a:xfrm flipV="1">
          <a:off x="5610225" y="2305050"/>
          <a:ext cx="0" cy="19716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76200</xdr:colOff>
      <xdr:row>21</xdr:row>
      <xdr:rowOff>114300</xdr:rowOff>
    </xdr:from>
    <xdr:to>
      <xdr:col>39</xdr:col>
      <xdr:colOff>152400</xdr:colOff>
      <xdr:row>21</xdr:row>
      <xdr:rowOff>114300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B1E680EF-0019-4B26-9C5E-BF544D40F0BB}"/>
            </a:ext>
          </a:extLst>
        </xdr:cNvPr>
        <xdr:cNvCxnSpPr/>
      </xdr:nvCxnSpPr>
      <xdr:spPr>
        <a:xfrm>
          <a:off x="5486400" y="4162425"/>
          <a:ext cx="3886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228600</xdr:colOff>
      <xdr:row>11</xdr:row>
      <xdr:rowOff>118362</xdr:rowOff>
    </xdr:from>
    <xdr:to>
      <xdr:col>38</xdr:col>
      <xdr:colOff>161925</xdr:colOff>
      <xdr:row>21</xdr:row>
      <xdr:rowOff>95250</xdr:rowOff>
    </xdr:to>
    <xdr:sp macro="" textlink="">
      <xdr:nvSpPr>
        <xdr:cNvPr id="27" name="Freeform: Shape 26">
          <a:extLst>
            <a:ext uri="{FF2B5EF4-FFF2-40B4-BE49-F238E27FC236}">
              <a16:creationId xmlns:a16="http://schemas.microsoft.com/office/drawing/2014/main" id="{0ECF2E3A-26B8-B75E-BD30-2F86C2B61BEF}"/>
            </a:ext>
          </a:extLst>
        </xdr:cNvPr>
        <xdr:cNvSpPr/>
      </xdr:nvSpPr>
      <xdr:spPr>
        <a:xfrm>
          <a:off x="5638800" y="2251962"/>
          <a:ext cx="3505200" cy="1891413"/>
        </a:xfrm>
        <a:custGeom>
          <a:avLst/>
          <a:gdLst>
            <a:gd name="connsiteX0" fmla="*/ 0 w 3505200"/>
            <a:gd name="connsiteY0" fmla="*/ 1891413 h 1891413"/>
            <a:gd name="connsiteX1" fmla="*/ 0 w 3505200"/>
            <a:gd name="connsiteY1" fmla="*/ 1891413 h 1891413"/>
            <a:gd name="connsiteX2" fmla="*/ 57150 w 3505200"/>
            <a:gd name="connsiteY2" fmla="*/ 1805688 h 1891413"/>
            <a:gd name="connsiteX3" fmla="*/ 95250 w 3505200"/>
            <a:gd name="connsiteY3" fmla="*/ 1758063 h 1891413"/>
            <a:gd name="connsiteX4" fmla="*/ 123825 w 3505200"/>
            <a:gd name="connsiteY4" fmla="*/ 1729488 h 1891413"/>
            <a:gd name="connsiteX5" fmla="*/ 152400 w 3505200"/>
            <a:gd name="connsiteY5" fmla="*/ 1681863 h 1891413"/>
            <a:gd name="connsiteX6" fmla="*/ 247650 w 3505200"/>
            <a:gd name="connsiteY6" fmla="*/ 1529463 h 1891413"/>
            <a:gd name="connsiteX7" fmla="*/ 342900 w 3505200"/>
            <a:gd name="connsiteY7" fmla="*/ 1348488 h 1891413"/>
            <a:gd name="connsiteX8" fmla="*/ 400050 w 3505200"/>
            <a:gd name="connsiteY8" fmla="*/ 1243713 h 1891413"/>
            <a:gd name="connsiteX9" fmla="*/ 476250 w 3505200"/>
            <a:gd name="connsiteY9" fmla="*/ 1148463 h 1891413"/>
            <a:gd name="connsiteX10" fmla="*/ 514350 w 3505200"/>
            <a:gd name="connsiteY10" fmla="*/ 1091313 h 1891413"/>
            <a:gd name="connsiteX11" fmla="*/ 561975 w 3505200"/>
            <a:gd name="connsiteY11" fmla="*/ 1043688 h 1891413"/>
            <a:gd name="connsiteX12" fmla="*/ 657225 w 3505200"/>
            <a:gd name="connsiteY12" fmla="*/ 929388 h 1891413"/>
            <a:gd name="connsiteX13" fmla="*/ 723900 w 3505200"/>
            <a:gd name="connsiteY13" fmla="*/ 862713 h 1891413"/>
            <a:gd name="connsiteX14" fmla="*/ 800100 w 3505200"/>
            <a:gd name="connsiteY14" fmla="*/ 796038 h 1891413"/>
            <a:gd name="connsiteX15" fmla="*/ 1019175 w 3505200"/>
            <a:gd name="connsiteY15" fmla="*/ 605538 h 1891413"/>
            <a:gd name="connsiteX16" fmla="*/ 1114425 w 3505200"/>
            <a:gd name="connsiteY16" fmla="*/ 529338 h 1891413"/>
            <a:gd name="connsiteX17" fmla="*/ 1228725 w 3505200"/>
            <a:gd name="connsiteY17" fmla="*/ 481713 h 1891413"/>
            <a:gd name="connsiteX18" fmla="*/ 1333500 w 3505200"/>
            <a:gd name="connsiteY18" fmla="*/ 415038 h 1891413"/>
            <a:gd name="connsiteX19" fmla="*/ 1590675 w 3505200"/>
            <a:gd name="connsiteY19" fmla="*/ 310263 h 1891413"/>
            <a:gd name="connsiteX20" fmla="*/ 1962150 w 3505200"/>
            <a:gd name="connsiteY20" fmla="*/ 157863 h 1891413"/>
            <a:gd name="connsiteX21" fmla="*/ 2352675 w 3505200"/>
            <a:gd name="connsiteY21" fmla="*/ 14988 h 1891413"/>
            <a:gd name="connsiteX22" fmla="*/ 2505075 w 3505200"/>
            <a:gd name="connsiteY22" fmla="*/ 14988 h 1891413"/>
            <a:gd name="connsiteX23" fmla="*/ 2743200 w 3505200"/>
            <a:gd name="connsiteY23" fmla="*/ 91188 h 1891413"/>
            <a:gd name="connsiteX24" fmla="*/ 2847975 w 3505200"/>
            <a:gd name="connsiteY24" fmla="*/ 119763 h 1891413"/>
            <a:gd name="connsiteX25" fmla="*/ 2981325 w 3505200"/>
            <a:gd name="connsiteY25" fmla="*/ 129288 h 1891413"/>
            <a:gd name="connsiteX26" fmla="*/ 3095625 w 3505200"/>
            <a:gd name="connsiteY26" fmla="*/ 138813 h 1891413"/>
            <a:gd name="connsiteX27" fmla="*/ 3505200 w 3505200"/>
            <a:gd name="connsiteY27" fmla="*/ 157863 h 1891413"/>
            <a:gd name="connsiteX28" fmla="*/ 3505200 w 3505200"/>
            <a:gd name="connsiteY28" fmla="*/ 157863 h 18914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3505200" h="1891413">
              <a:moveTo>
                <a:pt x="0" y="1891413"/>
              </a:moveTo>
              <a:lnTo>
                <a:pt x="0" y="1891413"/>
              </a:lnTo>
              <a:cubicBezTo>
                <a:pt x="19050" y="1862838"/>
                <a:pt x="37189" y="1833634"/>
                <a:pt x="57150" y="1805688"/>
              </a:cubicBezTo>
              <a:cubicBezTo>
                <a:pt x="68967" y="1789145"/>
                <a:pt x="81863" y="1773363"/>
                <a:pt x="95250" y="1758063"/>
              </a:cubicBezTo>
              <a:cubicBezTo>
                <a:pt x="104120" y="1747926"/>
                <a:pt x="115743" y="1740264"/>
                <a:pt x="123825" y="1729488"/>
              </a:cubicBezTo>
              <a:cubicBezTo>
                <a:pt x="134933" y="1714677"/>
                <a:pt x="142461" y="1697482"/>
                <a:pt x="152400" y="1681863"/>
              </a:cubicBezTo>
              <a:cubicBezTo>
                <a:pt x="187661" y="1626453"/>
                <a:pt x="216527" y="1591709"/>
                <a:pt x="247650" y="1529463"/>
              </a:cubicBezTo>
              <a:cubicBezTo>
                <a:pt x="390176" y="1244411"/>
                <a:pt x="239240" y="1540999"/>
                <a:pt x="342900" y="1348488"/>
              </a:cubicBezTo>
              <a:cubicBezTo>
                <a:pt x="362496" y="1312095"/>
                <a:pt x="375518" y="1277165"/>
                <a:pt x="400050" y="1243713"/>
              </a:cubicBezTo>
              <a:cubicBezTo>
                <a:pt x="424095" y="1210925"/>
                <a:pt x="453696" y="1182294"/>
                <a:pt x="476250" y="1148463"/>
              </a:cubicBezTo>
              <a:cubicBezTo>
                <a:pt x="488950" y="1129413"/>
                <a:pt x="499852" y="1109033"/>
                <a:pt x="514350" y="1091313"/>
              </a:cubicBezTo>
              <a:cubicBezTo>
                <a:pt x="528567" y="1073937"/>
                <a:pt x="547121" y="1060522"/>
                <a:pt x="561975" y="1043688"/>
              </a:cubicBezTo>
              <a:cubicBezTo>
                <a:pt x="594788" y="1006500"/>
                <a:pt x="622156" y="964457"/>
                <a:pt x="657225" y="929388"/>
              </a:cubicBezTo>
              <a:cubicBezTo>
                <a:pt x="679450" y="907163"/>
                <a:pt x="700922" y="884159"/>
                <a:pt x="723900" y="862713"/>
              </a:cubicBezTo>
              <a:cubicBezTo>
                <a:pt x="748574" y="839684"/>
                <a:pt x="776235" y="819903"/>
                <a:pt x="800100" y="796038"/>
              </a:cubicBezTo>
              <a:cubicBezTo>
                <a:pt x="983697" y="612441"/>
                <a:pt x="698466" y="852237"/>
                <a:pt x="1019175" y="605538"/>
              </a:cubicBezTo>
              <a:cubicBezTo>
                <a:pt x="1051403" y="580747"/>
                <a:pt x="1076893" y="544976"/>
                <a:pt x="1114425" y="529338"/>
              </a:cubicBezTo>
              <a:cubicBezTo>
                <a:pt x="1152525" y="513463"/>
                <a:pt x="1192131" y="500805"/>
                <a:pt x="1228725" y="481713"/>
              </a:cubicBezTo>
              <a:cubicBezTo>
                <a:pt x="1265427" y="462564"/>
                <a:pt x="1296088" y="432759"/>
                <a:pt x="1333500" y="415038"/>
              </a:cubicBezTo>
              <a:cubicBezTo>
                <a:pt x="1417156" y="375412"/>
                <a:pt x="1506919" y="349677"/>
                <a:pt x="1590675" y="310263"/>
              </a:cubicBezTo>
              <a:cubicBezTo>
                <a:pt x="1899989" y="164704"/>
                <a:pt x="1596690" y="301437"/>
                <a:pt x="1962150" y="157863"/>
              </a:cubicBezTo>
              <a:cubicBezTo>
                <a:pt x="2332823" y="12242"/>
                <a:pt x="2165418" y="41739"/>
                <a:pt x="2352675" y="14988"/>
              </a:cubicBezTo>
              <a:cubicBezTo>
                <a:pt x="2413745" y="-5369"/>
                <a:pt x="2399183" y="-4622"/>
                <a:pt x="2505075" y="14988"/>
              </a:cubicBezTo>
              <a:cubicBezTo>
                <a:pt x="2609368" y="34302"/>
                <a:pt x="2647063" y="60599"/>
                <a:pt x="2743200" y="91188"/>
              </a:cubicBezTo>
              <a:cubicBezTo>
                <a:pt x="2777696" y="102164"/>
                <a:pt x="2812229" y="114044"/>
                <a:pt x="2847975" y="119763"/>
              </a:cubicBezTo>
              <a:cubicBezTo>
                <a:pt x="2891979" y="126804"/>
                <a:pt x="2936893" y="125870"/>
                <a:pt x="2981325" y="129288"/>
              </a:cubicBezTo>
              <a:lnTo>
                <a:pt x="3095625" y="138813"/>
              </a:lnTo>
              <a:cubicBezTo>
                <a:pt x="3279632" y="184815"/>
                <a:pt x="3145643" y="157863"/>
                <a:pt x="3505200" y="157863"/>
              </a:cubicBezTo>
              <a:lnTo>
                <a:pt x="3505200" y="157863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9525</xdr:colOff>
      <xdr:row>25</xdr:row>
      <xdr:rowOff>9525</xdr:rowOff>
    </xdr:from>
    <xdr:to>
      <xdr:col>24</xdr:col>
      <xdr:colOff>9525</xdr:colOff>
      <xdr:row>35</xdr:row>
      <xdr:rowOff>76200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381CD5AE-6331-4334-B322-0C19841ECD9D}"/>
            </a:ext>
          </a:extLst>
        </xdr:cNvPr>
        <xdr:cNvCxnSpPr/>
      </xdr:nvCxnSpPr>
      <xdr:spPr>
        <a:xfrm flipV="1">
          <a:off x="5657850" y="4829175"/>
          <a:ext cx="0" cy="19716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123825</xdr:colOff>
      <xdr:row>34</xdr:row>
      <xdr:rowOff>152400</xdr:rowOff>
    </xdr:from>
    <xdr:to>
      <xdr:col>39</xdr:col>
      <xdr:colOff>200025</xdr:colOff>
      <xdr:row>34</xdr:row>
      <xdr:rowOff>152400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67E0526C-CC6A-4211-9303-3684C4074F4C}"/>
            </a:ext>
          </a:extLst>
        </xdr:cNvPr>
        <xdr:cNvCxnSpPr/>
      </xdr:nvCxnSpPr>
      <xdr:spPr>
        <a:xfrm>
          <a:off x="5534025" y="6686550"/>
          <a:ext cx="3886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161925</xdr:colOff>
      <xdr:row>25</xdr:row>
      <xdr:rowOff>161925</xdr:rowOff>
    </xdr:from>
    <xdr:to>
      <xdr:col>38</xdr:col>
      <xdr:colOff>133350</xdr:colOff>
      <xdr:row>33</xdr:row>
      <xdr:rowOff>152419</xdr:rowOff>
    </xdr:to>
    <xdr:sp macro="" textlink="">
      <xdr:nvSpPr>
        <xdr:cNvPr id="12" name="Freeform: Shape 11">
          <a:extLst>
            <a:ext uri="{FF2B5EF4-FFF2-40B4-BE49-F238E27FC236}">
              <a16:creationId xmlns:a16="http://schemas.microsoft.com/office/drawing/2014/main" id="{78C046CC-52DF-2220-057B-BB8D1E57726B}"/>
            </a:ext>
          </a:extLst>
        </xdr:cNvPr>
        <xdr:cNvSpPr/>
      </xdr:nvSpPr>
      <xdr:spPr>
        <a:xfrm>
          <a:off x="5810250" y="4981575"/>
          <a:ext cx="3305175" cy="1514494"/>
        </a:xfrm>
        <a:custGeom>
          <a:avLst/>
          <a:gdLst>
            <a:gd name="connsiteX0" fmla="*/ 0 w 3305175"/>
            <a:gd name="connsiteY0" fmla="*/ 0 h 1514494"/>
            <a:gd name="connsiteX1" fmla="*/ 19050 w 3305175"/>
            <a:gd name="connsiteY1" fmla="*/ 123825 h 1514494"/>
            <a:gd name="connsiteX2" fmla="*/ 28575 w 3305175"/>
            <a:gd name="connsiteY2" fmla="*/ 161925 h 1514494"/>
            <a:gd name="connsiteX3" fmla="*/ 85725 w 3305175"/>
            <a:gd name="connsiteY3" fmla="*/ 238125 h 1514494"/>
            <a:gd name="connsiteX4" fmla="*/ 104775 w 3305175"/>
            <a:gd name="connsiteY4" fmla="*/ 276225 h 1514494"/>
            <a:gd name="connsiteX5" fmla="*/ 152400 w 3305175"/>
            <a:gd name="connsiteY5" fmla="*/ 342900 h 1514494"/>
            <a:gd name="connsiteX6" fmla="*/ 180975 w 3305175"/>
            <a:gd name="connsiteY6" fmla="*/ 400050 h 1514494"/>
            <a:gd name="connsiteX7" fmla="*/ 276225 w 3305175"/>
            <a:gd name="connsiteY7" fmla="*/ 514350 h 1514494"/>
            <a:gd name="connsiteX8" fmla="*/ 342900 w 3305175"/>
            <a:gd name="connsiteY8" fmla="*/ 590550 h 1514494"/>
            <a:gd name="connsiteX9" fmla="*/ 390525 w 3305175"/>
            <a:gd name="connsiteY9" fmla="*/ 628650 h 1514494"/>
            <a:gd name="connsiteX10" fmla="*/ 504825 w 3305175"/>
            <a:gd name="connsiteY10" fmla="*/ 723900 h 1514494"/>
            <a:gd name="connsiteX11" fmla="*/ 552450 w 3305175"/>
            <a:gd name="connsiteY11" fmla="*/ 762000 h 1514494"/>
            <a:gd name="connsiteX12" fmla="*/ 619125 w 3305175"/>
            <a:gd name="connsiteY12" fmla="*/ 800100 h 1514494"/>
            <a:gd name="connsiteX13" fmla="*/ 704850 w 3305175"/>
            <a:gd name="connsiteY13" fmla="*/ 866775 h 1514494"/>
            <a:gd name="connsiteX14" fmla="*/ 857250 w 3305175"/>
            <a:gd name="connsiteY14" fmla="*/ 952500 h 1514494"/>
            <a:gd name="connsiteX15" fmla="*/ 904875 w 3305175"/>
            <a:gd name="connsiteY15" fmla="*/ 990600 h 1514494"/>
            <a:gd name="connsiteX16" fmla="*/ 1019175 w 3305175"/>
            <a:gd name="connsiteY16" fmla="*/ 1019175 h 1514494"/>
            <a:gd name="connsiteX17" fmla="*/ 1133475 w 3305175"/>
            <a:gd name="connsiteY17" fmla="*/ 1066800 h 1514494"/>
            <a:gd name="connsiteX18" fmla="*/ 1190625 w 3305175"/>
            <a:gd name="connsiteY18" fmla="*/ 1076325 h 1514494"/>
            <a:gd name="connsiteX19" fmla="*/ 1247775 w 3305175"/>
            <a:gd name="connsiteY19" fmla="*/ 1095375 h 1514494"/>
            <a:gd name="connsiteX20" fmla="*/ 1352550 w 3305175"/>
            <a:gd name="connsiteY20" fmla="*/ 1114425 h 1514494"/>
            <a:gd name="connsiteX21" fmla="*/ 1419225 w 3305175"/>
            <a:gd name="connsiteY21" fmla="*/ 1133475 h 1514494"/>
            <a:gd name="connsiteX22" fmla="*/ 1466850 w 3305175"/>
            <a:gd name="connsiteY22" fmla="*/ 1143000 h 1514494"/>
            <a:gd name="connsiteX23" fmla="*/ 1504950 w 3305175"/>
            <a:gd name="connsiteY23" fmla="*/ 1152525 h 1514494"/>
            <a:gd name="connsiteX24" fmla="*/ 1647825 w 3305175"/>
            <a:gd name="connsiteY24" fmla="*/ 1181100 h 1514494"/>
            <a:gd name="connsiteX25" fmla="*/ 1762125 w 3305175"/>
            <a:gd name="connsiteY25" fmla="*/ 1219200 h 1514494"/>
            <a:gd name="connsiteX26" fmla="*/ 1876425 w 3305175"/>
            <a:gd name="connsiteY26" fmla="*/ 1238250 h 1514494"/>
            <a:gd name="connsiteX27" fmla="*/ 2000250 w 3305175"/>
            <a:gd name="connsiteY27" fmla="*/ 1266825 h 1514494"/>
            <a:gd name="connsiteX28" fmla="*/ 2057400 w 3305175"/>
            <a:gd name="connsiteY28" fmla="*/ 1285875 h 1514494"/>
            <a:gd name="connsiteX29" fmla="*/ 2152650 w 3305175"/>
            <a:gd name="connsiteY29" fmla="*/ 1323975 h 1514494"/>
            <a:gd name="connsiteX30" fmla="*/ 2295525 w 3305175"/>
            <a:gd name="connsiteY30" fmla="*/ 1343025 h 1514494"/>
            <a:gd name="connsiteX31" fmla="*/ 2476500 w 3305175"/>
            <a:gd name="connsiteY31" fmla="*/ 1400175 h 1514494"/>
            <a:gd name="connsiteX32" fmla="*/ 2590800 w 3305175"/>
            <a:gd name="connsiteY32" fmla="*/ 1419225 h 1514494"/>
            <a:gd name="connsiteX33" fmla="*/ 2647950 w 3305175"/>
            <a:gd name="connsiteY33" fmla="*/ 1428750 h 1514494"/>
            <a:gd name="connsiteX34" fmla="*/ 2762250 w 3305175"/>
            <a:gd name="connsiteY34" fmla="*/ 1457325 h 1514494"/>
            <a:gd name="connsiteX35" fmla="*/ 2800350 w 3305175"/>
            <a:gd name="connsiteY35" fmla="*/ 1466850 h 1514494"/>
            <a:gd name="connsiteX36" fmla="*/ 2914650 w 3305175"/>
            <a:gd name="connsiteY36" fmla="*/ 1485900 h 1514494"/>
            <a:gd name="connsiteX37" fmla="*/ 3219450 w 3305175"/>
            <a:gd name="connsiteY37" fmla="*/ 1504950 h 1514494"/>
            <a:gd name="connsiteX38" fmla="*/ 3305175 w 3305175"/>
            <a:gd name="connsiteY38" fmla="*/ 1514475 h 15144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3305175" h="1514494">
              <a:moveTo>
                <a:pt x="0" y="0"/>
              </a:moveTo>
              <a:cubicBezTo>
                <a:pt x="6350" y="41275"/>
                <a:pt x="11793" y="82700"/>
                <a:pt x="19050" y="123825"/>
              </a:cubicBezTo>
              <a:cubicBezTo>
                <a:pt x="21325" y="136717"/>
                <a:pt x="23258" y="149962"/>
                <a:pt x="28575" y="161925"/>
              </a:cubicBezTo>
              <a:cubicBezTo>
                <a:pt x="66662" y="247620"/>
                <a:pt x="42181" y="177163"/>
                <a:pt x="85725" y="238125"/>
              </a:cubicBezTo>
              <a:cubicBezTo>
                <a:pt x="93978" y="249679"/>
                <a:pt x="97730" y="263897"/>
                <a:pt x="104775" y="276225"/>
              </a:cubicBezTo>
              <a:cubicBezTo>
                <a:pt x="151298" y="357641"/>
                <a:pt x="91070" y="240683"/>
                <a:pt x="152400" y="342900"/>
              </a:cubicBezTo>
              <a:cubicBezTo>
                <a:pt x="163358" y="361163"/>
                <a:pt x="169458" y="382134"/>
                <a:pt x="180975" y="400050"/>
              </a:cubicBezTo>
              <a:cubicBezTo>
                <a:pt x="249378" y="506454"/>
                <a:pt x="215405" y="444841"/>
                <a:pt x="276225" y="514350"/>
              </a:cubicBezTo>
              <a:cubicBezTo>
                <a:pt x="326016" y="571254"/>
                <a:pt x="281764" y="536207"/>
                <a:pt x="342900" y="590550"/>
              </a:cubicBezTo>
              <a:cubicBezTo>
                <a:pt x="358095" y="604056"/>
                <a:pt x="375330" y="615144"/>
                <a:pt x="390525" y="628650"/>
              </a:cubicBezTo>
              <a:cubicBezTo>
                <a:pt x="515535" y="739770"/>
                <a:pt x="300307" y="566579"/>
                <a:pt x="504825" y="723900"/>
              </a:cubicBezTo>
              <a:cubicBezTo>
                <a:pt x="520939" y="736295"/>
                <a:pt x="534799" y="751914"/>
                <a:pt x="552450" y="762000"/>
              </a:cubicBezTo>
              <a:cubicBezTo>
                <a:pt x="574675" y="774700"/>
                <a:pt x="598031" y="785598"/>
                <a:pt x="619125" y="800100"/>
              </a:cubicBezTo>
              <a:cubicBezTo>
                <a:pt x="648956" y="820609"/>
                <a:pt x="672471" y="850586"/>
                <a:pt x="704850" y="866775"/>
              </a:cubicBezTo>
              <a:cubicBezTo>
                <a:pt x="751587" y="890144"/>
                <a:pt x="819412" y="922230"/>
                <a:pt x="857250" y="952500"/>
              </a:cubicBezTo>
              <a:cubicBezTo>
                <a:pt x="873125" y="965200"/>
                <a:pt x="887027" y="980865"/>
                <a:pt x="904875" y="990600"/>
              </a:cubicBezTo>
              <a:cubicBezTo>
                <a:pt x="948731" y="1014521"/>
                <a:pt x="972625" y="1007538"/>
                <a:pt x="1019175" y="1019175"/>
              </a:cubicBezTo>
              <a:cubicBezTo>
                <a:pt x="1160805" y="1054582"/>
                <a:pt x="990191" y="1019039"/>
                <a:pt x="1133475" y="1066800"/>
              </a:cubicBezTo>
              <a:cubicBezTo>
                <a:pt x="1151797" y="1072907"/>
                <a:pt x="1171889" y="1071641"/>
                <a:pt x="1190625" y="1076325"/>
              </a:cubicBezTo>
              <a:cubicBezTo>
                <a:pt x="1210106" y="1081195"/>
                <a:pt x="1228402" y="1090091"/>
                <a:pt x="1247775" y="1095375"/>
              </a:cubicBezTo>
              <a:cubicBezTo>
                <a:pt x="1292606" y="1107602"/>
                <a:pt x="1305356" y="1103534"/>
                <a:pt x="1352550" y="1114425"/>
              </a:cubicBezTo>
              <a:cubicBezTo>
                <a:pt x="1375072" y="1119622"/>
                <a:pt x="1396801" y="1127869"/>
                <a:pt x="1419225" y="1133475"/>
              </a:cubicBezTo>
              <a:cubicBezTo>
                <a:pt x="1434931" y="1137402"/>
                <a:pt x="1451046" y="1139488"/>
                <a:pt x="1466850" y="1143000"/>
              </a:cubicBezTo>
              <a:cubicBezTo>
                <a:pt x="1479629" y="1145840"/>
                <a:pt x="1492140" y="1149828"/>
                <a:pt x="1504950" y="1152525"/>
              </a:cubicBezTo>
              <a:cubicBezTo>
                <a:pt x="1552476" y="1162531"/>
                <a:pt x="1601749" y="1165741"/>
                <a:pt x="1647825" y="1181100"/>
              </a:cubicBezTo>
              <a:cubicBezTo>
                <a:pt x="1685925" y="1193800"/>
                <a:pt x="1722511" y="1212598"/>
                <a:pt x="1762125" y="1219200"/>
              </a:cubicBezTo>
              <a:cubicBezTo>
                <a:pt x="1800225" y="1225550"/>
                <a:pt x="1839782" y="1226036"/>
                <a:pt x="1876425" y="1238250"/>
              </a:cubicBezTo>
              <a:cubicBezTo>
                <a:pt x="1954874" y="1264400"/>
                <a:pt x="1913696" y="1254460"/>
                <a:pt x="2000250" y="1266825"/>
              </a:cubicBezTo>
              <a:cubicBezTo>
                <a:pt x="2019300" y="1273175"/>
                <a:pt x="2038756" y="1278417"/>
                <a:pt x="2057400" y="1285875"/>
              </a:cubicBezTo>
              <a:cubicBezTo>
                <a:pt x="2133729" y="1316407"/>
                <a:pt x="2053366" y="1296897"/>
                <a:pt x="2152650" y="1323975"/>
              </a:cubicBezTo>
              <a:cubicBezTo>
                <a:pt x="2198337" y="1336435"/>
                <a:pt x="2249654" y="1338438"/>
                <a:pt x="2295525" y="1343025"/>
              </a:cubicBezTo>
              <a:cubicBezTo>
                <a:pt x="2319748" y="1351099"/>
                <a:pt x="2435673" y="1391580"/>
                <a:pt x="2476500" y="1400175"/>
              </a:cubicBezTo>
              <a:cubicBezTo>
                <a:pt x="2514297" y="1408132"/>
                <a:pt x="2552700" y="1412875"/>
                <a:pt x="2590800" y="1419225"/>
              </a:cubicBezTo>
              <a:cubicBezTo>
                <a:pt x="2609850" y="1422400"/>
                <a:pt x="2629214" y="1424066"/>
                <a:pt x="2647950" y="1428750"/>
              </a:cubicBezTo>
              <a:lnTo>
                <a:pt x="2762250" y="1457325"/>
              </a:lnTo>
              <a:cubicBezTo>
                <a:pt x="2774950" y="1460500"/>
                <a:pt x="2787437" y="1464698"/>
                <a:pt x="2800350" y="1466850"/>
              </a:cubicBezTo>
              <a:cubicBezTo>
                <a:pt x="2838450" y="1473200"/>
                <a:pt x="2876379" y="1480681"/>
                <a:pt x="2914650" y="1485900"/>
              </a:cubicBezTo>
              <a:cubicBezTo>
                <a:pt x="3013545" y="1499386"/>
                <a:pt x="3122500" y="1500543"/>
                <a:pt x="3219450" y="1504950"/>
              </a:cubicBezTo>
              <a:cubicBezTo>
                <a:pt x="3292411" y="1515373"/>
                <a:pt x="3263674" y="1514475"/>
                <a:pt x="3305175" y="1514475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38</xdr:row>
      <xdr:rowOff>9525</xdr:rowOff>
    </xdr:from>
    <xdr:to>
      <xdr:col>24</xdr:col>
      <xdr:colOff>0</xdr:colOff>
      <xdr:row>48</xdr:row>
      <xdr:rowOff>76200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B5B84E40-6F5D-454D-8074-15A0641D30EA}"/>
            </a:ext>
          </a:extLst>
        </xdr:cNvPr>
        <xdr:cNvCxnSpPr/>
      </xdr:nvCxnSpPr>
      <xdr:spPr>
        <a:xfrm flipV="1">
          <a:off x="5648325" y="7305675"/>
          <a:ext cx="0" cy="19716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47</xdr:row>
      <xdr:rowOff>152400</xdr:rowOff>
    </xdr:from>
    <xdr:to>
      <xdr:col>39</xdr:col>
      <xdr:colOff>190500</xdr:colOff>
      <xdr:row>47</xdr:row>
      <xdr:rowOff>152400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D1517D4A-762B-458A-9557-51093B6D27EB}"/>
            </a:ext>
          </a:extLst>
        </xdr:cNvPr>
        <xdr:cNvCxnSpPr/>
      </xdr:nvCxnSpPr>
      <xdr:spPr>
        <a:xfrm>
          <a:off x="5524500" y="9163050"/>
          <a:ext cx="3886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57150</xdr:colOff>
      <xdr:row>39</xdr:row>
      <xdr:rowOff>85725</xdr:rowOff>
    </xdr:from>
    <xdr:to>
      <xdr:col>38</xdr:col>
      <xdr:colOff>123902</xdr:colOff>
      <xdr:row>47</xdr:row>
      <xdr:rowOff>9525</xdr:rowOff>
    </xdr:to>
    <xdr:sp macro="" textlink="">
      <xdr:nvSpPr>
        <xdr:cNvPr id="22" name="Freeform: Shape 21">
          <a:extLst>
            <a:ext uri="{FF2B5EF4-FFF2-40B4-BE49-F238E27FC236}">
              <a16:creationId xmlns:a16="http://schemas.microsoft.com/office/drawing/2014/main" id="{93BD0E62-6184-81E6-968B-529388E07E27}"/>
            </a:ext>
          </a:extLst>
        </xdr:cNvPr>
        <xdr:cNvSpPr/>
      </xdr:nvSpPr>
      <xdr:spPr>
        <a:xfrm>
          <a:off x="5705475" y="7572375"/>
          <a:ext cx="3400502" cy="1447800"/>
        </a:xfrm>
        <a:custGeom>
          <a:avLst/>
          <a:gdLst>
            <a:gd name="connsiteX0" fmla="*/ 0 w 3400502"/>
            <a:gd name="connsiteY0" fmla="*/ 0 h 1447800"/>
            <a:gd name="connsiteX1" fmla="*/ 66675 w 3400502"/>
            <a:gd name="connsiteY1" fmla="*/ 95250 h 1447800"/>
            <a:gd name="connsiteX2" fmla="*/ 123825 w 3400502"/>
            <a:gd name="connsiteY2" fmla="*/ 142875 h 1447800"/>
            <a:gd name="connsiteX3" fmla="*/ 152400 w 3400502"/>
            <a:gd name="connsiteY3" fmla="*/ 161925 h 1447800"/>
            <a:gd name="connsiteX4" fmla="*/ 219075 w 3400502"/>
            <a:gd name="connsiteY4" fmla="*/ 180975 h 1447800"/>
            <a:gd name="connsiteX5" fmla="*/ 285750 w 3400502"/>
            <a:gd name="connsiteY5" fmla="*/ 161925 h 1447800"/>
            <a:gd name="connsiteX6" fmla="*/ 333375 w 3400502"/>
            <a:gd name="connsiteY6" fmla="*/ 133350 h 1447800"/>
            <a:gd name="connsiteX7" fmla="*/ 409575 w 3400502"/>
            <a:gd name="connsiteY7" fmla="*/ 114300 h 1447800"/>
            <a:gd name="connsiteX8" fmla="*/ 495300 w 3400502"/>
            <a:gd name="connsiteY8" fmla="*/ 190500 h 1447800"/>
            <a:gd name="connsiteX9" fmla="*/ 561975 w 3400502"/>
            <a:gd name="connsiteY9" fmla="*/ 333375 h 1447800"/>
            <a:gd name="connsiteX10" fmla="*/ 581025 w 3400502"/>
            <a:gd name="connsiteY10" fmla="*/ 428625 h 1447800"/>
            <a:gd name="connsiteX11" fmla="*/ 600075 w 3400502"/>
            <a:gd name="connsiteY11" fmla="*/ 485775 h 1447800"/>
            <a:gd name="connsiteX12" fmla="*/ 733425 w 3400502"/>
            <a:gd name="connsiteY12" fmla="*/ 457200 h 1447800"/>
            <a:gd name="connsiteX13" fmla="*/ 857250 w 3400502"/>
            <a:gd name="connsiteY13" fmla="*/ 485775 h 1447800"/>
            <a:gd name="connsiteX14" fmla="*/ 914400 w 3400502"/>
            <a:gd name="connsiteY14" fmla="*/ 552450 h 1447800"/>
            <a:gd name="connsiteX15" fmla="*/ 933450 w 3400502"/>
            <a:gd name="connsiteY15" fmla="*/ 581025 h 1447800"/>
            <a:gd name="connsiteX16" fmla="*/ 971550 w 3400502"/>
            <a:gd name="connsiteY16" fmla="*/ 600075 h 1447800"/>
            <a:gd name="connsiteX17" fmla="*/ 1047750 w 3400502"/>
            <a:gd name="connsiteY17" fmla="*/ 647700 h 1447800"/>
            <a:gd name="connsiteX18" fmla="*/ 1095375 w 3400502"/>
            <a:gd name="connsiteY18" fmla="*/ 676275 h 1447800"/>
            <a:gd name="connsiteX19" fmla="*/ 1209675 w 3400502"/>
            <a:gd name="connsiteY19" fmla="*/ 762000 h 1447800"/>
            <a:gd name="connsiteX20" fmla="*/ 1295400 w 3400502"/>
            <a:gd name="connsiteY20" fmla="*/ 742950 h 1447800"/>
            <a:gd name="connsiteX21" fmla="*/ 1343025 w 3400502"/>
            <a:gd name="connsiteY21" fmla="*/ 723900 h 1447800"/>
            <a:gd name="connsiteX22" fmla="*/ 1390650 w 3400502"/>
            <a:gd name="connsiteY22" fmla="*/ 733425 h 1447800"/>
            <a:gd name="connsiteX23" fmla="*/ 1466850 w 3400502"/>
            <a:gd name="connsiteY23" fmla="*/ 819150 h 1447800"/>
            <a:gd name="connsiteX24" fmla="*/ 1504950 w 3400502"/>
            <a:gd name="connsiteY24" fmla="*/ 876300 h 1447800"/>
            <a:gd name="connsiteX25" fmla="*/ 1571625 w 3400502"/>
            <a:gd name="connsiteY25" fmla="*/ 933450 h 1447800"/>
            <a:gd name="connsiteX26" fmla="*/ 1609725 w 3400502"/>
            <a:gd name="connsiteY26" fmla="*/ 962025 h 1447800"/>
            <a:gd name="connsiteX27" fmla="*/ 1666875 w 3400502"/>
            <a:gd name="connsiteY27" fmla="*/ 971550 h 1447800"/>
            <a:gd name="connsiteX28" fmla="*/ 1752600 w 3400502"/>
            <a:gd name="connsiteY28" fmla="*/ 962025 h 1447800"/>
            <a:gd name="connsiteX29" fmla="*/ 1790700 w 3400502"/>
            <a:gd name="connsiteY29" fmla="*/ 952500 h 1447800"/>
            <a:gd name="connsiteX30" fmla="*/ 1895475 w 3400502"/>
            <a:gd name="connsiteY30" fmla="*/ 981075 h 1447800"/>
            <a:gd name="connsiteX31" fmla="*/ 1933575 w 3400502"/>
            <a:gd name="connsiteY31" fmla="*/ 1038225 h 1447800"/>
            <a:gd name="connsiteX32" fmla="*/ 1981200 w 3400502"/>
            <a:gd name="connsiteY32" fmla="*/ 1085850 h 1447800"/>
            <a:gd name="connsiteX33" fmla="*/ 2019300 w 3400502"/>
            <a:gd name="connsiteY33" fmla="*/ 1133475 h 1447800"/>
            <a:gd name="connsiteX34" fmla="*/ 2190750 w 3400502"/>
            <a:gd name="connsiteY34" fmla="*/ 1057275 h 1447800"/>
            <a:gd name="connsiteX35" fmla="*/ 2286000 w 3400502"/>
            <a:gd name="connsiteY35" fmla="*/ 1152525 h 1447800"/>
            <a:gd name="connsiteX36" fmla="*/ 2390775 w 3400502"/>
            <a:gd name="connsiteY36" fmla="*/ 1276350 h 1447800"/>
            <a:gd name="connsiteX37" fmla="*/ 2447925 w 3400502"/>
            <a:gd name="connsiteY37" fmla="*/ 1285875 h 1447800"/>
            <a:gd name="connsiteX38" fmla="*/ 2533650 w 3400502"/>
            <a:gd name="connsiteY38" fmla="*/ 1247775 h 1447800"/>
            <a:gd name="connsiteX39" fmla="*/ 2762250 w 3400502"/>
            <a:gd name="connsiteY39" fmla="*/ 1257300 h 1447800"/>
            <a:gd name="connsiteX40" fmla="*/ 2876550 w 3400502"/>
            <a:gd name="connsiteY40" fmla="*/ 1362075 h 1447800"/>
            <a:gd name="connsiteX41" fmla="*/ 2924175 w 3400502"/>
            <a:gd name="connsiteY41" fmla="*/ 1390650 h 1447800"/>
            <a:gd name="connsiteX42" fmla="*/ 3009900 w 3400502"/>
            <a:gd name="connsiteY42" fmla="*/ 1362075 h 1447800"/>
            <a:gd name="connsiteX43" fmla="*/ 3171825 w 3400502"/>
            <a:gd name="connsiteY43" fmla="*/ 1400175 h 1447800"/>
            <a:gd name="connsiteX44" fmla="*/ 3371850 w 3400502"/>
            <a:gd name="connsiteY44" fmla="*/ 1428750 h 1447800"/>
            <a:gd name="connsiteX45" fmla="*/ 3400425 w 3400502"/>
            <a:gd name="connsiteY45" fmla="*/ 1447800 h 144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3400502" h="1447800">
              <a:moveTo>
                <a:pt x="0" y="0"/>
              </a:moveTo>
              <a:cubicBezTo>
                <a:pt x="22074" y="36791"/>
                <a:pt x="35634" y="64209"/>
                <a:pt x="66675" y="95250"/>
              </a:cubicBezTo>
              <a:cubicBezTo>
                <a:pt x="84210" y="112785"/>
                <a:pt x="104251" y="127651"/>
                <a:pt x="123825" y="142875"/>
              </a:cubicBezTo>
              <a:cubicBezTo>
                <a:pt x="132861" y="149903"/>
                <a:pt x="142161" y="156805"/>
                <a:pt x="152400" y="161925"/>
              </a:cubicBezTo>
              <a:cubicBezTo>
                <a:pt x="166065" y="168757"/>
                <a:pt x="206868" y="177923"/>
                <a:pt x="219075" y="180975"/>
              </a:cubicBezTo>
              <a:cubicBezTo>
                <a:pt x="231282" y="177923"/>
                <a:pt x="272085" y="168757"/>
                <a:pt x="285750" y="161925"/>
              </a:cubicBezTo>
              <a:cubicBezTo>
                <a:pt x="302309" y="153646"/>
                <a:pt x="316096" y="139996"/>
                <a:pt x="333375" y="133350"/>
              </a:cubicBezTo>
              <a:cubicBezTo>
                <a:pt x="357812" y="123951"/>
                <a:pt x="409575" y="114300"/>
                <a:pt x="409575" y="114300"/>
              </a:cubicBezTo>
              <a:cubicBezTo>
                <a:pt x="439003" y="136371"/>
                <a:pt x="474114" y="159898"/>
                <a:pt x="495300" y="190500"/>
              </a:cubicBezTo>
              <a:cubicBezTo>
                <a:pt x="513643" y="216995"/>
                <a:pt x="548244" y="301335"/>
                <a:pt x="561975" y="333375"/>
              </a:cubicBezTo>
              <a:cubicBezTo>
                <a:pt x="568412" y="371994"/>
                <a:pt x="570368" y="393102"/>
                <a:pt x="581025" y="428625"/>
              </a:cubicBezTo>
              <a:cubicBezTo>
                <a:pt x="586795" y="447859"/>
                <a:pt x="600075" y="485775"/>
                <a:pt x="600075" y="485775"/>
              </a:cubicBezTo>
              <a:cubicBezTo>
                <a:pt x="630282" y="477144"/>
                <a:pt x="700256" y="453883"/>
                <a:pt x="733425" y="457200"/>
              </a:cubicBezTo>
              <a:cubicBezTo>
                <a:pt x="775575" y="461415"/>
                <a:pt x="815975" y="476250"/>
                <a:pt x="857250" y="485775"/>
              </a:cubicBezTo>
              <a:cubicBezTo>
                <a:pt x="891866" y="520391"/>
                <a:pt x="883852" y="509683"/>
                <a:pt x="914400" y="552450"/>
              </a:cubicBezTo>
              <a:cubicBezTo>
                <a:pt x="921054" y="561765"/>
                <a:pt x="924656" y="573696"/>
                <a:pt x="933450" y="581025"/>
              </a:cubicBezTo>
              <a:cubicBezTo>
                <a:pt x="944358" y="590115"/>
                <a:pt x="959285" y="592921"/>
                <a:pt x="971550" y="600075"/>
              </a:cubicBezTo>
              <a:cubicBezTo>
                <a:pt x="997423" y="615167"/>
                <a:pt x="1022240" y="632002"/>
                <a:pt x="1047750" y="647700"/>
              </a:cubicBezTo>
              <a:cubicBezTo>
                <a:pt x="1063517" y="657403"/>
                <a:pt x="1082284" y="663184"/>
                <a:pt x="1095375" y="676275"/>
              </a:cubicBezTo>
              <a:cubicBezTo>
                <a:pt x="1180832" y="761732"/>
                <a:pt x="1136726" y="743763"/>
                <a:pt x="1209675" y="762000"/>
              </a:cubicBezTo>
              <a:cubicBezTo>
                <a:pt x="1238250" y="755650"/>
                <a:pt x="1267254" y="750992"/>
                <a:pt x="1295400" y="742950"/>
              </a:cubicBezTo>
              <a:cubicBezTo>
                <a:pt x="1311840" y="738253"/>
                <a:pt x="1326012" y="725601"/>
                <a:pt x="1343025" y="723900"/>
              </a:cubicBezTo>
              <a:cubicBezTo>
                <a:pt x="1359134" y="722289"/>
                <a:pt x="1374775" y="730250"/>
                <a:pt x="1390650" y="733425"/>
              </a:cubicBezTo>
              <a:cubicBezTo>
                <a:pt x="1428602" y="771377"/>
                <a:pt x="1433970" y="773940"/>
                <a:pt x="1466850" y="819150"/>
              </a:cubicBezTo>
              <a:cubicBezTo>
                <a:pt x="1480316" y="837666"/>
                <a:pt x="1490647" y="858422"/>
                <a:pt x="1504950" y="876300"/>
              </a:cubicBezTo>
              <a:cubicBezTo>
                <a:pt x="1535656" y="914683"/>
                <a:pt x="1537978" y="909416"/>
                <a:pt x="1571625" y="933450"/>
              </a:cubicBezTo>
              <a:cubicBezTo>
                <a:pt x="1584543" y="942677"/>
                <a:pt x="1594985" y="956129"/>
                <a:pt x="1609725" y="962025"/>
              </a:cubicBezTo>
              <a:cubicBezTo>
                <a:pt x="1627656" y="969198"/>
                <a:pt x="1647825" y="968375"/>
                <a:pt x="1666875" y="971550"/>
              </a:cubicBezTo>
              <a:cubicBezTo>
                <a:pt x="1695450" y="968375"/>
                <a:pt x="1724183" y="966397"/>
                <a:pt x="1752600" y="962025"/>
              </a:cubicBezTo>
              <a:cubicBezTo>
                <a:pt x="1765539" y="960034"/>
                <a:pt x="1777724" y="950770"/>
                <a:pt x="1790700" y="952500"/>
              </a:cubicBezTo>
              <a:cubicBezTo>
                <a:pt x="1826583" y="957284"/>
                <a:pt x="1860550" y="971550"/>
                <a:pt x="1895475" y="981075"/>
              </a:cubicBezTo>
              <a:cubicBezTo>
                <a:pt x="1908175" y="1000125"/>
                <a:pt x="1919077" y="1020505"/>
                <a:pt x="1933575" y="1038225"/>
              </a:cubicBezTo>
              <a:cubicBezTo>
                <a:pt x="1947792" y="1055601"/>
                <a:pt x="1966181" y="1069163"/>
                <a:pt x="1981200" y="1085850"/>
              </a:cubicBezTo>
              <a:cubicBezTo>
                <a:pt x="1994800" y="1100961"/>
                <a:pt x="2006600" y="1117600"/>
                <a:pt x="2019300" y="1133475"/>
              </a:cubicBezTo>
              <a:cubicBezTo>
                <a:pt x="2151561" y="1067345"/>
                <a:pt x="2093189" y="1089795"/>
                <a:pt x="2190750" y="1057275"/>
              </a:cubicBezTo>
              <a:cubicBezTo>
                <a:pt x="2222500" y="1089025"/>
                <a:pt x="2259059" y="1116604"/>
                <a:pt x="2286000" y="1152525"/>
              </a:cubicBezTo>
              <a:cubicBezTo>
                <a:pt x="2299446" y="1170453"/>
                <a:pt x="2361128" y="1260179"/>
                <a:pt x="2390775" y="1276350"/>
              </a:cubicBezTo>
              <a:cubicBezTo>
                <a:pt x="2407730" y="1285598"/>
                <a:pt x="2428875" y="1282700"/>
                <a:pt x="2447925" y="1285875"/>
              </a:cubicBezTo>
              <a:cubicBezTo>
                <a:pt x="2476500" y="1273175"/>
                <a:pt x="2503985" y="1257663"/>
                <a:pt x="2533650" y="1247775"/>
              </a:cubicBezTo>
              <a:cubicBezTo>
                <a:pt x="2604818" y="1224052"/>
                <a:pt x="2698743" y="1250244"/>
                <a:pt x="2762250" y="1257300"/>
              </a:cubicBezTo>
              <a:cubicBezTo>
                <a:pt x="2804044" y="1299094"/>
                <a:pt x="2828977" y="1327477"/>
                <a:pt x="2876550" y="1362075"/>
              </a:cubicBezTo>
              <a:cubicBezTo>
                <a:pt x="2891522" y="1372964"/>
                <a:pt x="2908300" y="1381125"/>
                <a:pt x="2924175" y="1390650"/>
              </a:cubicBezTo>
              <a:cubicBezTo>
                <a:pt x="2952750" y="1381125"/>
                <a:pt x="2979810" y="1363443"/>
                <a:pt x="3009900" y="1362075"/>
              </a:cubicBezTo>
              <a:cubicBezTo>
                <a:pt x="3307046" y="1348568"/>
                <a:pt x="3042214" y="1374253"/>
                <a:pt x="3171825" y="1400175"/>
              </a:cubicBezTo>
              <a:cubicBezTo>
                <a:pt x="3237869" y="1413384"/>
                <a:pt x="3305175" y="1419225"/>
                <a:pt x="3371850" y="1428750"/>
              </a:cubicBezTo>
              <a:cubicBezTo>
                <a:pt x="3403437" y="1439279"/>
                <a:pt x="3400425" y="1428235"/>
                <a:pt x="3400425" y="144780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9525</xdr:colOff>
      <xdr:row>42</xdr:row>
      <xdr:rowOff>47625</xdr:rowOff>
    </xdr:from>
    <xdr:to>
      <xdr:col>28</xdr:col>
      <xdr:colOff>104775</xdr:colOff>
      <xdr:row>42</xdr:row>
      <xdr:rowOff>142875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457CC263-59BC-B56E-685A-E1E0A6000C7B}"/>
            </a:ext>
          </a:extLst>
        </xdr:cNvPr>
        <xdr:cNvSpPr/>
      </xdr:nvSpPr>
      <xdr:spPr>
        <a:xfrm>
          <a:off x="6610350" y="8105775"/>
          <a:ext cx="95250" cy="95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133350</xdr:colOff>
      <xdr:row>41</xdr:row>
      <xdr:rowOff>142875</xdr:rowOff>
    </xdr:from>
    <xdr:to>
      <xdr:col>27</xdr:col>
      <xdr:colOff>228600</xdr:colOff>
      <xdr:row>42</xdr:row>
      <xdr:rowOff>47625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884EE984-A9A0-4177-B55D-3134CB478EB2}"/>
            </a:ext>
          </a:extLst>
        </xdr:cNvPr>
        <xdr:cNvSpPr/>
      </xdr:nvSpPr>
      <xdr:spPr>
        <a:xfrm>
          <a:off x="6496050" y="8010525"/>
          <a:ext cx="95250" cy="9525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133350</xdr:colOff>
      <xdr:row>42</xdr:row>
      <xdr:rowOff>142875</xdr:rowOff>
    </xdr:from>
    <xdr:to>
      <xdr:col>28</xdr:col>
      <xdr:colOff>228600</xdr:colOff>
      <xdr:row>43</xdr:row>
      <xdr:rowOff>47625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AA6CC1C6-8D72-443D-AA58-C24C0F3D0691}"/>
            </a:ext>
          </a:extLst>
        </xdr:cNvPr>
        <xdr:cNvSpPr/>
      </xdr:nvSpPr>
      <xdr:spPr>
        <a:xfrm>
          <a:off x="6734175" y="8201025"/>
          <a:ext cx="95250" cy="9525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123825</xdr:colOff>
      <xdr:row>41</xdr:row>
      <xdr:rowOff>180975</xdr:rowOff>
    </xdr:from>
    <xdr:to>
      <xdr:col>30</xdr:col>
      <xdr:colOff>76200</xdr:colOff>
      <xdr:row>41</xdr:row>
      <xdr:rowOff>180975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8F6468A2-3A88-5624-0518-C23D2D37ABEE}"/>
            </a:ext>
          </a:extLst>
        </xdr:cNvPr>
        <xdr:cNvCxnSpPr/>
      </xdr:nvCxnSpPr>
      <xdr:spPr>
        <a:xfrm>
          <a:off x="6010275" y="8048625"/>
          <a:ext cx="114300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43</xdr:row>
      <xdr:rowOff>9525</xdr:rowOff>
    </xdr:from>
    <xdr:to>
      <xdr:col>30</xdr:col>
      <xdr:colOff>104775</xdr:colOff>
      <xdr:row>43</xdr:row>
      <xdr:rowOff>9525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C7E96BD6-590A-47EE-B678-595499D44890}"/>
            </a:ext>
          </a:extLst>
        </xdr:cNvPr>
        <xdr:cNvCxnSpPr/>
      </xdr:nvCxnSpPr>
      <xdr:spPr>
        <a:xfrm>
          <a:off x="6038850" y="8258175"/>
          <a:ext cx="114300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133350</xdr:colOff>
      <xdr:row>42</xdr:row>
      <xdr:rowOff>95250</xdr:rowOff>
    </xdr:from>
    <xdr:to>
      <xdr:col>30</xdr:col>
      <xdr:colOff>85725</xdr:colOff>
      <xdr:row>42</xdr:row>
      <xdr:rowOff>95250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68EF8DBD-6DEF-4078-B3E5-334794AFB719}"/>
            </a:ext>
          </a:extLst>
        </xdr:cNvPr>
        <xdr:cNvCxnSpPr/>
      </xdr:nvCxnSpPr>
      <xdr:spPr>
        <a:xfrm>
          <a:off x="6019800" y="8153400"/>
          <a:ext cx="1143000" cy="0"/>
        </a:xfrm>
        <a:prstGeom prst="line">
          <a:avLst/>
        </a:prstGeom>
        <a:ln>
          <a:solidFill>
            <a:schemeClr val="accent1"/>
          </a:solidFill>
          <a:prstDash val="dash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19E6C-215C-4BFF-9B76-727BB9E2EA2F}">
  <sheetPr codeName="Sheet1"/>
  <dimension ref="A1:CQ93"/>
  <sheetViews>
    <sheetView topLeftCell="E55" workbookViewId="0">
      <selection activeCell="E55" sqref="E55"/>
    </sheetView>
  </sheetViews>
  <sheetFormatPr defaultRowHeight="15" x14ac:dyDescent="0.25"/>
  <cols>
    <col min="1" max="1" width="9.85546875" customWidth="1"/>
    <col min="3" max="3" width="0" hidden="1" customWidth="1"/>
    <col min="4" max="4" width="9.85546875" hidden="1" customWidth="1"/>
    <col min="6" max="6" width="9.5703125" customWidth="1"/>
    <col min="91" max="91" width="12" bestFit="1" customWidth="1"/>
  </cols>
  <sheetData>
    <row r="1" spans="1:20" hidden="1" x14ac:dyDescent="0.25">
      <c r="P1" t="s">
        <v>0</v>
      </c>
      <c r="Q1" t="s">
        <v>1</v>
      </c>
      <c r="S1" t="s">
        <v>2</v>
      </c>
      <c r="T1" t="s">
        <v>3</v>
      </c>
    </row>
    <row r="2" spans="1:20" hidden="1" x14ac:dyDescent="0.25">
      <c r="H2" t="s">
        <v>4</v>
      </c>
      <c r="P2" t="s">
        <v>5</v>
      </c>
      <c r="Q2" t="s">
        <v>6</v>
      </c>
      <c r="T2" t="s">
        <v>7</v>
      </c>
    </row>
    <row r="3" spans="1:20" hidden="1" x14ac:dyDescent="0.25">
      <c r="H3" t="s">
        <v>8</v>
      </c>
    </row>
    <row r="4" spans="1:20" hidden="1" x14ac:dyDescent="0.25">
      <c r="P4" s="1"/>
    </row>
    <row r="5" spans="1:20" hidden="1" x14ac:dyDescent="0.25"/>
    <row r="6" spans="1:20" hidden="1" x14ac:dyDescent="0.25"/>
    <row r="7" spans="1:20" hidden="1" x14ac:dyDescent="0.25"/>
    <row r="8" spans="1:20" hidden="1" x14ac:dyDescent="0.25">
      <c r="A8" t="s">
        <v>9</v>
      </c>
      <c r="E8" t="s">
        <v>10</v>
      </c>
      <c r="I8" t="s">
        <v>11</v>
      </c>
    </row>
    <row r="9" spans="1:20" hidden="1" x14ac:dyDescent="0.25">
      <c r="A9" s="6" t="s">
        <v>12</v>
      </c>
      <c r="E9" t="s">
        <v>13</v>
      </c>
      <c r="F9">
        <v>50</v>
      </c>
      <c r="G9" t="s">
        <v>14</v>
      </c>
      <c r="I9" t="s">
        <v>15</v>
      </c>
    </row>
    <row r="10" spans="1:20" hidden="1" x14ac:dyDescent="0.25">
      <c r="A10" t="s">
        <v>16</v>
      </c>
      <c r="E10" t="s">
        <v>17</v>
      </c>
      <c r="F10">
        <v>50</v>
      </c>
      <c r="G10" t="s">
        <v>14</v>
      </c>
    </row>
    <row r="11" spans="1:20" hidden="1" x14ac:dyDescent="0.25">
      <c r="A11" s="6" t="s">
        <v>18</v>
      </c>
    </row>
    <row r="12" spans="1:20" hidden="1" x14ac:dyDescent="0.25">
      <c r="B12" s="2"/>
    </row>
    <row r="13" spans="1:20" hidden="1" x14ac:dyDescent="0.25">
      <c r="A13" s="357" t="s">
        <v>19</v>
      </c>
      <c r="B13" s="357"/>
      <c r="C13" s="40">
        <v>15</v>
      </c>
      <c r="D13" t="s">
        <v>20</v>
      </c>
    </row>
    <row r="14" spans="1:20" hidden="1" x14ac:dyDescent="0.25">
      <c r="A14" s="357" t="s">
        <v>21</v>
      </c>
      <c r="B14" s="357"/>
      <c r="C14">
        <v>80</v>
      </c>
      <c r="D14" t="s">
        <v>20</v>
      </c>
      <c r="F14" t="s">
        <v>22</v>
      </c>
    </row>
    <row r="16" spans="1:20" x14ac:dyDescent="0.25">
      <c r="A16" s="260">
        <f>-5.81/45</f>
        <v>-0.12911111111111109</v>
      </c>
      <c r="B16" s="261" t="s">
        <v>23</v>
      </c>
      <c r="C16" s="262"/>
      <c r="D16" s="263" t="s">
        <v>24</v>
      </c>
      <c r="F16" s="358" t="s">
        <v>25</v>
      </c>
      <c r="G16" s="359"/>
      <c r="H16" s="359"/>
      <c r="I16" s="359"/>
      <c r="J16" s="359"/>
      <c r="K16" s="359"/>
      <c r="L16" s="359"/>
      <c r="M16" s="359"/>
      <c r="N16" s="360"/>
      <c r="P16" t="s">
        <v>26</v>
      </c>
    </row>
    <row r="17" spans="1:91" x14ac:dyDescent="0.25">
      <c r="A17" s="264">
        <f>-5.77/45</f>
        <v>-0.12822222222222221</v>
      </c>
      <c r="B17" s="45" t="s">
        <v>27</v>
      </c>
      <c r="C17" s="30"/>
      <c r="D17" s="265" t="s">
        <v>24</v>
      </c>
      <c r="F17" s="361" t="s">
        <v>28</v>
      </c>
      <c r="G17" s="362"/>
      <c r="H17" s="55" t="s">
        <v>27</v>
      </c>
      <c r="I17" s="55" t="s">
        <v>27</v>
      </c>
      <c r="J17" s="55" t="s">
        <v>27</v>
      </c>
      <c r="N17" s="57"/>
      <c r="P17" s="274" t="s">
        <v>29</v>
      </c>
    </row>
    <row r="18" spans="1:91" x14ac:dyDescent="0.25">
      <c r="A18" s="266">
        <f>F9*1.2/60</f>
        <v>1</v>
      </c>
      <c r="B18" s="56" t="s">
        <v>13</v>
      </c>
      <c r="C18" s="41"/>
      <c r="D18" s="265" t="s">
        <v>24</v>
      </c>
      <c r="F18" s="363" t="s">
        <v>30</v>
      </c>
      <c r="G18" s="364"/>
      <c r="H18" s="55" t="s">
        <v>27</v>
      </c>
      <c r="I18" s="259" t="s">
        <v>31</v>
      </c>
      <c r="J18" s="259" t="s">
        <v>31</v>
      </c>
      <c r="K18" s="259" t="s">
        <v>31</v>
      </c>
      <c r="L18" s="259" t="s">
        <v>31</v>
      </c>
      <c r="M18" s="55" t="s">
        <v>27</v>
      </c>
      <c r="N18" s="58" t="s">
        <v>27</v>
      </c>
      <c r="P18" t="s">
        <v>32</v>
      </c>
      <c r="Q18" t="s">
        <v>33</v>
      </c>
      <c r="R18" t="s">
        <v>34</v>
      </c>
    </row>
    <row r="19" spans="1:91" x14ac:dyDescent="0.25">
      <c r="A19" s="267">
        <f>F10*1.2/60</f>
        <v>1</v>
      </c>
      <c r="B19" s="268" t="s">
        <v>31</v>
      </c>
      <c r="C19" s="269"/>
      <c r="D19" s="270" t="s">
        <v>24</v>
      </c>
      <c r="F19" s="355" t="s">
        <v>35</v>
      </c>
      <c r="G19" s="356"/>
      <c r="H19" s="59" t="s">
        <v>27</v>
      </c>
      <c r="I19" s="59" t="s">
        <v>27</v>
      </c>
      <c r="J19" s="60" t="s">
        <v>13</v>
      </c>
      <c r="K19" s="60" t="s">
        <v>13</v>
      </c>
      <c r="L19" s="60" t="s">
        <v>13</v>
      </c>
      <c r="M19" s="60" t="s">
        <v>13</v>
      </c>
      <c r="N19" s="61" t="s">
        <v>27</v>
      </c>
      <c r="P19">
        <f>CO55</f>
        <v>64</v>
      </c>
      <c r="Q19">
        <f t="shared" ref="Q19:R19" si="0">CP55</f>
        <v>16</v>
      </c>
      <c r="R19">
        <f t="shared" si="0"/>
        <v>800</v>
      </c>
    </row>
    <row r="20" spans="1:91" x14ac:dyDescent="0.25">
      <c r="F20" s="28"/>
    </row>
    <row r="21" spans="1:91" ht="15" hidden="1" customHeight="1" x14ac:dyDescent="0.25"/>
    <row r="22" spans="1:91" ht="15" hidden="1" customHeight="1" x14ac:dyDescent="0.25">
      <c r="C22" s="353">
        <v>1</v>
      </c>
      <c r="D22" s="353"/>
      <c r="E22" s="353"/>
      <c r="F22" s="353"/>
      <c r="G22" s="353"/>
      <c r="H22" s="353"/>
      <c r="I22" s="353">
        <v>2</v>
      </c>
      <c r="J22" s="353"/>
      <c r="K22" s="353"/>
      <c r="L22" s="353"/>
      <c r="M22" s="353"/>
      <c r="N22" s="353"/>
      <c r="O22" s="353">
        <v>3</v>
      </c>
      <c r="P22" s="353"/>
      <c r="Q22" s="353"/>
      <c r="R22" s="353"/>
      <c r="S22" s="353"/>
      <c r="T22" s="353"/>
      <c r="U22" s="353">
        <v>4</v>
      </c>
      <c r="V22" s="353"/>
      <c r="W22" s="353"/>
      <c r="X22" s="353"/>
      <c r="Y22" s="353"/>
      <c r="Z22" s="353"/>
      <c r="AA22" s="353">
        <v>5</v>
      </c>
      <c r="AB22" s="353"/>
      <c r="AC22" s="353"/>
      <c r="AD22" s="353"/>
      <c r="AE22" s="353"/>
      <c r="AF22" s="353"/>
    </row>
    <row r="23" spans="1:91" ht="15" hidden="1" customHeight="1" x14ac:dyDescent="0.25">
      <c r="B23" t="s">
        <v>36</v>
      </c>
      <c r="C23">
        <v>15</v>
      </c>
      <c r="D23">
        <v>15</v>
      </c>
      <c r="E23">
        <v>15</v>
      </c>
      <c r="F23">
        <v>15</v>
      </c>
      <c r="G23">
        <v>15</v>
      </c>
      <c r="H23">
        <v>15</v>
      </c>
      <c r="I23">
        <v>15</v>
      </c>
      <c r="J23">
        <v>15</v>
      </c>
      <c r="K23">
        <v>15</v>
      </c>
      <c r="L23">
        <v>15</v>
      </c>
      <c r="M23">
        <v>15</v>
      </c>
      <c r="N23">
        <v>15</v>
      </c>
      <c r="O23">
        <v>15</v>
      </c>
      <c r="P23">
        <v>15</v>
      </c>
      <c r="Q23">
        <v>15</v>
      </c>
      <c r="R23">
        <v>15</v>
      </c>
      <c r="S23">
        <v>15</v>
      </c>
      <c r="T23">
        <v>15</v>
      </c>
      <c r="U23">
        <v>15</v>
      </c>
      <c r="V23">
        <v>15</v>
      </c>
      <c r="W23">
        <v>15</v>
      </c>
      <c r="X23">
        <v>15</v>
      </c>
      <c r="Y23">
        <v>15</v>
      </c>
      <c r="Z23">
        <v>15</v>
      </c>
      <c r="AA23">
        <v>15</v>
      </c>
      <c r="AB23">
        <v>15</v>
      </c>
      <c r="AC23">
        <v>15</v>
      </c>
      <c r="AD23">
        <v>15</v>
      </c>
      <c r="AE23">
        <v>15</v>
      </c>
      <c r="AF23">
        <v>15</v>
      </c>
    </row>
    <row r="24" spans="1:91" ht="15" hidden="1" customHeight="1" x14ac:dyDescent="0.25">
      <c r="C24" s="3">
        <f>$A$16*C23</f>
        <v>-1.9366666666666663</v>
      </c>
      <c r="D24" s="3">
        <f>$A$16*D23</f>
        <v>-1.9366666666666663</v>
      </c>
      <c r="E24" s="3">
        <f>$A$16*E23</f>
        <v>-1.9366666666666663</v>
      </c>
      <c r="F24" s="4">
        <f>A17*F23</f>
        <v>-1.9233333333333331</v>
      </c>
      <c r="G24" s="4">
        <f>$A$17*G23</f>
        <v>-1.9233333333333331</v>
      </c>
      <c r="H24" s="4">
        <f>$A$17*H23</f>
        <v>-1.9233333333333331</v>
      </c>
      <c r="I24" s="3">
        <f>$A$16*I23</f>
        <v>-1.9366666666666663</v>
      </c>
      <c r="J24" s="3">
        <f>$A$16*J23</f>
        <v>-1.9366666666666663</v>
      </c>
      <c r="K24" s="3">
        <f>$A$16*K23</f>
        <v>-1.9366666666666663</v>
      </c>
      <c r="L24" s="4">
        <f>$A$17*L23</f>
        <v>-1.9233333333333331</v>
      </c>
      <c r="M24" s="4">
        <f>$A$17*M23</f>
        <v>-1.9233333333333331</v>
      </c>
      <c r="N24" s="4">
        <f>$A$17*N23</f>
        <v>-1.9233333333333331</v>
      </c>
      <c r="O24" s="3">
        <f>$A$16*O23</f>
        <v>-1.9366666666666663</v>
      </c>
      <c r="P24" s="3">
        <f>$A$16*P23</f>
        <v>-1.9366666666666663</v>
      </c>
      <c r="Q24" s="3">
        <f>$A$16*Q23</f>
        <v>-1.9366666666666663</v>
      </c>
      <c r="R24" s="4">
        <f>$A$17*R23</f>
        <v>-1.9233333333333331</v>
      </c>
      <c r="S24" s="4">
        <f>$A$17*S23</f>
        <v>-1.9233333333333331</v>
      </c>
      <c r="T24" s="4">
        <f>$A$17*T23</f>
        <v>-1.9233333333333331</v>
      </c>
      <c r="U24" s="3">
        <f>$A$16*U23</f>
        <v>-1.9366666666666663</v>
      </c>
      <c r="V24" s="3">
        <f>$A$16*V23</f>
        <v>-1.9366666666666663</v>
      </c>
      <c r="W24" s="3">
        <f>$A$16*W23</f>
        <v>-1.9366666666666663</v>
      </c>
      <c r="X24" s="4">
        <f>$A$17*X23</f>
        <v>-1.9233333333333331</v>
      </c>
      <c r="Y24" s="4">
        <f>$A$17*Y23</f>
        <v>-1.9233333333333331</v>
      </c>
      <c r="Z24" s="4">
        <f>$A$17*Z23</f>
        <v>-1.9233333333333331</v>
      </c>
      <c r="AA24" s="3">
        <f>$A$16*AA23</f>
        <v>-1.9366666666666663</v>
      </c>
      <c r="AB24" s="3">
        <f>$A$16*AB23</f>
        <v>-1.9366666666666663</v>
      </c>
      <c r="AC24" s="3">
        <f>$A$16*AC23</f>
        <v>-1.9366666666666663</v>
      </c>
      <c r="AD24" s="4">
        <f>$A$17*AD23</f>
        <v>-1.9233333333333331</v>
      </c>
      <c r="AE24" s="4">
        <f>$A$17*AE23</f>
        <v>-1.9233333333333331</v>
      </c>
      <c r="AF24" s="4">
        <f>$A$17*AF23</f>
        <v>-1.9233333333333331</v>
      </c>
    </row>
    <row r="25" spans="1:91" ht="15" hidden="1" customHeight="1" x14ac:dyDescent="0.25">
      <c r="A25" s="1" t="s">
        <v>37</v>
      </c>
      <c r="B25" s="5"/>
      <c r="C25">
        <f>B26+C24</f>
        <v>58.063333333333333</v>
      </c>
      <c r="D25">
        <f t="shared" ref="D25:F25" si="1">C26+D24</f>
        <v>56.126666666666665</v>
      </c>
      <c r="E25">
        <f t="shared" si="1"/>
        <v>54.19</v>
      </c>
      <c r="F25">
        <f t="shared" si="1"/>
        <v>52.266666666666666</v>
      </c>
      <c r="G25">
        <f>F26+G24</f>
        <v>50.343333333333334</v>
      </c>
      <c r="H25">
        <f>G26+H24</f>
        <v>48.42</v>
      </c>
      <c r="I25">
        <f>H26+I24</f>
        <v>46.483333333333334</v>
      </c>
      <c r="J25">
        <f t="shared" ref="J25:L25" si="2">I26+J24</f>
        <v>44.546666666666667</v>
      </c>
      <c r="K25">
        <f t="shared" si="2"/>
        <v>42.61</v>
      </c>
      <c r="L25">
        <f t="shared" si="2"/>
        <v>40.686666666666667</v>
      </c>
      <c r="M25">
        <f>L26+M24</f>
        <v>38.763333333333335</v>
      </c>
      <c r="N25">
        <f t="shared" ref="N25:AF25" si="3">M26+N24</f>
        <v>36.840000000000003</v>
      </c>
      <c r="O25">
        <f t="shared" si="3"/>
        <v>34.903333333333336</v>
      </c>
      <c r="P25">
        <f t="shared" si="3"/>
        <v>32.966666666666669</v>
      </c>
      <c r="Q25">
        <f t="shared" si="3"/>
        <v>31.03</v>
      </c>
      <c r="R25">
        <f t="shared" si="3"/>
        <v>29.106666666666669</v>
      </c>
      <c r="S25">
        <f t="shared" si="3"/>
        <v>27.183333333333337</v>
      </c>
      <c r="T25">
        <f t="shared" si="3"/>
        <v>25.260000000000005</v>
      </c>
      <c r="U25">
        <f t="shared" si="3"/>
        <v>23.323333333333338</v>
      </c>
      <c r="V25">
        <f t="shared" si="3"/>
        <v>21.38666666666667</v>
      </c>
      <c r="W25">
        <f t="shared" si="3"/>
        <v>19.450000000000003</v>
      </c>
      <c r="X25">
        <f t="shared" si="3"/>
        <v>17.526666666666671</v>
      </c>
      <c r="Y25">
        <f t="shared" si="3"/>
        <v>15.603333333333337</v>
      </c>
      <c r="Z25">
        <f t="shared" si="3"/>
        <v>13.680000000000003</v>
      </c>
      <c r="AA25">
        <f t="shared" si="3"/>
        <v>11.743333333333338</v>
      </c>
      <c r="AB25">
        <f t="shared" si="3"/>
        <v>9.806666666666672</v>
      </c>
      <c r="AC25">
        <f t="shared" si="3"/>
        <v>7.8700000000000054</v>
      </c>
      <c r="AD25">
        <f t="shared" si="3"/>
        <v>5.9466666666666725</v>
      </c>
      <c r="AE25">
        <f t="shared" si="3"/>
        <v>4.0233333333333396</v>
      </c>
      <c r="AF25">
        <f t="shared" si="3"/>
        <v>2.1000000000000068</v>
      </c>
    </row>
    <row r="26" spans="1:91" ht="15" hidden="1" customHeight="1" x14ac:dyDescent="0.25">
      <c r="A26" t="s">
        <v>38</v>
      </c>
      <c r="B26" s="5">
        <v>60</v>
      </c>
      <c r="C26" s="29">
        <f>IF(C25&lt;100,C25,100)</f>
        <v>58.063333333333333</v>
      </c>
      <c r="D26" s="29">
        <f t="shared" ref="D26:F26" si="4">IF(D25&lt;100,D25,100)</f>
        <v>56.126666666666665</v>
      </c>
      <c r="E26" s="29">
        <f t="shared" si="4"/>
        <v>54.19</v>
      </c>
      <c r="F26" s="29">
        <f t="shared" si="4"/>
        <v>52.266666666666666</v>
      </c>
      <c r="G26" s="29">
        <f>IF(G25&lt;100,G25,100)</f>
        <v>50.343333333333334</v>
      </c>
      <c r="H26" s="29">
        <f>IF(H25&lt;100,H25,100)</f>
        <v>48.42</v>
      </c>
      <c r="I26" s="29">
        <f>IF(I25&lt;100,I25,100)</f>
        <v>46.483333333333334</v>
      </c>
      <c r="J26" s="29">
        <f t="shared" ref="J26:L26" si="5">IF(J25&lt;100,J25,100)</f>
        <v>44.546666666666667</v>
      </c>
      <c r="K26" s="29">
        <f t="shared" si="5"/>
        <v>42.61</v>
      </c>
      <c r="L26" s="29">
        <f t="shared" si="5"/>
        <v>40.686666666666667</v>
      </c>
      <c r="M26" s="29">
        <f>IF(M25&lt;100,M25,100)</f>
        <v>38.763333333333335</v>
      </c>
      <c r="N26" s="29">
        <f>IF(N25&lt;100,N25,100)</f>
        <v>36.840000000000003</v>
      </c>
      <c r="O26" s="29">
        <f>IF(O25&lt;100,O25,100)</f>
        <v>34.903333333333336</v>
      </c>
      <c r="P26" s="29">
        <f t="shared" ref="P26:R26" si="6">IF(P25&lt;100,P25,100)</f>
        <v>32.966666666666669</v>
      </c>
      <c r="Q26" s="29">
        <f t="shared" si="6"/>
        <v>31.03</v>
      </c>
      <c r="R26" s="29">
        <f t="shared" si="6"/>
        <v>29.106666666666669</v>
      </c>
      <c r="S26" s="29">
        <f>IF(S25&lt;100,S25,100)</f>
        <v>27.183333333333337</v>
      </c>
      <c r="T26" s="29">
        <f>IF(T25&lt;100,T25,100)</f>
        <v>25.260000000000005</v>
      </c>
      <c r="U26" s="29">
        <f>IF(U25&lt;100,U25,100)</f>
        <v>23.323333333333338</v>
      </c>
      <c r="V26" s="29">
        <f t="shared" ref="V26:X26" si="7">IF(V25&lt;100,V25,100)</f>
        <v>21.38666666666667</v>
      </c>
      <c r="W26" s="29">
        <f t="shared" si="7"/>
        <v>19.450000000000003</v>
      </c>
      <c r="X26" s="29">
        <f t="shared" si="7"/>
        <v>17.526666666666671</v>
      </c>
      <c r="Y26" s="29">
        <f>IF(Y25&lt;100,Y25,100)</f>
        <v>15.603333333333337</v>
      </c>
      <c r="Z26" s="29">
        <f>IF(Z25&lt;100,Z25,100)</f>
        <v>13.680000000000003</v>
      </c>
      <c r="AA26" s="29">
        <f>IF(AA25&lt;100,AA25,100)</f>
        <v>11.743333333333338</v>
      </c>
      <c r="AB26" s="29">
        <f t="shared" ref="AB26:AD26" si="8">IF(AB25&lt;100,AB25,100)</f>
        <v>9.806666666666672</v>
      </c>
      <c r="AC26" s="29">
        <f t="shared" si="8"/>
        <v>7.8700000000000054</v>
      </c>
      <c r="AD26" s="29">
        <f t="shared" si="8"/>
        <v>5.9466666666666725</v>
      </c>
      <c r="AE26" s="29">
        <f>IF(AE25&lt;100,AE25,100)</f>
        <v>4.0233333333333396</v>
      </c>
      <c r="AF26" s="29">
        <f>IF(AF25&lt;100,AF25,100)</f>
        <v>2.1000000000000068</v>
      </c>
    </row>
    <row r="27" spans="1:91" x14ac:dyDescent="0.25">
      <c r="K27" s="121" t="s">
        <v>39</v>
      </c>
      <c r="S27" s="121" t="s">
        <v>39</v>
      </c>
    </row>
    <row r="28" spans="1:91" x14ac:dyDescent="0.25">
      <c r="A28" s="354" t="s">
        <v>40</v>
      </c>
      <c r="B28" s="354"/>
      <c r="C28" s="349">
        <v>6</v>
      </c>
      <c r="D28" s="350"/>
      <c r="E28" s="350"/>
      <c r="F28" s="351"/>
      <c r="G28" s="349">
        <v>7</v>
      </c>
      <c r="H28" s="350"/>
      <c r="I28" s="350"/>
      <c r="J28" s="351"/>
      <c r="K28" s="349">
        <v>8</v>
      </c>
      <c r="L28" s="350"/>
      <c r="M28" s="350"/>
      <c r="N28" s="351"/>
      <c r="O28" s="349">
        <v>9</v>
      </c>
      <c r="P28" s="350"/>
      <c r="Q28" s="350"/>
      <c r="R28" s="351"/>
      <c r="S28" s="349">
        <v>10</v>
      </c>
      <c r="T28" s="350"/>
      <c r="U28" s="350"/>
      <c r="V28" s="351"/>
      <c r="W28" s="349">
        <v>11</v>
      </c>
      <c r="X28" s="350"/>
      <c r="Y28" s="350"/>
      <c r="Z28" s="351"/>
      <c r="AA28" s="349">
        <v>12</v>
      </c>
      <c r="AB28" s="350"/>
      <c r="AC28" s="350"/>
      <c r="AD28" s="351"/>
      <c r="AE28" s="349">
        <v>13</v>
      </c>
      <c r="AF28" s="350"/>
      <c r="AG28" s="350"/>
      <c r="AH28" s="351"/>
      <c r="AI28" s="349">
        <v>14</v>
      </c>
      <c r="AJ28" s="350"/>
      <c r="AK28" s="350"/>
      <c r="AL28" s="351"/>
      <c r="AM28" s="349">
        <v>15</v>
      </c>
      <c r="AN28" s="350"/>
      <c r="AO28" s="350"/>
      <c r="AP28" s="351"/>
      <c r="AQ28" s="349">
        <v>16</v>
      </c>
      <c r="AR28" s="350"/>
      <c r="AS28" s="350"/>
      <c r="AT28" s="351"/>
      <c r="AU28" s="349">
        <v>17</v>
      </c>
      <c r="AV28" s="350"/>
      <c r="AW28" s="350"/>
      <c r="AX28" s="351"/>
      <c r="AY28" s="349">
        <v>18</v>
      </c>
      <c r="AZ28" s="350"/>
      <c r="BA28" s="350"/>
      <c r="BB28" s="351"/>
      <c r="BC28" s="349">
        <v>19</v>
      </c>
      <c r="BD28" s="350"/>
      <c r="BE28" s="350"/>
      <c r="BF28" s="351"/>
      <c r="BG28" s="349">
        <v>20</v>
      </c>
      <c r="BH28" s="350"/>
      <c r="BI28" s="350"/>
      <c r="BJ28" s="351"/>
      <c r="BK28" s="349">
        <v>21</v>
      </c>
      <c r="BL28" s="350"/>
      <c r="BM28" s="350"/>
      <c r="BN28" s="351"/>
      <c r="BO28" s="349">
        <v>22</v>
      </c>
      <c r="BP28" s="350"/>
      <c r="BQ28" s="350"/>
      <c r="BR28" s="351"/>
      <c r="BS28" s="349">
        <v>23</v>
      </c>
      <c r="BT28" s="350"/>
      <c r="BU28" s="350"/>
      <c r="BV28" s="351"/>
      <c r="BW28" s="349">
        <v>24</v>
      </c>
      <c r="BX28" s="350"/>
      <c r="BY28" s="350"/>
      <c r="BZ28" s="351"/>
      <c r="CA28" s="349">
        <v>1</v>
      </c>
      <c r="CB28" s="350"/>
      <c r="CC28" s="350"/>
      <c r="CD28" s="351"/>
      <c r="CE28" s="349">
        <v>2</v>
      </c>
      <c r="CF28" s="350"/>
      <c r="CG28" s="350"/>
      <c r="CH28" s="351"/>
      <c r="CI28" s="349">
        <v>3</v>
      </c>
      <c r="CJ28" s="350"/>
      <c r="CK28" s="350"/>
      <c r="CL28" s="351"/>
      <c r="CM28" s="347" t="s">
        <v>41</v>
      </c>
    </row>
    <row r="29" spans="1:91" s="5" customFormat="1" x14ac:dyDescent="0.25">
      <c r="A29" s="354"/>
      <c r="B29" s="354"/>
      <c r="C29" s="31">
        <v>0</v>
      </c>
      <c r="D29" s="31">
        <v>15</v>
      </c>
      <c r="E29" s="250">
        <v>30</v>
      </c>
      <c r="F29" s="250">
        <v>45</v>
      </c>
      <c r="G29" s="250">
        <v>0</v>
      </c>
      <c r="H29" s="250">
        <v>15</v>
      </c>
      <c r="I29" s="250">
        <v>30</v>
      </c>
      <c r="J29" s="250">
        <v>45</v>
      </c>
      <c r="K29" s="251">
        <v>0</v>
      </c>
      <c r="L29" s="251">
        <v>15</v>
      </c>
      <c r="M29" s="250">
        <v>30</v>
      </c>
      <c r="N29" s="250">
        <v>45</v>
      </c>
      <c r="O29" s="250">
        <v>0</v>
      </c>
      <c r="P29" s="250">
        <v>15</v>
      </c>
      <c r="Q29" s="250">
        <v>30</v>
      </c>
      <c r="R29" s="250">
        <v>45</v>
      </c>
      <c r="S29" s="251">
        <v>0</v>
      </c>
      <c r="T29" s="251">
        <v>15</v>
      </c>
      <c r="U29" s="250">
        <v>30</v>
      </c>
      <c r="V29" s="250">
        <v>45</v>
      </c>
      <c r="W29" s="250">
        <v>0</v>
      </c>
      <c r="X29" s="250">
        <v>15</v>
      </c>
      <c r="Y29" s="250">
        <v>30</v>
      </c>
      <c r="Z29" s="250">
        <v>45</v>
      </c>
      <c r="AA29" s="250">
        <v>0</v>
      </c>
      <c r="AB29" s="250">
        <v>15</v>
      </c>
      <c r="AC29" s="250">
        <v>30</v>
      </c>
      <c r="AD29" s="250">
        <v>45</v>
      </c>
      <c r="AE29" s="250">
        <v>0</v>
      </c>
      <c r="AF29" s="250">
        <v>15</v>
      </c>
      <c r="AG29" s="250">
        <v>30</v>
      </c>
      <c r="AH29" s="250">
        <v>45</v>
      </c>
      <c r="AI29" s="250">
        <v>0</v>
      </c>
      <c r="AJ29" s="250">
        <v>15</v>
      </c>
      <c r="AK29" s="250">
        <v>30</v>
      </c>
      <c r="AL29" s="250">
        <v>45</v>
      </c>
      <c r="AM29" s="250">
        <v>0</v>
      </c>
      <c r="AN29" s="250">
        <v>15</v>
      </c>
      <c r="AO29" s="250">
        <v>30</v>
      </c>
      <c r="AP29" s="250">
        <v>45</v>
      </c>
      <c r="AQ29" s="250">
        <v>0</v>
      </c>
      <c r="AR29" s="250">
        <v>15</v>
      </c>
      <c r="AS29" s="250">
        <v>30</v>
      </c>
      <c r="AT29" s="250">
        <v>45</v>
      </c>
      <c r="AU29" s="250">
        <v>0</v>
      </c>
      <c r="AV29" s="250">
        <v>15</v>
      </c>
      <c r="AW29" s="250">
        <v>30</v>
      </c>
      <c r="AX29" s="250">
        <v>45</v>
      </c>
      <c r="AY29" s="250">
        <v>0</v>
      </c>
      <c r="AZ29" s="250">
        <v>15</v>
      </c>
      <c r="BA29" s="250">
        <v>30</v>
      </c>
      <c r="BB29" s="250">
        <v>45</v>
      </c>
      <c r="BC29" s="250">
        <v>0</v>
      </c>
      <c r="BD29" s="250">
        <v>15</v>
      </c>
      <c r="BE29" s="250">
        <v>30</v>
      </c>
      <c r="BF29" s="250">
        <v>45</v>
      </c>
      <c r="BG29" s="250">
        <v>0</v>
      </c>
      <c r="BH29" s="250">
        <v>15</v>
      </c>
      <c r="BI29" s="250">
        <v>30</v>
      </c>
      <c r="BJ29" s="250">
        <v>45</v>
      </c>
      <c r="BK29" s="250">
        <v>0</v>
      </c>
      <c r="BL29" s="250">
        <v>15</v>
      </c>
      <c r="BM29" s="250">
        <v>30</v>
      </c>
      <c r="BN29" s="250">
        <v>45</v>
      </c>
      <c r="BO29" s="250">
        <v>0</v>
      </c>
      <c r="BP29" s="250">
        <v>15</v>
      </c>
      <c r="BQ29" s="250">
        <v>30</v>
      </c>
      <c r="BR29" s="250">
        <v>45</v>
      </c>
      <c r="BS29" s="250">
        <v>0</v>
      </c>
      <c r="BT29" s="250">
        <v>15</v>
      </c>
      <c r="BU29" s="250">
        <v>30</v>
      </c>
      <c r="BV29" s="250">
        <v>45</v>
      </c>
      <c r="BW29" s="250">
        <v>0</v>
      </c>
      <c r="BX29" s="250">
        <v>15</v>
      </c>
      <c r="BY29" s="250">
        <v>30</v>
      </c>
      <c r="BZ29" s="250">
        <v>45</v>
      </c>
      <c r="CA29" s="250">
        <v>0</v>
      </c>
      <c r="CB29" s="250">
        <v>15</v>
      </c>
      <c r="CC29" s="250">
        <v>30</v>
      </c>
      <c r="CD29" s="250">
        <v>45</v>
      </c>
      <c r="CE29" s="250">
        <v>0</v>
      </c>
      <c r="CF29" s="250">
        <v>15</v>
      </c>
      <c r="CG29" s="250">
        <v>30</v>
      </c>
      <c r="CH29" s="250">
        <v>45</v>
      </c>
      <c r="CI29" s="250">
        <v>0</v>
      </c>
      <c r="CJ29" s="250">
        <v>15</v>
      </c>
      <c r="CK29" s="250">
        <v>30</v>
      </c>
      <c r="CL29" s="250">
        <v>45</v>
      </c>
      <c r="CM29" s="348"/>
    </row>
    <row r="30" spans="1:91" s="26" customFormat="1" ht="15" customHeight="1" x14ac:dyDescent="0.25">
      <c r="A30" s="339" t="s">
        <v>42</v>
      </c>
      <c r="B30" s="341" t="s">
        <v>43</v>
      </c>
      <c r="C30" s="64" t="s">
        <v>44</v>
      </c>
      <c r="D30" s="43" t="s">
        <v>45</v>
      </c>
      <c r="E30" s="253" t="s">
        <v>23</v>
      </c>
      <c r="F30" s="253" t="s">
        <v>23</v>
      </c>
      <c r="G30" s="253" t="s">
        <v>23</v>
      </c>
      <c r="H30" s="254" t="s">
        <v>27</v>
      </c>
      <c r="I30" s="254" t="s">
        <v>27</v>
      </c>
      <c r="J30" s="254" t="s">
        <v>27</v>
      </c>
      <c r="K30" s="253" t="s">
        <v>23</v>
      </c>
      <c r="L30" s="253" t="s">
        <v>23</v>
      </c>
      <c r="M30" s="253" t="s">
        <v>23</v>
      </c>
      <c r="N30" s="254" t="s">
        <v>27</v>
      </c>
      <c r="O30" s="254" t="s">
        <v>27</v>
      </c>
      <c r="P30" s="254" t="s">
        <v>27</v>
      </c>
      <c r="Q30" s="253" t="s">
        <v>23</v>
      </c>
      <c r="R30" s="253" t="s">
        <v>23</v>
      </c>
      <c r="S30" s="253" t="s">
        <v>23</v>
      </c>
      <c r="T30" s="254" t="s">
        <v>27</v>
      </c>
      <c r="U30" s="254" t="s">
        <v>27</v>
      </c>
      <c r="V30" s="254" t="s">
        <v>27</v>
      </c>
      <c r="W30" s="253" t="s">
        <v>23</v>
      </c>
      <c r="X30" s="253" t="s">
        <v>23</v>
      </c>
      <c r="Y30" s="253" t="s">
        <v>23</v>
      </c>
      <c r="Z30" s="254" t="s">
        <v>27</v>
      </c>
      <c r="AA30" s="254" t="s">
        <v>27</v>
      </c>
      <c r="AB30" s="254" t="s">
        <v>27</v>
      </c>
      <c r="AC30" s="253" t="s">
        <v>23</v>
      </c>
      <c r="AD30" s="253" t="s">
        <v>23</v>
      </c>
      <c r="AE30" s="253" t="s">
        <v>23</v>
      </c>
      <c r="AF30" s="254" t="s">
        <v>27</v>
      </c>
      <c r="AG30" s="271" t="s">
        <v>31</v>
      </c>
      <c r="AH30" s="271" t="s">
        <v>31</v>
      </c>
      <c r="AI30" s="271" t="s">
        <v>31</v>
      </c>
      <c r="AJ30" s="271" t="s">
        <v>31</v>
      </c>
      <c r="AK30" s="254" t="s">
        <v>27</v>
      </c>
      <c r="AL30" s="254" t="s">
        <v>27</v>
      </c>
      <c r="AM30" s="253" t="s">
        <v>23</v>
      </c>
      <c r="AN30" s="253" t="s">
        <v>23</v>
      </c>
      <c r="AO30" s="253" t="s">
        <v>23</v>
      </c>
      <c r="AP30" s="254" t="s">
        <v>27</v>
      </c>
      <c r="AQ30" s="254" t="s">
        <v>27</v>
      </c>
      <c r="AR30" s="254" t="s">
        <v>27</v>
      </c>
      <c r="AS30" s="253" t="s">
        <v>23</v>
      </c>
      <c r="AT30" s="253" t="s">
        <v>23</v>
      </c>
      <c r="AU30" s="253" t="s">
        <v>23</v>
      </c>
      <c r="AV30" s="254" t="s">
        <v>27</v>
      </c>
      <c r="AW30" s="254" t="s">
        <v>27</v>
      </c>
      <c r="AX30" s="254" t="s">
        <v>27</v>
      </c>
      <c r="AY30" s="253" t="s">
        <v>23</v>
      </c>
      <c r="AZ30" s="253" t="s">
        <v>23</v>
      </c>
      <c r="BA30" s="253" t="s">
        <v>23</v>
      </c>
      <c r="BB30" s="254" t="s">
        <v>27</v>
      </c>
      <c r="BC30" s="254" t="s">
        <v>27</v>
      </c>
      <c r="BD30" s="254" t="s">
        <v>27</v>
      </c>
      <c r="BE30" s="253" t="s">
        <v>23</v>
      </c>
      <c r="BF30" s="253" t="s">
        <v>23</v>
      </c>
      <c r="BG30" s="253" t="s">
        <v>23</v>
      </c>
      <c r="BH30" s="254" t="s">
        <v>27</v>
      </c>
      <c r="BI30" s="254" t="s">
        <v>27</v>
      </c>
      <c r="BJ30" s="254" t="s">
        <v>27</v>
      </c>
      <c r="BK30" s="253" t="s">
        <v>23</v>
      </c>
      <c r="BL30" s="253" t="s">
        <v>23</v>
      </c>
      <c r="BM30" s="253" t="s">
        <v>23</v>
      </c>
      <c r="BN30" s="254" t="s">
        <v>27</v>
      </c>
      <c r="BO30" s="271" t="s">
        <v>31</v>
      </c>
      <c r="BP30" s="271" t="s">
        <v>31</v>
      </c>
      <c r="BQ30" s="271" t="s">
        <v>31</v>
      </c>
      <c r="BR30" s="271" t="s">
        <v>31</v>
      </c>
      <c r="BS30" s="254" t="s">
        <v>27</v>
      </c>
      <c r="BT30" s="254" t="s">
        <v>27</v>
      </c>
      <c r="BU30" s="253" t="s">
        <v>23</v>
      </c>
      <c r="BV30" s="253" t="s">
        <v>23</v>
      </c>
      <c r="BW30" s="253" t="s">
        <v>23</v>
      </c>
      <c r="BX30" s="254" t="s">
        <v>27</v>
      </c>
      <c r="BY30" s="254" t="s">
        <v>27</v>
      </c>
      <c r="BZ30" s="254" t="s">
        <v>27</v>
      </c>
      <c r="CA30" s="253" t="s">
        <v>23</v>
      </c>
      <c r="CB30" s="253" t="s">
        <v>23</v>
      </c>
      <c r="CC30" s="253" t="s">
        <v>23</v>
      </c>
      <c r="CD30" s="254" t="s">
        <v>27</v>
      </c>
      <c r="CE30" s="254" t="s">
        <v>27</v>
      </c>
      <c r="CF30" s="254" t="s">
        <v>27</v>
      </c>
      <c r="CG30" s="253" t="s">
        <v>23</v>
      </c>
      <c r="CH30" s="253" t="s">
        <v>23</v>
      </c>
      <c r="CI30" s="253" t="s">
        <v>23</v>
      </c>
      <c r="CJ30" s="254" t="s">
        <v>27</v>
      </c>
      <c r="CK30" s="254" t="s">
        <v>27</v>
      </c>
      <c r="CL30" s="254" t="s">
        <v>27</v>
      </c>
      <c r="CM30" s="252" t="s">
        <v>46</v>
      </c>
    </row>
    <row r="31" spans="1:91" s="26" customFormat="1" ht="15" hidden="1" customHeight="1" x14ac:dyDescent="0.25">
      <c r="A31" s="340"/>
      <c r="B31" s="342"/>
      <c r="C31" s="64" t="s">
        <v>37</v>
      </c>
      <c r="D31" s="89">
        <v>80</v>
      </c>
      <c r="E31" s="252">
        <f>IF(E30=$B$16,D31+($A$16*15),IF(E30=$B$17,D31+($A$17*15),IF(E30=$B$19,IF(D31+($A$19*15)&gt;100,100,D31+($A$19*15)),IF(E30=$B$18,IF(D31+($A$18*15)&gt;100,100,D31+($A$18*15)),D31))))</f>
        <v>78.063333333333333</v>
      </c>
      <c r="F31" s="252">
        <f t="shared" ref="F31:BQ31" si="9">IF(F30=$B$16,E31+($A$16*15),IF(F30=$B$17,E31+($A$17*15),IF(F30=$B$19,IF(E31+($A$19*15)&gt;100,100,E31+($A$19*15)),IF(F30=$B$18,IF(E31+($A$18*15)&gt;100,100,E31+($A$18*15)),E31))))</f>
        <v>76.126666666666665</v>
      </c>
      <c r="G31" s="252">
        <f t="shared" si="9"/>
        <v>74.19</v>
      </c>
      <c r="H31" s="252">
        <f t="shared" si="9"/>
        <v>72.266666666666666</v>
      </c>
      <c r="I31" s="252">
        <f t="shared" si="9"/>
        <v>70.343333333333334</v>
      </c>
      <c r="J31" s="252">
        <f t="shared" si="9"/>
        <v>68.42</v>
      </c>
      <c r="K31" s="252">
        <f t="shared" si="9"/>
        <v>66.483333333333334</v>
      </c>
      <c r="L31" s="252">
        <f t="shared" si="9"/>
        <v>64.546666666666667</v>
      </c>
      <c r="M31" s="252">
        <f t="shared" si="9"/>
        <v>62.61</v>
      </c>
      <c r="N31" s="252">
        <f t="shared" si="9"/>
        <v>60.686666666666667</v>
      </c>
      <c r="O31" s="252">
        <f t="shared" si="9"/>
        <v>58.763333333333335</v>
      </c>
      <c r="P31" s="252">
        <f t="shared" si="9"/>
        <v>56.84</v>
      </c>
      <c r="Q31" s="252">
        <f t="shared" si="9"/>
        <v>54.903333333333336</v>
      </c>
      <c r="R31" s="252">
        <f t="shared" si="9"/>
        <v>52.966666666666669</v>
      </c>
      <c r="S31" s="252">
        <f t="shared" si="9"/>
        <v>51.03</v>
      </c>
      <c r="T31" s="252">
        <f t="shared" si="9"/>
        <v>49.106666666666669</v>
      </c>
      <c r="U31" s="252">
        <f t="shared" si="9"/>
        <v>47.183333333333337</v>
      </c>
      <c r="V31" s="252">
        <f t="shared" si="9"/>
        <v>45.260000000000005</v>
      </c>
      <c r="W31" s="252">
        <f t="shared" si="9"/>
        <v>43.323333333333338</v>
      </c>
      <c r="X31" s="252">
        <f t="shared" si="9"/>
        <v>41.38666666666667</v>
      </c>
      <c r="Y31" s="252">
        <f t="shared" si="9"/>
        <v>39.450000000000003</v>
      </c>
      <c r="Z31" s="252">
        <f t="shared" si="9"/>
        <v>37.526666666666671</v>
      </c>
      <c r="AA31" s="252">
        <f t="shared" si="9"/>
        <v>35.603333333333339</v>
      </c>
      <c r="AB31" s="252">
        <f t="shared" si="9"/>
        <v>33.680000000000007</v>
      </c>
      <c r="AC31" s="252">
        <f t="shared" si="9"/>
        <v>31.743333333333339</v>
      </c>
      <c r="AD31" s="252">
        <f t="shared" si="9"/>
        <v>29.806666666666672</v>
      </c>
      <c r="AE31" s="252">
        <f t="shared" si="9"/>
        <v>27.870000000000005</v>
      </c>
      <c r="AF31" s="252">
        <f t="shared" si="9"/>
        <v>25.946666666666673</v>
      </c>
      <c r="AG31" s="252">
        <f t="shared" si="9"/>
        <v>40.946666666666673</v>
      </c>
      <c r="AH31" s="252">
        <f t="shared" si="9"/>
        <v>55.946666666666673</v>
      </c>
      <c r="AI31" s="252">
        <f t="shared" si="9"/>
        <v>70.946666666666673</v>
      </c>
      <c r="AJ31" s="252">
        <f t="shared" si="9"/>
        <v>85.946666666666673</v>
      </c>
      <c r="AK31" s="252">
        <f t="shared" si="9"/>
        <v>84.023333333333341</v>
      </c>
      <c r="AL31" s="252">
        <f t="shared" si="9"/>
        <v>82.100000000000009</v>
      </c>
      <c r="AM31" s="252">
        <f t="shared" si="9"/>
        <v>80.163333333333341</v>
      </c>
      <c r="AN31" s="252">
        <f t="shared" si="9"/>
        <v>78.226666666666674</v>
      </c>
      <c r="AO31" s="252">
        <f t="shared" si="9"/>
        <v>76.290000000000006</v>
      </c>
      <c r="AP31" s="252">
        <f t="shared" si="9"/>
        <v>74.366666666666674</v>
      </c>
      <c r="AQ31" s="252">
        <f t="shared" si="9"/>
        <v>72.443333333333342</v>
      </c>
      <c r="AR31" s="252">
        <f t="shared" si="9"/>
        <v>70.52000000000001</v>
      </c>
      <c r="AS31" s="252">
        <f t="shared" si="9"/>
        <v>68.583333333333343</v>
      </c>
      <c r="AT31" s="252">
        <f t="shared" si="9"/>
        <v>66.646666666666675</v>
      </c>
      <c r="AU31" s="252">
        <f t="shared" si="9"/>
        <v>64.710000000000008</v>
      </c>
      <c r="AV31" s="252">
        <f t="shared" si="9"/>
        <v>62.786666666666676</v>
      </c>
      <c r="AW31" s="252">
        <f t="shared" si="9"/>
        <v>60.863333333333344</v>
      </c>
      <c r="AX31" s="252">
        <f t="shared" si="9"/>
        <v>58.940000000000012</v>
      </c>
      <c r="AY31" s="252">
        <f t="shared" si="9"/>
        <v>57.003333333333345</v>
      </c>
      <c r="AZ31" s="252">
        <f t="shared" si="9"/>
        <v>55.066666666666677</v>
      </c>
      <c r="BA31" s="252">
        <f t="shared" si="9"/>
        <v>53.13000000000001</v>
      </c>
      <c r="BB31" s="252">
        <f t="shared" si="9"/>
        <v>51.206666666666678</v>
      </c>
      <c r="BC31" s="252">
        <f t="shared" si="9"/>
        <v>49.283333333333346</v>
      </c>
      <c r="BD31" s="252">
        <f t="shared" si="9"/>
        <v>47.360000000000014</v>
      </c>
      <c r="BE31" s="252">
        <f t="shared" si="9"/>
        <v>45.423333333333346</v>
      </c>
      <c r="BF31" s="252">
        <f t="shared" si="9"/>
        <v>43.486666666666679</v>
      </c>
      <c r="BG31" s="252">
        <f t="shared" si="9"/>
        <v>41.550000000000011</v>
      </c>
      <c r="BH31" s="252">
        <f t="shared" si="9"/>
        <v>39.626666666666679</v>
      </c>
      <c r="BI31" s="252">
        <f t="shared" si="9"/>
        <v>37.703333333333347</v>
      </c>
      <c r="BJ31" s="252">
        <f t="shared" si="9"/>
        <v>35.780000000000015</v>
      </c>
      <c r="BK31" s="252">
        <f t="shared" si="9"/>
        <v>33.843333333333348</v>
      </c>
      <c r="BL31" s="252">
        <f t="shared" si="9"/>
        <v>31.90666666666668</v>
      </c>
      <c r="BM31" s="252">
        <f t="shared" si="9"/>
        <v>29.970000000000013</v>
      </c>
      <c r="BN31" s="252">
        <f t="shared" si="9"/>
        <v>28.046666666666681</v>
      </c>
      <c r="BO31" s="252">
        <f t="shared" si="9"/>
        <v>43.046666666666681</v>
      </c>
      <c r="BP31" s="252">
        <f t="shared" si="9"/>
        <v>58.046666666666681</v>
      </c>
      <c r="BQ31" s="252">
        <f t="shared" si="9"/>
        <v>73.046666666666681</v>
      </c>
      <c r="BR31" s="252">
        <f t="shared" ref="BR31:CL31" si="10">IF(BR30=$B$16,BQ31+($A$16*15),IF(BR30=$B$17,BQ31+($A$17*15),IF(BR30=$B$19,IF(BQ31+($A$19*15)&gt;100,100,BQ31+($A$19*15)),IF(BR30=$B$18,IF(BQ31+($A$18*15)&gt;100,100,BQ31+($A$18*15)),BQ31))))</f>
        <v>88.046666666666681</v>
      </c>
      <c r="BS31" s="252">
        <f t="shared" si="10"/>
        <v>86.123333333333349</v>
      </c>
      <c r="BT31" s="252">
        <f t="shared" si="10"/>
        <v>84.200000000000017</v>
      </c>
      <c r="BU31" s="252">
        <f t="shared" si="10"/>
        <v>82.26333333333335</v>
      </c>
      <c r="BV31" s="252">
        <f t="shared" si="10"/>
        <v>80.326666666666682</v>
      </c>
      <c r="BW31" s="252">
        <f t="shared" si="10"/>
        <v>78.390000000000015</v>
      </c>
      <c r="BX31" s="252">
        <f t="shared" si="10"/>
        <v>76.466666666666683</v>
      </c>
      <c r="BY31" s="252">
        <f t="shared" si="10"/>
        <v>74.543333333333351</v>
      </c>
      <c r="BZ31" s="252">
        <f t="shared" si="10"/>
        <v>72.620000000000019</v>
      </c>
      <c r="CA31" s="252">
        <f t="shared" si="10"/>
        <v>70.683333333333351</v>
      </c>
      <c r="CB31" s="252">
        <f t="shared" si="10"/>
        <v>68.746666666666684</v>
      </c>
      <c r="CC31" s="252">
        <f t="shared" si="10"/>
        <v>66.810000000000016</v>
      </c>
      <c r="CD31" s="252">
        <f t="shared" si="10"/>
        <v>64.886666666666684</v>
      </c>
      <c r="CE31" s="252">
        <f t="shared" si="10"/>
        <v>62.963333333333352</v>
      </c>
      <c r="CF31" s="252">
        <f t="shared" si="10"/>
        <v>61.04000000000002</v>
      </c>
      <c r="CG31" s="252">
        <f t="shared" si="10"/>
        <v>59.103333333333353</v>
      </c>
      <c r="CH31" s="252">
        <f t="shared" si="10"/>
        <v>57.166666666666686</v>
      </c>
      <c r="CI31" s="252">
        <f t="shared" si="10"/>
        <v>55.230000000000018</v>
      </c>
      <c r="CJ31" s="252">
        <f t="shared" si="10"/>
        <v>53.306666666666686</v>
      </c>
      <c r="CK31" s="252">
        <f t="shared" si="10"/>
        <v>51.383333333333354</v>
      </c>
      <c r="CL31" s="252">
        <f t="shared" si="10"/>
        <v>49.460000000000022</v>
      </c>
      <c r="CM31" s="256">
        <f>CL31-10</f>
        <v>39.460000000000022</v>
      </c>
    </row>
    <row r="32" spans="1:91" s="26" customFormat="1" ht="15" customHeight="1" x14ac:dyDescent="0.25">
      <c r="A32" s="340"/>
      <c r="B32" s="341" t="s">
        <v>47</v>
      </c>
      <c r="C32" s="64" t="s">
        <v>44</v>
      </c>
      <c r="D32" s="43" t="s">
        <v>45</v>
      </c>
      <c r="E32" s="252"/>
      <c r="F32" s="253" t="s">
        <v>23</v>
      </c>
      <c r="G32" s="253" t="s">
        <v>23</v>
      </c>
      <c r="H32" s="253" t="s">
        <v>23</v>
      </c>
      <c r="I32" s="254" t="s">
        <v>27</v>
      </c>
      <c r="J32" s="254" t="s">
        <v>27</v>
      </c>
      <c r="K32" s="254" t="s">
        <v>27</v>
      </c>
      <c r="L32" s="253" t="s">
        <v>23</v>
      </c>
      <c r="M32" s="253" t="s">
        <v>23</v>
      </c>
      <c r="N32" s="253" t="s">
        <v>23</v>
      </c>
      <c r="O32" s="254" t="s">
        <v>27</v>
      </c>
      <c r="P32" s="254" t="s">
        <v>27</v>
      </c>
      <c r="Q32" s="254" t="s">
        <v>27</v>
      </c>
      <c r="R32" s="253" t="s">
        <v>23</v>
      </c>
      <c r="S32" s="253" t="s">
        <v>23</v>
      </c>
      <c r="T32" s="253" t="s">
        <v>23</v>
      </c>
      <c r="U32" s="254" t="s">
        <v>27</v>
      </c>
      <c r="V32" s="254" t="s">
        <v>27</v>
      </c>
      <c r="W32" s="254" t="s">
        <v>27</v>
      </c>
      <c r="X32" s="253" t="s">
        <v>23</v>
      </c>
      <c r="Y32" s="253" t="s">
        <v>23</v>
      </c>
      <c r="Z32" s="253" t="s">
        <v>23</v>
      </c>
      <c r="AA32" s="254" t="s">
        <v>27</v>
      </c>
      <c r="AB32" s="254" t="s">
        <v>27</v>
      </c>
      <c r="AC32" s="254" t="s">
        <v>27</v>
      </c>
      <c r="AD32" s="253" t="s">
        <v>23</v>
      </c>
      <c r="AE32" s="253" t="s">
        <v>23</v>
      </c>
      <c r="AF32" s="253" t="s">
        <v>23</v>
      </c>
      <c r="AG32" s="254" t="s">
        <v>27</v>
      </c>
      <c r="AH32" s="254" t="s">
        <v>27</v>
      </c>
      <c r="AI32" s="254" t="s">
        <v>27</v>
      </c>
      <c r="AJ32" s="253" t="s">
        <v>23</v>
      </c>
      <c r="AK32" s="253" t="s">
        <v>23</v>
      </c>
      <c r="AL32" s="253" t="s">
        <v>23</v>
      </c>
      <c r="AM32" s="254" t="s">
        <v>27</v>
      </c>
      <c r="AN32" s="254" t="s">
        <v>27</v>
      </c>
      <c r="AO32" s="254" t="s">
        <v>27</v>
      </c>
      <c r="AP32" s="253" t="s">
        <v>23</v>
      </c>
      <c r="AQ32" s="253" t="s">
        <v>23</v>
      </c>
      <c r="AR32" s="253" t="s">
        <v>23</v>
      </c>
      <c r="AS32" s="254" t="s">
        <v>27</v>
      </c>
      <c r="AT32" s="271" t="s">
        <v>31</v>
      </c>
      <c r="AU32" s="271" t="s">
        <v>31</v>
      </c>
      <c r="AV32" s="271" t="s">
        <v>31</v>
      </c>
      <c r="AW32" s="271" t="s">
        <v>31</v>
      </c>
      <c r="AX32" s="254" t="s">
        <v>27</v>
      </c>
      <c r="AY32" s="254" t="s">
        <v>27</v>
      </c>
      <c r="AZ32" s="253" t="s">
        <v>23</v>
      </c>
      <c r="BA32" s="253" t="s">
        <v>23</v>
      </c>
      <c r="BB32" s="253" t="s">
        <v>23</v>
      </c>
      <c r="BC32" s="254" t="s">
        <v>27</v>
      </c>
      <c r="BD32" s="254" t="s">
        <v>27</v>
      </c>
      <c r="BE32" s="254" t="s">
        <v>27</v>
      </c>
      <c r="BF32" s="253" t="s">
        <v>23</v>
      </c>
      <c r="BG32" s="253" t="s">
        <v>23</v>
      </c>
      <c r="BH32" s="253" t="s">
        <v>23</v>
      </c>
      <c r="BI32" s="254" t="s">
        <v>27</v>
      </c>
      <c r="BJ32" s="254" t="s">
        <v>27</v>
      </c>
      <c r="BK32" s="254" t="s">
        <v>27</v>
      </c>
      <c r="BL32" s="253" t="s">
        <v>23</v>
      </c>
      <c r="BM32" s="253" t="s">
        <v>23</v>
      </c>
      <c r="BN32" s="253" t="s">
        <v>23</v>
      </c>
      <c r="BO32" s="254" t="s">
        <v>27</v>
      </c>
      <c r="BP32" s="254" t="s">
        <v>27</v>
      </c>
      <c r="BQ32" s="254" t="s">
        <v>27</v>
      </c>
      <c r="BR32" s="253" t="s">
        <v>23</v>
      </c>
      <c r="BS32" s="253" t="s">
        <v>23</v>
      </c>
      <c r="BT32" s="253" t="s">
        <v>23</v>
      </c>
      <c r="BU32" s="254" t="s">
        <v>27</v>
      </c>
      <c r="BV32" s="254" t="s">
        <v>27</v>
      </c>
      <c r="BW32" s="254" t="s">
        <v>27</v>
      </c>
      <c r="BX32" s="253" t="s">
        <v>23</v>
      </c>
      <c r="BY32" s="253" t="s">
        <v>23</v>
      </c>
      <c r="BZ32" s="253" t="s">
        <v>23</v>
      </c>
      <c r="CA32" s="254" t="s">
        <v>27</v>
      </c>
      <c r="CB32" s="271" t="s">
        <v>31</v>
      </c>
      <c r="CC32" s="271" t="s">
        <v>31</v>
      </c>
      <c r="CD32" s="271" t="s">
        <v>31</v>
      </c>
      <c r="CE32" s="271" t="s">
        <v>31</v>
      </c>
      <c r="CF32" s="254" t="s">
        <v>27</v>
      </c>
      <c r="CG32" s="254" t="s">
        <v>27</v>
      </c>
      <c r="CH32" s="253" t="s">
        <v>23</v>
      </c>
      <c r="CI32" s="253" t="s">
        <v>23</v>
      </c>
      <c r="CJ32" s="253" t="s">
        <v>23</v>
      </c>
      <c r="CK32" s="254" t="s">
        <v>27</v>
      </c>
      <c r="CL32" s="254" t="s">
        <v>27</v>
      </c>
      <c r="CM32" s="252" t="s">
        <v>46</v>
      </c>
    </row>
    <row r="33" spans="1:95" s="26" customFormat="1" ht="15" hidden="1" customHeight="1" x14ac:dyDescent="0.25">
      <c r="A33" s="340"/>
      <c r="B33" s="342"/>
      <c r="C33" s="64" t="s">
        <v>37</v>
      </c>
      <c r="D33" s="89">
        <v>80</v>
      </c>
      <c r="E33" s="256">
        <v>80</v>
      </c>
      <c r="F33" s="252">
        <f>IF(F32=$B$16,E33+($A$16*15),IF(F32=$B$17,E33+($A$17*15),IF(F32=$B$19,IF(E33+($A$19*15)&gt;100,100,E33+($A$19*15)),IF(F32=$B$18,IF(E33+($A$18*15)&gt;100,100,E33+($A$18*15)),E33))))</f>
        <v>78.063333333333333</v>
      </c>
      <c r="G33" s="252">
        <f t="shared" ref="G33:BR33" si="11">IF(G32=$B$16,F33+($A$16*15),IF(G32=$B$17,F33+($A$17*15),IF(G32=$B$19,IF(F33+($A$19*15)&gt;100,100,F33+($A$19*15)),IF(G32=$B$18,IF(F33+($A$18*15)&gt;100,100,F33+($A$18*15)),F33))))</f>
        <v>76.126666666666665</v>
      </c>
      <c r="H33" s="252">
        <f t="shared" si="11"/>
        <v>74.19</v>
      </c>
      <c r="I33" s="252">
        <f t="shared" si="11"/>
        <v>72.266666666666666</v>
      </c>
      <c r="J33" s="252">
        <f t="shared" si="11"/>
        <v>70.343333333333334</v>
      </c>
      <c r="K33" s="252">
        <f t="shared" si="11"/>
        <v>68.42</v>
      </c>
      <c r="L33" s="252">
        <f t="shared" si="11"/>
        <v>66.483333333333334</v>
      </c>
      <c r="M33" s="252">
        <f t="shared" si="11"/>
        <v>64.546666666666667</v>
      </c>
      <c r="N33" s="252">
        <f t="shared" si="11"/>
        <v>62.61</v>
      </c>
      <c r="O33" s="252">
        <f t="shared" si="11"/>
        <v>60.686666666666667</v>
      </c>
      <c r="P33" s="252">
        <f t="shared" si="11"/>
        <v>58.763333333333335</v>
      </c>
      <c r="Q33" s="252">
        <f t="shared" si="11"/>
        <v>56.84</v>
      </c>
      <c r="R33" s="252">
        <f t="shared" si="11"/>
        <v>54.903333333333336</v>
      </c>
      <c r="S33" s="252">
        <f t="shared" si="11"/>
        <v>52.966666666666669</v>
      </c>
      <c r="T33" s="252">
        <f t="shared" si="11"/>
        <v>51.03</v>
      </c>
      <c r="U33" s="252">
        <f t="shared" si="11"/>
        <v>49.106666666666669</v>
      </c>
      <c r="V33" s="252">
        <f t="shared" si="11"/>
        <v>47.183333333333337</v>
      </c>
      <c r="W33" s="252">
        <f t="shared" si="11"/>
        <v>45.260000000000005</v>
      </c>
      <c r="X33" s="252">
        <f t="shared" si="11"/>
        <v>43.323333333333338</v>
      </c>
      <c r="Y33" s="252">
        <f t="shared" si="11"/>
        <v>41.38666666666667</v>
      </c>
      <c r="Z33" s="252">
        <f t="shared" si="11"/>
        <v>39.450000000000003</v>
      </c>
      <c r="AA33" s="252">
        <f t="shared" si="11"/>
        <v>37.526666666666671</v>
      </c>
      <c r="AB33" s="252">
        <f t="shared" si="11"/>
        <v>35.603333333333339</v>
      </c>
      <c r="AC33" s="252">
        <f t="shared" si="11"/>
        <v>33.680000000000007</v>
      </c>
      <c r="AD33" s="252">
        <f t="shared" si="11"/>
        <v>31.743333333333339</v>
      </c>
      <c r="AE33" s="252">
        <f t="shared" si="11"/>
        <v>29.806666666666672</v>
      </c>
      <c r="AF33" s="252">
        <f t="shared" si="11"/>
        <v>27.870000000000005</v>
      </c>
      <c r="AG33" s="252">
        <f t="shared" si="11"/>
        <v>25.946666666666673</v>
      </c>
      <c r="AH33" s="252">
        <f t="shared" si="11"/>
        <v>24.023333333333341</v>
      </c>
      <c r="AI33" s="252">
        <f t="shared" si="11"/>
        <v>22.100000000000009</v>
      </c>
      <c r="AJ33" s="252">
        <f t="shared" si="11"/>
        <v>20.163333333333341</v>
      </c>
      <c r="AK33" s="252">
        <f t="shared" si="11"/>
        <v>18.226666666666674</v>
      </c>
      <c r="AL33" s="252">
        <f t="shared" si="11"/>
        <v>16.290000000000006</v>
      </c>
      <c r="AM33" s="252">
        <f t="shared" si="11"/>
        <v>14.366666666666672</v>
      </c>
      <c r="AN33" s="252">
        <f t="shared" si="11"/>
        <v>12.443333333333339</v>
      </c>
      <c r="AO33" s="252">
        <f t="shared" si="11"/>
        <v>10.520000000000005</v>
      </c>
      <c r="AP33" s="252">
        <f t="shared" si="11"/>
        <v>8.5833333333333393</v>
      </c>
      <c r="AQ33" s="252">
        <f t="shared" si="11"/>
        <v>6.6466666666666727</v>
      </c>
      <c r="AR33" s="252">
        <f t="shared" si="11"/>
        <v>4.7100000000000062</v>
      </c>
      <c r="AS33" s="252">
        <f t="shared" si="11"/>
        <v>2.7866666666666733</v>
      </c>
      <c r="AT33" s="252">
        <f t="shared" si="11"/>
        <v>17.786666666666672</v>
      </c>
      <c r="AU33" s="252">
        <f t="shared" si="11"/>
        <v>32.786666666666676</v>
      </c>
      <c r="AV33" s="252">
        <f t="shared" si="11"/>
        <v>47.786666666666676</v>
      </c>
      <c r="AW33" s="252">
        <f t="shared" si="11"/>
        <v>62.786666666666676</v>
      </c>
      <c r="AX33" s="252">
        <f t="shared" si="11"/>
        <v>60.863333333333344</v>
      </c>
      <c r="AY33" s="252">
        <f t="shared" si="11"/>
        <v>58.940000000000012</v>
      </c>
      <c r="AZ33" s="252">
        <f t="shared" si="11"/>
        <v>57.003333333333345</v>
      </c>
      <c r="BA33" s="252">
        <f t="shared" si="11"/>
        <v>55.066666666666677</v>
      </c>
      <c r="BB33" s="252">
        <f t="shared" si="11"/>
        <v>53.13000000000001</v>
      </c>
      <c r="BC33" s="252">
        <f t="shared" si="11"/>
        <v>51.206666666666678</v>
      </c>
      <c r="BD33" s="252">
        <f t="shared" si="11"/>
        <v>49.283333333333346</v>
      </c>
      <c r="BE33" s="252">
        <f t="shared" si="11"/>
        <v>47.360000000000014</v>
      </c>
      <c r="BF33" s="252">
        <f t="shared" si="11"/>
        <v>45.423333333333346</v>
      </c>
      <c r="BG33" s="252">
        <f t="shared" si="11"/>
        <v>43.486666666666679</v>
      </c>
      <c r="BH33" s="252">
        <f t="shared" si="11"/>
        <v>41.550000000000011</v>
      </c>
      <c r="BI33" s="252">
        <f t="shared" si="11"/>
        <v>39.626666666666679</v>
      </c>
      <c r="BJ33" s="252">
        <f t="shared" si="11"/>
        <v>37.703333333333347</v>
      </c>
      <c r="BK33" s="252">
        <f t="shared" si="11"/>
        <v>35.780000000000015</v>
      </c>
      <c r="BL33" s="252">
        <f t="shared" si="11"/>
        <v>33.843333333333348</v>
      </c>
      <c r="BM33" s="252">
        <f t="shared" si="11"/>
        <v>31.90666666666668</v>
      </c>
      <c r="BN33" s="252">
        <f t="shared" si="11"/>
        <v>29.970000000000013</v>
      </c>
      <c r="BO33" s="252">
        <f t="shared" si="11"/>
        <v>28.046666666666681</v>
      </c>
      <c r="BP33" s="252">
        <f t="shared" si="11"/>
        <v>26.123333333333349</v>
      </c>
      <c r="BQ33" s="252">
        <f t="shared" si="11"/>
        <v>24.200000000000017</v>
      </c>
      <c r="BR33" s="252">
        <f t="shared" si="11"/>
        <v>22.26333333333335</v>
      </c>
      <c r="BS33" s="252">
        <f t="shared" ref="BS33:CL33" si="12">IF(BS32=$B$16,BR33+($A$16*15),IF(BS32=$B$17,BR33+($A$17*15),IF(BS32=$B$19,IF(BR33+($A$19*15)&gt;100,100,BR33+($A$19*15)),IF(BS32=$B$18,IF(BR33+($A$18*15)&gt;100,100,BR33+($A$18*15)),BR33))))</f>
        <v>20.326666666666682</v>
      </c>
      <c r="BT33" s="252">
        <f t="shared" si="12"/>
        <v>18.390000000000015</v>
      </c>
      <c r="BU33" s="252">
        <f t="shared" si="12"/>
        <v>16.466666666666683</v>
      </c>
      <c r="BV33" s="252">
        <f t="shared" si="12"/>
        <v>14.543333333333349</v>
      </c>
      <c r="BW33" s="252">
        <f t="shared" si="12"/>
        <v>12.620000000000015</v>
      </c>
      <c r="BX33" s="252">
        <f t="shared" si="12"/>
        <v>10.68333333333335</v>
      </c>
      <c r="BY33" s="252">
        <f t="shared" si="12"/>
        <v>8.7466666666666839</v>
      </c>
      <c r="BZ33" s="252">
        <f t="shared" si="12"/>
        <v>6.8100000000000174</v>
      </c>
      <c r="CA33" s="252">
        <f t="shared" si="12"/>
        <v>4.8866666666666845</v>
      </c>
      <c r="CB33" s="252">
        <f t="shared" si="12"/>
        <v>19.886666666666684</v>
      </c>
      <c r="CC33" s="252">
        <f t="shared" si="12"/>
        <v>34.886666666666684</v>
      </c>
      <c r="CD33" s="252">
        <f t="shared" si="12"/>
        <v>49.886666666666684</v>
      </c>
      <c r="CE33" s="252">
        <f t="shared" si="12"/>
        <v>64.886666666666684</v>
      </c>
      <c r="CF33" s="252">
        <f t="shared" si="12"/>
        <v>62.963333333333352</v>
      </c>
      <c r="CG33" s="252">
        <f t="shared" si="12"/>
        <v>61.04000000000002</v>
      </c>
      <c r="CH33" s="252">
        <f t="shared" si="12"/>
        <v>59.103333333333353</v>
      </c>
      <c r="CI33" s="252">
        <f t="shared" si="12"/>
        <v>57.166666666666686</v>
      </c>
      <c r="CJ33" s="252">
        <f t="shared" si="12"/>
        <v>55.230000000000018</v>
      </c>
      <c r="CK33" s="252">
        <f t="shared" si="12"/>
        <v>53.306666666666686</v>
      </c>
      <c r="CL33" s="252">
        <f t="shared" si="12"/>
        <v>51.383333333333354</v>
      </c>
      <c r="CM33" s="256">
        <f t="shared" ref="CM33" si="13">CL33-10</f>
        <v>41.383333333333354</v>
      </c>
    </row>
    <row r="34" spans="1:95" s="26" customFormat="1" ht="15" customHeight="1" x14ac:dyDescent="0.25">
      <c r="A34" s="340"/>
      <c r="B34" s="341" t="s">
        <v>48</v>
      </c>
      <c r="C34" s="64" t="s">
        <v>44</v>
      </c>
      <c r="D34" s="43" t="s">
        <v>45</v>
      </c>
      <c r="E34" s="252"/>
      <c r="F34" s="252"/>
      <c r="G34" s="253" t="s">
        <v>23</v>
      </c>
      <c r="H34" s="253" t="s">
        <v>23</v>
      </c>
      <c r="I34" s="253" t="s">
        <v>23</v>
      </c>
      <c r="J34" s="254" t="s">
        <v>27</v>
      </c>
      <c r="K34" s="254" t="s">
        <v>27</v>
      </c>
      <c r="L34" s="254" t="s">
        <v>27</v>
      </c>
      <c r="M34" s="253" t="s">
        <v>23</v>
      </c>
      <c r="N34" s="253" t="s">
        <v>23</v>
      </c>
      <c r="O34" s="253" t="s">
        <v>23</v>
      </c>
      <c r="P34" s="254" t="s">
        <v>27</v>
      </c>
      <c r="Q34" s="254" t="s">
        <v>27</v>
      </c>
      <c r="R34" s="254" t="s">
        <v>27</v>
      </c>
      <c r="S34" s="253" t="s">
        <v>23</v>
      </c>
      <c r="T34" s="253" t="s">
        <v>23</v>
      </c>
      <c r="U34" s="253" t="s">
        <v>23</v>
      </c>
      <c r="V34" s="254" t="s">
        <v>27</v>
      </c>
      <c r="W34" s="254" t="s">
        <v>27</v>
      </c>
      <c r="X34" s="254" t="s">
        <v>27</v>
      </c>
      <c r="Y34" s="253" t="s">
        <v>23</v>
      </c>
      <c r="Z34" s="253" t="s">
        <v>23</v>
      </c>
      <c r="AA34" s="253" t="s">
        <v>23</v>
      </c>
      <c r="AB34" s="254" t="s">
        <v>27</v>
      </c>
      <c r="AC34" s="254" t="s">
        <v>27</v>
      </c>
      <c r="AD34" s="254" t="s">
        <v>27</v>
      </c>
      <c r="AE34" s="253" t="s">
        <v>23</v>
      </c>
      <c r="AF34" s="253" t="s">
        <v>23</v>
      </c>
      <c r="AG34" s="253" t="s">
        <v>23</v>
      </c>
      <c r="AH34" s="254" t="s">
        <v>27</v>
      </c>
      <c r="AI34" s="254" t="s">
        <v>27</v>
      </c>
      <c r="AJ34" s="254" t="s">
        <v>27</v>
      </c>
      <c r="AK34" s="253" t="s">
        <v>23</v>
      </c>
      <c r="AL34" s="253" t="s">
        <v>23</v>
      </c>
      <c r="AM34" s="253" t="s">
        <v>23</v>
      </c>
      <c r="AN34" s="254" t="s">
        <v>27</v>
      </c>
      <c r="AO34" s="271" t="s">
        <v>31</v>
      </c>
      <c r="AP34" s="271" t="s">
        <v>31</v>
      </c>
      <c r="AQ34" s="271" t="s">
        <v>31</v>
      </c>
      <c r="AR34" s="271" t="s">
        <v>31</v>
      </c>
      <c r="AS34" s="254" t="s">
        <v>27</v>
      </c>
      <c r="AT34" s="254" t="s">
        <v>27</v>
      </c>
      <c r="AU34" s="253" t="s">
        <v>23</v>
      </c>
      <c r="AV34" s="253" t="s">
        <v>23</v>
      </c>
      <c r="AW34" s="253" t="s">
        <v>23</v>
      </c>
      <c r="AX34" s="254" t="s">
        <v>27</v>
      </c>
      <c r="AY34" s="254" t="s">
        <v>27</v>
      </c>
      <c r="AZ34" s="254" t="s">
        <v>27</v>
      </c>
      <c r="BA34" s="253" t="s">
        <v>23</v>
      </c>
      <c r="BB34" s="253" t="s">
        <v>23</v>
      </c>
      <c r="BC34" s="253" t="s">
        <v>23</v>
      </c>
      <c r="BD34" s="254" t="s">
        <v>27</v>
      </c>
      <c r="BE34" s="254" t="s">
        <v>27</v>
      </c>
      <c r="BF34" s="254" t="s">
        <v>27</v>
      </c>
      <c r="BG34" s="253" t="s">
        <v>23</v>
      </c>
      <c r="BH34" s="253" t="s">
        <v>23</v>
      </c>
      <c r="BI34" s="253" t="s">
        <v>23</v>
      </c>
      <c r="BJ34" s="254" t="s">
        <v>27</v>
      </c>
      <c r="BK34" s="254" t="s">
        <v>27</v>
      </c>
      <c r="BL34" s="254" t="s">
        <v>27</v>
      </c>
      <c r="BM34" s="253" t="s">
        <v>23</v>
      </c>
      <c r="BN34" s="253" t="s">
        <v>23</v>
      </c>
      <c r="BO34" s="253" t="s">
        <v>23</v>
      </c>
      <c r="BP34" s="254" t="s">
        <v>27</v>
      </c>
      <c r="BQ34" s="254" t="s">
        <v>27</v>
      </c>
      <c r="BR34" s="254" t="s">
        <v>27</v>
      </c>
      <c r="BS34" s="253" t="s">
        <v>23</v>
      </c>
      <c r="BT34" s="253" t="s">
        <v>23</v>
      </c>
      <c r="BU34" s="253" t="s">
        <v>23</v>
      </c>
      <c r="BV34" s="254" t="s">
        <v>27</v>
      </c>
      <c r="BW34" s="271" t="s">
        <v>31</v>
      </c>
      <c r="BX34" s="271" t="s">
        <v>31</v>
      </c>
      <c r="BY34" s="271" t="s">
        <v>31</v>
      </c>
      <c r="BZ34" s="271" t="s">
        <v>31</v>
      </c>
      <c r="CA34" s="254" t="s">
        <v>27</v>
      </c>
      <c r="CB34" s="254" t="s">
        <v>27</v>
      </c>
      <c r="CC34" s="253" t="s">
        <v>23</v>
      </c>
      <c r="CD34" s="253" t="s">
        <v>23</v>
      </c>
      <c r="CE34" s="253" t="s">
        <v>23</v>
      </c>
      <c r="CF34" s="254" t="s">
        <v>27</v>
      </c>
      <c r="CG34" s="254" t="s">
        <v>27</v>
      </c>
      <c r="CH34" s="254" t="s">
        <v>27</v>
      </c>
      <c r="CI34" s="253" t="s">
        <v>23</v>
      </c>
      <c r="CJ34" s="253" t="s">
        <v>23</v>
      </c>
      <c r="CK34" s="253" t="s">
        <v>23</v>
      </c>
      <c r="CL34" s="254" t="s">
        <v>27</v>
      </c>
      <c r="CM34" s="252" t="s">
        <v>46</v>
      </c>
    </row>
    <row r="35" spans="1:95" s="26" customFormat="1" hidden="1" x14ac:dyDescent="0.25">
      <c r="A35" s="340"/>
      <c r="B35" s="342"/>
      <c r="C35" s="64" t="s">
        <v>37</v>
      </c>
      <c r="D35" s="89">
        <v>80</v>
      </c>
      <c r="E35" s="252">
        <f t="shared" ref="E35:F35" si="14">IF(E34=$B$16,D35+($A$16*15),IF(E34=$B$17,D35+($A$17*15),IF(E34=$B$19,IF(D35+($A$19*15)&gt;100,100,D35+($A$19*15)),IF(E34=$B$18,IF(D35+($A$18*15)&gt;100,100,D35+($A$18*15)),D35))))</f>
        <v>80</v>
      </c>
      <c r="F35" s="252">
        <f t="shared" si="14"/>
        <v>80</v>
      </c>
      <c r="G35" s="252">
        <f>IF(G34=$B$16,F35+($A$16*15),IF(G34=$B$17,F35+($A$17*15),IF(G34=$B$19,IF(F35+($A$19*15)&gt;100,100,F35+($A$19*15)),IF(G34=$B$18,IF(F35+($A$18*15)&gt;100,100,F35+($A$18*15)),F35))))</f>
        <v>78.063333333333333</v>
      </c>
      <c r="H35" s="252">
        <f t="shared" ref="H35:BS35" si="15">IF(H34=$B$16,G35+($A$16*15),IF(H34=$B$17,G35+($A$17*15),IF(H34=$B$19,IF(G35+($A$19*15)&gt;100,100,G35+($A$19*15)),IF(H34=$B$18,IF(G35+($A$18*15)&gt;100,100,G35+($A$18*15)),G35))))</f>
        <v>76.126666666666665</v>
      </c>
      <c r="I35" s="252">
        <f t="shared" si="15"/>
        <v>74.19</v>
      </c>
      <c r="J35" s="252">
        <f t="shared" si="15"/>
        <v>72.266666666666666</v>
      </c>
      <c r="K35" s="252">
        <f t="shared" si="15"/>
        <v>70.343333333333334</v>
      </c>
      <c r="L35" s="252">
        <f t="shared" si="15"/>
        <v>68.42</v>
      </c>
      <c r="M35" s="252">
        <f t="shared" si="15"/>
        <v>66.483333333333334</v>
      </c>
      <c r="N35" s="252">
        <f t="shared" si="15"/>
        <v>64.546666666666667</v>
      </c>
      <c r="O35" s="252">
        <f t="shared" si="15"/>
        <v>62.61</v>
      </c>
      <c r="P35" s="252">
        <f t="shared" si="15"/>
        <v>60.686666666666667</v>
      </c>
      <c r="Q35" s="252">
        <f t="shared" si="15"/>
        <v>58.763333333333335</v>
      </c>
      <c r="R35" s="252">
        <f t="shared" si="15"/>
        <v>56.84</v>
      </c>
      <c r="S35" s="252">
        <f t="shared" si="15"/>
        <v>54.903333333333336</v>
      </c>
      <c r="T35" s="252">
        <f t="shared" si="15"/>
        <v>52.966666666666669</v>
      </c>
      <c r="U35" s="252">
        <f t="shared" si="15"/>
        <v>51.03</v>
      </c>
      <c r="V35" s="252">
        <f t="shared" si="15"/>
        <v>49.106666666666669</v>
      </c>
      <c r="W35" s="252">
        <f t="shared" si="15"/>
        <v>47.183333333333337</v>
      </c>
      <c r="X35" s="252">
        <f t="shared" si="15"/>
        <v>45.260000000000005</v>
      </c>
      <c r="Y35" s="252">
        <f t="shared" si="15"/>
        <v>43.323333333333338</v>
      </c>
      <c r="Z35" s="252">
        <f t="shared" si="15"/>
        <v>41.38666666666667</v>
      </c>
      <c r="AA35" s="252">
        <f t="shared" si="15"/>
        <v>39.450000000000003</v>
      </c>
      <c r="AB35" s="252">
        <f t="shared" si="15"/>
        <v>37.526666666666671</v>
      </c>
      <c r="AC35" s="252">
        <f t="shared" si="15"/>
        <v>35.603333333333339</v>
      </c>
      <c r="AD35" s="252">
        <f t="shared" si="15"/>
        <v>33.680000000000007</v>
      </c>
      <c r="AE35" s="252">
        <f t="shared" si="15"/>
        <v>31.743333333333339</v>
      </c>
      <c r="AF35" s="252">
        <f t="shared" si="15"/>
        <v>29.806666666666672</v>
      </c>
      <c r="AG35" s="252">
        <f t="shared" si="15"/>
        <v>27.870000000000005</v>
      </c>
      <c r="AH35" s="252">
        <f t="shared" si="15"/>
        <v>25.946666666666673</v>
      </c>
      <c r="AI35" s="252">
        <f t="shared" si="15"/>
        <v>24.023333333333341</v>
      </c>
      <c r="AJ35" s="252">
        <f t="shared" si="15"/>
        <v>22.100000000000009</v>
      </c>
      <c r="AK35" s="252">
        <f t="shared" si="15"/>
        <v>20.163333333333341</v>
      </c>
      <c r="AL35" s="252">
        <f t="shared" si="15"/>
        <v>18.226666666666674</v>
      </c>
      <c r="AM35" s="252">
        <f t="shared" si="15"/>
        <v>16.290000000000006</v>
      </c>
      <c r="AN35" s="252">
        <f t="shared" si="15"/>
        <v>14.366666666666672</v>
      </c>
      <c r="AO35" s="252">
        <f t="shared" si="15"/>
        <v>29.366666666666674</v>
      </c>
      <c r="AP35" s="252">
        <f t="shared" si="15"/>
        <v>44.366666666666674</v>
      </c>
      <c r="AQ35" s="252">
        <f t="shared" si="15"/>
        <v>59.366666666666674</v>
      </c>
      <c r="AR35" s="252">
        <f t="shared" si="15"/>
        <v>74.366666666666674</v>
      </c>
      <c r="AS35" s="252">
        <f t="shared" si="15"/>
        <v>72.443333333333342</v>
      </c>
      <c r="AT35" s="252">
        <f t="shared" si="15"/>
        <v>70.52000000000001</v>
      </c>
      <c r="AU35" s="252">
        <f t="shared" si="15"/>
        <v>68.583333333333343</v>
      </c>
      <c r="AV35" s="252">
        <f t="shared" si="15"/>
        <v>66.646666666666675</v>
      </c>
      <c r="AW35" s="252">
        <f t="shared" si="15"/>
        <v>64.710000000000008</v>
      </c>
      <c r="AX35" s="252">
        <f t="shared" si="15"/>
        <v>62.786666666666676</v>
      </c>
      <c r="AY35" s="252">
        <f t="shared" si="15"/>
        <v>60.863333333333344</v>
      </c>
      <c r="AZ35" s="252">
        <f t="shared" si="15"/>
        <v>58.940000000000012</v>
      </c>
      <c r="BA35" s="252">
        <f t="shared" si="15"/>
        <v>57.003333333333345</v>
      </c>
      <c r="BB35" s="252">
        <f t="shared" si="15"/>
        <v>55.066666666666677</v>
      </c>
      <c r="BC35" s="252">
        <f t="shared" si="15"/>
        <v>53.13000000000001</v>
      </c>
      <c r="BD35" s="252">
        <f t="shared" si="15"/>
        <v>51.206666666666678</v>
      </c>
      <c r="BE35" s="252">
        <f t="shared" si="15"/>
        <v>49.283333333333346</v>
      </c>
      <c r="BF35" s="252">
        <f t="shared" si="15"/>
        <v>47.360000000000014</v>
      </c>
      <c r="BG35" s="252">
        <f t="shared" si="15"/>
        <v>45.423333333333346</v>
      </c>
      <c r="BH35" s="252">
        <f t="shared" si="15"/>
        <v>43.486666666666679</v>
      </c>
      <c r="BI35" s="252">
        <f t="shared" si="15"/>
        <v>41.550000000000011</v>
      </c>
      <c r="BJ35" s="252">
        <f t="shared" si="15"/>
        <v>39.626666666666679</v>
      </c>
      <c r="BK35" s="252">
        <f t="shared" si="15"/>
        <v>37.703333333333347</v>
      </c>
      <c r="BL35" s="252">
        <f t="shared" si="15"/>
        <v>35.780000000000015</v>
      </c>
      <c r="BM35" s="252">
        <f t="shared" si="15"/>
        <v>33.843333333333348</v>
      </c>
      <c r="BN35" s="252">
        <f t="shared" si="15"/>
        <v>31.90666666666668</v>
      </c>
      <c r="BO35" s="252">
        <f t="shared" si="15"/>
        <v>29.970000000000013</v>
      </c>
      <c r="BP35" s="252">
        <f t="shared" si="15"/>
        <v>28.046666666666681</v>
      </c>
      <c r="BQ35" s="252">
        <f t="shared" si="15"/>
        <v>26.123333333333349</v>
      </c>
      <c r="BR35" s="252">
        <f t="shared" si="15"/>
        <v>24.200000000000017</v>
      </c>
      <c r="BS35" s="252">
        <f t="shared" si="15"/>
        <v>22.26333333333335</v>
      </c>
      <c r="BT35" s="252">
        <f t="shared" ref="BT35:CL35" si="16">IF(BT34=$B$16,BS35+($A$16*15),IF(BT34=$B$17,BS35+($A$17*15),IF(BT34=$B$19,IF(BS35+($A$19*15)&gt;100,100,BS35+($A$19*15)),IF(BT34=$B$18,IF(BS35+($A$18*15)&gt;100,100,BS35+($A$18*15)),BS35))))</f>
        <v>20.326666666666682</v>
      </c>
      <c r="BU35" s="252">
        <f t="shared" si="16"/>
        <v>18.390000000000015</v>
      </c>
      <c r="BV35" s="252">
        <f t="shared" si="16"/>
        <v>16.466666666666683</v>
      </c>
      <c r="BW35" s="252">
        <f t="shared" si="16"/>
        <v>31.466666666666683</v>
      </c>
      <c r="BX35" s="252">
        <f t="shared" si="16"/>
        <v>46.466666666666683</v>
      </c>
      <c r="BY35" s="252">
        <f t="shared" si="16"/>
        <v>61.466666666666683</v>
      </c>
      <c r="BZ35" s="252">
        <f t="shared" si="16"/>
        <v>76.466666666666683</v>
      </c>
      <c r="CA35" s="252">
        <f t="shared" si="16"/>
        <v>74.543333333333351</v>
      </c>
      <c r="CB35" s="252">
        <f t="shared" si="16"/>
        <v>72.620000000000019</v>
      </c>
      <c r="CC35" s="252">
        <f t="shared" si="16"/>
        <v>70.683333333333351</v>
      </c>
      <c r="CD35" s="252">
        <f t="shared" si="16"/>
        <v>68.746666666666684</v>
      </c>
      <c r="CE35" s="252">
        <f t="shared" si="16"/>
        <v>66.810000000000016</v>
      </c>
      <c r="CF35" s="252">
        <f t="shared" si="16"/>
        <v>64.886666666666684</v>
      </c>
      <c r="CG35" s="252">
        <f t="shared" si="16"/>
        <v>62.963333333333352</v>
      </c>
      <c r="CH35" s="252">
        <f t="shared" si="16"/>
        <v>61.04000000000002</v>
      </c>
      <c r="CI35" s="252">
        <f t="shared" si="16"/>
        <v>59.103333333333353</v>
      </c>
      <c r="CJ35" s="252">
        <f t="shared" si="16"/>
        <v>57.166666666666686</v>
      </c>
      <c r="CK35" s="252">
        <f t="shared" si="16"/>
        <v>55.230000000000018</v>
      </c>
      <c r="CL35" s="252">
        <f t="shared" si="16"/>
        <v>53.306666666666686</v>
      </c>
      <c r="CM35" s="256">
        <f t="shared" ref="CM35" si="17">CL35-10</f>
        <v>43.306666666666686</v>
      </c>
    </row>
    <row r="36" spans="1:95" s="26" customFormat="1" x14ac:dyDescent="0.25">
      <c r="A36" s="340"/>
      <c r="B36" s="341" t="s">
        <v>49</v>
      </c>
      <c r="C36" s="64" t="s">
        <v>44</v>
      </c>
      <c r="D36" s="43" t="s">
        <v>45</v>
      </c>
      <c r="E36" s="252"/>
      <c r="F36" s="252"/>
      <c r="G36" s="252"/>
      <c r="H36" s="253" t="s">
        <v>23</v>
      </c>
      <c r="I36" s="253" t="s">
        <v>23</v>
      </c>
      <c r="J36" s="253" t="s">
        <v>23</v>
      </c>
      <c r="K36" s="254" t="s">
        <v>27</v>
      </c>
      <c r="L36" s="254" t="s">
        <v>27</v>
      </c>
      <c r="M36" s="254" t="s">
        <v>27</v>
      </c>
      <c r="N36" s="253" t="s">
        <v>23</v>
      </c>
      <c r="O36" s="253" t="s">
        <v>23</v>
      </c>
      <c r="P36" s="253" t="s">
        <v>23</v>
      </c>
      <c r="Q36" s="254" t="s">
        <v>27</v>
      </c>
      <c r="R36" s="254" t="s">
        <v>27</v>
      </c>
      <c r="S36" s="254" t="s">
        <v>27</v>
      </c>
      <c r="T36" s="253" t="s">
        <v>23</v>
      </c>
      <c r="U36" s="253" t="s">
        <v>23</v>
      </c>
      <c r="V36" s="253" t="s">
        <v>23</v>
      </c>
      <c r="W36" s="254" t="s">
        <v>27</v>
      </c>
      <c r="X36" s="254" t="s">
        <v>27</v>
      </c>
      <c r="Y36" s="254" t="s">
        <v>27</v>
      </c>
      <c r="Z36" s="253" t="s">
        <v>23</v>
      </c>
      <c r="AA36" s="253" t="s">
        <v>23</v>
      </c>
      <c r="AB36" s="253" t="s">
        <v>23</v>
      </c>
      <c r="AC36" s="254" t="s">
        <v>27</v>
      </c>
      <c r="AD36" s="254" t="s">
        <v>27</v>
      </c>
      <c r="AE36" s="254" t="s">
        <v>27</v>
      </c>
      <c r="AF36" s="253" t="s">
        <v>23</v>
      </c>
      <c r="AG36" s="253" t="s">
        <v>23</v>
      </c>
      <c r="AH36" s="253" t="s">
        <v>23</v>
      </c>
      <c r="AI36" s="254" t="s">
        <v>27</v>
      </c>
      <c r="AJ36" s="254" t="s">
        <v>27</v>
      </c>
      <c r="AK36" s="254" t="s">
        <v>27</v>
      </c>
      <c r="AL36" s="253" t="s">
        <v>23</v>
      </c>
      <c r="AM36" s="253" t="s">
        <v>23</v>
      </c>
      <c r="AN36" s="253" t="s">
        <v>23</v>
      </c>
      <c r="AO36" s="254" t="s">
        <v>27</v>
      </c>
      <c r="AP36" s="254" t="s">
        <v>27</v>
      </c>
      <c r="AQ36" s="255" t="s">
        <v>13</v>
      </c>
      <c r="AR36" s="255" t="s">
        <v>13</v>
      </c>
      <c r="AS36" s="255" t="s">
        <v>13</v>
      </c>
      <c r="AT36" s="255" t="s">
        <v>13</v>
      </c>
      <c r="AU36" s="254" t="s">
        <v>27</v>
      </c>
      <c r="AV36" s="253" t="s">
        <v>23</v>
      </c>
      <c r="AW36" s="253" t="s">
        <v>23</v>
      </c>
      <c r="AX36" s="253" t="s">
        <v>23</v>
      </c>
      <c r="AY36" s="254" t="s">
        <v>27</v>
      </c>
      <c r="AZ36" s="254" t="s">
        <v>27</v>
      </c>
      <c r="BA36" s="254" t="s">
        <v>27</v>
      </c>
      <c r="BB36" s="253" t="s">
        <v>23</v>
      </c>
      <c r="BC36" s="253" t="s">
        <v>23</v>
      </c>
      <c r="BD36" s="253" t="s">
        <v>23</v>
      </c>
      <c r="BE36" s="254" t="s">
        <v>27</v>
      </c>
      <c r="BF36" s="254" t="s">
        <v>27</v>
      </c>
      <c r="BG36" s="254" t="s">
        <v>27</v>
      </c>
      <c r="BH36" s="253" t="s">
        <v>23</v>
      </c>
      <c r="BI36" s="253" t="s">
        <v>23</v>
      </c>
      <c r="BJ36" s="253" t="s">
        <v>23</v>
      </c>
      <c r="BK36" s="254" t="s">
        <v>27</v>
      </c>
      <c r="BL36" s="254" t="s">
        <v>27</v>
      </c>
      <c r="BM36" s="254" t="s">
        <v>27</v>
      </c>
      <c r="BN36" s="253" t="s">
        <v>23</v>
      </c>
      <c r="BO36" s="253" t="s">
        <v>23</v>
      </c>
      <c r="BP36" s="253" t="s">
        <v>23</v>
      </c>
      <c r="BQ36" s="254" t="s">
        <v>27</v>
      </c>
      <c r="BR36" s="254" t="s">
        <v>27</v>
      </c>
      <c r="BS36" s="254" t="s">
        <v>27</v>
      </c>
      <c r="BT36" s="253" t="s">
        <v>23</v>
      </c>
      <c r="BU36" s="253" t="s">
        <v>23</v>
      </c>
      <c r="BV36" s="253" t="s">
        <v>23</v>
      </c>
      <c r="BW36" s="254" t="s">
        <v>27</v>
      </c>
      <c r="BX36" s="254" t="s">
        <v>27</v>
      </c>
      <c r="BY36" s="255" t="s">
        <v>13</v>
      </c>
      <c r="BZ36" s="255" t="s">
        <v>13</v>
      </c>
      <c r="CA36" s="255" t="s">
        <v>13</v>
      </c>
      <c r="CB36" s="255" t="s">
        <v>13</v>
      </c>
      <c r="CC36" s="254" t="s">
        <v>27</v>
      </c>
      <c r="CD36" s="253" t="s">
        <v>23</v>
      </c>
      <c r="CE36" s="253" t="s">
        <v>23</v>
      </c>
      <c r="CF36" s="253" t="s">
        <v>23</v>
      </c>
      <c r="CG36" s="254" t="s">
        <v>27</v>
      </c>
      <c r="CH36" s="254" t="s">
        <v>27</v>
      </c>
      <c r="CI36" s="254" t="s">
        <v>27</v>
      </c>
      <c r="CJ36" s="253" t="s">
        <v>23</v>
      </c>
      <c r="CK36" s="253" t="s">
        <v>23</v>
      </c>
      <c r="CL36" s="253" t="s">
        <v>23</v>
      </c>
      <c r="CM36" s="252" t="s">
        <v>46</v>
      </c>
    </row>
    <row r="37" spans="1:95" s="26" customFormat="1" ht="15" hidden="1" customHeight="1" x14ac:dyDescent="0.25">
      <c r="A37" s="340"/>
      <c r="B37" s="342"/>
      <c r="C37" s="64" t="s">
        <v>37</v>
      </c>
      <c r="D37" s="89">
        <v>80</v>
      </c>
      <c r="E37" s="252">
        <f t="shared" ref="E37:G37" si="18">IF(E36=$B$16,D37+($A$16*15),IF(E36=$B$17,D37+($A$17*15),IF(E36=$B$19,IF(D37+($A$19*15)&gt;100,100,D37+($A$19*15)),IF(E36=$B$18,IF(D37+($A$18*15)&gt;100,100,D37+($A$18*15)),D37))))</f>
        <v>80</v>
      </c>
      <c r="F37" s="252">
        <f t="shared" si="18"/>
        <v>80</v>
      </c>
      <c r="G37" s="252">
        <f t="shared" si="18"/>
        <v>80</v>
      </c>
      <c r="H37" s="252">
        <f>IF(H36=$B$16,G37+($A$16*15),IF(H36=$B$17,G37+($A$17*15),IF(H36=$B$19,IF(G37+($A$19*15)&gt;100,100,G37+($A$19*15)),IF(H36=$B$18,IF(G37+($A$18*15)&gt;100,100,G37+($A$18*15)),G37))))</f>
        <v>78.063333333333333</v>
      </c>
      <c r="I37" s="252">
        <f t="shared" ref="I37:BT37" si="19">IF(I36=$B$16,H37+($A$16*15),IF(I36=$B$17,H37+($A$17*15),IF(I36=$B$19,IF(H37+($A$19*15)&gt;100,100,H37+($A$19*15)),IF(I36=$B$18,IF(H37+($A$18*15)&gt;100,100,H37+($A$18*15)),H37))))</f>
        <v>76.126666666666665</v>
      </c>
      <c r="J37" s="252">
        <f t="shared" si="19"/>
        <v>74.19</v>
      </c>
      <c r="K37" s="252">
        <f t="shared" si="19"/>
        <v>72.266666666666666</v>
      </c>
      <c r="L37" s="252">
        <f t="shared" si="19"/>
        <v>70.343333333333334</v>
      </c>
      <c r="M37" s="252">
        <f t="shared" si="19"/>
        <v>68.42</v>
      </c>
      <c r="N37" s="252">
        <f t="shared" si="19"/>
        <v>66.483333333333334</v>
      </c>
      <c r="O37" s="252">
        <f t="shared" si="19"/>
        <v>64.546666666666667</v>
      </c>
      <c r="P37" s="252">
        <f t="shared" si="19"/>
        <v>62.61</v>
      </c>
      <c r="Q37" s="252">
        <f t="shared" si="19"/>
        <v>60.686666666666667</v>
      </c>
      <c r="R37" s="252">
        <f t="shared" si="19"/>
        <v>58.763333333333335</v>
      </c>
      <c r="S37" s="252">
        <f t="shared" si="19"/>
        <v>56.84</v>
      </c>
      <c r="T37" s="252">
        <f t="shared" si="19"/>
        <v>54.903333333333336</v>
      </c>
      <c r="U37" s="252">
        <f t="shared" si="19"/>
        <v>52.966666666666669</v>
      </c>
      <c r="V37" s="252">
        <f t="shared" si="19"/>
        <v>51.03</v>
      </c>
      <c r="W37" s="252">
        <f t="shared" si="19"/>
        <v>49.106666666666669</v>
      </c>
      <c r="X37" s="252">
        <f t="shared" si="19"/>
        <v>47.183333333333337</v>
      </c>
      <c r="Y37" s="252">
        <f t="shared" si="19"/>
        <v>45.260000000000005</v>
      </c>
      <c r="Z37" s="252">
        <f t="shared" si="19"/>
        <v>43.323333333333338</v>
      </c>
      <c r="AA37" s="252">
        <f t="shared" si="19"/>
        <v>41.38666666666667</v>
      </c>
      <c r="AB37" s="252">
        <f t="shared" si="19"/>
        <v>39.450000000000003</v>
      </c>
      <c r="AC37" s="252">
        <f t="shared" si="19"/>
        <v>37.526666666666671</v>
      </c>
      <c r="AD37" s="252">
        <f t="shared" si="19"/>
        <v>35.603333333333339</v>
      </c>
      <c r="AE37" s="252">
        <f t="shared" si="19"/>
        <v>33.680000000000007</v>
      </c>
      <c r="AF37" s="252">
        <f t="shared" si="19"/>
        <v>31.743333333333339</v>
      </c>
      <c r="AG37" s="252">
        <f t="shared" si="19"/>
        <v>29.806666666666672</v>
      </c>
      <c r="AH37" s="252">
        <f t="shared" si="19"/>
        <v>27.870000000000005</v>
      </c>
      <c r="AI37" s="252">
        <f t="shared" si="19"/>
        <v>25.946666666666673</v>
      </c>
      <c r="AJ37" s="252">
        <f t="shared" si="19"/>
        <v>24.023333333333341</v>
      </c>
      <c r="AK37" s="252">
        <f t="shared" si="19"/>
        <v>22.100000000000009</v>
      </c>
      <c r="AL37" s="252">
        <f t="shared" si="19"/>
        <v>20.163333333333341</v>
      </c>
      <c r="AM37" s="252">
        <f t="shared" si="19"/>
        <v>18.226666666666674</v>
      </c>
      <c r="AN37" s="252">
        <f t="shared" si="19"/>
        <v>16.290000000000006</v>
      </c>
      <c r="AO37" s="252">
        <f t="shared" si="19"/>
        <v>14.366666666666672</v>
      </c>
      <c r="AP37" s="252">
        <f t="shared" si="19"/>
        <v>12.443333333333339</v>
      </c>
      <c r="AQ37" s="252">
        <f t="shared" si="19"/>
        <v>27.443333333333339</v>
      </c>
      <c r="AR37" s="252">
        <f t="shared" si="19"/>
        <v>42.443333333333342</v>
      </c>
      <c r="AS37" s="252">
        <f t="shared" si="19"/>
        <v>57.443333333333342</v>
      </c>
      <c r="AT37" s="252">
        <f t="shared" si="19"/>
        <v>72.443333333333342</v>
      </c>
      <c r="AU37" s="252">
        <f t="shared" si="19"/>
        <v>70.52000000000001</v>
      </c>
      <c r="AV37" s="252">
        <f t="shared" si="19"/>
        <v>68.583333333333343</v>
      </c>
      <c r="AW37" s="252">
        <f t="shared" si="19"/>
        <v>66.646666666666675</v>
      </c>
      <c r="AX37" s="252">
        <f t="shared" si="19"/>
        <v>64.710000000000008</v>
      </c>
      <c r="AY37" s="252">
        <f t="shared" si="19"/>
        <v>62.786666666666676</v>
      </c>
      <c r="AZ37" s="252">
        <f t="shared" si="19"/>
        <v>60.863333333333344</v>
      </c>
      <c r="BA37" s="252">
        <f t="shared" si="19"/>
        <v>58.940000000000012</v>
      </c>
      <c r="BB37" s="252">
        <f t="shared" si="19"/>
        <v>57.003333333333345</v>
      </c>
      <c r="BC37" s="252">
        <f t="shared" si="19"/>
        <v>55.066666666666677</v>
      </c>
      <c r="BD37" s="252">
        <f t="shared" si="19"/>
        <v>53.13000000000001</v>
      </c>
      <c r="BE37" s="252">
        <f t="shared" si="19"/>
        <v>51.206666666666678</v>
      </c>
      <c r="BF37" s="252">
        <f t="shared" si="19"/>
        <v>49.283333333333346</v>
      </c>
      <c r="BG37" s="252">
        <f t="shared" si="19"/>
        <v>47.360000000000014</v>
      </c>
      <c r="BH37" s="252">
        <f t="shared" si="19"/>
        <v>45.423333333333346</v>
      </c>
      <c r="BI37" s="252">
        <f t="shared" si="19"/>
        <v>43.486666666666679</v>
      </c>
      <c r="BJ37" s="252">
        <f t="shared" si="19"/>
        <v>41.550000000000011</v>
      </c>
      <c r="BK37" s="252">
        <f t="shared" si="19"/>
        <v>39.626666666666679</v>
      </c>
      <c r="BL37" s="252">
        <f t="shared" si="19"/>
        <v>37.703333333333347</v>
      </c>
      <c r="BM37" s="252">
        <f t="shared" si="19"/>
        <v>35.780000000000015</v>
      </c>
      <c r="BN37" s="252">
        <f t="shared" si="19"/>
        <v>33.843333333333348</v>
      </c>
      <c r="BO37" s="252">
        <f t="shared" si="19"/>
        <v>31.90666666666668</v>
      </c>
      <c r="BP37" s="252">
        <f t="shared" si="19"/>
        <v>29.970000000000013</v>
      </c>
      <c r="BQ37" s="252">
        <f t="shared" si="19"/>
        <v>28.046666666666681</v>
      </c>
      <c r="BR37" s="252">
        <f t="shared" si="19"/>
        <v>26.123333333333349</v>
      </c>
      <c r="BS37" s="252">
        <f t="shared" si="19"/>
        <v>24.200000000000017</v>
      </c>
      <c r="BT37" s="252">
        <f t="shared" si="19"/>
        <v>22.26333333333335</v>
      </c>
      <c r="BU37" s="252">
        <f t="shared" ref="BU37:CL37" si="20">IF(BU36=$B$16,BT37+($A$16*15),IF(BU36=$B$17,BT37+($A$17*15),IF(BU36=$B$19,IF(BT37+($A$19*15)&gt;100,100,BT37+($A$19*15)),IF(BU36=$B$18,IF(BT37+($A$18*15)&gt;100,100,BT37+($A$18*15)),BT37))))</f>
        <v>20.326666666666682</v>
      </c>
      <c r="BV37" s="252">
        <f t="shared" si="20"/>
        <v>18.390000000000015</v>
      </c>
      <c r="BW37" s="252">
        <f t="shared" si="20"/>
        <v>16.466666666666683</v>
      </c>
      <c r="BX37" s="252">
        <f t="shared" si="20"/>
        <v>14.543333333333349</v>
      </c>
      <c r="BY37" s="252">
        <f t="shared" si="20"/>
        <v>29.543333333333351</v>
      </c>
      <c r="BZ37" s="252">
        <f t="shared" si="20"/>
        <v>44.543333333333351</v>
      </c>
      <c r="CA37" s="252">
        <f t="shared" si="20"/>
        <v>59.543333333333351</v>
      </c>
      <c r="CB37" s="252">
        <f t="shared" si="20"/>
        <v>74.543333333333351</v>
      </c>
      <c r="CC37" s="252">
        <f t="shared" si="20"/>
        <v>72.620000000000019</v>
      </c>
      <c r="CD37" s="252">
        <f t="shared" si="20"/>
        <v>70.683333333333351</v>
      </c>
      <c r="CE37" s="252">
        <f t="shared" si="20"/>
        <v>68.746666666666684</v>
      </c>
      <c r="CF37" s="252">
        <f t="shared" si="20"/>
        <v>66.810000000000016</v>
      </c>
      <c r="CG37" s="252">
        <f t="shared" si="20"/>
        <v>64.886666666666684</v>
      </c>
      <c r="CH37" s="252">
        <f t="shared" si="20"/>
        <v>62.963333333333352</v>
      </c>
      <c r="CI37" s="252">
        <f t="shared" si="20"/>
        <v>61.04000000000002</v>
      </c>
      <c r="CJ37" s="252">
        <f t="shared" si="20"/>
        <v>59.103333333333353</v>
      </c>
      <c r="CK37" s="252">
        <f t="shared" si="20"/>
        <v>57.166666666666686</v>
      </c>
      <c r="CL37" s="252">
        <f t="shared" si="20"/>
        <v>55.230000000000018</v>
      </c>
      <c r="CM37" s="256">
        <f t="shared" ref="CM37" si="21">CL37-10</f>
        <v>45.230000000000018</v>
      </c>
    </row>
    <row r="38" spans="1:95" s="26" customFormat="1" ht="15" customHeight="1" x14ac:dyDescent="0.25">
      <c r="A38" s="340"/>
      <c r="B38" s="341" t="s">
        <v>50</v>
      </c>
      <c r="C38" s="64" t="s">
        <v>44</v>
      </c>
      <c r="D38" s="43" t="s">
        <v>45</v>
      </c>
      <c r="E38" s="252"/>
      <c r="F38" s="252"/>
      <c r="G38" s="252"/>
      <c r="H38" s="252"/>
      <c r="I38" s="253" t="s">
        <v>23</v>
      </c>
      <c r="J38" s="253" t="s">
        <v>23</v>
      </c>
      <c r="K38" s="253" t="s">
        <v>23</v>
      </c>
      <c r="L38" s="254" t="s">
        <v>27</v>
      </c>
      <c r="M38" s="254" t="s">
        <v>27</v>
      </c>
      <c r="N38" s="254" t="s">
        <v>27</v>
      </c>
      <c r="O38" s="253" t="s">
        <v>23</v>
      </c>
      <c r="P38" s="253" t="s">
        <v>23</v>
      </c>
      <c r="Q38" s="253" t="s">
        <v>23</v>
      </c>
      <c r="R38" s="254" t="s">
        <v>27</v>
      </c>
      <c r="S38" s="254" t="s">
        <v>27</v>
      </c>
      <c r="T38" s="254" t="s">
        <v>27</v>
      </c>
      <c r="U38" s="253" t="s">
        <v>23</v>
      </c>
      <c r="V38" s="253" t="s">
        <v>23</v>
      </c>
      <c r="W38" s="253" t="s">
        <v>23</v>
      </c>
      <c r="X38" s="254" t="s">
        <v>27</v>
      </c>
      <c r="Y38" s="254" t="s">
        <v>27</v>
      </c>
      <c r="Z38" s="254" t="s">
        <v>27</v>
      </c>
      <c r="AA38" s="253" t="s">
        <v>23</v>
      </c>
      <c r="AB38" s="253" t="s">
        <v>23</v>
      </c>
      <c r="AC38" s="253" t="s">
        <v>23</v>
      </c>
      <c r="AD38" s="254" t="s">
        <v>27</v>
      </c>
      <c r="AE38" s="254" t="s">
        <v>27</v>
      </c>
      <c r="AF38" s="254" t="s">
        <v>27</v>
      </c>
      <c r="AG38" s="253" t="s">
        <v>23</v>
      </c>
      <c r="AH38" s="253" t="s">
        <v>23</v>
      </c>
      <c r="AI38" s="253" t="s">
        <v>23</v>
      </c>
      <c r="AJ38" s="254" t="s">
        <v>27</v>
      </c>
      <c r="AK38" s="271" t="s">
        <v>31</v>
      </c>
      <c r="AL38" s="271" t="s">
        <v>31</v>
      </c>
      <c r="AM38" s="271" t="s">
        <v>31</v>
      </c>
      <c r="AN38" s="271" t="s">
        <v>31</v>
      </c>
      <c r="AO38" s="254" t="s">
        <v>27</v>
      </c>
      <c r="AP38" s="254" t="s">
        <v>27</v>
      </c>
      <c r="AQ38" s="253" t="s">
        <v>23</v>
      </c>
      <c r="AR38" s="253" t="s">
        <v>23</v>
      </c>
      <c r="AS38" s="253" t="s">
        <v>23</v>
      </c>
      <c r="AT38" s="254" t="s">
        <v>27</v>
      </c>
      <c r="AU38" s="254" t="s">
        <v>27</v>
      </c>
      <c r="AV38" s="254" t="s">
        <v>27</v>
      </c>
      <c r="AW38" s="253" t="s">
        <v>23</v>
      </c>
      <c r="AX38" s="253" t="s">
        <v>23</v>
      </c>
      <c r="AY38" s="253" t="s">
        <v>23</v>
      </c>
      <c r="AZ38" s="254" t="s">
        <v>27</v>
      </c>
      <c r="BA38" s="254" t="s">
        <v>27</v>
      </c>
      <c r="BB38" s="254" t="s">
        <v>27</v>
      </c>
      <c r="BC38" s="253" t="s">
        <v>23</v>
      </c>
      <c r="BD38" s="253" t="s">
        <v>23</v>
      </c>
      <c r="BE38" s="253" t="s">
        <v>23</v>
      </c>
      <c r="BF38" s="254" t="s">
        <v>27</v>
      </c>
      <c r="BG38" s="254" t="s">
        <v>27</v>
      </c>
      <c r="BH38" s="254" t="s">
        <v>27</v>
      </c>
      <c r="BI38" s="253" t="s">
        <v>23</v>
      </c>
      <c r="BJ38" s="253" t="s">
        <v>23</v>
      </c>
      <c r="BK38" s="253" t="s">
        <v>23</v>
      </c>
      <c r="BL38" s="254" t="s">
        <v>27</v>
      </c>
      <c r="BM38" s="254" t="s">
        <v>27</v>
      </c>
      <c r="BN38" s="254" t="s">
        <v>27</v>
      </c>
      <c r="BO38" s="253" t="s">
        <v>23</v>
      </c>
      <c r="BP38" s="253" t="s">
        <v>23</v>
      </c>
      <c r="BQ38" s="253" t="s">
        <v>23</v>
      </c>
      <c r="BR38" s="254" t="s">
        <v>27</v>
      </c>
      <c r="BS38" s="271" t="s">
        <v>31</v>
      </c>
      <c r="BT38" s="271" t="s">
        <v>31</v>
      </c>
      <c r="BU38" s="271" t="s">
        <v>31</v>
      </c>
      <c r="BV38" s="271" t="s">
        <v>31</v>
      </c>
      <c r="BW38" s="254" t="s">
        <v>27</v>
      </c>
      <c r="BX38" s="254" t="s">
        <v>27</v>
      </c>
      <c r="BY38" s="253" t="s">
        <v>23</v>
      </c>
      <c r="BZ38" s="253" t="s">
        <v>23</v>
      </c>
      <c r="CA38" s="253" t="s">
        <v>23</v>
      </c>
      <c r="CB38" s="254" t="s">
        <v>27</v>
      </c>
      <c r="CC38" s="254" t="s">
        <v>27</v>
      </c>
      <c r="CD38" s="254" t="s">
        <v>27</v>
      </c>
      <c r="CE38" s="253" t="s">
        <v>23</v>
      </c>
      <c r="CF38" s="253" t="s">
        <v>23</v>
      </c>
      <c r="CG38" s="253" t="s">
        <v>23</v>
      </c>
      <c r="CH38" s="254" t="s">
        <v>27</v>
      </c>
      <c r="CI38" s="254" t="s">
        <v>27</v>
      </c>
      <c r="CJ38" s="254" t="s">
        <v>27</v>
      </c>
      <c r="CK38" s="253" t="s">
        <v>23</v>
      </c>
      <c r="CL38" s="253" t="s">
        <v>23</v>
      </c>
      <c r="CM38" s="252" t="s">
        <v>46</v>
      </c>
    </row>
    <row r="39" spans="1:95" ht="15" hidden="1" customHeight="1" x14ac:dyDescent="0.25">
      <c r="A39" s="340"/>
      <c r="B39" s="342"/>
      <c r="C39" s="64" t="s">
        <v>37</v>
      </c>
      <c r="D39" s="89">
        <v>80</v>
      </c>
      <c r="E39" s="252">
        <f t="shared" ref="E39:H39" si="22">IF(E38=$B$16,D39+($A$16*15),IF(E38=$B$17,D39+($A$17*15),IF(E38=$B$19,IF(D39+($A$19*15)&gt;100,100,D39+($A$19*15)),IF(E38=$B$18,IF(D39+($A$18*15)&gt;100,100,D39+($A$18*15)),D39))))</f>
        <v>80</v>
      </c>
      <c r="F39" s="252">
        <f t="shared" si="22"/>
        <v>80</v>
      </c>
      <c r="G39" s="252">
        <f t="shared" si="22"/>
        <v>80</v>
      </c>
      <c r="H39" s="252">
        <f t="shared" si="22"/>
        <v>80</v>
      </c>
      <c r="I39" s="252">
        <f>IF(I38=$B$16,H39+($A$16*15),IF(I38=$B$17,H39+($A$17*15),IF(I38=$B$19,IF(H39+($A$19*15)&gt;100,100,H39+($A$19*15)),IF(I38=$B$18,IF(H39+($A$18*15)&gt;100,100,H39+($A$18*15)),H39))))</f>
        <v>78.063333333333333</v>
      </c>
      <c r="J39" s="252">
        <f t="shared" ref="J39:BU39" si="23">IF(J38=$B$16,I39+($A$16*15),IF(J38=$B$17,I39+($A$17*15),IF(J38=$B$19,IF(I39+($A$19*15)&gt;100,100,I39+($A$19*15)),IF(J38=$B$18,IF(I39+($A$18*15)&gt;100,100,I39+($A$18*15)),I39))))</f>
        <v>76.126666666666665</v>
      </c>
      <c r="K39" s="252">
        <f t="shared" si="23"/>
        <v>74.19</v>
      </c>
      <c r="L39" s="252">
        <f t="shared" si="23"/>
        <v>72.266666666666666</v>
      </c>
      <c r="M39" s="252">
        <f t="shared" si="23"/>
        <v>70.343333333333334</v>
      </c>
      <c r="N39" s="252">
        <f t="shared" si="23"/>
        <v>68.42</v>
      </c>
      <c r="O39" s="252">
        <f t="shared" si="23"/>
        <v>66.483333333333334</v>
      </c>
      <c r="P39" s="252">
        <f t="shared" si="23"/>
        <v>64.546666666666667</v>
      </c>
      <c r="Q39" s="252">
        <f t="shared" si="23"/>
        <v>62.61</v>
      </c>
      <c r="R39" s="252">
        <f t="shared" si="23"/>
        <v>60.686666666666667</v>
      </c>
      <c r="S39" s="252">
        <f t="shared" si="23"/>
        <v>58.763333333333335</v>
      </c>
      <c r="T39" s="252">
        <f t="shared" si="23"/>
        <v>56.84</v>
      </c>
      <c r="U39" s="252">
        <f t="shared" si="23"/>
        <v>54.903333333333336</v>
      </c>
      <c r="V39" s="252">
        <f t="shared" si="23"/>
        <v>52.966666666666669</v>
      </c>
      <c r="W39" s="252">
        <f t="shared" si="23"/>
        <v>51.03</v>
      </c>
      <c r="X39" s="252">
        <f t="shared" si="23"/>
        <v>49.106666666666669</v>
      </c>
      <c r="Y39" s="252">
        <f t="shared" si="23"/>
        <v>47.183333333333337</v>
      </c>
      <c r="Z39" s="252">
        <f t="shared" si="23"/>
        <v>45.260000000000005</v>
      </c>
      <c r="AA39" s="252">
        <f t="shared" si="23"/>
        <v>43.323333333333338</v>
      </c>
      <c r="AB39" s="252">
        <f t="shared" si="23"/>
        <v>41.38666666666667</v>
      </c>
      <c r="AC39" s="252">
        <f t="shared" si="23"/>
        <v>39.450000000000003</v>
      </c>
      <c r="AD39" s="252">
        <f t="shared" si="23"/>
        <v>37.526666666666671</v>
      </c>
      <c r="AE39" s="252">
        <f t="shared" si="23"/>
        <v>35.603333333333339</v>
      </c>
      <c r="AF39" s="252">
        <f t="shared" si="23"/>
        <v>33.680000000000007</v>
      </c>
      <c r="AG39" s="252">
        <f t="shared" si="23"/>
        <v>31.743333333333339</v>
      </c>
      <c r="AH39" s="252">
        <f t="shared" si="23"/>
        <v>29.806666666666672</v>
      </c>
      <c r="AI39" s="252">
        <f t="shared" si="23"/>
        <v>27.870000000000005</v>
      </c>
      <c r="AJ39" s="252">
        <f t="shared" si="23"/>
        <v>25.946666666666673</v>
      </c>
      <c r="AK39" s="252">
        <f t="shared" si="23"/>
        <v>40.946666666666673</v>
      </c>
      <c r="AL39" s="252">
        <f t="shared" si="23"/>
        <v>55.946666666666673</v>
      </c>
      <c r="AM39" s="252">
        <f t="shared" si="23"/>
        <v>70.946666666666673</v>
      </c>
      <c r="AN39" s="252">
        <f t="shared" si="23"/>
        <v>85.946666666666673</v>
      </c>
      <c r="AO39" s="252">
        <f t="shared" si="23"/>
        <v>84.023333333333341</v>
      </c>
      <c r="AP39" s="252">
        <f t="shared" si="23"/>
        <v>82.100000000000009</v>
      </c>
      <c r="AQ39" s="252">
        <f t="shared" si="23"/>
        <v>80.163333333333341</v>
      </c>
      <c r="AR39" s="252">
        <f t="shared" si="23"/>
        <v>78.226666666666674</v>
      </c>
      <c r="AS39" s="252">
        <f t="shared" si="23"/>
        <v>76.290000000000006</v>
      </c>
      <c r="AT39" s="252">
        <f t="shared" si="23"/>
        <v>74.366666666666674</v>
      </c>
      <c r="AU39" s="252">
        <f t="shared" si="23"/>
        <v>72.443333333333342</v>
      </c>
      <c r="AV39" s="252">
        <f t="shared" si="23"/>
        <v>70.52000000000001</v>
      </c>
      <c r="AW39" s="252">
        <f t="shared" si="23"/>
        <v>68.583333333333343</v>
      </c>
      <c r="AX39" s="252">
        <f t="shared" si="23"/>
        <v>66.646666666666675</v>
      </c>
      <c r="AY39" s="252">
        <f t="shared" si="23"/>
        <v>64.710000000000008</v>
      </c>
      <c r="AZ39" s="252">
        <f t="shared" si="23"/>
        <v>62.786666666666676</v>
      </c>
      <c r="BA39" s="252">
        <f t="shared" si="23"/>
        <v>60.863333333333344</v>
      </c>
      <c r="BB39" s="252">
        <f t="shared" si="23"/>
        <v>58.940000000000012</v>
      </c>
      <c r="BC39" s="252">
        <f t="shared" si="23"/>
        <v>57.003333333333345</v>
      </c>
      <c r="BD39" s="252">
        <f t="shared" si="23"/>
        <v>55.066666666666677</v>
      </c>
      <c r="BE39" s="252">
        <f t="shared" si="23"/>
        <v>53.13000000000001</v>
      </c>
      <c r="BF39" s="252">
        <f t="shared" si="23"/>
        <v>51.206666666666678</v>
      </c>
      <c r="BG39" s="252">
        <f t="shared" si="23"/>
        <v>49.283333333333346</v>
      </c>
      <c r="BH39" s="252">
        <f t="shared" si="23"/>
        <v>47.360000000000014</v>
      </c>
      <c r="BI39" s="252">
        <f t="shared" si="23"/>
        <v>45.423333333333346</v>
      </c>
      <c r="BJ39" s="252">
        <f t="shared" si="23"/>
        <v>43.486666666666679</v>
      </c>
      <c r="BK39" s="252">
        <f t="shared" si="23"/>
        <v>41.550000000000011</v>
      </c>
      <c r="BL39" s="252">
        <f t="shared" si="23"/>
        <v>39.626666666666679</v>
      </c>
      <c r="BM39" s="252">
        <f t="shared" si="23"/>
        <v>37.703333333333347</v>
      </c>
      <c r="BN39" s="252">
        <f t="shared" si="23"/>
        <v>35.780000000000015</v>
      </c>
      <c r="BO39" s="252">
        <f t="shared" si="23"/>
        <v>33.843333333333348</v>
      </c>
      <c r="BP39" s="252">
        <f t="shared" si="23"/>
        <v>31.90666666666668</v>
      </c>
      <c r="BQ39" s="252">
        <f t="shared" si="23"/>
        <v>29.970000000000013</v>
      </c>
      <c r="BR39" s="252">
        <f t="shared" si="23"/>
        <v>28.046666666666681</v>
      </c>
      <c r="BS39" s="252">
        <f t="shared" si="23"/>
        <v>43.046666666666681</v>
      </c>
      <c r="BT39" s="252">
        <f t="shared" si="23"/>
        <v>58.046666666666681</v>
      </c>
      <c r="BU39" s="252">
        <f t="shared" si="23"/>
        <v>73.046666666666681</v>
      </c>
      <c r="BV39" s="252">
        <f t="shared" ref="BV39:CL39" si="24">IF(BV38=$B$16,BU39+($A$16*15),IF(BV38=$B$17,BU39+($A$17*15),IF(BV38=$B$19,IF(BU39+($A$19*15)&gt;100,100,BU39+($A$19*15)),IF(BV38=$B$18,IF(BU39+($A$18*15)&gt;100,100,BU39+($A$18*15)),BU39))))</f>
        <v>88.046666666666681</v>
      </c>
      <c r="BW39" s="252">
        <f t="shared" si="24"/>
        <v>86.123333333333349</v>
      </c>
      <c r="BX39" s="252">
        <f t="shared" si="24"/>
        <v>84.200000000000017</v>
      </c>
      <c r="BY39" s="252">
        <f t="shared" si="24"/>
        <v>82.26333333333335</v>
      </c>
      <c r="BZ39" s="252">
        <f t="shared" si="24"/>
        <v>80.326666666666682</v>
      </c>
      <c r="CA39" s="252">
        <f t="shared" si="24"/>
        <v>78.390000000000015</v>
      </c>
      <c r="CB39" s="252">
        <f t="shared" si="24"/>
        <v>76.466666666666683</v>
      </c>
      <c r="CC39" s="252">
        <f t="shared" si="24"/>
        <v>74.543333333333351</v>
      </c>
      <c r="CD39" s="252">
        <f t="shared" si="24"/>
        <v>72.620000000000019</v>
      </c>
      <c r="CE39" s="252">
        <f t="shared" si="24"/>
        <v>70.683333333333351</v>
      </c>
      <c r="CF39" s="252">
        <f t="shared" si="24"/>
        <v>68.746666666666684</v>
      </c>
      <c r="CG39" s="252">
        <f t="shared" si="24"/>
        <v>66.810000000000016</v>
      </c>
      <c r="CH39" s="252">
        <f t="shared" si="24"/>
        <v>64.886666666666684</v>
      </c>
      <c r="CI39" s="252">
        <f t="shared" si="24"/>
        <v>62.963333333333352</v>
      </c>
      <c r="CJ39" s="252">
        <f t="shared" si="24"/>
        <v>61.04000000000002</v>
      </c>
      <c r="CK39" s="252">
        <f t="shared" si="24"/>
        <v>59.103333333333353</v>
      </c>
      <c r="CL39" s="252">
        <f t="shared" si="24"/>
        <v>57.166666666666686</v>
      </c>
      <c r="CM39" s="256">
        <f t="shared" ref="CM39" si="25">CL39-10</f>
        <v>47.166666666666686</v>
      </c>
      <c r="CN39" s="26"/>
    </row>
    <row r="40" spans="1:95" ht="15" customHeight="1" x14ac:dyDescent="0.25">
      <c r="A40" s="340"/>
      <c r="B40" s="341" t="s">
        <v>51</v>
      </c>
      <c r="C40" s="64" t="s">
        <v>44</v>
      </c>
      <c r="D40" s="43" t="s">
        <v>45</v>
      </c>
      <c r="E40" s="252"/>
      <c r="F40" s="252"/>
      <c r="G40" s="252"/>
      <c r="H40" s="252"/>
      <c r="I40" s="252"/>
      <c r="J40" s="253" t="s">
        <v>23</v>
      </c>
      <c r="K40" s="253" t="s">
        <v>23</v>
      </c>
      <c r="L40" s="253" t="s">
        <v>23</v>
      </c>
      <c r="M40" s="254" t="s">
        <v>27</v>
      </c>
      <c r="N40" s="254" t="s">
        <v>27</v>
      </c>
      <c r="O40" s="254" t="s">
        <v>27</v>
      </c>
      <c r="P40" s="253" t="s">
        <v>23</v>
      </c>
      <c r="Q40" s="253" t="s">
        <v>23</v>
      </c>
      <c r="R40" s="253" t="s">
        <v>23</v>
      </c>
      <c r="S40" s="254" t="s">
        <v>27</v>
      </c>
      <c r="T40" s="254" t="s">
        <v>27</v>
      </c>
      <c r="U40" s="254" t="s">
        <v>27</v>
      </c>
      <c r="V40" s="253" t="s">
        <v>23</v>
      </c>
      <c r="W40" s="253" t="s">
        <v>23</v>
      </c>
      <c r="X40" s="253" t="s">
        <v>23</v>
      </c>
      <c r="Y40" s="254" t="s">
        <v>27</v>
      </c>
      <c r="Z40" s="254" t="s">
        <v>27</v>
      </c>
      <c r="AA40" s="254" t="s">
        <v>27</v>
      </c>
      <c r="AB40" s="253" t="s">
        <v>23</v>
      </c>
      <c r="AC40" s="253" t="s">
        <v>23</v>
      </c>
      <c r="AD40" s="253" t="s">
        <v>23</v>
      </c>
      <c r="AE40" s="254" t="s">
        <v>27</v>
      </c>
      <c r="AF40" s="254" t="s">
        <v>27</v>
      </c>
      <c r="AG40" s="254" t="s">
        <v>27</v>
      </c>
      <c r="AH40" s="253" t="s">
        <v>23</v>
      </c>
      <c r="AI40" s="253" t="s">
        <v>23</v>
      </c>
      <c r="AJ40" s="253" t="s">
        <v>23</v>
      </c>
      <c r="AK40" s="254" t="s">
        <v>27</v>
      </c>
      <c r="AL40" s="254" t="s">
        <v>27</v>
      </c>
      <c r="AM40" s="254" t="s">
        <v>27</v>
      </c>
      <c r="AN40" s="253" t="s">
        <v>23</v>
      </c>
      <c r="AO40" s="253" t="s">
        <v>23</v>
      </c>
      <c r="AP40" s="253" t="s">
        <v>23</v>
      </c>
      <c r="AQ40" s="254" t="s">
        <v>27</v>
      </c>
      <c r="AR40" s="254" t="s">
        <v>27</v>
      </c>
      <c r="AS40" s="254" t="s">
        <v>27</v>
      </c>
      <c r="AT40" s="253" t="s">
        <v>23</v>
      </c>
      <c r="AU40" s="253" t="s">
        <v>23</v>
      </c>
      <c r="AV40" s="253" t="s">
        <v>23</v>
      </c>
      <c r="AW40" s="254" t="s">
        <v>27</v>
      </c>
      <c r="AX40" s="271" t="s">
        <v>31</v>
      </c>
      <c r="AY40" s="271" t="s">
        <v>31</v>
      </c>
      <c r="AZ40" s="271" t="s">
        <v>31</v>
      </c>
      <c r="BA40" s="271" t="s">
        <v>31</v>
      </c>
      <c r="BB40" s="254" t="s">
        <v>27</v>
      </c>
      <c r="BC40" s="254" t="s">
        <v>27</v>
      </c>
      <c r="BD40" s="253" t="s">
        <v>23</v>
      </c>
      <c r="BE40" s="253" t="s">
        <v>23</v>
      </c>
      <c r="BF40" s="253" t="s">
        <v>23</v>
      </c>
      <c r="BG40" s="254" t="s">
        <v>27</v>
      </c>
      <c r="BH40" s="254" t="s">
        <v>27</v>
      </c>
      <c r="BI40" s="254" t="s">
        <v>27</v>
      </c>
      <c r="BJ40" s="253" t="s">
        <v>23</v>
      </c>
      <c r="BK40" s="253" t="s">
        <v>23</v>
      </c>
      <c r="BL40" s="253" t="s">
        <v>23</v>
      </c>
      <c r="BM40" s="254" t="s">
        <v>27</v>
      </c>
      <c r="BN40" s="254" t="s">
        <v>27</v>
      </c>
      <c r="BO40" s="254" t="s">
        <v>27</v>
      </c>
      <c r="BP40" s="253" t="s">
        <v>23</v>
      </c>
      <c r="BQ40" s="253" t="s">
        <v>23</v>
      </c>
      <c r="BR40" s="253" t="s">
        <v>23</v>
      </c>
      <c r="BS40" s="254" t="s">
        <v>27</v>
      </c>
      <c r="BT40" s="254" t="s">
        <v>27</v>
      </c>
      <c r="BU40" s="254" t="s">
        <v>27</v>
      </c>
      <c r="BV40" s="253" t="s">
        <v>23</v>
      </c>
      <c r="BW40" s="253" t="s">
        <v>23</v>
      </c>
      <c r="BX40" s="253" t="s">
        <v>23</v>
      </c>
      <c r="BY40" s="254" t="s">
        <v>27</v>
      </c>
      <c r="BZ40" s="254" t="s">
        <v>27</v>
      </c>
      <c r="CA40" s="254" t="s">
        <v>27</v>
      </c>
      <c r="CB40" s="253" t="s">
        <v>23</v>
      </c>
      <c r="CC40" s="253" t="s">
        <v>23</v>
      </c>
      <c r="CD40" s="253" t="s">
        <v>23</v>
      </c>
      <c r="CE40" s="254" t="s">
        <v>27</v>
      </c>
      <c r="CF40" s="271" t="s">
        <v>31</v>
      </c>
      <c r="CG40" s="271" t="s">
        <v>31</v>
      </c>
      <c r="CH40" s="271" t="s">
        <v>31</v>
      </c>
      <c r="CI40" s="271" t="s">
        <v>31</v>
      </c>
      <c r="CJ40" s="254" t="s">
        <v>27</v>
      </c>
      <c r="CK40" s="254" t="s">
        <v>27</v>
      </c>
      <c r="CL40" s="253" t="s">
        <v>23</v>
      </c>
      <c r="CM40" s="252" t="s">
        <v>46</v>
      </c>
      <c r="CN40" s="26"/>
    </row>
    <row r="41" spans="1:95" ht="15" hidden="1" customHeight="1" x14ac:dyDescent="0.25">
      <c r="A41" s="340"/>
      <c r="B41" s="342"/>
      <c r="C41" s="64" t="s">
        <v>37</v>
      </c>
      <c r="D41" s="89">
        <v>80</v>
      </c>
      <c r="E41" s="252">
        <v>80</v>
      </c>
      <c r="F41" s="252">
        <v>80</v>
      </c>
      <c r="G41" s="252">
        <v>80</v>
      </c>
      <c r="H41" s="252">
        <v>80</v>
      </c>
      <c r="I41" s="252">
        <v>80</v>
      </c>
      <c r="J41" s="252">
        <f>IF(J40=$B$16,I41+($A$16*15),IF(J40=$B$17,I41+($A$17*15),IF(J40=$B$19,IF(I41+($A$19*15)&gt;100,100,I41+($A$19*15)),IF(J40=$B$18,IF(I41+($A$18*15)&gt;100,100,I41+($A$18*15)),I41))))</f>
        <v>78.063333333333333</v>
      </c>
      <c r="K41" s="252">
        <f t="shared" ref="K41:AG41" si="26">IF(K40=$B$16,J41+($A$16*15),IF(K40=$B$17,J41+($A$17*15),IF(K40=$B$19,IF(J41+($A$19*15)&gt;100,100,J41+($A$19*15)),IF(K40=$B$18,IF(J41+($A$18*15)&gt;100,100,J41+($A$18*15)),J41))))</f>
        <v>76.126666666666665</v>
      </c>
      <c r="L41" s="252">
        <f t="shared" si="26"/>
        <v>74.19</v>
      </c>
      <c r="M41" s="252">
        <f t="shared" si="26"/>
        <v>72.266666666666666</v>
      </c>
      <c r="N41" s="252">
        <f t="shared" si="26"/>
        <v>70.343333333333334</v>
      </c>
      <c r="O41" s="252">
        <f t="shared" si="26"/>
        <v>68.42</v>
      </c>
      <c r="P41" s="252">
        <f t="shared" si="26"/>
        <v>66.483333333333334</v>
      </c>
      <c r="Q41" s="252">
        <f t="shared" si="26"/>
        <v>64.546666666666667</v>
      </c>
      <c r="R41" s="252">
        <f t="shared" si="26"/>
        <v>62.61</v>
      </c>
      <c r="S41" s="252">
        <f t="shared" si="26"/>
        <v>60.686666666666667</v>
      </c>
      <c r="T41" s="252">
        <f t="shared" si="26"/>
        <v>58.763333333333335</v>
      </c>
      <c r="U41" s="252">
        <f t="shared" si="26"/>
        <v>56.84</v>
      </c>
      <c r="V41" s="252">
        <f t="shared" si="26"/>
        <v>54.903333333333336</v>
      </c>
      <c r="W41" s="252">
        <f t="shared" si="26"/>
        <v>52.966666666666669</v>
      </c>
      <c r="X41" s="252">
        <f t="shared" si="26"/>
        <v>51.03</v>
      </c>
      <c r="Y41" s="252">
        <f t="shared" si="26"/>
        <v>49.106666666666669</v>
      </c>
      <c r="Z41" s="252">
        <f t="shared" si="26"/>
        <v>47.183333333333337</v>
      </c>
      <c r="AA41" s="252">
        <f t="shared" si="26"/>
        <v>45.260000000000005</v>
      </c>
      <c r="AB41" s="252">
        <f t="shared" si="26"/>
        <v>43.323333333333338</v>
      </c>
      <c r="AC41" s="252">
        <f t="shared" si="26"/>
        <v>41.38666666666667</v>
      </c>
      <c r="AD41" s="252">
        <f t="shared" si="26"/>
        <v>39.450000000000003</v>
      </c>
      <c r="AE41" s="252">
        <f t="shared" si="26"/>
        <v>37.526666666666671</v>
      </c>
      <c r="AF41" s="252">
        <f t="shared" si="26"/>
        <v>35.603333333333339</v>
      </c>
      <c r="AG41" s="252">
        <f t="shared" si="26"/>
        <v>33.680000000000007</v>
      </c>
      <c r="AH41" s="252">
        <f>IF(AH40=$B$16,AG41+($A$16*15),IF(AH40=$B$17,AG41+($A$17*15),IF(AH40=$B$19,IF(AG41+($A$19*15)&gt;100,100,AG41+($A$19*15)),IF(AH40=$B$18,IF(AG41+($A$18*15)&gt;100,100,AG41+($A$18*15)),AG41))))</f>
        <v>31.743333333333339</v>
      </c>
      <c r="AI41" s="252">
        <f t="shared" ref="AI41:CL41" si="27">IF(AI40=$B$16,AH41+($A$16*15),IF(AI40=$B$17,AH41+($A$17*15),IF(AI40=$B$19,IF(AH41+($A$19*15)&gt;100,100,AH41+($A$19*15)),IF(AI40=$B$18,IF(AH41+($A$18*15)&gt;100,100,AH41+($A$18*15)),AH41))))</f>
        <v>29.806666666666672</v>
      </c>
      <c r="AJ41" s="252">
        <f t="shared" si="27"/>
        <v>27.870000000000005</v>
      </c>
      <c r="AK41" s="252">
        <f t="shared" si="27"/>
        <v>25.946666666666673</v>
      </c>
      <c r="AL41" s="252">
        <f t="shared" si="27"/>
        <v>24.023333333333341</v>
      </c>
      <c r="AM41" s="252">
        <f t="shared" si="27"/>
        <v>22.100000000000009</v>
      </c>
      <c r="AN41" s="252">
        <f t="shared" si="27"/>
        <v>20.163333333333341</v>
      </c>
      <c r="AO41" s="252">
        <f t="shared" si="27"/>
        <v>18.226666666666674</v>
      </c>
      <c r="AP41" s="252">
        <f t="shared" si="27"/>
        <v>16.290000000000006</v>
      </c>
      <c r="AQ41" s="252">
        <f t="shared" si="27"/>
        <v>14.366666666666672</v>
      </c>
      <c r="AR41" s="252">
        <f t="shared" si="27"/>
        <v>12.443333333333339</v>
      </c>
      <c r="AS41" s="252">
        <f t="shared" si="27"/>
        <v>10.520000000000005</v>
      </c>
      <c r="AT41" s="252">
        <f t="shared" si="27"/>
        <v>8.5833333333333393</v>
      </c>
      <c r="AU41" s="252">
        <f t="shared" si="27"/>
        <v>6.6466666666666727</v>
      </c>
      <c r="AV41" s="252">
        <f t="shared" si="27"/>
        <v>4.7100000000000062</v>
      </c>
      <c r="AW41" s="252">
        <f t="shared" si="27"/>
        <v>2.7866666666666733</v>
      </c>
      <c r="AX41" s="252">
        <f t="shared" si="27"/>
        <v>17.786666666666672</v>
      </c>
      <c r="AY41" s="252">
        <f t="shared" si="27"/>
        <v>32.786666666666676</v>
      </c>
      <c r="AZ41" s="252">
        <f t="shared" si="27"/>
        <v>47.786666666666676</v>
      </c>
      <c r="BA41" s="252">
        <f t="shared" si="27"/>
        <v>62.786666666666676</v>
      </c>
      <c r="BB41" s="252">
        <f t="shared" si="27"/>
        <v>60.863333333333344</v>
      </c>
      <c r="BC41" s="252">
        <f t="shared" si="27"/>
        <v>58.940000000000012</v>
      </c>
      <c r="BD41" s="252">
        <f t="shared" si="27"/>
        <v>57.003333333333345</v>
      </c>
      <c r="BE41" s="252">
        <f t="shared" si="27"/>
        <v>55.066666666666677</v>
      </c>
      <c r="BF41" s="252">
        <f t="shared" si="27"/>
        <v>53.13000000000001</v>
      </c>
      <c r="BG41" s="252">
        <f t="shared" si="27"/>
        <v>51.206666666666678</v>
      </c>
      <c r="BH41" s="252">
        <f t="shared" si="27"/>
        <v>49.283333333333346</v>
      </c>
      <c r="BI41" s="252">
        <f t="shared" si="27"/>
        <v>47.360000000000014</v>
      </c>
      <c r="BJ41" s="252">
        <f t="shared" si="27"/>
        <v>45.423333333333346</v>
      </c>
      <c r="BK41" s="252">
        <f t="shared" si="27"/>
        <v>43.486666666666679</v>
      </c>
      <c r="BL41" s="252">
        <f t="shared" si="27"/>
        <v>41.550000000000011</v>
      </c>
      <c r="BM41" s="252">
        <f t="shared" si="27"/>
        <v>39.626666666666679</v>
      </c>
      <c r="BN41" s="252">
        <f t="shared" si="27"/>
        <v>37.703333333333347</v>
      </c>
      <c r="BO41" s="252">
        <f t="shared" si="27"/>
        <v>35.780000000000015</v>
      </c>
      <c r="BP41" s="252">
        <f t="shared" si="27"/>
        <v>33.843333333333348</v>
      </c>
      <c r="BQ41" s="252">
        <f t="shared" si="27"/>
        <v>31.90666666666668</v>
      </c>
      <c r="BR41" s="252">
        <f t="shared" si="27"/>
        <v>29.970000000000013</v>
      </c>
      <c r="BS41" s="252">
        <f t="shared" si="27"/>
        <v>28.046666666666681</v>
      </c>
      <c r="BT41" s="252">
        <f t="shared" si="27"/>
        <v>26.123333333333349</v>
      </c>
      <c r="BU41" s="252">
        <f t="shared" si="27"/>
        <v>24.200000000000017</v>
      </c>
      <c r="BV41" s="252">
        <f t="shared" si="27"/>
        <v>22.26333333333335</v>
      </c>
      <c r="BW41" s="252">
        <f t="shared" si="27"/>
        <v>20.326666666666682</v>
      </c>
      <c r="BX41" s="252">
        <f t="shared" si="27"/>
        <v>18.390000000000015</v>
      </c>
      <c r="BY41" s="252">
        <f t="shared" si="27"/>
        <v>16.466666666666683</v>
      </c>
      <c r="BZ41" s="252">
        <f t="shared" si="27"/>
        <v>14.543333333333349</v>
      </c>
      <c r="CA41" s="252">
        <f t="shared" si="27"/>
        <v>12.620000000000015</v>
      </c>
      <c r="CB41" s="252">
        <f t="shared" si="27"/>
        <v>10.68333333333335</v>
      </c>
      <c r="CC41" s="252">
        <f t="shared" si="27"/>
        <v>8.7466666666666839</v>
      </c>
      <c r="CD41" s="252">
        <f t="shared" si="27"/>
        <v>6.8100000000000174</v>
      </c>
      <c r="CE41" s="252">
        <f t="shared" si="27"/>
        <v>4.8866666666666845</v>
      </c>
      <c r="CF41" s="252">
        <f t="shared" si="27"/>
        <v>19.886666666666684</v>
      </c>
      <c r="CG41" s="252">
        <f t="shared" si="27"/>
        <v>34.886666666666684</v>
      </c>
      <c r="CH41" s="252">
        <f t="shared" si="27"/>
        <v>49.886666666666684</v>
      </c>
      <c r="CI41" s="252">
        <f t="shared" si="27"/>
        <v>64.886666666666684</v>
      </c>
      <c r="CJ41" s="252">
        <f t="shared" si="27"/>
        <v>62.963333333333352</v>
      </c>
      <c r="CK41" s="252">
        <f t="shared" si="27"/>
        <v>61.04000000000002</v>
      </c>
      <c r="CL41" s="252">
        <f t="shared" si="27"/>
        <v>59.103333333333353</v>
      </c>
      <c r="CM41" s="256">
        <f t="shared" ref="CM41" si="28">CL41-10</f>
        <v>49.103333333333353</v>
      </c>
    </row>
    <row r="42" spans="1:95" ht="15" customHeight="1" x14ac:dyDescent="0.25">
      <c r="A42" s="343" t="s">
        <v>52</v>
      </c>
      <c r="B42" s="345" t="s">
        <v>53</v>
      </c>
      <c r="C42" s="64" t="s">
        <v>44</v>
      </c>
      <c r="D42" s="43" t="s">
        <v>45</v>
      </c>
      <c r="E42" s="271" t="s">
        <v>31</v>
      </c>
      <c r="F42" s="271" t="s">
        <v>31</v>
      </c>
      <c r="G42" s="271" t="s">
        <v>31</v>
      </c>
      <c r="H42" s="271" t="s">
        <v>31</v>
      </c>
      <c r="I42" s="254" t="s">
        <v>27</v>
      </c>
      <c r="J42" s="254" t="s">
        <v>27</v>
      </c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3" t="s">
        <v>23</v>
      </c>
      <c r="AJ42" s="253" t="s">
        <v>23</v>
      </c>
      <c r="AK42" s="253" t="s">
        <v>23</v>
      </c>
      <c r="AL42" s="254" t="s">
        <v>27</v>
      </c>
      <c r="AM42" s="254" t="s">
        <v>27</v>
      </c>
      <c r="AN42" s="254" t="s">
        <v>27</v>
      </c>
      <c r="AO42" s="253" t="s">
        <v>23</v>
      </c>
      <c r="AP42" s="253" t="s">
        <v>23</v>
      </c>
      <c r="AQ42" s="253" t="s">
        <v>23</v>
      </c>
      <c r="AR42" s="254" t="s">
        <v>27</v>
      </c>
      <c r="AS42" s="254" t="s">
        <v>27</v>
      </c>
      <c r="AT42" s="254" t="s">
        <v>27</v>
      </c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7"/>
      <c r="BG42" s="257"/>
      <c r="BH42" s="257"/>
      <c r="BI42" s="257"/>
      <c r="BJ42" s="257"/>
      <c r="BK42" s="257"/>
      <c r="BL42" s="257"/>
      <c r="BM42" s="257"/>
      <c r="BN42" s="257"/>
      <c r="BO42" s="257"/>
      <c r="BP42" s="257"/>
      <c r="BQ42" s="253" t="s">
        <v>23</v>
      </c>
      <c r="BR42" s="253" t="s">
        <v>23</v>
      </c>
      <c r="BS42" s="253" t="s">
        <v>23</v>
      </c>
      <c r="BT42" s="254" t="s">
        <v>27</v>
      </c>
      <c r="BU42" s="254" t="s">
        <v>27</v>
      </c>
      <c r="BV42" s="254" t="s">
        <v>27</v>
      </c>
      <c r="BW42" s="253" t="s">
        <v>23</v>
      </c>
      <c r="BX42" s="253" t="s">
        <v>23</v>
      </c>
      <c r="BY42" s="253" t="s">
        <v>23</v>
      </c>
      <c r="BZ42" s="254" t="s">
        <v>27</v>
      </c>
      <c r="CA42" s="254" t="s">
        <v>27</v>
      </c>
      <c r="CB42" s="254" t="s">
        <v>27</v>
      </c>
      <c r="CC42" s="257"/>
      <c r="CD42" s="257"/>
      <c r="CE42" s="257"/>
      <c r="CF42" s="257"/>
      <c r="CG42" s="257"/>
      <c r="CH42" s="257"/>
      <c r="CI42" s="257"/>
      <c r="CJ42" s="257"/>
      <c r="CK42" s="257"/>
      <c r="CL42" s="257"/>
      <c r="CM42" s="252" t="s">
        <v>46</v>
      </c>
    </row>
    <row r="43" spans="1:95" ht="15" hidden="1" customHeight="1" x14ac:dyDescent="0.25">
      <c r="A43" s="344"/>
      <c r="B43" s="346"/>
      <c r="C43" s="64" t="s">
        <v>37</v>
      </c>
      <c r="D43" s="89">
        <v>80</v>
      </c>
      <c r="E43" s="252">
        <f t="shared" ref="E43:AG43" si="29">IF(E42=$B$16,D43+($A$16*15),IF(E42=$B$17,D43+($A$17*15),IF(E42=$B$19,IF(D43+($A$19*15)&gt;100,100,D43+($A$19*15)),IF(E42=$B$18,IF(D43+($A$18*15)&gt;100,100,D43+($A$18*15)),D43))))</f>
        <v>95</v>
      </c>
      <c r="F43" s="252">
        <f t="shared" si="29"/>
        <v>100</v>
      </c>
      <c r="G43" s="252">
        <f t="shared" si="29"/>
        <v>100</v>
      </c>
      <c r="H43" s="252">
        <f t="shared" si="29"/>
        <v>100</v>
      </c>
      <c r="I43" s="252">
        <f t="shared" si="29"/>
        <v>98.076666666666668</v>
      </c>
      <c r="J43" s="252">
        <f t="shared" si="29"/>
        <v>96.153333333333336</v>
      </c>
      <c r="K43" s="252">
        <f t="shared" si="29"/>
        <v>96.153333333333336</v>
      </c>
      <c r="L43" s="252">
        <f t="shared" si="29"/>
        <v>96.153333333333336</v>
      </c>
      <c r="M43" s="252">
        <f t="shared" si="29"/>
        <v>96.153333333333336</v>
      </c>
      <c r="N43" s="252">
        <f t="shared" si="29"/>
        <v>96.153333333333336</v>
      </c>
      <c r="O43" s="252">
        <f t="shared" si="29"/>
        <v>96.153333333333336</v>
      </c>
      <c r="P43" s="252">
        <f t="shared" si="29"/>
        <v>96.153333333333336</v>
      </c>
      <c r="Q43" s="252">
        <f t="shared" si="29"/>
        <v>96.153333333333336</v>
      </c>
      <c r="R43" s="252">
        <f t="shared" si="29"/>
        <v>96.153333333333336</v>
      </c>
      <c r="S43" s="252">
        <f t="shared" si="29"/>
        <v>96.153333333333336</v>
      </c>
      <c r="T43" s="252">
        <f t="shared" si="29"/>
        <v>96.153333333333336</v>
      </c>
      <c r="U43" s="252">
        <f t="shared" si="29"/>
        <v>96.153333333333336</v>
      </c>
      <c r="V43" s="252">
        <f t="shared" si="29"/>
        <v>96.153333333333336</v>
      </c>
      <c r="W43" s="252">
        <f t="shared" si="29"/>
        <v>96.153333333333336</v>
      </c>
      <c r="X43" s="252">
        <f t="shared" si="29"/>
        <v>96.153333333333336</v>
      </c>
      <c r="Y43" s="252">
        <f t="shared" si="29"/>
        <v>96.153333333333336</v>
      </c>
      <c r="Z43" s="252">
        <f t="shared" si="29"/>
        <v>96.153333333333336</v>
      </c>
      <c r="AA43" s="252">
        <f t="shared" si="29"/>
        <v>96.153333333333336</v>
      </c>
      <c r="AB43" s="252">
        <f t="shared" si="29"/>
        <v>96.153333333333336</v>
      </c>
      <c r="AC43" s="252">
        <f t="shared" si="29"/>
        <v>96.153333333333336</v>
      </c>
      <c r="AD43" s="252">
        <f t="shared" si="29"/>
        <v>96.153333333333336</v>
      </c>
      <c r="AE43" s="252">
        <f t="shared" si="29"/>
        <v>96.153333333333336</v>
      </c>
      <c r="AF43" s="252">
        <f t="shared" si="29"/>
        <v>96.153333333333336</v>
      </c>
      <c r="AG43" s="252">
        <f t="shared" si="29"/>
        <v>96.153333333333336</v>
      </c>
      <c r="AH43" s="252">
        <f>IF(AH42=$B$16,AG43+($A$16*15),IF(AH42=$B$17,AG43+($A$17*15),IF(AH42=$B$19,IF(AG43+($A$19*15)&gt;100,100,AG43+($A$19*15)),IF(AH42=$B$18,IF(AG43+($A$18*15)&gt;100,100,AG43+($A$18*15)),AG43))))</f>
        <v>96.153333333333336</v>
      </c>
      <c r="AI43" s="252">
        <f t="shared" ref="AI43:CL43" si="30">IF(AI42=$B$16,AH43+($A$16*15),IF(AI42=$B$17,AH43+($A$17*15),IF(AI42=$B$19,IF(AH43+($A$19*15)&gt;100,100,AH43+($A$19*15)),IF(AI42=$B$18,IF(AH43+($A$18*15)&gt;100,100,AH43+($A$18*15)),AH43))))</f>
        <v>94.216666666666669</v>
      </c>
      <c r="AJ43" s="252">
        <f t="shared" si="30"/>
        <v>92.28</v>
      </c>
      <c r="AK43" s="252">
        <f t="shared" si="30"/>
        <v>90.343333333333334</v>
      </c>
      <c r="AL43" s="252">
        <f t="shared" si="30"/>
        <v>88.42</v>
      </c>
      <c r="AM43" s="252">
        <f t="shared" si="30"/>
        <v>86.49666666666667</v>
      </c>
      <c r="AN43" s="252">
        <f t="shared" si="30"/>
        <v>84.573333333333338</v>
      </c>
      <c r="AO43" s="252">
        <f t="shared" si="30"/>
        <v>82.63666666666667</v>
      </c>
      <c r="AP43" s="252">
        <f t="shared" si="30"/>
        <v>80.7</v>
      </c>
      <c r="AQ43" s="252">
        <f t="shared" si="30"/>
        <v>78.763333333333335</v>
      </c>
      <c r="AR43" s="252">
        <f t="shared" si="30"/>
        <v>76.84</v>
      </c>
      <c r="AS43" s="252">
        <f t="shared" si="30"/>
        <v>74.916666666666671</v>
      </c>
      <c r="AT43" s="252">
        <f t="shared" si="30"/>
        <v>72.993333333333339</v>
      </c>
      <c r="AU43" s="252">
        <f t="shared" si="30"/>
        <v>72.993333333333339</v>
      </c>
      <c r="AV43" s="252">
        <f t="shared" si="30"/>
        <v>72.993333333333339</v>
      </c>
      <c r="AW43" s="252">
        <f t="shared" si="30"/>
        <v>72.993333333333339</v>
      </c>
      <c r="AX43" s="252">
        <f t="shared" si="30"/>
        <v>72.993333333333339</v>
      </c>
      <c r="AY43" s="252">
        <f t="shared" si="30"/>
        <v>72.993333333333339</v>
      </c>
      <c r="AZ43" s="252">
        <f t="shared" si="30"/>
        <v>72.993333333333339</v>
      </c>
      <c r="BA43" s="252">
        <f t="shared" si="30"/>
        <v>72.993333333333339</v>
      </c>
      <c r="BB43" s="252">
        <f t="shared" si="30"/>
        <v>72.993333333333339</v>
      </c>
      <c r="BC43" s="252">
        <f t="shared" si="30"/>
        <v>72.993333333333339</v>
      </c>
      <c r="BD43" s="252">
        <f t="shared" si="30"/>
        <v>72.993333333333339</v>
      </c>
      <c r="BE43" s="252">
        <f t="shared" si="30"/>
        <v>72.993333333333339</v>
      </c>
      <c r="BF43" s="252">
        <f t="shared" si="30"/>
        <v>72.993333333333339</v>
      </c>
      <c r="BG43" s="252">
        <f t="shared" si="30"/>
        <v>72.993333333333339</v>
      </c>
      <c r="BH43" s="252">
        <f t="shared" si="30"/>
        <v>72.993333333333339</v>
      </c>
      <c r="BI43" s="252">
        <f t="shared" si="30"/>
        <v>72.993333333333339</v>
      </c>
      <c r="BJ43" s="252">
        <f t="shared" si="30"/>
        <v>72.993333333333339</v>
      </c>
      <c r="BK43" s="252">
        <f t="shared" si="30"/>
        <v>72.993333333333339</v>
      </c>
      <c r="BL43" s="252">
        <f t="shared" si="30"/>
        <v>72.993333333333339</v>
      </c>
      <c r="BM43" s="252">
        <f t="shared" si="30"/>
        <v>72.993333333333339</v>
      </c>
      <c r="BN43" s="252">
        <f t="shared" si="30"/>
        <v>72.993333333333339</v>
      </c>
      <c r="BO43" s="252">
        <f t="shared" si="30"/>
        <v>72.993333333333339</v>
      </c>
      <c r="BP43" s="252">
        <f t="shared" si="30"/>
        <v>72.993333333333339</v>
      </c>
      <c r="BQ43" s="252">
        <f t="shared" si="30"/>
        <v>71.056666666666672</v>
      </c>
      <c r="BR43" s="252">
        <f t="shared" si="30"/>
        <v>69.12</v>
      </c>
      <c r="BS43" s="252">
        <f t="shared" si="30"/>
        <v>67.183333333333337</v>
      </c>
      <c r="BT43" s="252">
        <f t="shared" si="30"/>
        <v>65.260000000000005</v>
      </c>
      <c r="BU43" s="252">
        <f t="shared" si="30"/>
        <v>63.336666666666673</v>
      </c>
      <c r="BV43" s="252">
        <f t="shared" si="30"/>
        <v>61.413333333333341</v>
      </c>
      <c r="BW43" s="252">
        <f t="shared" si="30"/>
        <v>59.476666666666674</v>
      </c>
      <c r="BX43" s="252">
        <f t="shared" si="30"/>
        <v>57.540000000000006</v>
      </c>
      <c r="BY43" s="252">
        <f t="shared" si="30"/>
        <v>55.603333333333339</v>
      </c>
      <c r="BZ43" s="252">
        <f t="shared" si="30"/>
        <v>53.680000000000007</v>
      </c>
      <c r="CA43" s="252">
        <f t="shared" si="30"/>
        <v>51.756666666666675</v>
      </c>
      <c r="CB43" s="252">
        <f t="shared" si="30"/>
        <v>49.833333333333343</v>
      </c>
      <c r="CC43" s="252">
        <f t="shared" si="30"/>
        <v>49.833333333333343</v>
      </c>
      <c r="CD43" s="252">
        <f t="shared" si="30"/>
        <v>49.833333333333343</v>
      </c>
      <c r="CE43" s="252">
        <f t="shared" si="30"/>
        <v>49.833333333333343</v>
      </c>
      <c r="CF43" s="252">
        <f t="shared" si="30"/>
        <v>49.833333333333343</v>
      </c>
      <c r="CG43" s="252">
        <f t="shared" si="30"/>
        <v>49.833333333333343</v>
      </c>
      <c r="CH43" s="252">
        <f t="shared" si="30"/>
        <v>49.833333333333343</v>
      </c>
      <c r="CI43" s="252">
        <f t="shared" si="30"/>
        <v>49.833333333333343</v>
      </c>
      <c r="CJ43" s="252">
        <f t="shared" si="30"/>
        <v>49.833333333333343</v>
      </c>
      <c r="CK43" s="252">
        <f t="shared" si="30"/>
        <v>49.833333333333343</v>
      </c>
      <c r="CL43" s="252">
        <f t="shared" si="30"/>
        <v>49.833333333333343</v>
      </c>
      <c r="CM43" s="256">
        <f t="shared" ref="CM43" si="31">CL43-10</f>
        <v>39.833333333333343</v>
      </c>
    </row>
    <row r="44" spans="1:95" ht="15" customHeight="1" x14ac:dyDescent="0.25">
      <c r="A44" s="344"/>
      <c r="B44" s="345" t="s">
        <v>54</v>
      </c>
      <c r="C44" s="64" t="s">
        <v>44</v>
      </c>
      <c r="D44" s="43" t="s">
        <v>45</v>
      </c>
      <c r="E44" s="257"/>
      <c r="F44" s="257"/>
      <c r="G44" s="257"/>
      <c r="H44" s="257"/>
      <c r="I44" s="271" t="s">
        <v>31</v>
      </c>
      <c r="J44" s="271" t="s">
        <v>31</v>
      </c>
      <c r="K44" s="271" t="s">
        <v>31</v>
      </c>
      <c r="L44" s="271" t="s">
        <v>31</v>
      </c>
      <c r="M44" s="254" t="s">
        <v>27</v>
      </c>
      <c r="N44" s="254" t="s">
        <v>27</v>
      </c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3" t="s">
        <v>23</v>
      </c>
      <c r="AS44" s="253" t="s">
        <v>23</v>
      </c>
      <c r="AT44" s="253" t="s">
        <v>23</v>
      </c>
      <c r="AU44" s="254" t="s">
        <v>27</v>
      </c>
      <c r="AV44" s="254" t="s">
        <v>27</v>
      </c>
      <c r="AW44" s="254" t="s">
        <v>27</v>
      </c>
      <c r="AX44" s="253" t="s">
        <v>23</v>
      </c>
      <c r="AY44" s="253" t="s">
        <v>23</v>
      </c>
      <c r="AZ44" s="253" t="s">
        <v>23</v>
      </c>
      <c r="BA44" s="254" t="s">
        <v>27</v>
      </c>
      <c r="BB44" s="254" t="s">
        <v>27</v>
      </c>
      <c r="BC44" s="254" t="s">
        <v>27</v>
      </c>
      <c r="BD44" s="257"/>
      <c r="BE44" s="257"/>
      <c r="BF44" s="257"/>
      <c r="BG44" s="257"/>
      <c r="BH44" s="257"/>
      <c r="BI44" s="257"/>
      <c r="BJ44" s="257"/>
      <c r="BK44" s="257"/>
      <c r="BL44" s="257"/>
      <c r="BM44" s="257"/>
      <c r="BN44" s="257"/>
      <c r="BO44" s="257"/>
      <c r="BP44" s="257"/>
      <c r="BQ44" s="257"/>
      <c r="BR44" s="257"/>
      <c r="BS44" s="257"/>
      <c r="BT44" s="257"/>
      <c r="BU44" s="257"/>
      <c r="BV44" s="257"/>
      <c r="BW44" s="257"/>
      <c r="BX44" s="257"/>
      <c r="BY44" s="257"/>
      <c r="BZ44" s="253" t="s">
        <v>23</v>
      </c>
      <c r="CA44" s="253" t="s">
        <v>23</v>
      </c>
      <c r="CB44" s="253" t="s">
        <v>23</v>
      </c>
      <c r="CC44" s="254" t="s">
        <v>27</v>
      </c>
      <c r="CD44" s="254" t="s">
        <v>27</v>
      </c>
      <c r="CE44" s="254" t="s">
        <v>27</v>
      </c>
      <c r="CF44" s="253" t="s">
        <v>23</v>
      </c>
      <c r="CG44" s="253" t="s">
        <v>23</v>
      </c>
      <c r="CH44" s="253" t="s">
        <v>23</v>
      </c>
      <c r="CI44" s="254" t="s">
        <v>27</v>
      </c>
      <c r="CJ44" s="254" t="s">
        <v>27</v>
      </c>
      <c r="CK44" s="254" t="s">
        <v>27</v>
      </c>
      <c r="CL44" s="257"/>
      <c r="CM44" s="252" t="s">
        <v>46</v>
      </c>
      <c r="CO44" s="274" t="s">
        <v>29</v>
      </c>
    </row>
    <row r="45" spans="1:95" ht="15" hidden="1" customHeight="1" x14ac:dyDescent="0.25">
      <c r="A45" s="344"/>
      <c r="B45" s="346"/>
      <c r="C45" s="64" t="s">
        <v>37</v>
      </c>
      <c r="D45" s="27">
        <v>80</v>
      </c>
      <c r="E45" s="252">
        <f>IF(E44=$B$16,D45+($A$16*15),IF(E44=$B$17,D45+($A$17*15),IF(E44=$B$19,IF(D45+($A$19*15)&gt;100,100,D45+($A$19*15)),IF(E44=$B$18,IF(D45+($A$18*15)&gt;100,100,D45+($A$18*15)),D45))))</f>
        <v>80</v>
      </c>
      <c r="F45" s="252">
        <f t="shared" ref="F45:BQ45" si="32">IF(F44=$B$16,E45+($A$16*15),IF(F44=$B$17,E45+($A$17*15),IF(F44=$B$19,IF(E45+($A$19*15)&gt;100,100,E45+($A$19*15)),IF(F44=$B$18,IF(E45+($A$18*15)&gt;100,100,E45+($A$18*15)),E45))))</f>
        <v>80</v>
      </c>
      <c r="G45" s="252">
        <f t="shared" si="32"/>
        <v>80</v>
      </c>
      <c r="H45" s="252">
        <f t="shared" si="32"/>
        <v>80</v>
      </c>
      <c r="I45" s="252">
        <f t="shared" si="32"/>
        <v>95</v>
      </c>
      <c r="J45" s="252">
        <f t="shared" si="32"/>
        <v>100</v>
      </c>
      <c r="K45" s="252">
        <f t="shared" si="32"/>
        <v>100</v>
      </c>
      <c r="L45" s="252">
        <f t="shared" si="32"/>
        <v>100</v>
      </c>
      <c r="M45" s="252">
        <f t="shared" si="32"/>
        <v>98.076666666666668</v>
      </c>
      <c r="N45" s="252">
        <f t="shared" si="32"/>
        <v>96.153333333333336</v>
      </c>
      <c r="O45" s="252">
        <f t="shared" si="32"/>
        <v>96.153333333333336</v>
      </c>
      <c r="P45" s="252">
        <f t="shared" si="32"/>
        <v>96.153333333333336</v>
      </c>
      <c r="Q45" s="252">
        <f t="shared" si="32"/>
        <v>96.153333333333336</v>
      </c>
      <c r="R45" s="252">
        <f t="shared" si="32"/>
        <v>96.153333333333336</v>
      </c>
      <c r="S45" s="252">
        <f t="shared" si="32"/>
        <v>96.153333333333336</v>
      </c>
      <c r="T45" s="252">
        <f t="shared" si="32"/>
        <v>96.153333333333336</v>
      </c>
      <c r="U45" s="252">
        <f t="shared" si="32"/>
        <v>96.153333333333336</v>
      </c>
      <c r="V45" s="252">
        <f t="shared" si="32"/>
        <v>96.153333333333336</v>
      </c>
      <c r="W45" s="252">
        <f t="shared" si="32"/>
        <v>96.153333333333336</v>
      </c>
      <c r="X45" s="252">
        <f t="shared" si="32"/>
        <v>96.153333333333336</v>
      </c>
      <c r="Y45" s="252">
        <f t="shared" si="32"/>
        <v>96.153333333333336</v>
      </c>
      <c r="Z45" s="252">
        <f t="shared" si="32"/>
        <v>96.153333333333336</v>
      </c>
      <c r="AA45" s="252">
        <f t="shared" si="32"/>
        <v>96.153333333333336</v>
      </c>
      <c r="AB45" s="252">
        <f t="shared" si="32"/>
        <v>96.153333333333336</v>
      </c>
      <c r="AC45" s="252">
        <f t="shared" si="32"/>
        <v>96.153333333333336</v>
      </c>
      <c r="AD45" s="252">
        <f t="shared" si="32"/>
        <v>96.153333333333336</v>
      </c>
      <c r="AE45" s="252">
        <f t="shared" si="32"/>
        <v>96.153333333333336</v>
      </c>
      <c r="AF45" s="252">
        <f t="shared" si="32"/>
        <v>96.153333333333336</v>
      </c>
      <c r="AG45" s="252">
        <f t="shared" si="32"/>
        <v>96.153333333333336</v>
      </c>
      <c r="AH45" s="252">
        <f t="shared" si="32"/>
        <v>96.153333333333336</v>
      </c>
      <c r="AI45" s="252">
        <f t="shared" si="32"/>
        <v>96.153333333333336</v>
      </c>
      <c r="AJ45" s="252">
        <f t="shared" si="32"/>
        <v>96.153333333333336</v>
      </c>
      <c r="AK45" s="252">
        <f t="shared" si="32"/>
        <v>96.153333333333336</v>
      </c>
      <c r="AL45" s="252">
        <f t="shared" si="32"/>
        <v>96.153333333333336</v>
      </c>
      <c r="AM45" s="252">
        <f t="shared" si="32"/>
        <v>96.153333333333336</v>
      </c>
      <c r="AN45" s="252">
        <f t="shared" si="32"/>
        <v>96.153333333333336</v>
      </c>
      <c r="AO45" s="252">
        <f t="shared" si="32"/>
        <v>96.153333333333336</v>
      </c>
      <c r="AP45" s="252">
        <f t="shared" si="32"/>
        <v>96.153333333333336</v>
      </c>
      <c r="AQ45" s="252">
        <f t="shared" si="32"/>
        <v>96.153333333333336</v>
      </c>
      <c r="AR45" s="252">
        <f t="shared" si="32"/>
        <v>94.216666666666669</v>
      </c>
      <c r="AS45" s="252">
        <f t="shared" si="32"/>
        <v>92.28</v>
      </c>
      <c r="AT45" s="252">
        <f t="shared" si="32"/>
        <v>90.343333333333334</v>
      </c>
      <c r="AU45" s="252">
        <f t="shared" si="32"/>
        <v>88.42</v>
      </c>
      <c r="AV45" s="252">
        <f t="shared" si="32"/>
        <v>86.49666666666667</v>
      </c>
      <c r="AW45" s="252">
        <f t="shared" si="32"/>
        <v>84.573333333333338</v>
      </c>
      <c r="AX45" s="252">
        <f t="shared" si="32"/>
        <v>82.63666666666667</v>
      </c>
      <c r="AY45" s="252">
        <f t="shared" si="32"/>
        <v>80.7</v>
      </c>
      <c r="AZ45" s="252">
        <f t="shared" si="32"/>
        <v>78.763333333333335</v>
      </c>
      <c r="BA45" s="252">
        <f t="shared" si="32"/>
        <v>76.84</v>
      </c>
      <c r="BB45" s="252">
        <f t="shared" si="32"/>
        <v>74.916666666666671</v>
      </c>
      <c r="BC45" s="252">
        <f t="shared" si="32"/>
        <v>72.993333333333339</v>
      </c>
      <c r="BD45" s="252">
        <f t="shared" si="32"/>
        <v>72.993333333333339</v>
      </c>
      <c r="BE45" s="252">
        <f t="shared" si="32"/>
        <v>72.993333333333339</v>
      </c>
      <c r="BF45" s="252">
        <f t="shared" si="32"/>
        <v>72.993333333333339</v>
      </c>
      <c r="BG45" s="252">
        <f t="shared" si="32"/>
        <v>72.993333333333339</v>
      </c>
      <c r="BH45" s="252">
        <f t="shared" si="32"/>
        <v>72.993333333333339</v>
      </c>
      <c r="BI45" s="252">
        <f t="shared" si="32"/>
        <v>72.993333333333339</v>
      </c>
      <c r="BJ45" s="252">
        <f t="shared" si="32"/>
        <v>72.993333333333339</v>
      </c>
      <c r="BK45" s="252">
        <f t="shared" si="32"/>
        <v>72.993333333333339</v>
      </c>
      <c r="BL45" s="252">
        <f t="shared" si="32"/>
        <v>72.993333333333339</v>
      </c>
      <c r="BM45" s="252">
        <f t="shared" si="32"/>
        <v>72.993333333333339</v>
      </c>
      <c r="BN45" s="252">
        <f t="shared" si="32"/>
        <v>72.993333333333339</v>
      </c>
      <c r="BO45" s="252">
        <f t="shared" si="32"/>
        <v>72.993333333333339</v>
      </c>
      <c r="BP45" s="252">
        <f t="shared" si="32"/>
        <v>72.993333333333339</v>
      </c>
      <c r="BQ45" s="252">
        <f t="shared" si="32"/>
        <v>72.993333333333339</v>
      </c>
      <c r="BR45" s="252">
        <f t="shared" ref="BR45" si="33">IF(BR44=$B$16,BQ45+($A$16*15),IF(BR44=$B$17,BQ45+($A$17*15),IF(BR44=$B$19,IF(BQ45+($A$19*15)&gt;100,100,BQ45+($A$19*15)),IF(BR44=$B$18,IF(BQ45+($A$18*15)&gt;100,100,BQ45+($A$18*15)),BQ45))))</f>
        <v>72.993333333333339</v>
      </c>
      <c r="BS45" s="252">
        <f>IF(BS44=$B$16,BR45+($A$16*15),IF(BS44=$B$17,BR45+($A$17*15),IF(BS44=$B$19,IF(BR45+($A$19*15)&gt;100,100,BR45+($A$19*15)),IF(BS44=$B$18,IF(BR45+($A$18*15)&gt;100,100,BR45+($A$18*15)),BR45))))</f>
        <v>72.993333333333339</v>
      </c>
      <c r="BT45" s="252">
        <f>IF(BT44=$B$16,BS45+($A$16*15),IF(BT44=$B$17,BS45+($A$17*15),IF(BT44=$B$19,IF(BS45+($A$19*15)&gt;100,100,BS45+($A$19*15)),IF(BT44=$B$18,IF(BS45+($A$18*15)&gt;100,100,BS45+($A$18*15)),BS45))))</f>
        <v>72.993333333333339</v>
      </c>
      <c r="BU45" s="252">
        <f>IF(BU44=$B$16,BT45+($A$16*15),IF(BU44=$B$17,BT45+($A$17*15),IF(BU44=$B$19,IF(BT45+($A$19*15)&gt;100,100,BT45+($A$19*15)),IF(BU44=$B$18,IF(BT45+($A$18*15)&gt;100,100,BT45+($A$18*15)),BT45))))</f>
        <v>72.993333333333339</v>
      </c>
      <c r="BV45" s="252">
        <f>IF(BV44=$B$16,BU45+($A$16*15),IF(BV44=$B$17,BU45+($A$17*15),IF(BV44=$B$19,IF(BU45+($A$19*15)&gt;100,100,BU45+($A$19*15)),IF(BV44=$B$18,IF(BU45+($A$18*15)&gt;100,100,BU45+($A$18*15)),BU45))))</f>
        <v>72.993333333333339</v>
      </c>
      <c r="BW45" s="252">
        <f t="shared" ref="BW45:BZ45" si="34">IF(BW44=$B$16,BV45+($A$16*15),IF(BW44=$B$17,BV45+($A$17*15),IF(BW44=$B$19,IF(BV45+($A$19*15)&gt;100,100,BV45+($A$19*15)),IF(BW44=$B$18,IF(BV45+($A$18*15)&gt;100,100,BV45+($A$18*15)),BV45))))</f>
        <v>72.993333333333339</v>
      </c>
      <c r="BX45" s="252">
        <f t="shared" si="34"/>
        <v>72.993333333333339</v>
      </c>
      <c r="BY45" s="252">
        <f t="shared" si="34"/>
        <v>72.993333333333339</v>
      </c>
      <c r="BZ45" s="252">
        <f t="shared" si="34"/>
        <v>71.056666666666672</v>
      </c>
      <c r="CA45" s="252">
        <f>IF(CA44=$B$16,BZ45+($A$16*15),IF(CA44=$B$17,BZ45+($A$17*15),IF(CA44=$B$19,IF(BZ45+($A$19*15)&gt;100,100,BZ45+($A$19*15)),IF(CA44=$B$18,IF(BZ45+($A$18*15)&gt;100,100,BZ45+($A$18*15)),BZ45))))</f>
        <v>69.12</v>
      </c>
      <c r="CB45" s="252">
        <f>IF(CB44=$B$16,CA45+($A$16*15),IF(CB44=$B$17,CA45+($A$17*15),IF(CB44=$B$19,IF(CA45+($A$19*15)&gt;100,100,CA45+($A$19*15)),IF(CB44=$B$18,IF(CA45+($A$18*15)&gt;100,100,CA45+($A$18*15)),CA45))))</f>
        <v>67.183333333333337</v>
      </c>
      <c r="CC45" s="252">
        <f>IF(CC44=$B$16,CB45+($A$16*15),IF(CC44=$B$17,CB45+($A$17*15),IF(CC44=$B$19,IF(CB45+($A$19*15)&gt;100,100,CB45+($A$19*15)),IF(CC44=$B$18,IF(CB45+($A$18*15)&gt;100,100,CB45+($A$18*15)),CB45))))</f>
        <v>65.260000000000005</v>
      </c>
      <c r="CD45" s="252">
        <f>IF(CD44=$B$16,CC45+($A$16*15),IF(CD44=$B$17,CC45+($A$17*15),IF(CD44=$B$19,IF(CC45+($A$19*15)&gt;100,100,CC45+($A$19*15)),IF(CD44=$B$18,IF(CC45+($A$18*15)&gt;100,100,CC45+($A$18*15)),CC45))))</f>
        <v>63.336666666666673</v>
      </c>
      <c r="CE45" s="252">
        <f>IF(CE44=$B$16,CD45+($A$16*15),IF(CE44=$B$17,CD45+($A$17*15),IF(CE44=$B$19,IF(CD45+($A$19*15)&gt;100,100,CD45+($A$19*15)),IF(CE44=$B$18,IF(CD45+($A$18*15)&gt;100,100,CD45+($A$18*15)),CD45))))</f>
        <v>61.413333333333341</v>
      </c>
      <c r="CF45" s="252">
        <f t="shared" ref="CF45:CL45" si="35">IF(CF44=$B$16,CE45+($A$16*15),IF(CF44=$B$17,CE45+($A$17*15),IF(CF44=$B$19,IF(CE45+($A$19*15)&gt;100,100,CE45+($A$19*15)),IF(CF44=$B$18,IF(CE45+($A$18*15)&gt;100,100,CE45+($A$18*15)),CE45))))</f>
        <v>59.476666666666674</v>
      </c>
      <c r="CG45" s="252">
        <f t="shared" si="35"/>
        <v>57.540000000000006</v>
      </c>
      <c r="CH45" s="252">
        <f t="shared" si="35"/>
        <v>55.603333333333339</v>
      </c>
      <c r="CI45" s="252">
        <f t="shared" si="35"/>
        <v>53.680000000000007</v>
      </c>
      <c r="CJ45" s="252">
        <f t="shared" si="35"/>
        <v>51.756666666666675</v>
      </c>
      <c r="CK45" s="252">
        <f t="shared" si="35"/>
        <v>49.833333333333343</v>
      </c>
      <c r="CL45" s="252">
        <f t="shared" si="35"/>
        <v>49.833333333333343</v>
      </c>
      <c r="CM45" s="256">
        <f t="shared" ref="CM45" si="36">CL45-10</f>
        <v>39.833333333333343</v>
      </c>
    </row>
    <row r="46" spans="1:95" ht="15" customHeight="1" x14ac:dyDescent="0.25">
      <c r="A46" s="344"/>
      <c r="B46" s="341" t="s">
        <v>55</v>
      </c>
      <c r="C46" s="64" t="s">
        <v>44</v>
      </c>
      <c r="D46" s="43" t="s">
        <v>45</v>
      </c>
      <c r="E46" s="257"/>
      <c r="F46" s="257"/>
      <c r="G46" s="257"/>
      <c r="H46" s="257"/>
      <c r="I46" s="257"/>
      <c r="J46" s="257"/>
      <c r="K46" s="257"/>
      <c r="L46" s="257"/>
      <c r="M46" s="271" t="s">
        <v>31</v>
      </c>
      <c r="N46" s="271" t="s">
        <v>31</v>
      </c>
      <c r="O46" s="271" t="s">
        <v>31</v>
      </c>
      <c r="P46" s="271" t="s">
        <v>31</v>
      </c>
      <c r="Q46" s="254" t="s">
        <v>27</v>
      </c>
      <c r="R46" s="254" t="s">
        <v>27</v>
      </c>
      <c r="S46" s="273"/>
      <c r="T46" s="273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73"/>
      <c r="AM46" s="273"/>
      <c r="AN46" s="273"/>
      <c r="AO46" s="273"/>
      <c r="AP46" s="273"/>
      <c r="AQ46" s="273"/>
      <c r="AR46" s="273"/>
      <c r="AS46" s="273"/>
      <c r="AT46" s="273"/>
      <c r="AU46" s="273"/>
      <c r="AV46" s="273"/>
      <c r="AW46" s="273"/>
      <c r="AX46" s="273"/>
      <c r="AY46" s="273"/>
      <c r="AZ46" s="273"/>
      <c r="BA46" s="273"/>
      <c r="BB46" s="273"/>
      <c r="BC46" s="271" t="s">
        <v>31</v>
      </c>
      <c r="BD46" s="271" t="s">
        <v>31</v>
      </c>
      <c r="BE46" s="271" t="s">
        <v>31</v>
      </c>
      <c r="BF46" s="271" t="s">
        <v>31</v>
      </c>
      <c r="BG46" s="254" t="s">
        <v>27</v>
      </c>
      <c r="BH46" s="254" t="s">
        <v>27</v>
      </c>
      <c r="BI46" s="257"/>
      <c r="BJ46" s="257"/>
      <c r="BK46" s="257"/>
      <c r="BL46" s="257"/>
      <c r="BM46" s="257"/>
      <c r="BN46" s="257"/>
      <c r="BO46" s="257"/>
      <c r="BP46" s="257"/>
      <c r="BQ46" s="257"/>
      <c r="BR46" s="257"/>
      <c r="BS46" s="257"/>
      <c r="BT46" s="257"/>
      <c r="BU46" s="257"/>
      <c r="BV46" s="257"/>
      <c r="BW46" s="257"/>
      <c r="BX46" s="257"/>
      <c r="BY46" s="257"/>
      <c r="BZ46" s="257"/>
      <c r="CA46" s="257"/>
      <c r="CB46" s="257"/>
      <c r="CC46" s="257"/>
      <c r="CD46" s="257"/>
      <c r="CE46" s="257"/>
      <c r="CF46" s="257"/>
      <c r="CG46" s="257"/>
      <c r="CH46" s="257"/>
      <c r="CI46" s="257"/>
      <c r="CJ46" s="257"/>
      <c r="CK46" s="257"/>
      <c r="CL46" s="257"/>
      <c r="CM46" s="252" t="s">
        <v>46</v>
      </c>
    </row>
    <row r="47" spans="1:95" ht="5.25" hidden="1" customHeight="1" x14ac:dyDescent="0.25">
      <c r="A47" s="344"/>
      <c r="B47" s="342"/>
      <c r="C47" s="64" t="s">
        <v>37</v>
      </c>
      <c r="D47" s="27">
        <v>80</v>
      </c>
      <c r="E47" s="252">
        <f>IF(E46=$B$16,D47+($A$16*15),IF(E46=$B$17,D47+($A$17*15),IF(E46=$B$19,IF(D47+($A$19*15)&gt;100,100,D47+($A$19*15)),IF(E46=$B$18,IF(D47+($A$18*15)&gt;100,100,D47+($A$18*15)),D47))))</f>
        <v>80</v>
      </c>
      <c r="F47" s="252">
        <f t="shared" ref="F47:AP47" si="37">IF(F46=$B$16,E47+($A$16*15),IF(F46=$B$17,E47+($A$17*15),IF(F46=$B$19,IF(E47+($A$19*15)&gt;100,100,E47+($A$19*15)),IF(F46=$B$18,IF(E47+($A$18*15)&gt;100,100,E47+($A$18*15)),E47))))</f>
        <v>80</v>
      </c>
      <c r="G47" s="252">
        <f t="shared" si="37"/>
        <v>80</v>
      </c>
      <c r="H47" s="252">
        <f t="shared" si="37"/>
        <v>80</v>
      </c>
      <c r="I47" s="252">
        <f t="shared" si="37"/>
        <v>80</v>
      </c>
      <c r="J47" s="252">
        <f t="shared" si="37"/>
        <v>80</v>
      </c>
      <c r="K47" s="252">
        <f t="shared" si="37"/>
        <v>80</v>
      </c>
      <c r="L47" s="252">
        <f t="shared" si="37"/>
        <v>80</v>
      </c>
      <c r="M47" s="252">
        <f t="shared" si="37"/>
        <v>95</v>
      </c>
      <c r="N47" s="252">
        <f t="shared" si="37"/>
        <v>100</v>
      </c>
      <c r="O47" s="252">
        <f t="shared" si="37"/>
        <v>100</v>
      </c>
      <c r="P47" s="252">
        <f t="shared" si="37"/>
        <v>100</v>
      </c>
      <c r="Q47" s="252">
        <f t="shared" si="37"/>
        <v>98.076666666666668</v>
      </c>
      <c r="R47" s="252">
        <f t="shared" si="37"/>
        <v>96.153333333333336</v>
      </c>
      <c r="S47" s="273">
        <f t="shared" si="37"/>
        <v>96.153333333333336</v>
      </c>
      <c r="T47" s="273">
        <f t="shared" si="37"/>
        <v>96.153333333333336</v>
      </c>
      <c r="U47" s="273">
        <f t="shared" si="37"/>
        <v>96.153333333333336</v>
      </c>
      <c r="V47" s="273">
        <f t="shared" si="37"/>
        <v>96.153333333333336</v>
      </c>
      <c r="W47" s="273">
        <f t="shared" si="37"/>
        <v>96.153333333333336</v>
      </c>
      <c r="X47" s="273">
        <f t="shared" si="37"/>
        <v>96.153333333333336</v>
      </c>
      <c r="Y47" s="273">
        <f t="shared" si="37"/>
        <v>96.153333333333336</v>
      </c>
      <c r="Z47" s="273">
        <f t="shared" si="37"/>
        <v>96.153333333333336</v>
      </c>
      <c r="AA47" s="273">
        <f t="shared" si="37"/>
        <v>96.153333333333336</v>
      </c>
      <c r="AB47" s="273">
        <f t="shared" si="37"/>
        <v>96.153333333333336</v>
      </c>
      <c r="AC47" s="273">
        <f t="shared" si="37"/>
        <v>96.153333333333336</v>
      </c>
      <c r="AD47" s="273">
        <f t="shared" si="37"/>
        <v>96.153333333333336</v>
      </c>
      <c r="AE47" s="273">
        <f t="shared" si="37"/>
        <v>96.153333333333336</v>
      </c>
      <c r="AF47" s="273">
        <f t="shared" si="37"/>
        <v>96.153333333333336</v>
      </c>
      <c r="AG47" s="273">
        <f t="shared" si="37"/>
        <v>96.153333333333336</v>
      </c>
      <c r="AH47" s="273">
        <f t="shared" si="37"/>
        <v>96.153333333333336</v>
      </c>
      <c r="AI47" s="273">
        <f t="shared" si="37"/>
        <v>96.153333333333336</v>
      </c>
      <c r="AJ47" s="273">
        <f t="shared" si="37"/>
        <v>96.153333333333336</v>
      </c>
      <c r="AK47" s="273">
        <f t="shared" si="37"/>
        <v>96.153333333333336</v>
      </c>
      <c r="AL47" s="273">
        <f t="shared" si="37"/>
        <v>96.153333333333336</v>
      </c>
      <c r="AM47" s="273">
        <f t="shared" si="37"/>
        <v>96.153333333333336</v>
      </c>
      <c r="AN47" s="273">
        <f t="shared" si="37"/>
        <v>96.153333333333336</v>
      </c>
      <c r="AO47" s="273">
        <f t="shared" si="37"/>
        <v>96.153333333333336</v>
      </c>
      <c r="AP47" s="273">
        <f t="shared" si="37"/>
        <v>96.153333333333336</v>
      </c>
      <c r="AQ47" s="273">
        <f>IF(AQ46=$B$16,AP47+($A$16*15),IF(AQ46=$B$17,AP47+($A$17*15),IF(AQ46=$B$19,IF(AP47+($A$19*15)&gt;100,100,AP47+($A$19*15)),IF(AQ46=$B$18,IF(AP47+($A$18*15)&gt;100,100,AP47+($A$18*15)),AP47))))</f>
        <v>96.153333333333336</v>
      </c>
      <c r="AR47" s="273">
        <f t="shared" ref="AR47:BZ47" si="38">IF(AR46=$B$16,AQ47+($A$16*15),IF(AR46=$B$17,AQ47+($A$17*15),IF(AR46=$B$19,IF(AQ47+($A$19*15)&gt;100,100,AQ47+($A$19*15)),IF(AR46=$B$18,IF(AQ47+($A$18*15)&gt;100,100,AQ47+($A$18*15)),AQ47))))</f>
        <v>96.153333333333336</v>
      </c>
      <c r="AS47" s="273">
        <f t="shared" si="38"/>
        <v>96.153333333333336</v>
      </c>
      <c r="AT47" s="273">
        <f t="shared" si="38"/>
        <v>96.153333333333336</v>
      </c>
      <c r="AU47" s="273">
        <f t="shared" si="38"/>
        <v>96.153333333333336</v>
      </c>
      <c r="AV47" s="273">
        <f t="shared" si="38"/>
        <v>96.153333333333336</v>
      </c>
      <c r="AW47" s="273">
        <f t="shared" si="38"/>
        <v>96.153333333333336</v>
      </c>
      <c r="AX47" s="273">
        <f t="shared" si="38"/>
        <v>96.153333333333336</v>
      </c>
      <c r="AY47" s="273">
        <f t="shared" si="38"/>
        <v>96.153333333333336</v>
      </c>
      <c r="AZ47" s="273">
        <f t="shared" si="38"/>
        <v>96.153333333333336</v>
      </c>
      <c r="BA47" s="273">
        <f t="shared" si="38"/>
        <v>96.153333333333336</v>
      </c>
      <c r="BB47" s="273">
        <f t="shared" si="38"/>
        <v>96.153333333333336</v>
      </c>
      <c r="BC47" s="252">
        <f t="shared" si="38"/>
        <v>100</v>
      </c>
      <c r="BD47" s="252">
        <f t="shared" si="38"/>
        <v>100</v>
      </c>
      <c r="BE47" s="252">
        <f t="shared" si="38"/>
        <v>100</v>
      </c>
      <c r="BF47" s="252">
        <f t="shared" si="38"/>
        <v>100</v>
      </c>
      <c r="BG47" s="252">
        <f t="shared" si="38"/>
        <v>98.076666666666668</v>
      </c>
      <c r="BH47" s="252">
        <f t="shared" si="38"/>
        <v>96.153333333333336</v>
      </c>
      <c r="BI47" s="252">
        <f t="shared" si="38"/>
        <v>96.153333333333336</v>
      </c>
      <c r="BJ47" s="252">
        <f t="shared" si="38"/>
        <v>96.153333333333336</v>
      </c>
      <c r="BK47" s="252">
        <f t="shared" si="38"/>
        <v>96.153333333333336</v>
      </c>
      <c r="BL47" s="252">
        <f t="shared" si="38"/>
        <v>96.153333333333336</v>
      </c>
      <c r="BM47" s="252">
        <f t="shared" si="38"/>
        <v>96.153333333333336</v>
      </c>
      <c r="BN47" s="252">
        <f t="shared" si="38"/>
        <v>96.153333333333336</v>
      </c>
      <c r="BO47" s="252">
        <f t="shared" si="38"/>
        <v>96.153333333333336</v>
      </c>
      <c r="BP47" s="252">
        <f t="shared" si="38"/>
        <v>96.153333333333336</v>
      </c>
      <c r="BQ47" s="252">
        <f t="shared" si="38"/>
        <v>96.153333333333336</v>
      </c>
      <c r="BR47" s="252">
        <f t="shared" si="38"/>
        <v>96.153333333333336</v>
      </c>
      <c r="BS47" s="252">
        <f t="shared" si="38"/>
        <v>96.153333333333336</v>
      </c>
      <c r="BT47" s="252">
        <f t="shared" si="38"/>
        <v>96.153333333333336</v>
      </c>
      <c r="BU47" s="252">
        <f t="shared" si="38"/>
        <v>96.153333333333336</v>
      </c>
      <c r="BV47" s="252">
        <f t="shared" si="38"/>
        <v>96.153333333333336</v>
      </c>
      <c r="BW47" s="252">
        <f t="shared" si="38"/>
        <v>96.153333333333336</v>
      </c>
      <c r="BX47" s="252">
        <f t="shared" si="38"/>
        <v>96.153333333333336</v>
      </c>
      <c r="BY47" s="252">
        <f t="shared" si="38"/>
        <v>96.153333333333336</v>
      </c>
      <c r="BZ47" s="252">
        <f t="shared" si="38"/>
        <v>96.153333333333336</v>
      </c>
      <c r="CA47" s="252">
        <f>IF(CA46=$B$16,BZ47+($A$16*15),IF(CA46=$B$17,BZ47+($A$17*15),IF(CA46=$B$19,IF(BZ47+($A$19*15)&gt;100,100,BZ47+($A$19*15)),IF(CA46=$B$18,IF(BZ47+($A$18*15)&gt;100,100,BZ47+($A$18*15)),BZ47))))</f>
        <v>96.153333333333336</v>
      </c>
      <c r="CB47" s="252">
        <f>IF(CB46=$B$16,CA47+($A$16*15),IF(CB46=$B$17,CA47+($A$17*15),IF(CB46=$B$19,IF(CA47+($A$19*15)&gt;100,100,CA47+($A$19*15)),IF(CB46=$B$18,IF(CA47+($A$18*15)&gt;100,100,CA47+($A$18*15)),CA47))))</f>
        <v>96.153333333333336</v>
      </c>
      <c r="CC47" s="252">
        <f>IF(CC46=$B$16,CB47+($A$16*15),IF(CC46=$B$17,CB47+($A$17*15),IF(CC46=$B$19,IF(CB47+($A$19*15)&gt;100,100,CB47+($A$19*15)),IF(CC46=$B$18,IF(CB47+($A$18*15)&gt;100,100,CB47+($A$18*15)),CB47))))</f>
        <v>96.153333333333336</v>
      </c>
      <c r="CD47" s="252">
        <f>IF(CD46=$B$16,CC47+($A$16*15),IF(CD46=$B$17,CC47+($A$17*15),IF(CD46=$B$19,IF(CC47+($A$19*15)&gt;100,100,CC47+($A$19*15)),IF(CD46=$B$18,IF(CC47+($A$18*15)&gt;100,100,CC47+($A$18*15)),CC47))))</f>
        <v>96.153333333333336</v>
      </c>
      <c r="CE47" s="252">
        <f t="shared" ref="CE47:CL47" si="39">IF(CE46=$B$16,CD47+($A$16*15),IF(CE46=$B$17,CD47+($A$17*15),IF(CE46=$B$19,IF(CD47+($A$19*15)&gt;100,100,CD47+($A$19*15)),IF(CE46=$B$18,IF(CD47+($A$18*15)&gt;100,100,CD47+($A$18*15)),CD47))))</f>
        <v>96.153333333333336</v>
      </c>
      <c r="CF47" s="252">
        <f t="shared" si="39"/>
        <v>96.153333333333336</v>
      </c>
      <c r="CG47" s="252">
        <f t="shared" si="39"/>
        <v>96.153333333333336</v>
      </c>
      <c r="CH47" s="252">
        <f t="shared" si="39"/>
        <v>96.153333333333336</v>
      </c>
      <c r="CI47" s="252">
        <f t="shared" si="39"/>
        <v>96.153333333333336</v>
      </c>
      <c r="CJ47" s="252">
        <f t="shared" si="39"/>
        <v>96.153333333333336</v>
      </c>
      <c r="CK47" s="252">
        <f t="shared" si="39"/>
        <v>96.153333333333336</v>
      </c>
      <c r="CL47" s="252">
        <f t="shared" si="39"/>
        <v>96.153333333333336</v>
      </c>
      <c r="CM47" s="256">
        <f t="shared" ref="CM47" si="40">CL47-10</f>
        <v>86.153333333333336</v>
      </c>
    </row>
    <row r="48" spans="1:95" x14ac:dyDescent="0.25">
      <c r="A48" s="344"/>
      <c r="B48" s="341" t="s">
        <v>56</v>
      </c>
      <c r="C48" s="64" t="s">
        <v>44</v>
      </c>
      <c r="D48" s="43" t="s">
        <v>45</v>
      </c>
      <c r="E48" s="255" t="s">
        <v>13</v>
      </c>
      <c r="F48" s="255" t="s">
        <v>13</v>
      </c>
      <c r="G48" s="255" t="s">
        <v>13</v>
      </c>
      <c r="H48" s="255" t="s">
        <v>13</v>
      </c>
      <c r="I48" s="254" t="s">
        <v>27</v>
      </c>
      <c r="J48" s="257"/>
      <c r="K48" s="257"/>
      <c r="L48" s="257"/>
      <c r="M48" s="257"/>
      <c r="N48" s="257"/>
      <c r="O48" s="257"/>
      <c r="P48" s="257"/>
      <c r="Q48" s="257"/>
      <c r="R48" s="257"/>
      <c r="S48" s="273"/>
      <c r="T48" s="273"/>
      <c r="U48" s="273"/>
      <c r="V48" s="273"/>
      <c r="W48" s="273"/>
      <c r="X48" s="273"/>
      <c r="Y48" s="273"/>
      <c r="Z48" s="273"/>
      <c r="AA48" s="273"/>
      <c r="AB48" s="273"/>
      <c r="AC48" s="273"/>
      <c r="AD48" s="273"/>
      <c r="AE48" s="273"/>
      <c r="AF48" s="273"/>
      <c r="AG48" s="273"/>
      <c r="AH48" s="273"/>
      <c r="AI48" s="273"/>
      <c r="AJ48" s="273"/>
      <c r="AK48" s="273"/>
      <c r="AL48" s="273"/>
      <c r="AM48" s="273"/>
      <c r="AN48" s="273"/>
      <c r="AO48" s="273"/>
      <c r="AP48" s="273"/>
      <c r="AQ48" s="273"/>
      <c r="AR48" s="273"/>
      <c r="AS48" s="273"/>
      <c r="AT48" s="273"/>
      <c r="AU48" s="273"/>
      <c r="AV48" s="273"/>
      <c r="AW48" s="273"/>
      <c r="AX48" s="273"/>
      <c r="AY48" s="273"/>
      <c r="AZ48" s="273"/>
      <c r="BA48" s="273"/>
      <c r="BB48" s="273"/>
      <c r="BC48" s="257"/>
      <c r="BD48" s="257"/>
      <c r="BE48" s="257"/>
      <c r="BF48" s="257"/>
      <c r="BG48" s="271" t="s">
        <v>31</v>
      </c>
      <c r="BH48" s="271" t="s">
        <v>31</v>
      </c>
      <c r="BI48" s="271" t="s">
        <v>31</v>
      </c>
      <c r="BJ48" s="271" t="s">
        <v>31</v>
      </c>
      <c r="BK48" s="254" t="s">
        <v>27</v>
      </c>
      <c r="BL48" s="254" t="s">
        <v>27</v>
      </c>
      <c r="BM48" s="257"/>
      <c r="BN48" s="257"/>
      <c r="BO48" s="257"/>
      <c r="BP48" s="257"/>
      <c r="BQ48" s="257"/>
      <c r="BR48" s="257"/>
      <c r="BS48" s="257"/>
      <c r="BT48" s="257"/>
      <c r="BU48" s="257"/>
      <c r="BV48" s="257"/>
      <c r="BW48" s="257"/>
      <c r="BX48" s="257"/>
      <c r="BY48" s="257"/>
      <c r="BZ48" s="257"/>
      <c r="CA48" s="257"/>
      <c r="CB48" s="257"/>
      <c r="CC48" s="257"/>
      <c r="CD48" s="257"/>
      <c r="CE48" s="257"/>
      <c r="CF48" s="257"/>
      <c r="CG48" s="257"/>
      <c r="CH48" s="257"/>
      <c r="CI48" s="257"/>
      <c r="CJ48" s="257"/>
      <c r="CK48" s="257"/>
      <c r="CL48" s="257"/>
      <c r="CM48" s="252" t="s">
        <v>46</v>
      </c>
      <c r="CO48" s="353" t="s">
        <v>57</v>
      </c>
      <c r="CP48" s="353"/>
      <c r="CQ48" s="353"/>
    </row>
    <row r="49" spans="1:95" ht="15" hidden="1" customHeight="1" x14ac:dyDescent="0.25">
      <c r="A49" s="344"/>
      <c r="B49" s="342"/>
      <c r="C49" s="64" t="s">
        <v>37</v>
      </c>
      <c r="D49" s="27">
        <v>80</v>
      </c>
      <c r="E49" s="252">
        <f>IF(E48=$B$16,D49+($A$16*15),IF(E48=$B$17,D49+($A$17*15),IF(E48=$B$19,IF(D49+($A$19*15)&gt;100,100,D49+($A$19*15)),IF(E48=$B$18,IF(D49+($A$18*15)&gt;100,100,D49+($A$18*15)),D49))))</f>
        <v>95</v>
      </c>
      <c r="F49" s="252">
        <f t="shared" ref="F49:BQ49" si="41">IF(F48=$B$16,E49+($A$16*15),IF(F48=$B$17,E49+($A$17*15),IF(F48=$B$19,IF(E49+($A$19*15)&gt;100,100,E49+($A$19*15)),IF(F48=$B$18,IF(E49+($A$18*15)&gt;100,100,E49+($A$18*15)),E49))))</f>
        <v>100</v>
      </c>
      <c r="G49" s="252">
        <f t="shared" si="41"/>
        <v>100</v>
      </c>
      <c r="H49" s="252">
        <f t="shared" si="41"/>
        <v>100</v>
      </c>
      <c r="I49" s="252">
        <f t="shared" si="41"/>
        <v>98.076666666666668</v>
      </c>
      <c r="J49" s="252">
        <f t="shared" si="41"/>
        <v>98.076666666666668</v>
      </c>
      <c r="K49" s="252">
        <f t="shared" si="41"/>
        <v>98.076666666666668</v>
      </c>
      <c r="L49" s="252">
        <f t="shared" si="41"/>
        <v>98.076666666666668</v>
      </c>
      <c r="M49" s="252">
        <f t="shared" si="41"/>
        <v>98.076666666666668</v>
      </c>
      <c r="N49" s="252">
        <f t="shared" si="41"/>
        <v>98.076666666666668</v>
      </c>
      <c r="O49" s="252">
        <f t="shared" si="41"/>
        <v>98.076666666666668</v>
      </c>
      <c r="P49" s="252">
        <f t="shared" si="41"/>
        <v>98.076666666666668</v>
      </c>
      <c r="Q49" s="252">
        <f t="shared" si="41"/>
        <v>98.076666666666668</v>
      </c>
      <c r="R49" s="252">
        <f t="shared" si="41"/>
        <v>98.076666666666668</v>
      </c>
      <c r="S49" s="273">
        <f t="shared" si="41"/>
        <v>98.076666666666668</v>
      </c>
      <c r="T49" s="273">
        <f t="shared" si="41"/>
        <v>98.076666666666668</v>
      </c>
      <c r="U49" s="273">
        <f t="shared" si="41"/>
        <v>98.076666666666668</v>
      </c>
      <c r="V49" s="273">
        <f t="shared" si="41"/>
        <v>98.076666666666668</v>
      </c>
      <c r="W49" s="273">
        <f t="shared" si="41"/>
        <v>98.076666666666668</v>
      </c>
      <c r="X49" s="273">
        <f t="shared" si="41"/>
        <v>98.076666666666668</v>
      </c>
      <c r="Y49" s="273">
        <f t="shared" si="41"/>
        <v>98.076666666666668</v>
      </c>
      <c r="Z49" s="273">
        <f t="shared" si="41"/>
        <v>98.076666666666668</v>
      </c>
      <c r="AA49" s="273">
        <f t="shared" si="41"/>
        <v>98.076666666666668</v>
      </c>
      <c r="AB49" s="273">
        <f t="shared" si="41"/>
        <v>98.076666666666668</v>
      </c>
      <c r="AC49" s="273">
        <f t="shared" si="41"/>
        <v>98.076666666666668</v>
      </c>
      <c r="AD49" s="273">
        <f t="shared" si="41"/>
        <v>98.076666666666668</v>
      </c>
      <c r="AE49" s="273">
        <f t="shared" si="41"/>
        <v>98.076666666666668</v>
      </c>
      <c r="AF49" s="273">
        <f t="shared" si="41"/>
        <v>98.076666666666668</v>
      </c>
      <c r="AG49" s="273">
        <f t="shared" si="41"/>
        <v>98.076666666666668</v>
      </c>
      <c r="AH49" s="273">
        <f t="shared" si="41"/>
        <v>98.076666666666668</v>
      </c>
      <c r="AI49" s="273">
        <f t="shared" si="41"/>
        <v>98.076666666666668</v>
      </c>
      <c r="AJ49" s="273">
        <f t="shared" si="41"/>
        <v>98.076666666666668</v>
      </c>
      <c r="AK49" s="273">
        <f t="shared" si="41"/>
        <v>98.076666666666668</v>
      </c>
      <c r="AL49" s="273">
        <f t="shared" si="41"/>
        <v>98.076666666666668</v>
      </c>
      <c r="AM49" s="273">
        <f t="shared" si="41"/>
        <v>98.076666666666668</v>
      </c>
      <c r="AN49" s="273">
        <f t="shared" si="41"/>
        <v>98.076666666666668</v>
      </c>
      <c r="AO49" s="273">
        <f t="shared" si="41"/>
        <v>98.076666666666668</v>
      </c>
      <c r="AP49" s="273">
        <f t="shared" si="41"/>
        <v>98.076666666666668</v>
      </c>
      <c r="AQ49" s="273">
        <f t="shared" si="41"/>
        <v>98.076666666666668</v>
      </c>
      <c r="AR49" s="273">
        <f t="shared" si="41"/>
        <v>98.076666666666668</v>
      </c>
      <c r="AS49" s="273">
        <f t="shared" si="41"/>
        <v>98.076666666666668</v>
      </c>
      <c r="AT49" s="273">
        <f t="shared" si="41"/>
        <v>98.076666666666668</v>
      </c>
      <c r="AU49" s="273">
        <f t="shared" si="41"/>
        <v>98.076666666666668</v>
      </c>
      <c r="AV49" s="273">
        <f t="shared" si="41"/>
        <v>98.076666666666668</v>
      </c>
      <c r="AW49" s="273">
        <f t="shared" si="41"/>
        <v>98.076666666666668</v>
      </c>
      <c r="AX49" s="273">
        <f t="shared" si="41"/>
        <v>98.076666666666668</v>
      </c>
      <c r="AY49" s="273">
        <f t="shared" si="41"/>
        <v>98.076666666666668</v>
      </c>
      <c r="AZ49" s="273">
        <f t="shared" si="41"/>
        <v>98.076666666666668</v>
      </c>
      <c r="BA49" s="273">
        <f t="shared" si="41"/>
        <v>98.076666666666668</v>
      </c>
      <c r="BB49" s="273">
        <f t="shared" si="41"/>
        <v>98.076666666666668</v>
      </c>
      <c r="BC49" s="252">
        <f t="shared" si="41"/>
        <v>98.076666666666668</v>
      </c>
      <c r="BD49" s="252">
        <f t="shared" si="41"/>
        <v>98.076666666666668</v>
      </c>
      <c r="BE49" s="252">
        <f t="shared" si="41"/>
        <v>98.076666666666668</v>
      </c>
      <c r="BF49" s="252">
        <f t="shared" si="41"/>
        <v>98.076666666666668</v>
      </c>
      <c r="BG49" s="252">
        <f t="shared" si="41"/>
        <v>100</v>
      </c>
      <c r="BH49" s="252">
        <f t="shared" si="41"/>
        <v>100</v>
      </c>
      <c r="BI49" s="252">
        <f t="shared" si="41"/>
        <v>100</v>
      </c>
      <c r="BJ49" s="252">
        <f t="shared" si="41"/>
        <v>100</v>
      </c>
      <c r="BK49" s="252">
        <f t="shared" si="41"/>
        <v>98.076666666666668</v>
      </c>
      <c r="BL49" s="252">
        <f t="shared" si="41"/>
        <v>96.153333333333336</v>
      </c>
      <c r="BM49" s="252">
        <f t="shared" si="41"/>
        <v>96.153333333333336</v>
      </c>
      <c r="BN49" s="252">
        <f t="shared" si="41"/>
        <v>96.153333333333336</v>
      </c>
      <c r="BO49" s="252">
        <f t="shared" si="41"/>
        <v>96.153333333333336</v>
      </c>
      <c r="BP49" s="252">
        <f t="shared" si="41"/>
        <v>96.153333333333336</v>
      </c>
      <c r="BQ49" s="252">
        <f t="shared" si="41"/>
        <v>96.153333333333336</v>
      </c>
      <c r="BR49" s="252">
        <f t="shared" ref="BR49:BZ49" si="42">IF(BR48=$B$16,BQ49+($A$16*15),IF(BR48=$B$17,BQ49+($A$17*15),IF(BR48=$B$19,IF(BQ49+($A$19*15)&gt;100,100,BQ49+($A$19*15)),IF(BR48=$B$18,IF(BQ49+($A$18*15)&gt;100,100,BQ49+($A$18*15)),BQ49))))</f>
        <v>96.153333333333336</v>
      </c>
      <c r="BS49" s="252">
        <f t="shared" si="42"/>
        <v>96.153333333333336</v>
      </c>
      <c r="BT49" s="252">
        <f t="shared" si="42"/>
        <v>96.153333333333336</v>
      </c>
      <c r="BU49" s="252">
        <f t="shared" si="42"/>
        <v>96.153333333333336</v>
      </c>
      <c r="BV49" s="252">
        <f t="shared" si="42"/>
        <v>96.153333333333336</v>
      </c>
      <c r="BW49" s="252">
        <f t="shared" si="42"/>
        <v>96.153333333333336</v>
      </c>
      <c r="BX49" s="252">
        <f t="shared" si="42"/>
        <v>96.153333333333336</v>
      </c>
      <c r="BY49" s="252">
        <f t="shared" si="42"/>
        <v>96.153333333333336</v>
      </c>
      <c r="BZ49" s="252">
        <f t="shared" si="42"/>
        <v>96.153333333333336</v>
      </c>
      <c r="CA49" s="252">
        <f>IF(CA48=$B$16,BZ49+($A$16*15),IF(CA48=$B$17,BZ49+($A$17*15),IF(CA48=$B$19,IF(BZ49+($A$19*15)&gt;100,100,BZ49+($A$19*15)),IF(CA48=$B$18,IF(BZ49+($A$18*15)&gt;100,100,BZ49+($A$18*15)),BZ49))))</f>
        <v>96.153333333333336</v>
      </c>
      <c r="CB49" s="252">
        <f>IF(CB48=$B$16,CA49+($A$16*15),IF(CB48=$B$17,CA49+($A$17*15),IF(CB48=$B$19,IF(CA49+($A$19*15)&gt;100,100,CA49+($A$19*15)),IF(CB48=$B$18,IF(CA49+($A$18*15)&gt;100,100,CA49+($A$18*15)),CA49))))</f>
        <v>96.153333333333336</v>
      </c>
      <c r="CC49" s="252">
        <f>IF(CC48=$B$16,CB49+($A$16*15),IF(CC48=$B$17,CB49+($A$17*15),IF(CC48=$B$19,IF(CB49+($A$19*15)&gt;100,100,CB49+($A$19*15)),IF(CC48=$B$18,IF(CB49+($A$18*15)&gt;100,100,CB49+($A$18*15)),CB49))))</f>
        <v>96.153333333333336</v>
      </c>
      <c r="CD49" s="252">
        <f t="shared" ref="CD49:CL49" si="43">IF(CD48=$B$16,CC49+($A$16*15),IF(CD48=$B$17,CC49+($A$17*15),IF(CD48=$B$19,IF(CC49+($A$19*15)&gt;100,100,CC49+($A$19*15)),IF(CD48=$B$18,IF(CC49+($A$18*15)&gt;100,100,CC49+($A$18*15)),CC49))))</f>
        <v>96.153333333333336</v>
      </c>
      <c r="CE49" s="252">
        <f t="shared" si="43"/>
        <v>96.153333333333336</v>
      </c>
      <c r="CF49" s="252">
        <f t="shared" si="43"/>
        <v>96.153333333333336</v>
      </c>
      <c r="CG49" s="252">
        <f t="shared" si="43"/>
        <v>96.153333333333336</v>
      </c>
      <c r="CH49" s="252">
        <f t="shared" si="43"/>
        <v>96.153333333333336</v>
      </c>
      <c r="CI49" s="252">
        <f t="shared" si="43"/>
        <v>96.153333333333336</v>
      </c>
      <c r="CJ49" s="252">
        <f t="shared" si="43"/>
        <v>96.153333333333336</v>
      </c>
      <c r="CK49" s="252">
        <f t="shared" si="43"/>
        <v>96.153333333333336</v>
      </c>
      <c r="CL49" s="252">
        <f t="shared" si="43"/>
        <v>96.153333333333336</v>
      </c>
      <c r="CM49" s="256">
        <f t="shared" ref="CM49" si="44">CL49-10</f>
        <v>86.153333333333336</v>
      </c>
    </row>
    <row r="50" spans="1:95" ht="15" customHeight="1" x14ac:dyDescent="0.25">
      <c r="A50" s="344"/>
      <c r="B50" s="341" t="s">
        <v>58</v>
      </c>
      <c r="C50" s="64" t="s">
        <v>44</v>
      </c>
      <c r="D50" s="43" t="s">
        <v>45</v>
      </c>
      <c r="E50" s="257"/>
      <c r="F50" s="257"/>
      <c r="G50" s="257"/>
      <c r="H50" s="257"/>
      <c r="I50" s="255" t="s">
        <v>13</v>
      </c>
      <c r="J50" s="255" t="s">
        <v>13</v>
      </c>
      <c r="K50" s="255" t="s">
        <v>13</v>
      </c>
      <c r="L50" s="255" t="s">
        <v>13</v>
      </c>
      <c r="M50" s="254" t="s">
        <v>27</v>
      </c>
      <c r="N50" s="257"/>
      <c r="O50" s="257"/>
      <c r="P50" s="257"/>
      <c r="Q50" s="257"/>
      <c r="R50" s="257"/>
      <c r="S50" s="273"/>
      <c r="T50" s="273"/>
      <c r="U50" s="273"/>
      <c r="V50" s="273"/>
      <c r="W50" s="273"/>
      <c r="X50" s="273"/>
      <c r="Y50" s="273"/>
      <c r="Z50" s="273"/>
      <c r="AA50" s="273"/>
      <c r="AB50" s="273"/>
      <c r="AC50" s="273"/>
      <c r="AD50" s="273"/>
      <c r="AE50" s="273"/>
      <c r="AF50" s="273"/>
      <c r="AG50" s="273"/>
      <c r="AH50" s="273"/>
      <c r="AI50" s="273"/>
      <c r="AJ50" s="273"/>
      <c r="AK50" s="273"/>
      <c r="AL50" s="273"/>
      <c r="AM50" s="273"/>
      <c r="AN50" s="273"/>
      <c r="AO50" s="273"/>
      <c r="AP50" s="273"/>
      <c r="AQ50" s="273"/>
      <c r="AR50" s="273"/>
      <c r="AS50" s="273"/>
      <c r="AT50" s="273"/>
      <c r="AU50" s="273"/>
      <c r="AV50" s="273"/>
      <c r="AW50" s="273"/>
      <c r="AX50" s="273"/>
      <c r="AY50" s="273"/>
      <c r="AZ50" s="273"/>
      <c r="BA50" s="273"/>
      <c r="BB50" s="273"/>
      <c r="BC50" s="257"/>
      <c r="BD50" s="257"/>
      <c r="BE50" s="257"/>
      <c r="BF50" s="257"/>
      <c r="BG50" s="257"/>
      <c r="BH50" s="257"/>
      <c r="BI50" s="257"/>
      <c r="BJ50" s="257"/>
      <c r="BK50" s="271" t="s">
        <v>31</v>
      </c>
      <c r="BL50" s="271" t="s">
        <v>31</v>
      </c>
      <c r="BM50" s="271" t="s">
        <v>31</v>
      </c>
      <c r="BN50" s="271" t="s">
        <v>31</v>
      </c>
      <c r="BO50" s="254" t="s">
        <v>27</v>
      </c>
      <c r="BP50" s="254" t="s">
        <v>27</v>
      </c>
      <c r="BQ50" s="257"/>
      <c r="BR50" s="257"/>
      <c r="BS50" s="257"/>
      <c r="BT50" s="257"/>
      <c r="BU50" s="257"/>
      <c r="BV50" s="257"/>
      <c r="BW50" s="257"/>
      <c r="BX50" s="257"/>
      <c r="BY50" s="257"/>
      <c r="BZ50" s="257"/>
      <c r="CA50" s="257"/>
      <c r="CB50" s="257"/>
      <c r="CC50" s="257"/>
      <c r="CD50" s="257"/>
      <c r="CE50" s="257"/>
      <c r="CF50" s="257"/>
      <c r="CG50" s="257"/>
      <c r="CH50" s="257"/>
      <c r="CI50" s="257"/>
      <c r="CJ50" s="257"/>
      <c r="CK50" s="257"/>
      <c r="CL50" s="257"/>
      <c r="CM50" s="252" t="s">
        <v>46</v>
      </c>
      <c r="CQ50" t="s">
        <v>59</v>
      </c>
    </row>
    <row r="51" spans="1:95" ht="15" hidden="1" customHeight="1" x14ac:dyDescent="0.25">
      <c r="A51" s="344"/>
      <c r="B51" s="342"/>
      <c r="C51" s="64" t="s">
        <v>37</v>
      </c>
      <c r="D51" s="27">
        <v>80</v>
      </c>
      <c r="E51" s="252">
        <f>IF(E50=$B$16,D51+($A$16*15),IF(E50=$B$17,D51+($A$17*15),IF(E50=$B$19,IF(D51+($A$19*15)&gt;100,100,D51+($A$19*15)),IF(E50=$B$18,IF(D51+($A$18*15)&gt;100,100,D51+($A$18*15)),D51))))</f>
        <v>80</v>
      </c>
      <c r="F51" s="252">
        <f t="shared" ref="F51:BQ51" si="45">IF(F50=$B$16,E51+($A$16*15),IF(F50=$B$17,E51+($A$17*15),IF(F50=$B$19,IF(E51+($A$19*15)&gt;100,100,E51+($A$19*15)),IF(F50=$B$18,IF(E51+($A$18*15)&gt;100,100,E51+($A$18*15)),E51))))</f>
        <v>80</v>
      </c>
      <c r="G51" s="252">
        <f t="shared" si="45"/>
        <v>80</v>
      </c>
      <c r="H51" s="252">
        <f t="shared" si="45"/>
        <v>80</v>
      </c>
      <c r="I51" s="252">
        <f t="shared" si="45"/>
        <v>95</v>
      </c>
      <c r="J51" s="252">
        <f t="shared" si="45"/>
        <v>100</v>
      </c>
      <c r="K51" s="252">
        <f t="shared" si="45"/>
        <v>100</v>
      </c>
      <c r="L51" s="252">
        <f t="shared" si="45"/>
        <v>100</v>
      </c>
      <c r="M51" s="252">
        <f t="shared" si="45"/>
        <v>98.076666666666668</v>
      </c>
      <c r="N51" s="252">
        <f t="shared" si="45"/>
        <v>98.076666666666668</v>
      </c>
      <c r="O51" s="252">
        <f t="shared" si="45"/>
        <v>98.076666666666668</v>
      </c>
      <c r="P51" s="252">
        <f t="shared" si="45"/>
        <v>98.076666666666668</v>
      </c>
      <c r="Q51" s="252">
        <f t="shared" si="45"/>
        <v>98.076666666666668</v>
      </c>
      <c r="R51" s="252">
        <f t="shared" si="45"/>
        <v>98.076666666666668</v>
      </c>
      <c r="S51" s="273">
        <f t="shared" si="45"/>
        <v>98.076666666666668</v>
      </c>
      <c r="T51" s="273">
        <f t="shared" si="45"/>
        <v>98.076666666666668</v>
      </c>
      <c r="U51" s="273">
        <f t="shared" si="45"/>
        <v>98.076666666666668</v>
      </c>
      <c r="V51" s="273">
        <f t="shared" si="45"/>
        <v>98.076666666666668</v>
      </c>
      <c r="W51" s="273">
        <f t="shared" si="45"/>
        <v>98.076666666666668</v>
      </c>
      <c r="X51" s="273">
        <f t="shared" si="45"/>
        <v>98.076666666666668</v>
      </c>
      <c r="Y51" s="273">
        <f t="shared" si="45"/>
        <v>98.076666666666668</v>
      </c>
      <c r="Z51" s="273">
        <f t="shared" si="45"/>
        <v>98.076666666666668</v>
      </c>
      <c r="AA51" s="273">
        <f t="shared" si="45"/>
        <v>98.076666666666668</v>
      </c>
      <c r="AB51" s="273">
        <f t="shared" si="45"/>
        <v>98.076666666666668</v>
      </c>
      <c r="AC51" s="273">
        <f t="shared" si="45"/>
        <v>98.076666666666668</v>
      </c>
      <c r="AD51" s="273">
        <f t="shared" si="45"/>
        <v>98.076666666666668</v>
      </c>
      <c r="AE51" s="273">
        <f t="shared" si="45"/>
        <v>98.076666666666668</v>
      </c>
      <c r="AF51" s="273">
        <f t="shared" si="45"/>
        <v>98.076666666666668</v>
      </c>
      <c r="AG51" s="273">
        <f t="shared" si="45"/>
        <v>98.076666666666668</v>
      </c>
      <c r="AH51" s="273">
        <f t="shared" si="45"/>
        <v>98.076666666666668</v>
      </c>
      <c r="AI51" s="273">
        <f t="shared" si="45"/>
        <v>98.076666666666668</v>
      </c>
      <c r="AJ51" s="273">
        <f t="shared" si="45"/>
        <v>98.076666666666668</v>
      </c>
      <c r="AK51" s="273">
        <f t="shared" si="45"/>
        <v>98.076666666666668</v>
      </c>
      <c r="AL51" s="273">
        <f t="shared" si="45"/>
        <v>98.076666666666668</v>
      </c>
      <c r="AM51" s="273">
        <f t="shared" si="45"/>
        <v>98.076666666666668</v>
      </c>
      <c r="AN51" s="273">
        <f t="shared" si="45"/>
        <v>98.076666666666668</v>
      </c>
      <c r="AO51" s="273">
        <f t="shared" si="45"/>
        <v>98.076666666666668</v>
      </c>
      <c r="AP51" s="273">
        <f t="shared" si="45"/>
        <v>98.076666666666668</v>
      </c>
      <c r="AQ51" s="273">
        <f t="shared" si="45"/>
        <v>98.076666666666668</v>
      </c>
      <c r="AR51" s="273">
        <f t="shared" si="45"/>
        <v>98.076666666666668</v>
      </c>
      <c r="AS51" s="273">
        <f t="shared" si="45"/>
        <v>98.076666666666668</v>
      </c>
      <c r="AT51" s="273">
        <f t="shared" si="45"/>
        <v>98.076666666666668</v>
      </c>
      <c r="AU51" s="273">
        <f t="shared" si="45"/>
        <v>98.076666666666668</v>
      </c>
      <c r="AV51" s="273">
        <f t="shared" si="45"/>
        <v>98.076666666666668</v>
      </c>
      <c r="AW51" s="273">
        <f t="shared" si="45"/>
        <v>98.076666666666668</v>
      </c>
      <c r="AX51" s="273">
        <f t="shared" si="45"/>
        <v>98.076666666666668</v>
      </c>
      <c r="AY51" s="273">
        <f t="shared" si="45"/>
        <v>98.076666666666668</v>
      </c>
      <c r="AZ51" s="273">
        <f t="shared" si="45"/>
        <v>98.076666666666668</v>
      </c>
      <c r="BA51" s="273">
        <f t="shared" si="45"/>
        <v>98.076666666666668</v>
      </c>
      <c r="BB51" s="273">
        <f t="shared" si="45"/>
        <v>98.076666666666668</v>
      </c>
      <c r="BC51" s="252">
        <f t="shared" si="45"/>
        <v>98.076666666666668</v>
      </c>
      <c r="BD51" s="252">
        <f t="shared" si="45"/>
        <v>98.076666666666668</v>
      </c>
      <c r="BE51" s="252">
        <f t="shared" si="45"/>
        <v>98.076666666666668</v>
      </c>
      <c r="BF51" s="252">
        <f t="shared" si="45"/>
        <v>98.076666666666668</v>
      </c>
      <c r="BG51" s="252">
        <f t="shared" si="45"/>
        <v>98.076666666666668</v>
      </c>
      <c r="BH51" s="252">
        <f t="shared" si="45"/>
        <v>98.076666666666668</v>
      </c>
      <c r="BI51" s="252">
        <f t="shared" si="45"/>
        <v>98.076666666666668</v>
      </c>
      <c r="BJ51" s="252">
        <f t="shared" si="45"/>
        <v>98.076666666666668</v>
      </c>
      <c r="BK51" s="252">
        <f t="shared" si="45"/>
        <v>100</v>
      </c>
      <c r="BL51" s="252">
        <f t="shared" si="45"/>
        <v>100</v>
      </c>
      <c r="BM51" s="252">
        <f t="shared" si="45"/>
        <v>100</v>
      </c>
      <c r="BN51" s="252">
        <f t="shared" si="45"/>
        <v>100</v>
      </c>
      <c r="BO51" s="252">
        <f t="shared" si="45"/>
        <v>98.076666666666668</v>
      </c>
      <c r="BP51" s="252">
        <f t="shared" si="45"/>
        <v>96.153333333333336</v>
      </c>
      <c r="BQ51" s="252">
        <f t="shared" si="45"/>
        <v>96.153333333333336</v>
      </c>
      <c r="BR51" s="252">
        <f t="shared" ref="BR51:BZ51" si="46">IF(BR50=$B$16,BQ51+($A$16*15),IF(BR50=$B$17,BQ51+($A$17*15),IF(BR50=$B$19,IF(BQ51+($A$19*15)&gt;100,100,BQ51+($A$19*15)),IF(BR50=$B$18,IF(BQ51+($A$18*15)&gt;100,100,BQ51+($A$18*15)),BQ51))))</f>
        <v>96.153333333333336</v>
      </c>
      <c r="BS51" s="252">
        <f t="shared" si="46"/>
        <v>96.153333333333336</v>
      </c>
      <c r="BT51" s="252">
        <f t="shared" si="46"/>
        <v>96.153333333333336</v>
      </c>
      <c r="BU51" s="252">
        <f t="shared" si="46"/>
        <v>96.153333333333336</v>
      </c>
      <c r="BV51" s="252">
        <f t="shared" si="46"/>
        <v>96.153333333333336</v>
      </c>
      <c r="BW51" s="252">
        <f t="shared" si="46"/>
        <v>96.153333333333336</v>
      </c>
      <c r="BX51" s="252">
        <f t="shared" si="46"/>
        <v>96.153333333333336</v>
      </c>
      <c r="BY51" s="252">
        <f t="shared" si="46"/>
        <v>96.153333333333336</v>
      </c>
      <c r="BZ51" s="252">
        <f t="shared" si="46"/>
        <v>96.153333333333336</v>
      </c>
      <c r="CA51" s="252">
        <f>IF(CA50=$B$16,BZ51+($A$16*15),IF(CA50=$B$17,BZ51+($A$17*15),IF(CA50=$B$19,IF(BZ51+($A$19*15)&gt;100,100,BZ51+($A$19*15)),IF(CA50=$B$18,IF(BZ51+($A$18*15)&gt;100,100,BZ51+($A$18*15)),BZ51))))</f>
        <v>96.153333333333336</v>
      </c>
      <c r="CB51" s="252">
        <f>IF(CB50=$B$16,CA51+($A$16*15),IF(CB50=$B$17,CA51+($A$17*15),IF(CB50=$B$19,IF(CA51+($A$19*15)&gt;100,100,CA51+($A$19*15)),IF(CB50=$B$18,IF(CA51+($A$18*15)&gt;100,100,CA51+($A$18*15)),CA51))))</f>
        <v>96.153333333333336</v>
      </c>
      <c r="CC51" s="252">
        <f t="shared" ref="CC51:CL51" si="47">IF(CC50=$B$16,CB51+($A$16*15),IF(CC50=$B$17,CB51+($A$17*15),IF(CC50=$B$19,IF(CB51+($A$19*15)&gt;100,100,CB51+($A$19*15)),IF(CC50=$B$18,IF(CB51+($A$18*15)&gt;100,100,CB51+($A$18*15)),CB51))))</f>
        <v>96.153333333333336</v>
      </c>
      <c r="CD51" s="252">
        <f t="shared" si="47"/>
        <v>96.153333333333336</v>
      </c>
      <c r="CE51" s="252">
        <f t="shared" si="47"/>
        <v>96.153333333333336</v>
      </c>
      <c r="CF51" s="252">
        <f t="shared" si="47"/>
        <v>96.153333333333336</v>
      </c>
      <c r="CG51" s="252">
        <f t="shared" si="47"/>
        <v>96.153333333333336</v>
      </c>
      <c r="CH51" s="252">
        <f t="shared" si="47"/>
        <v>96.153333333333336</v>
      </c>
      <c r="CI51" s="252">
        <f t="shared" si="47"/>
        <v>96.153333333333336</v>
      </c>
      <c r="CJ51" s="252">
        <f t="shared" si="47"/>
        <v>96.153333333333336</v>
      </c>
      <c r="CK51" s="252">
        <f t="shared" si="47"/>
        <v>96.153333333333336</v>
      </c>
      <c r="CL51" s="252">
        <f t="shared" si="47"/>
        <v>96.153333333333336</v>
      </c>
      <c r="CM51" s="256">
        <f t="shared" ref="CM51" si="48">CL51-10</f>
        <v>86.153333333333336</v>
      </c>
    </row>
    <row r="52" spans="1:95" x14ac:dyDescent="0.25">
      <c r="A52" s="344"/>
      <c r="B52" s="341" t="s">
        <v>60</v>
      </c>
      <c r="C52" s="64" t="s">
        <v>44</v>
      </c>
      <c r="D52" s="43" t="s">
        <v>45</v>
      </c>
      <c r="E52" s="257"/>
      <c r="F52" s="257"/>
      <c r="G52" s="257"/>
      <c r="H52" s="257"/>
      <c r="I52" s="257"/>
      <c r="J52" s="257"/>
      <c r="K52" s="257"/>
      <c r="L52" s="257"/>
      <c r="M52" s="255" t="s">
        <v>13</v>
      </c>
      <c r="N52" s="255" t="s">
        <v>13</v>
      </c>
      <c r="O52" s="255" t="s">
        <v>13</v>
      </c>
      <c r="P52" s="255" t="s">
        <v>13</v>
      </c>
      <c r="Q52" s="254" t="s">
        <v>27</v>
      </c>
      <c r="R52" s="257"/>
      <c r="S52" s="273"/>
      <c r="T52" s="273"/>
      <c r="U52" s="273"/>
      <c r="V52" s="273"/>
      <c r="W52" s="273"/>
      <c r="X52" s="273"/>
      <c r="Y52" s="273"/>
      <c r="Z52" s="273"/>
      <c r="AA52" s="273"/>
      <c r="AB52" s="273"/>
      <c r="AC52" s="273"/>
      <c r="AD52" s="273"/>
      <c r="AE52" s="273"/>
      <c r="AF52" s="273"/>
      <c r="AG52" s="273"/>
      <c r="AH52" s="273"/>
      <c r="AI52" s="273"/>
      <c r="AJ52" s="273"/>
      <c r="AK52" s="273"/>
      <c r="AL52" s="273"/>
      <c r="AM52" s="273"/>
      <c r="AN52" s="273"/>
      <c r="AO52" s="273"/>
      <c r="AP52" s="273"/>
      <c r="AQ52" s="273"/>
      <c r="AR52" s="273"/>
      <c r="AS52" s="273"/>
      <c r="AT52" s="273"/>
      <c r="AU52" s="273"/>
      <c r="AV52" s="273"/>
      <c r="AW52" s="273"/>
      <c r="AX52" s="273"/>
      <c r="AY52" s="273"/>
      <c r="AZ52" s="273"/>
      <c r="BA52" s="273"/>
      <c r="BB52" s="273"/>
      <c r="BC52" s="255" t="s">
        <v>13</v>
      </c>
      <c r="BD52" s="255" t="s">
        <v>13</v>
      </c>
      <c r="BE52" s="255" t="s">
        <v>13</v>
      </c>
      <c r="BF52" s="255" t="s">
        <v>13</v>
      </c>
      <c r="BG52" s="254" t="s">
        <v>27</v>
      </c>
      <c r="BH52" s="257"/>
      <c r="BI52" s="257"/>
      <c r="BJ52" s="257"/>
      <c r="BK52" s="257"/>
      <c r="BL52" s="257"/>
      <c r="BM52" s="257"/>
      <c r="BN52" s="257"/>
      <c r="BO52" s="257"/>
      <c r="BP52" s="257"/>
      <c r="BQ52" s="257"/>
      <c r="BR52" s="257"/>
      <c r="BS52" s="257"/>
      <c r="BT52" s="257"/>
      <c r="BU52" s="257"/>
      <c r="BV52" s="257"/>
      <c r="BW52" s="257"/>
      <c r="BX52" s="257"/>
      <c r="BY52" s="257"/>
      <c r="BZ52" s="257"/>
      <c r="CA52" s="257"/>
      <c r="CB52" s="257"/>
      <c r="CC52" s="257"/>
      <c r="CD52" s="257"/>
      <c r="CE52" s="257"/>
      <c r="CF52" s="257"/>
      <c r="CG52" s="257"/>
      <c r="CH52" s="257"/>
      <c r="CI52" s="257"/>
      <c r="CJ52" s="257"/>
      <c r="CK52" s="257"/>
      <c r="CL52" s="257"/>
      <c r="CM52" s="252" t="s">
        <v>46</v>
      </c>
      <c r="CO52" t="s">
        <v>32</v>
      </c>
      <c r="CP52" t="s">
        <v>33</v>
      </c>
      <c r="CQ52" t="s">
        <v>34</v>
      </c>
    </row>
    <row r="53" spans="1:95" ht="15" hidden="1" customHeight="1" x14ac:dyDescent="0.25">
      <c r="A53" s="344"/>
      <c r="B53" s="342"/>
      <c r="C53" s="64" t="s">
        <v>37</v>
      </c>
      <c r="D53" s="27">
        <v>80</v>
      </c>
      <c r="E53" s="252">
        <f>IF(E52=$B$16,D53+($A$16*15),IF(E52=$B$17,D53+($A$17*15),IF(E52=$B$19,IF(D53+($A$19*15)&gt;100,100,D53+($A$19*15)),IF(E52=$B$18,IF(D53+($A$18*15)&gt;100,100,D53+($A$18*15)),D53))))</f>
        <v>80</v>
      </c>
      <c r="F53" s="252">
        <f t="shared" ref="F53:BO53" si="49">IF(F52=$B$16,E53+($A$16*15),IF(F52=$B$17,E53+($A$17*15),IF(F52=$B$19,IF(E53+($A$19*15)&gt;100,100,E53+($A$19*15)),IF(F52=$B$18,IF(E53+($A$18*15)&gt;100,100,E53+($A$18*15)),E53))))</f>
        <v>80</v>
      </c>
      <c r="G53" s="252">
        <f t="shared" si="49"/>
        <v>80</v>
      </c>
      <c r="H53" s="252">
        <f t="shared" si="49"/>
        <v>80</v>
      </c>
      <c r="I53" s="252">
        <f t="shared" si="49"/>
        <v>80</v>
      </c>
      <c r="J53" s="252">
        <f t="shared" si="49"/>
        <v>80</v>
      </c>
      <c r="K53" s="252">
        <f t="shared" si="49"/>
        <v>80</v>
      </c>
      <c r="L53" s="252">
        <f t="shared" si="49"/>
        <v>80</v>
      </c>
      <c r="M53" s="252">
        <f t="shared" si="49"/>
        <v>95</v>
      </c>
      <c r="N53" s="252">
        <f t="shared" si="49"/>
        <v>100</v>
      </c>
      <c r="O53" s="252">
        <f t="shared" si="49"/>
        <v>100</v>
      </c>
      <c r="P53" s="252">
        <f t="shared" si="49"/>
        <v>100</v>
      </c>
      <c r="Q53" s="252">
        <f t="shared" si="49"/>
        <v>98.076666666666668</v>
      </c>
      <c r="R53" s="252">
        <f t="shared" si="49"/>
        <v>98.076666666666668</v>
      </c>
      <c r="S53" s="252">
        <f t="shared" si="49"/>
        <v>98.076666666666668</v>
      </c>
      <c r="T53" s="252">
        <f t="shared" si="49"/>
        <v>98.076666666666668</v>
      </c>
      <c r="U53" s="252">
        <f t="shared" si="49"/>
        <v>98.076666666666668</v>
      </c>
      <c r="V53" s="252">
        <f t="shared" si="49"/>
        <v>98.076666666666668</v>
      </c>
      <c r="W53" s="252">
        <f t="shared" si="49"/>
        <v>98.076666666666668</v>
      </c>
      <c r="X53" s="252">
        <f t="shared" si="49"/>
        <v>98.076666666666668</v>
      </c>
      <c r="Y53" s="252">
        <f t="shared" si="49"/>
        <v>98.076666666666668</v>
      </c>
      <c r="Z53" s="252">
        <f t="shared" si="49"/>
        <v>98.076666666666668</v>
      </c>
      <c r="AA53" s="252">
        <f t="shared" si="49"/>
        <v>98.076666666666668</v>
      </c>
      <c r="AB53" s="252">
        <f t="shared" si="49"/>
        <v>98.076666666666668</v>
      </c>
      <c r="AC53" s="252">
        <f t="shared" si="49"/>
        <v>98.076666666666668</v>
      </c>
      <c r="AD53" s="252">
        <f t="shared" si="49"/>
        <v>98.076666666666668</v>
      </c>
      <c r="AE53" s="252">
        <f t="shared" si="49"/>
        <v>98.076666666666668</v>
      </c>
      <c r="AF53" s="252">
        <f t="shared" si="49"/>
        <v>98.076666666666668</v>
      </c>
      <c r="AG53" s="252">
        <f t="shared" si="49"/>
        <v>98.076666666666668</v>
      </c>
      <c r="AH53" s="252">
        <f t="shared" si="49"/>
        <v>98.076666666666668</v>
      </c>
      <c r="AI53" s="252">
        <f t="shared" si="49"/>
        <v>98.076666666666668</v>
      </c>
      <c r="AJ53" s="252">
        <f t="shared" si="49"/>
        <v>98.076666666666668</v>
      </c>
      <c r="AK53" s="252">
        <f t="shared" si="49"/>
        <v>98.076666666666668</v>
      </c>
      <c r="AL53" s="252">
        <f t="shared" si="49"/>
        <v>98.076666666666668</v>
      </c>
      <c r="AM53" s="252">
        <f t="shared" si="49"/>
        <v>98.076666666666668</v>
      </c>
      <c r="AN53" s="252">
        <f t="shared" si="49"/>
        <v>98.076666666666668</v>
      </c>
      <c r="AO53" s="252">
        <f t="shared" si="49"/>
        <v>98.076666666666668</v>
      </c>
      <c r="AP53" s="252">
        <f t="shared" si="49"/>
        <v>98.076666666666668</v>
      </c>
      <c r="AQ53" s="252">
        <f t="shared" si="49"/>
        <v>98.076666666666668</v>
      </c>
      <c r="AR53" s="252">
        <f t="shared" si="49"/>
        <v>98.076666666666668</v>
      </c>
      <c r="AS53" s="252">
        <f t="shared" si="49"/>
        <v>98.076666666666668</v>
      </c>
      <c r="AT53" s="252">
        <f t="shared" si="49"/>
        <v>98.076666666666668</v>
      </c>
      <c r="AU53" s="252">
        <f t="shared" si="49"/>
        <v>98.076666666666668</v>
      </c>
      <c r="AV53" s="252">
        <f t="shared" si="49"/>
        <v>98.076666666666668</v>
      </c>
      <c r="AW53" s="252">
        <f t="shared" si="49"/>
        <v>98.076666666666668</v>
      </c>
      <c r="AX53" s="252">
        <f t="shared" si="49"/>
        <v>98.076666666666668</v>
      </c>
      <c r="AY53" s="252">
        <f t="shared" si="49"/>
        <v>98.076666666666668</v>
      </c>
      <c r="AZ53" s="252">
        <f t="shared" si="49"/>
        <v>98.076666666666668</v>
      </c>
      <c r="BA53" s="252">
        <f t="shared" si="49"/>
        <v>98.076666666666668</v>
      </c>
      <c r="BB53" s="252">
        <f t="shared" si="49"/>
        <v>98.076666666666668</v>
      </c>
      <c r="BC53" s="252">
        <f t="shared" si="49"/>
        <v>100</v>
      </c>
      <c r="BD53" s="252">
        <f t="shared" si="49"/>
        <v>100</v>
      </c>
      <c r="BE53" s="252">
        <f t="shared" si="49"/>
        <v>100</v>
      </c>
      <c r="BF53" s="252">
        <f t="shared" si="49"/>
        <v>100</v>
      </c>
      <c r="BG53" s="252">
        <f t="shared" si="49"/>
        <v>98.076666666666668</v>
      </c>
      <c r="BH53" s="252">
        <f t="shared" si="49"/>
        <v>98.076666666666668</v>
      </c>
      <c r="BI53" s="252">
        <f t="shared" si="49"/>
        <v>98.076666666666668</v>
      </c>
      <c r="BJ53" s="252">
        <f t="shared" si="49"/>
        <v>98.076666666666668</v>
      </c>
      <c r="BK53" s="252">
        <f t="shared" si="49"/>
        <v>98.076666666666668</v>
      </c>
      <c r="BL53" s="252">
        <f t="shared" si="49"/>
        <v>98.076666666666668</v>
      </c>
      <c r="BM53" s="252">
        <f t="shared" si="49"/>
        <v>98.076666666666668</v>
      </c>
      <c r="BN53" s="252">
        <f t="shared" si="49"/>
        <v>98.076666666666668</v>
      </c>
      <c r="BO53" s="252">
        <f t="shared" si="49"/>
        <v>98.076666666666668</v>
      </c>
      <c r="BP53" s="252">
        <f>IF(BP52=$B$16,BO53+($A$16*15),IF(BP52=$B$17,BO53+($A$17*15),IF(BP52=$B$19,IF(BO53+($A$19*15)&gt;100,100,BO53+($A$19*15)),IF(BP52=$B$18,IF(BO53+($A$18*15)&gt;100,100,BO53+($A$18*15)),BO53))))</f>
        <v>98.076666666666668</v>
      </c>
      <c r="BQ53" s="252">
        <f>IF(BQ52=$B$16,BP53+($A$16*15),IF(BQ52=$B$17,BP53+($A$17*15),IF(BQ52=$B$19,IF(BP53+($A$19*15)&gt;100,100,BP53+($A$19*15)),IF(BQ52=$B$18,IF(BP53+($A$18*15)&gt;100,100,BP53+($A$18*15)),BP53))))</f>
        <v>98.076666666666668</v>
      </c>
      <c r="BR53" s="252">
        <f t="shared" ref="BR53:BZ53" si="50">IF(BR52=$B$16,BQ53+($A$16*15),IF(BR52=$B$17,BQ53+($A$17*15),IF(BR52=$B$19,IF(BQ53+($A$19*15)&gt;100,100,BQ53+($A$19*15)),IF(BR52=$B$18,IF(BQ53+($A$18*15)&gt;100,100,BQ53+($A$18*15)),BQ53))))</f>
        <v>98.076666666666668</v>
      </c>
      <c r="BS53" s="252">
        <f t="shared" si="50"/>
        <v>98.076666666666668</v>
      </c>
      <c r="BT53" s="252">
        <f t="shared" si="50"/>
        <v>98.076666666666668</v>
      </c>
      <c r="BU53" s="252">
        <f t="shared" si="50"/>
        <v>98.076666666666668</v>
      </c>
      <c r="BV53" s="252">
        <f t="shared" si="50"/>
        <v>98.076666666666668</v>
      </c>
      <c r="BW53" s="252">
        <f t="shared" si="50"/>
        <v>98.076666666666668</v>
      </c>
      <c r="BX53" s="252">
        <f t="shared" si="50"/>
        <v>98.076666666666668</v>
      </c>
      <c r="BY53" s="252">
        <f t="shared" si="50"/>
        <v>98.076666666666668</v>
      </c>
      <c r="BZ53" s="252">
        <f t="shared" si="50"/>
        <v>98.076666666666668</v>
      </c>
      <c r="CA53" s="252">
        <f>IF(CA52=$B$16,BZ53+($A$16*15),IF(CA52=$B$17,BZ53+($A$17*15),IF(CA52=$B$19,IF(BZ53+($A$19*15)&gt;100,100,BZ53+($A$19*15)),IF(CA52=$B$18,IF(BZ53+($A$18*15)&gt;100,100,BZ53+($A$18*15)),BZ53))))</f>
        <v>98.076666666666668</v>
      </c>
      <c r="CB53" s="252">
        <f t="shared" ref="CB53:CL53" si="51">IF(CB52=$B$16,CA53+($A$16*15),IF(CB52=$B$17,CA53+($A$17*15),IF(CB52=$B$19,IF(CA53+($A$19*15)&gt;100,100,CA53+($A$19*15)),IF(CB52=$B$18,IF(CA53+($A$18*15)&gt;100,100,CA53+($A$18*15)),CA53))))</f>
        <v>98.076666666666668</v>
      </c>
      <c r="CC53" s="252">
        <f t="shared" si="51"/>
        <v>98.076666666666668</v>
      </c>
      <c r="CD53" s="252">
        <f t="shared" si="51"/>
        <v>98.076666666666668</v>
      </c>
      <c r="CE53" s="252">
        <f t="shared" si="51"/>
        <v>98.076666666666668</v>
      </c>
      <c r="CF53" s="252">
        <f t="shared" si="51"/>
        <v>98.076666666666668</v>
      </c>
      <c r="CG53" s="252">
        <f t="shared" si="51"/>
        <v>98.076666666666668</v>
      </c>
      <c r="CH53" s="252">
        <f t="shared" si="51"/>
        <v>98.076666666666668</v>
      </c>
      <c r="CI53" s="252">
        <f t="shared" si="51"/>
        <v>98.076666666666668</v>
      </c>
      <c r="CJ53" s="252">
        <f t="shared" si="51"/>
        <v>98.076666666666668</v>
      </c>
      <c r="CK53" s="252">
        <f t="shared" si="51"/>
        <v>98.076666666666668</v>
      </c>
      <c r="CL53" s="252">
        <f t="shared" si="51"/>
        <v>98.076666666666668</v>
      </c>
      <c r="CM53" s="256">
        <f t="shared" ref="CM53" si="52">CL53-10</f>
        <v>88.076666666666668</v>
      </c>
    </row>
    <row r="54" spans="1:95" ht="15" hidden="1" customHeight="1" x14ac:dyDescent="0.25">
      <c r="A54" s="113" t="s">
        <v>61</v>
      </c>
      <c r="B54" s="114"/>
      <c r="C54" s="115"/>
      <c r="D54" s="8">
        <f>COUNTIF(D$30:D$53,"Go")</f>
        <v>0</v>
      </c>
      <c r="E54" s="258">
        <f t="shared" ref="E54:BP54" si="53">COUNTIF(E$30:E$53,"Go")</f>
        <v>1</v>
      </c>
      <c r="F54" s="258">
        <f t="shared" si="53"/>
        <v>2</v>
      </c>
      <c r="G54" s="258">
        <f t="shared" si="53"/>
        <v>3</v>
      </c>
      <c r="H54" s="258">
        <f t="shared" si="53"/>
        <v>3</v>
      </c>
      <c r="I54" s="258">
        <f t="shared" si="53"/>
        <v>3</v>
      </c>
      <c r="J54" s="258">
        <f t="shared" si="53"/>
        <v>3</v>
      </c>
      <c r="K54" s="258">
        <f t="shared" si="53"/>
        <v>3</v>
      </c>
      <c r="L54" s="258">
        <f t="shared" si="53"/>
        <v>3</v>
      </c>
      <c r="M54" s="258">
        <f t="shared" si="53"/>
        <v>3</v>
      </c>
      <c r="N54" s="258">
        <f t="shared" si="53"/>
        <v>3</v>
      </c>
      <c r="O54" s="258">
        <f t="shared" si="53"/>
        <v>3</v>
      </c>
      <c r="P54" s="258">
        <f t="shared" si="53"/>
        <v>3</v>
      </c>
      <c r="Q54" s="258">
        <f t="shared" si="53"/>
        <v>3</v>
      </c>
      <c r="R54" s="258">
        <f t="shared" si="53"/>
        <v>3</v>
      </c>
      <c r="S54" s="258">
        <f t="shared" si="53"/>
        <v>3</v>
      </c>
      <c r="T54" s="258">
        <f t="shared" si="53"/>
        <v>3</v>
      </c>
      <c r="U54" s="258">
        <f t="shared" si="53"/>
        <v>3</v>
      </c>
      <c r="V54" s="258">
        <f t="shared" si="53"/>
        <v>3</v>
      </c>
      <c r="W54" s="258">
        <f t="shared" si="53"/>
        <v>3</v>
      </c>
      <c r="X54" s="258">
        <f t="shared" si="53"/>
        <v>3</v>
      </c>
      <c r="Y54" s="258">
        <f t="shared" si="53"/>
        <v>3</v>
      </c>
      <c r="Z54" s="258">
        <f t="shared" si="53"/>
        <v>3</v>
      </c>
      <c r="AA54" s="258">
        <f t="shared" si="53"/>
        <v>3</v>
      </c>
      <c r="AB54" s="258">
        <f t="shared" si="53"/>
        <v>3</v>
      </c>
      <c r="AC54" s="258">
        <f t="shared" si="53"/>
        <v>3</v>
      </c>
      <c r="AD54" s="258">
        <f t="shared" si="53"/>
        <v>3</v>
      </c>
      <c r="AE54" s="258">
        <f t="shared" si="53"/>
        <v>3</v>
      </c>
      <c r="AF54" s="258">
        <f t="shared" si="53"/>
        <v>3</v>
      </c>
      <c r="AG54" s="258">
        <f t="shared" si="53"/>
        <v>3</v>
      </c>
      <c r="AH54" s="258">
        <f t="shared" si="53"/>
        <v>3</v>
      </c>
      <c r="AI54" s="258">
        <f t="shared" si="53"/>
        <v>3</v>
      </c>
      <c r="AJ54" s="258">
        <f t="shared" si="53"/>
        <v>3</v>
      </c>
      <c r="AK54" s="258">
        <f t="shared" si="53"/>
        <v>3</v>
      </c>
      <c r="AL54" s="258">
        <f t="shared" si="53"/>
        <v>3</v>
      </c>
      <c r="AM54" s="258">
        <f t="shared" si="53"/>
        <v>3</v>
      </c>
      <c r="AN54" s="258">
        <f t="shared" si="53"/>
        <v>3</v>
      </c>
      <c r="AO54" s="258">
        <f t="shared" si="53"/>
        <v>3</v>
      </c>
      <c r="AP54" s="258">
        <f t="shared" si="53"/>
        <v>3</v>
      </c>
      <c r="AQ54" s="258">
        <f t="shared" si="53"/>
        <v>3</v>
      </c>
      <c r="AR54" s="258">
        <f t="shared" si="53"/>
        <v>3</v>
      </c>
      <c r="AS54" s="258">
        <f t="shared" si="53"/>
        <v>3</v>
      </c>
      <c r="AT54" s="258">
        <f t="shared" si="53"/>
        <v>3</v>
      </c>
      <c r="AU54" s="258">
        <f t="shared" si="53"/>
        <v>3</v>
      </c>
      <c r="AV54" s="258">
        <f t="shared" si="53"/>
        <v>3</v>
      </c>
      <c r="AW54" s="258">
        <f t="shared" si="53"/>
        <v>3</v>
      </c>
      <c r="AX54" s="258">
        <f t="shared" si="53"/>
        <v>3</v>
      </c>
      <c r="AY54" s="258">
        <f t="shared" si="53"/>
        <v>3</v>
      </c>
      <c r="AZ54" s="258">
        <f t="shared" si="53"/>
        <v>3</v>
      </c>
      <c r="BA54" s="258">
        <f t="shared" si="53"/>
        <v>3</v>
      </c>
      <c r="BB54" s="258">
        <f t="shared" si="53"/>
        <v>3</v>
      </c>
      <c r="BC54" s="258">
        <f t="shared" si="53"/>
        <v>3</v>
      </c>
      <c r="BD54" s="258">
        <f t="shared" si="53"/>
        <v>3</v>
      </c>
      <c r="BE54" s="258">
        <f t="shared" si="53"/>
        <v>3</v>
      </c>
      <c r="BF54" s="258">
        <f t="shared" si="53"/>
        <v>3</v>
      </c>
      <c r="BG54" s="258">
        <f t="shared" si="53"/>
        <v>3</v>
      </c>
      <c r="BH54" s="258">
        <f t="shared" si="53"/>
        <v>3</v>
      </c>
      <c r="BI54" s="258">
        <f t="shared" si="53"/>
        <v>3</v>
      </c>
      <c r="BJ54" s="258">
        <f t="shared" si="53"/>
        <v>3</v>
      </c>
      <c r="BK54" s="258">
        <f t="shared" si="53"/>
        <v>3</v>
      </c>
      <c r="BL54" s="258">
        <f t="shared" si="53"/>
        <v>3</v>
      </c>
      <c r="BM54" s="258">
        <f t="shared" si="53"/>
        <v>3</v>
      </c>
      <c r="BN54" s="258">
        <f t="shared" si="53"/>
        <v>3</v>
      </c>
      <c r="BO54" s="258">
        <f t="shared" si="53"/>
        <v>3</v>
      </c>
      <c r="BP54" s="258">
        <f t="shared" si="53"/>
        <v>3</v>
      </c>
      <c r="BQ54" s="258">
        <f t="shared" ref="BQ54:CL54" si="54">COUNTIF(BQ$30:BQ$53,"Go")</f>
        <v>3</v>
      </c>
      <c r="BR54" s="258">
        <f t="shared" si="54"/>
        <v>3</v>
      </c>
      <c r="BS54" s="258">
        <f t="shared" si="54"/>
        <v>3</v>
      </c>
      <c r="BT54" s="258">
        <f t="shared" si="54"/>
        <v>3</v>
      </c>
      <c r="BU54" s="258">
        <f t="shared" si="54"/>
        <v>3</v>
      </c>
      <c r="BV54" s="258">
        <f t="shared" si="54"/>
        <v>3</v>
      </c>
      <c r="BW54" s="258">
        <f t="shared" si="54"/>
        <v>3</v>
      </c>
      <c r="BX54" s="258">
        <f t="shared" si="54"/>
        <v>3</v>
      </c>
      <c r="BY54" s="258">
        <f t="shared" si="54"/>
        <v>3</v>
      </c>
      <c r="BZ54" s="258">
        <f t="shared" si="54"/>
        <v>3</v>
      </c>
      <c r="CA54" s="258">
        <f t="shared" si="54"/>
        <v>3</v>
      </c>
      <c r="CB54" s="258">
        <f t="shared" si="54"/>
        <v>3</v>
      </c>
      <c r="CC54" s="258">
        <f t="shared" si="54"/>
        <v>3</v>
      </c>
      <c r="CD54" s="258">
        <f t="shared" si="54"/>
        <v>3</v>
      </c>
      <c r="CE54" s="258">
        <f t="shared" si="54"/>
        <v>3</v>
      </c>
      <c r="CF54" s="258">
        <f t="shared" si="54"/>
        <v>3</v>
      </c>
      <c r="CG54" s="258">
        <f t="shared" si="54"/>
        <v>3</v>
      </c>
      <c r="CH54" s="258">
        <f t="shared" si="54"/>
        <v>3</v>
      </c>
      <c r="CI54" s="258">
        <f t="shared" si="54"/>
        <v>3</v>
      </c>
      <c r="CJ54" s="258">
        <f t="shared" si="54"/>
        <v>3</v>
      </c>
      <c r="CK54" s="258">
        <f t="shared" si="54"/>
        <v>3</v>
      </c>
      <c r="CL54" s="258">
        <f t="shared" si="54"/>
        <v>3</v>
      </c>
      <c r="CM54" s="332"/>
    </row>
    <row r="55" spans="1:95" x14ac:dyDescent="0.25">
      <c r="A55" s="113" t="s">
        <v>62</v>
      </c>
      <c r="B55" s="114"/>
      <c r="C55" s="115"/>
      <c r="D55" s="8">
        <f>COUNTIF(D30:D53,"ST1")</f>
        <v>0</v>
      </c>
      <c r="E55" s="258">
        <f t="shared" ref="E55:BP55" si="55">COUNTIF(E30:E53,"ST1")</f>
        <v>1</v>
      </c>
      <c r="F55" s="258">
        <f t="shared" si="55"/>
        <v>1</v>
      </c>
      <c r="G55" s="258">
        <f t="shared" si="55"/>
        <v>1</v>
      </c>
      <c r="H55" s="258">
        <f t="shared" si="55"/>
        <v>1</v>
      </c>
      <c r="I55" s="258">
        <f t="shared" si="55"/>
        <v>1</v>
      </c>
      <c r="J55" s="258">
        <f t="shared" si="55"/>
        <v>1</v>
      </c>
      <c r="K55" s="258">
        <f t="shared" si="55"/>
        <v>1</v>
      </c>
      <c r="L55" s="258">
        <f t="shared" si="55"/>
        <v>1</v>
      </c>
      <c r="M55" s="258">
        <f t="shared" si="55"/>
        <v>1</v>
      </c>
      <c r="N55" s="258">
        <f t="shared" si="55"/>
        <v>1</v>
      </c>
      <c r="O55" s="258">
        <f t="shared" si="55"/>
        <v>1</v>
      </c>
      <c r="P55" s="258">
        <f t="shared" si="55"/>
        <v>1</v>
      </c>
      <c r="Q55" s="258">
        <f t="shared" si="55"/>
        <v>0</v>
      </c>
      <c r="R55" s="258">
        <f t="shared" si="55"/>
        <v>0</v>
      </c>
      <c r="S55" s="258">
        <f t="shared" si="55"/>
        <v>0</v>
      </c>
      <c r="T55" s="258">
        <f t="shared" si="55"/>
        <v>0</v>
      </c>
      <c r="U55" s="258">
        <f t="shared" si="55"/>
        <v>0</v>
      </c>
      <c r="V55" s="258">
        <f t="shared" si="55"/>
        <v>0</v>
      </c>
      <c r="W55" s="258">
        <f t="shared" si="55"/>
        <v>0</v>
      </c>
      <c r="X55" s="258">
        <f t="shared" si="55"/>
        <v>0</v>
      </c>
      <c r="Y55" s="258">
        <f t="shared" si="55"/>
        <v>0</v>
      </c>
      <c r="Z55" s="258">
        <f t="shared" si="55"/>
        <v>0</v>
      </c>
      <c r="AA55" s="258">
        <f t="shared" si="55"/>
        <v>0</v>
      </c>
      <c r="AB55" s="258">
        <f t="shared" si="55"/>
        <v>0</v>
      </c>
      <c r="AC55" s="258">
        <f t="shared" si="55"/>
        <v>0</v>
      </c>
      <c r="AD55" s="258">
        <f t="shared" si="55"/>
        <v>0</v>
      </c>
      <c r="AE55" s="258">
        <f t="shared" si="55"/>
        <v>0</v>
      </c>
      <c r="AF55" s="258">
        <f t="shared" si="55"/>
        <v>0</v>
      </c>
      <c r="AG55" s="258">
        <f t="shared" si="55"/>
        <v>1</v>
      </c>
      <c r="AH55" s="258">
        <f t="shared" si="55"/>
        <v>1</v>
      </c>
      <c r="AI55" s="258">
        <f t="shared" si="55"/>
        <v>1</v>
      </c>
      <c r="AJ55" s="258">
        <f t="shared" si="55"/>
        <v>1</v>
      </c>
      <c r="AK55" s="258">
        <f t="shared" si="55"/>
        <v>1</v>
      </c>
      <c r="AL55" s="258">
        <f t="shared" si="55"/>
        <v>1</v>
      </c>
      <c r="AM55" s="258">
        <f t="shared" si="55"/>
        <v>1</v>
      </c>
      <c r="AN55" s="258">
        <f t="shared" si="55"/>
        <v>1</v>
      </c>
      <c r="AO55" s="258">
        <f t="shared" si="55"/>
        <v>1</v>
      </c>
      <c r="AP55" s="258">
        <f t="shared" si="55"/>
        <v>1</v>
      </c>
      <c r="AQ55" s="258">
        <f t="shared" si="55"/>
        <v>1</v>
      </c>
      <c r="AR55" s="258">
        <f t="shared" si="55"/>
        <v>1</v>
      </c>
      <c r="AS55" s="258">
        <f t="shared" si="55"/>
        <v>0</v>
      </c>
      <c r="AT55" s="258">
        <f t="shared" si="55"/>
        <v>1</v>
      </c>
      <c r="AU55" s="258">
        <f t="shared" si="55"/>
        <v>1</v>
      </c>
      <c r="AV55" s="258">
        <f t="shared" si="55"/>
        <v>1</v>
      </c>
      <c r="AW55" s="258">
        <f t="shared" si="55"/>
        <v>1</v>
      </c>
      <c r="AX55" s="258">
        <f t="shared" si="55"/>
        <v>1</v>
      </c>
      <c r="AY55" s="258">
        <f t="shared" si="55"/>
        <v>1</v>
      </c>
      <c r="AZ55" s="258">
        <f t="shared" si="55"/>
        <v>1</v>
      </c>
      <c r="BA55" s="258">
        <f t="shared" si="55"/>
        <v>1</v>
      </c>
      <c r="BB55" s="258">
        <f t="shared" si="55"/>
        <v>0</v>
      </c>
      <c r="BC55" s="258">
        <f t="shared" si="55"/>
        <v>1</v>
      </c>
      <c r="BD55" s="258">
        <f t="shared" si="55"/>
        <v>1</v>
      </c>
      <c r="BE55" s="258">
        <f t="shared" si="55"/>
        <v>1</v>
      </c>
      <c r="BF55" s="258">
        <f t="shared" si="55"/>
        <v>1</v>
      </c>
      <c r="BG55" s="258">
        <f t="shared" si="55"/>
        <v>1</v>
      </c>
      <c r="BH55" s="258">
        <f t="shared" si="55"/>
        <v>1</v>
      </c>
      <c r="BI55" s="258">
        <f t="shared" si="55"/>
        <v>1</v>
      </c>
      <c r="BJ55" s="258">
        <f t="shared" si="55"/>
        <v>1</v>
      </c>
      <c r="BK55" s="258">
        <f t="shared" si="55"/>
        <v>1</v>
      </c>
      <c r="BL55" s="258">
        <f t="shared" si="55"/>
        <v>1</v>
      </c>
      <c r="BM55" s="258">
        <f t="shared" si="55"/>
        <v>1</v>
      </c>
      <c r="BN55" s="258">
        <f t="shared" si="55"/>
        <v>1</v>
      </c>
      <c r="BO55" s="258">
        <f t="shared" si="55"/>
        <v>1</v>
      </c>
      <c r="BP55" s="258">
        <f t="shared" si="55"/>
        <v>1</v>
      </c>
      <c r="BQ55" s="258">
        <f t="shared" ref="BQ55:CL55" si="56">COUNTIF(BQ30:BQ53,"ST1")</f>
        <v>1</v>
      </c>
      <c r="BR55" s="258">
        <f t="shared" si="56"/>
        <v>1</v>
      </c>
      <c r="BS55" s="258">
        <f t="shared" si="56"/>
        <v>1</v>
      </c>
      <c r="BT55" s="258">
        <f t="shared" si="56"/>
        <v>1</v>
      </c>
      <c r="BU55" s="258">
        <f t="shared" si="56"/>
        <v>1</v>
      </c>
      <c r="BV55" s="258">
        <f t="shared" si="56"/>
        <v>1</v>
      </c>
      <c r="BW55" s="258">
        <f t="shared" si="56"/>
        <v>1</v>
      </c>
      <c r="BX55" s="258">
        <f t="shared" si="56"/>
        <v>1</v>
      </c>
      <c r="BY55" s="258">
        <f t="shared" si="56"/>
        <v>1</v>
      </c>
      <c r="BZ55" s="258">
        <f t="shared" si="56"/>
        <v>1</v>
      </c>
      <c r="CA55" s="258">
        <f t="shared" si="56"/>
        <v>0</v>
      </c>
      <c r="CB55" s="258">
        <f t="shared" si="56"/>
        <v>1</v>
      </c>
      <c r="CC55" s="258">
        <f t="shared" si="56"/>
        <v>1</v>
      </c>
      <c r="CD55" s="258">
        <f t="shared" si="56"/>
        <v>1</v>
      </c>
      <c r="CE55" s="258">
        <f t="shared" si="56"/>
        <v>1</v>
      </c>
      <c r="CF55" s="258">
        <f t="shared" si="56"/>
        <v>1</v>
      </c>
      <c r="CG55" s="258">
        <f t="shared" si="56"/>
        <v>1</v>
      </c>
      <c r="CH55" s="258">
        <f t="shared" si="56"/>
        <v>1</v>
      </c>
      <c r="CI55" s="258">
        <f t="shared" si="56"/>
        <v>1</v>
      </c>
      <c r="CJ55" s="258">
        <f t="shared" si="56"/>
        <v>0</v>
      </c>
      <c r="CK55" s="258">
        <f t="shared" si="56"/>
        <v>0</v>
      </c>
      <c r="CL55" s="258">
        <f t="shared" si="56"/>
        <v>0</v>
      </c>
      <c r="CM55" s="332"/>
      <c r="CO55" s="5">
        <f>SUM(E55:CL55)</f>
        <v>64</v>
      </c>
      <c r="CP55" s="272">
        <f>CO55/4</f>
        <v>16</v>
      </c>
      <c r="CQ55" s="272">
        <f>CP55*50</f>
        <v>800</v>
      </c>
    </row>
    <row r="56" spans="1:95" ht="15" customHeight="1" x14ac:dyDescent="0.25">
      <c r="A56" s="333" t="s">
        <v>63</v>
      </c>
      <c r="B56" s="334"/>
      <c r="C56" s="335"/>
      <c r="D56" s="13">
        <f t="shared" ref="D56:BO56" si="57">COUNTIF(D30:D53,"PEA")</f>
        <v>0</v>
      </c>
      <c r="E56" s="258">
        <f t="shared" si="57"/>
        <v>1</v>
      </c>
      <c r="F56" s="258">
        <f t="shared" si="57"/>
        <v>1</v>
      </c>
      <c r="G56" s="258">
        <f t="shared" si="57"/>
        <v>1</v>
      </c>
      <c r="H56" s="258">
        <f t="shared" si="57"/>
        <v>1</v>
      </c>
      <c r="I56" s="258">
        <f t="shared" si="57"/>
        <v>1</v>
      </c>
      <c r="J56" s="258">
        <f t="shared" si="57"/>
        <v>1</v>
      </c>
      <c r="K56" s="258">
        <f t="shared" si="57"/>
        <v>1</v>
      </c>
      <c r="L56" s="258">
        <f t="shared" si="57"/>
        <v>1</v>
      </c>
      <c r="M56" s="258">
        <f t="shared" si="57"/>
        <v>1</v>
      </c>
      <c r="N56" s="258">
        <f t="shared" si="57"/>
        <v>1</v>
      </c>
      <c r="O56" s="258">
        <f t="shared" si="57"/>
        <v>1</v>
      </c>
      <c r="P56" s="258">
        <f t="shared" si="57"/>
        <v>1</v>
      </c>
      <c r="Q56" s="258">
        <f t="shared" si="57"/>
        <v>0</v>
      </c>
      <c r="R56" s="258">
        <f t="shared" si="57"/>
        <v>0</v>
      </c>
      <c r="S56" s="258">
        <f t="shared" si="57"/>
        <v>0</v>
      </c>
      <c r="T56" s="258">
        <f t="shared" si="57"/>
        <v>0</v>
      </c>
      <c r="U56" s="258">
        <f t="shared" si="57"/>
        <v>0</v>
      </c>
      <c r="V56" s="258">
        <f t="shared" si="57"/>
        <v>0</v>
      </c>
      <c r="W56" s="258">
        <f t="shared" si="57"/>
        <v>0</v>
      </c>
      <c r="X56" s="258">
        <f t="shared" si="57"/>
        <v>0</v>
      </c>
      <c r="Y56" s="258">
        <f t="shared" si="57"/>
        <v>0</v>
      </c>
      <c r="Z56" s="258">
        <f t="shared" si="57"/>
        <v>0</v>
      </c>
      <c r="AA56" s="258">
        <f t="shared" si="57"/>
        <v>0</v>
      </c>
      <c r="AB56" s="258">
        <f t="shared" si="57"/>
        <v>0</v>
      </c>
      <c r="AC56" s="258">
        <f t="shared" si="57"/>
        <v>0</v>
      </c>
      <c r="AD56" s="258">
        <f t="shared" si="57"/>
        <v>0</v>
      </c>
      <c r="AE56" s="258">
        <f t="shared" si="57"/>
        <v>0</v>
      </c>
      <c r="AF56" s="258">
        <f t="shared" si="57"/>
        <v>0</v>
      </c>
      <c r="AG56" s="258">
        <f t="shared" si="57"/>
        <v>0</v>
      </c>
      <c r="AH56" s="258">
        <f t="shared" si="57"/>
        <v>0</v>
      </c>
      <c r="AI56" s="258">
        <f t="shared" si="57"/>
        <v>0</v>
      </c>
      <c r="AJ56" s="258">
        <f t="shared" si="57"/>
        <v>0</v>
      </c>
      <c r="AK56" s="258">
        <f t="shared" si="57"/>
        <v>0</v>
      </c>
      <c r="AL56" s="258">
        <f t="shared" si="57"/>
        <v>0</v>
      </c>
      <c r="AM56" s="258">
        <f t="shared" si="57"/>
        <v>0</v>
      </c>
      <c r="AN56" s="258">
        <f t="shared" si="57"/>
        <v>0</v>
      </c>
      <c r="AO56" s="258">
        <f t="shared" si="57"/>
        <v>0</v>
      </c>
      <c r="AP56" s="258">
        <f t="shared" si="57"/>
        <v>0</v>
      </c>
      <c r="AQ56" s="258">
        <f t="shared" si="57"/>
        <v>1</v>
      </c>
      <c r="AR56" s="258">
        <f t="shared" si="57"/>
        <v>1</v>
      </c>
      <c r="AS56" s="258">
        <f t="shared" si="57"/>
        <v>1</v>
      </c>
      <c r="AT56" s="258">
        <f t="shared" si="57"/>
        <v>1</v>
      </c>
      <c r="AU56" s="258">
        <f t="shared" si="57"/>
        <v>0</v>
      </c>
      <c r="AV56" s="258">
        <f t="shared" si="57"/>
        <v>0</v>
      </c>
      <c r="AW56" s="258">
        <f t="shared" si="57"/>
        <v>0</v>
      </c>
      <c r="AX56" s="258">
        <f t="shared" si="57"/>
        <v>0</v>
      </c>
      <c r="AY56" s="258">
        <f t="shared" si="57"/>
        <v>0</v>
      </c>
      <c r="AZ56" s="258">
        <f t="shared" si="57"/>
        <v>0</v>
      </c>
      <c r="BA56" s="258">
        <f t="shared" si="57"/>
        <v>0</v>
      </c>
      <c r="BB56" s="258">
        <f t="shared" si="57"/>
        <v>0</v>
      </c>
      <c r="BC56" s="258">
        <f t="shared" si="57"/>
        <v>1</v>
      </c>
      <c r="BD56" s="258">
        <f t="shared" si="57"/>
        <v>1</v>
      </c>
      <c r="BE56" s="258">
        <f t="shared" si="57"/>
        <v>1</v>
      </c>
      <c r="BF56" s="258">
        <f t="shared" si="57"/>
        <v>1</v>
      </c>
      <c r="BG56" s="258">
        <f t="shared" si="57"/>
        <v>0</v>
      </c>
      <c r="BH56" s="258">
        <f t="shared" si="57"/>
        <v>0</v>
      </c>
      <c r="BI56" s="258">
        <f t="shared" si="57"/>
        <v>0</v>
      </c>
      <c r="BJ56" s="258">
        <f t="shared" si="57"/>
        <v>0</v>
      </c>
      <c r="BK56" s="258">
        <f t="shared" si="57"/>
        <v>0</v>
      </c>
      <c r="BL56" s="258">
        <f t="shared" si="57"/>
        <v>0</v>
      </c>
      <c r="BM56" s="258">
        <f t="shared" si="57"/>
        <v>0</v>
      </c>
      <c r="BN56" s="258">
        <f t="shared" si="57"/>
        <v>0</v>
      </c>
      <c r="BO56" s="258">
        <f t="shared" si="57"/>
        <v>0</v>
      </c>
      <c r="BP56" s="258">
        <f t="shared" ref="BP56:CG56" si="58">COUNTIF(BP30:BP53,"PEA")</f>
        <v>0</v>
      </c>
      <c r="BQ56" s="258">
        <f t="shared" si="58"/>
        <v>0</v>
      </c>
      <c r="BR56" s="258">
        <f t="shared" si="58"/>
        <v>0</v>
      </c>
      <c r="BS56" s="258">
        <f t="shared" si="58"/>
        <v>0</v>
      </c>
      <c r="BT56" s="258">
        <f t="shared" si="58"/>
        <v>0</v>
      </c>
      <c r="BU56" s="258">
        <f t="shared" si="58"/>
        <v>0</v>
      </c>
      <c r="BV56" s="258">
        <f t="shared" si="58"/>
        <v>0</v>
      </c>
      <c r="BW56" s="258">
        <f t="shared" si="58"/>
        <v>0</v>
      </c>
      <c r="BX56" s="258">
        <f t="shared" si="58"/>
        <v>0</v>
      </c>
      <c r="BY56" s="258">
        <f t="shared" si="58"/>
        <v>1</v>
      </c>
      <c r="BZ56" s="258">
        <f t="shared" si="58"/>
        <v>1</v>
      </c>
      <c r="CA56" s="258">
        <f t="shared" si="58"/>
        <v>1</v>
      </c>
      <c r="CB56" s="258">
        <f t="shared" si="58"/>
        <v>1</v>
      </c>
      <c r="CC56" s="258">
        <f t="shared" si="58"/>
        <v>0</v>
      </c>
      <c r="CD56" s="258">
        <f t="shared" si="58"/>
        <v>0</v>
      </c>
      <c r="CE56" s="258">
        <f t="shared" si="58"/>
        <v>0</v>
      </c>
      <c r="CF56" s="258">
        <f t="shared" si="58"/>
        <v>0</v>
      </c>
      <c r="CG56" s="258">
        <f t="shared" si="58"/>
        <v>0</v>
      </c>
      <c r="CH56" s="258">
        <f>COUNTIF(CH30:CH53,"PEA")</f>
        <v>0</v>
      </c>
      <c r="CI56" s="258">
        <f>COUNTIF(CI30:CI53,"PEA")</f>
        <v>0</v>
      </c>
      <c r="CJ56" s="258">
        <f>COUNTIF(CJ30:CJ53,"PEA")</f>
        <v>0</v>
      </c>
      <c r="CK56" s="258">
        <f>COUNTIF(CK30:CK53,"PEA")</f>
        <v>0</v>
      </c>
      <c r="CL56" s="258">
        <f>COUNTIF(CL30:CL53,"PEA")</f>
        <v>0</v>
      </c>
      <c r="CM56" s="332"/>
    </row>
    <row r="57" spans="1:95" hidden="1" x14ac:dyDescent="0.25">
      <c r="A57" s="333" t="s">
        <v>64</v>
      </c>
      <c r="B57" s="334"/>
      <c r="C57" s="335"/>
      <c r="D57" s="13">
        <f>D55+D56</f>
        <v>0</v>
      </c>
      <c r="E57" s="258">
        <f t="shared" ref="E57:BP57" si="59">E55+E56</f>
        <v>2</v>
      </c>
      <c r="F57" s="258">
        <f t="shared" si="59"/>
        <v>2</v>
      </c>
      <c r="G57" s="258">
        <f t="shared" si="59"/>
        <v>2</v>
      </c>
      <c r="H57" s="258">
        <f t="shared" si="59"/>
        <v>2</v>
      </c>
      <c r="I57" s="258">
        <f t="shared" si="59"/>
        <v>2</v>
      </c>
      <c r="J57" s="258">
        <f t="shared" si="59"/>
        <v>2</v>
      </c>
      <c r="K57" s="258">
        <f t="shared" si="59"/>
        <v>2</v>
      </c>
      <c r="L57" s="258">
        <f t="shared" si="59"/>
        <v>2</v>
      </c>
      <c r="M57" s="258">
        <f t="shared" si="59"/>
        <v>2</v>
      </c>
      <c r="N57" s="258">
        <f t="shared" si="59"/>
        <v>2</v>
      </c>
      <c r="O57" s="258">
        <f t="shared" si="59"/>
        <v>2</v>
      </c>
      <c r="P57" s="258">
        <f t="shared" si="59"/>
        <v>2</v>
      </c>
      <c r="Q57" s="258">
        <f t="shared" si="59"/>
        <v>0</v>
      </c>
      <c r="R57" s="258">
        <f t="shared" si="59"/>
        <v>0</v>
      </c>
      <c r="S57" s="258">
        <f t="shared" si="59"/>
        <v>0</v>
      </c>
      <c r="T57" s="258">
        <f t="shared" si="59"/>
        <v>0</v>
      </c>
      <c r="U57" s="258">
        <f t="shared" si="59"/>
        <v>0</v>
      </c>
      <c r="V57" s="258">
        <f t="shared" si="59"/>
        <v>0</v>
      </c>
      <c r="W57" s="258">
        <f t="shared" si="59"/>
        <v>0</v>
      </c>
      <c r="X57" s="258">
        <f t="shared" si="59"/>
        <v>0</v>
      </c>
      <c r="Y57" s="258">
        <f t="shared" si="59"/>
        <v>0</v>
      </c>
      <c r="Z57" s="258">
        <f t="shared" si="59"/>
        <v>0</v>
      </c>
      <c r="AA57" s="258">
        <f t="shared" si="59"/>
        <v>0</v>
      </c>
      <c r="AB57" s="258">
        <f t="shared" si="59"/>
        <v>0</v>
      </c>
      <c r="AC57" s="258">
        <f t="shared" si="59"/>
        <v>0</v>
      </c>
      <c r="AD57" s="258">
        <f t="shared" si="59"/>
        <v>0</v>
      </c>
      <c r="AE57" s="258">
        <f t="shared" si="59"/>
        <v>0</v>
      </c>
      <c r="AF57" s="258">
        <f t="shared" si="59"/>
        <v>0</v>
      </c>
      <c r="AG57" s="258">
        <f t="shared" si="59"/>
        <v>1</v>
      </c>
      <c r="AH57" s="258">
        <f t="shared" si="59"/>
        <v>1</v>
      </c>
      <c r="AI57" s="258">
        <f t="shared" si="59"/>
        <v>1</v>
      </c>
      <c r="AJ57" s="258">
        <f t="shared" si="59"/>
        <v>1</v>
      </c>
      <c r="AK57" s="258">
        <f t="shared" si="59"/>
        <v>1</v>
      </c>
      <c r="AL57" s="258">
        <f t="shared" si="59"/>
        <v>1</v>
      </c>
      <c r="AM57" s="258">
        <f t="shared" si="59"/>
        <v>1</v>
      </c>
      <c r="AN57" s="258">
        <f t="shared" si="59"/>
        <v>1</v>
      </c>
      <c r="AO57" s="258">
        <f t="shared" si="59"/>
        <v>1</v>
      </c>
      <c r="AP57" s="258">
        <f t="shared" si="59"/>
        <v>1</v>
      </c>
      <c r="AQ57" s="258">
        <f t="shared" si="59"/>
        <v>2</v>
      </c>
      <c r="AR57" s="258">
        <f t="shared" si="59"/>
        <v>2</v>
      </c>
      <c r="AS57" s="258">
        <f t="shared" si="59"/>
        <v>1</v>
      </c>
      <c r="AT57" s="258">
        <f t="shared" si="59"/>
        <v>2</v>
      </c>
      <c r="AU57" s="258">
        <f t="shared" si="59"/>
        <v>1</v>
      </c>
      <c r="AV57" s="258">
        <f t="shared" si="59"/>
        <v>1</v>
      </c>
      <c r="AW57" s="258">
        <f t="shared" si="59"/>
        <v>1</v>
      </c>
      <c r="AX57" s="258">
        <f t="shared" si="59"/>
        <v>1</v>
      </c>
      <c r="AY57" s="258">
        <f t="shared" si="59"/>
        <v>1</v>
      </c>
      <c r="AZ57" s="258">
        <f t="shared" si="59"/>
        <v>1</v>
      </c>
      <c r="BA57" s="258">
        <f t="shared" si="59"/>
        <v>1</v>
      </c>
      <c r="BB57" s="258">
        <f t="shared" si="59"/>
        <v>0</v>
      </c>
      <c r="BC57" s="258">
        <f t="shared" si="59"/>
        <v>2</v>
      </c>
      <c r="BD57" s="258">
        <f t="shared" si="59"/>
        <v>2</v>
      </c>
      <c r="BE57" s="258">
        <f t="shared" si="59"/>
        <v>2</v>
      </c>
      <c r="BF57" s="258">
        <f t="shared" si="59"/>
        <v>2</v>
      </c>
      <c r="BG57" s="258">
        <f t="shared" si="59"/>
        <v>1</v>
      </c>
      <c r="BH57" s="258">
        <f t="shared" si="59"/>
        <v>1</v>
      </c>
      <c r="BI57" s="258">
        <f t="shared" si="59"/>
        <v>1</v>
      </c>
      <c r="BJ57" s="258">
        <f t="shared" si="59"/>
        <v>1</v>
      </c>
      <c r="BK57" s="258">
        <f t="shared" si="59"/>
        <v>1</v>
      </c>
      <c r="BL57" s="258">
        <f t="shared" si="59"/>
        <v>1</v>
      </c>
      <c r="BM57" s="258">
        <f t="shared" si="59"/>
        <v>1</v>
      </c>
      <c r="BN57" s="258">
        <f t="shared" si="59"/>
        <v>1</v>
      </c>
      <c r="BO57" s="258">
        <f t="shared" si="59"/>
        <v>1</v>
      </c>
      <c r="BP57" s="258">
        <f t="shared" si="59"/>
        <v>1</v>
      </c>
      <c r="BQ57" s="258">
        <f t="shared" ref="BQ57:CL57" si="60">BQ55+BQ56</f>
        <v>1</v>
      </c>
      <c r="BR57" s="258">
        <f t="shared" si="60"/>
        <v>1</v>
      </c>
      <c r="BS57" s="258">
        <f t="shared" si="60"/>
        <v>1</v>
      </c>
      <c r="BT57" s="258">
        <f t="shared" si="60"/>
        <v>1</v>
      </c>
      <c r="BU57" s="258">
        <f t="shared" si="60"/>
        <v>1</v>
      </c>
      <c r="BV57" s="258">
        <f t="shared" si="60"/>
        <v>1</v>
      </c>
      <c r="BW57" s="258">
        <f t="shared" si="60"/>
        <v>1</v>
      </c>
      <c r="BX57" s="258">
        <f t="shared" si="60"/>
        <v>1</v>
      </c>
      <c r="BY57" s="258">
        <f t="shared" si="60"/>
        <v>2</v>
      </c>
      <c r="BZ57" s="258">
        <f t="shared" si="60"/>
        <v>2</v>
      </c>
      <c r="CA57" s="258">
        <f t="shared" si="60"/>
        <v>1</v>
      </c>
      <c r="CB57" s="258">
        <f t="shared" si="60"/>
        <v>2</v>
      </c>
      <c r="CC57" s="258">
        <f t="shared" si="60"/>
        <v>1</v>
      </c>
      <c r="CD57" s="258">
        <f t="shared" si="60"/>
        <v>1</v>
      </c>
      <c r="CE57" s="258">
        <f t="shared" si="60"/>
        <v>1</v>
      </c>
      <c r="CF57" s="258">
        <f t="shared" si="60"/>
        <v>1</v>
      </c>
      <c r="CG57" s="258">
        <f t="shared" si="60"/>
        <v>1</v>
      </c>
      <c r="CH57" s="258">
        <f t="shared" si="60"/>
        <v>1</v>
      </c>
      <c r="CI57" s="258">
        <f t="shared" si="60"/>
        <v>1</v>
      </c>
      <c r="CJ57" s="258">
        <f t="shared" si="60"/>
        <v>0</v>
      </c>
      <c r="CK57" s="258">
        <f t="shared" si="60"/>
        <v>0</v>
      </c>
      <c r="CL57" s="258">
        <f t="shared" si="60"/>
        <v>0</v>
      </c>
      <c r="CM57" s="332"/>
      <c r="CP57" s="272"/>
    </row>
    <row r="58" spans="1:95" hidden="1" x14ac:dyDescent="0.25">
      <c r="A58" s="336" t="s">
        <v>65</v>
      </c>
      <c r="B58" s="337"/>
      <c r="C58" s="338"/>
      <c r="D58" s="53" t="b">
        <f t="shared" ref="D58:BO58" si="61">IF(D56&gt;1,FALSE,IF(D55&gt;1,FALSE,TRUE))</f>
        <v>1</v>
      </c>
      <c r="E58" s="258" t="b">
        <f t="shared" si="61"/>
        <v>1</v>
      </c>
      <c r="F58" s="258" t="b">
        <f t="shared" si="61"/>
        <v>1</v>
      </c>
      <c r="G58" s="258" t="b">
        <f t="shared" si="61"/>
        <v>1</v>
      </c>
      <c r="H58" s="258" t="b">
        <f t="shared" si="61"/>
        <v>1</v>
      </c>
      <c r="I58" s="258" t="b">
        <f t="shared" si="61"/>
        <v>1</v>
      </c>
      <c r="J58" s="258" t="b">
        <f t="shared" si="61"/>
        <v>1</v>
      </c>
      <c r="K58" s="258" t="b">
        <f t="shared" si="61"/>
        <v>1</v>
      </c>
      <c r="L58" s="258" t="b">
        <f t="shared" si="61"/>
        <v>1</v>
      </c>
      <c r="M58" s="258" t="b">
        <f t="shared" si="61"/>
        <v>1</v>
      </c>
      <c r="N58" s="258" t="b">
        <f t="shared" si="61"/>
        <v>1</v>
      </c>
      <c r="O58" s="258" t="b">
        <f t="shared" si="61"/>
        <v>1</v>
      </c>
      <c r="P58" s="258" t="b">
        <f t="shared" si="61"/>
        <v>1</v>
      </c>
      <c r="Q58" s="258" t="b">
        <f t="shared" si="61"/>
        <v>1</v>
      </c>
      <c r="R58" s="258" t="b">
        <f t="shared" si="61"/>
        <v>1</v>
      </c>
      <c r="S58" s="258" t="b">
        <f t="shared" si="61"/>
        <v>1</v>
      </c>
      <c r="T58" s="258" t="b">
        <f t="shared" si="61"/>
        <v>1</v>
      </c>
      <c r="U58" s="258" t="b">
        <f t="shared" si="61"/>
        <v>1</v>
      </c>
      <c r="V58" s="258" t="b">
        <f t="shared" si="61"/>
        <v>1</v>
      </c>
      <c r="W58" s="258" t="b">
        <f t="shared" si="61"/>
        <v>1</v>
      </c>
      <c r="X58" s="258" t="b">
        <f t="shared" si="61"/>
        <v>1</v>
      </c>
      <c r="Y58" s="258" t="b">
        <f t="shared" si="61"/>
        <v>1</v>
      </c>
      <c r="Z58" s="258" t="b">
        <f t="shared" si="61"/>
        <v>1</v>
      </c>
      <c r="AA58" s="258" t="b">
        <f t="shared" si="61"/>
        <v>1</v>
      </c>
      <c r="AB58" s="258" t="b">
        <f t="shared" si="61"/>
        <v>1</v>
      </c>
      <c r="AC58" s="258" t="b">
        <f t="shared" si="61"/>
        <v>1</v>
      </c>
      <c r="AD58" s="258" t="b">
        <f t="shared" si="61"/>
        <v>1</v>
      </c>
      <c r="AE58" s="258" t="b">
        <f t="shared" si="61"/>
        <v>1</v>
      </c>
      <c r="AF58" s="258" t="b">
        <f t="shared" si="61"/>
        <v>1</v>
      </c>
      <c r="AG58" s="258" t="b">
        <f t="shared" si="61"/>
        <v>1</v>
      </c>
      <c r="AH58" s="258" t="b">
        <f t="shared" si="61"/>
        <v>1</v>
      </c>
      <c r="AI58" s="258" t="b">
        <f t="shared" si="61"/>
        <v>1</v>
      </c>
      <c r="AJ58" s="258" t="b">
        <f t="shared" si="61"/>
        <v>1</v>
      </c>
      <c r="AK58" s="258" t="b">
        <f t="shared" si="61"/>
        <v>1</v>
      </c>
      <c r="AL58" s="258" t="b">
        <f t="shared" si="61"/>
        <v>1</v>
      </c>
      <c r="AM58" s="258" t="b">
        <f t="shared" si="61"/>
        <v>1</v>
      </c>
      <c r="AN58" s="258" t="b">
        <f t="shared" si="61"/>
        <v>1</v>
      </c>
      <c r="AO58" s="258" t="b">
        <f t="shared" si="61"/>
        <v>1</v>
      </c>
      <c r="AP58" s="258" t="b">
        <f t="shared" si="61"/>
        <v>1</v>
      </c>
      <c r="AQ58" s="258" t="b">
        <f t="shared" si="61"/>
        <v>1</v>
      </c>
      <c r="AR58" s="258" t="b">
        <f t="shared" si="61"/>
        <v>1</v>
      </c>
      <c r="AS58" s="258" t="b">
        <f t="shared" si="61"/>
        <v>1</v>
      </c>
      <c r="AT58" s="258" t="b">
        <f t="shared" si="61"/>
        <v>1</v>
      </c>
      <c r="AU58" s="258" t="b">
        <f t="shared" si="61"/>
        <v>1</v>
      </c>
      <c r="AV58" s="258" t="b">
        <f t="shared" si="61"/>
        <v>1</v>
      </c>
      <c r="AW58" s="258" t="b">
        <f t="shared" si="61"/>
        <v>1</v>
      </c>
      <c r="AX58" s="258" t="b">
        <f t="shared" si="61"/>
        <v>1</v>
      </c>
      <c r="AY58" s="258" t="b">
        <f t="shared" si="61"/>
        <v>1</v>
      </c>
      <c r="AZ58" s="258" t="b">
        <f t="shared" si="61"/>
        <v>1</v>
      </c>
      <c r="BA58" s="258" t="b">
        <f t="shared" si="61"/>
        <v>1</v>
      </c>
      <c r="BB58" s="258" t="b">
        <f t="shared" si="61"/>
        <v>1</v>
      </c>
      <c r="BC58" s="258" t="b">
        <f t="shared" si="61"/>
        <v>1</v>
      </c>
      <c r="BD58" s="258" t="b">
        <f t="shared" si="61"/>
        <v>1</v>
      </c>
      <c r="BE58" s="258" t="b">
        <f t="shared" si="61"/>
        <v>1</v>
      </c>
      <c r="BF58" s="258" t="b">
        <f t="shared" si="61"/>
        <v>1</v>
      </c>
      <c r="BG58" s="258" t="b">
        <f t="shared" si="61"/>
        <v>1</v>
      </c>
      <c r="BH58" s="258" t="b">
        <f t="shared" si="61"/>
        <v>1</v>
      </c>
      <c r="BI58" s="258" t="b">
        <f t="shared" si="61"/>
        <v>1</v>
      </c>
      <c r="BJ58" s="258" t="b">
        <f t="shared" si="61"/>
        <v>1</v>
      </c>
      <c r="BK58" s="258" t="b">
        <f t="shared" si="61"/>
        <v>1</v>
      </c>
      <c r="BL58" s="258" t="b">
        <f t="shared" si="61"/>
        <v>1</v>
      </c>
      <c r="BM58" s="258" t="b">
        <f t="shared" si="61"/>
        <v>1</v>
      </c>
      <c r="BN58" s="258" t="b">
        <f t="shared" si="61"/>
        <v>1</v>
      </c>
      <c r="BO58" s="258" t="b">
        <f t="shared" si="61"/>
        <v>1</v>
      </c>
      <c r="BP58" s="258" t="b">
        <f t="shared" ref="BP58:CL58" si="62">IF(BP56&gt;1,FALSE,IF(BP55&gt;1,FALSE,TRUE))</f>
        <v>1</v>
      </c>
      <c r="BQ58" s="258" t="b">
        <f t="shared" si="62"/>
        <v>1</v>
      </c>
      <c r="BR58" s="258" t="b">
        <f t="shared" si="62"/>
        <v>1</v>
      </c>
      <c r="BS58" s="258" t="b">
        <f t="shared" si="62"/>
        <v>1</v>
      </c>
      <c r="BT58" s="258" t="b">
        <f t="shared" si="62"/>
        <v>1</v>
      </c>
      <c r="BU58" s="258" t="b">
        <f t="shared" si="62"/>
        <v>1</v>
      </c>
      <c r="BV58" s="258" t="b">
        <f t="shared" si="62"/>
        <v>1</v>
      </c>
      <c r="BW58" s="258" t="b">
        <f t="shared" si="62"/>
        <v>1</v>
      </c>
      <c r="BX58" s="258" t="b">
        <f t="shared" si="62"/>
        <v>1</v>
      </c>
      <c r="BY58" s="258" t="b">
        <f t="shared" si="62"/>
        <v>1</v>
      </c>
      <c r="BZ58" s="258" t="b">
        <f t="shared" si="62"/>
        <v>1</v>
      </c>
      <c r="CA58" s="258" t="b">
        <f t="shared" si="62"/>
        <v>1</v>
      </c>
      <c r="CB58" s="258" t="b">
        <f t="shared" si="62"/>
        <v>1</v>
      </c>
      <c r="CC58" s="258" t="b">
        <f t="shared" si="62"/>
        <v>1</v>
      </c>
      <c r="CD58" s="258" t="b">
        <f t="shared" si="62"/>
        <v>1</v>
      </c>
      <c r="CE58" s="258" t="b">
        <f t="shared" si="62"/>
        <v>1</v>
      </c>
      <c r="CF58" s="258" t="b">
        <f t="shared" si="62"/>
        <v>1</v>
      </c>
      <c r="CG58" s="258" t="b">
        <f t="shared" si="62"/>
        <v>1</v>
      </c>
      <c r="CH58" s="258" t="b">
        <f t="shared" si="62"/>
        <v>1</v>
      </c>
      <c r="CI58" s="258" t="b">
        <f t="shared" si="62"/>
        <v>1</v>
      </c>
      <c r="CJ58" s="258" t="b">
        <f t="shared" si="62"/>
        <v>1</v>
      </c>
      <c r="CK58" s="258" t="b">
        <f t="shared" si="62"/>
        <v>1</v>
      </c>
      <c r="CL58" s="258" t="b">
        <f t="shared" si="62"/>
        <v>1</v>
      </c>
      <c r="CM58" s="332"/>
    </row>
    <row r="63" spans="1:95" x14ac:dyDescent="0.25">
      <c r="A63" s="352" t="s">
        <v>66</v>
      </c>
      <c r="B63" s="352"/>
      <c r="C63" s="349">
        <v>6</v>
      </c>
      <c r="D63" s="350"/>
      <c r="E63" s="350"/>
      <c r="F63" s="351"/>
      <c r="G63" s="349">
        <v>7</v>
      </c>
      <c r="H63" s="350"/>
      <c r="I63" s="350"/>
      <c r="J63" s="351"/>
      <c r="K63" s="349">
        <v>8</v>
      </c>
      <c r="L63" s="350"/>
      <c r="M63" s="350"/>
      <c r="N63" s="351"/>
      <c r="O63" s="349">
        <v>9</v>
      </c>
      <c r="P63" s="350"/>
      <c r="Q63" s="350"/>
      <c r="R63" s="351"/>
      <c r="S63" s="349">
        <v>10</v>
      </c>
      <c r="T63" s="350"/>
      <c r="U63" s="350"/>
      <c r="V63" s="351"/>
      <c r="W63" s="349">
        <v>11</v>
      </c>
      <c r="X63" s="350"/>
      <c r="Y63" s="350"/>
      <c r="Z63" s="351"/>
      <c r="AA63" s="349">
        <v>12</v>
      </c>
      <c r="AB63" s="350"/>
      <c r="AC63" s="350"/>
      <c r="AD63" s="351"/>
      <c r="AE63" s="349">
        <v>13</v>
      </c>
      <c r="AF63" s="350"/>
      <c r="AG63" s="350"/>
      <c r="AH63" s="351"/>
      <c r="AI63" s="349">
        <v>14</v>
      </c>
      <c r="AJ63" s="350"/>
      <c r="AK63" s="350"/>
      <c r="AL63" s="351"/>
      <c r="AM63" s="349">
        <v>15</v>
      </c>
      <c r="AN63" s="350"/>
      <c r="AO63" s="350"/>
      <c r="AP63" s="351"/>
      <c r="AQ63" s="349">
        <v>16</v>
      </c>
      <c r="AR63" s="350"/>
      <c r="AS63" s="350"/>
      <c r="AT63" s="351"/>
      <c r="AU63" s="349">
        <v>17</v>
      </c>
      <c r="AV63" s="350"/>
      <c r="AW63" s="350"/>
      <c r="AX63" s="351"/>
      <c r="AY63" s="349">
        <v>18</v>
      </c>
      <c r="AZ63" s="350"/>
      <c r="BA63" s="350"/>
      <c r="BB63" s="351"/>
      <c r="BC63" s="349">
        <v>19</v>
      </c>
      <c r="BD63" s="350"/>
      <c r="BE63" s="350"/>
      <c r="BF63" s="351"/>
      <c r="BG63" s="349">
        <v>20</v>
      </c>
      <c r="BH63" s="350"/>
      <c r="BI63" s="350"/>
      <c r="BJ63" s="351"/>
      <c r="BK63" s="349">
        <v>21</v>
      </c>
      <c r="BL63" s="350"/>
      <c r="BM63" s="350"/>
      <c r="BN63" s="351"/>
      <c r="BO63" s="349">
        <v>22</v>
      </c>
      <c r="BP63" s="350"/>
      <c r="BQ63" s="350"/>
      <c r="BR63" s="351"/>
      <c r="BS63" s="349">
        <v>23</v>
      </c>
      <c r="BT63" s="350"/>
      <c r="BU63" s="350"/>
      <c r="BV63" s="351"/>
      <c r="BW63" s="349">
        <v>24</v>
      </c>
      <c r="BX63" s="350"/>
      <c r="BY63" s="350"/>
      <c r="BZ63" s="351"/>
      <c r="CA63" s="349">
        <v>1</v>
      </c>
      <c r="CB63" s="350"/>
      <c r="CC63" s="350"/>
      <c r="CD63" s="351"/>
      <c r="CE63" s="349">
        <v>2</v>
      </c>
      <c r="CF63" s="350"/>
      <c r="CG63" s="350"/>
      <c r="CH63" s="351"/>
      <c r="CI63" s="349">
        <v>3</v>
      </c>
      <c r="CJ63" s="350"/>
      <c r="CK63" s="350"/>
      <c r="CL63" s="351"/>
      <c r="CM63" s="347" t="s">
        <v>41</v>
      </c>
    </row>
    <row r="64" spans="1:95" x14ac:dyDescent="0.25">
      <c r="A64" s="352"/>
      <c r="B64" s="352"/>
      <c r="C64" s="31">
        <v>0</v>
      </c>
      <c r="D64" s="31">
        <v>15</v>
      </c>
      <c r="E64" s="250">
        <v>30</v>
      </c>
      <c r="F64" s="250">
        <v>45</v>
      </c>
      <c r="G64" s="250">
        <v>0</v>
      </c>
      <c r="H64" s="250">
        <v>15</v>
      </c>
      <c r="I64" s="250">
        <v>30</v>
      </c>
      <c r="J64" s="250">
        <v>45</v>
      </c>
      <c r="K64" s="251">
        <v>0</v>
      </c>
      <c r="L64" s="251">
        <v>15</v>
      </c>
      <c r="M64" s="250">
        <v>30</v>
      </c>
      <c r="N64" s="250">
        <v>45</v>
      </c>
      <c r="O64" s="250">
        <v>0</v>
      </c>
      <c r="P64" s="250">
        <v>15</v>
      </c>
      <c r="Q64" s="250">
        <v>30</v>
      </c>
      <c r="R64" s="250">
        <v>45</v>
      </c>
      <c r="S64" s="251">
        <v>0</v>
      </c>
      <c r="T64" s="251">
        <v>15</v>
      </c>
      <c r="U64" s="250">
        <v>30</v>
      </c>
      <c r="V64" s="250">
        <v>45</v>
      </c>
      <c r="W64" s="250">
        <v>0</v>
      </c>
      <c r="X64" s="250">
        <v>15</v>
      </c>
      <c r="Y64" s="250">
        <v>30</v>
      </c>
      <c r="Z64" s="250">
        <v>45</v>
      </c>
      <c r="AA64" s="250">
        <v>0</v>
      </c>
      <c r="AB64" s="250">
        <v>15</v>
      </c>
      <c r="AC64" s="250">
        <v>30</v>
      </c>
      <c r="AD64" s="250">
        <v>45</v>
      </c>
      <c r="AE64" s="250">
        <v>0</v>
      </c>
      <c r="AF64" s="250">
        <v>15</v>
      </c>
      <c r="AG64" s="250">
        <v>30</v>
      </c>
      <c r="AH64" s="250">
        <v>45</v>
      </c>
      <c r="AI64" s="250">
        <v>0</v>
      </c>
      <c r="AJ64" s="250">
        <v>15</v>
      </c>
      <c r="AK64" s="250">
        <v>30</v>
      </c>
      <c r="AL64" s="250">
        <v>45</v>
      </c>
      <c r="AM64" s="250">
        <v>0</v>
      </c>
      <c r="AN64" s="250">
        <v>15</v>
      </c>
      <c r="AO64" s="250">
        <v>30</v>
      </c>
      <c r="AP64" s="250">
        <v>45</v>
      </c>
      <c r="AQ64" s="250">
        <v>0</v>
      </c>
      <c r="AR64" s="250">
        <v>15</v>
      </c>
      <c r="AS64" s="250">
        <v>30</v>
      </c>
      <c r="AT64" s="250">
        <v>45</v>
      </c>
      <c r="AU64" s="250">
        <v>0</v>
      </c>
      <c r="AV64" s="250">
        <v>15</v>
      </c>
      <c r="AW64" s="250">
        <v>30</v>
      </c>
      <c r="AX64" s="250">
        <v>45</v>
      </c>
      <c r="AY64" s="250">
        <v>0</v>
      </c>
      <c r="AZ64" s="250">
        <v>15</v>
      </c>
      <c r="BA64" s="250">
        <v>30</v>
      </c>
      <c r="BB64" s="250">
        <v>45</v>
      </c>
      <c r="BC64" s="250">
        <v>0</v>
      </c>
      <c r="BD64" s="250">
        <v>15</v>
      </c>
      <c r="BE64" s="250">
        <v>30</v>
      </c>
      <c r="BF64" s="250">
        <v>45</v>
      </c>
      <c r="BG64" s="250">
        <v>0</v>
      </c>
      <c r="BH64" s="250">
        <v>15</v>
      </c>
      <c r="BI64" s="250">
        <v>30</v>
      </c>
      <c r="BJ64" s="250">
        <v>45</v>
      </c>
      <c r="BK64" s="250">
        <v>0</v>
      </c>
      <c r="BL64" s="250">
        <v>15</v>
      </c>
      <c r="BM64" s="250">
        <v>30</v>
      </c>
      <c r="BN64" s="250">
        <v>45</v>
      </c>
      <c r="BO64" s="250">
        <v>0</v>
      </c>
      <c r="BP64" s="250">
        <v>15</v>
      </c>
      <c r="BQ64" s="250">
        <v>30</v>
      </c>
      <c r="BR64" s="250">
        <v>45</v>
      </c>
      <c r="BS64" s="250">
        <v>0</v>
      </c>
      <c r="BT64" s="250">
        <v>15</v>
      </c>
      <c r="BU64" s="250">
        <v>30</v>
      </c>
      <c r="BV64" s="250">
        <v>45</v>
      </c>
      <c r="BW64" s="250">
        <v>0</v>
      </c>
      <c r="BX64" s="250">
        <v>15</v>
      </c>
      <c r="BY64" s="250">
        <v>30</v>
      </c>
      <c r="BZ64" s="250">
        <v>45</v>
      </c>
      <c r="CA64" s="250">
        <v>0</v>
      </c>
      <c r="CB64" s="250">
        <v>15</v>
      </c>
      <c r="CC64" s="250">
        <v>30</v>
      </c>
      <c r="CD64" s="250">
        <v>45</v>
      </c>
      <c r="CE64" s="250">
        <v>0</v>
      </c>
      <c r="CF64" s="250">
        <v>15</v>
      </c>
      <c r="CG64" s="250">
        <v>30</v>
      </c>
      <c r="CH64" s="250">
        <v>45</v>
      </c>
      <c r="CI64" s="250">
        <v>0</v>
      </c>
      <c r="CJ64" s="250">
        <v>15</v>
      </c>
      <c r="CK64" s="250">
        <v>30</v>
      </c>
      <c r="CL64" s="250">
        <v>45</v>
      </c>
      <c r="CM64" s="348"/>
    </row>
    <row r="65" spans="1:91" ht="15" customHeight="1" x14ac:dyDescent="0.25">
      <c r="A65" s="343" t="s">
        <v>52</v>
      </c>
      <c r="B65" s="345" t="s">
        <v>43</v>
      </c>
      <c r="C65" s="64" t="s">
        <v>44</v>
      </c>
      <c r="D65" s="43" t="s">
        <v>45</v>
      </c>
      <c r="E65" s="271" t="s">
        <v>31</v>
      </c>
      <c r="F65" s="271" t="s">
        <v>31</v>
      </c>
      <c r="G65" s="271" t="s">
        <v>31</v>
      </c>
      <c r="H65" s="271" t="s">
        <v>31</v>
      </c>
      <c r="I65" s="254" t="s">
        <v>27</v>
      </c>
      <c r="J65" s="254" t="s">
        <v>27</v>
      </c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57"/>
      <c r="AC65" s="257"/>
      <c r="AD65" s="257"/>
      <c r="AE65" s="257"/>
      <c r="AF65" s="257"/>
      <c r="AG65" s="257"/>
      <c r="AH65" s="257"/>
      <c r="AI65" s="253" t="s">
        <v>23</v>
      </c>
      <c r="AJ65" s="253" t="s">
        <v>23</v>
      </c>
      <c r="AK65" s="253" t="s">
        <v>23</v>
      </c>
      <c r="AL65" s="254" t="s">
        <v>27</v>
      </c>
      <c r="AM65" s="254" t="s">
        <v>27</v>
      </c>
      <c r="AN65" s="254" t="s">
        <v>27</v>
      </c>
      <c r="AO65" s="253" t="s">
        <v>23</v>
      </c>
      <c r="AP65" s="253" t="s">
        <v>23</v>
      </c>
      <c r="AQ65" s="253" t="s">
        <v>23</v>
      </c>
      <c r="AR65" s="254" t="s">
        <v>27</v>
      </c>
      <c r="AS65" s="254" t="s">
        <v>27</v>
      </c>
      <c r="AT65" s="254" t="s">
        <v>27</v>
      </c>
      <c r="AU65" s="257"/>
      <c r="AV65" s="257"/>
      <c r="AW65" s="257"/>
      <c r="AX65" s="257"/>
      <c r="AY65" s="257"/>
      <c r="AZ65" s="257"/>
      <c r="BA65" s="257"/>
      <c r="BB65" s="257"/>
      <c r="BC65" s="257"/>
      <c r="BD65" s="257"/>
      <c r="BE65" s="257"/>
      <c r="BF65" s="257"/>
      <c r="BG65" s="257"/>
      <c r="BH65" s="257"/>
      <c r="BI65" s="257"/>
      <c r="BJ65" s="257"/>
      <c r="BK65" s="257"/>
      <c r="BL65" s="257"/>
      <c r="BM65" s="257"/>
      <c r="BN65" s="257"/>
      <c r="BO65" s="257"/>
      <c r="BP65" s="257"/>
      <c r="BQ65" s="253" t="s">
        <v>23</v>
      </c>
      <c r="BR65" s="253" t="s">
        <v>23</v>
      </c>
      <c r="BS65" s="253" t="s">
        <v>23</v>
      </c>
      <c r="BT65" s="254" t="s">
        <v>27</v>
      </c>
      <c r="BU65" s="254" t="s">
        <v>27</v>
      </c>
      <c r="BV65" s="254" t="s">
        <v>27</v>
      </c>
      <c r="BW65" s="253" t="s">
        <v>23</v>
      </c>
      <c r="BX65" s="253" t="s">
        <v>23</v>
      </c>
      <c r="BY65" s="253" t="s">
        <v>23</v>
      </c>
      <c r="BZ65" s="254" t="s">
        <v>27</v>
      </c>
      <c r="CA65" s="254" t="s">
        <v>27</v>
      </c>
      <c r="CB65" s="254" t="s">
        <v>27</v>
      </c>
      <c r="CC65" s="257"/>
      <c r="CD65" s="257"/>
      <c r="CE65" s="257"/>
      <c r="CF65" s="257"/>
      <c r="CG65" s="257"/>
      <c r="CH65" s="257"/>
      <c r="CI65" s="257"/>
      <c r="CJ65" s="257"/>
      <c r="CK65" s="257"/>
      <c r="CL65" s="257"/>
      <c r="CM65" s="252" t="s">
        <v>46</v>
      </c>
    </row>
    <row r="66" spans="1:91" ht="15" hidden="1" customHeight="1" x14ac:dyDescent="0.25">
      <c r="A66" s="344"/>
      <c r="B66" s="346"/>
      <c r="C66" s="64" t="s">
        <v>37</v>
      </c>
      <c r="D66" s="89">
        <f>CM31</f>
        <v>39.460000000000022</v>
      </c>
      <c r="E66" s="252">
        <f t="shared" ref="E66" si="63">IF(E65=$B$16,D66+($A$16*15),IF(E65=$B$17,D66+($A$17*15),IF(E65=$B$19,IF(D66+($A$19*15)&gt;100,100,D66+($A$19*15)),IF(E65=$B$18,IF(D66+($A$18*15)&gt;100,100,D66+($A$18*15)),D66))))</f>
        <v>54.460000000000022</v>
      </c>
      <c r="F66" s="252">
        <f t="shared" ref="F66" si="64">IF(F65=$B$16,E66+($A$16*15),IF(F65=$B$17,E66+($A$17*15),IF(F65=$B$19,IF(E66+($A$19*15)&gt;100,100,E66+($A$19*15)),IF(F65=$B$18,IF(E66+($A$18*15)&gt;100,100,E66+($A$18*15)),E66))))</f>
        <v>69.460000000000022</v>
      </c>
      <c r="G66" s="252">
        <f t="shared" ref="G66" si="65">IF(G65=$B$16,F66+($A$16*15),IF(G65=$B$17,F66+($A$17*15),IF(G65=$B$19,IF(F66+($A$19*15)&gt;100,100,F66+($A$19*15)),IF(G65=$B$18,IF(F66+($A$18*15)&gt;100,100,F66+($A$18*15)),F66))))</f>
        <v>84.460000000000022</v>
      </c>
      <c r="H66" s="252">
        <f t="shared" ref="H66" si="66">IF(H65=$B$16,G66+($A$16*15),IF(H65=$B$17,G66+($A$17*15),IF(H65=$B$19,IF(G66+($A$19*15)&gt;100,100,G66+($A$19*15)),IF(H65=$B$18,IF(G66+($A$18*15)&gt;100,100,G66+($A$18*15)),G66))))</f>
        <v>99.460000000000022</v>
      </c>
      <c r="I66" s="252">
        <f t="shared" ref="I66" si="67">IF(I65=$B$16,H66+($A$16*15),IF(I65=$B$17,H66+($A$17*15),IF(I65=$B$19,IF(H66+($A$19*15)&gt;100,100,H66+($A$19*15)),IF(I65=$B$18,IF(H66+($A$18*15)&gt;100,100,H66+($A$18*15)),H66))))</f>
        <v>97.53666666666669</v>
      </c>
      <c r="J66" s="252">
        <f t="shared" ref="J66" si="68">IF(J65=$B$16,I66+($A$16*15),IF(J65=$B$17,I66+($A$17*15),IF(J65=$B$19,IF(I66+($A$19*15)&gt;100,100,I66+($A$19*15)),IF(J65=$B$18,IF(I66+($A$18*15)&gt;100,100,I66+($A$18*15)),I66))))</f>
        <v>95.613333333333358</v>
      </c>
      <c r="K66" s="252">
        <f t="shared" ref="K66" si="69">IF(K65=$B$16,J66+($A$16*15),IF(K65=$B$17,J66+($A$17*15),IF(K65=$B$19,IF(J66+($A$19*15)&gt;100,100,J66+($A$19*15)),IF(K65=$B$18,IF(J66+($A$18*15)&gt;100,100,J66+($A$18*15)),J66))))</f>
        <v>95.613333333333358</v>
      </c>
      <c r="L66" s="252">
        <f t="shared" ref="L66" si="70">IF(L65=$B$16,K66+($A$16*15),IF(L65=$B$17,K66+($A$17*15),IF(L65=$B$19,IF(K66+($A$19*15)&gt;100,100,K66+($A$19*15)),IF(L65=$B$18,IF(K66+($A$18*15)&gt;100,100,K66+($A$18*15)),K66))))</f>
        <v>95.613333333333358</v>
      </c>
      <c r="M66" s="252">
        <f t="shared" ref="M66" si="71">IF(M65=$B$16,L66+($A$16*15),IF(M65=$B$17,L66+($A$17*15),IF(M65=$B$19,IF(L66+($A$19*15)&gt;100,100,L66+($A$19*15)),IF(M65=$B$18,IF(L66+($A$18*15)&gt;100,100,L66+($A$18*15)),L66))))</f>
        <v>95.613333333333358</v>
      </c>
      <c r="N66" s="252">
        <f t="shared" ref="N66" si="72">IF(N65=$B$16,M66+($A$16*15),IF(N65=$B$17,M66+($A$17*15),IF(N65=$B$19,IF(M66+($A$19*15)&gt;100,100,M66+($A$19*15)),IF(N65=$B$18,IF(M66+($A$18*15)&gt;100,100,M66+($A$18*15)),M66))))</f>
        <v>95.613333333333358</v>
      </c>
      <c r="O66" s="252">
        <f t="shared" ref="O66" si="73">IF(O65=$B$16,N66+($A$16*15),IF(O65=$B$17,N66+($A$17*15),IF(O65=$B$19,IF(N66+($A$19*15)&gt;100,100,N66+($A$19*15)),IF(O65=$B$18,IF(N66+($A$18*15)&gt;100,100,N66+($A$18*15)),N66))))</f>
        <v>95.613333333333358</v>
      </c>
      <c r="P66" s="252">
        <f t="shared" ref="P66" si="74">IF(P65=$B$16,O66+($A$16*15),IF(P65=$B$17,O66+($A$17*15),IF(P65=$B$19,IF(O66+($A$19*15)&gt;100,100,O66+($A$19*15)),IF(P65=$B$18,IF(O66+($A$18*15)&gt;100,100,O66+($A$18*15)),O66))))</f>
        <v>95.613333333333358</v>
      </c>
      <c r="Q66" s="252">
        <f t="shared" ref="Q66" si="75">IF(Q65=$B$16,P66+($A$16*15),IF(Q65=$B$17,P66+($A$17*15),IF(Q65=$B$19,IF(P66+($A$19*15)&gt;100,100,P66+($A$19*15)),IF(Q65=$B$18,IF(P66+($A$18*15)&gt;100,100,P66+($A$18*15)),P66))))</f>
        <v>95.613333333333358</v>
      </c>
      <c r="R66" s="252">
        <f t="shared" ref="R66" si="76">IF(R65=$B$16,Q66+($A$16*15),IF(R65=$B$17,Q66+($A$17*15),IF(R65=$B$19,IF(Q66+($A$19*15)&gt;100,100,Q66+($A$19*15)),IF(R65=$B$18,IF(Q66+($A$18*15)&gt;100,100,Q66+($A$18*15)),Q66))))</f>
        <v>95.613333333333358</v>
      </c>
      <c r="S66" s="252">
        <f t="shared" ref="S66" si="77">IF(S65=$B$16,R66+($A$16*15),IF(S65=$B$17,R66+($A$17*15),IF(S65=$B$19,IF(R66+($A$19*15)&gt;100,100,R66+($A$19*15)),IF(S65=$B$18,IF(R66+($A$18*15)&gt;100,100,R66+($A$18*15)),R66))))</f>
        <v>95.613333333333358</v>
      </c>
      <c r="T66" s="252">
        <f t="shared" ref="T66" si="78">IF(T65=$B$16,S66+($A$16*15),IF(T65=$B$17,S66+($A$17*15),IF(T65=$B$19,IF(S66+($A$19*15)&gt;100,100,S66+($A$19*15)),IF(T65=$B$18,IF(S66+($A$18*15)&gt;100,100,S66+($A$18*15)),S66))))</f>
        <v>95.613333333333358</v>
      </c>
      <c r="U66" s="252">
        <f t="shared" ref="U66" si="79">IF(U65=$B$16,T66+($A$16*15),IF(U65=$B$17,T66+($A$17*15),IF(U65=$B$19,IF(T66+($A$19*15)&gt;100,100,T66+($A$19*15)),IF(U65=$B$18,IF(T66+($A$18*15)&gt;100,100,T66+($A$18*15)),T66))))</f>
        <v>95.613333333333358</v>
      </c>
      <c r="V66" s="252">
        <f t="shared" ref="V66" si="80">IF(V65=$B$16,U66+($A$16*15),IF(V65=$B$17,U66+($A$17*15),IF(V65=$B$19,IF(U66+($A$19*15)&gt;100,100,U66+($A$19*15)),IF(V65=$B$18,IF(U66+($A$18*15)&gt;100,100,U66+($A$18*15)),U66))))</f>
        <v>95.613333333333358</v>
      </c>
      <c r="W66" s="252">
        <f t="shared" ref="W66" si="81">IF(W65=$B$16,V66+($A$16*15),IF(W65=$B$17,V66+($A$17*15),IF(W65=$B$19,IF(V66+($A$19*15)&gt;100,100,V66+($A$19*15)),IF(W65=$B$18,IF(V66+($A$18*15)&gt;100,100,V66+($A$18*15)),V66))))</f>
        <v>95.613333333333358</v>
      </c>
      <c r="X66" s="252">
        <f t="shared" ref="X66" si="82">IF(X65=$B$16,W66+($A$16*15),IF(X65=$B$17,W66+($A$17*15),IF(X65=$B$19,IF(W66+($A$19*15)&gt;100,100,W66+($A$19*15)),IF(X65=$B$18,IF(W66+($A$18*15)&gt;100,100,W66+($A$18*15)),W66))))</f>
        <v>95.613333333333358</v>
      </c>
      <c r="Y66" s="252">
        <f t="shared" ref="Y66" si="83">IF(Y65=$B$16,X66+($A$16*15),IF(Y65=$B$17,X66+($A$17*15),IF(Y65=$B$19,IF(X66+($A$19*15)&gt;100,100,X66+($A$19*15)),IF(Y65=$B$18,IF(X66+($A$18*15)&gt;100,100,X66+($A$18*15)),X66))))</f>
        <v>95.613333333333358</v>
      </c>
      <c r="Z66" s="252">
        <f t="shared" ref="Z66" si="84">IF(Z65=$B$16,Y66+($A$16*15),IF(Z65=$B$17,Y66+($A$17*15),IF(Z65=$B$19,IF(Y66+($A$19*15)&gt;100,100,Y66+($A$19*15)),IF(Z65=$B$18,IF(Y66+($A$18*15)&gt;100,100,Y66+($A$18*15)),Y66))))</f>
        <v>95.613333333333358</v>
      </c>
      <c r="AA66" s="252">
        <f t="shared" ref="AA66" si="85">IF(AA65=$B$16,Z66+($A$16*15),IF(AA65=$B$17,Z66+($A$17*15),IF(AA65=$B$19,IF(Z66+($A$19*15)&gt;100,100,Z66+($A$19*15)),IF(AA65=$B$18,IF(Z66+($A$18*15)&gt;100,100,Z66+($A$18*15)),Z66))))</f>
        <v>95.613333333333358</v>
      </c>
      <c r="AB66" s="252">
        <f t="shared" ref="AB66" si="86">IF(AB65=$B$16,AA66+($A$16*15),IF(AB65=$B$17,AA66+($A$17*15),IF(AB65=$B$19,IF(AA66+($A$19*15)&gt;100,100,AA66+($A$19*15)),IF(AB65=$B$18,IF(AA66+($A$18*15)&gt;100,100,AA66+($A$18*15)),AA66))))</f>
        <v>95.613333333333358</v>
      </c>
      <c r="AC66" s="252">
        <f t="shared" ref="AC66" si="87">IF(AC65=$B$16,AB66+($A$16*15),IF(AC65=$B$17,AB66+($A$17*15),IF(AC65=$B$19,IF(AB66+($A$19*15)&gt;100,100,AB66+($A$19*15)),IF(AC65=$B$18,IF(AB66+($A$18*15)&gt;100,100,AB66+($A$18*15)),AB66))))</f>
        <v>95.613333333333358</v>
      </c>
      <c r="AD66" s="252">
        <f t="shared" ref="AD66" si="88">IF(AD65=$B$16,AC66+($A$16*15),IF(AD65=$B$17,AC66+($A$17*15),IF(AD65=$B$19,IF(AC66+($A$19*15)&gt;100,100,AC66+($A$19*15)),IF(AD65=$B$18,IF(AC66+($A$18*15)&gt;100,100,AC66+($A$18*15)),AC66))))</f>
        <v>95.613333333333358</v>
      </c>
      <c r="AE66" s="252">
        <f t="shared" ref="AE66" si="89">IF(AE65=$B$16,AD66+($A$16*15),IF(AE65=$B$17,AD66+($A$17*15),IF(AE65=$B$19,IF(AD66+($A$19*15)&gt;100,100,AD66+($A$19*15)),IF(AE65=$B$18,IF(AD66+($A$18*15)&gt;100,100,AD66+($A$18*15)),AD66))))</f>
        <v>95.613333333333358</v>
      </c>
      <c r="AF66" s="252">
        <f t="shared" ref="AF66" si="90">IF(AF65=$B$16,AE66+($A$16*15),IF(AF65=$B$17,AE66+($A$17*15),IF(AF65=$B$19,IF(AE66+($A$19*15)&gt;100,100,AE66+($A$19*15)),IF(AF65=$B$18,IF(AE66+($A$18*15)&gt;100,100,AE66+($A$18*15)),AE66))))</f>
        <v>95.613333333333358</v>
      </c>
      <c r="AG66" s="252">
        <f t="shared" ref="AG66" si="91">IF(AG65=$B$16,AF66+($A$16*15),IF(AG65=$B$17,AF66+($A$17*15),IF(AG65=$B$19,IF(AF66+($A$19*15)&gt;100,100,AF66+($A$19*15)),IF(AG65=$B$18,IF(AF66+($A$18*15)&gt;100,100,AF66+($A$18*15)),AF66))))</f>
        <v>95.613333333333358</v>
      </c>
      <c r="AH66" s="252">
        <f>IF(AH65=$B$16,AG66+($A$16*15),IF(AH65=$B$17,AG66+($A$17*15),IF(AH65=$B$19,IF(AG66+($A$19*15)&gt;100,100,AG66+($A$19*15)),IF(AH65=$B$18,IF(AG66+($A$18*15)&gt;100,100,AG66+($A$18*15)),AG66))))</f>
        <v>95.613333333333358</v>
      </c>
      <c r="AI66" s="252">
        <f t="shared" ref="AI66" si="92">IF(AI65=$B$16,AH66+($A$16*15),IF(AI65=$B$17,AH66+($A$17*15),IF(AI65=$B$19,IF(AH66+($A$19*15)&gt;100,100,AH66+($A$19*15)),IF(AI65=$B$18,IF(AH66+($A$18*15)&gt;100,100,AH66+($A$18*15)),AH66))))</f>
        <v>93.676666666666691</v>
      </c>
      <c r="AJ66" s="252">
        <f t="shared" ref="AJ66" si="93">IF(AJ65=$B$16,AI66+($A$16*15),IF(AJ65=$B$17,AI66+($A$17*15),IF(AJ65=$B$19,IF(AI66+($A$19*15)&gt;100,100,AI66+($A$19*15)),IF(AJ65=$B$18,IF(AI66+($A$18*15)&gt;100,100,AI66+($A$18*15)),AI66))))</f>
        <v>91.740000000000023</v>
      </c>
      <c r="AK66" s="252">
        <f t="shared" ref="AK66" si="94">IF(AK65=$B$16,AJ66+($A$16*15),IF(AK65=$B$17,AJ66+($A$17*15),IF(AK65=$B$19,IF(AJ66+($A$19*15)&gt;100,100,AJ66+($A$19*15)),IF(AK65=$B$18,IF(AJ66+($A$18*15)&gt;100,100,AJ66+($A$18*15)),AJ66))))</f>
        <v>89.803333333333356</v>
      </c>
      <c r="AL66" s="252">
        <f t="shared" ref="AL66" si="95">IF(AL65=$B$16,AK66+($A$16*15),IF(AL65=$B$17,AK66+($A$17*15),IF(AL65=$B$19,IF(AK66+($A$19*15)&gt;100,100,AK66+($A$19*15)),IF(AL65=$B$18,IF(AK66+($A$18*15)&gt;100,100,AK66+($A$18*15)),AK66))))</f>
        <v>87.880000000000024</v>
      </c>
      <c r="AM66" s="252">
        <f t="shared" ref="AM66" si="96">IF(AM65=$B$16,AL66+($A$16*15),IF(AM65=$B$17,AL66+($A$17*15),IF(AM65=$B$19,IF(AL66+($A$19*15)&gt;100,100,AL66+($A$19*15)),IF(AM65=$B$18,IF(AL66+($A$18*15)&gt;100,100,AL66+($A$18*15)),AL66))))</f>
        <v>85.956666666666692</v>
      </c>
      <c r="AN66" s="252">
        <f t="shared" ref="AN66" si="97">IF(AN65=$B$16,AM66+($A$16*15),IF(AN65=$B$17,AM66+($A$17*15),IF(AN65=$B$19,IF(AM66+($A$19*15)&gt;100,100,AM66+($A$19*15)),IF(AN65=$B$18,IF(AM66+($A$18*15)&gt;100,100,AM66+($A$18*15)),AM66))))</f>
        <v>84.03333333333336</v>
      </c>
      <c r="AO66" s="252">
        <f t="shared" ref="AO66" si="98">IF(AO65=$B$16,AN66+($A$16*15),IF(AO65=$B$17,AN66+($A$17*15),IF(AO65=$B$19,IF(AN66+($A$19*15)&gt;100,100,AN66+($A$19*15)),IF(AO65=$B$18,IF(AN66+($A$18*15)&gt;100,100,AN66+($A$18*15)),AN66))))</f>
        <v>82.096666666666692</v>
      </c>
      <c r="AP66" s="252">
        <f t="shared" ref="AP66" si="99">IF(AP65=$B$16,AO66+($A$16*15),IF(AP65=$B$17,AO66+($A$17*15),IF(AP65=$B$19,IF(AO66+($A$19*15)&gt;100,100,AO66+($A$19*15)),IF(AP65=$B$18,IF(AO66+($A$18*15)&gt;100,100,AO66+($A$18*15)),AO66))))</f>
        <v>80.160000000000025</v>
      </c>
      <c r="AQ66" s="252">
        <f t="shared" ref="AQ66" si="100">IF(AQ65=$B$16,AP66+($A$16*15),IF(AQ65=$B$17,AP66+($A$17*15),IF(AQ65=$B$19,IF(AP66+($A$19*15)&gt;100,100,AP66+($A$19*15)),IF(AQ65=$B$18,IF(AP66+($A$18*15)&gt;100,100,AP66+($A$18*15)),AP66))))</f>
        <v>78.223333333333358</v>
      </c>
      <c r="AR66" s="252">
        <f t="shared" ref="AR66" si="101">IF(AR65=$B$16,AQ66+($A$16*15),IF(AR65=$B$17,AQ66+($A$17*15),IF(AR65=$B$19,IF(AQ66+($A$19*15)&gt;100,100,AQ66+($A$19*15)),IF(AR65=$B$18,IF(AQ66+($A$18*15)&gt;100,100,AQ66+($A$18*15)),AQ66))))</f>
        <v>76.300000000000026</v>
      </c>
      <c r="AS66" s="252">
        <f t="shared" ref="AS66" si="102">IF(AS65=$B$16,AR66+($A$16*15),IF(AS65=$B$17,AR66+($A$17*15),IF(AS65=$B$19,IF(AR66+($A$19*15)&gt;100,100,AR66+($A$19*15)),IF(AS65=$B$18,IF(AR66+($A$18*15)&gt;100,100,AR66+($A$18*15)),AR66))))</f>
        <v>74.376666666666694</v>
      </c>
      <c r="AT66" s="252">
        <f t="shared" ref="AT66" si="103">IF(AT65=$B$16,AS66+($A$16*15),IF(AT65=$B$17,AS66+($A$17*15),IF(AT65=$B$19,IF(AS66+($A$19*15)&gt;100,100,AS66+($A$19*15)),IF(AT65=$B$18,IF(AS66+($A$18*15)&gt;100,100,AS66+($A$18*15)),AS66))))</f>
        <v>72.453333333333362</v>
      </c>
      <c r="AU66" s="252">
        <f t="shared" ref="AU66" si="104">IF(AU65=$B$16,AT66+($A$16*15),IF(AU65=$B$17,AT66+($A$17*15),IF(AU65=$B$19,IF(AT66+($A$19*15)&gt;100,100,AT66+($A$19*15)),IF(AU65=$B$18,IF(AT66+($A$18*15)&gt;100,100,AT66+($A$18*15)),AT66))))</f>
        <v>72.453333333333362</v>
      </c>
      <c r="AV66" s="252">
        <f t="shared" ref="AV66" si="105">IF(AV65=$B$16,AU66+($A$16*15),IF(AV65=$B$17,AU66+($A$17*15),IF(AV65=$B$19,IF(AU66+($A$19*15)&gt;100,100,AU66+($A$19*15)),IF(AV65=$B$18,IF(AU66+($A$18*15)&gt;100,100,AU66+($A$18*15)),AU66))))</f>
        <v>72.453333333333362</v>
      </c>
      <c r="AW66" s="252">
        <f t="shared" ref="AW66" si="106">IF(AW65=$B$16,AV66+($A$16*15),IF(AW65=$B$17,AV66+($A$17*15),IF(AW65=$B$19,IF(AV66+($A$19*15)&gt;100,100,AV66+($A$19*15)),IF(AW65=$B$18,IF(AV66+($A$18*15)&gt;100,100,AV66+($A$18*15)),AV66))))</f>
        <v>72.453333333333362</v>
      </c>
      <c r="AX66" s="252">
        <f t="shared" ref="AX66" si="107">IF(AX65=$B$16,AW66+($A$16*15),IF(AX65=$B$17,AW66+($A$17*15),IF(AX65=$B$19,IF(AW66+($A$19*15)&gt;100,100,AW66+($A$19*15)),IF(AX65=$B$18,IF(AW66+($A$18*15)&gt;100,100,AW66+($A$18*15)),AW66))))</f>
        <v>72.453333333333362</v>
      </c>
      <c r="AY66" s="252">
        <f t="shared" ref="AY66" si="108">IF(AY65=$B$16,AX66+($A$16*15),IF(AY65=$B$17,AX66+($A$17*15),IF(AY65=$B$19,IF(AX66+($A$19*15)&gt;100,100,AX66+($A$19*15)),IF(AY65=$B$18,IF(AX66+($A$18*15)&gt;100,100,AX66+($A$18*15)),AX66))))</f>
        <v>72.453333333333362</v>
      </c>
      <c r="AZ66" s="252">
        <f t="shared" ref="AZ66" si="109">IF(AZ65=$B$16,AY66+($A$16*15),IF(AZ65=$B$17,AY66+($A$17*15),IF(AZ65=$B$19,IF(AY66+($A$19*15)&gt;100,100,AY66+($A$19*15)),IF(AZ65=$B$18,IF(AY66+($A$18*15)&gt;100,100,AY66+($A$18*15)),AY66))))</f>
        <v>72.453333333333362</v>
      </c>
      <c r="BA66" s="252">
        <f t="shared" ref="BA66" si="110">IF(BA65=$B$16,AZ66+($A$16*15),IF(BA65=$B$17,AZ66+($A$17*15),IF(BA65=$B$19,IF(AZ66+($A$19*15)&gt;100,100,AZ66+($A$19*15)),IF(BA65=$B$18,IF(AZ66+($A$18*15)&gt;100,100,AZ66+($A$18*15)),AZ66))))</f>
        <v>72.453333333333362</v>
      </c>
      <c r="BB66" s="252">
        <f t="shared" ref="BB66" si="111">IF(BB65=$B$16,BA66+($A$16*15),IF(BB65=$B$17,BA66+($A$17*15),IF(BB65=$B$19,IF(BA66+($A$19*15)&gt;100,100,BA66+($A$19*15)),IF(BB65=$B$18,IF(BA66+($A$18*15)&gt;100,100,BA66+($A$18*15)),BA66))))</f>
        <v>72.453333333333362</v>
      </c>
      <c r="BC66" s="252">
        <f t="shared" ref="BC66" si="112">IF(BC65=$B$16,BB66+($A$16*15),IF(BC65=$B$17,BB66+($A$17*15),IF(BC65=$B$19,IF(BB66+($A$19*15)&gt;100,100,BB66+($A$19*15)),IF(BC65=$B$18,IF(BB66+($A$18*15)&gt;100,100,BB66+($A$18*15)),BB66))))</f>
        <v>72.453333333333362</v>
      </c>
      <c r="BD66" s="252">
        <f t="shared" ref="BD66" si="113">IF(BD65=$B$16,BC66+($A$16*15),IF(BD65=$B$17,BC66+($A$17*15),IF(BD65=$B$19,IF(BC66+($A$19*15)&gt;100,100,BC66+($A$19*15)),IF(BD65=$B$18,IF(BC66+($A$18*15)&gt;100,100,BC66+($A$18*15)),BC66))))</f>
        <v>72.453333333333362</v>
      </c>
      <c r="BE66" s="252">
        <f t="shared" ref="BE66" si="114">IF(BE65=$B$16,BD66+($A$16*15),IF(BE65=$B$17,BD66+($A$17*15),IF(BE65=$B$19,IF(BD66+($A$19*15)&gt;100,100,BD66+($A$19*15)),IF(BE65=$B$18,IF(BD66+($A$18*15)&gt;100,100,BD66+($A$18*15)),BD66))))</f>
        <v>72.453333333333362</v>
      </c>
      <c r="BF66" s="252">
        <f t="shared" ref="BF66" si="115">IF(BF65=$B$16,BE66+($A$16*15),IF(BF65=$B$17,BE66+($A$17*15),IF(BF65=$B$19,IF(BE66+($A$19*15)&gt;100,100,BE66+($A$19*15)),IF(BF65=$B$18,IF(BE66+($A$18*15)&gt;100,100,BE66+($A$18*15)),BE66))))</f>
        <v>72.453333333333362</v>
      </c>
      <c r="BG66" s="252">
        <f t="shared" ref="BG66" si="116">IF(BG65=$B$16,BF66+($A$16*15),IF(BG65=$B$17,BF66+($A$17*15),IF(BG65=$B$19,IF(BF66+($A$19*15)&gt;100,100,BF66+($A$19*15)),IF(BG65=$B$18,IF(BF66+($A$18*15)&gt;100,100,BF66+($A$18*15)),BF66))))</f>
        <v>72.453333333333362</v>
      </c>
      <c r="BH66" s="252">
        <f t="shared" ref="BH66" si="117">IF(BH65=$B$16,BG66+($A$16*15),IF(BH65=$B$17,BG66+($A$17*15),IF(BH65=$B$19,IF(BG66+($A$19*15)&gt;100,100,BG66+($A$19*15)),IF(BH65=$B$18,IF(BG66+($A$18*15)&gt;100,100,BG66+($A$18*15)),BG66))))</f>
        <v>72.453333333333362</v>
      </c>
      <c r="BI66" s="252">
        <f t="shared" ref="BI66" si="118">IF(BI65=$B$16,BH66+($A$16*15),IF(BI65=$B$17,BH66+($A$17*15),IF(BI65=$B$19,IF(BH66+($A$19*15)&gt;100,100,BH66+($A$19*15)),IF(BI65=$B$18,IF(BH66+($A$18*15)&gt;100,100,BH66+($A$18*15)),BH66))))</f>
        <v>72.453333333333362</v>
      </c>
      <c r="BJ66" s="252">
        <f t="shared" ref="BJ66" si="119">IF(BJ65=$B$16,BI66+($A$16*15),IF(BJ65=$B$17,BI66+($A$17*15),IF(BJ65=$B$19,IF(BI66+($A$19*15)&gt;100,100,BI66+($A$19*15)),IF(BJ65=$B$18,IF(BI66+($A$18*15)&gt;100,100,BI66+($A$18*15)),BI66))))</f>
        <v>72.453333333333362</v>
      </c>
      <c r="BK66" s="252">
        <f t="shared" ref="BK66" si="120">IF(BK65=$B$16,BJ66+($A$16*15),IF(BK65=$B$17,BJ66+($A$17*15),IF(BK65=$B$19,IF(BJ66+($A$19*15)&gt;100,100,BJ66+($A$19*15)),IF(BK65=$B$18,IF(BJ66+($A$18*15)&gt;100,100,BJ66+($A$18*15)),BJ66))))</f>
        <v>72.453333333333362</v>
      </c>
      <c r="BL66" s="252">
        <f t="shared" ref="BL66" si="121">IF(BL65=$B$16,BK66+($A$16*15),IF(BL65=$B$17,BK66+($A$17*15),IF(BL65=$B$19,IF(BK66+($A$19*15)&gt;100,100,BK66+($A$19*15)),IF(BL65=$B$18,IF(BK66+($A$18*15)&gt;100,100,BK66+($A$18*15)),BK66))))</f>
        <v>72.453333333333362</v>
      </c>
      <c r="BM66" s="252">
        <f t="shared" ref="BM66" si="122">IF(BM65=$B$16,BL66+($A$16*15),IF(BM65=$B$17,BL66+($A$17*15),IF(BM65=$B$19,IF(BL66+($A$19*15)&gt;100,100,BL66+($A$19*15)),IF(BM65=$B$18,IF(BL66+($A$18*15)&gt;100,100,BL66+($A$18*15)),BL66))))</f>
        <v>72.453333333333362</v>
      </c>
      <c r="BN66" s="252">
        <f t="shared" ref="BN66" si="123">IF(BN65=$B$16,BM66+($A$16*15),IF(BN65=$B$17,BM66+($A$17*15),IF(BN65=$B$19,IF(BM66+($A$19*15)&gt;100,100,BM66+($A$19*15)),IF(BN65=$B$18,IF(BM66+($A$18*15)&gt;100,100,BM66+($A$18*15)),BM66))))</f>
        <v>72.453333333333362</v>
      </c>
      <c r="BO66" s="252">
        <f t="shared" ref="BO66" si="124">IF(BO65=$B$16,BN66+($A$16*15),IF(BO65=$B$17,BN66+($A$17*15),IF(BO65=$B$19,IF(BN66+($A$19*15)&gt;100,100,BN66+($A$19*15)),IF(BO65=$B$18,IF(BN66+($A$18*15)&gt;100,100,BN66+($A$18*15)),BN66))))</f>
        <v>72.453333333333362</v>
      </c>
      <c r="BP66" s="252">
        <f t="shared" ref="BP66" si="125">IF(BP65=$B$16,BO66+($A$16*15),IF(BP65=$B$17,BO66+($A$17*15),IF(BP65=$B$19,IF(BO66+($A$19*15)&gt;100,100,BO66+($A$19*15)),IF(BP65=$B$18,IF(BO66+($A$18*15)&gt;100,100,BO66+($A$18*15)),BO66))))</f>
        <v>72.453333333333362</v>
      </c>
      <c r="BQ66" s="252">
        <f t="shared" ref="BQ66" si="126">IF(BQ65=$B$16,BP66+($A$16*15),IF(BQ65=$B$17,BP66+($A$17*15),IF(BQ65=$B$19,IF(BP66+($A$19*15)&gt;100,100,BP66+($A$19*15)),IF(BQ65=$B$18,IF(BP66+($A$18*15)&gt;100,100,BP66+($A$18*15)),BP66))))</f>
        <v>70.516666666666694</v>
      </c>
      <c r="BR66" s="252">
        <f t="shared" ref="BR66" si="127">IF(BR65=$B$16,BQ66+($A$16*15),IF(BR65=$B$17,BQ66+($A$17*15),IF(BR65=$B$19,IF(BQ66+($A$19*15)&gt;100,100,BQ66+($A$19*15)),IF(BR65=$B$18,IF(BQ66+($A$18*15)&gt;100,100,BQ66+($A$18*15)),BQ66))))</f>
        <v>68.580000000000027</v>
      </c>
      <c r="BS66" s="252">
        <f t="shared" ref="BS66" si="128">IF(BS65=$B$16,BR66+($A$16*15),IF(BS65=$B$17,BR66+($A$17*15),IF(BS65=$B$19,IF(BR66+($A$19*15)&gt;100,100,BR66+($A$19*15)),IF(BS65=$B$18,IF(BR66+($A$18*15)&gt;100,100,BR66+($A$18*15)),BR66))))</f>
        <v>66.643333333333359</v>
      </c>
      <c r="BT66" s="252">
        <f t="shared" ref="BT66" si="129">IF(BT65=$B$16,BS66+($A$16*15),IF(BT65=$B$17,BS66+($A$17*15),IF(BT65=$B$19,IF(BS66+($A$19*15)&gt;100,100,BS66+($A$19*15)),IF(BT65=$B$18,IF(BS66+($A$18*15)&gt;100,100,BS66+($A$18*15)),BS66))))</f>
        <v>64.720000000000027</v>
      </c>
      <c r="BU66" s="252">
        <f t="shared" ref="BU66" si="130">IF(BU65=$B$16,BT66+($A$16*15),IF(BU65=$B$17,BT66+($A$17*15),IF(BU65=$B$19,IF(BT66+($A$19*15)&gt;100,100,BT66+($A$19*15)),IF(BU65=$B$18,IF(BT66+($A$18*15)&gt;100,100,BT66+($A$18*15)),BT66))))</f>
        <v>62.796666666666695</v>
      </c>
      <c r="BV66" s="252">
        <f t="shared" ref="BV66" si="131">IF(BV65=$B$16,BU66+($A$16*15),IF(BV65=$B$17,BU66+($A$17*15),IF(BV65=$B$19,IF(BU66+($A$19*15)&gt;100,100,BU66+($A$19*15)),IF(BV65=$B$18,IF(BU66+($A$18*15)&gt;100,100,BU66+($A$18*15)),BU66))))</f>
        <v>60.873333333333363</v>
      </c>
      <c r="BW66" s="252">
        <f t="shared" ref="BW66" si="132">IF(BW65=$B$16,BV66+($A$16*15),IF(BW65=$B$17,BV66+($A$17*15),IF(BW65=$B$19,IF(BV66+($A$19*15)&gt;100,100,BV66+($A$19*15)),IF(BW65=$B$18,IF(BV66+($A$18*15)&gt;100,100,BV66+($A$18*15)),BV66))))</f>
        <v>58.936666666666696</v>
      </c>
      <c r="BX66" s="252">
        <f t="shared" ref="BX66" si="133">IF(BX65=$B$16,BW66+($A$16*15),IF(BX65=$B$17,BW66+($A$17*15),IF(BX65=$B$19,IF(BW66+($A$19*15)&gt;100,100,BW66+($A$19*15)),IF(BX65=$B$18,IF(BW66+($A$18*15)&gt;100,100,BW66+($A$18*15)),BW66))))</f>
        <v>57.000000000000028</v>
      </c>
      <c r="BY66" s="252">
        <f t="shared" ref="BY66" si="134">IF(BY65=$B$16,BX66+($A$16*15),IF(BY65=$B$17,BX66+($A$17*15),IF(BY65=$B$19,IF(BX66+($A$19*15)&gt;100,100,BX66+($A$19*15)),IF(BY65=$B$18,IF(BX66+($A$18*15)&gt;100,100,BX66+($A$18*15)),BX66))))</f>
        <v>55.063333333333361</v>
      </c>
      <c r="BZ66" s="252">
        <f t="shared" ref="BZ66" si="135">IF(BZ65=$B$16,BY66+($A$16*15),IF(BZ65=$B$17,BY66+($A$17*15),IF(BZ65=$B$19,IF(BY66+($A$19*15)&gt;100,100,BY66+($A$19*15)),IF(BZ65=$B$18,IF(BY66+($A$18*15)&gt;100,100,BY66+($A$18*15)),BY66))))</f>
        <v>53.140000000000029</v>
      </c>
      <c r="CA66" s="252">
        <f t="shared" ref="CA66" si="136">IF(CA65=$B$16,BZ66+($A$16*15),IF(CA65=$B$17,BZ66+($A$17*15),IF(CA65=$B$19,IF(BZ66+($A$19*15)&gt;100,100,BZ66+($A$19*15)),IF(CA65=$B$18,IF(BZ66+($A$18*15)&gt;100,100,BZ66+($A$18*15)),BZ66))))</f>
        <v>51.216666666666697</v>
      </c>
      <c r="CB66" s="252">
        <f t="shared" ref="CB66" si="137">IF(CB65=$B$16,CA66+($A$16*15),IF(CB65=$B$17,CA66+($A$17*15),IF(CB65=$B$19,IF(CA66+($A$19*15)&gt;100,100,CA66+($A$19*15)),IF(CB65=$B$18,IF(CA66+($A$18*15)&gt;100,100,CA66+($A$18*15)),CA66))))</f>
        <v>49.293333333333365</v>
      </c>
      <c r="CC66" s="252">
        <f t="shared" ref="CC66" si="138">IF(CC65=$B$16,CB66+($A$16*15),IF(CC65=$B$17,CB66+($A$17*15),IF(CC65=$B$19,IF(CB66+($A$19*15)&gt;100,100,CB66+($A$19*15)),IF(CC65=$B$18,IF(CB66+($A$18*15)&gt;100,100,CB66+($A$18*15)),CB66))))</f>
        <v>49.293333333333365</v>
      </c>
      <c r="CD66" s="252">
        <f t="shared" ref="CD66" si="139">IF(CD65=$B$16,CC66+($A$16*15),IF(CD65=$B$17,CC66+($A$17*15),IF(CD65=$B$19,IF(CC66+($A$19*15)&gt;100,100,CC66+($A$19*15)),IF(CD65=$B$18,IF(CC66+($A$18*15)&gt;100,100,CC66+($A$18*15)),CC66))))</f>
        <v>49.293333333333365</v>
      </c>
      <c r="CE66" s="252">
        <f t="shared" ref="CE66" si="140">IF(CE65=$B$16,CD66+($A$16*15),IF(CE65=$B$17,CD66+($A$17*15),IF(CE65=$B$19,IF(CD66+($A$19*15)&gt;100,100,CD66+($A$19*15)),IF(CE65=$B$18,IF(CD66+($A$18*15)&gt;100,100,CD66+($A$18*15)),CD66))))</f>
        <v>49.293333333333365</v>
      </c>
      <c r="CF66" s="252">
        <f t="shared" ref="CF66" si="141">IF(CF65=$B$16,CE66+($A$16*15),IF(CF65=$B$17,CE66+($A$17*15),IF(CF65=$B$19,IF(CE66+($A$19*15)&gt;100,100,CE66+($A$19*15)),IF(CF65=$B$18,IF(CE66+($A$18*15)&gt;100,100,CE66+($A$18*15)),CE66))))</f>
        <v>49.293333333333365</v>
      </c>
      <c r="CG66" s="252">
        <f t="shared" ref="CG66" si="142">IF(CG65=$B$16,CF66+($A$16*15),IF(CG65=$B$17,CF66+($A$17*15),IF(CG65=$B$19,IF(CF66+($A$19*15)&gt;100,100,CF66+($A$19*15)),IF(CG65=$B$18,IF(CF66+($A$18*15)&gt;100,100,CF66+($A$18*15)),CF66))))</f>
        <v>49.293333333333365</v>
      </c>
      <c r="CH66" s="252">
        <f t="shared" ref="CH66" si="143">IF(CH65=$B$16,CG66+($A$16*15),IF(CH65=$B$17,CG66+($A$17*15),IF(CH65=$B$19,IF(CG66+($A$19*15)&gt;100,100,CG66+($A$19*15)),IF(CH65=$B$18,IF(CG66+($A$18*15)&gt;100,100,CG66+($A$18*15)),CG66))))</f>
        <v>49.293333333333365</v>
      </c>
      <c r="CI66" s="252">
        <f t="shared" ref="CI66" si="144">IF(CI65=$B$16,CH66+($A$16*15),IF(CI65=$B$17,CH66+($A$17*15),IF(CI65=$B$19,IF(CH66+($A$19*15)&gt;100,100,CH66+($A$19*15)),IF(CI65=$B$18,IF(CH66+($A$18*15)&gt;100,100,CH66+($A$18*15)),CH66))))</f>
        <v>49.293333333333365</v>
      </c>
      <c r="CJ66" s="252">
        <f t="shared" ref="CJ66" si="145">IF(CJ65=$B$16,CI66+($A$16*15),IF(CJ65=$B$17,CI66+($A$17*15),IF(CJ65=$B$19,IF(CI66+($A$19*15)&gt;100,100,CI66+($A$19*15)),IF(CJ65=$B$18,IF(CI66+($A$18*15)&gt;100,100,CI66+($A$18*15)),CI66))))</f>
        <v>49.293333333333365</v>
      </c>
      <c r="CK66" s="252">
        <f t="shared" ref="CK66" si="146">IF(CK65=$B$16,CJ66+($A$16*15),IF(CK65=$B$17,CJ66+($A$17*15),IF(CK65=$B$19,IF(CJ66+($A$19*15)&gt;100,100,CJ66+($A$19*15)),IF(CK65=$B$18,IF(CJ66+($A$18*15)&gt;100,100,CJ66+($A$18*15)),CJ66))))</f>
        <v>49.293333333333365</v>
      </c>
      <c r="CL66" s="252">
        <f t="shared" ref="CL66" si="147">IF(CL65=$B$16,CK66+($A$16*15),IF(CL65=$B$17,CK66+($A$17*15),IF(CL65=$B$19,IF(CK66+($A$19*15)&gt;100,100,CK66+($A$19*15)),IF(CL65=$B$18,IF(CK66+($A$18*15)&gt;100,100,CK66+($A$18*15)),CK66))))</f>
        <v>49.293333333333365</v>
      </c>
      <c r="CM66" s="256">
        <f>CL66-10</f>
        <v>39.293333333333365</v>
      </c>
    </row>
    <row r="67" spans="1:91" ht="15" customHeight="1" x14ac:dyDescent="0.25">
      <c r="A67" s="344"/>
      <c r="B67" s="345" t="s">
        <v>47</v>
      </c>
      <c r="C67" s="64" t="s">
        <v>44</v>
      </c>
      <c r="D67" s="43" t="s">
        <v>45</v>
      </c>
      <c r="E67" s="257"/>
      <c r="F67" s="257"/>
      <c r="G67" s="257"/>
      <c r="H67" s="257"/>
      <c r="I67" s="271" t="s">
        <v>31</v>
      </c>
      <c r="J67" s="271" t="s">
        <v>31</v>
      </c>
      <c r="K67" s="271" t="s">
        <v>31</v>
      </c>
      <c r="L67" s="271" t="s">
        <v>31</v>
      </c>
      <c r="M67" s="254" t="s">
        <v>27</v>
      </c>
      <c r="N67" s="254" t="s">
        <v>27</v>
      </c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3" t="s">
        <v>23</v>
      </c>
      <c r="AS67" s="253" t="s">
        <v>23</v>
      </c>
      <c r="AT67" s="253" t="s">
        <v>23</v>
      </c>
      <c r="AU67" s="254" t="s">
        <v>27</v>
      </c>
      <c r="AV67" s="254" t="s">
        <v>27</v>
      </c>
      <c r="AW67" s="254" t="s">
        <v>27</v>
      </c>
      <c r="AX67" s="253" t="s">
        <v>23</v>
      </c>
      <c r="AY67" s="253" t="s">
        <v>23</v>
      </c>
      <c r="AZ67" s="253" t="s">
        <v>23</v>
      </c>
      <c r="BA67" s="254" t="s">
        <v>27</v>
      </c>
      <c r="BB67" s="254" t="s">
        <v>27</v>
      </c>
      <c r="BC67" s="254" t="s">
        <v>27</v>
      </c>
      <c r="BD67" s="257"/>
      <c r="BE67" s="257"/>
      <c r="BF67" s="257"/>
      <c r="BG67" s="257"/>
      <c r="BH67" s="257"/>
      <c r="BI67" s="257"/>
      <c r="BJ67" s="257"/>
      <c r="BK67" s="257"/>
      <c r="BL67" s="257"/>
      <c r="BM67" s="257"/>
      <c r="BN67" s="257"/>
      <c r="BO67" s="257"/>
      <c r="BP67" s="257"/>
      <c r="BQ67" s="257"/>
      <c r="BR67" s="257"/>
      <c r="BS67" s="257"/>
      <c r="BT67" s="257"/>
      <c r="BU67" s="257"/>
      <c r="BV67" s="257"/>
      <c r="BW67" s="257"/>
      <c r="BX67" s="257"/>
      <c r="BY67" s="257"/>
      <c r="BZ67" s="253" t="s">
        <v>23</v>
      </c>
      <c r="CA67" s="253" t="s">
        <v>23</v>
      </c>
      <c r="CB67" s="253" t="s">
        <v>23</v>
      </c>
      <c r="CC67" s="254" t="s">
        <v>27</v>
      </c>
      <c r="CD67" s="254" t="s">
        <v>27</v>
      </c>
      <c r="CE67" s="254" t="s">
        <v>27</v>
      </c>
      <c r="CF67" s="253" t="s">
        <v>23</v>
      </c>
      <c r="CG67" s="253" t="s">
        <v>23</v>
      </c>
      <c r="CH67" s="253" t="s">
        <v>23</v>
      </c>
      <c r="CI67" s="254" t="s">
        <v>27</v>
      </c>
      <c r="CJ67" s="254" t="s">
        <v>27</v>
      </c>
      <c r="CK67" s="254" t="s">
        <v>27</v>
      </c>
      <c r="CL67" s="257"/>
      <c r="CM67" s="252" t="s">
        <v>46</v>
      </c>
    </row>
    <row r="68" spans="1:91" ht="15" hidden="1" customHeight="1" x14ac:dyDescent="0.25">
      <c r="A68" s="344"/>
      <c r="B68" s="346"/>
      <c r="C68" s="64" t="s">
        <v>37</v>
      </c>
      <c r="D68" s="89">
        <f>CM33</f>
        <v>41.383333333333354</v>
      </c>
      <c r="E68" s="252">
        <f>IF(E67=$B$16,D68+($A$16*15),IF(E67=$B$17,D68+($A$17*15),IF(E67=$B$19,IF(D68+($A$19*15)&gt;100,100,D68+($A$19*15)),IF(E67=$B$18,IF(D68+($A$18*15)&gt;100,100,D68+($A$18*15)),D68))))</f>
        <v>41.383333333333354</v>
      </c>
      <c r="F68" s="252">
        <f t="shared" ref="F68" si="148">IF(F67=$B$16,E68+($A$16*15),IF(F67=$B$17,E68+($A$17*15),IF(F67=$B$19,IF(E68+($A$19*15)&gt;100,100,E68+($A$19*15)),IF(F67=$B$18,IF(E68+($A$18*15)&gt;100,100,E68+($A$18*15)),E68))))</f>
        <v>41.383333333333354</v>
      </c>
      <c r="G68" s="252">
        <f t="shared" ref="G68" si="149">IF(G67=$B$16,F68+($A$16*15),IF(G67=$B$17,F68+($A$17*15),IF(G67=$B$19,IF(F68+($A$19*15)&gt;100,100,F68+($A$19*15)),IF(G67=$B$18,IF(F68+($A$18*15)&gt;100,100,F68+($A$18*15)),F68))))</f>
        <v>41.383333333333354</v>
      </c>
      <c r="H68" s="252">
        <f t="shared" ref="H68" si="150">IF(H67=$B$16,G68+($A$16*15),IF(H67=$B$17,G68+($A$17*15),IF(H67=$B$19,IF(G68+($A$19*15)&gt;100,100,G68+($A$19*15)),IF(H67=$B$18,IF(G68+($A$18*15)&gt;100,100,G68+($A$18*15)),G68))))</f>
        <v>41.383333333333354</v>
      </c>
      <c r="I68" s="252">
        <f t="shared" ref="I68" si="151">IF(I67=$B$16,H68+($A$16*15),IF(I67=$B$17,H68+($A$17*15),IF(I67=$B$19,IF(H68+($A$19*15)&gt;100,100,H68+($A$19*15)),IF(I67=$B$18,IF(H68+($A$18*15)&gt;100,100,H68+($A$18*15)),H68))))</f>
        <v>56.383333333333354</v>
      </c>
      <c r="J68" s="252">
        <f t="shared" ref="J68" si="152">IF(J67=$B$16,I68+($A$16*15),IF(J67=$B$17,I68+($A$17*15),IF(J67=$B$19,IF(I68+($A$19*15)&gt;100,100,I68+($A$19*15)),IF(J67=$B$18,IF(I68+($A$18*15)&gt;100,100,I68+($A$18*15)),I68))))</f>
        <v>71.383333333333354</v>
      </c>
      <c r="K68" s="252">
        <f t="shared" ref="K68" si="153">IF(K67=$B$16,J68+($A$16*15),IF(K67=$B$17,J68+($A$17*15),IF(K67=$B$19,IF(J68+($A$19*15)&gt;100,100,J68+($A$19*15)),IF(K67=$B$18,IF(J68+($A$18*15)&gt;100,100,J68+($A$18*15)),J68))))</f>
        <v>86.383333333333354</v>
      </c>
      <c r="L68" s="252">
        <f t="shared" ref="L68" si="154">IF(L67=$B$16,K68+($A$16*15),IF(L67=$B$17,K68+($A$17*15),IF(L67=$B$19,IF(K68+($A$19*15)&gt;100,100,K68+($A$19*15)),IF(L67=$B$18,IF(K68+($A$18*15)&gt;100,100,K68+($A$18*15)),K68))))</f>
        <v>100</v>
      </c>
      <c r="M68" s="252">
        <f t="shared" ref="M68" si="155">IF(M67=$B$16,L68+($A$16*15),IF(M67=$B$17,L68+($A$17*15),IF(M67=$B$19,IF(L68+($A$19*15)&gt;100,100,L68+($A$19*15)),IF(M67=$B$18,IF(L68+($A$18*15)&gt;100,100,L68+($A$18*15)),L68))))</f>
        <v>98.076666666666668</v>
      </c>
      <c r="N68" s="252">
        <f t="shared" ref="N68" si="156">IF(N67=$B$16,M68+($A$16*15),IF(N67=$B$17,M68+($A$17*15),IF(N67=$B$19,IF(M68+($A$19*15)&gt;100,100,M68+($A$19*15)),IF(N67=$B$18,IF(M68+($A$18*15)&gt;100,100,M68+($A$18*15)),M68))))</f>
        <v>96.153333333333336</v>
      </c>
      <c r="O68" s="252">
        <f t="shared" ref="O68" si="157">IF(O67=$B$16,N68+($A$16*15),IF(O67=$B$17,N68+($A$17*15),IF(O67=$B$19,IF(N68+($A$19*15)&gt;100,100,N68+($A$19*15)),IF(O67=$B$18,IF(N68+($A$18*15)&gt;100,100,N68+($A$18*15)),N68))))</f>
        <v>96.153333333333336</v>
      </c>
      <c r="P68" s="252">
        <f t="shared" ref="P68" si="158">IF(P67=$B$16,O68+($A$16*15),IF(P67=$B$17,O68+($A$17*15),IF(P67=$B$19,IF(O68+($A$19*15)&gt;100,100,O68+($A$19*15)),IF(P67=$B$18,IF(O68+($A$18*15)&gt;100,100,O68+($A$18*15)),O68))))</f>
        <v>96.153333333333336</v>
      </c>
      <c r="Q68" s="252">
        <f t="shared" ref="Q68" si="159">IF(Q67=$B$16,P68+($A$16*15),IF(Q67=$B$17,P68+($A$17*15),IF(Q67=$B$19,IF(P68+($A$19*15)&gt;100,100,P68+($A$19*15)),IF(Q67=$B$18,IF(P68+($A$18*15)&gt;100,100,P68+($A$18*15)),P68))))</f>
        <v>96.153333333333336</v>
      </c>
      <c r="R68" s="252">
        <f t="shared" ref="R68" si="160">IF(R67=$B$16,Q68+($A$16*15),IF(R67=$B$17,Q68+($A$17*15),IF(R67=$B$19,IF(Q68+($A$19*15)&gt;100,100,Q68+($A$19*15)),IF(R67=$B$18,IF(Q68+($A$18*15)&gt;100,100,Q68+($A$18*15)),Q68))))</f>
        <v>96.153333333333336</v>
      </c>
      <c r="S68" s="252">
        <f t="shared" ref="S68" si="161">IF(S67=$B$16,R68+($A$16*15),IF(S67=$B$17,R68+($A$17*15),IF(S67=$B$19,IF(R68+($A$19*15)&gt;100,100,R68+($A$19*15)),IF(S67=$B$18,IF(R68+($A$18*15)&gt;100,100,R68+($A$18*15)),R68))))</f>
        <v>96.153333333333336</v>
      </c>
      <c r="T68" s="252">
        <f t="shared" ref="T68" si="162">IF(T67=$B$16,S68+($A$16*15),IF(T67=$B$17,S68+($A$17*15),IF(T67=$B$19,IF(S68+($A$19*15)&gt;100,100,S68+($A$19*15)),IF(T67=$B$18,IF(S68+($A$18*15)&gt;100,100,S68+($A$18*15)),S68))))</f>
        <v>96.153333333333336</v>
      </c>
      <c r="U68" s="252">
        <f t="shared" ref="U68" si="163">IF(U67=$B$16,T68+($A$16*15),IF(U67=$B$17,T68+($A$17*15),IF(U67=$B$19,IF(T68+($A$19*15)&gt;100,100,T68+($A$19*15)),IF(U67=$B$18,IF(T68+($A$18*15)&gt;100,100,T68+($A$18*15)),T68))))</f>
        <v>96.153333333333336</v>
      </c>
      <c r="V68" s="252">
        <f t="shared" ref="V68" si="164">IF(V67=$B$16,U68+($A$16*15),IF(V67=$B$17,U68+($A$17*15),IF(V67=$B$19,IF(U68+($A$19*15)&gt;100,100,U68+($A$19*15)),IF(V67=$B$18,IF(U68+($A$18*15)&gt;100,100,U68+($A$18*15)),U68))))</f>
        <v>96.153333333333336</v>
      </c>
      <c r="W68" s="252">
        <f t="shared" ref="W68" si="165">IF(W67=$B$16,V68+($A$16*15),IF(W67=$B$17,V68+($A$17*15),IF(W67=$B$19,IF(V68+($A$19*15)&gt;100,100,V68+($A$19*15)),IF(W67=$B$18,IF(V68+($A$18*15)&gt;100,100,V68+($A$18*15)),V68))))</f>
        <v>96.153333333333336</v>
      </c>
      <c r="X68" s="252">
        <f t="shared" ref="X68" si="166">IF(X67=$B$16,W68+($A$16*15),IF(X67=$B$17,W68+($A$17*15),IF(X67=$B$19,IF(W68+($A$19*15)&gt;100,100,W68+($A$19*15)),IF(X67=$B$18,IF(W68+($A$18*15)&gt;100,100,W68+($A$18*15)),W68))))</f>
        <v>96.153333333333336</v>
      </c>
      <c r="Y68" s="252">
        <f t="shared" ref="Y68" si="167">IF(Y67=$B$16,X68+($A$16*15),IF(Y67=$B$17,X68+($A$17*15),IF(Y67=$B$19,IF(X68+($A$19*15)&gt;100,100,X68+($A$19*15)),IF(Y67=$B$18,IF(X68+($A$18*15)&gt;100,100,X68+($A$18*15)),X68))))</f>
        <v>96.153333333333336</v>
      </c>
      <c r="Z68" s="252">
        <f t="shared" ref="Z68" si="168">IF(Z67=$B$16,Y68+($A$16*15),IF(Z67=$B$17,Y68+($A$17*15),IF(Z67=$B$19,IF(Y68+($A$19*15)&gt;100,100,Y68+($A$19*15)),IF(Z67=$B$18,IF(Y68+($A$18*15)&gt;100,100,Y68+($A$18*15)),Y68))))</f>
        <v>96.153333333333336</v>
      </c>
      <c r="AA68" s="252">
        <f t="shared" ref="AA68" si="169">IF(AA67=$B$16,Z68+($A$16*15),IF(AA67=$B$17,Z68+($A$17*15),IF(AA67=$B$19,IF(Z68+($A$19*15)&gt;100,100,Z68+($A$19*15)),IF(AA67=$B$18,IF(Z68+($A$18*15)&gt;100,100,Z68+($A$18*15)),Z68))))</f>
        <v>96.153333333333336</v>
      </c>
      <c r="AB68" s="252">
        <f t="shared" ref="AB68" si="170">IF(AB67=$B$16,AA68+($A$16*15),IF(AB67=$B$17,AA68+($A$17*15),IF(AB67=$B$19,IF(AA68+($A$19*15)&gt;100,100,AA68+($A$19*15)),IF(AB67=$B$18,IF(AA68+($A$18*15)&gt;100,100,AA68+($A$18*15)),AA68))))</f>
        <v>96.153333333333336</v>
      </c>
      <c r="AC68" s="252">
        <f t="shared" ref="AC68" si="171">IF(AC67=$B$16,AB68+($A$16*15),IF(AC67=$B$17,AB68+($A$17*15),IF(AC67=$B$19,IF(AB68+($A$19*15)&gt;100,100,AB68+($A$19*15)),IF(AC67=$B$18,IF(AB68+($A$18*15)&gt;100,100,AB68+($A$18*15)),AB68))))</f>
        <v>96.153333333333336</v>
      </c>
      <c r="AD68" s="252">
        <f t="shared" ref="AD68" si="172">IF(AD67=$B$16,AC68+($A$16*15),IF(AD67=$B$17,AC68+($A$17*15),IF(AD67=$B$19,IF(AC68+($A$19*15)&gt;100,100,AC68+($A$19*15)),IF(AD67=$B$18,IF(AC68+($A$18*15)&gt;100,100,AC68+($A$18*15)),AC68))))</f>
        <v>96.153333333333336</v>
      </c>
      <c r="AE68" s="252">
        <f t="shared" ref="AE68" si="173">IF(AE67=$B$16,AD68+($A$16*15),IF(AE67=$B$17,AD68+($A$17*15),IF(AE67=$B$19,IF(AD68+($A$19*15)&gt;100,100,AD68+($A$19*15)),IF(AE67=$B$18,IF(AD68+($A$18*15)&gt;100,100,AD68+($A$18*15)),AD68))))</f>
        <v>96.153333333333336</v>
      </c>
      <c r="AF68" s="252">
        <f t="shared" ref="AF68" si="174">IF(AF67=$B$16,AE68+($A$16*15),IF(AF67=$B$17,AE68+($A$17*15),IF(AF67=$B$19,IF(AE68+($A$19*15)&gt;100,100,AE68+($A$19*15)),IF(AF67=$B$18,IF(AE68+($A$18*15)&gt;100,100,AE68+($A$18*15)),AE68))))</f>
        <v>96.153333333333336</v>
      </c>
      <c r="AG68" s="252">
        <f t="shared" ref="AG68" si="175">IF(AG67=$B$16,AF68+($A$16*15),IF(AG67=$B$17,AF68+($A$17*15),IF(AG67=$B$19,IF(AF68+($A$19*15)&gt;100,100,AF68+($A$19*15)),IF(AG67=$B$18,IF(AF68+($A$18*15)&gt;100,100,AF68+($A$18*15)),AF68))))</f>
        <v>96.153333333333336</v>
      </c>
      <c r="AH68" s="252">
        <f t="shared" ref="AH68" si="176">IF(AH67=$B$16,AG68+($A$16*15),IF(AH67=$B$17,AG68+($A$17*15),IF(AH67=$B$19,IF(AG68+($A$19*15)&gt;100,100,AG68+($A$19*15)),IF(AH67=$B$18,IF(AG68+($A$18*15)&gt;100,100,AG68+($A$18*15)),AG68))))</f>
        <v>96.153333333333336</v>
      </c>
      <c r="AI68" s="252">
        <f t="shared" ref="AI68" si="177">IF(AI67=$B$16,AH68+($A$16*15),IF(AI67=$B$17,AH68+($A$17*15),IF(AI67=$B$19,IF(AH68+($A$19*15)&gt;100,100,AH68+($A$19*15)),IF(AI67=$B$18,IF(AH68+($A$18*15)&gt;100,100,AH68+($A$18*15)),AH68))))</f>
        <v>96.153333333333336</v>
      </c>
      <c r="AJ68" s="252">
        <f t="shared" ref="AJ68" si="178">IF(AJ67=$B$16,AI68+($A$16*15),IF(AJ67=$B$17,AI68+($A$17*15),IF(AJ67=$B$19,IF(AI68+($A$19*15)&gt;100,100,AI68+($A$19*15)),IF(AJ67=$B$18,IF(AI68+($A$18*15)&gt;100,100,AI68+($A$18*15)),AI68))))</f>
        <v>96.153333333333336</v>
      </c>
      <c r="AK68" s="252">
        <f t="shared" ref="AK68" si="179">IF(AK67=$B$16,AJ68+($A$16*15),IF(AK67=$B$17,AJ68+($A$17*15),IF(AK67=$B$19,IF(AJ68+($A$19*15)&gt;100,100,AJ68+($A$19*15)),IF(AK67=$B$18,IF(AJ68+($A$18*15)&gt;100,100,AJ68+($A$18*15)),AJ68))))</f>
        <v>96.153333333333336</v>
      </c>
      <c r="AL68" s="252">
        <f t="shared" ref="AL68" si="180">IF(AL67=$B$16,AK68+($A$16*15),IF(AL67=$B$17,AK68+($A$17*15),IF(AL67=$B$19,IF(AK68+($A$19*15)&gt;100,100,AK68+($A$19*15)),IF(AL67=$B$18,IF(AK68+($A$18*15)&gt;100,100,AK68+($A$18*15)),AK68))))</f>
        <v>96.153333333333336</v>
      </c>
      <c r="AM68" s="252">
        <f t="shared" ref="AM68" si="181">IF(AM67=$B$16,AL68+($A$16*15),IF(AM67=$B$17,AL68+($A$17*15),IF(AM67=$B$19,IF(AL68+($A$19*15)&gt;100,100,AL68+($A$19*15)),IF(AM67=$B$18,IF(AL68+($A$18*15)&gt;100,100,AL68+($A$18*15)),AL68))))</f>
        <v>96.153333333333336</v>
      </c>
      <c r="AN68" s="252">
        <f t="shared" ref="AN68" si="182">IF(AN67=$B$16,AM68+($A$16*15),IF(AN67=$B$17,AM68+($A$17*15),IF(AN67=$B$19,IF(AM68+($A$19*15)&gt;100,100,AM68+($A$19*15)),IF(AN67=$B$18,IF(AM68+($A$18*15)&gt;100,100,AM68+($A$18*15)),AM68))))</f>
        <v>96.153333333333336</v>
      </c>
      <c r="AO68" s="252">
        <f t="shared" ref="AO68" si="183">IF(AO67=$B$16,AN68+($A$16*15),IF(AO67=$B$17,AN68+($A$17*15),IF(AO67=$B$19,IF(AN68+($A$19*15)&gt;100,100,AN68+($A$19*15)),IF(AO67=$B$18,IF(AN68+($A$18*15)&gt;100,100,AN68+($A$18*15)),AN68))))</f>
        <v>96.153333333333336</v>
      </c>
      <c r="AP68" s="252">
        <f t="shared" ref="AP68" si="184">IF(AP67=$B$16,AO68+($A$16*15),IF(AP67=$B$17,AO68+($A$17*15),IF(AP67=$B$19,IF(AO68+($A$19*15)&gt;100,100,AO68+($A$19*15)),IF(AP67=$B$18,IF(AO68+($A$18*15)&gt;100,100,AO68+($A$18*15)),AO68))))</f>
        <v>96.153333333333336</v>
      </c>
      <c r="AQ68" s="252">
        <f t="shared" ref="AQ68" si="185">IF(AQ67=$B$16,AP68+($A$16*15),IF(AQ67=$B$17,AP68+($A$17*15),IF(AQ67=$B$19,IF(AP68+($A$19*15)&gt;100,100,AP68+($A$19*15)),IF(AQ67=$B$18,IF(AP68+($A$18*15)&gt;100,100,AP68+($A$18*15)),AP68))))</f>
        <v>96.153333333333336</v>
      </c>
      <c r="AR68" s="252">
        <f t="shared" ref="AR68" si="186">IF(AR67=$B$16,AQ68+($A$16*15),IF(AR67=$B$17,AQ68+($A$17*15),IF(AR67=$B$19,IF(AQ68+($A$19*15)&gt;100,100,AQ68+($A$19*15)),IF(AR67=$B$18,IF(AQ68+($A$18*15)&gt;100,100,AQ68+($A$18*15)),AQ68))))</f>
        <v>94.216666666666669</v>
      </c>
      <c r="AS68" s="252">
        <f t="shared" ref="AS68" si="187">IF(AS67=$B$16,AR68+($A$16*15),IF(AS67=$B$17,AR68+($A$17*15),IF(AS67=$B$19,IF(AR68+($A$19*15)&gt;100,100,AR68+($A$19*15)),IF(AS67=$B$18,IF(AR68+($A$18*15)&gt;100,100,AR68+($A$18*15)),AR68))))</f>
        <v>92.28</v>
      </c>
      <c r="AT68" s="252">
        <f t="shared" ref="AT68" si="188">IF(AT67=$B$16,AS68+($A$16*15),IF(AT67=$B$17,AS68+($A$17*15),IF(AT67=$B$19,IF(AS68+($A$19*15)&gt;100,100,AS68+($A$19*15)),IF(AT67=$B$18,IF(AS68+($A$18*15)&gt;100,100,AS68+($A$18*15)),AS68))))</f>
        <v>90.343333333333334</v>
      </c>
      <c r="AU68" s="252">
        <f t="shared" ref="AU68" si="189">IF(AU67=$B$16,AT68+($A$16*15),IF(AU67=$B$17,AT68+($A$17*15),IF(AU67=$B$19,IF(AT68+($A$19*15)&gt;100,100,AT68+($A$19*15)),IF(AU67=$B$18,IF(AT68+($A$18*15)&gt;100,100,AT68+($A$18*15)),AT68))))</f>
        <v>88.42</v>
      </c>
      <c r="AV68" s="252">
        <f t="shared" ref="AV68" si="190">IF(AV67=$B$16,AU68+($A$16*15),IF(AV67=$B$17,AU68+($A$17*15),IF(AV67=$B$19,IF(AU68+($A$19*15)&gt;100,100,AU68+($A$19*15)),IF(AV67=$B$18,IF(AU68+($A$18*15)&gt;100,100,AU68+($A$18*15)),AU68))))</f>
        <v>86.49666666666667</v>
      </c>
      <c r="AW68" s="252">
        <f t="shared" ref="AW68" si="191">IF(AW67=$B$16,AV68+($A$16*15),IF(AW67=$B$17,AV68+($A$17*15),IF(AW67=$B$19,IF(AV68+($A$19*15)&gt;100,100,AV68+($A$19*15)),IF(AW67=$B$18,IF(AV68+($A$18*15)&gt;100,100,AV68+($A$18*15)),AV68))))</f>
        <v>84.573333333333338</v>
      </c>
      <c r="AX68" s="252">
        <f t="shared" ref="AX68" si="192">IF(AX67=$B$16,AW68+($A$16*15),IF(AX67=$B$17,AW68+($A$17*15),IF(AX67=$B$19,IF(AW68+($A$19*15)&gt;100,100,AW68+($A$19*15)),IF(AX67=$B$18,IF(AW68+($A$18*15)&gt;100,100,AW68+($A$18*15)),AW68))))</f>
        <v>82.63666666666667</v>
      </c>
      <c r="AY68" s="252">
        <f t="shared" ref="AY68" si="193">IF(AY67=$B$16,AX68+($A$16*15),IF(AY67=$B$17,AX68+($A$17*15),IF(AY67=$B$19,IF(AX68+($A$19*15)&gt;100,100,AX68+($A$19*15)),IF(AY67=$B$18,IF(AX68+($A$18*15)&gt;100,100,AX68+($A$18*15)),AX68))))</f>
        <v>80.7</v>
      </c>
      <c r="AZ68" s="252">
        <f t="shared" ref="AZ68" si="194">IF(AZ67=$B$16,AY68+($A$16*15),IF(AZ67=$B$17,AY68+($A$17*15),IF(AZ67=$B$19,IF(AY68+($A$19*15)&gt;100,100,AY68+($A$19*15)),IF(AZ67=$B$18,IF(AY68+($A$18*15)&gt;100,100,AY68+($A$18*15)),AY68))))</f>
        <v>78.763333333333335</v>
      </c>
      <c r="BA68" s="252">
        <f t="shared" ref="BA68" si="195">IF(BA67=$B$16,AZ68+($A$16*15),IF(BA67=$B$17,AZ68+($A$17*15),IF(BA67=$B$19,IF(AZ68+($A$19*15)&gt;100,100,AZ68+($A$19*15)),IF(BA67=$B$18,IF(AZ68+($A$18*15)&gt;100,100,AZ68+($A$18*15)),AZ68))))</f>
        <v>76.84</v>
      </c>
      <c r="BB68" s="252">
        <f t="shared" ref="BB68" si="196">IF(BB67=$B$16,BA68+($A$16*15),IF(BB67=$B$17,BA68+($A$17*15),IF(BB67=$B$19,IF(BA68+($A$19*15)&gt;100,100,BA68+($A$19*15)),IF(BB67=$B$18,IF(BA68+($A$18*15)&gt;100,100,BA68+($A$18*15)),BA68))))</f>
        <v>74.916666666666671</v>
      </c>
      <c r="BC68" s="252">
        <f t="shared" ref="BC68" si="197">IF(BC67=$B$16,BB68+($A$16*15),IF(BC67=$B$17,BB68+($A$17*15),IF(BC67=$B$19,IF(BB68+($A$19*15)&gt;100,100,BB68+($A$19*15)),IF(BC67=$B$18,IF(BB68+($A$18*15)&gt;100,100,BB68+($A$18*15)),BB68))))</f>
        <v>72.993333333333339</v>
      </c>
      <c r="BD68" s="252">
        <f t="shared" ref="BD68" si="198">IF(BD67=$B$16,BC68+($A$16*15),IF(BD67=$B$17,BC68+($A$17*15),IF(BD67=$B$19,IF(BC68+($A$19*15)&gt;100,100,BC68+($A$19*15)),IF(BD67=$B$18,IF(BC68+($A$18*15)&gt;100,100,BC68+($A$18*15)),BC68))))</f>
        <v>72.993333333333339</v>
      </c>
      <c r="BE68" s="252">
        <f t="shared" ref="BE68" si="199">IF(BE67=$B$16,BD68+($A$16*15),IF(BE67=$B$17,BD68+($A$17*15),IF(BE67=$B$19,IF(BD68+($A$19*15)&gt;100,100,BD68+($A$19*15)),IF(BE67=$B$18,IF(BD68+($A$18*15)&gt;100,100,BD68+($A$18*15)),BD68))))</f>
        <v>72.993333333333339</v>
      </c>
      <c r="BF68" s="252">
        <f t="shared" ref="BF68" si="200">IF(BF67=$B$16,BE68+($A$16*15),IF(BF67=$B$17,BE68+($A$17*15),IF(BF67=$B$19,IF(BE68+($A$19*15)&gt;100,100,BE68+($A$19*15)),IF(BF67=$B$18,IF(BE68+($A$18*15)&gt;100,100,BE68+($A$18*15)),BE68))))</f>
        <v>72.993333333333339</v>
      </c>
      <c r="BG68" s="252">
        <f t="shared" ref="BG68" si="201">IF(BG67=$B$16,BF68+($A$16*15),IF(BG67=$B$17,BF68+($A$17*15),IF(BG67=$B$19,IF(BF68+($A$19*15)&gt;100,100,BF68+($A$19*15)),IF(BG67=$B$18,IF(BF68+($A$18*15)&gt;100,100,BF68+($A$18*15)),BF68))))</f>
        <v>72.993333333333339</v>
      </c>
      <c r="BH68" s="252">
        <f t="shared" ref="BH68" si="202">IF(BH67=$B$16,BG68+($A$16*15),IF(BH67=$B$17,BG68+($A$17*15),IF(BH67=$B$19,IF(BG68+($A$19*15)&gt;100,100,BG68+($A$19*15)),IF(BH67=$B$18,IF(BG68+($A$18*15)&gt;100,100,BG68+($A$18*15)),BG68))))</f>
        <v>72.993333333333339</v>
      </c>
      <c r="BI68" s="252">
        <f t="shared" ref="BI68" si="203">IF(BI67=$B$16,BH68+($A$16*15),IF(BI67=$B$17,BH68+($A$17*15),IF(BI67=$B$19,IF(BH68+($A$19*15)&gt;100,100,BH68+($A$19*15)),IF(BI67=$B$18,IF(BH68+($A$18*15)&gt;100,100,BH68+($A$18*15)),BH68))))</f>
        <v>72.993333333333339</v>
      </c>
      <c r="BJ68" s="252">
        <f t="shared" ref="BJ68" si="204">IF(BJ67=$B$16,BI68+($A$16*15),IF(BJ67=$B$17,BI68+($A$17*15),IF(BJ67=$B$19,IF(BI68+($A$19*15)&gt;100,100,BI68+($A$19*15)),IF(BJ67=$B$18,IF(BI68+($A$18*15)&gt;100,100,BI68+($A$18*15)),BI68))))</f>
        <v>72.993333333333339</v>
      </c>
      <c r="BK68" s="252">
        <f t="shared" ref="BK68" si="205">IF(BK67=$B$16,BJ68+($A$16*15),IF(BK67=$B$17,BJ68+($A$17*15),IF(BK67=$B$19,IF(BJ68+($A$19*15)&gt;100,100,BJ68+($A$19*15)),IF(BK67=$B$18,IF(BJ68+($A$18*15)&gt;100,100,BJ68+($A$18*15)),BJ68))))</f>
        <v>72.993333333333339</v>
      </c>
      <c r="BL68" s="252">
        <f t="shared" ref="BL68" si="206">IF(BL67=$B$16,BK68+($A$16*15),IF(BL67=$B$17,BK68+($A$17*15),IF(BL67=$B$19,IF(BK68+($A$19*15)&gt;100,100,BK68+($A$19*15)),IF(BL67=$B$18,IF(BK68+($A$18*15)&gt;100,100,BK68+($A$18*15)),BK68))))</f>
        <v>72.993333333333339</v>
      </c>
      <c r="BM68" s="252">
        <f t="shared" ref="BM68" si="207">IF(BM67=$B$16,BL68+($A$16*15),IF(BM67=$B$17,BL68+($A$17*15),IF(BM67=$B$19,IF(BL68+($A$19*15)&gt;100,100,BL68+($A$19*15)),IF(BM67=$B$18,IF(BL68+($A$18*15)&gt;100,100,BL68+($A$18*15)),BL68))))</f>
        <v>72.993333333333339</v>
      </c>
      <c r="BN68" s="252">
        <f t="shared" ref="BN68" si="208">IF(BN67=$B$16,BM68+($A$16*15),IF(BN67=$B$17,BM68+($A$17*15),IF(BN67=$B$19,IF(BM68+($A$19*15)&gt;100,100,BM68+($A$19*15)),IF(BN67=$B$18,IF(BM68+($A$18*15)&gt;100,100,BM68+($A$18*15)),BM68))))</f>
        <v>72.993333333333339</v>
      </c>
      <c r="BO68" s="252">
        <f t="shared" ref="BO68" si="209">IF(BO67=$B$16,BN68+($A$16*15),IF(BO67=$B$17,BN68+($A$17*15),IF(BO67=$B$19,IF(BN68+($A$19*15)&gt;100,100,BN68+($A$19*15)),IF(BO67=$B$18,IF(BN68+($A$18*15)&gt;100,100,BN68+($A$18*15)),BN68))))</f>
        <v>72.993333333333339</v>
      </c>
      <c r="BP68" s="252">
        <f t="shared" ref="BP68" si="210">IF(BP67=$B$16,BO68+($A$16*15),IF(BP67=$B$17,BO68+($A$17*15),IF(BP67=$B$19,IF(BO68+($A$19*15)&gt;100,100,BO68+($A$19*15)),IF(BP67=$B$18,IF(BO68+($A$18*15)&gt;100,100,BO68+($A$18*15)),BO68))))</f>
        <v>72.993333333333339</v>
      </c>
      <c r="BQ68" s="252">
        <f t="shared" ref="BQ68" si="211">IF(BQ67=$B$16,BP68+($A$16*15),IF(BQ67=$B$17,BP68+($A$17*15),IF(BQ67=$B$19,IF(BP68+($A$19*15)&gt;100,100,BP68+($A$19*15)),IF(BQ67=$B$18,IF(BP68+($A$18*15)&gt;100,100,BP68+($A$18*15)),BP68))))</f>
        <v>72.993333333333339</v>
      </c>
      <c r="BR68" s="252">
        <f t="shared" ref="BR68" si="212">IF(BR67=$B$16,BQ68+($A$16*15),IF(BR67=$B$17,BQ68+($A$17*15),IF(BR67=$B$19,IF(BQ68+($A$19*15)&gt;100,100,BQ68+($A$19*15)),IF(BR67=$B$18,IF(BQ68+($A$18*15)&gt;100,100,BQ68+($A$18*15)),BQ68))))</f>
        <v>72.993333333333339</v>
      </c>
      <c r="BS68" s="252">
        <f>IF(BS67=$B$16,BR68+($A$16*15),IF(BS67=$B$17,BR68+($A$17*15),IF(BS67=$B$19,IF(BR68+($A$19*15)&gt;100,100,BR68+($A$19*15)),IF(BS67=$B$18,IF(BR68+($A$18*15)&gt;100,100,BR68+($A$18*15)),BR68))))</f>
        <v>72.993333333333339</v>
      </c>
      <c r="BT68" s="252">
        <f>IF(BT67=$B$16,BS68+($A$16*15),IF(BT67=$B$17,BS68+($A$17*15),IF(BT67=$B$19,IF(BS68+($A$19*15)&gt;100,100,BS68+($A$19*15)),IF(BT67=$B$18,IF(BS68+($A$18*15)&gt;100,100,BS68+($A$18*15)),BS68))))</f>
        <v>72.993333333333339</v>
      </c>
      <c r="BU68" s="252">
        <f>IF(BU67=$B$16,BT68+($A$16*15),IF(BU67=$B$17,BT68+($A$17*15),IF(BU67=$B$19,IF(BT68+($A$19*15)&gt;100,100,BT68+($A$19*15)),IF(BU67=$B$18,IF(BT68+($A$18*15)&gt;100,100,BT68+($A$18*15)),BT68))))</f>
        <v>72.993333333333339</v>
      </c>
      <c r="BV68" s="252">
        <f>IF(BV67=$B$16,BU68+($A$16*15),IF(BV67=$B$17,BU68+($A$17*15),IF(BV67=$B$19,IF(BU68+($A$19*15)&gt;100,100,BU68+($A$19*15)),IF(BV67=$B$18,IF(BU68+($A$18*15)&gt;100,100,BU68+($A$18*15)),BU68))))</f>
        <v>72.993333333333339</v>
      </c>
      <c r="BW68" s="252">
        <f t="shared" ref="BW68" si="213">IF(BW67=$B$16,BV68+($A$16*15),IF(BW67=$B$17,BV68+($A$17*15),IF(BW67=$B$19,IF(BV68+($A$19*15)&gt;100,100,BV68+($A$19*15)),IF(BW67=$B$18,IF(BV68+($A$18*15)&gt;100,100,BV68+($A$18*15)),BV68))))</f>
        <v>72.993333333333339</v>
      </c>
      <c r="BX68" s="252">
        <f t="shared" ref="BX68" si="214">IF(BX67=$B$16,BW68+($A$16*15),IF(BX67=$B$17,BW68+($A$17*15),IF(BX67=$B$19,IF(BW68+($A$19*15)&gt;100,100,BW68+($A$19*15)),IF(BX67=$B$18,IF(BW68+($A$18*15)&gt;100,100,BW68+($A$18*15)),BW68))))</f>
        <v>72.993333333333339</v>
      </c>
      <c r="BY68" s="252">
        <f t="shared" ref="BY68" si="215">IF(BY67=$B$16,BX68+($A$16*15),IF(BY67=$B$17,BX68+($A$17*15),IF(BY67=$B$19,IF(BX68+($A$19*15)&gt;100,100,BX68+($A$19*15)),IF(BY67=$B$18,IF(BX68+($A$18*15)&gt;100,100,BX68+($A$18*15)),BX68))))</f>
        <v>72.993333333333339</v>
      </c>
      <c r="BZ68" s="252">
        <f t="shared" ref="BZ68" si="216">IF(BZ67=$B$16,BY68+($A$16*15),IF(BZ67=$B$17,BY68+($A$17*15),IF(BZ67=$B$19,IF(BY68+($A$19*15)&gt;100,100,BY68+($A$19*15)),IF(BZ67=$B$18,IF(BY68+($A$18*15)&gt;100,100,BY68+($A$18*15)),BY68))))</f>
        <v>71.056666666666672</v>
      </c>
      <c r="CA68" s="252">
        <f>IF(CA67=$B$16,BZ68+($A$16*15),IF(CA67=$B$17,BZ68+($A$17*15),IF(CA67=$B$19,IF(BZ68+($A$19*15)&gt;100,100,BZ68+($A$19*15)),IF(CA67=$B$18,IF(BZ68+($A$18*15)&gt;100,100,BZ68+($A$18*15)),BZ68))))</f>
        <v>69.12</v>
      </c>
      <c r="CB68" s="252">
        <f>IF(CB67=$B$16,CA68+($A$16*15),IF(CB67=$B$17,CA68+($A$17*15),IF(CB67=$B$19,IF(CA68+($A$19*15)&gt;100,100,CA68+($A$19*15)),IF(CB67=$B$18,IF(CA68+($A$18*15)&gt;100,100,CA68+($A$18*15)),CA68))))</f>
        <v>67.183333333333337</v>
      </c>
      <c r="CC68" s="252">
        <f>IF(CC67=$B$16,CB68+($A$16*15),IF(CC67=$B$17,CB68+($A$17*15),IF(CC67=$B$19,IF(CB68+($A$19*15)&gt;100,100,CB68+($A$19*15)),IF(CC67=$B$18,IF(CB68+($A$18*15)&gt;100,100,CB68+($A$18*15)),CB68))))</f>
        <v>65.260000000000005</v>
      </c>
      <c r="CD68" s="252">
        <f>IF(CD67=$B$16,CC68+($A$16*15),IF(CD67=$B$17,CC68+($A$17*15),IF(CD67=$B$19,IF(CC68+($A$19*15)&gt;100,100,CC68+($A$19*15)),IF(CD67=$B$18,IF(CC68+($A$18*15)&gt;100,100,CC68+($A$18*15)),CC68))))</f>
        <v>63.336666666666673</v>
      </c>
      <c r="CE68" s="252">
        <f>IF(CE67=$B$16,CD68+($A$16*15),IF(CE67=$B$17,CD68+($A$17*15),IF(CE67=$B$19,IF(CD68+($A$19*15)&gt;100,100,CD68+($A$19*15)),IF(CE67=$B$18,IF(CD68+($A$18*15)&gt;100,100,CD68+($A$18*15)),CD68))))</f>
        <v>61.413333333333341</v>
      </c>
      <c r="CF68" s="252">
        <f t="shared" ref="CF68" si="217">IF(CF67=$B$16,CE68+($A$16*15),IF(CF67=$B$17,CE68+($A$17*15),IF(CF67=$B$19,IF(CE68+($A$19*15)&gt;100,100,CE68+($A$19*15)),IF(CF67=$B$18,IF(CE68+($A$18*15)&gt;100,100,CE68+($A$18*15)),CE68))))</f>
        <v>59.476666666666674</v>
      </c>
      <c r="CG68" s="252">
        <f t="shared" ref="CG68" si="218">IF(CG67=$B$16,CF68+($A$16*15),IF(CG67=$B$17,CF68+($A$17*15),IF(CG67=$B$19,IF(CF68+($A$19*15)&gt;100,100,CF68+($A$19*15)),IF(CG67=$B$18,IF(CF68+($A$18*15)&gt;100,100,CF68+($A$18*15)),CF68))))</f>
        <v>57.540000000000006</v>
      </c>
      <c r="CH68" s="252">
        <f t="shared" ref="CH68" si="219">IF(CH67=$B$16,CG68+($A$16*15),IF(CH67=$B$17,CG68+($A$17*15),IF(CH67=$B$19,IF(CG68+($A$19*15)&gt;100,100,CG68+($A$19*15)),IF(CH67=$B$18,IF(CG68+($A$18*15)&gt;100,100,CG68+($A$18*15)),CG68))))</f>
        <v>55.603333333333339</v>
      </c>
      <c r="CI68" s="252">
        <f t="shared" ref="CI68" si="220">IF(CI67=$B$16,CH68+($A$16*15),IF(CI67=$B$17,CH68+($A$17*15),IF(CI67=$B$19,IF(CH68+($A$19*15)&gt;100,100,CH68+($A$19*15)),IF(CI67=$B$18,IF(CH68+($A$18*15)&gt;100,100,CH68+($A$18*15)),CH68))))</f>
        <v>53.680000000000007</v>
      </c>
      <c r="CJ68" s="252">
        <f t="shared" ref="CJ68" si="221">IF(CJ67=$B$16,CI68+($A$16*15),IF(CJ67=$B$17,CI68+($A$17*15),IF(CJ67=$B$19,IF(CI68+($A$19*15)&gt;100,100,CI68+($A$19*15)),IF(CJ67=$B$18,IF(CI68+($A$18*15)&gt;100,100,CI68+($A$18*15)),CI68))))</f>
        <v>51.756666666666675</v>
      </c>
      <c r="CK68" s="252">
        <f t="shared" ref="CK68" si="222">IF(CK67=$B$16,CJ68+($A$16*15),IF(CK67=$B$17,CJ68+($A$17*15),IF(CK67=$B$19,IF(CJ68+($A$19*15)&gt;100,100,CJ68+($A$19*15)),IF(CK67=$B$18,IF(CJ68+($A$18*15)&gt;100,100,CJ68+($A$18*15)),CJ68))))</f>
        <v>49.833333333333343</v>
      </c>
      <c r="CL68" s="252">
        <f t="shared" ref="CL68" si="223">IF(CL67=$B$16,CK68+($A$16*15),IF(CL67=$B$17,CK68+($A$17*15),IF(CL67=$B$19,IF(CK68+($A$19*15)&gt;100,100,CK68+($A$19*15)),IF(CL67=$B$18,IF(CK68+($A$18*15)&gt;100,100,CK68+($A$18*15)),CK68))))</f>
        <v>49.833333333333343</v>
      </c>
      <c r="CM68" s="256">
        <f t="shared" ref="CM68" si="224">CL68-10</f>
        <v>39.833333333333343</v>
      </c>
    </row>
    <row r="69" spans="1:91" ht="15" customHeight="1" x14ac:dyDescent="0.25">
      <c r="A69" s="344"/>
      <c r="B69" s="341" t="s">
        <v>48</v>
      </c>
      <c r="C69" s="64" t="s">
        <v>44</v>
      </c>
      <c r="D69" s="43" t="s">
        <v>45</v>
      </c>
      <c r="E69" s="257"/>
      <c r="F69" s="257"/>
      <c r="G69" s="257"/>
      <c r="H69" s="257"/>
      <c r="I69" s="257"/>
      <c r="J69" s="257"/>
      <c r="K69" s="257"/>
      <c r="L69" s="257"/>
      <c r="M69" s="271" t="s">
        <v>31</v>
      </c>
      <c r="N69" s="271" t="s">
        <v>31</v>
      </c>
      <c r="O69" s="271" t="s">
        <v>31</v>
      </c>
      <c r="P69" s="271" t="s">
        <v>31</v>
      </c>
      <c r="Q69" s="254" t="s">
        <v>27</v>
      </c>
      <c r="R69" s="254" t="s">
        <v>27</v>
      </c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3"/>
      <c r="AE69" s="273"/>
      <c r="AF69" s="273"/>
      <c r="AG69" s="273"/>
      <c r="AH69" s="273"/>
      <c r="AI69" s="273"/>
      <c r="AJ69" s="273"/>
      <c r="AK69" s="273"/>
      <c r="AL69" s="273"/>
      <c r="AM69" s="273"/>
      <c r="AN69" s="273"/>
      <c r="AO69" s="273"/>
      <c r="AP69" s="273"/>
      <c r="AQ69" s="273"/>
      <c r="AR69" s="273"/>
      <c r="AS69" s="273"/>
      <c r="AT69" s="273"/>
      <c r="AU69" s="273"/>
      <c r="AV69" s="273"/>
      <c r="AW69" s="273"/>
      <c r="AX69" s="273"/>
      <c r="AY69" s="273"/>
      <c r="AZ69" s="273"/>
      <c r="BA69" s="273"/>
      <c r="BB69" s="273"/>
      <c r="BC69" s="271" t="s">
        <v>31</v>
      </c>
      <c r="BD69" s="271" t="s">
        <v>31</v>
      </c>
      <c r="BE69" s="271" t="s">
        <v>31</v>
      </c>
      <c r="BF69" s="271" t="s">
        <v>31</v>
      </c>
      <c r="BG69" s="254" t="s">
        <v>27</v>
      </c>
      <c r="BH69" s="254" t="s">
        <v>27</v>
      </c>
      <c r="BI69" s="257"/>
      <c r="BJ69" s="257"/>
      <c r="BK69" s="257"/>
      <c r="BL69" s="257"/>
      <c r="BM69" s="257"/>
      <c r="BN69" s="257"/>
      <c r="BO69" s="257"/>
      <c r="BP69" s="257"/>
      <c r="BQ69" s="257"/>
      <c r="BR69" s="257"/>
      <c r="BS69" s="257"/>
      <c r="BT69" s="257"/>
      <c r="BU69" s="257"/>
      <c r="BV69" s="257"/>
      <c r="BW69" s="257"/>
      <c r="BX69" s="257"/>
      <c r="BY69" s="257"/>
      <c r="BZ69" s="257"/>
      <c r="CA69" s="257"/>
      <c r="CB69" s="257"/>
      <c r="CC69" s="257"/>
      <c r="CD69" s="257"/>
      <c r="CE69" s="257"/>
      <c r="CF69" s="257"/>
      <c r="CG69" s="257"/>
      <c r="CH69" s="257"/>
      <c r="CI69" s="257"/>
      <c r="CJ69" s="257"/>
      <c r="CK69" s="257"/>
      <c r="CL69" s="257"/>
      <c r="CM69" s="252" t="s">
        <v>46</v>
      </c>
    </row>
    <row r="70" spans="1:91" ht="15" hidden="1" customHeight="1" x14ac:dyDescent="0.25">
      <c r="A70" s="344"/>
      <c r="B70" s="342"/>
      <c r="C70" s="64" t="s">
        <v>37</v>
      </c>
      <c r="D70" s="89">
        <f>CM35</f>
        <v>43.306666666666686</v>
      </c>
      <c r="E70" s="252">
        <f>IF(E69=$B$16,D70+($A$16*15),IF(E69=$B$17,D70+($A$17*15),IF(E69=$B$19,IF(D70+($A$19*15)&gt;100,100,D70+($A$19*15)),IF(E69=$B$18,IF(D70+($A$18*15)&gt;100,100,D70+($A$18*15)),D70))))</f>
        <v>43.306666666666686</v>
      </c>
      <c r="F70" s="252">
        <f t="shared" ref="F70" si="225">IF(F69=$B$16,E70+($A$16*15),IF(F69=$B$17,E70+($A$17*15),IF(F69=$B$19,IF(E70+($A$19*15)&gt;100,100,E70+($A$19*15)),IF(F69=$B$18,IF(E70+($A$18*15)&gt;100,100,E70+($A$18*15)),E70))))</f>
        <v>43.306666666666686</v>
      </c>
      <c r="G70" s="252">
        <f t="shared" ref="G70" si="226">IF(G69=$B$16,F70+($A$16*15),IF(G69=$B$17,F70+($A$17*15),IF(G69=$B$19,IF(F70+($A$19*15)&gt;100,100,F70+($A$19*15)),IF(G69=$B$18,IF(F70+($A$18*15)&gt;100,100,F70+($A$18*15)),F70))))</f>
        <v>43.306666666666686</v>
      </c>
      <c r="H70" s="252">
        <f t="shared" ref="H70" si="227">IF(H69=$B$16,G70+($A$16*15),IF(H69=$B$17,G70+($A$17*15),IF(H69=$B$19,IF(G70+($A$19*15)&gt;100,100,G70+($A$19*15)),IF(H69=$B$18,IF(G70+($A$18*15)&gt;100,100,G70+($A$18*15)),G70))))</f>
        <v>43.306666666666686</v>
      </c>
      <c r="I70" s="252">
        <f t="shared" ref="I70" si="228">IF(I69=$B$16,H70+($A$16*15),IF(I69=$B$17,H70+($A$17*15),IF(I69=$B$19,IF(H70+($A$19*15)&gt;100,100,H70+($A$19*15)),IF(I69=$B$18,IF(H70+($A$18*15)&gt;100,100,H70+($A$18*15)),H70))))</f>
        <v>43.306666666666686</v>
      </c>
      <c r="J70" s="252">
        <f t="shared" ref="J70" si="229">IF(J69=$B$16,I70+($A$16*15),IF(J69=$B$17,I70+($A$17*15),IF(J69=$B$19,IF(I70+($A$19*15)&gt;100,100,I70+($A$19*15)),IF(J69=$B$18,IF(I70+($A$18*15)&gt;100,100,I70+($A$18*15)),I70))))</f>
        <v>43.306666666666686</v>
      </c>
      <c r="K70" s="252">
        <f t="shared" ref="K70" si="230">IF(K69=$B$16,J70+($A$16*15),IF(K69=$B$17,J70+($A$17*15),IF(K69=$B$19,IF(J70+($A$19*15)&gt;100,100,J70+($A$19*15)),IF(K69=$B$18,IF(J70+($A$18*15)&gt;100,100,J70+($A$18*15)),J70))))</f>
        <v>43.306666666666686</v>
      </c>
      <c r="L70" s="252">
        <f t="shared" ref="L70" si="231">IF(L69=$B$16,K70+($A$16*15),IF(L69=$B$17,K70+($A$17*15),IF(L69=$B$19,IF(K70+($A$19*15)&gt;100,100,K70+($A$19*15)),IF(L69=$B$18,IF(K70+($A$18*15)&gt;100,100,K70+($A$18*15)),K70))))</f>
        <v>43.306666666666686</v>
      </c>
      <c r="M70" s="252">
        <f t="shared" ref="M70" si="232">IF(M69=$B$16,L70+($A$16*15),IF(M69=$B$17,L70+($A$17*15),IF(M69=$B$19,IF(L70+($A$19*15)&gt;100,100,L70+($A$19*15)),IF(M69=$B$18,IF(L70+($A$18*15)&gt;100,100,L70+($A$18*15)),L70))))</f>
        <v>58.306666666666686</v>
      </c>
      <c r="N70" s="252">
        <f t="shared" ref="N70" si="233">IF(N69=$B$16,M70+($A$16*15),IF(N69=$B$17,M70+($A$17*15),IF(N69=$B$19,IF(M70+($A$19*15)&gt;100,100,M70+($A$19*15)),IF(N69=$B$18,IF(M70+($A$18*15)&gt;100,100,M70+($A$18*15)),M70))))</f>
        <v>73.306666666666686</v>
      </c>
      <c r="O70" s="252">
        <f t="shared" ref="O70" si="234">IF(O69=$B$16,N70+($A$16*15),IF(O69=$B$17,N70+($A$17*15),IF(O69=$B$19,IF(N70+($A$19*15)&gt;100,100,N70+($A$19*15)),IF(O69=$B$18,IF(N70+($A$18*15)&gt;100,100,N70+($A$18*15)),N70))))</f>
        <v>88.306666666666686</v>
      </c>
      <c r="P70" s="252">
        <f t="shared" ref="P70" si="235">IF(P69=$B$16,O70+($A$16*15),IF(P69=$B$17,O70+($A$17*15),IF(P69=$B$19,IF(O70+($A$19*15)&gt;100,100,O70+($A$19*15)),IF(P69=$B$18,IF(O70+($A$18*15)&gt;100,100,O70+($A$18*15)),O70))))</f>
        <v>100</v>
      </c>
      <c r="Q70" s="252">
        <f t="shared" ref="Q70" si="236">IF(Q69=$B$16,P70+($A$16*15),IF(Q69=$B$17,P70+($A$17*15),IF(Q69=$B$19,IF(P70+($A$19*15)&gt;100,100,P70+($A$19*15)),IF(Q69=$B$18,IF(P70+($A$18*15)&gt;100,100,P70+($A$18*15)),P70))))</f>
        <v>98.076666666666668</v>
      </c>
      <c r="R70" s="252">
        <f t="shared" ref="R70" si="237">IF(R69=$B$16,Q70+($A$16*15),IF(R69=$B$17,Q70+($A$17*15),IF(R69=$B$19,IF(Q70+($A$19*15)&gt;100,100,Q70+($A$19*15)),IF(R69=$B$18,IF(Q70+($A$18*15)&gt;100,100,Q70+($A$18*15)),Q70))))</f>
        <v>96.153333333333336</v>
      </c>
      <c r="S70" s="273">
        <f t="shared" ref="S70" si="238">IF(S69=$B$16,R70+($A$16*15),IF(S69=$B$17,R70+($A$17*15),IF(S69=$B$19,IF(R70+($A$19*15)&gt;100,100,R70+($A$19*15)),IF(S69=$B$18,IF(R70+($A$18*15)&gt;100,100,R70+($A$18*15)),R70))))</f>
        <v>96.153333333333336</v>
      </c>
      <c r="T70" s="273">
        <f t="shared" ref="T70" si="239">IF(T69=$B$16,S70+($A$16*15),IF(T69=$B$17,S70+($A$17*15),IF(T69=$B$19,IF(S70+($A$19*15)&gt;100,100,S70+($A$19*15)),IF(T69=$B$18,IF(S70+($A$18*15)&gt;100,100,S70+($A$18*15)),S70))))</f>
        <v>96.153333333333336</v>
      </c>
      <c r="U70" s="273">
        <f t="shared" ref="U70" si="240">IF(U69=$B$16,T70+($A$16*15),IF(U69=$B$17,T70+($A$17*15),IF(U69=$B$19,IF(T70+($A$19*15)&gt;100,100,T70+($A$19*15)),IF(U69=$B$18,IF(T70+($A$18*15)&gt;100,100,T70+($A$18*15)),T70))))</f>
        <v>96.153333333333336</v>
      </c>
      <c r="V70" s="273">
        <f t="shared" ref="V70" si="241">IF(V69=$B$16,U70+($A$16*15),IF(V69=$B$17,U70+($A$17*15),IF(V69=$B$19,IF(U70+($A$19*15)&gt;100,100,U70+($A$19*15)),IF(V69=$B$18,IF(U70+($A$18*15)&gt;100,100,U70+($A$18*15)),U70))))</f>
        <v>96.153333333333336</v>
      </c>
      <c r="W70" s="273">
        <f t="shared" ref="W70" si="242">IF(W69=$B$16,V70+($A$16*15),IF(W69=$B$17,V70+($A$17*15),IF(W69=$B$19,IF(V70+($A$19*15)&gt;100,100,V70+($A$19*15)),IF(W69=$B$18,IF(V70+($A$18*15)&gt;100,100,V70+($A$18*15)),V70))))</f>
        <v>96.153333333333336</v>
      </c>
      <c r="X70" s="273">
        <f t="shared" ref="X70" si="243">IF(X69=$B$16,W70+($A$16*15),IF(X69=$B$17,W70+($A$17*15),IF(X69=$B$19,IF(W70+($A$19*15)&gt;100,100,W70+($A$19*15)),IF(X69=$B$18,IF(W70+($A$18*15)&gt;100,100,W70+($A$18*15)),W70))))</f>
        <v>96.153333333333336</v>
      </c>
      <c r="Y70" s="273">
        <f t="shared" ref="Y70" si="244">IF(Y69=$B$16,X70+($A$16*15),IF(Y69=$B$17,X70+($A$17*15),IF(Y69=$B$19,IF(X70+($A$19*15)&gt;100,100,X70+($A$19*15)),IF(Y69=$B$18,IF(X70+($A$18*15)&gt;100,100,X70+($A$18*15)),X70))))</f>
        <v>96.153333333333336</v>
      </c>
      <c r="Z70" s="273">
        <f t="shared" ref="Z70" si="245">IF(Z69=$B$16,Y70+($A$16*15),IF(Z69=$B$17,Y70+($A$17*15),IF(Z69=$B$19,IF(Y70+($A$19*15)&gt;100,100,Y70+($A$19*15)),IF(Z69=$B$18,IF(Y70+($A$18*15)&gt;100,100,Y70+($A$18*15)),Y70))))</f>
        <v>96.153333333333336</v>
      </c>
      <c r="AA70" s="273">
        <f t="shared" ref="AA70" si="246">IF(AA69=$B$16,Z70+($A$16*15),IF(AA69=$B$17,Z70+($A$17*15),IF(AA69=$B$19,IF(Z70+($A$19*15)&gt;100,100,Z70+($A$19*15)),IF(AA69=$B$18,IF(Z70+($A$18*15)&gt;100,100,Z70+($A$18*15)),Z70))))</f>
        <v>96.153333333333336</v>
      </c>
      <c r="AB70" s="273">
        <f t="shared" ref="AB70" si="247">IF(AB69=$B$16,AA70+($A$16*15),IF(AB69=$B$17,AA70+($A$17*15),IF(AB69=$B$19,IF(AA70+($A$19*15)&gt;100,100,AA70+($A$19*15)),IF(AB69=$B$18,IF(AA70+($A$18*15)&gt;100,100,AA70+($A$18*15)),AA70))))</f>
        <v>96.153333333333336</v>
      </c>
      <c r="AC70" s="273">
        <f t="shared" ref="AC70" si="248">IF(AC69=$B$16,AB70+($A$16*15),IF(AC69=$B$17,AB70+($A$17*15),IF(AC69=$B$19,IF(AB70+($A$19*15)&gt;100,100,AB70+($A$19*15)),IF(AC69=$B$18,IF(AB70+($A$18*15)&gt;100,100,AB70+($A$18*15)),AB70))))</f>
        <v>96.153333333333336</v>
      </c>
      <c r="AD70" s="273">
        <f t="shared" ref="AD70" si="249">IF(AD69=$B$16,AC70+($A$16*15),IF(AD69=$B$17,AC70+($A$17*15),IF(AD69=$B$19,IF(AC70+($A$19*15)&gt;100,100,AC70+($A$19*15)),IF(AD69=$B$18,IF(AC70+($A$18*15)&gt;100,100,AC70+($A$18*15)),AC70))))</f>
        <v>96.153333333333336</v>
      </c>
      <c r="AE70" s="273">
        <f t="shared" ref="AE70" si="250">IF(AE69=$B$16,AD70+($A$16*15),IF(AE69=$B$17,AD70+($A$17*15),IF(AE69=$B$19,IF(AD70+($A$19*15)&gt;100,100,AD70+($A$19*15)),IF(AE69=$B$18,IF(AD70+($A$18*15)&gt;100,100,AD70+($A$18*15)),AD70))))</f>
        <v>96.153333333333336</v>
      </c>
      <c r="AF70" s="273">
        <f t="shared" ref="AF70" si="251">IF(AF69=$B$16,AE70+($A$16*15),IF(AF69=$B$17,AE70+($A$17*15),IF(AF69=$B$19,IF(AE70+($A$19*15)&gt;100,100,AE70+($A$19*15)),IF(AF69=$B$18,IF(AE70+($A$18*15)&gt;100,100,AE70+($A$18*15)),AE70))))</f>
        <v>96.153333333333336</v>
      </c>
      <c r="AG70" s="273">
        <f t="shared" ref="AG70" si="252">IF(AG69=$B$16,AF70+($A$16*15),IF(AG69=$B$17,AF70+($A$17*15),IF(AG69=$B$19,IF(AF70+($A$19*15)&gt;100,100,AF70+($A$19*15)),IF(AG69=$B$18,IF(AF70+($A$18*15)&gt;100,100,AF70+($A$18*15)),AF70))))</f>
        <v>96.153333333333336</v>
      </c>
      <c r="AH70" s="273">
        <f t="shared" ref="AH70" si="253">IF(AH69=$B$16,AG70+($A$16*15),IF(AH69=$B$17,AG70+($A$17*15),IF(AH69=$B$19,IF(AG70+($A$19*15)&gt;100,100,AG70+($A$19*15)),IF(AH69=$B$18,IF(AG70+($A$18*15)&gt;100,100,AG70+($A$18*15)),AG70))))</f>
        <v>96.153333333333336</v>
      </c>
      <c r="AI70" s="273">
        <f t="shared" ref="AI70" si="254">IF(AI69=$B$16,AH70+($A$16*15),IF(AI69=$B$17,AH70+($A$17*15),IF(AI69=$B$19,IF(AH70+($A$19*15)&gt;100,100,AH70+($A$19*15)),IF(AI69=$B$18,IF(AH70+($A$18*15)&gt;100,100,AH70+($A$18*15)),AH70))))</f>
        <v>96.153333333333336</v>
      </c>
      <c r="AJ70" s="273">
        <f t="shared" ref="AJ70" si="255">IF(AJ69=$B$16,AI70+($A$16*15),IF(AJ69=$B$17,AI70+($A$17*15),IF(AJ69=$B$19,IF(AI70+($A$19*15)&gt;100,100,AI70+($A$19*15)),IF(AJ69=$B$18,IF(AI70+($A$18*15)&gt;100,100,AI70+($A$18*15)),AI70))))</f>
        <v>96.153333333333336</v>
      </c>
      <c r="AK70" s="273">
        <f t="shared" ref="AK70" si="256">IF(AK69=$B$16,AJ70+($A$16*15),IF(AK69=$B$17,AJ70+($A$17*15),IF(AK69=$B$19,IF(AJ70+($A$19*15)&gt;100,100,AJ70+($A$19*15)),IF(AK69=$B$18,IF(AJ70+($A$18*15)&gt;100,100,AJ70+($A$18*15)),AJ70))))</f>
        <v>96.153333333333336</v>
      </c>
      <c r="AL70" s="273">
        <f t="shared" ref="AL70" si="257">IF(AL69=$B$16,AK70+($A$16*15),IF(AL69=$B$17,AK70+($A$17*15),IF(AL69=$B$19,IF(AK70+($A$19*15)&gt;100,100,AK70+($A$19*15)),IF(AL69=$B$18,IF(AK70+($A$18*15)&gt;100,100,AK70+($A$18*15)),AK70))))</f>
        <v>96.153333333333336</v>
      </c>
      <c r="AM70" s="273">
        <f t="shared" ref="AM70" si="258">IF(AM69=$B$16,AL70+($A$16*15),IF(AM69=$B$17,AL70+($A$17*15),IF(AM69=$B$19,IF(AL70+($A$19*15)&gt;100,100,AL70+($A$19*15)),IF(AM69=$B$18,IF(AL70+($A$18*15)&gt;100,100,AL70+($A$18*15)),AL70))))</f>
        <v>96.153333333333336</v>
      </c>
      <c r="AN70" s="273">
        <f t="shared" ref="AN70" si="259">IF(AN69=$B$16,AM70+($A$16*15),IF(AN69=$B$17,AM70+($A$17*15),IF(AN69=$B$19,IF(AM70+($A$19*15)&gt;100,100,AM70+($A$19*15)),IF(AN69=$B$18,IF(AM70+($A$18*15)&gt;100,100,AM70+($A$18*15)),AM70))))</f>
        <v>96.153333333333336</v>
      </c>
      <c r="AO70" s="273">
        <f t="shared" ref="AO70" si="260">IF(AO69=$B$16,AN70+($A$16*15),IF(AO69=$B$17,AN70+($A$17*15),IF(AO69=$B$19,IF(AN70+($A$19*15)&gt;100,100,AN70+($A$19*15)),IF(AO69=$B$18,IF(AN70+($A$18*15)&gt;100,100,AN70+($A$18*15)),AN70))))</f>
        <v>96.153333333333336</v>
      </c>
      <c r="AP70" s="273">
        <f t="shared" ref="AP70" si="261">IF(AP69=$B$16,AO70+($A$16*15),IF(AP69=$B$17,AO70+($A$17*15),IF(AP69=$B$19,IF(AO70+($A$19*15)&gt;100,100,AO70+($A$19*15)),IF(AP69=$B$18,IF(AO70+($A$18*15)&gt;100,100,AO70+($A$18*15)),AO70))))</f>
        <v>96.153333333333336</v>
      </c>
      <c r="AQ70" s="273">
        <f>IF(AQ69=$B$16,AP70+($A$16*15),IF(AQ69=$B$17,AP70+($A$17*15),IF(AQ69=$B$19,IF(AP70+($A$19*15)&gt;100,100,AP70+($A$19*15)),IF(AQ69=$B$18,IF(AP70+($A$18*15)&gt;100,100,AP70+($A$18*15)),AP70))))</f>
        <v>96.153333333333336</v>
      </c>
      <c r="AR70" s="273">
        <f t="shared" ref="AR70" si="262">IF(AR69=$B$16,AQ70+($A$16*15),IF(AR69=$B$17,AQ70+($A$17*15),IF(AR69=$B$19,IF(AQ70+($A$19*15)&gt;100,100,AQ70+($A$19*15)),IF(AR69=$B$18,IF(AQ70+($A$18*15)&gt;100,100,AQ70+($A$18*15)),AQ70))))</f>
        <v>96.153333333333336</v>
      </c>
      <c r="AS70" s="273">
        <f t="shared" ref="AS70" si="263">IF(AS69=$B$16,AR70+($A$16*15),IF(AS69=$B$17,AR70+($A$17*15),IF(AS69=$B$19,IF(AR70+($A$19*15)&gt;100,100,AR70+($A$19*15)),IF(AS69=$B$18,IF(AR70+($A$18*15)&gt;100,100,AR70+($A$18*15)),AR70))))</f>
        <v>96.153333333333336</v>
      </c>
      <c r="AT70" s="273">
        <f t="shared" ref="AT70" si="264">IF(AT69=$B$16,AS70+($A$16*15),IF(AT69=$B$17,AS70+($A$17*15),IF(AT69=$B$19,IF(AS70+($A$19*15)&gt;100,100,AS70+($A$19*15)),IF(AT69=$B$18,IF(AS70+($A$18*15)&gt;100,100,AS70+($A$18*15)),AS70))))</f>
        <v>96.153333333333336</v>
      </c>
      <c r="AU70" s="273">
        <f t="shared" ref="AU70" si="265">IF(AU69=$B$16,AT70+($A$16*15),IF(AU69=$B$17,AT70+($A$17*15),IF(AU69=$B$19,IF(AT70+($A$19*15)&gt;100,100,AT70+($A$19*15)),IF(AU69=$B$18,IF(AT70+($A$18*15)&gt;100,100,AT70+($A$18*15)),AT70))))</f>
        <v>96.153333333333336</v>
      </c>
      <c r="AV70" s="273">
        <f t="shared" ref="AV70" si="266">IF(AV69=$B$16,AU70+($A$16*15),IF(AV69=$B$17,AU70+($A$17*15),IF(AV69=$B$19,IF(AU70+($A$19*15)&gt;100,100,AU70+($A$19*15)),IF(AV69=$B$18,IF(AU70+($A$18*15)&gt;100,100,AU70+($A$18*15)),AU70))))</f>
        <v>96.153333333333336</v>
      </c>
      <c r="AW70" s="273">
        <f t="shared" ref="AW70" si="267">IF(AW69=$B$16,AV70+($A$16*15),IF(AW69=$B$17,AV70+($A$17*15),IF(AW69=$B$19,IF(AV70+($A$19*15)&gt;100,100,AV70+($A$19*15)),IF(AW69=$B$18,IF(AV70+($A$18*15)&gt;100,100,AV70+($A$18*15)),AV70))))</f>
        <v>96.153333333333336</v>
      </c>
      <c r="AX70" s="273">
        <f t="shared" ref="AX70" si="268">IF(AX69=$B$16,AW70+($A$16*15),IF(AX69=$B$17,AW70+($A$17*15),IF(AX69=$B$19,IF(AW70+($A$19*15)&gt;100,100,AW70+($A$19*15)),IF(AX69=$B$18,IF(AW70+($A$18*15)&gt;100,100,AW70+($A$18*15)),AW70))))</f>
        <v>96.153333333333336</v>
      </c>
      <c r="AY70" s="273">
        <f t="shared" ref="AY70" si="269">IF(AY69=$B$16,AX70+($A$16*15),IF(AY69=$B$17,AX70+($A$17*15),IF(AY69=$B$19,IF(AX70+($A$19*15)&gt;100,100,AX70+($A$19*15)),IF(AY69=$B$18,IF(AX70+($A$18*15)&gt;100,100,AX70+($A$18*15)),AX70))))</f>
        <v>96.153333333333336</v>
      </c>
      <c r="AZ70" s="273">
        <f t="shared" ref="AZ70" si="270">IF(AZ69=$B$16,AY70+($A$16*15),IF(AZ69=$B$17,AY70+($A$17*15),IF(AZ69=$B$19,IF(AY70+($A$19*15)&gt;100,100,AY70+($A$19*15)),IF(AZ69=$B$18,IF(AY70+($A$18*15)&gt;100,100,AY70+($A$18*15)),AY70))))</f>
        <v>96.153333333333336</v>
      </c>
      <c r="BA70" s="273">
        <f t="shared" ref="BA70" si="271">IF(BA69=$B$16,AZ70+($A$16*15),IF(BA69=$B$17,AZ70+($A$17*15),IF(BA69=$B$19,IF(AZ70+($A$19*15)&gt;100,100,AZ70+($A$19*15)),IF(BA69=$B$18,IF(AZ70+($A$18*15)&gt;100,100,AZ70+($A$18*15)),AZ70))))</f>
        <v>96.153333333333336</v>
      </c>
      <c r="BB70" s="273">
        <f t="shared" ref="BB70" si="272">IF(BB69=$B$16,BA70+($A$16*15),IF(BB69=$B$17,BA70+($A$17*15),IF(BB69=$B$19,IF(BA70+($A$19*15)&gt;100,100,BA70+($A$19*15)),IF(BB69=$B$18,IF(BA70+($A$18*15)&gt;100,100,BA70+($A$18*15)),BA70))))</f>
        <v>96.153333333333336</v>
      </c>
      <c r="BC70" s="252">
        <f t="shared" ref="BC70" si="273">IF(BC69=$B$16,BB70+($A$16*15),IF(BC69=$B$17,BB70+($A$17*15),IF(BC69=$B$19,IF(BB70+($A$19*15)&gt;100,100,BB70+($A$19*15)),IF(BC69=$B$18,IF(BB70+($A$18*15)&gt;100,100,BB70+($A$18*15)),BB70))))</f>
        <v>100</v>
      </c>
      <c r="BD70" s="252">
        <f t="shared" ref="BD70" si="274">IF(BD69=$B$16,BC70+($A$16*15),IF(BD69=$B$17,BC70+($A$17*15),IF(BD69=$B$19,IF(BC70+($A$19*15)&gt;100,100,BC70+($A$19*15)),IF(BD69=$B$18,IF(BC70+($A$18*15)&gt;100,100,BC70+($A$18*15)),BC70))))</f>
        <v>100</v>
      </c>
      <c r="BE70" s="252">
        <f t="shared" ref="BE70" si="275">IF(BE69=$B$16,BD70+($A$16*15),IF(BE69=$B$17,BD70+($A$17*15),IF(BE69=$B$19,IF(BD70+($A$19*15)&gt;100,100,BD70+($A$19*15)),IF(BE69=$B$18,IF(BD70+($A$18*15)&gt;100,100,BD70+($A$18*15)),BD70))))</f>
        <v>100</v>
      </c>
      <c r="BF70" s="252">
        <f t="shared" ref="BF70" si="276">IF(BF69=$B$16,BE70+($A$16*15),IF(BF69=$B$17,BE70+($A$17*15),IF(BF69=$B$19,IF(BE70+($A$19*15)&gt;100,100,BE70+($A$19*15)),IF(BF69=$B$18,IF(BE70+($A$18*15)&gt;100,100,BE70+($A$18*15)),BE70))))</f>
        <v>100</v>
      </c>
      <c r="BG70" s="252">
        <f t="shared" ref="BG70" si="277">IF(BG69=$B$16,BF70+($A$16*15),IF(BG69=$B$17,BF70+($A$17*15),IF(BG69=$B$19,IF(BF70+($A$19*15)&gt;100,100,BF70+($A$19*15)),IF(BG69=$B$18,IF(BF70+($A$18*15)&gt;100,100,BF70+($A$18*15)),BF70))))</f>
        <v>98.076666666666668</v>
      </c>
      <c r="BH70" s="252">
        <f t="shared" ref="BH70" si="278">IF(BH69=$B$16,BG70+($A$16*15),IF(BH69=$B$17,BG70+($A$17*15),IF(BH69=$B$19,IF(BG70+($A$19*15)&gt;100,100,BG70+($A$19*15)),IF(BH69=$B$18,IF(BG70+($A$18*15)&gt;100,100,BG70+($A$18*15)),BG70))))</f>
        <v>96.153333333333336</v>
      </c>
      <c r="BI70" s="252">
        <f t="shared" ref="BI70" si="279">IF(BI69=$B$16,BH70+($A$16*15),IF(BI69=$B$17,BH70+($A$17*15),IF(BI69=$B$19,IF(BH70+($A$19*15)&gt;100,100,BH70+($A$19*15)),IF(BI69=$B$18,IF(BH70+($A$18*15)&gt;100,100,BH70+($A$18*15)),BH70))))</f>
        <v>96.153333333333336</v>
      </c>
      <c r="BJ70" s="252">
        <f t="shared" ref="BJ70" si="280">IF(BJ69=$B$16,BI70+($A$16*15),IF(BJ69=$B$17,BI70+($A$17*15),IF(BJ69=$B$19,IF(BI70+($A$19*15)&gt;100,100,BI70+($A$19*15)),IF(BJ69=$B$18,IF(BI70+($A$18*15)&gt;100,100,BI70+($A$18*15)),BI70))))</f>
        <v>96.153333333333336</v>
      </c>
      <c r="BK70" s="252">
        <f t="shared" ref="BK70" si="281">IF(BK69=$B$16,BJ70+($A$16*15),IF(BK69=$B$17,BJ70+($A$17*15),IF(BK69=$B$19,IF(BJ70+($A$19*15)&gt;100,100,BJ70+($A$19*15)),IF(BK69=$B$18,IF(BJ70+($A$18*15)&gt;100,100,BJ70+($A$18*15)),BJ70))))</f>
        <v>96.153333333333336</v>
      </c>
      <c r="BL70" s="252">
        <f t="shared" ref="BL70" si="282">IF(BL69=$B$16,BK70+($A$16*15),IF(BL69=$B$17,BK70+($A$17*15),IF(BL69=$B$19,IF(BK70+($A$19*15)&gt;100,100,BK70+($A$19*15)),IF(BL69=$B$18,IF(BK70+($A$18*15)&gt;100,100,BK70+($A$18*15)),BK70))))</f>
        <v>96.153333333333336</v>
      </c>
      <c r="BM70" s="252">
        <f t="shared" ref="BM70" si="283">IF(BM69=$B$16,BL70+($A$16*15),IF(BM69=$B$17,BL70+($A$17*15),IF(BM69=$B$19,IF(BL70+($A$19*15)&gt;100,100,BL70+($A$19*15)),IF(BM69=$B$18,IF(BL70+($A$18*15)&gt;100,100,BL70+($A$18*15)),BL70))))</f>
        <v>96.153333333333336</v>
      </c>
      <c r="BN70" s="252">
        <f t="shared" ref="BN70" si="284">IF(BN69=$B$16,BM70+($A$16*15),IF(BN69=$B$17,BM70+($A$17*15),IF(BN69=$B$19,IF(BM70+($A$19*15)&gt;100,100,BM70+($A$19*15)),IF(BN69=$B$18,IF(BM70+($A$18*15)&gt;100,100,BM70+($A$18*15)),BM70))))</f>
        <v>96.153333333333336</v>
      </c>
      <c r="BO70" s="252">
        <f t="shared" ref="BO70" si="285">IF(BO69=$B$16,BN70+($A$16*15),IF(BO69=$B$17,BN70+($A$17*15),IF(BO69=$B$19,IF(BN70+($A$19*15)&gt;100,100,BN70+($A$19*15)),IF(BO69=$B$18,IF(BN70+($A$18*15)&gt;100,100,BN70+($A$18*15)),BN70))))</f>
        <v>96.153333333333336</v>
      </c>
      <c r="BP70" s="252">
        <f t="shared" ref="BP70" si="286">IF(BP69=$B$16,BO70+($A$16*15),IF(BP69=$B$17,BO70+($A$17*15),IF(BP69=$B$19,IF(BO70+($A$19*15)&gt;100,100,BO70+($A$19*15)),IF(BP69=$B$18,IF(BO70+($A$18*15)&gt;100,100,BO70+($A$18*15)),BO70))))</f>
        <v>96.153333333333336</v>
      </c>
      <c r="BQ70" s="252">
        <f t="shared" ref="BQ70" si="287">IF(BQ69=$B$16,BP70+($A$16*15),IF(BQ69=$B$17,BP70+($A$17*15),IF(BQ69=$B$19,IF(BP70+($A$19*15)&gt;100,100,BP70+($A$19*15)),IF(BQ69=$B$18,IF(BP70+($A$18*15)&gt;100,100,BP70+($A$18*15)),BP70))))</f>
        <v>96.153333333333336</v>
      </c>
      <c r="BR70" s="252">
        <f t="shared" ref="BR70" si="288">IF(BR69=$B$16,BQ70+($A$16*15),IF(BR69=$B$17,BQ70+($A$17*15),IF(BR69=$B$19,IF(BQ70+($A$19*15)&gt;100,100,BQ70+($A$19*15)),IF(BR69=$B$18,IF(BQ70+($A$18*15)&gt;100,100,BQ70+($A$18*15)),BQ70))))</f>
        <v>96.153333333333336</v>
      </c>
      <c r="BS70" s="252">
        <f t="shared" ref="BS70" si="289">IF(BS69=$B$16,BR70+($A$16*15),IF(BS69=$B$17,BR70+($A$17*15),IF(BS69=$B$19,IF(BR70+($A$19*15)&gt;100,100,BR70+($A$19*15)),IF(BS69=$B$18,IF(BR70+($A$18*15)&gt;100,100,BR70+($A$18*15)),BR70))))</f>
        <v>96.153333333333336</v>
      </c>
      <c r="BT70" s="252">
        <f t="shared" ref="BT70" si="290">IF(BT69=$B$16,BS70+($A$16*15),IF(BT69=$B$17,BS70+($A$17*15),IF(BT69=$B$19,IF(BS70+($A$19*15)&gt;100,100,BS70+($A$19*15)),IF(BT69=$B$18,IF(BS70+($A$18*15)&gt;100,100,BS70+($A$18*15)),BS70))))</f>
        <v>96.153333333333336</v>
      </c>
      <c r="BU70" s="252">
        <f t="shared" ref="BU70" si="291">IF(BU69=$B$16,BT70+($A$16*15),IF(BU69=$B$17,BT70+($A$17*15),IF(BU69=$B$19,IF(BT70+($A$19*15)&gt;100,100,BT70+($A$19*15)),IF(BU69=$B$18,IF(BT70+($A$18*15)&gt;100,100,BT70+($A$18*15)),BT70))))</f>
        <v>96.153333333333336</v>
      </c>
      <c r="BV70" s="252">
        <f t="shared" ref="BV70" si="292">IF(BV69=$B$16,BU70+($A$16*15),IF(BV69=$B$17,BU70+($A$17*15),IF(BV69=$B$19,IF(BU70+($A$19*15)&gt;100,100,BU70+($A$19*15)),IF(BV69=$B$18,IF(BU70+($A$18*15)&gt;100,100,BU70+($A$18*15)),BU70))))</f>
        <v>96.153333333333336</v>
      </c>
      <c r="BW70" s="252">
        <f t="shared" ref="BW70" si="293">IF(BW69=$B$16,BV70+($A$16*15),IF(BW69=$B$17,BV70+($A$17*15),IF(BW69=$B$19,IF(BV70+($A$19*15)&gt;100,100,BV70+($A$19*15)),IF(BW69=$B$18,IF(BV70+($A$18*15)&gt;100,100,BV70+($A$18*15)),BV70))))</f>
        <v>96.153333333333336</v>
      </c>
      <c r="BX70" s="252">
        <f t="shared" ref="BX70" si="294">IF(BX69=$B$16,BW70+($A$16*15),IF(BX69=$B$17,BW70+($A$17*15),IF(BX69=$B$19,IF(BW70+($A$19*15)&gt;100,100,BW70+($A$19*15)),IF(BX69=$B$18,IF(BW70+($A$18*15)&gt;100,100,BW70+($A$18*15)),BW70))))</f>
        <v>96.153333333333336</v>
      </c>
      <c r="BY70" s="252">
        <f t="shared" ref="BY70" si="295">IF(BY69=$B$16,BX70+($A$16*15),IF(BY69=$B$17,BX70+($A$17*15),IF(BY69=$B$19,IF(BX70+($A$19*15)&gt;100,100,BX70+($A$19*15)),IF(BY69=$B$18,IF(BX70+($A$18*15)&gt;100,100,BX70+($A$18*15)),BX70))))</f>
        <v>96.153333333333336</v>
      </c>
      <c r="BZ70" s="252">
        <f t="shared" ref="BZ70" si="296">IF(BZ69=$B$16,BY70+($A$16*15),IF(BZ69=$B$17,BY70+($A$17*15),IF(BZ69=$B$19,IF(BY70+($A$19*15)&gt;100,100,BY70+($A$19*15)),IF(BZ69=$B$18,IF(BY70+($A$18*15)&gt;100,100,BY70+($A$18*15)),BY70))))</f>
        <v>96.153333333333336</v>
      </c>
      <c r="CA70" s="252">
        <f>IF(CA69=$B$16,BZ70+($A$16*15),IF(CA69=$B$17,BZ70+($A$17*15),IF(CA69=$B$19,IF(BZ70+($A$19*15)&gt;100,100,BZ70+($A$19*15)),IF(CA69=$B$18,IF(BZ70+($A$18*15)&gt;100,100,BZ70+($A$18*15)),BZ70))))</f>
        <v>96.153333333333336</v>
      </c>
      <c r="CB70" s="252">
        <f>IF(CB69=$B$16,CA70+($A$16*15),IF(CB69=$B$17,CA70+($A$17*15),IF(CB69=$B$19,IF(CA70+($A$19*15)&gt;100,100,CA70+($A$19*15)),IF(CB69=$B$18,IF(CA70+($A$18*15)&gt;100,100,CA70+($A$18*15)),CA70))))</f>
        <v>96.153333333333336</v>
      </c>
      <c r="CC70" s="252">
        <f>IF(CC69=$B$16,CB70+($A$16*15),IF(CC69=$B$17,CB70+($A$17*15),IF(CC69=$B$19,IF(CB70+($A$19*15)&gt;100,100,CB70+($A$19*15)),IF(CC69=$B$18,IF(CB70+($A$18*15)&gt;100,100,CB70+($A$18*15)),CB70))))</f>
        <v>96.153333333333336</v>
      </c>
      <c r="CD70" s="252">
        <f>IF(CD69=$B$16,CC70+($A$16*15),IF(CD69=$B$17,CC70+($A$17*15),IF(CD69=$B$19,IF(CC70+($A$19*15)&gt;100,100,CC70+($A$19*15)),IF(CD69=$B$18,IF(CC70+($A$18*15)&gt;100,100,CC70+($A$18*15)),CC70))))</f>
        <v>96.153333333333336</v>
      </c>
      <c r="CE70" s="252">
        <f t="shared" ref="CE70" si="297">IF(CE69=$B$16,CD70+($A$16*15),IF(CE69=$B$17,CD70+($A$17*15),IF(CE69=$B$19,IF(CD70+($A$19*15)&gt;100,100,CD70+($A$19*15)),IF(CE69=$B$18,IF(CD70+($A$18*15)&gt;100,100,CD70+($A$18*15)),CD70))))</f>
        <v>96.153333333333336</v>
      </c>
      <c r="CF70" s="252">
        <f t="shared" ref="CF70" si="298">IF(CF69=$B$16,CE70+($A$16*15),IF(CF69=$B$17,CE70+($A$17*15),IF(CF69=$B$19,IF(CE70+($A$19*15)&gt;100,100,CE70+($A$19*15)),IF(CF69=$B$18,IF(CE70+($A$18*15)&gt;100,100,CE70+($A$18*15)),CE70))))</f>
        <v>96.153333333333336</v>
      </c>
      <c r="CG70" s="252">
        <f t="shared" ref="CG70" si="299">IF(CG69=$B$16,CF70+($A$16*15),IF(CG69=$B$17,CF70+($A$17*15),IF(CG69=$B$19,IF(CF70+($A$19*15)&gt;100,100,CF70+($A$19*15)),IF(CG69=$B$18,IF(CF70+($A$18*15)&gt;100,100,CF70+($A$18*15)),CF70))))</f>
        <v>96.153333333333336</v>
      </c>
      <c r="CH70" s="252">
        <f t="shared" ref="CH70" si="300">IF(CH69=$B$16,CG70+($A$16*15),IF(CH69=$B$17,CG70+($A$17*15),IF(CH69=$B$19,IF(CG70+($A$19*15)&gt;100,100,CG70+($A$19*15)),IF(CH69=$B$18,IF(CG70+($A$18*15)&gt;100,100,CG70+($A$18*15)),CG70))))</f>
        <v>96.153333333333336</v>
      </c>
      <c r="CI70" s="252">
        <f t="shared" ref="CI70" si="301">IF(CI69=$B$16,CH70+($A$16*15),IF(CI69=$B$17,CH70+($A$17*15),IF(CI69=$B$19,IF(CH70+($A$19*15)&gt;100,100,CH70+($A$19*15)),IF(CI69=$B$18,IF(CH70+($A$18*15)&gt;100,100,CH70+($A$18*15)),CH70))))</f>
        <v>96.153333333333336</v>
      </c>
      <c r="CJ70" s="252">
        <f t="shared" ref="CJ70" si="302">IF(CJ69=$B$16,CI70+($A$16*15),IF(CJ69=$B$17,CI70+($A$17*15),IF(CJ69=$B$19,IF(CI70+($A$19*15)&gt;100,100,CI70+($A$19*15)),IF(CJ69=$B$18,IF(CI70+($A$18*15)&gt;100,100,CI70+($A$18*15)),CI70))))</f>
        <v>96.153333333333336</v>
      </c>
      <c r="CK70" s="252">
        <f t="shared" ref="CK70" si="303">IF(CK69=$B$16,CJ70+($A$16*15),IF(CK69=$B$17,CJ70+($A$17*15),IF(CK69=$B$19,IF(CJ70+($A$19*15)&gt;100,100,CJ70+($A$19*15)),IF(CK69=$B$18,IF(CJ70+($A$18*15)&gt;100,100,CJ70+($A$18*15)),CJ70))))</f>
        <v>96.153333333333336</v>
      </c>
      <c r="CL70" s="252">
        <f t="shared" ref="CL70" si="304">IF(CL69=$B$16,CK70+($A$16*15),IF(CL69=$B$17,CK70+($A$17*15),IF(CL69=$B$19,IF(CK70+($A$19*15)&gt;100,100,CK70+($A$19*15)),IF(CL69=$B$18,IF(CK70+($A$18*15)&gt;100,100,CK70+($A$18*15)),CK70))))</f>
        <v>96.153333333333336</v>
      </c>
      <c r="CM70" s="256">
        <f t="shared" ref="CM70" si="305">CL70-10</f>
        <v>86.153333333333336</v>
      </c>
    </row>
    <row r="71" spans="1:91" ht="15" customHeight="1" x14ac:dyDescent="0.25">
      <c r="A71" s="344"/>
      <c r="B71" s="341" t="s">
        <v>49</v>
      </c>
      <c r="C71" s="64" t="s">
        <v>44</v>
      </c>
      <c r="D71" s="43" t="s">
        <v>45</v>
      </c>
      <c r="E71" s="255" t="s">
        <v>13</v>
      </c>
      <c r="F71" s="255" t="s">
        <v>13</v>
      </c>
      <c r="G71" s="255" t="s">
        <v>13</v>
      </c>
      <c r="H71" s="255" t="s">
        <v>13</v>
      </c>
      <c r="I71" s="254" t="s">
        <v>27</v>
      </c>
      <c r="J71" s="257"/>
      <c r="K71" s="257"/>
      <c r="L71" s="257"/>
      <c r="M71" s="257"/>
      <c r="N71" s="257"/>
      <c r="O71" s="257"/>
      <c r="P71" s="257"/>
      <c r="Q71" s="257"/>
      <c r="R71" s="257"/>
      <c r="S71" s="273"/>
      <c r="T71" s="273"/>
      <c r="U71" s="273"/>
      <c r="V71" s="273"/>
      <c r="W71" s="273"/>
      <c r="X71" s="273"/>
      <c r="Y71" s="273"/>
      <c r="Z71" s="273"/>
      <c r="AA71" s="273"/>
      <c r="AB71" s="273"/>
      <c r="AC71" s="273"/>
      <c r="AD71" s="273"/>
      <c r="AE71" s="273"/>
      <c r="AF71" s="273"/>
      <c r="AG71" s="273"/>
      <c r="AH71" s="273"/>
      <c r="AI71" s="273"/>
      <c r="AJ71" s="273"/>
      <c r="AK71" s="273"/>
      <c r="AL71" s="273"/>
      <c r="AM71" s="273"/>
      <c r="AN71" s="273"/>
      <c r="AO71" s="273"/>
      <c r="AP71" s="273"/>
      <c r="AQ71" s="273"/>
      <c r="AR71" s="273"/>
      <c r="AS71" s="273"/>
      <c r="AT71" s="273"/>
      <c r="AU71" s="273"/>
      <c r="AV71" s="273"/>
      <c r="AW71" s="273"/>
      <c r="AX71" s="273"/>
      <c r="AY71" s="273"/>
      <c r="AZ71" s="273"/>
      <c r="BA71" s="273"/>
      <c r="BB71" s="273"/>
      <c r="BC71" s="257"/>
      <c r="BD71" s="257"/>
      <c r="BE71" s="257"/>
      <c r="BF71" s="257"/>
      <c r="BG71" s="271" t="s">
        <v>31</v>
      </c>
      <c r="BH71" s="271" t="s">
        <v>31</v>
      </c>
      <c r="BI71" s="271" t="s">
        <v>31</v>
      </c>
      <c r="BJ71" s="271" t="s">
        <v>31</v>
      </c>
      <c r="BK71" s="254" t="s">
        <v>27</v>
      </c>
      <c r="BL71" s="254" t="s">
        <v>27</v>
      </c>
      <c r="BM71" s="257"/>
      <c r="BN71" s="257"/>
      <c r="BO71" s="257"/>
      <c r="BP71" s="257"/>
      <c r="BQ71" s="257"/>
      <c r="BR71" s="257"/>
      <c r="BS71" s="257"/>
      <c r="BT71" s="257"/>
      <c r="BU71" s="257"/>
      <c r="BV71" s="257"/>
      <c r="BW71" s="257"/>
      <c r="BX71" s="257"/>
      <c r="BY71" s="257"/>
      <c r="BZ71" s="257"/>
      <c r="CA71" s="257"/>
      <c r="CB71" s="257"/>
      <c r="CC71" s="257"/>
      <c r="CD71" s="257"/>
      <c r="CE71" s="257"/>
      <c r="CF71" s="257"/>
      <c r="CG71" s="257"/>
      <c r="CH71" s="257"/>
      <c r="CI71" s="257"/>
      <c r="CJ71" s="257"/>
      <c r="CK71" s="257"/>
      <c r="CL71" s="257"/>
      <c r="CM71" s="252" t="s">
        <v>46</v>
      </c>
    </row>
    <row r="72" spans="1:91" ht="15" hidden="1" customHeight="1" x14ac:dyDescent="0.25">
      <c r="A72" s="344"/>
      <c r="B72" s="342"/>
      <c r="C72" s="64" t="s">
        <v>37</v>
      </c>
      <c r="D72" s="89">
        <f>CM37</f>
        <v>45.230000000000018</v>
      </c>
      <c r="E72" s="252">
        <f>IF(E71=$B$16,D72+($A$16*15),IF(E71=$B$17,D72+($A$17*15),IF(E71=$B$19,IF(D72+($A$19*15)&gt;100,100,D72+($A$19*15)),IF(E71=$B$18,IF(D72+($A$18*15)&gt;100,100,D72+($A$18*15)),D72))))</f>
        <v>60.230000000000018</v>
      </c>
      <c r="F72" s="252">
        <f t="shared" ref="F72" si="306">IF(F71=$B$16,E72+($A$16*15),IF(F71=$B$17,E72+($A$17*15),IF(F71=$B$19,IF(E72+($A$19*15)&gt;100,100,E72+($A$19*15)),IF(F71=$B$18,IF(E72+($A$18*15)&gt;100,100,E72+($A$18*15)),E72))))</f>
        <v>75.230000000000018</v>
      </c>
      <c r="G72" s="252">
        <f t="shared" ref="G72" si="307">IF(G71=$B$16,F72+($A$16*15),IF(G71=$B$17,F72+($A$17*15),IF(G71=$B$19,IF(F72+($A$19*15)&gt;100,100,F72+($A$19*15)),IF(G71=$B$18,IF(F72+($A$18*15)&gt;100,100,F72+($A$18*15)),F72))))</f>
        <v>90.230000000000018</v>
      </c>
      <c r="H72" s="252">
        <f t="shared" ref="H72" si="308">IF(H71=$B$16,G72+($A$16*15),IF(H71=$B$17,G72+($A$17*15),IF(H71=$B$19,IF(G72+($A$19*15)&gt;100,100,G72+($A$19*15)),IF(H71=$B$18,IF(G72+($A$18*15)&gt;100,100,G72+($A$18*15)),G72))))</f>
        <v>100</v>
      </c>
      <c r="I72" s="252">
        <f t="shared" ref="I72" si="309">IF(I71=$B$16,H72+($A$16*15),IF(I71=$B$17,H72+($A$17*15),IF(I71=$B$19,IF(H72+($A$19*15)&gt;100,100,H72+($A$19*15)),IF(I71=$B$18,IF(H72+($A$18*15)&gt;100,100,H72+($A$18*15)),H72))))</f>
        <v>98.076666666666668</v>
      </c>
      <c r="J72" s="252">
        <f t="shared" ref="J72" si="310">IF(J71=$B$16,I72+($A$16*15),IF(J71=$B$17,I72+($A$17*15),IF(J71=$B$19,IF(I72+($A$19*15)&gt;100,100,I72+($A$19*15)),IF(J71=$B$18,IF(I72+($A$18*15)&gt;100,100,I72+($A$18*15)),I72))))</f>
        <v>98.076666666666668</v>
      </c>
      <c r="K72" s="252">
        <f t="shared" ref="K72" si="311">IF(K71=$B$16,J72+($A$16*15),IF(K71=$B$17,J72+($A$17*15),IF(K71=$B$19,IF(J72+($A$19*15)&gt;100,100,J72+($A$19*15)),IF(K71=$B$18,IF(J72+($A$18*15)&gt;100,100,J72+($A$18*15)),J72))))</f>
        <v>98.076666666666668</v>
      </c>
      <c r="L72" s="252">
        <f t="shared" ref="L72" si="312">IF(L71=$B$16,K72+($A$16*15),IF(L71=$B$17,K72+($A$17*15),IF(L71=$B$19,IF(K72+($A$19*15)&gt;100,100,K72+($A$19*15)),IF(L71=$B$18,IF(K72+($A$18*15)&gt;100,100,K72+($A$18*15)),K72))))</f>
        <v>98.076666666666668</v>
      </c>
      <c r="M72" s="252">
        <f t="shared" ref="M72" si="313">IF(M71=$B$16,L72+($A$16*15),IF(M71=$B$17,L72+($A$17*15),IF(M71=$B$19,IF(L72+($A$19*15)&gt;100,100,L72+($A$19*15)),IF(M71=$B$18,IF(L72+($A$18*15)&gt;100,100,L72+($A$18*15)),L72))))</f>
        <v>98.076666666666668</v>
      </c>
      <c r="N72" s="252">
        <f t="shared" ref="N72" si="314">IF(N71=$B$16,M72+($A$16*15),IF(N71=$B$17,M72+($A$17*15),IF(N71=$B$19,IF(M72+($A$19*15)&gt;100,100,M72+($A$19*15)),IF(N71=$B$18,IF(M72+($A$18*15)&gt;100,100,M72+($A$18*15)),M72))))</f>
        <v>98.076666666666668</v>
      </c>
      <c r="O72" s="252">
        <f t="shared" ref="O72" si="315">IF(O71=$B$16,N72+($A$16*15),IF(O71=$B$17,N72+($A$17*15),IF(O71=$B$19,IF(N72+($A$19*15)&gt;100,100,N72+($A$19*15)),IF(O71=$B$18,IF(N72+($A$18*15)&gt;100,100,N72+($A$18*15)),N72))))</f>
        <v>98.076666666666668</v>
      </c>
      <c r="P72" s="252">
        <f t="shared" ref="P72" si="316">IF(P71=$B$16,O72+($A$16*15),IF(P71=$B$17,O72+($A$17*15),IF(P71=$B$19,IF(O72+($A$19*15)&gt;100,100,O72+($A$19*15)),IF(P71=$B$18,IF(O72+($A$18*15)&gt;100,100,O72+($A$18*15)),O72))))</f>
        <v>98.076666666666668</v>
      </c>
      <c r="Q72" s="252">
        <f t="shared" ref="Q72" si="317">IF(Q71=$B$16,P72+($A$16*15),IF(Q71=$B$17,P72+($A$17*15),IF(Q71=$B$19,IF(P72+($A$19*15)&gt;100,100,P72+($A$19*15)),IF(Q71=$B$18,IF(P72+($A$18*15)&gt;100,100,P72+($A$18*15)),P72))))</f>
        <v>98.076666666666668</v>
      </c>
      <c r="R72" s="252">
        <f t="shared" ref="R72" si="318">IF(R71=$B$16,Q72+($A$16*15),IF(R71=$B$17,Q72+($A$17*15),IF(R71=$B$19,IF(Q72+($A$19*15)&gt;100,100,Q72+($A$19*15)),IF(R71=$B$18,IF(Q72+($A$18*15)&gt;100,100,Q72+($A$18*15)),Q72))))</f>
        <v>98.076666666666668</v>
      </c>
      <c r="S72" s="273">
        <f t="shared" ref="S72" si="319">IF(S71=$B$16,R72+($A$16*15),IF(S71=$B$17,R72+($A$17*15),IF(S71=$B$19,IF(R72+($A$19*15)&gt;100,100,R72+($A$19*15)),IF(S71=$B$18,IF(R72+($A$18*15)&gt;100,100,R72+($A$18*15)),R72))))</f>
        <v>98.076666666666668</v>
      </c>
      <c r="T72" s="273">
        <f t="shared" ref="T72" si="320">IF(T71=$B$16,S72+($A$16*15),IF(T71=$B$17,S72+($A$17*15),IF(T71=$B$19,IF(S72+($A$19*15)&gt;100,100,S72+($A$19*15)),IF(T71=$B$18,IF(S72+($A$18*15)&gt;100,100,S72+($A$18*15)),S72))))</f>
        <v>98.076666666666668</v>
      </c>
      <c r="U72" s="273">
        <f t="shared" ref="U72" si="321">IF(U71=$B$16,T72+($A$16*15),IF(U71=$B$17,T72+($A$17*15),IF(U71=$B$19,IF(T72+($A$19*15)&gt;100,100,T72+($A$19*15)),IF(U71=$B$18,IF(T72+($A$18*15)&gt;100,100,T72+($A$18*15)),T72))))</f>
        <v>98.076666666666668</v>
      </c>
      <c r="V72" s="273">
        <f t="shared" ref="V72" si="322">IF(V71=$B$16,U72+($A$16*15),IF(V71=$B$17,U72+($A$17*15),IF(V71=$B$19,IF(U72+($A$19*15)&gt;100,100,U72+($A$19*15)),IF(V71=$B$18,IF(U72+($A$18*15)&gt;100,100,U72+($A$18*15)),U72))))</f>
        <v>98.076666666666668</v>
      </c>
      <c r="W72" s="273">
        <f t="shared" ref="W72" si="323">IF(W71=$B$16,V72+($A$16*15),IF(W71=$B$17,V72+($A$17*15),IF(W71=$B$19,IF(V72+($A$19*15)&gt;100,100,V72+($A$19*15)),IF(W71=$B$18,IF(V72+($A$18*15)&gt;100,100,V72+($A$18*15)),V72))))</f>
        <v>98.076666666666668</v>
      </c>
      <c r="X72" s="273">
        <f t="shared" ref="X72" si="324">IF(X71=$B$16,W72+($A$16*15),IF(X71=$B$17,W72+($A$17*15),IF(X71=$B$19,IF(W72+($A$19*15)&gt;100,100,W72+($A$19*15)),IF(X71=$B$18,IF(W72+($A$18*15)&gt;100,100,W72+($A$18*15)),W72))))</f>
        <v>98.076666666666668</v>
      </c>
      <c r="Y72" s="273">
        <f t="shared" ref="Y72" si="325">IF(Y71=$B$16,X72+($A$16*15),IF(Y71=$B$17,X72+($A$17*15),IF(Y71=$B$19,IF(X72+($A$19*15)&gt;100,100,X72+($A$19*15)),IF(Y71=$B$18,IF(X72+($A$18*15)&gt;100,100,X72+($A$18*15)),X72))))</f>
        <v>98.076666666666668</v>
      </c>
      <c r="Z72" s="273">
        <f t="shared" ref="Z72" si="326">IF(Z71=$B$16,Y72+($A$16*15),IF(Z71=$B$17,Y72+($A$17*15),IF(Z71=$B$19,IF(Y72+($A$19*15)&gt;100,100,Y72+($A$19*15)),IF(Z71=$B$18,IF(Y72+($A$18*15)&gt;100,100,Y72+($A$18*15)),Y72))))</f>
        <v>98.076666666666668</v>
      </c>
      <c r="AA72" s="273">
        <f t="shared" ref="AA72" si="327">IF(AA71=$B$16,Z72+($A$16*15),IF(AA71=$B$17,Z72+($A$17*15),IF(AA71=$B$19,IF(Z72+($A$19*15)&gt;100,100,Z72+($A$19*15)),IF(AA71=$B$18,IF(Z72+($A$18*15)&gt;100,100,Z72+($A$18*15)),Z72))))</f>
        <v>98.076666666666668</v>
      </c>
      <c r="AB72" s="273">
        <f t="shared" ref="AB72" si="328">IF(AB71=$B$16,AA72+($A$16*15),IF(AB71=$B$17,AA72+($A$17*15),IF(AB71=$B$19,IF(AA72+($A$19*15)&gt;100,100,AA72+($A$19*15)),IF(AB71=$B$18,IF(AA72+($A$18*15)&gt;100,100,AA72+($A$18*15)),AA72))))</f>
        <v>98.076666666666668</v>
      </c>
      <c r="AC72" s="273">
        <f t="shared" ref="AC72" si="329">IF(AC71=$B$16,AB72+($A$16*15),IF(AC71=$B$17,AB72+($A$17*15),IF(AC71=$B$19,IF(AB72+($A$19*15)&gt;100,100,AB72+($A$19*15)),IF(AC71=$B$18,IF(AB72+($A$18*15)&gt;100,100,AB72+($A$18*15)),AB72))))</f>
        <v>98.076666666666668</v>
      </c>
      <c r="AD72" s="273">
        <f t="shared" ref="AD72" si="330">IF(AD71=$B$16,AC72+($A$16*15),IF(AD71=$B$17,AC72+($A$17*15),IF(AD71=$B$19,IF(AC72+($A$19*15)&gt;100,100,AC72+($A$19*15)),IF(AD71=$B$18,IF(AC72+($A$18*15)&gt;100,100,AC72+($A$18*15)),AC72))))</f>
        <v>98.076666666666668</v>
      </c>
      <c r="AE72" s="273">
        <f t="shared" ref="AE72" si="331">IF(AE71=$B$16,AD72+($A$16*15),IF(AE71=$B$17,AD72+($A$17*15),IF(AE71=$B$19,IF(AD72+($A$19*15)&gt;100,100,AD72+($A$19*15)),IF(AE71=$B$18,IF(AD72+($A$18*15)&gt;100,100,AD72+($A$18*15)),AD72))))</f>
        <v>98.076666666666668</v>
      </c>
      <c r="AF72" s="273">
        <f t="shared" ref="AF72" si="332">IF(AF71=$B$16,AE72+($A$16*15),IF(AF71=$B$17,AE72+($A$17*15),IF(AF71=$B$19,IF(AE72+($A$19*15)&gt;100,100,AE72+($A$19*15)),IF(AF71=$B$18,IF(AE72+($A$18*15)&gt;100,100,AE72+($A$18*15)),AE72))))</f>
        <v>98.076666666666668</v>
      </c>
      <c r="AG72" s="273">
        <f t="shared" ref="AG72" si="333">IF(AG71=$B$16,AF72+($A$16*15),IF(AG71=$B$17,AF72+($A$17*15),IF(AG71=$B$19,IF(AF72+($A$19*15)&gt;100,100,AF72+($A$19*15)),IF(AG71=$B$18,IF(AF72+($A$18*15)&gt;100,100,AF72+($A$18*15)),AF72))))</f>
        <v>98.076666666666668</v>
      </c>
      <c r="AH72" s="273">
        <f t="shared" ref="AH72" si="334">IF(AH71=$B$16,AG72+($A$16*15),IF(AH71=$B$17,AG72+($A$17*15),IF(AH71=$B$19,IF(AG72+($A$19*15)&gt;100,100,AG72+($A$19*15)),IF(AH71=$B$18,IF(AG72+($A$18*15)&gt;100,100,AG72+($A$18*15)),AG72))))</f>
        <v>98.076666666666668</v>
      </c>
      <c r="AI72" s="273">
        <f t="shared" ref="AI72" si="335">IF(AI71=$B$16,AH72+($A$16*15),IF(AI71=$B$17,AH72+($A$17*15),IF(AI71=$B$19,IF(AH72+($A$19*15)&gt;100,100,AH72+($A$19*15)),IF(AI71=$B$18,IF(AH72+($A$18*15)&gt;100,100,AH72+($A$18*15)),AH72))))</f>
        <v>98.076666666666668</v>
      </c>
      <c r="AJ72" s="273">
        <f t="shared" ref="AJ72" si="336">IF(AJ71=$B$16,AI72+($A$16*15),IF(AJ71=$B$17,AI72+($A$17*15),IF(AJ71=$B$19,IF(AI72+($A$19*15)&gt;100,100,AI72+($A$19*15)),IF(AJ71=$B$18,IF(AI72+($A$18*15)&gt;100,100,AI72+($A$18*15)),AI72))))</f>
        <v>98.076666666666668</v>
      </c>
      <c r="AK72" s="273">
        <f t="shared" ref="AK72" si="337">IF(AK71=$B$16,AJ72+($A$16*15),IF(AK71=$B$17,AJ72+($A$17*15),IF(AK71=$B$19,IF(AJ72+($A$19*15)&gt;100,100,AJ72+($A$19*15)),IF(AK71=$B$18,IF(AJ72+($A$18*15)&gt;100,100,AJ72+($A$18*15)),AJ72))))</f>
        <v>98.076666666666668</v>
      </c>
      <c r="AL72" s="273">
        <f t="shared" ref="AL72" si="338">IF(AL71=$B$16,AK72+($A$16*15),IF(AL71=$B$17,AK72+($A$17*15),IF(AL71=$B$19,IF(AK72+($A$19*15)&gt;100,100,AK72+($A$19*15)),IF(AL71=$B$18,IF(AK72+($A$18*15)&gt;100,100,AK72+($A$18*15)),AK72))))</f>
        <v>98.076666666666668</v>
      </c>
      <c r="AM72" s="273">
        <f t="shared" ref="AM72" si="339">IF(AM71=$B$16,AL72+($A$16*15),IF(AM71=$B$17,AL72+($A$17*15),IF(AM71=$B$19,IF(AL72+($A$19*15)&gt;100,100,AL72+($A$19*15)),IF(AM71=$B$18,IF(AL72+($A$18*15)&gt;100,100,AL72+($A$18*15)),AL72))))</f>
        <v>98.076666666666668</v>
      </c>
      <c r="AN72" s="273">
        <f t="shared" ref="AN72" si="340">IF(AN71=$B$16,AM72+($A$16*15),IF(AN71=$B$17,AM72+($A$17*15),IF(AN71=$B$19,IF(AM72+($A$19*15)&gt;100,100,AM72+($A$19*15)),IF(AN71=$B$18,IF(AM72+($A$18*15)&gt;100,100,AM72+($A$18*15)),AM72))))</f>
        <v>98.076666666666668</v>
      </c>
      <c r="AO72" s="273">
        <f t="shared" ref="AO72" si="341">IF(AO71=$B$16,AN72+($A$16*15),IF(AO71=$B$17,AN72+($A$17*15),IF(AO71=$B$19,IF(AN72+($A$19*15)&gt;100,100,AN72+($A$19*15)),IF(AO71=$B$18,IF(AN72+($A$18*15)&gt;100,100,AN72+($A$18*15)),AN72))))</f>
        <v>98.076666666666668</v>
      </c>
      <c r="AP72" s="273">
        <f t="shared" ref="AP72" si="342">IF(AP71=$B$16,AO72+($A$16*15),IF(AP71=$B$17,AO72+($A$17*15),IF(AP71=$B$19,IF(AO72+($A$19*15)&gt;100,100,AO72+($A$19*15)),IF(AP71=$B$18,IF(AO72+($A$18*15)&gt;100,100,AO72+($A$18*15)),AO72))))</f>
        <v>98.076666666666668</v>
      </c>
      <c r="AQ72" s="273">
        <f t="shared" ref="AQ72" si="343">IF(AQ71=$B$16,AP72+($A$16*15),IF(AQ71=$B$17,AP72+($A$17*15),IF(AQ71=$B$19,IF(AP72+($A$19*15)&gt;100,100,AP72+($A$19*15)),IF(AQ71=$B$18,IF(AP72+($A$18*15)&gt;100,100,AP72+($A$18*15)),AP72))))</f>
        <v>98.076666666666668</v>
      </c>
      <c r="AR72" s="273">
        <f t="shared" ref="AR72" si="344">IF(AR71=$B$16,AQ72+($A$16*15),IF(AR71=$B$17,AQ72+($A$17*15),IF(AR71=$B$19,IF(AQ72+($A$19*15)&gt;100,100,AQ72+($A$19*15)),IF(AR71=$B$18,IF(AQ72+($A$18*15)&gt;100,100,AQ72+($A$18*15)),AQ72))))</f>
        <v>98.076666666666668</v>
      </c>
      <c r="AS72" s="273">
        <f t="shared" ref="AS72" si="345">IF(AS71=$B$16,AR72+($A$16*15),IF(AS71=$B$17,AR72+($A$17*15),IF(AS71=$B$19,IF(AR72+($A$19*15)&gt;100,100,AR72+($A$19*15)),IF(AS71=$B$18,IF(AR72+($A$18*15)&gt;100,100,AR72+($A$18*15)),AR72))))</f>
        <v>98.076666666666668</v>
      </c>
      <c r="AT72" s="273">
        <f t="shared" ref="AT72" si="346">IF(AT71=$B$16,AS72+($A$16*15),IF(AT71=$B$17,AS72+($A$17*15),IF(AT71=$B$19,IF(AS72+($A$19*15)&gt;100,100,AS72+($A$19*15)),IF(AT71=$B$18,IF(AS72+($A$18*15)&gt;100,100,AS72+($A$18*15)),AS72))))</f>
        <v>98.076666666666668</v>
      </c>
      <c r="AU72" s="273">
        <f t="shared" ref="AU72" si="347">IF(AU71=$B$16,AT72+($A$16*15),IF(AU71=$B$17,AT72+($A$17*15),IF(AU71=$B$19,IF(AT72+($A$19*15)&gt;100,100,AT72+($A$19*15)),IF(AU71=$B$18,IF(AT72+($A$18*15)&gt;100,100,AT72+($A$18*15)),AT72))))</f>
        <v>98.076666666666668</v>
      </c>
      <c r="AV72" s="273">
        <f t="shared" ref="AV72" si="348">IF(AV71=$B$16,AU72+($A$16*15),IF(AV71=$B$17,AU72+($A$17*15),IF(AV71=$B$19,IF(AU72+($A$19*15)&gt;100,100,AU72+($A$19*15)),IF(AV71=$B$18,IF(AU72+($A$18*15)&gt;100,100,AU72+($A$18*15)),AU72))))</f>
        <v>98.076666666666668</v>
      </c>
      <c r="AW72" s="273">
        <f t="shared" ref="AW72" si="349">IF(AW71=$B$16,AV72+($A$16*15),IF(AW71=$B$17,AV72+($A$17*15),IF(AW71=$B$19,IF(AV72+($A$19*15)&gt;100,100,AV72+($A$19*15)),IF(AW71=$B$18,IF(AV72+($A$18*15)&gt;100,100,AV72+($A$18*15)),AV72))))</f>
        <v>98.076666666666668</v>
      </c>
      <c r="AX72" s="273">
        <f t="shared" ref="AX72" si="350">IF(AX71=$B$16,AW72+($A$16*15),IF(AX71=$B$17,AW72+($A$17*15),IF(AX71=$B$19,IF(AW72+($A$19*15)&gt;100,100,AW72+($A$19*15)),IF(AX71=$B$18,IF(AW72+($A$18*15)&gt;100,100,AW72+($A$18*15)),AW72))))</f>
        <v>98.076666666666668</v>
      </c>
      <c r="AY72" s="273">
        <f t="shared" ref="AY72" si="351">IF(AY71=$B$16,AX72+($A$16*15),IF(AY71=$B$17,AX72+($A$17*15),IF(AY71=$B$19,IF(AX72+($A$19*15)&gt;100,100,AX72+($A$19*15)),IF(AY71=$B$18,IF(AX72+($A$18*15)&gt;100,100,AX72+($A$18*15)),AX72))))</f>
        <v>98.076666666666668</v>
      </c>
      <c r="AZ72" s="273">
        <f t="shared" ref="AZ72" si="352">IF(AZ71=$B$16,AY72+($A$16*15),IF(AZ71=$B$17,AY72+($A$17*15),IF(AZ71=$B$19,IF(AY72+($A$19*15)&gt;100,100,AY72+($A$19*15)),IF(AZ71=$B$18,IF(AY72+($A$18*15)&gt;100,100,AY72+($A$18*15)),AY72))))</f>
        <v>98.076666666666668</v>
      </c>
      <c r="BA72" s="273">
        <f t="shared" ref="BA72" si="353">IF(BA71=$B$16,AZ72+($A$16*15),IF(BA71=$B$17,AZ72+($A$17*15),IF(BA71=$B$19,IF(AZ72+($A$19*15)&gt;100,100,AZ72+($A$19*15)),IF(BA71=$B$18,IF(AZ72+($A$18*15)&gt;100,100,AZ72+($A$18*15)),AZ72))))</f>
        <v>98.076666666666668</v>
      </c>
      <c r="BB72" s="273">
        <f t="shared" ref="BB72" si="354">IF(BB71=$B$16,BA72+($A$16*15),IF(BB71=$B$17,BA72+($A$17*15),IF(BB71=$B$19,IF(BA72+($A$19*15)&gt;100,100,BA72+($A$19*15)),IF(BB71=$B$18,IF(BA72+($A$18*15)&gt;100,100,BA72+($A$18*15)),BA72))))</f>
        <v>98.076666666666668</v>
      </c>
      <c r="BC72" s="252">
        <f t="shared" ref="BC72" si="355">IF(BC71=$B$16,BB72+($A$16*15),IF(BC71=$B$17,BB72+($A$17*15),IF(BC71=$B$19,IF(BB72+($A$19*15)&gt;100,100,BB72+($A$19*15)),IF(BC71=$B$18,IF(BB72+($A$18*15)&gt;100,100,BB72+($A$18*15)),BB72))))</f>
        <v>98.076666666666668</v>
      </c>
      <c r="BD72" s="252">
        <f t="shared" ref="BD72" si="356">IF(BD71=$B$16,BC72+($A$16*15),IF(BD71=$B$17,BC72+($A$17*15),IF(BD71=$B$19,IF(BC72+($A$19*15)&gt;100,100,BC72+($A$19*15)),IF(BD71=$B$18,IF(BC72+($A$18*15)&gt;100,100,BC72+($A$18*15)),BC72))))</f>
        <v>98.076666666666668</v>
      </c>
      <c r="BE72" s="252">
        <f t="shared" ref="BE72" si="357">IF(BE71=$B$16,BD72+($A$16*15),IF(BE71=$B$17,BD72+($A$17*15),IF(BE71=$B$19,IF(BD72+($A$19*15)&gt;100,100,BD72+($A$19*15)),IF(BE71=$B$18,IF(BD72+($A$18*15)&gt;100,100,BD72+($A$18*15)),BD72))))</f>
        <v>98.076666666666668</v>
      </c>
      <c r="BF72" s="252">
        <f t="shared" ref="BF72" si="358">IF(BF71=$B$16,BE72+($A$16*15),IF(BF71=$B$17,BE72+($A$17*15),IF(BF71=$B$19,IF(BE72+($A$19*15)&gt;100,100,BE72+($A$19*15)),IF(BF71=$B$18,IF(BE72+($A$18*15)&gt;100,100,BE72+($A$18*15)),BE72))))</f>
        <v>98.076666666666668</v>
      </c>
      <c r="BG72" s="252">
        <f t="shared" ref="BG72" si="359">IF(BG71=$B$16,BF72+($A$16*15),IF(BG71=$B$17,BF72+($A$17*15),IF(BG71=$B$19,IF(BF72+($A$19*15)&gt;100,100,BF72+($A$19*15)),IF(BG71=$B$18,IF(BF72+($A$18*15)&gt;100,100,BF72+($A$18*15)),BF72))))</f>
        <v>100</v>
      </c>
      <c r="BH72" s="252">
        <f t="shared" ref="BH72" si="360">IF(BH71=$B$16,BG72+($A$16*15),IF(BH71=$B$17,BG72+($A$17*15),IF(BH71=$B$19,IF(BG72+($A$19*15)&gt;100,100,BG72+($A$19*15)),IF(BH71=$B$18,IF(BG72+($A$18*15)&gt;100,100,BG72+($A$18*15)),BG72))))</f>
        <v>100</v>
      </c>
      <c r="BI72" s="252">
        <f t="shared" ref="BI72" si="361">IF(BI71=$B$16,BH72+($A$16*15),IF(BI71=$B$17,BH72+($A$17*15),IF(BI71=$B$19,IF(BH72+($A$19*15)&gt;100,100,BH72+($A$19*15)),IF(BI71=$B$18,IF(BH72+($A$18*15)&gt;100,100,BH72+($A$18*15)),BH72))))</f>
        <v>100</v>
      </c>
      <c r="BJ72" s="252">
        <f t="shared" ref="BJ72" si="362">IF(BJ71=$B$16,BI72+($A$16*15),IF(BJ71=$B$17,BI72+($A$17*15),IF(BJ71=$B$19,IF(BI72+($A$19*15)&gt;100,100,BI72+($A$19*15)),IF(BJ71=$B$18,IF(BI72+($A$18*15)&gt;100,100,BI72+($A$18*15)),BI72))))</f>
        <v>100</v>
      </c>
      <c r="BK72" s="252">
        <f t="shared" ref="BK72" si="363">IF(BK71=$B$16,BJ72+($A$16*15),IF(BK71=$B$17,BJ72+($A$17*15),IF(BK71=$B$19,IF(BJ72+($A$19*15)&gt;100,100,BJ72+($A$19*15)),IF(BK71=$B$18,IF(BJ72+($A$18*15)&gt;100,100,BJ72+($A$18*15)),BJ72))))</f>
        <v>98.076666666666668</v>
      </c>
      <c r="BL72" s="252">
        <f t="shared" ref="BL72" si="364">IF(BL71=$B$16,BK72+($A$16*15),IF(BL71=$B$17,BK72+($A$17*15),IF(BL71=$B$19,IF(BK72+($A$19*15)&gt;100,100,BK72+($A$19*15)),IF(BL71=$B$18,IF(BK72+($A$18*15)&gt;100,100,BK72+($A$18*15)),BK72))))</f>
        <v>96.153333333333336</v>
      </c>
      <c r="BM72" s="252">
        <f t="shared" ref="BM72" si="365">IF(BM71=$B$16,BL72+($A$16*15),IF(BM71=$B$17,BL72+($A$17*15),IF(BM71=$B$19,IF(BL72+($A$19*15)&gt;100,100,BL72+($A$19*15)),IF(BM71=$B$18,IF(BL72+($A$18*15)&gt;100,100,BL72+($A$18*15)),BL72))))</f>
        <v>96.153333333333336</v>
      </c>
      <c r="BN72" s="252">
        <f t="shared" ref="BN72" si="366">IF(BN71=$B$16,BM72+($A$16*15),IF(BN71=$B$17,BM72+($A$17*15),IF(BN71=$B$19,IF(BM72+($A$19*15)&gt;100,100,BM72+($A$19*15)),IF(BN71=$B$18,IF(BM72+($A$18*15)&gt;100,100,BM72+($A$18*15)),BM72))))</f>
        <v>96.153333333333336</v>
      </c>
      <c r="BO72" s="252">
        <f t="shared" ref="BO72" si="367">IF(BO71=$B$16,BN72+($A$16*15),IF(BO71=$B$17,BN72+($A$17*15),IF(BO71=$B$19,IF(BN72+($A$19*15)&gt;100,100,BN72+($A$19*15)),IF(BO71=$B$18,IF(BN72+($A$18*15)&gt;100,100,BN72+($A$18*15)),BN72))))</f>
        <v>96.153333333333336</v>
      </c>
      <c r="BP72" s="252">
        <f t="shared" ref="BP72" si="368">IF(BP71=$B$16,BO72+($A$16*15),IF(BP71=$B$17,BO72+($A$17*15),IF(BP71=$B$19,IF(BO72+($A$19*15)&gt;100,100,BO72+($A$19*15)),IF(BP71=$B$18,IF(BO72+($A$18*15)&gt;100,100,BO72+($A$18*15)),BO72))))</f>
        <v>96.153333333333336</v>
      </c>
      <c r="BQ72" s="252">
        <f t="shared" ref="BQ72" si="369">IF(BQ71=$B$16,BP72+($A$16*15),IF(BQ71=$B$17,BP72+($A$17*15),IF(BQ71=$B$19,IF(BP72+($A$19*15)&gt;100,100,BP72+($A$19*15)),IF(BQ71=$B$18,IF(BP72+($A$18*15)&gt;100,100,BP72+($A$18*15)),BP72))))</f>
        <v>96.153333333333336</v>
      </c>
      <c r="BR72" s="252">
        <f t="shared" ref="BR72" si="370">IF(BR71=$B$16,BQ72+($A$16*15),IF(BR71=$B$17,BQ72+($A$17*15),IF(BR71=$B$19,IF(BQ72+($A$19*15)&gt;100,100,BQ72+($A$19*15)),IF(BR71=$B$18,IF(BQ72+($A$18*15)&gt;100,100,BQ72+($A$18*15)),BQ72))))</f>
        <v>96.153333333333336</v>
      </c>
      <c r="BS72" s="252">
        <f t="shared" ref="BS72" si="371">IF(BS71=$B$16,BR72+($A$16*15),IF(BS71=$B$17,BR72+($A$17*15),IF(BS71=$B$19,IF(BR72+($A$19*15)&gt;100,100,BR72+($A$19*15)),IF(BS71=$B$18,IF(BR72+($A$18*15)&gt;100,100,BR72+($A$18*15)),BR72))))</f>
        <v>96.153333333333336</v>
      </c>
      <c r="BT72" s="252">
        <f t="shared" ref="BT72" si="372">IF(BT71=$B$16,BS72+($A$16*15),IF(BT71=$B$17,BS72+($A$17*15),IF(BT71=$B$19,IF(BS72+($A$19*15)&gt;100,100,BS72+($A$19*15)),IF(BT71=$B$18,IF(BS72+($A$18*15)&gt;100,100,BS72+($A$18*15)),BS72))))</f>
        <v>96.153333333333336</v>
      </c>
      <c r="BU72" s="252">
        <f t="shared" ref="BU72" si="373">IF(BU71=$B$16,BT72+($A$16*15),IF(BU71=$B$17,BT72+($A$17*15),IF(BU71=$B$19,IF(BT72+($A$19*15)&gt;100,100,BT72+($A$19*15)),IF(BU71=$B$18,IF(BT72+($A$18*15)&gt;100,100,BT72+($A$18*15)),BT72))))</f>
        <v>96.153333333333336</v>
      </c>
      <c r="BV72" s="252">
        <f t="shared" ref="BV72" si="374">IF(BV71=$B$16,BU72+($A$16*15),IF(BV71=$B$17,BU72+($A$17*15),IF(BV71=$B$19,IF(BU72+($A$19*15)&gt;100,100,BU72+($A$19*15)),IF(BV71=$B$18,IF(BU72+($A$18*15)&gt;100,100,BU72+($A$18*15)),BU72))))</f>
        <v>96.153333333333336</v>
      </c>
      <c r="BW72" s="252">
        <f t="shared" ref="BW72" si="375">IF(BW71=$B$16,BV72+($A$16*15),IF(BW71=$B$17,BV72+($A$17*15),IF(BW71=$B$19,IF(BV72+($A$19*15)&gt;100,100,BV72+($A$19*15)),IF(BW71=$B$18,IF(BV72+($A$18*15)&gt;100,100,BV72+($A$18*15)),BV72))))</f>
        <v>96.153333333333336</v>
      </c>
      <c r="BX72" s="252">
        <f t="shared" ref="BX72" si="376">IF(BX71=$B$16,BW72+($A$16*15),IF(BX71=$B$17,BW72+($A$17*15),IF(BX71=$B$19,IF(BW72+($A$19*15)&gt;100,100,BW72+($A$19*15)),IF(BX71=$B$18,IF(BW72+($A$18*15)&gt;100,100,BW72+($A$18*15)),BW72))))</f>
        <v>96.153333333333336</v>
      </c>
      <c r="BY72" s="252">
        <f t="shared" ref="BY72" si="377">IF(BY71=$B$16,BX72+($A$16*15),IF(BY71=$B$17,BX72+($A$17*15),IF(BY71=$B$19,IF(BX72+($A$19*15)&gt;100,100,BX72+($A$19*15)),IF(BY71=$B$18,IF(BX72+($A$18*15)&gt;100,100,BX72+($A$18*15)),BX72))))</f>
        <v>96.153333333333336</v>
      </c>
      <c r="BZ72" s="252">
        <f t="shared" ref="BZ72" si="378">IF(BZ71=$B$16,BY72+($A$16*15),IF(BZ71=$B$17,BY72+($A$17*15),IF(BZ71=$B$19,IF(BY72+($A$19*15)&gt;100,100,BY72+($A$19*15)),IF(BZ71=$B$18,IF(BY72+($A$18*15)&gt;100,100,BY72+($A$18*15)),BY72))))</f>
        <v>96.153333333333336</v>
      </c>
      <c r="CA72" s="252">
        <f>IF(CA71=$B$16,BZ72+($A$16*15),IF(CA71=$B$17,BZ72+($A$17*15),IF(CA71=$B$19,IF(BZ72+($A$19*15)&gt;100,100,BZ72+($A$19*15)),IF(CA71=$B$18,IF(BZ72+($A$18*15)&gt;100,100,BZ72+($A$18*15)),BZ72))))</f>
        <v>96.153333333333336</v>
      </c>
      <c r="CB72" s="252">
        <f>IF(CB71=$B$16,CA72+($A$16*15),IF(CB71=$B$17,CA72+($A$17*15),IF(CB71=$B$19,IF(CA72+($A$19*15)&gt;100,100,CA72+($A$19*15)),IF(CB71=$B$18,IF(CA72+($A$18*15)&gt;100,100,CA72+($A$18*15)),CA72))))</f>
        <v>96.153333333333336</v>
      </c>
      <c r="CC72" s="252">
        <f>IF(CC71=$B$16,CB72+($A$16*15),IF(CC71=$B$17,CB72+($A$17*15),IF(CC71=$B$19,IF(CB72+($A$19*15)&gt;100,100,CB72+($A$19*15)),IF(CC71=$B$18,IF(CB72+($A$18*15)&gt;100,100,CB72+($A$18*15)),CB72))))</f>
        <v>96.153333333333336</v>
      </c>
      <c r="CD72" s="252">
        <f t="shared" ref="CD72" si="379">IF(CD71=$B$16,CC72+($A$16*15),IF(CD71=$B$17,CC72+($A$17*15),IF(CD71=$B$19,IF(CC72+($A$19*15)&gt;100,100,CC72+($A$19*15)),IF(CD71=$B$18,IF(CC72+($A$18*15)&gt;100,100,CC72+($A$18*15)),CC72))))</f>
        <v>96.153333333333336</v>
      </c>
      <c r="CE72" s="252">
        <f t="shared" ref="CE72" si="380">IF(CE71=$B$16,CD72+($A$16*15),IF(CE71=$B$17,CD72+($A$17*15),IF(CE71=$B$19,IF(CD72+($A$19*15)&gt;100,100,CD72+($A$19*15)),IF(CE71=$B$18,IF(CD72+($A$18*15)&gt;100,100,CD72+($A$18*15)),CD72))))</f>
        <v>96.153333333333336</v>
      </c>
      <c r="CF72" s="252">
        <f t="shared" ref="CF72" si="381">IF(CF71=$B$16,CE72+($A$16*15),IF(CF71=$B$17,CE72+($A$17*15),IF(CF71=$B$19,IF(CE72+($A$19*15)&gt;100,100,CE72+($A$19*15)),IF(CF71=$B$18,IF(CE72+($A$18*15)&gt;100,100,CE72+($A$18*15)),CE72))))</f>
        <v>96.153333333333336</v>
      </c>
      <c r="CG72" s="252">
        <f t="shared" ref="CG72" si="382">IF(CG71=$B$16,CF72+($A$16*15),IF(CG71=$B$17,CF72+($A$17*15),IF(CG71=$B$19,IF(CF72+($A$19*15)&gt;100,100,CF72+($A$19*15)),IF(CG71=$B$18,IF(CF72+($A$18*15)&gt;100,100,CF72+($A$18*15)),CF72))))</f>
        <v>96.153333333333336</v>
      </c>
      <c r="CH72" s="252">
        <f t="shared" ref="CH72" si="383">IF(CH71=$B$16,CG72+($A$16*15),IF(CH71=$B$17,CG72+($A$17*15),IF(CH71=$B$19,IF(CG72+($A$19*15)&gt;100,100,CG72+($A$19*15)),IF(CH71=$B$18,IF(CG72+($A$18*15)&gt;100,100,CG72+($A$18*15)),CG72))))</f>
        <v>96.153333333333336</v>
      </c>
      <c r="CI72" s="252">
        <f t="shared" ref="CI72" si="384">IF(CI71=$B$16,CH72+($A$16*15),IF(CI71=$B$17,CH72+($A$17*15),IF(CI71=$B$19,IF(CH72+($A$19*15)&gt;100,100,CH72+($A$19*15)),IF(CI71=$B$18,IF(CH72+($A$18*15)&gt;100,100,CH72+($A$18*15)),CH72))))</f>
        <v>96.153333333333336</v>
      </c>
      <c r="CJ72" s="252">
        <f t="shared" ref="CJ72" si="385">IF(CJ71=$B$16,CI72+($A$16*15),IF(CJ71=$B$17,CI72+($A$17*15),IF(CJ71=$B$19,IF(CI72+($A$19*15)&gt;100,100,CI72+($A$19*15)),IF(CJ71=$B$18,IF(CI72+($A$18*15)&gt;100,100,CI72+($A$18*15)),CI72))))</f>
        <v>96.153333333333336</v>
      </c>
      <c r="CK72" s="252">
        <f t="shared" ref="CK72" si="386">IF(CK71=$B$16,CJ72+($A$16*15),IF(CK71=$B$17,CJ72+($A$17*15),IF(CK71=$B$19,IF(CJ72+($A$19*15)&gt;100,100,CJ72+($A$19*15)),IF(CK71=$B$18,IF(CJ72+($A$18*15)&gt;100,100,CJ72+($A$18*15)),CJ72))))</f>
        <v>96.153333333333336</v>
      </c>
      <c r="CL72" s="252">
        <f t="shared" ref="CL72" si="387">IF(CL71=$B$16,CK72+($A$16*15),IF(CL71=$B$17,CK72+($A$17*15),IF(CL71=$B$19,IF(CK72+($A$19*15)&gt;100,100,CK72+($A$19*15)),IF(CL71=$B$18,IF(CK72+($A$18*15)&gt;100,100,CK72+($A$18*15)),CK72))))</f>
        <v>96.153333333333336</v>
      </c>
      <c r="CM72" s="256">
        <f t="shared" ref="CM72" si="388">CL72-10</f>
        <v>86.153333333333336</v>
      </c>
    </row>
    <row r="73" spans="1:91" ht="15" customHeight="1" x14ac:dyDescent="0.25">
      <c r="A73" s="344"/>
      <c r="B73" s="341" t="s">
        <v>50</v>
      </c>
      <c r="C73" s="64" t="s">
        <v>44</v>
      </c>
      <c r="D73" s="43" t="s">
        <v>45</v>
      </c>
      <c r="E73" s="257"/>
      <c r="F73" s="257"/>
      <c r="G73" s="257"/>
      <c r="H73" s="257"/>
      <c r="I73" s="255" t="s">
        <v>13</v>
      </c>
      <c r="J73" s="255" t="s">
        <v>13</v>
      </c>
      <c r="K73" s="255" t="s">
        <v>13</v>
      </c>
      <c r="L73" s="255" t="s">
        <v>13</v>
      </c>
      <c r="M73" s="254" t="s">
        <v>27</v>
      </c>
      <c r="N73" s="257"/>
      <c r="O73" s="257"/>
      <c r="P73" s="257"/>
      <c r="Q73" s="257"/>
      <c r="R73" s="257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/>
      <c r="AH73" s="273"/>
      <c r="AI73" s="273"/>
      <c r="AJ73" s="273"/>
      <c r="AK73" s="273"/>
      <c r="AL73" s="273"/>
      <c r="AM73" s="273"/>
      <c r="AN73" s="273"/>
      <c r="AO73" s="273"/>
      <c r="AP73" s="273"/>
      <c r="AQ73" s="273"/>
      <c r="AR73" s="273"/>
      <c r="AS73" s="273"/>
      <c r="AT73" s="273"/>
      <c r="AU73" s="273"/>
      <c r="AV73" s="273"/>
      <c r="AW73" s="273"/>
      <c r="AX73" s="273"/>
      <c r="AY73" s="273"/>
      <c r="AZ73" s="273"/>
      <c r="BA73" s="273"/>
      <c r="BB73" s="273"/>
      <c r="BC73" s="257"/>
      <c r="BD73" s="257"/>
      <c r="BE73" s="257"/>
      <c r="BF73" s="257"/>
      <c r="BG73" s="257"/>
      <c r="BH73" s="257"/>
      <c r="BI73" s="257"/>
      <c r="BJ73" s="257"/>
      <c r="BK73" s="271" t="s">
        <v>31</v>
      </c>
      <c r="BL73" s="271" t="s">
        <v>31</v>
      </c>
      <c r="BM73" s="271" t="s">
        <v>31</v>
      </c>
      <c r="BN73" s="271" t="s">
        <v>31</v>
      </c>
      <c r="BO73" s="254" t="s">
        <v>27</v>
      </c>
      <c r="BP73" s="254" t="s">
        <v>27</v>
      </c>
      <c r="BQ73" s="257"/>
      <c r="BR73" s="257"/>
      <c r="BS73" s="257"/>
      <c r="BT73" s="257"/>
      <c r="BU73" s="257"/>
      <c r="BV73" s="257"/>
      <c r="BW73" s="257"/>
      <c r="BX73" s="257"/>
      <c r="BY73" s="257"/>
      <c r="BZ73" s="257"/>
      <c r="CA73" s="257"/>
      <c r="CB73" s="257"/>
      <c r="CC73" s="257"/>
      <c r="CD73" s="257"/>
      <c r="CE73" s="257"/>
      <c r="CF73" s="257"/>
      <c r="CG73" s="257"/>
      <c r="CH73" s="257"/>
      <c r="CI73" s="257"/>
      <c r="CJ73" s="257"/>
      <c r="CK73" s="257"/>
      <c r="CL73" s="257"/>
      <c r="CM73" s="252" t="s">
        <v>46</v>
      </c>
    </row>
    <row r="74" spans="1:91" ht="15" hidden="1" customHeight="1" x14ac:dyDescent="0.25">
      <c r="A74" s="344"/>
      <c r="B74" s="342"/>
      <c r="C74" s="64" t="s">
        <v>37</v>
      </c>
      <c r="D74" s="89">
        <f>CM39</f>
        <v>47.166666666666686</v>
      </c>
      <c r="E74" s="252">
        <f>IF(E73=$B$16,D74+($A$16*15),IF(E73=$B$17,D74+($A$17*15),IF(E73=$B$19,IF(D74+($A$19*15)&gt;100,100,D74+($A$19*15)),IF(E73=$B$18,IF(D74+($A$18*15)&gt;100,100,D74+($A$18*15)),D74))))</f>
        <v>47.166666666666686</v>
      </c>
      <c r="F74" s="252">
        <f t="shared" ref="F74" si="389">IF(F73=$B$16,E74+($A$16*15),IF(F73=$B$17,E74+($A$17*15),IF(F73=$B$19,IF(E74+($A$19*15)&gt;100,100,E74+($A$19*15)),IF(F73=$B$18,IF(E74+($A$18*15)&gt;100,100,E74+($A$18*15)),E74))))</f>
        <v>47.166666666666686</v>
      </c>
      <c r="G74" s="252">
        <f t="shared" ref="G74" si="390">IF(G73=$B$16,F74+($A$16*15),IF(G73=$B$17,F74+($A$17*15),IF(G73=$B$19,IF(F74+($A$19*15)&gt;100,100,F74+($A$19*15)),IF(G73=$B$18,IF(F74+($A$18*15)&gt;100,100,F74+($A$18*15)),F74))))</f>
        <v>47.166666666666686</v>
      </c>
      <c r="H74" s="252">
        <f t="shared" ref="H74" si="391">IF(H73=$B$16,G74+($A$16*15),IF(H73=$B$17,G74+($A$17*15),IF(H73=$B$19,IF(G74+($A$19*15)&gt;100,100,G74+($A$19*15)),IF(H73=$B$18,IF(G74+($A$18*15)&gt;100,100,G74+($A$18*15)),G74))))</f>
        <v>47.166666666666686</v>
      </c>
      <c r="I74" s="252">
        <f t="shared" ref="I74" si="392">IF(I73=$B$16,H74+($A$16*15),IF(I73=$B$17,H74+($A$17*15),IF(I73=$B$19,IF(H74+($A$19*15)&gt;100,100,H74+($A$19*15)),IF(I73=$B$18,IF(H74+($A$18*15)&gt;100,100,H74+($A$18*15)),H74))))</f>
        <v>62.166666666666686</v>
      </c>
      <c r="J74" s="252">
        <f t="shared" ref="J74" si="393">IF(J73=$B$16,I74+($A$16*15),IF(J73=$B$17,I74+($A$17*15),IF(J73=$B$19,IF(I74+($A$19*15)&gt;100,100,I74+($A$19*15)),IF(J73=$B$18,IF(I74+($A$18*15)&gt;100,100,I74+($A$18*15)),I74))))</f>
        <v>77.166666666666686</v>
      </c>
      <c r="K74" s="252">
        <f t="shared" ref="K74" si="394">IF(K73=$B$16,J74+($A$16*15),IF(K73=$B$17,J74+($A$17*15),IF(K73=$B$19,IF(J74+($A$19*15)&gt;100,100,J74+($A$19*15)),IF(K73=$B$18,IF(J74+($A$18*15)&gt;100,100,J74+($A$18*15)),J74))))</f>
        <v>92.166666666666686</v>
      </c>
      <c r="L74" s="252">
        <f t="shared" ref="L74" si="395">IF(L73=$B$16,K74+($A$16*15),IF(L73=$B$17,K74+($A$17*15),IF(L73=$B$19,IF(K74+($A$19*15)&gt;100,100,K74+($A$19*15)),IF(L73=$B$18,IF(K74+($A$18*15)&gt;100,100,K74+($A$18*15)),K74))))</f>
        <v>100</v>
      </c>
      <c r="M74" s="252">
        <f t="shared" ref="M74" si="396">IF(M73=$B$16,L74+($A$16*15),IF(M73=$B$17,L74+($A$17*15),IF(M73=$B$19,IF(L74+($A$19*15)&gt;100,100,L74+($A$19*15)),IF(M73=$B$18,IF(L74+($A$18*15)&gt;100,100,L74+($A$18*15)),L74))))</f>
        <v>98.076666666666668</v>
      </c>
      <c r="N74" s="252">
        <f t="shared" ref="N74" si="397">IF(N73=$B$16,M74+($A$16*15),IF(N73=$B$17,M74+($A$17*15),IF(N73=$B$19,IF(M74+($A$19*15)&gt;100,100,M74+($A$19*15)),IF(N73=$B$18,IF(M74+($A$18*15)&gt;100,100,M74+($A$18*15)),M74))))</f>
        <v>98.076666666666668</v>
      </c>
      <c r="O74" s="252">
        <f t="shared" ref="O74" si="398">IF(O73=$B$16,N74+($A$16*15),IF(O73=$B$17,N74+($A$17*15),IF(O73=$B$19,IF(N74+($A$19*15)&gt;100,100,N74+($A$19*15)),IF(O73=$B$18,IF(N74+($A$18*15)&gt;100,100,N74+($A$18*15)),N74))))</f>
        <v>98.076666666666668</v>
      </c>
      <c r="P74" s="252">
        <f t="shared" ref="P74" si="399">IF(P73=$B$16,O74+($A$16*15),IF(P73=$B$17,O74+($A$17*15),IF(P73=$B$19,IF(O74+($A$19*15)&gt;100,100,O74+($A$19*15)),IF(P73=$B$18,IF(O74+($A$18*15)&gt;100,100,O74+($A$18*15)),O74))))</f>
        <v>98.076666666666668</v>
      </c>
      <c r="Q74" s="252">
        <f t="shared" ref="Q74" si="400">IF(Q73=$B$16,P74+($A$16*15),IF(Q73=$B$17,P74+($A$17*15),IF(Q73=$B$19,IF(P74+($A$19*15)&gt;100,100,P74+($A$19*15)),IF(Q73=$B$18,IF(P74+($A$18*15)&gt;100,100,P74+($A$18*15)),P74))))</f>
        <v>98.076666666666668</v>
      </c>
      <c r="R74" s="252">
        <f t="shared" ref="R74" si="401">IF(R73=$B$16,Q74+($A$16*15),IF(R73=$B$17,Q74+($A$17*15),IF(R73=$B$19,IF(Q74+($A$19*15)&gt;100,100,Q74+($A$19*15)),IF(R73=$B$18,IF(Q74+($A$18*15)&gt;100,100,Q74+($A$18*15)),Q74))))</f>
        <v>98.076666666666668</v>
      </c>
      <c r="S74" s="273">
        <f t="shared" ref="S74" si="402">IF(S73=$B$16,R74+($A$16*15),IF(S73=$B$17,R74+($A$17*15),IF(S73=$B$19,IF(R74+($A$19*15)&gt;100,100,R74+($A$19*15)),IF(S73=$B$18,IF(R74+($A$18*15)&gt;100,100,R74+($A$18*15)),R74))))</f>
        <v>98.076666666666668</v>
      </c>
      <c r="T74" s="273">
        <f t="shared" ref="T74" si="403">IF(T73=$B$16,S74+($A$16*15),IF(T73=$B$17,S74+($A$17*15),IF(T73=$B$19,IF(S74+($A$19*15)&gt;100,100,S74+($A$19*15)),IF(T73=$B$18,IF(S74+($A$18*15)&gt;100,100,S74+($A$18*15)),S74))))</f>
        <v>98.076666666666668</v>
      </c>
      <c r="U74" s="273">
        <f t="shared" ref="U74" si="404">IF(U73=$B$16,T74+($A$16*15),IF(U73=$B$17,T74+($A$17*15),IF(U73=$B$19,IF(T74+($A$19*15)&gt;100,100,T74+($A$19*15)),IF(U73=$B$18,IF(T74+($A$18*15)&gt;100,100,T74+($A$18*15)),T74))))</f>
        <v>98.076666666666668</v>
      </c>
      <c r="V74" s="273">
        <f t="shared" ref="V74" si="405">IF(V73=$B$16,U74+($A$16*15),IF(V73=$B$17,U74+($A$17*15),IF(V73=$B$19,IF(U74+($A$19*15)&gt;100,100,U74+($A$19*15)),IF(V73=$B$18,IF(U74+($A$18*15)&gt;100,100,U74+($A$18*15)),U74))))</f>
        <v>98.076666666666668</v>
      </c>
      <c r="W74" s="273">
        <f t="shared" ref="W74" si="406">IF(W73=$B$16,V74+($A$16*15),IF(W73=$B$17,V74+($A$17*15),IF(W73=$B$19,IF(V74+($A$19*15)&gt;100,100,V74+($A$19*15)),IF(W73=$B$18,IF(V74+($A$18*15)&gt;100,100,V74+($A$18*15)),V74))))</f>
        <v>98.076666666666668</v>
      </c>
      <c r="X74" s="273">
        <f t="shared" ref="X74" si="407">IF(X73=$B$16,W74+($A$16*15),IF(X73=$B$17,W74+($A$17*15),IF(X73=$B$19,IF(W74+($A$19*15)&gt;100,100,W74+($A$19*15)),IF(X73=$B$18,IF(W74+($A$18*15)&gt;100,100,W74+($A$18*15)),W74))))</f>
        <v>98.076666666666668</v>
      </c>
      <c r="Y74" s="273">
        <f t="shared" ref="Y74" si="408">IF(Y73=$B$16,X74+($A$16*15),IF(Y73=$B$17,X74+($A$17*15),IF(Y73=$B$19,IF(X74+($A$19*15)&gt;100,100,X74+($A$19*15)),IF(Y73=$B$18,IF(X74+($A$18*15)&gt;100,100,X74+($A$18*15)),X74))))</f>
        <v>98.076666666666668</v>
      </c>
      <c r="Z74" s="273">
        <f t="shared" ref="Z74" si="409">IF(Z73=$B$16,Y74+($A$16*15),IF(Z73=$B$17,Y74+($A$17*15),IF(Z73=$B$19,IF(Y74+($A$19*15)&gt;100,100,Y74+($A$19*15)),IF(Z73=$B$18,IF(Y74+($A$18*15)&gt;100,100,Y74+($A$18*15)),Y74))))</f>
        <v>98.076666666666668</v>
      </c>
      <c r="AA74" s="273">
        <f t="shared" ref="AA74" si="410">IF(AA73=$B$16,Z74+($A$16*15),IF(AA73=$B$17,Z74+($A$17*15),IF(AA73=$B$19,IF(Z74+($A$19*15)&gt;100,100,Z74+($A$19*15)),IF(AA73=$B$18,IF(Z74+($A$18*15)&gt;100,100,Z74+($A$18*15)),Z74))))</f>
        <v>98.076666666666668</v>
      </c>
      <c r="AB74" s="273">
        <f t="shared" ref="AB74" si="411">IF(AB73=$B$16,AA74+($A$16*15),IF(AB73=$B$17,AA74+($A$17*15),IF(AB73=$B$19,IF(AA74+($A$19*15)&gt;100,100,AA74+($A$19*15)),IF(AB73=$B$18,IF(AA74+($A$18*15)&gt;100,100,AA74+($A$18*15)),AA74))))</f>
        <v>98.076666666666668</v>
      </c>
      <c r="AC74" s="273">
        <f t="shared" ref="AC74" si="412">IF(AC73=$B$16,AB74+($A$16*15),IF(AC73=$B$17,AB74+($A$17*15),IF(AC73=$B$19,IF(AB74+($A$19*15)&gt;100,100,AB74+($A$19*15)),IF(AC73=$B$18,IF(AB74+($A$18*15)&gt;100,100,AB74+($A$18*15)),AB74))))</f>
        <v>98.076666666666668</v>
      </c>
      <c r="AD74" s="273">
        <f t="shared" ref="AD74" si="413">IF(AD73=$B$16,AC74+($A$16*15),IF(AD73=$B$17,AC74+($A$17*15),IF(AD73=$B$19,IF(AC74+($A$19*15)&gt;100,100,AC74+($A$19*15)),IF(AD73=$B$18,IF(AC74+($A$18*15)&gt;100,100,AC74+($A$18*15)),AC74))))</f>
        <v>98.076666666666668</v>
      </c>
      <c r="AE74" s="273">
        <f t="shared" ref="AE74" si="414">IF(AE73=$B$16,AD74+($A$16*15),IF(AE73=$B$17,AD74+($A$17*15),IF(AE73=$B$19,IF(AD74+($A$19*15)&gt;100,100,AD74+($A$19*15)),IF(AE73=$B$18,IF(AD74+($A$18*15)&gt;100,100,AD74+($A$18*15)),AD74))))</f>
        <v>98.076666666666668</v>
      </c>
      <c r="AF74" s="273">
        <f t="shared" ref="AF74" si="415">IF(AF73=$B$16,AE74+($A$16*15),IF(AF73=$B$17,AE74+($A$17*15),IF(AF73=$B$19,IF(AE74+($A$19*15)&gt;100,100,AE74+($A$19*15)),IF(AF73=$B$18,IF(AE74+($A$18*15)&gt;100,100,AE74+($A$18*15)),AE74))))</f>
        <v>98.076666666666668</v>
      </c>
      <c r="AG74" s="273">
        <f t="shared" ref="AG74" si="416">IF(AG73=$B$16,AF74+($A$16*15),IF(AG73=$B$17,AF74+($A$17*15),IF(AG73=$B$19,IF(AF74+($A$19*15)&gt;100,100,AF74+($A$19*15)),IF(AG73=$B$18,IF(AF74+($A$18*15)&gt;100,100,AF74+($A$18*15)),AF74))))</f>
        <v>98.076666666666668</v>
      </c>
      <c r="AH74" s="273">
        <f t="shared" ref="AH74" si="417">IF(AH73=$B$16,AG74+($A$16*15),IF(AH73=$B$17,AG74+($A$17*15),IF(AH73=$B$19,IF(AG74+($A$19*15)&gt;100,100,AG74+($A$19*15)),IF(AH73=$B$18,IF(AG74+($A$18*15)&gt;100,100,AG74+($A$18*15)),AG74))))</f>
        <v>98.076666666666668</v>
      </c>
      <c r="AI74" s="273">
        <f t="shared" ref="AI74" si="418">IF(AI73=$B$16,AH74+($A$16*15),IF(AI73=$B$17,AH74+($A$17*15),IF(AI73=$B$19,IF(AH74+($A$19*15)&gt;100,100,AH74+($A$19*15)),IF(AI73=$B$18,IF(AH74+($A$18*15)&gt;100,100,AH74+($A$18*15)),AH74))))</f>
        <v>98.076666666666668</v>
      </c>
      <c r="AJ74" s="273">
        <f t="shared" ref="AJ74" si="419">IF(AJ73=$B$16,AI74+($A$16*15),IF(AJ73=$B$17,AI74+($A$17*15),IF(AJ73=$B$19,IF(AI74+($A$19*15)&gt;100,100,AI74+($A$19*15)),IF(AJ73=$B$18,IF(AI74+($A$18*15)&gt;100,100,AI74+($A$18*15)),AI74))))</f>
        <v>98.076666666666668</v>
      </c>
      <c r="AK74" s="273">
        <f t="shared" ref="AK74" si="420">IF(AK73=$B$16,AJ74+($A$16*15),IF(AK73=$B$17,AJ74+($A$17*15),IF(AK73=$B$19,IF(AJ74+($A$19*15)&gt;100,100,AJ74+($A$19*15)),IF(AK73=$B$18,IF(AJ74+($A$18*15)&gt;100,100,AJ74+($A$18*15)),AJ74))))</f>
        <v>98.076666666666668</v>
      </c>
      <c r="AL74" s="273">
        <f t="shared" ref="AL74" si="421">IF(AL73=$B$16,AK74+($A$16*15),IF(AL73=$B$17,AK74+($A$17*15),IF(AL73=$B$19,IF(AK74+($A$19*15)&gt;100,100,AK74+($A$19*15)),IF(AL73=$B$18,IF(AK74+($A$18*15)&gt;100,100,AK74+($A$18*15)),AK74))))</f>
        <v>98.076666666666668</v>
      </c>
      <c r="AM74" s="273">
        <f t="shared" ref="AM74" si="422">IF(AM73=$B$16,AL74+($A$16*15),IF(AM73=$B$17,AL74+($A$17*15),IF(AM73=$B$19,IF(AL74+($A$19*15)&gt;100,100,AL74+($A$19*15)),IF(AM73=$B$18,IF(AL74+($A$18*15)&gt;100,100,AL74+($A$18*15)),AL74))))</f>
        <v>98.076666666666668</v>
      </c>
      <c r="AN74" s="273">
        <f t="shared" ref="AN74" si="423">IF(AN73=$B$16,AM74+($A$16*15),IF(AN73=$B$17,AM74+($A$17*15),IF(AN73=$B$19,IF(AM74+($A$19*15)&gt;100,100,AM74+($A$19*15)),IF(AN73=$B$18,IF(AM74+($A$18*15)&gt;100,100,AM74+($A$18*15)),AM74))))</f>
        <v>98.076666666666668</v>
      </c>
      <c r="AO74" s="273">
        <f t="shared" ref="AO74" si="424">IF(AO73=$B$16,AN74+($A$16*15),IF(AO73=$B$17,AN74+($A$17*15),IF(AO73=$B$19,IF(AN74+($A$19*15)&gt;100,100,AN74+($A$19*15)),IF(AO73=$B$18,IF(AN74+($A$18*15)&gt;100,100,AN74+($A$18*15)),AN74))))</f>
        <v>98.076666666666668</v>
      </c>
      <c r="AP74" s="273">
        <f t="shared" ref="AP74" si="425">IF(AP73=$B$16,AO74+($A$16*15),IF(AP73=$B$17,AO74+($A$17*15),IF(AP73=$B$19,IF(AO74+($A$19*15)&gt;100,100,AO74+($A$19*15)),IF(AP73=$B$18,IF(AO74+($A$18*15)&gt;100,100,AO74+($A$18*15)),AO74))))</f>
        <v>98.076666666666668</v>
      </c>
      <c r="AQ74" s="273">
        <f t="shared" ref="AQ74" si="426">IF(AQ73=$B$16,AP74+($A$16*15),IF(AQ73=$B$17,AP74+($A$17*15),IF(AQ73=$B$19,IF(AP74+($A$19*15)&gt;100,100,AP74+($A$19*15)),IF(AQ73=$B$18,IF(AP74+($A$18*15)&gt;100,100,AP74+($A$18*15)),AP74))))</f>
        <v>98.076666666666668</v>
      </c>
      <c r="AR74" s="273">
        <f t="shared" ref="AR74" si="427">IF(AR73=$B$16,AQ74+($A$16*15),IF(AR73=$B$17,AQ74+($A$17*15),IF(AR73=$B$19,IF(AQ74+($A$19*15)&gt;100,100,AQ74+($A$19*15)),IF(AR73=$B$18,IF(AQ74+($A$18*15)&gt;100,100,AQ74+($A$18*15)),AQ74))))</f>
        <v>98.076666666666668</v>
      </c>
      <c r="AS74" s="273">
        <f t="shared" ref="AS74" si="428">IF(AS73=$B$16,AR74+($A$16*15),IF(AS73=$B$17,AR74+($A$17*15),IF(AS73=$B$19,IF(AR74+($A$19*15)&gt;100,100,AR74+($A$19*15)),IF(AS73=$B$18,IF(AR74+($A$18*15)&gt;100,100,AR74+($A$18*15)),AR74))))</f>
        <v>98.076666666666668</v>
      </c>
      <c r="AT74" s="273">
        <f t="shared" ref="AT74" si="429">IF(AT73=$B$16,AS74+($A$16*15),IF(AT73=$B$17,AS74+($A$17*15),IF(AT73=$B$19,IF(AS74+($A$19*15)&gt;100,100,AS74+($A$19*15)),IF(AT73=$B$18,IF(AS74+($A$18*15)&gt;100,100,AS74+($A$18*15)),AS74))))</f>
        <v>98.076666666666668</v>
      </c>
      <c r="AU74" s="273">
        <f t="shared" ref="AU74" si="430">IF(AU73=$B$16,AT74+($A$16*15),IF(AU73=$B$17,AT74+($A$17*15),IF(AU73=$B$19,IF(AT74+($A$19*15)&gt;100,100,AT74+($A$19*15)),IF(AU73=$B$18,IF(AT74+($A$18*15)&gt;100,100,AT74+($A$18*15)),AT74))))</f>
        <v>98.076666666666668</v>
      </c>
      <c r="AV74" s="273">
        <f t="shared" ref="AV74" si="431">IF(AV73=$B$16,AU74+($A$16*15),IF(AV73=$B$17,AU74+($A$17*15),IF(AV73=$B$19,IF(AU74+($A$19*15)&gt;100,100,AU74+($A$19*15)),IF(AV73=$B$18,IF(AU74+($A$18*15)&gt;100,100,AU74+($A$18*15)),AU74))))</f>
        <v>98.076666666666668</v>
      </c>
      <c r="AW74" s="273">
        <f t="shared" ref="AW74" si="432">IF(AW73=$B$16,AV74+($A$16*15),IF(AW73=$B$17,AV74+($A$17*15),IF(AW73=$B$19,IF(AV74+($A$19*15)&gt;100,100,AV74+($A$19*15)),IF(AW73=$B$18,IF(AV74+($A$18*15)&gt;100,100,AV74+($A$18*15)),AV74))))</f>
        <v>98.076666666666668</v>
      </c>
      <c r="AX74" s="273">
        <f t="shared" ref="AX74" si="433">IF(AX73=$B$16,AW74+($A$16*15),IF(AX73=$B$17,AW74+($A$17*15),IF(AX73=$B$19,IF(AW74+($A$19*15)&gt;100,100,AW74+($A$19*15)),IF(AX73=$B$18,IF(AW74+($A$18*15)&gt;100,100,AW74+($A$18*15)),AW74))))</f>
        <v>98.076666666666668</v>
      </c>
      <c r="AY74" s="273">
        <f t="shared" ref="AY74" si="434">IF(AY73=$B$16,AX74+($A$16*15),IF(AY73=$B$17,AX74+($A$17*15),IF(AY73=$B$19,IF(AX74+($A$19*15)&gt;100,100,AX74+($A$19*15)),IF(AY73=$B$18,IF(AX74+($A$18*15)&gt;100,100,AX74+($A$18*15)),AX74))))</f>
        <v>98.076666666666668</v>
      </c>
      <c r="AZ74" s="273">
        <f t="shared" ref="AZ74" si="435">IF(AZ73=$B$16,AY74+($A$16*15),IF(AZ73=$B$17,AY74+($A$17*15),IF(AZ73=$B$19,IF(AY74+($A$19*15)&gt;100,100,AY74+($A$19*15)),IF(AZ73=$B$18,IF(AY74+($A$18*15)&gt;100,100,AY74+($A$18*15)),AY74))))</f>
        <v>98.076666666666668</v>
      </c>
      <c r="BA74" s="273">
        <f t="shared" ref="BA74" si="436">IF(BA73=$B$16,AZ74+($A$16*15),IF(BA73=$B$17,AZ74+($A$17*15),IF(BA73=$B$19,IF(AZ74+($A$19*15)&gt;100,100,AZ74+($A$19*15)),IF(BA73=$B$18,IF(AZ74+($A$18*15)&gt;100,100,AZ74+($A$18*15)),AZ74))))</f>
        <v>98.076666666666668</v>
      </c>
      <c r="BB74" s="273">
        <f t="shared" ref="BB74" si="437">IF(BB73=$B$16,BA74+($A$16*15),IF(BB73=$B$17,BA74+($A$17*15),IF(BB73=$B$19,IF(BA74+($A$19*15)&gt;100,100,BA74+($A$19*15)),IF(BB73=$B$18,IF(BA74+($A$18*15)&gt;100,100,BA74+($A$18*15)),BA74))))</f>
        <v>98.076666666666668</v>
      </c>
      <c r="BC74" s="252">
        <f t="shared" ref="BC74" si="438">IF(BC73=$B$16,BB74+($A$16*15),IF(BC73=$B$17,BB74+($A$17*15),IF(BC73=$B$19,IF(BB74+($A$19*15)&gt;100,100,BB74+($A$19*15)),IF(BC73=$B$18,IF(BB74+($A$18*15)&gt;100,100,BB74+($A$18*15)),BB74))))</f>
        <v>98.076666666666668</v>
      </c>
      <c r="BD74" s="252">
        <f t="shared" ref="BD74" si="439">IF(BD73=$B$16,BC74+($A$16*15),IF(BD73=$B$17,BC74+($A$17*15),IF(BD73=$B$19,IF(BC74+($A$19*15)&gt;100,100,BC74+($A$19*15)),IF(BD73=$B$18,IF(BC74+($A$18*15)&gt;100,100,BC74+($A$18*15)),BC74))))</f>
        <v>98.076666666666668</v>
      </c>
      <c r="BE74" s="252">
        <f t="shared" ref="BE74" si="440">IF(BE73=$B$16,BD74+($A$16*15),IF(BE73=$B$17,BD74+($A$17*15),IF(BE73=$B$19,IF(BD74+($A$19*15)&gt;100,100,BD74+($A$19*15)),IF(BE73=$B$18,IF(BD74+($A$18*15)&gt;100,100,BD74+($A$18*15)),BD74))))</f>
        <v>98.076666666666668</v>
      </c>
      <c r="BF74" s="252">
        <f t="shared" ref="BF74" si="441">IF(BF73=$B$16,BE74+($A$16*15),IF(BF73=$B$17,BE74+($A$17*15),IF(BF73=$B$19,IF(BE74+($A$19*15)&gt;100,100,BE74+($A$19*15)),IF(BF73=$B$18,IF(BE74+($A$18*15)&gt;100,100,BE74+($A$18*15)),BE74))))</f>
        <v>98.076666666666668</v>
      </c>
      <c r="BG74" s="252">
        <f t="shared" ref="BG74" si="442">IF(BG73=$B$16,BF74+($A$16*15),IF(BG73=$B$17,BF74+($A$17*15),IF(BG73=$B$19,IF(BF74+($A$19*15)&gt;100,100,BF74+($A$19*15)),IF(BG73=$B$18,IF(BF74+($A$18*15)&gt;100,100,BF74+($A$18*15)),BF74))))</f>
        <v>98.076666666666668</v>
      </c>
      <c r="BH74" s="252">
        <f t="shared" ref="BH74" si="443">IF(BH73=$B$16,BG74+($A$16*15),IF(BH73=$B$17,BG74+($A$17*15),IF(BH73=$B$19,IF(BG74+($A$19*15)&gt;100,100,BG74+($A$19*15)),IF(BH73=$B$18,IF(BG74+($A$18*15)&gt;100,100,BG74+($A$18*15)),BG74))))</f>
        <v>98.076666666666668</v>
      </c>
      <c r="BI74" s="252">
        <f t="shared" ref="BI74" si="444">IF(BI73=$B$16,BH74+($A$16*15),IF(BI73=$B$17,BH74+($A$17*15),IF(BI73=$B$19,IF(BH74+($A$19*15)&gt;100,100,BH74+($A$19*15)),IF(BI73=$B$18,IF(BH74+($A$18*15)&gt;100,100,BH74+($A$18*15)),BH74))))</f>
        <v>98.076666666666668</v>
      </c>
      <c r="BJ74" s="252">
        <f t="shared" ref="BJ74" si="445">IF(BJ73=$B$16,BI74+($A$16*15),IF(BJ73=$B$17,BI74+($A$17*15),IF(BJ73=$B$19,IF(BI74+($A$19*15)&gt;100,100,BI74+($A$19*15)),IF(BJ73=$B$18,IF(BI74+($A$18*15)&gt;100,100,BI74+($A$18*15)),BI74))))</f>
        <v>98.076666666666668</v>
      </c>
      <c r="BK74" s="252">
        <f t="shared" ref="BK74" si="446">IF(BK73=$B$16,BJ74+($A$16*15),IF(BK73=$B$17,BJ74+($A$17*15),IF(BK73=$B$19,IF(BJ74+($A$19*15)&gt;100,100,BJ74+($A$19*15)),IF(BK73=$B$18,IF(BJ74+($A$18*15)&gt;100,100,BJ74+($A$18*15)),BJ74))))</f>
        <v>100</v>
      </c>
      <c r="BL74" s="252">
        <f t="shared" ref="BL74" si="447">IF(BL73=$B$16,BK74+($A$16*15),IF(BL73=$B$17,BK74+($A$17*15),IF(BL73=$B$19,IF(BK74+($A$19*15)&gt;100,100,BK74+($A$19*15)),IF(BL73=$B$18,IF(BK74+($A$18*15)&gt;100,100,BK74+($A$18*15)),BK74))))</f>
        <v>100</v>
      </c>
      <c r="BM74" s="252">
        <f t="shared" ref="BM74" si="448">IF(BM73=$B$16,BL74+($A$16*15),IF(BM73=$B$17,BL74+($A$17*15),IF(BM73=$B$19,IF(BL74+($A$19*15)&gt;100,100,BL74+($A$19*15)),IF(BM73=$B$18,IF(BL74+($A$18*15)&gt;100,100,BL74+($A$18*15)),BL74))))</f>
        <v>100</v>
      </c>
      <c r="BN74" s="252">
        <f t="shared" ref="BN74" si="449">IF(BN73=$B$16,BM74+($A$16*15),IF(BN73=$B$17,BM74+($A$17*15),IF(BN73=$B$19,IF(BM74+($A$19*15)&gt;100,100,BM74+($A$19*15)),IF(BN73=$B$18,IF(BM74+($A$18*15)&gt;100,100,BM74+($A$18*15)),BM74))))</f>
        <v>100</v>
      </c>
      <c r="BO74" s="252">
        <f t="shared" ref="BO74" si="450">IF(BO73=$B$16,BN74+($A$16*15),IF(BO73=$B$17,BN74+($A$17*15),IF(BO73=$B$19,IF(BN74+($A$19*15)&gt;100,100,BN74+($A$19*15)),IF(BO73=$B$18,IF(BN74+($A$18*15)&gt;100,100,BN74+($A$18*15)),BN74))))</f>
        <v>98.076666666666668</v>
      </c>
      <c r="BP74" s="252">
        <f t="shared" ref="BP74" si="451">IF(BP73=$B$16,BO74+($A$16*15),IF(BP73=$B$17,BO74+($A$17*15),IF(BP73=$B$19,IF(BO74+($A$19*15)&gt;100,100,BO74+($A$19*15)),IF(BP73=$B$18,IF(BO74+($A$18*15)&gt;100,100,BO74+($A$18*15)),BO74))))</f>
        <v>96.153333333333336</v>
      </c>
      <c r="BQ74" s="252">
        <f t="shared" ref="BQ74" si="452">IF(BQ73=$B$16,BP74+($A$16*15),IF(BQ73=$B$17,BP74+($A$17*15),IF(BQ73=$B$19,IF(BP74+($A$19*15)&gt;100,100,BP74+($A$19*15)),IF(BQ73=$B$18,IF(BP74+($A$18*15)&gt;100,100,BP74+($A$18*15)),BP74))))</f>
        <v>96.153333333333336</v>
      </c>
      <c r="BR74" s="252">
        <f t="shared" ref="BR74" si="453">IF(BR73=$B$16,BQ74+($A$16*15),IF(BR73=$B$17,BQ74+($A$17*15),IF(BR73=$B$19,IF(BQ74+($A$19*15)&gt;100,100,BQ74+($A$19*15)),IF(BR73=$B$18,IF(BQ74+($A$18*15)&gt;100,100,BQ74+($A$18*15)),BQ74))))</f>
        <v>96.153333333333336</v>
      </c>
      <c r="BS74" s="252">
        <f t="shared" ref="BS74" si="454">IF(BS73=$B$16,BR74+($A$16*15),IF(BS73=$B$17,BR74+($A$17*15),IF(BS73=$B$19,IF(BR74+($A$19*15)&gt;100,100,BR74+($A$19*15)),IF(BS73=$B$18,IF(BR74+($A$18*15)&gt;100,100,BR74+($A$18*15)),BR74))))</f>
        <v>96.153333333333336</v>
      </c>
      <c r="BT74" s="252">
        <f t="shared" ref="BT74" si="455">IF(BT73=$B$16,BS74+($A$16*15),IF(BT73=$B$17,BS74+($A$17*15),IF(BT73=$B$19,IF(BS74+($A$19*15)&gt;100,100,BS74+($A$19*15)),IF(BT73=$B$18,IF(BS74+($A$18*15)&gt;100,100,BS74+($A$18*15)),BS74))))</f>
        <v>96.153333333333336</v>
      </c>
      <c r="BU74" s="252">
        <f t="shared" ref="BU74" si="456">IF(BU73=$B$16,BT74+($A$16*15),IF(BU73=$B$17,BT74+($A$17*15),IF(BU73=$B$19,IF(BT74+($A$19*15)&gt;100,100,BT74+($A$19*15)),IF(BU73=$B$18,IF(BT74+($A$18*15)&gt;100,100,BT74+($A$18*15)),BT74))))</f>
        <v>96.153333333333336</v>
      </c>
      <c r="BV74" s="252">
        <f t="shared" ref="BV74" si="457">IF(BV73=$B$16,BU74+($A$16*15),IF(BV73=$B$17,BU74+($A$17*15),IF(BV73=$B$19,IF(BU74+($A$19*15)&gt;100,100,BU74+($A$19*15)),IF(BV73=$B$18,IF(BU74+($A$18*15)&gt;100,100,BU74+($A$18*15)),BU74))))</f>
        <v>96.153333333333336</v>
      </c>
      <c r="BW74" s="252">
        <f t="shared" ref="BW74" si="458">IF(BW73=$B$16,BV74+($A$16*15),IF(BW73=$B$17,BV74+($A$17*15),IF(BW73=$B$19,IF(BV74+($A$19*15)&gt;100,100,BV74+($A$19*15)),IF(BW73=$B$18,IF(BV74+($A$18*15)&gt;100,100,BV74+($A$18*15)),BV74))))</f>
        <v>96.153333333333336</v>
      </c>
      <c r="BX74" s="252">
        <f t="shared" ref="BX74" si="459">IF(BX73=$B$16,BW74+($A$16*15),IF(BX73=$B$17,BW74+($A$17*15),IF(BX73=$B$19,IF(BW74+($A$19*15)&gt;100,100,BW74+($A$19*15)),IF(BX73=$B$18,IF(BW74+($A$18*15)&gt;100,100,BW74+($A$18*15)),BW74))))</f>
        <v>96.153333333333336</v>
      </c>
      <c r="BY74" s="252">
        <f t="shared" ref="BY74" si="460">IF(BY73=$B$16,BX74+($A$16*15),IF(BY73=$B$17,BX74+($A$17*15),IF(BY73=$B$19,IF(BX74+($A$19*15)&gt;100,100,BX74+($A$19*15)),IF(BY73=$B$18,IF(BX74+($A$18*15)&gt;100,100,BX74+($A$18*15)),BX74))))</f>
        <v>96.153333333333336</v>
      </c>
      <c r="BZ74" s="252">
        <f t="shared" ref="BZ74" si="461">IF(BZ73=$B$16,BY74+($A$16*15),IF(BZ73=$B$17,BY74+($A$17*15),IF(BZ73=$B$19,IF(BY74+($A$19*15)&gt;100,100,BY74+($A$19*15)),IF(BZ73=$B$18,IF(BY74+($A$18*15)&gt;100,100,BY74+($A$18*15)),BY74))))</f>
        <v>96.153333333333336</v>
      </c>
      <c r="CA74" s="252">
        <f>IF(CA73=$B$16,BZ74+($A$16*15),IF(CA73=$B$17,BZ74+($A$17*15),IF(CA73=$B$19,IF(BZ74+($A$19*15)&gt;100,100,BZ74+($A$19*15)),IF(CA73=$B$18,IF(BZ74+($A$18*15)&gt;100,100,BZ74+($A$18*15)),BZ74))))</f>
        <v>96.153333333333336</v>
      </c>
      <c r="CB74" s="252">
        <f>IF(CB73=$B$16,CA74+($A$16*15),IF(CB73=$B$17,CA74+($A$17*15),IF(CB73=$B$19,IF(CA74+($A$19*15)&gt;100,100,CA74+($A$19*15)),IF(CB73=$B$18,IF(CA74+($A$18*15)&gt;100,100,CA74+($A$18*15)),CA74))))</f>
        <v>96.153333333333336</v>
      </c>
      <c r="CC74" s="252">
        <f t="shared" ref="CC74" si="462">IF(CC73=$B$16,CB74+($A$16*15),IF(CC73=$B$17,CB74+($A$17*15),IF(CC73=$B$19,IF(CB74+($A$19*15)&gt;100,100,CB74+($A$19*15)),IF(CC73=$B$18,IF(CB74+($A$18*15)&gt;100,100,CB74+($A$18*15)),CB74))))</f>
        <v>96.153333333333336</v>
      </c>
      <c r="CD74" s="252">
        <f t="shared" ref="CD74" si="463">IF(CD73=$B$16,CC74+($A$16*15),IF(CD73=$B$17,CC74+($A$17*15),IF(CD73=$B$19,IF(CC74+($A$19*15)&gt;100,100,CC74+($A$19*15)),IF(CD73=$B$18,IF(CC74+($A$18*15)&gt;100,100,CC74+($A$18*15)),CC74))))</f>
        <v>96.153333333333336</v>
      </c>
      <c r="CE74" s="252">
        <f t="shared" ref="CE74" si="464">IF(CE73=$B$16,CD74+($A$16*15),IF(CE73=$B$17,CD74+($A$17*15),IF(CE73=$B$19,IF(CD74+($A$19*15)&gt;100,100,CD74+($A$19*15)),IF(CE73=$B$18,IF(CD74+($A$18*15)&gt;100,100,CD74+($A$18*15)),CD74))))</f>
        <v>96.153333333333336</v>
      </c>
      <c r="CF74" s="252">
        <f t="shared" ref="CF74" si="465">IF(CF73=$B$16,CE74+($A$16*15),IF(CF73=$B$17,CE74+($A$17*15),IF(CF73=$B$19,IF(CE74+($A$19*15)&gt;100,100,CE74+($A$19*15)),IF(CF73=$B$18,IF(CE74+($A$18*15)&gt;100,100,CE74+($A$18*15)),CE74))))</f>
        <v>96.153333333333336</v>
      </c>
      <c r="CG74" s="252">
        <f t="shared" ref="CG74" si="466">IF(CG73=$B$16,CF74+($A$16*15),IF(CG73=$B$17,CF74+($A$17*15),IF(CG73=$B$19,IF(CF74+($A$19*15)&gt;100,100,CF74+($A$19*15)),IF(CG73=$B$18,IF(CF74+($A$18*15)&gt;100,100,CF74+($A$18*15)),CF74))))</f>
        <v>96.153333333333336</v>
      </c>
      <c r="CH74" s="252">
        <f t="shared" ref="CH74" si="467">IF(CH73=$B$16,CG74+($A$16*15),IF(CH73=$B$17,CG74+($A$17*15),IF(CH73=$B$19,IF(CG74+($A$19*15)&gt;100,100,CG74+($A$19*15)),IF(CH73=$B$18,IF(CG74+($A$18*15)&gt;100,100,CG74+($A$18*15)),CG74))))</f>
        <v>96.153333333333336</v>
      </c>
      <c r="CI74" s="252">
        <f t="shared" ref="CI74" si="468">IF(CI73=$B$16,CH74+($A$16*15),IF(CI73=$B$17,CH74+($A$17*15),IF(CI73=$B$19,IF(CH74+($A$19*15)&gt;100,100,CH74+($A$19*15)),IF(CI73=$B$18,IF(CH74+($A$18*15)&gt;100,100,CH74+($A$18*15)),CH74))))</f>
        <v>96.153333333333336</v>
      </c>
      <c r="CJ74" s="252">
        <f t="shared" ref="CJ74" si="469">IF(CJ73=$B$16,CI74+($A$16*15),IF(CJ73=$B$17,CI74+($A$17*15),IF(CJ73=$B$19,IF(CI74+($A$19*15)&gt;100,100,CI74+($A$19*15)),IF(CJ73=$B$18,IF(CI74+($A$18*15)&gt;100,100,CI74+($A$18*15)),CI74))))</f>
        <v>96.153333333333336</v>
      </c>
      <c r="CK74" s="252">
        <f t="shared" ref="CK74" si="470">IF(CK73=$B$16,CJ74+($A$16*15),IF(CK73=$B$17,CJ74+($A$17*15),IF(CK73=$B$19,IF(CJ74+($A$19*15)&gt;100,100,CJ74+($A$19*15)),IF(CK73=$B$18,IF(CJ74+($A$18*15)&gt;100,100,CJ74+($A$18*15)),CJ74))))</f>
        <v>96.153333333333336</v>
      </c>
      <c r="CL74" s="252">
        <f t="shared" ref="CL74" si="471">IF(CL73=$B$16,CK74+($A$16*15),IF(CL73=$B$17,CK74+($A$17*15),IF(CL73=$B$19,IF(CK74+($A$19*15)&gt;100,100,CK74+($A$19*15)),IF(CL73=$B$18,IF(CK74+($A$18*15)&gt;100,100,CK74+($A$18*15)),CK74))))</f>
        <v>96.153333333333336</v>
      </c>
      <c r="CM74" s="256">
        <f t="shared" ref="CM74" si="472">CL74-10</f>
        <v>86.153333333333336</v>
      </c>
    </row>
    <row r="75" spans="1:91" ht="15" customHeight="1" x14ac:dyDescent="0.25">
      <c r="A75" s="344"/>
      <c r="B75" s="341" t="s">
        <v>51</v>
      </c>
      <c r="C75" s="64" t="s">
        <v>44</v>
      </c>
      <c r="D75" s="43" t="s">
        <v>45</v>
      </c>
      <c r="E75" s="257"/>
      <c r="F75" s="257"/>
      <c r="G75" s="257"/>
      <c r="H75" s="257"/>
      <c r="I75" s="257"/>
      <c r="J75" s="257"/>
      <c r="K75" s="257"/>
      <c r="L75" s="257"/>
      <c r="M75" s="255" t="s">
        <v>13</v>
      </c>
      <c r="N75" s="255" t="s">
        <v>13</v>
      </c>
      <c r="O75" s="255" t="s">
        <v>13</v>
      </c>
      <c r="P75" s="255" t="s">
        <v>13</v>
      </c>
      <c r="Q75" s="254" t="s">
        <v>27</v>
      </c>
      <c r="R75" s="257"/>
      <c r="S75" s="273"/>
      <c r="T75" s="273"/>
      <c r="U75" s="273"/>
      <c r="V75" s="273"/>
      <c r="W75" s="273"/>
      <c r="X75" s="273"/>
      <c r="Y75" s="273"/>
      <c r="Z75" s="273"/>
      <c r="AA75" s="273"/>
      <c r="AB75" s="273"/>
      <c r="AC75" s="273"/>
      <c r="AD75" s="273"/>
      <c r="AE75" s="273"/>
      <c r="AF75" s="273"/>
      <c r="AG75" s="273"/>
      <c r="AH75" s="273"/>
      <c r="AI75" s="273"/>
      <c r="AJ75" s="273"/>
      <c r="AK75" s="273"/>
      <c r="AL75" s="273"/>
      <c r="AM75" s="273"/>
      <c r="AN75" s="273"/>
      <c r="AO75" s="273"/>
      <c r="AP75" s="273"/>
      <c r="AQ75" s="273"/>
      <c r="AR75" s="273"/>
      <c r="AS75" s="273"/>
      <c r="AT75" s="273"/>
      <c r="AU75" s="273"/>
      <c r="AV75" s="273"/>
      <c r="AW75" s="273"/>
      <c r="AX75" s="273"/>
      <c r="AY75" s="273"/>
      <c r="AZ75" s="273"/>
      <c r="BA75" s="273"/>
      <c r="BB75" s="273"/>
      <c r="BC75" s="255" t="s">
        <v>13</v>
      </c>
      <c r="BD75" s="255" t="s">
        <v>13</v>
      </c>
      <c r="BE75" s="255" t="s">
        <v>13</v>
      </c>
      <c r="BF75" s="255" t="s">
        <v>13</v>
      </c>
      <c r="BG75" s="254" t="s">
        <v>27</v>
      </c>
      <c r="BH75" s="257"/>
      <c r="BI75" s="257"/>
      <c r="BJ75" s="257"/>
      <c r="BK75" s="257"/>
      <c r="BL75" s="257"/>
      <c r="BM75" s="257"/>
      <c r="BN75" s="257"/>
      <c r="BO75" s="257"/>
      <c r="BP75" s="257"/>
      <c r="BQ75" s="257"/>
      <c r="BR75" s="257"/>
      <c r="BS75" s="257"/>
      <c r="BT75" s="257"/>
      <c r="BU75" s="257"/>
      <c r="BV75" s="257"/>
      <c r="BW75" s="257"/>
      <c r="BX75" s="257"/>
      <c r="BY75" s="257"/>
      <c r="BZ75" s="257"/>
      <c r="CA75" s="257"/>
      <c r="CB75" s="257"/>
      <c r="CC75" s="257"/>
      <c r="CD75" s="257"/>
      <c r="CE75" s="257"/>
      <c r="CF75" s="257"/>
      <c r="CG75" s="257"/>
      <c r="CH75" s="257"/>
      <c r="CI75" s="257"/>
      <c r="CJ75" s="257"/>
      <c r="CK75" s="257"/>
      <c r="CL75" s="257"/>
      <c r="CM75" s="252" t="s">
        <v>46</v>
      </c>
    </row>
    <row r="76" spans="1:91" ht="15" hidden="1" customHeight="1" x14ac:dyDescent="0.25">
      <c r="A76" s="344"/>
      <c r="B76" s="342"/>
      <c r="C76" s="64" t="s">
        <v>37</v>
      </c>
      <c r="D76" s="89">
        <f>CM41</f>
        <v>49.103333333333353</v>
      </c>
      <c r="E76" s="252">
        <f>IF(E75=$B$16,D76+($A$16*15),IF(E75=$B$17,D76+($A$17*15),IF(E75=$B$19,IF(D76+($A$19*15)&gt;100,100,D76+($A$19*15)),IF(E75=$B$18,IF(D76+($A$18*15)&gt;100,100,D76+($A$18*15)),D76))))</f>
        <v>49.103333333333353</v>
      </c>
      <c r="F76" s="252">
        <f t="shared" ref="F76:BQ76" si="473">IF(F75=$B$16,E76+($A$16*15),IF(F75=$B$17,E76+($A$17*15),IF(F75=$B$19,IF(E76+($A$19*15)&gt;100,100,E76+($A$19*15)),IF(F75=$B$18,IF(E76+($A$18*15)&gt;100,100,E76+($A$18*15)),E76))))</f>
        <v>49.103333333333353</v>
      </c>
      <c r="G76" s="252">
        <f t="shared" si="473"/>
        <v>49.103333333333353</v>
      </c>
      <c r="H76" s="252">
        <f t="shared" si="473"/>
        <v>49.103333333333353</v>
      </c>
      <c r="I76" s="252">
        <f t="shared" si="473"/>
        <v>49.103333333333353</v>
      </c>
      <c r="J76" s="252">
        <f t="shared" si="473"/>
        <v>49.103333333333353</v>
      </c>
      <c r="K76" s="252">
        <f t="shared" si="473"/>
        <v>49.103333333333353</v>
      </c>
      <c r="L76" s="252">
        <f t="shared" si="473"/>
        <v>49.103333333333353</v>
      </c>
      <c r="M76" s="252">
        <f t="shared" si="473"/>
        <v>64.103333333333353</v>
      </c>
      <c r="N76" s="252">
        <f t="shared" si="473"/>
        <v>79.103333333333353</v>
      </c>
      <c r="O76" s="252">
        <f t="shared" si="473"/>
        <v>94.103333333333353</v>
      </c>
      <c r="P76" s="252">
        <f t="shared" si="473"/>
        <v>100</v>
      </c>
      <c r="Q76" s="252">
        <f t="shared" si="473"/>
        <v>98.076666666666668</v>
      </c>
      <c r="R76" s="252">
        <f t="shared" si="473"/>
        <v>98.076666666666668</v>
      </c>
      <c r="S76" s="252">
        <f t="shared" si="473"/>
        <v>98.076666666666668</v>
      </c>
      <c r="T76" s="252">
        <f t="shared" si="473"/>
        <v>98.076666666666668</v>
      </c>
      <c r="U76" s="252">
        <f t="shared" si="473"/>
        <v>98.076666666666668</v>
      </c>
      <c r="V76" s="252">
        <f t="shared" si="473"/>
        <v>98.076666666666668</v>
      </c>
      <c r="W76" s="252">
        <f t="shared" si="473"/>
        <v>98.076666666666668</v>
      </c>
      <c r="X76" s="252">
        <f t="shared" si="473"/>
        <v>98.076666666666668</v>
      </c>
      <c r="Y76" s="252">
        <f t="shared" si="473"/>
        <v>98.076666666666668</v>
      </c>
      <c r="Z76" s="252">
        <f t="shared" si="473"/>
        <v>98.076666666666668</v>
      </c>
      <c r="AA76" s="252">
        <f t="shared" si="473"/>
        <v>98.076666666666668</v>
      </c>
      <c r="AB76" s="252">
        <f t="shared" si="473"/>
        <v>98.076666666666668</v>
      </c>
      <c r="AC76" s="252">
        <f t="shared" si="473"/>
        <v>98.076666666666668</v>
      </c>
      <c r="AD76" s="252">
        <f t="shared" si="473"/>
        <v>98.076666666666668</v>
      </c>
      <c r="AE76" s="252">
        <f t="shared" si="473"/>
        <v>98.076666666666668</v>
      </c>
      <c r="AF76" s="252">
        <f t="shared" si="473"/>
        <v>98.076666666666668</v>
      </c>
      <c r="AG76" s="252">
        <f t="shared" si="473"/>
        <v>98.076666666666668</v>
      </c>
      <c r="AH76" s="252">
        <f t="shared" si="473"/>
        <v>98.076666666666668</v>
      </c>
      <c r="AI76" s="252">
        <f t="shared" si="473"/>
        <v>98.076666666666668</v>
      </c>
      <c r="AJ76" s="252">
        <f t="shared" si="473"/>
        <v>98.076666666666668</v>
      </c>
      <c r="AK76" s="252">
        <f t="shared" si="473"/>
        <v>98.076666666666668</v>
      </c>
      <c r="AL76" s="252">
        <f t="shared" si="473"/>
        <v>98.076666666666668</v>
      </c>
      <c r="AM76" s="252">
        <f t="shared" si="473"/>
        <v>98.076666666666668</v>
      </c>
      <c r="AN76" s="252">
        <f t="shared" si="473"/>
        <v>98.076666666666668</v>
      </c>
      <c r="AO76" s="252">
        <f t="shared" si="473"/>
        <v>98.076666666666668</v>
      </c>
      <c r="AP76" s="252">
        <f t="shared" si="473"/>
        <v>98.076666666666668</v>
      </c>
      <c r="AQ76" s="252">
        <f t="shared" si="473"/>
        <v>98.076666666666668</v>
      </c>
      <c r="AR76" s="252">
        <f t="shared" si="473"/>
        <v>98.076666666666668</v>
      </c>
      <c r="AS76" s="252">
        <f t="shared" si="473"/>
        <v>98.076666666666668</v>
      </c>
      <c r="AT76" s="252">
        <f t="shared" si="473"/>
        <v>98.076666666666668</v>
      </c>
      <c r="AU76" s="252">
        <f t="shared" si="473"/>
        <v>98.076666666666668</v>
      </c>
      <c r="AV76" s="252">
        <f t="shared" si="473"/>
        <v>98.076666666666668</v>
      </c>
      <c r="AW76" s="252">
        <f t="shared" si="473"/>
        <v>98.076666666666668</v>
      </c>
      <c r="AX76" s="252">
        <f t="shared" si="473"/>
        <v>98.076666666666668</v>
      </c>
      <c r="AY76" s="252">
        <f t="shared" si="473"/>
        <v>98.076666666666668</v>
      </c>
      <c r="AZ76" s="252">
        <f t="shared" si="473"/>
        <v>98.076666666666668</v>
      </c>
      <c r="BA76" s="252">
        <f t="shared" si="473"/>
        <v>98.076666666666668</v>
      </c>
      <c r="BB76" s="252">
        <f t="shared" si="473"/>
        <v>98.076666666666668</v>
      </c>
      <c r="BC76" s="252">
        <f t="shared" si="473"/>
        <v>100</v>
      </c>
      <c r="BD76" s="252">
        <f t="shared" si="473"/>
        <v>100</v>
      </c>
      <c r="BE76" s="252">
        <f t="shared" si="473"/>
        <v>100</v>
      </c>
      <c r="BF76" s="252">
        <f t="shared" si="473"/>
        <v>100</v>
      </c>
      <c r="BG76" s="252">
        <f t="shared" si="473"/>
        <v>98.076666666666668</v>
      </c>
      <c r="BH76" s="252">
        <f t="shared" si="473"/>
        <v>98.076666666666668</v>
      </c>
      <c r="BI76" s="252">
        <f t="shared" si="473"/>
        <v>98.076666666666668</v>
      </c>
      <c r="BJ76" s="252">
        <f t="shared" si="473"/>
        <v>98.076666666666668</v>
      </c>
      <c r="BK76" s="252">
        <f t="shared" si="473"/>
        <v>98.076666666666668</v>
      </c>
      <c r="BL76" s="252">
        <f t="shared" si="473"/>
        <v>98.076666666666668</v>
      </c>
      <c r="BM76" s="252">
        <f t="shared" si="473"/>
        <v>98.076666666666668</v>
      </c>
      <c r="BN76" s="252">
        <f t="shared" si="473"/>
        <v>98.076666666666668</v>
      </c>
      <c r="BO76" s="252">
        <f t="shared" si="473"/>
        <v>98.076666666666668</v>
      </c>
      <c r="BP76" s="252">
        <f t="shared" si="473"/>
        <v>98.076666666666668</v>
      </c>
      <c r="BQ76" s="252">
        <f t="shared" si="473"/>
        <v>98.076666666666668</v>
      </c>
      <c r="BR76" s="252">
        <f t="shared" ref="BR76:BZ76" si="474">IF(BR75=$B$16,BQ76+($A$16*15),IF(BR75=$B$17,BQ76+($A$17*15),IF(BR75=$B$19,IF(BQ76+($A$19*15)&gt;100,100,BQ76+($A$19*15)),IF(BR75=$B$18,IF(BQ76+($A$18*15)&gt;100,100,BQ76+($A$18*15)),BQ76))))</f>
        <v>98.076666666666668</v>
      </c>
      <c r="BS76" s="252">
        <f t="shared" si="474"/>
        <v>98.076666666666668</v>
      </c>
      <c r="BT76" s="252">
        <f t="shared" si="474"/>
        <v>98.076666666666668</v>
      </c>
      <c r="BU76" s="252">
        <f t="shared" si="474"/>
        <v>98.076666666666668</v>
      </c>
      <c r="BV76" s="252">
        <f t="shared" si="474"/>
        <v>98.076666666666668</v>
      </c>
      <c r="BW76" s="252">
        <f t="shared" si="474"/>
        <v>98.076666666666668</v>
      </c>
      <c r="BX76" s="252">
        <f t="shared" si="474"/>
        <v>98.076666666666668</v>
      </c>
      <c r="BY76" s="252">
        <f t="shared" si="474"/>
        <v>98.076666666666668</v>
      </c>
      <c r="BZ76" s="252">
        <f t="shared" si="474"/>
        <v>98.076666666666668</v>
      </c>
      <c r="CA76" s="252">
        <f>IF(CA75=$B$16,BZ76+($A$16*15),IF(CA75=$B$17,BZ76+($A$17*15),IF(CA75=$B$19,IF(BZ76+($A$19*15)&gt;100,100,BZ76+($A$19*15)),IF(CA75=$B$18,IF(BZ76+($A$18*15)&gt;100,100,BZ76+($A$18*15)),BZ76))))</f>
        <v>98.076666666666668</v>
      </c>
      <c r="CB76" s="252">
        <f t="shared" ref="CB76:CL76" si="475">IF(CB75=$B$16,CA76+($A$16*15),IF(CB75=$B$17,CA76+($A$17*15),IF(CB75=$B$19,IF(CA76+($A$19*15)&gt;100,100,CA76+($A$19*15)),IF(CB75=$B$18,IF(CA76+($A$18*15)&gt;100,100,CA76+($A$18*15)),CA76))))</f>
        <v>98.076666666666668</v>
      </c>
      <c r="CC76" s="252">
        <f t="shared" si="475"/>
        <v>98.076666666666668</v>
      </c>
      <c r="CD76" s="252">
        <f t="shared" si="475"/>
        <v>98.076666666666668</v>
      </c>
      <c r="CE76" s="252">
        <f t="shared" si="475"/>
        <v>98.076666666666668</v>
      </c>
      <c r="CF76" s="252">
        <f t="shared" si="475"/>
        <v>98.076666666666668</v>
      </c>
      <c r="CG76" s="252">
        <f t="shared" si="475"/>
        <v>98.076666666666668</v>
      </c>
      <c r="CH76" s="252">
        <f t="shared" si="475"/>
        <v>98.076666666666668</v>
      </c>
      <c r="CI76" s="252">
        <f t="shared" si="475"/>
        <v>98.076666666666668</v>
      </c>
      <c r="CJ76" s="252">
        <f t="shared" si="475"/>
        <v>98.076666666666668</v>
      </c>
      <c r="CK76" s="252">
        <f t="shared" si="475"/>
        <v>98.076666666666668</v>
      </c>
      <c r="CL76" s="252">
        <f t="shared" si="475"/>
        <v>98.076666666666668</v>
      </c>
      <c r="CM76" s="256">
        <f t="shared" ref="CM76" si="476">CL76-10</f>
        <v>88.076666666666668</v>
      </c>
    </row>
    <row r="77" spans="1:91" ht="15" customHeight="1" x14ac:dyDescent="0.25">
      <c r="A77" s="339" t="s">
        <v>42</v>
      </c>
      <c r="B77" s="341" t="s">
        <v>53</v>
      </c>
      <c r="C77" s="64" t="s">
        <v>44</v>
      </c>
      <c r="D77" s="43" t="s">
        <v>45</v>
      </c>
      <c r="E77" s="253" t="s">
        <v>23</v>
      </c>
      <c r="F77" s="253" t="s">
        <v>23</v>
      </c>
      <c r="G77" s="253" t="s">
        <v>23</v>
      </c>
      <c r="H77" s="254" t="s">
        <v>27</v>
      </c>
      <c r="I77" s="254" t="s">
        <v>27</v>
      </c>
      <c r="J77" s="254" t="s">
        <v>27</v>
      </c>
      <c r="K77" s="253" t="s">
        <v>23</v>
      </c>
      <c r="L77" s="253" t="s">
        <v>23</v>
      </c>
      <c r="M77" s="253" t="s">
        <v>23</v>
      </c>
      <c r="N77" s="254" t="s">
        <v>27</v>
      </c>
      <c r="O77" s="254" t="s">
        <v>27</v>
      </c>
      <c r="P77" s="254" t="s">
        <v>27</v>
      </c>
      <c r="Q77" s="253" t="s">
        <v>23</v>
      </c>
      <c r="R77" s="253" t="s">
        <v>23</v>
      </c>
      <c r="S77" s="253" t="s">
        <v>23</v>
      </c>
      <c r="T77" s="254" t="s">
        <v>27</v>
      </c>
      <c r="U77" s="254" t="s">
        <v>27</v>
      </c>
      <c r="V77" s="254" t="s">
        <v>27</v>
      </c>
      <c r="W77" s="253" t="s">
        <v>23</v>
      </c>
      <c r="X77" s="253" t="s">
        <v>23</v>
      </c>
      <c r="Y77" s="253" t="s">
        <v>23</v>
      </c>
      <c r="Z77" s="254" t="s">
        <v>27</v>
      </c>
      <c r="AA77" s="254" t="s">
        <v>27</v>
      </c>
      <c r="AB77" s="254" t="s">
        <v>27</v>
      </c>
      <c r="AC77" s="253" t="s">
        <v>23</v>
      </c>
      <c r="AD77" s="253" t="s">
        <v>23</v>
      </c>
      <c r="AE77" s="253" t="s">
        <v>23</v>
      </c>
      <c r="AF77" s="254" t="s">
        <v>27</v>
      </c>
      <c r="AG77" s="271" t="s">
        <v>31</v>
      </c>
      <c r="AH77" s="271" t="s">
        <v>31</v>
      </c>
      <c r="AI77" s="271" t="s">
        <v>31</v>
      </c>
      <c r="AJ77" s="271" t="s">
        <v>31</v>
      </c>
      <c r="AK77" s="254" t="s">
        <v>27</v>
      </c>
      <c r="AL77" s="254" t="s">
        <v>27</v>
      </c>
      <c r="AM77" s="253" t="s">
        <v>23</v>
      </c>
      <c r="AN77" s="253" t="s">
        <v>23</v>
      </c>
      <c r="AO77" s="253" t="s">
        <v>23</v>
      </c>
      <c r="AP77" s="254" t="s">
        <v>27</v>
      </c>
      <c r="AQ77" s="254" t="s">
        <v>27</v>
      </c>
      <c r="AR77" s="254" t="s">
        <v>27</v>
      </c>
      <c r="AS77" s="253" t="s">
        <v>23</v>
      </c>
      <c r="AT77" s="253" t="s">
        <v>23</v>
      </c>
      <c r="AU77" s="253" t="s">
        <v>23</v>
      </c>
      <c r="AV77" s="254" t="s">
        <v>27</v>
      </c>
      <c r="AW77" s="254" t="s">
        <v>27</v>
      </c>
      <c r="AX77" s="254" t="s">
        <v>27</v>
      </c>
      <c r="AY77" s="253" t="s">
        <v>23</v>
      </c>
      <c r="AZ77" s="253" t="s">
        <v>23</v>
      </c>
      <c r="BA77" s="253" t="s">
        <v>23</v>
      </c>
      <c r="BB77" s="254" t="s">
        <v>27</v>
      </c>
      <c r="BC77" s="254" t="s">
        <v>27</v>
      </c>
      <c r="BD77" s="254" t="s">
        <v>27</v>
      </c>
      <c r="BE77" s="253" t="s">
        <v>23</v>
      </c>
      <c r="BF77" s="253" t="s">
        <v>23</v>
      </c>
      <c r="BG77" s="253" t="s">
        <v>23</v>
      </c>
      <c r="BH77" s="254" t="s">
        <v>27</v>
      </c>
      <c r="BI77" s="254" t="s">
        <v>27</v>
      </c>
      <c r="BJ77" s="254" t="s">
        <v>27</v>
      </c>
      <c r="BK77" s="253" t="s">
        <v>23</v>
      </c>
      <c r="BL77" s="253" t="s">
        <v>23</v>
      </c>
      <c r="BM77" s="253" t="s">
        <v>23</v>
      </c>
      <c r="BN77" s="254" t="s">
        <v>27</v>
      </c>
      <c r="BO77" s="271" t="s">
        <v>31</v>
      </c>
      <c r="BP77" s="271" t="s">
        <v>31</v>
      </c>
      <c r="BQ77" s="271" t="s">
        <v>31</v>
      </c>
      <c r="BR77" s="271" t="s">
        <v>31</v>
      </c>
      <c r="BS77" s="254" t="s">
        <v>27</v>
      </c>
      <c r="BT77" s="254" t="s">
        <v>27</v>
      </c>
      <c r="BU77" s="253" t="s">
        <v>23</v>
      </c>
      <c r="BV77" s="253" t="s">
        <v>23</v>
      </c>
      <c r="BW77" s="253" t="s">
        <v>23</v>
      </c>
      <c r="BX77" s="254" t="s">
        <v>27</v>
      </c>
      <c r="BY77" s="254" t="s">
        <v>27</v>
      </c>
      <c r="BZ77" s="254" t="s">
        <v>27</v>
      </c>
      <c r="CA77" s="253" t="s">
        <v>23</v>
      </c>
      <c r="CB77" s="253" t="s">
        <v>23</v>
      </c>
      <c r="CC77" s="253" t="s">
        <v>23</v>
      </c>
      <c r="CD77" s="254" t="s">
        <v>27</v>
      </c>
      <c r="CE77" s="254" t="s">
        <v>27</v>
      </c>
      <c r="CF77" s="254" t="s">
        <v>27</v>
      </c>
      <c r="CG77" s="253" t="s">
        <v>23</v>
      </c>
      <c r="CH77" s="253" t="s">
        <v>23</v>
      </c>
      <c r="CI77" s="253" t="s">
        <v>23</v>
      </c>
      <c r="CJ77" s="254" t="s">
        <v>27</v>
      </c>
      <c r="CK77" s="254" t="s">
        <v>27</v>
      </c>
      <c r="CL77" s="254" t="s">
        <v>27</v>
      </c>
      <c r="CM77" s="252" t="s">
        <v>46</v>
      </c>
    </row>
    <row r="78" spans="1:91" ht="15" hidden="1" customHeight="1" x14ac:dyDescent="0.25">
      <c r="A78" s="340"/>
      <c r="B78" s="342"/>
      <c r="C78" s="64" t="s">
        <v>37</v>
      </c>
      <c r="D78" s="89">
        <f>CM43</f>
        <v>39.833333333333343</v>
      </c>
      <c r="E78" s="252">
        <f>IF(E77=$B$16,D78+($A$16*15),IF(E77=$B$17,D78+($A$17*15),IF(E77=$B$19,IF(D78+($A$19*15)&gt;100,100,D78+($A$19*15)),IF(E77=$B$18,IF(D78+($A$18*15)&gt;100,100,D78+($A$18*15)),D78))))</f>
        <v>37.896666666666675</v>
      </c>
      <c r="F78" s="252">
        <f t="shared" ref="F78" si="477">IF(F77=$B$16,E78+($A$16*15),IF(F77=$B$17,E78+($A$17*15),IF(F77=$B$19,IF(E78+($A$19*15)&gt;100,100,E78+($A$19*15)),IF(F77=$B$18,IF(E78+($A$18*15)&gt;100,100,E78+($A$18*15)),E78))))</f>
        <v>35.960000000000008</v>
      </c>
      <c r="G78" s="252">
        <f t="shared" ref="G78" si="478">IF(G77=$B$16,F78+($A$16*15),IF(G77=$B$17,F78+($A$17*15),IF(G77=$B$19,IF(F78+($A$19*15)&gt;100,100,F78+($A$19*15)),IF(G77=$B$18,IF(F78+($A$18*15)&gt;100,100,F78+($A$18*15)),F78))))</f>
        <v>34.023333333333341</v>
      </c>
      <c r="H78" s="252">
        <f t="shared" ref="H78" si="479">IF(H77=$B$16,G78+($A$16*15),IF(H77=$B$17,G78+($A$17*15),IF(H77=$B$19,IF(G78+($A$19*15)&gt;100,100,G78+($A$19*15)),IF(H77=$B$18,IF(G78+($A$18*15)&gt;100,100,G78+($A$18*15)),G78))))</f>
        <v>32.100000000000009</v>
      </c>
      <c r="I78" s="252">
        <f t="shared" ref="I78" si="480">IF(I77=$B$16,H78+($A$16*15),IF(I77=$B$17,H78+($A$17*15),IF(I77=$B$19,IF(H78+($A$19*15)&gt;100,100,H78+($A$19*15)),IF(I77=$B$18,IF(H78+($A$18*15)&gt;100,100,H78+($A$18*15)),H78))))</f>
        <v>30.176666666666677</v>
      </c>
      <c r="J78" s="252">
        <f t="shared" ref="J78" si="481">IF(J77=$B$16,I78+($A$16*15),IF(J77=$B$17,I78+($A$17*15),IF(J77=$B$19,IF(I78+($A$19*15)&gt;100,100,I78+($A$19*15)),IF(J77=$B$18,IF(I78+($A$18*15)&gt;100,100,I78+($A$18*15)),I78))))</f>
        <v>28.253333333333345</v>
      </c>
      <c r="K78" s="252">
        <f t="shared" ref="K78" si="482">IF(K77=$B$16,J78+($A$16*15),IF(K77=$B$17,J78+($A$17*15),IF(K77=$B$19,IF(J78+($A$19*15)&gt;100,100,J78+($A$19*15)),IF(K77=$B$18,IF(J78+($A$18*15)&gt;100,100,J78+($A$18*15)),J78))))</f>
        <v>26.316666666666677</v>
      </c>
      <c r="L78" s="252">
        <f t="shared" ref="L78" si="483">IF(L77=$B$16,K78+($A$16*15),IF(L77=$B$17,K78+($A$17*15),IF(L77=$B$19,IF(K78+($A$19*15)&gt;100,100,K78+($A$19*15)),IF(L77=$B$18,IF(K78+($A$18*15)&gt;100,100,K78+($A$18*15)),K78))))</f>
        <v>24.38000000000001</v>
      </c>
      <c r="M78" s="252">
        <f t="shared" ref="M78" si="484">IF(M77=$B$16,L78+($A$16*15),IF(M77=$B$17,L78+($A$17*15),IF(M77=$B$19,IF(L78+($A$19*15)&gt;100,100,L78+($A$19*15)),IF(M77=$B$18,IF(L78+($A$18*15)&gt;100,100,L78+($A$18*15)),L78))))</f>
        <v>22.443333333333342</v>
      </c>
      <c r="N78" s="252">
        <f t="shared" ref="N78" si="485">IF(N77=$B$16,M78+($A$16*15),IF(N77=$B$17,M78+($A$17*15),IF(N77=$B$19,IF(M78+($A$19*15)&gt;100,100,M78+($A$19*15)),IF(N77=$B$18,IF(M78+($A$18*15)&gt;100,100,M78+($A$18*15)),M78))))</f>
        <v>20.52000000000001</v>
      </c>
      <c r="O78" s="252">
        <f t="shared" ref="O78" si="486">IF(O77=$B$16,N78+($A$16*15),IF(O77=$B$17,N78+($A$17*15),IF(O77=$B$19,IF(N78+($A$19*15)&gt;100,100,N78+($A$19*15)),IF(O77=$B$18,IF(N78+($A$18*15)&gt;100,100,N78+($A$18*15)),N78))))</f>
        <v>18.596666666666678</v>
      </c>
      <c r="P78" s="252">
        <f t="shared" ref="P78" si="487">IF(P77=$B$16,O78+($A$16*15),IF(P77=$B$17,O78+($A$17*15),IF(P77=$B$19,IF(O78+($A$19*15)&gt;100,100,O78+($A$19*15)),IF(P77=$B$18,IF(O78+($A$18*15)&gt;100,100,O78+($A$18*15)),O78))))</f>
        <v>16.673333333333346</v>
      </c>
      <c r="Q78" s="252">
        <f t="shared" ref="Q78" si="488">IF(Q77=$B$16,P78+($A$16*15),IF(Q77=$B$17,P78+($A$17*15),IF(Q77=$B$19,IF(P78+($A$19*15)&gt;100,100,P78+($A$19*15)),IF(Q77=$B$18,IF(P78+($A$18*15)&gt;100,100,P78+($A$18*15)),P78))))</f>
        <v>14.736666666666681</v>
      </c>
      <c r="R78" s="252">
        <f t="shared" ref="R78" si="489">IF(R77=$B$16,Q78+($A$16*15),IF(R77=$B$17,Q78+($A$17*15),IF(R77=$B$19,IF(Q78+($A$19*15)&gt;100,100,Q78+($A$19*15)),IF(R77=$B$18,IF(Q78+($A$18*15)&gt;100,100,Q78+($A$18*15)),Q78))))</f>
        <v>12.800000000000015</v>
      </c>
      <c r="S78" s="252">
        <f t="shared" ref="S78" si="490">IF(S77=$B$16,R78+($A$16*15),IF(S77=$B$17,R78+($A$17*15),IF(S77=$B$19,IF(R78+($A$19*15)&gt;100,100,R78+($A$19*15)),IF(S77=$B$18,IF(R78+($A$18*15)&gt;100,100,R78+($A$18*15)),R78))))</f>
        <v>10.863333333333349</v>
      </c>
      <c r="T78" s="252">
        <f t="shared" ref="T78" si="491">IF(T77=$B$16,S78+($A$16*15),IF(T77=$B$17,S78+($A$17*15),IF(T77=$B$19,IF(S78+($A$19*15)&gt;100,100,S78+($A$19*15)),IF(T77=$B$18,IF(S78+($A$18*15)&gt;100,100,S78+($A$18*15)),S78))))</f>
        <v>8.9400000000000155</v>
      </c>
      <c r="U78" s="252">
        <f t="shared" ref="U78" si="492">IF(U77=$B$16,T78+($A$16*15),IF(U77=$B$17,T78+($A$17*15),IF(U77=$B$19,IF(T78+($A$19*15)&gt;100,100,T78+($A$19*15)),IF(U77=$B$18,IF(T78+($A$18*15)&gt;100,100,T78+($A$18*15)),T78))))</f>
        <v>7.0166666666666826</v>
      </c>
      <c r="V78" s="252">
        <f t="shared" ref="V78" si="493">IF(V77=$B$16,U78+($A$16*15),IF(V77=$B$17,U78+($A$17*15),IF(V77=$B$19,IF(U78+($A$19*15)&gt;100,100,U78+($A$19*15)),IF(V77=$B$18,IF(U78+($A$18*15)&gt;100,100,U78+($A$18*15)),U78))))</f>
        <v>5.0933333333333497</v>
      </c>
      <c r="W78" s="252">
        <f t="shared" ref="W78" si="494">IF(W77=$B$16,V78+($A$16*15),IF(W77=$B$17,V78+($A$17*15),IF(W77=$B$19,IF(V78+($A$19*15)&gt;100,100,V78+($A$19*15)),IF(W77=$B$18,IF(V78+($A$18*15)&gt;100,100,V78+($A$18*15)),V78))))</f>
        <v>3.1566666666666832</v>
      </c>
      <c r="X78" s="252">
        <f t="shared" ref="X78" si="495">IF(X77=$B$16,W78+($A$16*15),IF(X77=$B$17,W78+($A$17*15),IF(X77=$B$19,IF(W78+($A$19*15)&gt;100,100,W78+($A$19*15)),IF(X77=$B$18,IF(W78+($A$18*15)&gt;100,100,W78+($A$18*15)),W78))))</f>
        <v>1.2200000000000168</v>
      </c>
      <c r="Y78" s="252">
        <f t="shared" ref="Y78" si="496">IF(Y77=$B$16,X78+($A$16*15),IF(Y77=$B$17,X78+($A$17*15),IF(Y77=$B$19,IF(X78+($A$19*15)&gt;100,100,X78+($A$19*15)),IF(Y77=$B$18,IF(X78+($A$18*15)&gt;100,100,X78+($A$18*15)),X78))))</f>
        <v>-0.71666666666664947</v>
      </c>
      <c r="Z78" s="252">
        <f t="shared" ref="Z78" si="497">IF(Z77=$B$16,Y78+($A$16*15),IF(Z77=$B$17,Y78+($A$17*15),IF(Z77=$B$19,IF(Y78+($A$19*15)&gt;100,100,Y78+($A$19*15)),IF(Z77=$B$18,IF(Y78+($A$18*15)&gt;100,100,Y78+($A$18*15)),Y78))))</f>
        <v>-2.6399999999999828</v>
      </c>
      <c r="AA78" s="252">
        <f t="shared" ref="AA78" si="498">IF(AA77=$B$16,Z78+($A$16*15),IF(AA77=$B$17,Z78+($A$17*15),IF(AA77=$B$19,IF(Z78+($A$19*15)&gt;100,100,Z78+($A$19*15)),IF(AA77=$B$18,IF(Z78+($A$18*15)&gt;100,100,Z78+($A$18*15)),Z78))))</f>
        <v>-4.5633333333333157</v>
      </c>
      <c r="AB78" s="252">
        <f t="shared" ref="AB78" si="499">IF(AB77=$B$16,AA78+($A$16*15),IF(AB77=$B$17,AA78+($A$17*15),IF(AB77=$B$19,IF(AA78+($A$19*15)&gt;100,100,AA78+($A$19*15)),IF(AB77=$B$18,IF(AA78+($A$18*15)&gt;100,100,AA78+($A$18*15)),AA78))))</f>
        <v>-6.4866666666666486</v>
      </c>
      <c r="AC78" s="252">
        <f t="shared" ref="AC78" si="500">IF(AC77=$B$16,AB78+($A$16*15),IF(AC77=$B$17,AB78+($A$17*15),IF(AC77=$B$19,IF(AB78+($A$19*15)&gt;100,100,AB78+($A$19*15)),IF(AC77=$B$18,IF(AB78+($A$18*15)&gt;100,100,AB78+($A$18*15)),AB78))))</f>
        <v>-8.4233333333333142</v>
      </c>
      <c r="AD78" s="252">
        <f t="shared" ref="AD78" si="501">IF(AD77=$B$16,AC78+($A$16*15),IF(AD77=$B$17,AC78+($A$17*15),IF(AD77=$B$19,IF(AC78+($A$19*15)&gt;100,100,AC78+($A$19*15)),IF(AD77=$B$18,IF(AC78+($A$18*15)&gt;100,100,AC78+($A$18*15)),AC78))))</f>
        <v>-10.35999999999998</v>
      </c>
      <c r="AE78" s="252">
        <f t="shared" ref="AE78" si="502">IF(AE77=$B$16,AD78+($A$16*15),IF(AE77=$B$17,AD78+($A$17*15),IF(AE77=$B$19,IF(AD78+($A$19*15)&gt;100,100,AD78+($A$19*15)),IF(AE77=$B$18,IF(AD78+($A$18*15)&gt;100,100,AD78+($A$18*15)),AD78))))</f>
        <v>-12.296666666666646</v>
      </c>
      <c r="AF78" s="252">
        <f t="shared" ref="AF78" si="503">IF(AF77=$B$16,AE78+($A$16*15),IF(AF77=$B$17,AE78+($A$17*15),IF(AF77=$B$19,IF(AE78+($A$19*15)&gt;100,100,AE78+($A$19*15)),IF(AF77=$B$18,IF(AE78+($A$18*15)&gt;100,100,AE78+($A$18*15)),AE78))))</f>
        <v>-14.219999999999979</v>
      </c>
      <c r="AG78" s="252">
        <f t="shared" ref="AG78" si="504">IF(AG77=$B$16,AF78+($A$16*15),IF(AG77=$B$17,AF78+($A$17*15),IF(AG77=$B$19,IF(AF78+($A$19*15)&gt;100,100,AF78+($A$19*15)),IF(AG77=$B$18,IF(AF78+($A$18*15)&gt;100,100,AF78+($A$18*15)),AF78))))</f>
        <v>0.78000000000002068</v>
      </c>
      <c r="AH78" s="252">
        <f t="shared" ref="AH78" si="505">IF(AH77=$B$16,AG78+($A$16*15),IF(AH77=$B$17,AG78+($A$17*15),IF(AH77=$B$19,IF(AG78+($A$19*15)&gt;100,100,AG78+($A$19*15)),IF(AH77=$B$18,IF(AG78+($A$18*15)&gt;100,100,AG78+($A$18*15)),AG78))))</f>
        <v>15.780000000000021</v>
      </c>
      <c r="AI78" s="252">
        <f t="shared" ref="AI78" si="506">IF(AI77=$B$16,AH78+($A$16*15),IF(AI77=$B$17,AH78+($A$17*15),IF(AI77=$B$19,IF(AH78+($A$19*15)&gt;100,100,AH78+($A$19*15)),IF(AI77=$B$18,IF(AH78+($A$18*15)&gt;100,100,AH78+($A$18*15)),AH78))))</f>
        <v>30.780000000000022</v>
      </c>
      <c r="AJ78" s="252">
        <f t="shared" ref="AJ78" si="507">IF(AJ77=$B$16,AI78+($A$16*15),IF(AJ77=$B$17,AI78+($A$17*15),IF(AJ77=$B$19,IF(AI78+($A$19*15)&gt;100,100,AI78+($A$19*15)),IF(AJ77=$B$18,IF(AI78+($A$18*15)&gt;100,100,AI78+($A$18*15)),AI78))))</f>
        <v>45.780000000000022</v>
      </c>
      <c r="AK78" s="252">
        <f t="shared" ref="AK78" si="508">IF(AK77=$B$16,AJ78+($A$16*15),IF(AK77=$B$17,AJ78+($A$17*15),IF(AK77=$B$19,IF(AJ78+($A$19*15)&gt;100,100,AJ78+($A$19*15)),IF(AK77=$B$18,IF(AJ78+($A$18*15)&gt;100,100,AJ78+($A$18*15)),AJ78))))</f>
        <v>43.85666666666669</v>
      </c>
      <c r="AL78" s="252">
        <f t="shared" ref="AL78" si="509">IF(AL77=$B$16,AK78+($A$16*15),IF(AL77=$B$17,AK78+($A$17*15),IF(AL77=$B$19,IF(AK78+($A$19*15)&gt;100,100,AK78+($A$19*15)),IF(AL77=$B$18,IF(AK78+($A$18*15)&gt;100,100,AK78+($A$18*15)),AK78))))</f>
        <v>41.933333333333358</v>
      </c>
      <c r="AM78" s="252">
        <f t="shared" ref="AM78" si="510">IF(AM77=$B$16,AL78+($A$16*15),IF(AM77=$B$17,AL78+($A$17*15),IF(AM77=$B$19,IF(AL78+($A$19*15)&gt;100,100,AL78+($A$19*15)),IF(AM77=$B$18,IF(AL78+($A$18*15)&gt;100,100,AL78+($A$18*15)),AL78))))</f>
        <v>39.996666666666691</v>
      </c>
      <c r="AN78" s="252">
        <f t="shared" ref="AN78" si="511">IF(AN77=$B$16,AM78+($A$16*15),IF(AN77=$B$17,AM78+($A$17*15),IF(AN77=$B$19,IF(AM78+($A$19*15)&gt;100,100,AM78+($A$19*15)),IF(AN77=$B$18,IF(AM78+($A$18*15)&gt;100,100,AM78+($A$18*15)),AM78))))</f>
        <v>38.060000000000024</v>
      </c>
      <c r="AO78" s="252">
        <f t="shared" ref="AO78" si="512">IF(AO77=$B$16,AN78+($A$16*15),IF(AO77=$B$17,AN78+($A$17*15),IF(AO77=$B$19,IF(AN78+($A$19*15)&gt;100,100,AN78+($A$19*15)),IF(AO77=$B$18,IF(AN78+($A$18*15)&gt;100,100,AN78+($A$18*15)),AN78))))</f>
        <v>36.123333333333356</v>
      </c>
      <c r="AP78" s="252">
        <f t="shared" ref="AP78" si="513">IF(AP77=$B$16,AO78+($A$16*15),IF(AP77=$B$17,AO78+($A$17*15),IF(AP77=$B$19,IF(AO78+($A$19*15)&gt;100,100,AO78+($A$19*15)),IF(AP77=$B$18,IF(AO78+($A$18*15)&gt;100,100,AO78+($A$18*15)),AO78))))</f>
        <v>34.200000000000024</v>
      </c>
      <c r="AQ78" s="252">
        <f t="shared" ref="AQ78" si="514">IF(AQ77=$B$16,AP78+($A$16*15),IF(AQ77=$B$17,AP78+($A$17*15),IF(AQ77=$B$19,IF(AP78+($A$19*15)&gt;100,100,AP78+($A$19*15)),IF(AQ77=$B$18,IF(AP78+($A$18*15)&gt;100,100,AP78+($A$18*15)),AP78))))</f>
        <v>32.276666666666692</v>
      </c>
      <c r="AR78" s="252">
        <f t="shared" ref="AR78" si="515">IF(AR77=$B$16,AQ78+($A$16*15),IF(AR77=$B$17,AQ78+($A$17*15),IF(AR77=$B$19,IF(AQ78+($A$19*15)&gt;100,100,AQ78+($A$19*15)),IF(AR77=$B$18,IF(AQ78+($A$18*15)&gt;100,100,AQ78+($A$18*15)),AQ78))))</f>
        <v>30.35333333333336</v>
      </c>
      <c r="AS78" s="252">
        <f t="shared" ref="AS78" si="516">IF(AS77=$B$16,AR78+($A$16*15),IF(AS77=$B$17,AR78+($A$17*15),IF(AS77=$B$19,IF(AR78+($A$19*15)&gt;100,100,AR78+($A$19*15)),IF(AS77=$B$18,IF(AR78+($A$18*15)&gt;100,100,AR78+($A$18*15)),AR78))))</f>
        <v>28.416666666666693</v>
      </c>
      <c r="AT78" s="252">
        <f t="shared" ref="AT78" si="517">IF(AT77=$B$16,AS78+($A$16*15),IF(AT77=$B$17,AS78+($A$17*15),IF(AT77=$B$19,IF(AS78+($A$19*15)&gt;100,100,AS78+($A$19*15)),IF(AT77=$B$18,IF(AS78+($A$18*15)&gt;100,100,AS78+($A$18*15)),AS78))))</f>
        <v>26.480000000000025</v>
      </c>
      <c r="AU78" s="252">
        <f t="shared" ref="AU78" si="518">IF(AU77=$B$16,AT78+($A$16*15),IF(AU77=$B$17,AT78+($A$17*15),IF(AU77=$B$19,IF(AT78+($A$19*15)&gt;100,100,AT78+($A$19*15)),IF(AU77=$B$18,IF(AT78+($A$18*15)&gt;100,100,AT78+($A$18*15)),AT78))))</f>
        <v>24.543333333333358</v>
      </c>
      <c r="AV78" s="252">
        <f t="shared" ref="AV78" si="519">IF(AV77=$B$16,AU78+($A$16*15),IF(AV77=$B$17,AU78+($A$17*15),IF(AV77=$B$19,IF(AU78+($A$19*15)&gt;100,100,AU78+($A$19*15)),IF(AV77=$B$18,IF(AU78+($A$18*15)&gt;100,100,AU78+($A$18*15)),AU78))))</f>
        <v>22.620000000000026</v>
      </c>
      <c r="AW78" s="252">
        <f t="shared" ref="AW78" si="520">IF(AW77=$B$16,AV78+($A$16*15),IF(AW77=$B$17,AV78+($A$17*15),IF(AW77=$B$19,IF(AV78+($A$19*15)&gt;100,100,AV78+($A$19*15)),IF(AW77=$B$18,IF(AV78+($A$18*15)&gt;100,100,AV78+($A$18*15)),AV78))))</f>
        <v>20.696666666666694</v>
      </c>
      <c r="AX78" s="252">
        <f t="shared" ref="AX78" si="521">IF(AX77=$B$16,AW78+($A$16*15),IF(AX77=$B$17,AW78+($A$17*15),IF(AX77=$B$19,IF(AW78+($A$19*15)&gt;100,100,AW78+($A$19*15)),IF(AX77=$B$18,IF(AW78+($A$18*15)&gt;100,100,AW78+($A$18*15)),AW78))))</f>
        <v>18.773333333333362</v>
      </c>
      <c r="AY78" s="252">
        <f t="shared" ref="AY78" si="522">IF(AY77=$B$16,AX78+($A$16*15),IF(AY77=$B$17,AX78+($A$17*15),IF(AY77=$B$19,IF(AX78+($A$19*15)&gt;100,100,AX78+($A$19*15)),IF(AY77=$B$18,IF(AX78+($A$18*15)&gt;100,100,AX78+($A$18*15)),AX78))))</f>
        <v>16.836666666666694</v>
      </c>
      <c r="AZ78" s="252">
        <f t="shared" ref="AZ78" si="523">IF(AZ77=$B$16,AY78+($A$16*15),IF(AZ77=$B$17,AY78+($A$17*15),IF(AZ77=$B$19,IF(AY78+($A$19*15)&gt;100,100,AY78+($A$19*15)),IF(AZ77=$B$18,IF(AY78+($A$18*15)&gt;100,100,AY78+($A$18*15)),AY78))))</f>
        <v>14.900000000000029</v>
      </c>
      <c r="BA78" s="252">
        <f t="shared" ref="BA78" si="524">IF(BA77=$B$16,AZ78+($A$16*15),IF(BA77=$B$17,AZ78+($A$17*15),IF(BA77=$B$19,IF(AZ78+($A$19*15)&gt;100,100,AZ78+($A$19*15)),IF(BA77=$B$18,IF(AZ78+($A$18*15)&gt;100,100,AZ78+($A$18*15)),AZ78))))</f>
        <v>12.963333333333363</v>
      </c>
      <c r="BB78" s="252">
        <f t="shared" ref="BB78" si="525">IF(BB77=$B$16,BA78+($A$16*15),IF(BB77=$B$17,BA78+($A$17*15),IF(BB77=$B$19,IF(BA78+($A$19*15)&gt;100,100,BA78+($A$19*15)),IF(BB77=$B$18,IF(BA78+($A$18*15)&gt;100,100,BA78+($A$18*15)),BA78))))</f>
        <v>11.040000000000029</v>
      </c>
      <c r="BC78" s="252">
        <f t="shared" ref="BC78" si="526">IF(BC77=$B$16,BB78+($A$16*15),IF(BC77=$B$17,BB78+($A$17*15),IF(BC77=$B$19,IF(BB78+($A$19*15)&gt;100,100,BB78+($A$19*15)),IF(BC77=$B$18,IF(BB78+($A$18*15)&gt;100,100,BB78+($A$18*15)),BB78))))</f>
        <v>9.1166666666666956</v>
      </c>
      <c r="BD78" s="252">
        <f t="shared" ref="BD78" si="527">IF(BD77=$B$16,BC78+($A$16*15),IF(BD77=$B$17,BC78+($A$17*15),IF(BD77=$B$19,IF(BC78+($A$19*15)&gt;100,100,BC78+($A$19*15)),IF(BD77=$B$18,IF(BC78+($A$18*15)&gt;100,100,BC78+($A$18*15)),BC78))))</f>
        <v>7.1933333333333627</v>
      </c>
      <c r="BE78" s="252">
        <f t="shared" ref="BE78" si="528">IF(BE77=$B$16,BD78+($A$16*15),IF(BE77=$B$17,BD78+($A$17*15),IF(BE77=$B$19,IF(BD78+($A$19*15)&gt;100,100,BD78+($A$19*15)),IF(BE77=$B$18,IF(BD78+($A$18*15)&gt;100,100,BD78+($A$18*15)),BD78))))</f>
        <v>5.2566666666666961</v>
      </c>
      <c r="BF78" s="252">
        <f t="shared" ref="BF78" si="529">IF(BF77=$B$16,BE78+($A$16*15),IF(BF77=$B$17,BE78+($A$17*15),IF(BF77=$B$19,IF(BE78+($A$19*15)&gt;100,100,BE78+($A$19*15)),IF(BF77=$B$18,IF(BE78+($A$18*15)&gt;100,100,BE78+($A$18*15)),BE78))))</f>
        <v>3.3200000000000296</v>
      </c>
      <c r="BG78" s="252">
        <f t="shared" ref="BG78" si="530">IF(BG77=$B$16,BF78+($A$16*15),IF(BG77=$B$17,BF78+($A$17*15),IF(BG77=$B$19,IF(BF78+($A$19*15)&gt;100,100,BF78+($A$19*15)),IF(BG77=$B$18,IF(BF78+($A$18*15)&gt;100,100,BF78+($A$18*15)),BF78))))</f>
        <v>1.3833333333333633</v>
      </c>
      <c r="BH78" s="252">
        <f t="shared" ref="BH78" si="531">IF(BH77=$B$16,BG78+($A$16*15),IF(BH77=$B$17,BG78+($A$17*15),IF(BH77=$B$19,IF(BG78+($A$19*15)&gt;100,100,BG78+($A$19*15)),IF(BH77=$B$18,IF(BG78+($A$18*15)&gt;100,100,BG78+($A$18*15)),BG78))))</f>
        <v>-0.53999999999996984</v>
      </c>
      <c r="BI78" s="252">
        <f t="shared" ref="BI78" si="532">IF(BI77=$B$16,BH78+($A$16*15),IF(BI77=$B$17,BH78+($A$17*15),IF(BI77=$B$19,IF(BH78+($A$19*15)&gt;100,100,BH78+($A$19*15)),IF(BI77=$B$18,IF(BH78+($A$18*15)&gt;100,100,BH78+($A$18*15)),BH78))))</f>
        <v>-2.4633333333333027</v>
      </c>
      <c r="BJ78" s="252">
        <f t="shared" ref="BJ78" si="533">IF(BJ77=$B$16,BI78+($A$16*15),IF(BJ77=$B$17,BI78+($A$17*15),IF(BJ77=$B$19,IF(BI78+($A$19*15)&gt;100,100,BI78+($A$19*15)),IF(BJ77=$B$18,IF(BI78+($A$18*15)&gt;100,100,BI78+($A$18*15)),BI78))))</f>
        <v>-4.3866666666666356</v>
      </c>
      <c r="BK78" s="252">
        <f t="shared" ref="BK78" si="534">IF(BK77=$B$16,BJ78+($A$16*15),IF(BK77=$B$17,BJ78+($A$17*15),IF(BK77=$B$19,IF(BJ78+($A$19*15)&gt;100,100,BJ78+($A$19*15)),IF(BK77=$B$18,IF(BJ78+($A$18*15)&gt;100,100,BJ78+($A$18*15)),BJ78))))</f>
        <v>-6.3233333333333022</v>
      </c>
      <c r="BL78" s="252">
        <f t="shared" ref="BL78" si="535">IF(BL77=$B$16,BK78+($A$16*15),IF(BL77=$B$17,BK78+($A$17*15),IF(BL77=$B$19,IF(BK78+($A$19*15)&gt;100,100,BK78+($A$19*15)),IF(BL77=$B$18,IF(BK78+($A$18*15)&gt;100,100,BK78+($A$18*15)),BK78))))</f>
        <v>-8.2599999999999678</v>
      </c>
      <c r="BM78" s="252">
        <f t="shared" ref="BM78" si="536">IF(BM77=$B$16,BL78+($A$16*15),IF(BM77=$B$17,BL78+($A$17*15),IF(BM77=$B$19,IF(BL78+($A$19*15)&gt;100,100,BL78+($A$19*15)),IF(BM77=$B$18,IF(BL78+($A$18*15)&gt;100,100,BL78+($A$18*15)),BL78))))</f>
        <v>-10.196666666666633</v>
      </c>
      <c r="BN78" s="252">
        <f t="shared" ref="BN78" si="537">IF(BN77=$B$16,BM78+($A$16*15),IF(BN77=$B$17,BM78+($A$17*15),IF(BN77=$B$19,IF(BM78+($A$19*15)&gt;100,100,BM78+($A$19*15)),IF(BN77=$B$18,IF(BM78+($A$18*15)&gt;100,100,BM78+($A$18*15)),BM78))))</f>
        <v>-12.119999999999967</v>
      </c>
      <c r="BO78" s="252">
        <f t="shared" ref="BO78" si="538">IF(BO77=$B$16,BN78+($A$16*15),IF(BO77=$B$17,BN78+($A$17*15),IF(BO77=$B$19,IF(BN78+($A$19*15)&gt;100,100,BN78+($A$19*15)),IF(BO77=$B$18,IF(BN78+($A$18*15)&gt;100,100,BN78+($A$18*15)),BN78))))</f>
        <v>2.8800000000000328</v>
      </c>
      <c r="BP78" s="252">
        <f t="shared" ref="BP78" si="539">IF(BP77=$B$16,BO78+($A$16*15),IF(BP77=$B$17,BO78+($A$17*15),IF(BP77=$B$19,IF(BO78+($A$19*15)&gt;100,100,BO78+($A$19*15)),IF(BP77=$B$18,IF(BO78+($A$18*15)&gt;100,100,BO78+($A$18*15)),BO78))))</f>
        <v>17.880000000000031</v>
      </c>
      <c r="BQ78" s="252">
        <f t="shared" ref="BQ78" si="540">IF(BQ77=$B$16,BP78+($A$16*15),IF(BQ77=$B$17,BP78+($A$17*15),IF(BQ77=$B$19,IF(BP78+($A$19*15)&gt;100,100,BP78+($A$19*15)),IF(BQ77=$B$18,IF(BP78+($A$18*15)&gt;100,100,BP78+($A$18*15)),BP78))))</f>
        <v>32.880000000000031</v>
      </c>
      <c r="BR78" s="252">
        <f t="shared" ref="BR78" si="541">IF(BR77=$B$16,BQ78+($A$16*15),IF(BR77=$B$17,BQ78+($A$17*15),IF(BR77=$B$19,IF(BQ78+($A$19*15)&gt;100,100,BQ78+($A$19*15)),IF(BR77=$B$18,IF(BQ78+($A$18*15)&gt;100,100,BQ78+($A$18*15)),BQ78))))</f>
        <v>47.880000000000031</v>
      </c>
      <c r="BS78" s="252">
        <f t="shared" ref="BS78" si="542">IF(BS77=$B$16,BR78+($A$16*15),IF(BS77=$B$17,BR78+($A$17*15),IF(BS77=$B$19,IF(BR78+($A$19*15)&gt;100,100,BR78+($A$19*15)),IF(BS77=$B$18,IF(BR78+($A$18*15)&gt;100,100,BR78+($A$18*15)),BR78))))</f>
        <v>45.956666666666699</v>
      </c>
      <c r="BT78" s="252">
        <f t="shared" ref="BT78" si="543">IF(BT77=$B$16,BS78+($A$16*15),IF(BT77=$B$17,BS78+($A$17*15),IF(BT77=$B$19,IF(BS78+($A$19*15)&gt;100,100,BS78+($A$19*15)),IF(BT77=$B$18,IF(BS78+($A$18*15)&gt;100,100,BS78+($A$18*15)),BS78))))</f>
        <v>44.033333333333367</v>
      </c>
      <c r="BU78" s="252">
        <f t="shared" ref="BU78" si="544">IF(BU77=$B$16,BT78+($A$16*15),IF(BU77=$B$17,BT78+($A$17*15),IF(BU77=$B$19,IF(BT78+($A$19*15)&gt;100,100,BT78+($A$19*15)),IF(BU77=$B$18,IF(BT78+($A$18*15)&gt;100,100,BT78+($A$18*15)),BT78))))</f>
        <v>42.0966666666667</v>
      </c>
      <c r="BV78" s="252">
        <f t="shared" ref="BV78" si="545">IF(BV77=$B$16,BU78+($A$16*15),IF(BV77=$B$17,BU78+($A$17*15),IF(BV77=$B$19,IF(BU78+($A$19*15)&gt;100,100,BU78+($A$19*15)),IF(BV77=$B$18,IF(BU78+($A$18*15)&gt;100,100,BU78+($A$18*15)),BU78))))</f>
        <v>40.160000000000032</v>
      </c>
      <c r="BW78" s="252">
        <f t="shared" ref="BW78" si="546">IF(BW77=$B$16,BV78+($A$16*15),IF(BW77=$B$17,BV78+($A$17*15),IF(BW77=$B$19,IF(BV78+($A$19*15)&gt;100,100,BV78+($A$19*15)),IF(BW77=$B$18,IF(BV78+($A$18*15)&gt;100,100,BV78+($A$18*15)),BV78))))</f>
        <v>38.223333333333365</v>
      </c>
      <c r="BX78" s="252">
        <f t="shared" ref="BX78" si="547">IF(BX77=$B$16,BW78+($A$16*15),IF(BX77=$B$17,BW78+($A$17*15),IF(BX77=$B$19,IF(BW78+($A$19*15)&gt;100,100,BW78+($A$19*15)),IF(BX77=$B$18,IF(BW78+($A$18*15)&gt;100,100,BW78+($A$18*15)),BW78))))</f>
        <v>36.300000000000033</v>
      </c>
      <c r="BY78" s="252">
        <f t="shared" ref="BY78" si="548">IF(BY77=$B$16,BX78+($A$16*15),IF(BY77=$B$17,BX78+($A$17*15),IF(BY77=$B$19,IF(BX78+($A$19*15)&gt;100,100,BX78+($A$19*15)),IF(BY77=$B$18,IF(BX78+($A$18*15)&gt;100,100,BX78+($A$18*15)),BX78))))</f>
        <v>34.376666666666701</v>
      </c>
      <c r="BZ78" s="252">
        <f t="shared" ref="BZ78" si="549">IF(BZ77=$B$16,BY78+($A$16*15),IF(BZ77=$B$17,BY78+($A$17*15),IF(BZ77=$B$19,IF(BY78+($A$19*15)&gt;100,100,BY78+($A$19*15)),IF(BZ77=$B$18,IF(BY78+($A$18*15)&gt;100,100,BY78+($A$18*15)),BY78))))</f>
        <v>32.453333333333369</v>
      </c>
      <c r="CA78" s="252">
        <f t="shared" ref="CA78" si="550">IF(CA77=$B$16,BZ78+($A$16*15),IF(CA77=$B$17,BZ78+($A$17*15),IF(CA77=$B$19,IF(BZ78+($A$19*15)&gt;100,100,BZ78+($A$19*15)),IF(CA77=$B$18,IF(BZ78+($A$18*15)&gt;100,100,BZ78+($A$18*15)),BZ78))))</f>
        <v>30.516666666666701</v>
      </c>
      <c r="CB78" s="252">
        <f t="shared" ref="CB78" si="551">IF(CB77=$B$16,CA78+($A$16*15),IF(CB77=$B$17,CA78+($A$17*15),IF(CB77=$B$19,IF(CA78+($A$19*15)&gt;100,100,CA78+($A$19*15)),IF(CB77=$B$18,IF(CA78+($A$18*15)&gt;100,100,CA78+($A$18*15)),CA78))))</f>
        <v>28.580000000000034</v>
      </c>
      <c r="CC78" s="252">
        <f t="shared" ref="CC78" si="552">IF(CC77=$B$16,CB78+($A$16*15),IF(CC77=$B$17,CB78+($A$17*15),IF(CC77=$B$19,IF(CB78+($A$19*15)&gt;100,100,CB78+($A$19*15)),IF(CC77=$B$18,IF(CB78+($A$18*15)&gt;100,100,CB78+($A$18*15)),CB78))))</f>
        <v>26.643333333333366</v>
      </c>
      <c r="CD78" s="252">
        <f t="shared" ref="CD78" si="553">IF(CD77=$B$16,CC78+($A$16*15),IF(CD77=$B$17,CC78+($A$17*15),IF(CD77=$B$19,IF(CC78+($A$19*15)&gt;100,100,CC78+($A$19*15)),IF(CD77=$B$18,IF(CC78+($A$18*15)&gt;100,100,CC78+($A$18*15)),CC78))))</f>
        <v>24.720000000000034</v>
      </c>
      <c r="CE78" s="252">
        <f t="shared" ref="CE78" si="554">IF(CE77=$B$16,CD78+($A$16*15),IF(CE77=$B$17,CD78+($A$17*15),IF(CE77=$B$19,IF(CD78+($A$19*15)&gt;100,100,CD78+($A$19*15)),IF(CE77=$B$18,IF(CD78+($A$18*15)&gt;100,100,CD78+($A$18*15)),CD78))))</f>
        <v>22.796666666666702</v>
      </c>
      <c r="CF78" s="252">
        <f t="shared" ref="CF78" si="555">IF(CF77=$B$16,CE78+($A$16*15),IF(CF77=$B$17,CE78+($A$17*15),IF(CF77=$B$19,IF(CE78+($A$19*15)&gt;100,100,CE78+($A$19*15)),IF(CF77=$B$18,IF(CE78+($A$18*15)&gt;100,100,CE78+($A$18*15)),CE78))))</f>
        <v>20.87333333333337</v>
      </c>
      <c r="CG78" s="252">
        <f t="shared" ref="CG78" si="556">IF(CG77=$B$16,CF78+($A$16*15),IF(CG77=$B$17,CF78+($A$17*15),IF(CG77=$B$19,IF(CF78+($A$19*15)&gt;100,100,CF78+($A$19*15)),IF(CG77=$B$18,IF(CF78+($A$18*15)&gt;100,100,CF78+($A$18*15)),CF78))))</f>
        <v>18.936666666666703</v>
      </c>
      <c r="CH78" s="252">
        <f t="shared" ref="CH78" si="557">IF(CH77=$B$16,CG78+($A$16*15),IF(CH77=$B$17,CG78+($A$17*15),IF(CH77=$B$19,IF(CG78+($A$19*15)&gt;100,100,CG78+($A$19*15)),IF(CH77=$B$18,IF(CG78+($A$18*15)&gt;100,100,CG78+($A$18*15)),CG78))))</f>
        <v>17.000000000000036</v>
      </c>
      <c r="CI78" s="252">
        <f t="shared" ref="CI78" si="558">IF(CI77=$B$16,CH78+($A$16*15),IF(CI77=$B$17,CH78+($A$17*15),IF(CI77=$B$19,IF(CH78+($A$19*15)&gt;100,100,CH78+($A$19*15)),IF(CI77=$B$18,IF(CH78+($A$18*15)&gt;100,100,CH78+($A$18*15)),CH78))))</f>
        <v>15.06333333333337</v>
      </c>
      <c r="CJ78" s="252">
        <f t="shared" ref="CJ78" si="559">IF(CJ77=$B$16,CI78+($A$16*15),IF(CJ77=$B$17,CI78+($A$17*15),IF(CJ77=$B$19,IF(CI78+($A$19*15)&gt;100,100,CI78+($A$19*15)),IF(CJ77=$B$18,IF(CI78+($A$18*15)&gt;100,100,CI78+($A$18*15)),CI78))))</f>
        <v>13.140000000000036</v>
      </c>
      <c r="CK78" s="252">
        <f t="shared" ref="CK78" si="560">IF(CK77=$B$16,CJ78+($A$16*15),IF(CK77=$B$17,CJ78+($A$17*15),IF(CK77=$B$19,IF(CJ78+($A$19*15)&gt;100,100,CJ78+($A$19*15)),IF(CK77=$B$18,IF(CJ78+($A$18*15)&gt;100,100,CJ78+($A$18*15)),CJ78))))</f>
        <v>11.216666666666702</v>
      </c>
      <c r="CL78" s="252">
        <f t="shared" ref="CL78" si="561">IF(CL77=$B$16,CK78+($A$16*15),IF(CL77=$B$17,CK78+($A$17*15),IF(CL77=$B$19,IF(CK78+($A$19*15)&gt;100,100,CK78+($A$19*15)),IF(CL77=$B$18,IF(CK78+($A$18*15)&gt;100,100,CK78+($A$18*15)),CK78))))</f>
        <v>9.2933333333333685</v>
      </c>
      <c r="CM78" s="256">
        <f t="shared" ref="CM78" si="562">CL78-10</f>
        <v>-0.70666666666663147</v>
      </c>
    </row>
    <row r="79" spans="1:91" ht="15" customHeight="1" x14ac:dyDescent="0.25">
      <c r="A79" s="340"/>
      <c r="B79" s="341" t="s">
        <v>54</v>
      </c>
      <c r="C79" s="64" t="s">
        <v>44</v>
      </c>
      <c r="D79" s="43" t="s">
        <v>45</v>
      </c>
      <c r="E79" s="252"/>
      <c r="F79" s="253" t="s">
        <v>23</v>
      </c>
      <c r="G79" s="253" t="s">
        <v>23</v>
      </c>
      <c r="H79" s="253" t="s">
        <v>23</v>
      </c>
      <c r="I79" s="254" t="s">
        <v>27</v>
      </c>
      <c r="J79" s="254" t="s">
        <v>27</v>
      </c>
      <c r="K79" s="254" t="s">
        <v>27</v>
      </c>
      <c r="L79" s="253" t="s">
        <v>23</v>
      </c>
      <c r="M79" s="253" t="s">
        <v>23</v>
      </c>
      <c r="N79" s="253" t="s">
        <v>23</v>
      </c>
      <c r="O79" s="254" t="s">
        <v>27</v>
      </c>
      <c r="P79" s="254" t="s">
        <v>27</v>
      </c>
      <c r="Q79" s="254" t="s">
        <v>27</v>
      </c>
      <c r="R79" s="253" t="s">
        <v>23</v>
      </c>
      <c r="S79" s="253" t="s">
        <v>23</v>
      </c>
      <c r="T79" s="253" t="s">
        <v>23</v>
      </c>
      <c r="U79" s="254" t="s">
        <v>27</v>
      </c>
      <c r="V79" s="254" t="s">
        <v>27</v>
      </c>
      <c r="W79" s="254" t="s">
        <v>27</v>
      </c>
      <c r="X79" s="253" t="s">
        <v>23</v>
      </c>
      <c r="Y79" s="253" t="s">
        <v>23</v>
      </c>
      <c r="Z79" s="253" t="s">
        <v>23</v>
      </c>
      <c r="AA79" s="254" t="s">
        <v>27</v>
      </c>
      <c r="AB79" s="254" t="s">
        <v>27</v>
      </c>
      <c r="AC79" s="254" t="s">
        <v>27</v>
      </c>
      <c r="AD79" s="253" t="s">
        <v>23</v>
      </c>
      <c r="AE79" s="253" t="s">
        <v>23</v>
      </c>
      <c r="AF79" s="253" t="s">
        <v>23</v>
      </c>
      <c r="AG79" s="254" t="s">
        <v>27</v>
      </c>
      <c r="AH79" s="254" t="s">
        <v>27</v>
      </c>
      <c r="AI79" s="254" t="s">
        <v>27</v>
      </c>
      <c r="AJ79" s="253" t="s">
        <v>23</v>
      </c>
      <c r="AK79" s="253" t="s">
        <v>23</v>
      </c>
      <c r="AL79" s="253" t="s">
        <v>23</v>
      </c>
      <c r="AM79" s="254" t="s">
        <v>27</v>
      </c>
      <c r="AN79" s="254" t="s">
        <v>27</v>
      </c>
      <c r="AO79" s="254" t="s">
        <v>27</v>
      </c>
      <c r="AP79" s="253" t="s">
        <v>23</v>
      </c>
      <c r="AQ79" s="253" t="s">
        <v>23</v>
      </c>
      <c r="AR79" s="253" t="s">
        <v>23</v>
      </c>
      <c r="AS79" s="254" t="s">
        <v>27</v>
      </c>
      <c r="AT79" s="271" t="s">
        <v>31</v>
      </c>
      <c r="AU79" s="271" t="s">
        <v>31</v>
      </c>
      <c r="AV79" s="271" t="s">
        <v>31</v>
      </c>
      <c r="AW79" s="271" t="s">
        <v>31</v>
      </c>
      <c r="AX79" s="254" t="s">
        <v>27</v>
      </c>
      <c r="AY79" s="254" t="s">
        <v>27</v>
      </c>
      <c r="AZ79" s="253" t="s">
        <v>23</v>
      </c>
      <c r="BA79" s="253" t="s">
        <v>23</v>
      </c>
      <c r="BB79" s="253" t="s">
        <v>23</v>
      </c>
      <c r="BC79" s="254" t="s">
        <v>27</v>
      </c>
      <c r="BD79" s="254" t="s">
        <v>27</v>
      </c>
      <c r="BE79" s="254" t="s">
        <v>27</v>
      </c>
      <c r="BF79" s="253" t="s">
        <v>23</v>
      </c>
      <c r="BG79" s="253" t="s">
        <v>23</v>
      </c>
      <c r="BH79" s="253" t="s">
        <v>23</v>
      </c>
      <c r="BI79" s="254" t="s">
        <v>27</v>
      </c>
      <c r="BJ79" s="254" t="s">
        <v>27</v>
      </c>
      <c r="BK79" s="254" t="s">
        <v>27</v>
      </c>
      <c r="BL79" s="253" t="s">
        <v>23</v>
      </c>
      <c r="BM79" s="253" t="s">
        <v>23</v>
      </c>
      <c r="BN79" s="253" t="s">
        <v>23</v>
      </c>
      <c r="BO79" s="254" t="s">
        <v>27</v>
      </c>
      <c r="BP79" s="254" t="s">
        <v>27</v>
      </c>
      <c r="BQ79" s="254" t="s">
        <v>27</v>
      </c>
      <c r="BR79" s="253" t="s">
        <v>23</v>
      </c>
      <c r="BS79" s="253" t="s">
        <v>23</v>
      </c>
      <c r="BT79" s="253" t="s">
        <v>23</v>
      </c>
      <c r="BU79" s="254" t="s">
        <v>27</v>
      </c>
      <c r="BV79" s="254" t="s">
        <v>27</v>
      </c>
      <c r="BW79" s="254" t="s">
        <v>27</v>
      </c>
      <c r="BX79" s="253" t="s">
        <v>23</v>
      </c>
      <c r="BY79" s="253" t="s">
        <v>23</v>
      </c>
      <c r="BZ79" s="253" t="s">
        <v>23</v>
      </c>
      <c r="CA79" s="254" t="s">
        <v>27</v>
      </c>
      <c r="CB79" s="271" t="s">
        <v>31</v>
      </c>
      <c r="CC79" s="271" t="s">
        <v>31</v>
      </c>
      <c r="CD79" s="271" t="s">
        <v>31</v>
      </c>
      <c r="CE79" s="271" t="s">
        <v>31</v>
      </c>
      <c r="CF79" s="254" t="s">
        <v>27</v>
      </c>
      <c r="CG79" s="254" t="s">
        <v>27</v>
      </c>
      <c r="CH79" s="253" t="s">
        <v>23</v>
      </c>
      <c r="CI79" s="253" t="s">
        <v>23</v>
      </c>
      <c r="CJ79" s="253" t="s">
        <v>23</v>
      </c>
      <c r="CK79" s="254" t="s">
        <v>27</v>
      </c>
      <c r="CL79" s="254" t="s">
        <v>27</v>
      </c>
      <c r="CM79" s="252" t="s">
        <v>46</v>
      </c>
    </row>
    <row r="80" spans="1:91" ht="15" hidden="1" customHeight="1" x14ac:dyDescent="0.25">
      <c r="A80" s="340"/>
      <c r="B80" s="342"/>
      <c r="C80" s="64" t="s">
        <v>37</v>
      </c>
      <c r="D80" s="89">
        <f>CM45</f>
        <v>39.833333333333343</v>
      </c>
      <c r="E80" s="256">
        <v>80</v>
      </c>
      <c r="F80" s="252">
        <f>IF(F79=$B$16,E80+($A$16*15),IF(F79=$B$17,E80+($A$17*15),IF(F79=$B$19,IF(E80+($A$19*15)&gt;100,100,E80+($A$19*15)),IF(F79=$B$18,IF(E80+($A$18*15)&gt;100,100,E80+($A$18*15)),E80))))</f>
        <v>78.063333333333333</v>
      </c>
      <c r="G80" s="252">
        <f t="shared" ref="G80" si="563">IF(G79=$B$16,F80+($A$16*15),IF(G79=$B$17,F80+($A$17*15),IF(G79=$B$19,IF(F80+($A$19*15)&gt;100,100,F80+($A$19*15)),IF(G79=$B$18,IF(F80+($A$18*15)&gt;100,100,F80+($A$18*15)),F80))))</f>
        <v>76.126666666666665</v>
      </c>
      <c r="H80" s="252">
        <f t="shared" ref="H80" si="564">IF(H79=$B$16,G80+($A$16*15),IF(H79=$B$17,G80+($A$17*15),IF(H79=$B$19,IF(G80+($A$19*15)&gt;100,100,G80+($A$19*15)),IF(H79=$B$18,IF(G80+($A$18*15)&gt;100,100,G80+($A$18*15)),G80))))</f>
        <v>74.19</v>
      </c>
      <c r="I80" s="252">
        <f t="shared" ref="I80" si="565">IF(I79=$B$16,H80+($A$16*15),IF(I79=$B$17,H80+($A$17*15),IF(I79=$B$19,IF(H80+($A$19*15)&gt;100,100,H80+($A$19*15)),IF(I79=$B$18,IF(H80+($A$18*15)&gt;100,100,H80+($A$18*15)),H80))))</f>
        <v>72.266666666666666</v>
      </c>
      <c r="J80" s="252">
        <f t="shared" ref="J80" si="566">IF(J79=$B$16,I80+($A$16*15),IF(J79=$B$17,I80+($A$17*15),IF(J79=$B$19,IF(I80+($A$19*15)&gt;100,100,I80+($A$19*15)),IF(J79=$B$18,IF(I80+($A$18*15)&gt;100,100,I80+($A$18*15)),I80))))</f>
        <v>70.343333333333334</v>
      </c>
      <c r="K80" s="252">
        <f t="shared" ref="K80" si="567">IF(K79=$B$16,J80+($A$16*15),IF(K79=$B$17,J80+($A$17*15),IF(K79=$B$19,IF(J80+($A$19*15)&gt;100,100,J80+($A$19*15)),IF(K79=$B$18,IF(J80+($A$18*15)&gt;100,100,J80+($A$18*15)),J80))))</f>
        <v>68.42</v>
      </c>
      <c r="L80" s="252">
        <f t="shared" ref="L80" si="568">IF(L79=$B$16,K80+($A$16*15),IF(L79=$B$17,K80+($A$17*15),IF(L79=$B$19,IF(K80+($A$19*15)&gt;100,100,K80+($A$19*15)),IF(L79=$B$18,IF(K80+($A$18*15)&gt;100,100,K80+($A$18*15)),K80))))</f>
        <v>66.483333333333334</v>
      </c>
      <c r="M80" s="252">
        <f t="shared" ref="M80" si="569">IF(M79=$B$16,L80+($A$16*15),IF(M79=$B$17,L80+($A$17*15),IF(M79=$B$19,IF(L80+($A$19*15)&gt;100,100,L80+($A$19*15)),IF(M79=$B$18,IF(L80+($A$18*15)&gt;100,100,L80+($A$18*15)),L80))))</f>
        <v>64.546666666666667</v>
      </c>
      <c r="N80" s="252">
        <f t="shared" ref="N80" si="570">IF(N79=$B$16,M80+($A$16*15),IF(N79=$B$17,M80+($A$17*15),IF(N79=$B$19,IF(M80+($A$19*15)&gt;100,100,M80+($A$19*15)),IF(N79=$B$18,IF(M80+($A$18*15)&gt;100,100,M80+($A$18*15)),M80))))</f>
        <v>62.61</v>
      </c>
      <c r="O80" s="252">
        <f t="shared" ref="O80" si="571">IF(O79=$B$16,N80+($A$16*15),IF(O79=$B$17,N80+($A$17*15),IF(O79=$B$19,IF(N80+($A$19*15)&gt;100,100,N80+($A$19*15)),IF(O79=$B$18,IF(N80+($A$18*15)&gt;100,100,N80+($A$18*15)),N80))))</f>
        <v>60.686666666666667</v>
      </c>
      <c r="P80" s="252">
        <f t="shared" ref="P80" si="572">IF(P79=$B$16,O80+($A$16*15),IF(P79=$B$17,O80+($A$17*15),IF(P79=$B$19,IF(O80+($A$19*15)&gt;100,100,O80+($A$19*15)),IF(P79=$B$18,IF(O80+($A$18*15)&gt;100,100,O80+($A$18*15)),O80))))</f>
        <v>58.763333333333335</v>
      </c>
      <c r="Q80" s="252">
        <f t="shared" ref="Q80" si="573">IF(Q79=$B$16,P80+($A$16*15),IF(Q79=$B$17,P80+($A$17*15),IF(Q79=$B$19,IF(P80+($A$19*15)&gt;100,100,P80+($A$19*15)),IF(Q79=$B$18,IF(P80+($A$18*15)&gt;100,100,P80+($A$18*15)),P80))))</f>
        <v>56.84</v>
      </c>
      <c r="R80" s="252">
        <f t="shared" ref="R80" si="574">IF(R79=$B$16,Q80+($A$16*15),IF(R79=$B$17,Q80+($A$17*15),IF(R79=$B$19,IF(Q80+($A$19*15)&gt;100,100,Q80+($A$19*15)),IF(R79=$B$18,IF(Q80+($A$18*15)&gt;100,100,Q80+($A$18*15)),Q80))))</f>
        <v>54.903333333333336</v>
      </c>
      <c r="S80" s="252">
        <f t="shared" ref="S80" si="575">IF(S79=$B$16,R80+($A$16*15),IF(S79=$B$17,R80+($A$17*15),IF(S79=$B$19,IF(R80+($A$19*15)&gt;100,100,R80+($A$19*15)),IF(S79=$B$18,IF(R80+($A$18*15)&gt;100,100,R80+($A$18*15)),R80))))</f>
        <v>52.966666666666669</v>
      </c>
      <c r="T80" s="252">
        <f t="shared" ref="T80" si="576">IF(T79=$B$16,S80+($A$16*15),IF(T79=$B$17,S80+($A$17*15),IF(T79=$B$19,IF(S80+($A$19*15)&gt;100,100,S80+($A$19*15)),IF(T79=$B$18,IF(S80+($A$18*15)&gt;100,100,S80+($A$18*15)),S80))))</f>
        <v>51.03</v>
      </c>
      <c r="U80" s="252">
        <f t="shared" ref="U80" si="577">IF(U79=$B$16,T80+($A$16*15),IF(U79=$B$17,T80+($A$17*15),IF(U79=$B$19,IF(T80+($A$19*15)&gt;100,100,T80+($A$19*15)),IF(U79=$B$18,IF(T80+($A$18*15)&gt;100,100,T80+($A$18*15)),T80))))</f>
        <v>49.106666666666669</v>
      </c>
      <c r="V80" s="252">
        <f t="shared" ref="V80" si="578">IF(V79=$B$16,U80+($A$16*15),IF(V79=$B$17,U80+($A$17*15),IF(V79=$B$19,IF(U80+($A$19*15)&gt;100,100,U80+($A$19*15)),IF(V79=$B$18,IF(U80+($A$18*15)&gt;100,100,U80+($A$18*15)),U80))))</f>
        <v>47.183333333333337</v>
      </c>
      <c r="W80" s="252">
        <f t="shared" ref="W80" si="579">IF(W79=$B$16,V80+($A$16*15),IF(W79=$B$17,V80+($A$17*15),IF(W79=$B$19,IF(V80+($A$19*15)&gt;100,100,V80+($A$19*15)),IF(W79=$B$18,IF(V80+($A$18*15)&gt;100,100,V80+($A$18*15)),V80))))</f>
        <v>45.260000000000005</v>
      </c>
      <c r="X80" s="252">
        <f t="shared" ref="X80" si="580">IF(X79=$B$16,W80+($A$16*15),IF(X79=$B$17,W80+($A$17*15),IF(X79=$B$19,IF(W80+($A$19*15)&gt;100,100,W80+($A$19*15)),IF(X79=$B$18,IF(W80+($A$18*15)&gt;100,100,W80+($A$18*15)),W80))))</f>
        <v>43.323333333333338</v>
      </c>
      <c r="Y80" s="252">
        <f t="shared" ref="Y80" si="581">IF(Y79=$B$16,X80+($A$16*15),IF(Y79=$B$17,X80+($A$17*15),IF(Y79=$B$19,IF(X80+($A$19*15)&gt;100,100,X80+($A$19*15)),IF(Y79=$B$18,IF(X80+($A$18*15)&gt;100,100,X80+($A$18*15)),X80))))</f>
        <v>41.38666666666667</v>
      </c>
      <c r="Z80" s="252">
        <f t="shared" ref="Z80" si="582">IF(Z79=$B$16,Y80+($A$16*15),IF(Z79=$B$17,Y80+($A$17*15),IF(Z79=$B$19,IF(Y80+($A$19*15)&gt;100,100,Y80+($A$19*15)),IF(Z79=$B$18,IF(Y80+($A$18*15)&gt;100,100,Y80+($A$18*15)),Y80))))</f>
        <v>39.450000000000003</v>
      </c>
      <c r="AA80" s="252">
        <f t="shared" ref="AA80" si="583">IF(AA79=$B$16,Z80+($A$16*15),IF(AA79=$B$17,Z80+($A$17*15),IF(AA79=$B$19,IF(Z80+($A$19*15)&gt;100,100,Z80+($A$19*15)),IF(AA79=$B$18,IF(Z80+($A$18*15)&gt;100,100,Z80+($A$18*15)),Z80))))</f>
        <v>37.526666666666671</v>
      </c>
      <c r="AB80" s="252">
        <f t="shared" ref="AB80" si="584">IF(AB79=$B$16,AA80+($A$16*15),IF(AB79=$B$17,AA80+($A$17*15),IF(AB79=$B$19,IF(AA80+($A$19*15)&gt;100,100,AA80+($A$19*15)),IF(AB79=$B$18,IF(AA80+($A$18*15)&gt;100,100,AA80+($A$18*15)),AA80))))</f>
        <v>35.603333333333339</v>
      </c>
      <c r="AC80" s="252">
        <f t="shared" ref="AC80" si="585">IF(AC79=$B$16,AB80+($A$16*15),IF(AC79=$B$17,AB80+($A$17*15),IF(AC79=$B$19,IF(AB80+($A$19*15)&gt;100,100,AB80+($A$19*15)),IF(AC79=$B$18,IF(AB80+($A$18*15)&gt;100,100,AB80+($A$18*15)),AB80))))</f>
        <v>33.680000000000007</v>
      </c>
      <c r="AD80" s="252">
        <f t="shared" ref="AD80" si="586">IF(AD79=$B$16,AC80+($A$16*15),IF(AD79=$B$17,AC80+($A$17*15),IF(AD79=$B$19,IF(AC80+($A$19*15)&gt;100,100,AC80+($A$19*15)),IF(AD79=$B$18,IF(AC80+($A$18*15)&gt;100,100,AC80+($A$18*15)),AC80))))</f>
        <v>31.743333333333339</v>
      </c>
      <c r="AE80" s="252">
        <f t="shared" ref="AE80" si="587">IF(AE79=$B$16,AD80+($A$16*15),IF(AE79=$B$17,AD80+($A$17*15),IF(AE79=$B$19,IF(AD80+($A$19*15)&gt;100,100,AD80+($A$19*15)),IF(AE79=$B$18,IF(AD80+($A$18*15)&gt;100,100,AD80+($A$18*15)),AD80))))</f>
        <v>29.806666666666672</v>
      </c>
      <c r="AF80" s="252">
        <f t="shared" ref="AF80" si="588">IF(AF79=$B$16,AE80+($A$16*15),IF(AF79=$B$17,AE80+($A$17*15),IF(AF79=$B$19,IF(AE80+($A$19*15)&gt;100,100,AE80+($A$19*15)),IF(AF79=$B$18,IF(AE80+($A$18*15)&gt;100,100,AE80+($A$18*15)),AE80))))</f>
        <v>27.870000000000005</v>
      </c>
      <c r="AG80" s="252">
        <f t="shared" ref="AG80" si="589">IF(AG79=$B$16,AF80+($A$16*15),IF(AG79=$B$17,AF80+($A$17*15),IF(AG79=$B$19,IF(AF80+($A$19*15)&gt;100,100,AF80+($A$19*15)),IF(AG79=$B$18,IF(AF80+($A$18*15)&gt;100,100,AF80+($A$18*15)),AF80))))</f>
        <v>25.946666666666673</v>
      </c>
      <c r="AH80" s="252">
        <f t="shared" ref="AH80" si="590">IF(AH79=$B$16,AG80+($A$16*15),IF(AH79=$B$17,AG80+($A$17*15),IF(AH79=$B$19,IF(AG80+($A$19*15)&gt;100,100,AG80+($A$19*15)),IF(AH79=$B$18,IF(AG80+($A$18*15)&gt;100,100,AG80+($A$18*15)),AG80))))</f>
        <v>24.023333333333341</v>
      </c>
      <c r="AI80" s="252">
        <f t="shared" ref="AI80" si="591">IF(AI79=$B$16,AH80+($A$16*15),IF(AI79=$B$17,AH80+($A$17*15),IF(AI79=$B$19,IF(AH80+($A$19*15)&gt;100,100,AH80+($A$19*15)),IF(AI79=$B$18,IF(AH80+($A$18*15)&gt;100,100,AH80+($A$18*15)),AH80))))</f>
        <v>22.100000000000009</v>
      </c>
      <c r="AJ80" s="252">
        <f t="shared" ref="AJ80" si="592">IF(AJ79=$B$16,AI80+($A$16*15),IF(AJ79=$B$17,AI80+($A$17*15),IF(AJ79=$B$19,IF(AI80+($A$19*15)&gt;100,100,AI80+($A$19*15)),IF(AJ79=$B$18,IF(AI80+($A$18*15)&gt;100,100,AI80+($A$18*15)),AI80))))</f>
        <v>20.163333333333341</v>
      </c>
      <c r="AK80" s="252">
        <f t="shared" ref="AK80" si="593">IF(AK79=$B$16,AJ80+($A$16*15),IF(AK79=$B$17,AJ80+($A$17*15),IF(AK79=$B$19,IF(AJ80+($A$19*15)&gt;100,100,AJ80+($A$19*15)),IF(AK79=$B$18,IF(AJ80+($A$18*15)&gt;100,100,AJ80+($A$18*15)),AJ80))))</f>
        <v>18.226666666666674</v>
      </c>
      <c r="AL80" s="252">
        <f t="shared" ref="AL80" si="594">IF(AL79=$B$16,AK80+($A$16*15),IF(AL79=$B$17,AK80+($A$17*15),IF(AL79=$B$19,IF(AK80+($A$19*15)&gt;100,100,AK80+($A$19*15)),IF(AL79=$B$18,IF(AK80+($A$18*15)&gt;100,100,AK80+($A$18*15)),AK80))))</f>
        <v>16.290000000000006</v>
      </c>
      <c r="AM80" s="252">
        <f t="shared" ref="AM80" si="595">IF(AM79=$B$16,AL80+($A$16*15),IF(AM79=$B$17,AL80+($A$17*15),IF(AM79=$B$19,IF(AL80+($A$19*15)&gt;100,100,AL80+($A$19*15)),IF(AM79=$B$18,IF(AL80+($A$18*15)&gt;100,100,AL80+($A$18*15)),AL80))))</f>
        <v>14.366666666666672</v>
      </c>
      <c r="AN80" s="252">
        <f t="shared" ref="AN80" si="596">IF(AN79=$B$16,AM80+($A$16*15),IF(AN79=$B$17,AM80+($A$17*15),IF(AN79=$B$19,IF(AM80+($A$19*15)&gt;100,100,AM80+($A$19*15)),IF(AN79=$B$18,IF(AM80+($A$18*15)&gt;100,100,AM80+($A$18*15)),AM80))))</f>
        <v>12.443333333333339</v>
      </c>
      <c r="AO80" s="252">
        <f t="shared" ref="AO80" si="597">IF(AO79=$B$16,AN80+($A$16*15),IF(AO79=$B$17,AN80+($A$17*15),IF(AO79=$B$19,IF(AN80+($A$19*15)&gt;100,100,AN80+($A$19*15)),IF(AO79=$B$18,IF(AN80+($A$18*15)&gt;100,100,AN80+($A$18*15)),AN80))))</f>
        <v>10.520000000000005</v>
      </c>
      <c r="AP80" s="252">
        <f t="shared" ref="AP80" si="598">IF(AP79=$B$16,AO80+($A$16*15),IF(AP79=$B$17,AO80+($A$17*15),IF(AP79=$B$19,IF(AO80+($A$19*15)&gt;100,100,AO80+($A$19*15)),IF(AP79=$B$18,IF(AO80+($A$18*15)&gt;100,100,AO80+($A$18*15)),AO80))))</f>
        <v>8.5833333333333393</v>
      </c>
      <c r="AQ80" s="252">
        <f t="shared" ref="AQ80" si="599">IF(AQ79=$B$16,AP80+($A$16*15),IF(AQ79=$B$17,AP80+($A$17*15),IF(AQ79=$B$19,IF(AP80+($A$19*15)&gt;100,100,AP80+($A$19*15)),IF(AQ79=$B$18,IF(AP80+($A$18*15)&gt;100,100,AP80+($A$18*15)),AP80))))</f>
        <v>6.6466666666666727</v>
      </c>
      <c r="AR80" s="252">
        <f t="shared" ref="AR80" si="600">IF(AR79=$B$16,AQ80+($A$16*15),IF(AR79=$B$17,AQ80+($A$17*15),IF(AR79=$B$19,IF(AQ80+($A$19*15)&gt;100,100,AQ80+($A$19*15)),IF(AR79=$B$18,IF(AQ80+($A$18*15)&gt;100,100,AQ80+($A$18*15)),AQ80))))</f>
        <v>4.7100000000000062</v>
      </c>
      <c r="AS80" s="252">
        <f t="shared" ref="AS80" si="601">IF(AS79=$B$16,AR80+($A$16*15),IF(AS79=$B$17,AR80+($A$17*15),IF(AS79=$B$19,IF(AR80+($A$19*15)&gt;100,100,AR80+($A$19*15)),IF(AS79=$B$18,IF(AR80+($A$18*15)&gt;100,100,AR80+($A$18*15)),AR80))))</f>
        <v>2.7866666666666733</v>
      </c>
      <c r="AT80" s="252">
        <f t="shared" ref="AT80" si="602">IF(AT79=$B$16,AS80+($A$16*15),IF(AT79=$B$17,AS80+($A$17*15),IF(AT79=$B$19,IF(AS80+($A$19*15)&gt;100,100,AS80+($A$19*15)),IF(AT79=$B$18,IF(AS80+($A$18*15)&gt;100,100,AS80+($A$18*15)),AS80))))</f>
        <v>17.786666666666672</v>
      </c>
      <c r="AU80" s="252">
        <f t="shared" ref="AU80" si="603">IF(AU79=$B$16,AT80+($A$16*15),IF(AU79=$B$17,AT80+($A$17*15),IF(AU79=$B$19,IF(AT80+($A$19*15)&gt;100,100,AT80+($A$19*15)),IF(AU79=$B$18,IF(AT80+($A$18*15)&gt;100,100,AT80+($A$18*15)),AT80))))</f>
        <v>32.786666666666676</v>
      </c>
      <c r="AV80" s="252">
        <f t="shared" ref="AV80" si="604">IF(AV79=$B$16,AU80+($A$16*15),IF(AV79=$B$17,AU80+($A$17*15),IF(AV79=$B$19,IF(AU80+($A$19*15)&gt;100,100,AU80+($A$19*15)),IF(AV79=$B$18,IF(AU80+($A$18*15)&gt;100,100,AU80+($A$18*15)),AU80))))</f>
        <v>47.786666666666676</v>
      </c>
      <c r="AW80" s="252">
        <f t="shared" ref="AW80" si="605">IF(AW79=$B$16,AV80+($A$16*15),IF(AW79=$B$17,AV80+($A$17*15),IF(AW79=$B$19,IF(AV80+($A$19*15)&gt;100,100,AV80+($A$19*15)),IF(AW79=$B$18,IF(AV80+($A$18*15)&gt;100,100,AV80+($A$18*15)),AV80))))</f>
        <v>62.786666666666676</v>
      </c>
      <c r="AX80" s="252">
        <f t="shared" ref="AX80" si="606">IF(AX79=$B$16,AW80+($A$16*15),IF(AX79=$B$17,AW80+($A$17*15),IF(AX79=$B$19,IF(AW80+($A$19*15)&gt;100,100,AW80+($A$19*15)),IF(AX79=$B$18,IF(AW80+($A$18*15)&gt;100,100,AW80+($A$18*15)),AW80))))</f>
        <v>60.863333333333344</v>
      </c>
      <c r="AY80" s="252">
        <f t="shared" ref="AY80" si="607">IF(AY79=$B$16,AX80+($A$16*15),IF(AY79=$B$17,AX80+($A$17*15),IF(AY79=$B$19,IF(AX80+($A$19*15)&gt;100,100,AX80+($A$19*15)),IF(AY79=$B$18,IF(AX80+($A$18*15)&gt;100,100,AX80+($A$18*15)),AX80))))</f>
        <v>58.940000000000012</v>
      </c>
      <c r="AZ80" s="252">
        <f t="shared" ref="AZ80" si="608">IF(AZ79=$B$16,AY80+($A$16*15),IF(AZ79=$B$17,AY80+($A$17*15),IF(AZ79=$B$19,IF(AY80+($A$19*15)&gt;100,100,AY80+($A$19*15)),IF(AZ79=$B$18,IF(AY80+($A$18*15)&gt;100,100,AY80+($A$18*15)),AY80))))</f>
        <v>57.003333333333345</v>
      </c>
      <c r="BA80" s="252">
        <f t="shared" ref="BA80" si="609">IF(BA79=$B$16,AZ80+($A$16*15),IF(BA79=$B$17,AZ80+($A$17*15),IF(BA79=$B$19,IF(AZ80+($A$19*15)&gt;100,100,AZ80+($A$19*15)),IF(BA79=$B$18,IF(AZ80+($A$18*15)&gt;100,100,AZ80+($A$18*15)),AZ80))))</f>
        <v>55.066666666666677</v>
      </c>
      <c r="BB80" s="252">
        <f t="shared" ref="BB80" si="610">IF(BB79=$B$16,BA80+($A$16*15),IF(BB79=$B$17,BA80+($A$17*15),IF(BB79=$B$19,IF(BA80+($A$19*15)&gt;100,100,BA80+($A$19*15)),IF(BB79=$B$18,IF(BA80+($A$18*15)&gt;100,100,BA80+($A$18*15)),BA80))))</f>
        <v>53.13000000000001</v>
      </c>
      <c r="BC80" s="252">
        <f t="shared" ref="BC80" si="611">IF(BC79=$B$16,BB80+($A$16*15),IF(BC79=$B$17,BB80+($A$17*15),IF(BC79=$B$19,IF(BB80+($A$19*15)&gt;100,100,BB80+($A$19*15)),IF(BC79=$B$18,IF(BB80+($A$18*15)&gt;100,100,BB80+($A$18*15)),BB80))))</f>
        <v>51.206666666666678</v>
      </c>
      <c r="BD80" s="252">
        <f t="shared" ref="BD80" si="612">IF(BD79=$B$16,BC80+($A$16*15),IF(BD79=$B$17,BC80+($A$17*15),IF(BD79=$B$19,IF(BC80+($A$19*15)&gt;100,100,BC80+($A$19*15)),IF(BD79=$B$18,IF(BC80+($A$18*15)&gt;100,100,BC80+($A$18*15)),BC80))))</f>
        <v>49.283333333333346</v>
      </c>
      <c r="BE80" s="252">
        <f t="shared" ref="BE80" si="613">IF(BE79=$B$16,BD80+($A$16*15),IF(BE79=$B$17,BD80+($A$17*15),IF(BE79=$B$19,IF(BD80+($A$19*15)&gt;100,100,BD80+($A$19*15)),IF(BE79=$B$18,IF(BD80+($A$18*15)&gt;100,100,BD80+($A$18*15)),BD80))))</f>
        <v>47.360000000000014</v>
      </c>
      <c r="BF80" s="252">
        <f t="shared" ref="BF80" si="614">IF(BF79=$B$16,BE80+($A$16*15),IF(BF79=$B$17,BE80+($A$17*15),IF(BF79=$B$19,IF(BE80+($A$19*15)&gt;100,100,BE80+($A$19*15)),IF(BF79=$B$18,IF(BE80+($A$18*15)&gt;100,100,BE80+($A$18*15)),BE80))))</f>
        <v>45.423333333333346</v>
      </c>
      <c r="BG80" s="252">
        <f t="shared" ref="BG80" si="615">IF(BG79=$B$16,BF80+($A$16*15),IF(BG79=$B$17,BF80+($A$17*15),IF(BG79=$B$19,IF(BF80+($A$19*15)&gt;100,100,BF80+($A$19*15)),IF(BG79=$B$18,IF(BF80+($A$18*15)&gt;100,100,BF80+($A$18*15)),BF80))))</f>
        <v>43.486666666666679</v>
      </c>
      <c r="BH80" s="252">
        <f t="shared" ref="BH80" si="616">IF(BH79=$B$16,BG80+($A$16*15),IF(BH79=$B$17,BG80+($A$17*15),IF(BH79=$B$19,IF(BG80+($A$19*15)&gt;100,100,BG80+($A$19*15)),IF(BH79=$B$18,IF(BG80+($A$18*15)&gt;100,100,BG80+($A$18*15)),BG80))))</f>
        <v>41.550000000000011</v>
      </c>
      <c r="BI80" s="252">
        <f t="shared" ref="BI80" si="617">IF(BI79=$B$16,BH80+($A$16*15),IF(BI79=$B$17,BH80+($A$17*15),IF(BI79=$B$19,IF(BH80+($A$19*15)&gt;100,100,BH80+($A$19*15)),IF(BI79=$B$18,IF(BH80+($A$18*15)&gt;100,100,BH80+($A$18*15)),BH80))))</f>
        <v>39.626666666666679</v>
      </c>
      <c r="BJ80" s="252">
        <f t="shared" ref="BJ80" si="618">IF(BJ79=$B$16,BI80+($A$16*15),IF(BJ79=$B$17,BI80+($A$17*15),IF(BJ79=$B$19,IF(BI80+($A$19*15)&gt;100,100,BI80+($A$19*15)),IF(BJ79=$B$18,IF(BI80+($A$18*15)&gt;100,100,BI80+($A$18*15)),BI80))))</f>
        <v>37.703333333333347</v>
      </c>
      <c r="BK80" s="252">
        <f t="shared" ref="BK80" si="619">IF(BK79=$B$16,BJ80+($A$16*15),IF(BK79=$B$17,BJ80+($A$17*15),IF(BK79=$B$19,IF(BJ80+($A$19*15)&gt;100,100,BJ80+($A$19*15)),IF(BK79=$B$18,IF(BJ80+($A$18*15)&gt;100,100,BJ80+($A$18*15)),BJ80))))</f>
        <v>35.780000000000015</v>
      </c>
      <c r="BL80" s="252">
        <f t="shared" ref="BL80" si="620">IF(BL79=$B$16,BK80+($A$16*15),IF(BL79=$B$17,BK80+($A$17*15),IF(BL79=$B$19,IF(BK80+($A$19*15)&gt;100,100,BK80+($A$19*15)),IF(BL79=$B$18,IF(BK80+($A$18*15)&gt;100,100,BK80+($A$18*15)),BK80))))</f>
        <v>33.843333333333348</v>
      </c>
      <c r="BM80" s="252">
        <f t="shared" ref="BM80" si="621">IF(BM79=$B$16,BL80+($A$16*15),IF(BM79=$B$17,BL80+($A$17*15),IF(BM79=$B$19,IF(BL80+($A$19*15)&gt;100,100,BL80+($A$19*15)),IF(BM79=$B$18,IF(BL80+($A$18*15)&gt;100,100,BL80+($A$18*15)),BL80))))</f>
        <v>31.90666666666668</v>
      </c>
      <c r="BN80" s="252">
        <f t="shared" ref="BN80" si="622">IF(BN79=$B$16,BM80+($A$16*15),IF(BN79=$B$17,BM80+($A$17*15),IF(BN79=$B$19,IF(BM80+($A$19*15)&gt;100,100,BM80+($A$19*15)),IF(BN79=$B$18,IF(BM80+($A$18*15)&gt;100,100,BM80+($A$18*15)),BM80))))</f>
        <v>29.970000000000013</v>
      </c>
      <c r="BO80" s="252">
        <f t="shared" ref="BO80" si="623">IF(BO79=$B$16,BN80+($A$16*15),IF(BO79=$B$17,BN80+($A$17*15),IF(BO79=$B$19,IF(BN80+($A$19*15)&gt;100,100,BN80+($A$19*15)),IF(BO79=$B$18,IF(BN80+($A$18*15)&gt;100,100,BN80+($A$18*15)),BN80))))</f>
        <v>28.046666666666681</v>
      </c>
      <c r="BP80" s="252">
        <f t="shared" ref="BP80" si="624">IF(BP79=$B$16,BO80+($A$16*15),IF(BP79=$B$17,BO80+($A$17*15),IF(BP79=$B$19,IF(BO80+($A$19*15)&gt;100,100,BO80+($A$19*15)),IF(BP79=$B$18,IF(BO80+($A$18*15)&gt;100,100,BO80+($A$18*15)),BO80))))</f>
        <v>26.123333333333349</v>
      </c>
      <c r="BQ80" s="252">
        <f t="shared" ref="BQ80" si="625">IF(BQ79=$B$16,BP80+($A$16*15),IF(BQ79=$B$17,BP80+($A$17*15),IF(BQ79=$B$19,IF(BP80+($A$19*15)&gt;100,100,BP80+($A$19*15)),IF(BQ79=$B$18,IF(BP80+($A$18*15)&gt;100,100,BP80+($A$18*15)),BP80))))</f>
        <v>24.200000000000017</v>
      </c>
      <c r="BR80" s="252">
        <f t="shared" ref="BR80" si="626">IF(BR79=$B$16,BQ80+($A$16*15),IF(BR79=$B$17,BQ80+($A$17*15),IF(BR79=$B$19,IF(BQ80+($A$19*15)&gt;100,100,BQ80+($A$19*15)),IF(BR79=$B$18,IF(BQ80+($A$18*15)&gt;100,100,BQ80+($A$18*15)),BQ80))))</f>
        <v>22.26333333333335</v>
      </c>
      <c r="BS80" s="252">
        <f t="shared" ref="BS80" si="627">IF(BS79=$B$16,BR80+($A$16*15),IF(BS79=$B$17,BR80+($A$17*15),IF(BS79=$B$19,IF(BR80+($A$19*15)&gt;100,100,BR80+($A$19*15)),IF(BS79=$B$18,IF(BR80+($A$18*15)&gt;100,100,BR80+($A$18*15)),BR80))))</f>
        <v>20.326666666666682</v>
      </c>
      <c r="BT80" s="252">
        <f t="shared" ref="BT80" si="628">IF(BT79=$B$16,BS80+($A$16*15),IF(BT79=$B$17,BS80+($A$17*15),IF(BT79=$B$19,IF(BS80+($A$19*15)&gt;100,100,BS80+($A$19*15)),IF(BT79=$B$18,IF(BS80+($A$18*15)&gt;100,100,BS80+($A$18*15)),BS80))))</f>
        <v>18.390000000000015</v>
      </c>
      <c r="BU80" s="252">
        <f t="shared" ref="BU80" si="629">IF(BU79=$B$16,BT80+($A$16*15),IF(BU79=$B$17,BT80+($A$17*15),IF(BU79=$B$19,IF(BT80+($A$19*15)&gt;100,100,BT80+($A$19*15)),IF(BU79=$B$18,IF(BT80+($A$18*15)&gt;100,100,BT80+($A$18*15)),BT80))))</f>
        <v>16.466666666666683</v>
      </c>
      <c r="BV80" s="252">
        <f t="shared" ref="BV80" si="630">IF(BV79=$B$16,BU80+($A$16*15),IF(BV79=$B$17,BU80+($A$17*15),IF(BV79=$B$19,IF(BU80+($A$19*15)&gt;100,100,BU80+($A$19*15)),IF(BV79=$B$18,IF(BU80+($A$18*15)&gt;100,100,BU80+($A$18*15)),BU80))))</f>
        <v>14.543333333333349</v>
      </c>
      <c r="BW80" s="252">
        <f t="shared" ref="BW80" si="631">IF(BW79=$B$16,BV80+($A$16*15),IF(BW79=$B$17,BV80+($A$17*15),IF(BW79=$B$19,IF(BV80+($A$19*15)&gt;100,100,BV80+($A$19*15)),IF(BW79=$B$18,IF(BV80+($A$18*15)&gt;100,100,BV80+($A$18*15)),BV80))))</f>
        <v>12.620000000000015</v>
      </c>
      <c r="BX80" s="252">
        <f t="shared" ref="BX80" si="632">IF(BX79=$B$16,BW80+($A$16*15),IF(BX79=$B$17,BW80+($A$17*15),IF(BX79=$B$19,IF(BW80+($A$19*15)&gt;100,100,BW80+($A$19*15)),IF(BX79=$B$18,IF(BW80+($A$18*15)&gt;100,100,BW80+($A$18*15)),BW80))))</f>
        <v>10.68333333333335</v>
      </c>
      <c r="BY80" s="252">
        <f t="shared" ref="BY80" si="633">IF(BY79=$B$16,BX80+($A$16*15),IF(BY79=$B$17,BX80+($A$17*15),IF(BY79=$B$19,IF(BX80+($A$19*15)&gt;100,100,BX80+($A$19*15)),IF(BY79=$B$18,IF(BX80+($A$18*15)&gt;100,100,BX80+($A$18*15)),BX80))))</f>
        <v>8.7466666666666839</v>
      </c>
      <c r="BZ80" s="252">
        <f t="shared" ref="BZ80" si="634">IF(BZ79=$B$16,BY80+($A$16*15),IF(BZ79=$B$17,BY80+($A$17*15),IF(BZ79=$B$19,IF(BY80+($A$19*15)&gt;100,100,BY80+($A$19*15)),IF(BZ79=$B$18,IF(BY80+($A$18*15)&gt;100,100,BY80+($A$18*15)),BY80))))</f>
        <v>6.8100000000000174</v>
      </c>
      <c r="CA80" s="252">
        <f t="shared" ref="CA80" si="635">IF(CA79=$B$16,BZ80+($A$16*15),IF(CA79=$B$17,BZ80+($A$17*15),IF(CA79=$B$19,IF(BZ80+($A$19*15)&gt;100,100,BZ80+($A$19*15)),IF(CA79=$B$18,IF(BZ80+($A$18*15)&gt;100,100,BZ80+($A$18*15)),BZ80))))</f>
        <v>4.8866666666666845</v>
      </c>
      <c r="CB80" s="252">
        <f t="shared" ref="CB80" si="636">IF(CB79=$B$16,CA80+($A$16*15),IF(CB79=$B$17,CA80+($A$17*15),IF(CB79=$B$19,IF(CA80+($A$19*15)&gt;100,100,CA80+($A$19*15)),IF(CB79=$B$18,IF(CA80+($A$18*15)&gt;100,100,CA80+($A$18*15)),CA80))))</f>
        <v>19.886666666666684</v>
      </c>
      <c r="CC80" s="252">
        <f t="shared" ref="CC80" si="637">IF(CC79=$B$16,CB80+($A$16*15),IF(CC79=$B$17,CB80+($A$17*15),IF(CC79=$B$19,IF(CB80+($A$19*15)&gt;100,100,CB80+($A$19*15)),IF(CC79=$B$18,IF(CB80+($A$18*15)&gt;100,100,CB80+($A$18*15)),CB80))))</f>
        <v>34.886666666666684</v>
      </c>
      <c r="CD80" s="252">
        <f t="shared" ref="CD80" si="638">IF(CD79=$B$16,CC80+($A$16*15),IF(CD79=$B$17,CC80+($A$17*15),IF(CD79=$B$19,IF(CC80+($A$19*15)&gt;100,100,CC80+($A$19*15)),IF(CD79=$B$18,IF(CC80+($A$18*15)&gt;100,100,CC80+($A$18*15)),CC80))))</f>
        <v>49.886666666666684</v>
      </c>
      <c r="CE80" s="252">
        <f t="shared" ref="CE80" si="639">IF(CE79=$B$16,CD80+($A$16*15),IF(CE79=$B$17,CD80+($A$17*15),IF(CE79=$B$19,IF(CD80+($A$19*15)&gt;100,100,CD80+($A$19*15)),IF(CE79=$B$18,IF(CD80+($A$18*15)&gt;100,100,CD80+($A$18*15)),CD80))))</f>
        <v>64.886666666666684</v>
      </c>
      <c r="CF80" s="252">
        <f t="shared" ref="CF80" si="640">IF(CF79=$B$16,CE80+($A$16*15),IF(CF79=$B$17,CE80+($A$17*15),IF(CF79=$B$19,IF(CE80+($A$19*15)&gt;100,100,CE80+($A$19*15)),IF(CF79=$B$18,IF(CE80+($A$18*15)&gt;100,100,CE80+($A$18*15)),CE80))))</f>
        <v>62.963333333333352</v>
      </c>
      <c r="CG80" s="252">
        <f t="shared" ref="CG80" si="641">IF(CG79=$B$16,CF80+($A$16*15),IF(CG79=$B$17,CF80+($A$17*15),IF(CG79=$B$19,IF(CF80+($A$19*15)&gt;100,100,CF80+($A$19*15)),IF(CG79=$B$18,IF(CF80+($A$18*15)&gt;100,100,CF80+($A$18*15)),CF80))))</f>
        <v>61.04000000000002</v>
      </c>
      <c r="CH80" s="252">
        <f t="shared" ref="CH80" si="642">IF(CH79=$B$16,CG80+($A$16*15),IF(CH79=$B$17,CG80+($A$17*15),IF(CH79=$B$19,IF(CG80+($A$19*15)&gt;100,100,CG80+($A$19*15)),IF(CH79=$B$18,IF(CG80+($A$18*15)&gt;100,100,CG80+($A$18*15)),CG80))))</f>
        <v>59.103333333333353</v>
      </c>
      <c r="CI80" s="252">
        <f t="shared" ref="CI80" si="643">IF(CI79=$B$16,CH80+($A$16*15),IF(CI79=$B$17,CH80+($A$17*15),IF(CI79=$B$19,IF(CH80+($A$19*15)&gt;100,100,CH80+($A$19*15)),IF(CI79=$B$18,IF(CH80+($A$18*15)&gt;100,100,CH80+($A$18*15)),CH80))))</f>
        <v>57.166666666666686</v>
      </c>
      <c r="CJ80" s="252">
        <f t="shared" ref="CJ80" si="644">IF(CJ79=$B$16,CI80+($A$16*15),IF(CJ79=$B$17,CI80+($A$17*15),IF(CJ79=$B$19,IF(CI80+($A$19*15)&gt;100,100,CI80+($A$19*15)),IF(CJ79=$B$18,IF(CI80+($A$18*15)&gt;100,100,CI80+($A$18*15)),CI80))))</f>
        <v>55.230000000000018</v>
      </c>
      <c r="CK80" s="252">
        <f t="shared" ref="CK80" si="645">IF(CK79=$B$16,CJ80+($A$16*15),IF(CK79=$B$17,CJ80+($A$17*15),IF(CK79=$B$19,IF(CJ80+($A$19*15)&gt;100,100,CJ80+($A$19*15)),IF(CK79=$B$18,IF(CJ80+($A$18*15)&gt;100,100,CJ80+($A$18*15)),CJ80))))</f>
        <v>53.306666666666686</v>
      </c>
      <c r="CL80" s="252">
        <f t="shared" ref="CL80" si="646">IF(CL79=$B$16,CK80+($A$16*15),IF(CL79=$B$17,CK80+($A$17*15),IF(CL79=$B$19,IF(CK80+($A$19*15)&gt;100,100,CK80+($A$19*15)),IF(CL79=$B$18,IF(CK80+($A$18*15)&gt;100,100,CK80+($A$18*15)),CK80))))</f>
        <v>51.383333333333354</v>
      </c>
      <c r="CM80" s="256">
        <f t="shared" ref="CM80" si="647">CL80-10</f>
        <v>41.383333333333354</v>
      </c>
    </row>
    <row r="81" spans="1:91" ht="15" customHeight="1" x14ac:dyDescent="0.25">
      <c r="A81" s="340"/>
      <c r="B81" s="341" t="s">
        <v>55</v>
      </c>
      <c r="C81" s="64" t="s">
        <v>44</v>
      </c>
      <c r="D81" s="43" t="s">
        <v>45</v>
      </c>
      <c r="E81" s="252"/>
      <c r="F81" s="252"/>
      <c r="G81" s="253" t="s">
        <v>23</v>
      </c>
      <c r="H81" s="253" t="s">
        <v>23</v>
      </c>
      <c r="I81" s="253" t="s">
        <v>23</v>
      </c>
      <c r="J81" s="254" t="s">
        <v>27</v>
      </c>
      <c r="K81" s="254" t="s">
        <v>27</v>
      </c>
      <c r="L81" s="254" t="s">
        <v>27</v>
      </c>
      <c r="M81" s="253" t="s">
        <v>23</v>
      </c>
      <c r="N81" s="253" t="s">
        <v>23</v>
      </c>
      <c r="O81" s="253" t="s">
        <v>23</v>
      </c>
      <c r="P81" s="254" t="s">
        <v>27</v>
      </c>
      <c r="Q81" s="254" t="s">
        <v>27</v>
      </c>
      <c r="R81" s="254" t="s">
        <v>27</v>
      </c>
      <c r="S81" s="253" t="s">
        <v>23</v>
      </c>
      <c r="T81" s="253" t="s">
        <v>23</v>
      </c>
      <c r="U81" s="253" t="s">
        <v>23</v>
      </c>
      <c r="V81" s="254" t="s">
        <v>27</v>
      </c>
      <c r="W81" s="254" t="s">
        <v>27</v>
      </c>
      <c r="X81" s="254" t="s">
        <v>27</v>
      </c>
      <c r="Y81" s="253" t="s">
        <v>23</v>
      </c>
      <c r="Z81" s="253" t="s">
        <v>23</v>
      </c>
      <c r="AA81" s="253" t="s">
        <v>23</v>
      </c>
      <c r="AB81" s="254" t="s">
        <v>27</v>
      </c>
      <c r="AC81" s="254" t="s">
        <v>27</v>
      </c>
      <c r="AD81" s="254" t="s">
        <v>27</v>
      </c>
      <c r="AE81" s="253" t="s">
        <v>23</v>
      </c>
      <c r="AF81" s="253" t="s">
        <v>23</v>
      </c>
      <c r="AG81" s="253" t="s">
        <v>23</v>
      </c>
      <c r="AH81" s="254" t="s">
        <v>27</v>
      </c>
      <c r="AI81" s="254" t="s">
        <v>27</v>
      </c>
      <c r="AJ81" s="254" t="s">
        <v>27</v>
      </c>
      <c r="AK81" s="253" t="s">
        <v>23</v>
      </c>
      <c r="AL81" s="253" t="s">
        <v>23</v>
      </c>
      <c r="AM81" s="253" t="s">
        <v>23</v>
      </c>
      <c r="AN81" s="254" t="s">
        <v>27</v>
      </c>
      <c r="AO81" s="271" t="s">
        <v>31</v>
      </c>
      <c r="AP81" s="271" t="s">
        <v>31</v>
      </c>
      <c r="AQ81" s="271" t="s">
        <v>31</v>
      </c>
      <c r="AR81" s="271" t="s">
        <v>31</v>
      </c>
      <c r="AS81" s="254" t="s">
        <v>27</v>
      </c>
      <c r="AT81" s="254" t="s">
        <v>27</v>
      </c>
      <c r="AU81" s="253" t="s">
        <v>23</v>
      </c>
      <c r="AV81" s="253" t="s">
        <v>23</v>
      </c>
      <c r="AW81" s="253" t="s">
        <v>23</v>
      </c>
      <c r="AX81" s="254" t="s">
        <v>27</v>
      </c>
      <c r="AY81" s="254" t="s">
        <v>27</v>
      </c>
      <c r="AZ81" s="254" t="s">
        <v>27</v>
      </c>
      <c r="BA81" s="253" t="s">
        <v>23</v>
      </c>
      <c r="BB81" s="253" t="s">
        <v>23</v>
      </c>
      <c r="BC81" s="253" t="s">
        <v>23</v>
      </c>
      <c r="BD81" s="254" t="s">
        <v>27</v>
      </c>
      <c r="BE81" s="254" t="s">
        <v>27</v>
      </c>
      <c r="BF81" s="254" t="s">
        <v>27</v>
      </c>
      <c r="BG81" s="253" t="s">
        <v>23</v>
      </c>
      <c r="BH81" s="253" t="s">
        <v>23</v>
      </c>
      <c r="BI81" s="253" t="s">
        <v>23</v>
      </c>
      <c r="BJ81" s="254" t="s">
        <v>27</v>
      </c>
      <c r="BK81" s="254" t="s">
        <v>27</v>
      </c>
      <c r="BL81" s="254" t="s">
        <v>27</v>
      </c>
      <c r="BM81" s="253" t="s">
        <v>23</v>
      </c>
      <c r="BN81" s="253" t="s">
        <v>23</v>
      </c>
      <c r="BO81" s="253" t="s">
        <v>23</v>
      </c>
      <c r="BP81" s="254" t="s">
        <v>27</v>
      </c>
      <c r="BQ81" s="254" t="s">
        <v>27</v>
      </c>
      <c r="BR81" s="254" t="s">
        <v>27</v>
      </c>
      <c r="BS81" s="253" t="s">
        <v>23</v>
      </c>
      <c r="BT81" s="253" t="s">
        <v>23</v>
      </c>
      <c r="BU81" s="253" t="s">
        <v>23</v>
      </c>
      <c r="BV81" s="254" t="s">
        <v>27</v>
      </c>
      <c r="BW81" s="271" t="s">
        <v>31</v>
      </c>
      <c r="BX81" s="271" t="s">
        <v>31</v>
      </c>
      <c r="BY81" s="271" t="s">
        <v>31</v>
      </c>
      <c r="BZ81" s="271" t="s">
        <v>31</v>
      </c>
      <c r="CA81" s="254" t="s">
        <v>27</v>
      </c>
      <c r="CB81" s="254" t="s">
        <v>27</v>
      </c>
      <c r="CC81" s="253" t="s">
        <v>23</v>
      </c>
      <c r="CD81" s="253" t="s">
        <v>23</v>
      </c>
      <c r="CE81" s="253" t="s">
        <v>23</v>
      </c>
      <c r="CF81" s="254" t="s">
        <v>27</v>
      </c>
      <c r="CG81" s="254" t="s">
        <v>27</v>
      </c>
      <c r="CH81" s="254" t="s">
        <v>27</v>
      </c>
      <c r="CI81" s="253" t="s">
        <v>23</v>
      </c>
      <c r="CJ81" s="253" t="s">
        <v>23</v>
      </c>
      <c r="CK81" s="253" t="s">
        <v>23</v>
      </c>
      <c r="CL81" s="254" t="s">
        <v>27</v>
      </c>
      <c r="CM81" s="252" t="s">
        <v>46</v>
      </c>
    </row>
    <row r="82" spans="1:91" ht="15" hidden="1" customHeight="1" x14ac:dyDescent="0.25">
      <c r="A82" s="340"/>
      <c r="B82" s="342"/>
      <c r="C82" s="64" t="s">
        <v>37</v>
      </c>
      <c r="D82" s="89">
        <f>CM47</f>
        <v>86.153333333333336</v>
      </c>
      <c r="E82" s="252">
        <f t="shared" ref="E82" si="648">IF(E81=$B$16,D82+($A$16*15),IF(E81=$B$17,D82+($A$17*15),IF(E81=$B$19,IF(D82+($A$19*15)&gt;100,100,D82+($A$19*15)),IF(E81=$B$18,IF(D82+($A$18*15)&gt;100,100,D82+($A$18*15)),D82))))</f>
        <v>86.153333333333336</v>
      </c>
      <c r="F82" s="252">
        <f t="shared" ref="F82" si="649">IF(F81=$B$16,E82+($A$16*15),IF(F81=$B$17,E82+($A$17*15),IF(F81=$B$19,IF(E82+($A$19*15)&gt;100,100,E82+($A$19*15)),IF(F81=$B$18,IF(E82+($A$18*15)&gt;100,100,E82+($A$18*15)),E82))))</f>
        <v>86.153333333333336</v>
      </c>
      <c r="G82" s="252">
        <f>IF(G81=$B$16,F82+($A$16*15),IF(G81=$B$17,F82+($A$17*15),IF(G81=$B$19,IF(F82+($A$19*15)&gt;100,100,F82+($A$19*15)),IF(G81=$B$18,IF(F82+($A$18*15)&gt;100,100,F82+($A$18*15)),F82))))</f>
        <v>84.216666666666669</v>
      </c>
      <c r="H82" s="252">
        <f t="shared" ref="H82" si="650">IF(H81=$B$16,G82+($A$16*15),IF(H81=$B$17,G82+($A$17*15),IF(H81=$B$19,IF(G82+($A$19*15)&gt;100,100,G82+($A$19*15)),IF(H81=$B$18,IF(G82+($A$18*15)&gt;100,100,G82+($A$18*15)),G82))))</f>
        <v>82.28</v>
      </c>
      <c r="I82" s="252">
        <f t="shared" ref="I82" si="651">IF(I81=$B$16,H82+($A$16*15),IF(I81=$B$17,H82+($A$17*15),IF(I81=$B$19,IF(H82+($A$19*15)&gt;100,100,H82+($A$19*15)),IF(I81=$B$18,IF(H82+($A$18*15)&gt;100,100,H82+($A$18*15)),H82))))</f>
        <v>80.343333333333334</v>
      </c>
      <c r="J82" s="252">
        <f t="shared" ref="J82" si="652">IF(J81=$B$16,I82+($A$16*15),IF(J81=$B$17,I82+($A$17*15),IF(J81=$B$19,IF(I82+($A$19*15)&gt;100,100,I82+($A$19*15)),IF(J81=$B$18,IF(I82+($A$18*15)&gt;100,100,I82+($A$18*15)),I82))))</f>
        <v>78.42</v>
      </c>
      <c r="K82" s="252">
        <f t="shared" ref="K82" si="653">IF(K81=$B$16,J82+($A$16*15),IF(K81=$B$17,J82+($A$17*15),IF(K81=$B$19,IF(J82+($A$19*15)&gt;100,100,J82+($A$19*15)),IF(K81=$B$18,IF(J82+($A$18*15)&gt;100,100,J82+($A$18*15)),J82))))</f>
        <v>76.49666666666667</v>
      </c>
      <c r="L82" s="252">
        <f t="shared" ref="L82" si="654">IF(L81=$B$16,K82+($A$16*15),IF(L81=$B$17,K82+($A$17*15),IF(L81=$B$19,IF(K82+($A$19*15)&gt;100,100,K82+($A$19*15)),IF(L81=$B$18,IF(K82+($A$18*15)&gt;100,100,K82+($A$18*15)),K82))))</f>
        <v>74.573333333333338</v>
      </c>
      <c r="M82" s="252">
        <f t="shared" ref="M82" si="655">IF(M81=$B$16,L82+($A$16*15),IF(M81=$B$17,L82+($A$17*15),IF(M81=$B$19,IF(L82+($A$19*15)&gt;100,100,L82+($A$19*15)),IF(M81=$B$18,IF(L82+($A$18*15)&gt;100,100,L82+($A$18*15)),L82))))</f>
        <v>72.63666666666667</v>
      </c>
      <c r="N82" s="252">
        <f t="shared" ref="N82" si="656">IF(N81=$B$16,M82+($A$16*15),IF(N81=$B$17,M82+($A$17*15),IF(N81=$B$19,IF(M82+($A$19*15)&gt;100,100,M82+($A$19*15)),IF(N81=$B$18,IF(M82+($A$18*15)&gt;100,100,M82+($A$18*15)),M82))))</f>
        <v>70.7</v>
      </c>
      <c r="O82" s="252">
        <f t="shared" ref="O82" si="657">IF(O81=$B$16,N82+($A$16*15),IF(O81=$B$17,N82+($A$17*15),IF(O81=$B$19,IF(N82+($A$19*15)&gt;100,100,N82+($A$19*15)),IF(O81=$B$18,IF(N82+($A$18*15)&gt;100,100,N82+($A$18*15)),N82))))</f>
        <v>68.763333333333335</v>
      </c>
      <c r="P82" s="252">
        <f t="shared" ref="P82" si="658">IF(P81=$B$16,O82+($A$16*15),IF(P81=$B$17,O82+($A$17*15),IF(P81=$B$19,IF(O82+($A$19*15)&gt;100,100,O82+($A$19*15)),IF(P81=$B$18,IF(O82+($A$18*15)&gt;100,100,O82+($A$18*15)),O82))))</f>
        <v>66.84</v>
      </c>
      <c r="Q82" s="252">
        <f t="shared" ref="Q82" si="659">IF(Q81=$B$16,P82+($A$16*15),IF(Q81=$B$17,P82+($A$17*15),IF(Q81=$B$19,IF(P82+($A$19*15)&gt;100,100,P82+($A$19*15)),IF(Q81=$B$18,IF(P82+($A$18*15)&gt;100,100,P82+($A$18*15)),P82))))</f>
        <v>64.916666666666671</v>
      </c>
      <c r="R82" s="252">
        <f t="shared" ref="R82" si="660">IF(R81=$B$16,Q82+($A$16*15),IF(R81=$B$17,Q82+($A$17*15),IF(R81=$B$19,IF(Q82+($A$19*15)&gt;100,100,Q82+($A$19*15)),IF(R81=$B$18,IF(Q82+($A$18*15)&gt;100,100,Q82+($A$18*15)),Q82))))</f>
        <v>62.993333333333339</v>
      </c>
      <c r="S82" s="252">
        <f t="shared" ref="S82" si="661">IF(S81=$B$16,R82+($A$16*15),IF(S81=$B$17,R82+($A$17*15),IF(S81=$B$19,IF(R82+($A$19*15)&gt;100,100,R82+($A$19*15)),IF(S81=$B$18,IF(R82+($A$18*15)&gt;100,100,R82+($A$18*15)),R82))))</f>
        <v>61.056666666666672</v>
      </c>
      <c r="T82" s="252">
        <f t="shared" ref="T82" si="662">IF(T81=$B$16,S82+($A$16*15),IF(T81=$B$17,S82+($A$17*15),IF(T81=$B$19,IF(S82+($A$19*15)&gt;100,100,S82+($A$19*15)),IF(T81=$B$18,IF(S82+($A$18*15)&gt;100,100,S82+($A$18*15)),S82))))</f>
        <v>59.120000000000005</v>
      </c>
      <c r="U82" s="252">
        <f t="shared" ref="U82" si="663">IF(U81=$B$16,T82+($A$16*15),IF(U81=$B$17,T82+($A$17*15),IF(U81=$B$19,IF(T82+($A$19*15)&gt;100,100,T82+($A$19*15)),IF(U81=$B$18,IF(T82+($A$18*15)&gt;100,100,T82+($A$18*15)),T82))))</f>
        <v>57.183333333333337</v>
      </c>
      <c r="V82" s="252">
        <f t="shared" ref="V82" si="664">IF(V81=$B$16,U82+($A$16*15),IF(V81=$B$17,U82+($A$17*15),IF(V81=$B$19,IF(U82+($A$19*15)&gt;100,100,U82+($A$19*15)),IF(V81=$B$18,IF(U82+($A$18*15)&gt;100,100,U82+($A$18*15)),U82))))</f>
        <v>55.260000000000005</v>
      </c>
      <c r="W82" s="252">
        <f t="shared" ref="W82" si="665">IF(W81=$B$16,V82+($A$16*15),IF(W81=$B$17,V82+($A$17*15),IF(W81=$B$19,IF(V82+($A$19*15)&gt;100,100,V82+($A$19*15)),IF(W81=$B$18,IF(V82+($A$18*15)&gt;100,100,V82+($A$18*15)),V82))))</f>
        <v>53.336666666666673</v>
      </c>
      <c r="X82" s="252">
        <f t="shared" ref="X82" si="666">IF(X81=$B$16,W82+($A$16*15),IF(X81=$B$17,W82+($A$17*15),IF(X81=$B$19,IF(W82+($A$19*15)&gt;100,100,W82+($A$19*15)),IF(X81=$B$18,IF(W82+($A$18*15)&gt;100,100,W82+($A$18*15)),W82))))</f>
        <v>51.413333333333341</v>
      </c>
      <c r="Y82" s="252">
        <f t="shared" ref="Y82" si="667">IF(Y81=$B$16,X82+($A$16*15),IF(Y81=$B$17,X82+($A$17*15),IF(Y81=$B$19,IF(X82+($A$19*15)&gt;100,100,X82+($A$19*15)),IF(Y81=$B$18,IF(X82+($A$18*15)&gt;100,100,X82+($A$18*15)),X82))))</f>
        <v>49.476666666666674</v>
      </c>
      <c r="Z82" s="252">
        <f t="shared" ref="Z82" si="668">IF(Z81=$B$16,Y82+($A$16*15),IF(Z81=$B$17,Y82+($A$17*15),IF(Z81=$B$19,IF(Y82+($A$19*15)&gt;100,100,Y82+($A$19*15)),IF(Z81=$B$18,IF(Y82+($A$18*15)&gt;100,100,Y82+($A$18*15)),Y82))))</f>
        <v>47.540000000000006</v>
      </c>
      <c r="AA82" s="252">
        <f t="shared" ref="AA82" si="669">IF(AA81=$B$16,Z82+($A$16*15),IF(AA81=$B$17,Z82+($A$17*15),IF(AA81=$B$19,IF(Z82+($A$19*15)&gt;100,100,Z82+($A$19*15)),IF(AA81=$B$18,IF(Z82+($A$18*15)&gt;100,100,Z82+($A$18*15)),Z82))))</f>
        <v>45.603333333333339</v>
      </c>
      <c r="AB82" s="252">
        <f t="shared" ref="AB82" si="670">IF(AB81=$B$16,AA82+($A$16*15),IF(AB81=$B$17,AA82+($A$17*15),IF(AB81=$B$19,IF(AA82+($A$19*15)&gt;100,100,AA82+($A$19*15)),IF(AB81=$B$18,IF(AA82+($A$18*15)&gt;100,100,AA82+($A$18*15)),AA82))))</f>
        <v>43.680000000000007</v>
      </c>
      <c r="AC82" s="252">
        <f t="shared" ref="AC82" si="671">IF(AC81=$B$16,AB82+($A$16*15),IF(AC81=$B$17,AB82+($A$17*15),IF(AC81=$B$19,IF(AB82+($A$19*15)&gt;100,100,AB82+($A$19*15)),IF(AC81=$B$18,IF(AB82+($A$18*15)&gt;100,100,AB82+($A$18*15)),AB82))))</f>
        <v>41.756666666666675</v>
      </c>
      <c r="AD82" s="252">
        <f t="shared" ref="AD82" si="672">IF(AD81=$B$16,AC82+($A$16*15),IF(AD81=$B$17,AC82+($A$17*15),IF(AD81=$B$19,IF(AC82+($A$19*15)&gt;100,100,AC82+($A$19*15)),IF(AD81=$B$18,IF(AC82+($A$18*15)&gt;100,100,AC82+($A$18*15)),AC82))))</f>
        <v>39.833333333333343</v>
      </c>
      <c r="AE82" s="252">
        <f t="shared" ref="AE82" si="673">IF(AE81=$B$16,AD82+($A$16*15),IF(AE81=$B$17,AD82+($A$17*15),IF(AE81=$B$19,IF(AD82+($A$19*15)&gt;100,100,AD82+($A$19*15)),IF(AE81=$B$18,IF(AD82+($A$18*15)&gt;100,100,AD82+($A$18*15)),AD82))))</f>
        <v>37.896666666666675</v>
      </c>
      <c r="AF82" s="252">
        <f t="shared" ref="AF82" si="674">IF(AF81=$B$16,AE82+($A$16*15),IF(AF81=$B$17,AE82+($A$17*15),IF(AF81=$B$19,IF(AE82+($A$19*15)&gt;100,100,AE82+($A$19*15)),IF(AF81=$B$18,IF(AE82+($A$18*15)&gt;100,100,AE82+($A$18*15)),AE82))))</f>
        <v>35.960000000000008</v>
      </c>
      <c r="AG82" s="252">
        <f t="shared" ref="AG82" si="675">IF(AG81=$B$16,AF82+($A$16*15),IF(AG81=$B$17,AF82+($A$17*15),IF(AG81=$B$19,IF(AF82+($A$19*15)&gt;100,100,AF82+($A$19*15)),IF(AG81=$B$18,IF(AF82+($A$18*15)&gt;100,100,AF82+($A$18*15)),AF82))))</f>
        <v>34.023333333333341</v>
      </c>
      <c r="AH82" s="252">
        <f t="shared" ref="AH82" si="676">IF(AH81=$B$16,AG82+($A$16*15),IF(AH81=$B$17,AG82+($A$17*15),IF(AH81=$B$19,IF(AG82+($A$19*15)&gt;100,100,AG82+($A$19*15)),IF(AH81=$B$18,IF(AG82+($A$18*15)&gt;100,100,AG82+($A$18*15)),AG82))))</f>
        <v>32.100000000000009</v>
      </c>
      <c r="AI82" s="252">
        <f t="shared" ref="AI82" si="677">IF(AI81=$B$16,AH82+($A$16*15),IF(AI81=$B$17,AH82+($A$17*15),IF(AI81=$B$19,IF(AH82+($A$19*15)&gt;100,100,AH82+($A$19*15)),IF(AI81=$B$18,IF(AH82+($A$18*15)&gt;100,100,AH82+($A$18*15)),AH82))))</f>
        <v>30.176666666666677</v>
      </c>
      <c r="AJ82" s="252">
        <f t="shared" ref="AJ82" si="678">IF(AJ81=$B$16,AI82+($A$16*15),IF(AJ81=$B$17,AI82+($A$17*15),IF(AJ81=$B$19,IF(AI82+($A$19*15)&gt;100,100,AI82+($A$19*15)),IF(AJ81=$B$18,IF(AI82+($A$18*15)&gt;100,100,AI82+($A$18*15)),AI82))))</f>
        <v>28.253333333333345</v>
      </c>
      <c r="AK82" s="252">
        <f t="shared" ref="AK82" si="679">IF(AK81=$B$16,AJ82+($A$16*15),IF(AK81=$B$17,AJ82+($A$17*15),IF(AK81=$B$19,IF(AJ82+($A$19*15)&gt;100,100,AJ82+($A$19*15)),IF(AK81=$B$18,IF(AJ82+($A$18*15)&gt;100,100,AJ82+($A$18*15)),AJ82))))</f>
        <v>26.316666666666677</v>
      </c>
      <c r="AL82" s="252">
        <f t="shared" ref="AL82" si="680">IF(AL81=$B$16,AK82+($A$16*15),IF(AL81=$B$17,AK82+($A$17*15),IF(AL81=$B$19,IF(AK82+($A$19*15)&gt;100,100,AK82+($A$19*15)),IF(AL81=$B$18,IF(AK82+($A$18*15)&gt;100,100,AK82+($A$18*15)),AK82))))</f>
        <v>24.38000000000001</v>
      </c>
      <c r="AM82" s="252">
        <f t="shared" ref="AM82" si="681">IF(AM81=$B$16,AL82+($A$16*15),IF(AM81=$B$17,AL82+($A$17*15),IF(AM81=$B$19,IF(AL82+($A$19*15)&gt;100,100,AL82+($A$19*15)),IF(AM81=$B$18,IF(AL82+($A$18*15)&gt;100,100,AL82+($A$18*15)),AL82))))</f>
        <v>22.443333333333342</v>
      </c>
      <c r="AN82" s="252">
        <f t="shared" ref="AN82" si="682">IF(AN81=$B$16,AM82+($A$16*15),IF(AN81=$B$17,AM82+($A$17*15),IF(AN81=$B$19,IF(AM82+($A$19*15)&gt;100,100,AM82+($A$19*15)),IF(AN81=$B$18,IF(AM82+($A$18*15)&gt;100,100,AM82+($A$18*15)),AM82))))</f>
        <v>20.52000000000001</v>
      </c>
      <c r="AO82" s="252">
        <f t="shared" ref="AO82" si="683">IF(AO81=$B$16,AN82+($A$16*15),IF(AO81=$B$17,AN82+($A$17*15),IF(AO81=$B$19,IF(AN82+($A$19*15)&gt;100,100,AN82+($A$19*15)),IF(AO81=$B$18,IF(AN82+($A$18*15)&gt;100,100,AN82+($A$18*15)),AN82))))</f>
        <v>35.52000000000001</v>
      </c>
      <c r="AP82" s="252">
        <f t="shared" ref="AP82" si="684">IF(AP81=$B$16,AO82+($A$16*15),IF(AP81=$B$17,AO82+($A$17*15),IF(AP81=$B$19,IF(AO82+($A$19*15)&gt;100,100,AO82+($A$19*15)),IF(AP81=$B$18,IF(AO82+($A$18*15)&gt;100,100,AO82+($A$18*15)),AO82))))</f>
        <v>50.52000000000001</v>
      </c>
      <c r="AQ82" s="252">
        <f t="shared" ref="AQ82" si="685">IF(AQ81=$B$16,AP82+($A$16*15),IF(AQ81=$B$17,AP82+($A$17*15),IF(AQ81=$B$19,IF(AP82+($A$19*15)&gt;100,100,AP82+($A$19*15)),IF(AQ81=$B$18,IF(AP82+($A$18*15)&gt;100,100,AP82+($A$18*15)),AP82))))</f>
        <v>65.52000000000001</v>
      </c>
      <c r="AR82" s="252">
        <f t="shared" ref="AR82" si="686">IF(AR81=$B$16,AQ82+($A$16*15),IF(AR81=$B$17,AQ82+($A$17*15),IF(AR81=$B$19,IF(AQ82+($A$19*15)&gt;100,100,AQ82+($A$19*15)),IF(AR81=$B$18,IF(AQ82+($A$18*15)&gt;100,100,AQ82+($A$18*15)),AQ82))))</f>
        <v>80.52000000000001</v>
      </c>
      <c r="AS82" s="252">
        <f t="shared" ref="AS82" si="687">IF(AS81=$B$16,AR82+($A$16*15),IF(AS81=$B$17,AR82+($A$17*15),IF(AS81=$B$19,IF(AR82+($A$19*15)&gt;100,100,AR82+($A$19*15)),IF(AS81=$B$18,IF(AR82+($A$18*15)&gt;100,100,AR82+($A$18*15)),AR82))))</f>
        <v>78.596666666666678</v>
      </c>
      <c r="AT82" s="252">
        <f t="shared" ref="AT82" si="688">IF(AT81=$B$16,AS82+($A$16*15),IF(AT81=$B$17,AS82+($A$17*15),IF(AT81=$B$19,IF(AS82+($A$19*15)&gt;100,100,AS82+($A$19*15)),IF(AT81=$B$18,IF(AS82+($A$18*15)&gt;100,100,AS82+($A$18*15)),AS82))))</f>
        <v>76.673333333333346</v>
      </c>
      <c r="AU82" s="252">
        <f t="shared" ref="AU82" si="689">IF(AU81=$B$16,AT82+($A$16*15),IF(AU81=$B$17,AT82+($A$17*15),IF(AU81=$B$19,IF(AT82+($A$19*15)&gt;100,100,AT82+($A$19*15)),IF(AU81=$B$18,IF(AT82+($A$18*15)&gt;100,100,AT82+($A$18*15)),AT82))))</f>
        <v>74.736666666666679</v>
      </c>
      <c r="AV82" s="252">
        <f t="shared" ref="AV82" si="690">IF(AV81=$B$16,AU82+($A$16*15),IF(AV81=$B$17,AU82+($A$17*15),IF(AV81=$B$19,IF(AU82+($A$19*15)&gt;100,100,AU82+($A$19*15)),IF(AV81=$B$18,IF(AU82+($A$18*15)&gt;100,100,AU82+($A$18*15)),AU82))))</f>
        <v>72.800000000000011</v>
      </c>
      <c r="AW82" s="252">
        <f t="shared" ref="AW82" si="691">IF(AW81=$B$16,AV82+($A$16*15),IF(AW81=$B$17,AV82+($A$17*15),IF(AW81=$B$19,IF(AV82+($A$19*15)&gt;100,100,AV82+($A$19*15)),IF(AW81=$B$18,IF(AV82+($A$18*15)&gt;100,100,AV82+($A$18*15)),AV82))))</f>
        <v>70.863333333333344</v>
      </c>
      <c r="AX82" s="252">
        <f t="shared" ref="AX82" si="692">IF(AX81=$B$16,AW82+($A$16*15),IF(AX81=$B$17,AW82+($A$17*15),IF(AX81=$B$19,IF(AW82+($A$19*15)&gt;100,100,AW82+($A$19*15)),IF(AX81=$B$18,IF(AW82+($A$18*15)&gt;100,100,AW82+($A$18*15)),AW82))))</f>
        <v>68.940000000000012</v>
      </c>
      <c r="AY82" s="252">
        <f t="shared" ref="AY82" si="693">IF(AY81=$B$16,AX82+($A$16*15),IF(AY81=$B$17,AX82+($A$17*15),IF(AY81=$B$19,IF(AX82+($A$19*15)&gt;100,100,AX82+($A$19*15)),IF(AY81=$B$18,IF(AX82+($A$18*15)&gt;100,100,AX82+($A$18*15)),AX82))))</f>
        <v>67.01666666666668</v>
      </c>
      <c r="AZ82" s="252">
        <f t="shared" ref="AZ82" si="694">IF(AZ81=$B$16,AY82+($A$16*15),IF(AZ81=$B$17,AY82+($A$17*15),IF(AZ81=$B$19,IF(AY82+($A$19*15)&gt;100,100,AY82+($A$19*15)),IF(AZ81=$B$18,IF(AY82+($A$18*15)&gt;100,100,AY82+($A$18*15)),AY82))))</f>
        <v>65.093333333333348</v>
      </c>
      <c r="BA82" s="252">
        <f t="shared" ref="BA82" si="695">IF(BA81=$B$16,AZ82+($A$16*15),IF(BA81=$B$17,AZ82+($A$17*15),IF(BA81=$B$19,IF(AZ82+($A$19*15)&gt;100,100,AZ82+($A$19*15)),IF(BA81=$B$18,IF(AZ82+($A$18*15)&gt;100,100,AZ82+($A$18*15)),AZ82))))</f>
        <v>63.15666666666668</v>
      </c>
      <c r="BB82" s="252">
        <f t="shared" ref="BB82" si="696">IF(BB81=$B$16,BA82+($A$16*15),IF(BB81=$B$17,BA82+($A$17*15),IF(BB81=$B$19,IF(BA82+($A$19*15)&gt;100,100,BA82+($A$19*15)),IF(BB81=$B$18,IF(BA82+($A$18*15)&gt;100,100,BA82+($A$18*15)),BA82))))</f>
        <v>61.220000000000013</v>
      </c>
      <c r="BC82" s="252">
        <f t="shared" ref="BC82" si="697">IF(BC81=$B$16,BB82+($A$16*15),IF(BC81=$B$17,BB82+($A$17*15),IF(BC81=$B$19,IF(BB82+($A$19*15)&gt;100,100,BB82+($A$19*15)),IF(BC81=$B$18,IF(BB82+($A$18*15)&gt;100,100,BB82+($A$18*15)),BB82))))</f>
        <v>59.283333333333346</v>
      </c>
      <c r="BD82" s="252">
        <f t="shared" ref="BD82" si="698">IF(BD81=$B$16,BC82+($A$16*15),IF(BD81=$B$17,BC82+($A$17*15),IF(BD81=$B$19,IF(BC82+($A$19*15)&gt;100,100,BC82+($A$19*15)),IF(BD81=$B$18,IF(BC82+($A$18*15)&gt;100,100,BC82+($A$18*15)),BC82))))</f>
        <v>57.360000000000014</v>
      </c>
      <c r="BE82" s="252">
        <f t="shared" ref="BE82" si="699">IF(BE81=$B$16,BD82+($A$16*15),IF(BE81=$B$17,BD82+($A$17*15),IF(BE81=$B$19,IF(BD82+($A$19*15)&gt;100,100,BD82+($A$19*15)),IF(BE81=$B$18,IF(BD82+($A$18*15)&gt;100,100,BD82+($A$18*15)),BD82))))</f>
        <v>55.436666666666682</v>
      </c>
      <c r="BF82" s="252">
        <f t="shared" ref="BF82" si="700">IF(BF81=$B$16,BE82+($A$16*15),IF(BF81=$B$17,BE82+($A$17*15),IF(BF81=$B$19,IF(BE82+($A$19*15)&gt;100,100,BE82+($A$19*15)),IF(BF81=$B$18,IF(BE82+($A$18*15)&gt;100,100,BE82+($A$18*15)),BE82))))</f>
        <v>53.51333333333335</v>
      </c>
      <c r="BG82" s="252">
        <f t="shared" ref="BG82" si="701">IF(BG81=$B$16,BF82+($A$16*15),IF(BG81=$B$17,BF82+($A$17*15),IF(BG81=$B$19,IF(BF82+($A$19*15)&gt;100,100,BF82+($A$19*15)),IF(BG81=$B$18,IF(BF82+($A$18*15)&gt;100,100,BF82+($A$18*15)),BF82))))</f>
        <v>51.576666666666682</v>
      </c>
      <c r="BH82" s="252">
        <f t="shared" ref="BH82" si="702">IF(BH81=$B$16,BG82+($A$16*15),IF(BH81=$B$17,BG82+($A$17*15),IF(BH81=$B$19,IF(BG82+($A$19*15)&gt;100,100,BG82+($A$19*15)),IF(BH81=$B$18,IF(BG82+($A$18*15)&gt;100,100,BG82+($A$18*15)),BG82))))</f>
        <v>49.640000000000015</v>
      </c>
      <c r="BI82" s="252">
        <f t="shared" ref="BI82" si="703">IF(BI81=$B$16,BH82+($A$16*15),IF(BI81=$B$17,BH82+($A$17*15),IF(BI81=$B$19,IF(BH82+($A$19*15)&gt;100,100,BH82+($A$19*15)),IF(BI81=$B$18,IF(BH82+($A$18*15)&gt;100,100,BH82+($A$18*15)),BH82))))</f>
        <v>47.703333333333347</v>
      </c>
      <c r="BJ82" s="252">
        <f t="shared" ref="BJ82" si="704">IF(BJ81=$B$16,BI82+($A$16*15),IF(BJ81=$B$17,BI82+($A$17*15),IF(BJ81=$B$19,IF(BI82+($A$19*15)&gt;100,100,BI82+($A$19*15)),IF(BJ81=$B$18,IF(BI82+($A$18*15)&gt;100,100,BI82+($A$18*15)),BI82))))</f>
        <v>45.780000000000015</v>
      </c>
      <c r="BK82" s="252">
        <f t="shared" ref="BK82" si="705">IF(BK81=$B$16,BJ82+($A$16*15),IF(BK81=$B$17,BJ82+($A$17*15),IF(BK81=$B$19,IF(BJ82+($A$19*15)&gt;100,100,BJ82+($A$19*15)),IF(BK81=$B$18,IF(BJ82+($A$18*15)&gt;100,100,BJ82+($A$18*15)),BJ82))))</f>
        <v>43.856666666666683</v>
      </c>
      <c r="BL82" s="252">
        <f t="shared" ref="BL82" si="706">IF(BL81=$B$16,BK82+($A$16*15),IF(BL81=$B$17,BK82+($A$17*15),IF(BL81=$B$19,IF(BK82+($A$19*15)&gt;100,100,BK82+($A$19*15)),IF(BL81=$B$18,IF(BK82+($A$18*15)&gt;100,100,BK82+($A$18*15)),BK82))))</f>
        <v>41.933333333333351</v>
      </c>
      <c r="BM82" s="252">
        <f t="shared" ref="BM82" si="707">IF(BM81=$B$16,BL82+($A$16*15),IF(BM81=$B$17,BL82+($A$17*15),IF(BM81=$B$19,IF(BL82+($A$19*15)&gt;100,100,BL82+($A$19*15)),IF(BM81=$B$18,IF(BL82+($A$18*15)&gt;100,100,BL82+($A$18*15)),BL82))))</f>
        <v>39.996666666666684</v>
      </c>
      <c r="BN82" s="252">
        <f t="shared" ref="BN82" si="708">IF(BN81=$B$16,BM82+($A$16*15),IF(BN81=$B$17,BM82+($A$17*15),IF(BN81=$B$19,IF(BM82+($A$19*15)&gt;100,100,BM82+($A$19*15)),IF(BN81=$B$18,IF(BM82+($A$18*15)&gt;100,100,BM82+($A$18*15)),BM82))))</f>
        <v>38.060000000000016</v>
      </c>
      <c r="BO82" s="252">
        <f t="shared" ref="BO82" si="709">IF(BO81=$B$16,BN82+($A$16*15),IF(BO81=$B$17,BN82+($A$17*15),IF(BO81=$B$19,IF(BN82+($A$19*15)&gt;100,100,BN82+($A$19*15)),IF(BO81=$B$18,IF(BN82+($A$18*15)&gt;100,100,BN82+($A$18*15)),BN82))))</f>
        <v>36.123333333333349</v>
      </c>
      <c r="BP82" s="252">
        <f t="shared" ref="BP82" si="710">IF(BP81=$B$16,BO82+($A$16*15),IF(BP81=$B$17,BO82+($A$17*15),IF(BP81=$B$19,IF(BO82+($A$19*15)&gt;100,100,BO82+($A$19*15)),IF(BP81=$B$18,IF(BO82+($A$18*15)&gt;100,100,BO82+($A$18*15)),BO82))))</f>
        <v>34.200000000000017</v>
      </c>
      <c r="BQ82" s="252">
        <f t="shared" ref="BQ82" si="711">IF(BQ81=$B$16,BP82+($A$16*15),IF(BQ81=$B$17,BP82+($A$17*15),IF(BQ81=$B$19,IF(BP82+($A$19*15)&gt;100,100,BP82+($A$19*15)),IF(BQ81=$B$18,IF(BP82+($A$18*15)&gt;100,100,BP82+($A$18*15)),BP82))))</f>
        <v>32.276666666666685</v>
      </c>
      <c r="BR82" s="252">
        <f t="shared" ref="BR82" si="712">IF(BR81=$B$16,BQ82+($A$16*15),IF(BR81=$B$17,BQ82+($A$17*15),IF(BR81=$B$19,IF(BQ82+($A$19*15)&gt;100,100,BQ82+($A$19*15)),IF(BR81=$B$18,IF(BQ82+($A$18*15)&gt;100,100,BQ82+($A$18*15)),BQ82))))</f>
        <v>30.353333333333353</v>
      </c>
      <c r="BS82" s="252">
        <f t="shared" ref="BS82" si="713">IF(BS81=$B$16,BR82+($A$16*15),IF(BS81=$B$17,BR82+($A$17*15),IF(BS81=$B$19,IF(BR82+($A$19*15)&gt;100,100,BR82+($A$19*15)),IF(BS81=$B$18,IF(BR82+($A$18*15)&gt;100,100,BR82+($A$18*15)),BR82))))</f>
        <v>28.416666666666686</v>
      </c>
      <c r="BT82" s="252">
        <f t="shared" ref="BT82" si="714">IF(BT81=$B$16,BS82+($A$16*15),IF(BT81=$B$17,BS82+($A$17*15),IF(BT81=$B$19,IF(BS82+($A$19*15)&gt;100,100,BS82+($A$19*15)),IF(BT81=$B$18,IF(BS82+($A$18*15)&gt;100,100,BS82+($A$18*15)),BS82))))</f>
        <v>26.480000000000018</v>
      </c>
      <c r="BU82" s="252">
        <f t="shared" ref="BU82" si="715">IF(BU81=$B$16,BT82+($A$16*15),IF(BU81=$B$17,BT82+($A$17*15),IF(BU81=$B$19,IF(BT82+($A$19*15)&gt;100,100,BT82+($A$19*15)),IF(BU81=$B$18,IF(BT82+($A$18*15)&gt;100,100,BT82+($A$18*15)),BT82))))</f>
        <v>24.543333333333351</v>
      </c>
      <c r="BV82" s="252">
        <f t="shared" ref="BV82" si="716">IF(BV81=$B$16,BU82+($A$16*15),IF(BV81=$B$17,BU82+($A$17*15),IF(BV81=$B$19,IF(BU82+($A$19*15)&gt;100,100,BU82+($A$19*15)),IF(BV81=$B$18,IF(BU82+($A$18*15)&gt;100,100,BU82+($A$18*15)),BU82))))</f>
        <v>22.620000000000019</v>
      </c>
      <c r="BW82" s="252">
        <f t="shared" ref="BW82" si="717">IF(BW81=$B$16,BV82+($A$16*15),IF(BW81=$B$17,BV82+($A$17*15),IF(BW81=$B$19,IF(BV82+($A$19*15)&gt;100,100,BV82+($A$19*15)),IF(BW81=$B$18,IF(BV82+($A$18*15)&gt;100,100,BV82+($A$18*15)),BV82))))</f>
        <v>37.620000000000019</v>
      </c>
      <c r="BX82" s="252">
        <f t="shared" ref="BX82" si="718">IF(BX81=$B$16,BW82+($A$16*15),IF(BX81=$B$17,BW82+($A$17*15),IF(BX81=$B$19,IF(BW82+($A$19*15)&gt;100,100,BW82+($A$19*15)),IF(BX81=$B$18,IF(BW82+($A$18*15)&gt;100,100,BW82+($A$18*15)),BW82))))</f>
        <v>52.620000000000019</v>
      </c>
      <c r="BY82" s="252">
        <f t="shared" ref="BY82" si="719">IF(BY81=$B$16,BX82+($A$16*15),IF(BY81=$B$17,BX82+($A$17*15),IF(BY81=$B$19,IF(BX82+($A$19*15)&gt;100,100,BX82+($A$19*15)),IF(BY81=$B$18,IF(BX82+($A$18*15)&gt;100,100,BX82+($A$18*15)),BX82))))</f>
        <v>67.620000000000019</v>
      </c>
      <c r="BZ82" s="252">
        <f t="shared" ref="BZ82" si="720">IF(BZ81=$B$16,BY82+($A$16*15),IF(BZ81=$B$17,BY82+($A$17*15),IF(BZ81=$B$19,IF(BY82+($A$19*15)&gt;100,100,BY82+($A$19*15)),IF(BZ81=$B$18,IF(BY82+($A$18*15)&gt;100,100,BY82+($A$18*15)),BY82))))</f>
        <v>82.620000000000019</v>
      </c>
      <c r="CA82" s="252">
        <f t="shared" ref="CA82" si="721">IF(CA81=$B$16,BZ82+($A$16*15),IF(CA81=$B$17,BZ82+($A$17*15),IF(CA81=$B$19,IF(BZ82+($A$19*15)&gt;100,100,BZ82+($A$19*15)),IF(CA81=$B$18,IF(BZ82+($A$18*15)&gt;100,100,BZ82+($A$18*15)),BZ82))))</f>
        <v>80.696666666666687</v>
      </c>
      <c r="CB82" s="252">
        <f t="shared" ref="CB82" si="722">IF(CB81=$B$16,CA82+($A$16*15),IF(CB81=$B$17,CA82+($A$17*15),IF(CB81=$B$19,IF(CA82+($A$19*15)&gt;100,100,CA82+($A$19*15)),IF(CB81=$B$18,IF(CA82+($A$18*15)&gt;100,100,CA82+($A$18*15)),CA82))))</f>
        <v>78.773333333333355</v>
      </c>
      <c r="CC82" s="252">
        <f t="shared" ref="CC82" si="723">IF(CC81=$B$16,CB82+($A$16*15),IF(CC81=$B$17,CB82+($A$17*15),IF(CC81=$B$19,IF(CB82+($A$19*15)&gt;100,100,CB82+($A$19*15)),IF(CC81=$B$18,IF(CB82+($A$18*15)&gt;100,100,CB82+($A$18*15)),CB82))))</f>
        <v>76.836666666666687</v>
      </c>
      <c r="CD82" s="252">
        <f t="shared" ref="CD82" si="724">IF(CD81=$B$16,CC82+($A$16*15),IF(CD81=$B$17,CC82+($A$17*15),IF(CD81=$B$19,IF(CC82+($A$19*15)&gt;100,100,CC82+($A$19*15)),IF(CD81=$B$18,IF(CC82+($A$18*15)&gt;100,100,CC82+($A$18*15)),CC82))))</f>
        <v>74.90000000000002</v>
      </c>
      <c r="CE82" s="252">
        <f t="shared" ref="CE82" si="725">IF(CE81=$B$16,CD82+($A$16*15),IF(CE81=$B$17,CD82+($A$17*15),IF(CE81=$B$19,IF(CD82+($A$19*15)&gt;100,100,CD82+($A$19*15)),IF(CE81=$B$18,IF(CD82+($A$18*15)&gt;100,100,CD82+($A$18*15)),CD82))))</f>
        <v>72.963333333333352</v>
      </c>
      <c r="CF82" s="252">
        <f t="shared" ref="CF82" si="726">IF(CF81=$B$16,CE82+($A$16*15),IF(CF81=$B$17,CE82+($A$17*15),IF(CF81=$B$19,IF(CE82+($A$19*15)&gt;100,100,CE82+($A$19*15)),IF(CF81=$B$18,IF(CE82+($A$18*15)&gt;100,100,CE82+($A$18*15)),CE82))))</f>
        <v>71.04000000000002</v>
      </c>
      <c r="CG82" s="252">
        <f t="shared" ref="CG82" si="727">IF(CG81=$B$16,CF82+($A$16*15),IF(CG81=$B$17,CF82+($A$17*15),IF(CG81=$B$19,IF(CF82+($A$19*15)&gt;100,100,CF82+($A$19*15)),IF(CG81=$B$18,IF(CF82+($A$18*15)&gt;100,100,CF82+($A$18*15)),CF82))))</f>
        <v>69.116666666666688</v>
      </c>
      <c r="CH82" s="252">
        <f t="shared" ref="CH82" si="728">IF(CH81=$B$16,CG82+($A$16*15),IF(CH81=$B$17,CG82+($A$17*15),IF(CH81=$B$19,IF(CG82+($A$19*15)&gt;100,100,CG82+($A$19*15)),IF(CH81=$B$18,IF(CG82+($A$18*15)&gt;100,100,CG82+($A$18*15)),CG82))))</f>
        <v>67.193333333333356</v>
      </c>
      <c r="CI82" s="252">
        <f t="shared" ref="CI82" si="729">IF(CI81=$B$16,CH82+($A$16*15),IF(CI81=$B$17,CH82+($A$17*15),IF(CI81=$B$19,IF(CH82+($A$19*15)&gt;100,100,CH82+($A$19*15)),IF(CI81=$B$18,IF(CH82+($A$18*15)&gt;100,100,CH82+($A$18*15)),CH82))))</f>
        <v>65.256666666666689</v>
      </c>
      <c r="CJ82" s="252">
        <f t="shared" ref="CJ82" si="730">IF(CJ81=$B$16,CI82+($A$16*15),IF(CJ81=$B$17,CI82+($A$17*15),IF(CJ81=$B$19,IF(CI82+($A$19*15)&gt;100,100,CI82+($A$19*15)),IF(CJ81=$B$18,IF(CI82+($A$18*15)&gt;100,100,CI82+($A$18*15)),CI82))))</f>
        <v>63.320000000000022</v>
      </c>
      <c r="CK82" s="252">
        <f t="shared" ref="CK82" si="731">IF(CK81=$B$16,CJ82+($A$16*15),IF(CK81=$B$17,CJ82+($A$17*15),IF(CK81=$B$19,IF(CJ82+($A$19*15)&gt;100,100,CJ82+($A$19*15)),IF(CK81=$B$18,IF(CJ82+($A$18*15)&gt;100,100,CJ82+($A$18*15)),CJ82))))</f>
        <v>61.383333333333354</v>
      </c>
      <c r="CL82" s="252">
        <f t="shared" ref="CL82" si="732">IF(CL81=$B$16,CK82+($A$16*15),IF(CL81=$B$17,CK82+($A$17*15),IF(CL81=$B$19,IF(CK82+($A$19*15)&gt;100,100,CK82+($A$19*15)),IF(CL81=$B$18,IF(CK82+($A$18*15)&gt;100,100,CK82+($A$18*15)),CK82))))</f>
        <v>59.460000000000022</v>
      </c>
      <c r="CM82" s="256">
        <f t="shared" ref="CM82" si="733">CL82-10</f>
        <v>49.460000000000022</v>
      </c>
    </row>
    <row r="83" spans="1:91" ht="15" customHeight="1" x14ac:dyDescent="0.25">
      <c r="A83" s="340"/>
      <c r="B83" s="341" t="s">
        <v>56</v>
      </c>
      <c r="C83" s="64" t="s">
        <v>44</v>
      </c>
      <c r="D83" s="43" t="s">
        <v>45</v>
      </c>
      <c r="E83" s="252"/>
      <c r="F83" s="252"/>
      <c r="G83" s="252"/>
      <c r="H83" s="253" t="s">
        <v>23</v>
      </c>
      <c r="I83" s="253" t="s">
        <v>23</v>
      </c>
      <c r="J83" s="253" t="s">
        <v>23</v>
      </c>
      <c r="K83" s="254" t="s">
        <v>27</v>
      </c>
      <c r="L83" s="254" t="s">
        <v>27</v>
      </c>
      <c r="M83" s="254" t="s">
        <v>27</v>
      </c>
      <c r="N83" s="253" t="s">
        <v>23</v>
      </c>
      <c r="O83" s="253" t="s">
        <v>23</v>
      </c>
      <c r="P83" s="253" t="s">
        <v>23</v>
      </c>
      <c r="Q83" s="254" t="s">
        <v>27</v>
      </c>
      <c r="R83" s="254" t="s">
        <v>27</v>
      </c>
      <c r="S83" s="254" t="s">
        <v>27</v>
      </c>
      <c r="T83" s="253" t="s">
        <v>23</v>
      </c>
      <c r="U83" s="253" t="s">
        <v>23</v>
      </c>
      <c r="V83" s="253" t="s">
        <v>23</v>
      </c>
      <c r="W83" s="254" t="s">
        <v>27</v>
      </c>
      <c r="X83" s="254" t="s">
        <v>27</v>
      </c>
      <c r="Y83" s="254" t="s">
        <v>27</v>
      </c>
      <c r="Z83" s="253" t="s">
        <v>23</v>
      </c>
      <c r="AA83" s="253" t="s">
        <v>23</v>
      </c>
      <c r="AB83" s="253" t="s">
        <v>23</v>
      </c>
      <c r="AC83" s="254" t="s">
        <v>27</v>
      </c>
      <c r="AD83" s="254" t="s">
        <v>27</v>
      </c>
      <c r="AE83" s="254" t="s">
        <v>27</v>
      </c>
      <c r="AF83" s="253" t="s">
        <v>23</v>
      </c>
      <c r="AG83" s="253" t="s">
        <v>23</v>
      </c>
      <c r="AH83" s="253" t="s">
        <v>23</v>
      </c>
      <c r="AI83" s="254" t="s">
        <v>27</v>
      </c>
      <c r="AJ83" s="254" t="s">
        <v>27</v>
      </c>
      <c r="AK83" s="254" t="s">
        <v>27</v>
      </c>
      <c r="AL83" s="253" t="s">
        <v>23</v>
      </c>
      <c r="AM83" s="253" t="s">
        <v>23</v>
      </c>
      <c r="AN83" s="253" t="s">
        <v>23</v>
      </c>
      <c r="AO83" s="254" t="s">
        <v>27</v>
      </c>
      <c r="AP83" s="254" t="s">
        <v>27</v>
      </c>
      <c r="AQ83" s="255" t="s">
        <v>13</v>
      </c>
      <c r="AR83" s="255" t="s">
        <v>13</v>
      </c>
      <c r="AS83" s="255" t="s">
        <v>13</v>
      </c>
      <c r="AT83" s="255" t="s">
        <v>13</v>
      </c>
      <c r="AU83" s="254" t="s">
        <v>27</v>
      </c>
      <c r="AV83" s="253" t="s">
        <v>23</v>
      </c>
      <c r="AW83" s="253" t="s">
        <v>23</v>
      </c>
      <c r="AX83" s="253" t="s">
        <v>23</v>
      </c>
      <c r="AY83" s="254" t="s">
        <v>27</v>
      </c>
      <c r="AZ83" s="254" t="s">
        <v>27</v>
      </c>
      <c r="BA83" s="254" t="s">
        <v>27</v>
      </c>
      <c r="BB83" s="253" t="s">
        <v>23</v>
      </c>
      <c r="BC83" s="253" t="s">
        <v>23</v>
      </c>
      <c r="BD83" s="253" t="s">
        <v>23</v>
      </c>
      <c r="BE83" s="254" t="s">
        <v>27</v>
      </c>
      <c r="BF83" s="254" t="s">
        <v>27</v>
      </c>
      <c r="BG83" s="254" t="s">
        <v>27</v>
      </c>
      <c r="BH83" s="253" t="s">
        <v>23</v>
      </c>
      <c r="BI83" s="253" t="s">
        <v>23</v>
      </c>
      <c r="BJ83" s="253" t="s">
        <v>23</v>
      </c>
      <c r="BK83" s="254" t="s">
        <v>27</v>
      </c>
      <c r="BL83" s="254" t="s">
        <v>27</v>
      </c>
      <c r="BM83" s="254" t="s">
        <v>27</v>
      </c>
      <c r="BN83" s="253" t="s">
        <v>23</v>
      </c>
      <c r="BO83" s="253" t="s">
        <v>23</v>
      </c>
      <c r="BP83" s="253" t="s">
        <v>23</v>
      </c>
      <c r="BQ83" s="254" t="s">
        <v>27</v>
      </c>
      <c r="BR83" s="254" t="s">
        <v>27</v>
      </c>
      <c r="BS83" s="254" t="s">
        <v>27</v>
      </c>
      <c r="BT83" s="253" t="s">
        <v>23</v>
      </c>
      <c r="BU83" s="253" t="s">
        <v>23</v>
      </c>
      <c r="BV83" s="253" t="s">
        <v>23</v>
      </c>
      <c r="BW83" s="254" t="s">
        <v>27</v>
      </c>
      <c r="BX83" s="254" t="s">
        <v>27</v>
      </c>
      <c r="BY83" s="255" t="s">
        <v>13</v>
      </c>
      <c r="BZ83" s="255" t="s">
        <v>13</v>
      </c>
      <c r="CA83" s="255" t="s">
        <v>13</v>
      </c>
      <c r="CB83" s="255" t="s">
        <v>13</v>
      </c>
      <c r="CC83" s="254" t="s">
        <v>27</v>
      </c>
      <c r="CD83" s="253" t="s">
        <v>23</v>
      </c>
      <c r="CE83" s="253" t="s">
        <v>23</v>
      </c>
      <c r="CF83" s="253" t="s">
        <v>23</v>
      </c>
      <c r="CG83" s="254" t="s">
        <v>27</v>
      </c>
      <c r="CH83" s="254" t="s">
        <v>27</v>
      </c>
      <c r="CI83" s="254" t="s">
        <v>27</v>
      </c>
      <c r="CJ83" s="253" t="s">
        <v>23</v>
      </c>
      <c r="CK83" s="253" t="s">
        <v>23</v>
      </c>
      <c r="CL83" s="253" t="s">
        <v>23</v>
      </c>
      <c r="CM83" s="252" t="s">
        <v>46</v>
      </c>
    </row>
    <row r="84" spans="1:91" ht="15" hidden="1" customHeight="1" x14ac:dyDescent="0.25">
      <c r="A84" s="340"/>
      <c r="B84" s="342"/>
      <c r="C84" s="64" t="s">
        <v>37</v>
      </c>
      <c r="D84" s="89">
        <f>CM49</f>
        <v>86.153333333333336</v>
      </c>
      <c r="E84" s="252">
        <f t="shared" ref="E84" si="734">IF(E83=$B$16,D84+($A$16*15),IF(E83=$B$17,D84+($A$17*15),IF(E83=$B$19,IF(D84+($A$19*15)&gt;100,100,D84+($A$19*15)),IF(E83=$B$18,IF(D84+($A$18*15)&gt;100,100,D84+($A$18*15)),D84))))</f>
        <v>86.153333333333336</v>
      </c>
      <c r="F84" s="252">
        <f t="shared" ref="F84" si="735">IF(F83=$B$16,E84+($A$16*15),IF(F83=$B$17,E84+($A$17*15),IF(F83=$B$19,IF(E84+($A$19*15)&gt;100,100,E84+($A$19*15)),IF(F83=$B$18,IF(E84+($A$18*15)&gt;100,100,E84+($A$18*15)),E84))))</f>
        <v>86.153333333333336</v>
      </c>
      <c r="G84" s="252">
        <f t="shared" ref="G84" si="736">IF(G83=$B$16,F84+($A$16*15),IF(G83=$B$17,F84+($A$17*15),IF(G83=$B$19,IF(F84+($A$19*15)&gt;100,100,F84+($A$19*15)),IF(G83=$B$18,IF(F84+($A$18*15)&gt;100,100,F84+($A$18*15)),F84))))</f>
        <v>86.153333333333336</v>
      </c>
      <c r="H84" s="252">
        <f>IF(H83=$B$16,G84+($A$16*15),IF(H83=$B$17,G84+($A$17*15),IF(H83=$B$19,IF(G84+($A$19*15)&gt;100,100,G84+($A$19*15)),IF(H83=$B$18,IF(G84+($A$18*15)&gt;100,100,G84+($A$18*15)),G84))))</f>
        <v>84.216666666666669</v>
      </c>
      <c r="I84" s="252">
        <f t="shared" ref="I84" si="737">IF(I83=$B$16,H84+($A$16*15),IF(I83=$B$17,H84+($A$17*15),IF(I83=$B$19,IF(H84+($A$19*15)&gt;100,100,H84+($A$19*15)),IF(I83=$B$18,IF(H84+($A$18*15)&gt;100,100,H84+($A$18*15)),H84))))</f>
        <v>82.28</v>
      </c>
      <c r="J84" s="252">
        <f t="shared" ref="J84" si="738">IF(J83=$B$16,I84+($A$16*15),IF(J83=$B$17,I84+($A$17*15),IF(J83=$B$19,IF(I84+($A$19*15)&gt;100,100,I84+($A$19*15)),IF(J83=$B$18,IF(I84+($A$18*15)&gt;100,100,I84+($A$18*15)),I84))))</f>
        <v>80.343333333333334</v>
      </c>
      <c r="K84" s="252">
        <f t="shared" ref="K84" si="739">IF(K83=$B$16,J84+($A$16*15),IF(K83=$B$17,J84+($A$17*15),IF(K83=$B$19,IF(J84+($A$19*15)&gt;100,100,J84+($A$19*15)),IF(K83=$B$18,IF(J84+($A$18*15)&gt;100,100,J84+($A$18*15)),J84))))</f>
        <v>78.42</v>
      </c>
      <c r="L84" s="252">
        <f t="shared" ref="L84" si="740">IF(L83=$B$16,K84+($A$16*15),IF(L83=$B$17,K84+($A$17*15),IF(L83=$B$19,IF(K84+($A$19*15)&gt;100,100,K84+($A$19*15)),IF(L83=$B$18,IF(K84+($A$18*15)&gt;100,100,K84+($A$18*15)),K84))))</f>
        <v>76.49666666666667</v>
      </c>
      <c r="M84" s="252">
        <f t="shared" ref="M84" si="741">IF(M83=$B$16,L84+($A$16*15),IF(M83=$B$17,L84+($A$17*15),IF(M83=$B$19,IF(L84+($A$19*15)&gt;100,100,L84+($A$19*15)),IF(M83=$B$18,IF(L84+($A$18*15)&gt;100,100,L84+($A$18*15)),L84))))</f>
        <v>74.573333333333338</v>
      </c>
      <c r="N84" s="252">
        <f t="shared" ref="N84" si="742">IF(N83=$B$16,M84+($A$16*15),IF(N83=$B$17,M84+($A$17*15),IF(N83=$B$19,IF(M84+($A$19*15)&gt;100,100,M84+($A$19*15)),IF(N83=$B$18,IF(M84+($A$18*15)&gt;100,100,M84+($A$18*15)),M84))))</f>
        <v>72.63666666666667</v>
      </c>
      <c r="O84" s="252">
        <f t="shared" ref="O84" si="743">IF(O83=$B$16,N84+($A$16*15),IF(O83=$B$17,N84+($A$17*15),IF(O83=$B$19,IF(N84+($A$19*15)&gt;100,100,N84+($A$19*15)),IF(O83=$B$18,IF(N84+($A$18*15)&gt;100,100,N84+($A$18*15)),N84))))</f>
        <v>70.7</v>
      </c>
      <c r="P84" s="252">
        <f t="shared" ref="P84" si="744">IF(P83=$B$16,O84+($A$16*15),IF(P83=$B$17,O84+($A$17*15),IF(P83=$B$19,IF(O84+($A$19*15)&gt;100,100,O84+($A$19*15)),IF(P83=$B$18,IF(O84+($A$18*15)&gt;100,100,O84+($A$18*15)),O84))))</f>
        <v>68.763333333333335</v>
      </c>
      <c r="Q84" s="252">
        <f t="shared" ref="Q84" si="745">IF(Q83=$B$16,P84+($A$16*15),IF(Q83=$B$17,P84+($A$17*15),IF(Q83=$B$19,IF(P84+($A$19*15)&gt;100,100,P84+($A$19*15)),IF(Q83=$B$18,IF(P84+($A$18*15)&gt;100,100,P84+($A$18*15)),P84))))</f>
        <v>66.84</v>
      </c>
      <c r="R84" s="252">
        <f t="shared" ref="R84" si="746">IF(R83=$B$16,Q84+($A$16*15),IF(R83=$B$17,Q84+($A$17*15),IF(R83=$B$19,IF(Q84+($A$19*15)&gt;100,100,Q84+($A$19*15)),IF(R83=$B$18,IF(Q84+($A$18*15)&gt;100,100,Q84+($A$18*15)),Q84))))</f>
        <v>64.916666666666671</v>
      </c>
      <c r="S84" s="252">
        <f t="shared" ref="S84" si="747">IF(S83=$B$16,R84+($A$16*15),IF(S83=$B$17,R84+($A$17*15),IF(S83=$B$19,IF(R84+($A$19*15)&gt;100,100,R84+($A$19*15)),IF(S83=$B$18,IF(R84+($A$18*15)&gt;100,100,R84+($A$18*15)),R84))))</f>
        <v>62.993333333333339</v>
      </c>
      <c r="T84" s="252">
        <f t="shared" ref="T84" si="748">IF(T83=$B$16,S84+($A$16*15),IF(T83=$B$17,S84+($A$17*15),IF(T83=$B$19,IF(S84+($A$19*15)&gt;100,100,S84+($A$19*15)),IF(T83=$B$18,IF(S84+($A$18*15)&gt;100,100,S84+($A$18*15)),S84))))</f>
        <v>61.056666666666672</v>
      </c>
      <c r="U84" s="252">
        <f t="shared" ref="U84" si="749">IF(U83=$B$16,T84+($A$16*15),IF(U83=$B$17,T84+($A$17*15),IF(U83=$B$19,IF(T84+($A$19*15)&gt;100,100,T84+($A$19*15)),IF(U83=$B$18,IF(T84+($A$18*15)&gt;100,100,T84+($A$18*15)),T84))))</f>
        <v>59.120000000000005</v>
      </c>
      <c r="V84" s="252">
        <f t="shared" ref="V84" si="750">IF(V83=$B$16,U84+($A$16*15),IF(V83=$B$17,U84+($A$17*15),IF(V83=$B$19,IF(U84+($A$19*15)&gt;100,100,U84+($A$19*15)),IF(V83=$B$18,IF(U84+($A$18*15)&gt;100,100,U84+($A$18*15)),U84))))</f>
        <v>57.183333333333337</v>
      </c>
      <c r="W84" s="252">
        <f t="shared" ref="W84" si="751">IF(W83=$B$16,V84+($A$16*15),IF(W83=$B$17,V84+($A$17*15),IF(W83=$B$19,IF(V84+($A$19*15)&gt;100,100,V84+($A$19*15)),IF(W83=$B$18,IF(V84+($A$18*15)&gt;100,100,V84+($A$18*15)),V84))))</f>
        <v>55.260000000000005</v>
      </c>
      <c r="X84" s="252">
        <f t="shared" ref="X84" si="752">IF(X83=$B$16,W84+($A$16*15),IF(X83=$B$17,W84+($A$17*15),IF(X83=$B$19,IF(W84+($A$19*15)&gt;100,100,W84+($A$19*15)),IF(X83=$B$18,IF(W84+($A$18*15)&gt;100,100,W84+($A$18*15)),W84))))</f>
        <v>53.336666666666673</v>
      </c>
      <c r="Y84" s="252">
        <f t="shared" ref="Y84" si="753">IF(Y83=$B$16,X84+($A$16*15),IF(Y83=$B$17,X84+($A$17*15),IF(Y83=$B$19,IF(X84+($A$19*15)&gt;100,100,X84+($A$19*15)),IF(Y83=$B$18,IF(X84+($A$18*15)&gt;100,100,X84+($A$18*15)),X84))))</f>
        <v>51.413333333333341</v>
      </c>
      <c r="Z84" s="252">
        <f t="shared" ref="Z84" si="754">IF(Z83=$B$16,Y84+($A$16*15),IF(Z83=$B$17,Y84+($A$17*15),IF(Z83=$B$19,IF(Y84+($A$19*15)&gt;100,100,Y84+($A$19*15)),IF(Z83=$B$18,IF(Y84+($A$18*15)&gt;100,100,Y84+($A$18*15)),Y84))))</f>
        <v>49.476666666666674</v>
      </c>
      <c r="AA84" s="252">
        <f t="shared" ref="AA84" si="755">IF(AA83=$B$16,Z84+($A$16*15),IF(AA83=$B$17,Z84+($A$17*15),IF(AA83=$B$19,IF(Z84+($A$19*15)&gt;100,100,Z84+($A$19*15)),IF(AA83=$B$18,IF(Z84+($A$18*15)&gt;100,100,Z84+($A$18*15)),Z84))))</f>
        <v>47.540000000000006</v>
      </c>
      <c r="AB84" s="252">
        <f t="shared" ref="AB84" si="756">IF(AB83=$B$16,AA84+($A$16*15),IF(AB83=$B$17,AA84+($A$17*15),IF(AB83=$B$19,IF(AA84+($A$19*15)&gt;100,100,AA84+($A$19*15)),IF(AB83=$B$18,IF(AA84+($A$18*15)&gt;100,100,AA84+($A$18*15)),AA84))))</f>
        <v>45.603333333333339</v>
      </c>
      <c r="AC84" s="252">
        <f t="shared" ref="AC84" si="757">IF(AC83=$B$16,AB84+($A$16*15),IF(AC83=$B$17,AB84+($A$17*15),IF(AC83=$B$19,IF(AB84+($A$19*15)&gt;100,100,AB84+($A$19*15)),IF(AC83=$B$18,IF(AB84+($A$18*15)&gt;100,100,AB84+($A$18*15)),AB84))))</f>
        <v>43.680000000000007</v>
      </c>
      <c r="AD84" s="252">
        <f t="shared" ref="AD84" si="758">IF(AD83=$B$16,AC84+($A$16*15),IF(AD83=$B$17,AC84+($A$17*15),IF(AD83=$B$19,IF(AC84+($A$19*15)&gt;100,100,AC84+($A$19*15)),IF(AD83=$B$18,IF(AC84+($A$18*15)&gt;100,100,AC84+($A$18*15)),AC84))))</f>
        <v>41.756666666666675</v>
      </c>
      <c r="AE84" s="252">
        <f t="shared" ref="AE84" si="759">IF(AE83=$B$16,AD84+($A$16*15),IF(AE83=$B$17,AD84+($A$17*15),IF(AE83=$B$19,IF(AD84+($A$19*15)&gt;100,100,AD84+($A$19*15)),IF(AE83=$B$18,IF(AD84+($A$18*15)&gt;100,100,AD84+($A$18*15)),AD84))))</f>
        <v>39.833333333333343</v>
      </c>
      <c r="AF84" s="252">
        <f t="shared" ref="AF84" si="760">IF(AF83=$B$16,AE84+($A$16*15),IF(AF83=$B$17,AE84+($A$17*15),IF(AF83=$B$19,IF(AE84+($A$19*15)&gt;100,100,AE84+($A$19*15)),IF(AF83=$B$18,IF(AE84+($A$18*15)&gt;100,100,AE84+($A$18*15)),AE84))))</f>
        <v>37.896666666666675</v>
      </c>
      <c r="AG84" s="252">
        <f t="shared" ref="AG84" si="761">IF(AG83=$B$16,AF84+($A$16*15),IF(AG83=$B$17,AF84+($A$17*15),IF(AG83=$B$19,IF(AF84+($A$19*15)&gt;100,100,AF84+($A$19*15)),IF(AG83=$B$18,IF(AF84+($A$18*15)&gt;100,100,AF84+($A$18*15)),AF84))))</f>
        <v>35.960000000000008</v>
      </c>
      <c r="AH84" s="252">
        <f t="shared" ref="AH84" si="762">IF(AH83=$B$16,AG84+($A$16*15),IF(AH83=$B$17,AG84+($A$17*15),IF(AH83=$B$19,IF(AG84+($A$19*15)&gt;100,100,AG84+($A$19*15)),IF(AH83=$B$18,IF(AG84+($A$18*15)&gt;100,100,AG84+($A$18*15)),AG84))))</f>
        <v>34.023333333333341</v>
      </c>
      <c r="AI84" s="252">
        <f t="shared" ref="AI84" si="763">IF(AI83=$B$16,AH84+($A$16*15),IF(AI83=$B$17,AH84+($A$17*15),IF(AI83=$B$19,IF(AH84+($A$19*15)&gt;100,100,AH84+($A$19*15)),IF(AI83=$B$18,IF(AH84+($A$18*15)&gt;100,100,AH84+($A$18*15)),AH84))))</f>
        <v>32.100000000000009</v>
      </c>
      <c r="AJ84" s="252">
        <f t="shared" ref="AJ84" si="764">IF(AJ83=$B$16,AI84+($A$16*15),IF(AJ83=$B$17,AI84+($A$17*15),IF(AJ83=$B$19,IF(AI84+($A$19*15)&gt;100,100,AI84+($A$19*15)),IF(AJ83=$B$18,IF(AI84+($A$18*15)&gt;100,100,AI84+($A$18*15)),AI84))))</f>
        <v>30.176666666666677</v>
      </c>
      <c r="AK84" s="252">
        <f t="shared" ref="AK84" si="765">IF(AK83=$B$16,AJ84+($A$16*15),IF(AK83=$B$17,AJ84+($A$17*15),IF(AK83=$B$19,IF(AJ84+($A$19*15)&gt;100,100,AJ84+($A$19*15)),IF(AK83=$B$18,IF(AJ84+($A$18*15)&gt;100,100,AJ84+($A$18*15)),AJ84))))</f>
        <v>28.253333333333345</v>
      </c>
      <c r="AL84" s="252">
        <f t="shared" ref="AL84" si="766">IF(AL83=$B$16,AK84+($A$16*15),IF(AL83=$B$17,AK84+($A$17*15),IF(AL83=$B$19,IF(AK84+($A$19*15)&gt;100,100,AK84+($A$19*15)),IF(AL83=$B$18,IF(AK84+($A$18*15)&gt;100,100,AK84+($A$18*15)),AK84))))</f>
        <v>26.316666666666677</v>
      </c>
      <c r="AM84" s="252">
        <f t="shared" ref="AM84" si="767">IF(AM83=$B$16,AL84+($A$16*15),IF(AM83=$B$17,AL84+($A$17*15),IF(AM83=$B$19,IF(AL84+($A$19*15)&gt;100,100,AL84+($A$19*15)),IF(AM83=$B$18,IF(AL84+($A$18*15)&gt;100,100,AL84+($A$18*15)),AL84))))</f>
        <v>24.38000000000001</v>
      </c>
      <c r="AN84" s="252">
        <f t="shared" ref="AN84" si="768">IF(AN83=$B$16,AM84+($A$16*15),IF(AN83=$B$17,AM84+($A$17*15),IF(AN83=$B$19,IF(AM84+($A$19*15)&gt;100,100,AM84+($A$19*15)),IF(AN83=$B$18,IF(AM84+($A$18*15)&gt;100,100,AM84+($A$18*15)),AM84))))</f>
        <v>22.443333333333342</v>
      </c>
      <c r="AO84" s="252">
        <f t="shared" ref="AO84" si="769">IF(AO83=$B$16,AN84+($A$16*15),IF(AO83=$B$17,AN84+($A$17*15),IF(AO83=$B$19,IF(AN84+($A$19*15)&gt;100,100,AN84+($A$19*15)),IF(AO83=$B$18,IF(AN84+($A$18*15)&gt;100,100,AN84+($A$18*15)),AN84))))</f>
        <v>20.52000000000001</v>
      </c>
      <c r="AP84" s="252">
        <f t="shared" ref="AP84" si="770">IF(AP83=$B$16,AO84+($A$16*15),IF(AP83=$B$17,AO84+($A$17*15),IF(AP83=$B$19,IF(AO84+($A$19*15)&gt;100,100,AO84+($A$19*15)),IF(AP83=$B$18,IF(AO84+($A$18*15)&gt;100,100,AO84+($A$18*15)),AO84))))</f>
        <v>18.596666666666678</v>
      </c>
      <c r="AQ84" s="252">
        <f t="shared" ref="AQ84" si="771">IF(AQ83=$B$16,AP84+($A$16*15),IF(AQ83=$B$17,AP84+($A$17*15),IF(AQ83=$B$19,IF(AP84+($A$19*15)&gt;100,100,AP84+($A$19*15)),IF(AQ83=$B$18,IF(AP84+($A$18*15)&gt;100,100,AP84+($A$18*15)),AP84))))</f>
        <v>33.596666666666678</v>
      </c>
      <c r="AR84" s="252">
        <f t="shared" ref="AR84" si="772">IF(AR83=$B$16,AQ84+($A$16*15),IF(AR83=$B$17,AQ84+($A$17*15),IF(AR83=$B$19,IF(AQ84+($A$19*15)&gt;100,100,AQ84+($A$19*15)),IF(AR83=$B$18,IF(AQ84+($A$18*15)&gt;100,100,AQ84+($A$18*15)),AQ84))))</f>
        <v>48.596666666666678</v>
      </c>
      <c r="AS84" s="252">
        <f t="shared" ref="AS84" si="773">IF(AS83=$B$16,AR84+($A$16*15),IF(AS83=$B$17,AR84+($A$17*15),IF(AS83=$B$19,IF(AR84+($A$19*15)&gt;100,100,AR84+($A$19*15)),IF(AS83=$B$18,IF(AR84+($A$18*15)&gt;100,100,AR84+($A$18*15)),AR84))))</f>
        <v>63.596666666666678</v>
      </c>
      <c r="AT84" s="252">
        <f t="shared" ref="AT84" si="774">IF(AT83=$B$16,AS84+($A$16*15),IF(AT83=$B$17,AS84+($A$17*15),IF(AT83=$B$19,IF(AS84+($A$19*15)&gt;100,100,AS84+($A$19*15)),IF(AT83=$B$18,IF(AS84+($A$18*15)&gt;100,100,AS84+($A$18*15)),AS84))))</f>
        <v>78.596666666666678</v>
      </c>
      <c r="AU84" s="252">
        <f t="shared" ref="AU84" si="775">IF(AU83=$B$16,AT84+($A$16*15),IF(AU83=$B$17,AT84+($A$17*15),IF(AU83=$B$19,IF(AT84+($A$19*15)&gt;100,100,AT84+($A$19*15)),IF(AU83=$B$18,IF(AT84+($A$18*15)&gt;100,100,AT84+($A$18*15)),AT84))))</f>
        <v>76.673333333333346</v>
      </c>
      <c r="AV84" s="252">
        <f t="shared" ref="AV84" si="776">IF(AV83=$B$16,AU84+($A$16*15),IF(AV83=$B$17,AU84+($A$17*15),IF(AV83=$B$19,IF(AU84+($A$19*15)&gt;100,100,AU84+($A$19*15)),IF(AV83=$B$18,IF(AU84+($A$18*15)&gt;100,100,AU84+($A$18*15)),AU84))))</f>
        <v>74.736666666666679</v>
      </c>
      <c r="AW84" s="252">
        <f t="shared" ref="AW84" si="777">IF(AW83=$B$16,AV84+($A$16*15),IF(AW83=$B$17,AV84+($A$17*15),IF(AW83=$B$19,IF(AV84+($A$19*15)&gt;100,100,AV84+($A$19*15)),IF(AW83=$B$18,IF(AV84+($A$18*15)&gt;100,100,AV84+($A$18*15)),AV84))))</f>
        <v>72.800000000000011</v>
      </c>
      <c r="AX84" s="252">
        <f t="shared" ref="AX84" si="778">IF(AX83=$B$16,AW84+($A$16*15),IF(AX83=$B$17,AW84+($A$17*15),IF(AX83=$B$19,IF(AW84+($A$19*15)&gt;100,100,AW84+($A$19*15)),IF(AX83=$B$18,IF(AW84+($A$18*15)&gt;100,100,AW84+($A$18*15)),AW84))))</f>
        <v>70.863333333333344</v>
      </c>
      <c r="AY84" s="252">
        <f t="shared" ref="AY84" si="779">IF(AY83=$B$16,AX84+($A$16*15),IF(AY83=$B$17,AX84+($A$17*15),IF(AY83=$B$19,IF(AX84+($A$19*15)&gt;100,100,AX84+($A$19*15)),IF(AY83=$B$18,IF(AX84+($A$18*15)&gt;100,100,AX84+($A$18*15)),AX84))))</f>
        <v>68.940000000000012</v>
      </c>
      <c r="AZ84" s="252">
        <f t="shared" ref="AZ84" si="780">IF(AZ83=$B$16,AY84+($A$16*15),IF(AZ83=$B$17,AY84+($A$17*15),IF(AZ83=$B$19,IF(AY84+($A$19*15)&gt;100,100,AY84+($A$19*15)),IF(AZ83=$B$18,IF(AY84+($A$18*15)&gt;100,100,AY84+($A$18*15)),AY84))))</f>
        <v>67.01666666666668</v>
      </c>
      <c r="BA84" s="252">
        <f t="shared" ref="BA84" si="781">IF(BA83=$B$16,AZ84+($A$16*15),IF(BA83=$B$17,AZ84+($A$17*15),IF(BA83=$B$19,IF(AZ84+($A$19*15)&gt;100,100,AZ84+($A$19*15)),IF(BA83=$B$18,IF(AZ84+($A$18*15)&gt;100,100,AZ84+($A$18*15)),AZ84))))</f>
        <v>65.093333333333348</v>
      </c>
      <c r="BB84" s="252">
        <f t="shared" ref="BB84" si="782">IF(BB83=$B$16,BA84+($A$16*15),IF(BB83=$B$17,BA84+($A$17*15),IF(BB83=$B$19,IF(BA84+($A$19*15)&gt;100,100,BA84+($A$19*15)),IF(BB83=$B$18,IF(BA84+($A$18*15)&gt;100,100,BA84+($A$18*15)),BA84))))</f>
        <v>63.15666666666668</v>
      </c>
      <c r="BC84" s="252">
        <f t="shared" ref="BC84" si="783">IF(BC83=$B$16,BB84+($A$16*15),IF(BC83=$B$17,BB84+($A$17*15),IF(BC83=$B$19,IF(BB84+($A$19*15)&gt;100,100,BB84+($A$19*15)),IF(BC83=$B$18,IF(BB84+($A$18*15)&gt;100,100,BB84+($A$18*15)),BB84))))</f>
        <v>61.220000000000013</v>
      </c>
      <c r="BD84" s="252">
        <f t="shared" ref="BD84" si="784">IF(BD83=$B$16,BC84+($A$16*15),IF(BD83=$B$17,BC84+($A$17*15),IF(BD83=$B$19,IF(BC84+($A$19*15)&gt;100,100,BC84+($A$19*15)),IF(BD83=$B$18,IF(BC84+($A$18*15)&gt;100,100,BC84+($A$18*15)),BC84))))</f>
        <v>59.283333333333346</v>
      </c>
      <c r="BE84" s="252">
        <f t="shared" ref="BE84" si="785">IF(BE83=$B$16,BD84+($A$16*15),IF(BE83=$B$17,BD84+($A$17*15),IF(BE83=$B$19,IF(BD84+($A$19*15)&gt;100,100,BD84+($A$19*15)),IF(BE83=$B$18,IF(BD84+($A$18*15)&gt;100,100,BD84+($A$18*15)),BD84))))</f>
        <v>57.360000000000014</v>
      </c>
      <c r="BF84" s="252">
        <f t="shared" ref="BF84" si="786">IF(BF83=$B$16,BE84+($A$16*15),IF(BF83=$B$17,BE84+($A$17*15),IF(BF83=$B$19,IF(BE84+($A$19*15)&gt;100,100,BE84+($A$19*15)),IF(BF83=$B$18,IF(BE84+($A$18*15)&gt;100,100,BE84+($A$18*15)),BE84))))</f>
        <v>55.436666666666682</v>
      </c>
      <c r="BG84" s="252">
        <f t="shared" ref="BG84" si="787">IF(BG83=$B$16,BF84+($A$16*15),IF(BG83=$B$17,BF84+($A$17*15),IF(BG83=$B$19,IF(BF84+($A$19*15)&gt;100,100,BF84+($A$19*15)),IF(BG83=$B$18,IF(BF84+($A$18*15)&gt;100,100,BF84+($A$18*15)),BF84))))</f>
        <v>53.51333333333335</v>
      </c>
      <c r="BH84" s="252">
        <f t="shared" ref="BH84" si="788">IF(BH83=$B$16,BG84+($A$16*15),IF(BH83=$B$17,BG84+($A$17*15),IF(BH83=$B$19,IF(BG84+($A$19*15)&gt;100,100,BG84+($A$19*15)),IF(BH83=$B$18,IF(BG84+($A$18*15)&gt;100,100,BG84+($A$18*15)),BG84))))</f>
        <v>51.576666666666682</v>
      </c>
      <c r="BI84" s="252">
        <f t="shared" ref="BI84" si="789">IF(BI83=$B$16,BH84+($A$16*15),IF(BI83=$B$17,BH84+($A$17*15),IF(BI83=$B$19,IF(BH84+($A$19*15)&gt;100,100,BH84+($A$19*15)),IF(BI83=$B$18,IF(BH84+($A$18*15)&gt;100,100,BH84+($A$18*15)),BH84))))</f>
        <v>49.640000000000015</v>
      </c>
      <c r="BJ84" s="252">
        <f t="shared" ref="BJ84" si="790">IF(BJ83=$B$16,BI84+($A$16*15),IF(BJ83=$B$17,BI84+($A$17*15),IF(BJ83=$B$19,IF(BI84+($A$19*15)&gt;100,100,BI84+($A$19*15)),IF(BJ83=$B$18,IF(BI84+($A$18*15)&gt;100,100,BI84+($A$18*15)),BI84))))</f>
        <v>47.703333333333347</v>
      </c>
      <c r="BK84" s="252">
        <f t="shared" ref="BK84" si="791">IF(BK83=$B$16,BJ84+($A$16*15),IF(BK83=$B$17,BJ84+($A$17*15),IF(BK83=$B$19,IF(BJ84+($A$19*15)&gt;100,100,BJ84+($A$19*15)),IF(BK83=$B$18,IF(BJ84+($A$18*15)&gt;100,100,BJ84+($A$18*15)),BJ84))))</f>
        <v>45.780000000000015</v>
      </c>
      <c r="BL84" s="252">
        <f t="shared" ref="BL84" si="792">IF(BL83=$B$16,BK84+($A$16*15),IF(BL83=$B$17,BK84+($A$17*15),IF(BL83=$B$19,IF(BK84+($A$19*15)&gt;100,100,BK84+($A$19*15)),IF(BL83=$B$18,IF(BK84+($A$18*15)&gt;100,100,BK84+($A$18*15)),BK84))))</f>
        <v>43.856666666666683</v>
      </c>
      <c r="BM84" s="252">
        <f t="shared" ref="BM84" si="793">IF(BM83=$B$16,BL84+($A$16*15),IF(BM83=$B$17,BL84+($A$17*15),IF(BM83=$B$19,IF(BL84+($A$19*15)&gt;100,100,BL84+($A$19*15)),IF(BM83=$B$18,IF(BL84+($A$18*15)&gt;100,100,BL84+($A$18*15)),BL84))))</f>
        <v>41.933333333333351</v>
      </c>
      <c r="BN84" s="252">
        <f t="shared" ref="BN84" si="794">IF(BN83=$B$16,BM84+($A$16*15),IF(BN83=$B$17,BM84+($A$17*15),IF(BN83=$B$19,IF(BM84+($A$19*15)&gt;100,100,BM84+($A$19*15)),IF(BN83=$B$18,IF(BM84+($A$18*15)&gt;100,100,BM84+($A$18*15)),BM84))))</f>
        <v>39.996666666666684</v>
      </c>
      <c r="BO84" s="252">
        <f t="shared" ref="BO84" si="795">IF(BO83=$B$16,BN84+($A$16*15),IF(BO83=$B$17,BN84+($A$17*15),IF(BO83=$B$19,IF(BN84+($A$19*15)&gt;100,100,BN84+($A$19*15)),IF(BO83=$B$18,IF(BN84+($A$18*15)&gt;100,100,BN84+($A$18*15)),BN84))))</f>
        <v>38.060000000000016</v>
      </c>
      <c r="BP84" s="252">
        <f t="shared" ref="BP84" si="796">IF(BP83=$B$16,BO84+($A$16*15),IF(BP83=$B$17,BO84+($A$17*15),IF(BP83=$B$19,IF(BO84+($A$19*15)&gt;100,100,BO84+($A$19*15)),IF(BP83=$B$18,IF(BO84+($A$18*15)&gt;100,100,BO84+($A$18*15)),BO84))))</f>
        <v>36.123333333333349</v>
      </c>
      <c r="BQ84" s="252">
        <f t="shared" ref="BQ84" si="797">IF(BQ83=$B$16,BP84+($A$16*15),IF(BQ83=$B$17,BP84+($A$17*15),IF(BQ83=$B$19,IF(BP84+($A$19*15)&gt;100,100,BP84+($A$19*15)),IF(BQ83=$B$18,IF(BP84+($A$18*15)&gt;100,100,BP84+($A$18*15)),BP84))))</f>
        <v>34.200000000000017</v>
      </c>
      <c r="BR84" s="252">
        <f t="shared" ref="BR84" si="798">IF(BR83=$B$16,BQ84+($A$16*15),IF(BR83=$B$17,BQ84+($A$17*15),IF(BR83=$B$19,IF(BQ84+($A$19*15)&gt;100,100,BQ84+($A$19*15)),IF(BR83=$B$18,IF(BQ84+($A$18*15)&gt;100,100,BQ84+($A$18*15)),BQ84))))</f>
        <v>32.276666666666685</v>
      </c>
      <c r="BS84" s="252">
        <f t="shared" ref="BS84" si="799">IF(BS83=$B$16,BR84+($A$16*15),IF(BS83=$B$17,BR84+($A$17*15),IF(BS83=$B$19,IF(BR84+($A$19*15)&gt;100,100,BR84+($A$19*15)),IF(BS83=$B$18,IF(BR84+($A$18*15)&gt;100,100,BR84+($A$18*15)),BR84))))</f>
        <v>30.353333333333353</v>
      </c>
      <c r="BT84" s="252">
        <f t="shared" ref="BT84" si="800">IF(BT83=$B$16,BS84+($A$16*15),IF(BT83=$B$17,BS84+($A$17*15),IF(BT83=$B$19,IF(BS84+($A$19*15)&gt;100,100,BS84+($A$19*15)),IF(BT83=$B$18,IF(BS84+($A$18*15)&gt;100,100,BS84+($A$18*15)),BS84))))</f>
        <v>28.416666666666686</v>
      </c>
      <c r="BU84" s="252">
        <f t="shared" ref="BU84" si="801">IF(BU83=$B$16,BT84+($A$16*15),IF(BU83=$B$17,BT84+($A$17*15),IF(BU83=$B$19,IF(BT84+($A$19*15)&gt;100,100,BT84+($A$19*15)),IF(BU83=$B$18,IF(BT84+($A$18*15)&gt;100,100,BT84+($A$18*15)),BT84))))</f>
        <v>26.480000000000018</v>
      </c>
      <c r="BV84" s="252">
        <f t="shared" ref="BV84" si="802">IF(BV83=$B$16,BU84+($A$16*15),IF(BV83=$B$17,BU84+($A$17*15),IF(BV83=$B$19,IF(BU84+($A$19*15)&gt;100,100,BU84+($A$19*15)),IF(BV83=$B$18,IF(BU84+($A$18*15)&gt;100,100,BU84+($A$18*15)),BU84))))</f>
        <v>24.543333333333351</v>
      </c>
      <c r="BW84" s="252">
        <f t="shared" ref="BW84" si="803">IF(BW83=$B$16,BV84+($A$16*15),IF(BW83=$B$17,BV84+($A$17*15),IF(BW83=$B$19,IF(BV84+($A$19*15)&gt;100,100,BV84+($A$19*15)),IF(BW83=$B$18,IF(BV84+($A$18*15)&gt;100,100,BV84+($A$18*15)),BV84))))</f>
        <v>22.620000000000019</v>
      </c>
      <c r="BX84" s="252">
        <f t="shared" ref="BX84" si="804">IF(BX83=$B$16,BW84+($A$16*15),IF(BX83=$B$17,BW84+($A$17*15),IF(BX83=$B$19,IF(BW84+($A$19*15)&gt;100,100,BW84+($A$19*15)),IF(BX83=$B$18,IF(BW84+($A$18*15)&gt;100,100,BW84+($A$18*15)),BW84))))</f>
        <v>20.696666666666687</v>
      </c>
      <c r="BY84" s="252">
        <f t="shared" ref="BY84" si="805">IF(BY83=$B$16,BX84+($A$16*15),IF(BY83=$B$17,BX84+($A$17*15),IF(BY83=$B$19,IF(BX84+($A$19*15)&gt;100,100,BX84+($A$19*15)),IF(BY83=$B$18,IF(BX84+($A$18*15)&gt;100,100,BX84+($A$18*15)),BX84))))</f>
        <v>35.696666666666687</v>
      </c>
      <c r="BZ84" s="252">
        <f t="shared" ref="BZ84" si="806">IF(BZ83=$B$16,BY84+($A$16*15),IF(BZ83=$B$17,BY84+($A$17*15),IF(BZ83=$B$19,IF(BY84+($A$19*15)&gt;100,100,BY84+($A$19*15)),IF(BZ83=$B$18,IF(BY84+($A$18*15)&gt;100,100,BY84+($A$18*15)),BY84))))</f>
        <v>50.696666666666687</v>
      </c>
      <c r="CA84" s="252">
        <f t="shared" ref="CA84" si="807">IF(CA83=$B$16,BZ84+($A$16*15),IF(CA83=$B$17,BZ84+($A$17*15),IF(CA83=$B$19,IF(BZ84+($A$19*15)&gt;100,100,BZ84+($A$19*15)),IF(CA83=$B$18,IF(BZ84+($A$18*15)&gt;100,100,BZ84+($A$18*15)),BZ84))))</f>
        <v>65.696666666666687</v>
      </c>
      <c r="CB84" s="252">
        <f t="shared" ref="CB84" si="808">IF(CB83=$B$16,CA84+($A$16*15),IF(CB83=$B$17,CA84+($A$17*15),IF(CB83=$B$19,IF(CA84+($A$19*15)&gt;100,100,CA84+($A$19*15)),IF(CB83=$B$18,IF(CA84+($A$18*15)&gt;100,100,CA84+($A$18*15)),CA84))))</f>
        <v>80.696666666666687</v>
      </c>
      <c r="CC84" s="252">
        <f t="shared" ref="CC84" si="809">IF(CC83=$B$16,CB84+($A$16*15),IF(CC83=$B$17,CB84+($A$17*15),IF(CC83=$B$19,IF(CB84+($A$19*15)&gt;100,100,CB84+($A$19*15)),IF(CC83=$B$18,IF(CB84+($A$18*15)&gt;100,100,CB84+($A$18*15)),CB84))))</f>
        <v>78.773333333333355</v>
      </c>
      <c r="CD84" s="252">
        <f t="shared" ref="CD84" si="810">IF(CD83=$B$16,CC84+($A$16*15),IF(CD83=$B$17,CC84+($A$17*15),IF(CD83=$B$19,IF(CC84+($A$19*15)&gt;100,100,CC84+($A$19*15)),IF(CD83=$B$18,IF(CC84+($A$18*15)&gt;100,100,CC84+($A$18*15)),CC84))))</f>
        <v>76.836666666666687</v>
      </c>
      <c r="CE84" s="252">
        <f t="shared" ref="CE84" si="811">IF(CE83=$B$16,CD84+($A$16*15),IF(CE83=$B$17,CD84+($A$17*15),IF(CE83=$B$19,IF(CD84+($A$19*15)&gt;100,100,CD84+($A$19*15)),IF(CE83=$B$18,IF(CD84+($A$18*15)&gt;100,100,CD84+($A$18*15)),CD84))))</f>
        <v>74.90000000000002</v>
      </c>
      <c r="CF84" s="252">
        <f t="shared" ref="CF84" si="812">IF(CF83=$B$16,CE84+($A$16*15),IF(CF83=$B$17,CE84+($A$17*15),IF(CF83=$B$19,IF(CE84+($A$19*15)&gt;100,100,CE84+($A$19*15)),IF(CF83=$B$18,IF(CE84+($A$18*15)&gt;100,100,CE84+($A$18*15)),CE84))))</f>
        <v>72.963333333333352</v>
      </c>
      <c r="CG84" s="252">
        <f t="shared" ref="CG84" si="813">IF(CG83=$B$16,CF84+($A$16*15),IF(CG83=$B$17,CF84+($A$17*15),IF(CG83=$B$19,IF(CF84+($A$19*15)&gt;100,100,CF84+($A$19*15)),IF(CG83=$B$18,IF(CF84+($A$18*15)&gt;100,100,CF84+($A$18*15)),CF84))))</f>
        <v>71.04000000000002</v>
      </c>
      <c r="CH84" s="252">
        <f t="shared" ref="CH84" si="814">IF(CH83=$B$16,CG84+($A$16*15),IF(CH83=$B$17,CG84+($A$17*15),IF(CH83=$B$19,IF(CG84+($A$19*15)&gt;100,100,CG84+($A$19*15)),IF(CH83=$B$18,IF(CG84+($A$18*15)&gt;100,100,CG84+($A$18*15)),CG84))))</f>
        <v>69.116666666666688</v>
      </c>
      <c r="CI84" s="252">
        <f t="shared" ref="CI84" si="815">IF(CI83=$B$16,CH84+($A$16*15),IF(CI83=$B$17,CH84+($A$17*15),IF(CI83=$B$19,IF(CH84+($A$19*15)&gt;100,100,CH84+($A$19*15)),IF(CI83=$B$18,IF(CH84+($A$18*15)&gt;100,100,CH84+($A$18*15)),CH84))))</f>
        <v>67.193333333333356</v>
      </c>
      <c r="CJ84" s="252">
        <f t="shared" ref="CJ84" si="816">IF(CJ83=$B$16,CI84+($A$16*15),IF(CJ83=$B$17,CI84+($A$17*15),IF(CJ83=$B$19,IF(CI84+($A$19*15)&gt;100,100,CI84+($A$19*15)),IF(CJ83=$B$18,IF(CI84+($A$18*15)&gt;100,100,CI84+($A$18*15)),CI84))))</f>
        <v>65.256666666666689</v>
      </c>
      <c r="CK84" s="252">
        <f t="shared" ref="CK84" si="817">IF(CK83=$B$16,CJ84+($A$16*15),IF(CK83=$B$17,CJ84+($A$17*15),IF(CK83=$B$19,IF(CJ84+($A$19*15)&gt;100,100,CJ84+($A$19*15)),IF(CK83=$B$18,IF(CJ84+($A$18*15)&gt;100,100,CJ84+($A$18*15)),CJ84))))</f>
        <v>63.320000000000022</v>
      </c>
      <c r="CL84" s="252">
        <f t="shared" ref="CL84" si="818">IF(CL83=$B$16,CK84+($A$16*15),IF(CL83=$B$17,CK84+($A$17*15),IF(CL83=$B$19,IF(CK84+($A$19*15)&gt;100,100,CK84+($A$19*15)),IF(CL83=$B$18,IF(CK84+($A$18*15)&gt;100,100,CK84+($A$18*15)),CK84))))</f>
        <v>61.383333333333354</v>
      </c>
      <c r="CM84" s="256">
        <f t="shared" ref="CM84" si="819">CL84-10</f>
        <v>51.383333333333354</v>
      </c>
    </row>
    <row r="85" spans="1:91" ht="15" customHeight="1" x14ac:dyDescent="0.25">
      <c r="A85" s="340"/>
      <c r="B85" s="341" t="s">
        <v>58</v>
      </c>
      <c r="C85" s="64" t="s">
        <v>44</v>
      </c>
      <c r="D85" s="43" t="s">
        <v>45</v>
      </c>
      <c r="E85" s="252"/>
      <c r="F85" s="252"/>
      <c r="G85" s="252"/>
      <c r="H85" s="252"/>
      <c r="I85" s="253" t="s">
        <v>23</v>
      </c>
      <c r="J85" s="253" t="s">
        <v>23</v>
      </c>
      <c r="K85" s="253" t="s">
        <v>23</v>
      </c>
      <c r="L85" s="254" t="s">
        <v>27</v>
      </c>
      <c r="M85" s="254" t="s">
        <v>27</v>
      </c>
      <c r="N85" s="254" t="s">
        <v>27</v>
      </c>
      <c r="O85" s="253" t="s">
        <v>23</v>
      </c>
      <c r="P85" s="253" t="s">
        <v>23</v>
      </c>
      <c r="Q85" s="253" t="s">
        <v>23</v>
      </c>
      <c r="R85" s="254" t="s">
        <v>27</v>
      </c>
      <c r="S85" s="254" t="s">
        <v>27</v>
      </c>
      <c r="T85" s="254" t="s">
        <v>27</v>
      </c>
      <c r="U85" s="253" t="s">
        <v>23</v>
      </c>
      <c r="V85" s="253" t="s">
        <v>23</v>
      </c>
      <c r="W85" s="253" t="s">
        <v>23</v>
      </c>
      <c r="X85" s="254" t="s">
        <v>27</v>
      </c>
      <c r="Y85" s="254" t="s">
        <v>27</v>
      </c>
      <c r="Z85" s="254" t="s">
        <v>27</v>
      </c>
      <c r="AA85" s="253" t="s">
        <v>23</v>
      </c>
      <c r="AB85" s="253" t="s">
        <v>23</v>
      </c>
      <c r="AC85" s="253" t="s">
        <v>23</v>
      </c>
      <c r="AD85" s="254" t="s">
        <v>27</v>
      </c>
      <c r="AE85" s="254" t="s">
        <v>27</v>
      </c>
      <c r="AF85" s="254" t="s">
        <v>27</v>
      </c>
      <c r="AG85" s="253" t="s">
        <v>23</v>
      </c>
      <c r="AH85" s="253" t="s">
        <v>23</v>
      </c>
      <c r="AI85" s="253" t="s">
        <v>23</v>
      </c>
      <c r="AJ85" s="254" t="s">
        <v>27</v>
      </c>
      <c r="AK85" s="271" t="s">
        <v>31</v>
      </c>
      <c r="AL85" s="271" t="s">
        <v>31</v>
      </c>
      <c r="AM85" s="271" t="s">
        <v>31</v>
      </c>
      <c r="AN85" s="271" t="s">
        <v>31</v>
      </c>
      <c r="AO85" s="254" t="s">
        <v>27</v>
      </c>
      <c r="AP85" s="254" t="s">
        <v>27</v>
      </c>
      <c r="AQ85" s="253" t="s">
        <v>23</v>
      </c>
      <c r="AR85" s="253" t="s">
        <v>23</v>
      </c>
      <c r="AS85" s="253" t="s">
        <v>23</v>
      </c>
      <c r="AT85" s="254" t="s">
        <v>27</v>
      </c>
      <c r="AU85" s="254" t="s">
        <v>27</v>
      </c>
      <c r="AV85" s="254" t="s">
        <v>27</v>
      </c>
      <c r="AW85" s="253" t="s">
        <v>23</v>
      </c>
      <c r="AX85" s="253" t="s">
        <v>23</v>
      </c>
      <c r="AY85" s="253" t="s">
        <v>23</v>
      </c>
      <c r="AZ85" s="254" t="s">
        <v>27</v>
      </c>
      <c r="BA85" s="254" t="s">
        <v>27</v>
      </c>
      <c r="BB85" s="254" t="s">
        <v>27</v>
      </c>
      <c r="BC85" s="253" t="s">
        <v>23</v>
      </c>
      <c r="BD85" s="253" t="s">
        <v>23</v>
      </c>
      <c r="BE85" s="253" t="s">
        <v>23</v>
      </c>
      <c r="BF85" s="254" t="s">
        <v>27</v>
      </c>
      <c r="BG85" s="254" t="s">
        <v>27</v>
      </c>
      <c r="BH85" s="254" t="s">
        <v>27</v>
      </c>
      <c r="BI85" s="253" t="s">
        <v>23</v>
      </c>
      <c r="BJ85" s="253" t="s">
        <v>23</v>
      </c>
      <c r="BK85" s="253" t="s">
        <v>23</v>
      </c>
      <c r="BL85" s="254" t="s">
        <v>27</v>
      </c>
      <c r="BM85" s="254" t="s">
        <v>27</v>
      </c>
      <c r="BN85" s="254" t="s">
        <v>27</v>
      </c>
      <c r="BO85" s="253" t="s">
        <v>23</v>
      </c>
      <c r="BP85" s="253" t="s">
        <v>23</v>
      </c>
      <c r="BQ85" s="253" t="s">
        <v>23</v>
      </c>
      <c r="BR85" s="254" t="s">
        <v>27</v>
      </c>
      <c r="BS85" s="271" t="s">
        <v>31</v>
      </c>
      <c r="BT85" s="271" t="s">
        <v>31</v>
      </c>
      <c r="BU85" s="271" t="s">
        <v>31</v>
      </c>
      <c r="BV85" s="271" t="s">
        <v>31</v>
      </c>
      <c r="BW85" s="254" t="s">
        <v>27</v>
      </c>
      <c r="BX85" s="254" t="s">
        <v>27</v>
      </c>
      <c r="BY85" s="253" t="s">
        <v>23</v>
      </c>
      <c r="BZ85" s="253" t="s">
        <v>23</v>
      </c>
      <c r="CA85" s="253" t="s">
        <v>23</v>
      </c>
      <c r="CB85" s="254" t="s">
        <v>27</v>
      </c>
      <c r="CC85" s="254" t="s">
        <v>27</v>
      </c>
      <c r="CD85" s="254" t="s">
        <v>27</v>
      </c>
      <c r="CE85" s="253" t="s">
        <v>23</v>
      </c>
      <c r="CF85" s="253" t="s">
        <v>23</v>
      </c>
      <c r="CG85" s="253" t="s">
        <v>23</v>
      </c>
      <c r="CH85" s="254" t="s">
        <v>27</v>
      </c>
      <c r="CI85" s="254" t="s">
        <v>27</v>
      </c>
      <c r="CJ85" s="254" t="s">
        <v>27</v>
      </c>
      <c r="CK85" s="253" t="s">
        <v>23</v>
      </c>
      <c r="CL85" s="253" t="s">
        <v>23</v>
      </c>
      <c r="CM85" s="252" t="s">
        <v>46</v>
      </c>
    </row>
    <row r="86" spans="1:91" ht="15" hidden="1" customHeight="1" x14ac:dyDescent="0.25">
      <c r="A86" s="340"/>
      <c r="B86" s="342"/>
      <c r="C86" s="64" t="s">
        <v>37</v>
      </c>
      <c r="D86" s="89">
        <f>CM51</f>
        <v>86.153333333333336</v>
      </c>
      <c r="E86" s="252">
        <f t="shared" ref="E86" si="820">IF(E85=$B$16,D86+($A$16*15),IF(E85=$B$17,D86+($A$17*15),IF(E85=$B$19,IF(D86+($A$19*15)&gt;100,100,D86+($A$19*15)),IF(E85=$B$18,IF(D86+($A$18*15)&gt;100,100,D86+($A$18*15)),D86))))</f>
        <v>86.153333333333336</v>
      </c>
      <c r="F86" s="252">
        <f t="shared" ref="F86" si="821">IF(F85=$B$16,E86+($A$16*15),IF(F85=$B$17,E86+($A$17*15),IF(F85=$B$19,IF(E86+($A$19*15)&gt;100,100,E86+($A$19*15)),IF(F85=$B$18,IF(E86+($A$18*15)&gt;100,100,E86+($A$18*15)),E86))))</f>
        <v>86.153333333333336</v>
      </c>
      <c r="G86" s="252">
        <f t="shared" ref="G86" si="822">IF(G85=$B$16,F86+($A$16*15),IF(G85=$B$17,F86+($A$17*15),IF(G85=$B$19,IF(F86+($A$19*15)&gt;100,100,F86+($A$19*15)),IF(G85=$B$18,IF(F86+($A$18*15)&gt;100,100,F86+($A$18*15)),F86))))</f>
        <v>86.153333333333336</v>
      </c>
      <c r="H86" s="252">
        <f t="shared" ref="H86" si="823">IF(H85=$B$16,G86+($A$16*15),IF(H85=$B$17,G86+($A$17*15),IF(H85=$B$19,IF(G86+($A$19*15)&gt;100,100,G86+($A$19*15)),IF(H85=$B$18,IF(G86+($A$18*15)&gt;100,100,G86+($A$18*15)),G86))))</f>
        <v>86.153333333333336</v>
      </c>
      <c r="I86" s="252">
        <f>IF(I85=$B$16,H86+($A$16*15),IF(I85=$B$17,H86+($A$17*15),IF(I85=$B$19,IF(H86+($A$19*15)&gt;100,100,H86+($A$19*15)),IF(I85=$B$18,IF(H86+($A$18*15)&gt;100,100,H86+($A$18*15)),H86))))</f>
        <v>84.216666666666669</v>
      </c>
      <c r="J86" s="252">
        <f t="shared" ref="J86" si="824">IF(J85=$B$16,I86+($A$16*15),IF(J85=$B$17,I86+($A$17*15),IF(J85=$B$19,IF(I86+($A$19*15)&gt;100,100,I86+($A$19*15)),IF(J85=$B$18,IF(I86+($A$18*15)&gt;100,100,I86+($A$18*15)),I86))))</f>
        <v>82.28</v>
      </c>
      <c r="K86" s="252">
        <f t="shared" ref="K86" si="825">IF(K85=$B$16,J86+($A$16*15),IF(K85=$B$17,J86+($A$17*15),IF(K85=$B$19,IF(J86+($A$19*15)&gt;100,100,J86+($A$19*15)),IF(K85=$B$18,IF(J86+($A$18*15)&gt;100,100,J86+($A$18*15)),J86))))</f>
        <v>80.343333333333334</v>
      </c>
      <c r="L86" s="252">
        <f t="shared" ref="L86" si="826">IF(L85=$B$16,K86+($A$16*15),IF(L85=$B$17,K86+($A$17*15),IF(L85=$B$19,IF(K86+($A$19*15)&gt;100,100,K86+($A$19*15)),IF(L85=$B$18,IF(K86+($A$18*15)&gt;100,100,K86+($A$18*15)),K86))))</f>
        <v>78.42</v>
      </c>
      <c r="M86" s="252">
        <f t="shared" ref="M86" si="827">IF(M85=$B$16,L86+($A$16*15),IF(M85=$B$17,L86+($A$17*15),IF(M85=$B$19,IF(L86+($A$19*15)&gt;100,100,L86+($A$19*15)),IF(M85=$B$18,IF(L86+($A$18*15)&gt;100,100,L86+($A$18*15)),L86))))</f>
        <v>76.49666666666667</v>
      </c>
      <c r="N86" s="252">
        <f t="shared" ref="N86" si="828">IF(N85=$B$16,M86+($A$16*15),IF(N85=$B$17,M86+($A$17*15),IF(N85=$B$19,IF(M86+($A$19*15)&gt;100,100,M86+($A$19*15)),IF(N85=$B$18,IF(M86+($A$18*15)&gt;100,100,M86+($A$18*15)),M86))))</f>
        <v>74.573333333333338</v>
      </c>
      <c r="O86" s="252">
        <f t="shared" ref="O86" si="829">IF(O85=$B$16,N86+($A$16*15),IF(O85=$B$17,N86+($A$17*15),IF(O85=$B$19,IF(N86+($A$19*15)&gt;100,100,N86+($A$19*15)),IF(O85=$B$18,IF(N86+($A$18*15)&gt;100,100,N86+($A$18*15)),N86))))</f>
        <v>72.63666666666667</v>
      </c>
      <c r="P86" s="252">
        <f t="shared" ref="P86" si="830">IF(P85=$B$16,O86+($A$16*15),IF(P85=$B$17,O86+($A$17*15),IF(P85=$B$19,IF(O86+($A$19*15)&gt;100,100,O86+($A$19*15)),IF(P85=$B$18,IF(O86+($A$18*15)&gt;100,100,O86+($A$18*15)),O86))))</f>
        <v>70.7</v>
      </c>
      <c r="Q86" s="252">
        <f t="shared" ref="Q86" si="831">IF(Q85=$B$16,P86+($A$16*15),IF(Q85=$B$17,P86+($A$17*15),IF(Q85=$B$19,IF(P86+($A$19*15)&gt;100,100,P86+($A$19*15)),IF(Q85=$B$18,IF(P86+($A$18*15)&gt;100,100,P86+($A$18*15)),P86))))</f>
        <v>68.763333333333335</v>
      </c>
      <c r="R86" s="252">
        <f t="shared" ref="R86" si="832">IF(R85=$B$16,Q86+($A$16*15),IF(R85=$B$17,Q86+($A$17*15),IF(R85=$B$19,IF(Q86+($A$19*15)&gt;100,100,Q86+($A$19*15)),IF(R85=$B$18,IF(Q86+($A$18*15)&gt;100,100,Q86+($A$18*15)),Q86))))</f>
        <v>66.84</v>
      </c>
      <c r="S86" s="252">
        <f t="shared" ref="S86" si="833">IF(S85=$B$16,R86+($A$16*15),IF(S85=$B$17,R86+($A$17*15),IF(S85=$B$19,IF(R86+($A$19*15)&gt;100,100,R86+($A$19*15)),IF(S85=$B$18,IF(R86+($A$18*15)&gt;100,100,R86+($A$18*15)),R86))))</f>
        <v>64.916666666666671</v>
      </c>
      <c r="T86" s="252">
        <f t="shared" ref="T86" si="834">IF(T85=$B$16,S86+($A$16*15),IF(T85=$B$17,S86+($A$17*15),IF(T85=$B$19,IF(S86+($A$19*15)&gt;100,100,S86+($A$19*15)),IF(T85=$B$18,IF(S86+($A$18*15)&gt;100,100,S86+($A$18*15)),S86))))</f>
        <v>62.993333333333339</v>
      </c>
      <c r="U86" s="252">
        <f t="shared" ref="U86" si="835">IF(U85=$B$16,T86+($A$16*15),IF(U85=$B$17,T86+($A$17*15),IF(U85=$B$19,IF(T86+($A$19*15)&gt;100,100,T86+($A$19*15)),IF(U85=$B$18,IF(T86+($A$18*15)&gt;100,100,T86+($A$18*15)),T86))))</f>
        <v>61.056666666666672</v>
      </c>
      <c r="V86" s="252">
        <f t="shared" ref="V86" si="836">IF(V85=$B$16,U86+($A$16*15),IF(V85=$B$17,U86+($A$17*15),IF(V85=$B$19,IF(U86+($A$19*15)&gt;100,100,U86+($A$19*15)),IF(V85=$B$18,IF(U86+($A$18*15)&gt;100,100,U86+($A$18*15)),U86))))</f>
        <v>59.120000000000005</v>
      </c>
      <c r="W86" s="252">
        <f t="shared" ref="W86" si="837">IF(W85=$B$16,V86+($A$16*15),IF(W85=$B$17,V86+($A$17*15),IF(W85=$B$19,IF(V86+($A$19*15)&gt;100,100,V86+($A$19*15)),IF(W85=$B$18,IF(V86+($A$18*15)&gt;100,100,V86+($A$18*15)),V86))))</f>
        <v>57.183333333333337</v>
      </c>
      <c r="X86" s="252">
        <f t="shared" ref="X86" si="838">IF(X85=$B$16,W86+($A$16*15),IF(X85=$B$17,W86+($A$17*15),IF(X85=$B$19,IF(W86+($A$19*15)&gt;100,100,W86+($A$19*15)),IF(X85=$B$18,IF(W86+($A$18*15)&gt;100,100,W86+($A$18*15)),W86))))</f>
        <v>55.260000000000005</v>
      </c>
      <c r="Y86" s="252">
        <f t="shared" ref="Y86" si="839">IF(Y85=$B$16,X86+($A$16*15),IF(Y85=$B$17,X86+($A$17*15),IF(Y85=$B$19,IF(X86+($A$19*15)&gt;100,100,X86+($A$19*15)),IF(Y85=$B$18,IF(X86+($A$18*15)&gt;100,100,X86+($A$18*15)),X86))))</f>
        <v>53.336666666666673</v>
      </c>
      <c r="Z86" s="252">
        <f t="shared" ref="Z86" si="840">IF(Z85=$B$16,Y86+($A$16*15),IF(Z85=$B$17,Y86+($A$17*15),IF(Z85=$B$19,IF(Y86+($A$19*15)&gt;100,100,Y86+($A$19*15)),IF(Z85=$B$18,IF(Y86+($A$18*15)&gt;100,100,Y86+($A$18*15)),Y86))))</f>
        <v>51.413333333333341</v>
      </c>
      <c r="AA86" s="252">
        <f t="shared" ref="AA86" si="841">IF(AA85=$B$16,Z86+($A$16*15),IF(AA85=$B$17,Z86+($A$17*15),IF(AA85=$B$19,IF(Z86+($A$19*15)&gt;100,100,Z86+($A$19*15)),IF(AA85=$B$18,IF(Z86+($A$18*15)&gt;100,100,Z86+($A$18*15)),Z86))))</f>
        <v>49.476666666666674</v>
      </c>
      <c r="AB86" s="252">
        <f t="shared" ref="AB86" si="842">IF(AB85=$B$16,AA86+($A$16*15),IF(AB85=$B$17,AA86+($A$17*15),IF(AB85=$B$19,IF(AA86+($A$19*15)&gt;100,100,AA86+($A$19*15)),IF(AB85=$B$18,IF(AA86+($A$18*15)&gt;100,100,AA86+($A$18*15)),AA86))))</f>
        <v>47.540000000000006</v>
      </c>
      <c r="AC86" s="252">
        <f t="shared" ref="AC86" si="843">IF(AC85=$B$16,AB86+($A$16*15),IF(AC85=$B$17,AB86+($A$17*15),IF(AC85=$B$19,IF(AB86+($A$19*15)&gt;100,100,AB86+($A$19*15)),IF(AC85=$B$18,IF(AB86+($A$18*15)&gt;100,100,AB86+($A$18*15)),AB86))))</f>
        <v>45.603333333333339</v>
      </c>
      <c r="AD86" s="252">
        <f t="shared" ref="AD86" si="844">IF(AD85=$B$16,AC86+($A$16*15),IF(AD85=$B$17,AC86+($A$17*15),IF(AD85=$B$19,IF(AC86+($A$19*15)&gt;100,100,AC86+($A$19*15)),IF(AD85=$B$18,IF(AC86+($A$18*15)&gt;100,100,AC86+($A$18*15)),AC86))))</f>
        <v>43.680000000000007</v>
      </c>
      <c r="AE86" s="252">
        <f t="shared" ref="AE86" si="845">IF(AE85=$B$16,AD86+($A$16*15),IF(AE85=$B$17,AD86+($A$17*15),IF(AE85=$B$19,IF(AD86+($A$19*15)&gt;100,100,AD86+($A$19*15)),IF(AE85=$B$18,IF(AD86+($A$18*15)&gt;100,100,AD86+($A$18*15)),AD86))))</f>
        <v>41.756666666666675</v>
      </c>
      <c r="AF86" s="252">
        <f t="shared" ref="AF86" si="846">IF(AF85=$B$16,AE86+($A$16*15),IF(AF85=$B$17,AE86+($A$17*15),IF(AF85=$B$19,IF(AE86+($A$19*15)&gt;100,100,AE86+($A$19*15)),IF(AF85=$B$18,IF(AE86+($A$18*15)&gt;100,100,AE86+($A$18*15)),AE86))))</f>
        <v>39.833333333333343</v>
      </c>
      <c r="AG86" s="252">
        <f t="shared" ref="AG86" si="847">IF(AG85=$B$16,AF86+($A$16*15),IF(AG85=$B$17,AF86+($A$17*15),IF(AG85=$B$19,IF(AF86+($A$19*15)&gt;100,100,AF86+($A$19*15)),IF(AG85=$B$18,IF(AF86+($A$18*15)&gt;100,100,AF86+($A$18*15)),AF86))))</f>
        <v>37.896666666666675</v>
      </c>
      <c r="AH86" s="252">
        <f t="shared" ref="AH86" si="848">IF(AH85=$B$16,AG86+($A$16*15),IF(AH85=$B$17,AG86+($A$17*15),IF(AH85=$B$19,IF(AG86+($A$19*15)&gt;100,100,AG86+($A$19*15)),IF(AH85=$B$18,IF(AG86+($A$18*15)&gt;100,100,AG86+($A$18*15)),AG86))))</f>
        <v>35.960000000000008</v>
      </c>
      <c r="AI86" s="252">
        <f t="shared" ref="AI86" si="849">IF(AI85=$B$16,AH86+($A$16*15),IF(AI85=$B$17,AH86+($A$17*15),IF(AI85=$B$19,IF(AH86+($A$19*15)&gt;100,100,AH86+($A$19*15)),IF(AI85=$B$18,IF(AH86+($A$18*15)&gt;100,100,AH86+($A$18*15)),AH86))))</f>
        <v>34.023333333333341</v>
      </c>
      <c r="AJ86" s="252">
        <f t="shared" ref="AJ86" si="850">IF(AJ85=$B$16,AI86+($A$16*15),IF(AJ85=$B$17,AI86+($A$17*15),IF(AJ85=$B$19,IF(AI86+($A$19*15)&gt;100,100,AI86+($A$19*15)),IF(AJ85=$B$18,IF(AI86+($A$18*15)&gt;100,100,AI86+($A$18*15)),AI86))))</f>
        <v>32.100000000000009</v>
      </c>
      <c r="AK86" s="252">
        <f t="shared" ref="AK86" si="851">IF(AK85=$B$16,AJ86+($A$16*15),IF(AK85=$B$17,AJ86+($A$17*15),IF(AK85=$B$19,IF(AJ86+($A$19*15)&gt;100,100,AJ86+($A$19*15)),IF(AK85=$B$18,IF(AJ86+($A$18*15)&gt;100,100,AJ86+($A$18*15)),AJ86))))</f>
        <v>47.100000000000009</v>
      </c>
      <c r="AL86" s="252">
        <f t="shared" ref="AL86" si="852">IF(AL85=$B$16,AK86+($A$16*15),IF(AL85=$B$17,AK86+($A$17*15),IF(AL85=$B$19,IF(AK86+($A$19*15)&gt;100,100,AK86+($A$19*15)),IF(AL85=$B$18,IF(AK86+($A$18*15)&gt;100,100,AK86+($A$18*15)),AK86))))</f>
        <v>62.100000000000009</v>
      </c>
      <c r="AM86" s="252">
        <f t="shared" ref="AM86" si="853">IF(AM85=$B$16,AL86+($A$16*15),IF(AM85=$B$17,AL86+($A$17*15),IF(AM85=$B$19,IF(AL86+($A$19*15)&gt;100,100,AL86+($A$19*15)),IF(AM85=$B$18,IF(AL86+($A$18*15)&gt;100,100,AL86+($A$18*15)),AL86))))</f>
        <v>77.100000000000009</v>
      </c>
      <c r="AN86" s="252">
        <f t="shared" ref="AN86" si="854">IF(AN85=$B$16,AM86+($A$16*15),IF(AN85=$B$17,AM86+($A$17*15),IF(AN85=$B$19,IF(AM86+($A$19*15)&gt;100,100,AM86+($A$19*15)),IF(AN85=$B$18,IF(AM86+($A$18*15)&gt;100,100,AM86+($A$18*15)),AM86))))</f>
        <v>92.100000000000009</v>
      </c>
      <c r="AO86" s="252">
        <f t="shared" ref="AO86" si="855">IF(AO85=$B$16,AN86+($A$16*15),IF(AO85=$B$17,AN86+($A$17*15),IF(AO85=$B$19,IF(AN86+($A$19*15)&gt;100,100,AN86+($A$19*15)),IF(AO85=$B$18,IF(AN86+($A$18*15)&gt;100,100,AN86+($A$18*15)),AN86))))</f>
        <v>90.176666666666677</v>
      </c>
      <c r="AP86" s="252">
        <f t="shared" ref="AP86" si="856">IF(AP85=$B$16,AO86+($A$16*15),IF(AP85=$B$17,AO86+($A$17*15),IF(AP85=$B$19,IF(AO86+($A$19*15)&gt;100,100,AO86+($A$19*15)),IF(AP85=$B$18,IF(AO86+($A$18*15)&gt;100,100,AO86+($A$18*15)),AO86))))</f>
        <v>88.253333333333345</v>
      </c>
      <c r="AQ86" s="252">
        <f t="shared" ref="AQ86" si="857">IF(AQ85=$B$16,AP86+($A$16*15),IF(AQ85=$B$17,AP86+($A$17*15),IF(AQ85=$B$19,IF(AP86+($A$19*15)&gt;100,100,AP86+($A$19*15)),IF(AQ85=$B$18,IF(AP86+($A$18*15)&gt;100,100,AP86+($A$18*15)),AP86))))</f>
        <v>86.316666666666677</v>
      </c>
      <c r="AR86" s="252">
        <f t="shared" ref="AR86" si="858">IF(AR85=$B$16,AQ86+($A$16*15),IF(AR85=$B$17,AQ86+($A$17*15),IF(AR85=$B$19,IF(AQ86+($A$19*15)&gt;100,100,AQ86+($A$19*15)),IF(AR85=$B$18,IF(AQ86+($A$18*15)&gt;100,100,AQ86+($A$18*15)),AQ86))))</f>
        <v>84.38000000000001</v>
      </c>
      <c r="AS86" s="252">
        <f t="shared" ref="AS86" si="859">IF(AS85=$B$16,AR86+($A$16*15),IF(AS85=$B$17,AR86+($A$17*15),IF(AS85=$B$19,IF(AR86+($A$19*15)&gt;100,100,AR86+($A$19*15)),IF(AS85=$B$18,IF(AR86+($A$18*15)&gt;100,100,AR86+($A$18*15)),AR86))))</f>
        <v>82.443333333333342</v>
      </c>
      <c r="AT86" s="252">
        <f t="shared" ref="AT86" si="860">IF(AT85=$B$16,AS86+($A$16*15),IF(AT85=$B$17,AS86+($A$17*15),IF(AT85=$B$19,IF(AS86+($A$19*15)&gt;100,100,AS86+($A$19*15)),IF(AT85=$B$18,IF(AS86+($A$18*15)&gt;100,100,AS86+($A$18*15)),AS86))))</f>
        <v>80.52000000000001</v>
      </c>
      <c r="AU86" s="252">
        <f t="shared" ref="AU86" si="861">IF(AU85=$B$16,AT86+($A$16*15),IF(AU85=$B$17,AT86+($A$17*15),IF(AU85=$B$19,IF(AT86+($A$19*15)&gt;100,100,AT86+($A$19*15)),IF(AU85=$B$18,IF(AT86+($A$18*15)&gt;100,100,AT86+($A$18*15)),AT86))))</f>
        <v>78.596666666666678</v>
      </c>
      <c r="AV86" s="252">
        <f t="shared" ref="AV86" si="862">IF(AV85=$B$16,AU86+($A$16*15),IF(AV85=$B$17,AU86+($A$17*15),IF(AV85=$B$19,IF(AU86+($A$19*15)&gt;100,100,AU86+($A$19*15)),IF(AV85=$B$18,IF(AU86+($A$18*15)&gt;100,100,AU86+($A$18*15)),AU86))))</f>
        <v>76.673333333333346</v>
      </c>
      <c r="AW86" s="252">
        <f t="shared" ref="AW86" si="863">IF(AW85=$B$16,AV86+($A$16*15),IF(AW85=$B$17,AV86+($A$17*15),IF(AW85=$B$19,IF(AV86+($A$19*15)&gt;100,100,AV86+($A$19*15)),IF(AW85=$B$18,IF(AV86+($A$18*15)&gt;100,100,AV86+($A$18*15)),AV86))))</f>
        <v>74.736666666666679</v>
      </c>
      <c r="AX86" s="252">
        <f t="shared" ref="AX86" si="864">IF(AX85=$B$16,AW86+($A$16*15),IF(AX85=$B$17,AW86+($A$17*15),IF(AX85=$B$19,IF(AW86+($A$19*15)&gt;100,100,AW86+($A$19*15)),IF(AX85=$B$18,IF(AW86+($A$18*15)&gt;100,100,AW86+($A$18*15)),AW86))))</f>
        <v>72.800000000000011</v>
      </c>
      <c r="AY86" s="252">
        <f t="shared" ref="AY86" si="865">IF(AY85=$B$16,AX86+($A$16*15),IF(AY85=$B$17,AX86+($A$17*15),IF(AY85=$B$19,IF(AX86+($A$19*15)&gt;100,100,AX86+($A$19*15)),IF(AY85=$B$18,IF(AX86+($A$18*15)&gt;100,100,AX86+($A$18*15)),AX86))))</f>
        <v>70.863333333333344</v>
      </c>
      <c r="AZ86" s="252">
        <f t="shared" ref="AZ86" si="866">IF(AZ85=$B$16,AY86+($A$16*15),IF(AZ85=$B$17,AY86+($A$17*15),IF(AZ85=$B$19,IF(AY86+($A$19*15)&gt;100,100,AY86+($A$19*15)),IF(AZ85=$B$18,IF(AY86+($A$18*15)&gt;100,100,AY86+($A$18*15)),AY86))))</f>
        <v>68.940000000000012</v>
      </c>
      <c r="BA86" s="252">
        <f t="shared" ref="BA86" si="867">IF(BA85=$B$16,AZ86+($A$16*15),IF(BA85=$B$17,AZ86+($A$17*15),IF(BA85=$B$19,IF(AZ86+($A$19*15)&gt;100,100,AZ86+($A$19*15)),IF(BA85=$B$18,IF(AZ86+($A$18*15)&gt;100,100,AZ86+($A$18*15)),AZ86))))</f>
        <v>67.01666666666668</v>
      </c>
      <c r="BB86" s="252">
        <f t="shared" ref="BB86" si="868">IF(BB85=$B$16,BA86+($A$16*15),IF(BB85=$B$17,BA86+($A$17*15),IF(BB85=$B$19,IF(BA86+($A$19*15)&gt;100,100,BA86+($A$19*15)),IF(BB85=$B$18,IF(BA86+($A$18*15)&gt;100,100,BA86+($A$18*15)),BA86))))</f>
        <v>65.093333333333348</v>
      </c>
      <c r="BC86" s="252">
        <f t="shared" ref="BC86" si="869">IF(BC85=$B$16,BB86+($A$16*15),IF(BC85=$B$17,BB86+($A$17*15),IF(BC85=$B$19,IF(BB86+($A$19*15)&gt;100,100,BB86+($A$19*15)),IF(BC85=$B$18,IF(BB86+($A$18*15)&gt;100,100,BB86+($A$18*15)),BB86))))</f>
        <v>63.15666666666668</v>
      </c>
      <c r="BD86" s="252">
        <f t="shared" ref="BD86" si="870">IF(BD85=$B$16,BC86+($A$16*15),IF(BD85=$B$17,BC86+($A$17*15),IF(BD85=$B$19,IF(BC86+($A$19*15)&gt;100,100,BC86+($A$19*15)),IF(BD85=$B$18,IF(BC86+($A$18*15)&gt;100,100,BC86+($A$18*15)),BC86))))</f>
        <v>61.220000000000013</v>
      </c>
      <c r="BE86" s="252">
        <f t="shared" ref="BE86" si="871">IF(BE85=$B$16,BD86+($A$16*15),IF(BE85=$B$17,BD86+($A$17*15),IF(BE85=$B$19,IF(BD86+($A$19*15)&gt;100,100,BD86+($A$19*15)),IF(BE85=$B$18,IF(BD86+($A$18*15)&gt;100,100,BD86+($A$18*15)),BD86))))</f>
        <v>59.283333333333346</v>
      </c>
      <c r="BF86" s="252">
        <f t="shared" ref="BF86" si="872">IF(BF85=$B$16,BE86+($A$16*15),IF(BF85=$B$17,BE86+($A$17*15),IF(BF85=$B$19,IF(BE86+($A$19*15)&gt;100,100,BE86+($A$19*15)),IF(BF85=$B$18,IF(BE86+($A$18*15)&gt;100,100,BE86+($A$18*15)),BE86))))</f>
        <v>57.360000000000014</v>
      </c>
      <c r="BG86" s="252">
        <f t="shared" ref="BG86" si="873">IF(BG85=$B$16,BF86+($A$16*15),IF(BG85=$B$17,BF86+($A$17*15),IF(BG85=$B$19,IF(BF86+($A$19*15)&gt;100,100,BF86+($A$19*15)),IF(BG85=$B$18,IF(BF86+($A$18*15)&gt;100,100,BF86+($A$18*15)),BF86))))</f>
        <v>55.436666666666682</v>
      </c>
      <c r="BH86" s="252">
        <f t="shared" ref="BH86" si="874">IF(BH85=$B$16,BG86+($A$16*15),IF(BH85=$B$17,BG86+($A$17*15),IF(BH85=$B$19,IF(BG86+($A$19*15)&gt;100,100,BG86+($A$19*15)),IF(BH85=$B$18,IF(BG86+($A$18*15)&gt;100,100,BG86+($A$18*15)),BG86))))</f>
        <v>53.51333333333335</v>
      </c>
      <c r="BI86" s="252">
        <f t="shared" ref="BI86" si="875">IF(BI85=$B$16,BH86+($A$16*15),IF(BI85=$B$17,BH86+($A$17*15),IF(BI85=$B$19,IF(BH86+($A$19*15)&gt;100,100,BH86+($A$19*15)),IF(BI85=$B$18,IF(BH86+($A$18*15)&gt;100,100,BH86+($A$18*15)),BH86))))</f>
        <v>51.576666666666682</v>
      </c>
      <c r="BJ86" s="252">
        <f t="shared" ref="BJ86" si="876">IF(BJ85=$B$16,BI86+($A$16*15),IF(BJ85=$B$17,BI86+($A$17*15),IF(BJ85=$B$19,IF(BI86+($A$19*15)&gt;100,100,BI86+($A$19*15)),IF(BJ85=$B$18,IF(BI86+($A$18*15)&gt;100,100,BI86+($A$18*15)),BI86))))</f>
        <v>49.640000000000015</v>
      </c>
      <c r="BK86" s="252">
        <f t="shared" ref="BK86" si="877">IF(BK85=$B$16,BJ86+($A$16*15),IF(BK85=$B$17,BJ86+($A$17*15),IF(BK85=$B$19,IF(BJ86+($A$19*15)&gt;100,100,BJ86+($A$19*15)),IF(BK85=$B$18,IF(BJ86+($A$18*15)&gt;100,100,BJ86+($A$18*15)),BJ86))))</f>
        <v>47.703333333333347</v>
      </c>
      <c r="BL86" s="252">
        <f t="shared" ref="BL86" si="878">IF(BL85=$B$16,BK86+($A$16*15),IF(BL85=$B$17,BK86+($A$17*15),IF(BL85=$B$19,IF(BK86+($A$19*15)&gt;100,100,BK86+($A$19*15)),IF(BL85=$B$18,IF(BK86+($A$18*15)&gt;100,100,BK86+($A$18*15)),BK86))))</f>
        <v>45.780000000000015</v>
      </c>
      <c r="BM86" s="252">
        <f t="shared" ref="BM86" si="879">IF(BM85=$B$16,BL86+($A$16*15),IF(BM85=$B$17,BL86+($A$17*15),IF(BM85=$B$19,IF(BL86+($A$19*15)&gt;100,100,BL86+($A$19*15)),IF(BM85=$B$18,IF(BL86+($A$18*15)&gt;100,100,BL86+($A$18*15)),BL86))))</f>
        <v>43.856666666666683</v>
      </c>
      <c r="BN86" s="252">
        <f t="shared" ref="BN86" si="880">IF(BN85=$B$16,BM86+($A$16*15),IF(BN85=$B$17,BM86+($A$17*15),IF(BN85=$B$19,IF(BM86+($A$19*15)&gt;100,100,BM86+($A$19*15)),IF(BN85=$B$18,IF(BM86+($A$18*15)&gt;100,100,BM86+($A$18*15)),BM86))))</f>
        <v>41.933333333333351</v>
      </c>
      <c r="BO86" s="252">
        <f t="shared" ref="BO86" si="881">IF(BO85=$B$16,BN86+($A$16*15),IF(BO85=$B$17,BN86+($A$17*15),IF(BO85=$B$19,IF(BN86+($A$19*15)&gt;100,100,BN86+($A$19*15)),IF(BO85=$B$18,IF(BN86+($A$18*15)&gt;100,100,BN86+($A$18*15)),BN86))))</f>
        <v>39.996666666666684</v>
      </c>
      <c r="BP86" s="252">
        <f t="shared" ref="BP86" si="882">IF(BP85=$B$16,BO86+($A$16*15),IF(BP85=$B$17,BO86+($A$17*15),IF(BP85=$B$19,IF(BO86+($A$19*15)&gt;100,100,BO86+($A$19*15)),IF(BP85=$B$18,IF(BO86+($A$18*15)&gt;100,100,BO86+($A$18*15)),BO86))))</f>
        <v>38.060000000000016</v>
      </c>
      <c r="BQ86" s="252">
        <f t="shared" ref="BQ86" si="883">IF(BQ85=$B$16,BP86+($A$16*15),IF(BQ85=$B$17,BP86+($A$17*15),IF(BQ85=$B$19,IF(BP86+($A$19*15)&gt;100,100,BP86+($A$19*15)),IF(BQ85=$B$18,IF(BP86+($A$18*15)&gt;100,100,BP86+($A$18*15)),BP86))))</f>
        <v>36.123333333333349</v>
      </c>
      <c r="BR86" s="252">
        <f t="shared" ref="BR86" si="884">IF(BR85=$B$16,BQ86+($A$16*15),IF(BR85=$B$17,BQ86+($A$17*15),IF(BR85=$B$19,IF(BQ86+($A$19*15)&gt;100,100,BQ86+($A$19*15)),IF(BR85=$B$18,IF(BQ86+($A$18*15)&gt;100,100,BQ86+($A$18*15)),BQ86))))</f>
        <v>34.200000000000017</v>
      </c>
      <c r="BS86" s="252">
        <f t="shared" ref="BS86" si="885">IF(BS85=$B$16,BR86+($A$16*15),IF(BS85=$B$17,BR86+($A$17*15),IF(BS85=$B$19,IF(BR86+($A$19*15)&gt;100,100,BR86+($A$19*15)),IF(BS85=$B$18,IF(BR86+($A$18*15)&gt;100,100,BR86+($A$18*15)),BR86))))</f>
        <v>49.200000000000017</v>
      </c>
      <c r="BT86" s="252">
        <f t="shared" ref="BT86" si="886">IF(BT85=$B$16,BS86+($A$16*15),IF(BT85=$B$17,BS86+($A$17*15),IF(BT85=$B$19,IF(BS86+($A$19*15)&gt;100,100,BS86+($A$19*15)),IF(BT85=$B$18,IF(BS86+($A$18*15)&gt;100,100,BS86+($A$18*15)),BS86))))</f>
        <v>64.200000000000017</v>
      </c>
      <c r="BU86" s="252">
        <f t="shared" ref="BU86" si="887">IF(BU85=$B$16,BT86+($A$16*15),IF(BU85=$B$17,BT86+($A$17*15),IF(BU85=$B$19,IF(BT86+($A$19*15)&gt;100,100,BT86+($A$19*15)),IF(BU85=$B$18,IF(BT86+($A$18*15)&gt;100,100,BT86+($A$18*15)),BT86))))</f>
        <v>79.200000000000017</v>
      </c>
      <c r="BV86" s="252">
        <f t="shared" ref="BV86" si="888">IF(BV85=$B$16,BU86+($A$16*15),IF(BV85=$B$17,BU86+($A$17*15),IF(BV85=$B$19,IF(BU86+($A$19*15)&gt;100,100,BU86+($A$19*15)),IF(BV85=$B$18,IF(BU86+($A$18*15)&gt;100,100,BU86+($A$18*15)),BU86))))</f>
        <v>94.200000000000017</v>
      </c>
      <c r="BW86" s="252">
        <f t="shared" ref="BW86" si="889">IF(BW85=$B$16,BV86+($A$16*15),IF(BW85=$B$17,BV86+($A$17*15),IF(BW85=$B$19,IF(BV86+($A$19*15)&gt;100,100,BV86+($A$19*15)),IF(BW85=$B$18,IF(BV86+($A$18*15)&gt;100,100,BV86+($A$18*15)),BV86))))</f>
        <v>92.276666666666685</v>
      </c>
      <c r="BX86" s="252">
        <f t="shared" ref="BX86" si="890">IF(BX85=$B$16,BW86+($A$16*15),IF(BX85=$B$17,BW86+($A$17*15),IF(BX85=$B$19,IF(BW86+($A$19*15)&gt;100,100,BW86+($A$19*15)),IF(BX85=$B$18,IF(BW86+($A$18*15)&gt;100,100,BW86+($A$18*15)),BW86))))</f>
        <v>90.353333333333353</v>
      </c>
      <c r="BY86" s="252">
        <f t="shared" ref="BY86" si="891">IF(BY85=$B$16,BX86+($A$16*15),IF(BY85=$B$17,BX86+($A$17*15),IF(BY85=$B$19,IF(BX86+($A$19*15)&gt;100,100,BX86+($A$19*15)),IF(BY85=$B$18,IF(BX86+($A$18*15)&gt;100,100,BX86+($A$18*15)),BX86))))</f>
        <v>88.416666666666686</v>
      </c>
      <c r="BZ86" s="252">
        <f t="shared" ref="BZ86" si="892">IF(BZ85=$B$16,BY86+($A$16*15),IF(BZ85=$B$17,BY86+($A$17*15),IF(BZ85=$B$19,IF(BY86+($A$19*15)&gt;100,100,BY86+($A$19*15)),IF(BZ85=$B$18,IF(BY86+($A$18*15)&gt;100,100,BY86+($A$18*15)),BY86))))</f>
        <v>86.480000000000018</v>
      </c>
      <c r="CA86" s="252">
        <f t="shared" ref="CA86" si="893">IF(CA85=$B$16,BZ86+($A$16*15),IF(CA85=$B$17,BZ86+($A$17*15),IF(CA85=$B$19,IF(BZ86+($A$19*15)&gt;100,100,BZ86+($A$19*15)),IF(CA85=$B$18,IF(BZ86+($A$18*15)&gt;100,100,BZ86+($A$18*15)),BZ86))))</f>
        <v>84.543333333333351</v>
      </c>
      <c r="CB86" s="252">
        <f t="shared" ref="CB86" si="894">IF(CB85=$B$16,CA86+($A$16*15),IF(CB85=$B$17,CA86+($A$17*15),IF(CB85=$B$19,IF(CA86+($A$19*15)&gt;100,100,CA86+($A$19*15)),IF(CB85=$B$18,IF(CA86+($A$18*15)&gt;100,100,CA86+($A$18*15)),CA86))))</f>
        <v>82.620000000000019</v>
      </c>
      <c r="CC86" s="252">
        <f t="shared" ref="CC86" si="895">IF(CC85=$B$16,CB86+($A$16*15),IF(CC85=$B$17,CB86+($A$17*15),IF(CC85=$B$19,IF(CB86+($A$19*15)&gt;100,100,CB86+($A$19*15)),IF(CC85=$B$18,IF(CB86+($A$18*15)&gt;100,100,CB86+($A$18*15)),CB86))))</f>
        <v>80.696666666666687</v>
      </c>
      <c r="CD86" s="252">
        <f t="shared" ref="CD86" si="896">IF(CD85=$B$16,CC86+($A$16*15),IF(CD85=$B$17,CC86+($A$17*15),IF(CD85=$B$19,IF(CC86+($A$19*15)&gt;100,100,CC86+($A$19*15)),IF(CD85=$B$18,IF(CC86+($A$18*15)&gt;100,100,CC86+($A$18*15)),CC86))))</f>
        <v>78.773333333333355</v>
      </c>
      <c r="CE86" s="252">
        <f t="shared" ref="CE86" si="897">IF(CE85=$B$16,CD86+($A$16*15),IF(CE85=$B$17,CD86+($A$17*15),IF(CE85=$B$19,IF(CD86+($A$19*15)&gt;100,100,CD86+($A$19*15)),IF(CE85=$B$18,IF(CD86+($A$18*15)&gt;100,100,CD86+($A$18*15)),CD86))))</f>
        <v>76.836666666666687</v>
      </c>
      <c r="CF86" s="252">
        <f t="shared" ref="CF86" si="898">IF(CF85=$B$16,CE86+($A$16*15),IF(CF85=$B$17,CE86+($A$17*15),IF(CF85=$B$19,IF(CE86+($A$19*15)&gt;100,100,CE86+($A$19*15)),IF(CF85=$B$18,IF(CE86+($A$18*15)&gt;100,100,CE86+($A$18*15)),CE86))))</f>
        <v>74.90000000000002</v>
      </c>
      <c r="CG86" s="252">
        <f t="shared" ref="CG86" si="899">IF(CG85=$B$16,CF86+($A$16*15),IF(CG85=$B$17,CF86+($A$17*15),IF(CG85=$B$19,IF(CF86+($A$19*15)&gt;100,100,CF86+($A$19*15)),IF(CG85=$B$18,IF(CF86+($A$18*15)&gt;100,100,CF86+($A$18*15)),CF86))))</f>
        <v>72.963333333333352</v>
      </c>
      <c r="CH86" s="252">
        <f t="shared" ref="CH86" si="900">IF(CH85=$B$16,CG86+($A$16*15),IF(CH85=$B$17,CG86+($A$17*15),IF(CH85=$B$19,IF(CG86+($A$19*15)&gt;100,100,CG86+($A$19*15)),IF(CH85=$B$18,IF(CG86+($A$18*15)&gt;100,100,CG86+($A$18*15)),CG86))))</f>
        <v>71.04000000000002</v>
      </c>
      <c r="CI86" s="252">
        <f t="shared" ref="CI86" si="901">IF(CI85=$B$16,CH86+($A$16*15),IF(CI85=$B$17,CH86+($A$17*15),IF(CI85=$B$19,IF(CH86+($A$19*15)&gt;100,100,CH86+($A$19*15)),IF(CI85=$B$18,IF(CH86+($A$18*15)&gt;100,100,CH86+($A$18*15)),CH86))))</f>
        <v>69.116666666666688</v>
      </c>
      <c r="CJ86" s="252">
        <f t="shared" ref="CJ86" si="902">IF(CJ85=$B$16,CI86+($A$16*15),IF(CJ85=$B$17,CI86+($A$17*15),IF(CJ85=$B$19,IF(CI86+($A$19*15)&gt;100,100,CI86+($A$19*15)),IF(CJ85=$B$18,IF(CI86+($A$18*15)&gt;100,100,CI86+($A$18*15)),CI86))))</f>
        <v>67.193333333333356</v>
      </c>
      <c r="CK86" s="252">
        <f t="shared" ref="CK86" si="903">IF(CK85=$B$16,CJ86+($A$16*15),IF(CK85=$B$17,CJ86+($A$17*15),IF(CK85=$B$19,IF(CJ86+($A$19*15)&gt;100,100,CJ86+($A$19*15)),IF(CK85=$B$18,IF(CJ86+($A$18*15)&gt;100,100,CJ86+($A$18*15)),CJ86))))</f>
        <v>65.256666666666689</v>
      </c>
      <c r="CL86" s="252">
        <f t="shared" ref="CL86" si="904">IF(CL85=$B$16,CK86+($A$16*15),IF(CL85=$B$17,CK86+($A$17*15),IF(CL85=$B$19,IF(CK86+($A$19*15)&gt;100,100,CK86+($A$19*15)),IF(CL85=$B$18,IF(CK86+($A$18*15)&gt;100,100,CK86+($A$18*15)),CK86))))</f>
        <v>63.320000000000022</v>
      </c>
      <c r="CM86" s="256">
        <f t="shared" ref="CM86" si="905">CL86-10</f>
        <v>53.320000000000022</v>
      </c>
    </row>
    <row r="87" spans="1:91" ht="15" customHeight="1" x14ac:dyDescent="0.25">
      <c r="A87" s="340"/>
      <c r="B87" s="341" t="s">
        <v>60</v>
      </c>
      <c r="C87" s="64" t="s">
        <v>44</v>
      </c>
      <c r="D87" s="43" t="s">
        <v>45</v>
      </c>
      <c r="E87" s="252"/>
      <c r="F87" s="252"/>
      <c r="G87" s="252"/>
      <c r="H87" s="252"/>
      <c r="I87" s="252"/>
      <c r="J87" s="253" t="s">
        <v>23</v>
      </c>
      <c r="K87" s="253" t="s">
        <v>23</v>
      </c>
      <c r="L87" s="253" t="s">
        <v>23</v>
      </c>
      <c r="M87" s="254" t="s">
        <v>27</v>
      </c>
      <c r="N87" s="254" t="s">
        <v>27</v>
      </c>
      <c r="O87" s="254" t="s">
        <v>27</v>
      </c>
      <c r="P87" s="253" t="s">
        <v>23</v>
      </c>
      <c r="Q87" s="253" t="s">
        <v>23</v>
      </c>
      <c r="R87" s="253" t="s">
        <v>23</v>
      </c>
      <c r="S87" s="254" t="s">
        <v>27</v>
      </c>
      <c r="T87" s="254" t="s">
        <v>27</v>
      </c>
      <c r="U87" s="254" t="s">
        <v>27</v>
      </c>
      <c r="V87" s="253" t="s">
        <v>23</v>
      </c>
      <c r="W87" s="253" t="s">
        <v>23</v>
      </c>
      <c r="X87" s="253" t="s">
        <v>23</v>
      </c>
      <c r="Y87" s="254" t="s">
        <v>27</v>
      </c>
      <c r="Z87" s="254" t="s">
        <v>27</v>
      </c>
      <c r="AA87" s="254" t="s">
        <v>27</v>
      </c>
      <c r="AB87" s="253" t="s">
        <v>23</v>
      </c>
      <c r="AC87" s="253" t="s">
        <v>23</v>
      </c>
      <c r="AD87" s="253" t="s">
        <v>23</v>
      </c>
      <c r="AE87" s="254" t="s">
        <v>27</v>
      </c>
      <c r="AF87" s="254" t="s">
        <v>27</v>
      </c>
      <c r="AG87" s="254" t="s">
        <v>27</v>
      </c>
      <c r="AH87" s="253" t="s">
        <v>23</v>
      </c>
      <c r="AI87" s="253" t="s">
        <v>23</v>
      </c>
      <c r="AJ87" s="253" t="s">
        <v>23</v>
      </c>
      <c r="AK87" s="254" t="s">
        <v>27</v>
      </c>
      <c r="AL87" s="254" t="s">
        <v>27</v>
      </c>
      <c r="AM87" s="254" t="s">
        <v>27</v>
      </c>
      <c r="AN87" s="253" t="s">
        <v>23</v>
      </c>
      <c r="AO87" s="253" t="s">
        <v>23</v>
      </c>
      <c r="AP87" s="253" t="s">
        <v>23</v>
      </c>
      <c r="AQ87" s="254" t="s">
        <v>27</v>
      </c>
      <c r="AR87" s="254" t="s">
        <v>27</v>
      </c>
      <c r="AS87" s="254" t="s">
        <v>27</v>
      </c>
      <c r="AT87" s="253" t="s">
        <v>23</v>
      </c>
      <c r="AU87" s="253" t="s">
        <v>23</v>
      </c>
      <c r="AV87" s="253" t="s">
        <v>23</v>
      </c>
      <c r="AW87" s="254" t="s">
        <v>27</v>
      </c>
      <c r="AX87" s="271" t="s">
        <v>31</v>
      </c>
      <c r="AY87" s="271" t="s">
        <v>31</v>
      </c>
      <c r="AZ87" s="271" t="s">
        <v>31</v>
      </c>
      <c r="BA87" s="271" t="s">
        <v>31</v>
      </c>
      <c r="BB87" s="254" t="s">
        <v>27</v>
      </c>
      <c r="BC87" s="254" t="s">
        <v>27</v>
      </c>
      <c r="BD87" s="253" t="s">
        <v>23</v>
      </c>
      <c r="BE87" s="253" t="s">
        <v>23</v>
      </c>
      <c r="BF87" s="253" t="s">
        <v>23</v>
      </c>
      <c r="BG87" s="254" t="s">
        <v>27</v>
      </c>
      <c r="BH87" s="254" t="s">
        <v>27</v>
      </c>
      <c r="BI87" s="254" t="s">
        <v>27</v>
      </c>
      <c r="BJ87" s="253" t="s">
        <v>23</v>
      </c>
      <c r="BK87" s="253" t="s">
        <v>23</v>
      </c>
      <c r="BL87" s="253" t="s">
        <v>23</v>
      </c>
      <c r="BM87" s="254" t="s">
        <v>27</v>
      </c>
      <c r="BN87" s="254" t="s">
        <v>27</v>
      </c>
      <c r="BO87" s="254" t="s">
        <v>27</v>
      </c>
      <c r="BP87" s="253" t="s">
        <v>23</v>
      </c>
      <c r="BQ87" s="253" t="s">
        <v>23</v>
      </c>
      <c r="BR87" s="253" t="s">
        <v>23</v>
      </c>
      <c r="BS87" s="254" t="s">
        <v>27</v>
      </c>
      <c r="BT87" s="254" t="s">
        <v>27</v>
      </c>
      <c r="BU87" s="254" t="s">
        <v>27</v>
      </c>
      <c r="BV87" s="253" t="s">
        <v>23</v>
      </c>
      <c r="BW87" s="253" t="s">
        <v>23</v>
      </c>
      <c r="BX87" s="253" t="s">
        <v>23</v>
      </c>
      <c r="BY87" s="254" t="s">
        <v>27</v>
      </c>
      <c r="BZ87" s="254" t="s">
        <v>27</v>
      </c>
      <c r="CA87" s="254" t="s">
        <v>27</v>
      </c>
      <c r="CB87" s="253" t="s">
        <v>23</v>
      </c>
      <c r="CC87" s="253" t="s">
        <v>23</v>
      </c>
      <c r="CD87" s="253" t="s">
        <v>23</v>
      </c>
      <c r="CE87" s="254" t="s">
        <v>27</v>
      </c>
      <c r="CF87" s="271" t="s">
        <v>31</v>
      </c>
      <c r="CG87" s="271" t="s">
        <v>31</v>
      </c>
      <c r="CH87" s="271" t="s">
        <v>31</v>
      </c>
      <c r="CI87" s="271" t="s">
        <v>31</v>
      </c>
      <c r="CJ87" s="254" t="s">
        <v>27</v>
      </c>
      <c r="CK87" s="254" t="s">
        <v>27</v>
      </c>
      <c r="CL87" s="253" t="s">
        <v>23</v>
      </c>
      <c r="CM87" s="252" t="s">
        <v>46</v>
      </c>
    </row>
    <row r="88" spans="1:91" ht="15" hidden="1" customHeight="1" x14ac:dyDescent="0.25">
      <c r="A88" s="340"/>
      <c r="B88" s="342"/>
      <c r="C88" s="64" t="s">
        <v>37</v>
      </c>
      <c r="D88" s="89">
        <f>CM53</f>
        <v>88.076666666666668</v>
      </c>
      <c r="E88" s="252">
        <f>IF(E87=$B$16,D88+($A$16*15),IF(E87=$B$17,D88+($A$17*15),IF(E87=$B$19,IF(D88+($A$19*15)&gt;100,100,D88+($A$19*15)),IF(E87=$B$18,IF(D88+($A$18*15)&gt;100,100,D88+($A$18*15)),D88))))</f>
        <v>88.076666666666668</v>
      </c>
      <c r="F88" s="252">
        <f t="shared" ref="F88:BQ88" si="906">IF(F87=$B$16,E88+($A$16*15),IF(F87=$B$17,E88+($A$17*15),IF(F87=$B$19,IF(E88+($A$19*15)&gt;100,100,E88+($A$19*15)),IF(F87=$B$18,IF(E88+($A$18*15)&gt;100,100,E88+($A$18*15)),E88))))</f>
        <v>88.076666666666668</v>
      </c>
      <c r="G88" s="252">
        <f t="shared" si="906"/>
        <v>88.076666666666668</v>
      </c>
      <c r="H88" s="252">
        <f t="shared" si="906"/>
        <v>88.076666666666668</v>
      </c>
      <c r="I88" s="252">
        <f t="shared" si="906"/>
        <v>88.076666666666668</v>
      </c>
      <c r="J88" s="252">
        <f t="shared" si="906"/>
        <v>86.14</v>
      </c>
      <c r="K88" s="252">
        <f t="shared" si="906"/>
        <v>84.203333333333333</v>
      </c>
      <c r="L88" s="252">
        <f t="shared" si="906"/>
        <v>82.266666666666666</v>
      </c>
      <c r="M88" s="252">
        <f t="shared" si="906"/>
        <v>80.343333333333334</v>
      </c>
      <c r="N88" s="252">
        <f t="shared" si="906"/>
        <v>78.42</v>
      </c>
      <c r="O88" s="252">
        <f t="shared" si="906"/>
        <v>76.49666666666667</v>
      </c>
      <c r="P88" s="252">
        <f t="shared" si="906"/>
        <v>74.56</v>
      </c>
      <c r="Q88" s="252">
        <f t="shared" si="906"/>
        <v>72.623333333333335</v>
      </c>
      <c r="R88" s="252">
        <f t="shared" si="906"/>
        <v>70.686666666666667</v>
      </c>
      <c r="S88" s="252">
        <f t="shared" si="906"/>
        <v>68.763333333333335</v>
      </c>
      <c r="T88" s="252">
        <f t="shared" si="906"/>
        <v>66.84</v>
      </c>
      <c r="U88" s="252">
        <f t="shared" si="906"/>
        <v>64.916666666666671</v>
      </c>
      <c r="V88" s="252">
        <f t="shared" si="906"/>
        <v>62.980000000000004</v>
      </c>
      <c r="W88" s="252">
        <f t="shared" si="906"/>
        <v>61.043333333333337</v>
      </c>
      <c r="X88" s="252">
        <f t="shared" si="906"/>
        <v>59.106666666666669</v>
      </c>
      <c r="Y88" s="252">
        <f t="shared" si="906"/>
        <v>57.183333333333337</v>
      </c>
      <c r="Z88" s="252">
        <f t="shared" si="906"/>
        <v>55.260000000000005</v>
      </c>
      <c r="AA88" s="252">
        <f t="shared" si="906"/>
        <v>53.336666666666673</v>
      </c>
      <c r="AB88" s="252">
        <f t="shared" si="906"/>
        <v>51.400000000000006</v>
      </c>
      <c r="AC88" s="252">
        <f t="shared" si="906"/>
        <v>49.463333333333338</v>
      </c>
      <c r="AD88" s="252">
        <f t="shared" si="906"/>
        <v>47.526666666666671</v>
      </c>
      <c r="AE88" s="252">
        <f t="shared" si="906"/>
        <v>45.603333333333339</v>
      </c>
      <c r="AF88" s="252">
        <f t="shared" si="906"/>
        <v>43.680000000000007</v>
      </c>
      <c r="AG88" s="252">
        <f t="shared" si="906"/>
        <v>41.756666666666675</v>
      </c>
      <c r="AH88" s="252">
        <f t="shared" si="906"/>
        <v>39.820000000000007</v>
      </c>
      <c r="AI88" s="252">
        <f t="shared" si="906"/>
        <v>37.88333333333334</v>
      </c>
      <c r="AJ88" s="252">
        <f t="shared" si="906"/>
        <v>35.946666666666673</v>
      </c>
      <c r="AK88" s="252">
        <f t="shared" si="906"/>
        <v>34.023333333333341</v>
      </c>
      <c r="AL88" s="252">
        <f t="shared" si="906"/>
        <v>32.100000000000009</v>
      </c>
      <c r="AM88" s="252">
        <f t="shared" si="906"/>
        <v>30.176666666666677</v>
      </c>
      <c r="AN88" s="252">
        <f t="shared" si="906"/>
        <v>28.240000000000009</v>
      </c>
      <c r="AO88" s="252">
        <f t="shared" si="906"/>
        <v>26.303333333333342</v>
      </c>
      <c r="AP88" s="252">
        <f t="shared" si="906"/>
        <v>24.366666666666674</v>
      </c>
      <c r="AQ88" s="252">
        <f t="shared" si="906"/>
        <v>22.443333333333342</v>
      </c>
      <c r="AR88" s="252">
        <f t="shared" si="906"/>
        <v>20.52000000000001</v>
      </c>
      <c r="AS88" s="252">
        <f t="shared" si="906"/>
        <v>18.596666666666678</v>
      </c>
      <c r="AT88" s="252">
        <f t="shared" si="906"/>
        <v>16.660000000000011</v>
      </c>
      <c r="AU88" s="252">
        <f t="shared" si="906"/>
        <v>14.723333333333345</v>
      </c>
      <c r="AV88" s="252">
        <f t="shared" si="906"/>
        <v>12.78666666666668</v>
      </c>
      <c r="AW88" s="252">
        <f t="shared" si="906"/>
        <v>10.863333333333346</v>
      </c>
      <c r="AX88" s="252">
        <f t="shared" si="906"/>
        <v>25.863333333333344</v>
      </c>
      <c r="AY88" s="252">
        <f t="shared" si="906"/>
        <v>40.863333333333344</v>
      </c>
      <c r="AZ88" s="252">
        <f t="shared" si="906"/>
        <v>55.863333333333344</v>
      </c>
      <c r="BA88" s="252">
        <f t="shared" si="906"/>
        <v>70.863333333333344</v>
      </c>
      <c r="BB88" s="252">
        <f t="shared" si="906"/>
        <v>68.940000000000012</v>
      </c>
      <c r="BC88" s="252">
        <f t="shared" si="906"/>
        <v>67.01666666666668</v>
      </c>
      <c r="BD88" s="252">
        <f t="shared" si="906"/>
        <v>65.080000000000013</v>
      </c>
      <c r="BE88" s="252">
        <f t="shared" si="906"/>
        <v>63.143333333333345</v>
      </c>
      <c r="BF88" s="252">
        <f t="shared" si="906"/>
        <v>61.206666666666678</v>
      </c>
      <c r="BG88" s="252">
        <f t="shared" si="906"/>
        <v>59.283333333333346</v>
      </c>
      <c r="BH88" s="252">
        <f t="shared" si="906"/>
        <v>57.360000000000014</v>
      </c>
      <c r="BI88" s="252">
        <f t="shared" si="906"/>
        <v>55.436666666666682</v>
      </c>
      <c r="BJ88" s="252">
        <f t="shared" si="906"/>
        <v>53.500000000000014</v>
      </c>
      <c r="BK88" s="252">
        <f t="shared" si="906"/>
        <v>51.563333333333347</v>
      </c>
      <c r="BL88" s="252">
        <f t="shared" si="906"/>
        <v>49.626666666666679</v>
      </c>
      <c r="BM88" s="252">
        <f t="shared" si="906"/>
        <v>47.703333333333347</v>
      </c>
      <c r="BN88" s="252">
        <f t="shared" si="906"/>
        <v>45.780000000000015</v>
      </c>
      <c r="BO88" s="252">
        <f t="shared" si="906"/>
        <v>43.856666666666683</v>
      </c>
      <c r="BP88" s="252">
        <f t="shared" si="906"/>
        <v>41.920000000000016</v>
      </c>
      <c r="BQ88" s="252">
        <f t="shared" si="906"/>
        <v>39.983333333333348</v>
      </c>
      <c r="BR88" s="252">
        <f t="shared" ref="BR88:BZ88" si="907">IF(BR87=$B$16,BQ88+($A$16*15),IF(BR87=$B$17,BQ88+($A$17*15),IF(BR87=$B$19,IF(BQ88+($A$19*15)&gt;100,100,BQ88+($A$19*15)),IF(BR87=$B$18,IF(BQ88+($A$18*15)&gt;100,100,BQ88+($A$18*15)),BQ88))))</f>
        <v>38.046666666666681</v>
      </c>
      <c r="BS88" s="252">
        <f t="shared" si="907"/>
        <v>36.123333333333349</v>
      </c>
      <c r="BT88" s="252">
        <f t="shared" si="907"/>
        <v>34.200000000000017</v>
      </c>
      <c r="BU88" s="252">
        <f t="shared" si="907"/>
        <v>32.276666666666685</v>
      </c>
      <c r="BV88" s="252">
        <f t="shared" si="907"/>
        <v>30.340000000000018</v>
      </c>
      <c r="BW88" s="252">
        <f t="shared" si="907"/>
        <v>28.40333333333335</v>
      </c>
      <c r="BX88" s="252">
        <f t="shared" si="907"/>
        <v>26.466666666666683</v>
      </c>
      <c r="BY88" s="252">
        <f t="shared" si="907"/>
        <v>24.543333333333351</v>
      </c>
      <c r="BZ88" s="252">
        <f t="shared" si="907"/>
        <v>22.620000000000019</v>
      </c>
      <c r="CA88" s="252">
        <f>IF(CA87=$B$16,BZ88+($A$16*15),IF(CA87=$B$17,BZ88+($A$17*15),IF(CA87=$B$19,IF(BZ88+($A$19*15)&gt;100,100,BZ88+($A$19*15)),IF(CA87=$B$18,IF(BZ88+($A$18*15)&gt;100,100,BZ88+($A$18*15)),BZ88))))</f>
        <v>20.696666666666687</v>
      </c>
      <c r="CB88" s="252">
        <f t="shared" ref="CB88:CL88" si="908">IF(CB87=$B$16,CA88+($A$16*15),IF(CB87=$B$17,CA88+($A$17*15),IF(CB87=$B$19,IF(CA88+($A$19*15)&gt;100,100,CA88+($A$19*15)),IF(CB87=$B$18,IF(CA88+($A$18*15)&gt;100,100,CA88+($A$18*15)),CA88))))</f>
        <v>18.760000000000019</v>
      </c>
      <c r="CC88" s="252">
        <f t="shared" si="908"/>
        <v>16.823333333333352</v>
      </c>
      <c r="CD88" s="252">
        <f t="shared" si="908"/>
        <v>14.886666666666686</v>
      </c>
      <c r="CE88" s="252">
        <f t="shared" si="908"/>
        <v>12.963333333333352</v>
      </c>
      <c r="CF88" s="252">
        <f t="shared" si="908"/>
        <v>27.963333333333352</v>
      </c>
      <c r="CG88" s="252">
        <f t="shared" si="908"/>
        <v>42.963333333333352</v>
      </c>
      <c r="CH88" s="252">
        <f t="shared" si="908"/>
        <v>57.963333333333352</v>
      </c>
      <c r="CI88" s="252">
        <f t="shared" si="908"/>
        <v>72.963333333333352</v>
      </c>
      <c r="CJ88" s="252">
        <f t="shared" si="908"/>
        <v>71.04000000000002</v>
      </c>
      <c r="CK88" s="252">
        <f t="shared" si="908"/>
        <v>69.116666666666688</v>
      </c>
      <c r="CL88" s="252">
        <f t="shared" si="908"/>
        <v>67.180000000000021</v>
      </c>
      <c r="CM88" s="256">
        <f t="shared" ref="CM88" si="909">CL88-10</f>
        <v>57.180000000000021</v>
      </c>
    </row>
    <row r="89" spans="1:91" ht="15" hidden="1" customHeight="1" x14ac:dyDescent="0.25">
      <c r="A89" s="113" t="s">
        <v>61</v>
      </c>
      <c r="B89" s="114"/>
      <c r="C89" s="115"/>
      <c r="D89" s="8">
        <f>COUNTIF(D$30:D$53,"Go")</f>
        <v>0</v>
      </c>
      <c r="E89" s="258">
        <f t="shared" ref="E89:BP89" si="910">COUNTIF(E$30:E$53,"Go")</f>
        <v>1</v>
      </c>
      <c r="F89" s="258">
        <f t="shared" si="910"/>
        <v>2</v>
      </c>
      <c r="G89" s="258">
        <f t="shared" si="910"/>
        <v>3</v>
      </c>
      <c r="H89" s="258">
        <f t="shared" si="910"/>
        <v>3</v>
      </c>
      <c r="I89" s="258">
        <f t="shared" si="910"/>
        <v>3</v>
      </c>
      <c r="J89" s="258">
        <f t="shared" si="910"/>
        <v>3</v>
      </c>
      <c r="K89" s="258">
        <f t="shared" si="910"/>
        <v>3</v>
      </c>
      <c r="L89" s="258">
        <f t="shared" si="910"/>
        <v>3</v>
      </c>
      <c r="M89" s="258">
        <f t="shared" si="910"/>
        <v>3</v>
      </c>
      <c r="N89" s="258">
        <f t="shared" si="910"/>
        <v>3</v>
      </c>
      <c r="O89" s="258">
        <f t="shared" si="910"/>
        <v>3</v>
      </c>
      <c r="P89" s="258">
        <f t="shared" si="910"/>
        <v>3</v>
      </c>
      <c r="Q89" s="258">
        <f t="shared" si="910"/>
        <v>3</v>
      </c>
      <c r="R89" s="258">
        <f t="shared" si="910"/>
        <v>3</v>
      </c>
      <c r="S89" s="258">
        <f t="shared" si="910"/>
        <v>3</v>
      </c>
      <c r="T89" s="258">
        <f t="shared" si="910"/>
        <v>3</v>
      </c>
      <c r="U89" s="258">
        <f t="shared" si="910"/>
        <v>3</v>
      </c>
      <c r="V89" s="258">
        <f t="shared" si="910"/>
        <v>3</v>
      </c>
      <c r="W89" s="258">
        <f t="shared" si="910"/>
        <v>3</v>
      </c>
      <c r="X89" s="258">
        <f t="shared" si="910"/>
        <v>3</v>
      </c>
      <c r="Y89" s="258">
        <f t="shared" si="910"/>
        <v>3</v>
      </c>
      <c r="Z89" s="258">
        <f t="shared" si="910"/>
        <v>3</v>
      </c>
      <c r="AA89" s="258">
        <f t="shared" si="910"/>
        <v>3</v>
      </c>
      <c r="AB89" s="258">
        <f t="shared" si="910"/>
        <v>3</v>
      </c>
      <c r="AC89" s="258">
        <f t="shared" si="910"/>
        <v>3</v>
      </c>
      <c r="AD89" s="258">
        <f t="shared" si="910"/>
        <v>3</v>
      </c>
      <c r="AE89" s="258">
        <f t="shared" si="910"/>
        <v>3</v>
      </c>
      <c r="AF89" s="258">
        <f t="shared" si="910"/>
        <v>3</v>
      </c>
      <c r="AG89" s="258">
        <f t="shared" si="910"/>
        <v>3</v>
      </c>
      <c r="AH89" s="258">
        <f t="shared" si="910"/>
        <v>3</v>
      </c>
      <c r="AI89" s="258">
        <f t="shared" si="910"/>
        <v>3</v>
      </c>
      <c r="AJ89" s="258">
        <f t="shared" si="910"/>
        <v>3</v>
      </c>
      <c r="AK89" s="258">
        <f t="shared" si="910"/>
        <v>3</v>
      </c>
      <c r="AL89" s="258">
        <f t="shared" si="910"/>
        <v>3</v>
      </c>
      <c r="AM89" s="258">
        <f t="shared" si="910"/>
        <v>3</v>
      </c>
      <c r="AN89" s="258">
        <f t="shared" si="910"/>
        <v>3</v>
      </c>
      <c r="AO89" s="258">
        <f t="shared" si="910"/>
        <v>3</v>
      </c>
      <c r="AP89" s="258">
        <f t="shared" si="910"/>
        <v>3</v>
      </c>
      <c r="AQ89" s="258">
        <f t="shared" si="910"/>
        <v>3</v>
      </c>
      <c r="AR89" s="258">
        <f t="shared" si="910"/>
        <v>3</v>
      </c>
      <c r="AS89" s="258">
        <f t="shared" si="910"/>
        <v>3</v>
      </c>
      <c r="AT89" s="258">
        <f t="shared" si="910"/>
        <v>3</v>
      </c>
      <c r="AU89" s="258">
        <f t="shared" si="910"/>
        <v>3</v>
      </c>
      <c r="AV89" s="258">
        <f t="shared" si="910"/>
        <v>3</v>
      </c>
      <c r="AW89" s="258">
        <f t="shared" si="910"/>
        <v>3</v>
      </c>
      <c r="AX89" s="258">
        <f t="shared" si="910"/>
        <v>3</v>
      </c>
      <c r="AY89" s="258">
        <f t="shared" si="910"/>
        <v>3</v>
      </c>
      <c r="AZ89" s="258">
        <f t="shared" si="910"/>
        <v>3</v>
      </c>
      <c r="BA89" s="258">
        <f t="shared" si="910"/>
        <v>3</v>
      </c>
      <c r="BB89" s="258">
        <f t="shared" si="910"/>
        <v>3</v>
      </c>
      <c r="BC89" s="258">
        <f t="shared" si="910"/>
        <v>3</v>
      </c>
      <c r="BD89" s="258">
        <f t="shared" si="910"/>
        <v>3</v>
      </c>
      <c r="BE89" s="258">
        <f t="shared" si="910"/>
        <v>3</v>
      </c>
      <c r="BF89" s="258">
        <f t="shared" si="910"/>
        <v>3</v>
      </c>
      <c r="BG89" s="258">
        <f t="shared" si="910"/>
        <v>3</v>
      </c>
      <c r="BH89" s="258">
        <f t="shared" si="910"/>
        <v>3</v>
      </c>
      <c r="BI89" s="258">
        <f t="shared" si="910"/>
        <v>3</v>
      </c>
      <c r="BJ89" s="258">
        <f t="shared" si="910"/>
        <v>3</v>
      </c>
      <c r="BK89" s="258">
        <f t="shared" si="910"/>
        <v>3</v>
      </c>
      <c r="BL89" s="258">
        <f t="shared" si="910"/>
        <v>3</v>
      </c>
      <c r="BM89" s="258">
        <f t="shared" si="910"/>
        <v>3</v>
      </c>
      <c r="BN89" s="258">
        <f t="shared" si="910"/>
        <v>3</v>
      </c>
      <c r="BO89" s="258">
        <f t="shared" si="910"/>
        <v>3</v>
      </c>
      <c r="BP89" s="258">
        <f t="shared" si="910"/>
        <v>3</v>
      </c>
      <c r="BQ89" s="258">
        <f t="shared" ref="BQ89:CL89" si="911">COUNTIF(BQ$30:BQ$53,"Go")</f>
        <v>3</v>
      </c>
      <c r="BR89" s="258">
        <f t="shared" si="911"/>
        <v>3</v>
      </c>
      <c r="BS89" s="258">
        <f t="shared" si="911"/>
        <v>3</v>
      </c>
      <c r="BT89" s="258">
        <f t="shared" si="911"/>
        <v>3</v>
      </c>
      <c r="BU89" s="258">
        <f t="shared" si="911"/>
        <v>3</v>
      </c>
      <c r="BV89" s="258">
        <f t="shared" si="911"/>
        <v>3</v>
      </c>
      <c r="BW89" s="258">
        <f t="shared" si="911"/>
        <v>3</v>
      </c>
      <c r="BX89" s="258">
        <f t="shared" si="911"/>
        <v>3</v>
      </c>
      <c r="BY89" s="258">
        <f t="shared" si="911"/>
        <v>3</v>
      </c>
      <c r="BZ89" s="258">
        <f t="shared" si="911"/>
        <v>3</v>
      </c>
      <c r="CA89" s="258">
        <f t="shared" si="911"/>
        <v>3</v>
      </c>
      <c r="CB89" s="258">
        <f t="shared" si="911"/>
        <v>3</v>
      </c>
      <c r="CC89" s="258">
        <f t="shared" si="911"/>
        <v>3</v>
      </c>
      <c r="CD89" s="258">
        <f t="shared" si="911"/>
        <v>3</v>
      </c>
      <c r="CE89" s="258">
        <f t="shared" si="911"/>
        <v>3</v>
      </c>
      <c r="CF89" s="258">
        <f t="shared" si="911"/>
        <v>3</v>
      </c>
      <c r="CG89" s="258">
        <f t="shared" si="911"/>
        <v>3</v>
      </c>
      <c r="CH89" s="258">
        <f t="shared" si="911"/>
        <v>3</v>
      </c>
      <c r="CI89" s="258">
        <f t="shared" si="911"/>
        <v>3</v>
      </c>
      <c r="CJ89" s="258">
        <f t="shared" si="911"/>
        <v>3</v>
      </c>
      <c r="CK89" s="258">
        <f t="shared" si="911"/>
        <v>3</v>
      </c>
      <c r="CL89" s="258">
        <f t="shared" si="911"/>
        <v>3</v>
      </c>
      <c r="CM89" s="332"/>
    </row>
    <row r="90" spans="1:91" x14ac:dyDescent="0.25">
      <c r="A90" s="113" t="s">
        <v>62</v>
      </c>
      <c r="B90" s="114"/>
      <c r="C90" s="115"/>
      <c r="D90" s="8">
        <f>COUNTIF(D65:D88,"ST1")</f>
        <v>0</v>
      </c>
      <c r="E90" s="258">
        <f t="shared" ref="E90:BP90" si="912">COUNTIF(E65:E88,"ST1")</f>
        <v>1</v>
      </c>
      <c r="F90" s="258">
        <f t="shared" si="912"/>
        <v>1</v>
      </c>
      <c r="G90" s="258">
        <f t="shared" si="912"/>
        <v>1</v>
      </c>
      <c r="H90" s="258">
        <f t="shared" si="912"/>
        <v>1</v>
      </c>
      <c r="I90" s="258">
        <f t="shared" si="912"/>
        <v>1</v>
      </c>
      <c r="J90" s="258">
        <f t="shared" si="912"/>
        <v>1</v>
      </c>
      <c r="K90" s="258">
        <f t="shared" si="912"/>
        <v>1</v>
      </c>
      <c r="L90" s="258">
        <f t="shared" si="912"/>
        <v>1</v>
      </c>
      <c r="M90" s="258">
        <f t="shared" si="912"/>
        <v>1</v>
      </c>
      <c r="N90" s="258">
        <f t="shared" si="912"/>
        <v>1</v>
      </c>
      <c r="O90" s="258">
        <f t="shared" si="912"/>
        <v>1</v>
      </c>
      <c r="P90" s="258">
        <f t="shared" si="912"/>
        <v>1</v>
      </c>
      <c r="Q90" s="258">
        <f t="shared" si="912"/>
        <v>0</v>
      </c>
      <c r="R90" s="258">
        <f t="shared" si="912"/>
        <v>0</v>
      </c>
      <c r="S90" s="258">
        <f t="shared" si="912"/>
        <v>0</v>
      </c>
      <c r="T90" s="258">
        <f t="shared" si="912"/>
        <v>0</v>
      </c>
      <c r="U90" s="258">
        <f t="shared" si="912"/>
        <v>0</v>
      </c>
      <c r="V90" s="258">
        <f t="shared" si="912"/>
        <v>0</v>
      </c>
      <c r="W90" s="258">
        <f t="shared" si="912"/>
        <v>0</v>
      </c>
      <c r="X90" s="258">
        <f t="shared" si="912"/>
        <v>0</v>
      </c>
      <c r="Y90" s="258">
        <f t="shared" si="912"/>
        <v>0</v>
      </c>
      <c r="Z90" s="258">
        <f t="shared" si="912"/>
        <v>0</v>
      </c>
      <c r="AA90" s="258">
        <f t="shared" si="912"/>
        <v>0</v>
      </c>
      <c r="AB90" s="258">
        <f t="shared" si="912"/>
        <v>0</v>
      </c>
      <c r="AC90" s="258">
        <f t="shared" si="912"/>
        <v>0</v>
      </c>
      <c r="AD90" s="258">
        <f t="shared" si="912"/>
        <v>0</v>
      </c>
      <c r="AE90" s="258">
        <f t="shared" si="912"/>
        <v>0</v>
      </c>
      <c r="AF90" s="258">
        <f t="shared" si="912"/>
        <v>0</v>
      </c>
      <c r="AG90" s="258">
        <f t="shared" si="912"/>
        <v>1</v>
      </c>
      <c r="AH90" s="258">
        <f t="shared" si="912"/>
        <v>1</v>
      </c>
      <c r="AI90" s="258">
        <f t="shared" si="912"/>
        <v>1</v>
      </c>
      <c r="AJ90" s="258">
        <f t="shared" si="912"/>
        <v>1</v>
      </c>
      <c r="AK90" s="258">
        <f t="shared" si="912"/>
        <v>1</v>
      </c>
      <c r="AL90" s="258">
        <f t="shared" si="912"/>
        <v>1</v>
      </c>
      <c r="AM90" s="258">
        <f t="shared" si="912"/>
        <v>1</v>
      </c>
      <c r="AN90" s="258">
        <f t="shared" si="912"/>
        <v>1</v>
      </c>
      <c r="AO90" s="258">
        <f t="shared" si="912"/>
        <v>1</v>
      </c>
      <c r="AP90" s="258">
        <f t="shared" si="912"/>
        <v>1</v>
      </c>
      <c r="AQ90" s="258">
        <f t="shared" si="912"/>
        <v>1</v>
      </c>
      <c r="AR90" s="258">
        <f t="shared" si="912"/>
        <v>1</v>
      </c>
      <c r="AS90" s="258">
        <f t="shared" si="912"/>
        <v>0</v>
      </c>
      <c r="AT90" s="258">
        <f t="shared" si="912"/>
        <v>1</v>
      </c>
      <c r="AU90" s="258">
        <f t="shared" si="912"/>
        <v>1</v>
      </c>
      <c r="AV90" s="258">
        <f t="shared" si="912"/>
        <v>1</v>
      </c>
      <c r="AW90" s="258">
        <f t="shared" si="912"/>
        <v>1</v>
      </c>
      <c r="AX90" s="258">
        <f t="shared" si="912"/>
        <v>1</v>
      </c>
      <c r="AY90" s="258">
        <f t="shared" si="912"/>
        <v>1</v>
      </c>
      <c r="AZ90" s="258">
        <f t="shared" si="912"/>
        <v>1</v>
      </c>
      <c r="BA90" s="258">
        <f t="shared" si="912"/>
        <v>1</v>
      </c>
      <c r="BB90" s="258">
        <f t="shared" si="912"/>
        <v>0</v>
      </c>
      <c r="BC90" s="258">
        <f t="shared" si="912"/>
        <v>1</v>
      </c>
      <c r="BD90" s="258">
        <f t="shared" si="912"/>
        <v>1</v>
      </c>
      <c r="BE90" s="258">
        <f t="shared" si="912"/>
        <v>1</v>
      </c>
      <c r="BF90" s="258">
        <f t="shared" si="912"/>
        <v>1</v>
      </c>
      <c r="BG90" s="258">
        <f t="shared" si="912"/>
        <v>1</v>
      </c>
      <c r="BH90" s="258">
        <f t="shared" si="912"/>
        <v>1</v>
      </c>
      <c r="BI90" s="258">
        <f t="shared" si="912"/>
        <v>1</v>
      </c>
      <c r="BJ90" s="258">
        <f t="shared" si="912"/>
        <v>1</v>
      </c>
      <c r="BK90" s="258">
        <f t="shared" si="912"/>
        <v>1</v>
      </c>
      <c r="BL90" s="258">
        <f t="shared" si="912"/>
        <v>1</v>
      </c>
      <c r="BM90" s="258">
        <f t="shared" si="912"/>
        <v>1</v>
      </c>
      <c r="BN90" s="258">
        <f t="shared" si="912"/>
        <v>1</v>
      </c>
      <c r="BO90" s="258">
        <f t="shared" si="912"/>
        <v>1</v>
      </c>
      <c r="BP90" s="258">
        <f t="shared" si="912"/>
        <v>1</v>
      </c>
      <c r="BQ90" s="258">
        <f t="shared" ref="BQ90:CL90" si="913">COUNTIF(BQ65:BQ88,"ST1")</f>
        <v>1</v>
      </c>
      <c r="BR90" s="258">
        <f t="shared" si="913"/>
        <v>1</v>
      </c>
      <c r="BS90" s="258">
        <f t="shared" si="913"/>
        <v>1</v>
      </c>
      <c r="BT90" s="258">
        <f t="shared" si="913"/>
        <v>1</v>
      </c>
      <c r="BU90" s="258">
        <f t="shared" si="913"/>
        <v>1</v>
      </c>
      <c r="BV90" s="258">
        <f t="shared" si="913"/>
        <v>1</v>
      </c>
      <c r="BW90" s="258">
        <f t="shared" si="913"/>
        <v>1</v>
      </c>
      <c r="BX90" s="258">
        <f t="shared" si="913"/>
        <v>1</v>
      </c>
      <c r="BY90" s="258">
        <f t="shared" si="913"/>
        <v>1</v>
      </c>
      <c r="BZ90" s="258">
        <f t="shared" si="913"/>
        <v>1</v>
      </c>
      <c r="CA90" s="258">
        <f t="shared" si="913"/>
        <v>0</v>
      </c>
      <c r="CB90" s="258">
        <f t="shared" si="913"/>
        <v>1</v>
      </c>
      <c r="CC90" s="258">
        <f t="shared" si="913"/>
        <v>1</v>
      </c>
      <c r="CD90" s="258">
        <f t="shared" si="913"/>
        <v>1</v>
      </c>
      <c r="CE90" s="258">
        <f t="shared" si="913"/>
        <v>1</v>
      </c>
      <c r="CF90" s="258">
        <f t="shared" si="913"/>
        <v>1</v>
      </c>
      <c r="CG90" s="258">
        <f t="shared" si="913"/>
        <v>1</v>
      </c>
      <c r="CH90" s="258">
        <f t="shared" si="913"/>
        <v>1</v>
      </c>
      <c r="CI90" s="258">
        <f t="shared" si="913"/>
        <v>1</v>
      </c>
      <c r="CJ90" s="258">
        <f t="shared" si="913"/>
        <v>0</v>
      </c>
      <c r="CK90" s="258">
        <f t="shared" si="913"/>
        <v>0</v>
      </c>
      <c r="CL90" s="258">
        <f t="shared" si="913"/>
        <v>0</v>
      </c>
      <c r="CM90" s="332"/>
    </row>
    <row r="91" spans="1:91" ht="15" customHeight="1" x14ac:dyDescent="0.25">
      <c r="A91" s="333" t="s">
        <v>63</v>
      </c>
      <c r="B91" s="334"/>
      <c r="C91" s="335"/>
      <c r="D91" s="13">
        <f t="shared" ref="D91:BO91" si="914">COUNTIF(D65:D88,"PEA")</f>
        <v>0</v>
      </c>
      <c r="E91" s="258">
        <f t="shared" si="914"/>
        <v>1</v>
      </c>
      <c r="F91" s="258">
        <f t="shared" si="914"/>
        <v>1</v>
      </c>
      <c r="G91" s="258">
        <f t="shared" si="914"/>
        <v>1</v>
      </c>
      <c r="H91" s="258">
        <f t="shared" si="914"/>
        <v>1</v>
      </c>
      <c r="I91" s="258">
        <f t="shared" si="914"/>
        <v>1</v>
      </c>
      <c r="J91" s="258">
        <f t="shared" si="914"/>
        <v>1</v>
      </c>
      <c r="K91" s="258">
        <f t="shared" si="914"/>
        <v>1</v>
      </c>
      <c r="L91" s="258">
        <f t="shared" si="914"/>
        <v>1</v>
      </c>
      <c r="M91" s="258">
        <f t="shared" si="914"/>
        <v>1</v>
      </c>
      <c r="N91" s="258">
        <f t="shared" si="914"/>
        <v>1</v>
      </c>
      <c r="O91" s="258">
        <f t="shared" si="914"/>
        <v>1</v>
      </c>
      <c r="P91" s="258">
        <f t="shared" si="914"/>
        <v>1</v>
      </c>
      <c r="Q91" s="258">
        <f t="shared" si="914"/>
        <v>0</v>
      </c>
      <c r="R91" s="258">
        <f t="shared" si="914"/>
        <v>0</v>
      </c>
      <c r="S91" s="258">
        <f t="shared" si="914"/>
        <v>0</v>
      </c>
      <c r="T91" s="258">
        <f t="shared" si="914"/>
        <v>0</v>
      </c>
      <c r="U91" s="258">
        <f t="shared" si="914"/>
        <v>0</v>
      </c>
      <c r="V91" s="258">
        <f t="shared" si="914"/>
        <v>0</v>
      </c>
      <c r="W91" s="258">
        <f t="shared" si="914"/>
        <v>0</v>
      </c>
      <c r="X91" s="258">
        <f t="shared" si="914"/>
        <v>0</v>
      </c>
      <c r="Y91" s="258">
        <f t="shared" si="914"/>
        <v>0</v>
      </c>
      <c r="Z91" s="258">
        <f t="shared" si="914"/>
        <v>0</v>
      </c>
      <c r="AA91" s="258">
        <f t="shared" si="914"/>
        <v>0</v>
      </c>
      <c r="AB91" s="258">
        <f t="shared" si="914"/>
        <v>0</v>
      </c>
      <c r="AC91" s="258">
        <f t="shared" si="914"/>
        <v>0</v>
      </c>
      <c r="AD91" s="258">
        <f t="shared" si="914"/>
        <v>0</v>
      </c>
      <c r="AE91" s="258">
        <f t="shared" si="914"/>
        <v>0</v>
      </c>
      <c r="AF91" s="258">
        <f t="shared" si="914"/>
        <v>0</v>
      </c>
      <c r="AG91" s="258">
        <f t="shared" si="914"/>
        <v>0</v>
      </c>
      <c r="AH91" s="258">
        <f t="shared" si="914"/>
        <v>0</v>
      </c>
      <c r="AI91" s="258">
        <f t="shared" si="914"/>
        <v>0</v>
      </c>
      <c r="AJ91" s="258">
        <f t="shared" si="914"/>
        <v>0</v>
      </c>
      <c r="AK91" s="258">
        <f t="shared" si="914"/>
        <v>0</v>
      </c>
      <c r="AL91" s="258">
        <f t="shared" si="914"/>
        <v>0</v>
      </c>
      <c r="AM91" s="258">
        <f t="shared" si="914"/>
        <v>0</v>
      </c>
      <c r="AN91" s="258">
        <f t="shared" si="914"/>
        <v>0</v>
      </c>
      <c r="AO91" s="258">
        <f t="shared" si="914"/>
        <v>0</v>
      </c>
      <c r="AP91" s="258">
        <f t="shared" si="914"/>
        <v>0</v>
      </c>
      <c r="AQ91" s="258">
        <f t="shared" si="914"/>
        <v>1</v>
      </c>
      <c r="AR91" s="258">
        <f t="shared" si="914"/>
        <v>1</v>
      </c>
      <c r="AS91" s="258">
        <f t="shared" si="914"/>
        <v>1</v>
      </c>
      <c r="AT91" s="258">
        <f t="shared" si="914"/>
        <v>1</v>
      </c>
      <c r="AU91" s="258">
        <f t="shared" si="914"/>
        <v>0</v>
      </c>
      <c r="AV91" s="258">
        <f t="shared" si="914"/>
        <v>0</v>
      </c>
      <c r="AW91" s="258">
        <f t="shared" si="914"/>
        <v>0</v>
      </c>
      <c r="AX91" s="258">
        <f t="shared" si="914"/>
        <v>0</v>
      </c>
      <c r="AY91" s="258">
        <f t="shared" si="914"/>
        <v>0</v>
      </c>
      <c r="AZ91" s="258">
        <f t="shared" si="914"/>
        <v>0</v>
      </c>
      <c r="BA91" s="258">
        <f t="shared" si="914"/>
        <v>0</v>
      </c>
      <c r="BB91" s="258">
        <f t="shared" si="914"/>
        <v>0</v>
      </c>
      <c r="BC91" s="258">
        <f t="shared" si="914"/>
        <v>1</v>
      </c>
      <c r="BD91" s="258">
        <f t="shared" si="914"/>
        <v>1</v>
      </c>
      <c r="BE91" s="258">
        <f t="shared" si="914"/>
        <v>1</v>
      </c>
      <c r="BF91" s="258">
        <f t="shared" si="914"/>
        <v>1</v>
      </c>
      <c r="BG91" s="258">
        <f t="shared" si="914"/>
        <v>0</v>
      </c>
      <c r="BH91" s="258">
        <f t="shared" si="914"/>
        <v>0</v>
      </c>
      <c r="BI91" s="258">
        <f t="shared" si="914"/>
        <v>0</v>
      </c>
      <c r="BJ91" s="258">
        <f t="shared" si="914"/>
        <v>0</v>
      </c>
      <c r="BK91" s="258">
        <f t="shared" si="914"/>
        <v>0</v>
      </c>
      <c r="BL91" s="258">
        <f t="shared" si="914"/>
        <v>0</v>
      </c>
      <c r="BM91" s="258">
        <f t="shared" si="914"/>
        <v>0</v>
      </c>
      <c r="BN91" s="258">
        <f t="shared" si="914"/>
        <v>0</v>
      </c>
      <c r="BO91" s="258">
        <f t="shared" si="914"/>
        <v>0</v>
      </c>
      <c r="BP91" s="258">
        <f t="shared" ref="BP91:CG91" si="915">COUNTIF(BP65:BP88,"PEA")</f>
        <v>0</v>
      </c>
      <c r="BQ91" s="258">
        <f t="shared" si="915"/>
        <v>0</v>
      </c>
      <c r="BR91" s="258">
        <f t="shared" si="915"/>
        <v>0</v>
      </c>
      <c r="BS91" s="258">
        <f t="shared" si="915"/>
        <v>0</v>
      </c>
      <c r="BT91" s="258">
        <f t="shared" si="915"/>
        <v>0</v>
      </c>
      <c r="BU91" s="258">
        <f t="shared" si="915"/>
        <v>0</v>
      </c>
      <c r="BV91" s="258">
        <f t="shared" si="915"/>
        <v>0</v>
      </c>
      <c r="BW91" s="258">
        <f t="shared" si="915"/>
        <v>0</v>
      </c>
      <c r="BX91" s="258">
        <f t="shared" si="915"/>
        <v>0</v>
      </c>
      <c r="BY91" s="258">
        <f t="shared" si="915"/>
        <v>1</v>
      </c>
      <c r="BZ91" s="258">
        <f t="shared" si="915"/>
        <v>1</v>
      </c>
      <c r="CA91" s="258">
        <f t="shared" si="915"/>
        <v>1</v>
      </c>
      <c r="CB91" s="258">
        <f t="shared" si="915"/>
        <v>1</v>
      </c>
      <c r="CC91" s="258">
        <f t="shared" si="915"/>
        <v>0</v>
      </c>
      <c r="CD91" s="258">
        <f t="shared" si="915"/>
        <v>0</v>
      </c>
      <c r="CE91" s="258">
        <f t="shared" si="915"/>
        <v>0</v>
      </c>
      <c r="CF91" s="258">
        <f t="shared" si="915"/>
        <v>0</v>
      </c>
      <c r="CG91" s="258">
        <f t="shared" si="915"/>
        <v>0</v>
      </c>
      <c r="CH91" s="258">
        <f>COUNTIF(CH65:CH88,"PEA")</f>
        <v>0</v>
      </c>
      <c r="CI91" s="258">
        <f>COUNTIF(CI65:CI88,"PEA")</f>
        <v>0</v>
      </c>
      <c r="CJ91" s="258">
        <f>COUNTIF(CJ65:CJ88,"PEA")</f>
        <v>0</v>
      </c>
      <c r="CK91" s="258">
        <f>COUNTIF(CK65:CK88,"PEA")</f>
        <v>0</v>
      </c>
      <c r="CL91" s="258">
        <f>COUNTIF(CL65:CL88,"PEA")</f>
        <v>0</v>
      </c>
      <c r="CM91" s="332"/>
    </row>
    <row r="92" spans="1:91" ht="15" hidden="1" customHeight="1" x14ac:dyDescent="0.25">
      <c r="A92" s="333" t="s">
        <v>64</v>
      </c>
      <c r="B92" s="334"/>
      <c r="C92" s="335"/>
      <c r="D92" s="13">
        <f>D90+D91</f>
        <v>0</v>
      </c>
      <c r="E92" s="258">
        <f t="shared" ref="E92:BP92" si="916">E90+E91</f>
        <v>2</v>
      </c>
      <c r="F92" s="258">
        <f t="shared" si="916"/>
        <v>2</v>
      </c>
      <c r="G92" s="258">
        <f t="shared" si="916"/>
        <v>2</v>
      </c>
      <c r="H92" s="258">
        <f t="shared" si="916"/>
        <v>2</v>
      </c>
      <c r="I92" s="258">
        <f t="shared" si="916"/>
        <v>2</v>
      </c>
      <c r="J92" s="258">
        <f t="shared" si="916"/>
        <v>2</v>
      </c>
      <c r="K92" s="258">
        <f t="shared" si="916"/>
        <v>2</v>
      </c>
      <c r="L92" s="258">
        <f t="shared" si="916"/>
        <v>2</v>
      </c>
      <c r="M92" s="258">
        <f t="shared" si="916"/>
        <v>2</v>
      </c>
      <c r="N92" s="258">
        <f t="shared" si="916"/>
        <v>2</v>
      </c>
      <c r="O92" s="258">
        <f t="shared" si="916"/>
        <v>2</v>
      </c>
      <c r="P92" s="258">
        <f t="shared" si="916"/>
        <v>2</v>
      </c>
      <c r="Q92" s="258">
        <f t="shared" si="916"/>
        <v>0</v>
      </c>
      <c r="R92" s="258">
        <f t="shared" si="916"/>
        <v>0</v>
      </c>
      <c r="S92" s="258">
        <f t="shared" si="916"/>
        <v>0</v>
      </c>
      <c r="T92" s="258">
        <f t="shared" si="916"/>
        <v>0</v>
      </c>
      <c r="U92" s="258">
        <f t="shared" si="916"/>
        <v>0</v>
      </c>
      <c r="V92" s="258">
        <f t="shared" si="916"/>
        <v>0</v>
      </c>
      <c r="W92" s="258">
        <f t="shared" si="916"/>
        <v>0</v>
      </c>
      <c r="X92" s="258">
        <f t="shared" si="916"/>
        <v>0</v>
      </c>
      <c r="Y92" s="258">
        <f t="shared" si="916"/>
        <v>0</v>
      </c>
      <c r="Z92" s="258">
        <f t="shared" si="916"/>
        <v>0</v>
      </c>
      <c r="AA92" s="258">
        <f t="shared" si="916"/>
        <v>0</v>
      </c>
      <c r="AB92" s="258">
        <f t="shared" si="916"/>
        <v>0</v>
      </c>
      <c r="AC92" s="258">
        <f t="shared" si="916"/>
        <v>0</v>
      </c>
      <c r="AD92" s="258">
        <f t="shared" si="916"/>
        <v>0</v>
      </c>
      <c r="AE92" s="258">
        <f t="shared" si="916"/>
        <v>0</v>
      </c>
      <c r="AF92" s="258">
        <f t="shared" si="916"/>
        <v>0</v>
      </c>
      <c r="AG92" s="258">
        <f t="shared" si="916"/>
        <v>1</v>
      </c>
      <c r="AH92" s="258">
        <f t="shared" si="916"/>
        <v>1</v>
      </c>
      <c r="AI92" s="258">
        <f t="shared" si="916"/>
        <v>1</v>
      </c>
      <c r="AJ92" s="258">
        <f t="shared" si="916"/>
        <v>1</v>
      </c>
      <c r="AK92" s="258">
        <f t="shared" si="916"/>
        <v>1</v>
      </c>
      <c r="AL92" s="258">
        <f t="shared" si="916"/>
        <v>1</v>
      </c>
      <c r="AM92" s="258">
        <f t="shared" si="916"/>
        <v>1</v>
      </c>
      <c r="AN92" s="258">
        <f t="shared" si="916"/>
        <v>1</v>
      </c>
      <c r="AO92" s="258">
        <f t="shared" si="916"/>
        <v>1</v>
      </c>
      <c r="AP92" s="258">
        <f t="shared" si="916"/>
        <v>1</v>
      </c>
      <c r="AQ92" s="258">
        <f t="shared" si="916"/>
        <v>2</v>
      </c>
      <c r="AR92" s="258">
        <f t="shared" si="916"/>
        <v>2</v>
      </c>
      <c r="AS92" s="258">
        <f t="shared" si="916"/>
        <v>1</v>
      </c>
      <c r="AT92" s="258">
        <f t="shared" si="916"/>
        <v>2</v>
      </c>
      <c r="AU92" s="258">
        <f t="shared" si="916"/>
        <v>1</v>
      </c>
      <c r="AV92" s="258">
        <f t="shared" si="916"/>
        <v>1</v>
      </c>
      <c r="AW92" s="258">
        <f t="shared" si="916"/>
        <v>1</v>
      </c>
      <c r="AX92" s="258">
        <f t="shared" si="916"/>
        <v>1</v>
      </c>
      <c r="AY92" s="258">
        <f t="shared" si="916"/>
        <v>1</v>
      </c>
      <c r="AZ92" s="258">
        <f t="shared" si="916"/>
        <v>1</v>
      </c>
      <c r="BA92" s="258">
        <f t="shared" si="916"/>
        <v>1</v>
      </c>
      <c r="BB92" s="258">
        <f t="shared" si="916"/>
        <v>0</v>
      </c>
      <c r="BC92" s="258">
        <f t="shared" si="916"/>
        <v>2</v>
      </c>
      <c r="BD92" s="258">
        <f t="shared" si="916"/>
        <v>2</v>
      </c>
      <c r="BE92" s="258">
        <f t="shared" si="916"/>
        <v>2</v>
      </c>
      <c r="BF92" s="258">
        <f t="shared" si="916"/>
        <v>2</v>
      </c>
      <c r="BG92" s="258">
        <f t="shared" si="916"/>
        <v>1</v>
      </c>
      <c r="BH92" s="258">
        <f t="shared" si="916"/>
        <v>1</v>
      </c>
      <c r="BI92" s="258">
        <f t="shared" si="916"/>
        <v>1</v>
      </c>
      <c r="BJ92" s="258">
        <f t="shared" si="916"/>
        <v>1</v>
      </c>
      <c r="BK92" s="258">
        <f t="shared" si="916"/>
        <v>1</v>
      </c>
      <c r="BL92" s="258">
        <f t="shared" si="916"/>
        <v>1</v>
      </c>
      <c r="BM92" s="258">
        <f t="shared" si="916"/>
        <v>1</v>
      </c>
      <c r="BN92" s="258">
        <f t="shared" si="916"/>
        <v>1</v>
      </c>
      <c r="BO92" s="258">
        <f t="shared" si="916"/>
        <v>1</v>
      </c>
      <c r="BP92" s="258">
        <f t="shared" si="916"/>
        <v>1</v>
      </c>
      <c r="BQ92" s="258">
        <f t="shared" ref="BQ92:CL92" si="917">BQ90+BQ91</f>
        <v>1</v>
      </c>
      <c r="BR92" s="258">
        <f t="shared" si="917"/>
        <v>1</v>
      </c>
      <c r="BS92" s="258">
        <f t="shared" si="917"/>
        <v>1</v>
      </c>
      <c r="BT92" s="258">
        <f t="shared" si="917"/>
        <v>1</v>
      </c>
      <c r="BU92" s="258">
        <f t="shared" si="917"/>
        <v>1</v>
      </c>
      <c r="BV92" s="258">
        <f t="shared" si="917"/>
        <v>1</v>
      </c>
      <c r="BW92" s="258">
        <f t="shared" si="917"/>
        <v>1</v>
      </c>
      <c r="BX92" s="258">
        <f t="shared" si="917"/>
        <v>1</v>
      </c>
      <c r="BY92" s="258">
        <f t="shared" si="917"/>
        <v>2</v>
      </c>
      <c r="BZ92" s="258">
        <f t="shared" si="917"/>
        <v>2</v>
      </c>
      <c r="CA92" s="258">
        <f t="shared" si="917"/>
        <v>1</v>
      </c>
      <c r="CB92" s="258">
        <f t="shared" si="917"/>
        <v>2</v>
      </c>
      <c r="CC92" s="258">
        <f t="shared" si="917"/>
        <v>1</v>
      </c>
      <c r="CD92" s="258">
        <f t="shared" si="917"/>
        <v>1</v>
      </c>
      <c r="CE92" s="258">
        <f t="shared" si="917"/>
        <v>1</v>
      </c>
      <c r="CF92" s="258">
        <f t="shared" si="917"/>
        <v>1</v>
      </c>
      <c r="CG92" s="258">
        <f t="shared" si="917"/>
        <v>1</v>
      </c>
      <c r="CH92" s="258">
        <f t="shared" si="917"/>
        <v>1</v>
      </c>
      <c r="CI92" s="258">
        <f t="shared" si="917"/>
        <v>1</v>
      </c>
      <c r="CJ92" s="258">
        <f t="shared" si="917"/>
        <v>0</v>
      </c>
      <c r="CK92" s="258">
        <f t="shared" si="917"/>
        <v>0</v>
      </c>
      <c r="CL92" s="258">
        <f t="shared" si="917"/>
        <v>0</v>
      </c>
      <c r="CM92" s="332"/>
    </row>
    <row r="93" spans="1:91" hidden="1" x14ac:dyDescent="0.25">
      <c r="A93" s="336" t="s">
        <v>65</v>
      </c>
      <c r="B93" s="337"/>
      <c r="C93" s="338"/>
      <c r="D93" s="53" t="b">
        <f t="shared" ref="D93:BO93" si="918">IF(D91&gt;1,FALSE,IF(D90&gt;1,FALSE,TRUE))</f>
        <v>1</v>
      </c>
      <c r="E93" s="258" t="b">
        <f t="shared" si="918"/>
        <v>1</v>
      </c>
      <c r="F93" s="258" t="b">
        <f t="shared" si="918"/>
        <v>1</v>
      </c>
      <c r="G93" s="258" t="b">
        <f t="shared" si="918"/>
        <v>1</v>
      </c>
      <c r="H93" s="258" t="b">
        <f t="shared" si="918"/>
        <v>1</v>
      </c>
      <c r="I93" s="258" t="b">
        <f t="shared" si="918"/>
        <v>1</v>
      </c>
      <c r="J93" s="258" t="b">
        <f t="shared" si="918"/>
        <v>1</v>
      </c>
      <c r="K93" s="258" t="b">
        <f t="shared" si="918"/>
        <v>1</v>
      </c>
      <c r="L93" s="258" t="b">
        <f t="shared" si="918"/>
        <v>1</v>
      </c>
      <c r="M93" s="258" t="b">
        <f t="shared" si="918"/>
        <v>1</v>
      </c>
      <c r="N93" s="258" t="b">
        <f t="shared" si="918"/>
        <v>1</v>
      </c>
      <c r="O93" s="258" t="b">
        <f t="shared" si="918"/>
        <v>1</v>
      </c>
      <c r="P93" s="258" t="b">
        <f t="shared" si="918"/>
        <v>1</v>
      </c>
      <c r="Q93" s="258" t="b">
        <f t="shared" si="918"/>
        <v>1</v>
      </c>
      <c r="R93" s="258" t="b">
        <f t="shared" si="918"/>
        <v>1</v>
      </c>
      <c r="S93" s="258" t="b">
        <f t="shared" si="918"/>
        <v>1</v>
      </c>
      <c r="T93" s="258" t="b">
        <f t="shared" si="918"/>
        <v>1</v>
      </c>
      <c r="U93" s="258" t="b">
        <f t="shared" si="918"/>
        <v>1</v>
      </c>
      <c r="V93" s="258" t="b">
        <f t="shared" si="918"/>
        <v>1</v>
      </c>
      <c r="W93" s="258" t="b">
        <f t="shared" si="918"/>
        <v>1</v>
      </c>
      <c r="X93" s="258" t="b">
        <f t="shared" si="918"/>
        <v>1</v>
      </c>
      <c r="Y93" s="258" t="b">
        <f t="shared" si="918"/>
        <v>1</v>
      </c>
      <c r="Z93" s="258" t="b">
        <f t="shared" si="918"/>
        <v>1</v>
      </c>
      <c r="AA93" s="258" t="b">
        <f t="shared" si="918"/>
        <v>1</v>
      </c>
      <c r="AB93" s="258" t="b">
        <f t="shared" si="918"/>
        <v>1</v>
      </c>
      <c r="AC93" s="258" t="b">
        <f t="shared" si="918"/>
        <v>1</v>
      </c>
      <c r="AD93" s="258" t="b">
        <f t="shared" si="918"/>
        <v>1</v>
      </c>
      <c r="AE93" s="258" t="b">
        <f t="shared" si="918"/>
        <v>1</v>
      </c>
      <c r="AF93" s="258" t="b">
        <f t="shared" si="918"/>
        <v>1</v>
      </c>
      <c r="AG93" s="258" t="b">
        <f t="shared" si="918"/>
        <v>1</v>
      </c>
      <c r="AH93" s="258" t="b">
        <f t="shared" si="918"/>
        <v>1</v>
      </c>
      <c r="AI93" s="258" t="b">
        <f t="shared" si="918"/>
        <v>1</v>
      </c>
      <c r="AJ93" s="258" t="b">
        <f t="shared" si="918"/>
        <v>1</v>
      </c>
      <c r="AK93" s="258" t="b">
        <f t="shared" si="918"/>
        <v>1</v>
      </c>
      <c r="AL93" s="258" t="b">
        <f t="shared" si="918"/>
        <v>1</v>
      </c>
      <c r="AM93" s="258" t="b">
        <f t="shared" si="918"/>
        <v>1</v>
      </c>
      <c r="AN93" s="258" t="b">
        <f t="shared" si="918"/>
        <v>1</v>
      </c>
      <c r="AO93" s="258" t="b">
        <f t="shared" si="918"/>
        <v>1</v>
      </c>
      <c r="AP93" s="258" t="b">
        <f t="shared" si="918"/>
        <v>1</v>
      </c>
      <c r="AQ93" s="258" t="b">
        <f t="shared" si="918"/>
        <v>1</v>
      </c>
      <c r="AR93" s="258" t="b">
        <f t="shared" si="918"/>
        <v>1</v>
      </c>
      <c r="AS93" s="258" t="b">
        <f t="shared" si="918"/>
        <v>1</v>
      </c>
      <c r="AT93" s="258" t="b">
        <f t="shared" si="918"/>
        <v>1</v>
      </c>
      <c r="AU93" s="258" t="b">
        <f t="shared" si="918"/>
        <v>1</v>
      </c>
      <c r="AV93" s="258" t="b">
        <f t="shared" si="918"/>
        <v>1</v>
      </c>
      <c r="AW93" s="258" t="b">
        <f t="shared" si="918"/>
        <v>1</v>
      </c>
      <c r="AX93" s="258" t="b">
        <f t="shared" si="918"/>
        <v>1</v>
      </c>
      <c r="AY93" s="258" t="b">
        <f t="shared" si="918"/>
        <v>1</v>
      </c>
      <c r="AZ93" s="258" t="b">
        <f t="shared" si="918"/>
        <v>1</v>
      </c>
      <c r="BA93" s="258" t="b">
        <f t="shared" si="918"/>
        <v>1</v>
      </c>
      <c r="BB93" s="258" t="b">
        <f t="shared" si="918"/>
        <v>1</v>
      </c>
      <c r="BC93" s="258" t="b">
        <f t="shared" si="918"/>
        <v>1</v>
      </c>
      <c r="BD93" s="258" t="b">
        <f t="shared" si="918"/>
        <v>1</v>
      </c>
      <c r="BE93" s="258" t="b">
        <f t="shared" si="918"/>
        <v>1</v>
      </c>
      <c r="BF93" s="258" t="b">
        <f t="shared" si="918"/>
        <v>1</v>
      </c>
      <c r="BG93" s="258" t="b">
        <f t="shared" si="918"/>
        <v>1</v>
      </c>
      <c r="BH93" s="258" t="b">
        <f t="shared" si="918"/>
        <v>1</v>
      </c>
      <c r="BI93" s="258" t="b">
        <f t="shared" si="918"/>
        <v>1</v>
      </c>
      <c r="BJ93" s="258" t="b">
        <f t="shared" si="918"/>
        <v>1</v>
      </c>
      <c r="BK93" s="258" t="b">
        <f t="shared" si="918"/>
        <v>1</v>
      </c>
      <c r="BL93" s="258" t="b">
        <f t="shared" si="918"/>
        <v>1</v>
      </c>
      <c r="BM93" s="258" t="b">
        <f t="shared" si="918"/>
        <v>1</v>
      </c>
      <c r="BN93" s="258" t="b">
        <f t="shared" si="918"/>
        <v>1</v>
      </c>
      <c r="BO93" s="258" t="b">
        <f t="shared" si="918"/>
        <v>1</v>
      </c>
      <c r="BP93" s="258" t="b">
        <f t="shared" ref="BP93:CL93" si="919">IF(BP91&gt;1,FALSE,IF(BP90&gt;1,FALSE,TRUE))</f>
        <v>1</v>
      </c>
      <c r="BQ93" s="258" t="b">
        <f t="shared" si="919"/>
        <v>1</v>
      </c>
      <c r="BR93" s="258" t="b">
        <f t="shared" si="919"/>
        <v>1</v>
      </c>
      <c r="BS93" s="258" t="b">
        <f t="shared" si="919"/>
        <v>1</v>
      </c>
      <c r="BT93" s="258" t="b">
        <f t="shared" si="919"/>
        <v>1</v>
      </c>
      <c r="BU93" s="258" t="b">
        <f t="shared" si="919"/>
        <v>1</v>
      </c>
      <c r="BV93" s="258" t="b">
        <f t="shared" si="919"/>
        <v>1</v>
      </c>
      <c r="BW93" s="258" t="b">
        <f t="shared" si="919"/>
        <v>1</v>
      </c>
      <c r="BX93" s="258" t="b">
        <f t="shared" si="919"/>
        <v>1</v>
      </c>
      <c r="BY93" s="258" t="b">
        <f t="shared" si="919"/>
        <v>1</v>
      </c>
      <c r="BZ93" s="258" t="b">
        <f t="shared" si="919"/>
        <v>1</v>
      </c>
      <c r="CA93" s="258" t="b">
        <f t="shared" si="919"/>
        <v>1</v>
      </c>
      <c r="CB93" s="258" t="b">
        <f t="shared" si="919"/>
        <v>1</v>
      </c>
      <c r="CC93" s="258" t="b">
        <f t="shared" si="919"/>
        <v>1</v>
      </c>
      <c r="CD93" s="258" t="b">
        <f t="shared" si="919"/>
        <v>1</v>
      </c>
      <c r="CE93" s="258" t="b">
        <f t="shared" si="919"/>
        <v>1</v>
      </c>
      <c r="CF93" s="258" t="b">
        <f t="shared" si="919"/>
        <v>1</v>
      </c>
      <c r="CG93" s="258" t="b">
        <f t="shared" si="919"/>
        <v>1</v>
      </c>
      <c r="CH93" s="258" t="b">
        <f t="shared" si="919"/>
        <v>1</v>
      </c>
      <c r="CI93" s="258" t="b">
        <f t="shared" si="919"/>
        <v>1</v>
      </c>
      <c r="CJ93" s="258" t="b">
        <f t="shared" si="919"/>
        <v>1</v>
      </c>
      <c r="CK93" s="258" t="b">
        <f t="shared" si="919"/>
        <v>1</v>
      </c>
      <c r="CL93" s="258" t="b">
        <f t="shared" si="919"/>
        <v>1</v>
      </c>
      <c r="CM93" s="332"/>
    </row>
  </sheetData>
  <mergeCells count="96">
    <mergeCell ref="F19:G19"/>
    <mergeCell ref="A13:B13"/>
    <mergeCell ref="A14:B14"/>
    <mergeCell ref="F16:N16"/>
    <mergeCell ref="F17:G17"/>
    <mergeCell ref="F18:G18"/>
    <mergeCell ref="A28:B29"/>
    <mergeCell ref="C28:F28"/>
    <mergeCell ref="G28:J28"/>
    <mergeCell ref="K28:N28"/>
    <mergeCell ref="O28:R28"/>
    <mergeCell ref="AM28:AP28"/>
    <mergeCell ref="C22:H22"/>
    <mergeCell ref="I22:N22"/>
    <mergeCell ref="O22:T22"/>
    <mergeCell ref="U22:Z22"/>
    <mergeCell ref="AA22:AF22"/>
    <mergeCell ref="S28:V28"/>
    <mergeCell ref="W28:Z28"/>
    <mergeCell ref="AA28:AD28"/>
    <mergeCell ref="AE28:AH28"/>
    <mergeCell ref="AI28:AL28"/>
    <mergeCell ref="CI28:CL28"/>
    <mergeCell ref="AQ28:AT28"/>
    <mergeCell ref="AU28:AX28"/>
    <mergeCell ref="AY28:BB28"/>
    <mergeCell ref="BC28:BF28"/>
    <mergeCell ref="BG28:BJ28"/>
    <mergeCell ref="BK28:BN28"/>
    <mergeCell ref="CO48:CQ48"/>
    <mergeCell ref="B50:B51"/>
    <mergeCell ref="B52:B53"/>
    <mergeCell ref="CM28:CM29"/>
    <mergeCell ref="A30:A41"/>
    <mergeCell ref="B30:B31"/>
    <mergeCell ref="B32:B33"/>
    <mergeCell ref="B34:B35"/>
    <mergeCell ref="B36:B37"/>
    <mergeCell ref="B38:B39"/>
    <mergeCell ref="B40:B41"/>
    <mergeCell ref="BO28:BR28"/>
    <mergeCell ref="BS28:BV28"/>
    <mergeCell ref="BW28:BZ28"/>
    <mergeCell ref="CA28:CD28"/>
    <mergeCell ref="CE28:CH28"/>
    <mergeCell ref="A42:A53"/>
    <mergeCell ref="B42:B43"/>
    <mergeCell ref="B44:B45"/>
    <mergeCell ref="B46:B47"/>
    <mergeCell ref="B48:B49"/>
    <mergeCell ref="AQ63:AT63"/>
    <mergeCell ref="CM54:CM58"/>
    <mergeCell ref="A56:C56"/>
    <mergeCell ref="A57:C57"/>
    <mergeCell ref="A58:C58"/>
    <mergeCell ref="A63:B64"/>
    <mergeCell ref="C63:F63"/>
    <mergeCell ref="G63:J63"/>
    <mergeCell ref="K63:N63"/>
    <mergeCell ref="O63:R63"/>
    <mergeCell ref="S63:V63"/>
    <mergeCell ref="W63:Z63"/>
    <mergeCell ref="AA63:AD63"/>
    <mergeCell ref="AE63:AH63"/>
    <mergeCell ref="AI63:AL63"/>
    <mergeCell ref="AM63:AP63"/>
    <mergeCell ref="CM63:CM64"/>
    <mergeCell ref="AU63:AX63"/>
    <mergeCell ref="AY63:BB63"/>
    <mergeCell ref="BC63:BF63"/>
    <mergeCell ref="BG63:BJ63"/>
    <mergeCell ref="BK63:BN63"/>
    <mergeCell ref="BO63:BR63"/>
    <mergeCell ref="BS63:BV63"/>
    <mergeCell ref="BW63:BZ63"/>
    <mergeCell ref="CA63:CD63"/>
    <mergeCell ref="CE63:CH63"/>
    <mergeCell ref="CI63:CL63"/>
    <mergeCell ref="A65:A76"/>
    <mergeCell ref="B65:B66"/>
    <mergeCell ref="B67:B68"/>
    <mergeCell ref="B69:B70"/>
    <mergeCell ref="B71:B72"/>
    <mergeCell ref="B73:B74"/>
    <mergeCell ref="B75:B76"/>
    <mergeCell ref="CM89:CM93"/>
    <mergeCell ref="A91:C91"/>
    <mergeCell ref="A92:C92"/>
    <mergeCell ref="A93:C93"/>
    <mergeCell ref="A77:A88"/>
    <mergeCell ref="B77:B78"/>
    <mergeCell ref="B79:B80"/>
    <mergeCell ref="B81:B82"/>
    <mergeCell ref="B83:B84"/>
    <mergeCell ref="B85:B86"/>
    <mergeCell ref="B87:B88"/>
  </mergeCells>
  <conditionalFormatting sqref="A26:XFD26">
    <cfRule type="cellIs" dxfId="6212" priority="168" operator="lessThan">
      <formula>20</formula>
    </cfRule>
  </conditionalFormatting>
  <conditionalFormatting sqref="D31 D47 D45 D33">
    <cfRule type="cellIs" dxfId="6211" priority="158" operator="lessThan">
      <formula>$C$13</formula>
    </cfRule>
    <cfRule type="colorScale" priority="1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33 B37 B41 B45 B49 B53">
    <cfRule type="cellIs" dxfId="6210" priority="165" operator="lessThan">
      <formula>$C$13</formula>
    </cfRule>
    <cfRule type="cellIs" dxfId="6209" priority="166" operator="lessThan">
      <formula>15</formula>
    </cfRule>
  </conditionalFormatting>
  <conditionalFormatting sqref="D45">
    <cfRule type="colorScale" priority="16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5">
    <cfRule type="cellIs" dxfId="6208" priority="162" operator="lessThan">
      <formula>$C$13</formula>
    </cfRule>
    <cfRule type="cellIs" dxfId="6207" priority="163" operator="lessThan">
      <formula>15</formula>
    </cfRule>
  </conditionalFormatting>
  <conditionalFormatting sqref="D47">
    <cfRule type="colorScale" priority="16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7">
    <cfRule type="cellIs" dxfId="6206" priority="159" operator="lessThan">
      <formula>$C$13</formula>
    </cfRule>
    <cfRule type="cellIs" dxfId="6205" priority="160" operator="lessThan">
      <formula>15</formula>
    </cfRule>
  </conditionalFormatting>
  <conditionalFormatting sqref="D49">
    <cfRule type="cellIs" dxfId="6204" priority="153" operator="lessThan">
      <formula>$C$13</formula>
    </cfRule>
    <cfRule type="colorScale" priority="1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9">
    <cfRule type="colorScale" priority="15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9">
    <cfRule type="cellIs" dxfId="6203" priority="154" operator="lessThan">
      <formula>$C$13</formula>
    </cfRule>
    <cfRule type="cellIs" dxfId="6202" priority="155" operator="lessThan">
      <formula>15</formula>
    </cfRule>
  </conditionalFormatting>
  <conditionalFormatting sqref="D51">
    <cfRule type="cellIs" dxfId="6201" priority="148" operator="lessThan">
      <formula>$C$13</formula>
    </cfRule>
    <cfRule type="colorScale" priority="1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1">
    <cfRule type="colorScale" priority="15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1">
    <cfRule type="cellIs" dxfId="6200" priority="149" operator="lessThan">
      <formula>$C$13</formula>
    </cfRule>
    <cfRule type="cellIs" dxfId="6199" priority="150" operator="lessThan">
      <formula>15</formula>
    </cfRule>
  </conditionalFormatting>
  <conditionalFormatting sqref="D53">
    <cfRule type="cellIs" dxfId="6198" priority="143" operator="lessThan">
      <formula>$C$13</formula>
    </cfRule>
    <cfRule type="colorScale" priority="1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3">
    <cfRule type="colorScale" priority="14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3">
    <cfRule type="cellIs" dxfId="6197" priority="144" operator="lessThan">
      <formula>$C$13</formula>
    </cfRule>
    <cfRule type="cellIs" dxfId="6196" priority="145" operator="lessThan">
      <formula>15</formula>
    </cfRule>
  </conditionalFormatting>
  <conditionalFormatting sqref="A58 D58:CL58 CN58:XFD58">
    <cfRule type="containsText" dxfId="6195" priority="142" operator="containsText" text="FALSE">
      <formula>NOT(ISERROR(SEARCH("FALSE",A58)))</formula>
    </cfRule>
  </conditionalFormatting>
  <conditionalFormatting sqref="CN55:XFD55 A55:CL55">
    <cfRule type="cellIs" dxfId="6194" priority="141" operator="equal">
      <formula>1</formula>
    </cfRule>
  </conditionalFormatting>
  <conditionalFormatting sqref="D35">
    <cfRule type="cellIs" dxfId="6193" priority="139" operator="lessThan">
      <formula>$C$13</formula>
    </cfRule>
    <cfRule type="colorScale" priority="1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6192" priority="137" operator="lessThan">
      <formula>$C$13</formula>
    </cfRule>
    <cfRule type="colorScale" priority="1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9">
    <cfRule type="cellIs" dxfId="6191" priority="135" operator="lessThan">
      <formula>$C$13</formula>
    </cfRule>
    <cfRule type="colorScale" priority="1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1">
    <cfRule type="cellIs" dxfId="6190" priority="133" operator="lessThan">
      <formula>$C$13</formula>
    </cfRule>
    <cfRule type="colorScale" priority="1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6 D68">
    <cfRule type="cellIs" dxfId="6189" priority="129" operator="lessThan">
      <formula>$C$13</formula>
    </cfRule>
    <cfRule type="colorScale" priority="1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8 B72 B76 B80 B84 B88">
    <cfRule type="cellIs" dxfId="6188" priority="130" operator="lessThan">
      <formula>$C$13</formula>
    </cfRule>
    <cfRule type="cellIs" dxfId="6187" priority="131" operator="lessThan">
      <formula>15</formula>
    </cfRule>
  </conditionalFormatting>
  <conditionalFormatting sqref="E88:CL88">
    <cfRule type="cellIs" dxfId="6186" priority="127" operator="lessThan">
      <formula>$C$13</formula>
    </cfRule>
    <cfRule type="colorScale" priority="1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3:CL93">
    <cfRule type="containsText" dxfId="6185" priority="126" operator="containsText" text="FALSE">
      <formula>NOT(ISERROR(SEARCH("FALSE",E93)))</formula>
    </cfRule>
  </conditionalFormatting>
  <conditionalFormatting sqref="E91:CL91">
    <cfRule type="cellIs" dxfId="6184" priority="125" operator="equal">
      <formula>1</formula>
    </cfRule>
  </conditionalFormatting>
  <conditionalFormatting sqref="D70">
    <cfRule type="cellIs" dxfId="6183" priority="123" operator="lessThan">
      <formula>$C$13</formula>
    </cfRule>
    <cfRule type="colorScale" priority="1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6182" priority="121" operator="lessThan">
      <formula>$C$13</formula>
    </cfRule>
    <cfRule type="colorScale" priority="1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6181" priority="119" operator="lessThan">
      <formula>$C$13</formula>
    </cfRule>
    <cfRule type="colorScale" priority="1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6180" priority="117" operator="lessThan">
      <formula>$C$13</formula>
    </cfRule>
    <cfRule type="colorScale" priority="1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6179" priority="115" operator="lessThan">
      <formula>$C$13</formula>
    </cfRule>
    <cfRule type="colorScale" priority="1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0">
    <cfRule type="cellIs" dxfId="6178" priority="113" operator="lessThan">
      <formula>$C$13</formula>
    </cfRule>
    <cfRule type="colorScale" priority="1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2">
    <cfRule type="cellIs" dxfId="6177" priority="111" operator="lessThan">
      <formula>$C$13</formula>
    </cfRule>
    <cfRule type="colorScale" priority="1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4">
    <cfRule type="cellIs" dxfId="6176" priority="109" operator="lessThan">
      <formula>$C$13</formula>
    </cfRule>
    <cfRule type="colorScale" priority="1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6175" priority="107" operator="lessThan">
      <formula>$C$13</formula>
    </cfRule>
    <cfRule type="colorScale" priority="1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6174" priority="105" operator="lessThan">
      <formula>$C$13</formula>
    </cfRule>
    <cfRule type="colorScale" priority="1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3">
    <cfRule type="cellIs" dxfId="6173" priority="103" operator="lessThan">
      <formula>$C$13</formula>
    </cfRule>
    <cfRule type="colorScale" priority="1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56:XFD56">
    <cfRule type="cellIs" dxfId="6172" priority="102" operator="equal">
      <formula>1</formula>
    </cfRule>
  </conditionalFormatting>
  <conditionalFormatting sqref="A57:XFD57">
    <cfRule type="cellIs" dxfId="6171" priority="100" operator="equal">
      <formula>2</formula>
    </cfRule>
    <cfRule type="cellIs" dxfId="6170" priority="101" operator="equal">
      <formula>1</formula>
    </cfRule>
  </conditionalFormatting>
  <conditionalFormatting sqref="E92:XFD92">
    <cfRule type="cellIs" dxfId="6169" priority="98" operator="equal">
      <formula>2</formula>
    </cfRule>
    <cfRule type="cellIs" dxfId="6168" priority="99" operator="equal">
      <formula>1</formula>
    </cfRule>
  </conditionalFormatting>
  <conditionalFormatting sqref="A93 D93">
    <cfRule type="containsText" dxfId="6167" priority="97" operator="containsText" text="FALSE">
      <formula>NOT(ISERROR(SEARCH("FALSE",A93)))</formula>
    </cfRule>
  </conditionalFormatting>
  <conditionalFormatting sqref="A91:D91">
    <cfRule type="cellIs" dxfId="6166" priority="96" operator="equal">
      <formula>1</formula>
    </cfRule>
  </conditionalFormatting>
  <conditionalFormatting sqref="A92:D92">
    <cfRule type="cellIs" dxfId="6165" priority="94" operator="equal">
      <formula>2</formula>
    </cfRule>
    <cfRule type="cellIs" dxfId="6164" priority="95" operator="equal">
      <formula>1</formula>
    </cfRule>
  </conditionalFormatting>
  <conditionalFormatting sqref="E41:I41 E33">
    <cfRule type="cellIs" dxfId="6163" priority="86" operator="lessThan">
      <formula>$C$13</formula>
    </cfRule>
    <cfRule type="colorScale" priority="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">
    <cfRule type="colorScale" priority="9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33">
    <cfRule type="cellIs" dxfId="6162" priority="90" operator="lessThan">
      <formula>$C$13</formula>
    </cfRule>
    <cfRule type="cellIs" dxfId="6161" priority="91" operator="lessThan">
      <formula>15</formula>
    </cfRule>
  </conditionalFormatting>
  <conditionalFormatting sqref="E41:I41">
    <cfRule type="colorScale" priority="8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41:I41">
    <cfRule type="cellIs" dxfId="6160" priority="87" operator="lessThan">
      <formula>$C$13</formula>
    </cfRule>
    <cfRule type="cellIs" dxfId="6159" priority="88" operator="lessThan">
      <formula>15</formula>
    </cfRule>
  </conditionalFormatting>
  <conditionalFormatting sqref="E53:CL53">
    <cfRule type="cellIs" dxfId="6158" priority="84" operator="lessThan">
      <formula>$C$13</formula>
    </cfRule>
    <cfRule type="colorScale" priority="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1:CL51">
    <cfRule type="cellIs" dxfId="6157" priority="82" operator="lessThan">
      <formula>$C$13</formula>
    </cfRule>
    <cfRule type="colorScale" priority="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9:CL49">
    <cfRule type="cellIs" dxfId="6156" priority="80" operator="lessThan">
      <formula>$C$13</formula>
    </cfRule>
    <cfRule type="colorScale" priority="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7:CL47">
    <cfRule type="cellIs" dxfId="6155" priority="78" operator="lessThan">
      <formula>$C$13</formula>
    </cfRule>
    <cfRule type="colorScale" priority="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CL45">
    <cfRule type="cellIs" dxfId="6154" priority="76" operator="lessThan">
      <formula>$C$13</formula>
    </cfRule>
    <cfRule type="colorScale" priority="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41:CE41 CI41:CL41">
    <cfRule type="cellIs" dxfId="6153" priority="74" operator="lessThan">
      <formula>$C$13</formula>
    </cfRule>
    <cfRule type="colorScale" priority="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D39 CH39:CL39">
    <cfRule type="cellIs" dxfId="6152" priority="72" operator="lessThan">
      <formula>$C$13</formula>
    </cfRule>
    <cfRule type="colorScale" priority="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7:CL37">
    <cfRule type="cellIs" dxfId="6151" priority="70" operator="lessThan">
      <formula>$C$13</formula>
    </cfRule>
    <cfRule type="colorScale" priority="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5:CL35">
    <cfRule type="cellIs" dxfId="6150" priority="68" operator="lessThan">
      <formula>$C$13</formula>
    </cfRule>
    <cfRule type="colorScale" priority="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33:CL33">
    <cfRule type="cellIs" dxfId="6149" priority="66" operator="lessThan">
      <formula>$C$13</formula>
    </cfRule>
    <cfRule type="colorScale" priority="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L31">
    <cfRule type="cellIs" dxfId="6148" priority="64" operator="lessThan">
      <formula>$C$13</formula>
    </cfRule>
    <cfRule type="colorScale" priority="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CL43">
    <cfRule type="cellIs" dxfId="6147" priority="62" operator="lessThan">
      <formula>$C$13</formula>
    </cfRule>
    <cfRule type="colorScale" priority="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E39:CG39">
    <cfRule type="cellIs" dxfId="6146" priority="60" operator="lessThan">
      <formula>$C$13</formula>
    </cfRule>
    <cfRule type="colorScale" priority="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F41:CH41">
    <cfRule type="cellIs" dxfId="6145" priority="58" operator="lessThan">
      <formula>$C$13</formula>
    </cfRule>
    <cfRule type="colorScale" priority="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6:CL76">
    <cfRule type="cellIs" dxfId="6144" priority="56" operator="lessThan">
      <formula>$C$13</formula>
    </cfRule>
    <cfRule type="colorScale" priority="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90:CL90">
    <cfRule type="cellIs" dxfId="6143" priority="45" operator="equal">
      <formula>1</formula>
    </cfRule>
  </conditionalFormatting>
  <conditionalFormatting sqref="E80">
    <cfRule type="cellIs" dxfId="6142" priority="23" operator="lessThan">
      <formula>$C$13</formula>
    </cfRule>
    <cfRule type="colorScale" priority="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0">
    <cfRule type="colorScale" priority="2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80">
    <cfRule type="cellIs" dxfId="6141" priority="24" operator="lessThan">
      <formula>$C$13</formula>
    </cfRule>
    <cfRule type="cellIs" dxfId="6140" priority="25" operator="lessThan">
      <formula>15</formula>
    </cfRule>
  </conditionalFormatting>
  <conditionalFormatting sqref="E86:CD86 CH86:CL86">
    <cfRule type="cellIs" dxfId="6139" priority="21" operator="lessThan">
      <formula>$C$13</formula>
    </cfRule>
    <cfRule type="colorScale" priority="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4:CL84">
    <cfRule type="cellIs" dxfId="6138" priority="19" operator="lessThan">
      <formula>$C$13</formula>
    </cfRule>
    <cfRule type="colorScale" priority="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2:CL82">
    <cfRule type="cellIs" dxfId="6137" priority="17" operator="lessThan">
      <formula>$C$13</formula>
    </cfRule>
    <cfRule type="colorScale" priority="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80:CL80">
    <cfRule type="cellIs" dxfId="6136" priority="15" operator="lessThan">
      <formula>$C$13</formula>
    </cfRule>
    <cfRule type="colorScale" priority="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8:CL78">
    <cfRule type="cellIs" dxfId="6135" priority="13" operator="lessThan">
      <formula>$C$13</formula>
    </cfRule>
    <cfRule type="colorScale" priority="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E86:CG86">
    <cfRule type="cellIs" dxfId="6134" priority="11" operator="lessThan">
      <formula>$C$13</formula>
    </cfRule>
    <cfRule type="colorScale" priority="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4:CL74">
    <cfRule type="cellIs" dxfId="6133" priority="9" operator="lessThan">
      <formula>$C$13</formula>
    </cfRule>
    <cfRule type="colorScale" priority="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2:CL72">
    <cfRule type="cellIs" dxfId="6132" priority="7" operator="lessThan">
      <formula>$C$13</formula>
    </cfRule>
    <cfRule type="colorScale" priority="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0:CL70">
    <cfRule type="cellIs" dxfId="6131" priority="5" operator="lessThan">
      <formula>$C$13</formula>
    </cfRule>
    <cfRule type="colorScale" priority="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8:CL68">
    <cfRule type="cellIs" dxfId="6130" priority="3" operator="lessThan">
      <formula>$C$13</formula>
    </cfRule>
    <cfRule type="colorScale" priority="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6:CL66">
    <cfRule type="cellIs" dxfId="6129" priority="1" operator="lessThan">
      <formula>$C$13</formula>
    </cfRule>
    <cfRule type="colorScale" priority="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10D77-4462-4234-8752-EC25F9A2690B}">
  <sheetPr codeName="Sheet2"/>
  <dimension ref="A1:CQ87"/>
  <sheetViews>
    <sheetView topLeftCell="Q55" workbookViewId="0">
      <selection activeCell="Q55" sqref="Q55"/>
    </sheetView>
  </sheetViews>
  <sheetFormatPr defaultRowHeight="15" x14ac:dyDescent="0.25"/>
  <cols>
    <col min="1" max="1" width="9.85546875" customWidth="1"/>
    <col min="3" max="3" width="0" hidden="1" customWidth="1"/>
    <col min="4" max="4" width="9.85546875" hidden="1" customWidth="1"/>
    <col min="6" max="6" width="9.5703125" customWidth="1"/>
    <col min="91" max="91" width="12" bestFit="1" customWidth="1"/>
  </cols>
  <sheetData>
    <row r="1" spans="1:20" hidden="1" x14ac:dyDescent="0.25">
      <c r="P1" t="s">
        <v>0</v>
      </c>
      <c r="Q1" t="s">
        <v>1</v>
      </c>
      <c r="S1" t="s">
        <v>2</v>
      </c>
      <c r="T1" t="s">
        <v>3</v>
      </c>
    </row>
    <row r="2" spans="1:20" hidden="1" x14ac:dyDescent="0.25">
      <c r="H2" t="s">
        <v>4</v>
      </c>
      <c r="P2" t="s">
        <v>5</v>
      </c>
      <c r="Q2" t="s">
        <v>6</v>
      </c>
      <c r="T2" t="s">
        <v>7</v>
      </c>
    </row>
    <row r="3" spans="1:20" hidden="1" x14ac:dyDescent="0.25">
      <c r="H3" t="s">
        <v>8</v>
      </c>
    </row>
    <row r="4" spans="1:20" hidden="1" x14ac:dyDescent="0.25">
      <c r="P4" s="1"/>
    </row>
    <row r="5" spans="1:20" hidden="1" x14ac:dyDescent="0.25"/>
    <row r="6" spans="1:20" hidden="1" x14ac:dyDescent="0.25"/>
    <row r="7" spans="1:20" hidden="1" x14ac:dyDescent="0.25"/>
    <row r="8" spans="1:20" hidden="1" x14ac:dyDescent="0.25">
      <c r="A8" t="s">
        <v>9</v>
      </c>
      <c r="E8" t="s">
        <v>10</v>
      </c>
      <c r="I8" t="s">
        <v>11</v>
      </c>
    </row>
    <row r="9" spans="1:20" hidden="1" x14ac:dyDescent="0.25">
      <c r="A9" s="6" t="s">
        <v>12</v>
      </c>
      <c r="E9" t="s">
        <v>13</v>
      </c>
      <c r="F9">
        <v>50</v>
      </c>
      <c r="G9" t="s">
        <v>14</v>
      </c>
      <c r="I9" t="s">
        <v>15</v>
      </c>
    </row>
    <row r="10" spans="1:20" hidden="1" x14ac:dyDescent="0.25">
      <c r="A10" t="s">
        <v>16</v>
      </c>
      <c r="E10" t="s">
        <v>17</v>
      </c>
      <c r="F10">
        <v>50</v>
      </c>
      <c r="G10" t="s">
        <v>14</v>
      </c>
    </row>
    <row r="11" spans="1:20" hidden="1" x14ac:dyDescent="0.25">
      <c r="A11" s="6" t="s">
        <v>18</v>
      </c>
    </row>
    <row r="12" spans="1:20" hidden="1" x14ac:dyDescent="0.25">
      <c r="B12" s="2"/>
    </row>
    <row r="13" spans="1:20" hidden="1" x14ac:dyDescent="0.25">
      <c r="A13" s="357" t="s">
        <v>19</v>
      </c>
      <c r="B13" s="357"/>
      <c r="C13" s="40">
        <v>15</v>
      </c>
      <c r="D13" t="s">
        <v>20</v>
      </c>
    </row>
    <row r="14" spans="1:20" hidden="1" x14ac:dyDescent="0.25">
      <c r="A14" s="357" t="s">
        <v>21</v>
      </c>
      <c r="B14" s="357"/>
      <c r="C14">
        <v>80</v>
      </c>
      <c r="D14" t="s">
        <v>20</v>
      </c>
      <c r="F14" t="s">
        <v>22</v>
      </c>
    </row>
    <row r="16" spans="1:20" x14ac:dyDescent="0.25">
      <c r="A16" s="260">
        <f>-5.81/45</f>
        <v>-0.12911111111111109</v>
      </c>
      <c r="B16" s="261" t="s">
        <v>23</v>
      </c>
      <c r="C16" s="262"/>
      <c r="D16" s="263" t="s">
        <v>24</v>
      </c>
      <c r="F16" s="358" t="s">
        <v>25</v>
      </c>
      <c r="G16" s="359"/>
      <c r="H16" s="359"/>
      <c r="I16" s="359"/>
      <c r="J16" s="359"/>
      <c r="K16" s="359"/>
      <c r="L16" s="359"/>
      <c r="M16" s="359"/>
      <c r="N16" s="360"/>
      <c r="P16" t="s">
        <v>26</v>
      </c>
    </row>
    <row r="17" spans="1:91" x14ac:dyDescent="0.25">
      <c r="A17" s="264">
        <f>-5.77/45</f>
        <v>-0.12822222222222221</v>
      </c>
      <c r="B17" s="45" t="s">
        <v>27</v>
      </c>
      <c r="C17" s="30"/>
      <c r="D17" s="265" t="s">
        <v>24</v>
      </c>
      <c r="F17" s="361" t="s">
        <v>28</v>
      </c>
      <c r="G17" s="362"/>
      <c r="H17" s="55" t="s">
        <v>27</v>
      </c>
      <c r="I17" s="55" t="s">
        <v>27</v>
      </c>
      <c r="J17" s="55" t="s">
        <v>27</v>
      </c>
      <c r="N17" s="57"/>
      <c r="P17" s="275" t="s">
        <v>67</v>
      </c>
    </row>
    <row r="18" spans="1:91" x14ac:dyDescent="0.25">
      <c r="A18" s="266">
        <f>F9*1.2/60</f>
        <v>1</v>
      </c>
      <c r="B18" s="56" t="s">
        <v>13</v>
      </c>
      <c r="C18" s="41"/>
      <c r="D18" s="265" t="s">
        <v>24</v>
      </c>
      <c r="F18" s="363" t="s">
        <v>30</v>
      </c>
      <c r="G18" s="364"/>
      <c r="H18" s="55" t="s">
        <v>27</v>
      </c>
      <c r="I18" s="259" t="s">
        <v>31</v>
      </c>
      <c r="J18" s="259" t="s">
        <v>31</v>
      </c>
      <c r="K18" s="259" t="s">
        <v>31</v>
      </c>
      <c r="L18" s="259" t="s">
        <v>31</v>
      </c>
      <c r="M18" s="55" t="s">
        <v>27</v>
      </c>
      <c r="N18" s="58" t="s">
        <v>27</v>
      </c>
      <c r="P18" t="s">
        <v>32</v>
      </c>
      <c r="Q18" t="s">
        <v>33</v>
      </c>
      <c r="R18" t="s">
        <v>34</v>
      </c>
    </row>
    <row r="19" spans="1:91" x14ac:dyDescent="0.25">
      <c r="A19" s="267">
        <f>F10*1.2/60</f>
        <v>1</v>
      </c>
      <c r="B19" s="268" t="s">
        <v>31</v>
      </c>
      <c r="C19" s="269"/>
      <c r="D19" s="270" t="s">
        <v>24</v>
      </c>
      <c r="F19" s="355" t="s">
        <v>35</v>
      </c>
      <c r="G19" s="356"/>
      <c r="H19" s="59" t="s">
        <v>27</v>
      </c>
      <c r="I19" s="59" t="s">
        <v>27</v>
      </c>
      <c r="J19" s="60" t="s">
        <v>13</v>
      </c>
      <c r="K19" s="60" t="s">
        <v>13</v>
      </c>
      <c r="L19" s="60" t="s">
        <v>13</v>
      </c>
      <c r="M19" s="60" t="s">
        <v>13</v>
      </c>
      <c r="N19" s="61" t="s">
        <v>27</v>
      </c>
      <c r="P19" s="5">
        <f>CO49</f>
        <v>56</v>
      </c>
      <c r="Q19" s="5">
        <f t="shared" ref="Q19:R19" si="0">CP49</f>
        <v>14</v>
      </c>
      <c r="R19" s="5">
        <f t="shared" si="0"/>
        <v>700</v>
      </c>
      <c r="S19" s="5"/>
    </row>
    <row r="20" spans="1:91" x14ac:dyDescent="0.25">
      <c r="F20" s="28"/>
    </row>
    <row r="21" spans="1:91" x14ac:dyDescent="0.25">
      <c r="K21" s="121" t="s">
        <v>39</v>
      </c>
      <c r="S21" s="121" t="s">
        <v>39</v>
      </c>
    </row>
    <row r="22" spans="1:91" x14ac:dyDescent="0.25">
      <c r="A22" s="354" t="s">
        <v>40</v>
      </c>
      <c r="B22" s="354"/>
      <c r="C22" s="349">
        <v>6</v>
      </c>
      <c r="D22" s="350"/>
      <c r="E22" s="350"/>
      <c r="F22" s="351"/>
      <c r="G22" s="349">
        <v>7</v>
      </c>
      <c r="H22" s="350"/>
      <c r="I22" s="350"/>
      <c r="J22" s="351"/>
      <c r="K22" s="349">
        <v>8</v>
      </c>
      <c r="L22" s="350"/>
      <c r="M22" s="350"/>
      <c r="N22" s="351"/>
      <c r="O22" s="349">
        <v>9</v>
      </c>
      <c r="P22" s="350"/>
      <c r="Q22" s="350"/>
      <c r="R22" s="351"/>
      <c r="S22" s="349">
        <v>10</v>
      </c>
      <c r="T22" s="350"/>
      <c r="U22" s="350"/>
      <c r="V22" s="351"/>
      <c r="W22" s="349">
        <v>11</v>
      </c>
      <c r="X22" s="350"/>
      <c r="Y22" s="350"/>
      <c r="Z22" s="351"/>
      <c r="AA22" s="349">
        <v>12</v>
      </c>
      <c r="AB22" s="350"/>
      <c r="AC22" s="350"/>
      <c r="AD22" s="351"/>
      <c r="AE22" s="349">
        <v>13</v>
      </c>
      <c r="AF22" s="350"/>
      <c r="AG22" s="350"/>
      <c r="AH22" s="351"/>
      <c r="AI22" s="349">
        <v>14</v>
      </c>
      <c r="AJ22" s="350"/>
      <c r="AK22" s="350"/>
      <c r="AL22" s="351"/>
      <c r="AM22" s="349">
        <v>15</v>
      </c>
      <c r="AN22" s="350"/>
      <c r="AO22" s="350"/>
      <c r="AP22" s="351"/>
      <c r="AQ22" s="349">
        <v>16</v>
      </c>
      <c r="AR22" s="350"/>
      <c r="AS22" s="350"/>
      <c r="AT22" s="351"/>
      <c r="AU22" s="349">
        <v>17</v>
      </c>
      <c r="AV22" s="350"/>
      <c r="AW22" s="350"/>
      <c r="AX22" s="351"/>
      <c r="AY22" s="349">
        <v>18</v>
      </c>
      <c r="AZ22" s="350"/>
      <c r="BA22" s="350"/>
      <c r="BB22" s="351"/>
      <c r="BC22" s="349">
        <v>19</v>
      </c>
      <c r="BD22" s="350"/>
      <c r="BE22" s="350"/>
      <c r="BF22" s="351"/>
      <c r="BG22" s="349">
        <v>20</v>
      </c>
      <c r="BH22" s="350"/>
      <c r="BI22" s="350"/>
      <c r="BJ22" s="351"/>
      <c r="BK22" s="349">
        <v>21</v>
      </c>
      <c r="BL22" s="350"/>
      <c r="BM22" s="350"/>
      <c r="BN22" s="351"/>
      <c r="BO22" s="349">
        <v>22</v>
      </c>
      <c r="BP22" s="350"/>
      <c r="BQ22" s="350"/>
      <c r="BR22" s="351"/>
      <c r="BS22" s="349">
        <v>23</v>
      </c>
      <c r="BT22" s="350"/>
      <c r="BU22" s="350"/>
      <c r="BV22" s="351"/>
      <c r="BW22" s="349">
        <v>24</v>
      </c>
      <c r="BX22" s="350"/>
      <c r="BY22" s="350"/>
      <c r="BZ22" s="351"/>
      <c r="CA22" s="349">
        <v>1</v>
      </c>
      <c r="CB22" s="350"/>
      <c r="CC22" s="350"/>
      <c r="CD22" s="351"/>
      <c r="CE22" s="349">
        <v>2</v>
      </c>
      <c r="CF22" s="350"/>
      <c r="CG22" s="350"/>
      <c r="CH22" s="351"/>
      <c r="CI22" s="349">
        <v>3</v>
      </c>
      <c r="CJ22" s="350"/>
      <c r="CK22" s="350"/>
      <c r="CL22" s="351"/>
      <c r="CM22" s="347" t="s">
        <v>41</v>
      </c>
    </row>
    <row r="23" spans="1:91" s="5" customFormat="1" x14ac:dyDescent="0.25">
      <c r="A23" s="354"/>
      <c r="B23" s="354"/>
      <c r="C23" s="31">
        <v>0</v>
      </c>
      <c r="D23" s="31">
        <v>15</v>
      </c>
      <c r="E23" s="250">
        <v>30</v>
      </c>
      <c r="F23" s="250">
        <v>45</v>
      </c>
      <c r="G23" s="250">
        <v>0</v>
      </c>
      <c r="H23" s="250">
        <v>15</v>
      </c>
      <c r="I23" s="250">
        <v>30</v>
      </c>
      <c r="J23" s="250">
        <v>45</v>
      </c>
      <c r="K23" s="251">
        <v>0</v>
      </c>
      <c r="L23" s="251">
        <v>15</v>
      </c>
      <c r="M23" s="250">
        <v>30</v>
      </c>
      <c r="N23" s="250">
        <v>45</v>
      </c>
      <c r="O23" s="250">
        <v>0</v>
      </c>
      <c r="P23" s="250">
        <v>15</v>
      </c>
      <c r="Q23" s="250">
        <v>30</v>
      </c>
      <c r="R23" s="250">
        <v>45</v>
      </c>
      <c r="S23" s="251">
        <v>0</v>
      </c>
      <c r="T23" s="251">
        <v>15</v>
      </c>
      <c r="U23" s="250">
        <v>30</v>
      </c>
      <c r="V23" s="250">
        <v>45</v>
      </c>
      <c r="W23" s="250">
        <v>0</v>
      </c>
      <c r="X23" s="250">
        <v>15</v>
      </c>
      <c r="Y23" s="250">
        <v>30</v>
      </c>
      <c r="Z23" s="250">
        <v>45</v>
      </c>
      <c r="AA23" s="250">
        <v>0</v>
      </c>
      <c r="AB23" s="250">
        <v>15</v>
      </c>
      <c r="AC23" s="250">
        <v>30</v>
      </c>
      <c r="AD23" s="250">
        <v>45</v>
      </c>
      <c r="AE23" s="250">
        <v>0</v>
      </c>
      <c r="AF23" s="250">
        <v>15</v>
      </c>
      <c r="AG23" s="250">
        <v>30</v>
      </c>
      <c r="AH23" s="250">
        <v>45</v>
      </c>
      <c r="AI23" s="250">
        <v>0</v>
      </c>
      <c r="AJ23" s="250">
        <v>15</v>
      </c>
      <c r="AK23" s="250">
        <v>30</v>
      </c>
      <c r="AL23" s="250">
        <v>45</v>
      </c>
      <c r="AM23" s="250">
        <v>0</v>
      </c>
      <c r="AN23" s="250">
        <v>15</v>
      </c>
      <c r="AO23" s="250">
        <v>30</v>
      </c>
      <c r="AP23" s="250">
        <v>45</v>
      </c>
      <c r="AQ23" s="250">
        <v>0</v>
      </c>
      <c r="AR23" s="250">
        <v>15</v>
      </c>
      <c r="AS23" s="250">
        <v>30</v>
      </c>
      <c r="AT23" s="250">
        <v>45</v>
      </c>
      <c r="AU23" s="250">
        <v>0</v>
      </c>
      <c r="AV23" s="250">
        <v>15</v>
      </c>
      <c r="AW23" s="250">
        <v>30</v>
      </c>
      <c r="AX23" s="250">
        <v>45</v>
      </c>
      <c r="AY23" s="250">
        <v>0</v>
      </c>
      <c r="AZ23" s="250">
        <v>15</v>
      </c>
      <c r="BA23" s="250">
        <v>30</v>
      </c>
      <c r="BB23" s="250">
        <v>45</v>
      </c>
      <c r="BC23" s="250">
        <v>0</v>
      </c>
      <c r="BD23" s="250">
        <v>15</v>
      </c>
      <c r="BE23" s="250">
        <v>30</v>
      </c>
      <c r="BF23" s="250">
        <v>45</v>
      </c>
      <c r="BG23" s="250">
        <v>0</v>
      </c>
      <c r="BH23" s="250">
        <v>15</v>
      </c>
      <c r="BI23" s="250">
        <v>30</v>
      </c>
      <c r="BJ23" s="250">
        <v>45</v>
      </c>
      <c r="BK23" s="250">
        <v>0</v>
      </c>
      <c r="BL23" s="250">
        <v>15</v>
      </c>
      <c r="BM23" s="250">
        <v>30</v>
      </c>
      <c r="BN23" s="250">
        <v>45</v>
      </c>
      <c r="BO23" s="250">
        <v>0</v>
      </c>
      <c r="BP23" s="250">
        <v>15</v>
      </c>
      <c r="BQ23" s="250">
        <v>30</v>
      </c>
      <c r="BR23" s="250">
        <v>45</v>
      </c>
      <c r="BS23" s="250">
        <v>0</v>
      </c>
      <c r="BT23" s="250">
        <v>15</v>
      </c>
      <c r="BU23" s="250">
        <v>30</v>
      </c>
      <c r="BV23" s="250">
        <v>45</v>
      </c>
      <c r="BW23" s="250">
        <v>0</v>
      </c>
      <c r="BX23" s="250">
        <v>15</v>
      </c>
      <c r="BY23" s="250">
        <v>30</v>
      </c>
      <c r="BZ23" s="250">
        <v>45</v>
      </c>
      <c r="CA23" s="250">
        <v>0</v>
      </c>
      <c r="CB23" s="250">
        <v>15</v>
      </c>
      <c r="CC23" s="250">
        <v>30</v>
      </c>
      <c r="CD23" s="250">
        <v>45</v>
      </c>
      <c r="CE23" s="250">
        <v>0</v>
      </c>
      <c r="CF23" s="250">
        <v>15</v>
      </c>
      <c r="CG23" s="250">
        <v>30</v>
      </c>
      <c r="CH23" s="250">
        <v>45</v>
      </c>
      <c r="CI23" s="250">
        <v>0</v>
      </c>
      <c r="CJ23" s="250">
        <v>15</v>
      </c>
      <c r="CK23" s="250">
        <v>30</v>
      </c>
      <c r="CL23" s="250">
        <v>45</v>
      </c>
      <c r="CM23" s="348"/>
    </row>
    <row r="24" spans="1:91" s="26" customFormat="1" ht="15" customHeight="1" x14ac:dyDescent="0.25">
      <c r="A24" s="339" t="s">
        <v>42</v>
      </c>
      <c r="B24" s="341" t="s">
        <v>43</v>
      </c>
      <c r="C24" s="64" t="s">
        <v>44</v>
      </c>
      <c r="D24" s="43" t="s">
        <v>45</v>
      </c>
      <c r="E24" s="253" t="s">
        <v>23</v>
      </c>
      <c r="F24" s="253" t="s">
        <v>23</v>
      </c>
      <c r="G24" s="253" t="s">
        <v>23</v>
      </c>
      <c r="H24" s="254" t="s">
        <v>27</v>
      </c>
      <c r="I24" s="254" t="s">
        <v>27</v>
      </c>
      <c r="J24" s="254" t="s">
        <v>27</v>
      </c>
      <c r="K24" s="253" t="s">
        <v>23</v>
      </c>
      <c r="L24" s="253" t="s">
        <v>23</v>
      </c>
      <c r="M24" s="253" t="s">
        <v>23</v>
      </c>
      <c r="N24" s="254" t="s">
        <v>27</v>
      </c>
      <c r="O24" s="254" t="s">
        <v>27</v>
      </c>
      <c r="P24" s="254" t="s">
        <v>27</v>
      </c>
      <c r="Q24" s="253" t="s">
        <v>23</v>
      </c>
      <c r="R24" s="253" t="s">
        <v>23</v>
      </c>
      <c r="S24" s="253" t="s">
        <v>23</v>
      </c>
      <c r="T24" s="254" t="s">
        <v>27</v>
      </c>
      <c r="U24" s="254" t="s">
        <v>27</v>
      </c>
      <c r="V24" s="254" t="s">
        <v>27</v>
      </c>
      <c r="W24" s="253" t="s">
        <v>23</v>
      </c>
      <c r="X24" s="253" t="s">
        <v>23</v>
      </c>
      <c r="Y24" s="253" t="s">
        <v>23</v>
      </c>
      <c r="Z24" s="254" t="s">
        <v>27</v>
      </c>
      <c r="AA24" s="254" t="s">
        <v>27</v>
      </c>
      <c r="AB24" s="254" t="s">
        <v>27</v>
      </c>
      <c r="AC24" s="253" t="s">
        <v>23</v>
      </c>
      <c r="AD24" s="253" t="s">
        <v>23</v>
      </c>
      <c r="AE24" s="253" t="s">
        <v>23</v>
      </c>
      <c r="AF24" s="254" t="s">
        <v>27</v>
      </c>
      <c r="AG24" s="271" t="s">
        <v>31</v>
      </c>
      <c r="AH24" s="271" t="s">
        <v>31</v>
      </c>
      <c r="AI24" s="271" t="s">
        <v>31</v>
      </c>
      <c r="AJ24" s="271" t="s">
        <v>31</v>
      </c>
      <c r="AK24" s="254" t="s">
        <v>27</v>
      </c>
      <c r="AL24" s="254" t="s">
        <v>27</v>
      </c>
      <c r="AM24" s="253" t="s">
        <v>23</v>
      </c>
      <c r="AN24" s="253" t="s">
        <v>23</v>
      </c>
      <c r="AO24" s="253" t="s">
        <v>23</v>
      </c>
      <c r="AP24" s="254" t="s">
        <v>27</v>
      </c>
      <c r="AQ24" s="254" t="s">
        <v>27</v>
      </c>
      <c r="AR24" s="254" t="s">
        <v>27</v>
      </c>
      <c r="AS24" s="253" t="s">
        <v>23</v>
      </c>
      <c r="AT24" s="253" t="s">
        <v>23</v>
      </c>
      <c r="AU24" s="253" t="s">
        <v>23</v>
      </c>
      <c r="AV24" s="254" t="s">
        <v>27</v>
      </c>
      <c r="AW24" s="254" t="s">
        <v>27</v>
      </c>
      <c r="AX24" s="254" t="s">
        <v>27</v>
      </c>
      <c r="AY24" s="253" t="s">
        <v>23</v>
      </c>
      <c r="AZ24" s="253" t="s">
        <v>23</v>
      </c>
      <c r="BA24" s="253" t="s">
        <v>23</v>
      </c>
      <c r="BB24" s="254" t="s">
        <v>27</v>
      </c>
      <c r="BC24" s="254" t="s">
        <v>27</v>
      </c>
      <c r="BD24" s="254" t="s">
        <v>27</v>
      </c>
      <c r="BE24" s="253" t="s">
        <v>23</v>
      </c>
      <c r="BF24" s="253" t="s">
        <v>23</v>
      </c>
      <c r="BG24" s="253" t="s">
        <v>23</v>
      </c>
      <c r="BH24" s="254" t="s">
        <v>27</v>
      </c>
      <c r="BI24" s="254" t="s">
        <v>27</v>
      </c>
      <c r="BJ24" s="254" t="s">
        <v>27</v>
      </c>
      <c r="BK24" s="253" t="s">
        <v>23</v>
      </c>
      <c r="BL24" s="253" t="s">
        <v>23</v>
      </c>
      <c r="BM24" s="253" t="s">
        <v>23</v>
      </c>
      <c r="BN24" s="254" t="s">
        <v>27</v>
      </c>
      <c r="BO24" s="271" t="s">
        <v>31</v>
      </c>
      <c r="BP24" s="271" t="s">
        <v>31</v>
      </c>
      <c r="BQ24" s="271" t="s">
        <v>31</v>
      </c>
      <c r="BR24" s="271" t="s">
        <v>31</v>
      </c>
      <c r="BS24" s="254" t="s">
        <v>27</v>
      </c>
      <c r="BT24" s="254" t="s">
        <v>27</v>
      </c>
      <c r="BU24" s="253" t="s">
        <v>23</v>
      </c>
      <c r="BV24" s="253" t="s">
        <v>23</v>
      </c>
      <c r="BW24" s="253" t="s">
        <v>23</v>
      </c>
      <c r="BX24" s="254" t="s">
        <v>27</v>
      </c>
      <c r="BY24" s="254" t="s">
        <v>27</v>
      </c>
      <c r="BZ24" s="254" t="s">
        <v>27</v>
      </c>
      <c r="CA24" s="253" t="s">
        <v>23</v>
      </c>
      <c r="CB24" s="253" t="s">
        <v>23</v>
      </c>
      <c r="CC24" s="253" t="s">
        <v>23</v>
      </c>
      <c r="CD24" s="254" t="s">
        <v>27</v>
      </c>
      <c r="CE24" s="254" t="s">
        <v>27</v>
      </c>
      <c r="CF24" s="254" t="s">
        <v>27</v>
      </c>
      <c r="CG24" s="253" t="s">
        <v>23</v>
      </c>
      <c r="CH24" s="253" t="s">
        <v>23</v>
      </c>
      <c r="CI24" s="253" t="s">
        <v>23</v>
      </c>
      <c r="CJ24" s="254" t="s">
        <v>27</v>
      </c>
      <c r="CK24" s="254" t="s">
        <v>27</v>
      </c>
      <c r="CL24" s="254" t="s">
        <v>27</v>
      </c>
      <c r="CM24" s="252" t="s">
        <v>46</v>
      </c>
    </row>
    <row r="25" spans="1:91" s="26" customFormat="1" ht="15" hidden="1" customHeight="1" x14ac:dyDescent="0.25">
      <c r="A25" s="340"/>
      <c r="B25" s="342"/>
      <c r="C25" s="64" t="s">
        <v>37</v>
      </c>
      <c r="D25" s="89">
        <v>80</v>
      </c>
      <c r="E25" s="252">
        <f>IF(E24=$B$16,D25+($A$16*15),IF(E24=$B$17,D25+($A$17*15),IF(E24=$B$19,IF(D25+($A$19*15)&gt;100,100,D25+($A$19*15)),IF(E24=$B$18,IF(D25+($A$18*15)&gt;100,100,D25+($A$18*15)),D25))))</f>
        <v>78.063333333333333</v>
      </c>
      <c r="F25" s="252">
        <f t="shared" ref="F25:BQ25" si="1">IF(F24=$B$16,E25+($A$16*15),IF(F24=$B$17,E25+($A$17*15),IF(F24=$B$19,IF(E25+($A$19*15)&gt;100,100,E25+($A$19*15)),IF(F24=$B$18,IF(E25+($A$18*15)&gt;100,100,E25+($A$18*15)),E25))))</f>
        <v>76.126666666666665</v>
      </c>
      <c r="G25" s="252">
        <f t="shared" si="1"/>
        <v>74.19</v>
      </c>
      <c r="H25" s="252">
        <f t="shared" si="1"/>
        <v>72.266666666666666</v>
      </c>
      <c r="I25" s="252">
        <f t="shared" si="1"/>
        <v>70.343333333333334</v>
      </c>
      <c r="J25" s="252">
        <f t="shared" si="1"/>
        <v>68.42</v>
      </c>
      <c r="K25" s="252">
        <f t="shared" si="1"/>
        <v>66.483333333333334</v>
      </c>
      <c r="L25" s="252">
        <f t="shared" si="1"/>
        <v>64.546666666666667</v>
      </c>
      <c r="M25" s="252">
        <f t="shared" si="1"/>
        <v>62.61</v>
      </c>
      <c r="N25" s="252">
        <f t="shared" si="1"/>
        <v>60.686666666666667</v>
      </c>
      <c r="O25" s="252">
        <f t="shared" si="1"/>
        <v>58.763333333333335</v>
      </c>
      <c r="P25" s="252">
        <f t="shared" si="1"/>
        <v>56.84</v>
      </c>
      <c r="Q25" s="252">
        <f t="shared" si="1"/>
        <v>54.903333333333336</v>
      </c>
      <c r="R25" s="252">
        <f t="shared" si="1"/>
        <v>52.966666666666669</v>
      </c>
      <c r="S25" s="252">
        <f t="shared" si="1"/>
        <v>51.03</v>
      </c>
      <c r="T25" s="252">
        <f t="shared" si="1"/>
        <v>49.106666666666669</v>
      </c>
      <c r="U25" s="252">
        <f t="shared" si="1"/>
        <v>47.183333333333337</v>
      </c>
      <c r="V25" s="252">
        <f t="shared" si="1"/>
        <v>45.260000000000005</v>
      </c>
      <c r="W25" s="252">
        <f t="shared" si="1"/>
        <v>43.323333333333338</v>
      </c>
      <c r="X25" s="252">
        <f t="shared" si="1"/>
        <v>41.38666666666667</v>
      </c>
      <c r="Y25" s="252">
        <f t="shared" si="1"/>
        <v>39.450000000000003</v>
      </c>
      <c r="Z25" s="252">
        <f t="shared" si="1"/>
        <v>37.526666666666671</v>
      </c>
      <c r="AA25" s="252">
        <f t="shared" si="1"/>
        <v>35.603333333333339</v>
      </c>
      <c r="AB25" s="252">
        <f t="shared" si="1"/>
        <v>33.680000000000007</v>
      </c>
      <c r="AC25" s="252">
        <f t="shared" si="1"/>
        <v>31.743333333333339</v>
      </c>
      <c r="AD25" s="252">
        <f t="shared" si="1"/>
        <v>29.806666666666672</v>
      </c>
      <c r="AE25" s="252">
        <f t="shared" si="1"/>
        <v>27.870000000000005</v>
      </c>
      <c r="AF25" s="252">
        <f t="shared" si="1"/>
        <v>25.946666666666673</v>
      </c>
      <c r="AG25" s="252">
        <f t="shared" si="1"/>
        <v>40.946666666666673</v>
      </c>
      <c r="AH25" s="252">
        <f t="shared" si="1"/>
        <v>55.946666666666673</v>
      </c>
      <c r="AI25" s="252">
        <f t="shared" si="1"/>
        <v>70.946666666666673</v>
      </c>
      <c r="AJ25" s="252">
        <f t="shared" si="1"/>
        <v>85.946666666666673</v>
      </c>
      <c r="AK25" s="252">
        <f t="shared" si="1"/>
        <v>84.023333333333341</v>
      </c>
      <c r="AL25" s="252">
        <f t="shared" si="1"/>
        <v>82.100000000000009</v>
      </c>
      <c r="AM25" s="252">
        <f t="shared" si="1"/>
        <v>80.163333333333341</v>
      </c>
      <c r="AN25" s="252">
        <f t="shared" si="1"/>
        <v>78.226666666666674</v>
      </c>
      <c r="AO25" s="252">
        <f t="shared" si="1"/>
        <v>76.290000000000006</v>
      </c>
      <c r="AP25" s="252">
        <f t="shared" si="1"/>
        <v>74.366666666666674</v>
      </c>
      <c r="AQ25" s="252">
        <f t="shared" si="1"/>
        <v>72.443333333333342</v>
      </c>
      <c r="AR25" s="252">
        <f t="shared" si="1"/>
        <v>70.52000000000001</v>
      </c>
      <c r="AS25" s="252">
        <f t="shared" si="1"/>
        <v>68.583333333333343</v>
      </c>
      <c r="AT25" s="252">
        <f t="shared" si="1"/>
        <v>66.646666666666675</v>
      </c>
      <c r="AU25" s="252">
        <f t="shared" si="1"/>
        <v>64.710000000000008</v>
      </c>
      <c r="AV25" s="252">
        <f t="shared" si="1"/>
        <v>62.786666666666676</v>
      </c>
      <c r="AW25" s="252">
        <f t="shared" si="1"/>
        <v>60.863333333333344</v>
      </c>
      <c r="AX25" s="252">
        <f t="shared" si="1"/>
        <v>58.940000000000012</v>
      </c>
      <c r="AY25" s="252">
        <f t="shared" si="1"/>
        <v>57.003333333333345</v>
      </c>
      <c r="AZ25" s="252">
        <f t="shared" si="1"/>
        <v>55.066666666666677</v>
      </c>
      <c r="BA25" s="252">
        <f t="shared" si="1"/>
        <v>53.13000000000001</v>
      </c>
      <c r="BB25" s="252">
        <f t="shared" si="1"/>
        <v>51.206666666666678</v>
      </c>
      <c r="BC25" s="252">
        <f t="shared" si="1"/>
        <v>49.283333333333346</v>
      </c>
      <c r="BD25" s="252">
        <f t="shared" si="1"/>
        <v>47.360000000000014</v>
      </c>
      <c r="BE25" s="252">
        <f t="shared" si="1"/>
        <v>45.423333333333346</v>
      </c>
      <c r="BF25" s="252">
        <f t="shared" si="1"/>
        <v>43.486666666666679</v>
      </c>
      <c r="BG25" s="252">
        <f t="shared" si="1"/>
        <v>41.550000000000011</v>
      </c>
      <c r="BH25" s="252">
        <f t="shared" si="1"/>
        <v>39.626666666666679</v>
      </c>
      <c r="BI25" s="252">
        <f t="shared" si="1"/>
        <v>37.703333333333347</v>
      </c>
      <c r="BJ25" s="252">
        <f t="shared" si="1"/>
        <v>35.780000000000015</v>
      </c>
      <c r="BK25" s="252">
        <f t="shared" si="1"/>
        <v>33.843333333333348</v>
      </c>
      <c r="BL25" s="252">
        <f t="shared" si="1"/>
        <v>31.90666666666668</v>
      </c>
      <c r="BM25" s="252">
        <f t="shared" si="1"/>
        <v>29.970000000000013</v>
      </c>
      <c r="BN25" s="252">
        <f t="shared" si="1"/>
        <v>28.046666666666681</v>
      </c>
      <c r="BO25" s="252">
        <f t="shared" si="1"/>
        <v>43.046666666666681</v>
      </c>
      <c r="BP25" s="252">
        <f t="shared" si="1"/>
        <v>58.046666666666681</v>
      </c>
      <c r="BQ25" s="252">
        <f t="shared" si="1"/>
        <v>73.046666666666681</v>
      </c>
      <c r="BR25" s="252">
        <f t="shared" ref="BR25:CL25" si="2">IF(BR24=$B$16,BQ25+($A$16*15),IF(BR24=$B$17,BQ25+($A$17*15),IF(BR24=$B$19,IF(BQ25+($A$19*15)&gt;100,100,BQ25+($A$19*15)),IF(BR24=$B$18,IF(BQ25+($A$18*15)&gt;100,100,BQ25+($A$18*15)),BQ25))))</f>
        <v>88.046666666666681</v>
      </c>
      <c r="BS25" s="252">
        <f t="shared" si="2"/>
        <v>86.123333333333349</v>
      </c>
      <c r="BT25" s="252">
        <f t="shared" si="2"/>
        <v>84.200000000000017</v>
      </c>
      <c r="BU25" s="252">
        <f t="shared" si="2"/>
        <v>82.26333333333335</v>
      </c>
      <c r="BV25" s="252">
        <f t="shared" si="2"/>
        <v>80.326666666666682</v>
      </c>
      <c r="BW25" s="252">
        <f t="shared" si="2"/>
        <v>78.390000000000015</v>
      </c>
      <c r="BX25" s="252">
        <f t="shared" si="2"/>
        <v>76.466666666666683</v>
      </c>
      <c r="BY25" s="252">
        <f t="shared" si="2"/>
        <v>74.543333333333351</v>
      </c>
      <c r="BZ25" s="252">
        <f t="shared" si="2"/>
        <v>72.620000000000019</v>
      </c>
      <c r="CA25" s="252">
        <f t="shared" si="2"/>
        <v>70.683333333333351</v>
      </c>
      <c r="CB25" s="252">
        <f t="shared" si="2"/>
        <v>68.746666666666684</v>
      </c>
      <c r="CC25" s="252">
        <f t="shared" si="2"/>
        <v>66.810000000000016</v>
      </c>
      <c r="CD25" s="252">
        <f t="shared" si="2"/>
        <v>64.886666666666684</v>
      </c>
      <c r="CE25" s="252">
        <f t="shared" si="2"/>
        <v>62.963333333333352</v>
      </c>
      <c r="CF25" s="252">
        <f t="shared" si="2"/>
        <v>61.04000000000002</v>
      </c>
      <c r="CG25" s="252">
        <f t="shared" si="2"/>
        <v>59.103333333333353</v>
      </c>
      <c r="CH25" s="252">
        <f t="shared" si="2"/>
        <v>57.166666666666686</v>
      </c>
      <c r="CI25" s="252">
        <f t="shared" si="2"/>
        <v>55.230000000000018</v>
      </c>
      <c r="CJ25" s="252">
        <f t="shared" si="2"/>
        <v>53.306666666666686</v>
      </c>
      <c r="CK25" s="252">
        <f t="shared" si="2"/>
        <v>51.383333333333354</v>
      </c>
      <c r="CL25" s="252">
        <f t="shared" si="2"/>
        <v>49.460000000000022</v>
      </c>
      <c r="CM25" s="256">
        <f>CL25-10</f>
        <v>39.460000000000022</v>
      </c>
    </row>
    <row r="26" spans="1:91" s="26" customFormat="1" ht="15" customHeight="1" x14ac:dyDescent="0.25">
      <c r="A26" s="340"/>
      <c r="B26" s="341" t="s">
        <v>47</v>
      </c>
      <c r="C26" s="64" t="s">
        <v>44</v>
      </c>
      <c r="D26" s="43" t="s">
        <v>45</v>
      </c>
      <c r="E26" s="252"/>
      <c r="F26" s="253" t="s">
        <v>23</v>
      </c>
      <c r="G26" s="253" t="s">
        <v>23</v>
      </c>
      <c r="H26" s="253" t="s">
        <v>23</v>
      </c>
      <c r="I26" s="254" t="s">
        <v>27</v>
      </c>
      <c r="J26" s="254" t="s">
        <v>27</v>
      </c>
      <c r="K26" s="254" t="s">
        <v>27</v>
      </c>
      <c r="L26" s="253" t="s">
        <v>23</v>
      </c>
      <c r="M26" s="253" t="s">
        <v>23</v>
      </c>
      <c r="N26" s="253" t="s">
        <v>23</v>
      </c>
      <c r="O26" s="254" t="s">
        <v>27</v>
      </c>
      <c r="P26" s="254" t="s">
        <v>27</v>
      </c>
      <c r="Q26" s="254" t="s">
        <v>27</v>
      </c>
      <c r="R26" s="253" t="s">
        <v>23</v>
      </c>
      <c r="S26" s="253" t="s">
        <v>23</v>
      </c>
      <c r="T26" s="253" t="s">
        <v>23</v>
      </c>
      <c r="U26" s="254" t="s">
        <v>27</v>
      </c>
      <c r="V26" s="254" t="s">
        <v>27</v>
      </c>
      <c r="W26" s="254" t="s">
        <v>27</v>
      </c>
      <c r="X26" s="253" t="s">
        <v>23</v>
      </c>
      <c r="Y26" s="253" t="s">
        <v>23</v>
      </c>
      <c r="Z26" s="253" t="s">
        <v>23</v>
      </c>
      <c r="AA26" s="254" t="s">
        <v>27</v>
      </c>
      <c r="AB26" s="254" t="s">
        <v>27</v>
      </c>
      <c r="AC26" s="254" t="s">
        <v>27</v>
      </c>
      <c r="AD26" s="253" t="s">
        <v>23</v>
      </c>
      <c r="AE26" s="253" t="s">
        <v>23</v>
      </c>
      <c r="AF26" s="253" t="s">
        <v>23</v>
      </c>
      <c r="AG26" s="254" t="s">
        <v>27</v>
      </c>
      <c r="AH26" s="254" t="s">
        <v>27</v>
      </c>
      <c r="AI26" s="255" t="s">
        <v>13</v>
      </c>
      <c r="AJ26" s="255" t="s">
        <v>13</v>
      </c>
      <c r="AK26" s="255" t="s">
        <v>13</v>
      </c>
      <c r="AL26" s="255" t="s">
        <v>13</v>
      </c>
      <c r="AM26" s="254" t="s">
        <v>27</v>
      </c>
      <c r="AN26" s="253" t="s">
        <v>23</v>
      </c>
      <c r="AO26" s="253" t="s">
        <v>23</v>
      </c>
      <c r="AP26" s="253" t="s">
        <v>23</v>
      </c>
      <c r="AQ26" s="254" t="s">
        <v>27</v>
      </c>
      <c r="AR26" s="254" t="s">
        <v>27</v>
      </c>
      <c r="AS26" s="254" t="s">
        <v>27</v>
      </c>
      <c r="AT26" s="253" t="s">
        <v>23</v>
      </c>
      <c r="AU26" s="253" t="s">
        <v>23</v>
      </c>
      <c r="AV26" s="253" t="s">
        <v>23</v>
      </c>
      <c r="AW26" s="254" t="s">
        <v>27</v>
      </c>
      <c r="AX26" s="254" t="s">
        <v>27</v>
      </c>
      <c r="AY26" s="254" t="s">
        <v>27</v>
      </c>
      <c r="AZ26" s="253" t="s">
        <v>23</v>
      </c>
      <c r="BA26" s="253" t="s">
        <v>23</v>
      </c>
      <c r="BB26" s="253" t="s">
        <v>23</v>
      </c>
      <c r="BC26" s="254" t="s">
        <v>27</v>
      </c>
      <c r="BD26" s="254" t="s">
        <v>27</v>
      </c>
      <c r="BE26" s="254" t="s">
        <v>27</v>
      </c>
      <c r="BF26" s="253" t="s">
        <v>23</v>
      </c>
      <c r="BG26" s="253" t="s">
        <v>23</v>
      </c>
      <c r="BH26" s="253" t="s">
        <v>23</v>
      </c>
      <c r="BI26" s="254" t="s">
        <v>27</v>
      </c>
      <c r="BJ26" s="254" t="s">
        <v>27</v>
      </c>
      <c r="BK26" s="254" t="s">
        <v>27</v>
      </c>
      <c r="BL26" s="253" t="s">
        <v>23</v>
      </c>
      <c r="BM26" s="253" t="s">
        <v>23</v>
      </c>
      <c r="BN26" s="253" t="s">
        <v>23</v>
      </c>
      <c r="BO26" s="254" t="s">
        <v>27</v>
      </c>
      <c r="BP26" s="254" t="s">
        <v>27</v>
      </c>
      <c r="BQ26" s="255" t="s">
        <v>13</v>
      </c>
      <c r="BR26" s="255" t="s">
        <v>13</v>
      </c>
      <c r="BS26" s="255" t="s">
        <v>13</v>
      </c>
      <c r="BT26" s="255" t="s">
        <v>13</v>
      </c>
      <c r="BU26" s="254" t="s">
        <v>27</v>
      </c>
      <c r="BV26" s="253" t="s">
        <v>23</v>
      </c>
      <c r="BW26" s="253" t="s">
        <v>23</v>
      </c>
      <c r="BX26" s="253" t="s">
        <v>23</v>
      </c>
      <c r="BY26" s="254" t="s">
        <v>27</v>
      </c>
      <c r="BZ26" s="254" t="s">
        <v>27</v>
      </c>
      <c r="CA26" s="254" t="s">
        <v>27</v>
      </c>
      <c r="CB26" s="253" t="s">
        <v>23</v>
      </c>
      <c r="CC26" s="253" t="s">
        <v>23</v>
      </c>
      <c r="CD26" s="253" t="s">
        <v>23</v>
      </c>
      <c r="CE26" s="254" t="s">
        <v>27</v>
      </c>
      <c r="CF26" s="254" t="s">
        <v>27</v>
      </c>
      <c r="CG26" s="254" t="s">
        <v>27</v>
      </c>
      <c r="CH26" s="253" t="s">
        <v>23</v>
      </c>
      <c r="CI26" s="253" t="s">
        <v>23</v>
      </c>
      <c r="CJ26" s="253" t="s">
        <v>23</v>
      </c>
      <c r="CK26" s="254" t="s">
        <v>27</v>
      </c>
      <c r="CL26" s="254" t="s">
        <v>27</v>
      </c>
      <c r="CM26" s="252" t="s">
        <v>46</v>
      </c>
    </row>
    <row r="27" spans="1:91" s="26" customFormat="1" ht="15" hidden="1" customHeight="1" x14ac:dyDescent="0.25">
      <c r="A27" s="340"/>
      <c r="B27" s="342"/>
      <c r="C27" s="64" t="s">
        <v>37</v>
      </c>
      <c r="D27" s="89">
        <v>80</v>
      </c>
      <c r="E27" s="256">
        <v>80</v>
      </c>
      <c r="F27" s="252">
        <f>IF(F26=$B$16,E27+($A$16*15),IF(F26=$B$17,E27+($A$17*15),IF(F26=$B$19,IF(E27+($A$19*15)&gt;100,100,E27+($A$19*15)),IF(F26=$B$18,IF(E27+($A$18*15)&gt;100,100,E27+($A$18*15)),E27))))</f>
        <v>78.063333333333333</v>
      </c>
      <c r="G27" s="252">
        <f t="shared" ref="G27:BR27" si="3">IF(G26=$B$16,F27+($A$16*15),IF(G26=$B$17,F27+($A$17*15),IF(G26=$B$19,IF(F27+($A$19*15)&gt;100,100,F27+($A$19*15)),IF(G26=$B$18,IF(F27+($A$18*15)&gt;100,100,F27+($A$18*15)),F27))))</f>
        <v>76.126666666666665</v>
      </c>
      <c r="H27" s="252">
        <f t="shared" si="3"/>
        <v>74.19</v>
      </c>
      <c r="I27" s="252">
        <f t="shared" si="3"/>
        <v>72.266666666666666</v>
      </c>
      <c r="J27" s="252">
        <f t="shared" si="3"/>
        <v>70.343333333333334</v>
      </c>
      <c r="K27" s="252">
        <f t="shared" si="3"/>
        <v>68.42</v>
      </c>
      <c r="L27" s="252">
        <f t="shared" si="3"/>
        <v>66.483333333333334</v>
      </c>
      <c r="M27" s="252">
        <f t="shared" si="3"/>
        <v>64.546666666666667</v>
      </c>
      <c r="N27" s="252">
        <f t="shared" si="3"/>
        <v>62.61</v>
      </c>
      <c r="O27" s="252">
        <f t="shared" si="3"/>
        <v>60.686666666666667</v>
      </c>
      <c r="P27" s="252">
        <f t="shared" si="3"/>
        <v>58.763333333333335</v>
      </c>
      <c r="Q27" s="252">
        <f t="shared" si="3"/>
        <v>56.84</v>
      </c>
      <c r="R27" s="252">
        <f t="shared" si="3"/>
        <v>54.903333333333336</v>
      </c>
      <c r="S27" s="252">
        <f t="shared" si="3"/>
        <v>52.966666666666669</v>
      </c>
      <c r="T27" s="252">
        <f t="shared" si="3"/>
        <v>51.03</v>
      </c>
      <c r="U27" s="252">
        <f t="shared" si="3"/>
        <v>49.106666666666669</v>
      </c>
      <c r="V27" s="252">
        <f t="shared" si="3"/>
        <v>47.183333333333337</v>
      </c>
      <c r="W27" s="252">
        <f t="shared" si="3"/>
        <v>45.260000000000005</v>
      </c>
      <c r="X27" s="252">
        <f t="shared" si="3"/>
        <v>43.323333333333338</v>
      </c>
      <c r="Y27" s="252">
        <f t="shared" si="3"/>
        <v>41.38666666666667</v>
      </c>
      <c r="Z27" s="252">
        <f t="shared" si="3"/>
        <v>39.450000000000003</v>
      </c>
      <c r="AA27" s="252">
        <f t="shared" si="3"/>
        <v>37.526666666666671</v>
      </c>
      <c r="AB27" s="252">
        <f t="shared" si="3"/>
        <v>35.603333333333339</v>
      </c>
      <c r="AC27" s="252">
        <f t="shared" si="3"/>
        <v>33.680000000000007</v>
      </c>
      <c r="AD27" s="252">
        <f t="shared" si="3"/>
        <v>31.743333333333339</v>
      </c>
      <c r="AE27" s="252">
        <f t="shared" si="3"/>
        <v>29.806666666666672</v>
      </c>
      <c r="AF27" s="252">
        <f t="shared" si="3"/>
        <v>27.870000000000005</v>
      </c>
      <c r="AG27" s="252">
        <f t="shared" si="3"/>
        <v>25.946666666666673</v>
      </c>
      <c r="AH27" s="252">
        <f t="shared" si="3"/>
        <v>24.023333333333341</v>
      </c>
      <c r="AI27" s="252">
        <f t="shared" si="3"/>
        <v>39.023333333333341</v>
      </c>
      <c r="AJ27" s="252">
        <f t="shared" si="3"/>
        <v>54.023333333333341</v>
      </c>
      <c r="AK27" s="252">
        <f t="shared" si="3"/>
        <v>69.023333333333341</v>
      </c>
      <c r="AL27" s="252">
        <f t="shared" si="3"/>
        <v>84.023333333333341</v>
      </c>
      <c r="AM27" s="252">
        <f t="shared" si="3"/>
        <v>82.100000000000009</v>
      </c>
      <c r="AN27" s="252">
        <f t="shared" si="3"/>
        <v>80.163333333333341</v>
      </c>
      <c r="AO27" s="252">
        <f t="shared" si="3"/>
        <v>78.226666666666674</v>
      </c>
      <c r="AP27" s="252">
        <f t="shared" si="3"/>
        <v>76.290000000000006</v>
      </c>
      <c r="AQ27" s="252">
        <f t="shared" si="3"/>
        <v>74.366666666666674</v>
      </c>
      <c r="AR27" s="252">
        <f t="shared" si="3"/>
        <v>72.443333333333342</v>
      </c>
      <c r="AS27" s="252">
        <f t="shared" si="3"/>
        <v>70.52000000000001</v>
      </c>
      <c r="AT27" s="252">
        <f t="shared" si="3"/>
        <v>68.583333333333343</v>
      </c>
      <c r="AU27" s="252">
        <f t="shared" si="3"/>
        <v>66.646666666666675</v>
      </c>
      <c r="AV27" s="252">
        <f t="shared" si="3"/>
        <v>64.710000000000008</v>
      </c>
      <c r="AW27" s="252">
        <f t="shared" si="3"/>
        <v>62.786666666666676</v>
      </c>
      <c r="AX27" s="252">
        <f t="shared" si="3"/>
        <v>60.863333333333344</v>
      </c>
      <c r="AY27" s="252">
        <f t="shared" si="3"/>
        <v>58.940000000000012</v>
      </c>
      <c r="AZ27" s="252">
        <f t="shared" si="3"/>
        <v>57.003333333333345</v>
      </c>
      <c r="BA27" s="252">
        <f t="shared" si="3"/>
        <v>55.066666666666677</v>
      </c>
      <c r="BB27" s="252">
        <f t="shared" si="3"/>
        <v>53.13000000000001</v>
      </c>
      <c r="BC27" s="252">
        <f t="shared" si="3"/>
        <v>51.206666666666678</v>
      </c>
      <c r="BD27" s="252">
        <f t="shared" si="3"/>
        <v>49.283333333333346</v>
      </c>
      <c r="BE27" s="252">
        <f t="shared" si="3"/>
        <v>47.360000000000014</v>
      </c>
      <c r="BF27" s="252">
        <f t="shared" si="3"/>
        <v>45.423333333333346</v>
      </c>
      <c r="BG27" s="252">
        <f t="shared" si="3"/>
        <v>43.486666666666679</v>
      </c>
      <c r="BH27" s="252">
        <f t="shared" si="3"/>
        <v>41.550000000000011</v>
      </c>
      <c r="BI27" s="252">
        <f t="shared" si="3"/>
        <v>39.626666666666679</v>
      </c>
      <c r="BJ27" s="252">
        <f t="shared" si="3"/>
        <v>37.703333333333347</v>
      </c>
      <c r="BK27" s="252">
        <f t="shared" si="3"/>
        <v>35.780000000000015</v>
      </c>
      <c r="BL27" s="252">
        <f t="shared" si="3"/>
        <v>33.843333333333348</v>
      </c>
      <c r="BM27" s="252">
        <f t="shared" si="3"/>
        <v>31.90666666666668</v>
      </c>
      <c r="BN27" s="252">
        <f t="shared" si="3"/>
        <v>29.970000000000013</v>
      </c>
      <c r="BO27" s="252">
        <f t="shared" si="3"/>
        <v>28.046666666666681</v>
      </c>
      <c r="BP27" s="252">
        <f t="shared" si="3"/>
        <v>26.123333333333349</v>
      </c>
      <c r="BQ27" s="252">
        <f t="shared" si="3"/>
        <v>41.123333333333349</v>
      </c>
      <c r="BR27" s="252">
        <f t="shared" si="3"/>
        <v>56.123333333333349</v>
      </c>
      <c r="BS27" s="252">
        <f t="shared" ref="BS27:CL27" si="4">IF(BS26=$B$16,BR27+($A$16*15),IF(BS26=$B$17,BR27+($A$17*15),IF(BS26=$B$19,IF(BR27+($A$19*15)&gt;100,100,BR27+($A$19*15)),IF(BS26=$B$18,IF(BR27+($A$18*15)&gt;100,100,BR27+($A$18*15)),BR27))))</f>
        <v>71.123333333333349</v>
      </c>
      <c r="BT27" s="252">
        <f t="shared" si="4"/>
        <v>86.123333333333349</v>
      </c>
      <c r="BU27" s="252">
        <f t="shared" si="4"/>
        <v>84.200000000000017</v>
      </c>
      <c r="BV27" s="252">
        <f t="shared" si="4"/>
        <v>82.26333333333335</v>
      </c>
      <c r="BW27" s="252">
        <f t="shared" si="4"/>
        <v>80.326666666666682</v>
      </c>
      <c r="BX27" s="252">
        <f t="shared" si="4"/>
        <v>78.390000000000015</v>
      </c>
      <c r="BY27" s="252">
        <f t="shared" si="4"/>
        <v>76.466666666666683</v>
      </c>
      <c r="BZ27" s="252">
        <f t="shared" si="4"/>
        <v>74.543333333333351</v>
      </c>
      <c r="CA27" s="252">
        <f t="shared" si="4"/>
        <v>72.620000000000019</v>
      </c>
      <c r="CB27" s="252">
        <f t="shared" si="4"/>
        <v>70.683333333333351</v>
      </c>
      <c r="CC27" s="252">
        <f t="shared" si="4"/>
        <v>68.746666666666684</v>
      </c>
      <c r="CD27" s="252">
        <f t="shared" si="4"/>
        <v>66.810000000000016</v>
      </c>
      <c r="CE27" s="252">
        <f t="shared" si="4"/>
        <v>64.886666666666684</v>
      </c>
      <c r="CF27" s="252">
        <f t="shared" si="4"/>
        <v>62.963333333333352</v>
      </c>
      <c r="CG27" s="252">
        <f t="shared" si="4"/>
        <v>61.04000000000002</v>
      </c>
      <c r="CH27" s="252">
        <f t="shared" si="4"/>
        <v>59.103333333333353</v>
      </c>
      <c r="CI27" s="252">
        <f t="shared" si="4"/>
        <v>57.166666666666686</v>
      </c>
      <c r="CJ27" s="252">
        <f t="shared" si="4"/>
        <v>55.230000000000018</v>
      </c>
      <c r="CK27" s="252">
        <f t="shared" si="4"/>
        <v>53.306666666666686</v>
      </c>
      <c r="CL27" s="252">
        <f t="shared" si="4"/>
        <v>51.383333333333354</v>
      </c>
      <c r="CM27" s="256">
        <f t="shared" ref="CM27" si="5">CL27-10</f>
        <v>41.383333333333354</v>
      </c>
    </row>
    <row r="28" spans="1:91" s="26" customFormat="1" ht="15" customHeight="1" x14ac:dyDescent="0.25">
      <c r="A28" s="340"/>
      <c r="B28" s="341" t="s">
        <v>48</v>
      </c>
      <c r="C28" s="64" t="s">
        <v>44</v>
      </c>
      <c r="D28" s="43" t="s">
        <v>45</v>
      </c>
      <c r="E28" s="252"/>
      <c r="F28" s="252"/>
      <c r="G28" s="253" t="s">
        <v>23</v>
      </c>
      <c r="H28" s="253" t="s">
        <v>23</v>
      </c>
      <c r="I28" s="253" t="s">
        <v>23</v>
      </c>
      <c r="J28" s="254" t="s">
        <v>27</v>
      </c>
      <c r="K28" s="254" t="s">
        <v>27</v>
      </c>
      <c r="L28" s="254" t="s">
        <v>27</v>
      </c>
      <c r="M28" s="253" t="s">
        <v>23</v>
      </c>
      <c r="N28" s="253" t="s">
        <v>23</v>
      </c>
      <c r="O28" s="253" t="s">
        <v>23</v>
      </c>
      <c r="P28" s="254" t="s">
        <v>27</v>
      </c>
      <c r="Q28" s="254" t="s">
        <v>27</v>
      </c>
      <c r="R28" s="254" t="s">
        <v>27</v>
      </c>
      <c r="S28" s="253" t="s">
        <v>23</v>
      </c>
      <c r="T28" s="253" t="s">
        <v>23</v>
      </c>
      <c r="U28" s="253" t="s">
        <v>23</v>
      </c>
      <c r="V28" s="254" t="s">
        <v>27</v>
      </c>
      <c r="W28" s="254" t="s">
        <v>27</v>
      </c>
      <c r="X28" s="254" t="s">
        <v>27</v>
      </c>
      <c r="Y28" s="253" t="s">
        <v>23</v>
      </c>
      <c r="Z28" s="253" t="s">
        <v>23</v>
      </c>
      <c r="AA28" s="253" t="s">
        <v>23</v>
      </c>
      <c r="AB28" s="254" t="s">
        <v>27</v>
      </c>
      <c r="AC28" s="254" t="s">
        <v>27</v>
      </c>
      <c r="AD28" s="254" t="s">
        <v>27</v>
      </c>
      <c r="AE28" s="253" t="s">
        <v>23</v>
      </c>
      <c r="AF28" s="253" t="s">
        <v>23</v>
      </c>
      <c r="AG28" s="253" t="s">
        <v>23</v>
      </c>
      <c r="AH28" s="254" t="s">
        <v>27</v>
      </c>
      <c r="AI28" s="254" t="s">
        <v>27</v>
      </c>
      <c r="AJ28" s="254" t="s">
        <v>27</v>
      </c>
      <c r="AK28" s="253" t="s">
        <v>23</v>
      </c>
      <c r="AL28" s="253" t="s">
        <v>23</v>
      </c>
      <c r="AM28" s="253" t="s">
        <v>23</v>
      </c>
      <c r="AN28" s="254" t="s">
        <v>27</v>
      </c>
      <c r="AO28" s="271" t="s">
        <v>31</v>
      </c>
      <c r="AP28" s="271" t="s">
        <v>31</v>
      </c>
      <c r="AQ28" s="271" t="s">
        <v>31</v>
      </c>
      <c r="AR28" s="271" t="s">
        <v>31</v>
      </c>
      <c r="AS28" s="254" t="s">
        <v>27</v>
      </c>
      <c r="AT28" s="254" t="s">
        <v>27</v>
      </c>
      <c r="AU28" s="253" t="s">
        <v>23</v>
      </c>
      <c r="AV28" s="253" t="s">
        <v>23</v>
      </c>
      <c r="AW28" s="253" t="s">
        <v>23</v>
      </c>
      <c r="AX28" s="254" t="s">
        <v>27</v>
      </c>
      <c r="AY28" s="254" t="s">
        <v>27</v>
      </c>
      <c r="AZ28" s="254" t="s">
        <v>27</v>
      </c>
      <c r="BA28" s="253" t="s">
        <v>23</v>
      </c>
      <c r="BB28" s="253" t="s">
        <v>23</v>
      </c>
      <c r="BC28" s="253" t="s">
        <v>23</v>
      </c>
      <c r="BD28" s="254" t="s">
        <v>27</v>
      </c>
      <c r="BE28" s="254" t="s">
        <v>27</v>
      </c>
      <c r="BF28" s="254" t="s">
        <v>27</v>
      </c>
      <c r="BG28" s="253" t="s">
        <v>23</v>
      </c>
      <c r="BH28" s="253" t="s">
        <v>23</v>
      </c>
      <c r="BI28" s="253" t="s">
        <v>23</v>
      </c>
      <c r="BJ28" s="254" t="s">
        <v>27</v>
      </c>
      <c r="BK28" s="254" t="s">
        <v>27</v>
      </c>
      <c r="BL28" s="254" t="s">
        <v>27</v>
      </c>
      <c r="BM28" s="253" t="s">
        <v>23</v>
      </c>
      <c r="BN28" s="253" t="s">
        <v>23</v>
      </c>
      <c r="BO28" s="253" t="s">
        <v>23</v>
      </c>
      <c r="BP28" s="254" t="s">
        <v>27</v>
      </c>
      <c r="BQ28" s="254" t="s">
        <v>27</v>
      </c>
      <c r="BR28" s="254" t="s">
        <v>27</v>
      </c>
      <c r="BS28" s="253" t="s">
        <v>23</v>
      </c>
      <c r="BT28" s="253" t="s">
        <v>23</v>
      </c>
      <c r="BU28" s="253" t="s">
        <v>23</v>
      </c>
      <c r="BV28" s="254" t="s">
        <v>27</v>
      </c>
      <c r="BW28" s="271" t="s">
        <v>31</v>
      </c>
      <c r="BX28" s="271" t="s">
        <v>31</v>
      </c>
      <c r="BY28" s="271" t="s">
        <v>31</v>
      </c>
      <c r="BZ28" s="271" t="s">
        <v>31</v>
      </c>
      <c r="CA28" s="254" t="s">
        <v>27</v>
      </c>
      <c r="CB28" s="254" t="s">
        <v>27</v>
      </c>
      <c r="CC28" s="253" t="s">
        <v>23</v>
      </c>
      <c r="CD28" s="253" t="s">
        <v>23</v>
      </c>
      <c r="CE28" s="253" t="s">
        <v>23</v>
      </c>
      <c r="CF28" s="254" t="s">
        <v>27</v>
      </c>
      <c r="CG28" s="254" t="s">
        <v>27</v>
      </c>
      <c r="CH28" s="254" t="s">
        <v>27</v>
      </c>
      <c r="CI28" s="253" t="s">
        <v>23</v>
      </c>
      <c r="CJ28" s="253" t="s">
        <v>23</v>
      </c>
      <c r="CK28" s="253" t="s">
        <v>23</v>
      </c>
      <c r="CL28" s="254" t="s">
        <v>27</v>
      </c>
      <c r="CM28" s="252" t="s">
        <v>46</v>
      </c>
    </row>
    <row r="29" spans="1:91" s="26" customFormat="1" hidden="1" x14ac:dyDescent="0.25">
      <c r="A29" s="340"/>
      <c r="B29" s="342"/>
      <c r="C29" s="64" t="s">
        <v>37</v>
      </c>
      <c r="D29" s="89">
        <v>80</v>
      </c>
      <c r="E29" s="252">
        <f t="shared" ref="E29:F29" si="6">IF(E28=$B$16,D29+($A$16*15),IF(E28=$B$17,D29+($A$17*15),IF(E28=$B$19,IF(D29+($A$19*15)&gt;100,100,D29+($A$19*15)),IF(E28=$B$18,IF(D29+($A$18*15)&gt;100,100,D29+($A$18*15)),D29))))</f>
        <v>80</v>
      </c>
      <c r="F29" s="252">
        <f t="shared" si="6"/>
        <v>80</v>
      </c>
      <c r="G29" s="252">
        <f>IF(G28=$B$16,F29+($A$16*15),IF(G28=$B$17,F29+($A$17*15),IF(G28=$B$19,IF(F29+($A$19*15)&gt;100,100,F29+($A$19*15)),IF(G28=$B$18,IF(F29+($A$18*15)&gt;100,100,F29+($A$18*15)),F29))))</f>
        <v>78.063333333333333</v>
      </c>
      <c r="H29" s="252">
        <f t="shared" ref="H29:BS29" si="7">IF(H28=$B$16,G29+($A$16*15),IF(H28=$B$17,G29+($A$17*15),IF(H28=$B$19,IF(G29+($A$19*15)&gt;100,100,G29+($A$19*15)),IF(H28=$B$18,IF(G29+($A$18*15)&gt;100,100,G29+($A$18*15)),G29))))</f>
        <v>76.126666666666665</v>
      </c>
      <c r="I29" s="252">
        <f t="shared" si="7"/>
        <v>74.19</v>
      </c>
      <c r="J29" s="252">
        <f t="shared" si="7"/>
        <v>72.266666666666666</v>
      </c>
      <c r="K29" s="252">
        <f t="shared" si="7"/>
        <v>70.343333333333334</v>
      </c>
      <c r="L29" s="252">
        <f t="shared" si="7"/>
        <v>68.42</v>
      </c>
      <c r="M29" s="252">
        <f t="shared" si="7"/>
        <v>66.483333333333334</v>
      </c>
      <c r="N29" s="252">
        <f t="shared" si="7"/>
        <v>64.546666666666667</v>
      </c>
      <c r="O29" s="252">
        <f t="shared" si="7"/>
        <v>62.61</v>
      </c>
      <c r="P29" s="252">
        <f t="shared" si="7"/>
        <v>60.686666666666667</v>
      </c>
      <c r="Q29" s="252">
        <f t="shared" si="7"/>
        <v>58.763333333333335</v>
      </c>
      <c r="R29" s="252">
        <f t="shared" si="7"/>
        <v>56.84</v>
      </c>
      <c r="S29" s="252">
        <f t="shared" si="7"/>
        <v>54.903333333333336</v>
      </c>
      <c r="T29" s="252">
        <f t="shared" si="7"/>
        <v>52.966666666666669</v>
      </c>
      <c r="U29" s="252">
        <f t="shared" si="7"/>
        <v>51.03</v>
      </c>
      <c r="V29" s="252">
        <f t="shared" si="7"/>
        <v>49.106666666666669</v>
      </c>
      <c r="W29" s="252">
        <f t="shared" si="7"/>
        <v>47.183333333333337</v>
      </c>
      <c r="X29" s="252">
        <f t="shared" si="7"/>
        <v>45.260000000000005</v>
      </c>
      <c r="Y29" s="252">
        <f t="shared" si="7"/>
        <v>43.323333333333338</v>
      </c>
      <c r="Z29" s="252">
        <f t="shared" si="7"/>
        <v>41.38666666666667</v>
      </c>
      <c r="AA29" s="252">
        <f t="shared" si="7"/>
        <v>39.450000000000003</v>
      </c>
      <c r="AB29" s="252">
        <f t="shared" si="7"/>
        <v>37.526666666666671</v>
      </c>
      <c r="AC29" s="252">
        <f t="shared" si="7"/>
        <v>35.603333333333339</v>
      </c>
      <c r="AD29" s="252">
        <f t="shared" si="7"/>
        <v>33.680000000000007</v>
      </c>
      <c r="AE29" s="252">
        <f t="shared" si="7"/>
        <v>31.743333333333339</v>
      </c>
      <c r="AF29" s="252">
        <f t="shared" si="7"/>
        <v>29.806666666666672</v>
      </c>
      <c r="AG29" s="252">
        <f t="shared" si="7"/>
        <v>27.870000000000005</v>
      </c>
      <c r="AH29" s="252">
        <f t="shared" si="7"/>
        <v>25.946666666666673</v>
      </c>
      <c r="AI29" s="252">
        <f t="shared" si="7"/>
        <v>24.023333333333341</v>
      </c>
      <c r="AJ29" s="252">
        <f t="shared" si="7"/>
        <v>22.100000000000009</v>
      </c>
      <c r="AK29" s="252">
        <f t="shared" si="7"/>
        <v>20.163333333333341</v>
      </c>
      <c r="AL29" s="252">
        <f t="shared" si="7"/>
        <v>18.226666666666674</v>
      </c>
      <c r="AM29" s="252">
        <f t="shared" si="7"/>
        <v>16.290000000000006</v>
      </c>
      <c r="AN29" s="252">
        <f t="shared" si="7"/>
        <v>14.366666666666672</v>
      </c>
      <c r="AO29" s="252">
        <f t="shared" si="7"/>
        <v>29.366666666666674</v>
      </c>
      <c r="AP29" s="252">
        <f t="shared" si="7"/>
        <v>44.366666666666674</v>
      </c>
      <c r="AQ29" s="252">
        <f t="shared" si="7"/>
        <v>59.366666666666674</v>
      </c>
      <c r="AR29" s="252">
        <f t="shared" si="7"/>
        <v>74.366666666666674</v>
      </c>
      <c r="AS29" s="252">
        <f t="shared" si="7"/>
        <v>72.443333333333342</v>
      </c>
      <c r="AT29" s="252">
        <f t="shared" si="7"/>
        <v>70.52000000000001</v>
      </c>
      <c r="AU29" s="252">
        <f t="shared" si="7"/>
        <v>68.583333333333343</v>
      </c>
      <c r="AV29" s="252">
        <f t="shared" si="7"/>
        <v>66.646666666666675</v>
      </c>
      <c r="AW29" s="252">
        <f t="shared" si="7"/>
        <v>64.710000000000008</v>
      </c>
      <c r="AX29" s="252">
        <f t="shared" si="7"/>
        <v>62.786666666666676</v>
      </c>
      <c r="AY29" s="252">
        <f t="shared" si="7"/>
        <v>60.863333333333344</v>
      </c>
      <c r="AZ29" s="252">
        <f t="shared" si="7"/>
        <v>58.940000000000012</v>
      </c>
      <c r="BA29" s="252">
        <f t="shared" si="7"/>
        <v>57.003333333333345</v>
      </c>
      <c r="BB29" s="252">
        <f t="shared" si="7"/>
        <v>55.066666666666677</v>
      </c>
      <c r="BC29" s="252">
        <f t="shared" si="7"/>
        <v>53.13000000000001</v>
      </c>
      <c r="BD29" s="252">
        <f t="shared" si="7"/>
        <v>51.206666666666678</v>
      </c>
      <c r="BE29" s="252">
        <f t="shared" si="7"/>
        <v>49.283333333333346</v>
      </c>
      <c r="BF29" s="252">
        <f t="shared" si="7"/>
        <v>47.360000000000014</v>
      </c>
      <c r="BG29" s="252">
        <f t="shared" si="7"/>
        <v>45.423333333333346</v>
      </c>
      <c r="BH29" s="252">
        <f t="shared" si="7"/>
        <v>43.486666666666679</v>
      </c>
      <c r="BI29" s="252">
        <f t="shared" si="7"/>
        <v>41.550000000000011</v>
      </c>
      <c r="BJ29" s="252">
        <f t="shared" si="7"/>
        <v>39.626666666666679</v>
      </c>
      <c r="BK29" s="252">
        <f t="shared" si="7"/>
        <v>37.703333333333347</v>
      </c>
      <c r="BL29" s="252">
        <f t="shared" si="7"/>
        <v>35.780000000000015</v>
      </c>
      <c r="BM29" s="252">
        <f t="shared" si="7"/>
        <v>33.843333333333348</v>
      </c>
      <c r="BN29" s="252">
        <f t="shared" si="7"/>
        <v>31.90666666666668</v>
      </c>
      <c r="BO29" s="252">
        <f t="shared" si="7"/>
        <v>29.970000000000013</v>
      </c>
      <c r="BP29" s="252">
        <f t="shared" si="7"/>
        <v>28.046666666666681</v>
      </c>
      <c r="BQ29" s="252">
        <f t="shared" si="7"/>
        <v>26.123333333333349</v>
      </c>
      <c r="BR29" s="252">
        <f t="shared" si="7"/>
        <v>24.200000000000017</v>
      </c>
      <c r="BS29" s="252">
        <f t="shared" si="7"/>
        <v>22.26333333333335</v>
      </c>
      <c r="BT29" s="252">
        <f t="shared" ref="BT29:CL29" si="8">IF(BT28=$B$16,BS29+($A$16*15),IF(BT28=$B$17,BS29+($A$17*15),IF(BT28=$B$19,IF(BS29+($A$19*15)&gt;100,100,BS29+($A$19*15)),IF(BT28=$B$18,IF(BS29+($A$18*15)&gt;100,100,BS29+($A$18*15)),BS29))))</f>
        <v>20.326666666666682</v>
      </c>
      <c r="BU29" s="252">
        <f t="shared" si="8"/>
        <v>18.390000000000015</v>
      </c>
      <c r="BV29" s="252">
        <f t="shared" si="8"/>
        <v>16.466666666666683</v>
      </c>
      <c r="BW29" s="252">
        <f t="shared" si="8"/>
        <v>31.466666666666683</v>
      </c>
      <c r="BX29" s="252">
        <f t="shared" si="8"/>
        <v>46.466666666666683</v>
      </c>
      <c r="BY29" s="252">
        <f t="shared" si="8"/>
        <v>61.466666666666683</v>
      </c>
      <c r="BZ29" s="252">
        <f t="shared" si="8"/>
        <v>76.466666666666683</v>
      </c>
      <c r="CA29" s="252">
        <f t="shared" si="8"/>
        <v>74.543333333333351</v>
      </c>
      <c r="CB29" s="252">
        <f t="shared" si="8"/>
        <v>72.620000000000019</v>
      </c>
      <c r="CC29" s="252">
        <f t="shared" si="8"/>
        <v>70.683333333333351</v>
      </c>
      <c r="CD29" s="252">
        <f t="shared" si="8"/>
        <v>68.746666666666684</v>
      </c>
      <c r="CE29" s="252">
        <f t="shared" si="8"/>
        <v>66.810000000000016</v>
      </c>
      <c r="CF29" s="252">
        <f t="shared" si="8"/>
        <v>64.886666666666684</v>
      </c>
      <c r="CG29" s="252">
        <f t="shared" si="8"/>
        <v>62.963333333333352</v>
      </c>
      <c r="CH29" s="252">
        <f t="shared" si="8"/>
        <v>61.04000000000002</v>
      </c>
      <c r="CI29" s="252">
        <f t="shared" si="8"/>
        <v>59.103333333333353</v>
      </c>
      <c r="CJ29" s="252">
        <f t="shared" si="8"/>
        <v>57.166666666666686</v>
      </c>
      <c r="CK29" s="252">
        <f t="shared" si="8"/>
        <v>55.230000000000018</v>
      </c>
      <c r="CL29" s="252">
        <f t="shared" si="8"/>
        <v>53.306666666666686</v>
      </c>
      <c r="CM29" s="256">
        <f t="shared" ref="CM29" si="9">CL29-10</f>
        <v>43.306666666666686</v>
      </c>
    </row>
    <row r="30" spans="1:91" s="26" customFormat="1" x14ac:dyDescent="0.25">
      <c r="A30" s="340"/>
      <c r="B30" s="341" t="s">
        <v>49</v>
      </c>
      <c r="C30" s="64" t="s">
        <v>44</v>
      </c>
      <c r="D30" s="43" t="s">
        <v>45</v>
      </c>
      <c r="E30" s="252"/>
      <c r="F30" s="252"/>
      <c r="G30" s="252"/>
      <c r="H30" s="253" t="s">
        <v>23</v>
      </c>
      <c r="I30" s="253" t="s">
        <v>23</v>
      </c>
      <c r="J30" s="253" t="s">
        <v>23</v>
      </c>
      <c r="K30" s="254" t="s">
        <v>27</v>
      </c>
      <c r="L30" s="254" t="s">
        <v>27</v>
      </c>
      <c r="M30" s="254" t="s">
        <v>27</v>
      </c>
      <c r="N30" s="253" t="s">
        <v>23</v>
      </c>
      <c r="O30" s="253" t="s">
        <v>23</v>
      </c>
      <c r="P30" s="253" t="s">
        <v>23</v>
      </c>
      <c r="Q30" s="254" t="s">
        <v>27</v>
      </c>
      <c r="R30" s="254" t="s">
        <v>27</v>
      </c>
      <c r="S30" s="254" t="s">
        <v>27</v>
      </c>
      <c r="T30" s="253" t="s">
        <v>23</v>
      </c>
      <c r="U30" s="253" t="s">
        <v>23</v>
      </c>
      <c r="V30" s="253" t="s">
        <v>23</v>
      </c>
      <c r="W30" s="254" t="s">
        <v>27</v>
      </c>
      <c r="X30" s="254" t="s">
        <v>27</v>
      </c>
      <c r="Y30" s="254" t="s">
        <v>27</v>
      </c>
      <c r="Z30" s="253" t="s">
        <v>23</v>
      </c>
      <c r="AA30" s="253" t="s">
        <v>23</v>
      </c>
      <c r="AB30" s="253" t="s">
        <v>23</v>
      </c>
      <c r="AC30" s="254" t="s">
        <v>27</v>
      </c>
      <c r="AD30" s="254" t="s">
        <v>27</v>
      </c>
      <c r="AE30" s="254" t="s">
        <v>27</v>
      </c>
      <c r="AF30" s="253" t="s">
        <v>23</v>
      </c>
      <c r="AG30" s="253" t="s">
        <v>23</v>
      </c>
      <c r="AH30" s="253" t="s">
        <v>23</v>
      </c>
      <c r="AI30" s="254" t="s">
        <v>27</v>
      </c>
      <c r="AJ30" s="254" t="s">
        <v>27</v>
      </c>
      <c r="AK30" s="254" t="s">
        <v>27</v>
      </c>
      <c r="AL30" s="253" t="s">
        <v>23</v>
      </c>
      <c r="AM30" s="253" t="s">
        <v>23</v>
      </c>
      <c r="AN30" s="253" t="s">
        <v>23</v>
      </c>
      <c r="AO30" s="254" t="s">
        <v>27</v>
      </c>
      <c r="AP30" s="254" t="s">
        <v>27</v>
      </c>
      <c r="AQ30" s="255" t="s">
        <v>13</v>
      </c>
      <c r="AR30" s="255" t="s">
        <v>13</v>
      </c>
      <c r="AS30" s="255" t="s">
        <v>13</v>
      </c>
      <c r="AT30" s="255" t="s">
        <v>13</v>
      </c>
      <c r="AU30" s="254" t="s">
        <v>27</v>
      </c>
      <c r="AV30" s="253" t="s">
        <v>23</v>
      </c>
      <c r="AW30" s="253" t="s">
        <v>23</v>
      </c>
      <c r="AX30" s="253" t="s">
        <v>23</v>
      </c>
      <c r="AY30" s="254" t="s">
        <v>27</v>
      </c>
      <c r="AZ30" s="254" t="s">
        <v>27</v>
      </c>
      <c r="BA30" s="254" t="s">
        <v>27</v>
      </c>
      <c r="BB30" s="253" t="s">
        <v>23</v>
      </c>
      <c r="BC30" s="253" t="s">
        <v>23</v>
      </c>
      <c r="BD30" s="253" t="s">
        <v>23</v>
      </c>
      <c r="BE30" s="254" t="s">
        <v>27</v>
      </c>
      <c r="BF30" s="254" t="s">
        <v>27</v>
      </c>
      <c r="BG30" s="254" t="s">
        <v>27</v>
      </c>
      <c r="BH30" s="253" t="s">
        <v>23</v>
      </c>
      <c r="BI30" s="253" t="s">
        <v>23</v>
      </c>
      <c r="BJ30" s="253" t="s">
        <v>23</v>
      </c>
      <c r="BK30" s="254" t="s">
        <v>27</v>
      </c>
      <c r="BL30" s="254" t="s">
        <v>27</v>
      </c>
      <c r="BM30" s="254" t="s">
        <v>27</v>
      </c>
      <c r="BN30" s="253" t="s">
        <v>23</v>
      </c>
      <c r="BO30" s="253" t="s">
        <v>23</v>
      </c>
      <c r="BP30" s="253" t="s">
        <v>23</v>
      </c>
      <c r="BQ30" s="254" t="s">
        <v>27</v>
      </c>
      <c r="BR30" s="254" t="s">
        <v>27</v>
      </c>
      <c r="BS30" s="254" t="s">
        <v>27</v>
      </c>
      <c r="BT30" s="253" t="s">
        <v>23</v>
      </c>
      <c r="BU30" s="253" t="s">
        <v>23</v>
      </c>
      <c r="BV30" s="253" t="s">
        <v>23</v>
      </c>
      <c r="BW30" s="254" t="s">
        <v>27</v>
      </c>
      <c r="BX30" s="254" t="s">
        <v>27</v>
      </c>
      <c r="BY30" s="255" t="s">
        <v>13</v>
      </c>
      <c r="BZ30" s="255" t="s">
        <v>13</v>
      </c>
      <c r="CA30" s="255" t="s">
        <v>13</v>
      </c>
      <c r="CB30" s="255" t="s">
        <v>13</v>
      </c>
      <c r="CC30" s="254" t="s">
        <v>27</v>
      </c>
      <c r="CD30" s="253" t="s">
        <v>23</v>
      </c>
      <c r="CE30" s="253" t="s">
        <v>23</v>
      </c>
      <c r="CF30" s="253" t="s">
        <v>23</v>
      </c>
      <c r="CG30" s="254" t="s">
        <v>27</v>
      </c>
      <c r="CH30" s="254" t="s">
        <v>27</v>
      </c>
      <c r="CI30" s="254" t="s">
        <v>27</v>
      </c>
      <c r="CJ30" s="253" t="s">
        <v>23</v>
      </c>
      <c r="CK30" s="253" t="s">
        <v>23</v>
      </c>
      <c r="CL30" s="253" t="s">
        <v>23</v>
      </c>
      <c r="CM30" s="252" t="s">
        <v>46</v>
      </c>
    </row>
    <row r="31" spans="1:91" s="26" customFormat="1" ht="15" hidden="1" customHeight="1" x14ac:dyDescent="0.25">
      <c r="A31" s="340"/>
      <c r="B31" s="342"/>
      <c r="C31" s="64" t="s">
        <v>37</v>
      </c>
      <c r="D31" s="89">
        <v>80</v>
      </c>
      <c r="E31" s="252">
        <f t="shared" ref="E31:G31" si="10">IF(E30=$B$16,D31+($A$16*15),IF(E30=$B$17,D31+($A$17*15),IF(E30=$B$19,IF(D31+($A$19*15)&gt;100,100,D31+($A$19*15)),IF(E30=$B$18,IF(D31+($A$18*15)&gt;100,100,D31+($A$18*15)),D31))))</f>
        <v>80</v>
      </c>
      <c r="F31" s="252">
        <f t="shared" si="10"/>
        <v>80</v>
      </c>
      <c r="G31" s="252">
        <f t="shared" si="10"/>
        <v>80</v>
      </c>
      <c r="H31" s="252">
        <f>IF(H30=$B$16,G31+($A$16*15),IF(H30=$B$17,G31+($A$17*15),IF(H30=$B$19,IF(G31+($A$19*15)&gt;100,100,G31+($A$19*15)),IF(H30=$B$18,IF(G31+($A$18*15)&gt;100,100,G31+($A$18*15)),G31))))</f>
        <v>78.063333333333333</v>
      </c>
      <c r="I31" s="252">
        <f t="shared" ref="I31:BT31" si="11">IF(I30=$B$16,H31+($A$16*15),IF(I30=$B$17,H31+($A$17*15),IF(I30=$B$19,IF(H31+($A$19*15)&gt;100,100,H31+($A$19*15)),IF(I30=$B$18,IF(H31+($A$18*15)&gt;100,100,H31+($A$18*15)),H31))))</f>
        <v>76.126666666666665</v>
      </c>
      <c r="J31" s="252">
        <f t="shared" si="11"/>
        <v>74.19</v>
      </c>
      <c r="K31" s="252">
        <f t="shared" si="11"/>
        <v>72.266666666666666</v>
      </c>
      <c r="L31" s="252">
        <f t="shared" si="11"/>
        <v>70.343333333333334</v>
      </c>
      <c r="M31" s="252">
        <f t="shared" si="11"/>
        <v>68.42</v>
      </c>
      <c r="N31" s="252">
        <f t="shared" si="11"/>
        <v>66.483333333333334</v>
      </c>
      <c r="O31" s="252">
        <f t="shared" si="11"/>
        <v>64.546666666666667</v>
      </c>
      <c r="P31" s="252">
        <f t="shared" si="11"/>
        <v>62.61</v>
      </c>
      <c r="Q31" s="252">
        <f t="shared" si="11"/>
        <v>60.686666666666667</v>
      </c>
      <c r="R31" s="252">
        <f t="shared" si="11"/>
        <v>58.763333333333335</v>
      </c>
      <c r="S31" s="252">
        <f t="shared" si="11"/>
        <v>56.84</v>
      </c>
      <c r="T31" s="252">
        <f t="shared" si="11"/>
        <v>54.903333333333336</v>
      </c>
      <c r="U31" s="252">
        <f t="shared" si="11"/>
        <v>52.966666666666669</v>
      </c>
      <c r="V31" s="252">
        <f t="shared" si="11"/>
        <v>51.03</v>
      </c>
      <c r="W31" s="252">
        <f t="shared" si="11"/>
        <v>49.106666666666669</v>
      </c>
      <c r="X31" s="252">
        <f t="shared" si="11"/>
        <v>47.183333333333337</v>
      </c>
      <c r="Y31" s="252">
        <f t="shared" si="11"/>
        <v>45.260000000000005</v>
      </c>
      <c r="Z31" s="252">
        <f t="shared" si="11"/>
        <v>43.323333333333338</v>
      </c>
      <c r="AA31" s="252">
        <f t="shared" si="11"/>
        <v>41.38666666666667</v>
      </c>
      <c r="AB31" s="252">
        <f t="shared" si="11"/>
        <v>39.450000000000003</v>
      </c>
      <c r="AC31" s="252">
        <f t="shared" si="11"/>
        <v>37.526666666666671</v>
      </c>
      <c r="AD31" s="252">
        <f t="shared" si="11"/>
        <v>35.603333333333339</v>
      </c>
      <c r="AE31" s="252">
        <f t="shared" si="11"/>
        <v>33.680000000000007</v>
      </c>
      <c r="AF31" s="252">
        <f t="shared" si="11"/>
        <v>31.743333333333339</v>
      </c>
      <c r="AG31" s="252">
        <f t="shared" si="11"/>
        <v>29.806666666666672</v>
      </c>
      <c r="AH31" s="252">
        <f t="shared" si="11"/>
        <v>27.870000000000005</v>
      </c>
      <c r="AI31" s="252">
        <f t="shared" si="11"/>
        <v>25.946666666666673</v>
      </c>
      <c r="AJ31" s="252">
        <f t="shared" si="11"/>
        <v>24.023333333333341</v>
      </c>
      <c r="AK31" s="252">
        <f t="shared" si="11"/>
        <v>22.100000000000009</v>
      </c>
      <c r="AL31" s="252">
        <f t="shared" si="11"/>
        <v>20.163333333333341</v>
      </c>
      <c r="AM31" s="252">
        <f t="shared" si="11"/>
        <v>18.226666666666674</v>
      </c>
      <c r="AN31" s="252">
        <f t="shared" si="11"/>
        <v>16.290000000000006</v>
      </c>
      <c r="AO31" s="252">
        <f t="shared" si="11"/>
        <v>14.366666666666672</v>
      </c>
      <c r="AP31" s="252">
        <f t="shared" si="11"/>
        <v>12.443333333333339</v>
      </c>
      <c r="AQ31" s="252">
        <f t="shared" si="11"/>
        <v>27.443333333333339</v>
      </c>
      <c r="AR31" s="252">
        <f t="shared" si="11"/>
        <v>42.443333333333342</v>
      </c>
      <c r="AS31" s="252">
        <f t="shared" si="11"/>
        <v>57.443333333333342</v>
      </c>
      <c r="AT31" s="252">
        <f t="shared" si="11"/>
        <v>72.443333333333342</v>
      </c>
      <c r="AU31" s="252">
        <f t="shared" si="11"/>
        <v>70.52000000000001</v>
      </c>
      <c r="AV31" s="252">
        <f t="shared" si="11"/>
        <v>68.583333333333343</v>
      </c>
      <c r="AW31" s="252">
        <f t="shared" si="11"/>
        <v>66.646666666666675</v>
      </c>
      <c r="AX31" s="252">
        <f t="shared" si="11"/>
        <v>64.710000000000008</v>
      </c>
      <c r="AY31" s="252">
        <f t="shared" si="11"/>
        <v>62.786666666666676</v>
      </c>
      <c r="AZ31" s="252">
        <f t="shared" si="11"/>
        <v>60.863333333333344</v>
      </c>
      <c r="BA31" s="252">
        <f t="shared" si="11"/>
        <v>58.940000000000012</v>
      </c>
      <c r="BB31" s="252">
        <f t="shared" si="11"/>
        <v>57.003333333333345</v>
      </c>
      <c r="BC31" s="252">
        <f t="shared" si="11"/>
        <v>55.066666666666677</v>
      </c>
      <c r="BD31" s="252">
        <f t="shared" si="11"/>
        <v>53.13000000000001</v>
      </c>
      <c r="BE31" s="252">
        <f t="shared" si="11"/>
        <v>51.206666666666678</v>
      </c>
      <c r="BF31" s="252">
        <f t="shared" si="11"/>
        <v>49.283333333333346</v>
      </c>
      <c r="BG31" s="252">
        <f t="shared" si="11"/>
        <v>47.360000000000014</v>
      </c>
      <c r="BH31" s="252">
        <f t="shared" si="11"/>
        <v>45.423333333333346</v>
      </c>
      <c r="BI31" s="252">
        <f t="shared" si="11"/>
        <v>43.486666666666679</v>
      </c>
      <c r="BJ31" s="252">
        <f t="shared" si="11"/>
        <v>41.550000000000011</v>
      </c>
      <c r="BK31" s="252">
        <f t="shared" si="11"/>
        <v>39.626666666666679</v>
      </c>
      <c r="BL31" s="252">
        <f t="shared" si="11"/>
        <v>37.703333333333347</v>
      </c>
      <c r="BM31" s="252">
        <f t="shared" si="11"/>
        <v>35.780000000000015</v>
      </c>
      <c r="BN31" s="252">
        <f t="shared" si="11"/>
        <v>33.843333333333348</v>
      </c>
      <c r="BO31" s="252">
        <f t="shared" si="11"/>
        <v>31.90666666666668</v>
      </c>
      <c r="BP31" s="252">
        <f t="shared" si="11"/>
        <v>29.970000000000013</v>
      </c>
      <c r="BQ31" s="252">
        <f t="shared" si="11"/>
        <v>28.046666666666681</v>
      </c>
      <c r="BR31" s="252">
        <f t="shared" si="11"/>
        <v>26.123333333333349</v>
      </c>
      <c r="BS31" s="252">
        <f t="shared" si="11"/>
        <v>24.200000000000017</v>
      </c>
      <c r="BT31" s="252">
        <f t="shared" si="11"/>
        <v>22.26333333333335</v>
      </c>
      <c r="BU31" s="252">
        <f t="shared" ref="BU31:CL31" si="12">IF(BU30=$B$16,BT31+($A$16*15),IF(BU30=$B$17,BT31+($A$17*15),IF(BU30=$B$19,IF(BT31+($A$19*15)&gt;100,100,BT31+($A$19*15)),IF(BU30=$B$18,IF(BT31+($A$18*15)&gt;100,100,BT31+($A$18*15)),BT31))))</f>
        <v>20.326666666666682</v>
      </c>
      <c r="BV31" s="252">
        <f t="shared" si="12"/>
        <v>18.390000000000015</v>
      </c>
      <c r="BW31" s="252">
        <f t="shared" si="12"/>
        <v>16.466666666666683</v>
      </c>
      <c r="BX31" s="252">
        <f t="shared" si="12"/>
        <v>14.543333333333349</v>
      </c>
      <c r="BY31" s="252">
        <f t="shared" si="12"/>
        <v>29.543333333333351</v>
      </c>
      <c r="BZ31" s="252">
        <f t="shared" si="12"/>
        <v>44.543333333333351</v>
      </c>
      <c r="CA31" s="252">
        <f t="shared" si="12"/>
        <v>59.543333333333351</v>
      </c>
      <c r="CB31" s="252">
        <f t="shared" si="12"/>
        <v>74.543333333333351</v>
      </c>
      <c r="CC31" s="252">
        <f t="shared" si="12"/>
        <v>72.620000000000019</v>
      </c>
      <c r="CD31" s="252">
        <f t="shared" si="12"/>
        <v>70.683333333333351</v>
      </c>
      <c r="CE31" s="252">
        <f t="shared" si="12"/>
        <v>68.746666666666684</v>
      </c>
      <c r="CF31" s="252">
        <f t="shared" si="12"/>
        <v>66.810000000000016</v>
      </c>
      <c r="CG31" s="252">
        <f t="shared" si="12"/>
        <v>64.886666666666684</v>
      </c>
      <c r="CH31" s="252">
        <f t="shared" si="12"/>
        <v>62.963333333333352</v>
      </c>
      <c r="CI31" s="252">
        <f t="shared" si="12"/>
        <v>61.04000000000002</v>
      </c>
      <c r="CJ31" s="252">
        <f t="shared" si="12"/>
        <v>59.103333333333353</v>
      </c>
      <c r="CK31" s="252">
        <f t="shared" si="12"/>
        <v>57.166666666666686</v>
      </c>
      <c r="CL31" s="252">
        <f t="shared" si="12"/>
        <v>55.230000000000018</v>
      </c>
      <c r="CM31" s="256">
        <f t="shared" ref="CM31" si="13">CL31-10</f>
        <v>45.230000000000018</v>
      </c>
    </row>
    <row r="32" spans="1:91" s="26" customFormat="1" ht="15" customHeight="1" x14ac:dyDescent="0.25">
      <c r="A32" s="340"/>
      <c r="B32" s="341" t="s">
        <v>50</v>
      </c>
      <c r="C32" s="64" t="s">
        <v>44</v>
      </c>
      <c r="D32" s="43" t="s">
        <v>45</v>
      </c>
      <c r="E32" s="252"/>
      <c r="F32" s="252"/>
      <c r="G32" s="252"/>
      <c r="H32" s="252"/>
      <c r="I32" s="253" t="s">
        <v>23</v>
      </c>
      <c r="J32" s="253" t="s">
        <v>23</v>
      </c>
      <c r="K32" s="253" t="s">
        <v>23</v>
      </c>
      <c r="L32" s="254" t="s">
        <v>27</v>
      </c>
      <c r="M32" s="254" t="s">
        <v>27</v>
      </c>
      <c r="N32" s="254" t="s">
        <v>27</v>
      </c>
      <c r="O32" s="253" t="s">
        <v>23</v>
      </c>
      <c r="P32" s="253" t="s">
        <v>23</v>
      </c>
      <c r="Q32" s="253" t="s">
        <v>23</v>
      </c>
      <c r="R32" s="254" t="s">
        <v>27</v>
      </c>
      <c r="S32" s="254" t="s">
        <v>27</v>
      </c>
      <c r="T32" s="254" t="s">
        <v>27</v>
      </c>
      <c r="U32" s="253" t="s">
        <v>23</v>
      </c>
      <c r="V32" s="253" t="s">
        <v>23</v>
      </c>
      <c r="W32" s="253" t="s">
        <v>23</v>
      </c>
      <c r="X32" s="254" t="s">
        <v>27</v>
      </c>
      <c r="Y32" s="254" t="s">
        <v>27</v>
      </c>
      <c r="Z32" s="254" t="s">
        <v>27</v>
      </c>
      <c r="AA32" s="253" t="s">
        <v>23</v>
      </c>
      <c r="AB32" s="253" t="s">
        <v>23</v>
      </c>
      <c r="AC32" s="253" t="s">
        <v>23</v>
      </c>
      <c r="AD32" s="254" t="s">
        <v>27</v>
      </c>
      <c r="AE32" s="254" t="s">
        <v>27</v>
      </c>
      <c r="AF32" s="254" t="s">
        <v>27</v>
      </c>
      <c r="AG32" s="253" t="s">
        <v>23</v>
      </c>
      <c r="AH32" s="253" t="s">
        <v>23</v>
      </c>
      <c r="AI32" s="253" t="s">
        <v>23</v>
      </c>
      <c r="AJ32" s="254" t="s">
        <v>27</v>
      </c>
      <c r="AK32" s="271" t="s">
        <v>31</v>
      </c>
      <c r="AL32" s="271" t="s">
        <v>31</v>
      </c>
      <c r="AM32" s="271" t="s">
        <v>31</v>
      </c>
      <c r="AN32" s="271" t="s">
        <v>31</v>
      </c>
      <c r="AO32" s="254" t="s">
        <v>27</v>
      </c>
      <c r="AP32" s="254" t="s">
        <v>27</v>
      </c>
      <c r="AQ32" s="253" t="s">
        <v>23</v>
      </c>
      <c r="AR32" s="253" t="s">
        <v>23</v>
      </c>
      <c r="AS32" s="253" t="s">
        <v>23</v>
      </c>
      <c r="AT32" s="254" t="s">
        <v>27</v>
      </c>
      <c r="AU32" s="254" t="s">
        <v>27</v>
      </c>
      <c r="AV32" s="254" t="s">
        <v>27</v>
      </c>
      <c r="AW32" s="253" t="s">
        <v>23</v>
      </c>
      <c r="AX32" s="253" t="s">
        <v>23</v>
      </c>
      <c r="AY32" s="253" t="s">
        <v>23</v>
      </c>
      <c r="AZ32" s="254" t="s">
        <v>27</v>
      </c>
      <c r="BA32" s="254" t="s">
        <v>27</v>
      </c>
      <c r="BB32" s="254" t="s">
        <v>27</v>
      </c>
      <c r="BC32" s="253" t="s">
        <v>23</v>
      </c>
      <c r="BD32" s="253" t="s">
        <v>23</v>
      </c>
      <c r="BE32" s="253" t="s">
        <v>23</v>
      </c>
      <c r="BF32" s="254" t="s">
        <v>27</v>
      </c>
      <c r="BG32" s="254" t="s">
        <v>27</v>
      </c>
      <c r="BH32" s="254" t="s">
        <v>27</v>
      </c>
      <c r="BI32" s="253" t="s">
        <v>23</v>
      </c>
      <c r="BJ32" s="253" t="s">
        <v>23</v>
      </c>
      <c r="BK32" s="253" t="s">
        <v>23</v>
      </c>
      <c r="BL32" s="254" t="s">
        <v>27</v>
      </c>
      <c r="BM32" s="254" t="s">
        <v>27</v>
      </c>
      <c r="BN32" s="254" t="s">
        <v>27</v>
      </c>
      <c r="BO32" s="253" t="s">
        <v>23</v>
      </c>
      <c r="BP32" s="253" t="s">
        <v>23</v>
      </c>
      <c r="BQ32" s="253" t="s">
        <v>23</v>
      </c>
      <c r="BR32" s="254" t="s">
        <v>27</v>
      </c>
      <c r="BS32" s="271" t="s">
        <v>31</v>
      </c>
      <c r="BT32" s="271" t="s">
        <v>31</v>
      </c>
      <c r="BU32" s="271" t="s">
        <v>31</v>
      </c>
      <c r="BV32" s="271" t="s">
        <v>31</v>
      </c>
      <c r="BW32" s="254" t="s">
        <v>27</v>
      </c>
      <c r="BX32" s="254" t="s">
        <v>27</v>
      </c>
      <c r="BY32" s="253" t="s">
        <v>23</v>
      </c>
      <c r="BZ32" s="253" t="s">
        <v>23</v>
      </c>
      <c r="CA32" s="253" t="s">
        <v>23</v>
      </c>
      <c r="CB32" s="254" t="s">
        <v>27</v>
      </c>
      <c r="CC32" s="254" t="s">
        <v>27</v>
      </c>
      <c r="CD32" s="254" t="s">
        <v>27</v>
      </c>
      <c r="CE32" s="253" t="s">
        <v>23</v>
      </c>
      <c r="CF32" s="253" t="s">
        <v>23</v>
      </c>
      <c r="CG32" s="253" t="s">
        <v>23</v>
      </c>
      <c r="CH32" s="254" t="s">
        <v>27</v>
      </c>
      <c r="CI32" s="254" t="s">
        <v>27</v>
      </c>
      <c r="CJ32" s="254" t="s">
        <v>27</v>
      </c>
      <c r="CK32" s="253" t="s">
        <v>23</v>
      </c>
      <c r="CL32" s="253" t="s">
        <v>23</v>
      </c>
      <c r="CM32" s="252" t="s">
        <v>46</v>
      </c>
    </row>
    <row r="33" spans="1:95" ht="15" hidden="1" customHeight="1" x14ac:dyDescent="0.25">
      <c r="A33" s="340"/>
      <c r="B33" s="342"/>
      <c r="C33" s="64" t="s">
        <v>37</v>
      </c>
      <c r="D33" s="89">
        <v>80</v>
      </c>
      <c r="E33" s="252">
        <f t="shared" ref="E33:H33" si="14">IF(E32=$B$16,D33+($A$16*15),IF(E32=$B$17,D33+($A$17*15),IF(E32=$B$19,IF(D33+($A$19*15)&gt;100,100,D33+($A$19*15)),IF(E32=$B$18,IF(D33+($A$18*15)&gt;100,100,D33+($A$18*15)),D33))))</f>
        <v>80</v>
      </c>
      <c r="F33" s="252">
        <f t="shared" si="14"/>
        <v>80</v>
      </c>
      <c r="G33" s="252">
        <f t="shared" si="14"/>
        <v>80</v>
      </c>
      <c r="H33" s="252">
        <f t="shared" si="14"/>
        <v>80</v>
      </c>
      <c r="I33" s="252">
        <f>IF(I32=$B$16,H33+($A$16*15),IF(I32=$B$17,H33+($A$17*15),IF(I32=$B$19,IF(H33+($A$19*15)&gt;100,100,H33+($A$19*15)),IF(I32=$B$18,IF(H33+($A$18*15)&gt;100,100,H33+($A$18*15)),H33))))</f>
        <v>78.063333333333333</v>
      </c>
      <c r="J33" s="252">
        <f t="shared" ref="J33:BU33" si="15">IF(J32=$B$16,I33+($A$16*15),IF(J32=$B$17,I33+($A$17*15),IF(J32=$B$19,IF(I33+($A$19*15)&gt;100,100,I33+($A$19*15)),IF(J32=$B$18,IF(I33+($A$18*15)&gt;100,100,I33+($A$18*15)),I33))))</f>
        <v>76.126666666666665</v>
      </c>
      <c r="K33" s="252">
        <f t="shared" si="15"/>
        <v>74.19</v>
      </c>
      <c r="L33" s="252">
        <f t="shared" si="15"/>
        <v>72.266666666666666</v>
      </c>
      <c r="M33" s="252">
        <f t="shared" si="15"/>
        <v>70.343333333333334</v>
      </c>
      <c r="N33" s="252">
        <f t="shared" si="15"/>
        <v>68.42</v>
      </c>
      <c r="O33" s="252">
        <f t="shared" si="15"/>
        <v>66.483333333333334</v>
      </c>
      <c r="P33" s="252">
        <f t="shared" si="15"/>
        <v>64.546666666666667</v>
      </c>
      <c r="Q33" s="252">
        <f t="shared" si="15"/>
        <v>62.61</v>
      </c>
      <c r="R33" s="252">
        <f t="shared" si="15"/>
        <v>60.686666666666667</v>
      </c>
      <c r="S33" s="252">
        <f t="shared" si="15"/>
        <v>58.763333333333335</v>
      </c>
      <c r="T33" s="252">
        <f t="shared" si="15"/>
        <v>56.84</v>
      </c>
      <c r="U33" s="252">
        <f t="shared" si="15"/>
        <v>54.903333333333336</v>
      </c>
      <c r="V33" s="252">
        <f t="shared" si="15"/>
        <v>52.966666666666669</v>
      </c>
      <c r="W33" s="252">
        <f t="shared" si="15"/>
        <v>51.03</v>
      </c>
      <c r="X33" s="252">
        <f t="shared" si="15"/>
        <v>49.106666666666669</v>
      </c>
      <c r="Y33" s="252">
        <f t="shared" si="15"/>
        <v>47.183333333333337</v>
      </c>
      <c r="Z33" s="252">
        <f t="shared" si="15"/>
        <v>45.260000000000005</v>
      </c>
      <c r="AA33" s="252">
        <f t="shared" si="15"/>
        <v>43.323333333333338</v>
      </c>
      <c r="AB33" s="252">
        <f t="shared" si="15"/>
        <v>41.38666666666667</v>
      </c>
      <c r="AC33" s="252">
        <f t="shared" si="15"/>
        <v>39.450000000000003</v>
      </c>
      <c r="AD33" s="252">
        <f t="shared" si="15"/>
        <v>37.526666666666671</v>
      </c>
      <c r="AE33" s="252">
        <f t="shared" si="15"/>
        <v>35.603333333333339</v>
      </c>
      <c r="AF33" s="252">
        <f t="shared" si="15"/>
        <v>33.680000000000007</v>
      </c>
      <c r="AG33" s="252">
        <f t="shared" si="15"/>
        <v>31.743333333333339</v>
      </c>
      <c r="AH33" s="252">
        <f t="shared" si="15"/>
        <v>29.806666666666672</v>
      </c>
      <c r="AI33" s="252">
        <f t="shared" si="15"/>
        <v>27.870000000000005</v>
      </c>
      <c r="AJ33" s="252">
        <f t="shared" si="15"/>
        <v>25.946666666666673</v>
      </c>
      <c r="AK33" s="252">
        <f t="shared" si="15"/>
        <v>40.946666666666673</v>
      </c>
      <c r="AL33" s="252">
        <f t="shared" si="15"/>
        <v>55.946666666666673</v>
      </c>
      <c r="AM33" s="252">
        <f t="shared" si="15"/>
        <v>70.946666666666673</v>
      </c>
      <c r="AN33" s="252">
        <f t="shared" si="15"/>
        <v>85.946666666666673</v>
      </c>
      <c r="AO33" s="252">
        <f t="shared" si="15"/>
        <v>84.023333333333341</v>
      </c>
      <c r="AP33" s="252">
        <f t="shared" si="15"/>
        <v>82.100000000000009</v>
      </c>
      <c r="AQ33" s="252">
        <f t="shared" si="15"/>
        <v>80.163333333333341</v>
      </c>
      <c r="AR33" s="252">
        <f t="shared" si="15"/>
        <v>78.226666666666674</v>
      </c>
      <c r="AS33" s="252">
        <f t="shared" si="15"/>
        <v>76.290000000000006</v>
      </c>
      <c r="AT33" s="252">
        <f t="shared" si="15"/>
        <v>74.366666666666674</v>
      </c>
      <c r="AU33" s="252">
        <f t="shared" si="15"/>
        <v>72.443333333333342</v>
      </c>
      <c r="AV33" s="252">
        <f t="shared" si="15"/>
        <v>70.52000000000001</v>
      </c>
      <c r="AW33" s="252">
        <f t="shared" si="15"/>
        <v>68.583333333333343</v>
      </c>
      <c r="AX33" s="252">
        <f t="shared" si="15"/>
        <v>66.646666666666675</v>
      </c>
      <c r="AY33" s="252">
        <f t="shared" si="15"/>
        <v>64.710000000000008</v>
      </c>
      <c r="AZ33" s="252">
        <f t="shared" si="15"/>
        <v>62.786666666666676</v>
      </c>
      <c r="BA33" s="252">
        <f t="shared" si="15"/>
        <v>60.863333333333344</v>
      </c>
      <c r="BB33" s="252">
        <f t="shared" si="15"/>
        <v>58.940000000000012</v>
      </c>
      <c r="BC33" s="252">
        <f t="shared" si="15"/>
        <v>57.003333333333345</v>
      </c>
      <c r="BD33" s="252">
        <f t="shared" si="15"/>
        <v>55.066666666666677</v>
      </c>
      <c r="BE33" s="252">
        <f t="shared" si="15"/>
        <v>53.13000000000001</v>
      </c>
      <c r="BF33" s="252">
        <f t="shared" si="15"/>
        <v>51.206666666666678</v>
      </c>
      <c r="BG33" s="252">
        <f t="shared" si="15"/>
        <v>49.283333333333346</v>
      </c>
      <c r="BH33" s="252">
        <f t="shared" si="15"/>
        <v>47.360000000000014</v>
      </c>
      <c r="BI33" s="252">
        <f t="shared" si="15"/>
        <v>45.423333333333346</v>
      </c>
      <c r="BJ33" s="252">
        <f t="shared" si="15"/>
        <v>43.486666666666679</v>
      </c>
      <c r="BK33" s="252">
        <f t="shared" si="15"/>
        <v>41.550000000000011</v>
      </c>
      <c r="BL33" s="252">
        <f t="shared" si="15"/>
        <v>39.626666666666679</v>
      </c>
      <c r="BM33" s="252">
        <f t="shared" si="15"/>
        <v>37.703333333333347</v>
      </c>
      <c r="BN33" s="252">
        <f t="shared" si="15"/>
        <v>35.780000000000015</v>
      </c>
      <c r="BO33" s="252">
        <f t="shared" si="15"/>
        <v>33.843333333333348</v>
      </c>
      <c r="BP33" s="252">
        <f t="shared" si="15"/>
        <v>31.90666666666668</v>
      </c>
      <c r="BQ33" s="252">
        <f t="shared" si="15"/>
        <v>29.970000000000013</v>
      </c>
      <c r="BR33" s="252">
        <f t="shared" si="15"/>
        <v>28.046666666666681</v>
      </c>
      <c r="BS33" s="252">
        <f t="shared" si="15"/>
        <v>43.046666666666681</v>
      </c>
      <c r="BT33" s="252">
        <f t="shared" si="15"/>
        <v>58.046666666666681</v>
      </c>
      <c r="BU33" s="252">
        <f t="shared" si="15"/>
        <v>73.046666666666681</v>
      </c>
      <c r="BV33" s="252">
        <f t="shared" ref="BV33:CL33" si="16">IF(BV32=$B$16,BU33+($A$16*15),IF(BV32=$B$17,BU33+($A$17*15),IF(BV32=$B$19,IF(BU33+($A$19*15)&gt;100,100,BU33+($A$19*15)),IF(BV32=$B$18,IF(BU33+($A$18*15)&gt;100,100,BU33+($A$18*15)),BU33))))</f>
        <v>88.046666666666681</v>
      </c>
      <c r="BW33" s="252">
        <f t="shared" si="16"/>
        <v>86.123333333333349</v>
      </c>
      <c r="BX33" s="252">
        <f t="shared" si="16"/>
        <v>84.200000000000017</v>
      </c>
      <c r="BY33" s="252">
        <f t="shared" si="16"/>
        <v>82.26333333333335</v>
      </c>
      <c r="BZ33" s="252">
        <f t="shared" si="16"/>
        <v>80.326666666666682</v>
      </c>
      <c r="CA33" s="252">
        <f t="shared" si="16"/>
        <v>78.390000000000015</v>
      </c>
      <c r="CB33" s="252">
        <f t="shared" si="16"/>
        <v>76.466666666666683</v>
      </c>
      <c r="CC33" s="252">
        <f t="shared" si="16"/>
        <v>74.543333333333351</v>
      </c>
      <c r="CD33" s="252">
        <f t="shared" si="16"/>
        <v>72.620000000000019</v>
      </c>
      <c r="CE33" s="252">
        <f t="shared" si="16"/>
        <v>70.683333333333351</v>
      </c>
      <c r="CF33" s="252">
        <f t="shared" si="16"/>
        <v>68.746666666666684</v>
      </c>
      <c r="CG33" s="252">
        <f t="shared" si="16"/>
        <v>66.810000000000016</v>
      </c>
      <c r="CH33" s="252">
        <f t="shared" si="16"/>
        <v>64.886666666666684</v>
      </c>
      <c r="CI33" s="252">
        <f t="shared" si="16"/>
        <v>62.963333333333352</v>
      </c>
      <c r="CJ33" s="252">
        <f t="shared" si="16"/>
        <v>61.04000000000002</v>
      </c>
      <c r="CK33" s="252">
        <f t="shared" si="16"/>
        <v>59.103333333333353</v>
      </c>
      <c r="CL33" s="252">
        <f t="shared" si="16"/>
        <v>57.166666666666686</v>
      </c>
      <c r="CM33" s="256">
        <f t="shared" ref="CM33" si="17">CL33-10</f>
        <v>47.166666666666686</v>
      </c>
      <c r="CN33" s="26"/>
    </row>
    <row r="34" spans="1:95" ht="15" customHeight="1" x14ac:dyDescent="0.25">
      <c r="A34" s="340"/>
      <c r="B34" s="341" t="s">
        <v>51</v>
      </c>
      <c r="C34" s="64" t="s">
        <v>44</v>
      </c>
      <c r="D34" s="43" t="s">
        <v>45</v>
      </c>
      <c r="E34" s="252"/>
      <c r="F34" s="252"/>
      <c r="G34" s="252"/>
      <c r="H34" s="252"/>
      <c r="I34" s="252"/>
      <c r="J34" s="253" t="s">
        <v>23</v>
      </c>
      <c r="K34" s="253" t="s">
        <v>23</v>
      </c>
      <c r="L34" s="253" t="s">
        <v>23</v>
      </c>
      <c r="M34" s="254" t="s">
        <v>27</v>
      </c>
      <c r="N34" s="254" t="s">
        <v>27</v>
      </c>
      <c r="O34" s="254" t="s">
        <v>27</v>
      </c>
      <c r="P34" s="253" t="s">
        <v>23</v>
      </c>
      <c r="Q34" s="253" t="s">
        <v>23</v>
      </c>
      <c r="R34" s="253" t="s">
        <v>23</v>
      </c>
      <c r="S34" s="254" t="s">
        <v>27</v>
      </c>
      <c r="T34" s="254" t="s">
        <v>27</v>
      </c>
      <c r="U34" s="254" t="s">
        <v>27</v>
      </c>
      <c r="V34" s="253" t="s">
        <v>23</v>
      </c>
      <c r="W34" s="253" t="s">
        <v>23</v>
      </c>
      <c r="X34" s="253" t="s">
        <v>23</v>
      </c>
      <c r="Y34" s="254" t="s">
        <v>27</v>
      </c>
      <c r="Z34" s="254" t="s">
        <v>27</v>
      </c>
      <c r="AA34" s="254" t="s">
        <v>27</v>
      </c>
      <c r="AB34" s="253" t="s">
        <v>23</v>
      </c>
      <c r="AC34" s="253" t="s">
        <v>23</v>
      </c>
      <c r="AD34" s="253" t="s">
        <v>23</v>
      </c>
      <c r="AE34" s="254" t="s">
        <v>27</v>
      </c>
      <c r="AF34" s="254" t="s">
        <v>27</v>
      </c>
      <c r="AG34" s="254" t="s">
        <v>27</v>
      </c>
      <c r="AH34" s="253" t="s">
        <v>23</v>
      </c>
      <c r="AI34" s="253" t="s">
        <v>23</v>
      </c>
      <c r="AJ34" s="253" t="s">
        <v>23</v>
      </c>
      <c r="AK34" s="254" t="s">
        <v>27</v>
      </c>
      <c r="AL34" s="254" t="s">
        <v>27</v>
      </c>
      <c r="AM34" s="255" t="s">
        <v>13</v>
      </c>
      <c r="AN34" s="255" t="s">
        <v>13</v>
      </c>
      <c r="AO34" s="255" t="s">
        <v>13</v>
      </c>
      <c r="AP34" s="255" t="s">
        <v>13</v>
      </c>
      <c r="AQ34" s="254" t="s">
        <v>27</v>
      </c>
      <c r="AR34" s="253" t="s">
        <v>23</v>
      </c>
      <c r="AS34" s="253" t="s">
        <v>23</v>
      </c>
      <c r="AT34" s="253" t="s">
        <v>23</v>
      </c>
      <c r="AU34" s="254" t="s">
        <v>27</v>
      </c>
      <c r="AV34" s="254" t="s">
        <v>27</v>
      </c>
      <c r="AW34" s="254" t="s">
        <v>27</v>
      </c>
      <c r="AX34" s="253" t="s">
        <v>23</v>
      </c>
      <c r="AY34" s="253" t="s">
        <v>23</v>
      </c>
      <c r="AZ34" s="253" t="s">
        <v>23</v>
      </c>
      <c r="BA34" s="254" t="s">
        <v>27</v>
      </c>
      <c r="BB34" s="254" t="s">
        <v>27</v>
      </c>
      <c r="BC34" s="254" t="s">
        <v>27</v>
      </c>
      <c r="BD34" s="253" t="s">
        <v>23</v>
      </c>
      <c r="BE34" s="253" t="s">
        <v>23</v>
      </c>
      <c r="BF34" s="253" t="s">
        <v>23</v>
      </c>
      <c r="BG34" s="254" t="s">
        <v>27</v>
      </c>
      <c r="BH34" s="254" t="s">
        <v>27</v>
      </c>
      <c r="BI34" s="254" t="s">
        <v>27</v>
      </c>
      <c r="BJ34" s="253" t="s">
        <v>23</v>
      </c>
      <c r="BK34" s="253" t="s">
        <v>23</v>
      </c>
      <c r="BL34" s="253" t="s">
        <v>23</v>
      </c>
      <c r="BM34" s="254" t="s">
        <v>27</v>
      </c>
      <c r="BN34" s="254" t="s">
        <v>27</v>
      </c>
      <c r="BO34" s="254" t="s">
        <v>27</v>
      </c>
      <c r="BP34" s="253" t="s">
        <v>23</v>
      </c>
      <c r="BQ34" s="253" t="s">
        <v>23</v>
      </c>
      <c r="BR34" s="253" t="s">
        <v>23</v>
      </c>
      <c r="BS34" s="254" t="s">
        <v>27</v>
      </c>
      <c r="BT34" s="254" t="s">
        <v>27</v>
      </c>
      <c r="BU34" s="255" t="s">
        <v>13</v>
      </c>
      <c r="BV34" s="255" t="s">
        <v>13</v>
      </c>
      <c r="BW34" s="255" t="s">
        <v>13</v>
      </c>
      <c r="BX34" s="255" t="s">
        <v>13</v>
      </c>
      <c r="BY34" s="254" t="s">
        <v>27</v>
      </c>
      <c r="BZ34" s="253" t="s">
        <v>23</v>
      </c>
      <c r="CA34" s="253" t="s">
        <v>23</v>
      </c>
      <c r="CB34" s="253" t="s">
        <v>23</v>
      </c>
      <c r="CC34" s="254" t="s">
        <v>27</v>
      </c>
      <c r="CD34" s="254" t="s">
        <v>27</v>
      </c>
      <c r="CE34" s="254" t="s">
        <v>27</v>
      </c>
      <c r="CF34" s="253" t="s">
        <v>23</v>
      </c>
      <c r="CG34" s="253" t="s">
        <v>23</v>
      </c>
      <c r="CH34" s="253" t="s">
        <v>23</v>
      </c>
      <c r="CI34" s="254" t="s">
        <v>27</v>
      </c>
      <c r="CJ34" s="254" t="s">
        <v>27</v>
      </c>
      <c r="CK34" s="254" t="s">
        <v>27</v>
      </c>
      <c r="CL34" s="253" t="s">
        <v>23</v>
      </c>
      <c r="CM34" s="252" t="s">
        <v>46</v>
      </c>
      <c r="CN34" s="26"/>
    </row>
    <row r="35" spans="1:95" ht="15" hidden="1" customHeight="1" x14ac:dyDescent="0.25">
      <c r="A35" s="340"/>
      <c r="B35" s="342"/>
      <c r="C35" s="64" t="s">
        <v>37</v>
      </c>
      <c r="D35" s="89">
        <v>80</v>
      </c>
      <c r="E35" s="252">
        <v>80</v>
      </c>
      <c r="F35" s="252">
        <v>80</v>
      </c>
      <c r="G35" s="252">
        <v>80</v>
      </c>
      <c r="H35" s="252">
        <v>80</v>
      </c>
      <c r="I35" s="252">
        <v>80</v>
      </c>
      <c r="J35" s="252">
        <f>IF(J34=$B$16,I35+($A$16*15),IF(J34=$B$17,I35+($A$17*15),IF(J34=$B$19,IF(I35+($A$19*15)&gt;100,100,I35+($A$19*15)),IF(J34=$B$18,IF(I35+($A$18*15)&gt;100,100,I35+($A$18*15)),I35))))</f>
        <v>78.063333333333333</v>
      </c>
      <c r="K35" s="252">
        <f t="shared" ref="K35:AG35" si="18">IF(K34=$B$16,J35+($A$16*15),IF(K34=$B$17,J35+($A$17*15),IF(K34=$B$19,IF(J35+($A$19*15)&gt;100,100,J35+($A$19*15)),IF(K34=$B$18,IF(J35+($A$18*15)&gt;100,100,J35+($A$18*15)),J35))))</f>
        <v>76.126666666666665</v>
      </c>
      <c r="L35" s="252">
        <f t="shared" si="18"/>
        <v>74.19</v>
      </c>
      <c r="M35" s="252">
        <f t="shared" si="18"/>
        <v>72.266666666666666</v>
      </c>
      <c r="N35" s="252">
        <f t="shared" si="18"/>
        <v>70.343333333333334</v>
      </c>
      <c r="O35" s="252">
        <f t="shared" si="18"/>
        <v>68.42</v>
      </c>
      <c r="P35" s="252">
        <f t="shared" si="18"/>
        <v>66.483333333333334</v>
      </c>
      <c r="Q35" s="252">
        <f t="shared" si="18"/>
        <v>64.546666666666667</v>
      </c>
      <c r="R35" s="252">
        <f t="shared" si="18"/>
        <v>62.61</v>
      </c>
      <c r="S35" s="252">
        <f t="shared" si="18"/>
        <v>60.686666666666667</v>
      </c>
      <c r="T35" s="252">
        <f t="shared" si="18"/>
        <v>58.763333333333335</v>
      </c>
      <c r="U35" s="252">
        <f t="shared" si="18"/>
        <v>56.84</v>
      </c>
      <c r="V35" s="252">
        <f t="shared" si="18"/>
        <v>54.903333333333336</v>
      </c>
      <c r="W35" s="252">
        <f t="shared" si="18"/>
        <v>52.966666666666669</v>
      </c>
      <c r="X35" s="252">
        <f t="shared" si="18"/>
        <v>51.03</v>
      </c>
      <c r="Y35" s="252">
        <f t="shared" si="18"/>
        <v>49.106666666666669</v>
      </c>
      <c r="Z35" s="252">
        <f t="shared" si="18"/>
        <v>47.183333333333337</v>
      </c>
      <c r="AA35" s="252">
        <f t="shared" si="18"/>
        <v>45.260000000000005</v>
      </c>
      <c r="AB35" s="252">
        <f t="shared" si="18"/>
        <v>43.323333333333338</v>
      </c>
      <c r="AC35" s="252">
        <f t="shared" si="18"/>
        <v>41.38666666666667</v>
      </c>
      <c r="AD35" s="252">
        <f t="shared" si="18"/>
        <v>39.450000000000003</v>
      </c>
      <c r="AE35" s="252">
        <f t="shared" si="18"/>
        <v>37.526666666666671</v>
      </c>
      <c r="AF35" s="252">
        <f t="shared" si="18"/>
        <v>35.603333333333339</v>
      </c>
      <c r="AG35" s="252">
        <f t="shared" si="18"/>
        <v>33.680000000000007</v>
      </c>
      <c r="AH35" s="252">
        <f>IF(AH34=$B$16,AG35+($A$16*15),IF(AH34=$B$17,AG35+($A$17*15),IF(AH34=$B$19,IF(AG35+($A$19*15)&gt;100,100,AG35+($A$19*15)),IF(AH34=$B$18,IF(AG35+($A$18*15)&gt;100,100,AG35+($A$18*15)),AG35))))</f>
        <v>31.743333333333339</v>
      </c>
      <c r="AI35" s="252">
        <f t="shared" ref="AI35:CL35" si="19">IF(AI34=$B$16,AH35+($A$16*15),IF(AI34=$B$17,AH35+($A$17*15),IF(AI34=$B$19,IF(AH35+($A$19*15)&gt;100,100,AH35+($A$19*15)),IF(AI34=$B$18,IF(AH35+($A$18*15)&gt;100,100,AH35+($A$18*15)),AH35))))</f>
        <v>29.806666666666672</v>
      </c>
      <c r="AJ35" s="252">
        <f t="shared" si="19"/>
        <v>27.870000000000005</v>
      </c>
      <c r="AK35" s="252">
        <f t="shared" si="19"/>
        <v>25.946666666666673</v>
      </c>
      <c r="AL35" s="252">
        <f t="shared" si="19"/>
        <v>24.023333333333341</v>
      </c>
      <c r="AM35" s="252">
        <f t="shared" si="19"/>
        <v>39.023333333333341</v>
      </c>
      <c r="AN35" s="252">
        <f t="shared" si="19"/>
        <v>54.023333333333341</v>
      </c>
      <c r="AO35" s="252">
        <f t="shared" si="19"/>
        <v>69.023333333333341</v>
      </c>
      <c r="AP35" s="252">
        <f t="shared" si="19"/>
        <v>84.023333333333341</v>
      </c>
      <c r="AQ35" s="252">
        <f t="shared" si="19"/>
        <v>82.100000000000009</v>
      </c>
      <c r="AR35" s="252">
        <f t="shared" si="19"/>
        <v>80.163333333333341</v>
      </c>
      <c r="AS35" s="252">
        <f t="shared" si="19"/>
        <v>78.226666666666674</v>
      </c>
      <c r="AT35" s="252">
        <f t="shared" si="19"/>
        <v>76.290000000000006</v>
      </c>
      <c r="AU35" s="252">
        <f t="shared" si="19"/>
        <v>74.366666666666674</v>
      </c>
      <c r="AV35" s="252">
        <f t="shared" si="19"/>
        <v>72.443333333333342</v>
      </c>
      <c r="AW35" s="252">
        <f t="shared" si="19"/>
        <v>70.52000000000001</v>
      </c>
      <c r="AX35" s="252">
        <f t="shared" si="19"/>
        <v>68.583333333333343</v>
      </c>
      <c r="AY35" s="252">
        <f t="shared" si="19"/>
        <v>66.646666666666675</v>
      </c>
      <c r="AZ35" s="252">
        <f t="shared" si="19"/>
        <v>64.710000000000008</v>
      </c>
      <c r="BA35" s="252">
        <f t="shared" si="19"/>
        <v>62.786666666666676</v>
      </c>
      <c r="BB35" s="252">
        <f t="shared" si="19"/>
        <v>60.863333333333344</v>
      </c>
      <c r="BC35" s="252">
        <f t="shared" si="19"/>
        <v>58.940000000000012</v>
      </c>
      <c r="BD35" s="252">
        <f t="shared" si="19"/>
        <v>57.003333333333345</v>
      </c>
      <c r="BE35" s="252">
        <f t="shared" si="19"/>
        <v>55.066666666666677</v>
      </c>
      <c r="BF35" s="252">
        <f t="shared" si="19"/>
        <v>53.13000000000001</v>
      </c>
      <c r="BG35" s="252">
        <f t="shared" si="19"/>
        <v>51.206666666666678</v>
      </c>
      <c r="BH35" s="252">
        <f t="shared" si="19"/>
        <v>49.283333333333346</v>
      </c>
      <c r="BI35" s="252">
        <f t="shared" si="19"/>
        <v>47.360000000000014</v>
      </c>
      <c r="BJ35" s="252">
        <f t="shared" si="19"/>
        <v>45.423333333333346</v>
      </c>
      <c r="BK35" s="252">
        <f t="shared" si="19"/>
        <v>43.486666666666679</v>
      </c>
      <c r="BL35" s="252">
        <f t="shared" si="19"/>
        <v>41.550000000000011</v>
      </c>
      <c r="BM35" s="252">
        <f t="shared" si="19"/>
        <v>39.626666666666679</v>
      </c>
      <c r="BN35" s="252">
        <f t="shared" si="19"/>
        <v>37.703333333333347</v>
      </c>
      <c r="BO35" s="252">
        <f t="shared" si="19"/>
        <v>35.780000000000015</v>
      </c>
      <c r="BP35" s="252">
        <f t="shared" si="19"/>
        <v>33.843333333333348</v>
      </c>
      <c r="BQ35" s="252">
        <f t="shared" si="19"/>
        <v>31.90666666666668</v>
      </c>
      <c r="BR35" s="252">
        <f t="shared" si="19"/>
        <v>29.970000000000013</v>
      </c>
      <c r="BS35" s="252">
        <f t="shared" si="19"/>
        <v>28.046666666666681</v>
      </c>
      <c r="BT35" s="252">
        <f t="shared" si="19"/>
        <v>26.123333333333349</v>
      </c>
      <c r="BU35" s="252">
        <f t="shared" si="19"/>
        <v>41.123333333333349</v>
      </c>
      <c r="BV35" s="252">
        <f t="shared" si="19"/>
        <v>56.123333333333349</v>
      </c>
      <c r="BW35" s="252">
        <f t="shared" si="19"/>
        <v>71.123333333333349</v>
      </c>
      <c r="BX35" s="252">
        <f t="shared" si="19"/>
        <v>86.123333333333349</v>
      </c>
      <c r="BY35" s="252">
        <f t="shared" si="19"/>
        <v>84.200000000000017</v>
      </c>
      <c r="BZ35" s="252">
        <f t="shared" si="19"/>
        <v>82.26333333333335</v>
      </c>
      <c r="CA35" s="252">
        <f t="shared" si="19"/>
        <v>80.326666666666682</v>
      </c>
      <c r="CB35" s="252">
        <f t="shared" si="19"/>
        <v>78.390000000000015</v>
      </c>
      <c r="CC35" s="252">
        <f t="shared" si="19"/>
        <v>76.466666666666683</v>
      </c>
      <c r="CD35" s="252">
        <f t="shared" si="19"/>
        <v>74.543333333333351</v>
      </c>
      <c r="CE35" s="252">
        <f t="shared" si="19"/>
        <v>72.620000000000019</v>
      </c>
      <c r="CF35" s="252">
        <f t="shared" si="19"/>
        <v>70.683333333333351</v>
      </c>
      <c r="CG35" s="252">
        <f t="shared" si="19"/>
        <v>68.746666666666684</v>
      </c>
      <c r="CH35" s="252">
        <f t="shared" si="19"/>
        <v>66.810000000000016</v>
      </c>
      <c r="CI35" s="252">
        <f t="shared" si="19"/>
        <v>64.886666666666684</v>
      </c>
      <c r="CJ35" s="252">
        <f t="shared" si="19"/>
        <v>62.963333333333352</v>
      </c>
      <c r="CK35" s="252">
        <f t="shared" si="19"/>
        <v>61.04000000000002</v>
      </c>
      <c r="CL35" s="252">
        <f t="shared" si="19"/>
        <v>59.103333333333353</v>
      </c>
      <c r="CM35" s="256">
        <f t="shared" ref="CM35" si="20">CL35-10</f>
        <v>49.103333333333353</v>
      </c>
    </row>
    <row r="36" spans="1:95" ht="15" customHeight="1" x14ac:dyDescent="0.25">
      <c r="A36" s="343" t="s">
        <v>52</v>
      </c>
      <c r="B36" s="341" t="s">
        <v>53</v>
      </c>
      <c r="C36" s="64" t="s">
        <v>44</v>
      </c>
      <c r="D36" s="43" t="s">
        <v>45</v>
      </c>
      <c r="E36" s="271" t="s">
        <v>31</v>
      </c>
      <c r="F36" s="271" t="s">
        <v>31</v>
      </c>
      <c r="G36" s="271" t="s">
        <v>31</v>
      </c>
      <c r="H36" s="271" t="s">
        <v>31</v>
      </c>
      <c r="I36" s="254" t="s">
        <v>27</v>
      </c>
      <c r="J36" s="254" t="s">
        <v>27</v>
      </c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3" t="s">
        <v>23</v>
      </c>
      <c r="AJ36" s="253" t="s">
        <v>23</v>
      </c>
      <c r="AK36" s="253" t="s">
        <v>23</v>
      </c>
      <c r="AL36" s="254" t="s">
        <v>27</v>
      </c>
      <c r="AM36" s="254" t="s">
        <v>27</v>
      </c>
      <c r="AN36" s="254" t="s">
        <v>27</v>
      </c>
      <c r="AO36" s="253" t="s">
        <v>23</v>
      </c>
      <c r="AP36" s="253" t="s">
        <v>23</v>
      </c>
      <c r="AQ36" s="253" t="s">
        <v>23</v>
      </c>
      <c r="AR36" s="254" t="s">
        <v>27</v>
      </c>
      <c r="AS36" s="254" t="s">
        <v>27</v>
      </c>
      <c r="AT36" s="254" t="s">
        <v>27</v>
      </c>
      <c r="AU36" s="257" t="s">
        <v>68</v>
      </c>
      <c r="AV36" s="257" t="s">
        <v>68</v>
      </c>
      <c r="AW36" s="257" t="s">
        <v>68</v>
      </c>
      <c r="AX36" s="257" t="s">
        <v>68</v>
      </c>
      <c r="AY36" s="257" t="s">
        <v>68</v>
      </c>
      <c r="AZ36" s="257"/>
      <c r="BA36" s="257"/>
      <c r="BB36" s="257"/>
      <c r="BC36" s="257"/>
      <c r="BD36" s="257"/>
      <c r="BE36" s="257"/>
      <c r="BF36" s="257"/>
      <c r="BG36" s="257"/>
      <c r="BH36" s="257"/>
      <c r="BI36" s="257"/>
      <c r="BJ36" s="257"/>
      <c r="BK36" s="257"/>
      <c r="BL36" s="257"/>
      <c r="BM36" s="257"/>
      <c r="BN36" s="257"/>
      <c r="BO36" s="257"/>
      <c r="BP36" s="257"/>
      <c r="BQ36" s="253" t="s">
        <v>23</v>
      </c>
      <c r="BR36" s="253" t="s">
        <v>23</v>
      </c>
      <c r="BS36" s="253" t="s">
        <v>23</v>
      </c>
      <c r="BT36" s="254" t="s">
        <v>27</v>
      </c>
      <c r="BU36" s="254" t="s">
        <v>27</v>
      </c>
      <c r="BV36" s="254" t="s">
        <v>27</v>
      </c>
      <c r="BW36" s="253" t="s">
        <v>23</v>
      </c>
      <c r="BX36" s="253" t="s">
        <v>23</v>
      </c>
      <c r="BY36" s="253" t="s">
        <v>23</v>
      </c>
      <c r="BZ36" s="254" t="s">
        <v>27</v>
      </c>
      <c r="CA36" s="271" t="s">
        <v>31</v>
      </c>
      <c r="CB36" s="271" t="s">
        <v>31</v>
      </c>
      <c r="CC36" s="271" t="s">
        <v>31</v>
      </c>
      <c r="CD36" s="271" t="s">
        <v>31</v>
      </c>
      <c r="CE36" s="254" t="s">
        <v>27</v>
      </c>
      <c r="CF36" s="254" t="s">
        <v>27</v>
      </c>
      <c r="CG36" s="257"/>
      <c r="CH36" s="257"/>
      <c r="CI36" s="257"/>
      <c r="CJ36" s="257"/>
      <c r="CK36" s="257"/>
      <c r="CL36" s="257"/>
      <c r="CM36" s="252" t="s">
        <v>46</v>
      </c>
      <c r="CO36" t="s">
        <v>69</v>
      </c>
    </row>
    <row r="37" spans="1:95" ht="15" hidden="1" customHeight="1" x14ac:dyDescent="0.25">
      <c r="A37" s="344"/>
      <c r="B37" s="342"/>
      <c r="C37" s="64" t="s">
        <v>37</v>
      </c>
      <c r="D37" s="89">
        <v>80</v>
      </c>
      <c r="E37" s="252">
        <f t="shared" ref="E37:AG37" si="21">IF(E36=$B$16,D37+($A$16*15),IF(E36=$B$17,D37+($A$17*15),IF(E36=$B$19,IF(D37+($A$19*15)&gt;100,100,D37+($A$19*15)),IF(E36=$B$18,IF(D37+($A$18*15)&gt;100,100,D37+($A$18*15)),D37))))</f>
        <v>95</v>
      </c>
      <c r="F37" s="252">
        <f t="shared" si="21"/>
        <v>100</v>
      </c>
      <c r="G37" s="252">
        <f t="shared" si="21"/>
        <v>100</v>
      </c>
      <c r="H37" s="252">
        <f t="shared" si="21"/>
        <v>100</v>
      </c>
      <c r="I37" s="252">
        <f t="shared" si="21"/>
        <v>98.076666666666668</v>
      </c>
      <c r="J37" s="252">
        <f t="shared" si="21"/>
        <v>96.153333333333336</v>
      </c>
      <c r="K37" s="252">
        <f t="shared" si="21"/>
        <v>96.153333333333336</v>
      </c>
      <c r="L37" s="252">
        <f t="shared" si="21"/>
        <v>96.153333333333336</v>
      </c>
      <c r="M37" s="252">
        <f t="shared" si="21"/>
        <v>96.153333333333336</v>
      </c>
      <c r="N37" s="252">
        <f t="shared" si="21"/>
        <v>96.153333333333336</v>
      </c>
      <c r="O37" s="252">
        <f t="shared" si="21"/>
        <v>96.153333333333336</v>
      </c>
      <c r="P37" s="252">
        <f t="shared" si="21"/>
        <v>96.153333333333336</v>
      </c>
      <c r="Q37" s="252">
        <f t="shared" si="21"/>
        <v>96.153333333333336</v>
      </c>
      <c r="R37" s="252">
        <f t="shared" si="21"/>
        <v>96.153333333333336</v>
      </c>
      <c r="S37" s="252">
        <f t="shared" si="21"/>
        <v>96.153333333333336</v>
      </c>
      <c r="T37" s="252">
        <f t="shared" si="21"/>
        <v>96.153333333333336</v>
      </c>
      <c r="U37" s="252">
        <f t="shared" si="21"/>
        <v>96.153333333333336</v>
      </c>
      <c r="V37" s="252">
        <f t="shared" si="21"/>
        <v>96.153333333333336</v>
      </c>
      <c r="W37" s="252">
        <f t="shared" si="21"/>
        <v>96.153333333333336</v>
      </c>
      <c r="X37" s="252">
        <f t="shared" si="21"/>
        <v>96.153333333333336</v>
      </c>
      <c r="Y37" s="252">
        <f t="shared" si="21"/>
        <v>96.153333333333336</v>
      </c>
      <c r="Z37" s="252">
        <f t="shared" si="21"/>
        <v>96.153333333333336</v>
      </c>
      <c r="AA37" s="252">
        <f t="shared" si="21"/>
        <v>96.153333333333336</v>
      </c>
      <c r="AB37" s="252">
        <f t="shared" si="21"/>
        <v>96.153333333333336</v>
      </c>
      <c r="AC37" s="252">
        <f t="shared" si="21"/>
        <v>96.153333333333336</v>
      </c>
      <c r="AD37" s="252">
        <f t="shared" si="21"/>
        <v>96.153333333333336</v>
      </c>
      <c r="AE37" s="252">
        <f t="shared" si="21"/>
        <v>96.153333333333336</v>
      </c>
      <c r="AF37" s="252">
        <f t="shared" si="21"/>
        <v>96.153333333333336</v>
      </c>
      <c r="AG37" s="252">
        <f t="shared" si="21"/>
        <v>96.153333333333336</v>
      </c>
      <c r="AH37" s="252">
        <f>IF(AH36=$B$16,AG37+($A$16*15),IF(AH36=$B$17,AG37+($A$17*15),IF(AH36=$B$19,IF(AG37+($A$19*15)&gt;100,100,AG37+($A$19*15)),IF(AH36=$B$18,IF(AG37+($A$18*15)&gt;100,100,AG37+($A$18*15)),AG37))))</f>
        <v>96.153333333333336</v>
      </c>
      <c r="AI37" s="252">
        <f t="shared" ref="AI37:CL37" si="22">IF(AI36=$B$16,AH37+($A$16*15),IF(AI36=$B$17,AH37+($A$17*15),IF(AI36=$B$19,IF(AH37+($A$19*15)&gt;100,100,AH37+($A$19*15)),IF(AI36=$B$18,IF(AH37+($A$18*15)&gt;100,100,AH37+($A$18*15)),AH37))))</f>
        <v>94.216666666666669</v>
      </c>
      <c r="AJ37" s="252">
        <f t="shared" si="22"/>
        <v>92.28</v>
      </c>
      <c r="AK37" s="252">
        <f t="shared" si="22"/>
        <v>90.343333333333334</v>
      </c>
      <c r="AL37" s="252">
        <f t="shared" si="22"/>
        <v>88.42</v>
      </c>
      <c r="AM37" s="252">
        <f t="shared" si="22"/>
        <v>86.49666666666667</v>
      </c>
      <c r="AN37" s="252">
        <f t="shared" si="22"/>
        <v>84.573333333333338</v>
      </c>
      <c r="AO37" s="252">
        <f t="shared" si="22"/>
        <v>82.63666666666667</v>
      </c>
      <c r="AP37" s="252">
        <f t="shared" si="22"/>
        <v>80.7</v>
      </c>
      <c r="AQ37" s="252">
        <f t="shared" si="22"/>
        <v>78.763333333333335</v>
      </c>
      <c r="AR37" s="252">
        <f t="shared" si="22"/>
        <v>76.84</v>
      </c>
      <c r="AS37" s="252">
        <f t="shared" si="22"/>
        <v>74.916666666666671</v>
      </c>
      <c r="AT37" s="252">
        <f t="shared" si="22"/>
        <v>72.993333333333339</v>
      </c>
      <c r="AU37" s="252">
        <f t="shared" si="22"/>
        <v>72.993333333333339</v>
      </c>
      <c r="AV37" s="252">
        <f t="shared" si="22"/>
        <v>72.993333333333339</v>
      </c>
      <c r="AW37" s="252">
        <f t="shared" si="22"/>
        <v>72.993333333333339</v>
      </c>
      <c r="AX37" s="252">
        <f t="shared" si="22"/>
        <v>72.993333333333339</v>
      </c>
      <c r="AY37" s="252">
        <f t="shared" si="22"/>
        <v>72.993333333333339</v>
      </c>
      <c r="AZ37" s="252">
        <f t="shared" si="22"/>
        <v>72.993333333333339</v>
      </c>
      <c r="BA37" s="252">
        <f t="shared" si="22"/>
        <v>72.993333333333339</v>
      </c>
      <c r="BB37" s="252">
        <f t="shared" si="22"/>
        <v>72.993333333333339</v>
      </c>
      <c r="BC37" s="252">
        <f t="shared" si="22"/>
        <v>72.993333333333339</v>
      </c>
      <c r="BD37" s="252">
        <f t="shared" si="22"/>
        <v>72.993333333333339</v>
      </c>
      <c r="BE37" s="252">
        <f t="shared" si="22"/>
        <v>72.993333333333339</v>
      </c>
      <c r="BF37" s="252">
        <f t="shared" si="22"/>
        <v>72.993333333333339</v>
      </c>
      <c r="BG37" s="252">
        <f t="shared" si="22"/>
        <v>72.993333333333339</v>
      </c>
      <c r="BH37" s="252">
        <f t="shared" si="22"/>
        <v>72.993333333333339</v>
      </c>
      <c r="BI37" s="252">
        <f t="shared" si="22"/>
        <v>72.993333333333339</v>
      </c>
      <c r="BJ37" s="252">
        <f t="shared" si="22"/>
        <v>72.993333333333339</v>
      </c>
      <c r="BK37" s="252">
        <f t="shared" si="22"/>
        <v>72.993333333333339</v>
      </c>
      <c r="BL37" s="252">
        <f t="shared" si="22"/>
        <v>72.993333333333339</v>
      </c>
      <c r="BM37" s="252">
        <f t="shared" si="22"/>
        <v>72.993333333333339</v>
      </c>
      <c r="BN37" s="252">
        <f t="shared" si="22"/>
        <v>72.993333333333339</v>
      </c>
      <c r="BO37" s="252">
        <f t="shared" si="22"/>
        <v>72.993333333333339</v>
      </c>
      <c r="BP37" s="252">
        <f t="shared" si="22"/>
        <v>72.993333333333339</v>
      </c>
      <c r="BQ37" s="252">
        <f t="shared" si="22"/>
        <v>71.056666666666672</v>
      </c>
      <c r="BR37" s="252">
        <f t="shared" si="22"/>
        <v>69.12</v>
      </c>
      <c r="BS37" s="252">
        <f t="shared" si="22"/>
        <v>67.183333333333337</v>
      </c>
      <c r="BT37" s="252">
        <f t="shared" si="22"/>
        <v>65.260000000000005</v>
      </c>
      <c r="BU37" s="252">
        <f t="shared" si="22"/>
        <v>63.336666666666673</v>
      </c>
      <c r="BV37" s="252">
        <f t="shared" si="22"/>
        <v>61.413333333333341</v>
      </c>
      <c r="BW37" s="252">
        <f t="shared" si="22"/>
        <v>59.476666666666674</v>
      </c>
      <c r="BX37" s="252">
        <f t="shared" si="22"/>
        <v>57.540000000000006</v>
      </c>
      <c r="BY37" s="252">
        <f t="shared" si="22"/>
        <v>55.603333333333339</v>
      </c>
      <c r="BZ37" s="252">
        <f t="shared" si="22"/>
        <v>53.680000000000007</v>
      </c>
      <c r="CA37" s="252">
        <f t="shared" si="22"/>
        <v>68.680000000000007</v>
      </c>
      <c r="CB37" s="252">
        <f t="shared" si="22"/>
        <v>83.68</v>
      </c>
      <c r="CC37" s="252">
        <f t="shared" si="22"/>
        <v>98.68</v>
      </c>
      <c r="CD37" s="252">
        <f t="shared" si="22"/>
        <v>100</v>
      </c>
      <c r="CE37" s="252">
        <f t="shared" si="22"/>
        <v>98.076666666666668</v>
      </c>
      <c r="CF37" s="252">
        <f t="shared" si="22"/>
        <v>96.153333333333336</v>
      </c>
      <c r="CG37" s="252">
        <f t="shared" si="22"/>
        <v>96.153333333333336</v>
      </c>
      <c r="CH37" s="252">
        <f t="shared" si="22"/>
        <v>96.153333333333336</v>
      </c>
      <c r="CI37" s="252">
        <f t="shared" si="22"/>
        <v>96.153333333333336</v>
      </c>
      <c r="CJ37" s="252">
        <f t="shared" si="22"/>
        <v>96.153333333333336</v>
      </c>
      <c r="CK37" s="252">
        <f t="shared" si="22"/>
        <v>96.153333333333336</v>
      </c>
      <c r="CL37" s="252">
        <f t="shared" si="22"/>
        <v>96.153333333333336</v>
      </c>
      <c r="CM37" s="256">
        <f t="shared" ref="CM37" si="23">CL37-10</f>
        <v>86.153333333333336</v>
      </c>
    </row>
    <row r="38" spans="1:95" ht="15" customHeight="1" x14ac:dyDescent="0.25">
      <c r="A38" s="344"/>
      <c r="B38" s="341" t="s">
        <v>54</v>
      </c>
      <c r="C38" s="64" t="s">
        <v>44</v>
      </c>
      <c r="D38" s="43" t="s">
        <v>45</v>
      </c>
      <c r="E38" s="257"/>
      <c r="F38" s="257"/>
      <c r="G38" s="257"/>
      <c r="H38" s="257"/>
      <c r="I38" s="271" t="s">
        <v>31</v>
      </c>
      <c r="J38" s="271" t="s">
        <v>31</v>
      </c>
      <c r="K38" s="271" t="s">
        <v>31</v>
      </c>
      <c r="L38" s="271" t="s">
        <v>31</v>
      </c>
      <c r="M38" s="254" t="s">
        <v>27</v>
      </c>
      <c r="N38" s="254" t="s">
        <v>27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3" t="s">
        <v>23</v>
      </c>
      <c r="AK38" s="253" t="s">
        <v>23</v>
      </c>
      <c r="AL38" s="253" t="s">
        <v>23</v>
      </c>
      <c r="AM38" s="254" t="s">
        <v>27</v>
      </c>
      <c r="AN38" s="254" t="s">
        <v>27</v>
      </c>
      <c r="AO38" s="254" t="s">
        <v>27</v>
      </c>
      <c r="AP38" s="253" t="s">
        <v>23</v>
      </c>
      <c r="AQ38" s="253" t="s">
        <v>23</v>
      </c>
      <c r="AR38" s="253" t="s">
        <v>23</v>
      </c>
      <c r="AS38" s="254" t="s">
        <v>27</v>
      </c>
      <c r="AT38" s="254" t="s">
        <v>27</v>
      </c>
      <c r="AU38" s="254" t="s">
        <v>27</v>
      </c>
      <c r="AV38" s="257" t="s">
        <v>68</v>
      </c>
      <c r="AW38" s="257" t="s">
        <v>68</v>
      </c>
      <c r="AX38" s="257" t="s">
        <v>68</v>
      </c>
      <c r="AY38" s="257" t="s">
        <v>68</v>
      </c>
      <c r="AZ38" s="257"/>
      <c r="BA38" s="257"/>
      <c r="BB38" s="257"/>
      <c r="BC38" s="257"/>
      <c r="BD38" s="257"/>
      <c r="BE38" s="257"/>
      <c r="BF38" s="257"/>
      <c r="BG38" s="257"/>
      <c r="BH38" s="257"/>
      <c r="BI38" s="257"/>
      <c r="BJ38" s="257"/>
      <c r="BK38" s="257"/>
      <c r="BL38" s="257"/>
      <c r="BM38" s="257"/>
      <c r="BN38" s="257"/>
      <c r="BO38" s="257"/>
      <c r="BP38" s="257"/>
      <c r="BQ38" s="257"/>
      <c r="BR38" s="253" t="s">
        <v>23</v>
      </c>
      <c r="BS38" s="253" t="s">
        <v>23</v>
      </c>
      <c r="BT38" s="253" t="s">
        <v>23</v>
      </c>
      <c r="BU38" s="254" t="s">
        <v>27</v>
      </c>
      <c r="BV38" s="254" t="s">
        <v>27</v>
      </c>
      <c r="BW38" s="254" t="s">
        <v>27</v>
      </c>
      <c r="BX38" s="253" t="s">
        <v>23</v>
      </c>
      <c r="BY38" s="253" t="s">
        <v>23</v>
      </c>
      <c r="BZ38" s="253" t="s">
        <v>23</v>
      </c>
      <c r="CA38" s="254" t="s">
        <v>27</v>
      </c>
      <c r="CB38" s="257"/>
      <c r="CC38" s="257"/>
      <c r="CD38" s="257"/>
      <c r="CE38" s="271" t="s">
        <v>31</v>
      </c>
      <c r="CF38" s="271" t="s">
        <v>31</v>
      </c>
      <c r="CG38" s="271" t="s">
        <v>31</v>
      </c>
      <c r="CH38" s="271" t="s">
        <v>31</v>
      </c>
      <c r="CI38" s="254" t="s">
        <v>27</v>
      </c>
      <c r="CJ38" s="254" t="s">
        <v>27</v>
      </c>
      <c r="CK38" s="257"/>
      <c r="CL38" s="257"/>
      <c r="CM38" s="252" t="s">
        <v>46</v>
      </c>
      <c r="CO38" t="s">
        <v>70</v>
      </c>
    </row>
    <row r="39" spans="1:95" ht="15" hidden="1" customHeight="1" x14ac:dyDescent="0.25">
      <c r="A39" s="344"/>
      <c r="B39" s="342"/>
      <c r="C39" s="64" t="s">
        <v>37</v>
      </c>
      <c r="D39" s="27">
        <v>80</v>
      </c>
      <c r="E39" s="252">
        <f>IF(E38=$B$16,D39+($A$16*15),IF(E38=$B$17,D39+($A$17*15),IF(E38=$B$19,IF(D39+($A$19*15)&gt;100,100,D39+($A$19*15)),IF(E38=$B$18,IF(D39+($A$18*15)&gt;100,100,D39+($A$18*15)),D39))))</f>
        <v>80</v>
      </c>
      <c r="F39" s="252">
        <f t="shared" ref="F39:BQ39" si="24">IF(F38=$B$16,E39+($A$16*15),IF(F38=$B$17,E39+($A$17*15),IF(F38=$B$19,IF(E39+($A$19*15)&gt;100,100,E39+($A$19*15)),IF(F38=$B$18,IF(E39+($A$18*15)&gt;100,100,E39+($A$18*15)),E39))))</f>
        <v>80</v>
      </c>
      <c r="G39" s="252">
        <f t="shared" si="24"/>
        <v>80</v>
      </c>
      <c r="H39" s="252">
        <f t="shared" si="24"/>
        <v>80</v>
      </c>
      <c r="I39" s="252">
        <f t="shared" si="24"/>
        <v>95</v>
      </c>
      <c r="J39" s="252">
        <f t="shared" si="24"/>
        <v>100</v>
      </c>
      <c r="K39" s="252">
        <f t="shared" si="24"/>
        <v>100</v>
      </c>
      <c r="L39" s="252">
        <f t="shared" si="24"/>
        <v>100</v>
      </c>
      <c r="M39" s="252">
        <f t="shared" si="24"/>
        <v>98.076666666666668</v>
      </c>
      <c r="N39" s="252">
        <f t="shared" si="24"/>
        <v>96.153333333333336</v>
      </c>
      <c r="O39" s="252">
        <f t="shared" si="24"/>
        <v>96.153333333333336</v>
      </c>
      <c r="P39" s="252">
        <f t="shared" si="24"/>
        <v>96.153333333333336</v>
      </c>
      <c r="Q39" s="252">
        <f t="shared" si="24"/>
        <v>96.153333333333336</v>
      </c>
      <c r="R39" s="252">
        <f t="shared" si="24"/>
        <v>96.153333333333336</v>
      </c>
      <c r="S39" s="252">
        <f t="shared" si="24"/>
        <v>96.153333333333336</v>
      </c>
      <c r="T39" s="252">
        <f t="shared" si="24"/>
        <v>96.153333333333336</v>
      </c>
      <c r="U39" s="252">
        <f t="shared" si="24"/>
        <v>96.153333333333336</v>
      </c>
      <c r="V39" s="252">
        <f t="shared" si="24"/>
        <v>96.153333333333336</v>
      </c>
      <c r="W39" s="252">
        <f t="shared" si="24"/>
        <v>96.153333333333336</v>
      </c>
      <c r="X39" s="252">
        <f t="shared" si="24"/>
        <v>96.153333333333336</v>
      </c>
      <c r="Y39" s="252">
        <f t="shared" si="24"/>
        <v>96.153333333333336</v>
      </c>
      <c r="Z39" s="252">
        <f t="shared" si="24"/>
        <v>96.153333333333336</v>
      </c>
      <c r="AA39" s="252">
        <f t="shared" si="24"/>
        <v>96.153333333333336</v>
      </c>
      <c r="AB39" s="252">
        <f t="shared" si="24"/>
        <v>96.153333333333336</v>
      </c>
      <c r="AC39" s="252">
        <f t="shared" si="24"/>
        <v>96.153333333333336</v>
      </c>
      <c r="AD39" s="252">
        <f t="shared" si="24"/>
        <v>96.153333333333336</v>
      </c>
      <c r="AE39" s="252">
        <f t="shared" si="24"/>
        <v>96.153333333333336</v>
      </c>
      <c r="AF39" s="252">
        <f t="shared" si="24"/>
        <v>96.153333333333336</v>
      </c>
      <c r="AG39" s="252">
        <f t="shared" si="24"/>
        <v>96.153333333333336</v>
      </c>
      <c r="AH39" s="252">
        <f t="shared" si="24"/>
        <v>96.153333333333336</v>
      </c>
      <c r="AI39" s="252">
        <f t="shared" si="24"/>
        <v>96.153333333333336</v>
      </c>
      <c r="AJ39" s="252">
        <f t="shared" si="24"/>
        <v>94.216666666666669</v>
      </c>
      <c r="AK39" s="252">
        <f t="shared" si="24"/>
        <v>92.28</v>
      </c>
      <c r="AL39" s="252">
        <f t="shared" si="24"/>
        <v>90.343333333333334</v>
      </c>
      <c r="AM39" s="252">
        <f t="shared" si="24"/>
        <v>88.42</v>
      </c>
      <c r="AN39" s="252">
        <f t="shared" si="24"/>
        <v>86.49666666666667</v>
      </c>
      <c r="AO39" s="252">
        <f t="shared" si="24"/>
        <v>84.573333333333338</v>
      </c>
      <c r="AP39" s="252">
        <f t="shared" si="24"/>
        <v>82.63666666666667</v>
      </c>
      <c r="AQ39" s="252">
        <f t="shared" si="24"/>
        <v>80.7</v>
      </c>
      <c r="AR39" s="252">
        <f t="shared" si="24"/>
        <v>78.763333333333335</v>
      </c>
      <c r="AS39" s="252">
        <f t="shared" si="24"/>
        <v>76.84</v>
      </c>
      <c r="AT39" s="252">
        <f t="shared" si="24"/>
        <v>74.916666666666671</v>
      </c>
      <c r="AU39" s="252">
        <f t="shared" si="24"/>
        <v>72.993333333333339</v>
      </c>
      <c r="AV39" s="252">
        <f t="shared" si="24"/>
        <v>72.993333333333339</v>
      </c>
      <c r="AW39" s="252">
        <f t="shared" si="24"/>
        <v>72.993333333333339</v>
      </c>
      <c r="AX39" s="252">
        <f t="shared" si="24"/>
        <v>72.993333333333339</v>
      </c>
      <c r="AY39" s="252">
        <f t="shared" si="24"/>
        <v>72.993333333333339</v>
      </c>
      <c r="AZ39" s="252">
        <f t="shared" si="24"/>
        <v>72.993333333333339</v>
      </c>
      <c r="BA39" s="252">
        <f t="shared" si="24"/>
        <v>72.993333333333339</v>
      </c>
      <c r="BB39" s="252">
        <f t="shared" si="24"/>
        <v>72.993333333333339</v>
      </c>
      <c r="BC39" s="252">
        <f t="shared" si="24"/>
        <v>72.993333333333339</v>
      </c>
      <c r="BD39" s="252">
        <f t="shared" si="24"/>
        <v>72.993333333333339</v>
      </c>
      <c r="BE39" s="252">
        <f t="shared" si="24"/>
        <v>72.993333333333339</v>
      </c>
      <c r="BF39" s="252">
        <f t="shared" si="24"/>
        <v>72.993333333333339</v>
      </c>
      <c r="BG39" s="252">
        <f t="shared" si="24"/>
        <v>72.993333333333339</v>
      </c>
      <c r="BH39" s="252">
        <f t="shared" si="24"/>
        <v>72.993333333333339</v>
      </c>
      <c r="BI39" s="252">
        <f t="shared" si="24"/>
        <v>72.993333333333339</v>
      </c>
      <c r="BJ39" s="252">
        <f t="shared" si="24"/>
        <v>72.993333333333339</v>
      </c>
      <c r="BK39" s="252">
        <f t="shared" si="24"/>
        <v>72.993333333333339</v>
      </c>
      <c r="BL39" s="252">
        <f t="shared" si="24"/>
        <v>72.993333333333339</v>
      </c>
      <c r="BM39" s="252">
        <f t="shared" si="24"/>
        <v>72.993333333333339</v>
      </c>
      <c r="BN39" s="252">
        <f t="shared" si="24"/>
        <v>72.993333333333339</v>
      </c>
      <c r="BO39" s="252">
        <f t="shared" si="24"/>
        <v>72.993333333333339</v>
      </c>
      <c r="BP39" s="252">
        <f t="shared" si="24"/>
        <v>72.993333333333339</v>
      </c>
      <c r="BQ39" s="252">
        <f t="shared" si="24"/>
        <v>72.993333333333339</v>
      </c>
      <c r="BR39" s="252">
        <f t="shared" ref="BR39" si="25">IF(BR38=$B$16,BQ39+($A$16*15),IF(BR38=$B$17,BQ39+($A$17*15),IF(BR38=$B$19,IF(BQ39+($A$19*15)&gt;100,100,BQ39+($A$19*15)),IF(BR38=$B$18,IF(BQ39+($A$18*15)&gt;100,100,BQ39+($A$18*15)),BQ39))))</f>
        <v>71.056666666666672</v>
      </c>
      <c r="BS39" s="252">
        <f>IF(BS38=$B$16,BR39+($A$16*15),IF(BS38=$B$17,BR39+($A$17*15),IF(BS38=$B$19,IF(BR39+($A$19*15)&gt;100,100,BR39+($A$19*15)),IF(BS38=$B$18,IF(BR39+($A$18*15)&gt;100,100,BR39+($A$18*15)),BR39))))</f>
        <v>69.12</v>
      </c>
      <c r="BT39" s="252">
        <f>IF(BT38=$B$16,BS39+($A$16*15),IF(BT38=$B$17,BS39+($A$17*15),IF(BT38=$B$19,IF(BS39+($A$19*15)&gt;100,100,BS39+($A$19*15)),IF(BT38=$B$18,IF(BS39+($A$18*15)&gt;100,100,BS39+($A$18*15)),BS39))))</f>
        <v>67.183333333333337</v>
      </c>
      <c r="BU39" s="252">
        <f>IF(BU38=$B$16,BT39+($A$16*15),IF(BU38=$B$17,BT39+($A$17*15),IF(BU38=$B$19,IF(BT39+($A$19*15)&gt;100,100,BT39+($A$19*15)),IF(BU38=$B$18,IF(BT39+($A$18*15)&gt;100,100,BT39+($A$18*15)),BT39))))</f>
        <v>65.260000000000005</v>
      </c>
      <c r="BV39" s="252">
        <f>IF(BV38=$B$16,BU39+($A$16*15),IF(BV38=$B$17,BU39+($A$17*15),IF(BV38=$B$19,IF(BU39+($A$19*15)&gt;100,100,BU39+($A$19*15)),IF(BV38=$B$18,IF(BU39+($A$18*15)&gt;100,100,BU39+($A$18*15)),BU39))))</f>
        <v>63.336666666666673</v>
      </c>
      <c r="BW39" s="252">
        <f t="shared" ref="BW39:BZ39" si="26">IF(BW38=$B$16,BV39+($A$16*15),IF(BW38=$B$17,BV39+($A$17*15),IF(BW38=$B$19,IF(BV39+($A$19*15)&gt;100,100,BV39+($A$19*15)),IF(BW38=$B$18,IF(BV39+($A$18*15)&gt;100,100,BV39+($A$18*15)),BV39))))</f>
        <v>61.413333333333341</v>
      </c>
      <c r="BX39" s="252">
        <f t="shared" si="26"/>
        <v>59.476666666666674</v>
      </c>
      <c r="BY39" s="252">
        <f t="shared" si="26"/>
        <v>57.540000000000006</v>
      </c>
      <c r="BZ39" s="252">
        <f t="shared" si="26"/>
        <v>55.603333333333339</v>
      </c>
      <c r="CA39" s="252">
        <f>IF(CA38=$B$16,BZ39+($A$16*15),IF(CA38=$B$17,BZ39+($A$17*15),IF(CA38=$B$19,IF(BZ39+($A$19*15)&gt;100,100,BZ39+($A$19*15)),IF(CA38=$B$18,IF(BZ39+($A$18*15)&gt;100,100,BZ39+($A$18*15)),BZ39))))</f>
        <v>53.680000000000007</v>
      </c>
      <c r="CB39" s="252">
        <f>IF(CB38=$B$16,CA39+($A$16*15),IF(CB38=$B$17,CA39+($A$17*15),IF(CB38=$B$19,IF(CA39+($A$19*15)&gt;100,100,CA39+($A$19*15)),IF(CB38=$B$18,IF(CA39+($A$18*15)&gt;100,100,CA39+($A$18*15)),CA39))))</f>
        <v>53.680000000000007</v>
      </c>
      <c r="CC39" s="252">
        <f>IF(CC38=$B$16,CB39+($A$16*15),IF(CC38=$B$17,CB39+($A$17*15),IF(CC38=$B$19,IF(CB39+($A$19*15)&gt;100,100,CB39+($A$19*15)),IF(CC38=$B$18,IF(CB39+($A$18*15)&gt;100,100,CB39+($A$18*15)),CB39))))</f>
        <v>53.680000000000007</v>
      </c>
      <c r="CD39" s="252">
        <f>IF(CD38=$B$16,CC39+($A$16*15),IF(CD38=$B$17,CC39+($A$17*15),IF(CD38=$B$19,IF(CC39+($A$19*15)&gt;100,100,CC39+($A$19*15)),IF(CD38=$B$18,IF(CC39+($A$18*15)&gt;100,100,CC39+($A$18*15)),CC39))))</f>
        <v>53.680000000000007</v>
      </c>
      <c r="CE39" s="252">
        <f>IF(CE38=$B$16,CD39+($A$16*15),IF(CE38=$B$17,CD39+($A$17*15),IF(CE38=$B$19,IF(CD39+($A$19*15)&gt;100,100,CD39+($A$19*15)),IF(CE38=$B$18,IF(CD39+($A$18*15)&gt;100,100,CD39+($A$18*15)),CD39))))</f>
        <v>68.680000000000007</v>
      </c>
      <c r="CF39" s="252">
        <f t="shared" ref="CF39:CL39" si="27">IF(CF38=$B$16,CE39+($A$16*15),IF(CF38=$B$17,CE39+($A$17*15),IF(CF38=$B$19,IF(CE39+($A$19*15)&gt;100,100,CE39+($A$19*15)),IF(CF38=$B$18,IF(CE39+($A$18*15)&gt;100,100,CE39+($A$18*15)),CE39))))</f>
        <v>83.68</v>
      </c>
      <c r="CG39" s="252">
        <f t="shared" si="27"/>
        <v>98.68</v>
      </c>
      <c r="CH39" s="252">
        <f t="shared" si="27"/>
        <v>100</v>
      </c>
      <c r="CI39" s="252">
        <f t="shared" si="27"/>
        <v>98.076666666666668</v>
      </c>
      <c r="CJ39" s="252">
        <f t="shared" si="27"/>
        <v>96.153333333333336</v>
      </c>
      <c r="CK39" s="252">
        <f t="shared" si="27"/>
        <v>96.153333333333336</v>
      </c>
      <c r="CL39" s="252">
        <f t="shared" si="27"/>
        <v>96.153333333333336</v>
      </c>
      <c r="CM39" s="256">
        <f t="shared" ref="CM39" si="28">CL39-10</f>
        <v>86.153333333333336</v>
      </c>
    </row>
    <row r="40" spans="1:95" ht="15" customHeight="1" x14ac:dyDescent="0.25">
      <c r="A40" s="344"/>
      <c r="B40" s="341" t="s">
        <v>55</v>
      </c>
      <c r="C40" s="64" t="s">
        <v>44</v>
      </c>
      <c r="D40" s="43" t="s">
        <v>45</v>
      </c>
      <c r="E40" s="257"/>
      <c r="F40" s="257"/>
      <c r="G40" s="257"/>
      <c r="H40" s="257"/>
      <c r="I40" s="257"/>
      <c r="J40" s="257"/>
      <c r="K40" s="257"/>
      <c r="L40" s="257"/>
      <c r="M40" s="271" t="s">
        <v>31</v>
      </c>
      <c r="N40" s="271" t="s">
        <v>31</v>
      </c>
      <c r="O40" s="271" t="s">
        <v>31</v>
      </c>
      <c r="P40" s="271" t="s">
        <v>31</v>
      </c>
      <c r="Q40" s="254" t="s">
        <v>27</v>
      </c>
      <c r="R40" s="254" t="s">
        <v>27</v>
      </c>
      <c r="S40" s="273"/>
      <c r="T40" s="273"/>
      <c r="U40" s="273"/>
      <c r="V40" s="273"/>
      <c r="W40" s="273"/>
      <c r="X40" s="273"/>
      <c r="Y40" s="273"/>
      <c r="Z40" s="273"/>
      <c r="AA40" s="273"/>
      <c r="AB40" s="273"/>
      <c r="AC40" s="273"/>
      <c r="AD40" s="273"/>
      <c r="AE40" s="273"/>
      <c r="AF40" s="273"/>
      <c r="AG40" s="273"/>
      <c r="AH40" s="273"/>
      <c r="AI40" s="273"/>
      <c r="AJ40" s="273"/>
      <c r="AK40" s="273"/>
      <c r="AL40" s="273"/>
      <c r="AM40" s="273"/>
      <c r="AN40" s="273"/>
      <c r="AO40" s="273"/>
      <c r="AP40" s="273"/>
      <c r="AQ40" s="273"/>
      <c r="AR40" s="273"/>
      <c r="AS40" s="273"/>
      <c r="AT40" s="273"/>
      <c r="AU40" s="273"/>
      <c r="AV40" s="273"/>
      <c r="AW40" s="273"/>
      <c r="AX40" s="273"/>
      <c r="AY40" s="273"/>
      <c r="AZ40" s="273"/>
      <c r="BA40" s="273"/>
      <c r="BB40" s="273"/>
      <c r="BC40" s="271" t="s">
        <v>31</v>
      </c>
      <c r="BD40" s="271" t="s">
        <v>31</v>
      </c>
      <c r="BE40" s="271" t="s">
        <v>31</v>
      </c>
      <c r="BF40" s="271" t="s">
        <v>31</v>
      </c>
      <c r="BG40" s="254" t="s">
        <v>27</v>
      </c>
      <c r="BH40" s="254" t="s">
        <v>27</v>
      </c>
      <c r="BI40" s="257"/>
      <c r="BJ40" s="257"/>
      <c r="BK40" s="257"/>
      <c r="BL40" s="257"/>
      <c r="BM40" s="257"/>
      <c r="BN40" s="257"/>
      <c r="BO40" s="257"/>
      <c r="BP40" s="257"/>
      <c r="BQ40" s="257"/>
      <c r="BR40" s="257"/>
      <c r="BS40" s="257"/>
      <c r="BT40" s="257"/>
      <c r="BU40" s="257"/>
      <c r="BV40" s="257"/>
      <c r="BW40" s="257"/>
      <c r="BX40" s="257"/>
      <c r="BY40" s="257"/>
      <c r="BZ40" s="257"/>
      <c r="CA40" s="257"/>
      <c r="CB40" s="257"/>
      <c r="CC40" s="257"/>
      <c r="CD40" s="257"/>
      <c r="CE40" s="257"/>
      <c r="CF40" s="257"/>
      <c r="CG40" s="257"/>
      <c r="CH40" s="257"/>
      <c r="CI40" s="257"/>
      <c r="CJ40" s="257"/>
      <c r="CK40" s="257"/>
      <c r="CL40" s="257"/>
      <c r="CM40" s="252" t="s">
        <v>46</v>
      </c>
    </row>
    <row r="41" spans="1:95" hidden="1" x14ac:dyDescent="0.25">
      <c r="A41" s="344"/>
      <c r="B41" s="342"/>
      <c r="C41" s="64" t="s">
        <v>37</v>
      </c>
      <c r="D41" s="27">
        <v>80</v>
      </c>
      <c r="E41" s="252">
        <f>IF(E40=$B$16,D41+($A$16*15),IF(E40=$B$17,D41+($A$17*15),IF(E40=$B$19,IF(D41+($A$19*15)&gt;100,100,D41+($A$19*15)),IF(E40=$B$18,IF(D41+($A$18*15)&gt;100,100,D41+($A$18*15)),D41))))</f>
        <v>80</v>
      </c>
      <c r="F41" s="252">
        <f t="shared" ref="F41:AP41" si="29">IF(F40=$B$16,E41+($A$16*15),IF(F40=$B$17,E41+($A$17*15),IF(F40=$B$19,IF(E41+($A$19*15)&gt;100,100,E41+($A$19*15)),IF(F40=$B$18,IF(E41+($A$18*15)&gt;100,100,E41+($A$18*15)),E41))))</f>
        <v>80</v>
      </c>
      <c r="G41" s="252">
        <f t="shared" si="29"/>
        <v>80</v>
      </c>
      <c r="H41" s="252">
        <f t="shared" si="29"/>
        <v>80</v>
      </c>
      <c r="I41" s="252">
        <f t="shared" si="29"/>
        <v>80</v>
      </c>
      <c r="J41" s="252">
        <f t="shared" si="29"/>
        <v>80</v>
      </c>
      <c r="K41" s="252">
        <f t="shared" si="29"/>
        <v>80</v>
      </c>
      <c r="L41" s="252">
        <f t="shared" si="29"/>
        <v>80</v>
      </c>
      <c r="M41" s="252">
        <f t="shared" si="29"/>
        <v>95</v>
      </c>
      <c r="N41" s="252">
        <f t="shared" si="29"/>
        <v>100</v>
      </c>
      <c r="O41" s="252">
        <f t="shared" si="29"/>
        <v>100</v>
      </c>
      <c r="P41" s="252">
        <f t="shared" si="29"/>
        <v>100</v>
      </c>
      <c r="Q41" s="252">
        <f t="shared" si="29"/>
        <v>98.076666666666668</v>
      </c>
      <c r="R41" s="252">
        <f t="shared" si="29"/>
        <v>96.153333333333336</v>
      </c>
      <c r="S41" s="273">
        <f t="shared" si="29"/>
        <v>96.153333333333336</v>
      </c>
      <c r="T41" s="273">
        <f t="shared" si="29"/>
        <v>96.153333333333336</v>
      </c>
      <c r="U41" s="273">
        <f t="shared" si="29"/>
        <v>96.153333333333336</v>
      </c>
      <c r="V41" s="273">
        <f t="shared" si="29"/>
        <v>96.153333333333336</v>
      </c>
      <c r="W41" s="273">
        <f t="shared" si="29"/>
        <v>96.153333333333336</v>
      </c>
      <c r="X41" s="273">
        <f t="shared" si="29"/>
        <v>96.153333333333336</v>
      </c>
      <c r="Y41" s="273">
        <f t="shared" si="29"/>
        <v>96.153333333333336</v>
      </c>
      <c r="Z41" s="273">
        <f t="shared" si="29"/>
        <v>96.153333333333336</v>
      </c>
      <c r="AA41" s="273">
        <f t="shared" si="29"/>
        <v>96.153333333333336</v>
      </c>
      <c r="AB41" s="273">
        <f t="shared" si="29"/>
        <v>96.153333333333336</v>
      </c>
      <c r="AC41" s="273">
        <f t="shared" si="29"/>
        <v>96.153333333333336</v>
      </c>
      <c r="AD41" s="273">
        <f t="shared" si="29"/>
        <v>96.153333333333336</v>
      </c>
      <c r="AE41" s="273">
        <f t="shared" si="29"/>
        <v>96.153333333333336</v>
      </c>
      <c r="AF41" s="273">
        <f t="shared" si="29"/>
        <v>96.153333333333336</v>
      </c>
      <c r="AG41" s="273">
        <f t="shared" si="29"/>
        <v>96.153333333333336</v>
      </c>
      <c r="AH41" s="273">
        <f t="shared" si="29"/>
        <v>96.153333333333336</v>
      </c>
      <c r="AI41" s="273">
        <f t="shared" si="29"/>
        <v>96.153333333333336</v>
      </c>
      <c r="AJ41" s="273">
        <f t="shared" si="29"/>
        <v>96.153333333333336</v>
      </c>
      <c r="AK41" s="273">
        <f t="shared" si="29"/>
        <v>96.153333333333336</v>
      </c>
      <c r="AL41" s="273">
        <f t="shared" si="29"/>
        <v>96.153333333333336</v>
      </c>
      <c r="AM41" s="273">
        <f t="shared" si="29"/>
        <v>96.153333333333336</v>
      </c>
      <c r="AN41" s="273">
        <f t="shared" si="29"/>
        <v>96.153333333333336</v>
      </c>
      <c r="AO41" s="273">
        <f t="shared" si="29"/>
        <v>96.153333333333336</v>
      </c>
      <c r="AP41" s="273">
        <f t="shared" si="29"/>
        <v>96.153333333333336</v>
      </c>
      <c r="AQ41" s="273">
        <f>IF(AQ40=$B$16,AP41+($A$16*15),IF(AQ40=$B$17,AP41+($A$17*15),IF(AQ40=$B$19,IF(AP41+($A$19*15)&gt;100,100,AP41+($A$19*15)),IF(AQ40=$B$18,IF(AP41+($A$18*15)&gt;100,100,AP41+($A$18*15)),AP41))))</f>
        <v>96.153333333333336</v>
      </c>
      <c r="AR41" s="273">
        <f t="shared" ref="AR41:BB41" si="30">IF(AR40=$B$16,AQ41+($A$16*15),IF(AR40=$B$17,AQ41+($A$17*15),IF(AR40=$B$19,IF(AQ41+($A$19*15)&gt;100,100,AQ41+($A$19*15)),IF(AR40=$B$18,IF(AQ41+($A$18*15)&gt;100,100,AQ41+($A$18*15)),AQ41))))</f>
        <v>96.153333333333336</v>
      </c>
      <c r="AS41" s="273">
        <f t="shared" si="30"/>
        <v>96.153333333333336</v>
      </c>
      <c r="AT41" s="273">
        <f t="shared" si="30"/>
        <v>96.153333333333336</v>
      </c>
      <c r="AU41" s="273">
        <f t="shared" si="30"/>
        <v>96.153333333333336</v>
      </c>
      <c r="AV41" s="273">
        <f t="shared" si="30"/>
        <v>96.153333333333336</v>
      </c>
      <c r="AW41" s="273">
        <f t="shared" si="30"/>
        <v>96.153333333333336</v>
      </c>
      <c r="AX41" s="273">
        <f t="shared" si="30"/>
        <v>96.153333333333336</v>
      </c>
      <c r="AY41" s="273">
        <f t="shared" si="30"/>
        <v>96.153333333333336</v>
      </c>
      <c r="AZ41" s="273">
        <f t="shared" si="30"/>
        <v>96.153333333333336</v>
      </c>
      <c r="BA41" s="273">
        <f t="shared" si="30"/>
        <v>96.153333333333336</v>
      </c>
      <c r="BB41" s="273">
        <f t="shared" si="30"/>
        <v>96.153333333333336</v>
      </c>
      <c r="BC41" s="252">
        <f t="shared" ref="BC41:BZ41" si="31">IF(BC40=$B$16,BB41+($A$16*15),IF(BC40=$B$17,BB41+($A$17*15),IF(BC40=$B$19,IF(BB41+($A$19*15)&gt;100,100,BB41+($A$19*15)),IF(BC40=$B$18,IF(BB41+($A$18*15)&gt;100,100,BB41+($A$18*15)),BB41))))</f>
        <v>100</v>
      </c>
      <c r="BD41" s="252">
        <f t="shared" si="31"/>
        <v>100</v>
      </c>
      <c r="BE41" s="252">
        <f t="shared" si="31"/>
        <v>100</v>
      </c>
      <c r="BF41" s="252">
        <f t="shared" si="31"/>
        <v>100</v>
      </c>
      <c r="BG41" s="252">
        <f t="shared" si="31"/>
        <v>98.076666666666668</v>
      </c>
      <c r="BH41" s="252">
        <f t="shared" si="31"/>
        <v>96.153333333333336</v>
      </c>
      <c r="BI41" s="252">
        <f t="shared" si="31"/>
        <v>96.153333333333336</v>
      </c>
      <c r="BJ41" s="252">
        <f t="shared" si="31"/>
        <v>96.153333333333336</v>
      </c>
      <c r="BK41" s="252">
        <f t="shared" si="31"/>
        <v>96.153333333333336</v>
      </c>
      <c r="BL41" s="252">
        <f t="shared" si="31"/>
        <v>96.153333333333336</v>
      </c>
      <c r="BM41" s="252">
        <f t="shared" si="31"/>
        <v>96.153333333333336</v>
      </c>
      <c r="BN41" s="252">
        <f t="shared" si="31"/>
        <v>96.153333333333336</v>
      </c>
      <c r="BO41" s="252">
        <f t="shared" si="31"/>
        <v>96.153333333333336</v>
      </c>
      <c r="BP41" s="252">
        <f t="shared" si="31"/>
        <v>96.153333333333336</v>
      </c>
      <c r="BQ41" s="252">
        <f t="shared" si="31"/>
        <v>96.153333333333336</v>
      </c>
      <c r="BR41" s="252">
        <f t="shared" si="31"/>
        <v>96.153333333333336</v>
      </c>
      <c r="BS41" s="252">
        <f t="shared" si="31"/>
        <v>96.153333333333336</v>
      </c>
      <c r="BT41" s="252">
        <f t="shared" si="31"/>
        <v>96.153333333333336</v>
      </c>
      <c r="BU41" s="252">
        <f t="shared" si="31"/>
        <v>96.153333333333336</v>
      </c>
      <c r="BV41" s="252">
        <f t="shared" si="31"/>
        <v>96.153333333333336</v>
      </c>
      <c r="BW41" s="252">
        <f t="shared" si="31"/>
        <v>96.153333333333336</v>
      </c>
      <c r="BX41" s="252">
        <f t="shared" si="31"/>
        <v>96.153333333333336</v>
      </c>
      <c r="BY41" s="252">
        <f t="shared" si="31"/>
        <v>96.153333333333336</v>
      </c>
      <c r="BZ41" s="252">
        <f t="shared" si="31"/>
        <v>96.153333333333336</v>
      </c>
      <c r="CA41" s="252">
        <f>IF(CA40=$B$16,BZ41+($A$16*15),IF(CA40=$B$17,BZ41+($A$17*15),IF(CA40=$B$19,IF(BZ41+($A$19*15)&gt;100,100,BZ41+($A$19*15)),IF(CA40=$B$18,IF(BZ41+($A$18*15)&gt;100,100,BZ41+($A$18*15)),BZ41))))</f>
        <v>96.153333333333336</v>
      </c>
      <c r="CB41" s="252">
        <f>IF(CB40=$B$16,CA41+($A$16*15),IF(CB40=$B$17,CA41+($A$17*15),IF(CB40=$B$19,IF(CA41+($A$19*15)&gt;100,100,CA41+($A$19*15)),IF(CB40=$B$18,IF(CA41+($A$18*15)&gt;100,100,CA41+($A$18*15)),CA41))))</f>
        <v>96.153333333333336</v>
      </c>
      <c r="CC41" s="252">
        <f>IF(CC40=$B$16,CB41+($A$16*15),IF(CC40=$B$17,CB41+($A$17*15),IF(CC40=$B$19,IF(CB41+($A$19*15)&gt;100,100,CB41+($A$19*15)),IF(CC40=$B$18,IF(CB41+($A$18*15)&gt;100,100,CB41+($A$18*15)),CB41))))</f>
        <v>96.153333333333336</v>
      </c>
      <c r="CD41" s="252">
        <f>IF(CD40=$B$16,CC41+($A$16*15),IF(CD40=$B$17,CC41+($A$17*15),IF(CD40=$B$19,IF(CC41+($A$19*15)&gt;100,100,CC41+($A$19*15)),IF(CD40=$B$18,IF(CC41+($A$18*15)&gt;100,100,CC41+($A$18*15)),CC41))))</f>
        <v>96.153333333333336</v>
      </c>
      <c r="CE41" s="252">
        <f t="shared" ref="CE41:CL41" si="32">IF(CE40=$B$16,CD41+($A$16*15),IF(CE40=$B$17,CD41+($A$17*15),IF(CE40=$B$19,IF(CD41+($A$19*15)&gt;100,100,CD41+($A$19*15)),IF(CE40=$B$18,IF(CD41+($A$18*15)&gt;100,100,CD41+($A$18*15)),CD41))))</f>
        <v>96.153333333333336</v>
      </c>
      <c r="CF41" s="252">
        <f t="shared" si="32"/>
        <v>96.153333333333336</v>
      </c>
      <c r="CG41" s="252">
        <f t="shared" si="32"/>
        <v>96.153333333333336</v>
      </c>
      <c r="CH41" s="252">
        <f t="shared" si="32"/>
        <v>96.153333333333336</v>
      </c>
      <c r="CI41" s="252">
        <f t="shared" si="32"/>
        <v>96.153333333333336</v>
      </c>
      <c r="CJ41" s="252">
        <f t="shared" si="32"/>
        <v>96.153333333333336</v>
      </c>
      <c r="CK41" s="252">
        <f t="shared" si="32"/>
        <v>96.153333333333336</v>
      </c>
      <c r="CL41" s="252">
        <f t="shared" si="32"/>
        <v>96.153333333333336</v>
      </c>
      <c r="CM41" s="256">
        <f t="shared" ref="CM41" si="33">CL41-10</f>
        <v>86.153333333333336</v>
      </c>
    </row>
    <row r="42" spans="1:95" x14ac:dyDescent="0.25">
      <c r="A42" s="344"/>
      <c r="B42" s="341" t="s">
        <v>56</v>
      </c>
      <c r="C42" s="64" t="s">
        <v>44</v>
      </c>
      <c r="D42" s="43" t="s">
        <v>45</v>
      </c>
      <c r="E42" s="255" t="s">
        <v>13</v>
      </c>
      <c r="F42" s="255" t="s">
        <v>13</v>
      </c>
      <c r="G42" s="255" t="s">
        <v>13</v>
      </c>
      <c r="H42" s="255" t="s">
        <v>13</v>
      </c>
      <c r="I42" s="254" t="s">
        <v>27</v>
      </c>
      <c r="J42" s="257"/>
      <c r="K42" s="257"/>
      <c r="L42" s="257"/>
      <c r="M42" s="257"/>
      <c r="N42" s="257"/>
      <c r="O42" s="257"/>
      <c r="P42" s="257"/>
      <c r="Q42" s="257"/>
      <c r="R42" s="257"/>
      <c r="S42" s="273"/>
      <c r="T42" s="273"/>
      <c r="U42" s="273"/>
      <c r="V42" s="273"/>
      <c r="W42" s="273"/>
      <c r="X42" s="273"/>
      <c r="Y42" s="273"/>
      <c r="Z42" s="273"/>
      <c r="AA42" s="273"/>
      <c r="AB42" s="273"/>
      <c r="AC42" s="273"/>
      <c r="AD42" s="273"/>
      <c r="AE42" s="273"/>
      <c r="AF42" s="273"/>
      <c r="AG42" s="273"/>
      <c r="AH42" s="273"/>
      <c r="AI42" s="273"/>
      <c r="AJ42" s="273"/>
      <c r="AK42" s="273"/>
      <c r="AL42" s="273"/>
      <c r="AM42" s="273"/>
      <c r="AN42" s="273"/>
      <c r="AO42" s="273"/>
      <c r="AP42" s="273"/>
      <c r="AQ42" s="273"/>
      <c r="AR42" s="273"/>
      <c r="AS42" s="273"/>
      <c r="AT42" s="273"/>
      <c r="AU42" s="273"/>
      <c r="AV42" s="273"/>
      <c r="AW42" s="273"/>
      <c r="AX42" s="273"/>
      <c r="AY42" s="273"/>
      <c r="AZ42" s="273"/>
      <c r="BA42" s="273"/>
      <c r="BB42" s="273"/>
      <c r="BC42" s="257"/>
      <c r="BD42" s="257"/>
      <c r="BE42" s="257"/>
      <c r="BF42" s="257"/>
      <c r="BG42" s="271" t="s">
        <v>31</v>
      </c>
      <c r="BH42" s="271" t="s">
        <v>31</v>
      </c>
      <c r="BI42" s="271" t="s">
        <v>31</v>
      </c>
      <c r="BJ42" s="271" t="s">
        <v>31</v>
      </c>
      <c r="BK42" s="254" t="s">
        <v>27</v>
      </c>
      <c r="BL42" s="254" t="s">
        <v>27</v>
      </c>
      <c r="BM42" s="257"/>
      <c r="BN42" s="257"/>
      <c r="BO42" s="257"/>
      <c r="BP42" s="257"/>
      <c r="BQ42" s="257"/>
      <c r="BR42" s="257"/>
      <c r="BS42" s="257"/>
      <c r="BT42" s="257"/>
      <c r="BU42" s="257"/>
      <c r="BV42" s="257"/>
      <c r="BW42" s="257"/>
      <c r="BX42" s="257"/>
      <c r="BY42" s="257"/>
      <c r="BZ42" s="257"/>
      <c r="CA42" s="257"/>
      <c r="CB42" s="257"/>
      <c r="CC42" s="257"/>
      <c r="CD42" s="257"/>
      <c r="CE42" s="257"/>
      <c r="CF42" s="257"/>
      <c r="CG42" s="257"/>
      <c r="CH42" s="257"/>
      <c r="CI42" s="257"/>
      <c r="CJ42" s="257"/>
      <c r="CK42" s="257"/>
      <c r="CL42" s="257"/>
      <c r="CM42" s="252" t="s">
        <v>46</v>
      </c>
      <c r="CO42" s="353" t="s">
        <v>57</v>
      </c>
      <c r="CP42" s="353"/>
      <c r="CQ42" s="353"/>
    </row>
    <row r="43" spans="1:95" ht="15" hidden="1" customHeight="1" x14ac:dyDescent="0.25">
      <c r="A43" s="344"/>
      <c r="B43" s="342"/>
      <c r="C43" s="64" t="s">
        <v>37</v>
      </c>
      <c r="D43" s="27">
        <v>80</v>
      </c>
      <c r="E43" s="252">
        <f>IF(E42=$B$16,D43+($A$16*15),IF(E42=$B$17,D43+($A$17*15),IF(E42=$B$19,IF(D43+($A$19*15)&gt;100,100,D43+($A$19*15)),IF(E42=$B$18,IF(D43+($A$18*15)&gt;100,100,D43+($A$18*15)),D43))))</f>
        <v>95</v>
      </c>
      <c r="F43" s="252">
        <f t="shared" ref="F43:BQ43" si="34">IF(F42=$B$16,E43+($A$16*15),IF(F42=$B$17,E43+($A$17*15),IF(F42=$B$19,IF(E43+($A$19*15)&gt;100,100,E43+($A$19*15)),IF(F42=$B$18,IF(E43+($A$18*15)&gt;100,100,E43+($A$18*15)),E43))))</f>
        <v>100</v>
      </c>
      <c r="G43" s="252">
        <f t="shared" si="34"/>
        <v>100</v>
      </c>
      <c r="H43" s="252">
        <f t="shared" si="34"/>
        <v>100</v>
      </c>
      <c r="I43" s="252">
        <f t="shared" si="34"/>
        <v>98.076666666666668</v>
      </c>
      <c r="J43" s="252">
        <f t="shared" si="34"/>
        <v>98.076666666666668</v>
      </c>
      <c r="K43" s="252">
        <f t="shared" si="34"/>
        <v>98.076666666666668</v>
      </c>
      <c r="L43" s="252">
        <f t="shared" si="34"/>
        <v>98.076666666666668</v>
      </c>
      <c r="M43" s="252">
        <f t="shared" si="34"/>
        <v>98.076666666666668</v>
      </c>
      <c r="N43" s="252">
        <f t="shared" si="34"/>
        <v>98.076666666666668</v>
      </c>
      <c r="O43" s="252">
        <f t="shared" si="34"/>
        <v>98.076666666666668</v>
      </c>
      <c r="P43" s="252">
        <f t="shared" si="34"/>
        <v>98.076666666666668</v>
      </c>
      <c r="Q43" s="252">
        <f t="shared" si="34"/>
        <v>98.076666666666668</v>
      </c>
      <c r="R43" s="252">
        <f t="shared" si="34"/>
        <v>98.076666666666668</v>
      </c>
      <c r="S43" s="273">
        <f t="shared" si="34"/>
        <v>98.076666666666668</v>
      </c>
      <c r="T43" s="273">
        <f t="shared" si="34"/>
        <v>98.076666666666668</v>
      </c>
      <c r="U43" s="273">
        <f t="shared" si="34"/>
        <v>98.076666666666668</v>
      </c>
      <c r="V43" s="273">
        <f t="shared" si="34"/>
        <v>98.076666666666668</v>
      </c>
      <c r="W43" s="273">
        <f t="shared" si="34"/>
        <v>98.076666666666668</v>
      </c>
      <c r="X43" s="273">
        <f t="shared" si="34"/>
        <v>98.076666666666668</v>
      </c>
      <c r="Y43" s="273">
        <f t="shared" si="34"/>
        <v>98.076666666666668</v>
      </c>
      <c r="Z43" s="273">
        <f t="shared" si="34"/>
        <v>98.076666666666668</v>
      </c>
      <c r="AA43" s="273">
        <f t="shared" si="34"/>
        <v>98.076666666666668</v>
      </c>
      <c r="AB43" s="273">
        <f t="shared" si="34"/>
        <v>98.076666666666668</v>
      </c>
      <c r="AC43" s="273">
        <f t="shared" si="34"/>
        <v>98.076666666666668</v>
      </c>
      <c r="AD43" s="273">
        <f t="shared" si="34"/>
        <v>98.076666666666668</v>
      </c>
      <c r="AE43" s="273">
        <f t="shared" si="34"/>
        <v>98.076666666666668</v>
      </c>
      <c r="AF43" s="273">
        <f t="shared" si="34"/>
        <v>98.076666666666668</v>
      </c>
      <c r="AG43" s="273">
        <f t="shared" si="34"/>
        <v>98.076666666666668</v>
      </c>
      <c r="AH43" s="273">
        <f t="shared" si="34"/>
        <v>98.076666666666668</v>
      </c>
      <c r="AI43" s="273">
        <f t="shared" si="34"/>
        <v>98.076666666666668</v>
      </c>
      <c r="AJ43" s="273">
        <f t="shared" si="34"/>
        <v>98.076666666666668</v>
      </c>
      <c r="AK43" s="273">
        <f t="shared" si="34"/>
        <v>98.076666666666668</v>
      </c>
      <c r="AL43" s="273">
        <f t="shared" si="34"/>
        <v>98.076666666666668</v>
      </c>
      <c r="AM43" s="273">
        <f t="shared" si="34"/>
        <v>98.076666666666668</v>
      </c>
      <c r="AN43" s="273">
        <f t="shared" si="34"/>
        <v>98.076666666666668</v>
      </c>
      <c r="AO43" s="273">
        <f t="shared" si="34"/>
        <v>98.076666666666668</v>
      </c>
      <c r="AP43" s="273">
        <f t="shared" si="34"/>
        <v>98.076666666666668</v>
      </c>
      <c r="AQ43" s="273">
        <f t="shared" si="34"/>
        <v>98.076666666666668</v>
      </c>
      <c r="AR43" s="273">
        <f t="shared" si="34"/>
        <v>98.076666666666668</v>
      </c>
      <c r="AS43" s="273">
        <f t="shared" si="34"/>
        <v>98.076666666666668</v>
      </c>
      <c r="AT43" s="273">
        <f t="shared" si="34"/>
        <v>98.076666666666668</v>
      </c>
      <c r="AU43" s="273">
        <f t="shared" si="34"/>
        <v>98.076666666666668</v>
      </c>
      <c r="AV43" s="273">
        <f t="shared" si="34"/>
        <v>98.076666666666668</v>
      </c>
      <c r="AW43" s="273">
        <f t="shared" si="34"/>
        <v>98.076666666666668</v>
      </c>
      <c r="AX43" s="273">
        <f t="shared" si="34"/>
        <v>98.076666666666668</v>
      </c>
      <c r="AY43" s="273">
        <f t="shared" si="34"/>
        <v>98.076666666666668</v>
      </c>
      <c r="AZ43" s="273">
        <f t="shared" si="34"/>
        <v>98.076666666666668</v>
      </c>
      <c r="BA43" s="273">
        <f t="shared" si="34"/>
        <v>98.076666666666668</v>
      </c>
      <c r="BB43" s="273">
        <f t="shared" si="34"/>
        <v>98.076666666666668</v>
      </c>
      <c r="BC43" s="252">
        <f t="shared" si="34"/>
        <v>98.076666666666668</v>
      </c>
      <c r="BD43" s="252">
        <f t="shared" si="34"/>
        <v>98.076666666666668</v>
      </c>
      <c r="BE43" s="252">
        <f t="shared" si="34"/>
        <v>98.076666666666668</v>
      </c>
      <c r="BF43" s="252">
        <f t="shared" si="34"/>
        <v>98.076666666666668</v>
      </c>
      <c r="BG43" s="252">
        <f t="shared" si="34"/>
        <v>100</v>
      </c>
      <c r="BH43" s="252">
        <f t="shared" si="34"/>
        <v>100</v>
      </c>
      <c r="BI43" s="252">
        <f t="shared" si="34"/>
        <v>100</v>
      </c>
      <c r="BJ43" s="252">
        <f t="shared" si="34"/>
        <v>100</v>
      </c>
      <c r="BK43" s="252">
        <f t="shared" si="34"/>
        <v>98.076666666666668</v>
      </c>
      <c r="BL43" s="252">
        <f t="shared" si="34"/>
        <v>96.153333333333336</v>
      </c>
      <c r="BM43" s="252">
        <f t="shared" si="34"/>
        <v>96.153333333333336</v>
      </c>
      <c r="BN43" s="252">
        <f t="shared" si="34"/>
        <v>96.153333333333336</v>
      </c>
      <c r="BO43" s="252">
        <f t="shared" si="34"/>
        <v>96.153333333333336</v>
      </c>
      <c r="BP43" s="252">
        <f t="shared" si="34"/>
        <v>96.153333333333336</v>
      </c>
      <c r="BQ43" s="252">
        <f t="shared" si="34"/>
        <v>96.153333333333336</v>
      </c>
      <c r="BR43" s="252">
        <f t="shared" ref="BR43:BZ43" si="35">IF(BR42=$B$16,BQ43+($A$16*15),IF(BR42=$B$17,BQ43+($A$17*15),IF(BR42=$B$19,IF(BQ43+($A$19*15)&gt;100,100,BQ43+($A$19*15)),IF(BR42=$B$18,IF(BQ43+($A$18*15)&gt;100,100,BQ43+($A$18*15)),BQ43))))</f>
        <v>96.153333333333336</v>
      </c>
      <c r="BS43" s="252">
        <f t="shared" si="35"/>
        <v>96.153333333333336</v>
      </c>
      <c r="BT43" s="252">
        <f t="shared" si="35"/>
        <v>96.153333333333336</v>
      </c>
      <c r="BU43" s="252">
        <f t="shared" si="35"/>
        <v>96.153333333333336</v>
      </c>
      <c r="BV43" s="252">
        <f t="shared" si="35"/>
        <v>96.153333333333336</v>
      </c>
      <c r="BW43" s="252">
        <f t="shared" si="35"/>
        <v>96.153333333333336</v>
      </c>
      <c r="BX43" s="252">
        <f t="shared" si="35"/>
        <v>96.153333333333336</v>
      </c>
      <c r="BY43" s="252">
        <f t="shared" si="35"/>
        <v>96.153333333333336</v>
      </c>
      <c r="BZ43" s="252">
        <f t="shared" si="35"/>
        <v>96.153333333333336</v>
      </c>
      <c r="CA43" s="252">
        <f>IF(CA42=$B$16,BZ43+($A$16*15),IF(CA42=$B$17,BZ43+($A$17*15),IF(CA42=$B$19,IF(BZ43+($A$19*15)&gt;100,100,BZ43+($A$19*15)),IF(CA42=$B$18,IF(BZ43+($A$18*15)&gt;100,100,BZ43+($A$18*15)),BZ43))))</f>
        <v>96.153333333333336</v>
      </c>
      <c r="CB43" s="252">
        <f>IF(CB42=$B$16,CA43+($A$16*15),IF(CB42=$B$17,CA43+($A$17*15),IF(CB42=$B$19,IF(CA43+($A$19*15)&gt;100,100,CA43+($A$19*15)),IF(CB42=$B$18,IF(CA43+($A$18*15)&gt;100,100,CA43+($A$18*15)),CA43))))</f>
        <v>96.153333333333336</v>
      </c>
      <c r="CC43" s="252">
        <f>IF(CC42=$B$16,CB43+($A$16*15),IF(CC42=$B$17,CB43+($A$17*15),IF(CC42=$B$19,IF(CB43+($A$19*15)&gt;100,100,CB43+($A$19*15)),IF(CC42=$B$18,IF(CB43+($A$18*15)&gt;100,100,CB43+($A$18*15)),CB43))))</f>
        <v>96.153333333333336</v>
      </c>
      <c r="CD43" s="252">
        <f t="shared" ref="CD43:CL43" si="36">IF(CD42=$B$16,CC43+($A$16*15),IF(CD42=$B$17,CC43+($A$17*15),IF(CD42=$B$19,IF(CC43+($A$19*15)&gt;100,100,CC43+($A$19*15)),IF(CD42=$B$18,IF(CC43+($A$18*15)&gt;100,100,CC43+($A$18*15)),CC43))))</f>
        <v>96.153333333333336</v>
      </c>
      <c r="CE43" s="252">
        <f t="shared" si="36"/>
        <v>96.153333333333336</v>
      </c>
      <c r="CF43" s="252">
        <f t="shared" si="36"/>
        <v>96.153333333333336</v>
      </c>
      <c r="CG43" s="252">
        <f t="shared" si="36"/>
        <v>96.153333333333336</v>
      </c>
      <c r="CH43" s="252">
        <f t="shared" si="36"/>
        <v>96.153333333333336</v>
      </c>
      <c r="CI43" s="252">
        <f t="shared" si="36"/>
        <v>96.153333333333336</v>
      </c>
      <c r="CJ43" s="252">
        <f t="shared" si="36"/>
        <v>96.153333333333336</v>
      </c>
      <c r="CK43" s="252">
        <f t="shared" si="36"/>
        <v>96.153333333333336</v>
      </c>
      <c r="CL43" s="252">
        <f t="shared" si="36"/>
        <v>96.153333333333336</v>
      </c>
      <c r="CM43" s="256">
        <f t="shared" ref="CM43" si="37">CL43-10</f>
        <v>86.153333333333336</v>
      </c>
    </row>
    <row r="44" spans="1:95" ht="15" customHeight="1" x14ac:dyDescent="0.25">
      <c r="A44" s="344"/>
      <c r="B44" s="341" t="s">
        <v>58</v>
      </c>
      <c r="C44" s="64" t="s">
        <v>44</v>
      </c>
      <c r="D44" s="43" t="s">
        <v>45</v>
      </c>
      <c r="E44" s="257"/>
      <c r="F44" s="257"/>
      <c r="G44" s="257"/>
      <c r="H44" s="257"/>
      <c r="I44" s="255" t="s">
        <v>13</v>
      </c>
      <c r="J44" s="255" t="s">
        <v>13</v>
      </c>
      <c r="K44" s="255" t="s">
        <v>13</v>
      </c>
      <c r="L44" s="255" t="s">
        <v>13</v>
      </c>
      <c r="M44" s="254" t="s">
        <v>27</v>
      </c>
      <c r="N44" s="257"/>
      <c r="O44" s="257"/>
      <c r="P44" s="257"/>
      <c r="Q44" s="257"/>
      <c r="R44" s="257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3"/>
      <c r="AD44" s="273"/>
      <c r="AE44" s="273"/>
      <c r="AF44" s="273"/>
      <c r="AG44" s="273"/>
      <c r="AH44" s="273"/>
      <c r="AI44" s="273"/>
      <c r="AJ44" s="273"/>
      <c r="AK44" s="273"/>
      <c r="AL44" s="273"/>
      <c r="AM44" s="273"/>
      <c r="AN44" s="273"/>
      <c r="AO44" s="273"/>
      <c r="AP44" s="273"/>
      <c r="AQ44" s="273"/>
      <c r="AR44" s="273"/>
      <c r="AS44" s="273"/>
      <c r="AT44" s="273"/>
      <c r="AU44" s="273"/>
      <c r="AV44" s="273"/>
      <c r="AW44" s="273"/>
      <c r="AX44" s="273"/>
      <c r="AY44" s="273"/>
      <c r="AZ44" s="273"/>
      <c r="BA44" s="273"/>
      <c r="BB44" s="273"/>
      <c r="BC44" s="257"/>
      <c r="BD44" s="257"/>
      <c r="BE44" s="257"/>
      <c r="BF44" s="257"/>
      <c r="BG44" s="257"/>
      <c r="BH44" s="257"/>
      <c r="BI44" s="257"/>
      <c r="BJ44" s="257"/>
      <c r="BK44" s="271" t="s">
        <v>31</v>
      </c>
      <c r="BL44" s="271" t="s">
        <v>31</v>
      </c>
      <c r="BM44" s="271" t="s">
        <v>31</v>
      </c>
      <c r="BN44" s="271" t="s">
        <v>31</v>
      </c>
      <c r="BO44" s="254" t="s">
        <v>27</v>
      </c>
      <c r="BP44" s="254" t="s">
        <v>27</v>
      </c>
      <c r="BQ44" s="257"/>
      <c r="BR44" s="257"/>
      <c r="BS44" s="257"/>
      <c r="BT44" s="257"/>
      <c r="BU44" s="257"/>
      <c r="BV44" s="257"/>
      <c r="BW44" s="257"/>
      <c r="BX44" s="257"/>
      <c r="BY44" s="257"/>
      <c r="BZ44" s="257"/>
      <c r="CA44" s="257"/>
      <c r="CB44" s="257"/>
      <c r="CC44" s="257"/>
      <c r="CD44" s="257"/>
      <c r="CE44" s="257"/>
      <c r="CF44" s="257"/>
      <c r="CG44" s="257"/>
      <c r="CH44" s="257"/>
      <c r="CI44" s="257"/>
      <c r="CJ44" s="257"/>
      <c r="CK44" s="257"/>
      <c r="CL44" s="257"/>
      <c r="CM44" s="252" t="s">
        <v>46</v>
      </c>
      <c r="CQ44" t="s">
        <v>59</v>
      </c>
    </row>
    <row r="45" spans="1:95" ht="15" hidden="1" customHeight="1" x14ac:dyDescent="0.25">
      <c r="A45" s="344"/>
      <c r="B45" s="342"/>
      <c r="C45" s="64" t="s">
        <v>37</v>
      </c>
      <c r="D45" s="27">
        <v>80</v>
      </c>
      <c r="E45" s="252">
        <f>IF(E44=$B$16,D45+($A$16*15),IF(E44=$B$17,D45+($A$17*15),IF(E44=$B$19,IF(D45+($A$19*15)&gt;100,100,D45+($A$19*15)),IF(E44=$B$18,IF(D45+($A$18*15)&gt;100,100,D45+($A$18*15)),D45))))</f>
        <v>80</v>
      </c>
      <c r="F45" s="252">
        <f t="shared" ref="F45:BQ45" si="38">IF(F44=$B$16,E45+($A$16*15),IF(F44=$B$17,E45+($A$17*15),IF(F44=$B$19,IF(E45+($A$19*15)&gt;100,100,E45+($A$19*15)),IF(F44=$B$18,IF(E45+($A$18*15)&gt;100,100,E45+($A$18*15)),E45))))</f>
        <v>80</v>
      </c>
      <c r="G45" s="252">
        <f t="shared" si="38"/>
        <v>80</v>
      </c>
      <c r="H45" s="252">
        <f t="shared" si="38"/>
        <v>80</v>
      </c>
      <c r="I45" s="252">
        <f t="shared" si="38"/>
        <v>95</v>
      </c>
      <c r="J45" s="252">
        <f t="shared" si="38"/>
        <v>100</v>
      </c>
      <c r="K45" s="252">
        <f t="shared" si="38"/>
        <v>100</v>
      </c>
      <c r="L45" s="252">
        <f t="shared" si="38"/>
        <v>100</v>
      </c>
      <c r="M45" s="252">
        <f t="shared" si="38"/>
        <v>98.076666666666668</v>
      </c>
      <c r="N45" s="252">
        <f t="shared" si="38"/>
        <v>98.076666666666668</v>
      </c>
      <c r="O45" s="252">
        <f t="shared" si="38"/>
        <v>98.076666666666668</v>
      </c>
      <c r="P45" s="252">
        <f t="shared" si="38"/>
        <v>98.076666666666668</v>
      </c>
      <c r="Q45" s="252">
        <f t="shared" si="38"/>
        <v>98.076666666666668</v>
      </c>
      <c r="R45" s="252">
        <f t="shared" si="38"/>
        <v>98.076666666666668</v>
      </c>
      <c r="S45" s="273">
        <f t="shared" si="38"/>
        <v>98.076666666666668</v>
      </c>
      <c r="T45" s="273">
        <f t="shared" si="38"/>
        <v>98.076666666666668</v>
      </c>
      <c r="U45" s="273">
        <f t="shared" si="38"/>
        <v>98.076666666666668</v>
      </c>
      <c r="V45" s="273">
        <f t="shared" si="38"/>
        <v>98.076666666666668</v>
      </c>
      <c r="W45" s="273">
        <f t="shared" si="38"/>
        <v>98.076666666666668</v>
      </c>
      <c r="X45" s="273">
        <f t="shared" si="38"/>
        <v>98.076666666666668</v>
      </c>
      <c r="Y45" s="273">
        <f t="shared" si="38"/>
        <v>98.076666666666668</v>
      </c>
      <c r="Z45" s="273">
        <f t="shared" si="38"/>
        <v>98.076666666666668</v>
      </c>
      <c r="AA45" s="273">
        <f t="shared" si="38"/>
        <v>98.076666666666668</v>
      </c>
      <c r="AB45" s="273">
        <f t="shared" si="38"/>
        <v>98.076666666666668</v>
      </c>
      <c r="AC45" s="273">
        <f t="shared" si="38"/>
        <v>98.076666666666668</v>
      </c>
      <c r="AD45" s="273">
        <f t="shared" si="38"/>
        <v>98.076666666666668</v>
      </c>
      <c r="AE45" s="273">
        <f t="shared" si="38"/>
        <v>98.076666666666668</v>
      </c>
      <c r="AF45" s="273">
        <f t="shared" si="38"/>
        <v>98.076666666666668</v>
      </c>
      <c r="AG45" s="273">
        <f t="shared" si="38"/>
        <v>98.076666666666668</v>
      </c>
      <c r="AH45" s="273">
        <f t="shared" si="38"/>
        <v>98.076666666666668</v>
      </c>
      <c r="AI45" s="273">
        <f t="shared" si="38"/>
        <v>98.076666666666668</v>
      </c>
      <c r="AJ45" s="273">
        <f t="shared" si="38"/>
        <v>98.076666666666668</v>
      </c>
      <c r="AK45" s="273">
        <f t="shared" si="38"/>
        <v>98.076666666666668</v>
      </c>
      <c r="AL45" s="273">
        <f t="shared" si="38"/>
        <v>98.076666666666668</v>
      </c>
      <c r="AM45" s="273">
        <f t="shared" si="38"/>
        <v>98.076666666666668</v>
      </c>
      <c r="AN45" s="273">
        <f t="shared" si="38"/>
        <v>98.076666666666668</v>
      </c>
      <c r="AO45" s="273">
        <f t="shared" si="38"/>
        <v>98.076666666666668</v>
      </c>
      <c r="AP45" s="273">
        <f t="shared" si="38"/>
        <v>98.076666666666668</v>
      </c>
      <c r="AQ45" s="273">
        <f t="shared" si="38"/>
        <v>98.076666666666668</v>
      </c>
      <c r="AR45" s="273">
        <f t="shared" si="38"/>
        <v>98.076666666666668</v>
      </c>
      <c r="AS45" s="273">
        <f t="shared" si="38"/>
        <v>98.076666666666668</v>
      </c>
      <c r="AT45" s="273">
        <f t="shared" si="38"/>
        <v>98.076666666666668</v>
      </c>
      <c r="AU45" s="273">
        <f t="shared" si="38"/>
        <v>98.076666666666668</v>
      </c>
      <c r="AV45" s="273">
        <f t="shared" si="38"/>
        <v>98.076666666666668</v>
      </c>
      <c r="AW45" s="273">
        <f t="shared" si="38"/>
        <v>98.076666666666668</v>
      </c>
      <c r="AX45" s="273">
        <f t="shared" si="38"/>
        <v>98.076666666666668</v>
      </c>
      <c r="AY45" s="273">
        <f t="shared" si="38"/>
        <v>98.076666666666668</v>
      </c>
      <c r="AZ45" s="273">
        <f t="shared" si="38"/>
        <v>98.076666666666668</v>
      </c>
      <c r="BA45" s="273">
        <f t="shared" si="38"/>
        <v>98.076666666666668</v>
      </c>
      <c r="BB45" s="273">
        <f t="shared" si="38"/>
        <v>98.076666666666668</v>
      </c>
      <c r="BC45" s="252">
        <f t="shared" si="38"/>
        <v>98.076666666666668</v>
      </c>
      <c r="BD45" s="252">
        <f t="shared" si="38"/>
        <v>98.076666666666668</v>
      </c>
      <c r="BE45" s="252">
        <f t="shared" si="38"/>
        <v>98.076666666666668</v>
      </c>
      <c r="BF45" s="252">
        <f t="shared" si="38"/>
        <v>98.076666666666668</v>
      </c>
      <c r="BG45" s="252">
        <f t="shared" si="38"/>
        <v>98.076666666666668</v>
      </c>
      <c r="BH45" s="252">
        <f t="shared" si="38"/>
        <v>98.076666666666668</v>
      </c>
      <c r="BI45" s="252">
        <f t="shared" si="38"/>
        <v>98.076666666666668</v>
      </c>
      <c r="BJ45" s="252">
        <f t="shared" si="38"/>
        <v>98.076666666666668</v>
      </c>
      <c r="BK45" s="252">
        <f t="shared" si="38"/>
        <v>100</v>
      </c>
      <c r="BL45" s="252">
        <f t="shared" si="38"/>
        <v>100</v>
      </c>
      <c r="BM45" s="252">
        <f t="shared" si="38"/>
        <v>100</v>
      </c>
      <c r="BN45" s="252">
        <f t="shared" si="38"/>
        <v>100</v>
      </c>
      <c r="BO45" s="252">
        <f t="shared" si="38"/>
        <v>98.076666666666668</v>
      </c>
      <c r="BP45" s="252">
        <f t="shared" si="38"/>
        <v>96.153333333333336</v>
      </c>
      <c r="BQ45" s="252">
        <f t="shared" si="38"/>
        <v>96.153333333333336</v>
      </c>
      <c r="BR45" s="252">
        <f t="shared" ref="BR45:BZ45" si="39">IF(BR44=$B$16,BQ45+($A$16*15),IF(BR44=$B$17,BQ45+($A$17*15),IF(BR44=$B$19,IF(BQ45+($A$19*15)&gt;100,100,BQ45+($A$19*15)),IF(BR44=$B$18,IF(BQ45+($A$18*15)&gt;100,100,BQ45+($A$18*15)),BQ45))))</f>
        <v>96.153333333333336</v>
      </c>
      <c r="BS45" s="252">
        <f t="shared" si="39"/>
        <v>96.153333333333336</v>
      </c>
      <c r="BT45" s="252">
        <f t="shared" si="39"/>
        <v>96.153333333333336</v>
      </c>
      <c r="BU45" s="252">
        <f t="shared" si="39"/>
        <v>96.153333333333336</v>
      </c>
      <c r="BV45" s="252">
        <f t="shared" si="39"/>
        <v>96.153333333333336</v>
      </c>
      <c r="BW45" s="252">
        <f t="shared" si="39"/>
        <v>96.153333333333336</v>
      </c>
      <c r="BX45" s="252">
        <f t="shared" si="39"/>
        <v>96.153333333333336</v>
      </c>
      <c r="BY45" s="252">
        <f t="shared" si="39"/>
        <v>96.153333333333336</v>
      </c>
      <c r="BZ45" s="252">
        <f t="shared" si="39"/>
        <v>96.153333333333336</v>
      </c>
      <c r="CA45" s="252">
        <f>IF(CA44=$B$16,BZ45+($A$16*15),IF(CA44=$B$17,BZ45+($A$17*15),IF(CA44=$B$19,IF(BZ45+($A$19*15)&gt;100,100,BZ45+($A$19*15)),IF(CA44=$B$18,IF(BZ45+($A$18*15)&gt;100,100,BZ45+($A$18*15)),BZ45))))</f>
        <v>96.153333333333336</v>
      </c>
      <c r="CB45" s="252">
        <f>IF(CB44=$B$16,CA45+($A$16*15),IF(CB44=$B$17,CA45+($A$17*15),IF(CB44=$B$19,IF(CA45+($A$19*15)&gt;100,100,CA45+($A$19*15)),IF(CB44=$B$18,IF(CA45+($A$18*15)&gt;100,100,CA45+($A$18*15)),CA45))))</f>
        <v>96.153333333333336</v>
      </c>
      <c r="CC45" s="252">
        <f t="shared" ref="CC45:CL45" si="40">IF(CC44=$B$16,CB45+($A$16*15),IF(CC44=$B$17,CB45+($A$17*15),IF(CC44=$B$19,IF(CB45+($A$19*15)&gt;100,100,CB45+($A$19*15)),IF(CC44=$B$18,IF(CB45+($A$18*15)&gt;100,100,CB45+($A$18*15)),CB45))))</f>
        <v>96.153333333333336</v>
      </c>
      <c r="CD45" s="252">
        <f t="shared" si="40"/>
        <v>96.153333333333336</v>
      </c>
      <c r="CE45" s="252">
        <f t="shared" si="40"/>
        <v>96.153333333333336</v>
      </c>
      <c r="CF45" s="252">
        <f t="shared" si="40"/>
        <v>96.153333333333336</v>
      </c>
      <c r="CG45" s="252">
        <f t="shared" si="40"/>
        <v>96.153333333333336</v>
      </c>
      <c r="CH45" s="252">
        <f t="shared" si="40"/>
        <v>96.153333333333336</v>
      </c>
      <c r="CI45" s="252">
        <f t="shared" si="40"/>
        <v>96.153333333333336</v>
      </c>
      <c r="CJ45" s="252">
        <f t="shared" si="40"/>
        <v>96.153333333333336</v>
      </c>
      <c r="CK45" s="252">
        <f t="shared" si="40"/>
        <v>96.153333333333336</v>
      </c>
      <c r="CL45" s="252">
        <f t="shared" si="40"/>
        <v>96.153333333333336</v>
      </c>
      <c r="CM45" s="256">
        <f t="shared" ref="CM45" si="41">CL45-10</f>
        <v>86.153333333333336</v>
      </c>
    </row>
    <row r="46" spans="1:95" ht="15" customHeight="1" x14ac:dyDescent="0.25">
      <c r="A46" s="344"/>
      <c r="B46" s="341" t="s">
        <v>60</v>
      </c>
      <c r="C46" s="64" t="s">
        <v>44</v>
      </c>
      <c r="D46" s="43" t="s">
        <v>45</v>
      </c>
      <c r="E46" s="257"/>
      <c r="F46" s="257"/>
      <c r="G46" s="257"/>
      <c r="H46" s="257"/>
      <c r="I46" s="257"/>
      <c r="J46" s="257"/>
      <c r="K46" s="257"/>
      <c r="L46" s="257"/>
      <c r="M46" s="255" t="s">
        <v>13</v>
      </c>
      <c r="N46" s="255" t="s">
        <v>13</v>
      </c>
      <c r="O46" s="255" t="s">
        <v>13</v>
      </c>
      <c r="P46" s="255" t="s">
        <v>13</v>
      </c>
      <c r="Q46" s="254" t="s">
        <v>27</v>
      </c>
      <c r="R46" s="257"/>
      <c r="S46" s="273"/>
      <c r="T46" s="273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73"/>
      <c r="AM46" s="273"/>
      <c r="AN46" s="273"/>
      <c r="AO46" s="273"/>
      <c r="AP46" s="273"/>
      <c r="AQ46" s="273"/>
      <c r="AR46" s="273"/>
      <c r="AS46" s="273"/>
      <c r="AT46" s="273"/>
      <c r="AU46" s="273"/>
      <c r="AV46" s="273"/>
      <c r="AW46" s="273"/>
      <c r="AX46" s="273"/>
      <c r="AY46" s="273"/>
      <c r="AZ46" s="273"/>
      <c r="BA46" s="273"/>
      <c r="BB46" s="273"/>
      <c r="BC46" s="257"/>
      <c r="BD46" s="257"/>
      <c r="BE46" s="257"/>
      <c r="BF46" s="257"/>
      <c r="BG46" s="257"/>
      <c r="BH46" s="257"/>
      <c r="BI46" s="257"/>
      <c r="BJ46" s="257"/>
      <c r="BK46" s="255" t="s">
        <v>13</v>
      </c>
      <c r="BL46" s="255" t="s">
        <v>13</v>
      </c>
      <c r="BM46" s="255" t="s">
        <v>13</v>
      </c>
      <c r="BN46" s="255" t="s">
        <v>13</v>
      </c>
      <c r="BO46" s="254" t="s">
        <v>27</v>
      </c>
      <c r="BP46" s="257"/>
      <c r="BQ46" s="257"/>
      <c r="BR46" s="257"/>
      <c r="BS46" s="257"/>
      <c r="BT46" s="257"/>
      <c r="BU46" s="257"/>
      <c r="BV46" s="257"/>
      <c r="BW46" s="257"/>
      <c r="BX46" s="257"/>
      <c r="BY46" s="257"/>
      <c r="BZ46" s="257"/>
      <c r="CA46" s="257"/>
      <c r="CB46" s="257"/>
      <c r="CC46" s="257"/>
      <c r="CD46" s="257"/>
      <c r="CE46" s="257"/>
      <c r="CF46" s="257"/>
      <c r="CG46" s="257"/>
      <c r="CH46" s="257"/>
      <c r="CI46" s="257"/>
      <c r="CJ46" s="257"/>
      <c r="CK46" s="257"/>
      <c r="CL46" s="257"/>
      <c r="CM46" s="252" t="s">
        <v>46</v>
      </c>
      <c r="CO46" t="s">
        <v>32</v>
      </c>
      <c r="CP46" t="s">
        <v>33</v>
      </c>
      <c r="CQ46" t="s">
        <v>34</v>
      </c>
    </row>
    <row r="47" spans="1:95" ht="15" hidden="1" customHeight="1" x14ac:dyDescent="0.25">
      <c r="A47" s="344"/>
      <c r="B47" s="342"/>
      <c r="C47" s="64" t="s">
        <v>37</v>
      </c>
      <c r="D47" s="27">
        <v>80</v>
      </c>
      <c r="E47" s="252">
        <f>IF(E46=$B$16,D47+($A$16*15),IF(E46=$B$17,D47+($A$17*15),IF(E46=$B$19,IF(D47+($A$19*15)&gt;100,100,D47+($A$19*15)),IF(E46=$B$18,IF(D47+($A$18*15)&gt;100,100,D47+($A$18*15)),D47))))</f>
        <v>80</v>
      </c>
      <c r="F47" s="252">
        <f t="shared" ref="F47:BQ47" si="42">IF(F46=$B$16,E47+($A$16*15),IF(F46=$B$17,E47+($A$17*15),IF(F46=$B$19,IF(E47+($A$19*15)&gt;100,100,E47+($A$19*15)),IF(F46=$B$18,IF(E47+($A$18*15)&gt;100,100,E47+($A$18*15)),E47))))</f>
        <v>80</v>
      </c>
      <c r="G47" s="252">
        <f t="shared" si="42"/>
        <v>80</v>
      </c>
      <c r="H47" s="252">
        <f t="shared" si="42"/>
        <v>80</v>
      </c>
      <c r="I47" s="252">
        <f t="shared" si="42"/>
        <v>80</v>
      </c>
      <c r="J47" s="252">
        <f t="shared" si="42"/>
        <v>80</v>
      </c>
      <c r="K47" s="252">
        <f t="shared" si="42"/>
        <v>80</v>
      </c>
      <c r="L47" s="252">
        <f t="shared" si="42"/>
        <v>80</v>
      </c>
      <c r="M47" s="252">
        <f t="shared" si="42"/>
        <v>95</v>
      </c>
      <c r="N47" s="252">
        <f t="shared" si="42"/>
        <v>100</v>
      </c>
      <c r="O47" s="252">
        <f t="shared" si="42"/>
        <v>100</v>
      </c>
      <c r="P47" s="252">
        <f t="shared" si="42"/>
        <v>100</v>
      </c>
      <c r="Q47" s="252">
        <f t="shared" si="42"/>
        <v>98.076666666666668</v>
      </c>
      <c r="R47" s="252">
        <f t="shared" si="42"/>
        <v>98.076666666666668</v>
      </c>
      <c r="S47" s="252">
        <f t="shared" si="42"/>
        <v>98.076666666666668</v>
      </c>
      <c r="T47" s="252">
        <f t="shared" si="42"/>
        <v>98.076666666666668</v>
      </c>
      <c r="U47" s="252">
        <f t="shared" si="42"/>
        <v>98.076666666666668</v>
      </c>
      <c r="V47" s="252">
        <f t="shared" si="42"/>
        <v>98.076666666666668</v>
      </c>
      <c r="W47" s="252">
        <f t="shared" si="42"/>
        <v>98.076666666666668</v>
      </c>
      <c r="X47" s="252">
        <f t="shared" si="42"/>
        <v>98.076666666666668</v>
      </c>
      <c r="Y47" s="252">
        <f t="shared" si="42"/>
        <v>98.076666666666668</v>
      </c>
      <c r="Z47" s="252">
        <f t="shared" si="42"/>
        <v>98.076666666666668</v>
      </c>
      <c r="AA47" s="252">
        <f t="shared" si="42"/>
        <v>98.076666666666668</v>
      </c>
      <c r="AB47" s="252">
        <f t="shared" si="42"/>
        <v>98.076666666666668</v>
      </c>
      <c r="AC47" s="252">
        <f t="shared" si="42"/>
        <v>98.076666666666668</v>
      </c>
      <c r="AD47" s="252">
        <f t="shared" si="42"/>
        <v>98.076666666666668</v>
      </c>
      <c r="AE47" s="252">
        <f t="shared" si="42"/>
        <v>98.076666666666668</v>
      </c>
      <c r="AF47" s="252">
        <f t="shared" si="42"/>
        <v>98.076666666666668</v>
      </c>
      <c r="AG47" s="252">
        <f t="shared" si="42"/>
        <v>98.076666666666668</v>
      </c>
      <c r="AH47" s="252">
        <f t="shared" si="42"/>
        <v>98.076666666666668</v>
      </c>
      <c r="AI47" s="252">
        <f t="shared" si="42"/>
        <v>98.076666666666668</v>
      </c>
      <c r="AJ47" s="252">
        <f t="shared" si="42"/>
        <v>98.076666666666668</v>
      </c>
      <c r="AK47" s="252">
        <f t="shared" si="42"/>
        <v>98.076666666666668</v>
      </c>
      <c r="AL47" s="252">
        <f t="shared" si="42"/>
        <v>98.076666666666668</v>
      </c>
      <c r="AM47" s="252">
        <f t="shared" si="42"/>
        <v>98.076666666666668</v>
      </c>
      <c r="AN47" s="252">
        <f t="shared" si="42"/>
        <v>98.076666666666668</v>
      </c>
      <c r="AO47" s="252">
        <f t="shared" si="42"/>
        <v>98.076666666666668</v>
      </c>
      <c r="AP47" s="252">
        <f t="shared" si="42"/>
        <v>98.076666666666668</v>
      </c>
      <c r="AQ47" s="252">
        <f t="shared" si="42"/>
        <v>98.076666666666668</v>
      </c>
      <c r="AR47" s="252">
        <f t="shared" si="42"/>
        <v>98.076666666666668</v>
      </c>
      <c r="AS47" s="252">
        <f t="shared" si="42"/>
        <v>98.076666666666668</v>
      </c>
      <c r="AT47" s="252">
        <f t="shared" si="42"/>
        <v>98.076666666666668</v>
      </c>
      <c r="AU47" s="252">
        <f t="shared" si="42"/>
        <v>98.076666666666668</v>
      </c>
      <c r="AV47" s="252">
        <f t="shared" si="42"/>
        <v>98.076666666666668</v>
      </c>
      <c r="AW47" s="252">
        <f t="shared" si="42"/>
        <v>98.076666666666668</v>
      </c>
      <c r="AX47" s="252">
        <f t="shared" si="42"/>
        <v>98.076666666666668</v>
      </c>
      <c r="AY47" s="252">
        <f t="shared" si="42"/>
        <v>98.076666666666668</v>
      </c>
      <c r="AZ47" s="252">
        <f t="shared" si="42"/>
        <v>98.076666666666668</v>
      </c>
      <c r="BA47" s="252">
        <f t="shared" si="42"/>
        <v>98.076666666666668</v>
      </c>
      <c r="BB47" s="252">
        <f t="shared" si="42"/>
        <v>98.076666666666668</v>
      </c>
      <c r="BC47" s="252">
        <f t="shared" si="42"/>
        <v>98.076666666666668</v>
      </c>
      <c r="BD47" s="252">
        <f t="shared" si="42"/>
        <v>98.076666666666668</v>
      </c>
      <c r="BE47" s="252">
        <f t="shared" si="42"/>
        <v>98.076666666666668</v>
      </c>
      <c r="BF47" s="252">
        <f t="shared" si="42"/>
        <v>98.076666666666668</v>
      </c>
      <c r="BG47" s="252">
        <f t="shared" si="42"/>
        <v>98.076666666666668</v>
      </c>
      <c r="BH47" s="252">
        <f t="shared" si="42"/>
        <v>98.076666666666668</v>
      </c>
      <c r="BI47" s="252">
        <f t="shared" si="42"/>
        <v>98.076666666666668</v>
      </c>
      <c r="BJ47" s="252">
        <f t="shared" si="42"/>
        <v>98.076666666666668</v>
      </c>
      <c r="BK47" s="252">
        <f t="shared" si="42"/>
        <v>100</v>
      </c>
      <c r="BL47" s="252">
        <f t="shared" si="42"/>
        <v>100</v>
      </c>
      <c r="BM47" s="252">
        <f t="shared" si="42"/>
        <v>100</v>
      </c>
      <c r="BN47" s="252">
        <f t="shared" si="42"/>
        <v>100</v>
      </c>
      <c r="BO47" s="252">
        <f t="shared" si="42"/>
        <v>98.076666666666668</v>
      </c>
      <c r="BP47" s="252">
        <f t="shared" si="42"/>
        <v>98.076666666666668</v>
      </c>
      <c r="BQ47" s="252">
        <f t="shared" si="42"/>
        <v>98.076666666666668</v>
      </c>
      <c r="BR47" s="252">
        <f t="shared" ref="BR47:BZ47" si="43">IF(BR46=$B$16,BQ47+($A$16*15),IF(BR46=$B$17,BQ47+($A$17*15),IF(BR46=$B$19,IF(BQ47+($A$19*15)&gt;100,100,BQ47+($A$19*15)),IF(BR46=$B$18,IF(BQ47+($A$18*15)&gt;100,100,BQ47+($A$18*15)),BQ47))))</f>
        <v>98.076666666666668</v>
      </c>
      <c r="BS47" s="252">
        <f t="shared" si="43"/>
        <v>98.076666666666668</v>
      </c>
      <c r="BT47" s="252">
        <f t="shared" si="43"/>
        <v>98.076666666666668</v>
      </c>
      <c r="BU47" s="252">
        <f t="shared" si="43"/>
        <v>98.076666666666668</v>
      </c>
      <c r="BV47" s="252">
        <f t="shared" si="43"/>
        <v>98.076666666666668</v>
      </c>
      <c r="BW47" s="252">
        <f t="shared" si="43"/>
        <v>98.076666666666668</v>
      </c>
      <c r="BX47" s="252">
        <f t="shared" si="43"/>
        <v>98.076666666666668</v>
      </c>
      <c r="BY47" s="252">
        <f t="shared" si="43"/>
        <v>98.076666666666668</v>
      </c>
      <c r="BZ47" s="252">
        <f t="shared" si="43"/>
        <v>98.076666666666668</v>
      </c>
      <c r="CA47" s="252">
        <f>IF(CA46=$B$16,BZ47+($A$16*15),IF(CA46=$B$17,BZ47+($A$17*15),IF(CA46=$B$19,IF(BZ47+($A$19*15)&gt;100,100,BZ47+($A$19*15)),IF(CA46=$B$18,IF(BZ47+($A$18*15)&gt;100,100,BZ47+($A$18*15)),BZ47))))</f>
        <v>98.076666666666668</v>
      </c>
      <c r="CB47" s="252">
        <f t="shared" ref="CB47:CL47" si="44">IF(CB46=$B$16,CA47+($A$16*15),IF(CB46=$B$17,CA47+($A$17*15),IF(CB46=$B$19,IF(CA47+($A$19*15)&gt;100,100,CA47+($A$19*15)),IF(CB46=$B$18,IF(CA47+($A$18*15)&gt;100,100,CA47+($A$18*15)),CA47))))</f>
        <v>98.076666666666668</v>
      </c>
      <c r="CC47" s="252">
        <f t="shared" si="44"/>
        <v>98.076666666666668</v>
      </c>
      <c r="CD47" s="252">
        <f t="shared" si="44"/>
        <v>98.076666666666668</v>
      </c>
      <c r="CE47" s="252">
        <f t="shared" si="44"/>
        <v>98.076666666666668</v>
      </c>
      <c r="CF47" s="252">
        <f t="shared" si="44"/>
        <v>98.076666666666668</v>
      </c>
      <c r="CG47" s="252">
        <f t="shared" si="44"/>
        <v>98.076666666666668</v>
      </c>
      <c r="CH47" s="252">
        <f t="shared" si="44"/>
        <v>98.076666666666668</v>
      </c>
      <c r="CI47" s="252">
        <f t="shared" si="44"/>
        <v>98.076666666666668</v>
      </c>
      <c r="CJ47" s="252">
        <f t="shared" si="44"/>
        <v>98.076666666666668</v>
      </c>
      <c r="CK47" s="252">
        <f t="shared" si="44"/>
        <v>98.076666666666668</v>
      </c>
      <c r="CL47" s="252">
        <f t="shared" si="44"/>
        <v>98.076666666666668</v>
      </c>
      <c r="CM47" s="256">
        <f t="shared" ref="CM47" si="45">CL47-10</f>
        <v>88.076666666666668</v>
      </c>
    </row>
    <row r="48" spans="1:95" ht="15" hidden="1" customHeight="1" x14ac:dyDescent="0.25">
      <c r="A48" s="113" t="s">
        <v>61</v>
      </c>
      <c r="B48" s="114"/>
      <c r="C48" s="115"/>
      <c r="D48" s="8">
        <f>COUNTIF(D$24:D$47,"Go")</f>
        <v>0</v>
      </c>
      <c r="E48" s="258">
        <f t="shared" ref="E48:BP48" si="46">COUNTIF(E$24:E$47,"Go")</f>
        <v>1</v>
      </c>
      <c r="F48" s="258">
        <f t="shared" si="46"/>
        <v>2</v>
      </c>
      <c r="G48" s="258">
        <f t="shared" si="46"/>
        <v>3</v>
      </c>
      <c r="H48" s="258">
        <f t="shared" si="46"/>
        <v>3</v>
      </c>
      <c r="I48" s="258">
        <f t="shared" si="46"/>
        <v>3</v>
      </c>
      <c r="J48" s="258">
        <f t="shared" si="46"/>
        <v>3</v>
      </c>
      <c r="K48" s="258">
        <f t="shared" si="46"/>
        <v>3</v>
      </c>
      <c r="L48" s="258">
        <f t="shared" si="46"/>
        <v>3</v>
      </c>
      <c r="M48" s="258">
        <f t="shared" si="46"/>
        <v>3</v>
      </c>
      <c r="N48" s="258">
        <f t="shared" si="46"/>
        <v>3</v>
      </c>
      <c r="O48" s="258">
        <f t="shared" si="46"/>
        <v>3</v>
      </c>
      <c r="P48" s="258">
        <f t="shared" si="46"/>
        <v>3</v>
      </c>
      <c r="Q48" s="258">
        <f t="shared" si="46"/>
        <v>3</v>
      </c>
      <c r="R48" s="258">
        <f t="shared" si="46"/>
        <v>3</v>
      </c>
      <c r="S48" s="258">
        <f t="shared" si="46"/>
        <v>3</v>
      </c>
      <c r="T48" s="258">
        <f t="shared" si="46"/>
        <v>3</v>
      </c>
      <c r="U48" s="258">
        <f t="shared" si="46"/>
        <v>3</v>
      </c>
      <c r="V48" s="258">
        <f t="shared" si="46"/>
        <v>3</v>
      </c>
      <c r="W48" s="258">
        <f t="shared" si="46"/>
        <v>3</v>
      </c>
      <c r="X48" s="258">
        <f t="shared" si="46"/>
        <v>3</v>
      </c>
      <c r="Y48" s="258">
        <f t="shared" si="46"/>
        <v>3</v>
      </c>
      <c r="Z48" s="258">
        <f t="shared" si="46"/>
        <v>3</v>
      </c>
      <c r="AA48" s="258">
        <f t="shared" si="46"/>
        <v>3</v>
      </c>
      <c r="AB48" s="258">
        <f t="shared" si="46"/>
        <v>3</v>
      </c>
      <c r="AC48" s="258">
        <f t="shared" si="46"/>
        <v>3</v>
      </c>
      <c r="AD48" s="258">
        <f t="shared" si="46"/>
        <v>3</v>
      </c>
      <c r="AE48" s="258">
        <f t="shared" si="46"/>
        <v>3</v>
      </c>
      <c r="AF48" s="258">
        <f t="shared" si="46"/>
        <v>3</v>
      </c>
      <c r="AG48" s="258">
        <f t="shared" si="46"/>
        <v>3</v>
      </c>
      <c r="AH48" s="258">
        <f t="shared" si="46"/>
        <v>3</v>
      </c>
      <c r="AI48" s="258">
        <f t="shared" si="46"/>
        <v>3</v>
      </c>
      <c r="AJ48" s="258">
        <f t="shared" si="46"/>
        <v>3</v>
      </c>
      <c r="AK48" s="258">
        <f t="shared" si="46"/>
        <v>3</v>
      </c>
      <c r="AL48" s="258">
        <f t="shared" si="46"/>
        <v>3</v>
      </c>
      <c r="AM48" s="258">
        <f t="shared" si="46"/>
        <v>3</v>
      </c>
      <c r="AN48" s="258">
        <f t="shared" si="46"/>
        <v>3</v>
      </c>
      <c r="AO48" s="258">
        <f t="shared" si="46"/>
        <v>3</v>
      </c>
      <c r="AP48" s="258">
        <f t="shared" si="46"/>
        <v>3</v>
      </c>
      <c r="AQ48" s="258">
        <f t="shared" si="46"/>
        <v>3</v>
      </c>
      <c r="AR48" s="258">
        <f t="shared" si="46"/>
        <v>3</v>
      </c>
      <c r="AS48" s="258">
        <f t="shared" si="46"/>
        <v>3</v>
      </c>
      <c r="AT48" s="258">
        <f t="shared" si="46"/>
        <v>3</v>
      </c>
      <c r="AU48" s="258">
        <f t="shared" si="46"/>
        <v>3</v>
      </c>
      <c r="AV48" s="258">
        <f t="shared" si="46"/>
        <v>3</v>
      </c>
      <c r="AW48" s="258">
        <f t="shared" si="46"/>
        <v>3</v>
      </c>
      <c r="AX48" s="258">
        <f t="shared" si="46"/>
        <v>3</v>
      </c>
      <c r="AY48" s="258">
        <f t="shared" si="46"/>
        <v>3</v>
      </c>
      <c r="AZ48" s="258">
        <f t="shared" si="46"/>
        <v>3</v>
      </c>
      <c r="BA48" s="258">
        <f t="shared" si="46"/>
        <v>3</v>
      </c>
      <c r="BB48" s="258">
        <f t="shared" si="46"/>
        <v>3</v>
      </c>
      <c r="BC48" s="258">
        <f t="shared" si="46"/>
        <v>3</v>
      </c>
      <c r="BD48" s="258">
        <f t="shared" si="46"/>
        <v>3</v>
      </c>
      <c r="BE48" s="258">
        <f t="shared" si="46"/>
        <v>3</v>
      </c>
      <c r="BF48" s="258">
        <f t="shared" si="46"/>
        <v>3</v>
      </c>
      <c r="BG48" s="258">
        <f t="shared" si="46"/>
        <v>3</v>
      </c>
      <c r="BH48" s="258">
        <f t="shared" si="46"/>
        <v>3</v>
      </c>
      <c r="BI48" s="258">
        <f t="shared" si="46"/>
        <v>3</v>
      </c>
      <c r="BJ48" s="258">
        <f t="shared" si="46"/>
        <v>3</v>
      </c>
      <c r="BK48" s="258">
        <f t="shared" si="46"/>
        <v>3</v>
      </c>
      <c r="BL48" s="258">
        <f t="shared" si="46"/>
        <v>3</v>
      </c>
      <c r="BM48" s="258">
        <f t="shared" si="46"/>
        <v>3</v>
      </c>
      <c r="BN48" s="258">
        <f t="shared" si="46"/>
        <v>3</v>
      </c>
      <c r="BO48" s="258">
        <f t="shared" si="46"/>
        <v>3</v>
      </c>
      <c r="BP48" s="258">
        <f t="shared" si="46"/>
        <v>3</v>
      </c>
      <c r="BQ48" s="258">
        <f t="shared" ref="BQ48:CL48" si="47">COUNTIF(BQ$24:BQ$47,"Go")</f>
        <v>3</v>
      </c>
      <c r="BR48" s="258">
        <f t="shared" si="47"/>
        <v>3</v>
      </c>
      <c r="BS48" s="258">
        <f t="shared" si="47"/>
        <v>3</v>
      </c>
      <c r="BT48" s="258">
        <f t="shared" si="47"/>
        <v>3</v>
      </c>
      <c r="BU48" s="258">
        <f t="shared" si="47"/>
        <v>3</v>
      </c>
      <c r="BV48" s="258">
        <f t="shared" si="47"/>
        <v>3</v>
      </c>
      <c r="BW48" s="258">
        <f t="shared" si="47"/>
        <v>3</v>
      </c>
      <c r="BX48" s="258">
        <f t="shared" si="47"/>
        <v>3</v>
      </c>
      <c r="BY48" s="258">
        <f t="shared" si="47"/>
        <v>3</v>
      </c>
      <c r="BZ48" s="258">
        <f t="shared" si="47"/>
        <v>3</v>
      </c>
      <c r="CA48" s="258">
        <f t="shared" si="47"/>
        <v>3</v>
      </c>
      <c r="CB48" s="258">
        <f t="shared" si="47"/>
        <v>3</v>
      </c>
      <c r="CC48" s="258">
        <f t="shared" si="47"/>
        <v>3</v>
      </c>
      <c r="CD48" s="258">
        <f t="shared" si="47"/>
        <v>3</v>
      </c>
      <c r="CE48" s="258">
        <f t="shared" si="47"/>
        <v>3</v>
      </c>
      <c r="CF48" s="258">
        <f t="shared" si="47"/>
        <v>3</v>
      </c>
      <c r="CG48" s="258">
        <f t="shared" si="47"/>
        <v>3</v>
      </c>
      <c r="CH48" s="258">
        <f t="shared" si="47"/>
        <v>3</v>
      </c>
      <c r="CI48" s="258">
        <f t="shared" si="47"/>
        <v>3</v>
      </c>
      <c r="CJ48" s="258">
        <f t="shared" si="47"/>
        <v>3</v>
      </c>
      <c r="CK48" s="258">
        <f t="shared" si="47"/>
        <v>3</v>
      </c>
      <c r="CL48" s="258">
        <f t="shared" si="47"/>
        <v>3</v>
      </c>
      <c r="CM48" s="332"/>
    </row>
    <row r="49" spans="1:95" x14ac:dyDescent="0.25">
      <c r="A49" s="113" t="s">
        <v>62</v>
      </c>
      <c r="B49" s="114"/>
      <c r="C49" s="115"/>
      <c r="D49" s="8">
        <f>COUNTIF(D24:D47,"ST1")</f>
        <v>0</v>
      </c>
      <c r="E49" s="258">
        <f>COUNTIF(E24:E47,"ST1")</f>
        <v>1</v>
      </c>
      <c r="F49" s="258">
        <f>COUNTIF(F24:F47,"ST1")</f>
        <v>1</v>
      </c>
      <c r="G49" s="258">
        <f t="shared" ref="G49:BP49" si="48">COUNTIF(G24:G47,"ST1")</f>
        <v>1</v>
      </c>
      <c r="H49" s="258">
        <f t="shared" si="48"/>
        <v>1</v>
      </c>
      <c r="I49" s="258">
        <f t="shared" si="48"/>
        <v>1</v>
      </c>
      <c r="J49" s="258">
        <f t="shared" si="48"/>
        <v>1</v>
      </c>
      <c r="K49" s="258">
        <f t="shared" si="48"/>
        <v>1</v>
      </c>
      <c r="L49" s="258">
        <f t="shared" si="48"/>
        <v>1</v>
      </c>
      <c r="M49" s="258">
        <f t="shared" si="48"/>
        <v>1</v>
      </c>
      <c r="N49" s="258">
        <f t="shared" si="48"/>
        <v>1</v>
      </c>
      <c r="O49" s="258">
        <f t="shared" si="48"/>
        <v>1</v>
      </c>
      <c r="P49" s="258">
        <f t="shared" si="48"/>
        <v>1</v>
      </c>
      <c r="Q49" s="258">
        <f t="shared" si="48"/>
        <v>0</v>
      </c>
      <c r="R49" s="258">
        <f t="shared" si="48"/>
        <v>0</v>
      </c>
      <c r="S49" s="258">
        <f t="shared" si="48"/>
        <v>0</v>
      </c>
      <c r="T49" s="258">
        <f t="shared" si="48"/>
        <v>0</v>
      </c>
      <c r="U49" s="258">
        <f t="shared" si="48"/>
        <v>0</v>
      </c>
      <c r="V49" s="258">
        <f t="shared" si="48"/>
        <v>0</v>
      </c>
      <c r="W49" s="258">
        <f t="shared" si="48"/>
        <v>0</v>
      </c>
      <c r="X49" s="258">
        <f t="shared" si="48"/>
        <v>0</v>
      </c>
      <c r="Y49" s="258">
        <f t="shared" si="48"/>
        <v>0</v>
      </c>
      <c r="Z49" s="258">
        <f t="shared" si="48"/>
        <v>0</v>
      </c>
      <c r="AA49" s="258">
        <f t="shared" si="48"/>
        <v>0</v>
      </c>
      <c r="AB49" s="258">
        <f t="shared" si="48"/>
        <v>0</v>
      </c>
      <c r="AC49" s="258">
        <f t="shared" si="48"/>
        <v>0</v>
      </c>
      <c r="AD49" s="258">
        <f t="shared" si="48"/>
        <v>0</v>
      </c>
      <c r="AE49" s="258">
        <f t="shared" si="48"/>
        <v>0</v>
      </c>
      <c r="AF49" s="258">
        <f t="shared" si="48"/>
        <v>0</v>
      </c>
      <c r="AG49" s="258">
        <f t="shared" si="48"/>
        <v>1</v>
      </c>
      <c r="AH49" s="258">
        <f t="shared" si="48"/>
        <v>1</v>
      </c>
      <c r="AI49" s="258">
        <f t="shared" si="48"/>
        <v>1</v>
      </c>
      <c r="AJ49" s="258">
        <f t="shared" si="48"/>
        <v>1</v>
      </c>
      <c r="AK49" s="258">
        <f t="shared" si="48"/>
        <v>1</v>
      </c>
      <c r="AL49" s="258">
        <f t="shared" si="48"/>
        <v>1</v>
      </c>
      <c r="AM49" s="258">
        <f t="shared" si="48"/>
        <v>1</v>
      </c>
      <c r="AN49" s="258">
        <f t="shared" si="48"/>
        <v>1</v>
      </c>
      <c r="AO49" s="258">
        <f t="shared" si="48"/>
        <v>1</v>
      </c>
      <c r="AP49" s="258">
        <f t="shared" si="48"/>
        <v>1</v>
      </c>
      <c r="AQ49" s="258">
        <f t="shared" si="48"/>
        <v>1</v>
      </c>
      <c r="AR49" s="258">
        <f t="shared" si="48"/>
        <v>1</v>
      </c>
      <c r="AS49" s="258">
        <f t="shared" si="48"/>
        <v>0</v>
      </c>
      <c r="AT49" s="258">
        <f t="shared" si="48"/>
        <v>0</v>
      </c>
      <c r="AU49" s="258">
        <f t="shared" si="48"/>
        <v>0</v>
      </c>
      <c r="AV49" s="258">
        <f t="shared" si="48"/>
        <v>0</v>
      </c>
      <c r="AW49" s="258">
        <f t="shared" si="48"/>
        <v>0</v>
      </c>
      <c r="AX49" s="258">
        <f t="shared" si="48"/>
        <v>0</v>
      </c>
      <c r="AY49" s="258">
        <f t="shared" si="48"/>
        <v>0</v>
      </c>
      <c r="AZ49" s="258">
        <f t="shared" si="48"/>
        <v>0</v>
      </c>
      <c r="BA49" s="258">
        <f t="shared" si="48"/>
        <v>0</v>
      </c>
      <c r="BB49" s="258">
        <f t="shared" si="48"/>
        <v>0</v>
      </c>
      <c r="BC49" s="258">
        <f t="shared" si="48"/>
        <v>1</v>
      </c>
      <c r="BD49" s="258">
        <f t="shared" si="48"/>
        <v>1</v>
      </c>
      <c r="BE49" s="258">
        <f t="shared" si="48"/>
        <v>1</v>
      </c>
      <c r="BF49" s="258">
        <f t="shared" si="48"/>
        <v>1</v>
      </c>
      <c r="BG49" s="258">
        <f t="shared" si="48"/>
        <v>1</v>
      </c>
      <c r="BH49" s="258">
        <f t="shared" si="48"/>
        <v>1</v>
      </c>
      <c r="BI49" s="258">
        <f t="shared" si="48"/>
        <v>1</v>
      </c>
      <c r="BJ49" s="258">
        <f t="shared" si="48"/>
        <v>1</v>
      </c>
      <c r="BK49" s="258">
        <f t="shared" si="48"/>
        <v>1</v>
      </c>
      <c r="BL49" s="258">
        <f t="shared" si="48"/>
        <v>1</v>
      </c>
      <c r="BM49" s="258">
        <f t="shared" si="48"/>
        <v>1</v>
      </c>
      <c r="BN49" s="258">
        <f t="shared" si="48"/>
        <v>1</v>
      </c>
      <c r="BO49" s="258">
        <f t="shared" si="48"/>
        <v>1</v>
      </c>
      <c r="BP49" s="258">
        <f t="shared" si="48"/>
        <v>1</v>
      </c>
      <c r="BQ49" s="258">
        <f t="shared" ref="BQ49:CL49" si="49">COUNTIF(BQ24:BQ47,"ST1")</f>
        <v>1</v>
      </c>
      <c r="BR49" s="258">
        <f t="shared" si="49"/>
        <v>1</v>
      </c>
      <c r="BS49" s="258">
        <f t="shared" si="49"/>
        <v>1</v>
      </c>
      <c r="BT49" s="258">
        <f t="shared" si="49"/>
        <v>1</v>
      </c>
      <c r="BU49" s="258">
        <f t="shared" si="49"/>
        <v>1</v>
      </c>
      <c r="BV49" s="258">
        <f t="shared" si="49"/>
        <v>1</v>
      </c>
      <c r="BW49" s="258">
        <f t="shared" si="49"/>
        <v>1</v>
      </c>
      <c r="BX49" s="258">
        <f t="shared" si="49"/>
        <v>1</v>
      </c>
      <c r="BY49" s="258">
        <f t="shared" si="49"/>
        <v>1</v>
      </c>
      <c r="BZ49" s="258">
        <f t="shared" si="49"/>
        <v>1</v>
      </c>
      <c r="CA49" s="258">
        <f t="shared" si="49"/>
        <v>1</v>
      </c>
      <c r="CB49" s="258">
        <f t="shared" si="49"/>
        <v>1</v>
      </c>
      <c r="CC49" s="258">
        <f t="shared" si="49"/>
        <v>1</v>
      </c>
      <c r="CD49" s="258">
        <f t="shared" si="49"/>
        <v>1</v>
      </c>
      <c r="CE49" s="258">
        <f t="shared" si="49"/>
        <v>1</v>
      </c>
      <c r="CF49" s="258">
        <f t="shared" si="49"/>
        <v>1</v>
      </c>
      <c r="CG49" s="258">
        <f t="shared" si="49"/>
        <v>1</v>
      </c>
      <c r="CH49" s="258">
        <f t="shared" si="49"/>
        <v>1</v>
      </c>
      <c r="CI49" s="258">
        <f t="shared" si="49"/>
        <v>0</v>
      </c>
      <c r="CJ49" s="258">
        <f t="shared" si="49"/>
        <v>0</v>
      </c>
      <c r="CK49" s="258">
        <f t="shared" si="49"/>
        <v>0</v>
      </c>
      <c r="CL49" s="258">
        <f t="shared" si="49"/>
        <v>0</v>
      </c>
      <c r="CM49" s="332"/>
      <c r="CO49" s="5">
        <f>SUM(E49:CL49)</f>
        <v>56</v>
      </c>
      <c r="CP49" s="272">
        <f>CO49/4</f>
        <v>14</v>
      </c>
      <c r="CQ49" s="272">
        <f>CP49*50</f>
        <v>700</v>
      </c>
    </row>
    <row r="50" spans="1:95" x14ac:dyDescent="0.25">
      <c r="A50" s="333" t="s">
        <v>63</v>
      </c>
      <c r="B50" s="334"/>
      <c r="C50" s="335"/>
      <c r="D50" s="13">
        <f t="shared" ref="D50:BO50" si="50">COUNTIF(D24:D47,"PEA")</f>
        <v>0</v>
      </c>
      <c r="E50" s="258">
        <f t="shared" si="50"/>
        <v>1</v>
      </c>
      <c r="F50" s="258">
        <f t="shared" si="50"/>
        <v>1</v>
      </c>
      <c r="G50" s="258">
        <f t="shared" si="50"/>
        <v>1</v>
      </c>
      <c r="H50" s="258">
        <f t="shared" si="50"/>
        <v>1</v>
      </c>
      <c r="I50" s="258">
        <f t="shared" si="50"/>
        <v>1</v>
      </c>
      <c r="J50" s="258">
        <f t="shared" si="50"/>
        <v>1</v>
      </c>
      <c r="K50" s="258">
        <f t="shared" si="50"/>
        <v>1</v>
      </c>
      <c r="L50" s="258">
        <f t="shared" si="50"/>
        <v>1</v>
      </c>
      <c r="M50" s="258">
        <f t="shared" si="50"/>
        <v>1</v>
      </c>
      <c r="N50" s="258">
        <f t="shared" si="50"/>
        <v>1</v>
      </c>
      <c r="O50" s="258">
        <f t="shared" si="50"/>
        <v>1</v>
      </c>
      <c r="P50" s="258">
        <f t="shared" si="50"/>
        <v>1</v>
      </c>
      <c r="Q50" s="258">
        <f t="shared" si="50"/>
        <v>0</v>
      </c>
      <c r="R50" s="258">
        <f t="shared" si="50"/>
        <v>0</v>
      </c>
      <c r="S50" s="258">
        <f t="shared" si="50"/>
        <v>0</v>
      </c>
      <c r="T50" s="258">
        <f t="shared" si="50"/>
        <v>0</v>
      </c>
      <c r="U50" s="258">
        <f t="shared" si="50"/>
        <v>0</v>
      </c>
      <c r="V50" s="258">
        <f t="shared" si="50"/>
        <v>0</v>
      </c>
      <c r="W50" s="258">
        <f t="shared" si="50"/>
        <v>0</v>
      </c>
      <c r="X50" s="258">
        <f t="shared" si="50"/>
        <v>0</v>
      </c>
      <c r="Y50" s="258">
        <f t="shared" si="50"/>
        <v>0</v>
      </c>
      <c r="Z50" s="258">
        <f t="shared" si="50"/>
        <v>0</v>
      </c>
      <c r="AA50" s="258">
        <f t="shared" si="50"/>
        <v>0</v>
      </c>
      <c r="AB50" s="258">
        <f t="shared" si="50"/>
        <v>0</v>
      </c>
      <c r="AC50" s="258">
        <f t="shared" si="50"/>
        <v>0</v>
      </c>
      <c r="AD50" s="258">
        <f t="shared" si="50"/>
        <v>0</v>
      </c>
      <c r="AE50" s="258">
        <f t="shared" si="50"/>
        <v>0</v>
      </c>
      <c r="AF50" s="258">
        <f t="shared" si="50"/>
        <v>0</v>
      </c>
      <c r="AG50" s="258">
        <f t="shared" si="50"/>
        <v>0</v>
      </c>
      <c r="AH50" s="258">
        <f t="shared" si="50"/>
        <v>0</v>
      </c>
      <c r="AI50" s="258">
        <f t="shared" si="50"/>
        <v>1</v>
      </c>
      <c r="AJ50" s="258">
        <f t="shared" si="50"/>
        <v>1</v>
      </c>
      <c r="AK50" s="258">
        <f t="shared" si="50"/>
        <v>1</v>
      </c>
      <c r="AL50" s="258">
        <f t="shared" si="50"/>
        <v>1</v>
      </c>
      <c r="AM50" s="258">
        <f t="shared" si="50"/>
        <v>1</v>
      </c>
      <c r="AN50" s="258">
        <f t="shared" si="50"/>
        <v>1</v>
      </c>
      <c r="AO50" s="258">
        <f t="shared" si="50"/>
        <v>1</v>
      </c>
      <c r="AP50" s="258">
        <f t="shared" si="50"/>
        <v>1</v>
      </c>
      <c r="AQ50" s="258">
        <f t="shared" si="50"/>
        <v>1</v>
      </c>
      <c r="AR50" s="258">
        <f t="shared" si="50"/>
        <v>1</v>
      </c>
      <c r="AS50" s="258">
        <f t="shared" si="50"/>
        <v>1</v>
      </c>
      <c r="AT50" s="258">
        <f t="shared" si="50"/>
        <v>1</v>
      </c>
      <c r="AU50" s="258">
        <f t="shared" si="50"/>
        <v>0</v>
      </c>
      <c r="AV50" s="258">
        <f t="shared" si="50"/>
        <v>0</v>
      </c>
      <c r="AW50" s="258">
        <f t="shared" si="50"/>
        <v>0</v>
      </c>
      <c r="AX50" s="258">
        <f t="shared" si="50"/>
        <v>0</v>
      </c>
      <c r="AY50" s="258">
        <f t="shared" si="50"/>
        <v>0</v>
      </c>
      <c r="AZ50" s="258">
        <f t="shared" si="50"/>
        <v>0</v>
      </c>
      <c r="BA50" s="258">
        <f t="shared" si="50"/>
        <v>0</v>
      </c>
      <c r="BB50" s="258">
        <f t="shared" si="50"/>
        <v>0</v>
      </c>
      <c r="BC50" s="258">
        <f t="shared" si="50"/>
        <v>0</v>
      </c>
      <c r="BD50" s="258">
        <f t="shared" si="50"/>
        <v>0</v>
      </c>
      <c r="BE50" s="258">
        <f t="shared" si="50"/>
        <v>0</v>
      </c>
      <c r="BF50" s="258">
        <f t="shared" si="50"/>
        <v>0</v>
      </c>
      <c r="BG50" s="258">
        <f t="shared" si="50"/>
        <v>0</v>
      </c>
      <c r="BH50" s="258">
        <f t="shared" si="50"/>
        <v>0</v>
      </c>
      <c r="BI50" s="258">
        <f t="shared" si="50"/>
        <v>0</v>
      </c>
      <c r="BJ50" s="258">
        <f t="shared" si="50"/>
        <v>0</v>
      </c>
      <c r="BK50" s="258">
        <f t="shared" si="50"/>
        <v>1</v>
      </c>
      <c r="BL50" s="258">
        <f t="shared" si="50"/>
        <v>1</v>
      </c>
      <c r="BM50" s="258">
        <f t="shared" si="50"/>
        <v>1</v>
      </c>
      <c r="BN50" s="258">
        <f t="shared" si="50"/>
        <v>1</v>
      </c>
      <c r="BO50" s="258">
        <f t="shared" si="50"/>
        <v>0</v>
      </c>
      <c r="BP50" s="258">
        <f t="shared" ref="BP50:CG50" si="51">COUNTIF(BP24:BP47,"PEA")</f>
        <v>0</v>
      </c>
      <c r="BQ50" s="258">
        <f t="shared" si="51"/>
        <v>1</v>
      </c>
      <c r="BR50" s="258">
        <f t="shared" si="51"/>
        <v>1</v>
      </c>
      <c r="BS50" s="258">
        <f t="shared" si="51"/>
        <v>1</v>
      </c>
      <c r="BT50" s="258">
        <f t="shared" si="51"/>
        <v>1</v>
      </c>
      <c r="BU50" s="258">
        <f t="shared" si="51"/>
        <v>1</v>
      </c>
      <c r="BV50" s="258">
        <f t="shared" si="51"/>
        <v>1</v>
      </c>
      <c r="BW50" s="258">
        <f t="shared" si="51"/>
        <v>1</v>
      </c>
      <c r="BX50" s="258">
        <f t="shared" si="51"/>
        <v>1</v>
      </c>
      <c r="BY50" s="258">
        <f t="shared" si="51"/>
        <v>1</v>
      </c>
      <c r="BZ50" s="258">
        <f t="shared" si="51"/>
        <v>1</v>
      </c>
      <c r="CA50" s="258">
        <f t="shared" si="51"/>
        <v>1</v>
      </c>
      <c r="CB50" s="258">
        <f t="shared" si="51"/>
        <v>1</v>
      </c>
      <c r="CC50" s="258">
        <f t="shared" si="51"/>
        <v>0</v>
      </c>
      <c r="CD50" s="258">
        <f t="shared" si="51"/>
        <v>0</v>
      </c>
      <c r="CE50" s="258">
        <f t="shared" si="51"/>
        <v>0</v>
      </c>
      <c r="CF50" s="258">
        <f t="shared" si="51"/>
        <v>0</v>
      </c>
      <c r="CG50" s="258">
        <f t="shared" si="51"/>
        <v>0</v>
      </c>
      <c r="CH50" s="258">
        <f>COUNTIF(CH24:CH47,"PEA")</f>
        <v>0</v>
      </c>
      <c r="CI50" s="258">
        <f>COUNTIF(CI24:CI47,"PEA")</f>
        <v>0</v>
      </c>
      <c r="CJ50" s="258">
        <f>COUNTIF(CJ24:CJ47,"PEA")</f>
        <v>0</v>
      </c>
      <c r="CK50" s="258">
        <f>COUNTIF(CK24:CK47,"PEA")</f>
        <v>0</v>
      </c>
      <c r="CL50" s="258">
        <f>COUNTIF(CL24:CL47,"PEA")</f>
        <v>0</v>
      </c>
      <c r="CM50" s="332"/>
    </row>
    <row r="51" spans="1:95" hidden="1" x14ac:dyDescent="0.25">
      <c r="A51" s="333" t="s">
        <v>64</v>
      </c>
      <c r="B51" s="334"/>
      <c r="C51" s="335"/>
      <c r="D51" s="13">
        <f>D49+D50</f>
        <v>0</v>
      </c>
      <c r="E51" s="258">
        <f t="shared" ref="E51:BP51" si="52">E49+E50</f>
        <v>2</v>
      </c>
      <c r="F51" s="258">
        <f t="shared" si="52"/>
        <v>2</v>
      </c>
      <c r="G51" s="258">
        <f t="shared" si="52"/>
        <v>2</v>
      </c>
      <c r="H51" s="258">
        <f t="shared" si="52"/>
        <v>2</v>
      </c>
      <c r="I51" s="258">
        <f t="shared" si="52"/>
        <v>2</v>
      </c>
      <c r="J51" s="258">
        <f t="shared" si="52"/>
        <v>2</v>
      </c>
      <c r="K51" s="258">
        <f t="shared" si="52"/>
        <v>2</v>
      </c>
      <c r="L51" s="258">
        <f t="shared" si="52"/>
        <v>2</v>
      </c>
      <c r="M51" s="258">
        <f t="shared" si="52"/>
        <v>2</v>
      </c>
      <c r="N51" s="258">
        <f t="shared" si="52"/>
        <v>2</v>
      </c>
      <c r="O51" s="258">
        <f t="shared" si="52"/>
        <v>2</v>
      </c>
      <c r="P51" s="258">
        <f t="shared" si="52"/>
        <v>2</v>
      </c>
      <c r="Q51" s="258">
        <f t="shared" si="52"/>
        <v>0</v>
      </c>
      <c r="R51" s="258">
        <f t="shared" si="52"/>
        <v>0</v>
      </c>
      <c r="S51" s="258">
        <f t="shared" si="52"/>
        <v>0</v>
      </c>
      <c r="T51" s="258">
        <f t="shared" si="52"/>
        <v>0</v>
      </c>
      <c r="U51" s="258">
        <f t="shared" si="52"/>
        <v>0</v>
      </c>
      <c r="V51" s="258">
        <f t="shared" si="52"/>
        <v>0</v>
      </c>
      <c r="W51" s="258">
        <f t="shared" si="52"/>
        <v>0</v>
      </c>
      <c r="X51" s="258">
        <f t="shared" si="52"/>
        <v>0</v>
      </c>
      <c r="Y51" s="258">
        <f t="shared" si="52"/>
        <v>0</v>
      </c>
      <c r="Z51" s="258">
        <f t="shared" si="52"/>
        <v>0</v>
      </c>
      <c r="AA51" s="258">
        <f t="shared" si="52"/>
        <v>0</v>
      </c>
      <c r="AB51" s="258">
        <f t="shared" si="52"/>
        <v>0</v>
      </c>
      <c r="AC51" s="258">
        <f t="shared" si="52"/>
        <v>0</v>
      </c>
      <c r="AD51" s="258">
        <f t="shared" si="52"/>
        <v>0</v>
      </c>
      <c r="AE51" s="258">
        <f t="shared" si="52"/>
        <v>0</v>
      </c>
      <c r="AF51" s="258">
        <f t="shared" si="52"/>
        <v>0</v>
      </c>
      <c r="AG51" s="258">
        <f t="shared" si="52"/>
        <v>1</v>
      </c>
      <c r="AH51" s="258">
        <f t="shared" si="52"/>
        <v>1</v>
      </c>
      <c r="AI51" s="258">
        <f t="shared" si="52"/>
        <v>2</v>
      </c>
      <c r="AJ51" s="258">
        <f t="shared" si="52"/>
        <v>2</v>
      </c>
      <c r="AK51" s="258">
        <f t="shared" si="52"/>
        <v>2</v>
      </c>
      <c r="AL51" s="258">
        <f t="shared" si="52"/>
        <v>2</v>
      </c>
      <c r="AM51" s="258">
        <f t="shared" si="52"/>
        <v>2</v>
      </c>
      <c r="AN51" s="258">
        <f t="shared" si="52"/>
        <v>2</v>
      </c>
      <c r="AO51" s="258">
        <f t="shared" si="52"/>
        <v>2</v>
      </c>
      <c r="AP51" s="258">
        <f t="shared" si="52"/>
        <v>2</v>
      </c>
      <c r="AQ51" s="258">
        <f t="shared" si="52"/>
        <v>2</v>
      </c>
      <c r="AR51" s="258">
        <f t="shared" si="52"/>
        <v>2</v>
      </c>
      <c r="AS51" s="258">
        <f t="shared" si="52"/>
        <v>1</v>
      </c>
      <c r="AT51" s="258">
        <f t="shared" si="52"/>
        <v>1</v>
      </c>
      <c r="AU51" s="258">
        <f t="shared" si="52"/>
        <v>0</v>
      </c>
      <c r="AV51" s="258">
        <f t="shared" si="52"/>
        <v>0</v>
      </c>
      <c r="AW51" s="258">
        <f t="shared" si="52"/>
        <v>0</v>
      </c>
      <c r="AX51" s="258">
        <f t="shared" si="52"/>
        <v>0</v>
      </c>
      <c r="AY51" s="258">
        <f t="shared" si="52"/>
        <v>0</v>
      </c>
      <c r="AZ51" s="258">
        <f t="shared" si="52"/>
        <v>0</v>
      </c>
      <c r="BA51" s="258">
        <f t="shared" si="52"/>
        <v>0</v>
      </c>
      <c r="BB51" s="258">
        <f t="shared" si="52"/>
        <v>0</v>
      </c>
      <c r="BC51" s="258">
        <f t="shared" si="52"/>
        <v>1</v>
      </c>
      <c r="BD51" s="258">
        <f t="shared" si="52"/>
        <v>1</v>
      </c>
      <c r="BE51" s="258">
        <f t="shared" si="52"/>
        <v>1</v>
      </c>
      <c r="BF51" s="258">
        <f t="shared" si="52"/>
        <v>1</v>
      </c>
      <c r="BG51" s="258">
        <f t="shared" si="52"/>
        <v>1</v>
      </c>
      <c r="BH51" s="258">
        <f t="shared" si="52"/>
        <v>1</v>
      </c>
      <c r="BI51" s="258">
        <f t="shared" si="52"/>
        <v>1</v>
      </c>
      <c r="BJ51" s="258">
        <f t="shared" si="52"/>
        <v>1</v>
      </c>
      <c r="BK51" s="258">
        <f t="shared" si="52"/>
        <v>2</v>
      </c>
      <c r="BL51" s="258">
        <f t="shared" si="52"/>
        <v>2</v>
      </c>
      <c r="BM51" s="258">
        <f t="shared" si="52"/>
        <v>2</v>
      </c>
      <c r="BN51" s="258">
        <f t="shared" si="52"/>
        <v>2</v>
      </c>
      <c r="BO51" s="258">
        <f t="shared" si="52"/>
        <v>1</v>
      </c>
      <c r="BP51" s="258">
        <f t="shared" si="52"/>
        <v>1</v>
      </c>
      <c r="BQ51" s="258">
        <f t="shared" ref="BQ51:CL51" si="53">BQ49+BQ50</f>
        <v>2</v>
      </c>
      <c r="BR51" s="258">
        <f t="shared" si="53"/>
        <v>2</v>
      </c>
      <c r="BS51" s="258">
        <f t="shared" si="53"/>
        <v>2</v>
      </c>
      <c r="BT51" s="258">
        <f t="shared" si="53"/>
        <v>2</v>
      </c>
      <c r="BU51" s="258">
        <f t="shared" si="53"/>
        <v>2</v>
      </c>
      <c r="BV51" s="258">
        <f t="shared" si="53"/>
        <v>2</v>
      </c>
      <c r="BW51" s="258">
        <f t="shared" si="53"/>
        <v>2</v>
      </c>
      <c r="BX51" s="258">
        <f t="shared" si="53"/>
        <v>2</v>
      </c>
      <c r="BY51" s="258">
        <f t="shared" si="53"/>
        <v>2</v>
      </c>
      <c r="BZ51" s="258">
        <f t="shared" si="53"/>
        <v>2</v>
      </c>
      <c r="CA51" s="258">
        <f t="shared" si="53"/>
        <v>2</v>
      </c>
      <c r="CB51" s="258">
        <f t="shared" si="53"/>
        <v>2</v>
      </c>
      <c r="CC51" s="258">
        <f t="shared" si="53"/>
        <v>1</v>
      </c>
      <c r="CD51" s="258">
        <f t="shared" si="53"/>
        <v>1</v>
      </c>
      <c r="CE51" s="258">
        <f t="shared" si="53"/>
        <v>1</v>
      </c>
      <c r="CF51" s="258">
        <f t="shared" si="53"/>
        <v>1</v>
      </c>
      <c r="CG51" s="258">
        <f t="shared" si="53"/>
        <v>1</v>
      </c>
      <c r="CH51" s="258">
        <f t="shared" si="53"/>
        <v>1</v>
      </c>
      <c r="CI51" s="258">
        <f t="shared" si="53"/>
        <v>0</v>
      </c>
      <c r="CJ51" s="258">
        <f t="shared" si="53"/>
        <v>0</v>
      </c>
      <c r="CK51" s="258">
        <f t="shared" si="53"/>
        <v>0</v>
      </c>
      <c r="CL51" s="258">
        <f t="shared" si="53"/>
        <v>0</v>
      </c>
      <c r="CM51" s="332"/>
      <c r="CP51" s="272"/>
    </row>
    <row r="52" spans="1:95" hidden="1" x14ac:dyDescent="0.25">
      <c r="A52" s="336" t="s">
        <v>65</v>
      </c>
      <c r="B52" s="337"/>
      <c r="C52" s="338"/>
      <c r="D52" s="53" t="b">
        <f t="shared" ref="D52:BO52" si="54">IF(D50&gt;1,FALSE,IF(D49&gt;1,FALSE,TRUE))</f>
        <v>1</v>
      </c>
      <c r="E52" s="258" t="b">
        <f t="shared" si="54"/>
        <v>1</v>
      </c>
      <c r="F52" s="258" t="b">
        <f t="shared" si="54"/>
        <v>1</v>
      </c>
      <c r="G52" s="258" t="b">
        <f t="shared" si="54"/>
        <v>1</v>
      </c>
      <c r="H52" s="258" t="b">
        <f t="shared" si="54"/>
        <v>1</v>
      </c>
      <c r="I52" s="258" t="b">
        <f t="shared" si="54"/>
        <v>1</v>
      </c>
      <c r="J52" s="258" t="b">
        <f t="shared" si="54"/>
        <v>1</v>
      </c>
      <c r="K52" s="258" t="b">
        <f t="shared" si="54"/>
        <v>1</v>
      </c>
      <c r="L52" s="258" t="b">
        <f t="shared" si="54"/>
        <v>1</v>
      </c>
      <c r="M52" s="258" t="b">
        <f t="shared" si="54"/>
        <v>1</v>
      </c>
      <c r="N52" s="258" t="b">
        <f t="shared" si="54"/>
        <v>1</v>
      </c>
      <c r="O52" s="258" t="b">
        <f t="shared" si="54"/>
        <v>1</v>
      </c>
      <c r="P52" s="258" t="b">
        <f t="shared" si="54"/>
        <v>1</v>
      </c>
      <c r="Q52" s="258" t="b">
        <f t="shared" si="54"/>
        <v>1</v>
      </c>
      <c r="R52" s="258" t="b">
        <f t="shared" si="54"/>
        <v>1</v>
      </c>
      <c r="S52" s="258" t="b">
        <f t="shared" si="54"/>
        <v>1</v>
      </c>
      <c r="T52" s="258" t="b">
        <f t="shared" si="54"/>
        <v>1</v>
      </c>
      <c r="U52" s="258" t="b">
        <f t="shared" si="54"/>
        <v>1</v>
      </c>
      <c r="V52" s="258" t="b">
        <f t="shared" si="54"/>
        <v>1</v>
      </c>
      <c r="W52" s="258" t="b">
        <f t="shared" si="54"/>
        <v>1</v>
      </c>
      <c r="X52" s="258" t="b">
        <f t="shared" si="54"/>
        <v>1</v>
      </c>
      <c r="Y52" s="258" t="b">
        <f t="shared" si="54"/>
        <v>1</v>
      </c>
      <c r="Z52" s="258" t="b">
        <f t="shared" si="54"/>
        <v>1</v>
      </c>
      <c r="AA52" s="258" t="b">
        <f t="shared" si="54"/>
        <v>1</v>
      </c>
      <c r="AB52" s="258" t="b">
        <f t="shared" si="54"/>
        <v>1</v>
      </c>
      <c r="AC52" s="258" t="b">
        <f t="shared" si="54"/>
        <v>1</v>
      </c>
      <c r="AD52" s="258" t="b">
        <f t="shared" si="54"/>
        <v>1</v>
      </c>
      <c r="AE52" s="258" t="b">
        <f t="shared" si="54"/>
        <v>1</v>
      </c>
      <c r="AF52" s="258" t="b">
        <f t="shared" si="54"/>
        <v>1</v>
      </c>
      <c r="AG52" s="258" t="b">
        <f t="shared" si="54"/>
        <v>1</v>
      </c>
      <c r="AH52" s="258" t="b">
        <f t="shared" si="54"/>
        <v>1</v>
      </c>
      <c r="AI52" s="258" t="b">
        <f t="shared" si="54"/>
        <v>1</v>
      </c>
      <c r="AJ52" s="258" t="b">
        <f t="shared" si="54"/>
        <v>1</v>
      </c>
      <c r="AK52" s="258" t="b">
        <f t="shared" si="54"/>
        <v>1</v>
      </c>
      <c r="AL52" s="258" t="b">
        <f t="shared" si="54"/>
        <v>1</v>
      </c>
      <c r="AM52" s="258" t="b">
        <f t="shared" si="54"/>
        <v>1</v>
      </c>
      <c r="AN52" s="258" t="b">
        <f t="shared" si="54"/>
        <v>1</v>
      </c>
      <c r="AO52" s="258" t="b">
        <f t="shared" si="54"/>
        <v>1</v>
      </c>
      <c r="AP52" s="258" t="b">
        <f t="shared" si="54"/>
        <v>1</v>
      </c>
      <c r="AQ52" s="258" t="b">
        <f t="shared" si="54"/>
        <v>1</v>
      </c>
      <c r="AR52" s="258" t="b">
        <f t="shared" si="54"/>
        <v>1</v>
      </c>
      <c r="AS52" s="258" t="b">
        <f t="shared" si="54"/>
        <v>1</v>
      </c>
      <c r="AT52" s="258" t="b">
        <f t="shared" si="54"/>
        <v>1</v>
      </c>
      <c r="AU52" s="258" t="b">
        <f t="shared" si="54"/>
        <v>1</v>
      </c>
      <c r="AV52" s="258" t="b">
        <f t="shared" si="54"/>
        <v>1</v>
      </c>
      <c r="AW52" s="258" t="b">
        <f t="shared" si="54"/>
        <v>1</v>
      </c>
      <c r="AX52" s="258" t="b">
        <f t="shared" si="54"/>
        <v>1</v>
      </c>
      <c r="AY52" s="258" t="b">
        <f t="shared" si="54"/>
        <v>1</v>
      </c>
      <c r="AZ52" s="258" t="b">
        <f t="shared" si="54"/>
        <v>1</v>
      </c>
      <c r="BA52" s="258" t="b">
        <f t="shared" si="54"/>
        <v>1</v>
      </c>
      <c r="BB52" s="258" t="b">
        <f t="shared" si="54"/>
        <v>1</v>
      </c>
      <c r="BC52" s="258" t="b">
        <f t="shared" si="54"/>
        <v>1</v>
      </c>
      <c r="BD52" s="258" t="b">
        <f t="shared" si="54"/>
        <v>1</v>
      </c>
      <c r="BE52" s="258" t="b">
        <f t="shared" si="54"/>
        <v>1</v>
      </c>
      <c r="BF52" s="258" t="b">
        <f t="shared" si="54"/>
        <v>1</v>
      </c>
      <c r="BG52" s="258" t="b">
        <f t="shared" si="54"/>
        <v>1</v>
      </c>
      <c r="BH52" s="258" t="b">
        <f t="shared" si="54"/>
        <v>1</v>
      </c>
      <c r="BI52" s="258" t="b">
        <f t="shared" si="54"/>
        <v>1</v>
      </c>
      <c r="BJ52" s="258" t="b">
        <f t="shared" si="54"/>
        <v>1</v>
      </c>
      <c r="BK52" s="258" t="b">
        <f t="shared" si="54"/>
        <v>1</v>
      </c>
      <c r="BL52" s="258" t="b">
        <f t="shared" si="54"/>
        <v>1</v>
      </c>
      <c r="BM52" s="258" t="b">
        <f t="shared" si="54"/>
        <v>1</v>
      </c>
      <c r="BN52" s="258" t="b">
        <f t="shared" si="54"/>
        <v>1</v>
      </c>
      <c r="BO52" s="258" t="b">
        <f t="shared" si="54"/>
        <v>1</v>
      </c>
      <c r="BP52" s="258" t="b">
        <f t="shared" ref="BP52:CL52" si="55">IF(BP50&gt;1,FALSE,IF(BP49&gt;1,FALSE,TRUE))</f>
        <v>1</v>
      </c>
      <c r="BQ52" s="258" t="b">
        <f t="shared" si="55"/>
        <v>1</v>
      </c>
      <c r="BR52" s="258" t="b">
        <f t="shared" si="55"/>
        <v>1</v>
      </c>
      <c r="BS52" s="258" t="b">
        <f t="shared" si="55"/>
        <v>1</v>
      </c>
      <c r="BT52" s="258" t="b">
        <f t="shared" si="55"/>
        <v>1</v>
      </c>
      <c r="BU52" s="258" t="b">
        <f t="shared" si="55"/>
        <v>1</v>
      </c>
      <c r="BV52" s="258" t="b">
        <f t="shared" si="55"/>
        <v>1</v>
      </c>
      <c r="BW52" s="258" t="b">
        <f t="shared" si="55"/>
        <v>1</v>
      </c>
      <c r="BX52" s="258" t="b">
        <f t="shared" si="55"/>
        <v>1</v>
      </c>
      <c r="BY52" s="258" t="b">
        <f t="shared" si="55"/>
        <v>1</v>
      </c>
      <c r="BZ52" s="258" t="b">
        <f t="shared" si="55"/>
        <v>1</v>
      </c>
      <c r="CA52" s="258" t="b">
        <f t="shared" si="55"/>
        <v>1</v>
      </c>
      <c r="CB52" s="258" t="b">
        <f t="shared" si="55"/>
        <v>1</v>
      </c>
      <c r="CC52" s="258" t="b">
        <f t="shared" si="55"/>
        <v>1</v>
      </c>
      <c r="CD52" s="258" t="b">
        <f t="shared" si="55"/>
        <v>1</v>
      </c>
      <c r="CE52" s="258" t="b">
        <f t="shared" si="55"/>
        <v>1</v>
      </c>
      <c r="CF52" s="258" t="b">
        <f t="shared" si="55"/>
        <v>1</v>
      </c>
      <c r="CG52" s="258" t="b">
        <f t="shared" si="55"/>
        <v>1</v>
      </c>
      <c r="CH52" s="258" t="b">
        <f t="shared" si="55"/>
        <v>1</v>
      </c>
      <c r="CI52" s="258" t="b">
        <f t="shared" si="55"/>
        <v>1</v>
      </c>
      <c r="CJ52" s="258" t="b">
        <f t="shared" si="55"/>
        <v>1</v>
      </c>
      <c r="CK52" s="258" t="b">
        <f t="shared" si="55"/>
        <v>1</v>
      </c>
      <c r="CL52" s="258" t="b">
        <f t="shared" si="55"/>
        <v>1</v>
      </c>
      <c r="CM52" s="332"/>
    </row>
    <row r="57" spans="1:95" x14ac:dyDescent="0.25">
      <c r="A57" s="352" t="s">
        <v>66</v>
      </c>
      <c r="B57" s="352"/>
      <c r="C57" s="349">
        <v>6</v>
      </c>
      <c r="D57" s="350"/>
      <c r="E57" s="350"/>
      <c r="F57" s="351"/>
      <c r="G57" s="349">
        <v>7</v>
      </c>
      <c r="H57" s="350"/>
      <c r="I57" s="350"/>
      <c r="J57" s="351"/>
      <c r="K57" s="349">
        <v>8</v>
      </c>
      <c r="L57" s="350"/>
      <c r="M57" s="350"/>
      <c r="N57" s="351"/>
      <c r="O57" s="349">
        <v>9</v>
      </c>
      <c r="P57" s="350"/>
      <c r="Q57" s="350"/>
      <c r="R57" s="351"/>
      <c r="S57" s="349">
        <v>10</v>
      </c>
      <c r="T57" s="350"/>
      <c r="U57" s="350"/>
      <c r="V57" s="351"/>
      <c r="W57" s="349">
        <v>11</v>
      </c>
      <c r="X57" s="350"/>
      <c r="Y57" s="350"/>
      <c r="Z57" s="351"/>
      <c r="AA57" s="349">
        <v>12</v>
      </c>
      <c r="AB57" s="350"/>
      <c r="AC57" s="350"/>
      <c r="AD57" s="351"/>
      <c r="AE57" s="349">
        <v>13</v>
      </c>
      <c r="AF57" s="350"/>
      <c r="AG57" s="350"/>
      <c r="AH57" s="351"/>
      <c r="AI57" s="349">
        <v>14</v>
      </c>
      <c r="AJ57" s="350"/>
      <c r="AK57" s="350"/>
      <c r="AL57" s="351"/>
      <c r="AM57" s="349">
        <v>15</v>
      </c>
      <c r="AN57" s="350"/>
      <c r="AO57" s="350"/>
      <c r="AP57" s="351"/>
      <c r="AQ57" s="349">
        <v>16</v>
      </c>
      <c r="AR57" s="350"/>
      <c r="AS57" s="350"/>
      <c r="AT57" s="351"/>
      <c r="AU57" s="349">
        <v>17</v>
      </c>
      <c r="AV57" s="350"/>
      <c r="AW57" s="350"/>
      <c r="AX57" s="351"/>
      <c r="AY57" s="349">
        <v>18</v>
      </c>
      <c r="AZ57" s="350"/>
      <c r="BA57" s="350"/>
      <c r="BB57" s="351"/>
      <c r="BC57" s="349">
        <v>19</v>
      </c>
      <c r="BD57" s="350"/>
      <c r="BE57" s="350"/>
      <c r="BF57" s="351"/>
      <c r="BG57" s="349">
        <v>20</v>
      </c>
      <c r="BH57" s="350"/>
      <c r="BI57" s="350"/>
      <c r="BJ57" s="351"/>
      <c r="BK57" s="349">
        <v>21</v>
      </c>
      <c r="BL57" s="350"/>
      <c r="BM57" s="350"/>
      <c r="BN57" s="351"/>
      <c r="BO57" s="349">
        <v>22</v>
      </c>
      <c r="BP57" s="350"/>
      <c r="BQ57" s="350"/>
      <c r="BR57" s="351"/>
      <c r="BS57" s="349">
        <v>23</v>
      </c>
      <c r="BT57" s="350"/>
      <c r="BU57" s="350"/>
      <c r="BV57" s="351"/>
      <c r="BW57" s="349">
        <v>24</v>
      </c>
      <c r="BX57" s="350"/>
      <c r="BY57" s="350"/>
      <c r="BZ57" s="351"/>
      <c r="CA57" s="349">
        <v>1</v>
      </c>
      <c r="CB57" s="350"/>
      <c r="CC57" s="350"/>
      <c r="CD57" s="351"/>
      <c r="CE57" s="349">
        <v>2</v>
      </c>
      <c r="CF57" s="350"/>
      <c r="CG57" s="350"/>
      <c r="CH57" s="351"/>
      <c r="CI57" s="349">
        <v>3</v>
      </c>
      <c r="CJ57" s="350"/>
      <c r="CK57" s="350"/>
      <c r="CL57" s="351"/>
      <c r="CM57" s="347" t="s">
        <v>41</v>
      </c>
    </row>
    <row r="58" spans="1:95" x14ac:dyDescent="0.25">
      <c r="A58" s="352"/>
      <c r="B58" s="352"/>
      <c r="C58" s="31">
        <v>0</v>
      </c>
      <c r="D58" s="31">
        <v>15</v>
      </c>
      <c r="E58" s="250">
        <v>30</v>
      </c>
      <c r="F58" s="250">
        <v>45</v>
      </c>
      <c r="G58" s="250">
        <v>0</v>
      </c>
      <c r="H58" s="250">
        <v>15</v>
      </c>
      <c r="I58" s="250">
        <v>30</v>
      </c>
      <c r="J58" s="250">
        <v>45</v>
      </c>
      <c r="K58" s="251">
        <v>0</v>
      </c>
      <c r="L58" s="251">
        <v>15</v>
      </c>
      <c r="M58" s="250">
        <v>30</v>
      </c>
      <c r="N58" s="250">
        <v>45</v>
      </c>
      <c r="O58" s="250">
        <v>0</v>
      </c>
      <c r="P58" s="250">
        <v>15</v>
      </c>
      <c r="Q58" s="250">
        <v>30</v>
      </c>
      <c r="R58" s="250">
        <v>45</v>
      </c>
      <c r="S58" s="251">
        <v>0</v>
      </c>
      <c r="T58" s="251">
        <v>15</v>
      </c>
      <c r="U58" s="250">
        <v>30</v>
      </c>
      <c r="V58" s="250">
        <v>45</v>
      </c>
      <c r="W58" s="250">
        <v>0</v>
      </c>
      <c r="X58" s="250">
        <v>15</v>
      </c>
      <c r="Y58" s="250">
        <v>30</v>
      </c>
      <c r="Z58" s="250">
        <v>45</v>
      </c>
      <c r="AA58" s="250">
        <v>0</v>
      </c>
      <c r="AB58" s="250">
        <v>15</v>
      </c>
      <c r="AC58" s="250">
        <v>30</v>
      </c>
      <c r="AD58" s="250">
        <v>45</v>
      </c>
      <c r="AE58" s="250">
        <v>0</v>
      </c>
      <c r="AF58" s="250">
        <v>15</v>
      </c>
      <c r="AG58" s="250">
        <v>30</v>
      </c>
      <c r="AH58" s="250">
        <v>45</v>
      </c>
      <c r="AI58" s="250">
        <v>0</v>
      </c>
      <c r="AJ58" s="250">
        <v>15</v>
      </c>
      <c r="AK58" s="250">
        <v>30</v>
      </c>
      <c r="AL58" s="250">
        <v>45</v>
      </c>
      <c r="AM58" s="250">
        <v>0</v>
      </c>
      <c r="AN58" s="250">
        <v>15</v>
      </c>
      <c r="AO58" s="250">
        <v>30</v>
      </c>
      <c r="AP58" s="250">
        <v>45</v>
      </c>
      <c r="AQ58" s="250">
        <v>0</v>
      </c>
      <c r="AR58" s="250">
        <v>15</v>
      </c>
      <c r="AS58" s="250">
        <v>30</v>
      </c>
      <c r="AT58" s="250">
        <v>45</v>
      </c>
      <c r="AU58" s="250">
        <v>0</v>
      </c>
      <c r="AV58" s="250">
        <v>15</v>
      </c>
      <c r="AW58" s="250">
        <v>30</v>
      </c>
      <c r="AX58" s="250">
        <v>45</v>
      </c>
      <c r="AY58" s="250">
        <v>0</v>
      </c>
      <c r="AZ58" s="250">
        <v>15</v>
      </c>
      <c r="BA58" s="250">
        <v>30</v>
      </c>
      <c r="BB58" s="250">
        <v>45</v>
      </c>
      <c r="BC58" s="250">
        <v>0</v>
      </c>
      <c r="BD58" s="250">
        <v>15</v>
      </c>
      <c r="BE58" s="250">
        <v>30</v>
      </c>
      <c r="BF58" s="250">
        <v>45</v>
      </c>
      <c r="BG58" s="250">
        <v>0</v>
      </c>
      <c r="BH58" s="250">
        <v>15</v>
      </c>
      <c r="BI58" s="250">
        <v>30</v>
      </c>
      <c r="BJ58" s="250">
        <v>45</v>
      </c>
      <c r="BK58" s="250">
        <v>0</v>
      </c>
      <c r="BL58" s="250">
        <v>15</v>
      </c>
      <c r="BM58" s="250">
        <v>30</v>
      </c>
      <c r="BN58" s="250">
        <v>45</v>
      </c>
      <c r="BO58" s="250">
        <v>0</v>
      </c>
      <c r="BP58" s="250">
        <v>15</v>
      </c>
      <c r="BQ58" s="250">
        <v>30</v>
      </c>
      <c r="BR58" s="250">
        <v>45</v>
      </c>
      <c r="BS58" s="250">
        <v>0</v>
      </c>
      <c r="BT58" s="250">
        <v>15</v>
      </c>
      <c r="BU58" s="250">
        <v>30</v>
      </c>
      <c r="BV58" s="250">
        <v>45</v>
      </c>
      <c r="BW58" s="250">
        <v>0</v>
      </c>
      <c r="BX58" s="250">
        <v>15</v>
      </c>
      <c r="BY58" s="250">
        <v>30</v>
      </c>
      <c r="BZ58" s="250">
        <v>45</v>
      </c>
      <c r="CA58" s="250">
        <v>0</v>
      </c>
      <c r="CB58" s="250">
        <v>15</v>
      </c>
      <c r="CC58" s="250">
        <v>30</v>
      </c>
      <c r="CD58" s="250">
        <v>45</v>
      </c>
      <c r="CE58" s="250">
        <v>0</v>
      </c>
      <c r="CF58" s="250">
        <v>15</v>
      </c>
      <c r="CG58" s="250">
        <v>30</v>
      </c>
      <c r="CH58" s="250">
        <v>45</v>
      </c>
      <c r="CI58" s="250">
        <v>0</v>
      </c>
      <c r="CJ58" s="250">
        <v>15</v>
      </c>
      <c r="CK58" s="250">
        <v>30</v>
      </c>
      <c r="CL58" s="250">
        <v>45</v>
      </c>
      <c r="CM58" s="348"/>
    </row>
    <row r="59" spans="1:95" ht="15" customHeight="1" x14ac:dyDescent="0.25">
      <c r="A59" s="339" t="s">
        <v>42</v>
      </c>
      <c r="B59" s="341" t="s">
        <v>43</v>
      </c>
      <c r="C59" s="64" t="s">
        <v>44</v>
      </c>
      <c r="D59" s="43" t="s">
        <v>45</v>
      </c>
      <c r="E59" s="271" t="s">
        <v>31</v>
      </c>
      <c r="F59" s="271" t="s">
        <v>31</v>
      </c>
      <c r="G59" s="271" t="s">
        <v>31</v>
      </c>
      <c r="H59" s="271" t="s">
        <v>31</v>
      </c>
      <c r="I59" s="254" t="s">
        <v>27</v>
      </c>
      <c r="J59" s="254" t="s">
        <v>27</v>
      </c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3" t="s">
        <v>23</v>
      </c>
      <c r="AJ59" s="253" t="s">
        <v>23</v>
      </c>
      <c r="AK59" s="253" t="s">
        <v>23</v>
      </c>
      <c r="AL59" s="254" t="s">
        <v>27</v>
      </c>
      <c r="AM59" s="254" t="s">
        <v>27</v>
      </c>
      <c r="AN59" s="254" t="s">
        <v>27</v>
      </c>
      <c r="AO59" s="253" t="s">
        <v>23</v>
      </c>
      <c r="AP59" s="253" t="s">
        <v>23</v>
      </c>
      <c r="AQ59" s="253" t="s">
        <v>23</v>
      </c>
      <c r="AR59" s="254" t="s">
        <v>27</v>
      </c>
      <c r="AS59" s="254" t="s">
        <v>27</v>
      </c>
      <c r="AT59" s="254" t="s">
        <v>27</v>
      </c>
      <c r="AU59" s="257" t="s">
        <v>68</v>
      </c>
      <c r="AV59" s="257" t="s">
        <v>68</v>
      </c>
      <c r="AW59" s="257" t="s">
        <v>68</v>
      </c>
      <c r="AX59" s="257" t="s">
        <v>68</v>
      </c>
      <c r="AY59" s="257" t="s">
        <v>68</v>
      </c>
      <c r="AZ59" s="257"/>
      <c r="BA59" s="257"/>
      <c r="BB59" s="257"/>
      <c r="BC59" s="257"/>
      <c r="BD59" s="257"/>
      <c r="BE59" s="257"/>
      <c r="BF59" s="257"/>
      <c r="BG59" s="257"/>
      <c r="BH59" s="257"/>
      <c r="BI59" s="257"/>
      <c r="BJ59" s="257"/>
      <c r="BK59" s="257"/>
      <c r="BL59" s="257"/>
      <c r="BM59" s="257"/>
      <c r="BN59" s="257"/>
      <c r="BO59" s="257"/>
      <c r="BP59" s="257"/>
      <c r="BQ59" s="253" t="s">
        <v>23</v>
      </c>
      <c r="BR59" s="253" t="s">
        <v>23</v>
      </c>
      <c r="BS59" s="253" t="s">
        <v>23</v>
      </c>
      <c r="BT59" s="254" t="s">
        <v>27</v>
      </c>
      <c r="BU59" s="254" t="s">
        <v>27</v>
      </c>
      <c r="BV59" s="254" t="s">
        <v>27</v>
      </c>
      <c r="BW59" s="253" t="s">
        <v>23</v>
      </c>
      <c r="BX59" s="253" t="s">
        <v>23</v>
      </c>
      <c r="BY59" s="253" t="s">
        <v>23</v>
      </c>
      <c r="BZ59" s="254" t="s">
        <v>27</v>
      </c>
      <c r="CA59" s="271" t="s">
        <v>31</v>
      </c>
      <c r="CB59" s="271" t="s">
        <v>31</v>
      </c>
      <c r="CC59" s="271" t="s">
        <v>31</v>
      </c>
      <c r="CD59" s="271" t="s">
        <v>31</v>
      </c>
      <c r="CE59" s="254" t="s">
        <v>27</v>
      </c>
      <c r="CF59" s="254" t="s">
        <v>27</v>
      </c>
      <c r="CG59" s="257"/>
      <c r="CH59" s="257"/>
      <c r="CI59" s="257"/>
      <c r="CJ59" s="257"/>
      <c r="CK59" s="257"/>
      <c r="CL59" s="257"/>
      <c r="CM59" s="252" t="s">
        <v>46</v>
      </c>
    </row>
    <row r="60" spans="1:95" ht="15" hidden="1" customHeight="1" x14ac:dyDescent="0.25">
      <c r="A60" s="340"/>
      <c r="B60" s="342"/>
      <c r="C60" s="64" t="s">
        <v>37</v>
      </c>
      <c r="D60" s="89">
        <f>CM25</f>
        <v>39.460000000000022</v>
      </c>
      <c r="E60" s="252">
        <f t="shared" ref="E60" si="56">IF(E59=$B$16,D60+($A$16*15),IF(E59=$B$17,D60+($A$17*15),IF(E59=$B$19,IF(D60+($A$19*15)&gt;100,100,D60+($A$19*15)),IF(E59=$B$18,IF(D60+($A$18*15)&gt;100,100,D60+($A$18*15)),D60))))</f>
        <v>54.460000000000022</v>
      </c>
      <c r="F60" s="252">
        <f t="shared" ref="F60" si="57">IF(F59=$B$16,E60+($A$16*15),IF(F59=$B$17,E60+($A$17*15),IF(F59=$B$19,IF(E60+($A$19*15)&gt;100,100,E60+($A$19*15)),IF(F59=$B$18,IF(E60+($A$18*15)&gt;100,100,E60+($A$18*15)),E60))))</f>
        <v>69.460000000000022</v>
      </c>
      <c r="G60" s="252">
        <f t="shared" ref="G60" si="58">IF(G59=$B$16,F60+($A$16*15),IF(G59=$B$17,F60+($A$17*15),IF(G59=$B$19,IF(F60+($A$19*15)&gt;100,100,F60+($A$19*15)),IF(G59=$B$18,IF(F60+($A$18*15)&gt;100,100,F60+($A$18*15)),F60))))</f>
        <v>84.460000000000022</v>
      </c>
      <c r="H60" s="252">
        <f t="shared" ref="H60" si="59">IF(H59=$B$16,G60+($A$16*15),IF(H59=$B$17,G60+($A$17*15),IF(H59=$B$19,IF(G60+($A$19*15)&gt;100,100,G60+($A$19*15)),IF(H59=$B$18,IF(G60+($A$18*15)&gt;100,100,G60+($A$18*15)),G60))))</f>
        <v>99.460000000000022</v>
      </c>
      <c r="I60" s="252">
        <f t="shared" ref="I60" si="60">IF(I59=$B$16,H60+($A$16*15),IF(I59=$B$17,H60+($A$17*15),IF(I59=$B$19,IF(H60+($A$19*15)&gt;100,100,H60+($A$19*15)),IF(I59=$B$18,IF(H60+($A$18*15)&gt;100,100,H60+($A$18*15)),H60))))</f>
        <v>97.53666666666669</v>
      </c>
      <c r="J60" s="252">
        <f t="shared" ref="J60" si="61">IF(J59=$B$16,I60+($A$16*15),IF(J59=$B$17,I60+($A$17*15),IF(J59=$B$19,IF(I60+($A$19*15)&gt;100,100,I60+($A$19*15)),IF(J59=$B$18,IF(I60+($A$18*15)&gt;100,100,I60+($A$18*15)),I60))))</f>
        <v>95.613333333333358</v>
      </c>
      <c r="K60" s="252">
        <f t="shared" ref="K60" si="62">IF(K59=$B$16,J60+($A$16*15),IF(K59=$B$17,J60+($A$17*15),IF(K59=$B$19,IF(J60+($A$19*15)&gt;100,100,J60+($A$19*15)),IF(K59=$B$18,IF(J60+($A$18*15)&gt;100,100,J60+($A$18*15)),J60))))</f>
        <v>95.613333333333358</v>
      </c>
      <c r="L60" s="252">
        <f t="shared" ref="L60" si="63">IF(L59=$B$16,K60+($A$16*15),IF(L59=$B$17,K60+($A$17*15),IF(L59=$B$19,IF(K60+($A$19*15)&gt;100,100,K60+($A$19*15)),IF(L59=$B$18,IF(K60+($A$18*15)&gt;100,100,K60+($A$18*15)),K60))))</f>
        <v>95.613333333333358</v>
      </c>
      <c r="M60" s="252">
        <f t="shared" ref="M60" si="64">IF(M59=$B$16,L60+($A$16*15),IF(M59=$B$17,L60+($A$17*15),IF(M59=$B$19,IF(L60+($A$19*15)&gt;100,100,L60+($A$19*15)),IF(M59=$B$18,IF(L60+($A$18*15)&gt;100,100,L60+($A$18*15)),L60))))</f>
        <v>95.613333333333358</v>
      </c>
      <c r="N60" s="252">
        <f t="shared" ref="N60" si="65">IF(N59=$B$16,M60+($A$16*15),IF(N59=$B$17,M60+($A$17*15),IF(N59=$B$19,IF(M60+($A$19*15)&gt;100,100,M60+($A$19*15)),IF(N59=$B$18,IF(M60+($A$18*15)&gt;100,100,M60+($A$18*15)),M60))))</f>
        <v>95.613333333333358</v>
      </c>
      <c r="O60" s="252">
        <f t="shared" ref="O60" si="66">IF(O59=$B$16,N60+($A$16*15),IF(O59=$B$17,N60+($A$17*15),IF(O59=$B$19,IF(N60+($A$19*15)&gt;100,100,N60+($A$19*15)),IF(O59=$B$18,IF(N60+($A$18*15)&gt;100,100,N60+($A$18*15)),N60))))</f>
        <v>95.613333333333358</v>
      </c>
      <c r="P60" s="252">
        <f t="shared" ref="P60" si="67">IF(P59=$B$16,O60+($A$16*15),IF(P59=$B$17,O60+($A$17*15),IF(P59=$B$19,IF(O60+($A$19*15)&gt;100,100,O60+($A$19*15)),IF(P59=$B$18,IF(O60+($A$18*15)&gt;100,100,O60+($A$18*15)),O60))))</f>
        <v>95.613333333333358</v>
      </c>
      <c r="Q60" s="252">
        <f t="shared" ref="Q60" si="68">IF(Q59=$B$16,P60+($A$16*15),IF(Q59=$B$17,P60+($A$17*15),IF(Q59=$B$19,IF(P60+($A$19*15)&gt;100,100,P60+($A$19*15)),IF(Q59=$B$18,IF(P60+($A$18*15)&gt;100,100,P60+($A$18*15)),P60))))</f>
        <v>95.613333333333358</v>
      </c>
      <c r="R60" s="252">
        <f t="shared" ref="R60" si="69">IF(R59=$B$16,Q60+($A$16*15),IF(R59=$B$17,Q60+($A$17*15),IF(R59=$B$19,IF(Q60+($A$19*15)&gt;100,100,Q60+($A$19*15)),IF(R59=$B$18,IF(Q60+($A$18*15)&gt;100,100,Q60+($A$18*15)),Q60))))</f>
        <v>95.613333333333358</v>
      </c>
      <c r="S60" s="252">
        <f t="shared" ref="S60" si="70">IF(S59=$B$16,R60+($A$16*15),IF(S59=$B$17,R60+($A$17*15),IF(S59=$B$19,IF(R60+($A$19*15)&gt;100,100,R60+($A$19*15)),IF(S59=$B$18,IF(R60+($A$18*15)&gt;100,100,R60+($A$18*15)),R60))))</f>
        <v>95.613333333333358</v>
      </c>
      <c r="T60" s="252">
        <f t="shared" ref="T60" si="71">IF(T59=$B$16,S60+($A$16*15),IF(T59=$B$17,S60+($A$17*15),IF(T59=$B$19,IF(S60+($A$19*15)&gt;100,100,S60+($A$19*15)),IF(T59=$B$18,IF(S60+($A$18*15)&gt;100,100,S60+($A$18*15)),S60))))</f>
        <v>95.613333333333358</v>
      </c>
      <c r="U60" s="252">
        <f t="shared" ref="U60" si="72">IF(U59=$B$16,T60+($A$16*15),IF(U59=$B$17,T60+($A$17*15),IF(U59=$B$19,IF(T60+($A$19*15)&gt;100,100,T60+($A$19*15)),IF(U59=$B$18,IF(T60+($A$18*15)&gt;100,100,T60+($A$18*15)),T60))))</f>
        <v>95.613333333333358</v>
      </c>
      <c r="V60" s="252">
        <f t="shared" ref="V60" si="73">IF(V59=$B$16,U60+($A$16*15),IF(V59=$B$17,U60+($A$17*15),IF(V59=$B$19,IF(U60+($A$19*15)&gt;100,100,U60+($A$19*15)),IF(V59=$B$18,IF(U60+($A$18*15)&gt;100,100,U60+($A$18*15)),U60))))</f>
        <v>95.613333333333358</v>
      </c>
      <c r="W60" s="252">
        <f t="shared" ref="W60" si="74">IF(W59=$B$16,V60+($A$16*15),IF(W59=$B$17,V60+($A$17*15),IF(W59=$B$19,IF(V60+($A$19*15)&gt;100,100,V60+($A$19*15)),IF(W59=$B$18,IF(V60+($A$18*15)&gt;100,100,V60+($A$18*15)),V60))))</f>
        <v>95.613333333333358</v>
      </c>
      <c r="X60" s="252">
        <f t="shared" ref="X60" si="75">IF(X59=$B$16,W60+($A$16*15),IF(X59=$B$17,W60+($A$17*15),IF(X59=$B$19,IF(W60+($A$19*15)&gt;100,100,W60+($A$19*15)),IF(X59=$B$18,IF(W60+($A$18*15)&gt;100,100,W60+($A$18*15)),W60))))</f>
        <v>95.613333333333358</v>
      </c>
      <c r="Y60" s="252">
        <f t="shared" ref="Y60" si="76">IF(Y59=$B$16,X60+($A$16*15),IF(Y59=$B$17,X60+($A$17*15),IF(Y59=$B$19,IF(X60+($A$19*15)&gt;100,100,X60+($A$19*15)),IF(Y59=$B$18,IF(X60+($A$18*15)&gt;100,100,X60+($A$18*15)),X60))))</f>
        <v>95.613333333333358</v>
      </c>
      <c r="Z60" s="252">
        <f t="shared" ref="Z60" si="77">IF(Z59=$B$16,Y60+($A$16*15),IF(Z59=$B$17,Y60+($A$17*15),IF(Z59=$B$19,IF(Y60+($A$19*15)&gt;100,100,Y60+($A$19*15)),IF(Z59=$B$18,IF(Y60+($A$18*15)&gt;100,100,Y60+($A$18*15)),Y60))))</f>
        <v>95.613333333333358</v>
      </c>
      <c r="AA60" s="252">
        <f t="shared" ref="AA60" si="78">IF(AA59=$B$16,Z60+($A$16*15),IF(AA59=$B$17,Z60+($A$17*15),IF(AA59=$B$19,IF(Z60+($A$19*15)&gt;100,100,Z60+($A$19*15)),IF(AA59=$B$18,IF(Z60+($A$18*15)&gt;100,100,Z60+($A$18*15)),Z60))))</f>
        <v>95.613333333333358</v>
      </c>
      <c r="AB60" s="252">
        <f t="shared" ref="AB60" si="79">IF(AB59=$B$16,AA60+($A$16*15),IF(AB59=$B$17,AA60+($A$17*15),IF(AB59=$B$19,IF(AA60+($A$19*15)&gt;100,100,AA60+($A$19*15)),IF(AB59=$B$18,IF(AA60+($A$18*15)&gt;100,100,AA60+($A$18*15)),AA60))))</f>
        <v>95.613333333333358</v>
      </c>
      <c r="AC60" s="252">
        <f t="shared" ref="AC60" si="80">IF(AC59=$B$16,AB60+($A$16*15),IF(AC59=$B$17,AB60+($A$17*15),IF(AC59=$B$19,IF(AB60+($A$19*15)&gt;100,100,AB60+($A$19*15)),IF(AC59=$B$18,IF(AB60+($A$18*15)&gt;100,100,AB60+($A$18*15)),AB60))))</f>
        <v>95.613333333333358</v>
      </c>
      <c r="AD60" s="252">
        <f t="shared" ref="AD60" si="81">IF(AD59=$B$16,AC60+($A$16*15),IF(AD59=$B$17,AC60+($A$17*15),IF(AD59=$B$19,IF(AC60+($A$19*15)&gt;100,100,AC60+($A$19*15)),IF(AD59=$B$18,IF(AC60+($A$18*15)&gt;100,100,AC60+($A$18*15)),AC60))))</f>
        <v>95.613333333333358</v>
      </c>
      <c r="AE60" s="252">
        <f t="shared" ref="AE60" si="82">IF(AE59=$B$16,AD60+($A$16*15),IF(AE59=$B$17,AD60+($A$17*15),IF(AE59=$B$19,IF(AD60+($A$19*15)&gt;100,100,AD60+($A$19*15)),IF(AE59=$B$18,IF(AD60+($A$18*15)&gt;100,100,AD60+($A$18*15)),AD60))))</f>
        <v>95.613333333333358</v>
      </c>
      <c r="AF60" s="252">
        <f t="shared" ref="AF60" si="83">IF(AF59=$B$16,AE60+($A$16*15),IF(AF59=$B$17,AE60+($A$17*15),IF(AF59=$B$19,IF(AE60+($A$19*15)&gt;100,100,AE60+($A$19*15)),IF(AF59=$B$18,IF(AE60+($A$18*15)&gt;100,100,AE60+($A$18*15)),AE60))))</f>
        <v>95.613333333333358</v>
      </c>
      <c r="AG60" s="252">
        <f t="shared" ref="AG60" si="84">IF(AG59=$B$16,AF60+($A$16*15),IF(AG59=$B$17,AF60+($A$17*15),IF(AG59=$B$19,IF(AF60+($A$19*15)&gt;100,100,AF60+($A$19*15)),IF(AG59=$B$18,IF(AF60+($A$18*15)&gt;100,100,AF60+($A$18*15)),AF60))))</f>
        <v>95.613333333333358</v>
      </c>
      <c r="AH60" s="252">
        <f>IF(AH59=$B$16,AG60+($A$16*15),IF(AH59=$B$17,AG60+($A$17*15),IF(AH59=$B$19,IF(AG60+($A$19*15)&gt;100,100,AG60+($A$19*15)),IF(AH59=$B$18,IF(AG60+($A$18*15)&gt;100,100,AG60+($A$18*15)),AG60))))</f>
        <v>95.613333333333358</v>
      </c>
      <c r="AI60" s="252">
        <f t="shared" ref="AI60" si="85">IF(AI59=$B$16,AH60+($A$16*15),IF(AI59=$B$17,AH60+($A$17*15),IF(AI59=$B$19,IF(AH60+($A$19*15)&gt;100,100,AH60+($A$19*15)),IF(AI59=$B$18,IF(AH60+($A$18*15)&gt;100,100,AH60+($A$18*15)),AH60))))</f>
        <v>93.676666666666691</v>
      </c>
      <c r="AJ60" s="252">
        <f t="shared" ref="AJ60" si="86">IF(AJ59=$B$16,AI60+($A$16*15),IF(AJ59=$B$17,AI60+($A$17*15),IF(AJ59=$B$19,IF(AI60+($A$19*15)&gt;100,100,AI60+($A$19*15)),IF(AJ59=$B$18,IF(AI60+($A$18*15)&gt;100,100,AI60+($A$18*15)),AI60))))</f>
        <v>91.740000000000023</v>
      </c>
      <c r="AK60" s="252">
        <f t="shared" ref="AK60" si="87">IF(AK59=$B$16,AJ60+($A$16*15),IF(AK59=$B$17,AJ60+($A$17*15),IF(AK59=$B$19,IF(AJ60+($A$19*15)&gt;100,100,AJ60+($A$19*15)),IF(AK59=$B$18,IF(AJ60+($A$18*15)&gt;100,100,AJ60+($A$18*15)),AJ60))))</f>
        <v>89.803333333333356</v>
      </c>
      <c r="AL60" s="252">
        <f t="shared" ref="AL60" si="88">IF(AL59=$B$16,AK60+($A$16*15),IF(AL59=$B$17,AK60+($A$17*15),IF(AL59=$B$19,IF(AK60+($A$19*15)&gt;100,100,AK60+($A$19*15)),IF(AL59=$B$18,IF(AK60+($A$18*15)&gt;100,100,AK60+($A$18*15)),AK60))))</f>
        <v>87.880000000000024</v>
      </c>
      <c r="AM60" s="252">
        <f t="shared" ref="AM60" si="89">IF(AM59=$B$16,AL60+($A$16*15),IF(AM59=$B$17,AL60+($A$17*15),IF(AM59=$B$19,IF(AL60+($A$19*15)&gt;100,100,AL60+($A$19*15)),IF(AM59=$B$18,IF(AL60+($A$18*15)&gt;100,100,AL60+($A$18*15)),AL60))))</f>
        <v>85.956666666666692</v>
      </c>
      <c r="AN60" s="252">
        <f t="shared" ref="AN60" si="90">IF(AN59=$B$16,AM60+($A$16*15),IF(AN59=$B$17,AM60+($A$17*15),IF(AN59=$B$19,IF(AM60+($A$19*15)&gt;100,100,AM60+($A$19*15)),IF(AN59=$B$18,IF(AM60+($A$18*15)&gt;100,100,AM60+($A$18*15)),AM60))))</f>
        <v>84.03333333333336</v>
      </c>
      <c r="AO60" s="252">
        <f t="shared" ref="AO60" si="91">IF(AO59=$B$16,AN60+($A$16*15),IF(AO59=$B$17,AN60+($A$17*15),IF(AO59=$B$19,IF(AN60+($A$19*15)&gt;100,100,AN60+($A$19*15)),IF(AO59=$B$18,IF(AN60+($A$18*15)&gt;100,100,AN60+($A$18*15)),AN60))))</f>
        <v>82.096666666666692</v>
      </c>
      <c r="AP60" s="252">
        <f t="shared" ref="AP60" si="92">IF(AP59=$B$16,AO60+($A$16*15),IF(AP59=$B$17,AO60+($A$17*15),IF(AP59=$B$19,IF(AO60+($A$19*15)&gt;100,100,AO60+($A$19*15)),IF(AP59=$B$18,IF(AO60+($A$18*15)&gt;100,100,AO60+($A$18*15)),AO60))))</f>
        <v>80.160000000000025</v>
      </c>
      <c r="AQ60" s="252">
        <f t="shared" ref="AQ60" si="93">IF(AQ59=$B$16,AP60+($A$16*15),IF(AQ59=$B$17,AP60+($A$17*15),IF(AQ59=$B$19,IF(AP60+($A$19*15)&gt;100,100,AP60+($A$19*15)),IF(AQ59=$B$18,IF(AP60+($A$18*15)&gt;100,100,AP60+($A$18*15)),AP60))))</f>
        <v>78.223333333333358</v>
      </c>
      <c r="AR60" s="252">
        <f t="shared" ref="AR60" si="94">IF(AR59=$B$16,AQ60+($A$16*15),IF(AR59=$B$17,AQ60+($A$17*15),IF(AR59=$B$19,IF(AQ60+($A$19*15)&gt;100,100,AQ60+($A$19*15)),IF(AR59=$B$18,IF(AQ60+($A$18*15)&gt;100,100,AQ60+($A$18*15)),AQ60))))</f>
        <v>76.300000000000026</v>
      </c>
      <c r="AS60" s="252">
        <f t="shared" ref="AS60" si="95">IF(AS59=$B$16,AR60+($A$16*15),IF(AS59=$B$17,AR60+($A$17*15),IF(AS59=$B$19,IF(AR60+($A$19*15)&gt;100,100,AR60+($A$19*15)),IF(AS59=$B$18,IF(AR60+($A$18*15)&gt;100,100,AR60+($A$18*15)),AR60))))</f>
        <v>74.376666666666694</v>
      </c>
      <c r="AT60" s="252">
        <f t="shared" ref="AT60" si="96">IF(AT59=$B$16,AS60+($A$16*15),IF(AT59=$B$17,AS60+($A$17*15),IF(AT59=$B$19,IF(AS60+($A$19*15)&gt;100,100,AS60+($A$19*15)),IF(AT59=$B$18,IF(AS60+($A$18*15)&gt;100,100,AS60+($A$18*15)),AS60))))</f>
        <v>72.453333333333362</v>
      </c>
      <c r="AU60" s="252">
        <f t="shared" ref="AU60" si="97">IF(AU59=$B$16,AT60+($A$16*15),IF(AU59=$B$17,AT60+($A$17*15),IF(AU59=$B$19,IF(AT60+($A$19*15)&gt;100,100,AT60+($A$19*15)),IF(AU59=$B$18,IF(AT60+($A$18*15)&gt;100,100,AT60+($A$18*15)),AT60))))</f>
        <v>72.453333333333362</v>
      </c>
      <c r="AV60" s="252">
        <f t="shared" ref="AV60" si="98">IF(AV59=$B$16,AU60+($A$16*15),IF(AV59=$B$17,AU60+($A$17*15),IF(AV59=$B$19,IF(AU60+($A$19*15)&gt;100,100,AU60+($A$19*15)),IF(AV59=$B$18,IF(AU60+($A$18*15)&gt;100,100,AU60+($A$18*15)),AU60))))</f>
        <v>72.453333333333362</v>
      </c>
      <c r="AW60" s="252">
        <f t="shared" ref="AW60" si="99">IF(AW59=$B$16,AV60+($A$16*15),IF(AW59=$B$17,AV60+($A$17*15),IF(AW59=$B$19,IF(AV60+($A$19*15)&gt;100,100,AV60+($A$19*15)),IF(AW59=$B$18,IF(AV60+($A$18*15)&gt;100,100,AV60+($A$18*15)),AV60))))</f>
        <v>72.453333333333362</v>
      </c>
      <c r="AX60" s="252">
        <f t="shared" ref="AX60" si="100">IF(AX59=$B$16,AW60+($A$16*15),IF(AX59=$B$17,AW60+($A$17*15),IF(AX59=$B$19,IF(AW60+($A$19*15)&gt;100,100,AW60+($A$19*15)),IF(AX59=$B$18,IF(AW60+($A$18*15)&gt;100,100,AW60+($A$18*15)),AW60))))</f>
        <v>72.453333333333362</v>
      </c>
      <c r="AY60" s="252">
        <f t="shared" ref="AY60" si="101">IF(AY59=$B$16,AX60+($A$16*15),IF(AY59=$B$17,AX60+($A$17*15),IF(AY59=$B$19,IF(AX60+($A$19*15)&gt;100,100,AX60+($A$19*15)),IF(AY59=$B$18,IF(AX60+($A$18*15)&gt;100,100,AX60+($A$18*15)),AX60))))</f>
        <v>72.453333333333362</v>
      </c>
      <c r="AZ60" s="252">
        <f t="shared" ref="AZ60" si="102">IF(AZ59=$B$16,AY60+($A$16*15),IF(AZ59=$B$17,AY60+($A$17*15),IF(AZ59=$B$19,IF(AY60+($A$19*15)&gt;100,100,AY60+($A$19*15)),IF(AZ59=$B$18,IF(AY60+($A$18*15)&gt;100,100,AY60+($A$18*15)),AY60))))</f>
        <v>72.453333333333362</v>
      </c>
      <c r="BA60" s="252">
        <f t="shared" ref="BA60" si="103">IF(BA59=$B$16,AZ60+($A$16*15),IF(BA59=$B$17,AZ60+($A$17*15),IF(BA59=$B$19,IF(AZ60+($A$19*15)&gt;100,100,AZ60+($A$19*15)),IF(BA59=$B$18,IF(AZ60+($A$18*15)&gt;100,100,AZ60+($A$18*15)),AZ60))))</f>
        <v>72.453333333333362</v>
      </c>
      <c r="BB60" s="252">
        <f t="shared" ref="BB60" si="104">IF(BB59=$B$16,BA60+($A$16*15),IF(BB59=$B$17,BA60+($A$17*15),IF(BB59=$B$19,IF(BA60+($A$19*15)&gt;100,100,BA60+($A$19*15)),IF(BB59=$B$18,IF(BA60+($A$18*15)&gt;100,100,BA60+($A$18*15)),BA60))))</f>
        <v>72.453333333333362</v>
      </c>
      <c r="BC60" s="252">
        <f t="shared" ref="BC60" si="105">IF(BC59=$B$16,BB60+($A$16*15),IF(BC59=$B$17,BB60+($A$17*15),IF(BC59=$B$19,IF(BB60+($A$19*15)&gt;100,100,BB60+($A$19*15)),IF(BC59=$B$18,IF(BB60+($A$18*15)&gt;100,100,BB60+($A$18*15)),BB60))))</f>
        <v>72.453333333333362</v>
      </c>
      <c r="BD60" s="252">
        <f t="shared" ref="BD60" si="106">IF(BD59=$B$16,BC60+($A$16*15),IF(BD59=$B$17,BC60+($A$17*15),IF(BD59=$B$19,IF(BC60+($A$19*15)&gt;100,100,BC60+($A$19*15)),IF(BD59=$B$18,IF(BC60+($A$18*15)&gt;100,100,BC60+($A$18*15)),BC60))))</f>
        <v>72.453333333333362</v>
      </c>
      <c r="BE60" s="252">
        <f t="shared" ref="BE60" si="107">IF(BE59=$B$16,BD60+($A$16*15),IF(BE59=$B$17,BD60+($A$17*15),IF(BE59=$B$19,IF(BD60+($A$19*15)&gt;100,100,BD60+($A$19*15)),IF(BE59=$B$18,IF(BD60+($A$18*15)&gt;100,100,BD60+($A$18*15)),BD60))))</f>
        <v>72.453333333333362</v>
      </c>
      <c r="BF60" s="252">
        <f t="shared" ref="BF60" si="108">IF(BF59=$B$16,BE60+($A$16*15),IF(BF59=$B$17,BE60+($A$17*15),IF(BF59=$B$19,IF(BE60+($A$19*15)&gt;100,100,BE60+($A$19*15)),IF(BF59=$B$18,IF(BE60+($A$18*15)&gt;100,100,BE60+($A$18*15)),BE60))))</f>
        <v>72.453333333333362</v>
      </c>
      <c r="BG60" s="252">
        <f t="shared" ref="BG60" si="109">IF(BG59=$B$16,BF60+($A$16*15),IF(BG59=$B$17,BF60+($A$17*15),IF(BG59=$B$19,IF(BF60+($A$19*15)&gt;100,100,BF60+($A$19*15)),IF(BG59=$B$18,IF(BF60+($A$18*15)&gt;100,100,BF60+($A$18*15)),BF60))))</f>
        <v>72.453333333333362</v>
      </c>
      <c r="BH60" s="252">
        <f t="shared" ref="BH60" si="110">IF(BH59=$B$16,BG60+($A$16*15),IF(BH59=$B$17,BG60+($A$17*15),IF(BH59=$B$19,IF(BG60+($A$19*15)&gt;100,100,BG60+($A$19*15)),IF(BH59=$B$18,IF(BG60+($A$18*15)&gt;100,100,BG60+($A$18*15)),BG60))))</f>
        <v>72.453333333333362</v>
      </c>
      <c r="BI60" s="252">
        <f t="shared" ref="BI60" si="111">IF(BI59=$B$16,BH60+($A$16*15),IF(BI59=$B$17,BH60+($A$17*15),IF(BI59=$B$19,IF(BH60+($A$19*15)&gt;100,100,BH60+($A$19*15)),IF(BI59=$B$18,IF(BH60+($A$18*15)&gt;100,100,BH60+($A$18*15)),BH60))))</f>
        <v>72.453333333333362</v>
      </c>
      <c r="BJ60" s="252">
        <f t="shared" ref="BJ60" si="112">IF(BJ59=$B$16,BI60+($A$16*15),IF(BJ59=$B$17,BI60+($A$17*15),IF(BJ59=$B$19,IF(BI60+($A$19*15)&gt;100,100,BI60+($A$19*15)),IF(BJ59=$B$18,IF(BI60+($A$18*15)&gt;100,100,BI60+($A$18*15)),BI60))))</f>
        <v>72.453333333333362</v>
      </c>
      <c r="BK60" s="252">
        <f t="shared" ref="BK60" si="113">IF(BK59=$B$16,BJ60+($A$16*15),IF(BK59=$B$17,BJ60+($A$17*15),IF(BK59=$B$19,IF(BJ60+($A$19*15)&gt;100,100,BJ60+($A$19*15)),IF(BK59=$B$18,IF(BJ60+($A$18*15)&gt;100,100,BJ60+($A$18*15)),BJ60))))</f>
        <v>72.453333333333362</v>
      </c>
      <c r="BL60" s="252">
        <f t="shared" ref="BL60" si="114">IF(BL59=$B$16,BK60+($A$16*15),IF(BL59=$B$17,BK60+($A$17*15),IF(BL59=$B$19,IF(BK60+($A$19*15)&gt;100,100,BK60+($A$19*15)),IF(BL59=$B$18,IF(BK60+($A$18*15)&gt;100,100,BK60+($A$18*15)),BK60))))</f>
        <v>72.453333333333362</v>
      </c>
      <c r="BM60" s="252">
        <f t="shared" ref="BM60" si="115">IF(BM59=$B$16,BL60+($A$16*15),IF(BM59=$B$17,BL60+($A$17*15),IF(BM59=$B$19,IF(BL60+($A$19*15)&gt;100,100,BL60+($A$19*15)),IF(BM59=$B$18,IF(BL60+($A$18*15)&gt;100,100,BL60+($A$18*15)),BL60))))</f>
        <v>72.453333333333362</v>
      </c>
      <c r="BN60" s="252">
        <f t="shared" ref="BN60" si="116">IF(BN59=$B$16,BM60+($A$16*15),IF(BN59=$B$17,BM60+($A$17*15),IF(BN59=$B$19,IF(BM60+($A$19*15)&gt;100,100,BM60+($A$19*15)),IF(BN59=$B$18,IF(BM60+($A$18*15)&gt;100,100,BM60+($A$18*15)),BM60))))</f>
        <v>72.453333333333362</v>
      </c>
      <c r="BO60" s="252">
        <f t="shared" ref="BO60" si="117">IF(BO59=$B$16,BN60+($A$16*15),IF(BO59=$B$17,BN60+($A$17*15),IF(BO59=$B$19,IF(BN60+($A$19*15)&gt;100,100,BN60+($A$19*15)),IF(BO59=$B$18,IF(BN60+($A$18*15)&gt;100,100,BN60+($A$18*15)),BN60))))</f>
        <v>72.453333333333362</v>
      </c>
      <c r="BP60" s="252">
        <f t="shared" ref="BP60" si="118">IF(BP59=$B$16,BO60+($A$16*15),IF(BP59=$B$17,BO60+($A$17*15),IF(BP59=$B$19,IF(BO60+($A$19*15)&gt;100,100,BO60+($A$19*15)),IF(BP59=$B$18,IF(BO60+($A$18*15)&gt;100,100,BO60+($A$18*15)),BO60))))</f>
        <v>72.453333333333362</v>
      </c>
      <c r="BQ60" s="252">
        <f t="shared" ref="BQ60" si="119">IF(BQ59=$B$16,BP60+($A$16*15),IF(BQ59=$B$17,BP60+($A$17*15),IF(BQ59=$B$19,IF(BP60+($A$19*15)&gt;100,100,BP60+($A$19*15)),IF(BQ59=$B$18,IF(BP60+($A$18*15)&gt;100,100,BP60+($A$18*15)),BP60))))</f>
        <v>70.516666666666694</v>
      </c>
      <c r="BR60" s="252">
        <f t="shared" ref="BR60" si="120">IF(BR59=$B$16,BQ60+($A$16*15),IF(BR59=$B$17,BQ60+($A$17*15),IF(BR59=$B$19,IF(BQ60+($A$19*15)&gt;100,100,BQ60+($A$19*15)),IF(BR59=$B$18,IF(BQ60+($A$18*15)&gt;100,100,BQ60+($A$18*15)),BQ60))))</f>
        <v>68.580000000000027</v>
      </c>
      <c r="BS60" s="252">
        <f t="shared" ref="BS60" si="121">IF(BS59=$B$16,BR60+($A$16*15),IF(BS59=$B$17,BR60+($A$17*15),IF(BS59=$B$19,IF(BR60+($A$19*15)&gt;100,100,BR60+($A$19*15)),IF(BS59=$B$18,IF(BR60+($A$18*15)&gt;100,100,BR60+($A$18*15)),BR60))))</f>
        <v>66.643333333333359</v>
      </c>
      <c r="BT60" s="252">
        <f t="shared" ref="BT60" si="122">IF(BT59=$B$16,BS60+($A$16*15),IF(BT59=$B$17,BS60+($A$17*15),IF(BT59=$B$19,IF(BS60+($A$19*15)&gt;100,100,BS60+($A$19*15)),IF(BT59=$B$18,IF(BS60+($A$18*15)&gt;100,100,BS60+($A$18*15)),BS60))))</f>
        <v>64.720000000000027</v>
      </c>
      <c r="BU60" s="252">
        <f t="shared" ref="BU60" si="123">IF(BU59=$B$16,BT60+($A$16*15),IF(BU59=$B$17,BT60+($A$17*15),IF(BU59=$B$19,IF(BT60+($A$19*15)&gt;100,100,BT60+($A$19*15)),IF(BU59=$B$18,IF(BT60+($A$18*15)&gt;100,100,BT60+($A$18*15)),BT60))))</f>
        <v>62.796666666666695</v>
      </c>
      <c r="BV60" s="252">
        <f t="shared" ref="BV60" si="124">IF(BV59=$B$16,BU60+($A$16*15),IF(BV59=$B$17,BU60+($A$17*15),IF(BV59=$B$19,IF(BU60+($A$19*15)&gt;100,100,BU60+($A$19*15)),IF(BV59=$B$18,IF(BU60+($A$18*15)&gt;100,100,BU60+($A$18*15)),BU60))))</f>
        <v>60.873333333333363</v>
      </c>
      <c r="BW60" s="252">
        <f t="shared" ref="BW60" si="125">IF(BW59=$B$16,BV60+($A$16*15),IF(BW59=$B$17,BV60+($A$17*15),IF(BW59=$B$19,IF(BV60+($A$19*15)&gt;100,100,BV60+($A$19*15)),IF(BW59=$B$18,IF(BV60+($A$18*15)&gt;100,100,BV60+($A$18*15)),BV60))))</f>
        <v>58.936666666666696</v>
      </c>
      <c r="BX60" s="252">
        <f t="shared" ref="BX60" si="126">IF(BX59=$B$16,BW60+($A$16*15),IF(BX59=$B$17,BW60+($A$17*15),IF(BX59=$B$19,IF(BW60+($A$19*15)&gt;100,100,BW60+($A$19*15)),IF(BX59=$B$18,IF(BW60+($A$18*15)&gt;100,100,BW60+($A$18*15)),BW60))))</f>
        <v>57.000000000000028</v>
      </c>
      <c r="BY60" s="252">
        <f t="shared" ref="BY60" si="127">IF(BY59=$B$16,BX60+($A$16*15),IF(BY59=$B$17,BX60+($A$17*15),IF(BY59=$B$19,IF(BX60+($A$19*15)&gt;100,100,BX60+($A$19*15)),IF(BY59=$B$18,IF(BX60+($A$18*15)&gt;100,100,BX60+($A$18*15)),BX60))))</f>
        <v>55.063333333333361</v>
      </c>
      <c r="BZ60" s="252">
        <f t="shared" ref="BZ60" si="128">IF(BZ59=$B$16,BY60+($A$16*15),IF(BZ59=$B$17,BY60+($A$17*15),IF(BZ59=$B$19,IF(BY60+($A$19*15)&gt;100,100,BY60+($A$19*15)),IF(BZ59=$B$18,IF(BY60+($A$18*15)&gt;100,100,BY60+($A$18*15)),BY60))))</f>
        <v>53.140000000000029</v>
      </c>
      <c r="CA60" s="252">
        <f t="shared" ref="CA60" si="129">IF(CA59=$B$16,BZ60+($A$16*15),IF(CA59=$B$17,BZ60+($A$17*15),IF(CA59=$B$19,IF(BZ60+($A$19*15)&gt;100,100,BZ60+($A$19*15)),IF(CA59=$B$18,IF(BZ60+($A$18*15)&gt;100,100,BZ60+($A$18*15)),BZ60))))</f>
        <v>68.140000000000029</v>
      </c>
      <c r="CB60" s="252">
        <f t="shared" ref="CB60" si="130">IF(CB59=$B$16,CA60+($A$16*15),IF(CB59=$B$17,CA60+($A$17*15),IF(CB59=$B$19,IF(CA60+($A$19*15)&gt;100,100,CA60+($A$19*15)),IF(CB59=$B$18,IF(CA60+($A$18*15)&gt;100,100,CA60+($A$18*15)),CA60))))</f>
        <v>83.140000000000029</v>
      </c>
      <c r="CC60" s="252">
        <f t="shared" ref="CC60" si="131">IF(CC59=$B$16,CB60+($A$16*15),IF(CC59=$B$17,CB60+($A$17*15),IF(CC59=$B$19,IF(CB60+($A$19*15)&gt;100,100,CB60+($A$19*15)),IF(CC59=$B$18,IF(CB60+($A$18*15)&gt;100,100,CB60+($A$18*15)),CB60))))</f>
        <v>98.140000000000029</v>
      </c>
      <c r="CD60" s="252">
        <f t="shared" ref="CD60" si="132">IF(CD59=$B$16,CC60+($A$16*15),IF(CD59=$B$17,CC60+($A$17*15),IF(CD59=$B$19,IF(CC60+($A$19*15)&gt;100,100,CC60+($A$19*15)),IF(CD59=$B$18,IF(CC60+($A$18*15)&gt;100,100,CC60+($A$18*15)),CC60))))</f>
        <v>100</v>
      </c>
      <c r="CE60" s="252">
        <f t="shared" ref="CE60" si="133">IF(CE59=$B$16,CD60+($A$16*15),IF(CE59=$B$17,CD60+($A$17*15),IF(CE59=$B$19,IF(CD60+($A$19*15)&gt;100,100,CD60+($A$19*15)),IF(CE59=$B$18,IF(CD60+($A$18*15)&gt;100,100,CD60+($A$18*15)),CD60))))</f>
        <v>98.076666666666668</v>
      </c>
      <c r="CF60" s="252">
        <f t="shared" ref="CF60" si="134">IF(CF59=$B$16,CE60+($A$16*15),IF(CF59=$B$17,CE60+($A$17*15),IF(CF59=$B$19,IF(CE60+($A$19*15)&gt;100,100,CE60+($A$19*15)),IF(CF59=$B$18,IF(CE60+($A$18*15)&gt;100,100,CE60+($A$18*15)),CE60))))</f>
        <v>96.153333333333336</v>
      </c>
      <c r="CG60" s="252">
        <f t="shared" ref="CG60" si="135">IF(CG59=$B$16,CF60+($A$16*15),IF(CG59=$B$17,CF60+($A$17*15),IF(CG59=$B$19,IF(CF60+($A$19*15)&gt;100,100,CF60+($A$19*15)),IF(CG59=$B$18,IF(CF60+($A$18*15)&gt;100,100,CF60+($A$18*15)),CF60))))</f>
        <v>96.153333333333336</v>
      </c>
      <c r="CH60" s="252">
        <f t="shared" ref="CH60" si="136">IF(CH59=$B$16,CG60+($A$16*15),IF(CH59=$B$17,CG60+($A$17*15),IF(CH59=$B$19,IF(CG60+($A$19*15)&gt;100,100,CG60+($A$19*15)),IF(CH59=$B$18,IF(CG60+($A$18*15)&gt;100,100,CG60+($A$18*15)),CG60))))</f>
        <v>96.153333333333336</v>
      </c>
      <c r="CI60" s="252">
        <f t="shared" ref="CI60" si="137">IF(CI59=$B$16,CH60+($A$16*15),IF(CI59=$B$17,CH60+($A$17*15),IF(CI59=$B$19,IF(CH60+($A$19*15)&gt;100,100,CH60+($A$19*15)),IF(CI59=$B$18,IF(CH60+($A$18*15)&gt;100,100,CH60+($A$18*15)),CH60))))</f>
        <v>96.153333333333336</v>
      </c>
      <c r="CJ60" s="252">
        <f t="shared" ref="CJ60" si="138">IF(CJ59=$B$16,CI60+($A$16*15),IF(CJ59=$B$17,CI60+($A$17*15),IF(CJ59=$B$19,IF(CI60+($A$19*15)&gt;100,100,CI60+($A$19*15)),IF(CJ59=$B$18,IF(CI60+($A$18*15)&gt;100,100,CI60+($A$18*15)),CI60))))</f>
        <v>96.153333333333336</v>
      </c>
      <c r="CK60" s="252">
        <f t="shared" ref="CK60" si="139">IF(CK59=$B$16,CJ60+($A$16*15),IF(CK59=$B$17,CJ60+($A$17*15),IF(CK59=$B$19,IF(CJ60+($A$19*15)&gt;100,100,CJ60+($A$19*15)),IF(CK59=$B$18,IF(CJ60+($A$18*15)&gt;100,100,CJ60+($A$18*15)),CJ60))))</f>
        <v>96.153333333333336</v>
      </c>
      <c r="CL60" s="252">
        <f t="shared" ref="CL60" si="140">IF(CL59=$B$16,CK60+($A$16*15),IF(CL59=$B$17,CK60+($A$17*15),IF(CL59=$B$19,IF(CK60+($A$19*15)&gt;100,100,CK60+($A$19*15)),IF(CL59=$B$18,IF(CK60+($A$18*15)&gt;100,100,CK60+($A$18*15)),CK60))))</f>
        <v>96.153333333333336</v>
      </c>
      <c r="CM60" s="256">
        <f>CL60-10</f>
        <v>86.153333333333336</v>
      </c>
    </row>
    <row r="61" spans="1:95" ht="15" customHeight="1" x14ac:dyDescent="0.25">
      <c r="A61" s="340"/>
      <c r="B61" s="341" t="s">
        <v>47</v>
      </c>
      <c r="C61" s="64" t="s">
        <v>44</v>
      </c>
      <c r="D61" s="43" t="s">
        <v>45</v>
      </c>
      <c r="E61" s="257"/>
      <c r="F61" s="257"/>
      <c r="G61" s="257"/>
      <c r="H61" s="257"/>
      <c r="I61" s="271" t="s">
        <v>31</v>
      </c>
      <c r="J61" s="271" t="s">
        <v>31</v>
      </c>
      <c r="K61" s="271" t="s">
        <v>31</v>
      </c>
      <c r="L61" s="271" t="s">
        <v>31</v>
      </c>
      <c r="M61" s="254" t="s">
        <v>27</v>
      </c>
      <c r="N61" s="254" t="s">
        <v>27</v>
      </c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57"/>
      <c r="AC61" s="257"/>
      <c r="AD61" s="257"/>
      <c r="AE61" s="257"/>
      <c r="AF61" s="257"/>
      <c r="AG61" s="257"/>
      <c r="AH61" s="257"/>
      <c r="AI61" s="257"/>
      <c r="AJ61" s="253" t="s">
        <v>23</v>
      </c>
      <c r="AK61" s="253" t="s">
        <v>23</v>
      </c>
      <c r="AL61" s="253" t="s">
        <v>23</v>
      </c>
      <c r="AM61" s="254" t="s">
        <v>27</v>
      </c>
      <c r="AN61" s="254" t="s">
        <v>27</v>
      </c>
      <c r="AO61" s="254" t="s">
        <v>27</v>
      </c>
      <c r="AP61" s="253" t="s">
        <v>23</v>
      </c>
      <c r="AQ61" s="253" t="s">
        <v>23</v>
      </c>
      <c r="AR61" s="253" t="s">
        <v>23</v>
      </c>
      <c r="AS61" s="254" t="s">
        <v>27</v>
      </c>
      <c r="AT61" s="254" t="s">
        <v>27</v>
      </c>
      <c r="AU61" s="254" t="s">
        <v>27</v>
      </c>
      <c r="AV61" s="257" t="s">
        <v>68</v>
      </c>
      <c r="AW61" s="257" t="s">
        <v>68</v>
      </c>
      <c r="AX61" s="257" t="s">
        <v>68</v>
      </c>
      <c r="AY61" s="257" t="s">
        <v>68</v>
      </c>
      <c r="AZ61" s="257"/>
      <c r="BA61" s="257"/>
      <c r="BB61" s="257"/>
      <c r="BC61" s="257"/>
      <c r="BD61" s="257"/>
      <c r="BE61" s="257"/>
      <c r="BF61" s="257"/>
      <c r="BG61" s="257"/>
      <c r="BH61" s="257"/>
      <c r="BI61" s="257"/>
      <c r="BJ61" s="257"/>
      <c r="BK61" s="257"/>
      <c r="BL61" s="257"/>
      <c r="BM61" s="257"/>
      <c r="BN61" s="257"/>
      <c r="BO61" s="257"/>
      <c r="BP61" s="257"/>
      <c r="BQ61" s="257"/>
      <c r="BR61" s="253" t="s">
        <v>23</v>
      </c>
      <c r="BS61" s="253" t="s">
        <v>23</v>
      </c>
      <c r="BT61" s="253" t="s">
        <v>23</v>
      </c>
      <c r="BU61" s="254" t="s">
        <v>27</v>
      </c>
      <c r="BV61" s="254" t="s">
        <v>27</v>
      </c>
      <c r="BW61" s="254" t="s">
        <v>27</v>
      </c>
      <c r="BX61" s="253" t="s">
        <v>23</v>
      </c>
      <c r="BY61" s="253" t="s">
        <v>23</v>
      </c>
      <c r="BZ61" s="253" t="s">
        <v>23</v>
      </c>
      <c r="CA61" s="254" t="s">
        <v>27</v>
      </c>
      <c r="CB61" s="257"/>
      <c r="CC61" s="257"/>
      <c r="CD61" s="257"/>
      <c r="CE61" s="271" t="s">
        <v>31</v>
      </c>
      <c r="CF61" s="271" t="s">
        <v>31</v>
      </c>
      <c r="CG61" s="271" t="s">
        <v>31</v>
      </c>
      <c r="CH61" s="271" t="s">
        <v>31</v>
      </c>
      <c r="CI61" s="254" t="s">
        <v>27</v>
      </c>
      <c r="CJ61" s="254" t="s">
        <v>27</v>
      </c>
      <c r="CK61" s="257"/>
      <c r="CL61" s="257"/>
      <c r="CM61" s="252" t="s">
        <v>46</v>
      </c>
    </row>
    <row r="62" spans="1:95" ht="15" hidden="1" customHeight="1" x14ac:dyDescent="0.25">
      <c r="A62" s="340"/>
      <c r="B62" s="342"/>
      <c r="C62" s="64" t="s">
        <v>37</v>
      </c>
      <c r="D62" s="89">
        <f>CM27</f>
        <v>41.383333333333354</v>
      </c>
      <c r="E62" s="252">
        <f>IF(E61=$B$16,D62+($A$16*15),IF(E61=$B$17,D62+($A$17*15),IF(E61=$B$19,IF(D62+($A$19*15)&gt;100,100,D62+($A$19*15)),IF(E61=$B$18,IF(D62+($A$18*15)&gt;100,100,D62+($A$18*15)),D62))))</f>
        <v>41.383333333333354</v>
      </c>
      <c r="F62" s="252">
        <f t="shared" ref="F62" si="141">IF(F61=$B$16,E62+($A$16*15),IF(F61=$B$17,E62+($A$17*15),IF(F61=$B$19,IF(E62+($A$19*15)&gt;100,100,E62+($A$19*15)),IF(F61=$B$18,IF(E62+($A$18*15)&gt;100,100,E62+($A$18*15)),E62))))</f>
        <v>41.383333333333354</v>
      </c>
      <c r="G62" s="252">
        <f t="shared" ref="G62" si="142">IF(G61=$B$16,F62+($A$16*15),IF(G61=$B$17,F62+($A$17*15),IF(G61=$B$19,IF(F62+($A$19*15)&gt;100,100,F62+($A$19*15)),IF(G61=$B$18,IF(F62+($A$18*15)&gt;100,100,F62+($A$18*15)),F62))))</f>
        <v>41.383333333333354</v>
      </c>
      <c r="H62" s="252">
        <f t="shared" ref="H62" si="143">IF(H61=$B$16,G62+($A$16*15),IF(H61=$B$17,G62+($A$17*15),IF(H61=$B$19,IF(G62+($A$19*15)&gt;100,100,G62+($A$19*15)),IF(H61=$B$18,IF(G62+($A$18*15)&gt;100,100,G62+($A$18*15)),G62))))</f>
        <v>41.383333333333354</v>
      </c>
      <c r="I62" s="252">
        <f t="shared" ref="I62" si="144">IF(I61=$B$16,H62+($A$16*15),IF(I61=$B$17,H62+($A$17*15),IF(I61=$B$19,IF(H62+($A$19*15)&gt;100,100,H62+($A$19*15)),IF(I61=$B$18,IF(H62+($A$18*15)&gt;100,100,H62+($A$18*15)),H62))))</f>
        <v>56.383333333333354</v>
      </c>
      <c r="J62" s="252">
        <f t="shared" ref="J62" si="145">IF(J61=$B$16,I62+($A$16*15),IF(J61=$B$17,I62+($A$17*15),IF(J61=$B$19,IF(I62+($A$19*15)&gt;100,100,I62+($A$19*15)),IF(J61=$B$18,IF(I62+($A$18*15)&gt;100,100,I62+($A$18*15)),I62))))</f>
        <v>71.383333333333354</v>
      </c>
      <c r="K62" s="252">
        <f t="shared" ref="K62" si="146">IF(K61=$B$16,J62+($A$16*15),IF(K61=$B$17,J62+($A$17*15),IF(K61=$B$19,IF(J62+($A$19*15)&gt;100,100,J62+($A$19*15)),IF(K61=$B$18,IF(J62+($A$18*15)&gt;100,100,J62+($A$18*15)),J62))))</f>
        <v>86.383333333333354</v>
      </c>
      <c r="L62" s="252">
        <f t="shared" ref="L62" si="147">IF(L61=$B$16,K62+($A$16*15),IF(L61=$B$17,K62+($A$17*15),IF(L61=$B$19,IF(K62+($A$19*15)&gt;100,100,K62+($A$19*15)),IF(L61=$B$18,IF(K62+($A$18*15)&gt;100,100,K62+($A$18*15)),K62))))</f>
        <v>100</v>
      </c>
      <c r="M62" s="252">
        <f t="shared" ref="M62" si="148">IF(M61=$B$16,L62+($A$16*15),IF(M61=$B$17,L62+($A$17*15),IF(M61=$B$19,IF(L62+($A$19*15)&gt;100,100,L62+($A$19*15)),IF(M61=$B$18,IF(L62+($A$18*15)&gt;100,100,L62+($A$18*15)),L62))))</f>
        <v>98.076666666666668</v>
      </c>
      <c r="N62" s="252">
        <f t="shared" ref="N62" si="149">IF(N61=$B$16,M62+($A$16*15),IF(N61=$B$17,M62+($A$17*15),IF(N61=$B$19,IF(M62+($A$19*15)&gt;100,100,M62+($A$19*15)),IF(N61=$B$18,IF(M62+($A$18*15)&gt;100,100,M62+($A$18*15)),M62))))</f>
        <v>96.153333333333336</v>
      </c>
      <c r="O62" s="252">
        <f t="shared" ref="O62" si="150">IF(O61=$B$16,N62+($A$16*15),IF(O61=$B$17,N62+($A$17*15),IF(O61=$B$19,IF(N62+($A$19*15)&gt;100,100,N62+($A$19*15)),IF(O61=$B$18,IF(N62+($A$18*15)&gt;100,100,N62+($A$18*15)),N62))))</f>
        <v>96.153333333333336</v>
      </c>
      <c r="P62" s="252">
        <f t="shared" ref="P62" si="151">IF(P61=$B$16,O62+($A$16*15),IF(P61=$B$17,O62+($A$17*15),IF(P61=$B$19,IF(O62+($A$19*15)&gt;100,100,O62+($A$19*15)),IF(P61=$B$18,IF(O62+($A$18*15)&gt;100,100,O62+($A$18*15)),O62))))</f>
        <v>96.153333333333336</v>
      </c>
      <c r="Q62" s="252">
        <f t="shared" ref="Q62" si="152">IF(Q61=$B$16,P62+($A$16*15),IF(Q61=$B$17,P62+($A$17*15),IF(Q61=$B$19,IF(P62+($A$19*15)&gt;100,100,P62+($A$19*15)),IF(Q61=$B$18,IF(P62+($A$18*15)&gt;100,100,P62+($A$18*15)),P62))))</f>
        <v>96.153333333333336</v>
      </c>
      <c r="R62" s="252">
        <f t="shared" ref="R62" si="153">IF(R61=$B$16,Q62+($A$16*15),IF(R61=$B$17,Q62+($A$17*15),IF(R61=$B$19,IF(Q62+($A$19*15)&gt;100,100,Q62+($A$19*15)),IF(R61=$B$18,IF(Q62+($A$18*15)&gt;100,100,Q62+($A$18*15)),Q62))))</f>
        <v>96.153333333333336</v>
      </c>
      <c r="S62" s="252">
        <f t="shared" ref="S62" si="154">IF(S61=$B$16,R62+($A$16*15),IF(S61=$B$17,R62+($A$17*15),IF(S61=$B$19,IF(R62+($A$19*15)&gt;100,100,R62+($A$19*15)),IF(S61=$B$18,IF(R62+($A$18*15)&gt;100,100,R62+($A$18*15)),R62))))</f>
        <v>96.153333333333336</v>
      </c>
      <c r="T62" s="252">
        <f t="shared" ref="T62" si="155">IF(T61=$B$16,S62+($A$16*15),IF(T61=$B$17,S62+($A$17*15),IF(T61=$B$19,IF(S62+($A$19*15)&gt;100,100,S62+($A$19*15)),IF(T61=$B$18,IF(S62+($A$18*15)&gt;100,100,S62+($A$18*15)),S62))))</f>
        <v>96.153333333333336</v>
      </c>
      <c r="U62" s="252">
        <f t="shared" ref="U62" si="156">IF(U61=$B$16,T62+($A$16*15),IF(U61=$B$17,T62+($A$17*15),IF(U61=$B$19,IF(T62+($A$19*15)&gt;100,100,T62+($A$19*15)),IF(U61=$B$18,IF(T62+($A$18*15)&gt;100,100,T62+($A$18*15)),T62))))</f>
        <v>96.153333333333336</v>
      </c>
      <c r="V62" s="252">
        <f t="shared" ref="V62" si="157">IF(V61=$B$16,U62+($A$16*15),IF(V61=$B$17,U62+($A$17*15),IF(V61=$B$19,IF(U62+($A$19*15)&gt;100,100,U62+($A$19*15)),IF(V61=$B$18,IF(U62+($A$18*15)&gt;100,100,U62+($A$18*15)),U62))))</f>
        <v>96.153333333333336</v>
      </c>
      <c r="W62" s="252">
        <f t="shared" ref="W62" si="158">IF(W61=$B$16,V62+($A$16*15),IF(W61=$B$17,V62+($A$17*15),IF(W61=$B$19,IF(V62+($A$19*15)&gt;100,100,V62+($A$19*15)),IF(W61=$B$18,IF(V62+($A$18*15)&gt;100,100,V62+($A$18*15)),V62))))</f>
        <v>96.153333333333336</v>
      </c>
      <c r="X62" s="252">
        <f t="shared" ref="X62" si="159">IF(X61=$B$16,W62+($A$16*15),IF(X61=$B$17,W62+($A$17*15),IF(X61=$B$19,IF(W62+($A$19*15)&gt;100,100,W62+($A$19*15)),IF(X61=$B$18,IF(W62+($A$18*15)&gt;100,100,W62+($A$18*15)),W62))))</f>
        <v>96.153333333333336</v>
      </c>
      <c r="Y62" s="252">
        <f t="shared" ref="Y62" si="160">IF(Y61=$B$16,X62+($A$16*15),IF(Y61=$B$17,X62+($A$17*15),IF(Y61=$B$19,IF(X62+($A$19*15)&gt;100,100,X62+($A$19*15)),IF(Y61=$B$18,IF(X62+($A$18*15)&gt;100,100,X62+($A$18*15)),X62))))</f>
        <v>96.153333333333336</v>
      </c>
      <c r="Z62" s="252">
        <f t="shared" ref="Z62" si="161">IF(Z61=$B$16,Y62+($A$16*15),IF(Z61=$B$17,Y62+($A$17*15),IF(Z61=$B$19,IF(Y62+($A$19*15)&gt;100,100,Y62+($A$19*15)),IF(Z61=$B$18,IF(Y62+($A$18*15)&gt;100,100,Y62+($A$18*15)),Y62))))</f>
        <v>96.153333333333336</v>
      </c>
      <c r="AA62" s="252">
        <f t="shared" ref="AA62" si="162">IF(AA61=$B$16,Z62+($A$16*15),IF(AA61=$B$17,Z62+($A$17*15),IF(AA61=$B$19,IF(Z62+($A$19*15)&gt;100,100,Z62+($A$19*15)),IF(AA61=$B$18,IF(Z62+($A$18*15)&gt;100,100,Z62+($A$18*15)),Z62))))</f>
        <v>96.153333333333336</v>
      </c>
      <c r="AB62" s="252">
        <f t="shared" ref="AB62" si="163">IF(AB61=$B$16,AA62+($A$16*15),IF(AB61=$B$17,AA62+($A$17*15),IF(AB61=$B$19,IF(AA62+($A$19*15)&gt;100,100,AA62+($A$19*15)),IF(AB61=$B$18,IF(AA62+($A$18*15)&gt;100,100,AA62+($A$18*15)),AA62))))</f>
        <v>96.153333333333336</v>
      </c>
      <c r="AC62" s="252">
        <f t="shared" ref="AC62" si="164">IF(AC61=$B$16,AB62+($A$16*15),IF(AC61=$B$17,AB62+($A$17*15),IF(AC61=$B$19,IF(AB62+($A$19*15)&gt;100,100,AB62+($A$19*15)),IF(AC61=$B$18,IF(AB62+($A$18*15)&gt;100,100,AB62+($A$18*15)),AB62))))</f>
        <v>96.153333333333336</v>
      </c>
      <c r="AD62" s="252">
        <f t="shared" ref="AD62" si="165">IF(AD61=$B$16,AC62+($A$16*15),IF(AD61=$B$17,AC62+($A$17*15),IF(AD61=$B$19,IF(AC62+($A$19*15)&gt;100,100,AC62+($A$19*15)),IF(AD61=$B$18,IF(AC62+($A$18*15)&gt;100,100,AC62+($A$18*15)),AC62))))</f>
        <v>96.153333333333336</v>
      </c>
      <c r="AE62" s="252">
        <f t="shared" ref="AE62" si="166">IF(AE61=$B$16,AD62+($A$16*15),IF(AE61=$B$17,AD62+($A$17*15),IF(AE61=$B$19,IF(AD62+($A$19*15)&gt;100,100,AD62+($A$19*15)),IF(AE61=$B$18,IF(AD62+($A$18*15)&gt;100,100,AD62+($A$18*15)),AD62))))</f>
        <v>96.153333333333336</v>
      </c>
      <c r="AF62" s="252">
        <f t="shared" ref="AF62" si="167">IF(AF61=$B$16,AE62+($A$16*15),IF(AF61=$B$17,AE62+($A$17*15),IF(AF61=$B$19,IF(AE62+($A$19*15)&gt;100,100,AE62+($A$19*15)),IF(AF61=$B$18,IF(AE62+($A$18*15)&gt;100,100,AE62+($A$18*15)),AE62))))</f>
        <v>96.153333333333336</v>
      </c>
      <c r="AG62" s="252">
        <f t="shared" ref="AG62" si="168">IF(AG61=$B$16,AF62+($A$16*15),IF(AG61=$B$17,AF62+($A$17*15),IF(AG61=$B$19,IF(AF62+($A$19*15)&gt;100,100,AF62+($A$19*15)),IF(AG61=$B$18,IF(AF62+($A$18*15)&gt;100,100,AF62+($A$18*15)),AF62))))</f>
        <v>96.153333333333336</v>
      </c>
      <c r="AH62" s="252">
        <f t="shared" ref="AH62" si="169">IF(AH61=$B$16,AG62+($A$16*15),IF(AH61=$B$17,AG62+($A$17*15),IF(AH61=$B$19,IF(AG62+($A$19*15)&gt;100,100,AG62+($A$19*15)),IF(AH61=$B$18,IF(AG62+($A$18*15)&gt;100,100,AG62+($A$18*15)),AG62))))</f>
        <v>96.153333333333336</v>
      </c>
      <c r="AI62" s="252">
        <f t="shared" ref="AI62" si="170">IF(AI61=$B$16,AH62+($A$16*15),IF(AI61=$B$17,AH62+($A$17*15),IF(AI61=$B$19,IF(AH62+($A$19*15)&gt;100,100,AH62+($A$19*15)),IF(AI61=$B$18,IF(AH62+($A$18*15)&gt;100,100,AH62+($A$18*15)),AH62))))</f>
        <v>96.153333333333336</v>
      </c>
      <c r="AJ62" s="252">
        <f t="shared" ref="AJ62" si="171">IF(AJ61=$B$16,AI62+($A$16*15),IF(AJ61=$B$17,AI62+($A$17*15),IF(AJ61=$B$19,IF(AI62+($A$19*15)&gt;100,100,AI62+($A$19*15)),IF(AJ61=$B$18,IF(AI62+($A$18*15)&gt;100,100,AI62+($A$18*15)),AI62))))</f>
        <v>94.216666666666669</v>
      </c>
      <c r="AK62" s="252">
        <f t="shared" ref="AK62" si="172">IF(AK61=$B$16,AJ62+($A$16*15),IF(AK61=$B$17,AJ62+($A$17*15),IF(AK61=$B$19,IF(AJ62+($A$19*15)&gt;100,100,AJ62+($A$19*15)),IF(AK61=$B$18,IF(AJ62+($A$18*15)&gt;100,100,AJ62+($A$18*15)),AJ62))))</f>
        <v>92.28</v>
      </c>
      <c r="AL62" s="252">
        <f t="shared" ref="AL62" si="173">IF(AL61=$B$16,AK62+($A$16*15),IF(AL61=$B$17,AK62+($A$17*15),IF(AL61=$B$19,IF(AK62+($A$19*15)&gt;100,100,AK62+($A$19*15)),IF(AL61=$B$18,IF(AK62+($A$18*15)&gt;100,100,AK62+($A$18*15)),AK62))))</f>
        <v>90.343333333333334</v>
      </c>
      <c r="AM62" s="252">
        <f t="shared" ref="AM62" si="174">IF(AM61=$B$16,AL62+($A$16*15),IF(AM61=$B$17,AL62+($A$17*15),IF(AM61=$B$19,IF(AL62+($A$19*15)&gt;100,100,AL62+($A$19*15)),IF(AM61=$B$18,IF(AL62+($A$18*15)&gt;100,100,AL62+($A$18*15)),AL62))))</f>
        <v>88.42</v>
      </c>
      <c r="AN62" s="252">
        <f t="shared" ref="AN62" si="175">IF(AN61=$B$16,AM62+($A$16*15),IF(AN61=$B$17,AM62+($A$17*15),IF(AN61=$B$19,IF(AM62+($A$19*15)&gt;100,100,AM62+($A$19*15)),IF(AN61=$B$18,IF(AM62+($A$18*15)&gt;100,100,AM62+($A$18*15)),AM62))))</f>
        <v>86.49666666666667</v>
      </c>
      <c r="AO62" s="252">
        <f t="shared" ref="AO62" si="176">IF(AO61=$B$16,AN62+($A$16*15),IF(AO61=$B$17,AN62+($A$17*15),IF(AO61=$B$19,IF(AN62+($A$19*15)&gt;100,100,AN62+($A$19*15)),IF(AO61=$B$18,IF(AN62+($A$18*15)&gt;100,100,AN62+($A$18*15)),AN62))))</f>
        <v>84.573333333333338</v>
      </c>
      <c r="AP62" s="252">
        <f t="shared" ref="AP62" si="177">IF(AP61=$B$16,AO62+($A$16*15),IF(AP61=$B$17,AO62+($A$17*15),IF(AP61=$B$19,IF(AO62+($A$19*15)&gt;100,100,AO62+($A$19*15)),IF(AP61=$B$18,IF(AO62+($A$18*15)&gt;100,100,AO62+($A$18*15)),AO62))))</f>
        <v>82.63666666666667</v>
      </c>
      <c r="AQ62" s="252">
        <f t="shared" ref="AQ62" si="178">IF(AQ61=$B$16,AP62+($A$16*15),IF(AQ61=$B$17,AP62+($A$17*15),IF(AQ61=$B$19,IF(AP62+($A$19*15)&gt;100,100,AP62+($A$19*15)),IF(AQ61=$B$18,IF(AP62+($A$18*15)&gt;100,100,AP62+($A$18*15)),AP62))))</f>
        <v>80.7</v>
      </c>
      <c r="AR62" s="252">
        <f t="shared" ref="AR62" si="179">IF(AR61=$B$16,AQ62+($A$16*15),IF(AR61=$B$17,AQ62+($A$17*15),IF(AR61=$B$19,IF(AQ62+($A$19*15)&gt;100,100,AQ62+($A$19*15)),IF(AR61=$B$18,IF(AQ62+($A$18*15)&gt;100,100,AQ62+($A$18*15)),AQ62))))</f>
        <v>78.763333333333335</v>
      </c>
      <c r="AS62" s="252">
        <f t="shared" ref="AS62" si="180">IF(AS61=$B$16,AR62+($A$16*15),IF(AS61=$B$17,AR62+($A$17*15),IF(AS61=$B$19,IF(AR62+($A$19*15)&gt;100,100,AR62+($A$19*15)),IF(AS61=$B$18,IF(AR62+($A$18*15)&gt;100,100,AR62+($A$18*15)),AR62))))</f>
        <v>76.84</v>
      </c>
      <c r="AT62" s="252">
        <f t="shared" ref="AT62" si="181">IF(AT61=$B$16,AS62+($A$16*15),IF(AT61=$B$17,AS62+($A$17*15),IF(AT61=$B$19,IF(AS62+($A$19*15)&gt;100,100,AS62+($A$19*15)),IF(AT61=$B$18,IF(AS62+($A$18*15)&gt;100,100,AS62+($A$18*15)),AS62))))</f>
        <v>74.916666666666671</v>
      </c>
      <c r="AU62" s="252">
        <f t="shared" ref="AU62" si="182">IF(AU61=$B$16,AT62+($A$16*15),IF(AU61=$B$17,AT62+($A$17*15),IF(AU61=$B$19,IF(AT62+($A$19*15)&gt;100,100,AT62+($A$19*15)),IF(AU61=$B$18,IF(AT62+($A$18*15)&gt;100,100,AT62+($A$18*15)),AT62))))</f>
        <v>72.993333333333339</v>
      </c>
      <c r="AV62" s="252">
        <f t="shared" ref="AV62" si="183">IF(AV61=$B$16,AU62+($A$16*15),IF(AV61=$B$17,AU62+($A$17*15),IF(AV61=$B$19,IF(AU62+($A$19*15)&gt;100,100,AU62+($A$19*15)),IF(AV61=$B$18,IF(AU62+($A$18*15)&gt;100,100,AU62+($A$18*15)),AU62))))</f>
        <v>72.993333333333339</v>
      </c>
      <c r="AW62" s="252">
        <f t="shared" ref="AW62" si="184">IF(AW61=$B$16,AV62+($A$16*15),IF(AW61=$B$17,AV62+($A$17*15),IF(AW61=$B$19,IF(AV62+($A$19*15)&gt;100,100,AV62+($A$19*15)),IF(AW61=$B$18,IF(AV62+($A$18*15)&gt;100,100,AV62+($A$18*15)),AV62))))</f>
        <v>72.993333333333339</v>
      </c>
      <c r="AX62" s="252">
        <f t="shared" ref="AX62" si="185">IF(AX61=$B$16,AW62+($A$16*15),IF(AX61=$B$17,AW62+($A$17*15),IF(AX61=$B$19,IF(AW62+($A$19*15)&gt;100,100,AW62+($A$19*15)),IF(AX61=$B$18,IF(AW62+($A$18*15)&gt;100,100,AW62+($A$18*15)),AW62))))</f>
        <v>72.993333333333339</v>
      </c>
      <c r="AY62" s="252">
        <f t="shared" ref="AY62" si="186">IF(AY61=$B$16,AX62+($A$16*15),IF(AY61=$B$17,AX62+($A$17*15),IF(AY61=$B$19,IF(AX62+($A$19*15)&gt;100,100,AX62+($A$19*15)),IF(AY61=$B$18,IF(AX62+($A$18*15)&gt;100,100,AX62+($A$18*15)),AX62))))</f>
        <v>72.993333333333339</v>
      </c>
      <c r="AZ62" s="252">
        <f t="shared" ref="AZ62" si="187">IF(AZ61=$B$16,AY62+($A$16*15),IF(AZ61=$B$17,AY62+($A$17*15),IF(AZ61=$B$19,IF(AY62+($A$19*15)&gt;100,100,AY62+($A$19*15)),IF(AZ61=$B$18,IF(AY62+($A$18*15)&gt;100,100,AY62+($A$18*15)),AY62))))</f>
        <v>72.993333333333339</v>
      </c>
      <c r="BA62" s="252">
        <f t="shared" ref="BA62" si="188">IF(BA61=$B$16,AZ62+($A$16*15),IF(BA61=$B$17,AZ62+($A$17*15),IF(BA61=$B$19,IF(AZ62+($A$19*15)&gt;100,100,AZ62+($A$19*15)),IF(BA61=$B$18,IF(AZ62+($A$18*15)&gt;100,100,AZ62+($A$18*15)),AZ62))))</f>
        <v>72.993333333333339</v>
      </c>
      <c r="BB62" s="252">
        <f t="shared" ref="BB62" si="189">IF(BB61=$B$16,BA62+($A$16*15),IF(BB61=$B$17,BA62+($A$17*15),IF(BB61=$B$19,IF(BA62+($A$19*15)&gt;100,100,BA62+($A$19*15)),IF(BB61=$B$18,IF(BA62+($A$18*15)&gt;100,100,BA62+($A$18*15)),BA62))))</f>
        <v>72.993333333333339</v>
      </c>
      <c r="BC62" s="252">
        <f t="shared" ref="BC62" si="190">IF(BC61=$B$16,BB62+($A$16*15),IF(BC61=$B$17,BB62+($A$17*15),IF(BC61=$B$19,IF(BB62+($A$19*15)&gt;100,100,BB62+($A$19*15)),IF(BC61=$B$18,IF(BB62+($A$18*15)&gt;100,100,BB62+($A$18*15)),BB62))))</f>
        <v>72.993333333333339</v>
      </c>
      <c r="BD62" s="252">
        <f t="shared" ref="BD62" si="191">IF(BD61=$B$16,BC62+($A$16*15),IF(BD61=$B$17,BC62+($A$17*15),IF(BD61=$B$19,IF(BC62+($A$19*15)&gt;100,100,BC62+($A$19*15)),IF(BD61=$B$18,IF(BC62+($A$18*15)&gt;100,100,BC62+($A$18*15)),BC62))))</f>
        <v>72.993333333333339</v>
      </c>
      <c r="BE62" s="252">
        <f t="shared" ref="BE62" si="192">IF(BE61=$B$16,BD62+($A$16*15),IF(BE61=$B$17,BD62+($A$17*15),IF(BE61=$B$19,IF(BD62+($A$19*15)&gt;100,100,BD62+($A$19*15)),IF(BE61=$B$18,IF(BD62+($A$18*15)&gt;100,100,BD62+($A$18*15)),BD62))))</f>
        <v>72.993333333333339</v>
      </c>
      <c r="BF62" s="252">
        <f t="shared" ref="BF62" si="193">IF(BF61=$B$16,BE62+($A$16*15),IF(BF61=$B$17,BE62+($A$17*15),IF(BF61=$B$19,IF(BE62+($A$19*15)&gt;100,100,BE62+($A$19*15)),IF(BF61=$B$18,IF(BE62+($A$18*15)&gt;100,100,BE62+($A$18*15)),BE62))))</f>
        <v>72.993333333333339</v>
      </c>
      <c r="BG62" s="252">
        <f t="shared" ref="BG62" si="194">IF(BG61=$B$16,BF62+($A$16*15),IF(BG61=$B$17,BF62+($A$17*15),IF(BG61=$B$19,IF(BF62+($A$19*15)&gt;100,100,BF62+($A$19*15)),IF(BG61=$B$18,IF(BF62+($A$18*15)&gt;100,100,BF62+($A$18*15)),BF62))))</f>
        <v>72.993333333333339</v>
      </c>
      <c r="BH62" s="252">
        <f t="shared" ref="BH62" si="195">IF(BH61=$B$16,BG62+($A$16*15),IF(BH61=$B$17,BG62+($A$17*15),IF(BH61=$B$19,IF(BG62+($A$19*15)&gt;100,100,BG62+($A$19*15)),IF(BH61=$B$18,IF(BG62+($A$18*15)&gt;100,100,BG62+($A$18*15)),BG62))))</f>
        <v>72.993333333333339</v>
      </c>
      <c r="BI62" s="252">
        <f t="shared" ref="BI62" si="196">IF(BI61=$B$16,BH62+($A$16*15),IF(BI61=$B$17,BH62+($A$17*15),IF(BI61=$B$19,IF(BH62+($A$19*15)&gt;100,100,BH62+($A$19*15)),IF(BI61=$B$18,IF(BH62+($A$18*15)&gt;100,100,BH62+($A$18*15)),BH62))))</f>
        <v>72.993333333333339</v>
      </c>
      <c r="BJ62" s="252">
        <f t="shared" ref="BJ62" si="197">IF(BJ61=$B$16,BI62+($A$16*15),IF(BJ61=$B$17,BI62+($A$17*15),IF(BJ61=$B$19,IF(BI62+($A$19*15)&gt;100,100,BI62+($A$19*15)),IF(BJ61=$B$18,IF(BI62+($A$18*15)&gt;100,100,BI62+($A$18*15)),BI62))))</f>
        <v>72.993333333333339</v>
      </c>
      <c r="BK62" s="252">
        <f t="shared" ref="BK62" si="198">IF(BK61=$B$16,BJ62+($A$16*15),IF(BK61=$B$17,BJ62+($A$17*15),IF(BK61=$B$19,IF(BJ62+($A$19*15)&gt;100,100,BJ62+($A$19*15)),IF(BK61=$B$18,IF(BJ62+($A$18*15)&gt;100,100,BJ62+($A$18*15)),BJ62))))</f>
        <v>72.993333333333339</v>
      </c>
      <c r="BL62" s="252">
        <f t="shared" ref="BL62" si="199">IF(BL61=$B$16,BK62+($A$16*15),IF(BL61=$B$17,BK62+($A$17*15),IF(BL61=$B$19,IF(BK62+($A$19*15)&gt;100,100,BK62+($A$19*15)),IF(BL61=$B$18,IF(BK62+($A$18*15)&gt;100,100,BK62+($A$18*15)),BK62))))</f>
        <v>72.993333333333339</v>
      </c>
      <c r="BM62" s="252">
        <f t="shared" ref="BM62" si="200">IF(BM61=$B$16,BL62+($A$16*15),IF(BM61=$B$17,BL62+($A$17*15),IF(BM61=$B$19,IF(BL62+($A$19*15)&gt;100,100,BL62+($A$19*15)),IF(BM61=$B$18,IF(BL62+($A$18*15)&gt;100,100,BL62+($A$18*15)),BL62))))</f>
        <v>72.993333333333339</v>
      </c>
      <c r="BN62" s="252">
        <f t="shared" ref="BN62" si="201">IF(BN61=$B$16,BM62+($A$16*15),IF(BN61=$B$17,BM62+($A$17*15),IF(BN61=$B$19,IF(BM62+($A$19*15)&gt;100,100,BM62+($A$19*15)),IF(BN61=$B$18,IF(BM62+($A$18*15)&gt;100,100,BM62+($A$18*15)),BM62))))</f>
        <v>72.993333333333339</v>
      </c>
      <c r="BO62" s="252">
        <f t="shared" ref="BO62" si="202">IF(BO61=$B$16,BN62+($A$16*15),IF(BO61=$B$17,BN62+($A$17*15),IF(BO61=$B$19,IF(BN62+($A$19*15)&gt;100,100,BN62+($A$19*15)),IF(BO61=$B$18,IF(BN62+($A$18*15)&gt;100,100,BN62+($A$18*15)),BN62))))</f>
        <v>72.993333333333339</v>
      </c>
      <c r="BP62" s="252">
        <f t="shared" ref="BP62" si="203">IF(BP61=$B$16,BO62+($A$16*15),IF(BP61=$B$17,BO62+($A$17*15),IF(BP61=$B$19,IF(BO62+($A$19*15)&gt;100,100,BO62+($A$19*15)),IF(BP61=$B$18,IF(BO62+($A$18*15)&gt;100,100,BO62+($A$18*15)),BO62))))</f>
        <v>72.993333333333339</v>
      </c>
      <c r="BQ62" s="252">
        <f t="shared" ref="BQ62" si="204">IF(BQ61=$B$16,BP62+($A$16*15),IF(BQ61=$B$17,BP62+($A$17*15),IF(BQ61=$B$19,IF(BP62+($A$19*15)&gt;100,100,BP62+($A$19*15)),IF(BQ61=$B$18,IF(BP62+($A$18*15)&gt;100,100,BP62+($A$18*15)),BP62))))</f>
        <v>72.993333333333339</v>
      </c>
      <c r="BR62" s="252">
        <f t="shared" ref="BR62" si="205">IF(BR61=$B$16,BQ62+($A$16*15),IF(BR61=$B$17,BQ62+($A$17*15),IF(BR61=$B$19,IF(BQ62+($A$19*15)&gt;100,100,BQ62+($A$19*15)),IF(BR61=$B$18,IF(BQ62+($A$18*15)&gt;100,100,BQ62+($A$18*15)),BQ62))))</f>
        <v>71.056666666666672</v>
      </c>
      <c r="BS62" s="252">
        <f>IF(BS61=$B$16,BR62+($A$16*15),IF(BS61=$B$17,BR62+($A$17*15),IF(BS61=$B$19,IF(BR62+($A$19*15)&gt;100,100,BR62+($A$19*15)),IF(BS61=$B$18,IF(BR62+($A$18*15)&gt;100,100,BR62+($A$18*15)),BR62))))</f>
        <v>69.12</v>
      </c>
      <c r="BT62" s="252">
        <f>IF(BT61=$B$16,BS62+($A$16*15),IF(BT61=$B$17,BS62+($A$17*15),IF(BT61=$B$19,IF(BS62+($A$19*15)&gt;100,100,BS62+($A$19*15)),IF(BT61=$B$18,IF(BS62+($A$18*15)&gt;100,100,BS62+($A$18*15)),BS62))))</f>
        <v>67.183333333333337</v>
      </c>
      <c r="BU62" s="252">
        <f>IF(BU61=$B$16,BT62+($A$16*15),IF(BU61=$B$17,BT62+($A$17*15),IF(BU61=$B$19,IF(BT62+($A$19*15)&gt;100,100,BT62+($A$19*15)),IF(BU61=$B$18,IF(BT62+($A$18*15)&gt;100,100,BT62+($A$18*15)),BT62))))</f>
        <v>65.260000000000005</v>
      </c>
      <c r="BV62" s="252">
        <f>IF(BV61=$B$16,BU62+($A$16*15),IF(BV61=$B$17,BU62+($A$17*15),IF(BV61=$B$19,IF(BU62+($A$19*15)&gt;100,100,BU62+($A$19*15)),IF(BV61=$B$18,IF(BU62+($A$18*15)&gt;100,100,BU62+($A$18*15)),BU62))))</f>
        <v>63.336666666666673</v>
      </c>
      <c r="BW62" s="252">
        <f t="shared" ref="BW62" si="206">IF(BW61=$B$16,BV62+($A$16*15),IF(BW61=$B$17,BV62+($A$17*15),IF(BW61=$B$19,IF(BV62+($A$19*15)&gt;100,100,BV62+($A$19*15)),IF(BW61=$B$18,IF(BV62+($A$18*15)&gt;100,100,BV62+($A$18*15)),BV62))))</f>
        <v>61.413333333333341</v>
      </c>
      <c r="BX62" s="252">
        <f t="shared" ref="BX62" si="207">IF(BX61=$B$16,BW62+($A$16*15),IF(BX61=$B$17,BW62+($A$17*15),IF(BX61=$B$19,IF(BW62+($A$19*15)&gt;100,100,BW62+($A$19*15)),IF(BX61=$B$18,IF(BW62+($A$18*15)&gt;100,100,BW62+($A$18*15)),BW62))))</f>
        <v>59.476666666666674</v>
      </c>
      <c r="BY62" s="252">
        <f t="shared" ref="BY62" si="208">IF(BY61=$B$16,BX62+($A$16*15),IF(BY61=$B$17,BX62+($A$17*15),IF(BY61=$B$19,IF(BX62+($A$19*15)&gt;100,100,BX62+($A$19*15)),IF(BY61=$B$18,IF(BX62+($A$18*15)&gt;100,100,BX62+($A$18*15)),BX62))))</f>
        <v>57.540000000000006</v>
      </c>
      <c r="BZ62" s="252">
        <f t="shared" ref="BZ62" si="209">IF(BZ61=$B$16,BY62+($A$16*15),IF(BZ61=$B$17,BY62+($A$17*15),IF(BZ61=$B$19,IF(BY62+($A$19*15)&gt;100,100,BY62+($A$19*15)),IF(BZ61=$B$18,IF(BY62+($A$18*15)&gt;100,100,BY62+($A$18*15)),BY62))))</f>
        <v>55.603333333333339</v>
      </c>
      <c r="CA62" s="252">
        <f>IF(CA61=$B$16,BZ62+($A$16*15),IF(CA61=$B$17,BZ62+($A$17*15),IF(CA61=$B$19,IF(BZ62+($A$19*15)&gt;100,100,BZ62+($A$19*15)),IF(CA61=$B$18,IF(BZ62+($A$18*15)&gt;100,100,BZ62+($A$18*15)),BZ62))))</f>
        <v>53.680000000000007</v>
      </c>
      <c r="CB62" s="252">
        <f>IF(CB61=$B$16,CA62+($A$16*15),IF(CB61=$B$17,CA62+($A$17*15),IF(CB61=$B$19,IF(CA62+($A$19*15)&gt;100,100,CA62+($A$19*15)),IF(CB61=$B$18,IF(CA62+($A$18*15)&gt;100,100,CA62+($A$18*15)),CA62))))</f>
        <v>53.680000000000007</v>
      </c>
      <c r="CC62" s="252">
        <f>IF(CC61=$B$16,CB62+($A$16*15),IF(CC61=$B$17,CB62+($A$17*15),IF(CC61=$B$19,IF(CB62+($A$19*15)&gt;100,100,CB62+($A$19*15)),IF(CC61=$B$18,IF(CB62+($A$18*15)&gt;100,100,CB62+($A$18*15)),CB62))))</f>
        <v>53.680000000000007</v>
      </c>
      <c r="CD62" s="252">
        <f>IF(CD61=$B$16,CC62+($A$16*15),IF(CD61=$B$17,CC62+($A$17*15),IF(CD61=$B$19,IF(CC62+($A$19*15)&gt;100,100,CC62+($A$19*15)),IF(CD61=$B$18,IF(CC62+($A$18*15)&gt;100,100,CC62+($A$18*15)),CC62))))</f>
        <v>53.680000000000007</v>
      </c>
      <c r="CE62" s="252">
        <f>IF(CE61=$B$16,CD62+($A$16*15),IF(CE61=$B$17,CD62+($A$17*15),IF(CE61=$B$19,IF(CD62+($A$19*15)&gt;100,100,CD62+($A$19*15)),IF(CE61=$B$18,IF(CD62+($A$18*15)&gt;100,100,CD62+($A$18*15)),CD62))))</f>
        <v>68.680000000000007</v>
      </c>
      <c r="CF62" s="252">
        <f t="shared" ref="CF62" si="210">IF(CF61=$B$16,CE62+($A$16*15),IF(CF61=$B$17,CE62+($A$17*15),IF(CF61=$B$19,IF(CE62+($A$19*15)&gt;100,100,CE62+($A$19*15)),IF(CF61=$B$18,IF(CE62+($A$18*15)&gt;100,100,CE62+($A$18*15)),CE62))))</f>
        <v>83.68</v>
      </c>
      <c r="CG62" s="252">
        <f t="shared" ref="CG62" si="211">IF(CG61=$B$16,CF62+($A$16*15),IF(CG61=$B$17,CF62+($A$17*15),IF(CG61=$B$19,IF(CF62+($A$19*15)&gt;100,100,CF62+($A$19*15)),IF(CG61=$B$18,IF(CF62+($A$18*15)&gt;100,100,CF62+($A$18*15)),CF62))))</f>
        <v>98.68</v>
      </c>
      <c r="CH62" s="252">
        <f t="shared" ref="CH62" si="212">IF(CH61=$B$16,CG62+($A$16*15),IF(CH61=$B$17,CG62+($A$17*15),IF(CH61=$B$19,IF(CG62+($A$19*15)&gt;100,100,CG62+($A$19*15)),IF(CH61=$B$18,IF(CG62+($A$18*15)&gt;100,100,CG62+($A$18*15)),CG62))))</f>
        <v>100</v>
      </c>
      <c r="CI62" s="252">
        <f t="shared" ref="CI62" si="213">IF(CI61=$B$16,CH62+($A$16*15),IF(CI61=$B$17,CH62+($A$17*15),IF(CI61=$B$19,IF(CH62+($A$19*15)&gt;100,100,CH62+($A$19*15)),IF(CI61=$B$18,IF(CH62+($A$18*15)&gt;100,100,CH62+($A$18*15)),CH62))))</f>
        <v>98.076666666666668</v>
      </c>
      <c r="CJ62" s="252">
        <f t="shared" ref="CJ62" si="214">IF(CJ61=$B$16,CI62+($A$16*15),IF(CJ61=$B$17,CI62+($A$17*15),IF(CJ61=$B$19,IF(CI62+($A$19*15)&gt;100,100,CI62+($A$19*15)),IF(CJ61=$B$18,IF(CI62+($A$18*15)&gt;100,100,CI62+($A$18*15)),CI62))))</f>
        <v>96.153333333333336</v>
      </c>
      <c r="CK62" s="252">
        <f t="shared" ref="CK62" si="215">IF(CK61=$B$16,CJ62+($A$16*15),IF(CK61=$B$17,CJ62+($A$17*15),IF(CK61=$B$19,IF(CJ62+($A$19*15)&gt;100,100,CJ62+($A$19*15)),IF(CK61=$B$18,IF(CJ62+($A$18*15)&gt;100,100,CJ62+($A$18*15)),CJ62))))</f>
        <v>96.153333333333336</v>
      </c>
      <c r="CL62" s="252">
        <f t="shared" ref="CL62" si="216">IF(CL61=$B$16,CK62+($A$16*15),IF(CL61=$B$17,CK62+($A$17*15),IF(CL61=$B$19,IF(CK62+($A$19*15)&gt;100,100,CK62+($A$19*15)),IF(CL61=$B$18,IF(CK62+($A$18*15)&gt;100,100,CK62+($A$18*15)),CK62))))</f>
        <v>96.153333333333336</v>
      </c>
      <c r="CM62" s="256">
        <f t="shared" ref="CM62" si="217">CL62-10</f>
        <v>86.153333333333336</v>
      </c>
    </row>
    <row r="63" spans="1:95" ht="15" customHeight="1" x14ac:dyDescent="0.25">
      <c r="A63" s="340"/>
      <c r="B63" s="341" t="s">
        <v>48</v>
      </c>
      <c r="C63" s="64" t="s">
        <v>44</v>
      </c>
      <c r="D63" s="43" t="s">
        <v>45</v>
      </c>
      <c r="E63" s="257"/>
      <c r="F63" s="257"/>
      <c r="G63" s="257"/>
      <c r="H63" s="257"/>
      <c r="I63" s="257"/>
      <c r="J63" s="257"/>
      <c r="K63" s="257"/>
      <c r="L63" s="257"/>
      <c r="M63" s="271" t="s">
        <v>31</v>
      </c>
      <c r="N63" s="271" t="s">
        <v>31</v>
      </c>
      <c r="O63" s="271" t="s">
        <v>31</v>
      </c>
      <c r="P63" s="271" t="s">
        <v>31</v>
      </c>
      <c r="Q63" s="254" t="s">
        <v>27</v>
      </c>
      <c r="R63" s="254" t="s">
        <v>27</v>
      </c>
      <c r="S63" s="273"/>
      <c r="T63" s="273"/>
      <c r="U63" s="273"/>
      <c r="V63" s="273"/>
      <c r="W63" s="273"/>
      <c r="X63" s="273"/>
      <c r="Y63" s="273"/>
      <c r="Z63" s="273"/>
      <c r="AA63" s="273"/>
      <c r="AB63" s="273"/>
      <c r="AC63" s="273"/>
      <c r="AD63" s="273"/>
      <c r="AE63" s="273"/>
      <c r="AF63" s="273"/>
      <c r="AG63" s="273"/>
      <c r="AH63" s="273"/>
      <c r="AI63" s="273"/>
      <c r="AJ63" s="273"/>
      <c r="AK63" s="273"/>
      <c r="AL63" s="273"/>
      <c r="AM63" s="273"/>
      <c r="AN63" s="273"/>
      <c r="AO63" s="273"/>
      <c r="AP63" s="273"/>
      <c r="AQ63" s="273"/>
      <c r="AR63" s="273"/>
      <c r="AS63" s="273"/>
      <c r="AT63" s="273"/>
      <c r="AU63" s="273"/>
      <c r="AV63" s="273"/>
      <c r="AW63" s="273"/>
      <c r="AX63" s="273"/>
      <c r="AY63" s="273"/>
      <c r="AZ63" s="273"/>
      <c r="BA63" s="273"/>
      <c r="BB63" s="273"/>
      <c r="BC63" s="271" t="s">
        <v>31</v>
      </c>
      <c r="BD63" s="271" t="s">
        <v>31</v>
      </c>
      <c r="BE63" s="271" t="s">
        <v>31</v>
      </c>
      <c r="BF63" s="271" t="s">
        <v>31</v>
      </c>
      <c r="BG63" s="254" t="s">
        <v>27</v>
      </c>
      <c r="BH63" s="254" t="s">
        <v>27</v>
      </c>
      <c r="BI63" s="257"/>
      <c r="BJ63" s="257"/>
      <c r="BK63" s="257"/>
      <c r="BL63" s="257"/>
      <c r="BM63" s="257"/>
      <c r="BN63" s="257"/>
      <c r="BO63" s="257"/>
      <c r="BP63" s="257"/>
      <c r="BQ63" s="257"/>
      <c r="BR63" s="257"/>
      <c r="BS63" s="257"/>
      <c r="BT63" s="257"/>
      <c r="BU63" s="257"/>
      <c r="BV63" s="257"/>
      <c r="BW63" s="257"/>
      <c r="BX63" s="257"/>
      <c r="BY63" s="257"/>
      <c r="BZ63" s="257"/>
      <c r="CA63" s="257"/>
      <c r="CB63" s="257"/>
      <c r="CC63" s="257"/>
      <c r="CD63" s="257"/>
      <c r="CE63" s="257"/>
      <c r="CF63" s="257"/>
      <c r="CG63" s="257"/>
      <c r="CH63" s="257"/>
      <c r="CI63" s="257"/>
      <c r="CJ63" s="257"/>
      <c r="CK63" s="257"/>
      <c r="CL63" s="257"/>
      <c r="CM63" s="252" t="s">
        <v>46</v>
      </c>
    </row>
    <row r="64" spans="1:95" ht="15" hidden="1" customHeight="1" x14ac:dyDescent="0.25">
      <c r="A64" s="340"/>
      <c r="B64" s="342"/>
      <c r="C64" s="64" t="s">
        <v>37</v>
      </c>
      <c r="D64" s="89">
        <f>CM29</f>
        <v>43.306666666666686</v>
      </c>
      <c r="E64" s="252">
        <f>IF(E63=$B$16,D64+($A$16*15),IF(E63=$B$17,D64+($A$17*15),IF(E63=$B$19,IF(D64+($A$19*15)&gt;100,100,D64+($A$19*15)),IF(E63=$B$18,IF(D64+($A$18*15)&gt;100,100,D64+($A$18*15)),D64))))</f>
        <v>43.306666666666686</v>
      </c>
      <c r="F64" s="252">
        <f t="shared" ref="F64" si="218">IF(F63=$B$16,E64+($A$16*15),IF(F63=$B$17,E64+($A$17*15),IF(F63=$B$19,IF(E64+($A$19*15)&gt;100,100,E64+($A$19*15)),IF(F63=$B$18,IF(E64+($A$18*15)&gt;100,100,E64+($A$18*15)),E64))))</f>
        <v>43.306666666666686</v>
      </c>
      <c r="G64" s="252">
        <f t="shared" ref="G64" si="219">IF(G63=$B$16,F64+($A$16*15),IF(G63=$B$17,F64+($A$17*15),IF(G63=$B$19,IF(F64+($A$19*15)&gt;100,100,F64+($A$19*15)),IF(G63=$B$18,IF(F64+($A$18*15)&gt;100,100,F64+($A$18*15)),F64))))</f>
        <v>43.306666666666686</v>
      </c>
      <c r="H64" s="252">
        <f t="shared" ref="H64" si="220">IF(H63=$B$16,G64+($A$16*15),IF(H63=$B$17,G64+($A$17*15),IF(H63=$B$19,IF(G64+($A$19*15)&gt;100,100,G64+($A$19*15)),IF(H63=$B$18,IF(G64+($A$18*15)&gt;100,100,G64+($A$18*15)),G64))))</f>
        <v>43.306666666666686</v>
      </c>
      <c r="I64" s="252">
        <f t="shared" ref="I64" si="221">IF(I63=$B$16,H64+($A$16*15),IF(I63=$B$17,H64+($A$17*15),IF(I63=$B$19,IF(H64+($A$19*15)&gt;100,100,H64+($A$19*15)),IF(I63=$B$18,IF(H64+($A$18*15)&gt;100,100,H64+($A$18*15)),H64))))</f>
        <v>43.306666666666686</v>
      </c>
      <c r="J64" s="252">
        <f t="shared" ref="J64" si="222">IF(J63=$B$16,I64+($A$16*15),IF(J63=$B$17,I64+($A$17*15),IF(J63=$B$19,IF(I64+($A$19*15)&gt;100,100,I64+($A$19*15)),IF(J63=$B$18,IF(I64+($A$18*15)&gt;100,100,I64+($A$18*15)),I64))))</f>
        <v>43.306666666666686</v>
      </c>
      <c r="K64" s="252">
        <f t="shared" ref="K64" si="223">IF(K63=$B$16,J64+($A$16*15),IF(K63=$B$17,J64+($A$17*15),IF(K63=$B$19,IF(J64+($A$19*15)&gt;100,100,J64+($A$19*15)),IF(K63=$B$18,IF(J64+($A$18*15)&gt;100,100,J64+($A$18*15)),J64))))</f>
        <v>43.306666666666686</v>
      </c>
      <c r="L64" s="252">
        <f t="shared" ref="L64" si="224">IF(L63=$B$16,K64+($A$16*15),IF(L63=$B$17,K64+($A$17*15),IF(L63=$B$19,IF(K64+($A$19*15)&gt;100,100,K64+($A$19*15)),IF(L63=$B$18,IF(K64+($A$18*15)&gt;100,100,K64+($A$18*15)),K64))))</f>
        <v>43.306666666666686</v>
      </c>
      <c r="M64" s="252">
        <f t="shared" ref="M64" si="225">IF(M63=$B$16,L64+($A$16*15),IF(M63=$B$17,L64+($A$17*15),IF(M63=$B$19,IF(L64+($A$19*15)&gt;100,100,L64+($A$19*15)),IF(M63=$B$18,IF(L64+($A$18*15)&gt;100,100,L64+($A$18*15)),L64))))</f>
        <v>58.306666666666686</v>
      </c>
      <c r="N64" s="252">
        <f t="shared" ref="N64" si="226">IF(N63=$B$16,M64+($A$16*15),IF(N63=$B$17,M64+($A$17*15),IF(N63=$B$19,IF(M64+($A$19*15)&gt;100,100,M64+($A$19*15)),IF(N63=$B$18,IF(M64+($A$18*15)&gt;100,100,M64+($A$18*15)),M64))))</f>
        <v>73.306666666666686</v>
      </c>
      <c r="O64" s="252">
        <f t="shared" ref="O64" si="227">IF(O63=$B$16,N64+($A$16*15),IF(O63=$B$17,N64+($A$17*15),IF(O63=$B$19,IF(N64+($A$19*15)&gt;100,100,N64+($A$19*15)),IF(O63=$B$18,IF(N64+($A$18*15)&gt;100,100,N64+($A$18*15)),N64))))</f>
        <v>88.306666666666686</v>
      </c>
      <c r="P64" s="252">
        <f t="shared" ref="P64" si="228">IF(P63=$B$16,O64+($A$16*15),IF(P63=$B$17,O64+($A$17*15),IF(P63=$B$19,IF(O64+($A$19*15)&gt;100,100,O64+($A$19*15)),IF(P63=$B$18,IF(O64+($A$18*15)&gt;100,100,O64+($A$18*15)),O64))))</f>
        <v>100</v>
      </c>
      <c r="Q64" s="252">
        <f t="shared" ref="Q64" si="229">IF(Q63=$B$16,P64+($A$16*15),IF(Q63=$B$17,P64+($A$17*15),IF(Q63=$B$19,IF(P64+($A$19*15)&gt;100,100,P64+($A$19*15)),IF(Q63=$B$18,IF(P64+($A$18*15)&gt;100,100,P64+($A$18*15)),P64))))</f>
        <v>98.076666666666668</v>
      </c>
      <c r="R64" s="252">
        <f t="shared" ref="R64" si="230">IF(R63=$B$16,Q64+($A$16*15),IF(R63=$B$17,Q64+($A$17*15),IF(R63=$B$19,IF(Q64+($A$19*15)&gt;100,100,Q64+($A$19*15)),IF(R63=$B$18,IF(Q64+($A$18*15)&gt;100,100,Q64+($A$18*15)),Q64))))</f>
        <v>96.153333333333336</v>
      </c>
      <c r="S64" s="273">
        <f t="shared" ref="S64" si="231">IF(S63=$B$16,R64+($A$16*15),IF(S63=$B$17,R64+($A$17*15),IF(S63=$B$19,IF(R64+($A$19*15)&gt;100,100,R64+($A$19*15)),IF(S63=$B$18,IF(R64+($A$18*15)&gt;100,100,R64+($A$18*15)),R64))))</f>
        <v>96.153333333333336</v>
      </c>
      <c r="T64" s="273">
        <f t="shared" ref="T64" si="232">IF(T63=$B$16,S64+($A$16*15),IF(T63=$B$17,S64+($A$17*15),IF(T63=$B$19,IF(S64+($A$19*15)&gt;100,100,S64+($A$19*15)),IF(T63=$B$18,IF(S64+($A$18*15)&gt;100,100,S64+($A$18*15)),S64))))</f>
        <v>96.153333333333336</v>
      </c>
      <c r="U64" s="273">
        <f t="shared" ref="U64" si="233">IF(U63=$B$16,T64+($A$16*15),IF(U63=$B$17,T64+($A$17*15),IF(U63=$B$19,IF(T64+($A$19*15)&gt;100,100,T64+($A$19*15)),IF(U63=$B$18,IF(T64+($A$18*15)&gt;100,100,T64+($A$18*15)),T64))))</f>
        <v>96.153333333333336</v>
      </c>
      <c r="V64" s="273">
        <f t="shared" ref="V64" si="234">IF(V63=$B$16,U64+($A$16*15),IF(V63=$B$17,U64+($A$17*15),IF(V63=$B$19,IF(U64+($A$19*15)&gt;100,100,U64+($A$19*15)),IF(V63=$B$18,IF(U64+($A$18*15)&gt;100,100,U64+($A$18*15)),U64))))</f>
        <v>96.153333333333336</v>
      </c>
      <c r="W64" s="273">
        <f t="shared" ref="W64" si="235">IF(W63=$B$16,V64+($A$16*15),IF(W63=$B$17,V64+($A$17*15),IF(W63=$B$19,IF(V64+($A$19*15)&gt;100,100,V64+($A$19*15)),IF(W63=$B$18,IF(V64+($A$18*15)&gt;100,100,V64+($A$18*15)),V64))))</f>
        <v>96.153333333333336</v>
      </c>
      <c r="X64" s="273">
        <f t="shared" ref="X64" si="236">IF(X63=$B$16,W64+($A$16*15),IF(X63=$B$17,W64+($A$17*15),IF(X63=$B$19,IF(W64+($A$19*15)&gt;100,100,W64+($A$19*15)),IF(X63=$B$18,IF(W64+($A$18*15)&gt;100,100,W64+($A$18*15)),W64))))</f>
        <v>96.153333333333336</v>
      </c>
      <c r="Y64" s="273">
        <f t="shared" ref="Y64" si="237">IF(Y63=$B$16,X64+($A$16*15),IF(Y63=$B$17,X64+($A$17*15),IF(Y63=$B$19,IF(X64+($A$19*15)&gt;100,100,X64+($A$19*15)),IF(Y63=$B$18,IF(X64+($A$18*15)&gt;100,100,X64+($A$18*15)),X64))))</f>
        <v>96.153333333333336</v>
      </c>
      <c r="Z64" s="273">
        <f t="shared" ref="Z64" si="238">IF(Z63=$B$16,Y64+($A$16*15),IF(Z63=$B$17,Y64+($A$17*15),IF(Z63=$B$19,IF(Y64+($A$19*15)&gt;100,100,Y64+($A$19*15)),IF(Z63=$B$18,IF(Y64+($A$18*15)&gt;100,100,Y64+($A$18*15)),Y64))))</f>
        <v>96.153333333333336</v>
      </c>
      <c r="AA64" s="273">
        <f t="shared" ref="AA64" si="239">IF(AA63=$B$16,Z64+($A$16*15),IF(AA63=$B$17,Z64+($A$17*15),IF(AA63=$B$19,IF(Z64+($A$19*15)&gt;100,100,Z64+($A$19*15)),IF(AA63=$B$18,IF(Z64+($A$18*15)&gt;100,100,Z64+($A$18*15)),Z64))))</f>
        <v>96.153333333333336</v>
      </c>
      <c r="AB64" s="273">
        <f t="shared" ref="AB64" si="240">IF(AB63=$B$16,AA64+($A$16*15),IF(AB63=$B$17,AA64+($A$17*15),IF(AB63=$B$19,IF(AA64+($A$19*15)&gt;100,100,AA64+($A$19*15)),IF(AB63=$B$18,IF(AA64+($A$18*15)&gt;100,100,AA64+($A$18*15)),AA64))))</f>
        <v>96.153333333333336</v>
      </c>
      <c r="AC64" s="273">
        <f t="shared" ref="AC64" si="241">IF(AC63=$B$16,AB64+($A$16*15),IF(AC63=$B$17,AB64+($A$17*15),IF(AC63=$B$19,IF(AB64+($A$19*15)&gt;100,100,AB64+($A$19*15)),IF(AC63=$B$18,IF(AB64+($A$18*15)&gt;100,100,AB64+($A$18*15)),AB64))))</f>
        <v>96.153333333333336</v>
      </c>
      <c r="AD64" s="273">
        <f t="shared" ref="AD64" si="242">IF(AD63=$B$16,AC64+($A$16*15),IF(AD63=$B$17,AC64+($A$17*15),IF(AD63=$B$19,IF(AC64+($A$19*15)&gt;100,100,AC64+($A$19*15)),IF(AD63=$B$18,IF(AC64+($A$18*15)&gt;100,100,AC64+($A$18*15)),AC64))))</f>
        <v>96.153333333333336</v>
      </c>
      <c r="AE64" s="273">
        <f t="shared" ref="AE64" si="243">IF(AE63=$B$16,AD64+($A$16*15),IF(AE63=$B$17,AD64+($A$17*15),IF(AE63=$B$19,IF(AD64+($A$19*15)&gt;100,100,AD64+($A$19*15)),IF(AE63=$B$18,IF(AD64+($A$18*15)&gt;100,100,AD64+($A$18*15)),AD64))))</f>
        <v>96.153333333333336</v>
      </c>
      <c r="AF64" s="273">
        <f t="shared" ref="AF64" si="244">IF(AF63=$B$16,AE64+($A$16*15),IF(AF63=$B$17,AE64+($A$17*15),IF(AF63=$B$19,IF(AE64+($A$19*15)&gt;100,100,AE64+($A$19*15)),IF(AF63=$B$18,IF(AE64+($A$18*15)&gt;100,100,AE64+($A$18*15)),AE64))))</f>
        <v>96.153333333333336</v>
      </c>
      <c r="AG64" s="273">
        <f t="shared" ref="AG64" si="245">IF(AG63=$B$16,AF64+($A$16*15),IF(AG63=$B$17,AF64+($A$17*15),IF(AG63=$B$19,IF(AF64+($A$19*15)&gt;100,100,AF64+($A$19*15)),IF(AG63=$B$18,IF(AF64+($A$18*15)&gt;100,100,AF64+($A$18*15)),AF64))))</f>
        <v>96.153333333333336</v>
      </c>
      <c r="AH64" s="273">
        <f t="shared" ref="AH64" si="246">IF(AH63=$B$16,AG64+($A$16*15),IF(AH63=$B$17,AG64+($A$17*15),IF(AH63=$B$19,IF(AG64+($A$19*15)&gt;100,100,AG64+($A$19*15)),IF(AH63=$B$18,IF(AG64+($A$18*15)&gt;100,100,AG64+($A$18*15)),AG64))))</f>
        <v>96.153333333333336</v>
      </c>
      <c r="AI64" s="273">
        <f t="shared" ref="AI64" si="247">IF(AI63=$B$16,AH64+($A$16*15),IF(AI63=$B$17,AH64+($A$17*15),IF(AI63=$B$19,IF(AH64+($A$19*15)&gt;100,100,AH64+($A$19*15)),IF(AI63=$B$18,IF(AH64+($A$18*15)&gt;100,100,AH64+($A$18*15)),AH64))))</f>
        <v>96.153333333333336</v>
      </c>
      <c r="AJ64" s="273">
        <f t="shared" ref="AJ64" si="248">IF(AJ63=$B$16,AI64+($A$16*15),IF(AJ63=$B$17,AI64+($A$17*15),IF(AJ63=$B$19,IF(AI64+($A$19*15)&gt;100,100,AI64+($A$19*15)),IF(AJ63=$B$18,IF(AI64+($A$18*15)&gt;100,100,AI64+($A$18*15)),AI64))))</f>
        <v>96.153333333333336</v>
      </c>
      <c r="AK64" s="273">
        <f t="shared" ref="AK64" si="249">IF(AK63=$B$16,AJ64+($A$16*15),IF(AK63=$B$17,AJ64+($A$17*15),IF(AK63=$B$19,IF(AJ64+($A$19*15)&gt;100,100,AJ64+($A$19*15)),IF(AK63=$B$18,IF(AJ64+($A$18*15)&gt;100,100,AJ64+($A$18*15)),AJ64))))</f>
        <v>96.153333333333336</v>
      </c>
      <c r="AL64" s="273">
        <f t="shared" ref="AL64" si="250">IF(AL63=$B$16,AK64+($A$16*15),IF(AL63=$B$17,AK64+($A$17*15),IF(AL63=$B$19,IF(AK64+($A$19*15)&gt;100,100,AK64+($A$19*15)),IF(AL63=$B$18,IF(AK64+($A$18*15)&gt;100,100,AK64+($A$18*15)),AK64))))</f>
        <v>96.153333333333336</v>
      </c>
      <c r="AM64" s="273">
        <f t="shared" ref="AM64" si="251">IF(AM63=$B$16,AL64+($A$16*15),IF(AM63=$B$17,AL64+($A$17*15),IF(AM63=$B$19,IF(AL64+($A$19*15)&gt;100,100,AL64+($A$19*15)),IF(AM63=$B$18,IF(AL64+($A$18*15)&gt;100,100,AL64+($A$18*15)),AL64))))</f>
        <v>96.153333333333336</v>
      </c>
      <c r="AN64" s="273">
        <f t="shared" ref="AN64" si="252">IF(AN63=$B$16,AM64+($A$16*15),IF(AN63=$B$17,AM64+($A$17*15),IF(AN63=$B$19,IF(AM64+($A$19*15)&gt;100,100,AM64+($A$19*15)),IF(AN63=$B$18,IF(AM64+($A$18*15)&gt;100,100,AM64+($A$18*15)),AM64))))</f>
        <v>96.153333333333336</v>
      </c>
      <c r="AO64" s="273">
        <f t="shared" ref="AO64" si="253">IF(AO63=$B$16,AN64+($A$16*15),IF(AO63=$B$17,AN64+($A$17*15),IF(AO63=$B$19,IF(AN64+($A$19*15)&gt;100,100,AN64+($A$19*15)),IF(AO63=$B$18,IF(AN64+($A$18*15)&gt;100,100,AN64+($A$18*15)),AN64))))</f>
        <v>96.153333333333336</v>
      </c>
      <c r="AP64" s="273">
        <f t="shared" ref="AP64" si="254">IF(AP63=$B$16,AO64+($A$16*15),IF(AP63=$B$17,AO64+($A$17*15),IF(AP63=$B$19,IF(AO64+($A$19*15)&gt;100,100,AO64+($A$19*15)),IF(AP63=$B$18,IF(AO64+($A$18*15)&gt;100,100,AO64+($A$18*15)),AO64))))</f>
        <v>96.153333333333336</v>
      </c>
      <c r="AQ64" s="273">
        <f>IF(AQ63=$B$16,AP64+($A$16*15),IF(AQ63=$B$17,AP64+($A$17*15),IF(AQ63=$B$19,IF(AP64+($A$19*15)&gt;100,100,AP64+($A$19*15)),IF(AQ63=$B$18,IF(AP64+($A$18*15)&gt;100,100,AP64+($A$18*15)),AP64))))</f>
        <v>96.153333333333336</v>
      </c>
      <c r="AR64" s="273">
        <f t="shared" ref="AR64" si="255">IF(AR63=$B$16,AQ64+($A$16*15),IF(AR63=$B$17,AQ64+($A$17*15),IF(AR63=$B$19,IF(AQ64+($A$19*15)&gt;100,100,AQ64+($A$19*15)),IF(AR63=$B$18,IF(AQ64+($A$18*15)&gt;100,100,AQ64+($A$18*15)),AQ64))))</f>
        <v>96.153333333333336</v>
      </c>
      <c r="AS64" s="273">
        <f t="shared" ref="AS64" si="256">IF(AS63=$B$16,AR64+($A$16*15),IF(AS63=$B$17,AR64+($A$17*15),IF(AS63=$B$19,IF(AR64+($A$19*15)&gt;100,100,AR64+($A$19*15)),IF(AS63=$B$18,IF(AR64+($A$18*15)&gt;100,100,AR64+($A$18*15)),AR64))))</f>
        <v>96.153333333333336</v>
      </c>
      <c r="AT64" s="273">
        <f t="shared" ref="AT64" si="257">IF(AT63=$B$16,AS64+($A$16*15),IF(AT63=$B$17,AS64+($A$17*15),IF(AT63=$B$19,IF(AS64+($A$19*15)&gt;100,100,AS64+($A$19*15)),IF(AT63=$B$18,IF(AS64+($A$18*15)&gt;100,100,AS64+($A$18*15)),AS64))))</f>
        <v>96.153333333333336</v>
      </c>
      <c r="AU64" s="273">
        <f t="shared" ref="AU64" si="258">IF(AU63=$B$16,AT64+($A$16*15),IF(AU63=$B$17,AT64+($A$17*15),IF(AU63=$B$19,IF(AT64+($A$19*15)&gt;100,100,AT64+($A$19*15)),IF(AU63=$B$18,IF(AT64+($A$18*15)&gt;100,100,AT64+($A$18*15)),AT64))))</f>
        <v>96.153333333333336</v>
      </c>
      <c r="AV64" s="273">
        <f t="shared" ref="AV64" si="259">IF(AV63=$B$16,AU64+($A$16*15),IF(AV63=$B$17,AU64+($A$17*15),IF(AV63=$B$19,IF(AU64+($A$19*15)&gt;100,100,AU64+($A$19*15)),IF(AV63=$B$18,IF(AU64+($A$18*15)&gt;100,100,AU64+($A$18*15)),AU64))))</f>
        <v>96.153333333333336</v>
      </c>
      <c r="AW64" s="273">
        <f t="shared" ref="AW64" si="260">IF(AW63=$B$16,AV64+($A$16*15),IF(AW63=$B$17,AV64+($A$17*15),IF(AW63=$B$19,IF(AV64+($A$19*15)&gt;100,100,AV64+($A$19*15)),IF(AW63=$B$18,IF(AV64+($A$18*15)&gt;100,100,AV64+($A$18*15)),AV64))))</f>
        <v>96.153333333333336</v>
      </c>
      <c r="AX64" s="273">
        <f t="shared" ref="AX64" si="261">IF(AX63=$B$16,AW64+($A$16*15),IF(AX63=$B$17,AW64+($A$17*15),IF(AX63=$B$19,IF(AW64+($A$19*15)&gt;100,100,AW64+($A$19*15)),IF(AX63=$B$18,IF(AW64+($A$18*15)&gt;100,100,AW64+($A$18*15)),AW64))))</f>
        <v>96.153333333333336</v>
      </c>
      <c r="AY64" s="273">
        <f t="shared" ref="AY64" si="262">IF(AY63=$B$16,AX64+($A$16*15),IF(AY63=$B$17,AX64+($A$17*15),IF(AY63=$B$19,IF(AX64+($A$19*15)&gt;100,100,AX64+($A$19*15)),IF(AY63=$B$18,IF(AX64+($A$18*15)&gt;100,100,AX64+($A$18*15)),AX64))))</f>
        <v>96.153333333333336</v>
      </c>
      <c r="AZ64" s="273">
        <f t="shared" ref="AZ64" si="263">IF(AZ63=$B$16,AY64+($A$16*15),IF(AZ63=$B$17,AY64+($A$17*15),IF(AZ63=$B$19,IF(AY64+($A$19*15)&gt;100,100,AY64+($A$19*15)),IF(AZ63=$B$18,IF(AY64+($A$18*15)&gt;100,100,AY64+($A$18*15)),AY64))))</f>
        <v>96.153333333333336</v>
      </c>
      <c r="BA64" s="273">
        <f t="shared" ref="BA64" si="264">IF(BA63=$B$16,AZ64+($A$16*15),IF(BA63=$B$17,AZ64+($A$17*15),IF(BA63=$B$19,IF(AZ64+($A$19*15)&gt;100,100,AZ64+($A$19*15)),IF(BA63=$B$18,IF(AZ64+($A$18*15)&gt;100,100,AZ64+($A$18*15)),AZ64))))</f>
        <v>96.153333333333336</v>
      </c>
      <c r="BB64" s="273">
        <f t="shared" ref="BB64" si="265">IF(BB63=$B$16,BA64+($A$16*15),IF(BB63=$B$17,BA64+($A$17*15),IF(BB63=$B$19,IF(BA64+($A$19*15)&gt;100,100,BA64+($A$19*15)),IF(BB63=$B$18,IF(BA64+($A$18*15)&gt;100,100,BA64+($A$18*15)),BA64))))</f>
        <v>96.153333333333336</v>
      </c>
      <c r="BC64" s="252">
        <f t="shared" ref="BC64" si="266">IF(BC63=$B$16,BB64+($A$16*15),IF(BC63=$B$17,BB64+($A$17*15),IF(BC63=$B$19,IF(BB64+($A$19*15)&gt;100,100,BB64+($A$19*15)),IF(BC63=$B$18,IF(BB64+($A$18*15)&gt;100,100,BB64+($A$18*15)),BB64))))</f>
        <v>100</v>
      </c>
      <c r="BD64" s="252">
        <f t="shared" ref="BD64" si="267">IF(BD63=$B$16,BC64+($A$16*15),IF(BD63=$B$17,BC64+($A$17*15),IF(BD63=$B$19,IF(BC64+($A$19*15)&gt;100,100,BC64+($A$19*15)),IF(BD63=$B$18,IF(BC64+($A$18*15)&gt;100,100,BC64+($A$18*15)),BC64))))</f>
        <v>100</v>
      </c>
      <c r="BE64" s="252">
        <f t="shared" ref="BE64" si="268">IF(BE63=$B$16,BD64+($A$16*15),IF(BE63=$B$17,BD64+($A$17*15),IF(BE63=$B$19,IF(BD64+($A$19*15)&gt;100,100,BD64+($A$19*15)),IF(BE63=$B$18,IF(BD64+($A$18*15)&gt;100,100,BD64+($A$18*15)),BD64))))</f>
        <v>100</v>
      </c>
      <c r="BF64" s="252">
        <f t="shared" ref="BF64" si="269">IF(BF63=$B$16,BE64+($A$16*15),IF(BF63=$B$17,BE64+($A$17*15),IF(BF63=$B$19,IF(BE64+($A$19*15)&gt;100,100,BE64+($A$19*15)),IF(BF63=$B$18,IF(BE64+($A$18*15)&gt;100,100,BE64+($A$18*15)),BE64))))</f>
        <v>100</v>
      </c>
      <c r="BG64" s="252">
        <f t="shared" ref="BG64" si="270">IF(BG63=$B$16,BF64+($A$16*15),IF(BG63=$B$17,BF64+($A$17*15),IF(BG63=$B$19,IF(BF64+($A$19*15)&gt;100,100,BF64+($A$19*15)),IF(BG63=$B$18,IF(BF64+($A$18*15)&gt;100,100,BF64+($A$18*15)),BF64))))</f>
        <v>98.076666666666668</v>
      </c>
      <c r="BH64" s="252">
        <f t="shared" ref="BH64" si="271">IF(BH63=$B$16,BG64+($A$16*15),IF(BH63=$B$17,BG64+($A$17*15),IF(BH63=$B$19,IF(BG64+($A$19*15)&gt;100,100,BG64+($A$19*15)),IF(BH63=$B$18,IF(BG64+($A$18*15)&gt;100,100,BG64+($A$18*15)),BG64))))</f>
        <v>96.153333333333336</v>
      </c>
      <c r="BI64" s="252">
        <f t="shared" ref="BI64" si="272">IF(BI63=$B$16,BH64+($A$16*15),IF(BI63=$B$17,BH64+($A$17*15),IF(BI63=$B$19,IF(BH64+($A$19*15)&gt;100,100,BH64+($A$19*15)),IF(BI63=$B$18,IF(BH64+($A$18*15)&gt;100,100,BH64+($A$18*15)),BH64))))</f>
        <v>96.153333333333336</v>
      </c>
      <c r="BJ64" s="252">
        <f t="shared" ref="BJ64" si="273">IF(BJ63=$B$16,BI64+($A$16*15),IF(BJ63=$B$17,BI64+($A$17*15),IF(BJ63=$B$19,IF(BI64+($A$19*15)&gt;100,100,BI64+($A$19*15)),IF(BJ63=$B$18,IF(BI64+($A$18*15)&gt;100,100,BI64+($A$18*15)),BI64))))</f>
        <v>96.153333333333336</v>
      </c>
      <c r="BK64" s="252">
        <f t="shared" ref="BK64" si="274">IF(BK63=$B$16,BJ64+($A$16*15),IF(BK63=$B$17,BJ64+($A$17*15),IF(BK63=$B$19,IF(BJ64+($A$19*15)&gt;100,100,BJ64+($A$19*15)),IF(BK63=$B$18,IF(BJ64+($A$18*15)&gt;100,100,BJ64+($A$18*15)),BJ64))))</f>
        <v>96.153333333333336</v>
      </c>
      <c r="BL64" s="252">
        <f t="shared" ref="BL64" si="275">IF(BL63=$B$16,BK64+($A$16*15),IF(BL63=$B$17,BK64+($A$17*15),IF(BL63=$B$19,IF(BK64+($A$19*15)&gt;100,100,BK64+($A$19*15)),IF(BL63=$B$18,IF(BK64+($A$18*15)&gt;100,100,BK64+($A$18*15)),BK64))))</f>
        <v>96.153333333333336</v>
      </c>
      <c r="BM64" s="252">
        <f t="shared" ref="BM64" si="276">IF(BM63=$B$16,BL64+($A$16*15),IF(BM63=$B$17,BL64+($A$17*15),IF(BM63=$B$19,IF(BL64+($A$19*15)&gt;100,100,BL64+($A$19*15)),IF(BM63=$B$18,IF(BL64+($A$18*15)&gt;100,100,BL64+($A$18*15)),BL64))))</f>
        <v>96.153333333333336</v>
      </c>
      <c r="BN64" s="252">
        <f t="shared" ref="BN64" si="277">IF(BN63=$B$16,BM64+($A$16*15),IF(BN63=$B$17,BM64+($A$17*15),IF(BN63=$B$19,IF(BM64+($A$19*15)&gt;100,100,BM64+($A$19*15)),IF(BN63=$B$18,IF(BM64+($A$18*15)&gt;100,100,BM64+($A$18*15)),BM64))))</f>
        <v>96.153333333333336</v>
      </c>
      <c r="BO64" s="252">
        <f t="shared" ref="BO64" si="278">IF(BO63=$B$16,BN64+($A$16*15),IF(BO63=$B$17,BN64+($A$17*15),IF(BO63=$B$19,IF(BN64+($A$19*15)&gt;100,100,BN64+($A$19*15)),IF(BO63=$B$18,IF(BN64+($A$18*15)&gt;100,100,BN64+($A$18*15)),BN64))))</f>
        <v>96.153333333333336</v>
      </c>
      <c r="BP64" s="252">
        <f t="shared" ref="BP64" si="279">IF(BP63=$B$16,BO64+($A$16*15),IF(BP63=$B$17,BO64+($A$17*15),IF(BP63=$B$19,IF(BO64+($A$19*15)&gt;100,100,BO64+($A$19*15)),IF(BP63=$B$18,IF(BO64+($A$18*15)&gt;100,100,BO64+($A$18*15)),BO64))))</f>
        <v>96.153333333333336</v>
      </c>
      <c r="BQ64" s="252">
        <f t="shared" ref="BQ64" si="280">IF(BQ63=$B$16,BP64+($A$16*15),IF(BQ63=$B$17,BP64+($A$17*15),IF(BQ63=$B$19,IF(BP64+($A$19*15)&gt;100,100,BP64+($A$19*15)),IF(BQ63=$B$18,IF(BP64+($A$18*15)&gt;100,100,BP64+($A$18*15)),BP64))))</f>
        <v>96.153333333333336</v>
      </c>
      <c r="BR64" s="252">
        <f t="shared" ref="BR64" si="281">IF(BR63=$B$16,BQ64+($A$16*15),IF(BR63=$B$17,BQ64+($A$17*15),IF(BR63=$B$19,IF(BQ64+($A$19*15)&gt;100,100,BQ64+($A$19*15)),IF(BR63=$B$18,IF(BQ64+($A$18*15)&gt;100,100,BQ64+($A$18*15)),BQ64))))</f>
        <v>96.153333333333336</v>
      </c>
      <c r="BS64" s="252">
        <f t="shared" ref="BS64" si="282">IF(BS63=$B$16,BR64+($A$16*15),IF(BS63=$B$17,BR64+($A$17*15),IF(BS63=$B$19,IF(BR64+($A$19*15)&gt;100,100,BR64+($A$19*15)),IF(BS63=$B$18,IF(BR64+($A$18*15)&gt;100,100,BR64+($A$18*15)),BR64))))</f>
        <v>96.153333333333336</v>
      </c>
      <c r="BT64" s="252">
        <f t="shared" ref="BT64" si="283">IF(BT63=$B$16,BS64+($A$16*15),IF(BT63=$B$17,BS64+($A$17*15),IF(BT63=$B$19,IF(BS64+($A$19*15)&gt;100,100,BS64+($A$19*15)),IF(BT63=$B$18,IF(BS64+($A$18*15)&gt;100,100,BS64+($A$18*15)),BS64))))</f>
        <v>96.153333333333336</v>
      </c>
      <c r="BU64" s="252">
        <f t="shared" ref="BU64" si="284">IF(BU63=$B$16,BT64+($A$16*15),IF(BU63=$B$17,BT64+($A$17*15),IF(BU63=$B$19,IF(BT64+($A$19*15)&gt;100,100,BT64+($A$19*15)),IF(BU63=$B$18,IF(BT64+($A$18*15)&gt;100,100,BT64+($A$18*15)),BT64))))</f>
        <v>96.153333333333336</v>
      </c>
      <c r="BV64" s="252">
        <f t="shared" ref="BV64" si="285">IF(BV63=$B$16,BU64+($A$16*15),IF(BV63=$B$17,BU64+($A$17*15),IF(BV63=$B$19,IF(BU64+($A$19*15)&gt;100,100,BU64+($A$19*15)),IF(BV63=$B$18,IF(BU64+($A$18*15)&gt;100,100,BU64+($A$18*15)),BU64))))</f>
        <v>96.153333333333336</v>
      </c>
      <c r="BW64" s="252">
        <f t="shared" ref="BW64" si="286">IF(BW63=$B$16,BV64+($A$16*15),IF(BW63=$B$17,BV64+($A$17*15),IF(BW63=$B$19,IF(BV64+($A$19*15)&gt;100,100,BV64+($A$19*15)),IF(BW63=$B$18,IF(BV64+($A$18*15)&gt;100,100,BV64+($A$18*15)),BV64))))</f>
        <v>96.153333333333336</v>
      </c>
      <c r="BX64" s="252">
        <f t="shared" ref="BX64" si="287">IF(BX63=$B$16,BW64+($A$16*15),IF(BX63=$B$17,BW64+($A$17*15),IF(BX63=$B$19,IF(BW64+($A$19*15)&gt;100,100,BW64+($A$19*15)),IF(BX63=$B$18,IF(BW64+($A$18*15)&gt;100,100,BW64+($A$18*15)),BW64))))</f>
        <v>96.153333333333336</v>
      </c>
      <c r="BY64" s="252">
        <f t="shared" ref="BY64" si="288">IF(BY63=$B$16,BX64+($A$16*15),IF(BY63=$B$17,BX64+($A$17*15),IF(BY63=$B$19,IF(BX64+($A$19*15)&gt;100,100,BX64+($A$19*15)),IF(BY63=$B$18,IF(BX64+($A$18*15)&gt;100,100,BX64+($A$18*15)),BX64))))</f>
        <v>96.153333333333336</v>
      </c>
      <c r="BZ64" s="252">
        <f t="shared" ref="BZ64" si="289">IF(BZ63=$B$16,BY64+($A$16*15),IF(BZ63=$B$17,BY64+($A$17*15),IF(BZ63=$B$19,IF(BY64+($A$19*15)&gt;100,100,BY64+($A$19*15)),IF(BZ63=$B$18,IF(BY64+($A$18*15)&gt;100,100,BY64+($A$18*15)),BY64))))</f>
        <v>96.153333333333336</v>
      </c>
      <c r="CA64" s="252">
        <f>IF(CA63=$B$16,BZ64+($A$16*15),IF(CA63=$B$17,BZ64+($A$17*15),IF(CA63=$B$19,IF(BZ64+($A$19*15)&gt;100,100,BZ64+($A$19*15)),IF(CA63=$B$18,IF(BZ64+($A$18*15)&gt;100,100,BZ64+($A$18*15)),BZ64))))</f>
        <v>96.153333333333336</v>
      </c>
      <c r="CB64" s="252">
        <f>IF(CB63=$B$16,CA64+($A$16*15),IF(CB63=$B$17,CA64+($A$17*15),IF(CB63=$B$19,IF(CA64+($A$19*15)&gt;100,100,CA64+($A$19*15)),IF(CB63=$B$18,IF(CA64+($A$18*15)&gt;100,100,CA64+($A$18*15)),CA64))))</f>
        <v>96.153333333333336</v>
      </c>
      <c r="CC64" s="252">
        <f>IF(CC63=$B$16,CB64+($A$16*15),IF(CC63=$B$17,CB64+($A$17*15),IF(CC63=$B$19,IF(CB64+($A$19*15)&gt;100,100,CB64+($A$19*15)),IF(CC63=$B$18,IF(CB64+($A$18*15)&gt;100,100,CB64+($A$18*15)),CB64))))</f>
        <v>96.153333333333336</v>
      </c>
      <c r="CD64" s="252">
        <f>IF(CD63=$B$16,CC64+($A$16*15),IF(CD63=$B$17,CC64+($A$17*15),IF(CD63=$B$19,IF(CC64+($A$19*15)&gt;100,100,CC64+($A$19*15)),IF(CD63=$B$18,IF(CC64+($A$18*15)&gt;100,100,CC64+($A$18*15)),CC64))))</f>
        <v>96.153333333333336</v>
      </c>
      <c r="CE64" s="252">
        <f t="shared" ref="CE64" si="290">IF(CE63=$B$16,CD64+($A$16*15),IF(CE63=$B$17,CD64+($A$17*15),IF(CE63=$B$19,IF(CD64+($A$19*15)&gt;100,100,CD64+($A$19*15)),IF(CE63=$B$18,IF(CD64+($A$18*15)&gt;100,100,CD64+($A$18*15)),CD64))))</f>
        <v>96.153333333333336</v>
      </c>
      <c r="CF64" s="252">
        <f t="shared" ref="CF64" si="291">IF(CF63=$B$16,CE64+($A$16*15),IF(CF63=$B$17,CE64+($A$17*15),IF(CF63=$B$19,IF(CE64+($A$19*15)&gt;100,100,CE64+($A$19*15)),IF(CF63=$B$18,IF(CE64+($A$18*15)&gt;100,100,CE64+($A$18*15)),CE64))))</f>
        <v>96.153333333333336</v>
      </c>
      <c r="CG64" s="252">
        <f t="shared" ref="CG64" si="292">IF(CG63=$B$16,CF64+($A$16*15),IF(CG63=$B$17,CF64+($A$17*15),IF(CG63=$B$19,IF(CF64+($A$19*15)&gt;100,100,CF64+($A$19*15)),IF(CG63=$B$18,IF(CF64+($A$18*15)&gt;100,100,CF64+($A$18*15)),CF64))))</f>
        <v>96.153333333333336</v>
      </c>
      <c r="CH64" s="252">
        <f t="shared" ref="CH64" si="293">IF(CH63=$B$16,CG64+($A$16*15),IF(CH63=$B$17,CG64+($A$17*15),IF(CH63=$B$19,IF(CG64+($A$19*15)&gt;100,100,CG64+($A$19*15)),IF(CH63=$B$18,IF(CG64+($A$18*15)&gt;100,100,CG64+($A$18*15)),CG64))))</f>
        <v>96.153333333333336</v>
      </c>
      <c r="CI64" s="252">
        <f t="shared" ref="CI64" si="294">IF(CI63=$B$16,CH64+($A$16*15),IF(CI63=$B$17,CH64+($A$17*15),IF(CI63=$B$19,IF(CH64+($A$19*15)&gt;100,100,CH64+($A$19*15)),IF(CI63=$B$18,IF(CH64+($A$18*15)&gt;100,100,CH64+($A$18*15)),CH64))))</f>
        <v>96.153333333333336</v>
      </c>
      <c r="CJ64" s="252">
        <f t="shared" ref="CJ64" si="295">IF(CJ63=$B$16,CI64+($A$16*15),IF(CJ63=$B$17,CI64+($A$17*15),IF(CJ63=$B$19,IF(CI64+($A$19*15)&gt;100,100,CI64+($A$19*15)),IF(CJ63=$B$18,IF(CI64+($A$18*15)&gt;100,100,CI64+($A$18*15)),CI64))))</f>
        <v>96.153333333333336</v>
      </c>
      <c r="CK64" s="252">
        <f t="shared" ref="CK64" si="296">IF(CK63=$B$16,CJ64+($A$16*15),IF(CK63=$B$17,CJ64+($A$17*15),IF(CK63=$B$19,IF(CJ64+($A$19*15)&gt;100,100,CJ64+($A$19*15)),IF(CK63=$B$18,IF(CJ64+($A$18*15)&gt;100,100,CJ64+($A$18*15)),CJ64))))</f>
        <v>96.153333333333336</v>
      </c>
      <c r="CL64" s="252">
        <f t="shared" ref="CL64" si="297">IF(CL63=$B$16,CK64+($A$16*15),IF(CL63=$B$17,CK64+($A$17*15),IF(CL63=$B$19,IF(CK64+($A$19*15)&gt;100,100,CK64+($A$19*15)),IF(CL63=$B$18,IF(CK64+($A$18*15)&gt;100,100,CK64+($A$18*15)),CK64))))</f>
        <v>96.153333333333336</v>
      </c>
      <c r="CM64" s="256">
        <f t="shared" ref="CM64" si="298">CL64-10</f>
        <v>86.153333333333336</v>
      </c>
    </row>
    <row r="65" spans="1:91" ht="15" customHeight="1" x14ac:dyDescent="0.25">
      <c r="A65" s="340"/>
      <c r="B65" s="341" t="s">
        <v>49</v>
      </c>
      <c r="C65" s="64" t="s">
        <v>44</v>
      </c>
      <c r="D65" s="43" t="s">
        <v>45</v>
      </c>
      <c r="E65" s="255" t="s">
        <v>13</v>
      </c>
      <c r="F65" s="255" t="s">
        <v>13</v>
      </c>
      <c r="G65" s="255" t="s">
        <v>13</v>
      </c>
      <c r="H65" s="255" t="s">
        <v>13</v>
      </c>
      <c r="I65" s="254" t="s">
        <v>27</v>
      </c>
      <c r="J65" s="257"/>
      <c r="K65" s="257"/>
      <c r="L65" s="257"/>
      <c r="M65" s="257"/>
      <c r="N65" s="257"/>
      <c r="O65" s="257"/>
      <c r="P65" s="257"/>
      <c r="Q65" s="257"/>
      <c r="R65" s="257"/>
      <c r="S65" s="273"/>
      <c r="T65" s="273"/>
      <c r="U65" s="273"/>
      <c r="V65" s="273"/>
      <c r="W65" s="273"/>
      <c r="X65" s="273"/>
      <c r="Y65" s="273"/>
      <c r="Z65" s="273"/>
      <c r="AA65" s="273"/>
      <c r="AB65" s="273"/>
      <c r="AC65" s="273"/>
      <c r="AD65" s="273"/>
      <c r="AE65" s="273"/>
      <c r="AF65" s="273"/>
      <c r="AG65" s="273"/>
      <c r="AH65" s="273"/>
      <c r="AI65" s="273"/>
      <c r="AJ65" s="273"/>
      <c r="AK65" s="273"/>
      <c r="AL65" s="273"/>
      <c r="AM65" s="273"/>
      <c r="AN65" s="273"/>
      <c r="AO65" s="273"/>
      <c r="AP65" s="273"/>
      <c r="AQ65" s="273"/>
      <c r="AR65" s="273"/>
      <c r="AS65" s="273"/>
      <c r="AT65" s="273"/>
      <c r="AU65" s="273"/>
      <c r="AV65" s="273"/>
      <c r="AW65" s="273"/>
      <c r="AX65" s="273"/>
      <c r="AY65" s="273"/>
      <c r="AZ65" s="273"/>
      <c r="BA65" s="273"/>
      <c r="BB65" s="273"/>
      <c r="BC65" s="257"/>
      <c r="BD65" s="257"/>
      <c r="BE65" s="257"/>
      <c r="BF65" s="257"/>
      <c r="BG65" s="271" t="s">
        <v>31</v>
      </c>
      <c r="BH65" s="271" t="s">
        <v>31</v>
      </c>
      <c r="BI65" s="271" t="s">
        <v>31</v>
      </c>
      <c r="BJ65" s="271" t="s">
        <v>31</v>
      </c>
      <c r="BK65" s="254" t="s">
        <v>27</v>
      </c>
      <c r="BL65" s="254" t="s">
        <v>27</v>
      </c>
      <c r="BM65" s="257"/>
      <c r="BN65" s="257"/>
      <c r="BO65" s="257"/>
      <c r="BP65" s="257"/>
      <c r="BQ65" s="257"/>
      <c r="BR65" s="257"/>
      <c r="BS65" s="257"/>
      <c r="BT65" s="257"/>
      <c r="BU65" s="257"/>
      <c r="BV65" s="257"/>
      <c r="BW65" s="257"/>
      <c r="BX65" s="257"/>
      <c r="BY65" s="257"/>
      <c r="BZ65" s="257"/>
      <c r="CA65" s="257"/>
      <c r="CB65" s="257"/>
      <c r="CC65" s="257"/>
      <c r="CD65" s="257"/>
      <c r="CE65" s="257"/>
      <c r="CF65" s="257"/>
      <c r="CG65" s="257"/>
      <c r="CH65" s="257"/>
      <c r="CI65" s="257"/>
      <c r="CJ65" s="257"/>
      <c r="CK65" s="257"/>
      <c r="CL65" s="257"/>
      <c r="CM65" s="252" t="s">
        <v>46</v>
      </c>
    </row>
    <row r="66" spans="1:91" ht="15" hidden="1" customHeight="1" x14ac:dyDescent="0.25">
      <c r="A66" s="340"/>
      <c r="B66" s="342"/>
      <c r="C66" s="64" t="s">
        <v>37</v>
      </c>
      <c r="D66" s="89">
        <f>CM31</f>
        <v>45.230000000000018</v>
      </c>
      <c r="E66" s="252">
        <f>IF(E65=$B$16,D66+($A$16*15),IF(E65=$B$17,D66+($A$17*15),IF(E65=$B$19,IF(D66+($A$19*15)&gt;100,100,D66+($A$19*15)),IF(E65=$B$18,IF(D66+($A$18*15)&gt;100,100,D66+($A$18*15)),D66))))</f>
        <v>60.230000000000018</v>
      </c>
      <c r="F66" s="252">
        <f t="shared" ref="F66" si="299">IF(F65=$B$16,E66+($A$16*15),IF(F65=$B$17,E66+($A$17*15),IF(F65=$B$19,IF(E66+($A$19*15)&gt;100,100,E66+($A$19*15)),IF(F65=$B$18,IF(E66+($A$18*15)&gt;100,100,E66+($A$18*15)),E66))))</f>
        <v>75.230000000000018</v>
      </c>
      <c r="G66" s="252">
        <f t="shared" ref="G66" si="300">IF(G65=$B$16,F66+($A$16*15),IF(G65=$B$17,F66+($A$17*15),IF(G65=$B$19,IF(F66+($A$19*15)&gt;100,100,F66+($A$19*15)),IF(G65=$B$18,IF(F66+($A$18*15)&gt;100,100,F66+($A$18*15)),F66))))</f>
        <v>90.230000000000018</v>
      </c>
      <c r="H66" s="252">
        <f t="shared" ref="H66" si="301">IF(H65=$B$16,G66+($A$16*15),IF(H65=$B$17,G66+($A$17*15),IF(H65=$B$19,IF(G66+($A$19*15)&gt;100,100,G66+($A$19*15)),IF(H65=$B$18,IF(G66+($A$18*15)&gt;100,100,G66+($A$18*15)),G66))))</f>
        <v>100</v>
      </c>
      <c r="I66" s="252">
        <f t="shared" ref="I66" si="302">IF(I65=$B$16,H66+($A$16*15),IF(I65=$B$17,H66+($A$17*15),IF(I65=$B$19,IF(H66+($A$19*15)&gt;100,100,H66+($A$19*15)),IF(I65=$B$18,IF(H66+($A$18*15)&gt;100,100,H66+($A$18*15)),H66))))</f>
        <v>98.076666666666668</v>
      </c>
      <c r="J66" s="252">
        <f t="shared" ref="J66" si="303">IF(J65=$B$16,I66+($A$16*15),IF(J65=$B$17,I66+($A$17*15),IF(J65=$B$19,IF(I66+($A$19*15)&gt;100,100,I66+($A$19*15)),IF(J65=$B$18,IF(I66+($A$18*15)&gt;100,100,I66+($A$18*15)),I66))))</f>
        <v>98.076666666666668</v>
      </c>
      <c r="K66" s="252">
        <f t="shared" ref="K66" si="304">IF(K65=$B$16,J66+($A$16*15),IF(K65=$B$17,J66+($A$17*15),IF(K65=$B$19,IF(J66+($A$19*15)&gt;100,100,J66+($A$19*15)),IF(K65=$B$18,IF(J66+($A$18*15)&gt;100,100,J66+($A$18*15)),J66))))</f>
        <v>98.076666666666668</v>
      </c>
      <c r="L66" s="252">
        <f t="shared" ref="L66" si="305">IF(L65=$B$16,K66+($A$16*15),IF(L65=$B$17,K66+($A$17*15),IF(L65=$B$19,IF(K66+($A$19*15)&gt;100,100,K66+($A$19*15)),IF(L65=$B$18,IF(K66+($A$18*15)&gt;100,100,K66+($A$18*15)),K66))))</f>
        <v>98.076666666666668</v>
      </c>
      <c r="M66" s="252">
        <f t="shared" ref="M66" si="306">IF(M65=$B$16,L66+($A$16*15),IF(M65=$B$17,L66+($A$17*15),IF(M65=$B$19,IF(L66+($A$19*15)&gt;100,100,L66+($A$19*15)),IF(M65=$B$18,IF(L66+($A$18*15)&gt;100,100,L66+($A$18*15)),L66))))</f>
        <v>98.076666666666668</v>
      </c>
      <c r="N66" s="252">
        <f t="shared" ref="N66" si="307">IF(N65=$B$16,M66+($A$16*15),IF(N65=$B$17,M66+($A$17*15),IF(N65=$B$19,IF(M66+($A$19*15)&gt;100,100,M66+($A$19*15)),IF(N65=$B$18,IF(M66+($A$18*15)&gt;100,100,M66+($A$18*15)),M66))))</f>
        <v>98.076666666666668</v>
      </c>
      <c r="O66" s="252">
        <f t="shared" ref="O66" si="308">IF(O65=$B$16,N66+($A$16*15),IF(O65=$B$17,N66+($A$17*15),IF(O65=$B$19,IF(N66+($A$19*15)&gt;100,100,N66+($A$19*15)),IF(O65=$B$18,IF(N66+($A$18*15)&gt;100,100,N66+($A$18*15)),N66))))</f>
        <v>98.076666666666668</v>
      </c>
      <c r="P66" s="252">
        <f t="shared" ref="P66" si="309">IF(P65=$B$16,O66+($A$16*15),IF(P65=$B$17,O66+($A$17*15),IF(P65=$B$19,IF(O66+($A$19*15)&gt;100,100,O66+($A$19*15)),IF(P65=$B$18,IF(O66+($A$18*15)&gt;100,100,O66+($A$18*15)),O66))))</f>
        <v>98.076666666666668</v>
      </c>
      <c r="Q66" s="252">
        <f t="shared" ref="Q66" si="310">IF(Q65=$B$16,P66+($A$16*15),IF(Q65=$B$17,P66+($A$17*15),IF(Q65=$B$19,IF(P66+($A$19*15)&gt;100,100,P66+($A$19*15)),IF(Q65=$B$18,IF(P66+($A$18*15)&gt;100,100,P66+($A$18*15)),P66))))</f>
        <v>98.076666666666668</v>
      </c>
      <c r="R66" s="252">
        <f t="shared" ref="R66" si="311">IF(R65=$B$16,Q66+($A$16*15),IF(R65=$B$17,Q66+($A$17*15),IF(R65=$B$19,IF(Q66+($A$19*15)&gt;100,100,Q66+($A$19*15)),IF(R65=$B$18,IF(Q66+($A$18*15)&gt;100,100,Q66+($A$18*15)),Q66))))</f>
        <v>98.076666666666668</v>
      </c>
      <c r="S66" s="273">
        <f t="shared" ref="S66" si="312">IF(S65=$B$16,R66+($A$16*15),IF(S65=$B$17,R66+($A$17*15),IF(S65=$B$19,IF(R66+($A$19*15)&gt;100,100,R66+($A$19*15)),IF(S65=$B$18,IF(R66+($A$18*15)&gt;100,100,R66+($A$18*15)),R66))))</f>
        <v>98.076666666666668</v>
      </c>
      <c r="T66" s="273">
        <f t="shared" ref="T66" si="313">IF(T65=$B$16,S66+($A$16*15),IF(T65=$B$17,S66+($A$17*15),IF(T65=$B$19,IF(S66+($A$19*15)&gt;100,100,S66+($A$19*15)),IF(T65=$B$18,IF(S66+($A$18*15)&gt;100,100,S66+($A$18*15)),S66))))</f>
        <v>98.076666666666668</v>
      </c>
      <c r="U66" s="273">
        <f t="shared" ref="U66" si="314">IF(U65=$B$16,T66+($A$16*15),IF(U65=$B$17,T66+($A$17*15),IF(U65=$B$19,IF(T66+($A$19*15)&gt;100,100,T66+($A$19*15)),IF(U65=$B$18,IF(T66+($A$18*15)&gt;100,100,T66+($A$18*15)),T66))))</f>
        <v>98.076666666666668</v>
      </c>
      <c r="V66" s="273">
        <f t="shared" ref="V66" si="315">IF(V65=$B$16,U66+($A$16*15),IF(V65=$B$17,U66+($A$17*15),IF(V65=$B$19,IF(U66+($A$19*15)&gt;100,100,U66+($A$19*15)),IF(V65=$B$18,IF(U66+($A$18*15)&gt;100,100,U66+($A$18*15)),U66))))</f>
        <v>98.076666666666668</v>
      </c>
      <c r="W66" s="273">
        <f t="shared" ref="W66" si="316">IF(W65=$B$16,V66+($A$16*15),IF(W65=$B$17,V66+($A$17*15),IF(W65=$B$19,IF(V66+($A$19*15)&gt;100,100,V66+($A$19*15)),IF(W65=$B$18,IF(V66+($A$18*15)&gt;100,100,V66+($A$18*15)),V66))))</f>
        <v>98.076666666666668</v>
      </c>
      <c r="X66" s="273">
        <f t="shared" ref="X66" si="317">IF(X65=$B$16,W66+($A$16*15),IF(X65=$B$17,W66+($A$17*15),IF(X65=$B$19,IF(W66+($A$19*15)&gt;100,100,W66+($A$19*15)),IF(X65=$B$18,IF(W66+($A$18*15)&gt;100,100,W66+($A$18*15)),W66))))</f>
        <v>98.076666666666668</v>
      </c>
      <c r="Y66" s="273">
        <f t="shared" ref="Y66" si="318">IF(Y65=$B$16,X66+($A$16*15),IF(Y65=$B$17,X66+($A$17*15),IF(Y65=$B$19,IF(X66+($A$19*15)&gt;100,100,X66+($A$19*15)),IF(Y65=$B$18,IF(X66+($A$18*15)&gt;100,100,X66+($A$18*15)),X66))))</f>
        <v>98.076666666666668</v>
      </c>
      <c r="Z66" s="273">
        <f t="shared" ref="Z66" si="319">IF(Z65=$B$16,Y66+($A$16*15),IF(Z65=$B$17,Y66+($A$17*15),IF(Z65=$B$19,IF(Y66+($A$19*15)&gt;100,100,Y66+($A$19*15)),IF(Z65=$B$18,IF(Y66+($A$18*15)&gt;100,100,Y66+($A$18*15)),Y66))))</f>
        <v>98.076666666666668</v>
      </c>
      <c r="AA66" s="273">
        <f t="shared" ref="AA66" si="320">IF(AA65=$B$16,Z66+($A$16*15),IF(AA65=$B$17,Z66+($A$17*15),IF(AA65=$B$19,IF(Z66+($A$19*15)&gt;100,100,Z66+($A$19*15)),IF(AA65=$B$18,IF(Z66+($A$18*15)&gt;100,100,Z66+($A$18*15)),Z66))))</f>
        <v>98.076666666666668</v>
      </c>
      <c r="AB66" s="273">
        <f t="shared" ref="AB66" si="321">IF(AB65=$B$16,AA66+($A$16*15),IF(AB65=$B$17,AA66+($A$17*15),IF(AB65=$B$19,IF(AA66+($A$19*15)&gt;100,100,AA66+($A$19*15)),IF(AB65=$B$18,IF(AA66+($A$18*15)&gt;100,100,AA66+($A$18*15)),AA66))))</f>
        <v>98.076666666666668</v>
      </c>
      <c r="AC66" s="273">
        <f t="shared" ref="AC66" si="322">IF(AC65=$B$16,AB66+($A$16*15),IF(AC65=$B$17,AB66+($A$17*15),IF(AC65=$B$19,IF(AB66+($A$19*15)&gt;100,100,AB66+($A$19*15)),IF(AC65=$B$18,IF(AB66+($A$18*15)&gt;100,100,AB66+($A$18*15)),AB66))))</f>
        <v>98.076666666666668</v>
      </c>
      <c r="AD66" s="273">
        <f t="shared" ref="AD66" si="323">IF(AD65=$B$16,AC66+($A$16*15),IF(AD65=$B$17,AC66+($A$17*15),IF(AD65=$B$19,IF(AC66+($A$19*15)&gt;100,100,AC66+($A$19*15)),IF(AD65=$B$18,IF(AC66+($A$18*15)&gt;100,100,AC66+($A$18*15)),AC66))))</f>
        <v>98.076666666666668</v>
      </c>
      <c r="AE66" s="273">
        <f t="shared" ref="AE66" si="324">IF(AE65=$B$16,AD66+($A$16*15),IF(AE65=$B$17,AD66+($A$17*15),IF(AE65=$B$19,IF(AD66+($A$19*15)&gt;100,100,AD66+($A$19*15)),IF(AE65=$B$18,IF(AD66+($A$18*15)&gt;100,100,AD66+($A$18*15)),AD66))))</f>
        <v>98.076666666666668</v>
      </c>
      <c r="AF66" s="273">
        <f t="shared" ref="AF66" si="325">IF(AF65=$B$16,AE66+($A$16*15),IF(AF65=$B$17,AE66+($A$17*15),IF(AF65=$B$19,IF(AE66+($A$19*15)&gt;100,100,AE66+($A$19*15)),IF(AF65=$B$18,IF(AE66+($A$18*15)&gt;100,100,AE66+($A$18*15)),AE66))))</f>
        <v>98.076666666666668</v>
      </c>
      <c r="AG66" s="273">
        <f t="shared" ref="AG66" si="326">IF(AG65=$B$16,AF66+($A$16*15),IF(AG65=$B$17,AF66+($A$17*15),IF(AG65=$B$19,IF(AF66+($A$19*15)&gt;100,100,AF66+($A$19*15)),IF(AG65=$B$18,IF(AF66+($A$18*15)&gt;100,100,AF66+($A$18*15)),AF66))))</f>
        <v>98.076666666666668</v>
      </c>
      <c r="AH66" s="273">
        <f t="shared" ref="AH66" si="327">IF(AH65=$B$16,AG66+($A$16*15),IF(AH65=$B$17,AG66+($A$17*15),IF(AH65=$B$19,IF(AG66+($A$19*15)&gt;100,100,AG66+($A$19*15)),IF(AH65=$B$18,IF(AG66+($A$18*15)&gt;100,100,AG66+($A$18*15)),AG66))))</f>
        <v>98.076666666666668</v>
      </c>
      <c r="AI66" s="273">
        <f t="shared" ref="AI66" si="328">IF(AI65=$B$16,AH66+($A$16*15),IF(AI65=$B$17,AH66+($A$17*15),IF(AI65=$B$19,IF(AH66+($A$19*15)&gt;100,100,AH66+($A$19*15)),IF(AI65=$B$18,IF(AH66+($A$18*15)&gt;100,100,AH66+($A$18*15)),AH66))))</f>
        <v>98.076666666666668</v>
      </c>
      <c r="AJ66" s="273">
        <f t="shared" ref="AJ66" si="329">IF(AJ65=$B$16,AI66+($A$16*15),IF(AJ65=$B$17,AI66+($A$17*15),IF(AJ65=$B$19,IF(AI66+($A$19*15)&gt;100,100,AI66+($A$19*15)),IF(AJ65=$B$18,IF(AI66+($A$18*15)&gt;100,100,AI66+($A$18*15)),AI66))))</f>
        <v>98.076666666666668</v>
      </c>
      <c r="AK66" s="273">
        <f t="shared" ref="AK66" si="330">IF(AK65=$B$16,AJ66+($A$16*15),IF(AK65=$B$17,AJ66+($A$17*15),IF(AK65=$B$19,IF(AJ66+($A$19*15)&gt;100,100,AJ66+($A$19*15)),IF(AK65=$B$18,IF(AJ66+($A$18*15)&gt;100,100,AJ66+($A$18*15)),AJ66))))</f>
        <v>98.076666666666668</v>
      </c>
      <c r="AL66" s="273">
        <f t="shared" ref="AL66" si="331">IF(AL65=$B$16,AK66+($A$16*15),IF(AL65=$B$17,AK66+($A$17*15),IF(AL65=$B$19,IF(AK66+($A$19*15)&gt;100,100,AK66+($A$19*15)),IF(AL65=$B$18,IF(AK66+($A$18*15)&gt;100,100,AK66+($A$18*15)),AK66))))</f>
        <v>98.076666666666668</v>
      </c>
      <c r="AM66" s="273">
        <f t="shared" ref="AM66" si="332">IF(AM65=$B$16,AL66+($A$16*15),IF(AM65=$B$17,AL66+($A$17*15),IF(AM65=$B$19,IF(AL66+($A$19*15)&gt;100,100,AL66+($A$19*15)),IF(AM65=$B$18,IF(AL66+($A$18*15)&gt;100,100,AL66+($A$18*15)),AL66))))</f>
        <v>98.076666666666668</v>
      </c>
      <c r="AN66" s="273">
        <f t="shared" ref="AN66" si="333">IF(AN65=$B$16,AM66+($A$16*15),IF(AN65=$B$17,AM66+($A$17*15),IF(AN65=$B$19,IF(AM66+($A$19*15)&gt;100,100,AM66+($A$19*15)),IF(AN65=$B$18,IF(AM66+($A$18*15)&gt;100,100,AM66+($A$18*15)),AM66))))</f>
        <v>98.076666666666668</v>
      </c>
      <c r="AO66" s="273">
        <f t="shared" ref="AO66" si="334">IF(AO65=$B$16,AN66+($A$16*15),IF(AO65=$B$17,AN66+($A$17*15),IF(AO65=$B$19,IF(AN66+($A$19*15)&gt;100,100,AN66+($A$19*15)),IF(AO65=$B$18,IF(AN66+($A$18*15)&gt;100,100,AN66+($A$18*15)),AN66))))</f>
        <v>98.076666666666668</v>
      </c>
      <c r="AP66" s="273">
        <f t="shared" ref="AP66" si="335">IF(AP65=$B$16,AO66+($A$16*15),IF(AP65=$B$17,AO66+($A$17*15),IF(AP65=$B$19,IF(AO66+($A$19*15)&gt;100,100,AO66+($A$19*15)),IF(AP65=$B$18,IF(AO66+($A$18*15)&gt;100,100,AO66+($A$18*15)),AO66))))</f>
        <v>98.076666666666668</v>
      </c>
      <c r="AQ66" s="273">
        <f t="shared" ref="AQ66" si="336">IF(AQ65=$B$16,AP66+($A$16*15),IF(AQ65=$B$17,AP66+($A$17*15),IF(AQ65=$B$19,IF(AP66+($A$19*15)&gt;100,100,AP66+($A$19*15)),IF(AQ65=$B$18,IF(AP66+($A$18*15)&gt;100,100,AP66+($A$18*15)),AP66))))</f>
        <v>98.076666666666668</v>
      </c>
      <c r="AR66" s="273">
        <f t="shared" ref="AR66" si="337">IF(AR65=$B$16,AQ66+($A$16*15),IF(AR65=$B$17,AQ66+($A$17*15),IF(AR65=$B$19,IF(AQ66+($A$19*15)&gt;100,100,AQ66+($A$19*15)),IF(AR65=$B$18,IF(AQ66+($A$18*15)&gt;100,100,AQ66+($A$18*15)),AQ66))))</f>
        <v>98.076666666666668</v>
      </c>
      <c r="AS66" s="273">
        <f t="shared" ref="AS66" si="338">IF(AS65=$B$16,AR66+($A$16*15),IF(AS65=$B$17,AR66+($A$17*15),IF(AS65=$B$19,IF(AR66+($A$19*15)&gt;100,100,AR66+($A$19*15)),IF(AS65=$B$18,IF(AR66+($A$18*15)&gt;100,100,AR66+($A$18*15)),AR66))))</f>
        <v>98.076666666666668</v>
      </c>
      <c r="AT66" s="273">
        <f t="shared" ref="AT66" si="339">IF(AT65=$B$16,AS66+($A$16*15),IF(AT65=$B$17,AS66+($A$17*15),IF(AT65=$B$19,IF(AS66+($A$19*15)&gt;100,100,AS66+($A$19*15)),IF(AT65=$B$18,IF(AS66+($A$18*15)&gt;100,100,AS66+($A$18*15)),AS66))))</f>
        <v>98.076666666666668</v>
      </c>
      <c r="AU66" s="273">
        <f t="shared" ref="AU66" si="340">IF(AU65=$B$16,AT66+($A$16*15),IF(AU65=$B$17,AT66+($A$17*15),IF(AU65=$B$19,IF(AT66+($A$19*15)&gt;100,100,AT66+($A$19*15)),IF(AU65=$B$18,IF(AT66+($A$18*15)&gt;100,100,AT66+($A$18*15)),AT66))))</f>
        <v>98.076666666666668</v>
      </c>
      <c r="AV66" s="273">
        <f t="shared" ref="AV66" si="341">IF(AV65=$B$16,AU66+($A$16*15),IF(AV65=$B$17,AU66+($A$17*15),IF(AV65=$B$19,IF(AU66+($A$19*15)&gt;100,100,AU66+($A$19*15)),IF(AV65=$B$18,IF(AU66+($A$18*15)&gt;100,100,AU66+($A$18*15)),AU66))))</f>
        <v>98.076666666666668</v>
      </c>
      <c r="AW66" s="273">
        <f t="shared" ref="AW66" si="342">IF(AW65=$B$16,AV66+($A$16*15),IF(AW65=$B$17,AV66+($A$17*15),IF(AW65=$B$19,IF(AV66+($A$19*15)&gt;100,100,AV66+($A$19*15)),IF(AW65=$B$18,IF(AV66+($A$18*15)&gt;100,100,AV66+($A$18*15)),AV66))))</f>
        <v>98.076666666666668</v>
      </c>
      <c r="AX66" s="273">
        <f t="shared" ref="AX66" si="343">IF(AX65=$B$16,AW66+($A$16*15),IF(AX65=$B$17,AW66+($A$17*15),IF(AX65=$B$19,IF(AW66+($A$19*15)&gt;100,100,AW66+($A$19*15)),IF(AX65=$B$18,IF(AW66+($A$18*15)&gt;100,100,AW66+($A$18*15)),AW66))))</f>
        <v>98.076666666666668</v>
      </c>
      <c r="AY66" s="273">
        <f t="shared" ref="AY66" si="344">IF(AY65=$B$16,AX66+($A$16*15),IF(AY65=$B$17,AX66+($A$17*15),IF(AY65=$B$19,IF(AX66+($A$19*15)&gt;100,100,AX66+($A$19*15)),IF(AY65=$B$18,IF(AX66+($A$18*15)&gt;100,100,AX66+($A$18*15)),AX66))))</f>
        <v>98.076666666666668</v>
      </c>
      <c r="AZ66" s="273">
        <f t="shared" ref="AZ66" si="345">IF(AZ65=$B$16,AY66+($A$16*15),IF(AZ65=$B$17,AY66+($A$17*15),IF(AZ65=$B$19,IF(AY66+($A$19*15)&gt;100,100,AY66+($A$19*15)),IF(AZ65=$B$18,IF(AY66+($A$18*15)&gt;100,100,AY66+($A$18*15)),AY66))))</f>
        <v>98.076666666666668</v>
      </c>
      <c r="BA66" s="273">
        <f t="shared" ref="BA66" si="346">IF(BA65=$B$16,AZ66+($A$16*15),IF(BA65=$B$17,AZ66+($A$17*15),IF(BA65=$B$19,IF(AZ66+($A$19*15)&gt;100,100,AZ66+($A$19*15)),IF(BA65=$B$18,IF(AZ66+($A$18*15)&gt;100,100,AZ66+($A$18*15)),AZ66))))</f>
        <v>98.076666666666668</v>
      </c>
      <c r="BB66" s="273">
        <f t="shared" ref="BB66" si="347">IF(BB65=$B$16,BA66+($A$16*15),IF(BB65=$B$17,BA66+($A$17*15),IF(BB65=$B$19,IF(BA66+($A$19*15)&gt;100,100,BA66+($A$19*15)),IF(BB65=$B$18,IF(BA66+($A$18*15)&gt;100,100,BA66+($A$18*15)),BA66))))</f>
        <v>98.076666666666668</v>
      </c>
      <c r="BC66" s="252">
        <f t="shared" ref="BC66" si="348">IF(BC65=$B$16,BB66+($A$16*15),IF(BC65=$B$17,BB66+($A$17*15),IF(BC65=$B$19,IF(BB66+($A$19*15)&gt;100,100,BB66+($A$19*15)),IF(BC65=$B$18,IF(BB66+($A$18*15)&gt;100,100,BB66+($A$18*15)),BB66))))</f>
        <v>98.076666666666668</v>
      </c>
      <c r="BD66" s="252">
        <f t="shared" ref="BD66" si="349">IF(BD65=$B$16,BC66+($A$16*15),IF(BD65=$B$17,BC66+($A$17*15),IF(BD65=$B$19,IF(BC66+($A$19*15)&gt;100,100,BC66+($A$19*15)),IF(BD65=$B$18,IF(BC66+($A$18*15)&gt;100,100,BC66+($A$18*15)),BC66))))</f>
        <v>98.076666666666668</v>
      </c>
      <c r="BE66" s="252">
        <f t="shared" ref="BE66" si="350">IF(BE65=$B$16,BD66+($A$16*15),IF(BE65=$B$17,BD66+($A$17*15),IF(BE65=$B$19,IF(BD66+($A$19*15)&gt;100,100,BD66+($A$19*15)),IF(BE65=$B$18,IF(BD66+($A$18*15)&gt;100,100,BD66+($A$18*15)),BD66))))</f>
        <v>98.076666666666668</v>
      </c>
      <c r="BF66" s="252">
        <f t="shared" ref="BF66" si="351">IF(BF65=$B$16,BE66+($A$16*15),IF(BF65=$B$17,BE66+($A$17*15),IF(BF65=$B$19,IF(BE66+($A$19*15)&gt;100,100,BE66+($A$19*15)),IF(BF65=$B$18,IF(BE66+($A$18*15)&gt;100,100,BE66+($A$18*15)),BE66))))</f>
        <v>98.076666666666668</v>
      </c>
      <c r="BG66" s="252">
        <f t="shared" ref="BG66" si="352">IF(BG65=$B$16,BF66+($A$16*15),IF(BG65=$B$17,BF66+($A$17*15),IF(BG65=$B$19,IF(BF66+($A$19*15)&gt;100,100,BF66+($A$19*15)),IF(BG65=$B$18,IF(BF66+($A$18*15)&gt;100,100,BF66+($A$18*15)),BF66))))</f>
        <v>100</v>
      </c>
      <c r="BH66" s="252">
        <f t="shared" ref="BH66" si="353">IF(BH65=$B$16,BG66+($A$16*15),IF(BH65=$B$17,BG66+($A$17*15),IF(BH65=$B$19,IF(BG66+($A$19*15)&gt;100,100,BG66+($A$19*15)),IF(BH65=$B$18,IF(BG66+($A$18*15)&gt;100,100,BG66+($A$18*15)),BG66))))</f>
        <v>100</v>
      </c>
      <c r="BI66" s="252">
        <f t="shared" ref="BI66" si="354">IF(BI65=$B$16,BH66+($A$16*15),IF(BI65=$B$17,BH66+($A$17*15),IF(BI65=$B$19,IF(BH66+($A$19*15)&gt;100,100,BH66+($A$19*15)),IF(BI65=$B$18,IF(BH66+($A$18*15)&gt;100,100,BH66+($A$18*15)),BH66))))</f>
        <v>100</v>
      </c>
      <c r="BJ66" s="252">
        <f t="shared" ref="BJ66" si="355">IF(BJ65=$B$16,BI66+($A$16*15),IF(BJ65=$B$17,BI66+($A$17*15),IF(BJ65=$B$19,IF(BI66+($A$19*15)&gt;100,100,BI66+($A$19*15)),IF(BJ65=$B$18,IF(BI66+($A$18*15)&gt;100,100,BI66+($A$18*15)),BI66))))</f>
        <v>100</v>
      </c>
      <c r="BK66" s="252">
        <f t="shared" ref="BK66" si="356">IF(BK65=$B$16,BJ66+($A$16*15),IF(BK65=$B$17,BJ66+($A$17*15),IF(BK65=$B$19,IF(BJ66+($A$19*15)&gt;100,100,BJ66+($A$19*15)),IF(BK65=$B$18,IF(BJ66+($A$18*15)&gt;100,100,BJ66+($A$18*15)),BJ66))))</f>
        <v>98.076666666666668</v>
      </c>
      <c r="BL66" s="252">
        <f t="shared" ref="BL66" si="357">IF(BL65=$B$16,BK66+($A$16*15),IF(BL65=$B$17,BK66+($A$17*15),IF(BL65=$B$19,IF(BK66+($A$19*15)&gt;100,100,BK66+($A$19*15)),IF(BL65=$B$18,IF(BK66+($A$18*15)&gt;100,100,BK66+($A$18*15)),BK66))))</f>
        <v>96.153333333333336</v>
      </c>
      <c r="BM66" s="252">
        <f t="shared" ref="BM66" si="358">IF(BM65=$B$16,BL66+($A$16*15),IF(BM65=$B$17,BL66+($A$17*15),IF(BM65=$B$19,IF(BL66+($A$19*15)&gt;100,100,BL66+($A$19*15)),IF(BM65=$B$18,IF(BL66+($A$18*15)&gt;100,100,BL66+($A$18*15)),BL66))))</f>
        <v>96.153333333333336</v>
      </c>
      <c r="BN66" s="252">
        <f t="shared" ref="BN66" si="359">IF(BN65=$B$16,BM66+($A$16*15),IF(BN65=$B$17,BM66+($A$17*15),IF(BN65=$B$19,IF(BM66+($A$19*15)&gt;100,100,BM66+($A$19*15)),IF(BN65=$B$18,IF(BM66+($A$18*15)&gt;100,100,BM66+($A$18*15)),BM66))))</f>
        <v>96.153333333333336</v>
      </c>
      <c r="BO66" s="252">
        <f t="shared" ref="BO66" si="360">IF(BO65=$B$16,BN66+($A$16*15),IF(BO65=$B$17,BN66+($A$17*15),IF(BO65=$B$19,IF(BN66+($A$19*15)&gt;100,100,BN66+($A$19*15)),IF(BO65=$B$18,IF(BN66+($A$18*15)&gt;100,100,BN66+($A$18*15)),BN66))))</f>
        <v>96.153333333333336</v>
      </c>
      <c r="BP66" s="252">
        <f t="shared" ref="BP66" si="361">IF(BP65=$B$16,BO66+($A$16*15),IF(BP65=$B$17,BO66+($A$17*15),IF(BP65=$B$19,IF(BO66+($A$19*15)&gt;100,100,BO66+($A$19*15)),IF(BP65=$B$18,IF(BO66+($A$18*15)&gt;100,100,BO66+($A$18*15)),BO66))))</f>
        <v>96.153333333333336</v>
      </c>
      <c r="BQ66" s="252">
        <f t="shared" ref="BQ66" si="362">IF(BQ65=$B$16,BP66+($A$16*15),IF(BQ65=$B$17,BP66+($A$17*15),IF(BQ65=$B$19,IF(BP66+($A$19*15)&gt;100,100,BP66+($A$19*15)),IF(BQ65=$B$18,IF(BP66+($A$18*15)&gt;100,100,BP66+($A$18*15)),BP66))))</f>
        <v>96.153333333333336</v>
      </c>
      <c r="BR66" s="252">
        <f t="shared" ref="BR66" si="363">IF(BR65=$B$16,BQ66+($A$16*15),IF(BR65=$B$17,BQ66+($A$17*15),IF(BR65=$B$19,IF(BQ66+($A$19*15)&gt;100,100,BQ66+($A$19*15)),IF(BR65=$B$18,IF(BQ66+($A$18*15)&gt;100,100,BQ66+($A$18*15)),BQ66))))</f>
        <v>96.153333333333336</v>
      </c>
      <c r="BS66" s="252">
        <f t="shared" ref="BS66" si="364">IF(BS65=$B$16,BR66+($A$16*15),IF(BS65=$B$17,BR66+($A$17*15),IF(BS65=$B$19,IF(BR66+($A$19*15)&gt;100,100,BR66+($A$19*15)),IF(BS65=$B$18,IF(BR66+($A$18*15)&gt;100,100,BR66+($A$18*15)),BR66))))</f>
        <v>96.153333333333336</v>
      </c>
      <c r="BT66" s="252">
        <f t="shared" ref="BT66" si="365">IF(BT65=$B$16,BS66+($A$16*15),IF(BT65=$B$17,BS66+($A$17*15),IF(BT65=$B$19,IF(BS66+($A$19*15)&gt;100,100,BS66+($A$19*15)),IF(BT65=$B$18,IF(BS66+($A$18*15)&gt;100,100,BS66+($A$18*15)),BS66))))</f>
        <v>96.153333333333336</v>
      </c>
      <c r="BU66" s="252">
        <f t="shared" ref="BU66" si="366">IF(BU65=$B$16,BT66+($A$16*15),IF(BU65=$B$17,BT66+($A$17*15),IF(BU65=$B$19,IF(BT66+($A$19*15)&gt;100,100,BT66+($A$19*15)),IF(BU65=$B$18,IF(BT66+($A$18*15)&gt;100,100,BT66+($A$18*15)),BT66))))</f>
        <v>96.153333333333336</v>
      </c>
      <c r="BV66" s="252">
        <f t="shared" ref="BV66" si="367">IF(BV65=$B$16,BU66+($A$16*15),IF(BV65=$B$17,BU66+($A$17*15),IF(BV65=$B$19,IF(BU66+($A$19*15)&gt;100,100,BU66+($A$19*15)),IF(BV65=$B$18,IF(BU66+($A$18*15)&gt;100,100,BU66+($A$18*15)),BU66))))</f>
        <v>96.153333333333336</v>
      </c>
      <c r="BW66" s="252">
        <f t="shared" ref="BW66" si="368">IF(BW65=$B$16,BV66+($A$16*15),IF(BW65=$B$17,BV66+($A$17*15),IF(BW65=$B$19,IF(BV66+($A$19*15)&gt;100,100,BV66+($A$19*15)),IF(BW65=$B$18,IF(BV66+($A$18*15)&gt;100,100,BV66+($A$18*15)),BV66))))</f>
        <v>96.153333333333336</v>
      </c>
      <c r="BX66" s="252">
        <f t="shared" ref="BX66" si="369">IF(BX65=$B$16,BW66+($A$16*15),IF(BX65=$B$17,BW66+($A$17*15),IF(BX65=$B$19,IF(BW66+($A$19*15)&gt;100,100,BW66+($A$19*15)),IF(BX65=$B$18,IF(BW66+($A$18*15)&gt;100,100,BW66+($A$18*15)),BW66))))</f>
        <v>96.153333333333336</v>
      </c>
      <c r="BY66" s="252">
        <f t="shared" ref="BY66" si="370">IF(BY65=$B$16,BX66+($A$16*15),IF(BY65=$B$17,BX66+($A$17*15),IF(BY65=$B$19,IF(BX66+($A$19*15)&gt;100,100,BX66+($A$19*15)),IF(BY65=$B$18,IF(BX66+($A$18*15)&gt;100,100,BX66+($A$18*15)),BX66))))</f>
        <v>96.153333333333336</v>
      </c>
      <c r="BZ66" s="252">
        <f t="shared" ref="BZ66" si="371">IF(BZ65=$B$16,BY66+($A$16*15),IF(BZ65=$B$17,BY66+($A$17*15),IF(BZ65=$B$19,IF(BY66+($A$19*15)&gt;100,100,BY66+($A$19*15)),IF(BZ65=$B$18,IF(BY66+($A$18*15)&gt;100,100,BY66+($A$18*15)),BY66))))</f>
        <v>96.153333333333336</v>
      </c>
      <c r="CA66" s="252">
        <f>IF(CA65=$B$16,BZ66+($A$16*15),IF(CA65=$B$17,BZ66+($A$17*15),IF(CA65=$B$19,IF(BZ66+($A$19*15)&gt;100,100,BZ66+($A$19*15)),IF(CA65=$B$18,IF(BZ66+($A$18*15)&gt;100,100,BZ66+($A$18*15)),BZ66))))</f>
        <v>96.153333333333336</v>
      </c>
      <c r="CB66" s="252">
        <f>IF(CB65=$B$16,CA66+($A$16*15),IF(CB65=$B$17,CA66+($A$17*15),IF(CB65=$B$19,IF(CA66+($A$19*15)&gt;100,100,CA66+($A$19*15)),IF(CB65=$B$18,IF(CA66+($A$18*15)&gt;100,100,CA66+($A$18*15)),CA66))))</f>
        <v>96.153333333333336</v>
      </c>
      <c r="CC66" s="252">
        <f>IF(CC65=$B$16,CB66+($A$16*15),IF(CC65=$B$17,CB66+($A$17*15),IF(CC65=$B$19,IF(CB66+($A$19*15)&gt;100,100,CB66+($A$19*15)),IF(CC65=$B$18,IF(CB66+($A$18*15)&gt;100,100,CB66+($A$18*15)),CB66))))</f>
        <v>96.153333333333336</v>
      </c>
      <c r="CD66" s="252">
        <f t="shared" ref="CD66" si="372">IF(CD65=$B$16,CC66+($A$16*15),IF(CD65=$B$17,CC66+($A$17*15),IF(CD65=$B$19,IF(CC66+($A$19*15)&gt;100,100,CC66+($A$19*15)),IF(CD65=$B$18,IF(CC66+($A$18*15)&gt;100,100,CC66+($A$18*15)),CC66))))</f>
        <v>96.153333333333336</v>
      </c>
      <c r="CE66" s="252">
        <f t="shared" ref="CE66" si="373">IF(CE65=$B$16,CD66+($A$16*15),IF(CE65=$B$17,CD66+($A$17*15),IF(CE65=$B$19,IF(CD66+($A$19*15)&gt;100,100,CD66+($A$19*15)),IF(CE65=$B$18,IF(CD66+($A$18*15)&gt;100,100,CD66+($A$18*15)),CD66))))</f>
        <v>96.153333333333336</v>
      </c>
      <c r="CF66" s="252">
        <f t="shared" ref="CF66" si="374">IF(CF65=$B$16,CE66+($A$16*15),IF(CF65=$B$17,CE66+($A$17*15),IF(CF65=$B$19,IF(CE66+($A$19*15)&gt;100,100,CE66+($A$19*15)),IF(CF65=$B$18,IF(CE66+($A$18*15)&gt;100,100,CE66+($A$18*15)),CE66))))</f>
        <v>96.153333333333336</v>
      </c>
      <c r="CG66" s="252">
        <f t="shared" ref="CG66" si="375">IF(CG65=$B$16,CF66+($A$16*15),IF(CG65=$B$17,CF66+($A$17*15),IF(CG65=$B$19,IF(CF66+($A$19*15)&gt;100,100,CF66+($A$19*15)),IF(CG65=$B$18,IF(CF66+($A$18*15)&gt;100,100,CF66+($A$18*15)),CF66))))</f>
        <v>96.153333333333336</v>
      </c>
      <c r="CH66" s="252">
        <f t="shared" ref="CH66" si="376">IF(CH65=$B$16,CG66+($A$16*15),IF(CH65=$B$17,CG66+($A$17*15),IF(CH65=$B$19,IF(CG66+($A$19*15)&gt;100,100,CG66+($A$19*15)),IF(CH65=$B$18,IF(CG66+($A$18*15)&gt;100,100,CG66+($A$18*15)),CG66))))</f>
        <v>96.153333333333336</v>
      </c>
      <c r="CI66" s="252">
        <f t="shared" ref="CI66" si="377">IF(CI65=$B$16,CH66+($A$16*15),IF(CI65=$B$17,CH66+($A$17*15),IF(CI65=$B$19,IF(CH66+($A$19*15)&gt;100,100,CH66+($A$19*15)),IF(CI65=$B$18,IF(CH66+($A$18*15)&gt;100,100,CH66+($A$18*15)),CH66))))</f>
        <v>96.153333333333336</v>
      </c>
      <c r="CJ66" s="252">
        <f t="shared" ref="CJ66" si="378">IF(CJ65=$B$16,CI66+($A$16*15),IF(CJ65=$B$17,CI66+($A$17*15),IF(CJ65=$B$19,IF(CI66+($A$19*15)&gt;100,100,CI66+($A$19*15)),IF(CJ65=$B$18,IF(CI66+($A$18*15)&gt;100,100,CI66+($A$18*15)),CI66))))</f>
        <v>96.153333333333336</v>
      </c>
      <c r="CK66" s="252">
        <f t="shared" ref="CK66" si="379">IF(CK65=$B$16,CJ66+($A$16*15),IF(CK65=$B$17,CJ66+($A$17*15),IF(CK65=$B$19,IF(CJ66+($A$19*15)&gt;100,100,CJ66+($A$19*15)),IF(CK65=$B$18,IF(CJ66+($A$18*15)&gt;100,100,CJ66+($A$18*15)),CJ66))))</f>
        <v>96.153333333333336</v>
      </c>
      <c r="CL66" s="252">
        <f t="shared" ref="CL66" si="380">IF(CL65=$B$16,CK66+($A$16*15),IF(CL65=$B$17,CK66+($A$17*15),IF(CL65=$B$19,IF(CK66+($A$19*15)&gt;100,100,CK66+($A$19*15)),IF(CL65=$B$18,IF(CK66+($A$18*15)&gt;100,100,CK66+($A$18*15)),CK66))))</f>
        <v>96.153333333333336</v>
      </c>
      <c r="CM66" s="256">
        <f t="shared" ref="CM66" si="381">CL66-10</f>
        <v>86.153333333333336</v>
      </c>
    </row>
    <row r="67" spans="1:91" ht="15" customHeight="1" x14ac:dyDescent="0.25">
      <c r="A67" s="340"/>
      <c r="B67" s="341" t="s">
        <v>50</v>
      </c>
      <c r="C67" s="64" t="s">
        <v>44</v>
      </c>
      <c r="D67" s="43" t="s">
        <v>45</v>
      </c>
      <c r="E67" s="257"/>
      <c r="F67" s="257"/>
      <c r="G67" s="257"/>
      <c r="H67" s="257"/>
      <c r="I67" s="255" t="s">
        <v>13</v>
      </c>
      <c r="J67" s="255" t="s">
        <v>13</v>
      </c>
      <c r="K67" s="255" t="s">
        <v>13</v>
      </c>
      <c r="L67" s="255" t="s">
        <v>13</v>
      </c>
      <c r="M67" s="254" t="s">
        <v>27</v>
      </c>
      <c r="N67" s="257"/>
      <c r="O67" s="257"/>
      <c r="P67" s="257"/>
      <c r="Q67" s="257"/>
      <c r="R67" s="257"/>
      <c r="S67" s="273"/>
      <c r="T67" s="273"/>
      <c r="U67" s="273"/>
      <c r="V67" s="273"/>
      <c r="W67" s="273"/>
      <c r="X67" s="273"/>
      <c r="Y67" s="273"/>
      <c r="Z67" s="273"/>
      <c r="AA67" s="273"/>
      <c r="AB67" s="273"/>
      <c r="AC67" s="273"/>
      <c r="AD67" s="273"/>
      <c r="AE67" s="273"/>
      <c r="AF67" s="273"/>
      <c r="AG67" s="273"/>
      <c r="AH67" s="273"/>
      <c r="AI67" s="273"/>
      <c r="AJ67" s="273"/>
      <c r="AK67" s="273"/>
      <c r="AL67" s="273"/>
      <c r="AM67" s="273"/>
      <c r="AN67" s="273"/>
      <c r="AO67" s="273"/>
      <c r="AP67" s="273"/>
      <c r="AQ67" s="273"/>
      <c r="AR67" s="273"/>
      <c r="AS67" s="273"/>
      <c r="AT67" s="273"/>
      <c r="AU67" s="273"/>
      <c r="AV67" s="273"/>
      <c r="AW67" s="273"/>
      <c r="AX67" s="273"/>
      <c r="AY67" s="273"/>
      <c r="AZ67" s="273"/>
      <c r="BA67" s="273"/>
      <c r="BB67" s="273"/>
      <c r="BC67" s="257"/>
      <c r="BD67" s="257"/>
      <c r="BE67" s="257"/>
      <c r="BF67" s="257"/>
      <c r="BG67" s="257"/>
      <c r="BH67" s="257"/>
      <c r="BI67" s="257"/>
      <c r="BJ67" s="257"/>
      <c r="BK67" s="271" t="s">
        <v>31</v>
      </c>
      <c r="BL67" s="271" t="s">
        <v>31</v>
      </c>
      <c r="BM67" s="271" t="s">
        <v>31</v>
      </c>
      <c r="BN67" s="271" t="s">
        <v>31</v>
      </c>
      <c r="BO67" s="254" t="s">
        <v>27</v>
      </c>
      <c r="BP67" s="254" t="s">
        <v>27</v>
      </c>
      <c r="BQ67" s="257"/>
      <c r="BR67" s="257"/>
      <c r="BS67" s="257"/>
      <c r="BT67" s="257"/>
      <c r="BU67" s="257"/>
      <c r="BV67" s="257"/>
      <c r="BW67" s="257"/>
      <c r="BX67" s="257"/>
      <c r="BY67" s="257"/>
      <c r="BZ67" s="257"/>
      <c r="CA67" s="257"/>
      <c r="CB67" s="257"/>
      <c r="CC67" s="257"/>
      <c r="CD67" s="257"/>
      <c r="CE67" s="257"/>
      <c r="CF67" s="257"/>
      <c r="CG67" s="257"/>
      <c r="CH67" s="257"/>
      <c r="CI67" s="257"/>
      <c r="CJ67" s="257"/>
      <c r="CK67" s="257"/>
      <c r="CL67" s="257"/>
      <c r="CM67" s="252" t="s">
        <v>46</v>
      </c>
    </row>
    <row r="68" spans="1:91" ht="15" hidden="1" customHeight="1" x14ac:dyDescent="0.25">
      <c r="A68" s="340"/>
      <c r="B68" s="342"/>
      <c r="C68" s="64" t="s">
        <v>37</v>
      </c>
      <c r="D68" s="89">
        <f>CM33</f>
        <v>47.166666666666686</v>
      </c>
      <c r="E68" s="252">
        <f>IF(E67=$B$16,D68+($A$16*15),IF(E67=$B$17,D68+($A$17*15),IF(E67=$B$19,IF(D68+($A$19*15)&gt;100,100,D68+($A$19*15)),IF(E67=$B$18,IF(D68+($A$18*15)&gt;100,100,D68+($A$18*15)),D68))))</f>
        <v>47.166666666666686</v>
      </c>
      <c r="F68" s="252">
        <f t="shared" ref="F68" si="382">IF(F67=$B$16,E68+($A$16*15),IF(F67=$B$17,E68+($A$17*15),IF(F67=$B$19,IF(E68+($A$19*15)&gt;100,100,E68+($A$19*15)),IF(F67=$B$18,IF(E68+($A$18*15)&gt;100,100,E68+($A$18*15)),E68))))</f>
        <v>47.166666666666686</v>
      </c>
      <c r="G68" s="252">
        <f t="shared" ref="G68" si="383">IF(G67=$B$16,F68+($A$16*15),IF(G67=$B$17,F68+($A$17*15),IF(G67=$B$19,IF(F68+($A$19*15)&gt;100,100,F68+($A$19*15)),IF(G67=$B$18,IF(F68+($A$18*15)&gt;100,100,F68+($A$18*15)),F68))))</f>
        <v>47.166666666666686</v>
      </c>
      <c r="H68" s="252">
        <f t="shared" ref="H68" si="384">IF(H67=$B$16,G68+($A$16*15),IF(H67=$B$17,G68+($A$17*15),IF(H67=$B$19,IF(G68+($A$19*15)&gt;100,100,G68+($A$19*15)),IF(H67=$B$18,IF(G68+($A$18*15)&gt;100,100,G68+($A$18*15)),G68))))</f>
        <v>47.166666666666686</v>
      </c>
      <c r="I68" s="252">
        <f t="shared" ref="I68" si="385">IF(I67=$B$16,H68+($A$16*15),IF(I67=$B$17,H68+($A$17*15),IF(I67=$B$19,IF(H68+($A$19*15)&gt;100,100,H68+($A$19*15)),IF(I67=$B$18,IF(H68+($A$18*15)&gt;100,100,H68+($A$18*15)),H68))))</f>
        <v>62.166666666666686</v>
      </c>
      <c r="J68" s="252">
        <f t="shared" ref="J68" si="386">IF(J67=$B$16,I68+($A$16*15),IF(J67=$B$17,I68+($A$17*15),IF(J67=$B$19,IF(I68+($A$19*15)&gt;100,100,I68+($A$19*15)),IF(J67=$B$18,IF(I68+($A$18*15)&gt;100,100,I68+($A$18*15)),I68))))</f>
        <v>77.166666666666686</v>
      </c>
      <c r="K68" s="252">
        <f t="shared" ref="K68" si="387">IF(K67=$B$16,J68+($A$16*15),IF(K67=$B$17,J68+($A$17*15),IF(K67=$B$19,IF(J68+($A$19*15)&gt;100,100,J68+($A$19*15)),IF(K67=$B$18,IF(J68+($A$18*15)&gt;100,100,J68+($A$18*15)),J68))))</f>
        <v>92.166666666666686</v>
      </c>
      <c r="L68" s="252">
        <f t="shared" ref="L68" si="388">IF(L67=$B$16,K68+($A$16*15),IF(L67=$B$17,K68+($A$17*15),IF(L67=$B$19,IF(K68+($A$19*15)&gt;100,100,K68+($A$19*15)),IF(L67=$B$18,IF(K68+($A$18*15)&gt;100,100,K68+($A$18*15)),K68))))</f>
        <v>100</v>
      </c>
      <c r="M68" s="252">
        <f t="shared" ref="M68" si="389">IF(M67=$B$16,L68+($A$16*15),IF(M67=$B$17,L68+($A$17*15),IF(M67=$B$19,IF(L68+($A$19*15)&gt;100,100,L68+($A$19*15)),IF(M67=$B$18,IF(L68+($A$18*15)&gt;100,100,L68+($A$18*15)),L68))))</f>
        <v>98.076666666666668</v>
      </c>
      <c r="N68" s="252">
        <f t="shared" ref="N68" si="390">IF(N67=$B$16,M68+($A$16*15),IF(N67=$B$17,M68+($A$17*15),IF(N67=$B$19,IF(M68+($A$19*15)&gt;100,100,M68+($A$19*15)),IF(N67=$B$18,IF(M68+($A$18*15)&gt;100,100,M68+($A$18*15)),M68))))</f>
        <v>98.076666666666668</v>
      </c>
      <c r="O68" s="252">
        <f t="shared" ref="O68" si="391">IF(O67=$B$16,N68+($A$16*15),IF(O67=$B$17,N68+($A$17*15),IF(O67=$B$19,IF(N68+($A$19*15)&gt;100,100,N68+($A$19*15)),IF(O67=$B$18,IF(N68+($A$18*15)&gt;100,100,N68+($A$18*15)),N68))))</f>
        <v>98.076666666666668</v>
      </c>
      <c r="P68" s="252">
        <f t="shared" ref="P68" si="392">IF(P67=$B$16,O68+($A$16*15),IF(P67=$B$17,O68+($A$17*15),IF(P67=$B$19,IF(O68+($A$19*15)&gt;100,100,O68+($A$19*15)),IF(P67=$B$18,IF(O68+($A$18*15)&gt;100,100,O68+($A$18*15)),O68))))</f>
        <v>98.076666666666668</v>
      </c>
      <c r="Q68" s="252">
        <f t="shared" ref="Q68" si="393">IF(Q67=$B$16,P68+($A$16*15),IF(Q67=$B$17,P68+($A$17*15),IF(Q67=$B$19,IF(P68+($A$19*15)&gt;100,100,P68+($A$19*15)),IF(Q67=$B$18,IF(P68+($A$18*15)&gt;100,100,P68+($A$18*15)),P68))))</f>
        <v>98.076666666666668</v>
      </c>
      <c r="R68" s="252">
        <f t="shared" ref="R68" si="394">IF(R67=$B$16,Q68+($A$16*15),IF(R67=$B$17,Q68+($A$17*15),IF(R67=$B$19,IF(Q68+($A$19*15)&gt;100,100,Q68+($A$19*15)),IF(R67=$B$18,IF(Q68+($A$18*15)&gt;100,100,Q68+($A$18*15)),Q68))))</f>
        <v>98.076666666666668</v>
      </c>
      <c r="S68" s="273">
        <f t="shared" ref="S68" si="395">IF(S67=$B$16,R68+($A$16*15),IF(S67=$B$17,R68+($A$17*15),IF(S67=$B$19,IF(R68+($A$19*15)&gt;100,100,R68+($A$19*15)),IF(S67=$B$18,IF(R68+($A$18*15)&gt;100,100,R68+($A$18*15)),R68))))</f>
        <v>98.076666666666668</v>
      </c>
      <c r="T68" s="273">
        <f t="shared" ref="T68" si="396">IF(T67=$B$16,S68+($A$16*15),IF(T67=$B$17,S68+($A$17*15),IF(T67=$B$19,IF(S68+($A$19*15)&gt;100,100,S68+($A$19*15)),IF(T67=$B$18,IF(S68+($A$18*15)&gt;100,100,S68+($A$18*15)),S68))))</f>
        <v>98.076666666666668</v>
      </c>
      <c r="U68" s="273">
        <f t="shared" ref="U68" si="397">IF(U67=$B$16,T68+($A$16*15),IF(U67=$B$17,T68+($A$17*15),IF(U67=$B$19,IF(T68+($A$19*15)&gt;100,100,T68+($A$19*15)),IF(U67=$B$18,IF(T68+($A$18*15)&gt;100,100,T68+($A$18*15)),T68))))</f>
        <v>98.076666666666668</v>
      </c>
      <c r="V68" s="273">
        <f t="shared" ref="V68" si="398">IF(V67=$B$16,U68+($A$16*15),IF(V67=$B$17,U68+($A$17*15),IF(V67=$B$19,IF(U68+($A$19*15)&gt;100,100,U68+($A$19*15)),IF(V67=$B$18,IF(U68+($A$18*15)&gt;100,100,U68+($A$18*15)),U68))))</f>
        <v>98.076666666666668</v>
      </c>
      <c r="W68" s="273">
        <f t="shared" ref="W68" si="399">IF(W67=$B$16,V68+($A$16*15),IF(W67=$B$17,V68+($A$17*15),IF(W67=$B$19,IF(V68+($A$19*15)&gt;100,100,V68+($A$19*15)),IF(W67=$B$18,IF(V68+($A$18*15)&gt;100,100,V68+($A$18*15)),V68))))</f>
        <v>98.076666666666668</v>
      </c>
      <c r="X68" s="273">
        <f t="shared" ref="X68" si="400">IF(X67=$B$16,W68+($A$16*15),IF(X67=$B$17,W68+($A$17*15),IF(X67=$B$19,IF(W68+($A$19*15)&gt;100,100,W68+($A$19*15)),IF(X67=$B$18,IF(W68+($A$18*15)&gt;100,100,W68+($A$18*15)),W68))))</f>
        <v>98.076666666666668</v>
      </c>
      <c r="Y68" s="273">
        <f t="shared" ref="Y68" si="401">IF(Y67=$B$16,X68+($A$16*15),IF(Y67=$B$17,X68+($A$17*15),IF(Y67=$B$19,IF(X68+($A$19*15)&gt;100,100,X68+($A$19*15)),IF(Y67=$B$18,IF(X68+($A$18*15)&gt;100,100,X68+($A$18*15)),X68))))</f>
        <v>98.076666666666668</v>
      </c>
      <c r="Z68" s="273">
        <f t="shared" ref="Z68" si="402">IF(Z67=$B$16,Y68+($A$16*15),IF(Z67=$B$17,Y68+($A$17*15),IF(Z67=$B$19,IF(Y68+($A$19*15)&gt;100,100,Y68+($A$19*15)),IF(Z67=$B$18,IF(Y68+($A$18*15)&gt;100,100,Y68+($A$18*15)),Y68))))</f>
        <v>98.076666666666668</v>
      </c>
      <c r="AA68" s="273">
        <f t="shared" ref="AA68" si="403">IF(AA67=$B$16,Z68+($A$16*15),IF(AA67=$B$17,Z68+($A$17*15),IF(AA67=$B$19,IF(Z68+($A$19*15)&gt;100,100,Z68+($A$19*15)),IF(AA67=$B$18,IF(Z68+($A$18*15)&gt;100,100,Z68+($A$18*15)),Z68))))</f>
        <v>98.076666666666668</v>
      </c>
      <c r="AB68" s="273">
        <f t="shared" ref="AB68" si="404">IF(AB67=$B$16,AA68+($A$16*15),IF(AB67=$B$17,AA68+($A$17*15),IF(AB67=$B$19,IF(AA68+($A$19*15)&gt;100,100,AA68+($A$19*15)),IF(AB67=$B$18,IF(AA68+($A$18*15)&gt;100,100,AA68+($A$18*15)),AA68))))</f>
        <v>98.076666666666668</v>
      </c>
      <c r="AC68" s="273">
        <f t="shared" ref="AC68" si="405">IF(AC67=$B$16,AB68+($A$16*15),IF(AC67=$B$17,AB68+($A$17*15),IF(AC67=$B$19,IF(AB68+($A$19*15)&gt;100,100,AB68+($A$19*15)),IF(AC67=$B$18,IF(AB68+($A$18*15)&gt;100,100,AB68+($A$18*15)),AB68))))</f>
        <v>98.076666666666668</v>
      </c>
      <c r="AD68" s="273">
        <f t="shared" ref="AD68" si="406">IF(AD67=$B$16,AC68+($A$16*15),IF(AD67=$B$17,AC68+($A$17*15),IF(AD67=$B$19,IF(AC68+($A$19*15)&gt;100,100,AC68+($A$19*15)),IF(AD67=$B$18,IF(AC68+($A$18*15)&gt;100,100,AC68+($A$18*15)),AC68))))</f>
        <v>98.076666666666668</v>
      </c>
      <c r="AE68" s="273">
        <f t="shared" ref="AE68" si="407">IF(AE67=$B$16,AD68+($A$16*15),IF(AE67=$B$17,AD68+($A$17*15),IF(AE67=$B$19,IF(AD68+($A$19*15)&gt;100,100,AD68+($A$19*15)),IF(AE67=$B$18,IF(AD68+($A$18*15)&gt;100,100,AD68+($A$18*15)),AD68))))</f>
        <v>98.076666666666668</v>
      </c>
      <c r="AF68" s="273">
        <f t="shared" ref="AF68" si="408">IF(AF67=$B$16,AE68+($A$16*15),IF(AF67=$B$17,AE68+($A$17*15),IF(AF67=$B$19,IF(AE68+($A$19*15)&gt;100,100,AE68+($A$19*15)),IF(AF67=$B$18,IF(AE68+($A$18*15)&gt;100,100,AE68+($A$18*15)),AE68))))</f>
        <v>98.076666666666668</v>
      </c>
      <c r="AG68" s="273">
        <f t="shared" ref="AG68" si="409">IF(AG67=$B$16,AF68+($A$16*15),IF(AG67=$B$17,AF68+($A$17*15),IF(AG67=$B$19,IF(AF68+($A$19*15)&gt;100,100,AF68+($A$19*15)),IF(AG67=$B$18,IF(AF68+($A$18*15)&gt;100,100,AF68+($A$18*15)),AF68))))</f>
        <v>98.076666666666668</v>
      </c>
      <c r="AH68" s="273">
        <f t="shared" ref="AH68" si="410">IF(AH67=$B$16,AG68+($A$16*15),IF(AH67=$B$17,AG68+($A$17*15),IF(AH67=$B$19,IF(AG68+($A$19*15)&gt;100,100,AG68+($A$19*15)),IF(AH67=$B$18,IF(AG68+($A$18*15)&gt;100,100,AG68+($A$18*15)),AG68))))</f>
        <v>98.076666666666668</v>
      </c>
      <c r="AI68" s="273">
        <f t="shared" ref="AI68" si="411">IF(AI67=$B$16,AH68+($A$16*15),IF(AI67=$B$17,AH68+($A$17*15),IF(AI67=$B$19,IF(AH68+($A$19*15)&gt;100,100,AH68+($A$19*15)),IF(AI67=$B$18,IF(AH68+($A$18*15)&gt;100,100,AH68+($A$18*15)),AH68))))</f>
        <v>98.076666666666668</v>
      </c>
      <c r="AJ68" s="273">
        <f t="shared" ref="AJ68" si="412">IF(AJ67=$B$16,AI68+($A$16*15),IF(AJ67=$B$17,AI68+($A$17*15),IF(AJ67=$B$19,IF(AI68+($A$19*15)&gt;100,100,AI68+($A$19*15)),IF(AJ67=$B$18,IF(AI68+($A$18*15)&gt;100,100,AI68+($A$18*15)),AI68))))</f>
        <v>98.076666666666668</v>
      </c>
      <c r="AK68" s="273">
        <f t="shared" ref="AK68" si="413">IF(AK67=$B$16,AJ68+($A$16*15),IF(AK67=$B$17,AJ68+($A$17*15),IF(AK67=$B$19,IF(AJ68+($A$19*15)&gt;100,100,AJ68+($A$19*15)),IF(AK67=$B$18,IF(AJ68+($A$18*15)&gt;100,100,AJ68+($A$18*15)),AJ68))))</f>
        <v>98.076666666666668</v>
      </c>
      <c r="AL68" s="273">
        <f t="shared" ref="AL68" si="414">IF(AL67=$B$16,AK68+($A$16*15),IF(AL67=$B$17,AK68+($A$17*15),IF(AL67=$B$19,IF(AK68+($A$19*15)&gt;100,100,AK68+($A$19*15)),IF(AL67=$B$18,IF(AK68+($A$18*15)&gt;100,100,AK68+($A$18*15)),AK68))))</f>
        <v>98.076666666666668</v>
      </c>
      <c r="AM68" s="273">
        <f t="shared" ref="AM68" si="415">IF(AM67=$B$16,AL68+($A$16*15),IF(AM67=$B$17,AL68+($A$17*15),IF(AM67=$B$19,IF(AL68+($A$19*15)&gt;100,100,AL68+($A$19*15)),IF(AM67=$B$18,IF(AL68+($A$18*15)&gt;100,100,AL68+($A$18*15)),AL68))))</f>
        <v>98.076666666666668</v>
      </c>
      <c r="AN68" s="273">
        <f t="shared" ref="AN68" si="416">IF(AN67=$B$16,AM68+($A$16*15),IF(AN67=$B$17,AM68+($A$17*15),IF(AN67=$B$19,IF(AM68+($A$19*15)&gt;100,100,AM68+($A$19*15)),IF(AN67=$B$18,IF(AM68+($A$18*15)&gt;100,100,AM68+($A$18*15)),AM68))))</f>
        <v>98.076666666666668</v>
      </c>
      <c r="AO68" s="273">
        <f t="shared" ref="AO68" si="417">IF(AO67=$B$16,AN68+($A$16*15),IF(AO67=$B$17,AN68+($A$17*15),IF(AO67=$B$19,IF(AN68+($A$19*15)&gt;100,100,AN68+($A$19*15)),IF(AO67=$B$18,IF(AN68+($A$18*15)&gt;100,100,AN68+($A$18*15)),AN68))))</f>
        <v>98.076666666666668</v>
      </c>
      <c r="AP68" s="273">
        <f t="shared" ref="AP68" si="418">IF(AP67=$B$16,AO68+($A$16*15),IF(AP67=$B$17,AO68+($A$17*15),IF(AP67=$B$19,IF(AO68+($A$19*15)&gt;100,100,AO68+($A$19*15)),IF(AP67=$B$18,IF(AO68+($A$18*15)&gt;100,100,AO68+($A$18*15)),AO68))))</f>
        <v>98.076666666666668</v>
      </c>
      <c r="AQ68" s="273">
        <f t="shared" ref="AQ68" si="419">IF(AQ67=$B$16,AP68+($A$16*15),IF(AQ67=$B$17,AP68+($A$17*15),IF(AQ67=$B$19,IF(AP68+($A$19*15)&gt;100,100,AP68+($A$19*15)),IF(AQ67=$B$18,IF(AP68+($A$18*15)&gt;100,100,AP68+($A$18*15)),AP68))))</f>
        <v>98.076666666666668</v>
      </c>
      <c r="AR68" s="273">
        <f t="shared" ref="AR68" si="420">IF(AR67=$B$16,AQ68+($A$16*15),IF(AR67=$B$17,AQ68+($A$17*15),IF(AR67=$B$19,IF(AQ68+($A$19*15)&gt;100,100,AQ68+($A$19*15)),IF(AR67=$B$18,IF(AQ68+($A$18*15)&gt;100,100,AQ68+($A$18*15)),AQ68))))</f>
        <v>98.076666666666668</v>
      </c>
      <c r="AS68" s="273">
        <f t="shared" ref="AS68" si="421">IF(AS67=$B$16,AR68+($A$16*15),IF(AS67=$B$17,AR68+($A$17*15),IF(AS67=$B$19,IF(AR68+($A$19*15)&gt;100,100,AR68+($A$19*15)),IF(AS67=$B$18,IF(AR68+($A$18*15)&gt;100,100,AR68+($A$18*15)),AR68))))</f>
        <v>98.076666666666668</v>
      </c>
      <c r="AT68" s="273">
        <f t="shared" ref="AT68" si="422">IF(AT67=$B$16,AS68+($A$16*15),IF(AT67=$B$17,AS68+($A$17*15),IF(AT67=$B$19,IF(AS68+($A$19*15)&gt;100,100,AS68+($A$19*15)),IF(AT67=$B$18,IF(AS68+($A$18*15)&gt;100,100,AS68+($A$18*15)),AS68))))</f>
        <v>98.076666666666668</v>
      </c>
      <c r="AU68" s="273">
        <f t="shared" ref="AU68" si="423">IF(AU67=$B$16,AT68+($A$16*15),IF(AU67=$B$17,AT68+($A$17*15),IF(AU67=$B$19,IF(AT68+($A$19*15)&gt;100,100,AT68+($A$19*15)),IF(AU67=$B$18,IF(AT68+($A$18*15)&gt;100,100,AT68+($A$18*15)),AT68))))</f>
        <v>98.076666666666668</v>
      </c>
      <c r="AV68" s="273">
        <f t="shared" ref="AV68" si="424">IF(AV67=$B$16,AU68+($A$16*15),IF(AV67=$B$17,AU68+($A$17*15),IF(AV67=$B$19,IF(AU68+($A$19*15)&gt;100,100,AU68+($A$19*15)),IF(AV67=$B$18,IF(AU68+($A$18*15)&gt;100,100,AU68+($A$18*15)),AU68))))</f>
        <v>98.076666666666668</v>
      </c>
      <c r="AW68" s="273">
        <f t="shared" ref="AW68" si="425">IF(AW67=$B$16,AV68+($A$16*15),IF(AW67=$B$17,AV68+($A$17*15),IF(AW67=$B$19,IF(AV68+($A$19*15)&gt;100,100,AV68+($A$19*15)),IF(AW67=$B$18,IF(AV68+($A$18*15)&gt;100,100,AV68+($A$18*15)),AV68))))</f>
        <v>98.076666666666668</v>
      </c>
      <c r="AX68" s="273">
        <f t="shared" ref="AX68" si="426">IF(AX67=$B$16,AW68+($A$16*15),IF(AX67=$B$17,AW68+($A$17*15),IF(AX67=$B$19,IF(AW68+($A$19*15)&gt;100,100,AW68+($A$19*15)),IF(AX67=$B$18,IF(AW68+($A$18*15)&gt;100,100,AW68+($A$18*15)),AW68))))</f>
        <v>98.076666666666668</v>
      </c>
      <c r="AY68" s="273">
        <f t="shared" ref="AY68" si="427">IF(AY67=$B$16,AX68+($A$16*15),IF(AY67=$B$17,AX68+($A$17*15),IF(AY67=$B$19,IF(AX68+($A$19*15)&gt;100,100,AX68+($A$19*15)),IF(AY67=$B$18,IF(AX68+($A$18*15)&gt;100,100,AX68+($A$18*15)),AX68))))</f>
        <v>98.076666666666668</v>
      </c>
      <c r="AZ68" s="273">
        <f t="shared" ref="AZ68" si="428">IF(AZ67=$B$16,AY68+($A$16*15),IF(AZ67=$B$17,AY68+($A$17*15),IF(AZ67=$B$19,IF(AY68+($A$19*15)&gt;100,100,AY68+($A$19*15)),IF(AZ67=$B$18,IF(AY68+($A$18*15)&gt;100,100,AY68+($A$18*15)),AY68))))</f>
        <v>98.076666666666668</v>
      </c>
      <c r="BA68" s="273">
        <f t="shared" ref="BA68" si="429">IF(BA67=$B$16,AZ68+($A$16*15),IF(BA67=$B$17,AZ68+($A$17*15),IF(BA67=$B$19,IF(AZ68+($A$19*15)&gt;100,100,AZ68+($A$19*15)),IF(BA67=$B$18,IF(AZ68+($A$18*15)&gt;100,100,AZ68+($A$18*15)),AZ68))))</f>
        <v>98.076666666666668</v>
      </c>
      <c r="BB68" s="273">
        <f t="shared" ref="BB68" si="430">IF(BB67=$B$16,BA68+($A$16*15),IF(BB67=$B$17,BA68+($A$17*15),IF(BB67=$B$19,IF(BA68+($A$19*15)&gt;100,100,BA68+($A$19*15)),IF(BB67=$B$18,IF(BA68+($A$18*15)&gt;100,100,BA68+($A$18*15)),BA68))))</f>
        <v>98.076666666666668</v>
      </c>
      <c r="BC68" s="252">
        <f t="shared" ref="BC68" si="431">IF(BC67=$B$16,BB68+($A$16*15),IF(BC67=$B$17,BB68+($A$17*15),IF(BC67=$B$19,IF(BB68+($A$19*15)&gt;100,100,BB68+($A$19*15)),IF(BC67=$B$18,IF(BB68+($A$18*15)&gt;100,100,BB68+($A$18*15)),BB68))))</f>
        <v>98.076666666666668</v>
      </c>
      <c r="BD68" s="252">
        <f t="shared" ref="BD68" si="432">IF(BD67=$B$16,BC68+($A$16*15),IF(BD67=$B$17,BC68+($A$17*15),IF(BD67=$B$19,IF(BC68+($A$19*15)&gt;100,100,BC68+($A$19*15)),IF(BD67=$B$18,IF(BC68+($A$18*15)&gt;100,100,BC68+($A$18*15)),BC68))))</f>
        <v>98.076666666666668</v>
      </c>
      <c r="BE68" s="252">
        <f t="shared" ref="BE68" si="433">IF(BE67=$B$16,BD68+($A$16*15),IF(BE67=$B$17,BD68+($A$17*15),IF(BE67=$B$19,IF(BD68+($A$19*15)&gt;100,100,BD68+($A$19*15)),IF(BE67=$B$18,IF(BD68+($A$18*15)&gt;100,100,BD68+($A$18*15)),BD68))))</f>
        <v>98.076666666666668</v>
      </c>
      <c r="BF68" s="252">
        <f t="shared" ref="BF68" si="434">IF(BF67=$B$16,BE68+($A$16*15),IF(BF67=$B$17,BE68+($A$17*15),IF(BF67=$B$19,IF(BE68+($A$19*15)&gt;100,100,BE68+($A$19*15)),IF(BF67=$B$18,IF(BE68+($A$18*15)&gt;100,100,BE68+($A$18*15)),BE68))))</f>
        <v>98.076666666666668</v>
      </c>
      <c r="BG68" s="252">
        <f t="shared" ref="BG68" si="435">IF(BG67=$B$16,BF68+($A$16*15),IF(BG67=$B$17,BF68+($A$17*15),IF(BG67=$B$19,IF(BF68+($A$19*15)&gt;100,100,BF68+($A$19*15)),IF(BG67=$B$18,IF(BF68+($A$18*15)&gt;100,100,BF68+($A$18*15)),BF68))))</f>
        <v>98.076666666666668</v>
      </c>
      <c r="BH68" s="252">
        <f t="shared" ref="BH68" si="436">IF(BH67=$B$16,BG68+($A$16*15),IF(BH67=$B$17,BG68+($A$17*15),IF(BH67=$B$19,IF(BG68+($A$19*15)&gt;100,100,BG68+($A$19*15)),IF(BH67=$B$18,IF(BG68+($A$18*15)&gt;100,100,BG68+($A$18*15)),BG68))))</f>
        <v>98.076666666666668</v>
      </c>
      <c r="BI68" s="252">
        <f t="shared" ref="BI68" si="437">IF(BI67=$B$16,BH68+($A$16*15),IF(BI67=$B$17,BH68+($A$17*15),IF(BI67=$B$19,IF(BH68+($A$19*15)&gt;100,100,BH68+($A$19*15)),IF(BI67=$B$18,IF(BH68+($A$18*15)&gt;100,100,BH68+($A$18*15)),BH68))))</f>
        <v>98.076666666666668</v>
      </c>
      <c r="BJ68" s="252">
        <f t="shared" ref="BJ68" si="438">IF(BJ67=$B$16,BI68+($A$16*15),IF(BJ67=$B$17,BI68+($A$17*15),IF(BJ67=$B$19,IF(BI68+($A$19*15)&gt;100,100,BI68+($A$19*15)),IF(BJ67=$B$18,IF(BI68+($A$18*15)&gt;100,100,BI68+($A$18*15)),BI68))))</f>
        <v>98.076666666666668</v>
      </c>
      <c r="BK68" s="252">
        <f t="shared" ref="BK68" si="439">IF(BK67=$B$16,BJ68+($A$16*15),IF(BK67=$B$17,BJ68+($A$17*15),IF(BK67=$B$19,IF(BJ68+($A$19*15)&gt;100,100,BJ68+($A$19*15)),IF(BK67=$B$18,IF(BJ68+($A$18*15)&gt;100,100,BJ68+($A$18*15)),BJ68))))</f>
        <v>100</v>
      </c>
      <c r="BL68" s="252">
        <f t="shared" ref="BL68" si="440">IF(BL67=$B$16,BK68+($A$16*15),IF(BL67=$B$17,BK68+($A$17*15),IF(BL67=$B$19,IF(BK68+($A$19*15)&gt;100,100,BK68+($A$19*15)),IF(BL67=$B$18,IF(BK68+($A$18*15)&gt;100,100,BK68+($A$18*15)),BK68))))</f>
        <v>100</v>
      </c>
      <c r="BM68" s="252">
        <f t="shared" ref="BM68" si="441">IF(BM67=$B$16,BL68+($A$16*15),IF(BM67=$B$17,BL68+($A$17*15),IF(BM67=$B$19,IF(BL68+($A$19*15)&gt;100,100,BL68+($A$19*15)),IF(BM67=$B$18,IF(BL68+($A$18*15)&gt;100,100,BL68+($A$18*15)),BL68))))</f>
        <v>100</v>
      </c>
      <c r="BN68" s="252">
        <f t="shared" ref="BN68" si="442">IF(BN67=$B$16,BM68+($A$16*15),IF(BN67=$B$17,BM68+($A$17*15),IF(BN67=$B$19,IF(BM68+($A$19*15)&gt;100,100,BM68+($A$19*15)),IF(BN67=$B$18,IF(BM68+($A$18*15)&gt;100,100,BM68+($A$18*15)),BM68))))</f>
        <v>100</v>
      </c>
      <c r="BO68" s="252">
        <f t="shared" ref="BO68" si="443">IF(BO67=$B$16,BN68+($A$16*15),IF(BO67=$B$17,BN68+($A$17*15),IF(BO67=$B$19,IF(BN68+($A$19*15)&gt;100,100,BN68+($A$19*15)),IF(BO67=$B$18,IF(BN68+($A$18*15)&gt;100,100,BN68+($A$18*15)),BN68))))</f>
        <v>98.076666666666668</v>
      </c>
      <c r="BP68" s="252">
        <f t="shared" ref="BP68" si="444">IF(BP67=$B$16,BO68+($A$16*15),IF(BP67=$B$17,BO68+($A$17*15),IF(BP67=$B$19,IF(BO68+($A$19*15)&gt;100,100,BO68+($A$19*15)),IF(BP67=$B$18,IF(BO68+($A$18*15)&gt;100,100,BO68+($A$18*15)),BO68))))</f>
        <v>96.153333333333336</v>
      </c>
      <c r="BQ68" s="252">
        <f t="shared" ref="BQ68" si="445">IF(BQ67=$B$16,BP68+($A$16*15),IF(BQ67=$B$17,BP68+($A$17*15),IF(BQ67=$B$19,IF(BP68+($A$19*15)&gt;100,100,BP68+($A$19*15)),IF(BQ67=$B$18,IF(BP68+($A$18*15)&gt;100,100,BP68+($A$18*15)),BP68))))</f>
        <v>96.153333333333336</v>
      </c>
      <c r="BR68" s="252">
        <f t="shared" ref="BR68" si="446">IF(BR67=$B$16,BQ68+($A$16*15),IF(BR67=$B$17,BQ68+($A$17*15),IF(BR67=$B$19,IF(BQ68+($A$19*15)&gt;100,100,BQ68+($A$19*15)),IF(BR67=$B$18,IF(BQ68+($A$18*15)&gt;100,100,BQ68+($A$18*15)),BQ68))))</f>
        <v>96.153333333333336</v>
      </c>
      <c r="BS68" s="252">
        <f t="shared" ref="BS68" si="447">IF(BS67=$B$16,BR68+($A$16*15),IF(BS67=$B$17,BR68+($A$17*15),IF(BS67=$B$19,IF(BR68+($A$19*15)&gt;100,100,BR68+($A$19*15)),IF(BS67=$B$18,IF(BR68+($A$18*15)&gt;100,100,BR68+($A$18*15)),BR68))))</f>
        <v>96.153333333333336</v>
      </c>
      <c r="BT68" s="252">
        <f t="shared" ref="BT68" si="448">IF(BT67=$B$16,BS68+($A$16*15),IF(BT67=$B$17,BS68+($A$17*15),IF(BT67=$B$19,IF(BS68+($A$19*15)&gt;100,100,BS68+($A$19*15)),IF(BT67=$B$18,IF(BS68+($A$18*15)&gt;100,100,BS68+($A$18*15)),BS68))))</f>
        <v>96.153333333333336</v>
      </c>
      <c r="BU68" s="252">
        <f t="shared" ref="BU68" si="449">IF(BU67=$B$16,BT68+($A$16*15),IF(BU67=$B$17,BT68+($A$17*15),IF(BU67=$B$19,IF(BT68+($A$19*15)&gt;100,100,BT68+($A$19*15)),IF(BU67=$B$18,IF(BT68+($A$18*15)&gt;100,100,BT68+($A$18*15)),BT68))))</f>
        <v>96.153333333333336</v>
      </c>
      <c r="BV68" s="252">
        <f t="shared" ref="BV68" si="450">IF(BV67=$B$16,BU68+($A$16*15),IF(BV67=$B$17,BU68+($A$17*15),IF(BV67=$B$19,IF(BU68+($A$19*15)&gt;100,100,BU68+($A$19*15)),IF(BV67=$B$18,IF(BU68+($A$18*15)&gt;100,100,BU68+($A$18*15)),BU68))))</f>
        <v>96.153333333333336</v>
      </c>
      <c r="BW68" s="252">
        <f t="shared" ref="BW68" si="451">IF(BW67=$B$16,BV68+($A$16*15),IF(BW67=$B$17,BV68+($A$17*15),IF(BW67=$B$19,IF(BV68+($A$19*15)&gt;100,100,BV68+($A$19*15)),IF(BW67=$B$18,IF(BV68+($A$18*15)&gt;100,100,BV68+($A$18*15)),BV68))))</f>
        <v>96.153333333333336</v>
      </c>
      <c r="BX68" s="252">
        <f t="shared" ref="BX68" si="452">IF(BX67=$B$16,BW68+($A$16*15),IF(BX67=$B$17,BW68+($A$17*15),IF(BX67=$B$19,IF(BW68+($A$19*15)&gt;100,100,BW68+($A$19*15)),IF(BX67=$B$18,IF(BW68+($A$18*15)&gt;100,100,BW68+($A$18*15)),BW68))))</f>
        <v>96.153333333333336</v>
      </c>
      <c r="BY68" s="252">
        <f t="shared" ref="BY68" si="453">IF(BY67=$B$16,BX68+($A$16*15),IF(BY67=$B$17,BX68+($A$17*15),IF(BY67=$B$19,IF(BX68+($A$19*15)&gt;100,100,BX68+($A$19*15)),IF(BY67=$B$18,IF(BX68+($A$18*15)&gt;100,100,BX68+($A$18*15)),BX68))))</f>
        <v>96.153333333333336</v>
      </c>
      <c r="BZ68" s="252">
        <f t="shared" ref="BZ68" si="454">IF(BZ67=$B$16,BY68+($A$16*15),IF(BZ67=$B$17,BY68+($A$17*15),IF(BZ67=$B$19,IF(BY68+($A$19*15)&gt;100,100,BY68+($A$19*15)),IF(BZ67=$B$18,IF(BY68+($A$18*15)&gt;100,100,BY68+($A$18*15)),BY68))))</f>
        <v>96.153333333333336</v>
      </c>
      <c r="CA68" s="252">
        <f>IF(CA67=$B$16,BZ68+($A$16*15),IF(CA67=$B$17,BZ68+($A$17*15),IF(CA67=$B$19,IF(BZ68+($A$19*15)&gt;100,100,BZ68+($A$19*15)),IF(CA67=$B$18,IF(BZ68+($A$18*15)&gt;100,100,BZ68+($A$18*15)),BZ68))))</f>
        <v>96.153333333333336</v>
      </c>
      <c r="CB68" s="252">
        <f>IF(CB67=$B$16,CA68+($A$16*15),IF(CB67=$B$17,CA68+($A$17*15),IF(CB67=$B$19,IF(CA68+($A$19*15)&gt;100,100,CA68+($A$19*15)),IF(CB67=$B$18,IF(CA68+($A$18*15)&gt;100,100,CA68+($A$18*15)),CA68))))</f>
        <v>96.153333333333336</v>
      </c>
      <c r="CC68" s="252">
        <f t="shared" ref="CC68" si="455">IF(CC67=$B$16,CB68+($A$16*15),IF(CC67=$B$17,CB68+($A$17*15),IF(CC67=$B$19,IF(CB68+($A$19*15)&gt;100,100,CB68+($A$19*15)),IF(CC67=$B$18,IF(CB68+($A$18*15)&gt;100,100,CB68+($A$18*15)),CB68))))</f>
        <v>96.153333333333336</v>
      </c>
      <c r="CD68" s="252">
        <f t="shared" ref="CD68" si="456">IF(CD67=$B$16,CC68+($A$16*15),IF(CD67=$B$17,CC68+($A$17*15),IF(CD67=$B$19,IF(CC68+($A$19*15)&gt;100,100,CC68+($A$19*15)),IF(CD67=$B$18,IF(CC68+($A$18*15)&gt;100,100,CC68+($A$18*15)),CC68))))</f>
        <v>96.153333333333336</v>
      </c>
      <c r="CE68" s="252">
        <f t="shared" ref="CE68" si="457">IF(CE67=$B$16,CD68+($A$16*15),IF(CE67=$B$17,CD68+($A$17*15),IF(CE67=$B$19,IF(CD68+($A$19*15)&gt;100,100,CD68+($A$19*15)),IF(CE67=$B$18,IF(CD68+($A$18*15)&gt;100,100,CD68+($A$18*15)),CD68))))</f>
        <v>96.153333333333336</v>
      </c>
      <c r="CF68" s="252">
        <f t="shared" ref="CF68" si="458">IF(CF67=$B$16,CE68+($A$16*15),IF(CF67=$B$17,CE68+($A$17*15),IF(CF67=$B$19,IF(CE68+($A$19*15)&gt;100,100,CE68+($A$19*15)),IF(CF67=$B$18,IF(CE68+($A$18*15)&gt;100,100,CE68+($A$18*15)),CE68))))</f>
        <v>96.153333333333336</v>
      </c>
      <c r="CG68" s="252">
        <f t="shared" ref="CG68" si="459">IF(CG67=$B$16,CF68+($A$16*15),IF(CG67=$B$17,CF68+($A$17*15),IF(CG67=$B$19,IF(CF68+($A$19*15)&gt;100,100,CF68+($A$19*15)),IF(CG67=$B$18,IF(CF68+($A$18*15)&gt;100,100,CF68+($A$18*15)),CF68))))</f>
        <v>96.153333333333336</v>
      </c>
      <c r="CH68" s="252">
        <f t="shared" ref="CH68" si="460">IF(CH67=$B$16,CG68+($A$16*15),IF(CH67=$B$17,CG68+($A$17*15),IF(CH67=$B$19,IF(CG68+($A$19*15)&gt;100,100,CG68+($A$19*15)),IF(CH67=$B$18,IF(CG68+($A$18*15)&gt;100,100,CG68+($A$18*15)),CG68))))</f>
        <v>96.153333333333336</v>
      </c>
      <c r="CI68" s="252">
        <f t="shared" ref="CI68" si="461">IF(CI67=$B$16,CH68+($A$16*15),IF(CI67=$B$17,CH68+($A$17*15),IF(CI67=$B$19,IF(CH68+($A$19*15)&gt;100,100,CH68+($A$19*15)),IF(CI67=$B$18,IF(CH68+($A$18*15)&gt;100,100,CH68+($A$18*15)),CH68))))</f>
        <v>96.153333333333336</v>
      </c>
      <c r="CJ68" s="252">
        <f t="shared" ref="CJ68" si="462">IF(CJ67=$B$16,CI68+($A$16*15),IF(CJ67=$B$17,CI68+($A$17*15),IF(CJ67=$B$19,IF(CI68+($A$19*15)&gt;100,100,CI68+($A$19*15)),IF(CJ67=$B$18,IF(CI68+($A$18*15)&gt;100,100,CI68+($A$18*15)),CI68))))</f>
        <v>96.153333333333336</v>
      </c>
      <c r="CK68" s="252">
        <f t="shared" ref="CK68" si="463">IF(CK67=$B$16,CJ68+($A$16*15),IF(CK67=$B$17,CJ68+($A$17*15),IF(CK67=$B$19,IF(CJ68+($A$19*15)&gt;100,100,CJ68+($A$19*15)),IF(CK67=$B$18,IF(CJ68+($A$18*15)&gt;100,100,CJ68+($A$18*15)),CJ68))))</f>
        <v>96.153333333333336</v>
      </c>
      <c r="CL68" s="252">
        <f t="shared" ref="CL68" si="464">IF(CL67=$B$16,CK68+($A$16*15),IF(CL67=$B$17,CK68+($A$17*15),IF(CL67=$B$19,IF(CK68+($A$19*15)&gt;100,100,CK68+($A$19*15)),IF(CL67=$B$18,IF(CK68+($A$18*15)&gt;100,100,CK68+($A$18*15)),CK68))))</f>
        <v>96.153333333333336</v>
      </c>
      <c r="CM68" s="256">
        <f t="shared" ref="CM68" si="465">CL68-10</f>
        <v>86.153333333333336</v>
      </c>
    </row>
    <row r="69" spans="1:91" ht="15" customHeight="1" x14ac:dyDescent="0.25">
      <c r="A69" s="340"/>
      <c r="B69" s="341" t="s">
        <v>51</v>
      </c>
      <c r="C69" s="64" t="s">
        <v>44</v>
      </c>
      <c r="D69" s="43" t="s">
        <v>45</v>
      </c>
      <c r="E69" s="257"/>
      <c r="F69" s="257"/>
      <c r="G69" s="257"/>
      <c r="H69" s="257"/>
      <c r="I69" s="257"/>
      <c r="J69" s="257"/>
      <c r="K69" s="257"/>
      <c r="L69" s="257"/>
      <c r="M69" s="255" t="s">
        <v>13</v>
      </c>
      <c r="N69" s="255" t="s">
        <v>13</v>
      </c>
      <c r="O69" s="255" t="s">
        <v>13</v>
      </c>
      <c r="P69" s="255" t="s">
        <v>13</v>
      </c>
      <c r="Q69" s="254" t="s">
        <v>27</v>
      </c>
      <c r="R69" s="257"/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3"/>
      <c r="AE69" s="273"/>
      <c r="AF69" s="273"/>
      <c r="AG69" s="273"/>
      <c r="AH69" s="273"/>
      <c r="AI69" s="273"/>
      <c r="AJ69" s="273"/>
      <c r="AK69" s="273"/>
      <c r="AL69" s="273"/>
      <c r="AM69" s="273"/>
      <c r="AN69" s="273"/>
      <c r="AO69" s="273"/>
      <c r="AP69" s="273"/>
      <c r="AQ69" s="273"/>
      <c r="AR69" s="273"/>
      <c r="AS69" s="273"/>
      <c r="AT69" s="273"/>
      <c r="AU69" s="273"/>
      <c r="AV69" s="273"/>
      <c r="AW69" s="273"/>
      <c r="AX69" s="273"/>
      <c r="AY69" s="273"/>
      <c r="AZ69" s="273"/>
      <c r="BA69" s="273"/>
      <c r="BB69" s="273"/>
      <c r="BC69" s="257"/>
      <c r="BD69" s="257"/>
      <c r="BE69" s="257"/>
      <c r="BF69" s="257"/>
      <c r="BG69" s="257"/>
      <c r="BH69" s="257"/>
      <c r="BI69" s="257"/>
      <c r="BJ69" s="257"/>
      <c r="BK69" s="255" t="s">
        <v>13</v>
      </c>
      <c r="BL69" s="255" t="s">
        <v>13</v>
      </c>
      <c r="BM69" s="255" t="s">
        <v>13</v>
      </c>
      <c r="BN69" s="255" t="s">
        <v>13</v>
      </c>
      <c r="BO69" s="254" t="s">
        <v>27</v>
      </c>
      <c r="BP69" s="257"/>
      <c r="BQ69" s="257"/>
      <c r="BR69" s="257"/>
      <c r="BS69" s="257"/>
      <c r="BT69" s="257"/>
      <c r="BU69" s="257"/>
      <c r="BV69" s="257"/>
      <c r="BW69" s="257"/>
      <c r="BX69" s="257"/>
      <c r="BY69" s="257"/>
      <c r="BZ69" s="257"/>
      <c r="CA69" s="257"/>
      <c r="CB69" s="257"/>
      <c r="CC69" s="257"/>
      <c r="CD69" s="257"/>
      <c r="CE69" s="257"/>
      <c r="CF69" s="257"/>
      <c r="CG69" s="257"/>
      <c r="CH69" s="257"/>
      <c r="CI69" s="257"/>
      <c r="CJ69" s="257"/>
      <c r="CK69" s="257"/>
      <c r="CL69" s="257"/>
      <c r="CM69" s="252" t="s">
        <v>46</v>
      </c>
    </row>
    <row r="70" spans="1:91" ht="15" hidden="1" customHeight="1" x14ac:dyDescent="0.25">
      <c r="A70" s="366"/>
      <c r="B70" s="342"/>
      <c r="C70" s="64" t="s">
        <v>37</v>
      </c>
      <c r="D70" s="89">
        <f>CM35</f>
        <v>49.103333333333353</v>
      </c>
      <c r="E70" s="252">
        <f>IF(E69=$B$16,D70+($A$16*15),IF(E69=$B$17,D70+($A$17*15),IF(E69=$B$19,IF(D70+($A$19*15)&gt;100,100,D70+($A$19*15)),IF(E69=$B$18,IF(D70+($A$18*15)&gt;100,100,D70+($A$18*15)),D70))))</f>
        <v>49.103333333333353</v>
      </c>
      <c r="F70" s="252">
        <f t="shared" ref="F70:BQ70" si="466">IF(F69=$B$16,E70+($A$16*15),IF(F69=$B$17,E70+($A$17*15),IF(F69=$B$19,IF(E70+($A$19*15)&gt;100,100,E70+($A$19*15)),IF(F69=$B$18,IF(E70+($A$18*15)&gt;100,100,E70+($A$18*15)),E70))))</f>
        <v>49.103333333333353</v>
      </c>
      <c r="G70" s="252">
        <f t="shared" si="466"/>
        <v>49.103333333333353</v>
      </c>
      <c r="H70" s="252">
        <f t="shared" si="466"/>
        <v>49.103333333333353</v>
      </c>
      <c r="I70" s="252">
        <f t="shared" si="466"/>
        <v>49.103333333333353</v>
      </c>
      <c r="J70" s="252">
        <f t="shared" si="466"/>
        <v>49.103333333333353</v>
      </c>
      <c r="K70" s="252">
        <f t="shared" si="466"/>
        <v>49.103333333333353</v>
      </c>
      <c r="L70" s="252">
        <f t="shared" si="466"/>
        <v>49.103333333333353</v>
      </c>
      <c r="M70" s="252">
        <f t="shared" si="466"/>
        <v>64.103333333333353</v>
      </c>
      <c r="N70" s="252">
        <f t="shared" si="466"/>
        <v>79.103333333333353</v>
      </c>
      <c r="O70" s="252">
        <f t="shared" si="466"/>
        <v>94.103333333333353</v>
      </c>
      <c r="P70" s="252">
        <f t="shared" si="466"/>
        <v>100</v>
      </c>
      <c r="Q70" s="252">
        <f t="shared" si="466"/>
        <v>98.076666666666668</v>
      </c>
      <c r="R70" s="252">
        <f t="shared" si="466"/>
        <v>98.076666666666668</v>
      </c>
      <c r="S70" s="252">
        <f t="shared" si="466"/>
        <v>98.076666666666668</v>
      </c>
      <c r="T70" s="252">
        <f t="shared" si="466"/>
        <v>98.076666666666668</v>
      </c>
      <c r="U70" s="252">
        <f t="shared" si="466"/>
        <v>98.076666666666668</v>
      </c>
      <c r="V70" s="252">
        <f t="shared" si="466"/>
        <v>98.076666666666668</v>
      </c>
      <c r="W70" s="252">
        <f t="shared" si="466"/>
        <v>98.076666666666668</v>
      </c>
      <c r="X70" s="252">
        <f t="shared" si="466"/>
        <v>98.076666666666668</v>
      </c>
      <c r="Y70" s="252">
        <f t="shared" si="466"/>
        <v>98.076666666666668</v>
      </c>
      <c r="Z70" s="252">
        <f t="shared" si="466"/>
        <v>98.076666666666668</v>
      </c>
      <c r="AA70" s="252">
        <f t="shared" si="466"/>
        <v>98.076666666666668</v>
      </c>
      <c r="AB70" s="252">
        <f t="shared" si="466"/>
        <v>98.076666666666668</v>
      </c>
      <c r="AC70" s="252">
        <f t="shared" si="466"/>
        <v>98.076666666666668</v>
      </c>
      <c r="AD70" s="252">
        <f t="shared" si="466"/>
        <v>98.076666666666668</v>
      </c>
      <c r="AE70" s="252">
        <f t="shared" si="466"/>
        <v>98.076666666666668</v>
      </c>
      <c r="AF70" s="252">
        <f t="shared" si="466"/>
        <v>98.076666666666668</v>
      </c>
      <c r="AG70" s="252">
        <f t="shared" si="466"/>
        <v>98.076666666666668</v>
      </c>
      <c r="AH70" s="252">
        <f t="shared" si="466"/>
        <v>98.076666666666668</v>
      </c>
      <c r="AI70" s="252">
        <f t="shared" si="466"/>
        <v>98.076666666666668</v>
      </c>
      <c r="AJ70" s="252">
        <f t="shared" si="466"/>
        <v>98.076666666666668</v>
      </c>
      <c r="AK70" s="252">
        <f t="shared" si="466"/>
        <v>98.076666666666668</v>
      </c>
      <c r="AL70" s="252">
        <f t="shared" si="466"/>
        <v>98.076666666666668</v>
      </c>
      <c r="AM70" s="252">
        <f t="shared" si="466"/>
        <v>98.076666666666668</v>
      </c>
      <c r="AN70" s="252">
        <f t="shared" si="466"/>
        <v>98.076666666666668</v>
      </c>
      <c r="AO70" s="252">
        <f t="shared" si="466"/>
        <v>98.076666666666668</v>
      </c>
      <c r="AP70" s="252">
        <f t="shared" si="466"/>
        <v>98.076666666666668</v>
      </c>
      <c r="AQ70" s="252">
        <f t="shared" si="466"/>
        <v>98.076666666666668</v>
      </c>
      <c r="AR70" s="252">
        <f t="shared" si="466"/>
        <v>98.076666666666668</v>
      </c>
      <c r="AS70" s="252">
        <f t="shared" si="466"/>
        <v>98.076666666666668</v>
      </c>
      <c r="AT70" s="252">
        <f t="shared" si="466"/>
        <v>98.076666666666668</v>
      </c>
      <c r="AU70" s="252">
        <f t="shared" si="466"/>
        <v>98.076666666666668</v>
      </c>
      <c r="AV70" s="252">
        <f t="shared" si="466"/>
        <v>98.076666666666668</v>
      </c>
      <c r="AW70" s="252">
        <f t="shared" si="466"/>
        <v>98.076666666666668</v>
      </c>
      <c r="AX70" s="252">
        <f t="shared" si="466"/>
        <v>98.076666666666668</v>
      </c>
      <c r="AY70" s="252">
        <f t="shared" si="466"/>
        <v>98.076666666666668</v>
      </c>
      <c r="AZ70" s="252">
        <f t="shared" si="466"/>
        <v>98.076666666666668</v>
      </c>
      <c r="BA70" s="252">
        <f t="shared" si="466"/>
        <v>98.076666666666668</v>
      </c>
      <c r="BB70" s="252">
        <f t="shared" si="466"/>
        <v>98.076666666666668</v>
      </c>
      <c r="BC70" s="252">
        <f t="shared" si="466"/>
        <v>98.076666666666668</v>
      </c>
      <c r="BD70" s="252">
        <f t="shared" si="466"/>
        <v>98.076666666666668</v>
      </c>
      <c r="BE70" s="252">
        <f t="shared" si="466"/>
        <v>98.076666666666668</v>
      </c>
      <c r="BF70" s="252">
        <f t="shared" si="466"/>
        <v>98.076666666666668</v>
      </c>
      <c r="BG70" s="252">
        <f t="shared" si="466"/>
        <v>98.076666666666668</v>
      </c>
      <c r="BH70" s="252">
        <f t="shared" si="466"/>
        <v>98.076666666666668</v>
      </c>
      <c r="BI70" s="252">
        <f t="shared" si="466"/>
        <v>98.076666666666668</v>
      </c>
      <c r="BJ70" s="252">
        <f t="shared" si="466"/>
        <v>98.076666666666668</v>
      </c>
      <c r="BK70" s="252">
        <f t="shared" si="466"/>
        <v>100</v>
      </c>
      <c r="BL70" s="252">
        <f t="shared" si="466"/>
        <v>100</v>
      </c>
      <c r="BM70" s="252">
        <f t="shared" si="466"/>
        <v>100</v>
      </c>
      <c r="BN70" s="252">
        <f t="shared" si="466"/>
        <v>100</v>
      </c>
      <c r="BO70" s="252">
        <f t="shared" si="466"/>
        <v>98.076666666666668</v>
      </c>
      <c r="BP70" s="252">
        <f t="shared" si="466"/>
        <v>98.076666666666668</v>
      </c>
      <c r="BQ70" s="252">
        <f t="shared" si="466"/>
        <v>98.076666666666668</v>
      </c>
      <c r="BR70" s="252">
        <f t="shared" ref="BR70:BZ70" si="467">IF(BR69=$B$16,BQ70+($A$16*15),IF(BR69=$B$17,BQ70+($A$17*15),IF(BR69=$B$19,IF(BQ70+($A$19*15)&gt;100,100,BQ70+($A$19*15)),IF(BR69=$B$18,IF(BQ70+($A$18*15)&gt;100,100,BQ70+($A$18*15)),BQ70))))</f>
        <v>98.076666666666668</v>
      </c>
      <c r="BS70" s="252">
        <f t="shared" si="467"/>
        <v>98.076666666666668</v>
      </c>
      <c r="BT70" s="252">
        <f t="shared" si="467"/>
        <v>98.076666666666668</v>
      </c>
      <c r="BU70" s="252">
        <f t="shared" si="467"/>
        <v>98.076666666666668</v>
      </c>
      <c r="BV70" s="252">
        <f t="shared" si="467"/>
        <v>98.076666666666668</v>
      </c>
      <c r="BW70" s="252">
        <f t="shared" si="467"/>
        <v>98.076666666666668</v>
      </c>
      <c r="BX70" s="252">
        <f t="shared" si="467"/>
        <v>98.076666666666668</v>
      </c>
      <c r="BY70" s="252">
        <f t="shared" si="467"/>
        <v>98.076666666666668</v>
      </c>
      <c r="BZ70" s="252">
        <f t="shared" si="467"/>
        <v>98.076666666666668</v>
      </c>
      <c r="CA70" s="252">
        <f>IF(CA69=$B$16,BZ70+($A$16*15),IF(CA69=$B$17,BZ70+($A$17*15),IF(CA69=$B$19,IF(BZ70+($A$19*15)&gt;100,100,BZ70+($A$19*15)),IF(CA69=$B$18,IF(BZ70+($A$18*15)&gt;100,100,BZ70+($A$18*15)),BZ70))))</f>
        <v>98.076666666666668</v>
      </c>
      <c r="CB70" s="252">
        <f t="shared" ref="CB70:CL70" si="468">IF(CB69=$B$16,CA70+($A$16*15),IF(CB69=$B$17,CA70+($A$17*15),IF(CB69=$B$19,IF(CA70+($A$19*15)&gt;100,100,CA70+($A$19*15)),IF(CB69=$B$18,IF(CA70+($A$18*15)&gt;100,100,CA70+($A$18*15)),CA70))))</f>
        <v>98.076666666666668</v>
      </c>
      <c r="CC70" s="252">
        <f t="shared" si="468"/>
        <v>98.076666666666668</v>
      </c>
      <c r="CD70" s="252">
        <f t="shared" si="468"/>
        <v>98.076666666666668</v>
      </c>
      <c r="CE70" s="252">
        <f t="shared" si="468"/>
        <v>98.076666666666668</v>
      </c>
      <c r="CF70" s="252">
        <f t="shared" si="468"/>
        <v>98.076666666666668</v>
      </c>
      <c r="CG70" s="252">
        <f t="shared" si="468"/>
        <v>98.076666666666668</v>
      </c>
      <c r="CH70" s="252">
        <f t="shared" si="468"/>
        <v>98.076666666666668</v>
      </c>
      <c r="CI70" s="252">
        <f t="shared" si="468"/>
        <v>98.076666666666668</v>
      </c>
      <c r="CJ70" s="252">
        <f t="shared" si="468"/>
        <v>98.076666666666668</v>
      </c>
      <c r="CK70" s="252">
        <f t="shared" si="468"/>
        <v>98.076666666666668</v>
      </c>
      <c r="CL70" s="252">
        <f t="shared" si="468"/>
        <v>98.076666666666668</v>
      </c>
      <c r="CM70" s="256">
        <f t="shared" ref="CM70" si="469">CL70-10</f>
        <v>88.076666666666668</v>
      </c>
    </row>
    <row r="71" spans="1:91" ht="15" customHeight="1" x14ac:dyDescent="0.25">
      <c r="A71" s="343" t="s">
        <v>52</v>
      </c>
      <c r="B71" s="341" t="s">
        <v>53</v>
      </c>
      <c r="C71" s="64" t="s">
        <v>44</v>
      </c>
      <c r="D71" s="43" t="s">
        <v>45</v>
      </c>
      <c r="E71" s="253" t="s">
        <v>23</v>
      </c>
      <c r="F71" s="253" t="s">
        <v>23</v>
      </c>
      <c r="G71" s="253" t="s">
        <v>23</v>
      </c>
      <c r="H71" s="254" t="s">
        <v>27</v>
      </c>
      <c r="I71" s="254" t="s">
        <v>27</v>
      </c>
      <c r="J71" s="254" t="s">
        <v>27</v>
      </c>
      <c r="K71" s="253" t="s">
        <v>23</v>
      </c>
      <c r="L71" s="253" t="s">
        <v>23</v>
      </c>
      <c r="M71" s="253" t="s">
        <v>23</v>
      </c>
      <c r="N71" s="254" t="s">
        <v>27</v>
      </c>
      <c r="O71" s="254" t="s">
        <v>27</v>
      </c>
      <c r="P71" s="254" t="s">
        <v>27</v>
      </c>
      <c r="Q71" s="253" t="s">
        <v>23</v>
      </c>
      <c r="R71" s="253" t="s">
        <v>23</v>
      </c>
      <c r="S71" s="253" t="s">
        <v>23</v>
      </c>
      <c r="T71" s="254" t="s">
        <v>27</v>
      </c>
      <c r="U71" s="254" t="s">
        <v>27</v>
      </c>
      <c r="V71" s="254" t="s">
        <v>27</v>
      </c>
      <c r="W71" s="253" t="s">
        <v>23</v>
      </c>
      <c r="X71" s="253" t="s">
        <v>23</v>
      </c>
      <c r="Y71" s="253" t="s">
        <v>23</v>
      </c>
      <c r="Z71" s="254" t="s">
        <v>27</v>
      </c>
      <c r="AA71" s="254" t="s">
        <v>27</v>
      </c>
      <c r="AB71" s="254" t="s">
        <v>27</v>
      </c>
      <c r="AC71" s="253" t="s">
        <v>23</v>
      </c>
      <c r="AD71" s="253" t="s">
        <v>23</v>
      </c>
      <c r="AE71" s="253" t="s">
        <v>23</v>
      </c>
      <c r="AF71" s="254" t="s">
        <v>27</v>
      </c>
      <c r="AG71" s="271" t="s">
        <v>31</v>
      </c>
      <c r="AH71" s="271" t="s">
        <v>31</v>
      </c>
      <c r="AI71" s="271" t="s">
        <v>31</v>
      </c>
      <c r="AJ71" s="271" t="s">
        <v>31</v>
      </c>
      <c r="AK71" s="254" t="s">
        <v>27</v>
      </c>
      <c r="AL71" s="254" t="s">
        <v>27</v>
      </c>
      <c r="AM71" s="253" t="s">
        <v>23</v>
      </c>
      <c r="AN71" s="253" t="s">
        <v>23</v>
      </c>
      <c r="AO71" s="253" t="s">
        <v>23</v>
      </c>
      <c r="AP71" s="254" t="s">
        <v>27</v>
      </c>
      <c r="AQ71" s="254" t="s">
        <v>27</v>
      </c>
      <c r="AR71" s="254" t="s">
        <v>27</v>
      </c>
      <c r="AS71" s="253" t="s">
        <v>23</v>
      </c>
      <c r="AT71" s="253" t="s">
        <v>23</v>
      </c>
      <c r="AU71" s="253" t="s">
        <v>23</v>
      </c>
      <c r="AV71" s="254" t="s">
        <v>27</v>
      </c>
      <c r="AW71" s="254" t="s">
        <v>27</v>
      </c>
      <c r="AX71" s="254" t="s">
        <v>27</v>
      </c>
      <c r="AY71" s="253" t="s">
        <v>23</v>
      </c>
      <c r="AZ71" s="253" t="s">
        <v>23</v>
      </c>
      <c r="BA71" s="253" t="s">
        <v>23</v>
      </c>
      <c r="BB71" s="254" t="s">
        <v>27</v>
      </c>
      <c r="BC71" s="254" t="s">
        <v>27</v>
      </c>
      <c r="BD71" s="254" t="s">
        <v>27</v>
      </c>
      <c r="BE71" s="253" t="s">
        <v>23</v>
      </c>
      <c r="BF71" s="253" t="s">
        <v>23</v>
      </c>
      <c r="BG71" s="253" t="s">
        <v>23</v>
      </c>
      <c r="BH71" s="254" t="s">
        <v>27</v>
      </c>
      <c r="BI71" s="254" t="s">
        <v>27</v>
      </c>
      <c r="BJ71" s="254" t="s">
        <v>27</v>
      </c>
      <c r="BK71" s="253" t="s">
        <v>23</v>
      </c>
      <c r="BL71" s="253" t="s">
        <v>23</v>
      </c>
      <c r="BM71" s="253" t="s">
        <v>23</v>
      </c>
      <c r="BN71" s="254" t="s">
        <v>27</v>
      </c>
      <c r="BO71" s="271" t="s">
        <v>31</v>
      </c>
      <c r="BP71" s="271" t="s">
        <v>31</v>
      </c>
      <c r="BQ71" s="271" t="s">
        <v>31</v>
      </c>
      <c r="BR71" s="271" t="s">
        <v>31</v>
      </c>
      <c r="BS71" s="254" t="s">
        <v>27</v>
      </c>
      <c r="BT71" s="254" t="s">
        <v>27</v>
      </c>
      <c r="BU71" s="253" t="s">
        <v>23</v>
      </c>
      <c r="BV71" s="253" t="s">
        <v>23</v>
      </c>
      <c r="BW71" s="253" t="s">
        <v>23</v>
      </c>
      <c r="BX71" s="254" t="s">
        <v>27</v>
      </c>
      <c r="BY71" s="254" t="s">
        <v>27</v>
      </c>
      <c r="BZ71" s="254" t="s">
        <v>27</v>
      </c>
      <c r="CA71" s="253" t="s">
        <v>23</v>
      </c>
      <c r="CB71" s="253" t="s">
        <v>23</v>
      </c>
      <c r="CC71" s="253" t="s">
        <v>23</v>
      </c>
      <c r="CD71" s="254" t="s">
        <v>27</v>
      </c>
      <c r="CE71" s="254" t="s">
        <v>27</v>
      </c>
      <c r="CF71" s="254" t="s">
        <v>27</v>
      </c>
      <c r="CG71" s="253" t="s">
        <v>23</v>
      </c>
      <c r="CH71" s="253" t="s">
        <v>23</v>
      </c>
      <c r="CI71" s="253" t="s">
        <v>23</v>
      </c>
      <c r="CJ71" s="254" t="s">
        <v>27</v>
      </c>
      <c r="CK71" s="254" t="s">
        <v>27</v>
      </c>
      <c r="CL71" s="254" t="s">
        <v>27</v>
      </c>
      <c r="CM71" s="252" t="s">
        <v>46</v>
      </c>
    </row>
    <row r="72" spans="1:91" ht="15" hidden="1" customHeight="1" x14ac:dyDescent="0.25">
      <c r="A72" s="344"/>
      <c r="B72" s="342"/>
      <c r="C72" s="64" t="s">
        <v>37</v>
      </c>
      <c r="D72" s="89">
        <f>CM37</f>
        <v>86.153333333333336</v>
      </c>
      <c r="E72" s="252">
        <f>IF(E71=$B$16,D72+($A$16*15),IF(E71=$B$17,D72+($A$17*15),IF(E71=$B$19,IF(D72+($A$19*15)&gt;100,100,D72+($A$19*15)),IF(E71=$B$18,IF(D72+($A$18*15)&gt;100,100,D72+($A$18*15)),D72))))</f>
        <v>84.216666666666669</v>
      </c>
      <c r="F72" s="252">
        <f t="shared" ref="F72" si="470">IF(F71=$B$16,E72+($A$16*15),IF(F71=$B$17,E72+($A$17*15),IF(F71=$B$19,IF(E72+($A$19*15)&gt;100,100,E72+($A$19*15)),IF(F71=$B$18,IF(E72+($A$18*15)&gt;100,100,E72+($A$18*15)),E72))))</f>
        <v>82.28</v>
      </c>
      <c r="G72" s="252">
        <f t="shared" ref="G72" si="471">IF(G71=$B$16,F72+($A$16*15),IF(G71=$B$17,F72+($A$17*15),IF(G71=$B$19,IF(F72+($A$19*15)&gt;100,100,F72+($A$19*15)),IF(G71=$B$18,IF(F72+($A$18*15)&gt;100,100,F72+($A$18*15)),F72))))</f>
        <v>80.343333333333334</v>
      </c>
      <c r="H72" s="252">
        <f t="shared" ref="H72" si="472">IF(H71=$B$16,G72+($A$16*15),IF(H71=$B$17,G72+($A$17*15),IF(H71=$B$19,IF(G72+($A$19*15)&gt;100,100,G72+($A$19*15)),IF(H71=$B$18,IF(G72+($A$18*15)&gt;100,100,G72+($A$18*15)),G72))))</f>
        <v>78.42</v>
      </c>
      <c r="I72" s="252">
        <f t="shared" ref="I72" si="473">IF(I71=$B$16,H72+($A$16*15),IF(I71=$B$17,H72+($A$17*15),IF(I71=$B$19,IF(H72+($A$19*15)&gt;100,100,H72+($A$19*15)),IF(I71=$B$18,IF(H72+($A$18*15)&gt;100,100,H72+($A$18*15)),H72))))</f>
        <v>76.49666666666667</v>
      </c>
      <c r="J72" s="252">
        <f t="shared" ref="J72" si="474">IF(J71=$B$16,I72+($A$16*15),IF(J71=$B$17,I72+($A$17*15),IF(J71=$B$19,IF(I72+($A$19*15)&gt;100,100,I72+($A$19*15)),IF(J71=$B$18,IF(I72+($A$18*15)&gt;100,100,I72+($A$18*15)),I72))))</f>
        <v>74.573333333333338</v>
      </c>
      <c r="K72" s="252">
        <f t="shared" ref="K72" si="475">IF(K71=$B$16,J72+($A$16*15),IF(K71=$B$17,J72+($A$17*15),IF(K71=$B$19,IF(J72+($A$19*15)&gt;100,100,J72+($A$19*15)),IF(K71=$B$18,IF(J72+($A$18*15)&gt;100,100,J72+($A$18*15)),J72))))</f>
        <v>72.63666666666667</v>
      </c>
      <c r="L72" s="252">
        <f t="shared" ref="L72" si="476">IF(L71=$B$16,K72+($A$16*15),IF(L71=$B$17,K72+($A$17*15),IF(L71=$B$19,IF(K72+($A$19*15)&gt;100,100,K72+($A$19*15)),IF(L71=$B$18,IF(K72+($A$18*15)&gt;100,100,K72+($A$18*15)),K72))))</f>
        <v>70.7</v>
      </c>
      <c r="M72" s="252">
        <f t="shared" ref="M72" si="477">IF(M71=$B$16,L72+($A$16*15),IF(M71=$B$17,L72+($A$17*15),IF(M71=$B$19,IF(L72+($A$19*15)&gt;100,100,L72+($A$19*15)),IF(M71=$B$18,IF(L72+($A$18*15)&gt;100,100,L72+($A$18*15)),L72))))</f>
        <v>68.763333333333335</v>
      </c>
      <c r="N72" s="252">
        <f t="shared" ref="N72" si="478">IF(N71=$B$16,M72+($A$16*15),IF(N71=$B$17,M72+($A$17*15),IF(N71=$B$19,IF(M72+($A$19*15)&gt;100,100,M72+($A$19*15)),IF(N71=$B$18,IF(M72+($A$18*15)&gt;100,100,M72+($A$18*15)),M72))))</f>
        <v>66.84</v>
      </c>
      <c r="O72" s="252">
        <f t="shared" ref="O72" si="479">IF(O71=$B$16,N72+($A$16*15),IF(O71=$B$17,N72+($A$17*15),IF(O71=$B$19,IF(N72+($A$19*15)&gt;100,100,N72+($A$19*15)),IF(O71=$B$18,IF(N72+($A$18*15)&gt;100,100,N72+($A$18*15)),N72))))</f>
        <v>64.916666666666671</v>
      </c>
      <c r="P72" s="252">
        <f t="shared" ref="P72" si="480">IF(P71=$B$16,O72+($A$16*15),IF(P71=$B$17,O72+($A$17*15),IF(P71=$B$19,IF(O72+($A$19*15)&gt;100,100,O72+($A$19*15)),IF(P71=$B$18,IF(O72+($A$18*15)&gt;100,100,O72+($A$18*15)),O72))))</f>
        <v>62.993333333333339</v>
      </c>
      <c r="Q72" s="252">
        <f t="shared" ref="Q72" si="481">IF(Q71=$B$16,P72+($A$16*15),IF(Q71=$B$17,P72+($A$17*15),IF(Q71=$B$19,IF(P72+($A$19*15)&gt;100,100,P72+($A$19*15)),IF(Q71=$B$18,IF(P72+($A$18*15)&gt;100,100,P72+($A$18*15)),P72))))</f>
        <v>61.056666666666672</v>
      </c>
      <c r="R72" s="252">
        <f t="shared" ref="R72" si="482">IF(R71=$B$16,Q72+($A$16*15),IF(R71=$B$17,Q72+($A$17*15),IF(R71=$B$19,IF(Q72+($A$19*15)&gt;100,100,Q72+($A$19*15)),IF(R71=$B$18,IF(Q72+($A$18*15)&gt;100,100,Q72+($A$18*15)),Q72))))</f>
        <v>59.120000000000005</v>
      </c>
      <c r="S72" s="252">
        <f t="shared" ref="S72" si="483">IF(S71=$B$16,R72+($A$16*15),IF(S71=$B$17,R72+($A$17*15),IF(S71=$B$19,IF(R72+($A$19*15)&gt;100,100,R72+($A$19*15)),IF(S71=$B$18,IF(R72+($A$18*15)&gt;100,100,R72+($A$18*15)),R72))))</f>
        <v>57.183333333333337</v>
      </c>
      <c r="T72" s="252">
        <f t="shared" ref="T72" si="484">IF(T71=$B$16,S72+($A$16*15),IF(T71=$B$17,S72+($A$17*15),IF(T71=$B$19,IF(S72+($A$19*15)&gt;100,100,S72+($A$19*15)),IF(T71=$B$18,IF(S72+($A$18*15)&gt;100,100,S72+($A$18*15)),S72))))</f>
        <v>55.260000000000005</v>
      </c>
      <c r="U72" s="252">
        <f t="shared" ref="U72" si="485">IF(U71=$B$16,T72+($A$16*15),IF(U71=$B$17,T72+($A$17*15),IF(U71=$B$19,IF(T72+($A$19*15)&gt;100,100,T72+($A$19*15)),IF(U71=$B$18,IF(T72+($A$18*15)&gt;100,100,T72+($A$18*15)),T72))))</f>
        <v>53.336666666666673</v>
      </c>
      <c r="V72" s="252">
        <f t="shared" ref="V72" si="486">IF(V71=$B$16,U72+($A$16*15),IF(V71=$B$17,U72+($A$17*15),IF(V71=$B$19,IF(U72+($A$19*15)&gt;100,100,U72+($A$19*15)),IF(V71=$B$18,IF(U72+($A$18*15)&gt;100,100,U72+($A$18*15)),U72))))</f>
        <v>51.413333333333341</v>
      </c>
      <c r="W72" s="252">
        <f t="shared" ref="W72" si="487">IF(W71=$B$16,V72+($A$16*15),IF(W71=$B$17,V72+($A$17*15),IF(W71=$B$19,IF(V72+($A$19*15)&gt;100,100,V72+($A$19*15)),IF(W71=$B$18,IF(V72+($A$18*15)&gt;100,100,V72+($A$18*15)),V72))))</f>
        <v>49.476666666666674</v>
      </c>
      <c r="X72" s="252">
        <f t="shared" ref="X72" si="488">IF(X71=$B$16,W72+($A$16*15),IF(X71=$B$17,W72+($A$17*15),IF(X71=$B$19,IF(W72+($A$19*15)&gt;100,100,W72+($A$19*15)),IF(X71=$B$18,IF(W72+($A$18*15)&gt;100,100,W72+($A$18*15)),W72))))</f>
        <v>47.540000000000006</v>
      </c>
      <c r="Y72" s="252">
        <f t="shared" ref="Y72" si="489">IF(Y71=$B$16,X72+($A$16*15),IF(Y71=$B$17,X72+($A$17*15),IF(Y71=$B$19,IF(X72+($A$19*15)&gt;100,100,X72+($A$19*15)),IF(Y71=$B$18,IF(X72+($A$18*15)&gt;100,100,X72+($A$18*15)),X72))))</f>
        <v>45.603333333333339</v>
      </c>
      <c r="Z72" s="252">
        <f t="shared" ref="Z72" si="490">IF(Z71=$B$16,Y72+($A$16*15),IF(Z71=$B$17,Y72+($A$17*15),IF(Z71=$B$19,IF(Y72+($A$19*15)&gt;100,100,Y72+($A$19*15)),IF(Z71=$B$18,IF(Y72+($A$18*15)&gt;100,100,Y72+($A$18*15)),Y72))))</f>
        <v>43.680000000000007</v>
      </c>
      <c r="AA72" s="252">
        <f t="shared" ref="AA72" si="491">IF(AA71=$B$16,Z72+($A$16*15),IF(AA71=$B$17,Z72+($A$17*15),IF(AA71=$B$19,IF(Z72+($A$19*15)&gt;100,100,Z72+($A$19*15)),IF(AA71=$B$18,IF(Z72+($A$18*15)&gt;100,100,Z72+($A$18*15)),Z72))))</f>
        <v>41.756666666666675</v>
      </c>
      <c r="AB72" s="252">
        <f t="shared" ref="AB72" si="492">IF(AB71=$B$16,AA72+($A$16*15),IF(AB71=$B$17,AA72+($A$17*15),IF(AB71=$B$19,IF(AA72+($A$19*15)&gt;100,100,AA72+($A$19*15)),IF(AB71=$B$18,IF(AA72+($A$18*15)&gt;100,100,AA72+($A$18*15)),AA72))))</f>
        <v>39.833333333333343</v>
      </c>
      <c r="AC72" s="252">
        <f t="shared" ref="AC72" si="493">IF(AC71=$B$16,AB72+($A$16*15),IF(AC71=$B$17,AB72+($A$17*15),IF(AC71=$B$19,IF(AB72+($A$19*15)&gt;100,100,AB72+($A$19*15)),IF(AC71=$B$18,IF(AB72+($A$18*15)&gt;100,100,AB72+($A$18*15)),AB72))))</f>
        <v>37.896666666666675</v>
      </c>
      <c r="AD72" s="252">
        <f t="shared" ref="AD72" si="494">IF(AD71=$B$16,AC72+($A$16*15),IF(AD71=$B$17,AC72+($A$17*15),IF(AD71=$B$19,IF(AC72+($A$19*15)&gt;100,100,AC72+($A$19*15)),IF(AD71=$B$18,IF(AC72+($A$18*15)&gt;100,100,AC72+($A$18*15)),AC72))))</f>
        <v>35.960000000000008</v>
      </c>
      <c r="AE72" s="252">
        <f t="shared" ref="AE72" si="495">IF(AE71=$B$16,AD72+($A$16*15),IF(AE71=$B$17,AD72+($A$17*15),IF(AE71=$B$19,IF(AD72+($A$19*15)&gt;100,100,AD72+($A$19*15)),IF(AE71=$B$18,IF(AD72+($A$18*15)&gt;100,100,AD72+($A$18*15)),AD72))))</f>
        <v>34.023333333333341</v>
      </c>
      <c r="AF72" s="252">
        <f t="shared" ref="AF72" si="496">IF(AF71=$B$16,AE72+($A$16*15),IF(AF71=$B$17,AE72+($A$17*15),IF(AF71=$B$19,IF(AE72+($A$19*15)&gt;100,100,AE72+($A$19*15)),IF(AF71=$B$18,IF(AE72+($A$18*15)&gt;100,100,AE72+($A$18*15)),AE72))))</f>
        <v>32.100000000000009</v>
      </c>
      <c r="AG72" s="252">
        <f t="shared" ref="AG72" si="497">IF(AG71=$B$16,AF72+($A$16*15),IF(AG71=$B$17,AF72+($A$17*15),IF(AG71=$B$19,IF(AF72+($A$19*15)&gt;100,100,AF72+($A$19*15)),IF(AG71=$B$18,IF(AF72+($A$18*15)&gt;100,100,AF72+($A$18*15)),AF72))))</f>
        <v>47.100000000000009</v>
      </c>
      <c r="AH72" s="252">
        <f t="shared" ref="AH72" si="498">IF(AH71=$B$16,AG72+($A$16*15),IF(AH71=$B$17,AG72+($A$17*15),IF(AH71=$B$19,IF(AG72+($A$19*15)&gt;100,100,AG72+($A$19*15)),IF(AH71=$B$18,IF(AG72+($A$18*15)&gt;100,100,AG72+($A$18*15)),AG72))))</f>
        <v>62.100000000000009</v>
      </c>
      <c r="AI72" s="252">
        <f t="shared" ref="AI72" si="499">IF(AI71=$B$16,AH72+($A$16*15),IF(AI71=$B$17,AH72+($A$17*15),IF(AI71=$B$19,IF(AH72+($A$19*15)&gt;100,100,AH72+($A$19*15)),IF(AI71=$B$18,IF(AH72+($A$18*15)&gt;100,100,AH72+($A$18*15)),AH72))))</f>
        <v>77.100000000000009</v>
      </c>
      <c r="AJ72" s="252">
        <f t="shared" ref="AJ72" si="500">IF(AJ71=$B$16,AI72+($A$16*15),IF(AJ71=$B$17,AI72+($A$17*15),IF(AJ71=$B$19,IF(AI72+($A$19*15)&gt;100,100,AI72+($A$19*15)),IF(AJ71=$B$18,IF(AI72+($A$18*15)&gt;100,100,AI72+($A$18*15)),AI72))))</f>
        <v>92.100000000000009</v>
      </c>
      <c r="AK72" s="252">
        <f t="shared" ref="AK72" si="501">IF(AK71=$B$16,AJ72+($A$16*15),IF(AK71=$B$17,AJ72+($A$17*15),IF(AK71=$B$19,IF(AJ72+($A$19*15)&gt;100,100,AJ72+($A$19*15)),IF(AK71=$B$18,IF(AJ72+($A$18*15)&gt;100,100,AJ72+($A$18*15)),AJ72))))</f>
        <v>90.176666666666677</v>
      </c>
      <c r="AL72" s="252">
        <f t="shared" ref="AL72" si="502">IF(AL71=$B$16,AK72+($A$16*15),IF(AL71=$B$17,AK72+($A$17*15),IF(AL71=$B$19,IF(AK72+($A$19*15)&gt;100,100,AK72+($A$19*15)),IF(AL71=$B$18,IF(AK72+($A$18*15)&gt;100,100,AK72+($A$18*15)),AK72))))</f>
        <v>88.253333333333345</v>
      </c>
      <c r="AM72" s="252">
        <f t="shared" ref="AM72" si="503">IF(AM71=$B$16,AL72+($A$16*15),IF(AM71=$B$17,AL72+($A$17*15),IF(AM71=$B$19,IF(AL72+($A$19*15)&gt;100,100,AL72+($A$19*15)),IF(AM71=$B$18,IF(AL72+($A$18*15)&gt;100,100,AL72+($A$18*15)),AL72))))</f>
        <v>86.316666666666677</v>
      </c>
      <c r="AN72" s="252">
        <f t="shared" ref="AN72" si="504">IF(AN71=$B$16,AM72+($A$16*15),IF(AN71=$B$17,AM72+($A$17*15),IF(AN71=$B$19,IF(AM72+($A$19*15)&gt;100,100,AM72+($A$19*15)),IF(AN71=$B$18,IF(AM72+($A$18*15)&gt;100,100,AM72+($A$18*15)),AM72))))</f>
        <v>84.38000000000001</v>
      </c>
      <c r="AO72" s="252">
        <f t="shared" ref="AO72" si="505">IF(AO71=$B$16,AN72+($A$16*15),IF(AO71=$B$17,AN72+($A$17*15),IF(AO71=$B$19,IF(AN72+($A$19*15)&gt;100,100,AN72+($A$19*15)),IF(AO71=$B$18,IF(AN72+($A$18*15)&gt;100,100,AN72+($A$18*15)),AN72))))</f>
        <v>82.443333333333342</v>
      </c>
      <c r="AP72" s="252">
        <f t="shared" ref="AP72" si="506">IF(AP71=$B$16,AO72+($A$16*15),IF(AP71=$B$17,AO72+($A$17*15),IF(AP71=$B$19,IF(AO72+($A$19*15)&gt;100,100,AO72+($A$19*15)),IF(AP71=$B$18,IF(AO72+($A$18*15)&gt;100,100,AO72+($A$18*15)),AO72))))</f>
        <v>80.52000000000001</v>
      </c>
      <c r="AQ72" s="252">
        <f t="shared" ref="AQ72" si="507">IF(AQ71=$B$16,AP72+($A$16*15),IF(AQ71=$B$17,AP72+($A$17*15),IF(AQ71=$B$19,IF(AP72+($A$19*15)&gt;100,100,AP72+($A$19*15)),IF(AQ71=$B$18,IF(AP72+($A$18*15)&gt;100,100,AP72+($A$18*15)),AP72))))</f>
        <v>78.596666666666678</v>
      </c>
      <c r="AR72" s="252">
        <f t="shared" ref="AR72" si="508">IF(AR71=$B$16,AQ72+($A$16*15),IF(AR71=$B$17,AQ72+($A$17*15),IF(AR71=$B$19,IF(AQ72+($A$19*15)&gt;100,100,AQ72+($A$19*15)),IF(AR71=$B$18,IF(AQ72+($A$18*15)&gt;100,100,AQ72+($A$18*15)),AQ72))))</f>
        <v>76.673333333333346</v>
      </c>
      <c r="AS72" s="252">
        <f t="shared" ref="AS72" si="509">IF(AS71=$B$16,AR72+($A$16*15),IF(AS71=$B$17,AR72+($A$17*15),IF(AS71=$B$19,IF(AR72+($A$19*15)&gt;100,100,AR72+($A$19*15)),IF(AS71=$B$18,IF(AR72+($A$18*15)&gt;100,100,AR72+($A$18*15)),AR72))))</f>
        <v>74.736666666666679</v>
      </c>
      <c r="AT72" s="252">
        <f t="shared" ref="AT72" si="510">IF(AT71=$B$16,AS72+($A$16*15),IF(AT71=$B$17,AS72+($A$17*15),IF(AT71=$B$19,IF(AS72+($A$19*15)&gt;100,100,AS72+($A$19*15)),IF(AT71=$B$18,IF(AS72+($A$18*15)&gt;100,100,AS72+($A$18*15)),AS72))))</f>
        <v>72.800000000000011</v>
      </c>
      <c r="AU72" s="252">
        <f t="shared" ref="AU72" si="511">IF(AU71=$B$16,AT72+($A$16*15),IF(AU71=$B$17,AT72+($A$17*15),IF(AU71=$B$19,IF(AT72+($A$19*15)&gt;100,100,AT72+($A$19*15)),IF(AU71=$B$18,IF(AT72+($A$18*15)&gt;100,100,AT72+($A$18*15)),AT72))))</f>
        <v>70.863333333333344</v>
      </c>
      <c r="AV72" s="252">
        <f t="shared" ref="AV72" si="512">IF(AV71=$B$16,AU72+($A$16*15),IF(AV71=$B$17,AU72+($A$17*15),IF(AV71=$B$19,IF(AU72+($A$19*15)&gt;100,100,AU72+($A$19*15)),IF(AV71=$B$18,IF(AU72+($A$18*15)&gt;100,100,AU72+($A$18*15)),AU72))))</f>
        <v>68.940000000000012</v>
      </c>
      <c r="AW72" s="252">
        <f t="shared" ref="AW72" si="513">IF(AW71=$B$16,AV72+($A$16*15),IF(AW71=$B$17,AV72+($A$17*15),IF(AW71=$B$19,IF(AV72+($A$19*15)&gt;100,100,AV72+($A$19*15)),IF(AW71=$B$18,IF(AV72+($A$18*15)&gt;100,100,AV72+($A$18*15)),AV72))))</f>
        <v>67.01666666666668</v>
      </c>
      <c r="AX72" s="252">
        <f t="shared" ref="AX72" si="514">IF(AX71=$B$16,AW72+($A$16*15),IF(AX71=$B$17,AW72+($A$17*15),IF(AX71=$B$19,IF(AW72+($A$19*15)&gt;100,100,AW72+($A$19*15)),IF(AX71=$B$18,IF(AW72+($A$18*15)&gt;100,100,AW72+($A$18*15)),AW72))))</f>
        <v>65.093333333333348</v>
      </c>
      <c r="AY72" s="252">
        <f t="shared" ref="AY72" si="515">IF(AY71=$B$16,AX72+($A$16*15),IF(AY71=$B$17,AX72+($A$17*15),IF(AY71=$B$19,IF(AX72+($A$19*15)&gt;100,100,AX72+($A$19*15)),IF(AY71=$B$18,IF(AX72+($A$18*15)&gt;100,100,AX72+($A$18*15)),AX72))))</f>
        <v>63.15666666666668</v>
      </c>
      <c r="AZ72" s="252">
        <f t="shared" ref="AZ72" si="516">IF(AZ71=$B$16,AY72+($A$16*15),IF(AZ71=$B$17,AY72+($A$17*15),IF(AZ71=$B$19,IF(AY72+($A$19*15)&gt;100,100,AY72+($A$19*15)),IF(AZ71=$B$18,IF(AY72+($A$18*15)&gt;100,100,AY72+($A$18*15)),AY72))))</f>
        <v>61.220000000000013</v>
      </c>
      <c r="BA72" s="252">
        <f t="shared" ref="BA72" si="517">IF(BA71=$B$16,AZ72+($A$16*15),IF(BA71=$B$17,AZ72+($A$17*15),IF(BA71=$B$19,IF(AZ72+($A$19*15)&gt;100,100,AZ72+($A$19*15)),IF(BA71=$B$18,IF(AZ72+($A$18*15)&gt;100,100,AZ72+($A$18*15)),AZ72))))</f>
        <v>59.283333333333346</v>
      </c>
      <c r="BB72" s="252">
        <f t="shared" ref="BB72" si="518">IF(BB71=$B$16,BA72+($A$16*15),IF(BB71=$B$17,BA72+($A$17*15),IF(BB71=$B$19,IF(BA72+($A$19*15)&gt;100,100,BA72+($A$19*15)),IF(BB71=$B$18,IF(BA72+($A$18*15)&gt;100,100,BA72+($A$18*15)),BA72))))</f>
        <v>57.360000000000014</v>
      </c>
      <c r="BC72" s="252">
        <f t="shared" ref="BC72" si="519">IF(BC71=$B$16,BB72+($A$16*15),IF(BC71=$B$17,BB72+($A$17*15),IF(BC71=$B$19,IF(BB72+($A$19*15)&gt;100,100,BB72+($A$19*15)),IF(BC71=$B$18,IF(BB72+($A$18*15)&gt;100,100,BB72+($A$18*15)),BB72))))</f>
        <v>55.436666666666682</v>
      </c>
      <c r="BD72" s="252">
        <f t="shared" ref="BD72" si="520">IF(BD71=$B$16,BC72+($A$16*15),IF(BD71=$B$17,BC72+($A$17*15),IF(BD71=$B$19,IF(BC72+($A$19*15)&gt;100,100,BC72+($A$19*15)),IF(BD71=$B$18,IF(BC72+($A$18*15)&gt;100,100,BC72+($A$18*15)),BC72))))</f>
        <v>53.51333333333335</v>
      </c>
      <c r="BE72" s="252">
        <f t="shared" ref="BE72" si="521">IF(BE71=$B$16,BD72+($A$16*15),IF(BE71=$B$17,BD72+($A$17*15),IF(BE71=$B$19,IF(BD72+($A$19*15)&gt;100,100,BD72+($A$19*15)),IF(BE71=$B$18,IF(BD72+($A$18*15)&gt;100,100,BD72+($A$18*15)),BD72))))</f>
        <v>51.576666666666682</v>
      </c>
      <c r="BF72" s="252">
        <f t="shared" ref="BF72" si="522">IF(BF71=$B$16,BE72+($A$16*15),IF(BF71=$B$17,BE72+($A$17*15),IF(BF71=$B$19,IF(BE72+($A$19*15)&gt;100,100,BE72+($A$19*15)),IF(BF71=$B$18,IF(BE72+($A$18*15)&gt;100,100,BE72+($A$18*15)),BE72))))</f>
        <v>49.640000000000015</v>
      </c>
      <c r="BG72" s="252">
        <f t="shared" ref="BG72" si="523">IF(BG71=$B$16,BF72+($A$16*15),IF(BG71=$B$17,BF72+($A$17*15),IF(BG71=$B$19,IF(BF72+($A$19*15)&gt;100,100,BF72+($A$19*15)),IF(BG71=$B$18,IF(BF72+($A$18*15)&gt;100,100,BF72+($A$18*15)),BF72))))</f>
        <v>47.703333333333347</v>
      </c>
      <c r="BH72" s="252">
        <f t="shared" ref="BH72" si="524">IF(BH71=$B$16,BG72+($A$16*15),IF(BH71=$B$17,BG72+($A$17*15),IF(BH71=$B$19,IF(BG72+($A$19*15)&gt;100,100,BG72+($A$19*15)),IF(BH71=$B$18,IF(BG72+($A$18*15)&gt;100,100,BG72+($A$18*15)),BG72))))</f>
        <v>45.780000000000015</v>
      </c>
      <c r="BI72" s="252">
        <f t="shared" ref="BI72" si="525">IF(BI71=$B$16,BH72+($A$16*15),IF(BI71=$B$17,BH72+($A$17*15),IF(BI71=$B$19,IF(BH72+($A$19*15)&gt;100,100,BH72+($A$19*15)),IF(BI71=$B$18,IF(BH72+($A$18*15)&gt;100,100,BH72+($A$18*15)),BH72))))</f>
        <v>43.856666666666683</v>
      </c>
      <c r="BJ72" s="252">
        <f t="shared" ref="BJ72" si="526">IF(BJ71=$B$16,BI72+($A$16*15),IF(BJ71=$B$17,BI72+($A$17*15),IF(BJ71=$B$19,IF(BI72+($A$19*15)&gt;100,100,BI72+($A$19*15)),IF(BJ71=$B$18,IF(BI72+($A$18*15)&gt;100,100,BI72+($A$18*15)),BI72))))</f>
        <v>41.933333333333351</v>
      </c>
      <c r="BK72" s="252">
        <f t="shared" ref="BK72" si="527">IF(BK71=$B$16,BJ72+($A$16*15),IF(BK71=$B$17,BJ72+($A$17*15),IF(BK71=$B$19,IF(BJ72+($A$19*15)&gt;100,100,BJ72+($A$19*15)),IF(BK71=$B$18,IF(BJ72+($A$18*15)&gt;100,100,BJ72+($A$18*15)),BJ72))))</f>
        <v>39.996666666666684</v>
      </c>
      <c r="BL72" s="252">
        <f t="shared" ref="BL72" si="528">IF(BL71=$B$16,BK72+($A$16*15),IF(BL71=$B$17,BK72+($A$17*15),IF(BL71=$B$19,IF(BK72+($A$19*15)&gt;100,100,BK72+($A$19*15)),IF(BL71=$B$18,IF(BK72+($A$18*15)&gt;100,100,BK72+($A$18*15)),BK72))))</f>
        <v>38.060000000000016</v>
      </c>
      <c r="BM72" s="252">
        <f t="shared" ref="BM72" si="529">IF(BM71=$B$16,BL72+($A$16*15),IF(BM71=$B$17,BL72+($A$17*15),IF(BM71=$B$19,IF(BL72+($A$19*15)&gt;100,100,BL72+($A$19*15)),IF(BM71=$B$18,IF(BL72+($A$18*15)&gt;100,100,BL72+($A$18*15)),BL72))))</f>
        <v>36.123333333333349</v>
      </c>
      <c r="BN72" s="252">
        <f t="shared" ref="BN72" si="530">IF(BN71=$B$16,BM72+($A$16*15),IF(BN71=$B$17,BM72+($A$17*15),IF(BN71=$B$19,IF(BM72+($A$19*15)&gt;100,100,BM72+($A$19*15)),IF(BN71=$B$18,IF(BM72+($A$18*15)&gt;100,100,BM72+($A$18*15)),BM72))))</f>
        <v>34.200000000000017</v>
      </c>
      <c r="BO72" s="252">
        <f t="shared" ref="BO72" si="531">IF(BO71=$B$16,BN72+($A$16*15),IF(BO71=$B$17,BN72+($A$17*15),IF(BO71=$B$19,IF(BN72+($A$19*15)&gt;100,100,BN72+($A$19*15)),IF(BO71=$B$18,IF(BN72+($A$18*15)&gt;100,100,BN72+($A$18*15)),BN72))))</f>
        <v>49.200000000000017</v>
      </c>
      <c r="BP72" s="252">
        <f t="shared" ref="BP72" si="532">IF(BP71=$B$16,BO72+($A$16*15),IF(BP71=$B$17,BO72+($A$17*15),IF(BP71=$B$19,IF(BO72+($A$19*15)&gt;100,100,BO72+($A$19*15)),IF(BP71=$B$18,IF(BO72+($A$18*15)&gt;100,100,BO72+($A$18*15)),BO72))))</f>
        <v>64.200000000000017</v>
      </c>
      <c r="BQ72" s="252">
        <f t="shared" ref="BQ72" si="533">IF(BQ71=$B$16,BP72+($A$16*15),IF(BQ71=$B$17,BP72+($A$17*15),IF(BQ71=$B$19,IF(BP72+($A$19*15)&gt;100,100,BP72+($A$19*15)),IF(BQ71=$B$18,IF(BP72+($A$18*15)&gt;100,100,BP72+($A$18*15)),BP72))))</f>
        <v>79.200000000000017</v>
      </c>
      <c r="BR72" s="252">
        <f t="shared" ref="BR72" si="534">IF(BR71=$B$16,BQ72+($A$16*15),IF(BR71=$B$17,BQ72+($A$17*15),IF(BR71=$B$19,IF(BQ72+($A$19*15)&gt;100,100,BQ72+($A$19*15)),IF(BR71=$B$18,IF(BQ72+($A$18*15)&gt;100,100,BQ72+($A$18*15)),BQ72))))</f>
        <v>94.200000000000017</v>
      </c>
      <c r="BS72" s="252">
        <f t="shared" ref="BS72" si="535">IF(BS71=$B$16,BR72+($A$16*15),IF(BS71=$B$17,BR72+($A$17*15),IF(BS71=$B$19,IF(BR72+($A$19*15)&gt;100,100,BR72+($A$19*15)),IF(BS71=$B$18,IF(BR72+($A$18*15)&gt;100,100,BR72+($A$18*15)),BR72))))</f>
        <v>92.276666666666685</v>
      </c>
      <c r="BT72" s="252">
        <f t="shared" ref="BT72" si="536">IF(BT71=$B$16,BS72+($A$16*15),IF(BT71=$B$17,BS72+($A$17*15),IF(BT71=$B$19,IF(BS72+($A$19*15)&gt;100,100,BS72+($A$19*15)),IF(BT71=$B$18,IF(BS72+($A$18*15)&gt;100,100,BS72+($A$18*15)),BS72))))</f>
        <v>90.353333333333353</v>
      </c>
      <c r="BU72" s="252">
        <f t="shared" ref="BU72" si="537">IF(BU71=$B$16,BT72+($A$16*15),IF(BU71=$B$17,BT72+($A$17*15),IF(BU71=$B$19,IF(BT72+($A$19*15)&gt;100,100,BT72+($A$19*15)),IF(BU71=$B$18,IF(BT72+($A$18*15)&gt;100,100,BT72+($A$18*15)),BT72))))</f>
        <v>88.416666666666686</v>
      </c>
      <c r="BV72" s="252">
        <f t="shared" ref="BV72" si="538">IF(BV71=$B$16,BU72+($A$16*15),IF(BV71=$B$17,BU72+($A$17*15),IF(BV71=$B$19,IF(BU72+($A$19*15)&gt;100,100,BU72+($A$19*15)),IF(BV71=$B$18,IF(BU72+($A$18*15)&gt;100,100,BU72+($A$18*15)),BU72))))</f>
        <v>86.480000000000018</v>
      </c>
      <c r="BW72" s="252">
        <f t="shared" ref="BW72" si="539">IF(BW71=$B$16,BV72+($A$16*15),IF(BW71=$B$17,BV72+($A$17*15),IF(BW71=$B$19,IF(BV72+($A$19*15)&gt;100,100,BV72+($A$19*15)),IF(BW71=$B$18,IF(BV72+($A$18*15)&gt;100,100,BV72+($A$18*15)),BV72))))</f>
        <v>84.543333333333351</v>
      </c>
      <c r="BX72" s="252">
        <f t="shared" ref="BX72" si="540">IF(BX71=$B$16,BW72+($A$16*15),IF(BX71=$B$17,BW72+($A$17*15),IF(BX71=$B$19,IF(BW72+($A$19*15)&gt;100,100,BW72+($A$19*15)),IF(BX71=$B$18,IF(BW72+($A$18*15)&gt;100,100,BW72+($A$18*15)),BW72))))</f>
        <v>82.620000000000019</v>
      </c>
      <c r="BY72" s="252">
        <f t="shared" ref="BY72" si="541">IF(BY71=$B$16,BX72+($A$16*15),IF(BY71=$B$17,BX72+($A$17*15),IF(BY71=$B$19,IF(BX72+($A$19*15)&gt;100,100,BX72+($A$19*15)),IF(BY71=$B$18,IF(BX72+($A$18*15)&gt;100,100,BX72+($A$18*15)),BX72))))</f>
        <v>80.696666666666687</v>
      </c>
      <c r="BZ72" s="252">
        <f t="shared" ref="BZ72" si="542">IF(BZ71=$B$16,BY72+($A$16*15),IF(BZ71=$B$17,BY72+($A$17*15),IF(BZ71=$B$19,IF(BY72+($A$19*15)&gt;100,100,BY72+($A$19*15)),IF(BZ71=$B$18,IF(BY72+($A$18*15)&gt;100,100,BY72+($A$18*15)),BY72))))</f>
        <v>78.773333333333355</v>
      </c>
      <c r="CA72" s="252">
        <f t="shared" ref="CA72" si="543">IF(CA71=$B$16,BZ72+($A$16*15),IF(CA71=$B$17,BZ72+($A$17*15),IF(CA71=$B$19,IF(BZ72+($A$19*15)&gt;100,100,BZ72+($A$19*15)),IF(CA71=$B$18,IF(BZ72+($A$18*15)&gt;100,100,BZ72+($A$18*15)),BZ72))))</f>
        <v>76.836666666666687</v>
      </c>
      <c r="CB72" s="252">
        <f t="shared" ref="CB72" si="544">IF(CB71=$B$16,CA72+($A$16*15),IF(CB71=$B$17,CA72+($A$17*15),IF(CB71=$B$19,IF(CA72+($A$19*15)&gt;100,100,CA72+($A$19*15)),IF(CB71=$B$18,IF(CA72+($A$18*15)&gt;100,100,CA72+($A$18*15)),CA72))))</f>
        <v>74.90000000000002</v>
      </c>
      <c r="CC72" s="252">
        <f t="shared" ref="CC72" si="545">IF(CC71=$B$16,CB72+($A$16*15),IF(CC71=$B$17,CB72+($A$17*15),IF(CC71=$B$19,IF(CB72+($A$19*15)&gt;100,100,CB72+($A$19*15)),IF(CC71=$B$18,IF(CB72+($A$18*15)&gt;100,100,CB72+($A$18*15)),CB72))))</f>
        <v>72.963333333333352</v>
      </c>
      <c r="CD72" s="252">
        <f t="shared" ref="CD72" si="546">IF(CD71=$B$16,CC72+($A$16*15),IF(CD71=$B$17,CC72+($A$17*15),IF(CD71=$B$19,IF(CC72+($A$19*15)&gt;100,100,CC72+($A$19*15)),IF(CD71=$B$18,IF(CC72+($A$18*15)&gt;100,100,CC72+($A$18*15)),CC72))))</f>
        <v>71.04000000000002</v>
      </c>
      <c r="CE72" s="252">
        <f t="shared" ref="CE72" si="547">IF(CE71=$B$16,CD72+($A$16*15),IF(CE71=$B$17,CD72+($A$17*15),IF(CE71=$B$19,IF(CD72+($A$19*15)&gt;100,100,CD72+($A$19*15)),IF(CE71=$B$18,IF(CD72+($A$18*15)&gt;100,100,CD72+($A$18*15)),CD72))))</f>
        <v>69.116666666666688</v>
      </c>
      <c r="CF72" s="252">
        <f t="shared" ref="CF72" si="548">IF(CF71=$B$16,CE72+($A$16*15),IF(CF71=$B$17,CE72+($A$17*15),IF(CF71=$B$19,IF(CE72+($A$19*15)&gt;100,100,CE72+($A$19*15)),IF(CF71=$B$18,IF(CE72+($A$18*15)&gt;100,100,CE72+($A$18*15)),CE72))))</f>
        <v>67.193333333333356</v>
      </c>
      <c r="CG72" s="252">
        <f t="shared" ref="CG72" si="549">IF(CG71=$B$16,CF72+($A$16*15),IF(CG71=$B$17,CF72+($A$17*15),IF(CG71=$B$19,IF(CF72+($A$19*15)&gt;100,100,CF72+($A$19*15)),IF(CG71=$B$18,IF(CF72+($A$18*15)&gt;100,100,CF72+($A$18*15)),CF72))))</f>
        <v>65.256666666666689</v>
      </c>
      <c r="CH72" s="252">
        <f t="shared" ref="CH72" si="550">IF(CH71=$B$16,CG72+($A$16*15),IF(CH71=$B$17,CG72+($A$17*15),IF(CH71=$B$19,IF(CG72+($A$19*15)&gt;100,100,CG72+($A$19*15)),IF(CH71=$B$18,IF(CG72+($A$18*15)&gt;100,100,CG72+($A$18*15)),CG72))))</f>
        <v>63.320000000000022</v>
      </c>
      <c r="CI72" s="252">
        <f t="shared" ref="CI72" si="551">IF(CI71=$B$16,CH72+($A$16*15),IF(CI71=$B$17,CH72+($A$17*15),IF(CI71=$B$19,IF(CH72+($A$19*15)&gt;100,100,CH72+($A$19*15)),IF(CI71=$B$18,IF(CH72+($A$18*15)&gt;100,100,CH72+($A$18*15)),CH72))))</f>
        <v>61.383333333333354</v>
      </c>
      <c r="CJ72" s="252">
        <f t="shared" ref="CJ72" si="552">IF(CJ71=$B$16,CI72+($A$16*15),IF(CJ71=$B$17,CI72+($A$17*15),IF(CJ71=$B$19,IF(CI72+($A$19*15)&gt;100,100,CI72+($A$19*15)),IF(CJ71=$B$18,IF(CI72+($A$18*15)&gt;100,100,CI72+($A$18*15)),CI72))))</f>
        <v>59.460000000000022</v>
      </c>
      <c r="CK72" s="252">
        <f t="shared" ref="CK72" si="553">IF(CK71=$B$16,CJ72+($A$16*15),IF(CK71=$B$17,CJ72+($A$17*15),IF(CK71=$B$19,IF(CJ72+($A$19*15)&gt;100,100,CJ72+($A$19*15)),IF(CK71=$B$18,IF(CJ72+($A$18*15)&gt;100,100,CJ72+($A$18*15)),CJ72))))</f>
        <v>57.53666666666669</v>
      </c>
      <c r="CL72" s="252">
        <f t="shared" ref="CL72" si="554">IF(CL71=$B$16,CK72+($A$16*15),IF(CL71=$B$17,CK72+($A$17*15),IF(CL71=$B$19,IF(CK72+($A$19*15)&gt;100,100,CK72+($A$19*15)),IF(CL71=$B$18,IF(CK72+($A$18*15)&gt;100,100,CK72+($A$18*15)),CK72))))</f>
        <v>55.613333333333358</v>
      </c>
      <c r="CM72" s="256">
        <f t="shared" ref="CM72" si="555">CL72-10</f>
        <v>45.613333333333358</v>
      </c>
    </row>
    <row r="73" spans="1:91" ht="15" customHeight="1" x14ac:dyDescent="0.25">
      <c r="A73" s="344"/>
      <c r="B73" s="341" t="s">
        <v>54</v>
      </c>
      <c r="C73" s="64" t="s">
        <v>44</v>
      </c>
      <c r="D73" s="43" t="s">
        <v>45</v>
      </c>
      <c r="E73" s="252"/>
      <c r="F73" s="253" t="s">
        <v>23</v>
      </c>
      <c r="G73" s="253" t="s">
        <v>23</v>
      </c>
      <c r="H73" s="253" t="s">
        <v>23</v>
      </c>
      <c r="I73" s="254" t="s">
        <v>27</v>
      </c>
      <c r="J73" s="254" t="s">
        <v>27</v>
      </c>
      <c r="K73" s="254" t="s">
        <v>27</v>
      </c>
      <c r="L73" s="253" t="s">
        <v>23</v>
      </c>
      <c r="M73" s="253" t="s">
        <v>23</v>
      </c>
      <c r="N73" s="253" t="s">
        <v>23</v>
      </c>
      <c r="O73" s="254" t="s">
        <v>27</v>
      </c>
      <c r="P73" s="254" t="s">
        <v>27</v>
      </c>
      <c r="Q73" s="254" t="s">
        <v>27</v>
      </c>
      <c r="R73" s="253" t="s">
        <v>23</v>
      </c>
      <c r="S73" s="253" t="s">
        <v>23</v>
      </c>
      <c r="T73" s="253" t="s">
        <v>23</v>
      </c>
      <c r="U73" s="254" t="s">
        <v>27</v>
      </c>
      <c r="V73" s="254" t="s">
        <v>27</v>
      </c>
      <c r="W73" s="254" t="s">
        <v>27</v>
      </c>
      <c r="X73" s="253" t="s">
        <v>23</v>
      </c>
      <c r="Y73" s="253" t="s">
        <v>23</v>
      </c>
      <c r="Z73" s="253" t="s">
        <v>23</v>
      </c>
      <c r="AA73" s="254" t="s">
        <v>27</v>
      </c>
      <c r="AB73" s="254" t="s">
        <v>27</v>
      </c>
      <c r="AC73" s="254" t="s">
        <v>27</v>
      </c>
      <c r="AD73" s="253" t="s">
        <v>23</v>
      </c>
      <c r="AE73" s="253" t="s">
        <v>23</v>
      </c>
      <c r="AF73" s="253" t="s">
        <v>23</v>
      </c>
      <c r="AG73" s="254" t="s">
        <v>27</v>
      </c>
      <c r="AH73" s="254" t="s">
        <v>27</v>
      </c>
      <c r="AI73" s="255" t="s">
        <v>13</v>
      </c>
      <c r="AJ73" s="255" t="s">
        <v>13</v>
      </c>
      <c r="AK73" s="255" t="s">
        <v>13</v>
      </c>
      <c r="AL73" s="255" t="s">
        <v>13</v>
      </c>
      <c r="AM73" s="254" t="s">
        <v>27</v>
      </c>
      <c r="AN73" s="253" t="s">
        <v>23</v>
      </c>
      <c r="AO73" s="253" t="s">
        <v>23</v>
      </c>
      <c r="AP73" s="253" t="s">
        <v>23</v>
      </c>
      <c r="AQ73" s="254" t="s">
        <v>27</v>
      </c>
      <c r="AR73" s="254" t="s">
        <v>27</v>
      </c>
      <c r="AS73" s="254" t="s">
        <v>27</v>
      </c>
      <c r="AT73" s="253" t="s">
        <v>23</v>
      </c>
      <c r="AU73" s="253" t="s">
        <v>23</v>
      </c>
      <c r="AV73" s="253" t="s">
        <v>23</v>
      </c>
      <c r="AW73" s="254" t="s">
        <v>27</v>
      </c>
      <c r="AX73" s="254" t="s">
        <v>27</v>
      </c>
      <c r="AY73" s="254" t="s">
        <v>27</v>
      </c>
      <c r="AZ73" s="253" t="s">
        <v>23</v>
      </c>
      <c r="BA73" s="253" t="s">
        <v>23</v>
      </c>
      <c r="BB73" s="253" t="s">
        <v>23</v>
      </c>
      <c r="BC73" s="254" t="s">
        <v>27</v>
      </c>
      <c r="BD73" s="254" t="s">
        <v>27</v>
      </c>
      <c r="BE73" s="254" t="s">
        <v>27</v>
      </c>
      <c r="BF73" s="253" t="s">
        <v>23</v>
      </c>
      <c r="BG73" s="253" t="s">
        <v>23</v>
      </c>
      <c r="BH73" s="253" t="s">
        <v>23</v>
      </c>
      <c r="BI73" s="254" t="s">
        <v>27</v>
      </c>
      <c r="BJ73" s="254" t="s">
        <v>27</v>
      </c>
      <c r="BK73" s="254" t="s">
        <v>27</v>
      </c>
      <c r="BL73" s="253" t="s">
        <v>23</v>
      </c>
      <c r="BM73" s="253" t="s">
        <v>23</v>
      </c>
      <c r="BN73" s="253" t="s">
        <v>23</v>
      </c>
      <c r="BO73" s="254" t="s">
        <v>27</v>
      </c>
      <c r="BP73" s="254" t="s">
        <v>27</v>
      </c>
      <c r="BQ73" s="255" t="s">
        <v>13</v>
      </c>
      <c r="BR73" s="255" t="s">
        <v>13</v>
      </c>
      <c r="BS73" s="255" t="s">
        <v>13</v>
      </c>
      <c r="BT73" s="255" t="s">
        <v>13</v>
      </c>
      <c r="BU73" s="254" t="s">
        <v>27</v>
      </c>
      <c r="BV73" s="253" t="s">
        <v>23</v>
      </c>
      <c r="BW73" s="253" t="s">
        <v>23</v>
      </c>
      <c r="BX73" s="253" t="s">
        <v>23</v>
      </c>
      <c r="BY73" s="254" t="s">
        <v>27</v>
      </c>
      <c r="BZ73" s="254" t="s">
        <v>27</v>
      </c>
      <c r="CA73" s="254" t="s">
        <v>27</v>
      </c>
      <c r="CB73" s="253" t="s">
        <v>23</v>
      </c>
      <c r="CC73" s="253" t="s">
        <v>23</v>
      </c>
      <c r="CD73" s="253" t="s">
        <v>23</v>
      </c>
      <c r="CE73" s="254" t="s">
        <v>27</v>
      </c>
      <c r="CF73" s="254" t="s">
        <v>27</v>
      </c>
      <c r="CG73" s="254" t="s">
        <v>27</v>
      </c>
      <c r="CH73" s="253" t="s">
        <v>23</v>
      </c>
      <c r="CI73" s="253" t="s">
        <v>23</v>
      </c>
      <c r="CJ73" s="253" t="s">
        <v>23</v>
      </c>
      <c r="CK73" s="254" t="s">
        <v>27</v>
      </c>
      <c r="CL73" s="254" t="s">
        <v>27</v>
      </c>
      <c r="CM73" s="252" t="s">
        <v>46</v>
      </c>
    </row>
    <row r="74" spans="1:91" ht="15" hidden="1" customHeight="1" x14ac:dyDescent="0.25">
      <c r="A74" s="344"/>
      <c r="B74" s="342"/>
      <c r="C74" s="64" t="s">
        <v>37</v>
      </c>
      <c r="D74" s="89">
        <f>CM39</f>
        <v>86.153333333333336</v>
      </c>
      <c r="E74" s="256">
        <v>80</v>
      </c>
      <c r="F74" s="252">
        <f>IF(F73=$B$16,E74+($A$16*15),IF(F73=$B$17,E74+($A$17*15),IF(F73=$B$19,IF(E74+($A$19*15)&gt;100,100,E74+($A$19*15)),IF(F73=$B$18,IF(E74+($A$18*15)&gt;100,100,E74+($A$18*15)),E74))))</f>
        <v>78.063333333333333</v>
      </c>
      <c r="G74" s="252">
        <f t="shared" ref="G74" si="556">IF(G73=$B$16,F74+($A$16*15),IF(G73=$B$17,F74+($A$17*15),IF(G73=$B$19,IF(F74+($A$19*15)&gt;100,100,F74+($A$19*15)),IF(G73=$B$18,IF(F74+($A$18*15)&gt;100,100,F74+($A$18*15)),F74))))</f>
        <v>76.126666666666665</v>
      </c>
      <c r="H74" s="252">
        <f t="shared" ref="H74" si="557">IF(H73=$B$16,G74+($A$16*15),IF(H73=$B$17,G74+($A$17*15),IF(H73=$B$19,IF(G74+($A$19*15)&gt;100,100,G74+($A$19*15)),IF(H73=$B$18,IF(G74+($A$18*15)&gt;100,100,G74+($A$18*15)),G74))))</f>
        <v>74.19</v>
      </c>
      <c r="I74" s="252">
        <f t="shared" ref="I74" si="558">IF(I73=$B$16,H74+($A$16*15),IF(I73=$B$17,H74+($A$17*15),IF(I73=$B$19,IF(H74+($A$19*15)&gt;100,100,H74+($A$19*15)),IF(I73=$B$18,IF(H74+($A$18*15)&gt;100,100,H74+($A$18*15)),H74))))</f>
        <v>72.266666666666666</v>
      </c>
      <c r="J74" s="252">
        <f t="shared" ref="J74" si="559">IF(J73=$B$16,I74+($A$16*15),IF(J73=$B$17,I74+($A$17*15),IF(J73=$B$19,IF(I74+($A$19*15)&gt;100,100,I74+($A$19*15)),IF(J73=$B$18,IF(I74+($A$18*15)&gt;100,100,I74+($A$18*15)),I74))))</f>
        <v>70.343333333333334</v>
      </c>
      <c r="K74" s="252">
        <f t="shared" ref="K74" si="560">IF(K73=$B$16,J74+($A$16*15),IF(K73=$B$17,J74+($A$17*15),IF(K73=$B$19,IF(J74+($A$19*15)&gt;100,100,J74+($A$19*15)),IF(K73=$B$18,IF(J74+($A$18*15)&gt;100,100,J74+($A$18*15)),J74))))</f>
        <v>68.42</v>
      </c>
      <c r="L74" s="252">
        <f t="shared" ref="L74" si="561">IF(L73=$B$16,K74+($A$16*15),IF(L73=$B$17,K74+($A$17*15),IF(L73=$B$19,IF(K74+($A$19*15)&gt;100,100,K74+($A$19*15)),IF(L73=$B$18,IF(K74+($A$18*15)&gt;100,100,K74+($A$18*15)),K74))))</f>
        <v>66.483333333333334</v>
      </c>
      <c r="M74" s="252">
        <f t="shared" ref="M74" si="562">IF(M73=$B$16,L74+($A$16*15),IF(M73=$B$17,L74+($A$17*15),IF(M73=$B$19,IF(L74+($A$19*15)&gt;100,100,L74+($A$19*15)),IF(M73=$B$18,IF(L74+($A$18*15)&gt;100,100,L74+($A$18*15)),L74))))</f>
        <v>64.546666666666667</v>
      </c>
      <c r="N74" s="252">
        <f t="shared" ref="N74" si="563">IF(N73=$B$16,M74+($A$16*15),IF(N73=$B$17,M74+($A$17*15),IF(N73=$B$19,IF(M74+($A$19*15)&gt;100,100,M74+($A$19*15)),IF(N73=$B$18,IF(M74+($A$18*15)&gt;100,100,M74+($A$18*15)),M74))))</f>
        <v>62.61</v>
      </c>
      <c r="O74" s="252">
        <f t="shared" ref="O74" si="564">IF(O73=$B$16,N74+($A$16*15),IF(O73=$B$17,N74+($A$17*15),IF(O73=$B$19,IF(N74+($A$19*15)&gt;100,100,N74+($A$19*15)),IF(O73=$B$18,IF(N74+($A$18*15)&gt;100,100,N74+($A$18*15)),N74))))</f>
        <v>60.686666666666667</v>
      </c>
      <c r="P74" s="252">
        <f t="shared" ref="P74" si="565">IF(P73=$B$16,O74+($A$16*15),IF(P73=$B$17,O74+($A$17*15),IF(P73=$B$19,IF(O74+($A$19*15)&gt;100,100,O74+($A$19*15)),IF(P73=$B$18,IF(O74+($A$18*15)&gt;100,100,O74+($A$18*15)),O74))))</f>
        <v>58.763333333333335</v>
      </c>
      <c r="Q74" s="252">
        <f t="shared" ref="Q74" si="566">IF(Q73=$B$16,P74+($A$16*15),IF(Q73=$B$17,P74+($A$17*15),IF(Q73=$B$19,IF(P74+($A$19*15)&gt;100,100,P74+($A$19*15)),IF(Q73=$B$18,IF(P74+($A$18*15)&gt;100,100,P74+($A$18*15)),P74))))</f>
        <v>56.84</v>
      </c>
      <c r="R74" s="252">
        <f t="shared" ref="R74" si="567">IF(R73=$B$16,Q74+($A$16*15),IF(R73=$B$17,Q74+($A$17*15),IF(R73=$B$19,IF(Q74+($A$19*15)&gt;100,100,Q74+($A$19*15)),IF(R73=$B$18,IF(Q74+($A$18*15)&gt;100,100,Q74+($A$18*15)),Q74))))</f>
        <v>54.903333333333336</v>
      </c>
      <c r="S74" s="252">
        <f t="shared" ref="S74" si="568">IF(S73=$B$16,R74+($A$16*15),IF(S73=$B$17,R74+($A$17*15),IF(S73=$B$19,IF(R74+($A$19*15)&gt;100,100,R74+($A$19*15)),IF(S73=$B$18,IF(R74+($A$18*15)&gt;100,100,R74+($A$18*15)),R74))))</f>
        <v>52.966666666666669</v>
      </c>
      <c r="T74" s="252">
        <f t="shared" ref="T74" si="569">IF(T73=$B$16,S74+($A$16*15),IF(T73=$B$17,S74+($A$17*15),IF(T73=$B$19,IF(S74+($A$19*15)&gt;100,100,S74+($A$19*15)),IF(T73=$B$18,IF(S74+($A$18*15)&gt;100,100,S74+($A$18*15)),S74))))</f>
        <v>51.03</v>
      </c>
      <c r="U74" s="252">
        <f t="shared" ref="U74" si="570">IF(U73=$B$16,T74+($A$16*15),IF(U73=$B$17,T74+($A$17*15),IF(U73=$B$19,IF(T74+($A$19*15)&gt;100,100,T74+($A$19*15)),IF(U73=$B$18,IF(T74+($A$18*15)&gt;100,100,T74+($A$18*15)),T74))))</f>
        <v>49.106666666666669</v>
      </c>
      <c r="V74" s="252">
        <f t="shared" ref="V74" si="571">IF(V73=$B$16,U74+($A$16*15),IF(V73=$B$17,U74+($A$17*15),IF(V73=$B$19,IF(U74+($A$19*15)&gt;100,100,U74+($A$19*15)),IF(V73=$B$18,IF(U74+($A$18*15)&gt;100,100,U74+($A$18*15)),U74))))</f>
        <v>47.183333333333337</v>
      </c>
      <c r="W74" s="252">
        <f t="shared" ref="W74" si="572">IF(W73=$B$16,V74+($A$16*15),IF(W73=$B$17,V74+($A$17*15),IF(W73=$B$19,IF(V74+($A$19*15)&gt;100,100,V74+($A$19*15)),IF(W73=$B$18,IF(V74+($A$18*15)&gt;100,100,V74+($A$18*15)),V74))))</f>
        <v>45.260000000000005</v>
      </c>
      <c r="X74" s="252">
        <f t="shared" ref="X74" si="573">IF(X73=$B$16,W74+($A$16*15),IF(X73=$B$17,W74+($A$17*15),IF(X73=$B$19,IF(W74+($A$19*15)&gt;100,100,W74+($A$19*15)),IF(X73=$B$18,IF(W74+($A$18*15)&gt;100,100,W74+($A$18*15)),W74))))</f>
        <v>43.323333333333338</v>
      </c>
      <c r="Y74" s="252">
        <f t="shared" ref="Y74" si="574">IF(Y73=$B$16,X74+($A$16*15),IF(Y73=$B$17,X74+($A$17*15),IF(Y73=$B$19,IF(X74+($A$19*15)&gt;100,100,X74+($A$19*15)),IF(Y73=$B$18,IF(X74+($A$18*15)&gt;100,100,X74+($A$18*15)),X74))))</f>
        <v>41.38666666666667</v>
      </c>
      <c r="Z74" s="252">
        <f t="shared" ref="Z74" si="575">IF(Z73=$B$16,Y74+($A$16*15),IF(Z73=$B$17,Y74+($A$17*15),IF(Z73=$B$19,IF(Y74+($A$19*15)&gt;100,100,Y74+($A$19*15)),IF(Z73=$B$18,IF(Y74+($A$18*15)&gt;100,100,Y74+($A$18*15)),Y74))))</f>
        <v>39.450000000000003</v>
      </c>
      <c r="AA74" s="252">
        <f t="shared" ref="AA74" si="576">IF(AA73=$B$16,Z74+($A$16*15),IF(AA73=$B$17,Z74+($A$17*15),IF(AA73=$B$19,IF(Z74+($A$19*15)&gt;100,100,Z74+($A$19*15)),IF(AA73=$B$18,IF(Z74+($A$18*15)&gt;100,100,Z74+($A$18*15)),Z74))))</f>
        <v>37.526666666666671</v>
      </c>
      <c r="AB74" s="252">
        <f t="shared" ref="AB74" si="577">IF(AB73=$B$16,AA74+($A$16*15),IF(AB73=$B$17,AA74+($A$17*15),IF(AB73=$B$19,IF(AA74+($A$19*15)&gt;100,100,AA74+($A$19*15)),IF(AB73=$B$18,IF(AA74+($A$18*15)&gt;100,100,AA74+($A$18*15)),AA74))))</f>
        <v>35.603333333333339</v>
      </c>
      <c r="AC74" s="252">
        <f t="shared" ref="AC74" si="578">IF(AC73=$B$16,AB74+($A$16*15),IF(AC73=$B$17,AB74+($A$17*15),IF(AC73=$B$19,IF(AB74+($A$19*15)&gt;100,100,AB74+($A$19*15)),IF(AC73=$B$18,IF(AB74+($A$18*15)&gt;100,100,AB74+($A$18*15)),AB74))))</f>
        <v>33.680000000000007</v>
      </c>
      <c r="AD74" s="252">
        <f t="shared" ref="AD74" si="579">IF(AD73=$B$16,AC74+($A$16*15),IF(AD73=$B$17,AC74+($A$17*15),IF(AD73=$B$19,IF(AC74+($A$19*15)&gt;100,100,AC74+($A$19*15)),IF(AD73=$B$18,IF(AC74+($A$18*15)&gt;100,100,AC74+($A$18*15)),AC74))))</f>
        <v>31.743333333333339</v>
      </c>
      <c r="AE74" s="252">
        <f t="shared" ref="AE74" si="580">IF(AE73=$B$16,AD74+($A$16*15),IF(AE73=$B$17,AD74+($A$17*15),IF(AE73=$B$19,IF(AD74+($A$19*15)&gt;100,100,AD74+($A$19*15)),IF(AE73=$B$18,IF(AD74+($A$18*15)&gt;100,100,AD74+($A$18*15)),AD74))))</f>
        <v>29.806666666666672</v>
      </c>
      <c r="AF74" s="252">
        <f t="shared" ref="AF74" si="581">IF(AF73=$B$16,AE74+($A$16*15),IF(AF73=$B$17,AE74+($A$17*15),IF(AF73=$B$19,IF(AE74+($A$19*15)&gt;100,100,AE74+($A$19*15)),IF(AF73=$B$18,IF(AE74+($A$18*15)&gt;100,100,AE74+($A$18*15)),AE74))))</f>
        <v>27.870000000000005</v>
      </c>
      <c r="AG74" s="252">
        <f t="shared" ref="AG74" si="582">IF(AG73=$B$16,AF74+($A$16*15),IF(AG73=$B$17,AF74+($A$17*15),IF(AG73=$B$19,IF(AF74+($A$19*15)&gt;100,100,AF74+($A$19*15)),IF(AG73=$B$18,IF(AF74+($A$18*15)&gt;100,100,AF74+($A$18*15)),AF74))))</f>
        <v>25.946666666666673</v>
      </c>
      <c r="AH74" s="252">
        <f t="shared" ref="AH74" si="583">IF(AH73=$B$16,AG74+($A$16*15),IF(AH73=$B$17,AG74+($A$17*15),IF(AH73=$B$19,IF(AG74+($A$19*15)&gt;100,100,AG74+($A$19*15)),IF(AH73=$B$18,IF(AG74+($A$18*15)&gt;100,100,AG74+($A$18*15)),AG74))))</f>
        <v>24.023333333333341</v>
      </c>
      <c r="AI74" s="252">
        <f t="shared" ref="AI74" si="584">IF(AI73=$B$16,AH74+($A$16*15),IF(AI73=$B$17,AH74+($A$17*15),IF(AI73=$B$19,IF(AH74+($A$19*15)&gt;100,100,AH74+($A$19*15)),IF(AI73=$B$18,IF(AH74+($A$18*15)&gt;100,100,AH74+($A$18*15)),AH74))))</f>
        <v>39.023333333333341</v>
      </c>
      <c r="AJ74" s="252">
        <f t="shared" ref="AJ74" si="585">IF(AJ73=$B$16,AI74+($A$16*15),IF(AJ73=$B$17,AI74+($A$17*15),IF(AJ73=$B$19,IF(AI74+($A$19*15)&gt;100,100,AI74+($A$19*15)),IF(AJ73=$B$18,IF(AI74+($A$18*15)&gt;100,100,AI74+($A$18*15)),AI74))))</f>
        <v>54.023333333333341</v>
      </c>
      <c r="AK74" s="252">
        <f t="shared" ref="AK74" si="586">IF(AK73=$B$16,AJ74+($A$16*15),IF(AK73=$B$17,AJ74+($A$17*15),IF(AK73=$B$19,IF(AJ74+($A$19*15)&gt;100,100,AJ74+($A$19*15)),IF(AK73=$B$18,IF(AJ74+($A$18*15)&gt;100,100,AJ74+($A$18*15)),AJ74))))</f>
        <v>69.023333333333341</v>
      </c>
      <c r="AL74" s="252">
        <f t="shared" ref="AL74" si="587">IF(AL73=$B$16,AK74+($A$16*15),IF(AL73=$B$17,AK74+($A$17*15),IF(AL73=$B$19,IF(AK74+($A$19*15)&gt;100,100,AK74+($A$19*15)),IF(AL73=$B$18,IF(AK74+($A$18*15)&gt;100,100,AK74+($A$18*15)),AK74))))</f>
        <v>84.023333333333341</v>
      </c>
      <c r="AM74" s="252">
        <f t="shared" ref="AM74" si="588">IF(AM73=$B$16,AL74+($A$16*15),IF(AM73=$B$17,AL74+($A$17*15),IF(AM73=$B$19,IF(AL74+($A$19*15)&gt;100,100,AL74+($A$19*15)),IF(AM73=$B$18,IF(AL74+($A$18*15)&gt;100,100,AL74+($A$18*15)),AL74))))</f>
        <v>82.100000000000009</v>
      </c>
      <c r="AN74" s="252">
        <f t="shared" ref="AN74" si="589">IF(AN73=$B$16,AM74+($A$16*15),IF(AN73=$B$17,AM74+($A$17*15),IF(AN73=$B$19,IF(AM74+($A$19*15)&gt;100,100,AM74+($A$19*15)),IF(AN73=$B$18,IF(AM74+($A$18*15)&gt;100,100,AM74+($A$18*15)),AM74))))</f>
        <v>80.163333333333341</v>
      </c>
      <c r="AO74" s="252">
        <f t="shared" ref="AO74" si="590">IF(AO73=$B$16,AN74+($A$16*15),IF(AO73=$B$17,AN74+($A$17*15),IF(AO73=$B$19,IF(AN74+($A$19*15)&gt;100,100,AN74+($A$19*15)),IF(AO73=$B$18,IF(AN74+($A$18*15)&gt;100,100,AN74+($A$18*15)),AN74))))</f>
        <v>78.226666666666674</v>
      </c>
      <c r="AP74" s="252">
        <f t="shared" ref="AP74" si="591">IF(AP73=$B$16,AO74+($A$16*15),IF(AP73=$B$17,AO74+($A$17*15),IF(AP73=$B$19,IF(AO74+($A$19*15)&gt;100,100,AO74+($A$19*15)),IF(AP73=$B$18,IF(AO74+($A$18*15)&gt;100,100,AO74+($A$18*15)),AO74))))</f>
        <v>76.290000000000006</v>
      </c>
      <c r="AQ74" s="252">
        <f t="shared" ref="AQ74" si="592">IF(AQ73=$B$16,AP74+($A$16*15),IF(AQ73=$B$17,AP74+($A$17*15),IF(AQ73=$B$19,IF(AP74+($A$19*15)&gt;100,100,AP74+($A$19*15)),IF(AQ73=$B$18,IF(AP74+($A$18*15)&gt;100,100,AP74+($A$18*15)),AP74))))</f>
        <v>74.366666666666674</v>
      </c>
      <c r="AR74" s="252">
        <f t="shared" ref="AR74" si="593">IF(AR73=$B$16,AQ74+($A$16*15),IF(AR73=$B$17,AQ74+($A$17*15),IF(AR73=$B$19,IF(AQ74+($A$19*15)&gt;100,100,AQ74+($A$19*15)),IF(AR73=$B$18,IF(AQ74+($A$18*15)&gt;100,100,AQ74+($A$18*15)),AQ74))))</f>
        <v>72.443333333333342</v>
      </c>
      <c r="AS74" s="252">
        <f t="shared" ref="AS74" si="594">IF(AS73=$B$16,AR74+($A$16*15),IF(AS73=$B$17,AR74+($A$17*15),IF(AS73=$B$19,IF(AR74+($A$19*15)&gt;100,100,AR74+($A$19*15)),IF(AS73=$B$18,IF(AR74+($A$18*15)&gt;100,100,AR74+($A$18*15)),AR74))))</f>
        <v>70.52000000000001</v>
      </c>
      <c r="AT74" s="252">
        <f t="shared" ref="AT74" si="595">IF(AT73=$B$16,AS74+($A$16*15),IF(AT73=$B$17,AS74+($A$17*15),IF(AT73=$B$19,IF(AS74+($A$19*15)&gt;100,100,AS74+($A$19*15)),IF(AT73=$B$18,IF(AS74+($A$18*15)&gt;100,100,AS74+($A$18*15)),AS74))))</f>
        <v>68.583333333333343</v>
      </c>
      <c r="AU74" s="252">
        <f t="shared" ref="AU74" si="596">IF(AU73=$B$16,AT74+($A$16*15),IF(AU73=$B$17,AT74+($A$17*15),IF(AU73=$B$19,IF(AT74+($A$19*15)&gt;100,100,AT74+($A$19*15)),IF(AU73=$B$18,IF(AT74+($A$18*15)&gt;100,100,AT74+($A$18*15)),AT74))))</f>
        <v>66.646666666666675</v>
      </c>
      <c r="AV74" s="252">
        <f t="shared" ref="AV74" si="597">IF(AV73=$B$16,AU74+($A$16*15),IF(AV73=$B$17,AU74+($A$17*15),IF(AV73=$B$19,IF(AU74+($A$19*15)&gt;100,100,AU74+($A$19*15)),IF(AV73=$B$18,IF(AU74+($A$18*15)&gt;100,100,AU74+($A$18*15)),AU74))))</f>
        <v>64.710000000000008</v>
      </c>
      <c r="AW74" s="252">
        <f t="shared" ref="AW74" si="598">IF(AW73=$B$16,AV74+($A$16*15),IF(AW73=$B$17,AV74+($A$17*15),IF(AW73=$B$19,IF(AV74+($A$19*15)&gt;100,100,AV74+($A$19*15)),IF(AW73=$B$18,IF(AV74+($A$18*15)&gt;100,100,AV74+($A$18*15)),AV74))))</f>
        <v>62.786666666666676</v>
      </c>
      <c r="AX74" s="252">
        <f t="shared" ref="AX74" si="599">IF(AX73=$B$16,AW74+($A$16*15),IF(AX73=$B$17,AW74+($A$17*15),IF(AX73=$B$19,IF(AW74+($A$19*15)&gt;100,100,AW74+($A$19*15)),IF(AX73=$B$18,IF(AW74+($A$18*15)&gt;100,100,AW74+($A$18*15)),AW74))))</f>
        <v>60.863333333333344</v>
      </c>
      <c r="AY74" s="252">
        <f t="shared" ref="AY74" si="600">IF(AY73=$B$16,AX74+($A$16*15),IF(AY73=$B$17,AX74+($A$17*15),IF(AY73=$B$19,IF(AX74+($A$19*15)&gt;100,100,AX74+($A$19*15)),IF(AY73=$B$18,IF(AX74+($A$18*15)&gt;100,100,AX74+($A$18*15)),AX74))))</f>
        <v>58.940000000000012</v>
      </c>
      <c r="AZ74" s="252">
        <f t="shared" ref="AZ74" si="601">IF(AZ73=$B$16,AY74+($A$16*15),IF(AZ73=$B$17,AY74+($A$17*15),IF(AZ73=$B$19,IF(AY74+($A$19*15)&gt;100,100,AY74+($A$19*15)),IF(AZ73=$B$18,IF(AY74+($A$18*15)&gt;100,100,AY74+($A$18*15)),AY74))))</f>
        <v>57.003333333333345</v>
      </c>
      <c r="BA74" s="252">
        <f t="shared" ref="BA74" si="602">IF(BA73=$B$16,AZ74+($A$16*15),IF(BA73=$B$17,AZ74+($A$17*15),IF(BA73=$B$19,IF(AZ74+($A$19*15)&gt;100,100,AZ74+($A$19*15)),IF(BA73=$B$18,IF(AZ74+($A$18*15)&gt;100,100,AZ74+($A$18*15)),AZ74))))</f>
        <v>55.066666666666677</v>
      </c>
      <c r="BB74" s="252">
        <f t="shared" ref="BB74" si="603">IF(BB73=$B$16,BA74+($A$16*15),IF(BB73=$B$17,BA74+($A$17*15),IF(BB73=$B$19,IF(BA74+($A$19*15)&gt;100,100,BA74+($A$19*15)),IF(BB73=$B$18,IF(BA74+($A$18*15)&gt;100,100,BA74+($A$18*15)),BA74))))</f>
        <v>53.13000000000001</v>
      </c>
      <c r="BC74" s="252">
        <f t="shared" ref="BC74" si="604">IF(BC73=$B$16,BB74+($A$16*15),IF(BC73=$B$17,BB74+($A$17*15),IF(BC73=$B$19,IF(BB74+($A$19*15)&gt;100,100,BB74+($A$19*15)),IF(BC73=$B$18,IF(BB74+($A$18*15)&gt;100,100,BB74+($A$18*15)),BB74))))</f>
        <v>51.206666666666678</v>
      </c>
      <c r="BD74" s="252">
        <f t="shared" ref="BD74" si="605">IF(BD73=$B$16,BC74+($A$16*15),IF(BD73=$B$17,BC74+($A$17*15),IF(BD73=$B$19,IF(BC74+($A$19*15)&gt;100,100,BC74+($A$19*15)),IF(BD73=$B$18,IF(BC74+($A$18*15)&gt;100,100,BC74+($A$18*15)),BC74))))</f>
        <v>49.283333333333346</v>
      </c>
      <c r="BE74" s="252">
        <f t="shared" ref="BE74" si="606">IF(BE73=$B$16,BD74+($A$16*15),IF(BE73=$B$17,BD74+($A$17*15),IF(BE73=$B$19,IF(BD74+($A$19*15)&gt;100,100,BD74+($A$19*15)),IF(BE73=$B$18,IF(BD74+($A$18*15)&gt;100,100,BD74+($A$18*15)),BD74))))</f>
        <v>47.360000000000014</v>
      </c>
      <c r="BF74" s="252">
        <f t="shared" ref="BF74" si="607">IF(BF73=$B$16,BE74+($A$16*15),IF(BF73=$B$17,BE74+($A$17*15),IF(BF73=$B$19,IF(BE74+($A$19*15)&gt;100,100,BE74+($A$19*15)),IF(BF73=$B$18,IF(BE74+($A$18*15)&gt;100,100,BE74+($A$18*15)),BE74))))</f>
        <v>45.423333333333346</v>
      </c>
      <c r="BG74" s="252">
        <f t="shared" ref="BG74" si="608">IF(BG73=$B$16,BF74+($A$16*15),IF(BG73=$B$17,BF74+($A$17*15),IF(BG73=$B$19,IF(BF74+($A$19*15)&gt;100,100,BF74+($A$19*15)),IF(BG73=$B$18,IF(BF74+($A$18*15)&gt;100,100,BF74+($A$18*15)),BF74))))</f>
        <v>43.486666666666679</v>
      </c>
      <c r="BH74" s="252">
        <f t="shared" ref="BH74" si="609">IF(BH73=$B$16,BG74+($A$16*15),IF(BH73=$B$17,BG74+($A$17*15),IF(BH73=$B$19,IF(BG74+($A$19*15)&gt;100,100,BG74+($A$19*15)),IF(BH73=$B$18,IF(BG74+($A$18*15)&gt;100,100,BG74+($A$18*15)),BG74))))</f>
        <v>41.550000000000011</v>
      </c>
      <c r="BI74" s="252">
        <f t="shared" ref="BI74" si="610">IF(BI73=$B$16,BH74+($A$16*15),IF(BI73=$B$17,BH74+($A$17*15),IF(BI73=$B$19,IF(BH74+($A$19*15)&gt;100,100,BH74+($A$19*15)),IF(BI73=$B$18,IF(BH74+($A$18*15)&gt;100,100,BH74+($A$18*15)),BH74))))</f>
        <v>39.626666666666679</v>
      </c>
      <c r="BJ74" s="252">
        <f t="shared" ref="BJ74" si="611">IF(BJ73=$B$16,BI74+($A$16*15),IF(BJ73=$B$17,BI74+($A$17*15),IF(BJ73=$B$19,IF(BI74+($A$19*15)&gt;100,100,BI74+($A$19*15)),IF(BJ73=$B$18,IF(BI74+($A$18*15)&gt;100,100,BI74+($A$18*15)),BI74))))</f>
        <v>37.703333333333347</v>
      </c>
      <c r="BK74" s="252">
        <f t="shared" ref="BK74" si="612">IF(BK73=$B$16,BJ74+($A$16*15),IF(BK73=$B$17,BJ74+($A$17*15),IF(BK73=$B$19,IF(BJ74+($A$19*15)&gt;100,100,BJ74+($A$19*15)),IF(BK73=$B$18,IF(BJ74+($A$18*15)&gt;100,100,BJ74+($A$18*15)),BJ74))))</f>
        <v>35.780000000000015</v>
      </c>
      <c r="BL74" s="252">
        <f t="shared" ref="BL74" si="613">IF(BL73=$B$16,BK74+($A$16*15),IF(BL73=$B$17,BK74+($A$17*15),IF(BL73=$B$19,IF(BK74+($A$19*15)&gt;100,100,BK74+($A$19*15)),IF(BL73=$B$18,IF(BK74+($A$18*15)&gt;100,100,BK74+($A$18*15)),BK74))))</f>
        <v>33.843333333333348</v>
      </c>
      <c r="BM74" s="252">
        <f t="shared" ref="BM74" si="614">IF(BM73=$B$16,BL74+($A$16*15),IF(BM73=$B$17,BL74+($A$17*15),IF(BM73=$B$19,IF(BL74+($A$19*15)&gt;100,100,BL74+($A$19*15)),IF(BM73=$B$18,IF(BL74+($A$18*15)&gt;100,100,BL74+($A$18*15)),BL74))))</f>
        <v>31.90666666666668</v>
      </c>
      <c r="BN74" s="252">
        <f t="shared" ref="BN74" si="615">IF(BN73=$B$16,BM74+($A$16*15),IF(BN73=$B$17,BM74+($A$17*15),IF(BN73=$B$19,IF(BM74+($A$19*15)&gt;100,100,BM74+($A$19*15)),IF(BN73=$B$18,IF(BM74+($A$18*15)&gt;100,100,BM74+($A$18*15)),BM74))))</f>
        <v>29.970000000000013</v>
      </c>
      <c r="BO74" s="252">
        <f t="shared" ref="BO74" si="616">IF(BO73=$B$16,BN74+($A$16*15),IF(BO73=$B$17,BN74+($A$17*15),IF(BO73=$B$19,IF(BN74+($A$19*15)&gt;100,100,BN74+($A$19*15)),IF(BO73=$B$18,IF(BN74+($A$18*15)&gt;100,100,BN74+($A$18*15)),BN74))))</f>
        <v>28.046666666666681</v>
      </c>
      <c r="BP74" s="252">
        <f t="shared" ref="BP74" si="617">IF(BP73=$B$16,BO74+($A$16*15),IF(BP73=$B$17,BO74+($A$17*15),IF(BP73=$B$19,IF(BO74+($A$19*15)&gt;100,100,BO74+($A$19*15)),IF(BP73=$B$18,IF(BO74+($A$18*15)&gt;100,100,BO74+($A$18*15)),BO74))))</f>
        <v>26.123333333333349</v>
      </c>
      <c r="BQ74" s="252">
        <f t="shared" ref="BQ74" si="618">IF(BQ73=$B$16,BP74+($A$16*15),IF(BQ73=$B$17,BP74+($A$17*15),IF(BQ73=$B$19,IF(BP74+($A$19*15)&gt;100,100,BP74+($A$19*15)),IF(BQ73=$B$18,IF(BP74+($A$18*15)&gt;100,100,BP74+($A$18*15)),BP74))))</f>
        <v>41.123333333333349</v>
      </c>
      <c r="BR74" s="252">
        <f t="shared" ref="BR74" si="619">IF(BR73=$B$16,BQ74+($A$16*15),IF(BR73=$B$17,BQ74+($A$17*15),IF(BR73=$B$19,IF(BQ74+($A$19*15)&gt;100,100,BQ74+($A$19*15)),IF(BR73=$B$18,IF(BQ74+($A$18*15)&gt;100,100,BQ74+($A$18*15)),BQ74))))</f>
        <v>56.123333333333349</v>
      </c>
      <c r="BS74" s="252">
        <f t="shared" ref="BS74" si="620">IF(BS73=$B$16,BR74+($A$16*15),IF(BS73=$B$17,BR74+($A$17*15),IF(BS73=$B$19,IF(BR74+($A$19*15)&gt;100,100,BR74+($A$19*15)),IF(BS73=$B$18,IF(BR74+($A$18*15)&gt;100,100,BR74+($A$18*15)),BR74))))</f>
        <v>71.123333333333349</v>
      </c>
      <c r="BT74" s="252">
        <f t="shared" ref="BT74" si="621">IF(BT73=$B$16,BS74+($A$16*15),IF(BT73=$B$17,BS74+($A$17*15),IF(BT73=$B$19,IF(BS74+($A$19*15)&gt;100,100,BS74+($A$19*15)),IF(BT73=$B$18,IF(BS74+($A$18*15)&gt;100,100,BS74+($A$18*15)),BS74))))</f>
        <v>86.123333333333349</v>
      </c>
      <c r="BU74" s="252">
        <f t="shared" ref="BU74" si="622">IF(BU73=$B$16,BT74+($A$16*15),IF(BU73=$B$17,BT74+($A$17*15),IF(BU73=$B$19,IF(BT74+($A$19*15)&gt;100,100,BT74+($A$19*15)),IF(BU73=$B$18,IF(BT74+($A$18*15)&gt;100,100,BT74+($A$18*15)),BT74))))</f>
        <v>84.200000000000017</v>
      </c>
      <c r="BV74" s="252">
        <f t="shared" ref="BV74" si="623">IF(BV73=$B$16,BU74+($A$16*15),IF(BV73=$B$17,BU74+($A$17*15),IF(BV73=$B$19,IF(BU74+($A$19*15)&gt;100,100,BU74+($A$19*15)),IF(BV73=$B$18,IF(BU74+($A$18*15)&gt;100,100,BU74+($A$18*15)),BU74))))</f>
        <v>82.26333333333335</v>
      </c>
      <c r="BW74" s="252">
        <f t="shared" ref="BW74" si="624">IF(BW73=$B$16,BV74+($A$16*15),IF(BW73=$B$17,BV74+($A$17*15),IF(BW73=$B$19,IF(BV74+($A$19*15)&gt;100,100,BV74+($A$19*15)),IF(BW73=$B$18,IF(BV74+($A$18*15)&gt;100,100,BV74+($A$18*15)),BV74))))</f>
        <v>80.326666666666682</v>
      </c>
      <c r="BX74" s="252">
        <f t="shared" ref="BX74" si="625">IF(BX73=$B$16,BW74+($A$16*15),IF(BX73=$B$17,BW74+($A$17*15),IF(BX73=$B$19,IF(BW74+($A$19*15)&gt;100,100,BW74+($A$19*15)),IF(BX73=$B$18,IF(BW74+($A$18*15)&gt;100,100,BW74+($A$18*15)),BW74))))</f>
        <v>78.390000000000015</v>
      </c>
      <c r="BY74" s="252">
        <f t="shared" ref="BY74" si="626">IF(BY73=$B$16,BX74+($A$16*15),IF(BY73=$B$17,BX74+($A$17*15),IF(BY73=$B$19,IF(BX74+($A$19*15)&gt;100,100,BX74+($A$19*15)),IF(BY73=$B$18,IF(BX74+($A$18*15)&gt;100,100,BX74+($A$18*15)),BX74))))</f>
        <v>76.466666666666683</v>
      </c>
      <c r="BZ74" s="252">
        <f t="shared" ref="BZ74" si="627">IF(BZ73=$B$16,BY74+($A$16*15),IF(BZ73=$B$17,BY74+($A$17*15),IF(BZ73=$B$19,IF(BY74+($A$19*15)&gt;100,100,BY74+($A$19*15)),IF(BZ73=$B$18,IF(BY74+($A$18*15)&gt;100,100,BY74+($A$18*15)),BY74))))</f>
        <v>74.543333333333351</v>
      </c>
      <c r="CA74" s="252">
        <f t="shared" ref="CA74" si="628">IF(CA73=$B$16,BZ74+($A$16*15),IF(CA73=$B$17,BZ74+($A$17*15),IF(CA73=$B$19,IF(BZ74+($A$19*15)&gt;100,100,BZ74+($A$19*15)),IF(CA73=$B$18,IF(BZ74+($A$18*15)&gt;100,100,BZ74+($A$18*15)),BZ74))))</f>
        <v>72.620000000000019</v>
      </c>
      <c r="CB74" s="252">
        <f t="shared" ref="CB74" si="629">IF(CB73=$B$16,CA74+($A$16*15),IF(CB73=$B$17,CA74+($A$17*15),IF(CB73=$B$19,IF(CA74+($A$19*15)&gt;100,100,CA74+($A$19*15)),IF(CB73=$B$18,IF(CA74+($A$18*15)&gt;100,100,CA74+($A$18*15)),CA74))))</f>
        <v>70.683333333333351</v>
      </c>
      <c r="CC74" s="252">
        <f t="shared" ref="CC74" si="630">IF(CC73=$B$16,CB74+($A$16*15),IF(CC73=$B$17,CB74+($A$17*15),IF(CC73=$B$19,IF(CB74+($A$19*15)&gt;100,100,CB74+($A$19*15)),IF(CC73=$B$18,IF(CB74+($A$18*15)&gt;100,100,CB74+($A$18*15)),CB74))))</f>
        <v>68.746666666666684</v>
      </c>
      <c r="CD74" s="252">
        <f t="shared" ref="CD74" si="631">IF(CD73=$B$16,CC74+($A$16*15),IF(CD73=$B$17,CC74+($A$17*15),IF(CD73=$B$19,IF(CC74+($A$19*15)&gt;100,100,CC74+($A$19*15)),IF(CD73=$B$18,IF(CC74+($A$18*15)&gt;100,100,CC74+($A$18*15)),CC74))))</f>
        <v>66.810000000000016</v>
      </c>
      <c r="CE74" s="252">
        <f t="shared" ref="CE74" si="632">IF(CE73=$B$16,CD74+($A$16*15),IF(CE73=$B$17,CD74+($A$17*15),IF(CE73=$B$19,IF(CD74+($A$19*15)&gt;100,100,CD74+($A$19*15)),IF(CE73=$B$18,IF(CD74+($A$18*15)&gt;100,100,CD74+($A$18*15)),CD74))))</f>
        <v>64.886666666666684</v>
      </c>
      <c r="CF74" s="252">
        <f t="shared" ref="CF74" si="633">IF(CF73=$B$16,CE74+($A$16*15),IF(CF73=$B$17,CE74+($A$17*15),IF(CF73=$B$19,IF(CE74+($A$19*15)&gt;100,100,CE74+($A$19*15)),IF(CF73=$B$18,IF(CE74+($A$18*15)&gt;100,100,CE74+($A$18*15)),CE74))))</f>
        <v>62.963333333333352</v>
      </c>
      <c r="CG74" s="252">
        <f t="shared" ref="CG74" si="634">IF(CG73=$B$16,CF74+($A$16*15),IF(CG73=$B$17,CF74+($A$17*15),IF(CG73=$B$19,IF(CF74+($A$19*15)&gt;100,100,CF74+($A$19*15)),IF(CG73=$B$18,IF(CF74+($A$18*15)&gt;100,100,CF74+($A$18*15)),CF74))))</f>
        <v>61.04000000000002</v>
      </c>
      <c r="CH74" s="252">
        <f t="shared" ref="CH74" si="635">IF(CH73=$B$16,CG74+($A$16*15),IF(CH73=$B$17,CG74+($A$17*15),IF(CH73=$B$19,IF(CG74+($A$19*15)&gt;100,100,CG74+($A$19*15)),IF(CH73=$B$18,IF(CG74+($A$18*15)&gt;100,100,CG74+($A$18*15)),CG74))))</f>
        <v>59.103333333333353</v>
      </c>
      <c r="CI74" s="252">
        <f t="shared" ref="CI74" si="636">IF(CI73=$B$16,CH74+($A$16*15),IF(CI73=$B$17,CH74+($A$17*15),IF(CI73=$B$19,IF(CH74+($A$19*15)&gt;100,100,CH74+($A$19*15)),IF(CI73=$B$18,IF(CH74+($A$18*15)&gt;100,100,CH74+($A$18*15)),CH74))))</f>
        <v>57.166666666666686</v>
      </c>
      <c r="CJ74" s="252">
        <f t="shared" ref="CJ74" si="637">IF(CJ73=$B$16,CI74+($A$16*15),IF(CJ73=$B$17,CI74+($A$17*15),IF(CJ73=$B$19,IF(CI74+($A$19*15)&gt;100,100,CI74+($A$19*15)),IF(CJ73=$B$18,IF(CI74+($A$18*15)&gt;100,100,CI74+($A$18*15)),CI74))))</f>
        <v>55.230000000000018</v>
      </c>
      <c r="CK74" s="252">
        <f t="shared" ref="CK74" si="638">IF(CK73=$B$16,CJ74+($A$16*15),IF(CK73=$B$17,CJ74+($A$17*15),IF(CK73=$B$19,IF(CJ74+($A$19*15)&gt;100,100,CJ74+($A$19*15)),IF(CK73=$B$18,IF(CJ74+($A$18*15)&gt;100,100,CJ74+($A$18*15)),CJ74))))</f>
        <v>53.306666666666686</v>
      </c>
      <c r="CL74" s="252">
        <f t="shared" ref="CL74" si="639">IF(CL73=$B$16,CK74+($A$16*15),IF(CL73=$B$17,CK74+($A$17*15),IF(CL73=$B$19,IF(CK74+($A$19*15)&gt;100,100,CK74+($A$19*15)),IF(CL73=$B$18,IF(CK74+($A$18*15)&gt;100,100,CK74+($A$18*15)),CK74))))</f>
        <v>51.383333333333354</v>
      </c>
      <c r="CM74" s="256">
        <f t="shared" ref="CM74" si="640">CL74-10</f>
        <v>41.383333333333354</v>
      </c>
    </row>
    <row r="75" spans="1:91" ht="15" customHeight="1" x14ac:dyDescent="0.25">
      <c r="A75" s="344"/>
      <c r="B75" s="341" t="s">
        <v>55</v>
      </c>
      <c r="C75" s="64" t="s">
        <v>44</v>
      </c>
      <c r="D75" s="43" t="s">
        <v>45</v>
      </c>
      <c r="E75" s="252"/>
      <c r="F75" s="252"/>
      <c r="G75" s="253" t="s">
        <v>23</v>
      </c>
      <c r="H75" s="253" t="s">
        <v>23</v>
      </c>
      <c r="I75" s="253" t="s">
        <v>23</v>
      </c>
      <c r="J75" s="254" t="s">
        <v>27</v>
      </c>
      <c r="K75" s="254" t="s">
        <v>27</v>
      </c>
      <c r="L75" s="254" t="s">
        <v>27</v>
      </c>
      <c r="M75" s="253" t="s">
        <v>23</v>
      </c>
      <c r="N75" s="253" t="s">
        <v>23</v>
      </c>
      <c r="O75" s="253" t="s">
        <v>23</v>
      </c>
      <c r="P75" s="254" t="s">
        <v>27</v>
      </c>
      <c r="Q75" s="254" t="s">
        <v>27</v>
      </c>
      <c r="R75" s="254" t="s">
        <v>27</v>
      </c>
      <c r="S75" s="253" t="s">
        <v>23</v>
      </c>
      <c r="T75" s="253" t="s">
        <v>23</v>
      </c>
      <c r="U75" s="253" t="s">
        <v>23</v>
      </c>
      <c r="V75" s="254" t="s">
        <v>27</v>
      </c>
      <c r="W75" s="254" t="s">
        <v>27</v>
      </c>
      <c r="X75" s="254" t="s">
        <v>27</v>
      </c>
      <c r="Y75" s="253" t="s">
        <v>23</v>
      </c>
      <c r="Z75" s="253" t="s">
        <v>23</v>
      </c>
      <c r="AA75" s="253" t="s">
        <v>23</v>
      </c>
      <c r="AB75" s="254" t="s">
        <v>27</v>
      </c>
      <c r="AC75" s="254" t="s">
        <v>27</v>
      </c>
      <c r="AD75" s="254" t="s">
        <v>27</v>
      </c>
      <c r="AE75" s="253" t="s">
        <v>23</v>
      </c>
      <c r="AF75" s="253" t="s">
        <v>23</v>
      </c>
      <c r="AG75" s="253" t="s">
        <v>23</v>
      </c>
      <c r="AH75" s="254" t="s">
        <v>27</v>
      </c>
      <c r="AI75" s="254" t="s">
        <v>27</v>
      </c>
      <c r="AJ75" s="254" t="s">
        <v>27</v>
      </c>
      <c r="AK75" s="253" t="s">
        <v>23</v>
      </c>
      <c r="AL75" s="253" t="s">
        <v>23</v>
      </c>
      <c r="AM75" s="253" t="s">
        <v>23</v>
      </c>
      <c r="AN75" s="254" t="s">
        <v>27</v>
      </c>
      <c r="AO75" s="271" t="s">
        <v>31</v>
      </c>
      <c r="AP75" s="271" t="s">
        <v>31</v>
      </c>
      <c r="AQ75" s="271" t="s">
        <v>31</v>
      </c>
      <c r="AR75" s="271" t="s">
        <v>31</v>
      </c>
      <c r="AS75" s="254" t="s">
        <v>27</v>
      </c>
      <c r="AT75" s="254" t="s">
        <v>27</v>
      </c>
      <c r="AU75" s="253" t="s">
        <v>23</v>
      </c>
      <c r="AV75" s="253" t="s">
        <v>23</v>
      </c>
      <c r="AW75" s="253" t="s">
        <v>23</v>
      </c>
      <c r="AX75" s="254" t="s">
        <v>27</v>
      </c>
      <c r="AY75" s="254" t="s">
        <v>27</v>
      </c>
      <c r="AZ75" s="254" t="s">
        <v>27</v>
      </c>
      <c r="BA75" s="253" t="s">
        <v>23</v>
      </c>
      <c r="BB75" s="253" t="s">
        <v>23</v>
      </c>
      <c r="BC75" s="253" t="s">
        <v>23</v>
      </c>
      <c r="BD75" s="254" t="s">
        <v>27</v>
      </c>
      <c r="BE75" s="254" t="s">
        <v>27</v>
      </c>
      <c r="BF75" s="254" t="s">
        <v>27</v>
      </c>
      <c r="BG75" s="253" t="s">
        <v>23</v>
      </c>
      <c r="BH75" s="253" t="s">
        <v>23</v>
      </c>
      <c r="BI75" s="253" t="s">
        <v>23</v>
      </c>
      <c r="BJ75" s="254" t="s">
        <v>27</v>
      </c>
      <c r="BK75" s="254" t="s">
        <v>27</v>
      </c>
      <c r="BL75" s="254" t="s">
        <v>27</v>
      </c>
      <c r="BM75" s="253" t="s">
        <v>23</v>
      </c>
      <c r="BN75" s="253" t="s">
        <v>23</v>
      </c>
      <c r="BO75" s="253" t="s">
        <v>23</v>
      </c>
      <c r="BP75" s="254" t="s">
        <v>27</v>
      </c>
      <c r="BQ75" s="254" t="s">
        <v>27</v>
      </c>
      <c r="BR75" s="254" t="s">
        <v>27</v>
      </c>
      <c r="BS75" s="253" t="s">
        <v>23</v>
      </c>
      <c r="BT75" s="253" t="s">
        <v>23</v>
      </c>
      <c r="BU75" s="253" t="s">
        <v>23</v>
      </c>
      <c r="BV75" s="254" t="s">
        <v>27</v>
      </c>
      <c r="BW75" s="271" t="s">
        <v>31</v>
      </c>
      <c r="BX75" s="271" t="s">
        <v>31</v>
      </c>
      <c r="BY75" s="271" t="s">
        <v>31</v>
      </c>
      <c r="BZ75" s="271" t="s">
        <v>31</v>
      </c>
      <c r="CA75" s="254" t="s">
        <v>27</v>
      </c>
      <c r="CB75" s="254" t="s">
        <v>27</v>
      </c>
      <c r="CC75" s="253" t="s">
        <v>23</v>
      </c>
      <c r="CD75" s="253" t="s">
        <v>23</v>
      </c>
      <c r="CE75" s="253" t="s">
        <v>23</v>
      </c>
      <c r="CF75" s="254" t="s">
        <v>27</v>
      </c>
      <c r="CG75" s="254" t="s">
        <v>27</v>
      </c>
      <c r="CH75" s="254" t="s">
        <v>27</v>
      </c>
      <c r="CI75" s="253" t="s">
        <v>23</v>
      </c>
      <c r="CJ75" s="253" t="s">
        <v>23</v>
      </c>
      <c r="CK75" s="253" t="s">
        <v>23</v>
      </c>
      <c r="CL75" s="254" t="s">
        <v>27</v>
      </c>
      <c r="CM75" s="252" t="s">
        <v>46</v>
      </c>
    </row>
    <row r="76" spans="1:91" ht="15" hidden="1" customHeight="1" x14ac:dyDescent="0.25">
      <c r="A76" s="344"/>
      <c r="B76" s="342"/>
      <c r="C76" s="64" t="s">
        <v>37</v>
      </c>
      <c r="D76" s="89">
        <f>CM41</f>
        <v>86.153333333333336</v>
      </c>
      <c r="E76" s="252">
        <f t="shared" ref="E76" si="641">IF(E75=$B$16,D76+($A$16*15),IF(E75=$B$17,D76+($A$17*15),IF(E75=$B$19,IF(D76+($A$19*15)&gt;100,100,D76+($A$19*15)),IF(E75=$B$18,IF(D76+($A$18*15)&gt;100,100,D76+($A$18*15)),D76))))</f>
        <v>86.153333333333336</v>
      </c>
      <c r="F76" s="252">
        <f t="shared" ref="F76" si="642">IF(F75=$B$16,E76+($A$16*15),IF(F75=$B$17,E76+($A$17*15),IF(F75=$B$19,IF(E76+($A$19*15)&gt;100,100,E76+($A$19*15)),IF(F75=$B$18,IF(E76+($A$18*15)&gt;100,100,E76+($A$18*15)),E76))))</f>
        <v>86.153333333333336</v>
      </c>
      <c r="G76" s="252">
        <f>IF(G75=$B$16,F76+($A$16*15),IF(G75=$B$17,F76+($A$17*15),IF(G75=$B$19,IF(F76+($A$19*15)&gt;100,100,F76+($A$19*15)),IF(G75=$B$18,IF(F76+($A$18*15)&gt;100,100,F76+($A$18*15)),F76))))</f>
        <v>84.216666666666669</v>
      </c>
      <c r="H76" s="252">
        <f t="shared" ref="H76" si="643">IF(H75=$B$16,G76+($A$16*15),IF(H75=$B$17,G76+($A$17*15),IF(H75=$B$19,IF(G76+($A$19*15)&gt;100,100,G76+($A$19*15)),IF(H75=$B$18,IF(G76+($A$18*15)&gt;100,100,G76+($A$18*15)),G76))))</f>
        <v>82.28</v>
      </c>
      <c r="I76" s="252">
        <f t="shared" ref="I76" si="644">IF(I75=$B$16,H76+($A$16*15),IF(I75=$B$17,H76+($A$17*15),IF(I75=$B$19,IF(H76+($A$19*15)&gt;100,100,H76+($A$19*15)),IF(I75=$B$18,IF(H76+($A$18*15)&gt;100,100,H76+($A$18*15)),H76))))</f>
        <v>80.343333333333334</v>
      </c>
      <c r="J76" s="252">
        <f t="shared" ref="J76" si="645">IF(J75=$B$16,I76+($A$16*15),IF(J75=$B$17,I76+($A$17*15),IF(J75=$B$19,IF(I76+($A$19*15)&gt;100,100,I76+($A$19*15)),IF(J75=$B$18,IF(I76+($A$18*15)&gt;100,100,I76+($A$18*15)),I76))))</f>
        <v>78.42</v>
      </c>
      <c r="K76" s="252">
        <f t="shared" ref="K76" si="646">IF(K75=$B$16,J76+($A$16*15),IF(K75=$B$17,J76+($A$17*15),IF(K75=$B$19,IF(J76+($A$19*15)&gt;100,100,J76+($A$19*15)),IF(K75=$B$18,IF(J76+($A$18*15)&gt;100,100,J76+($A$18*15)),J76))))</f>
        <v>76.49666666666667</v>
      </c>
      <c r="L76" s="252">
        <f t="shared" ref="L76" si="647">IF(L75=$B$16,K76+($A$16*15),IF(L75=$B$17,K76+($A$17*15),IF(L75=$B$19,IF(K76+($A$19*15)&gt;100,100,K76+($A$19*15)),IF(L75=$B$18,IF(K76+($A$18*15)&gt;100,100,K76+($A$18*15)),K76))))</f>
        <v>74.573333333333338</v>
      </c>
      <c r="M76" s="252">
        <f t="shared" ref="M76" si="648">IF(M75=$B$16,L76+($A$16*15),IF(M75=$B$17,L76+($A$17*15),IF(M75=$B$19,IF(L76+($A$19*15)&gt;100,100,L76+($A$19*15)),IF(M75=$B$18,IF(L76+($A$18*15)&gt;100,100,L76+($A$18*15)),L76))))</f>
        <v>72.63666666666667</v>
      </c>
      <c r="N76" s="252">
        <f t="shared" ref="N76" si="649">IF(N75=$B$16,M76+($A$16*15),IF(N75=$B$17,M76+($A$17*15),IF(N75=$B$19,IF(M76+($A$19*15)&gt;100,100,M76+($A$19*15)),IF(N75=$B$18,IF(M76+($A$18*15)&gt;100,100,M76+($A$18*15)),M76))))</f>
        <v>70.7</v>
      </c>
      <c r="O76" s="252">
        <f t="shared" ref="O76" si="650">IF(O75=$B$16,N76+($A$16*15),IF(O75=$B$17,N76+($A$17*15),IF(O75=$B$19,IF(N76+($A$19*15)&gt;100,100,N76+($A$19*15)),IF(O75=$B$18,IF(N76+($A$18*15)&gt;100,100,N76+($A$18*15)),N76))))</f>
        <v>68.763333333333335</v>
      </c>
      <c r="P76" s="252">
        <f t="shared" ref="P76" si="651">IF(P75=$B$16,O76+($A$16*15),IF(P75=$B$17,O76+($A$17*15),IF(P75=$B$19,IF(O76+($A$19*15)&gt;100,100,O76+($A$19*15)),IF(P75=$B$18,IF(O76+($A$18*15)&gt;100,100,O76+($A$18*15)),O76))))</f>
        <v>66.84</v>
      </c>
      <c r="Q76" s="252">
        <f t="shared" ref="Q76" si="652">IF(Q75=$B$16,P76+($A$16*15),IF(Q75=$B$17,P76+($A$17*15),IF(Q75=$B$19,IF(P76+($A$19*15)&gt;100,100,P76+($A$19*15)),IF(Q75=$B$18,IF(P76+($A$18*15)&gt;100,100,P76+($A$18*15)),P76))))</f>
        <v>64.916666666666671</v>
      </c>
      <c r="R76" s="252">
        <f t="shared" ref="R76" si="653">IF(R75=$B$16,Q76+($A$16*15),IF(R75=$B$17,Q76+($A$17*15),IF(R75=$B$19,IF(Q76+($A$19*15)&gt;100,100,Q76+($A$19*15)),IF(R75=$B$18,IF(Q76+($A$18*15)&gt;100,100,Q76+($A$18*15)),Q76))))</f>
        <v>62.993333333333339</v>
      </c>
      <c r="S76" s="252">
        <f t="shared" ref="S76" si="654">IF(S75=$B$16,R76+($A$16*15),IF(S75=$B$17,R76+($A$17*15),IF(S75=$B$19,IF(R76+($A$19*15)&gt;100,100,R76+($A$19*15)),IF(S75=$B$18,IF(R76+($A$18*15)&gt;100,100,R76+($A$18*15)),R76))))</f>
        <v>61.056666666666672</v>
      </c>
      <c r="T76" s="252">
        <f t="shared" ref="T76" si="655">IF(T75=$B$16,S76+($A$16*15),IF(T75=$B$17,S76+($A$17*15),IF(T75=$B$19,IF(S76+($A$19*15)&gt;100,100,S76+($A$19*15)),IF(T75=$B$18,IF(S76+($A$18*15)&gt;100,100,S76+($A$18*15)),S76))))</f>
        <v>59.120000000000005</v>
      </c>
      <c r="U76" s="252">
        <f t="shared" ref="U76" si="656">IF(U75=$B$16,T76+($A$16*15),IF(U75=$B$17,T76+($A$17*15),IF(U75=$B$19,IF(T76+($A$19*15)&gt;100,100,T76+($A$19*15)),IF(U75=$B$18,IF(T76+($A$18*15)&gt;100,100,T76+($A$18*15)),T76))))</f>
        <v>57.183333333333337</v>
      </c>
      <c r="V76" s="252">
        <f t="shared" ref="V76" si="657">IF(V75=$B$16,U76+($A$16*15),IF(V75=$B$17,U76+($A$17*15),IF(V75=$B$19,IF(U76+($A$19*15)&gt;100,100,U76+($A$19*15)),IF(V75=$B$18,IF(U76+($A$18*15)&gt;100,100,U76+($A$18*15)),U76))))</f>
        <v>55.260000000000005</v>
      </c>
      <c r="W76" s="252">
        <f t="shared" ref="W76" si="658">IF(W75=$B$16,V76+($A$16*15),IF(W75=$B$17,V76+($A$17*15),IF(W75=$B$19,IF(V76+($A$19*15)&gt;100,100,V76+($A$19*15)),IF(W75=$B$18,IF(V76+($A$18*15)&gt;100,100,V76+($A$18*15)),V76))))</f>
        <v>53.336666666666673</v>
      </c>
      <c r="X76" s="252">
        <f t="shared" ref="X76" si="659">IF(X75=$B$16,W76+($A$16*15),IF(X75=$B$17,W76+($A$17*15),IF(X75=$B$19,IF(W76+($A$19*15)&gt;100,100,W76+($A$19*15)),IF(X75=$B$18,IF(W76+($A$18*15)&gt;100,100,W76+($A$18*15)),W76))))</f>
        <v>51.413333333333341</v>
      </c>
      <c r="Y76" s="252">
        <f t="shared" ref="Y76" si="660">IF(Y75=$B$16,X76+($A$16*15),IF(Y75=$B$17,X76+($A$17*15),IF(Y75=$B$19,IF(X76+($A$19*15)&gt;100,100,X76+($A$19*15)),IF(Y75=$B$18,IF(X76+($A$18*15)&gt;100,100,X76+($A$18*15)),X76))))</f>
        <v>49.476666666666674</v>
      </c>
      <c r="Z76" s="252">
        <f t="shared" ref="Z76" si="661">IF(Z75=$B$16,Y76+($A$16*15),IF(Z75=$B$17,Y76+($A$17*15),IF(Z75=$B$19,IF(Y76+($A$19*15)&gt;100,100,Y76+($A$19*15)),IF(Z75=$B$18,IF(Y76+($A$18*15)&gt;100,100,Y76+($A$18*15)),Y76))))</f>
        <v>47.540000000000006</v>
      </c>
      <c r="AA76" s="252">
        <f t="shared" ref="AA76" si="662">IF(AA75=$B$16,Z76+($A$16*15),IF(AA75=$B$17,Z76+($A$17*15),IF(AA75=$B$19,IF(Z76+($A$19*15)&gt;100,100,Z76+($A$19*15)),IF(AA75=$B$18,IF(Z76+($A$18*15)&gt;100,100,Z76+($A$18*15)),Z76))))</f>
        <v>45.603333333333339</v>
      </c>
      <c r="AB76" s="252">
        <f t="shared" ref="AB76" si="663">IF(AB75=$B$16,AA76+($A$16*15),IF(AB75=$B$17,AA76+($A$17*15),IF(AB75=$B$19,IF(AA76+($A$19*15)&gt;100,100,AA76+($A$19*15)),IF(AB75=$B$18,IF(AA76+($A$18*15)&gt;100,100,AA76+($A$18*15)),AA76))))</f>
        <v>43.680000000000007</v>
      </c>
      <c r="AC76" s="252">
        <f t="shared" ref="AC76" si="664">IF(AC75=$B$16,AB76+($A$16*15),IF(AC75=$B$17,AB76+($A$17*15),IF(AC75=$B$19,IF(AB76+($A$19*15)&gt;100,100,AB76+($A$19*15)),IF(AC75=$B$18,IF(AB76+($A$18*15)&gt;100,100,AB76+($A$18*15)),AB76))))</f>
        <v>41.756666666666675</v>
      </c>
      <c r="AD76" s="252">
        <f t="shared" ref="AD76" si="665">IF(AD75=$B$16,AC76+($A$16*15),IF(AD75=$B$17,AC76+($A$17*15),IF(AD75=$B$19,IF(AC76+($A$19*15)&gt;100,100,AC76+($A$19*15)),IF(AD75=$B$18,IF(AC76+($A$18*15)&gt;100,100,AC76+($A$18*15)),AC76))))</f>
        <v>39.833333333333343</v>
      </c>
      <c r="AE76" s="252">
        <f t="shared" ref="AE76" si="666">IF(AE75=$B$16,AD76+($A$16*15),IF(AE75=$B$17,AD76+($A$17*15),IF(AE75=$B$19,IF(AD76+($A$19*15)&gt;100,100,AD76+($A$19*15)),IF(AE75=$B$18,IF(AD76+($A$18*15)&gt;100,100,AD76+($A$18*15)),AD76))))</f>
        <v>37.896666666666675</v>
      </c>
      <c r="AF76" s="252">
        <f t="shared" ref="AF76" si="667">IF(AF75=$B$16,AE76+($A$16*15),IF(AF75=$B$17,AE76+($A$17*15),IF(AF75=$B$19,IF(AE76+($A$19*15)&gt;100,100,AE76+($A$19*15)),IF(AF75=$B$18,IF(AE76+($A$18*15)&gt;100,100,AE76+($A$18*15)),AE76))))</f>
        <v>35.960000000000008</v>
      </c>
      <c r="AG76" s="252">
        <f t="shared" ref="AG76" si="668">IF(AG75=$B$16,AF76+($A$16*15),IF(AG75=$B$17,AF76+($A$17*15),IF(AG75=$B$19,IF(AF76+($A$19*15)&gt;100,100,AF76+($A$19*15)),IF(AG75=$B$18,IF(AF76+($A$18*15)&gt;100,100,AF76+($A$18*15)),AF76))))</f>
        <v>34.023333333333341</v>
      </c>
      <c r="AH76" s="252">
        <f t="shared" ref="AH76" si="669">IF(AH75=$B$16,AG76+($A$16*15),IF(AH75=$B$17,AG76+($A$17*15),IF(AH75=$B$19,IF(AG76+($A$19*15)&gt;100,100,AG76+($A$19*15)),IF(AH75=$B$18,IF(AG76+($A$18*15)&gt;100,100,AG76+($A$18*15)),AG76))))</f>
        <v>32.100000000000009</v>
      </c>
      <c r="AI76" s="252">
        <f t="shared" ref="AI76" si="670">IF(AI75=$B$16,AH76+($A$16*15),IF(AI75=$B$17,AH76+($A$17*15),IF(AI75=$B$19,IF(AH76+($A$19*15)&gt;100,100,AH76+($A$19*15)),IF(AI75=$B$18,IF(AH76+($A$18*15)&gt;100,100,AH76+($A$18*15)),AH76))))</f>
        <v>30.176666666666677</v>
      </c>
      <c r="AJ76" s="252">
        <f t="shared" ref="AJ76" si="671">IF(AJ75=$B$16,AI76+($A$16*15),IF(AJ75=$B$17,AI76+($A$17*15),IF(AJ75=$B$19,IF(AI76+($A$19*15)&gt;100,100,AI76+($A$19*15)),IF(AJ75=$B$18,IF(AI76+($A$18*15)&gt;100,100,AI76+($A$18*15)),AI76))))</f>
        <v>28.253333333333345</v>
      </c>
      <c r="AK76" s="252">
        <f t="shared" ref="AK76" si="672">IF(AK75=$B$16,AJ76+($A$16*15),IF(AK75=$B$17,AJ76+($A$17*15),IF(AK75=$B$19,IF(AJ76+($A$19*15)&gt;100,100,AJ76+($A$19*15)),IF(AK75=$B$18,IF(AJ76+($A$18*15)&gt;100,100,AJ76+($A$18*15)),AJ76))))</f>
        <v>26.316666666666677</v>
      </c>
      <c r="AL76" s="252">
        <f t="shared" ref="AL76" si="673">IF(AL75=$B$16,AK76+($A$16*15),IF(AL75=$B$17,AK76+($A$17*15),IF(AL75=$B$19,IF(AK76+($A$19*15)&gt;100,100,AK76+($A$19*15)),IF(AL75=$B$18,IF(AK76+($A$18*15)&gt;100,100,AK76+($A$18*15)),AK76))))</f>
        <v>24.38000000000001</v>
      </c>
      <c r="AM76" s="252">
        <f t="shared" ref="AM76" si="674">IF(AM75=$B$16,AL76+($A$16*15),IF(AM75=$B$17,AL76+($A$17*15),IF(AM75=$B$19,IF(AL76+($A$19*15)&gt;100,100,AL76+($A$19*15)),IF(AM75=$B$18,IF(AL76+($A$18*15)&gt;100,100,AL76+($A$18*15)),AL76))))</f>
        <v>22.443333333333342</v>
      </c>
      <c r="AN76" s="252">
        <f t="shared" ref="AN76" si="675">IF(AN75=$B$16,AM76+($A$16*15),IF(AN75=$B$17,AM76+($A$17*15),IF(AN75=$B$19,IF(AM76+($A$19*15)&gt;100,100,AM76+($A$19*15)),IF(AN75=$B$18,IF(AM76+($A$18*15)&gt;100,100,AM76+($A$18*15)),AM76))))</f>
        <v>20.52000000000001</v>
      </c>
      <c r="AO76" s="252">
        <f t="shared" ref="AO76" si="676">IF(AO75=$B$16,AN76+($A$16*15),IF(AO75=$B$17,AN76+($A$17*15),IF(AO75=$B$19,IF(AN76+($A$19*15)&gt;100,100,AN76+($A$19*15)),IF(AO75=$B$18,IF(AN76+($A$18*15)&gt;100,100,AN76+($A$18*15)),AN76))))</f>
        <v>35.52000000000001</v>
      </c>
      <c r="AP76" s="252">
        <f t="shared" ref="AP76" si="677">IF(AP75=$B$16,AO76+($A$16*15),IF(AP75=$B$17,AO76+($A$17*15),IF(AP75=$B$19,IF(AO76+($A$19*15)&gt;100,100,AO76+($A$19*15)),IF(AP75=$B$18,IF(AO76+($A$18*15)&gt;100,100,AO76+($A$18*15)),AO76))))</f>
        <v>50.52000000000001</v>
      </c>
      <c r="AQ76" s="252">
        <f t="shared" ref="AQ76" si="678">IF(AQ75=$B$16,AP76+($A$16*15),IF(AQ75=$B$17,AP76+($A$17*15),IF(AQ75=$B$19,IF(AP76+($A$19*15)&gt;100,100,AP76+($A$19*15)),IF(AQ75=$B$18,IF(AP76+($A$18*15)&gt;100,100,AP76+($A$18*15)),AP76))))</f>
        <v>65.52000000000001</v>
      </c>
      <c r="AR76" s="252">
        <f t="shared" ref="AR76" si="679">IF(AR75=$B$16,AQ76+($A$16*15),IF(AR75=$B$17,AQ76+($A$17*15),IF(AR75=$B$19,IF(AQ76+($A$19*15)&gt;100,100,AQ76+($A$19*15)),IF(AR75=$B$18,IF(AQ76+($A$18*15)&gt;100,100,AQ76+($A$18*15)),AQ76))))</f>
        <v>80.52000000000001</v>
      </c>
      <c r="AS76" s="252">
        <f t="shared" ref="AS76" si="680">IF(AS75=$B$16,AR76+($A$16*15),IF(AS75=$B$17,AR76+($A$17*15),IF(AS75=$B$19,IF(AR76+($A$19*15)&gt;100,100,AR76+($A$19*15)),IF(AS75=$B$18,IF(AR76+($A$18*15)&gt;100,100,AR76+($A$18*15)),AR76))))</f>
        <v>78.596666666666678</v>
      </c>
      <c r="AT76" s="252">
        <f t="shared" ref="AT76" si="681">IF(AT75=$B$16,AS76+($A$16*15),IF(AT75=$B$17,AS76+($A$17*15),IF(AT75=$B$19,IF(AS76+($A$19*15)&gt;100,100,AS76+($A$19*15)),IF(AT75=$B$18,IF(AS76+($A$18*15)&gt;100,100,AS76+($A$18*15)),AS76))))</f>
        <v>76.673333333333346</v>
      </c>
      <c r="AU76" s="252">
        <f t="shared" ref="AU76" si="682">IF(AU75=$B$16,AT76+($A$16*15),IF(AU75=$B$17,AT76+($A$17*15),IF(AU75=$B$19,IF(AT76+($A$19*15)&gt;100,100,AT76+($A$19*15)),IF(AU75=$B$18,IF(AT76+($A$18*15)&gt;100,100,AT76+($A$18*15)),AT76))))</f>
        <v>74.736666666666679</v>
      </c>
      <c r="AV76" s="252">
        <f t="shared" ref="AV76" si="683">IF(AV75=$B$16,AU76+($A$16*15),IF(AV75=$B$17,AU76+($A$17*15),IF(AV75=$B$19,IF(AU76+($A$19*15)&gt;100,100,AU76+($A$19*15)),IF(AV75=$B$18,IF(AU76+($A$18*15)&gt;100,100,AU76+($A$18*15)),AU76))))</f>
        <v>72.800000000000011</v>
      </c>
      <c r="AW76" s="252">
        <f t="shared" ref="AW76" si="684">IF(AW75=$B$16,AV76+($A$16*15),IF(AW75=$B$17,AV76+($A$17*15),IF(AW75=$B$19,IF(AV76+($A$19*15)&gt;100,100,AV76+($A$19*15)),IF(AW75=$B$18,IF(AV76+($A$18*15)&gt;100,100,AV76+($A$18*15)),AV76))))</f>
        <v>70.863333333333344</v>
      </c>
      <c r="AX76" s="252">
        <f t="shared" ref="AX76" si="685">IF(AX75=$B$16,AW76+($A$16*15),IF(AX75=$B$17,AW76+($A$17*15),IF(AX75=$B$19,IF(AW76+($A$19*15)&gt;100,100,AW76+($A$19*15)),IF(AX75=$B$18,IF(AW76+($A$18*15)&gt;100,100,AW76+($A$18*15)),AW76))))</f>
        <v>68.940000000000012</v>
      </c>
      <c r="AY76" s="252">
        <f t="shared" ref="AY76" si="686">IF(AY75=$B$16,AX76+($A$16*15),IF(AY75=$B$17,AX76+($A$17*15),IF(AY75=$B$19,IF(AX76+($A$19*15)&gt;100,100,AX76+($A$19*15)),IF(AY75=$B$18,IF(AX76+($A$18*15)&gt;100,100,AX76+($A$18*15)),AX76))))</f>
        <v>67.01666666666668</v>
      </c>
      <c r="AZ76" s="252">
        <f t="shared" ref="AZ76" si="687">IF(AZ75=$B$16,AY76+($A$16*15),IF(AZ75=$B$17,AY76+($A$17*15),IF(AZ75=$B$19,IF(AY76+($A$19*15)&gt;100,100,AY76+($A$19*15)),IF(AZ75=$B$18,IF(AY76+($A$18*15)&gt;100,100,AY76+($A$18*15)),AY76))))</f>
        <v>65.093333333333348</v>
      </c>
      <c r="BA76" s="252">
        <f t="shared" ref="BA76" si="688">IF(BA75=$B$16,AZ76+($A$16*15),IF(BA75=$B$17,AZ76+($A$17*15),IF(BA75=$B$19,IF(AZ76+($A$19*15)&gt;100,100,AZ76+($A$19*15)),IF(BA75=$B$18,IF(AZ76+($A$18*15)&gt;100,100,AZ76+($A$18*15)),AZ76))))</f>
        <v>63.15666666666668</v>
      </c>
      <c r="BB76" s="252">
        <f t="shared" ref="BB76" si="689">IF(BB75=$B$16,BA76+($A$16*15),IF(BB75=$B$17,BA76+($A$17*15),IF(BB75=$B$19,IF(BA76+($A$19*15)&gt;100,100,BA76+($A$19*15)),IF(BB75=$B$18,IF(BA76+($A$18*15)&gt;100,100,BA76+($A$18*15)),BA76))))</f>
        <v>61.220000000000013</v>
      </c>
      <c r="BC76" s="252">
        <f t="shared" ref="BC76" si="690">IF(BC75=$B$16,BB76+($A$16*15),IF(BC75=$B$17,BB76+($A$17*15),IF(BC75=$B$19,IF(BB76+($A$19*15)&gt;100,100,BB76+($A$19*15)),IF(BC75=$B$18,IF(BB76+($A$18*15)&gt;100,100,BB76+($A$18*15)),BB76))))</f>
        <v>59.283333333333346</v>
      </c>
      <c r="BD76" s="252">
        <f t="shared" ref="BD76" si="691">IF(BD75=$B$16,BC76+($A$16*15),IF(BD75=$B$17,BC76+($A$17*15),IF(BD75=$B$19,IF(BC76+($A$19*15)&gt;100,100,BC76+($A$19*15)),IF(BD75=$B$18,IF(BC76+($A$18*15)&gt;100,100,BC76+($A$18*15)),BC76))))</f>
        <v>57.360000000000014</v>
      </c>
      <c r="BE76" s="252">
        <f t="shared" ref="BE76" si="692">IF(BE75=$B$16,BD76+($A$16*15),IF(BE75=$B$17,BD76+($A$17*15),IF(BE75=$B$19,IF(BD76+($A$19*15)&gt;100,100,BD76+($A$19*15)),IF(BE75=$B$18,IF(BD76+($A$18*15)&gt;100,100,BD76+($A$18*15)),BD76))))</f>
        <v>55.436666666666682</v>
      </c>
      <c r="BF76" s="252">
        <f t="shared" ref="BF76" si="693">IF(BF75=$B$16,BE76+($A$16*15),IF(BF75=$B$17,BE76+($A$17*15),IF(BF75=$B$19,IF(BE76+($A$19*15)&gt;100,100,BE76+($A$19*15)),IF(BF75=$B$18,IF(BE76+($A$18*15)&gt;100,100,BE76+($A$18*15)),BE76))))</f>
        <v>53.51333333333335</v>
      </c>
      <c r="BG76" s="252">
        <f t="shared" ref="BG76" si="694">IF(BG75=$B$16,BF76+($A$16*15),IF(BG75=$B$17,BF76+($A$17*15),IF(BG75=$B$19,IF(BF76+($A$19*15)&gt;100,100,BF76+($A$19*15)),IF(BG75=$B$18,IF(BF76+($A$18*15)&gt;100,100,BF76+($A$18*15)),BF76))))</f>
        <v>51.576666666666682</v>
      </c>
      <c r="BH76" s="252">
        <f t="shared" ref="BH76" si="695">IF(BH75=$B$16,BG76+($A$16*15),IF(BH75=$B$17,BG76+($A$17*15),IF(BH75=$B$19,IF(BG76+($A$19*15)&gt;100,100,BG76+($A$19*15)),IF(BH75=$B$18,IF(BG76+($A$18*15)&gt;100,100,BG76+($A$18*15)),BG76))))</f>
        <v>49.640000000000015</v>
      </c>
      <c r="BI76" s="252">
        <f t="shared" ref="BI76" si="696">IF(BI75=$B$16,BH76+($A$16*15),IF(BI75=$B$17,BH76+($A$17*15),IF(BI75=$B$19,IF(BH76+($A$19*15)&gt;100,100,BH76+($A$19*15)),IF(BI75=$B$18,IF(BH76+($A$18*15)&gt;100,100,BH76+($A$18*15)),BH76))))</f>
        <v>47.703333333333347</v>
      </c>
      <c r="BJ76" s="252">
        <f t="shared" ref="BJ76" si="697">IF(BJ75=$B$16,BI76+($A$16*15),IF(BJ75=$B$17,BI76+($A$17*15),IF(BJ75=$B$19,IF(BI76+($A$19*15)&gt;100,100,BI76+($A$19*15)),IF(BJ75=$B$18,IF(BI76+($A$18*15)&gt;100,100,BI76+($A$18*15)),BI76))))</f>
        <v>45.780000000000015</v>
      </c>
      <c r="BK76" s="252">
        <f t="shared" ref="BK76" si="698">IF(BK75=$B$16,BJ76+($A$16*15),IF(BK75=$B$17,BJ76+($A$17*15),IF(BK75=$B$19,IF(BJ76+($A$19*15)&gt;100,100,BJ76+($A$19*15)),IF(BK75=$B$18,IF(BJ76+($A$18*15)&gt;100,100,BJ76+($A$18*15)),BJ76))))</f>
        <v>43.856666666666683</v>
      </c>
      <c r="BL76" s="252">
        <f t="shared" ref="BL76" si="699">IF(BL75=$B$16,BK76+($A$16*15),IF(BL75=$B$17,BK76+($A$17*15),IF(BL75=$B$19,IF(BK76+($A$19*15)&gt;100,100,BK76+($A$19*15)),IF(BL75=$B$18,IF(BK76+($A$18*15)&gt;100,100,BK76+($A$18*15)),BK76))))</f>
        <v>41.933333333333351</v>
      </c>
      <c r="BM76" s="252">
        <f t="shared" ref="BM76" si="700">IF(BM75=$B$16,BL76+($A$16*15),IF(BM75=$B$17,BL76+($A$17*15),IF(BM75=$B$19,IF(BL76+($A$19*15)&gt;100,100,BL76+($A$19*15)),IF(BM75=$B$18,IF(BL76+($A$18*15)&gt;100,100,BL76+($A$18*15)),BL76))))</f>
        <v>39.996666666666684</v>
      </c>
      <c r="BN76" s="252">
        <f t="shared" ref="BN76" si="701">IF(BN75=$B$16,BM76+($A$16*15),IF(BN75=$B$17,BM76+($A$17*15),IF(BN75=$B$19,IF(BM76+($A$19*15)&gt;100,100,BM76+($A$19*15)),IF(BN75=$B$18,IF(BM76+($A$18*15)&gt;100,100,BM76+($A$18*15)),BM76))))</f>
        <v>38.060000000000016</v>
      </c>
      <c r="BO76" s="252">
        <f t="shared" ref="BO76" si="702">IF(BO75=$B$16,BN76+($A$16*15),IF(BO75=$B$17,BN76+($A$17*15),IF(BO75=$B$19,IF(BN76+($A$19*15)&gt;100,100,BN76+($A$19*15)),IF(BO75=$B$18,IF(BN76+($A$18*15)&gt;100,100,BN76+($A$18*15)),BN76))))</f>
        <v>36.123333333333349</v>
      </c>
      <c r="BP76" s="252">
        <f t="shared" ref="BP76" si="703">IF(BP75=$B$16,BO76+($A$16*15),IF(BP75=$B$17,BO76+($A$17*15),IF(BP75=$B$19,IF(BO76+($A$19*15)&gt;100,100,BO76+($A$19*15)),IF(BP75=$B$18,IF(BO76+($A$18*15)&gt;100,100,BO76+($A$18*15)),BO76))))</f>
        <v>34.200000000000017</v>
      </c>
      <c r="BQ76" s="252">
        <f t="shared" ref="BQ76" si="704">IF(BQ75=$B$16,BP76+($A$16*15),IF(BQ75=$B$17,BP76+($A$17*15),IF(BQ75=$B$19,IF(BP76+($A$19*15)&gt;100,100,BP76+($A$19*15)),IF(BQ75=$B$18,IF(BP76+($A$18*15)&gt;100,100,BP76+($A$18*15)),BP76))))</f>
        <v>32.276666666666685</v>
      </c>
      <c r="BR76" s="252">
        <f t="shared" ref="BR76" si="705">IF(BR75=$B$16,BQ76+($A$16*15),IF(BR75=$B$17,BQ76+($A$17*15),IF(BR75=$B$19,IF(BQ76+($A$19*15)&gt;100,100,BQ76+($A$19*15)),IF(BR75=$B$18,IF(BQ76+($A$18*15)&gt;100,100,BQ76+($A$18*15)),BQ76))))</f>
        <v>30.353333333333353</v>
      </c>
      <c r="BS76" s="252">
        <f t="shared" ref="BS76" si="706">IF(BS75=$B$16,BR76+($A$16*15),IF(BS75=$B$17,BR76+($A$17*15),IF(BS75=$B$19,IF(BR76+($A$19*15)&gt;100,100,BR76+($A$19*15)),IF(BS75=$B$18,IF(BR76+($A$18*15)&gt;100,100,BR76+($A$18*15)),BR76))))</f>
        <v>28.416666666666686</v>
      </c>
      <c r="BT76" s="252">
        <f t="shared" ref="BT76" si="707">IF(BT75=$B$16,BS76+($A$16*15),IF(BT75=$B$17,BS76+($A$17*15),IF(BT75=$B$19,IF(BS76+($A$19*15)&gt;100,100,BS76+($A$19*15)),IF(BT75=$B$18,IF(BS76+($A$18*15)&gt;100,100,BS76+($A$18*15)),BS76))))</f>
        <v>26.480000000000018</v>
      </c>
      <c r="BU76" s="252">
        <f t="shared" ref="BU76" si="708">IF(BU75=$B$16,BT76+($A$16*15),IF(BU75=$B$17,BT76+($A$17*15),IF(BU75=$B$19,IF(BT76+($A$19*15)&gt;100,100,BT76+($A$19*15)),IF(BU75=$B$18,IF(BT76+($A$18*15)&gt;100,100,BT76+($A$18*15)),BT76))))</f>
        <v>24.543333333333351</v>
      </c>
      <c r="BV76" s="252">
        <f t="shared" ref="BV76" si="709">IF(BV75=$B$16,BU76+($A$16*15),IF(BV75=$B$17,BU76+($A$17*15),IF(BV75=$B$19,IF(BU76+($A$19*15)&gt;100,100,BU76+($A$19*15)),IF(BV75=$B$18,IF(BU76+($A$18*15)&gt;100,100,BU76+($A$18*15)),BU76))))</f>
        <v>22.620000000000019</v>
      </c>
      <c r="BW76" s="252">
        <f t="shared" ref="BW76" si="710">IF(BW75=$B$16,BV76+($A$16*15),IF(BW75=$B$17,BV76+($A$17*15),IF(BW75=$B$19,IF(BV76+($A$19*15)&gt;100,100,BV76+($A$19*15)),IF(BW75=$B$18,IF(BV76+($A$18*15)&gt;100,100,BV76+($A$18*15)),BV76))))</f>
        <v>37.620000000000019</v>
      </c>
      <c r="BX76" s="252">
        <f t="shared" ref="BX76" si="711">IF(BX75=$B$16,BW76+($A$16*15),IF(BX75=$B$17,BW76+($A$17*15),IF(BX75=$B$19,IF(BW76+($A$19*15)&gt;100,100,BW76+($A$19*15)),IF(BX75=$B$18,IF(BW76+($A$18*15)&gt;100,100,BW76+($A$18*15)),BW76))))</f>
        <v>52.620000000000019</v>
      </c>
      <c r="BY76" s="252">
        <f t="shared" ref="BY76" si="712">IF(BY75=$B$16,BX76+($A$16*15),IF(BY75=$B$17,BX76+($A$17*15),IF(BY75=$B$19,IF(BX76+($A$19*15)&gt;100,100,BX76+($A$19*15)),IF(BY75=$B$18,IF(BX76+($A$18*15)&gt;100,100,BX76+($A$18*15)),BX76))))</f>
        <v>67.620000000000019</v>
      </c>
      <c r="BZ76" s="252">
        <f t="shared" ref="BZ76" si="713">IF(BZ75=$B$16,BY76+($A$16*15),IF(BZ75=$B$17,BY76+($A$17*15),IF(BZ75=$B$19,IF(BY76+($A$19*15)&gt;100,100,BY76+($A$19*15)),IF(BZ75=$B$18,IF(BY76+($A$18*15)&gt;100,100,BY76+($A$18*15)),BY76))))</f>
        <v>82.620000000000019</v>
      </c>
      <c r="CA76" s="252">
        <f t="shared" ref="CA76" si="714">IF(CA75=$B$16,BZ76+($A$16*15),IF(CA75=$B$17,BZ76+($A$17*15),IF(CA75=$B$19,IF(BZ76+($A$19*15)&gt;100,100,BZ76+($A$19*15)),IF(CA75=$B$18,IF(BZ76+($A$18*15)&gt;100,100,BZ76+($A$18*15)),BZ76))))</f>
        <v>80.696666666666687</v>
      </c>
      <c r="CB76" s="252">
        <f t="shared" ref="CB76" si="715">IF(CB75=$B$16,CA76+($A$16*15),IF(CB75=$B$17,CA76+($A$17*15),IF(CB75=$B$19,IF(CA76+($A$19*15)&gt;100,100,CA76+($A$19*15)),IF(CB75=$B$18,IF(CA76+($A$18*15)&gt;100,100,CA76+($A$18*15)),CA76))))</f>
        <v>78.773333333333355</v>
      </c>
      <c r="CC76" s="252">
        <f t="shared" ref="CC76" si="716">IF(CC75=$B$16,CB76+($A$16*15),IF(CC75=$B$17,CB76+($A$17*15),IF(CC75=$B$19,IF(CB76+($A$19*15)&gt;100,100,CB76+($A$19*15)),IF(CC75=$B$18,IF(CB76+($A$18*15)&gt;100,100,CB76+($A$18*15)),CB76))))</f>
        <v>76.836666666666687</v>
      </c>
      <c r="CD76" s="252">
        <f t="shared" ref="CD76" si="717">IF(CD75=$B$16,CC76+($A$16*15),IF(CD75=$B$17,CC76+($A$17*15),IF(CD75=$B$19,IF(CC76+($A$19*15)&gt;100,100,CC76+($A$19*15)),IF(CD75=$B$18,IF(CC76+($A$18*15)&gt;100,100,CC76+($A$18*15)),CC76))))</f>
        <v>74.90000000000002</v>
      </c>
      <c r="CE76" s="252">
        <f t="shared" ref="CE76" si="718">IF(CE75=$B$16,CD76+($A$16*15),IF(CE75=$B$17,CD76+($A$17*15),IF(CE75=$B$19,IF(CD76+($A$19*15)&gt;100,100,CD76+($A$19*15)),IF(CE75=$B$18,IF(CD76+($A$18*15)&gt;100,100,CD76+($A$18*15)),CD76))))</f>
        <v>72.963333333333352</v>
      </c>
      <c r="CF76" s="252">
        <f t="shared" ref="CF76" si="719">IF(CF75=$B$16,CE76+($A$16*15),IF(CF75=$B$17,CE76+($A$17*15),IF(CF75=$B$19,IF(CE76+($A$19*15)&gt;100,100,CE76+($A$19*15)),IF(CF75=$B$18,IF(CE76+($A$18*15)&gt;100,100,CE76+($A$18*15)),CE76))))</f>
        <v>71.04000000000002</v>
      </c>
      <c r="CG76" s="252">
        <f t="shared" ref="CG76" si="720">IF(CG75=$B$16,CF76+($A$16*15),IF(CG75=$B$17,CF76+($A$17*15),IF(CG75=$B$19,IF(CF76+($A$19*15)&gt;100,100,CF76+($A$19*15)),IF(CG75=$B$18,IF(CF76+($A$18*15)&gt;100,100,CF76+($A$18*15)),CF76))))</f>
        <v>69.116666666666688</v>
      </c>
      <c r="CH76" s="252">
        <f t="shared" ref="CH76" si="721">IF(CH75=$B$16,CG76+($A$16*15),IF(CH75=$B$17,CG76+($A$17*15),IF(CH75=$B$19,IF(CG76+($A$19*15)&gt;100,100,CG76+($A$19*15)),IF(CH75=$B$18,IF(CG76+($A$18*15)&gt;100,100,CG76+($A$18*15)),CG76))))</f>
        <v>67.193333333333356</v>
      </c>
      <c r="CI76" s="252">
        <f t="shared" ref="CI76" si="722">IF(CI75=$B$16,CH76+($A$16*15),IF(CI75=$B$17,CH76+($A$17*15),IF(CI75=$B$19,IF(CH76+($A$19*15)&gt;100,100,CH76+($A$19*15)),IF(CI75=$B$18,IF(CH76+($A$18*15)&gt;100,100,CH76+($A$18*15)),CH76))))</f>
        <v>65.256666666666689</v>
      </c>
      <c r="CJ76" s="252">
        <f t="shared" ref="CJ76" si="723">IF(CJ75=$B$16,CI76+($A$16*15),IF(CJ75=$B$17,CI76+($A$17*15),IF(CJ75=$B$19,IF(CI76+($A$19*15)&gt;100,100,CI76+($A$19*15)),IF(CJ75=$B$18,IF(CI76+($A$18*15)&gt;100,100,CI76+($A$18*15)),CI76))))</f>
        <v>63.320000000000022</v>
      </c>
      <c r="CK76" s="252">
        <f t="shared" ref="CK76" si="724">IF(CK75=$B$16,CJ76+($A$16*15),IF(CK75=$B$17,CJ76+($A$17*15),IF(CK75=$B$19,IF(CJ76+($A$19*15)&gt;100,100,CJ76+($A$19*15)),IF(CK75=$B$18,IF(CJ76+($A$18*15)&gt;100,100,CJ76+($A$18*15)),CJ76))))</f>
        <v>61.383333333333354</v>
      </c>
      <c r="CL76" s="252">
        <f t="shared" ref="CL76" si="725">IF(CL75=$B$16,CK76+($A$16*15),IF(CL75=$B$17,CK76+($A$17*15),IF(CL75=$B$19,IF(CK76+($A$19*15)&gt;100,100,CK76+($A$19*15)),IF(CL75=$B$18,IF(CK76+($A$18*15)&gt;100,100,CK76+($A$18*15)),CK76))))</f>
        <v>59.460000000000022</v>
      </c>
      <c r="CM76" s="256">
        <f t="shared" ref="CM76" si="726">CL76-10</f>
        <v>49.460000000000022</v>
      </c>
    </row>
    <row r="77" spans="1:91" ht="15" customHeight="1" x14ac:dyDescent="0.25">
      <c r="A77" s="344"/>
      <c r="B77" s="341" t="s">
        <v>56</v>
      </c>
      <c r="C77" s="64" t="s">
        <v>44</v>
      </c>
      <c r="D77" s="43" t="s">
        <v>45</v>
      </c>
      <c r="E77" s="252"/>
      <c r="F77" s="252"/>
      <c r="G77" s="252"/>
      <c r="H77" s="253" t="s">
        <v>23</v>
      </c>
      <c r="I77" s="253" t="s">
        <v>23</v>
      </c>
      <c r="J77" s="253" t="s">
        <v>23</v>
      </c>
      <c r="K77" s="254" t="s">
        <v>27</v>
      </c>
      <c r="L77" s="254" t="s">
        <v>27</v>
      </c>
      <c r="M77" s="254" t="s">
        <v>27</v>
      </c>
      <c r="N77" s="253" t="s">
        <v>23</v>
      </c>
      <c r="O77" s="253" t="s">
        <v>23</v>
      </c>
      <c r="P77" s="253" t="s">
        <v>23</v>
      </c>
      <c r="Q77" s="254" t="s">
        <v>27</v>
      </c>
      <c r="R77" s="254" t="s">
        <v>27</v>
      </c>
      <c r="S77" s="254" t="s">
        <v>27</v>
      </c>
      <c r="T77" s="253" t="s">
        <v>23</v>
      </c>
      <c r="U77" s="253" t="s">
        <v>23</v>
      </c>
      <c r="V77" s="253" t="s">
        <v>23</v>
      </c>
      <c r="W77" s="254" t="s">
        <v>27</v>
      </c>
      <c r="X77" s="254" t="s">
        <v>27</v>
      </c>
      <c r="Y77" s="254" t="s">
        <v>27</v>
      </c>
      <c r="Z77" s="253" t="s">
        <v>23</v>
      </c>
      <c r="AA77" s="253" t="s">
        <v>23</v>
      </c>
      <c r="AB77" s="253" t="s">
        <v>23</v>
      </c>
      <c r="AC77" s="254" t="s">
        <v>27</v>
      </c>
      <c r="AD77" s="254" t="s">
        <v>27</v>
      </c>
      <c r="AE77" s="254" t="s">
        <v>27</v>
      </c>
      <c r="AF77" s="253" t="s">
        <v>23</v>
      </c>
      <c r="AG77" s="253" t="s">
        <v>23</v>
      </c>
      <c r="AH77" s="253" t="s">
        <v>23</v>
      </c>
      <c r="AI77" s="254" t="s">
        <v>27</v>
      </c>
      <c r="AJ77" s="254" t="s">
        <v>27</v>
      </c>
      <c r="AK77" s="254" t="s">
        <v>27</v>
      </c>
      <c r="AL77" s="253" t="s">
        <v>23</v>
      </c>
      <c r="AM77" s="253" t="s">
        <v>23</v>
      </c>
      <c r="AN77" s="253" t="s">
        <v>23</v>
      </c>
      <c r="AO77" s="254" t="s">
        <v>27</v>
      </c>
      <c r="AP77" s="254" t="s">
        <v>27</v>
      </c>
      <c r="AQ77" s="255" t="s">
        <v>13</v>
      </c>
      <c r="AR77" s="255" t="s">
        <v>13</v>
      </c>
      <c r="AS77" s="255" t="s">
        <v>13</v>
      </c>
      <c r="AT77" s="255" t="s">
        <v>13</v>
      </c>
      <c r="AU77" s="254" t="s">
        <v>27</v>
      </c>
      <c r="AV77" s="253" t="s">
        <v>23</v>
      </c>
      <c r="AW77" s="253" t="s">
        <v>23</v>
      </c>
      <c r="AX77" s="253" t="s">
        <v>23</v>
      </c>
      <c r="AY77" s="254" t="s">
        <v>27</v>
      </c>
      <c r="AZ77" s="254" t="s">
        <v>27</v>
      </c>
      <c r="BA77" s="254" t="s">
        <v>27</v>
      </c>
      <c r="BB77" s="253" t="s">
        <v>23</v>
      </c>
      <c r="BC77" s="253" t="s">
        <v>23</v>
      </c>
      <c r="BD77" s="253" t="s">
        <v>23</v>
      </c>
      <c r="BE77" s="254" t="s">
        <v>27</v>
      </c>
      <c r="BF77" s="254" t="s">
        <v>27</v>
      </c>
      <c r="BG77" s="254" t="s">
        <v>27</v>
      </c>
      <c r="BH77" s="253" t="s">
        <v>23</v>
      </c>
      <c r="BI77" s="253" t="s">
        <v>23</v>
      </c>
      <c r="BJ77" s="253" t="s">
        <v>23</v>
      </c>
      <c r="BK77" s="254" t="s">
        <v>27</v>
      </c>
      <c r="BL77" s="254" t="s">
        <v>27</v>
      </c>
      <c r="BM77" s="254" t="s">
        <v>27</v>
      </c>
      <c r="BN77" s="253" t="s">
        <v>23</v>
      </c>
      <c r="BO77" s="253" t="s">
        <v>23</v>
      </c>
      <c r="BP77" s="253" t="s">
        <v>23</v>
      </c>
      <c r="BQ77" s="254" t="s">
        <v>27</v>
      </c>
      <c r="BR77" s="254" t="s">
        <v>27</v>
      </c>
      <c r="BS77" s="254" t="s">
        <v>27</v>
      </c>
      <c r="BT77" s="253" t="s">
        <v>23</v>
      </c>
      <c r="BU77" s="253" t="s">
        <v>23</v>
      </c>
      <c r="BV77" s="253" t="s">
        <v>23</v>
      </c>
      <c r="BW77" s="254" t="s">
        <v>27</v>
      </c>
      <c r="BX77" s="254" t="s">
        <v>27</v>
      </c>
      <c r="BY77" s="255" t="s">
        <v>13</v>
      </c>
      <c r="BZ77" s="255" t="s">
        <v>13</v>
      </c>
      <c r="CA77" s="255" t="s">
        <v>13</v>
      </c>
      <c r="CB77" s="255" t="s">
        <v>13</v>
      </c>
      <c r="CC77" s="254" t="s">
        <v>27</v>
      </c>
      <c r="CD77" s="253" t="s">
        <v>23</v>
      </c>
      <c r="CE77" s="253" t="s">
        <v>23</v>
      </c>
      <c r="CF77" s="253" t="s">
        <v>23</v>
      </c>
      <c r="CG77" s="254" t="s">
        <v>27</v>
      </c>
      <c r="CH77" s="254" t="s">
        <v>27</v>
      </c>
      <c r="CI77" s="254" t="s">
        <v>27</v>
      </c>
      <c r="CJ77" s="253" t="s">
        <v>23</v>
      </c>
      <c r="CK77" s="253" t="s">
        <v>23</v>
      </c>
      <c r="CL77" s="253" t="s">
        <v>23</v>
      </c>
      <c r="CM77" s="252" t="s">
        <v>46</v>
      </c>
    </row>
    <row r="78" spans="1:91" ht="15" hidden="1" customHeight="1" x14ac:dyDescent="0.25">
      <c r="A78" s="344"/>
      <c r="B78" s="342"/>
      <c r="C78" s="64" t="s">
        <v>37</v>
      </c>
      <c r="D78" s="89">
        <f>CM43</f>
        <v>86.153333333333336</v>
      </c>
      <c r="E78" s="252">
        <f t="shared" ref="E78" si="727">IF(E77=$B$16,D78+($A$16*15),IF(E77=$B$17,D78+($A$17*15),IF(E77=$B$19,IF(D78+($A$19*15)&gt;100,100,D78+($A$19*15)),IF(E77=$B$18,IF(D78+($A$18*15)&gt;100,100,D78+($A$18*15)),D78))))</f>
        <v>86.153333333333336</v>
      </c>
      <c r="F78" s="252">
        <f t="shared" ref="F78" si="728">IF(F77=$B$16,E78+($A$16*15),IF(F77=$B$17,E78+($A$17*15),IF(F77=$B$19,IF(E78+($A$19*15)&gt;100,100,E78+($A$19*15)),IF(F77=$B$18,IF(E78+($A$18*15)&gt;100,100,E78+($A$18*15)),E78))))</f>
        <v>86.153333333333336</v>
      </c>
      <c r="G78" s="252">
        <f t="shared" ref="G78" si="729">IF(G77=$B$16,F78+($A$16*15),IF(G77=$B$17,F78+($A$17*15),IF(G77=$B$19,IF(F78+($A$19*15)&gt;100,100,F78+($A$19*15)),IF(G77=$B$18,IF(F78+($A$18*15)&gt;100,100,F78+($A$18*15)),F78))))</f>
        <v>86.153333333333336</v>
      </c>
      <c r="H78" s="252">
        <f>IF(H77=$B$16,G78+($A$16*15),IF(H77=$B$17,G78+($A$17*15),IF(H77=$B$19,IF(G78+($A$19*15)&gt;100,100,G78+($A$19*15)),IF(H77=$B$18,IF(G78+($A$18*15)&gt;100,100,G78+($A$18*15)),G78))))</f>
        <v>84.216666666666669</v>
      </c>
      <c r="I78" s="252">
        <f t="shared" ref="I78" si="730">IF(I77=$B$16,H78+($A$16*15),IF(I77=$B$17,H78+($A$17*15),IF(I77=$B$19,IF(H78+($A$19*15)&gt;100,100,H78+($A$19*15)),IF(I77=$B$18,IF(H78+($A$18*15)&gt;100,100,H78+($A$18*15)),H78))))</f>
        <v>82.28</v>
      </c>
      <c r="J78" s="252">
        <f t="shared" ref="J78" si="731">IF(J77=$B$16,I78+($A$16*15),IF(J77=$B$17,I78+($A$17*15),IF(J77=$B$19,IF(I78+($A$19*15)&gt;100,100,I78+($A$19*15)),IF(J77=$B$18,IF(I78+($A$18*15)&gt;100,100,I78+($A$18*15)),I78))))</f>
        <v>80.343333333333334</v>
      </c>
      <c r="K78" s="252">
        <f t="shared" ref="K78" si="732">IF(K77=$B$16,J78+($A$16*15),IF(K77=$B$17,J78+($A$17*15),IF(K77=$B$19,IF(J78+($A$19*15)&gt;100,100,J78+($A$19*15)),IF(K77=$B$18,IF(J78+($A$18*15)&gt;100,100,J78+($A$18*15)),J78))))</f>
        <v>78.42</v>
      </c>
      <c r="L78" s="252">
        <f t="shared" ref="L78" si="733">IF(L77=$B$16,K78+($A$16*15),IF(L77=$B$17,K78+($A$17*15),IF(L77=$B$19,IF(K78+($A$19*15)&gt;100,100,K78+($A$19*15)),IF(L77=$B$18,IF(K78+($A$18*15)&gt;100,100,K78+($A$18*15)),K78))))</f>
        <v>76.49666666666667</v>
      </c>
      <c r="M78" s="252">
        <f t="shared" ref="M78" si="734">IF(M77=$B$16,L78+($A$16*15),IF(M77=$B$17,L78+($A$17*15),IF(M77=$B$19,IF(L78+($A$19*15)&gt;100,100,L78+($A$19*15)),IF(M77=$B$18,IF(L78+($A$18*15)&gt;100,100,L78+($A$18*15)),L78))))</f>
        <v>74.573333333333338</v>
      </c>
      <c r="N78" s="252">
        <f t="shared" ref="N78" si="735">IF(N77=$B$16,M78+($A$16*15),IF(N77=$B$17,M78+($A$17*15),IF(N77=$B$19,IF(M78+($A$19*15)&gt;100,100,M78+($A$19*15)),IF(N77=$B$18,IF(M78+($A$18*15)&gt;100,100,M78+($A$18*15)),M78))))</f>
        <v>72.63666666666667</v>
      </c>
      <c r="O78" s="252">
        <f t="shared" ref="O78" si="736">IF(O77=$B$16,N78+($A$16*15),IF(O77=$B$17,N78+($A$17*15),IF(O77=$B$19,IF(N78+($A$19*15)&gt;100,100,N78+($A$19*15)),IF(O77=$B$18,IF(N78+($A$18*15)&gt;100,100,N78+($A$18*15)),N78))))</f>
        <v>70.7</v>
      </c>
      <c r="P78" s="252">
        <f t="shared" ref="P78" si="737">IF(P77=$B$16,O78+($A$16*15),IF(P77=$B$17,O78+($A$17*15),IF(P77=$B$19,IF(O78+($A$19*15)&gt;100,100,O78+($A$19*15)),IF(P77=$B$18,IF(O78+($A$18*15)&gt;100,100,O78+($A$18*15)),O78))))</f>
        <v>68.763333333333335</v>
      </c>
      <c r="Q78" s="252">
        <f t="shared" ref="Q78" si="738">IF(Q77=$B$16,P78+($A$16*15),IF(Q77=$B$17,P78+($A$17*15),IF(Q77=$B$19,IF(P78+($A$19*15)&gt;100,100,P78+($A$19*15)),IF(Q77=$B$18,IF(P78+($A$18*15)&gt;100,100,P78+($A$18*15)),P78))))</f>
        <v>66.84</v>
      </c>
      <c r="R78" s="252">
        <f t="shared" ref="R78" si="739">IF(R77=$B$16,Q78+($A$16*15),IF(R77=$B$17,Q78+($A$17*15),IF(R77=$B$19,IF(Q78+($A$19*15)&gt;100,100,Q78+($A$19*15)),IF(R77=$B$18,IF(Q78+($A$18*15)&gt;100,100,Q78+($A$18*15)),Q78))))</f>
        <v>64.916666666666671</v>
      </c>
      <c r="S78" s="252">
        <f t="shared" ref="S78" si="740">IF(S77=$B$16,R78+($A$16*15),IF(S77=$B$17,R78+($A$17*15),IF(S77=$B$19,IF(R78+($A$19*15)&gt;100,100,R78+($A$19*15)),IF(S77=$B$18,IF(R78+($A$18*15)&gt;100,100,R78+($A$18*15)),R78))))</f>
        <v>62.993333333333339</v>
      </c>
      <c r="T78" s="252">
        <f t="shared" ref="T78" si="741">IF(T77=$B$16,S78+($A$16*15),IF(T77=$B$17,S78+($A$17*15),IF(T77=$B$19,IF(S78+($A$19*15)&gt;100,100,S78+($A$19*15)),IF(T77=$B$18,IF(S78+($A$18*15)&gt;100,100,S78+($A$18*15)),S78))))</f>
        <v>61.056666666666672</v>
      </c>
      <c r="U78" s="252">
        <f t="shared" ref="U78" si="742">IF(U77=$B$16,T78+($A$16*15),IF(U77=$B$17,T78+($A$17*15),IF(U77=$B$19,IF(T78+($A$19*15)&gt;100,100,T78+($A$19*15)),IF(U77=$B$18,IF(T78+($A$18*15)&gt;100,100,T78+($A$18*15)),T78))))</f>
        <v>59.120000000000005</v>
      </c>
      <c r="V78" s="252">
        <f t="shared" ref="V78" si="743">IF(V77=$B$16,U78+($A$16*15),IF(V77=$B$17,U78+($A$17*15),IF(V77=$B$19,IF(U78+($A$19*15)&gt;100,100,U78+($A$19*15)),IF(V77=$B$18,IF(U78+($A$18*15)&gt;100,100,U78+($A$18*15)),U78))))</f>
        <v>57.183333333333337</v>
      </c>
      <c r="W78" s="252">
        <f t="shared" ref="W78" si="744">IF(W77=$B$16,V78+($A$16*15),IF(W77=$B$17,V78+($A$17*15),IF(W77=$B$19,IF(V78+($A$19*15)&gt;100,100,V78+($A$19*15)),IF(W77=$B$18,IF(V78+($A$18*15)&gt;100,100,V78+($A$18*15)),V78))))</f>
        <v>55.260000000000005</v>
      </c>
      <c r="X78" s="252">
        <f t="shared" ref="X78" si="745">IF(X77=$B$16,W78+($A$16*15),IF(X77=$B$17,W78+($A$17*15),IF(X77=$B$19,IF(W78+($A$19*15)&gt;100,100,W78+($A$19*15)),IF(X77=$B$18,IF(W78+($A$18*15)&gt;100,100,W78+($A$18*15)),W78))))</f>
        <v>53.336666666666673</v>
      </c>
      <c r="Y78" s="252">
        <f t="shared" ref="Y78" si="746">IF(Y77=$B$16,X78+($A$16*15),IF(Y77=$B$17,X78+($A$17*15),IF(Y77=$B$19,IF(X78+($A$19*15)&gt;100,100,X78+($A$19*15)),IF(Y77=$B$18,IF(X78+($A$18*15)&gt;100,100,X78+($A$18*15)),X78))))</f>
        <v>51.413333333333341</v>
      </c>
      <c r="Z78" s="252">
        <f t="shared" ref="Z78" si="747">IF(Z77=$B$16,Y78+($A$16*15),IF(Z77=$B$17,Y78+($A$17*15),IF(Z77=$B$19,IF(Y78+($A$19*15)&gt;100,100,Y78+($A$19*15)),IF(Z77=$B$18,IF(Y78+($A$18*15)&gt;100,100,Y78+($A$18*15)),Y78))))</f>
        <v>49.476666666666674</v>
      </c>
      <c r="AA78" s="252">
        <f t="shared" ref="AA78" si="748">IF(AA77=$B$16,Z78+($A$16*15),IF(AA77=$B$17,Z78+($A$17*15),IF(AA77=$B$19,IF(Z78+($A$19*15)&gt;100,100,Z78+($A$19*15)),IF(AA77=$B$18,IF(Z78+($A$18*15)&gt;100,100,Z78+($A$18*15)),Z78))))</f>
        <v>47.540000000000006</v>
      </c>
      <c r="AB78" s="252">
        <f t="shared" ref="AB78" si="749">IF(AB77=$B$16,AA78+($A$16*15),IF(AB77=$B$17,AA78+($A$17*15),IF(AB77=$B$19,IF(AA78+($A$19*15)&gt;100,100,AA78+($A$19*15)),IF(AB77=$B$18,IF(AA78+($A$18*15)&gt;100,100,AA78+($A$18*15)),AA78))))</f>
        <v>45.603333333333339</v>
      </c>
      <c r="AC78" s="252">
        <f t="shared" ref="AC78" si="750">IF(AC77=$B$16,AB78+($A$16*15),IF(AC77=$B$17,AB78+($A$17*15),IF(AC77=$B$19,IF(AB78+($A$19*15)&gt;100,100,AB78+($A$19*15)),IF(AC77=$B$18,IF(AB78+($A$18*15)&gt;100,100,AB78+($A$18*15)),AB78))))</f>
        <v>43.680000000000007</v>
      </c>
      <c r="AD78" s="252">
        <f t="shared" ref="AD78" si="751">IF(AD77=$B$16,AC78+($A$16*15),IF(AD77=$B$17,AC78+($A$17*15),IF(AD77=$B$19,IF(AC78+($A$19*15)&gt;100,100,AC78+($A$19*15)),IF(AD77=$B$18,IF(AC78+($A$18*15)&gt;100,100,AC78+($A$18*15)),AC78))))</f>
        <v>41.756666666666675</v>
      </c>
      <c r="AE78" s="252">
        <f t="shared" ref="AE78" si="752">IF(AE77=$B$16,AD78+($A$16*15),IF(AE77=$B$17,AD78+($A$17*15),IF(AE77=$B$19,IF(AD78+($A$19*15)&gt;100,100,AD78+($A$19*15)),IF(AE77=$B$18,IF(AD78+($A$18*15)&gt;100,100,AD78+($A$18*15)),AD78))))</f>
        <v>39.833333333333343</v>
      </c>
      <c r="AF78" s="252">
        <f t="shared" ref="AF78" si="753">IF(AF77=$B$16,AE78+($A$16*15),IF(AF77=$B$17,AE78+($A$17*15),IF(AF77=$B$19,IF(AE78+($A$19*15)&gt;100,100,AE78+($A$19*15)),IF(AF77=$B$18,IF(AE78+($A$18*15)&gt;100,100,AE78+($A$18*15)),AE78))))</f>
        <v>37.896666666666675</v>
      </c>
      <c r="AG78" s="252">
        <f t="shared" ref="AG78" si="754">IF(AG77=$B$16,AF78+($A$16*15),IF(AG77=$B$17,AF78+($A$17*15),IF(AG77=$B$19,IF(AF78+($A$19*15)&gt;100,100,AF78+($A$19*15)),IF(AG77=$B$18,IF(AF78+($A$18*15)&gt;100,100,AF78+($A$18*15)),AF78))))</f>
        <v>35.960000000000008</v>
      </c>
      <c r="AH78" s="252">
        <f t="shared" ref="AH78" si="755">IF(AH77=$B$16,AG78+($A$16*15),IF(AH77=$B$17,AG78+($A$17*15),IF(AH77=$B$19,IF(AG78+($A$19*15)&gt;100,100,AG78+($A$19*15)),IF(AH77=$B$18,IF(AG78+($A$18*15)&gt;100,100,AG78+($A$18*15)),AG78))))</f>
        <v>34.023333333333341</v>
      </c>
      <c r="AI78" s="252">
        <f t="shared" ref="AI78" si="756">IF(AI77=$B$16,AH78+($A$16*15),IF(AI77=$B$17,AH78+($A$17*15),IF(AI77=$B$19,IF(AH78+($A$19*15)&gt;100,100,AH78+($A$19*15)),IF(AI77=$B$18,IF(AH78+($A$18*15)&gt;100,100,AH78+($A$18*15)),AH78))))</f>
        <v>32.100000000000009</v>
      </c>
      <c r="AJ78" s="252">
        <f t="shared" ref="AJ78" si="757">IF(AJ77=$B$16,AI78+($A$16*15),IF(AJ77=$B$17,AI78+($A$17*15),IF(AJ77=$B$19,IF(AI78+($A$19*15)&gt;100,100,AI78+($A$19*15)),IF(AJ77=$B$18,IF(AI78+($A$18*15)&gt;100,100,AI78+($A$18*15)),AI78))))</f>
        <v>30.176666666666677</v>
      </c>
      <c r="AK78" s="252">
        <f t="shared" ref="AK78" si="758">IF(AK77=$B$16,AJ78+($A$16*15),IF(AK77=$B$17,AJ78+($A$17*15),IF(AK77=$B$19,IF(AJ78+($A$19*15)&gt;100,100,AJ78+($A$19*15)),IF(AK77=$B$18,IF(AJ78+($A$18*15)&gt;100,100,AJ78+($A$18*15)),AJ78))))</f>
        <v>28.253333333333345</v>
      </c>
      <c r="AL78" s="252">
        <f t="shared" ref="AL78" si="759">IF(AL77=$B$16,AK78+($A$16*15),IF(AL77=$B$17,AK78+($A$17*15),IF(AL77=$B$19,IF(AK78+($A$19*15)&gt;100,100,AK78+($A$19*15)),IF(AL77=$B$18,IF(AK78+($A$18*15)&gt;100,100,AK78+($A$18*15)),AK78))))</f>
        <v>26.316666666666677</v>
      </c>
      <c r="AM78" s="252">
        <f t="shared" ref="AM78" si="760">IF(AM77=$B$16,AL78+($A$16*15),IF(AM77=$B$17,AL78+($A$17*15),IF(AM77=$B$19,IF(AL78+($A$19*15)&gt;100,100,AL78+($A$19*15)),IF(AM77=$B$18,IF(AL78+($A$18*15)&gt;100,100,AL78+($A$18*15)),AL78))))</f>
        <v>24.38000000000001</v>
      </c>
      <c r="AN78" s="252">
        <f t="shared" ref="AN78" si="761">IF(AN77=$B$16,AM78+($A$16*15),IF(AN77=$B$17,AM78+($A$17*15),IF(AN77=$B$19,IF(AM78+($A$19*15)&gt;100,100,AM78+($A$19*15)),IF(AN77=$B$18,IF(AM78+($A$18*15)&gt;100,100,AM78+($A$18*15)),AM78))))</f>
        <v>22.443333333333342</v>
      </c>
      <c r="AO78" s="252">
        <f t="shared" ref="AO78" si="762">IF(AO77=$B$16,AN78+($A$16*15),IF(AO77=$B$17,AN78+($A$17*15),IF(AO77=$B$19,IF(AN78+($A$19*15)&gt;100,100,AN78+($A$19*15)),IF(AO77=$B$18,IF(AN78+($A$18*15)&gt;100,100,AN78+($A$18*15)),AN78))))</f>
        <v>20.52000000000001</v>
      </c>
      <c r="AP78" s="252">
        <f t="shared" ref="AP78" si="763">IF(AP77=$B$16,AO78+($A$16*15),IF(AP77=$B$17,AO78+($A$17*15),IF(AP77=$B$19,IF(AO78+($A$19*15)&gt;100,100,AO78+($A$19*15)),IF(AP77=$B$18,IF(AO78+($A$18*15)&gt;100,100,AO78+($A$18*15)),AO78))))</f>
        <v>18.596666666666678</v>
      </c>
      <c r="AQ78" s="252">
        <f t="shared" ref="AQ78" si="764">IF(AQ77=$B$16,AP78+($A$16*15),IF(AQ77=$B$17,AP78+($A$17*15),IF(AQ77=$B$19,IF(AP78+($A$19*15)&gt;100,100,AP78+($A$19*15)),IF(AQ77=$B$18,IF(AP78+($A$18*15)&gt;100,100,AP78+($A$18*15)),AP78))))</f>
        <v>33.596666666666678</v>
      </c>
      <c r="AR78" s="252">
        <f t="shared" ref="AR78" si="765">IF(AR77=$B$16,AQ78+($A$16*15),IF(AR77=$B$17,AQ78+($A$17*15),IF(AR77=$B$19,IF(AQ78+($A$19*15)&gt;100,100,AQ78+($A$19*15)),IF(AR77=$B$18,IF(AQ78+($A$18*15)&gt;100,100,AQ78+($A$18*15)),AQ78))))</f>
        <v>48.596666666666678</v>
      </c>
      <c r="AS78" s="252">
        <f t="shared" ref="AS78" si="766">IF(AS77=$B$16,AR78+($A$16*15),IF(AS77=$B$17,AR78+($A$17*15),IF(AS77=$B$19,IF(AR78+($A$19*15)&gt;100,100,AR78+($A$19*15)),IF(AS77=$B$18,IF(AR78+($A$18*15)&gt;100,100,AR78+($A$18*15)),AR78))))</f>
        <v>63.596666666666678</v>
      </c>
      <c r="AT78" s="252">
        <f t="shared" ref="AT78" si="767">IF(AT77=$B$16,AS78+($A$16*15),IF(AT77=$B$17,AS78+($A$17*15),IF(AT77=$B$19,IF(AS78+($A$19*15)&gt;100,100,AS78+($A$19*15)),IF(AT77=$B$18,IF(AS78+($A$18*15)&gt;100,100,AS78+($A$18*15)),AS78))))</f>
        <v>78.596666666666678</v>
      </c>
      <c r="AU78" s="252">
        <f t="shared" ref="AU78" si="768">IF(AU77=$B$16,AT78+($A$16*15),IF(AU77=$B$17,AT78+($A$17*15),IF(AU77=$B$19,IF(AT78+($A$19*15)&gt;100,100,AT78+($A$19*15)),IF(AU77=$B$18,IF(AT78+($A$18*15)&gt;100,100,AT78+($A$18*15)),AT78))))</f>
        <v>76.673333333333346</v>
      </c>
      <c r="AV78" s="252">
        <f t="shared" ref="AV78" si="769">IF(AV77=$B$16,AU78+($A$16*15),IF(AV77=$B$17,AU78+($A$17*15),IF(AV77=$B$19,IF(AU78+($A$19*15)&gt;100,100,AU78+($A$19*15)),IF(AV77=$B$18,IF(AU78+($A$18*15)&gt;100,100,AU78+($A$18*15)),AU78))))</f>
        <v>74.736666666666679</v>
      </c>
      <c r="AW78" s="252">
        <f t="shared" ref="AW78" si="770">IF(AW77=$B$16,AV78+($A$16*15),IF(AW77=$B$17,AV78+($A$17*15),IF(AW77=$B$19,IF(AV78+($A$19*15)&gt;100,100,AV78+($A$19*15)),IF(AW77=$B$18,IF(AV78+($A$18*15)&gt;100,100,AV78+($A$18*15)),AV78))))</f>
        <v>72.800000000000011</v>
      </c>
      <c r="AX78" s="252">
        <f t="shared" ref="AX78" si="771">IF(AX77=$B$16,AW78+($A$16*15),IF(AX77=$B$17,AW78+($A$17*15),IF(AX77=$B$19,IF(AW78+($A$19*15)&gt;100,100,AW78+($A$19*15)),IF(AX77=$B$18,IF(AW78+($A$18*15)&gt;100,100,AW78+($A$18*15)),AW78))))</f>
        <v>70.863333333333344</v>
      </c>
      <c r="AY78" s="252">
        <f t="shared" ref="AY78" si="772">IF(AY77=$B$16,AX78+($A$16*15),IF(AY77=$B$17,AX78+($A$17*15),IF(AY77=$B$19,IF(AX78+($A$19*15)&gt;100,100,AX78+($A$19*15)),IF(AY77=$B$18,IF(AX78+($A$18*15)&gt;100,100,AX78+($A$18*15)),AX78))))</f>
        <v>68.940000000000012</v>
      </c>
      <c r="AZ78" s="252">
        <f t="shared" ref="AZ78" si="773">IF(AZ77=$B$16,AY78+($A$16*15),IF(AZ77=$B$17,AY78+($A$17*15),IF(AZ77=$B$19,IF(AY78+($A$19*15)&gt;100,100,AY78+($A$19*15)),IF(AZ77=$B$18,IF(AY78+($A$18*15)&gt;100,100,AY78+($A$18*15)),AY78))))</f>
        <v>67.01666666666668</v>
      </c>
      <c r="BA78" s="252">
        <f t="shared" ref="BA78" si="774">IF(BA77=$B$16,AZ78+($A$16*15),IF(BA77=$B$17,AZ78+($A$17*15),IF(BA77=$B$19,IF(AZ78+($A$19*15)&gt;100,100,AZ78+($A$19*15)),IF(BA77=$B$18,IF(AZ78+($A$18*15)&gt;100,100,AZ78+($A$18*15)),AZ78))))</f>
        <v>65.093333333333348</v>
      </c>
      <c r="BB78" s="252">
        <f t="shared" ref="BB78" si="775">IF(BB77=$B$16,BA78+($A$16*15),IF(BB77=$B$17,BA78+($A$17*15),IF(BB77=$B$19,IF(BA78+($A$19*15)&gt;100,100,BA78+($A$19*15)),IF(BB77=$B$18,IF(BA78+($A$18*15)&gt;100,100,BA78+($A$18*15)),BA78))))</f>
        <v>63.15666666666668</v>
      </c>
      <c r="BC78" s="252">
        <f t="shared" ref="BC78" si="776">IF(BC77=$B$16,BB78+($A$16*15),IF(BC77=$B$17,BB78+($A$17*15),IF(BC77=$B$19,IF(BB78+($A$19*15)&gt;100,100,BB78+($A$19*15)),IF(BC77=$B$18,IF(BB78+($A$18*15)&gt;100,100,BB78+($A$18*15)),BB78))))</f>
        <v>61.220000000000013</v>
      </c>
      <c r="BD78" s="252">
        <f t="shared" ref="BD78" si="777">IF(BD77=$B$16,BC78+($A$16*15),IF(BD77=$B$17,BC78+($A$17*15),IF(BD77=$B$19,IF(BC78+($A$19*15)&gt;100,100,BC78+($A$19*15)),IF(BD77=$B$18,IF(BC78+($A$18*15)&gt;100,100,BC78+($A$18*15)),BC78))))</f>
        <v>59.283333333333346</v>
      </c>
      <c r="BE78" s="252">
        <f t="shared" ref="BE78" si="778">IF(BE77=$B$16,BD78+($A$16*15),IF(BE77=$B$17,BD78+($A$17*15),IF(BE77=$B$19,IF(BD78+($A$19*15)&gt;100,100,BD78+($A$19*15)),IF(BE77=$B$18,IF(BD78+($A$18*15)&gt;100,100,BD78+($A$18*15)),BD78))))</f>
        <v>57.360000000000014</v>
      </c>
      <c r="BF78" s="252">
        <f t="shared" ref="BF78" si="779">IF(BF77=$B$16,BE78+($A$16*15),IF(BF77=$B$17,BE78+($A$17*15),IF(BF77=$B$19,IF(BE78+($A$19*15)&gt;100,100,BE78+($A$19*15)),IF(BF77=$B$18,IF(BE78+($A$18*15)&gt;100,100,BE78+($A$18*15)),BE78))))</f>
        <v>55.436666666666682</v>
      </c>
      <c r="BG78" s="252">
        <f t="shared" ref="BG78" si="780">IF(BG77=$B$16,BF78+($A$16*15),IF(BG77=$B$17,BF78+($A$17*15),IF(BG77=$B$19,IF(BF78+($A$19*15)&gt;100,100,BF78+($A$19*15)),IF(BG77=$B$18,IF(BF78+($A$18*15)&gt;100,100,BF78+($A$18*15)),BF78))))</f>
        <v>53.51333333333335</v>
      </c>
      <c r="BH78" s="252">
        <f t="shared" ref="BH78" si="781">IF(BH77=$B$16,BG78+($A$16*15),IF(BH77=$B$17,BG78+($A$17*15),IF(BH77=$B$19,IF(BG78+($A$19*15)&gt;100,100,BG78+($A$19*15)),IF(BH77=$B$18,IF(BG78+($A$18*15)&gt;100,100,BG78+($A$18*15)),BG78))))</f>
        <v>51.576666666666682</v>
      </c>
      <c r="BI78" s="252">
        <f t="shared" ref="BI78" si="782">IF(BI77=$B$16,BH78+($A$16*15),IF(BI77=$B$17,BH78+($A$17*15),IF(BI77=$B$19,IF(BH78+($A$19*15)&gt;100,100,BH78+($A$19*15)),IF(BI77=$B$18,IF(BH78+($A$18*15)&gt;100,100,BH78+($A$18*15)),BH78))))</f>
        <v>49.640000000000015</v>
      </c>
      <c r="BJ78" s="252">
        <f t="shared" ref="BJ78" si="783">IF(BJ77=$B$16,BI78+($A$16*15),IF(BJ77=$B$17,BI78+($A$17*15),IF(BJ77=$B$19,IF(BI78+($A$19*15)&gt;100,100,BI78+($A$19*15)),IF(BJ77=$B$18,IF(BI78+($A$18*15)&gt;100,100,BI78+($A$18*15)),BI78))))</f>
        <v>47.703333333333347</v>
      </c>
      <c r="BK78" s="252">
        <f t="shared" ref="BK78" si="784">IF(BK77=$B$16,BJ78+($A$16*15),IF(BK77=$B$17,BJ78+($A$17*15),IF(BK77=$B$19,IF(BJ78+($A$19*15)&gt;100,100,BJ78+($A$19*15)),IF(BK77=$B$18,IF(BJ78+($A$18*15)&gt;100,100,BJ78+($A$18*15)),BJ78))))</f>
        <v>45.780000000000015</v>
      </c>
      <c r="BL78" s="252">
        <f t="shared" ref="BL78" si="785">IF(BL77=$B$16,BK78+($A$16*15),IF(BL77=$B$17,BK78+($A$17*15),IF(BL77=$B$19,IF(BK78+($A$19*15)&gt;100,100,BK78+($A$19*15)),IF(BL77=$B$18,IF(BK78+($A$18*15)&gt;100,100,BK78+($A$18*15)),BK78))))</f>
        <v>43.856666666666683</v>
      </c>
      <c r="BM78" s="252">
        <f t="shared" ref="BM78" si="786">IF(BM77=$B$16,BL78+($A$16*15),IF(BM77=$B$17,BL78+($A$17*15),IF(BM77=$B$19,IF(BL78+($A$19*15)&gt;100,100,BL78+($A$19*15)),IF(BM77=$B$18,IF(BL78+($A$18*15)&gt;100,100,BL78+($A$18*15)),BL78))))</f>
        <v>41.933333333333351</v>
      </c>
      <c r="BN78" s="252">
        <f t="shared" ref="BN78" si="787">IF(BN77=$B$16,BM78+($A$16*15),IF(BN77=$B$17,BM78+($A$17*15),IF(BN77=$B$19,IF(BM78+($A$19*15)&gt;100,100,BM78+($A$19*15)),IF(BN77=$B$18,IF(BM78+($A$18*15)&gt;100,100,BM78+($A$18*15)),BM78))))</f>
        <v>39.996666666666684</v>
      </c>
      <c r="BO78" s="252">
        <f t="shared" ref="BO78" si="788">IF(BO77=$B$16,BN78+($A$16*15),IF(BO77=$B$17,BN78+($A$17*15),IF(BO77=$B$19,IF(BN78+($A$19*15)&gt;100,100,BN78+($A$19*15)),IF(BO77=$B$18,IF(BN78+($A$18*15)&gt;100,100,BN78+($A$18*15)),BN78))))</f>
        <v>38.060000000000016</v>
      </c>
      <c r="BP78" s="252">
        <f t="shared" ref="BP78" si="789">IF(BP77=$B$16,BO78+($A$16*15),IF(BP77=$B$17,BO78+($A$17*15),IF(BP77=$B$19,IF(BO78+($A$19*15)&gt;100,100,BO78+($A$19*15)),IF(BP77=$B$18,IF(BO78+($A$18*15)&gt;100,100,BO78+($A$18*15)),BO78))))</f>
        <v>36.123333333333349</v>
      </c>
      <c r="BQ78" s="252">
        <f t="shared" ref="BQ78" si="790">IF(BQ77=$B$16,BP78+($A$16*15),IF(BQ77=$B$17,BP78+($A$17*15),IF(BQ77=$B$19,IF(BP78+($A$19*15)&gt;100,100,BP78+($A$19*15)),IF(BQ77=$B$18,IF(BP78+($A$18*15)&gt;100,100,BP78+($A$18*15)),BP78))))</f>
        <v>34.200000000000017</v>
      </c>
      <c r="BR78" s="252">
        <f t="shared" ref="BR78" si="791">IF(BR77=$B$16,BQ78+($A$16*15),IF(BR77=$B$17,BQ78+($A$17*15),IF(BR77=$B$19,IF(BQ78+($A$19*15)&gt;100,100,BQ78+($A$19*15)),IF(BR77=$B$18,IF(BQ78+($A$18*15)&gt;100,100,BQ78+($A$18*15)),BQ78))))</f>
        <v>32.276666666666685</v>
      </c>
      <c r="BS78" s="252">
        <f t="shared" ref="BS78" si="792">IF(BS77=$B$16,BR78+($A$16*15),IF(BS77=$B$17,BR78+($A$17*15),IF(BS77=$B$19,IF(BR78+($A$19*15)&gt;100,100,BR78+($A$19*15)),IF(BS77=$B$18,IF(BR78+($A$18*15)&gt;100,100,BR78+($A$18*15)),BR78))))</f>
        <v>30.353333333333353</v>
      </c>
      <c r="BT78" s="252">
        <f t="shared" ref="BT78" si="793">IF(BT77=$B$16,BS78+($A$16*15),IF(BT77=$B$17,BS78+($A$17*15),IF(BT77=$B$19,IF(BS78+($A$19*15)&gt;100,100,BS78+($A$19*15)),IF(BT77=$B$18,IF(BS78+($A$18*15)&gt;100,100,BS78+($A$18*15)),BS78))))</f>
        <v>28.416666666666686</v>
      </c>
      <c r="BU78" s="252">
        <f t="shared" ref="BU78" si="794">IF(BU77=$B$16,BT78+($A$16*15),IF(BU77=$B$17,BT78+($A$17*15),IF(BU77=$B$19,IF(BT78+($A$19*15)&gt;100,100,BT78+($A$19*15)),IF(BU77=$B$18,IF(BT78+($A$18*15)&gt;100,100,BT78+($A$18*15)),BT78))))</f>
        <v>26.480000000000018</v>
      </c>
      <c r="BV78" s="252">
        <f t="shared" ref="BV78" si="795">IF(BV77=$B$16,BU78+($A$16*15),IF(BV77=$B$17,BU78+($A$17*15),IF(BV77=$B$19,IF(BU78+($A$19*15)&gt;100,100,BU78+($A$19*15)),IF(BV77=$B$18,IF(BU78+($A$18*15)&gt;100,100,BU78+($A$18*15)),BU78))))</f>
        <v>24.543333333333351</v>
      </c>
      <c r="BW78" s="252">
        <f t="shared" ref="BW78" si="796">IF(BW77=$B$16,BV78+($A$16*15),IF(BW77=$B$17,BV78+($A$17*15),IF(BW77=$B$19,IF(BV78+($A$19*15)&gt;100,100,BV78+($A$19*15)),IF(BW77=$B$18,IF(BV78+($A$18*15)&gt;100,100,BV78+($A$18*15)),BV78))))</f>
        <v>22.620000000000019</v>
      </c>
      <c r="BX78" s="252">
        <f t="shared" ref="BX78" si="797">IF(BX77=$B$16,BW78+($A$16*15),IF(BX77=$B$17,BW78+($A$17*15),IF(BX77=$B$19,IF(BW78+($A$19*15)&gt;100,100,BW78+($A$19*15)),IF(BX77=$B$18,IF(BW78+($A$18*15)&gt;100,100,BW78+($A$18*15)),BW78))))</f>
        <v>20.696666666666687</v>
      </c>
      <c r="BY78" s="252">
        <f t="shared" ref="BY78" si="798">IF(BY77=$B$16,BX78+($A$16*15),IF(BY77=$B$17,BX78+($A$17*15),IF(BY77=$B$19,IF(BX78+($A$19*15)&gt;100,100,BX78+($A$19*15)),IF(BY77=$B$18,IF(BX78+($A$18*15)&gt;100,100,BX78+($A$18*15)),BX78))))</f>
        <v>35.696666666666687</v>
      </c>
      <c r="BZ78" s="252">
        <f t="shared" ref="BZ78" si="799">IF(BZ77=$B$16,BY78+($A$16*15),IF(BZ77=$B$17,BY78+($A$17*15),IF(BZ77=$B$19,IF(BY78+($A$19*15)&gt;100,100,BY78+($A$19*15)),IF(BZ77=$B$18,IF(BY78+($A$18*15)&gt;100,100,BY78+($A$18*15)),BY78))))</f>
        <v>50.696666666666687</v>
      </c>
      <c r="CA78" s="252">
        <f t="shared" ref="CA78" si="800">IF(CA77=$B$16,BZ78+($A$16*15),IF(CA77=$B$17,BZ78+($A$17*15),IF(CA77=$B$19,IF(BZ78+($A$19*15)&gt;100,100,BZ78+($A$19*15)),IF(CA77=$B$18,IF(BZ78+($A$18*15)&gt;100,100,BZ78+($A$18*15)),BZ78))))</f>
        <v>65.696666666666687</v>
      </c>
      <c r="CB78" s="252">
        <f t="shared" ref="CB78" si="801">IF(CB77=$B$16,CA78+($A$16*15),IF(CB77=$B$17,CA78+($A$17*15),IF(CB77=$B$19,IF(CA78+($A$19*15)&gt;100,100,CA78+($A$19*15)),IF(CB77=$B$18,IF(CA78+($A$18*15)&gt;100,100,CA78+($A$18*15)),CA78))))</f>
        <v>80.696666666666687</v>
      </c>
      <c r="CC78" s="252">
        <f t="shared" ref="CC78" si="802">IF(CC77=$B$16,CB78+($A$16*15),IF(CC77=$B$17,CB78+($A$17*15),IF(CC77=$B$19,IF(CB78+($A$19*15)&gt;100,100,CB78+($A$19*15)),IF(CC77=$B$18,IF(CB78+($A$18*15)&gt;100,100,CB78+($A$18*15)),CB78))))</f>
        <v>78.773333333333355</v>
      </c>
      <c r="CD78" s="252">
        <f t="shared" ref="CD78" si="803">IF(CD77=$B$16,CC78+($A$16*15),IF(CD77=$B$17,CC78+($A$17*15),IF(CD77=$B$19,IF(CC78+($A$19*15)&gt;100,100,CC78+($A$19*15)),IF(CD77=$B$18,IF(CC78+($A$18*15)&gt;100,100,CC78+($A$18*15)),CC78))))</f>
        <v>76.836666666666687</v>
      </c>
      <c r="CE78" s="252">
        <f t="shared" ref="CE78" si="804">IF(CE77=$B$16,CD78+($A$16*15),IF(CE77=$B$17,CD78+($A$17*15),IF(CE77=$B$19,IF(CD78+($A$19*15)&gt;100,100,CD78+($A$19*15)),IF(CE77=$B$18,IF(CD78+($A$18*15)&gt;100,100,CD78+($A$18*15)),CD78))))</f>
        <v>74.90000000000002</v>
      </c>
      <c r="CF78" s="252">
        <f t="shared" ref="CF78" si="805">IF(CF77=$B$16,CE78+($A$16*15),IF(CF77=$B$17,CE78+($A$17*15),IF(CF77=$B$19,IF(CE78+($A$19*15)&gt;100,100,CE78+($A$19*15)),IF(CF77=$B$18,IF(CE78+($A$18*15)&gt;100,100,CE78+($A$18*15)),CE78))))</f>
        <v>72.963333333333352</v>
      </c>
      <c r="CG78" s="252">
        <f t="shared" ref="CG78" si="806">IF(CG77=$B$16,CF78+($A$16*15),IF(CG77=$B$17,CF78+($A$17*15),IF(CG77=$B$19,IF(CF78+($A$19*15)&gt;100,100,CF78+($A$19*15)),IF(CG77=$B$18,IF(CF78+($A$18*15)&gt;100,100,CF78+($A$18*15)),CF78))))</f>
        <v>71.04000000000002</v>
      </c>
      <c r="CH78" s="252">
        <f t="shared" ref="CH78" si="807">IF(CH77=$B$16,CG78+($A$16*15),IF(CH77=$B$17,CG78+($A$17*15),IF(CH77=$B$19,IF(CG78+($A$19*15)&gt;100,100,CG78+($A$19*15)),IF(CH77=$B$18,IF(CG78+($A$18*15)&gt;100,100,CG78+($A$18*15)),CG78))))</f>
        <v>69.116666666666688</v>
      </c>
      <c r="CI78" s="252">
        <f t="shared" ref="CI78" si="808">IF(CI77=$B$16,CH78+($A$16*15),IF(CI77=$B$17,CH78+($A$17*15),IF(CI77=$B$19,IF(CH78+($A$19*15)&gt;100,100,CH78+($A$19*15)),IF(CI77=$B$18,IF(CH78+($A$18*15)&gt;100,100,CH78+($A$18*15)),CH78))))</f>
        <v>67.193333333333356</v>
      </c>
      <c r="CJ78" s="252">
        <f t="shared" ref="CJ78" si="809">IF(CJ77=$B$16,CI78+($A$16*15),IF(CJ77=$B$17,CI78+($A$17*15),IF(CJ77=$B$19,IF(CI78+($A$19*15)&gt;100,100,CI78+($A$19*15)),IF(CJ77=$B$18,IF(CI78+($A$18*15)&gt;100,100,CI78+($A$18*15)),CI78))))</f>
        <v>65.256666666666689</v>
      </c>
      <c r="CK78" s="252">
        <f t="shared" ref="CK78" si="810">IF(CK77=$B$16,CJ78+($A$16*15),IF(CK77=$B$17,CJ78+($A$17*15),IF(CK77=$B$19,IF(CJ78+($A$19*15)&gt;100,100,CJ78+($A$19*15)),IF(CK77=$B$18,IF(CJ78+($A$18*15)&gt;100,100,CJ78+($A$18*15)),CJ78))))</f>
        <v>63.320000000000022</v>
      </c>
      <c r="CL78" s="252">
        <f t="shared" ref="CL78" si="811">IF(CL77=$B$16,CK78+($A$16*15),IF(CL77=$B$17,CK78+($A$17*15),IF(CL77=$B$19,IF(CK78+($A$19*15)&gt;100,100,CK78+($A$19*15)),IF(CL77=$B$18,IF(CK78+($A$18*15)&gt;100,100,CK78+($A$18*15)),CK78))))</f>
        <v>61.383333333333354</v>
      </c>
      <c r="CM78" s="256">
        <f t="shared" ref="CM78" si="812">CL78-10</f>
        <v>51.383333333333354</v>
      </c>
    </row>
    <row r="79" spans="1:91" ht="15" customHeight="1" x14ac:dyDescent="0.25">
      <c r="A79" s="344"/>
      <c r="B79" s="341" t="s">
        <v>58</v>
      </c>
      <c r="C79" s="64" t="s">
        <v>44</v>
      </c>
      <c r="D79" s="43" t="s">
        <v>45</v>
      </c>
      <c r="E79" s="252"/>
      <c r="F79" s="252"/>
      <c r="G79" s="252"/>
      <c r="H79" s="252"/>
      <c r="I79" s="253" t="s">
        <v>23</v>
      </c>
      <c r="J79" s="253" t="s">
        <v>23</v>
      </c>
      <c r="K79" s="253" t="s">
        <v>23</v>
      </c>
      <c r="L79" s="254" t="s">
        <v>27</v>
      </c>
      <c r="M79" s="254" t="s">
        <v>27</v>
      </c>
      <c r="N79" s="254" t="s">
        <v>27</v>
      </c>
      <c r="O79" s="253" t="s">
        <v>23</v>
      </c>
      <c r="P79" s="253" t="s">
        <v>23</v>
      </c>
      <c r="Q79" s="253" t="s">
        <v>23</v>
      </c>
      <c r="R79" s="254" t="s">
        <v>27</v>
      </c>
      <c r="S79" s="254" t="s">
        <v>27</v>
      </c>
      <c r="T79" s="254" t="s">
        <v>27</v>
      </c>
      <c r="U79" s="253" t="s">
        <v>23</v>
      </c>
      <c r="V79" s="253" t="s">
        <v>23</v>
      </c>
      <c r="W79" s="253" t="s">
        <v>23</v>
      </c>
      <c r="X79" s="254" t="s">
        <v>27</v>
      </c>
      <c r="Y79" s="254" t="s">
        <v>27</v>
      </c>
      <c r="Z79" s="254" t="s">
        <v>27</v>
      </c>
      <c r="AA79" s="253" t="s">
        <v>23</v>
      </c>
      <c r="AB79" s="253" t="s">
        <v>23</v>
      </c>
      <c r="AC79" s="253" t="s">
        <v>23</v>
      </c>
      <c r="AD79" s="254" t="s">
        <v>27</v>
      </c>
      <c r="AE79" s="254" t="s">
        <v>27</v>
      </c>
      <c r="AF79" s="254" t="s">
        <v>27</v>
      </c>
      <c r="AG79" s="253" t="s">
        <v>23</v>
      </c>
      <c r="AH79" s="253" t="s">
        <v>23</v>
      </c>
      <c r="AI79" s="253" t="s">
        <v>23</v>
      </c>
      <c r="AJ79" s="254" t="s">
        <v>27</v>
      </c>
      <c r="AK79" s="271" t="s">
        <v>31</v>
      </c>
      <c r="AL79" s="271" t="s">
        <v>31</v>
      </c>
      <c r="AM79" s="271" t="s">
        <v>31</v>
      </c>
      <c r="AN79" s="271" t="s">
        <v>31</v>
      </c>
      <c r="AO79" s="254" t="s">
        <v>27</v>
      </c>
      <c r="AP79" s="254" t="s">
        <v>27</v>
      </c>
      <c r="AQ79" s="253" t="s">
        <v>23</v>
      </c>
      <c r="AR79" s="253" t="s">
        <v>23</v>
      </c>
      <c r="AS79" s="253" t="s">
        <v>23</v>
      </c>
      <c r="AT79" s="254" t="s">
        <v>27</v>
      </c>
      <c r="AU79" s="254" t="s">
        <v>27</v>
      </c>
      <c r="AV79" s="254" t="s">
        <v>27</v>
      </c>
      <c r="AW79" s="253" t="s">
        <v>23</v>
      </c>
      <c r="AX79" s="253" t="s">
        <v>23</v>
      </c>
      <c r="AY79" s="253" t="s">
        <v>23</v>
      </c>
      <c r="AZ79" s="254" t="s">
        <v>27</v>
      </c>
      <c r="BA79" s="254" t="s">
        <v>27</v>
      </c>
      <c r="BB79" s="254" t="s">
        <v>27</v>
      </c>
      <c r="BC79" s="253" t="s">
        <v>23</v>
      </c>
      <c r="BD79" s="253" t="s">
        <v>23</v>
      </c>
      <c r="BE79" s="253" t="s">
        <v>23</v>
      </c>
      <c r="BF79" s="254" t="s">
        <v>27</v>
      </c>
      <c r="BG79" s="254" t="s">
        <v>27</v>
      </c>
      <c r="BH79" s="254" t="s">
        <v>27</v>
      </c>
      <c r="BI79" s="253" t="s">
        <v>23</v>
      </c>
      <c r="BJ79" s="253" t="s">
        <v>23</v>
      </c>
      <c r="BK79" s="253" t="s">
        <v>23</v>
      </c>
      <c r="BL79" s="254" t="s">
        <v>27</v>
      </c>
      <c r="BM79" s="254" t="s">
        <v>27</v>
      </c>
      <c r="BN79" s="254" t="s">
        <v>27</v>
      </c>
      <c r="BO79" s="253" t="s">
        <v>23</v>
      </c>
      <c r="BP79" s="253" t="s">
        <v>23</v>
      </c>
      <c r="BQ79" s="253" t="s">
        <v>23</v>
      </c>
      <c r="BR79" s="254" t="s">
        <v>27</v>
      </c>
      <c r="BS79" s="271" t="s">
        <v>31</v>
      </c>
      <c r="BT79" s="271" t="s">
        <v>31</v>
      </c>
      <c r="BU79" s="271" t="s">
        <v>31</v>
      </c>
      <c r="BV79" s="271" t="s">
        <v>31</v>
      </c>
      <c r="BW79" s="254" t="s">
        <v>27</v>
      </c>
      <c r="BX79" s="254" t="s">
        <v>27</v>
      </c>
      <c r="BY79" s="253" t="s">
        <v>23</v>
      </c>
      <c r="BZ79" s="253" t="s">
        <v>23</v>
      </c>
      <c r="CA79" s="253" t="s">
        <v>23</v>
      </c>
      <c r="CB79" s="254" t="s">
        <v>27</v>
      </c>
      <c r="CC79" s="254" t="s">
        <v>27</v>
      </c>
      <c r="CD79" s="254" t="s">
        <v>27</v>
      </c>
      <c r="CE79" s="253" t="s">
        <v>23</v>
      </c>
      <c r="CF79" s="253" t="s">
        <v>23</v>
      </c>
      <c r="CG79" s="253" t="s">
        <v>23</v>
      </c>
      <c r="CH79" s="254" t="s">
        <v>27</v>
      </c>
      <c r="CI79" s="254" t="s">
        <v>27</v>
      </c>
      <c r="CJ79" s="254" t="s">
        <v>27</v>
      </c>
      <c r="CK79" s="253" t="s">
        <v>23</v>
      </c>
      <c r="CL79" s="253" t="s">
        <v>23</v>
      </c>
      <c r="CM79" s="252" t="s">
        <v>46</v>
      </c>
    </row>
    <row r="80" spans="1:91" ht="15" hidden="1" customHeight="1" x14ac:dyDescent="0.25">
      <c r="A80" s="344"/>
      <c r="B80" s="342"/>
      <c r="C80" s="64" t="s">
        <v>37</v>
      </c>
      <c r="D80" s="89">
        <f>CM45</f>
        <v>86.153333333333336</v>
      </c>
      <c r="E80" s="252">
        <f t="shared" ref="E80" si="813">IF(E79=$B$16,D80+($A$16*15),IF(E79=$B$17,D80+($A$17*15),IF(E79=$B$19,IF(D80+($A$19*15)&gt;100,100,D80+($A$19*15)),IF(E79=$B$18,IF(D80+($A$18*15)&gt;100,100,D80+($A$18*15)),D80))))</f>
        <v>86.153333333333336</v>
      </c>
      <c r="F80" s="252">
        <f t="shared" ref="F80" si="814">IF(F79=$B$16,E80+($A$16*15),IF(F79=$B$17,E80+($A$17*15),IF(F79=$B$19,IF(E80+($A$19*15)&gt;100,100,E80+($A$19*15)),IF(F79=$B$18,IF(E80+($A$18*15)&gt;100,100,E80+($A$18*15)),E80))))</f>
        <v>86.153333333333336</v>
      </c>
      <c r="G80" s="252">
        <f t="shared" ref="G80" si="815">IF(G79=$B$16,F80+($A$16*15),IF(G79=$B$17,F80+($A$17*15),IF(G79=$B$19,IF(F80+($A$19*15)&gt;100,100,F80+($A$19*15)),IF(G79=$B$18,IF(F80+($A$18*15)&gt;100,100,F80+($A$18*15)),F80))))</f>
        <v>86.153333333333336</v>
      </c>
      <c r="H80" s="252">
        <f t="shared" ref="H80" si="816">IF(H79=$B$16,G80+($A$16*15),IF(H79=$B$17,G80+($A$17*15),IF(H79=$B$19,IF(G80+($A$19*15)&gt;100,100,G80+($A$19*15)),IF(H79=$B$18,IF(G80+($A$18*15)&gt;100,100,G80+($A$18*15)),G80))))</f>
        <v>86.153333333333336</v>
      </c>
      <c r="I80" s="252">
        <f>IF(I79=$B$16,H80+($A$16*15),IF(I79=$B$17,H80+($A$17*15),IF(I79=$B$19,IF(H80+($A$19*15)&gt;100,100,H80+($A$19*15)),IF(I79=$B$18,IF(H80+($A$18*15)&gt;100,100,H80+($A$18*15)),H80))))</f>
        <v>84.216666666666669</v>
      </c>
      <c r="J80" s="252">
        <f t="shared" ref="J80" si="817">IF(J79=$B$16,I80+($A$16*15),IF(J79=$B$17,I80+($A$17*15),IF(J79=$B$19,IF(I80+($A$19*15)&gt;100,100,I80+($A$19*15)),IF(J79=$B$18,IF(I80+($A$18*15)&gt;100,100,I80+($A$18*15)),I80))))</f>
        <v>82.28</v>
      </c>
      <c r="K80" s="252">
        <f t="shared" ref="K80" si="818">IF(K79=$B$16,J80+($A$16*15),IF(K79=$B$17,J80+($A$17*15),IF(K79=$B$19,IF(J80+($A$19*15)&gt;100,100,J80+($A$19*15)),IF(K79=$B$18,IF(J80+($A$18*15)&gt;100,100,J80+($A$18*15)),J80))))</f>
        <v>80.343333333333334</v>
      </c>
      <c r="L80" s="252">
        <f t="shared" ref="L80" si="819">IF(L79=$B$16,K80+($A$16*15),IF(L79=$B$17,K80+($A$17*15),IF(L79=$B$19,IF(K80+($A$19*15)&gt;100,100,K80+($A$19*15)),IF(L79=$B$18,IF(K80+($A$18*15)&gt;100,100,K80+($A$18*15)),K80))))</f>
        <v>78.42</v>
      </c>
      <c r="M80" s="252">
        <f t="shared" ref="M80" si="820">IF(M79=$B$16,L80+($A$16*15),IF(M79=$B$17,L80+($A$17*15),IF(M79=$B$19,IF(L80+($A$19*15)&gt;100,100,L80+($A$19*15)),IF(M79=$B$18,IF(L80+($A$18*15)&gt;100,100,L80+($A$18*15)),L80))))</f>
        <v>76.49666666666667</v>
      </c>
      <c r="N80" s="252">
        <f t="shared" ref="N80" si="821">IF(N79=$B$16,M80+($A$16*15),IF(N79=$B$17,M80+($A$17*15),IF(N79=$B$19,IF(M80+($A$19*15)&gt;100,100,M80+($A$19*15)),IF(N79=$B$18,IF(M80+($A$18*15)&gt;100,100,M80+($A$18*15)),M80))))</f>
        <v>74.573333333333338</v>
      </c>
      <c r="O80" s="252">
        <f t="shared" ref="O80" si="822">IF(O79=$B$16,N80+($A$16*15),IF(O79=$B$17,N80+($A$17*15),IF(O79=$B$19,IF(N80+($A$19*15)&gt;100,100,N80+($A$19*15)),IF(O79=$B$18,IF(N80+($A$18*15)&gt;100,100,N80+($A$18*15)),N80))))</f>
        <v>72.63666666666667</v>
      </c>
      <c r="P80" s="252">
        <f t="shared" ref="P80" si="823">IF(P79=$B$16,O80+($A$16*15),IF(P79=$B$17,O80+($A$17*15),IF(P79=$B$19,IF(O80+($A$19*15)&gt;100,100,O80+($A$19*15)),IF(P79=$B$18,IF(O80+($A$18*15)&gt;100,100,O80+($A$18*15)),O80))))</f>
        <v>70.7</v>
      </c>
      <c r="Q80" s="252">
        <f t="shared" ref="Q80" si="824">IF(Q79=$B$16,P80+($A$16*15),IF(Q79=$B$17,P80+($A$17*15),IF(Q79=$B$19,IF(P80+($A$19*15)&gt;100,100,P80+($A$19*15)),IF(Q79=$B$18,IF(P80+($A$18*15)&gt;100,100,P80+($A$18*15)),P80))))</f>
        <v>68.763333333333335</v>
      </c>
      <c r="R80" s="252">
        <f t="shared" ref="R80" si="825">IF(R79=$B$16,Q80+($A$16*15),IF(R79=$B$17,Q80+($A$17*15),IF(R79=$B$19,IF(Q80+($A$19*15)&gt;100,100,Q80+($A$19*15)),IF(R79=$B$18,IF(Q80+($A$18*15)&gt;100,100,Q80+($A$18*15)),Q80))))</f>
        <v>66.84</v>
      </c>
      <c r="S80" s="252">
        <f t="shared" ref="S80" si="826">IF(S79=$B$16,R80+($A$16*15),IF(S79=$B$17,R80+($A$17*15),IF(S79=$B$19,IF(R80+($A$19*15)&gt;100,100,R80+($A$19*15)),IF(S79=$B$18,IF(R80+($A$18*15)&gt;100,100,R80+($A$18*15)),R80))))</f>
        <v>64.916666666666671</v>
      </c>
      <c r="T80" s="252">
        <f t="shared" ref="T80" si="827">IF(T79=$B$16,S80+($A$16*15),IF(T79=$B$17,S80+($A$17*15),IF(T79=$B$19,IF(S80+($A$19*15)&gt;100,100,S80+($A$19*15)),IF(T79=$B$18,IF(S80+($A$18*15)&gt;100,100,S80+($A$18*15)),S80))))</f>
        <v>62.993333333333339</v>
      </c>
      <c r="U80" s="252">
        <f t="shared" ref="U80" si="828">IF(U79=$B$16,T80+($A$16*15),IF(U79=$B$17,T80+($A$17*15),IF(U79=$B$19,IF(T80+($A$19*15)&gt;100,100,T80+($A$19*15)),IF(U79=$B$18,IF(T80+($A$18*15)&gt;100,100,T80+($A$18*15)),T80))))</f>
        <v>61.056666666666672</v>
      </c>
      <c r="V80" s="252">
        <f t="shared" ref="V80" si="829">IF(V79=$B$16,U80+($A$16*15),IF(V79=$B$17,U80+($A$17*15),IF(V79=$B$19,IF(U80+($A$19*15)&gt;100,100,U80+($A$19*15)),IF(V79=$B$18,IF(U80+($A$18*15)&gt;100,100,U80+($A$18*15)),U80))))</f>
        <v>59.120000000000005</v>
      </c>
      <c r="W80" s="252">
        <f t="shared" ref="W80" si="830">IF(W79=$B$16,V80+($A$16*15),IF(W79=$B$17,V80+($A$17*15),IF(W79=$B$19,IF(V80+($A$19*15)&gt;100,100,V80+($A$19*15)),IF(W79=$B$18,IF(V80+($A$18*15)&gt;100,100,V80+($A$18*15)),V80))))</f>
        <v>57.183333333333337</v>
      </c>
      <c r="X80" s="252">
        <f t="shared" ref="X80" si="831">IF(X79=$B$16,W80+($A$16*15),IF(X79=$B$17,W80+($A$17*15),IF(X79=$B$19,IF(W80+($A$19*15)&gt;100,100,W80+($A$19*15)),IF(X79=$B$18,IF(W80+($A$18*15)&gt;100,100,W80+($A$18*15)),W80))))</f>
        <v>55.260000000000005</v>
      </c>
      <c r="Y80" s="252">
        <f t="shared" ref="Y80" si="832">IF(Y79=$B$16,X80+($A$16*15),IF(Y79=$B$17,X80+($A$17*15),IF(Y79=$B$19,IF(X80+($A$19*15)&gt;100,100,X80+($A$19*15)),IF(Y79=$B$18,IF(X80+($A$18*15)&gt;100,100,X80+($A$18*15)),X80))))</f>
        <v>53.336666666666673</v>
      </c>
      <c r="Z80" s="252">
        <f t="shared" ref="Z80" si="833">IF(Z79=$B$16,Y80+($A$16*15),IF(Z79=$B$17,Y80+($A$17*15),IF(Z79=$B$19,IF(Y80+($A$19*15)&gt;100,100,Y80+($A$19*15)),IF(Z79=$B$18,IF(Y80+($A$18*15)&gt;100,100,Y80+($A$18*15)),Y80))))</f>
        <v>51.413333333333341</v>
      </c>
      <c r="AA80" s="252">
        <f t="shared" ref="AA80" si="834">IF(AA79=$B$16,Z80+($A$16*15),IF(AA79=$B$17,Z80+($A$17*15),IF(AA79=$B$19,IF(Z80+($A$19*15)&gt;100,100,Z80+($A$19*15)),IF(AA79=$B$18,IF(Z80+($A$18*15)&gt;100,100,Z80+($A$18*15)),Z80))))</f>
        <v>49.476666666666674</v>
      </c>
      <c r="AB80" s="252">
        <f t="shared" ref="AB80" si="835">IF(AB79=$B$16,AA80+($A$16*15),IF(AB79=$B$17,AA80+($A$17*15),IF(AB79=$B$19,IF(AA80+($A$19*15)&gt;100,100,AA80+($A$19*15)),IF(AB79=$B$18,IF(AA80+($A$18*15)&gt;100,100,AA80+($A$18*15)),AA80))))</f>
        <v>47.540000000000006</v>
      </c>
      <c r="AC80" s="252">
        <f t="shared" ref="AC80" si="836">IF(AC79=$B$16,AB80+($A$16*15),IF(AC79=$B$17,AB80+($A$17*15),IF(AC79=$B$19,IF(AB80+($A$19*15)&gt;100,100,AB80+($A$19*15)),IF(AC79=$B$18,IF(AB80+($A$18*15)&gt;100,100,AB80+($A$18*15)),AB80))))</f>
        <v>45.603333333333339</v>
      </c>
      <c r="AD80" s="252">
        <f t="shared" ref="AD80" si="837">IF(AD79=$B$16,AC80+($A$16*15),IF(AD79=$B$17,AC80+($A$17*15),IF(AD79=$B$19,IF(AC80+($A$19*15)&gt;100,100,AC80+($A$19*15)),IF(AD79=$B$18,IF(AC80+($A$18*15)&gt;100,100,AC80+($A$18*15)),AC80))))</f>
        <v>43.680000000000007</v>
      </c>
      <c r="AE80" s="252">
        <f t="shared" ref="AE80" si="838">IF(AE79=$B$16,AD80+($A$16*15),IF(AE79=$B$17,AD80+($A$17*15),IF(AE79=$B$19,IF(AD80+($A$19*15)&gt;100,100,AD80+($A$19*15)),IF(AE79=$B$18,IF(AD80+($A$18*15)&gt;100,100,AD80+($A$18*15)),AD80))))</f>
        <v>41.756666666666675</v>
      </c>
      <c r="AF80" s="252">
        <f t="shared" ref="AF80" si="839">IF(AF79=$B$16,AE80+($A$16*15),IF(AF79=$B$17,AE80+($A$17*15),IF(AF79=$B$19,IF(AE80+($A$19*15)&gt;100,100,AE80+($A$19*15)),IF(AF79=$B$18,IF(AE80+($A$18*15)&gt;100,100,AE80+($A$18*15)),AE80))))</f>
        <v>39.833333333333343</v>
      </c>
      <c r="AG80" s="252">
        <f t="shared" ref="AG80" si="840">IF(AG79=$B$16,AF80+($A$16*15),IF(AG79=$B$17,AF80+($A$17*15),IF(AG79=$B$19,IF(AF80+($A$19*15)&gt;100,100,AF80+($A$19*15)),IF(AG79=$B$18,IF(AF80+($A$18*15)&gt;100,100,AF80+($A$18*15)),AF80))))</f>
        <v>37.896666666666675</v>
      </c>
      <c r="AH80" s="252">
        <f t="shared" ref="AH80" si="841">IF(AH79=$B$16,AG80+($A$16*15),IF(AH79=$B$17,AG80+($A$17*15),IF(AH79=$B$19,IF(AG80+($A$19*15)&gt;100,100,AG80+($A$19*15)),IF(AH79=$B$18,IF(AG80+($A$18*15)&gt;100,100,AG80+($A$18*15)),AG80))))</f>
        <v>35.960000000000008</v>
      </c>
      <c r="AI80" s="252">
        <f t="shared" ref="AI80" si="842">IF(AI79=$B$16,AH80+($A$16*15),IF(AI79=$B$17,AH80+($A$17*15),IF(AI79=$B$19,IF(AH80+($A$19*15)&gt;100,100,AH80+($A$19*15)),IF(AI79=$B$18,IF(AH80+($A$18*15)&gt;100,100,AH80+($A$18*15)),AH80))))</f>
        <v>34.023333333333341</v>
      </c>
      <c r="AJ80" s="252">
        <f t="shared" ref="AJ80" si="843">IF(AJ79=$B$16,AI80+($A$16*15),IF(AJ79=$B$17,AI80+($A$17*15),IF(AJ79=$B$19,IF(AI80+($A$19*15)&gt;100,100,AI80+($A$19*15)),IF(AJ79=$B$18,IF(AI80+($A$18*15)&gt;100,100,AI80+($A$18*15)),AI80))))</f>
        <v>32.100000000000009</v>
      </c>
      <c r="AK80" s="252">
        <f t="shared" ref="AK80" si="844">IF(AK79=$B$16,AJ80+($A$16*15),IF(AK79=$B$17,AJ80+($A$17*15),IF(AK79=$B$19,IF(AJ80+($A$19*15)&gt;100,100,AJ80+($A$19*15)),IF(AK79=$B$18,IF(AJ80+($A$18*15)&gt;100,100,AJ80+($A$18*15)),AJ80))))</f>
        <v>47.100000000000009</v>
      </c>
      <c r="AL80" s="252">
        <f t="shared" ref="AL80" si="845">IF(AL79=$B$16,AK80+($A$16*15),IF(AL79=$B$17,AK80+($A$17*15),IF(AL79=$B$19,IF(AK80+($A$19*15)&gt;100,100,AK80+($A$19*15)),IF(AL79=$B$18,IF(AK80+($A$18*15)&gt;100,100,AK80+($A$18*15)),AK80))))</f>
        <v>62.100000000000009</v>
      </c>
      <c r="AM80" s="252">
        <f t="shared" ref="AM80" si="846">IF(AM79=$B$16,AL80+($A$16*15),IF(AM79=$B$17,AL80+($A$17*15),IF(AM79=$B$19,IF(AL80+($A$19*15)&gt;100,100,AL80+($A$19*15)),IF(AM79=$B$18,IF(AL80+($A$18*15)&gt;100,100,AL80+($A$18*15)),AL80))))</f>
        <v>77.100000000000009</v>
      </c>
      <c r="AN80" s="252">
        <f t="shared" ref="AN80" si="847">IF(AN79=$B$16,AM80+($A$16*15),IF(AN79=$B$17,AM80+($A$17*15),IF(AN79=$B$19,IF(AM80+($A$19*15)&gt;100,100,AM80+($A$19*15)),IF(AN79=$B$18,IF(AM80+($A$18*15)&gt;100,100,AM80+($A$18*15)),AM80))))</f>
        <v>92.100000000000009</v>
      </c>
      <c r="AO80" s="252">
        <f t="shared" ref="AO80" si="848">IF(AO79=$B$16,AN80+($A$16*15),IF(AO79=$B$17,AN80+($A$17*15),IF(AO79=$B$19,IF(AN80+($A$19*15)&gt;100,100,AN80+($A$19*15)),IF(AO79=$B$18,IF(AN80+($A$18*15)&gt;100,100,AN80+($A$18*15)),AN80))))</f>
        <v>90.176666666666677</v>
      </c>
      <c r="AP80" s="252">
        <f t="shared" ref="AP80" si="849">IF(AP79=$B$16,AO80+($A$16*15),IF(AP79=$B$17,AO80+($A$17*15),IF(AP79=$B$19,IF(AO80+($A$19*15)&gt;100,100,AO80+($A$19*15)),IF(AP79=$B$18,IF(AO80+($A$18*15)&gt;100,100,AO80+($A$18*15)),AO80))))</f>
        <v>88.253333333333345</v>
      </c>
      <c r="AQ80" s="252">
        <f t="shared" ref="AQ80" si="850">IF(AQ79=$B$16,AP80+($A$16*15),IF(AQ79=$B$17,AP80+($A$17*15),IF(AQ79=$B$19,IF(AP80+($A$19*15)&gt;100,100,AP80+($A$19*15)),IF(AQ79=$B$18,IF(AP80+($A$18*15)&gt;100,100,AP80+($A$18*15)),AP80))))</f>
        <v>86.316666666666677</v>
      </c>
      <c r="AR80" s="252">
        <f t="shared" ref="AR80" si="851">IF(AR79=$B$16,AQ80+($A$16*15),IF(AR79=$B$17,AQ80+($A$17*15),IF(AR79=$B$19,IF(AQ80+($A$19*15)&gt;100,100,AQ80+($A$19*15)),IF(AR79=$B$18,IF(AQ80+($A$18*15)&gt;100,100,AQ80+($A$18*15)),AQ80))))</f>
        <v>84.38000000000001</v>
      </c>
      <c r="AS80" s="252">
        <f t="shared" ref="AS80" si="852">IF(AS79=$B$16,AR80+($A$16*15),IF(AS79=$B$17,AR80+($A$17*15),IF(AS79=$B$19,IF(AR80+($A$19*15)&gt;100,100,AR80+($A$19*15)),IF(AS79=$B$18,IF(AR80+($A$18*15)&gt;100,100,AR80+($A$18*15)),AR80))))</f>
        <v>82.443333333333342</v>
      </c>
      <c r="AT80" s="252">
        <f t="shared" ref="AT80" si="853">IF(AT79=$B$16,AS80+($A$16*15),IF(AT79=$B$17,AS80+($A$17*15),IF(AT79=$B$19,IF(AS80+($A$19*15)&gt;100,100,AS80+($A$19*15)),IF(AT79=$B$18,IF(AS80+($A$18*15)&gt;100,100,AS80+($A$18*15)),AS80))))</f>
        <v>80.52000000000001</v>
      </c>
      <c r="AU80" s="252">
        <f t="shared" ref="AU80" si="854">IF(AU79=$B$16,AT80+($A$16*15),IF(AU79=$B$17,AT80+($A$17*15),IF(AU79=$B$19,IF(AT80+($A$19*15)&gt;100,100,AT80+($A$19*15)),IF(AU79=$B$18,IF(AT80+($A$18*15)&gt;100,100,AT80+($A$18*15)),AT80))))</f>
        <v>78.596666666666678</v>
      </c>
      <c r="AV80" s="252">
        <f t="shared" ref="AV80" si="855">IF(AV79=$B$16,AU80+($A$16*15),IF(AV79=$B$17,AU80+($A$17*15),IF(AV79=$B$19,IF(AU80+($A$19*15)&gt;100,100,AU80+($A$19*15)),IF(AV79=$B$18,IF(AU80+($A$18*15)&gt;100,100,AU80+($A$18*15)),AU80))))</f>
        <v>76.673333333333346</v>
      </c>
      <c r="AW80" s="252">
        <f t="shared" ref="AW80" si="856">IF(AW79=$B$16,AV80+($A$16*15),IF(AW79=$B$17,AV80+($A$17*15),IF(AW79=$B$19,IF(AV80+($A$19*15)&gt;100,100,AV80+($A$19*15)),IF(AW79=$B$18,IF(AV80+($A$18*15)&gt;100,100,AV80+($A$18*15)),AV80))))</f>
        <v>74.736666666666679</v>
      </c>
      <c r="AX80" s="252">
        <f t="shared" ref="AX80" si="857">IF(AX79=$B$16,AW80+($A$16*15),IF(AX79=$B$17,AW80+($A$17*15),IF(AX79=$B$19,IF(AW80+($A$19*15)&gt;100,100,AW80+($A$19*15)),IF(AX79=$B$18,IF(AW80+($A$18*15)&gt;100,100,AW80+($A$18*15)),AW80))))</f>
        <v>72.800000000000011</v>
      </c>
      <c r="AY80" s="252">
        <f t="shared" ref="AY80" si="858">IF(AY79=$B$16,AX80+($A$16*15),IF(AY79=$B$17,AX80+($A$17*15),IF(AY79=$B$19,IF(AX80+($A$19*15)&gt;100,100,AX80+($A$19*15)),IF(AY79=$B$18,IF(AX80+($A$18*15)&gt;100,100,AX80+($A$18*15)),AX80))))</f>
        <v>70.863333333333344</v>
      </c>
      <c r="AZ80" s="252">
        <f t="shared" ref="AZ80" si="859">IF(AZ79=$B$16,AY80+($A$16*15),IF(AZ79=$B$17,AY80+($A$17*15),IF(AZ79=$B$19,IF(AY80+($A$19*15)&gt;100,100,AY80+($A$19*15)),IF(AZ79=$B$18,IF(AY80+($A$18*15)&gt;100,100,AY80+($A$18*15)),AY80))))</f>
        <v>68.940000000000012</v>
      </c>
      <c r="BA80" s="252">
        <f t="shared" ref="BA80" si="860">IF(BA79=$B$16,AZ80+($A$16*15),IF(BA79=$B$17,AZ80+($A$17*15),IF(BA79=$B$19,IF(AZ80+($A$19*15)&gt;100,100,AZ80+($A$19*15)),IF(BA79=$B$18,IF(AZ80+($A$18*15)&gt;100,100,AZ80+($A$18*15)),AZ80))))</f>
        <v>67.01666666666668</v>
      </c>
      <c r="BB80" s="252">
        <f t="shared" ref="BB80" si="861">IF(BB79=$B$16,BA80+($A$16*15),IF(BB79=$B$17,BA80+($A$17*15),IF(BB79=$B$19,IF(BA80+($A$19*15)&gt;100,100,BA80+($A$19*15)),IF(BB79=$B$18,IF(BA80+($A$18*15)&gt;100,100,BA80+($A$18*15)),BA80))))</f>
        <v>65.093333333333348</v>
      </c>
      <c r="BC80" s="252">
        <f t="shared" ref="BC80" si="862">IF(BC79=$B$16,BB80+($A$16*15),IF(BC79=$B$17,BB80+($A$17*15),IF(BC79=$B$19,IF(BB80+($A$19*15)&gt;100,100,BB80+($A$19*15)),IF(BC79=$B$18,IF(BB80+($A$18*15)&gt;100,100,BB80+($A$18*15)),BB80))))</f>
        <v>63.15666666666668</v>
      </c>
      <c r="BD80" s="252">
        <f t="shared" ref="BD80" si="863">IF(BD79=$B$16,BC80+($A$16*15),IF(BD79=$B$17,BC80+($A$17*15),IF(BD79=$B$19,IF(BC80+($A$19*15)&gt;100,100,BC80+($A$19*15)),IF(BD79=$B$18,IF(BC80+($A$18*15)&gt;100,100,BC80+($A$18*15)),BC80))))</f>
        <v>61.220000000000013</v>
      </c>
      <c r="BE80" s="252">
        <f t="shared" ref="BE80" si="864">IF(BE79=$B$16,BD80+($A$16*15),IF(BE79=$B$17,BD80+($A$17*15),IF(BE79=$B$19,IF(BD80+($A$19*15)&gt;100,100,BD80+($A$19*15)),IF(BE79=$B$18,IF(BD80+($A$18*15)&gt;100,100,BD80+($A$18*15)),BD80))))</f>
        <v>59.283333333333346</v>
      </c>
      <c r="BF80" s="252">
        <f t="shared" ref="BF80" si="865">IF(BF79=$B$16,BE80+($A$16*15),IF(BF79=$B$17,BE80+($A$17*15),IF(BF79=$B$19,IF(BE80+($A$19*15)&gt;100,100,BE80+($A$19*15)),IF(BF79=$B$18,IF(BE80+($A$18*15)&gt;100,100,BE80+($A$18*15)),BE80))))</f>
        <v>57.360000000000014</v>
      </c>
      <c r="BG80" s="252">
        <f t="shared" ref="BG80" si="866">IF(BG79=$B$16,BF80+($A$16*15),IF(BG79=$B$17,BF80+($A$17*15),IF(BG79=$B$19,IF(BF80+($A$19*15)&gt;100,100,BF80+($A$19*15)),IF(BG79=$B$18,IF(BF80+($A$18*15)&gt;100,100,BF80+($A$18*15)),BF80))))</f>
        <v>55.436666666666682</v>
      </c>
      <c r="BH80" s="252">
        <f t="shared" ref="BH80" si="867">IF(BH79=$B$16,BG80+($A$16*15),IF(BH79=$B$17,BG80+($A$17*15),IF(BH79=$B$19,IF(BG80+($A$19*15)&gt;100,100,BG80+($A$19*15)),IF(BH79=$B$18,IF(BG80+($A$18*15)&gt;100,100,BG80+($A$18*15)),BG80))))</f>
        <v>53.51333333333335</v>
      </c>
      <c r="BI80" s="252">
        <f t="shared" ref="BI80" si="868">IF(BI79=$B$16,BH80+($A$16*15),IF(BI79=$B$17,BH80+($A$17*15),IF(BI79=$B$19,IF(BH80+($A$19*15)&gt;100,100,BH80+($A$19*15)),IF(BI79=$B$18,IF(BH80+($A$18*15)&gt;100,100,BH80+($A$18*15)),BH80))))</f>
        <v>51.576666666666682</v>
      </c>
      <c r="BJ80" s="252">
        <f t="shared" ref="BJ80" si="869">IF(BJ79=$B$16,BI80+($A$16*15),IF(BJ79=$B$17,BI80+($A$17*15),IF(BJ79=$B$19,IF(BI80+($A$19*15)&gt;100,100,BI80+($A$19*15)),IF(BJ79=$B$18,IF(BI80+($A$18*15)&gt;100,100,BI80+($A$18*15)),BI80))))</f>
        <v>49.640000000000015</v>
      </c>
      <c r="BK80" s="252">
        <f t="shared" ref="BK80" si="870">IF(BK79=$B$16,BJ80+($A$16*15),IF(BK79=$B$17,BJ80+($A$17*15),IF(BK79=$B$19,IF(BJ80+($A$19*15)&gt;100,100,BJ80+($A$19*15)),IF(BK79=$B$18,IF(BJ80+($A$18*15)&gt;100,100,BJ80+($A$18*15)),BJ80))))</f>
        <v>47.703333333333347</v>
      </c>
      <c r="BL80" s="252">
        <f t="shared" ref="BL80" si="871">IF(BL79=$B$16,BK80+($A$16*15),IF(BL79=$B$17,BK80+($A$17*15),IF(BL79=$B$19,IF(BK80+($A$19*15)&gt;100,100,BK80+($A$19*15)),IF(BL79=$B$18,IF(BK80+($A$18*15)&gt;100,100,BK80+($A$18*15)),BK80))))</f>
        <v>45.780000000000015</v>
      </c>
      <c r="BM80" s="252">
        <f t="shared" ref="BM80" si="872">IF(BM79=$B$16,BL80+($A$16*15),IF(BM79=$B$17,BL80+($A$17*15),IF(BM79=$B$19,IF(BL80+($A$19*15)&gt;100,100,BL80+($A$19*15)),IF(BM79=$B$18,IF(BL80+($A$18*15)&gt;100,100,BL80+($A$18*15)),BL80))))</f>
        <v>43.856666666666683</v>
      </c>
      <c r="BN80" s="252">
        <f t="shared" ref="BN80" si="873">IF(BN79=$B$16,BM80+($A$16*15),IF(BN79=$B$17,BM80+($A$17*15),IF(BN79=$B$19,IF(BM80+($A$19*15)&gt;100,100,BM80+($A$19*15)),IF(BN79=$B$18,IF(BM80+($A$18*15)&gt;100,100,BM80+($A$18*15)),BM80))))</f>
        <v>41.933333333333351</v>
      </c>
      <c r="BO80" s="252">
        <f t="shared" ref="BO80" si="874">IF(BO79=$B$16,BN80+($A$16*15),IF(BO79=$B$17,BN80+($A$17*15),IF(BO79=$B$19,IF(BN80+($A$19*15)&gt;100,100,BN80+($A$19*15)),IF(BO79=$B$18,IF(BN80+($A$18*15)&gt;100,100,BN80+($A$18*15)),BN80))))</f>
        <v>39.996666666666684</v>
      </c>
      <c r="BP80" s="252">
        <f t="shared" ref="BP80" si="875">IF(BP79=$B$16,BO80+($A$16*15),IF(BP79=$B$17,BO80+($A$17*15),IF(BP79=$B$19,IF(BO80+($A$19*15)&gt;100,100,BO80+($A$19*15)),IF(BP79=$B$18,IF(BO80+($A$18*15)&gt;100,100,BO80+($A$18*15)),BO80))))</f>
        <v>38.060000000000016</v>
      </c>
      <c r="BQ80" s="252">
        <f t="shared" ref="BQ80" si="876">IF(BQ79=$B$16,BP80+($A$16*15),IF(BQ79=$B$17,BP80+($A$17*15),IF(BQ79=$B$19,IF(BP80+($A$19*15)&gt;100,100,BP80+($A$19*15)),IF(BQ79=$B$18,IF(BP80+($A$18*15)&gt;100,100,BP80+($A$18*15)),BP80))))</f>
        <v>36.123333333333349</v>
      </c>
      <c r="BR80" s="252">
        <f t="shared" ref="BR80" si="877">IF(BR79=$B$16,BQ80+($A$16*15),IF(BR79=$B$17,BQ80+($A$17*15),IF(BR79=$B$19,IF(BQ80+($A$19*15)&gt;100,100,BQ80+($A$19*15)),IF(BR79=$B$18,IF(BQ80+($A$18*15)&gt;100,100,BQ80+($A$18*15)),BQ80))))</f>
        <v>34.200000000000017</v>
      </c>
      <c r="BS80" s="252">
        <f t="shared" ref="BS80" si="878">IF(BS79=$B$16,BR80+($A$16*15),IF(BS79=$B$17,BR80+($A$17*15),IF(BS79=$B$19,IF(BR80+($A$19*15)&gt;100,100,BR80+($A$19*15)),IF(BS79=$B$18,IF(BR80+($A$18*15)&gt;100,100,BR80+($A$18*15)),BR80))))</f>
        <v>49.200000000000017</v>
      </c>
      <c r="BT80" s="252">
        <f t="shared" ref="BT80" si="879">IF(BT79=$B$16,BS80+($A$16*15),IF(BT79=$B$17,BS80+($A$17*15),IF(BT79=$B$19,IF(BS80+($A$19*15)&gt;100,100,BS80+($A$19*15)),IF(BT79=$B$18,IF(BS80+($A$18*15)&gt;100,100,BS80+($A$18*15)),BS80))))</f>
        <v>64.200000000000017</v>
      </c>
      <c r="BU80" s="252">
        <f t="shared" ref="BU80" si="880">IF(BU79=$B$16,BT80+($A$16*15),IF(BU79=$B$17,BT80+($A$17*15),IF(BU79=$B$19,IF(BT80+($A$19*15)&gt;100,100,BT80+($A$19*15)),IF(BU79=$B$18,IF(BT80+($A$18*15)&gt;100,100,BT80+($A$18*15)),BT80))))</f>
        <v>79.200000000000017</v>
      </c>
      <c r="BV80" s="252">
        <f t="shared" ref="BV80" si="881">IF(BV79=$B$16,BU80+($A$16*15),IF(BV79=$B$17,BU80+($A$17*15),IF(BV79=$B$19,IF(BU80+($A$19*15)&gt;100,100,BU80+($A$19*15)),IF(BV79=$B$18,IF(BU80+($A$18*15)&gt;100,100,BU80+($A$18*15)),BU80))))</f>
        <v>94.200000000000017</v>
      </c>
      <c r="BW80" s="252">
        <f t="shared" ref="BW80" si="882">IF(BW79=$B$16,BV80+($A$16*15),IF(BW79=$B$17,BV80+($A$17*15),IF(BW79=$B$19,IF(BV80+($A$19*15)&gt;100,100,BV80+($A$19*15)),IF(BW79=$B$18,IF(BV80+($A$18*15)&gt;100,100,BV80+($A$18*15)),BV80))))</f>
        <v>92.276666666666685</v>
      </c>
      <c r="BX80" s="252">
        <f t="shared" ref="BX80" si="883">IF(BX79=$B$16,BW80+($A$16*15),IF(BX79=$B$17,BW80+($A$17*15),IF(BX79=$B$19,IF(BW80+($A$19*15)&gt;100,100,BW80+($A$19*15)),IF(BX79=$B$18,IF(BW80+($A$18*15)&gt;100,100,BW80+($A$18*15)),BW80))))</f>
        <v>90.353333333333353</v>
      </c>
      <c r="BY80" s="252">
        <f t="shared" ref="BY80" si="884">IF(BY79=$B$16,BX80+($A$16*15),IF(BY79=$B$17,BX80+($A$17*15),IF(BY79=$B$19,IF(BX80+($A$19*15)&gt;100,100,BX80+($A$19*15)),IF(BY79=$B$18,IF(BX80+($A$18*15)&gt;100,100,BX80+($A$18*15)),BX80))))</f>
        <v>88.416666666666686</v>
      </c>
      <c r="BZ80" s="252">
        <f t="shared" ref="BZ80" si="885">IF(BZ79=$B$16,BY80+($A$16*15),IF(BZ79=$B$17,BY80+($A$17*15),IF(BZ79=$B$19,IF(BY80+($A$19*15)&gt;100,100,BY80+($A$19*15)),IF(BZ79=$B$18,IF(BY80+($A$18*15)&gt;100,100,BY80+($A$18*15)),BY80))))</f>
        <v>86.480000000000018</v>
      </c>
      <c r="CA80" s="252">
        <f t="shared" ref="CA80" si="886">IF(CA79=$B$16,BZ80+($A$16*15),IF(CA79=$B$17,BZ80+($A$17*15),IF(CA79=$B$19,IF(BZ80+($A$19*15)&gt;100,100,BZ80+($A$19*15)),IF(CA79=$B$18,IF(BZ80+($A$18*15)&gt;100,100,BZ80+($A$18*15)),BZ80))))</f>
        <v>84.543333333333351</v>
      </c>
      <c r="CB80" s="252">
        <f t="shared" ref="CB80" si="887">IF(CB79=$B$16,CA80+($A$16*15),IF(CB79=$B$17,CA80+($A$17*15),IF(CB79=$B$19,IF(CA80+($A$19*15)&gt;100,100,CA80+($A$19*15)),IF(CB79=$B$18,IF(CA80+($A$18*15)&gt;100,100,CA80+($A$18*15)),CA80))))</f>
        <v>82.620000000000019</v>
      </c>
      <c r="CC80" s="252">
        <f t="shared" ref="CC80" si="888">IF(CC79=$B$16,CB80+($A$16*15),IF(CC79=$B$17,CB80+($A$17*15),IF(CC79=$B$19,IF(CB80+($A$19*15)&gt;100,100,CB80+($A$19*15)),IF(CC79=$B$18,IF(CB80+($A$18*15)&gt;100,100,CB80+($A$18*15)),CB80))))</f>
        <v>80.696666666666687</v>
      </c>
      <c r="CD80" s="252">
        <f t="shared" ref="CD80" si="889">IF(CD79=$B$16,CC80+($A$16*15),IF(CD79=$B$17,CC80+($A$17*15),IF(CD79=$B$19,IF(CC80+($A$19*15)&gt;100,100,CC80+($A$19*15)),IF(CD79=$B$18,IF(CC80+($A$18*15)&gt;100,100,CC80+($A$18*15)),CC80))))</f>
        <v>78.773333333333355</v>
      </c>
      <c r="CE80" s="252">
        <f t="shared" ref="CE80" si="890">IF(CE79=$B$16,CD80+($A$16*15),IF(CE79=$B$17,CD80+($A$17*15),IF(CE79=$B$19,IF(CD80+($A$19*15)&gt;100,100,CD80+($A$19*15)),IF(CE79=$B$18,IF(CD80+($A$18*15)&gt;100,100,CD80+($A$18*15)),CD80))))</f>
        <v>76.836666666666687</v>
      </c>
      <c r="CF80" s="252">
        <f t="shared" ref="CF80" si="891">IF(CF79=$B$16,CE80+($A$16*15),IF(CF79=$B$17,CE80+($A$17*15),IF(CF79=$B$19,IF(CE80+($A$19*15)&gt;100,100,CE80+($A$19*15)),IF(CF79=$B$18,IF(CE80+($A$18*15)&gt;100,100,CE80+($A$18*15)),CE80))))</f>
        <v>74.90000000000002</v>
      </c>
      <c r="CG80" s="252">
        <f t="shared" ref="CG80" si="892">IF(CG79=$B$16,CF80+($A$16*15),IF(CG79=$B$17,CF80+($A$17*15),IF(CG79=$B$19,IF(CF80+($A$19*15)&gt;100,100,CF80+($A$19*15)),IF(CG79=$B$18,IF(CF80+($A$18*15)&gt;100,100,CF80+($A$18*15)),CF80))))</f>
        <v>72.963333333333352</v>
      </c>
      <c r="CH80" s="252">
        <f t="shared" ref="CH80" si="893">IF(CH79=$B$16,CG80+($A$16*15),IF(CH79=$B$17,CG80+($A$17*15),IF(CH79=$B$19,IF(CG80+($A$19*15)&gt;100,100,CG80+($A$19*15)),IF(CH79=$B$18,IF(CG80+($A$18*15)&gt;100,100,CG80+($A$18*15)),CG80))))</f>
        <v>71.04000000000002</v>
      </c>
      <c r="CI80" s="252">
        <f t="shared" ref="CI80" si="894">IF(CI79=$B$16,CH80+($A$16*15),IF(CI79=$B$17,CH80+($A$17*15),IF(CI79=$B$19,IF(CH80+($A$19*15)&gt;100,100,CH80+($A$19*15)),IF(CI79=$B$18,IF(CH80+($A$18*15)&gt;100,100,CH80+($A$18*15)),CH80))))</f>
        <v>69.116666666666688</v>
      </c>
      <c r="CJ80" s="252">
        <f t="shared" ref="CJ80" si="895">IF(CJ79=$B$16,CI80+($A$16*15),IF(CJ79=$B$17,CI80+($A$17*15),IF(CJ79=$B$19,IF(CI80+($A$19*15)&gt;100,100,CI80+($A$19*15)),IF(CJ79=$B$18,IF(CI80+($A$18*15)&gt;100,100,CI80+($A$18*15)),CI80))))</f>
        <v>67.193333333333356</v>
      </c>
      <c r="CK80" s="252">
        <f t="shared" ref="CK80" si="896">IF(CK79=$B$16,CJ80+($A$16*15),IF(CK79=$B$17,CJ80+($A$17*15),IF(CK79=$B$19,IF(CJ80+($A$19*15)&gt;100,100,CJ80+($A$19*15)),IF(CK79=$B$18,IF(CJ80+($A$18*15)&gt;100,100,CJ80+($A$18*15)),CJ80))))</f>
        <v>65.256666666666689</v>
      </c>
      <c r="CL80" s="252">
        <f t="shared" ref="CL80" si="897">IF(CL79=$B$16,CK80+($A$16*15),IF(CL79=$B$17,CK80+($A$17*15),IF(CL79=$B$19,IF(CK80+($A$19*15)&gt;100,100,CK80+($A$19*15)),IF(CL79=$B$18,IF(CK80+($A$18*15)&gt;100,100,CK80+($A$18*15)),CK80))))</f>
        <v>63.320000000000022</v>
      </c>
      <c r="CM80" s="256">
        <f t="shared" ref="CM80" si="898">CL80-10</f>
        <v>53.320000000000022</v>
      </c>
    </row>
    <row r="81" spans="1:91" ht="15" customHeight="1" x14ac:dyDescent="0.25">
      <c r="A81" s="344"/>
      <c r="B81" s="341" t="s">
        <v>60</v>
      </c>
      <c r="C81" s="64" t="s">
        <v>44</v>
      </c>
      <c r="D81" s="43" t="s">
        <v>45</v>
      </c>
      <c r="E81" s="252"/>
      <c r="F81" s="252"/>
      <c r="G81" s="252"/>
      <c r="H81" s="252"/>
      <c r="I81" s="252"/>
      <c r="J81" s="253" t="s">
        <v>23</v>
      </c>
      <c r="K81" s="253" t="s">
        <v>23</v>
      </c>
      <c r="L81" s="253" t="s">
        <v>23</v>
      </c>
      <c r="M81" s="254" t="s">
        <v>27</v>
      </c>
      <c r="N81" s="254" t="s">
        <v>27</v>
      </c>
      <c r="O81" s="254" t="s">
        <v>27</v>
      </c>
      <c r="P81" s="253" t="s">
        <v>23</v>
      </c>
      <c r="Q81" s="253" t="s">
        <v>23</v>
      </c>
      <c r="R81" s="253" t="s">
        <v>23</v>
      </c>
      <c r="S81" s="254" t="s">
        <v>27</v>
      </c>
      <c r="T81" s="254" t="s">
        <v>27</v>
      </c>
      <c r="U81" s="254" t="s">
        <v>27</v>
      </c>
      <c r="V81" s="253" t="s">
        <v>23</v>
      </c>
      <c r="W81" s="253" t="s">
        <v>23</v>
      </c>
      <c r="X81" s="253" t="s">
        <v>23</v>
      </c>
      <c r="Y81" s="254" t="s">
        <v>27</v>
      </c>
      <c r="Z81" s="254" t="s">
        <v>27</v>
      </c>
      <c r="AA81" s="254" t="s">
        <v>27</v>
      </c>
      <c r="AB81" s="253" t="s">
        <v>23</v>
      </c>
      <c r="AC81" s="253" t="s">
        <v>23</v>
      </c>
      <c r="AD81" s="253" t="s">
        <v>23</v>
      </c>
      <c r="AE81" s="254" t="s">
        <v>27</v>
      </c>
      <c r="AF81" s="254" t="s">
        <v>27</v>
      </c>
      <c r="AG81" s="254" t="s">
        <v>27</v>
      </c>
      <c r="AH81" s="253" t="s">
        <v>23</v>
      </c>
      <c r="AI81" s="253" t="s">
        <v>23</v>
      </c>
      <c r="AJ81" s="253" t="s">
        <v>23</v>
      </c>
      <c r="AK81" s="254" t="s">
        <v>27</v>
      </c>
      <c r="AL81" s="254" t="s">
        <v>27</v>
      </c>
      <c r="AM81" s="255" t="s">
        <v>13</v>
      </c>
      <c r="AN81" s="255" t="s">
        <v>13</v>
      </c>
      <c r="AO81" s="255" t="s">
        <v>13</v>
      </c>
      <c r="AP81" s="255" t="s">
        <v>13</v>
      </c>
      <c r="AQ81" s="254" t="s">
        <v>27</v>
      </c>
      <c r="AR81" s="253" t="s">
        <v>23</v>
      </c>
      <c r="AS81" s="253" t="s">
        <v>23</v>
      </c>
      <c r="AT81" s="253" t="s">
        <v>23</v>
      </c>
      <c r="AU81" s="254" t="s">
        <v>27</v>
      </c>
      <c r="AV81" s="254" t="s">
        <v>27</v>
      </c>
      <c r="AW81" s="254" t="s">
        <v>27</v>
      </c>
      <c r="AX81" s="253" t="s">
        <v>23</v>
      </c>
      <c r="AY81" s="253" t="s">
        <v>23</v>
      </c>
      <c r="AZ81" s="253" t="s">
        <v>23</v>
      </c>
      <c r="BA81" s="254" t="s">
        <v>27</v>
      </c>
      <c r="BB81" s="254" t="s">
        <v>27</v>
      </c>
      <c r="BC81" s="254" t="s">
        <v>27</v>
      </c>
      <c r="BD81" s="253" t="s">
        <v>23</v>
      </c>
      <c r="BE81" s="253" t="s">
        <v>23</v>
      </c>
      <c r="BF81" s="253" t="s">
        <v>23</v>
      </c>
      <c r="BG81" s="254" t="s">
        <v>27</v>
      </c>
      <c r="BH81" s="254" t="s">
        <v>27</v>
      </c>
      <c r="BI81" s="254" t="s">
        <v>27</v>
      </c>
      <c r="BJ81" s="253" t="s">
        <v>23</v>
      </c>
      <c r="BK81" s="253" t="s">
        <v>23</v>
      </c>
      <c r="BL81" s="253" t="s">
        <v>23</v>
      </c>
      <c r="BM81" s="254" t="s">
        <v>27</v>
      </c>
      <c r="BN81" s="254" t="s">
        <v>27</v>
      </c>
      <c r="BO81" s="254" t="s">
        <v>27</v>
      </c>
      <c r="BP81" s="253" t="s">
        <v>23</v>
      </c>
      <c r="BQ81" s="253" t="s">
        <v>23</v>
      </c>
      <c r="BR81" s="253" t="s">
        <v>23</v>
      </c>
      <c r="BS81" s="254" t="s">
        <v>27</v>
      </c>
      <c r="BT81" s="254" t="s">
        <v>27</v>
      </c>
      <c r="BU81" s="255" t="s">
        <v>13</v>
      </c>
      <c r="BV81" s="255" t="s">
        <v>13</v>
      </c>
      <c r="BW81" s="255" t="s">
        <v>13</v>
      </c>
      <c r="BX81" s="255" t="s">
        <v>13</v>
      </c>
      <c r="BY81" s="254" t="s">
        <v>27</v>
      </c>
      <c r="BZ81" s="253" t="s">
        <v>23</v>
      </c>
      <c r="CA81" s="253" t="s">
        <v>23</v>
      </c>
      <c r="CB81" s="253" t="s">
        <v>23</v>
      </c>
      <c r="CC81" s="254" t="s">
        <v>27</v>
      </c>
      <c r="CD81" s="254" t="s">
        <v>27</v>
      </c>
      <c r="CE81" s="254" t="s">
        <v>27</v>
      </c>
      <c r="CF81" s="253" t="s">
        <v>23</v>
      </c>
      <c r="CG81" s="253" t="s">
        <v>23</v>
      </c>
      <c r="CH81" s="253" t="s">
        <v>23</v>
      </c>
      <c r="CI81" s="254" t="s">
        <v>27</v>
      </c>
      <c r="CJ81" s="254" t="s">
        <v>27</v>
      </c>
      <c r="CK81" s="254" t="s">
        <v>27</v>
      </c>
      <c r="CL81" s="253" t="s">
        <v>23</v>
      </c>
      <c r="CM81" s="252" t="s">
        <v>46</v>
      </c>
    </row>
    <row r="82" spans="1:91" ht="15" hidden="1" customHeight="1" x14ac:dyDescent="0.25">
      <c r="A82" s="365"/>
      <c r="B82" s="342"/>
      <c r="C82" s="64" t="s">
        <v>37</v>
      </c>
      <c r="D82" s="89">
        <f>CM47</f>
        <v>88.076666666666668</v>
      </c>
      <c r="E82" s="252">
        <f>IF(E81=$B$16,D82+($A$16*15),IF(E81=$B$17,D82+($A$17*15),IF(E81=$B$19,IF(D82+($A$19*15)&gt;100,100,D82+($A$19*15)),IF(E81=$B$18,IF(D82+($A$18*15)&gt;100,100,D82+($A$18*15)),D82))))</f>
        <v>88.076666666666668</v>
      </c>
      <c r="F82" s="252">
        <f t="shared" ref="F82:BQ82" si="899">IF(F81=$B$16,E82+($A$16*15),IF(F81=$B$17,E82+($A$17*15),IF(F81=$B$19,IF(E82+($A$19*15)&gt;100,100,E82+($A$19*15)),IF(F81=$B$18,IF(E82+($A$18*15)&gt;100,100,E82+($A$18*15)),E82))))</f>
        <v>88.076666666666668</v>
      </c>
      <c r="G82" s="252">
        <f t="shared" si="899"/>
        <v>88.076666666666668</v>
      </c>
      <c r="H82" s="252">
        <f t="shared" si="899"/>
        <v>88.076666666666668</v>
      </c>
      <c r="I82" s="252">
        <f t="shared" si="899"/>
        <v>88.076666666666668</v>
      </c>
      <c r="J82" s="252">
        <f t="shared" si="899"/>
        <v>86.14</v>
      </c>
      <c r="K82" s="252">
        <f t="shared" si="899"/>
        <v>84.203333333333333</v>
      </c>
      <c r="L82" s="252">
        <f t="shared" si="899"/>
        <v>82.266666666666666</v>
      </c>
      <c r="M82" s="252">
        <f t="shared" si="899"/>
        <v>80.343333333333334</v>
      </c>
      <c r="N82" s="252">
        <f t="shared" si="899"/>
        <v>78.42</v>
      </c>
      <c r="O82" s="252">
        <f t="shared" si="899"/>
        <v>76.49666666666667</v>
      </c>
      <c r="P82" s="252">
        <f t="shared" si="899"/>
        <v>74.56</v>
      </c>
      <c r="Q82" s="252">
        <f t="shared" si="899"/>
        <v>72.623333333333335</v>
      </c>
      <c r="R82" s="252">
        <f t="shared" si="899"/>
        <v>70.686666666666667</v>
      </c>
      <c r="S82" s="252">
        <f t="shared" si="899"/>
        <v>68.763333333333335</v>
      </c>
      <c r="T82" s="252">
        <f t="shared" si="899"/>
        <v>66.84</v>
      </c>
      <c r="U82" s="252">
        <f t="shared" si="899"/>
        <v>64.916666666666671</v>
      </c>
      <c r="V82" s="252">
        <f t="shared" si="899"/>
        <v>62.980000000000004</v>
      </c>
      <c r="W82" s="252">
        <f t="shared" si="899"/>
        <v>61.043333333333337</v>
      </c>
      <c r="X82" s="252">
        <f t="shared" si="899"/>
        <v>59.106666666666669</v>
      </c>
      <c r="Y82" s="252">
        <f t="shared" si="899"/>
        <v>57.183333333333337</v>
      </c>
      <c r="Z82" s="252">
        <f t="shared" si="899"/>
        <v>55.260000000000005</v>
      </c>
      <c r="AA82" s="252">
        <f t="shared" si="899"/>
        <v>53.336666666666673</v>
      </c>
      <c r="AB82" s="252">
        <f t="shared" si="899"/>
        <v>51.400000000000006</v>
      </c>
      <c r="AC82" s="252">
        <f t="shared" si="899"/>
        <v>49.463333333333338</v>
      </c>
      <c r="AD82" s="252">
        <f t="shared" si="899"/>
        <v>47.526666666666671</v>
      </c>
      <c r="AE82" s="252">
        <f t="shared" si="899"/>
        <v>45.603333333333339</v>
      </c>
      <c r="AF82" s="252">
        <f t="shared" si="899"/>
        <v>43.680000000000007</v>
      </c>
      <c r="AG82" s="252">
        <f t="shared" si="899"/>
        <v>41.756666666666675</v>
      </c>
      <c r="AH82" s="252">
        <f t="shared" si="899"/>
        <v>39.820000000000007</v>
      </c>
      <c r="AI82" s="252">
        <f t="shared" si="899"/>
        <v>37.88333333333334</v>
      </c>
      <c r="AJ82" s="252">
        <f t="shared" si="899"/>
        <v>35.946666666666673</v>
      </c>
      <c r="AK82" s="252">
        <f t="shared" si="899"/>
        <v>34.023333333333341</v>
      </c>
      <c r="AL82" s="252">
        <f t="shared" si="899"/>
        <v>32.100000000000009</v>
      </c>
      <c r="AM82" s="252">
        <f t="shared" si="899"/>
        <v>47.100000000000009</v>
      </c>
      <c r="AN82" s="252">
        <f t="shared" si="899"/>
        <v>62.100000000000009</v>
      </c>
      <c r="AO82" s="252">
        <f t="shared" si="899"/>
        <v>77.100000000000009</v>
      </c>
      <c r="AP82" s="252">
        <f t="shared" si="899"/>
        <v>92.100000000000009</v>
      </c>
      <c r="AQ82" s="252">
        <f t="shared" si="899"/>
        <v>90.176666666666677</v>
      </c>
      <c r="AR82" s="252">
        <f t="shared" si="899"/>
        <v>88.240000000000009</v>
      </c>
      <c r="AS82" s="252">
        <f t="shared" si="899"/>
        <v>86.303333333333342</v>
      </c>
      <c r="AT82" s="252">
        <f t="shared" si="899"/>
        <v>84.366666666666674</v>
      </c>
      <c r="AU82" s="252">
        <f t="shared" si="899"/>
        <v>82.443333333333342</v>
      </c>
      <c r="AV82" s="252">
        <f t="shared" si="899"/>
        <v>80.52000000000001</v>
      </c>
      <c r="AW82" s="252">
        <f t="shared" si="899"/>
        <v>78.596666666666678</v>
      </c>
      <c r="AX82" s="252">
        <f t="shared" si="899"/>
        <v>76.660000000000011</v>
      </c>
      <c r="AY82" s="252">
        <f t="shared" si="899"/>
        <v>74.723333333333343</v>
      </c>
      <c r="AZ82" s="252">
        <f t="shared" si="899"/>
        <v>72.786666666666676</v>
      </c>
      <c r="BA82" s="252">
        <f t="shared" si="899"/>
        <v>70.863333333333344</v>
      </c>
      <c r="BB82" s="252">
        <f t="shared" si="899"/>
        <v>68.940000000000012</v>
      </c>
      <c r="BC82" s="252">
        <f t="shared" si="899"/>
        <v>67.01666666666668</v>
      </c>
      <c r="BD82" s="252">
        <f t="shared" si="899"/>
        <v>65.080000000000013</v>
      </c>
      <c r="BE82" s="252">
        <f t="shared" si="899"/>
        <v>63.143333333333345</v>
      </c>
      <c r="BF82" s="252">
        <f t="shared" si="899"/>
        <v>61.206666666666678</v>
      </c>
      <c r="BG82" s="252">
        <f t="shared" si="899"/>
        <v>59.283333333333346</v>
      </c>
      <c r="BH82" s="252">
        <f t="shared" si="899"/>
        <v>57.360000000000014</v>
      </c>
      <c r="BI82" s="252">
        <f t="shared" si="899"/>
        <v>55.436666666666682</v>
      </c>
      <c r="BJ82" s="252">
        <f t="shared" si="899"/>
        <v>53.500000000000014</v>
      </c>
      <c r="BK82" s="252">
        <f t="shared" si="899"/>
        <v>51.563333333333347</v>
      </c>
      <c r="BL82" s="252">
        <f t="shared" si="899"/>
        <v>49.626666666666679</v>
      </c>
      <c r="BM82" s="252">
        <f t="shared" si="899"/>
        <v>47.703333333333347</v>
      </c>
      <c r="BN82" s="252">
        <f t="shared" si="899"/>
        <v>45.780000000000015</v>
      </c>
      <c r="BO82" s="252">
        <f t="shared" si="899"/>
        <v>43.856666666666683</v>
      </c>
      <c r="BP82" s="252">
        <f t="shared" si="899"/>
        <v>41.920000000000016</v>
      </c>
      <c r="BQ82" s="252">
        <f t="shared" si="899"/>
        <v>39.983333333333348</v>
      </c>
      <c r="BR82" s="252">
        <f t="shared" ref="BR82:BZ82" si="900">IF(BR81=$B$16,BQ82+($A$16*15),IF(BR81=$B$17,BQ82+($A$17*15),IF(BR81=$B$19,IF(BQ82+($A$19*15)&gt;100,100,BQ82+($A$19*15)),IF(BR81=$B$18,IF(BQ82+($A$18*15)&gt;100,100,BQ82+($A$18*15)),BQ82))))</f>
        <v>38.046666666666681</v>
      </c>
      <c r="BS82" s="252">
        <f t="shared" si="900"/>
        <v>36.123333333333349</v>
      </c>
      <c r="BT82" s="252">
        <f t="shared" si="900"/>
        <v>34.200000000000017</v>
      </c>
      <c r="BU82" s="252">
        <f t="shared" si="900"/>
        <v>49.200000000000017</v>
      </c>
      <c r="BV82" s="252">
        <f t="shared" si="900"/>
        <v>64.200000000000017</v>
      </c>
      <c r="BW82" s="252">
        <f t="shared" si="900"/>
        <v>79.200000000000017</v>
      </c>
      <c r="BX82" s="252">
        <f t="shared" si="900"/>
        <v>94.200000000000017</v>
      </c>
      <c r="BY82" s="252">
        <f t="shared" si="900"/>
        <v>92.276666666666685</v>
      </c>
      <c r="BZ82" s="252">
        <f t="shared" si="900"/>
        <v>90.340000000000018</v>
      </c>
      <c r="CA82" s="252">
        <f>IF(CA81=$B$16,BZ82+($A$16*15),IF(CA81=$B$17,BZ82+($A$17*15),IF(CA81=$B$19,IF(BZ82+($A$19*15)&gt;100,100,BZ82+($A$19*15)),IF(CA81=$B$18,IF(BZ82+($A$18*15)&gt;100,100,BZ82+($A$18*15)),BZ82))))</f>
        <v>88.40333333333335</v>
      </c>
      <c r="CB82" s="252">
        <f t="shared" ref="CB82:CL82" si="901">IF(CB81=$B$16,CA82+($A$16*15),IF(CB81=$B$17,CA82+($A$17*15),IF(CB81=$B$19,IF(CA82+($A$19*15)&gt;100,100,CA82+($A$19*15)),IF(CB81=$B$18,IF(CA82+($A$18*15)&gt;100,100,CA82+($A$18*15)),CA82))))</f>
        <v>86.466666666666683</v>
      </c>
      <c r="CC82" s="252">
        <f t="shared" si="901"/>
        <v>84.543333333333351</v>
      </c>
      <c r="CD82" s="252">
        <f t="shared" si="901"/>
        <v>82.620000000000019</v>
      </c>
      <c r="CE82" s="252">
        <f t="shared" si="901"/>
        <v>80.696666666666687</v>
      </c>
      <c r="CF82" s="252">
        <f t="shared" si="901"/>
        <v>78.760000000000019</v>
      </c>
      <c r="CG82" s="252">
        <f t="shared" si="901"/>
        <v>76.823333333333352</v>
      </c>
      <c r="CH82" s="252">
        <f t="shared" si="901"/>
        <v>74.886666666666684</v>
      </c>
      <c r="CI82" s="252">
        <f t="shared" si="901"/>
        <v>72.963333333333352</v>
      </c>
      <c r="CJ82" s="252">
        <f t="shared" si="901"/>
        <v>71.04000000000002</v>
      </c>
      <c r="CK82" s="252">
        <f t="shared" si="901"/>
        <v>69.116666666666688</v>
      </c>
      <c r="CL82" s="252">
        <f t="shared" si="901"/>
        <v>67.180000000000021</v>
      </c>
      <c r="CM82" s="256">
        <f t="shared" ref="CM82" si="902">CL82-10</f>
        <v>57.180000000000021</v>
      </c>
    </row>
    <row r="83" spans="1:91" ht="15" hidden="1" customHeight="1" x14ac:dyDescent="0.25">
      <c r="A83" s="113" t="s">
        <v>61</v>
      </c>
      <c r="B83" s="114"/>
      <c r="C83" s="115"/>
      <c r="D83" s="8">
        <f>COUNTIF(D$24:D$47,"Go")</f>
        <v>0</v>
      </c>
      <c r="E83" s="258">
        <f t="shared" ref="E83:BP83" si="903">COUNTIF(E$24:E$47,"Go")</f>
        <v>1</v>
      </c>
      <c r="F83" s="258">
        <f t="shared" si="903"/>
        <v>2</v>
      </c>
      <c r="G83" s="258">
        <f t="shared" si="903"/>
        <v>3</v>
      </c>
      <c r="H83" s="258">
        <f t="shared" si="903"/>
        <v>3</v>
      </c>
      <c r="I83" s="258">
        <f t="shared" si="903"/>
        <v>3</v>
      </c>
      <c r="J83" s="258">
        <f t="shared" si="903"/>
        <v>3</v>
      </c>
      <c r="K83" s="258">
        <f t="shared" si="903"/>
        <v>3</v>
      </c>
      <c r="L83" s="258">
        <f t="shared" si="903"/>
        <v>3</v>
      </c>
      <c r="M83" s="258">
        <f t="shared" si="903"/>
        <v>3</v>
      </c>
      <c r="N83" s="258">
        <f t="shared" si="903"/>
        <v>3</v>
      </c>
      <c r="O83" s="258">
        <f t="shared" si="903"/>
        <v>3</v>
      </c>
      <c r="P83" s="258">
        <f t="shared" si="903"/>
        <v>3</v>
      </c>
      <c r="Q83" s="258">
        <f t="shared" si="903"/>
        <v>3</v>
      </c>
      <c r="R83" s="258">
        <f t="shared" si="903"/>
        <v>3</v>
      </c>
      <c r="S83" s="258">
        <f t="shared" si="903"/>
        <v>3</v>
      </c>
      <c r="T83" s="258">
        <f t="shared" si="903"/>
        <v>3</v>
      </c>
      <c r="U83" s="258">
        <f t="shared" si="903"/>
        <v>3</v>
      </c>
      <c r="V83" s="258">
        <f t="shared" si="903"/>
        <v>3</v>
      </c>
      <c r="W83" s="258">
        <f t="shared" si="903"/>
        <v>3</v>
      </c>
      <c r="X83" s="258">
        <f t="shared" si="903"/>
        <v>3</v>
      </c>
      <c r="Y83" s="258">
        <f t="shared" si="903"/>
        <v>3</v>
      </c>
      <c r="Z83" s="258">
        <f t="shared" si="903"/>
        <v>3</v>
      </c>
      <c r="AA83" s="258">
        <f t="shared" si="903"/>
        <v>3</v>
      </c>
      <c r="AB83" s="258">
        <f t="shared" si="903"/>
        <v>3</v>
      </c>
      <c r="AC83" s="258">
        <f t="shared" si="903"/>
        <v>3</v>
      </c>
      <c r="AD83" s="258">
        <f t="shared" si="903"/>
        <v>3</v>
      </c>
      <c r="AE83" s="258">
        <f t="shared" si="903"/>
        <v>3</v>
      </c>
      <c r="AF83" s="258">
        <f t="shared" si="903"/>
        <v>3</v>
      </c>
      <c r="AG83" s="258">
        <f t="shared" si="903"/>
        <v>3</v>
      </c>
      <c r="AH83" s="258">
        <f t="shared" si="903"/>
        <v>3</v>
      </c>
      <c r="AI83" s="258">
        <f t="shared" si="903"/>
        <v>3</v>
      </c>
      <c r="AJ83" s="258">
        <f t="shared" si="903"/>
        <v>3</v>
      </c>
      <c r="AK83" s="258">
        <f t="shared" si="903"/>
        <v>3</v>
      </c>
      <c r="AL83" s="258">
        <f t="shared" si="903"/>
        <v>3</v>
      </c>
      <c r="AM83" s="258">
        <f t="shared" si="903"/>
        <v>3</v>
      </c>
      <c r="AN83" s="258">
        <f t="shared" si="903"/>
        <v>3</v>
      </c>
      <c r="AO83" s="258">
        <f t="shared" si="903"/>
        <v>3</v>
      </c>
      <c r="AP83" s="258">
        <f t="shared" si="903"/>
        <v>3</v>
      </c>
      <c r="AQ83" s="258">
        <f t="shared" si="903"/>
        <v>3</v>
      </c>
      <c r="AR83" s="258">
        <f t="shared" si="903"/>
        <v>3</v>
      </c>
      <c r="AS83" s="258">
        <f t="shared" si="903"/>
        <v>3</v>
      </c>
      <c r="AT83" s="258">
        <f t="shared" si="903"/>
        <v>3</v>
      </c>
      <c r="AU83" s="258">
        <f t="shared" si="903"/>
        <v>3</v>
      </c>
      <c r="AV83" s="258">
        <f t="shared" si="903"/>
        <v>3</v>
      </c>
      <c r="AW83" s="258">
        <f t="shared" si="903"/>
        <v>3</v>
      </c>
      <c r="AX83" s="258">
        <f t="shared" si="903"/>
        <v>3</v>
      </c>
      <c r="AY83" s="258">
        <f t="shared" si="903"/>
        <v>3</v>
      </c>
      <c r="AZ83" s="258">
        <f t="shared" si="903"/>
        <v>3</v>
      </c>
      <c r="BA83" s="258">
        <f t="shared" si="903"/>
        <v>3</v>
      </c>
      <c r="BB83" s="258">
        <f t="shared" si="903"/>
        <v>3</v>
      </c>
      <c r="BC83" s="258">
        <f t="shared" si="903"/>
        <v>3</v>
      </c>
      <c r="BD83" s="258">
        <f t="shared" si="903"/>
        <v>3</v>
      </c>
      <c r="BE83" s="258">
        <f t="shared" si="903"/>
        <v>3</v>
      </c>
      <c r="BF83" s="258">
        <f t="shared" si="903"/>
        <v>3</v>
      </c>
      <c r="BG83" s="258">
        <f t="shared" si="903"/>
        <v>3</v>
      </c>
      <c r="BH83" s="258">
        <f t="shared" si="903"/>
        <v>3</v>
      </c>
      <c r="BI83" s="258">
        <f t="shared" si="903"/>
        <v>3</v>
      </c>
      <c r="BJ83" s="258">
        <f t="shared" si="903"/>
        <v>3</v>
      </c>
      <c r="BK83" s="258">
        <f t="shared" si="903"/>
        <v>3</v>
      </c>
      <c r="BL83" s="258">
        <f t="shared" si="903"/>
        <v>3</v>
      </c>
      <c r="BM83" s="258">
        <f t="shared" si="903"/>
        <v>3</v>
      </c>
      <c r="BN83" s="258">
        <f t="shared" si="903"/>
        <v>3</v>
      </c>
      <c r="BO83" s="258">
        <f t="shared" si="903"/>
        <v>3</v>
      </c>
      <c r="BP83" s="258">
        <f t="shared" si="903"/>
        <v>3</v>
      </c>
      <c r="BQ83" s="258">
        <f t="shared" ref="BQ83:CL83" si="904">COUNTIF(BQ$24:BQ$47,"Go")</f>
        <v>3</v>
      </c>
      <c r="BR83" s="258">
        <f t="shared" si="904"/>
        <v>3</v>
      </c>
      <c r="BS83" s="258">
        <f t="shared" si="904"/>
        <v>3</v>
      </c>
      <c r="BT83" s="258">
        <f t="shared" si="904"/>
        <v>3</v>
      </c>
      <c r="BU83" s="258">
        <f t="shared" si="904"/>
        <v>3</v>
      </c>
      <c r="BV83" s="258">
        <f t="shared" si="904"/>
        <v>3</v>
      </c>
      <c r="BW83" s="258">
        <f t="shared" si="904"/>
        <v>3</v>
      </c>
      <c r="BX83" s="258">
        <f t="shared" si="904"/>
        <v>3</v>
      </c>
      <c r="BY83" s="258">
        <f t="shared" si="904"/>
        <v>3</v>
      </c>
      <c r="BZ83" s="258">
        <f t="shared" si="904"/>
        <v>3</v>
      </c>
      <c r="CA83" s="258">
        <f t="shared" si="904"/>
        <v>3</v>
      </c>
      <c r="CB83" s="258">
        <f t="shared" si="904"/>
        <v>3</v>
      </c>
      <c r="CC83" s="258">
        <f t="shared" si="904"/>
        <v>3</v>
      </c>
      <c r="CD83" s="258">
        <f t="shared" si="904"/>
        <v>3</v>
      </c>
      <c r="CE83" s="258">
        <f t="shared" si="904"/>
        <v>3</v>
      </c>
      <c r="CF83" s="258">
        <f t="shared" si="904"/>
        <v>3</v>
      </c>
      <c r="CG83" s="258">
        <f t="shared" si="904"/>
        <v>3</v>
      </c>
      <c r="CH83" s="258">
        <f t="shared" si="904"/>
        <v>3</v>
      </c>
      <c r="CI83" s="258">
        <f t="shared" si="904"/>
        <v>3</v>
      </c>
      <c r="CJ83" s="258">
        <f t="shared" si="904"/>
        <v>3</v>
      </c>
      <c r="CK83" s="258">
        <f t="shared" si="904"/>
        <v>3</v>
      </c>
      <c r="CL83" s="258">
        <f t="shared" si="904"/>
        <v>3</v>
      </c>
      <c r="CM83" s="332"/>
    </row>
    <row r="84" spans="1:91" x14ac:dyDescent="0.25">
      <c r="A84" s="113" t="s">
        <v>62</v>
      </c>
      <c r="B84" s="114"/>
      <c r="C84" s="115"/>
      <c r="D84" s="8">
        <f>COUNTIF(D59:D82,"ST1")</f>
        <v>0</v>
      </c>
      <c r="E84" s="258">
        <f t="shared" ref="E84:BP84" si="905">COUNTIF(E59:E82,"ST1")</f>
        <v>1</v>
      </c>
      <c r="F84" s="258">
        <f t="shared" si="905"/>
        <v>1</v>
      </c>
      <c r="G84" s="258">
        <f t="shared" si="905"/>
        <v>1</v>
      </c>
      <c r="H84" s="258">
        <f t="shared" si="905"/>
        <v>1</v>
      </c>
      <c r="I84" s="258">
        <f t="shared" si="905"/>
        <v>1</v>
      </c>
      <c r="J84" s="258">
        <f t="shared" si="905"/>
        <v>1</v>
      </c>
      <c r="K84" s="258">
        <f t="shared" si="905"/>
        <v>1</v>
      </c>
      <c r="L84" s="258">
        <f t="shared" si="905"/>
        <v>1</v>
      </c>
      <c r="M84" s="258">
        <f t="shared" si="905"/>
        <v>1</v>
      </c>
      <c r="N84" s="258">
        <f t="shared" si="905"/>
        <v>1</v>
      </c>
      <c r="O84" s="258">
        <f t="shared" si="905"/>
        <v>1</v>
      </c>
      <c r="P84" s="258">
        <f t="shared" si="905"/>
        <v>1</v>
      </c>
      <c r="Q84" s="258">
        <f t="shared" si="905"/>
        <v>0</v>
      </c>
      <c r="R84" s="258">
        <f t="shared" si="905"/>
        <v>0</v>
      </c>
      <c r="S84" s="258">
        <f t="shared" si="905"/>
        <v>0</v>
      </c>
      <c r="T84" s="258">
        <f t="shared" si="905"/>
        <v>0</v>
      </c>
      <c r="U84" s="258">
        <f t="shared" si="905"/>
        <v>0</v>
      </c>
      <c r="V84" s="258">
        <f t="shared" si="905"/>
        <v>0</v>
      </c>
      <c r="W84" s="258">
        <f t="shared" si="905"/>
        <v>0</v>
      </c>
      <c r="X84" s="258">
        <f t="shared" si="905"/>
        <v>0</v>
      </c>
      <c r="Y84" s="258">
        <f t="shared" si="905"/>
        <v>0</v>
      </c>
      <c r="Z84" s="258">
        <f t="shared" si="905"/>
        <v>0</v>
      </c>
      <c r="AA84" s="258">
        <f t="shared" si="905"/>
        <v>0</v>
      </c>
      <c r="AB84" s="258">
        <f t="shared" si="905"/>
        <v>0</v>
      </c>
      <c r="AC84" s="258">
        <f t="shared" si="905"/>
        <v>0</v>
      </c>
      <c r="AD84" s="258">
        <f t="shared" si="905"/>
        <v>0</v>
      </c>
      <c r="AE84" s="258">
        <f t="shared" si="905"/>
        <v>0</v>
      </c>
      <c r="AF84" s="258">
        <f t="shared" si="905"/>
        <v>0</v>
      </c>
      <c r="AG84" s="258">
        <f t="shared" si="905"/>
        <v>1</v>
      </c>
      <c r="AH84" s="258">
        <f t="shared" si="905"/>
        <v>1</v>
      </c>
      <c r="AI84" s="258">
        <f t="shared" si="905"/>
        <v>1</v>
      </c>
      <c r="AJ84" s="258">
        <f t="shared" si="905"/>
        <v>1</v>
      </c>
      <c r="AK84" s="258">
        <f t="shared" si="905"/>
        <v>1</v>
      </c>
      <c r="AL84" s="258">
        <f t="shared" si="905"/>
        <v>1</v>
      </c>
      <c r="AM84" s="258">
        <f t="shared" si="905"/>
        <v>1</v>
      </c>
      <c r="AN84" s="258">
        <f t="shared" si="905"/>
        <v>1</v>
      </c>
      <c r="AO84" s="258">
        <f t="shared" si="905"/>
        <v>1</v>
      </c>
      <c r="AP84" s="258">
        <f t="shared" si="905"/>
        <v>1</v>
      </c>
      <c r="AQ84" s="258">
        <f t="shared" si="905"/>
        <v>1</v>
      </c>
      <c r="AR84" s="258">
        <f t="shared" si="905"/>
        <v>1</v>
      </c>
      <c r="AS84" s="258">
        <f t="shared" si="905"/>
        <v>0</v>
      </c>
      <c r="AT84" s="258">
        <f t="shared" si="905"/>
        <v>0</v>
      </c>
      <c r="AU84" s="258">
        <f t="shared" si="905"/>
        <v>0</v>
      </c>
      <c r="AV84" s="258">
        <f t="shared" si="905"/>
        <v>0</v>
      </c>
      <c r="AW84" s="258">
        <f t="shared" si="905"/>
        <v>0</v>
      </c>
      <c r="AX84" s="258">
        <f t="shared" si="905"/>
        <v>0</v>
      </c>
      <c r="AY84" s="258">
        <f t="shared" si="905"/>
        <v>0</v>
      </c>
      <c r="AZ84" s="258">
        <f t="shared" si="905"/>
        <v>0</v>
      </c>
      <c r="BA84" s="258">
        <f t="shared" si="905"/>
        <v>0</v>
      </c>
      <c r="BB84" s="258">
        <f t="shared" si="905"/>
        <v>0</v>
      </c>
      <c r="BC84" s="258">
        <f t="shared" si="905"/>
        <v>1</v>
      </c>
      <c r="BD84" s="258">
        <f t="shared" si="905"/>
        <v>1</v>
      </c>
      <c r="BE84" s="258">
        <f t="shared" si="905"/>
        <v>1</v>
      </c>
      <c r="BF84" s="258">
        <f t="shared" si="905"/>
        <v>1</v>
      </c>
      <c r="BG84" s="258">
        <f t="shared" si="905"/>
        <v>1</v>
      </c>
      <c r="BH84" s="258">
        <f t="shared" si="905"/>
        <v>1</v>
      </c>
      <c r="BI84" s="258">
        <f t="shared" si="905"/>
        <v>1</v>
      </c>
      <c r="BJ84" s="258">
        <f t="shared" si="905"/>
        <v>1</v>
      </c>
      <c r="BK84" s="258">
        <f t="shared" si="905"/>
        <v>1</v>
      </c>
      <c r="BL84" s="258">
        <f t="shared" si="905"/>
        <v>1</v>
      </c>
      <c r="BM84" s="258">
        <f t="shared" si="905"/>
        <v>1</v>
      </c>
      <c r="BN84" s="258">
        <f t="shared" si="905"/>
        <v>1</v>
      </c>
      <c r="BO84" s="258">
        <f t="shared" si="905"/>
        <v>1</v>
      </c>
      <c r="BP84" s="258">
        <f t="shared" si="905"/>
        <v>1</v>
      </c>
      <c r="BQ84" s="258">
        <f t="shared" ref="BQ84:CL84" si="906">COUNTIF(BQ59:BQ82,"ST1")</f>
        <v>1</v>
      </c>
      <c r="BR84" s="258">
        <f t="shared" si="906"/>
        <v>1</v>
      </c>
      <c r="BS84" s="258">
        <f t="shared" si="906"/>
        <v>1</v>
      </c>
      <c r="BT84" s="258">
        <f t="shared" si="906"/>
        <v>1</v>
      </c>
      <c r="BU84" s="258">
        <f t="shared" si="906"/>
        <v>1</v>
      </c>
      <c r="BV84" s="258">
        <f t="shared" si="906"/>
        <v>1</v>
      </c>
      <c r="BW84" s="258">
        <f t="shared" si="906"/>
        <v>1</v>
      </c>
      <c r="BX84" s="258">
        <f t="shared" si="906"/>
        <v>1</v>
      </c>
      <c r="BY84" s="258">
        <f t="shared" si="906"/>
        <v>1</v>
      </c>
      <c r="BZ84" s="258">
        <f t="shared" si="906"/>
        <v>1</v>
      </c>
      <c r="CA84" s="258">
        <f t="shared" si="906"/>
        <v>1</v>
      </c>
      <c r="CB84" s="258">
        <f t="shared" si="906"/>
        <v>1</v>
      </c>
      <c r="CC84" s="258">
        <f t="shared" si="906"/>
        <v>1</v>
      </c>
      <c r="CD84" s="258">
        <f t="shared" si="906"/>
        <v>1</v>
      </c>
      <c r="CE84" s="258">
        <f t="shared" si="906"/>
        <v>1</v>
      </c>
      <c r="CF84" s="258">
        <f t="shared" si="906"/>
        <v>1</v>
      </c>
      <c r="CG84" s="258">
        <f t="shared" si="906"/>
        <v>1</v>
      </c>
      <c r="CH84" s="258">
        <f t="shared" si="906"/>
        <v>1</v>
      </c>
      <c r="CI84" s="258">
        <f t="shared" si="906"/>
        <v>0</v>
      </c>
      <c r="CJ84" s="258">
        <f t="shared" si="906"/>
        <v>0</v>
      </c>
      <c r="CK84" s="258">
        <f t="shared" si="906"/>
        <v>0</v>
      </c>
      <c r="CL84" s="258">
        <f t="shared" si="906"/>
        <v>0</v>
      </c>
      <c r="CM84" s="332"/>
    </row>
    <row r="85" spans="1:91" ht="15" customHeight="1" x14ac:dyDescent="0.25">
      <c r="A85" s="333" t="s">
        <v>63</v>
      </c>
      <c r="B85" s="334"/>
      <c r="C85" s="335"/>
      <c r="D85" s="13">
        <f t="shared" ref="D85:BO85" si="907">COUNTIF(D59:D82,"PEA")</f>
        <v>0</v>
      </c>
      <c r="E85" s="258">
        <f t="shared" si="907"/>
        <v>1</v>
      </c>
      <c r="F85" s="258">
        <f t="shared" si="907"/>
        <v>1</v>
      </c>
      <c r="G85" s="258">
        <f t="shared" si="907"/>
        <v>1</v>
      </c>
      <c r="H85" s="258">
        <f t="shared" si="907"/>
        <v>1</v>
      </c>
      <c r="I85" s="258">
        <f t="shared" si="907"/>
        <v>1</v>
      </c>
      <c r="J85" s="258">
        <f t="shared" si="907"/>
        <v>1</v>
      </c>
      <c r="K85" s="258">
        <f t="shared" si="907"/>
        <v>1</v>
      </c>
      <c r="L85" s="258">
        <f t="shared" si="907"/>
        <v>1</v>
      </c>
      <c r="M85" s="258">
        <f t="shared" si="907"/>
        <v>1</v>
      </c>
      <c r="N85" s="258">
        <f t="shared" si="907"/>
        <v>1</v>
      </c>
      <c r="O85" s="258">
        <f t="shared" si="907"/>
        <v>1</v>
      </c>
      <c r="P85" s="258">
        <f t="shared" si="907"/>
        <v>1</v>
      </c>
      <c r="Q85" s="258">
        <f t="shared" si="907"/>
        <v>0</v>
      </c>
      <c r="R85" s="258">
        <f t="shared" si="907"/>
        <v>0</v>
      </c>
      <c r="S85" s="258">
        <f t="shared" si="907"/>
        <v>0</v>
      </c>
      <c r="T85" s="258">
        <f t="shared" si="907"/>
        <v>0</v>
      </c>
      <c r="U85" s="258">
        <f t="shared" si="907"/>
        <v>0</v>
      </c>
      <c r="V85" s="258">
        <f t="shared" si="907"/>
        <v>0</v>
      </c>
      <c r="W85" s="258">
        <f t="shared" si="907"/>
        <v>0</v>
      </c>
      <c r="X85" s="258">
        <f t="shared" si="907"/>
        <v>0</v>
      </c>
      <c r="Y85" s="258">
        <f t="shared" si="907"/>
        <v>0</v>
      </c>
      <c r="Z85" s="258">
        <f t="shared" si="907"/>
        <v>0</v>
      </c>
      <c r="AA85" s="258">
        <f t="shared" si="907"/>
        <v>0</v>
      </c>
      <c r="AB85" s="258">
        <f t="shared" si="907"/>
        <v>0</v>
      </c>
      <c r="AC85" s="258">
        <f t="shared" si="907"/>
        <v>0</v>
      </c>
      <c r="AD85" s="258">
        <f t="shared" si="907"/>
        <v>0</v>
      </c>
      <c r="AE85" s="258">
        <f t="shared" si="907"/>
        <v>0</v>
      </c>
      <c r="AF85" s="258">
        <f t="shared" si="907"/>
        <v>0</v>
      </c>
      <c r="AG85" s="258">
        <f t="shared" si="907"/>
        <v>0</v>
      </c>
      <c r="AH85" s="258">
        <f t="shared" si="907"/>
        <v>0</v>
      </c>
      <c r="AI85" s="258">
        <f t="shared" si="907"/>
        <v>1</v>
      </c>
      <c r="AJ85" s="258">
        <f t="shared" si="907"/>
        <v>1</v>
      </c>
      <c r="AK85" s="258">
        <f t="shared" si="907"/>
        <v>1</v>
      </c>
      <c r="AL85" s="258">
        <f t="shared" si="907"/>
        <v>1</v>
      </c>
      <c r="AM85" s="258">
        <f t="shared" si="907"/>
        <v>1</v>
      </c>
      <c r="AN85" s="258">
        <f t="shared" si="907"/>
        <v>1</v>
      </c>
      <c r="AO85" s="258">
        <f t="shared" si="907"/>
        <v>1</v>
      </c>
      <c r="AP85" s="258">
        <f t="shared" si="907"/>
        <v>1</v>
      </c>
      <c r="AQ85" s="258">
        <f t="shared" si="907"/>
        <v>1</v>
      </c>
      <c r="AR85" s="258">
        <f t="shared" si="907"/>
        <v>1</v>
      </c>
      <c r="AS85" s="258">
        <f t="shared" si="907"/>
        <v>1</v>
      </c>
      <c r="AT85" s="258">
        <f t="shared" si="907"/>
        <v>1</v>
      </c>
      <c r="AU85" s="258">
        <f t="shared" si="907"/>
        <v>0</v>
      </c>
      <c r="AV85" s="258">
        <f t="shared" si="907"/>
        <v>0</v>
      </c>
      <c r="AW85" s="258">
        <f t="shared" si="907"/>
        <v>0</v>
      </c>
      <c r="AX85" s="258">
        <f t="shared" si="907"/>
        <v>0</v>
      </c>
      <c r="AY85" s="258">
        <f t="shared" si="907"/>
        <v>0</v>
      </c>
      <c r="AZ85" s="258">
        <f t="shared" si="907"/>
        <v>0</v>
      </c>
      <c r="BA85" s="258">
        <f t="shared" si="907"/>
        <v>0</v>
      </c>
      <c r="BB85" s="258">
        <f t="shared" si="907"/>
        <v>0</v>
      </c>
      <c r="BC85" s="258">
        <f t="shared" si="907"/>
        <v>0</v>
      </c>
      <c r="BD85" s="258">
        <f t="shared" si="907"/>
        <v>0</v>
      </c>
      <c r="BE85" s="258">
        <f t="shared" si="907"/>
        <v>0</v>
      </c>
      <c r="BF85" s="258">
        <f t="shared" si="907"/>
        <v>0</v>
      </c>
      <c r="BG85" s="258">
        <f t="shared" si="907"/>
        <v>0</v>
      </c>
      <c r="BH85" s="258">
        <f t="shared" si="907"/>
        <v>0</v>
      </c>
      <c r="BI85" s="258">
        <f t="shared" si="907"/>
        <v>0</v>
      </c>
      <c r="BJ85" s="258">
        <f t="shared" si="907"/>
        <v>0</v>
      </c>
      <c r="BK85" s="258">
        <f t="shared" si="907"/>
        <v>1</v>
      </c>
      <c r="BL85" s="258">
        <f t="shared" si="907"/>
        <v>1</v>
      </c>
      <c r="BM85" s="258">
        <f t="shared" si="907"/>
        <v>1</v>
      </c>
      <c r="BN85" s="258">
        <f t="shared" si="907"/>
        <v>1</v>
      </c>
      <c r="BO85" s="258">
        <f t="shared" si="907"/>
        <v>0</v>
      </c>
      <c r="BP85" s="258">
        <f t="shared" ref="BP85:CG85" si="908">COUNTIF(BP59:BP82,"PEA")</f>
        <v>0</v>
      </c>
      <c r="BQ85" s="258">
        <f t="shared" si="908"/>
        <v>1</v>
      </c>
      <c r="BR85" s="258">
        <f t="shared" si="908"/>
        <v>1</v>
      </c>
      <c r="BS85" s="258">
        <f t="shared" si="908"/>
        <v>1</v>
      </c>
      <c r="BT85" s="258">
        <f t="shared" si="908"/>
        <v>1</v>
      </c>
      <c r="BU85" s="258">
        <f t="shared" si="908"/>
        <v>1</v>
      </c>
      <c r="BV85" s="258">
        <f t="shared" si="908"/>
        <v>1</v>
      </c>
      <c r="BW85" s="258">
        <f t="shared" si="908"/>
        <v>1</v>
      </c>
      <c r="BX85" s="258">
        <f t="shared" si="908"/>
        <v>1</v>
      </c>
      <c r="BY85" s="258">
        <f t="shared" si="908"/>
        <v>1</v>
      </c>
      <c r="BZ85" s="258">
        <f t="shared" si="908"/>
        <v>1</v>
      </c>
      <c r="CA85" s="258">
        <f t="shared" si="908"/>
        <v>1</v>
      </c>
      <c r="CB85" s="258">
        <f t="shared" si="908"/>
        <v>1</v>
      </c>
      <c r="CC85" s="258">
        <f t="shared" si="908"/>
        <v>0</v>
      </c>
      <c r="CD85" s="258">
        <f t="shared" si="908"/>
        <v>0</v>
      </c>
      <c r="CE85" s="258">
        <f t="shared" si="908"/>
        <v>0</v>
      </c>
      <c r="CF85" s="258">
        <f t="shared" si="908"/>
        <v>0</v>
      </c>
      <c r="CG85" s="258">
        <f t="shared" si="908"/>
        <v>0</v>
      </c>
      <c r="CH85" s="258">
        <f>COUNTIF(CH59:CH82,"PEA")</f>
        <v>0</v>
      </c>
      <c r="CI85" s="258">
        <f>COUNTIF(CI59:CI82,"PEA")</f>
        <v>0</v>
      </c>
      <c r="CJ85" s="258">
        <f>COUNTIF(CJ59:CJ82,"PEA")</f>
        <v>0</v>
      </c>
      <c r="CK85" s="258">
        <f>COUNTIF(CK59:CK82,"PEA")</f>
        <v>0</v>
      </c>
      <c r="CL85" s="258">
        <f>COUNTIF(CL59:CL82,"PEA")</f>
        <v>0</v>
      </c>
      <c r="CM85" s="332"/>
    </row>
    <row r="86" spans="1:91" ht="15" hidden="1" customHeight="1" x14ac:dyDescent="0.25">
      <c r="A86" s="333" t="s">
        <v>64</v>
      </c>
      <c r="B86" s="334"/>
      <c r="C86" s="335"/>
      <c r="D86" s="13">
        <f>D84+D85</f>
        <v>0</v>
      </c>
      <c r="E86" s="258">
        <f t="shared" ref="E86:BP86" si="909">E84+E85</f>
        <v>2</v>
      </c>
      <c r="F86" s="258">
        <f t="shared" si="909"/>
        <v>2</v>
      </c>
      <c r="G86" s="258">
        <f t="shared" si="909"/>
        <v>2</v>
      </c>
      <c r="H86" s="258">
        <f t="shared" si="909"/>
        <v>2</v>
      </c>
      <c r="I86" s="258">
        <f t="shared" si="909"/>
        <v>2</v>
      </c>
      <c r="J86" s="258">
        <f t="shared" si="909"/>
        <v>2</v>
      </c>
      <c r="K86" s="258">
        <f t="shared" si="909"/>
        <v>2</v>
      </c>
      <c r="L86" s="258">
        <f t="shared" si="909"/>
        <v>2</v>
      </c>
      <c r="M86" s="258">
        <f t="shared" si="909"/>
        <v>2</v>
      </c>
      <c r="N86" s="258">
        <f t="shared" si="909"/>
        <v>2</v>
      </c>
      <c r="O86" s="258">
        <f t="shared" si="909"/>
        <v>2</v>
      </c>
      <c r="P86" s="258">
        <f t="shared" si="909"/>
        <v>2</v>
      </c>
      <c r="Q86" s="258">
        <f t="shared" si="909"/>
        <v>0</v>
      </c>
      <c r="R86" s="258">
        <f t="shared" si="909"/>
        <v>0</v>
      </c>
      <c r="S86" s="258">
        <f t="shared" si="909"/>
        <v>0</v>
      </c>
      <c r="T86" s="258">
        <f t="shared" si="909"/>
        <v>0</v>
      </c>
      <c r="U86" s="258">
        <f t="shared" si="909"/>
        <v>0</v>
      </c>
      <c r="V86" s="258">
        <f t="shared" si="909"/>
        <v>0</v>
      </c>
      <c r="W86" s="258">
        <f t="shared" si="909"/>
        <v>0</v>
      </c>
      <c r="X86" s="258">
        <f t="shared" si="909"/>
        <v>0</v>
      </c>
      <c r="Y86" s="258">
        <f t="shared" si="909"/>
        <v>0</v>
      </c>
      <c r="Z86" s="258">
        <f t="shared" si="909"/>
        <v>0</v>
      </c>
      <c r="AA86" s="258">
        <f t="shared" si="909"/>
        <v>0</v>
      </c>
      <c r="AB86" s="258">
        <f t="shared" si="909"/>
        <v>0</v>
      </c>
      <c r="AC86" s="258">
        <f t="shared" si="909"/>
        <v>0</v>
      </c>
      <c r="AD86" s="258">
        <f t="shared" si="909"/>
        <v>0</v>
      </c>
      <c r="AE86" s="258">
        <f t="shared" si="909"/>
        <v>0</v>
      </c>
      <c r="AF86" s="258">
        <f t="shared" si="909"/>
        <v>0</v>
      </c>
      <c r="AG86" s="258">
        <f t="shared" si="909"/>
        <v>1</v>
      </c>
      <c r="AH86" s="258">
        <f t="shared" si="909"/>
        <v>1</v>
      </c>
      <c r="AI86" s="258">
        <f t="shared" si="909"/>
        <v>2</v>
      </c>
      <c r="AJ86" s="258">
        <f t="shared" si="909"/>
        <v>2</v>
      </c>
      <c r="AK86" s="258">
        <f t="shared" si="909"/>
        <v>2</v>
      </c>
      <c r="AL86" s="258">
        <f t="shared" si="909"/>
        <v>2</v>
      </c>
      <c r="AM86" s="258">
        <f t="shared" si="909"/>
        <v>2</v>
      </c>
      <c r="AN86" s="258">
        <f t="shared" si="909"/>
        <v>2</v>
      </c>
      <c r="AO86" s="258">
        <f t="shared" si="909"/>
        <v>2</v>
      </c>
      <c r="AP86" s="258">
        <f t="shared" si="909"/>
        <v>2</v>
      </c>
      <c r="AQ86" s="258">
        <f t="shared" si="909"/>
        <v>2</v>
      </c>
      <c r="AR86" s="258">
        <f t="shared" si="909"/>
        <v>2</v>
      </c>
      <c r="AS86" s="258">
        <f t="shared" si="909"/>
        <v>1</v>
      </c>
      <c r="AT86" s="258">
        <f t="shared" si="909"/>
        <v>1</v>
      </c>
      <c r="AU86" s="258">
        <f t="shared" si="909"/>
        <v>0</v>
      </c>
      <c r="AV86" s="258">
        <f t="shared" si="909"/>
        <v>0</v>
      </c>
      <c r="AW86" s="258">
        <f t="shared" si="909"/>
        <v>0</v>
      </c>
      <c r="AX86" s="258">
        <f t="shared" si="909"/>
        <v>0</v>
      </c>
      <c r="AY86" s="258">
        <f t="shared" si="909"/>
        <v>0</v>
      </c>
      <c r="AZ86" s="258">
        <f t="shared" si="909"/>
        <v>0</v>
      </c>
      <c r="BA86" s="258">
        <f t="shared" si="909"/>
        <v>0</v>
      </c>
      <c r="BB86" s="258">
        <f t="shared" si="909"/>
        <v>0</v>
      </c>
      <c r="BC86" s="258">
        <f t="shared" si="909"/>
        <v>1</v>
      </c>
      <c r="BD86" s="258">
        <f t="shared" si="909"/>
        <v>1</v>
      </c>
      <c r="BE86" s="258">
        <f t="shared" si="909"/>
        <v>1</v>
      </c>
      <c r="BF86" s="258">
        <f t="shared" si="909"/>
        <v>1</v>
      </c>
      <c r="BG86" s="258">
        <f t="shared" si="909"/>
        <v>1</v>
      </c>
      <c r="BH86" s="258">
        <f t="shared" si="909"/>
        <v>1</v>
      </c>
      <c r="BI86" s="258">
        <f t="shared" si="909"/>
        <v>1</v>
      </c>
      <c r="BJ86" s="258">
        <f t="shared" si="909"/>
        <v>1</v>
      </c>
      <c r="BK86" s="258">
        <f t="shared" si="909"/>
        <v>2</v>
      </c>
      <c r="BL86" s="258">
        <f t="shared" si="909"/>
        <v>2</v>
      </c>
      <c r="BM86" s="258">
        <f t="shared" si="909"/>
        <v>2</v>
      </c>
      <c r="BN86" s="258">
        <f t="shared" si="909"/>
        <v>2</v>
      </c>
      <c r="BO86" s="258">
        <f t="shared" si="909"/>
        <v>1</v>
      </c>
      <c r="BP86" s="258">
        <f t="shared" si="909"/>
        <v>1</v>
      </c>
      <c r="BQ86" s="258">
        <f t="shared" ref="BQ86:CL86" si="910">BQ84+BQ85</f>
        <v>2</v>
      </c>
      <c r="BR86" s="258">
        <f t="shared" si="910"/>
        <v>2</v>
      </c>
      <c r="BS86" s="258">
        <f t="shared" si="910"/>
        <v>2</v>
      </c>
      <c r="BT86" s="258">
        <f t="shared" si="910"/>
        <v>2</v>
      </c>
      <c r="BU86" s="258">
        <f t="shared" si="910"/>
        <v>2</v>
      </c>
      <c r="BV86" s="258">
        <f t="shared" si="910"/>
        <v>2</v>
      </c>
      <c r="BW86" s="258">
        <f t="shared" si="910"/>
        <v>2</v>
      </c>
      <c r="BX86" s="258">
        <f t="shared" si="910"/>
        <v>2</v>
      </c>
      <c r="BY86" s="258">
        <f t="shared" si="910"/>
        <v>2</v>
      </c>
      <c r="BZ86" s="258">
        <f t="shared" si="910"/>
        <v>2</v>
      </c>
      <c r="CA86" s="258">
        <f t="shared" si="910"/>
        <v>2</v>
      </c>
      <c r="CB86" s="258">
        <f t="shared" si="910"/>
        <v>2</v>
      </c>
      <c r="CC86" s="258">
        <f t="shared" si="910"/>
        <v>1</v>
      </c>
      <c r="CD86" s="258">
        <f t="shared" si="910"/>
        <v>1</v>
      </c>
      <c r="CE86" s="258">
        <f t="shared" si="910"/>
        <v>1</v>
      </c>
      <c r="CF86" s="258">
        <f t="shared" si="910"/>
        <v>1</v>
      </c>
      <c r="CG86" s="258">
        <f t="shared" si="910"/>
        <v>1</v>
      </c>
      <c r="CH86" s="258">
        <f t="shared" si="910"/>
        <v>1</v>
      </c>
      <c r="CI86" s="258">
        <f t="shared" si="910"/>
        <v>0</v>
      </c>
      <c r="CJ86" s="258">
        <f t="shared" si="910"/>
        <v>0</v>
      </c>
      <c r="CK86" s="258">
        <f t="shared" si="910"/>
        <v>0</v>
      </c>
      <c r="CL86" s="258">
        <f t="shared" si="910"/>
        <v>0</v>
      </c>
      <c r="CM86" s="332"/>
    </row>
    <row r="87" spans="1:91" hidden="1" x14ac:dyDescent="0.25">
      <c r="A87" s="336" t="s">
        <v>65</v>
      </c>
      <c r="B87" s="337"/>
      <c r="C87" s="338"/>
      <c r="D87" s="53" t="b">
        <f t="shared" ref="D87:BO87" si="911">IF(D85&gt;1,FALSE,IF(D84&gt;1,FALSE,TRUE))</f>
        <v>1</v>
      </c>
      <c r="E87" s="258" t="b">
        <f t="shared" si="911"/>
        <v>1</v>
      </c>
      <c r="F87" s="258" t="b">
        <f t="shared" si="911"/>
        <v>1</v>
      </c>
      <c r="G87" s="258" t="b">
        <f t="shared" si="911"/>
        <v>1</v>
      </c>
      <c r="H87" s="258" t="b">
        <f t="shared" si="911"/>
        <v>1</v>
      </c>
      <c r="I87" s="258" t="b">
        <f t="shared" si="911"/>
        <v>1</v>
      </c>
      <c r="J87" s="258" t="b">
        <f t="shared" si="911"/>
        <v>1</v>
      </c>
      <c r="K87" s="258" t="b">
        <f t="shared" si="911"/>
        <v>1</v>
      </c>
      <c r="L87" s="258" t="b">
        <f t="shared" si="911"/>
        <v>1</v>
      </c>
      <c r="M87" s="258" t="b">
        <f t="shared" si="911"/>
        <v>1</v>
      </c>
      <c r="N87" s="258" t="b">
        <f t="shared" si="911"/>
        <v>1</v>
      </c>
      <c r="O87" s="258" t="b">
        <f t="shared" si="911"/>
        <v>1</v>
      </c>
      <c r="P87" s="258" t="b">
        <f t="shared" si="911"/>
        <v>1</v>
      </c>
      <c r="Q87" s="258" t="b">
        <f t="shared" si="911"/>
        <v>1</v>
      </c>
      <c r="R87" s="258" t="b">
        <f t="shared" si="911"/>
        <v>1</v>
      </c>
      <c r="S87" s="258" t="b">
        <f t="shared" si="911"/>
        <v>1</v>
      </c>
      <c r="T87" s="258" t="b">
        <f t="shared" si="911"/>
        <v>1</v>
      </c>
      <c r="U87" s="258" t="b">
        <f t="shared" si="911"/>
        <v>1</v>
      </c>
      <c r="V87" s="258" t="b">
        <f t="shared" si="911"/>
        <v>1</v>
      </c>
      <c r="W87" s="258" t="b">
        <f t="shared" si="911"/>
        <v>1</v>
      </c>
      <c r="X87" s="258" t="b">
        <f t="shared" si="911"/>
        <v>1</v>
      </c>
      <c r="Y87" s="258" t="b">
        <f t="shared" si="911"/>
        <v>1</v>
      </c>
      <c r="Z87" s="258" t="b">
        <f t="shared" si="911"/>
        <v>1</v>
      </c>
      <c r="AA87" s="258" t="b">
        <f t="shared" si="911"/>
        <v>1</v>
      </c>
      <c r="AB87" s="258" t="b">
        <f t="shared" si="911"/>
        <v>1</v>
      </c>
      <c r="AC87" s="258" t="b">
        <f t="shared" si="911"/>
        <v>1</v>
      </c>
      <c r="AD87" s="258" t="b">
        <f t="shared" si="911"/>
        <v>1</v>
      </c>
      <c r="AE87" s="258" t="b">
        <f t="shared" si="911"/>
        <v>1</v>
      </c>
      <c r="AF87" s="258" t="b">
        <f t="shared" si="911"/>
        <v>1</v>
      </c>
      <c r="AG87" s="258" t="b">
        <f t="shared" si="911"/>
        <v>1</v>
      </c>
      <c r="AH87" s="258" t="b">
        <f t="shared" si="911"/>
        <v>1</v>
      </c>
      <c r="AI87" s="258" t="b">
        <f t="shared" si="911"/>
        <v>1</v>
      </c>
      <c r="AJ87" s="258" t="b">
        <f t="shared" si="911"/>
        <v>1</v>
      </c>
      <c r="AK87" s="258" t="b">
        <f t="shared" si="911"/>
        <v>1</v>
      </c>
      <c r="AL87" s="258" t="b">
        <f t="shared" si="911"/>
        <v>1</v>
      </c>
      <c r="AM87" s="258" t="b">
        <f t="shared" si="911"/>
        <v>1</v>
      </c>
      <c r="AN87" s="258" t="b">
        <f t="shared" si="911"/>
        <v>1</v>
      </c>
      <c r="AO87" s="258" t="b">
        <f t="shared" si="911"/>
        <v>1</v>
      </c>
      <c r="AP87" s="258" t="b">
        <f t="shared" si="911"/>
        <v>1</v>
      </c>
      <c r="AQ87" s="258" t="b">
        <f t="shared" si="911"/>
        <v>1</v>
      </c>
      <c r="AR87" s="258" t="b">
        <f t="shared" si="911"/>
        <v>1</v>
      </c>
      <c r="AS87" s="258" t="b">
        <f t="shared" si="911"/>
        <v>1</v>
      </c>
      <c r="AT87" s="258" t="b">
        <f t="shared" si="911"/>
        <v>1</v>
      </c>
      <c r="AU87" s="258" t="b">
        <f t="shared" si="911"/>
        <v>1</v>
      </c>
      <c r="AV87" s="258" t="b">
        <f t="shared" si="911"/>
        <v>1</v>
      </c>
      <c r="AW87" s="258" t="b">
        <f t="shared" si="911"/>
        <v>1</v>
      </c>
      <c r="AX87" s="258" t="b">
        <f t="shared" si="911"/>
        <v>1</v>
      </c>
      <c r="AY87" s="258" t="b">
        <f t="shared" si="911"/>
        <v>1</v>
      </c>
      <c r="AZ87" s="258" t="b">
        <f t="shared" si="911"/>
        <v>1</v>
      </c>
      <c r="BA87" s="258" t="b">
        <f t="shared" si="911"/>
        <v>1</v>
      </c>
      <c r="BB87" s="258" t="b">
        <f t="shared" si="911"/>
        <v>1</v>
      </c>
      <c r="BC87" s="258" t="b">
        <f t="shared" si="911"/>
        <v>1</v>
      </c>
      <c r="BD87" s="258" t="b">
        <f t="shared" si="911"/>
        <v>1</v>
      </c>
      <c r="BE87" s="258" t="b">
        <f t="shared" si="911"/>
        <v>1</v>
      </c>
      <c r="BF87" s="258" t="b">
        <f t="shared" si="911"/>
        <v>1</v>
      </c>
      <c r="BG87" s="258" t="b">
        <f t="shared" si="911"/>
        <v>1</v>
      </c>
      <c r="BH87" s="258" t="b">
        <f t="shared" si="911"/>
        <v>1</v>
      </c>
      <c r="BI87" s="258" t="b">
        <f t="shared" si="911"/>
        <v>1</v>
      </c>
      <c r="BJ87" s="258" t="b">
        <f t="shared" si="911"/>
        <v>1</v>
      </c>
      <c r="BK87" s="258" t="b">
        <f t="shared" si="911"/>
        <v>1</v>
      </c>
      <c r="BL87" s="258" t="b">
        <f t="shared" si="911"/>
        <v>1</v>
      </c>
      <c r="BM87" s="258" t="b">
        <f t="shared" si="911"/>
        <v>1</v>
      </c>
      <c r="BN87" s="258" t="b">
        <f t="shared" si="911"/>
        <v>1</v>
      </c>
      <c r="BO87" s="258" t="b">
        <f t="shared" si="911"/>
        <v>1</v>
      </c>
      <c r="BP87" s="258" t="b">
        <f t="shared" ref="BP87:CL87" si="912">IF(BP85&gt;1,FALSE,IF(BP84&gt;1,FALSE,TRUE))</f>
        <v>1</v>
      </c>
      <c r="BQ87" s="258" t="b">
        <f t="shared" si="912"/>
        <v>1</v>
      </c>
      <c r="BR87" s="258" t="b">
        <f t="shared" si="912"/>
        <v>1</v>
      </c>
      <c r="BS87" s="258" t="b">
        <f t="shared" si="912"/>
        <v>1</v>
      </c>
      <c r="BT87" s="258" t="b">
        <f t="shared" si="912"/>
        <v>1</v>
      </c>
      <c r="BU87" s="258" t="b">
        <f t="shared" si="912"/>
        <v>1</v>
      </c>
      <c r="BV87" s="258" t="b">
        <f t="shared" si="912"/>
        <v>1</v>
      </c>
      <c r="BW87" s="258" t="b">
        <f t="shared" si="912"/>
        <v>1</v>
      </c>
      <c r="BX87" s="258" t="b">
        <f t="shared" si="912"/>
        <v>1</v>
      </c>
      <c r="BY87" s="258" t="b">
        <f t="shared" si="912"/>
        <v>1</v>
      </c>
      <c r="BZ87" s="258" t="b">
        <f t="shared" si="912"/>
        <v>1</v>
      </c>
      <c r="CA87" s="258" t="b">
        <f t="shared" si="912"/>
        <v>1</v>
      </c>
      <c r="CB87" s="258" t="b">
        <f t="shared" si="912"/>
        <v>1</v>
      </c>
      <c r="CC87" s="258" t="b">
        <f t="shared" si="912"/>
        <v>1</v>
      </c>
      <c r="CD87" s="258" t="b">
        <f t="shared" si="912"/>
        <v>1</v>
      </c>
      <c r="CE87" s="258" t="b">
        <f t="shared" si="912"/>
        <v>1</v>
      </c>
      <c r="CF87" s="258" t="b">
        <f t="shared" si="912"/>
        <v>1</v>
      </c>
      <c r="CG87" s="258" t="b">
        <f t="shared" si="912"/>
        <v>1</v>
      </c>
      <c r="CH87" s="258" t="b">
        <f t="shared" si="912"/>
        <v>1</v>
      </c>
      <c r="CI87" s="258" t="b">
        <f t="shared" si="912"/>
        <v>1</v>
      </c>
      <c r="CJ87" s="258" t="b">
        <f t="shared" si="912"/>
        <v>1</v>
      </c>
      <c r="CK87" s="258" t="b">
        <f t="shared" si="912"/>
        <v>1</v>
      </c>
      <c r="CL87" s="258" t="b">
        <f t="shared" si="912"/>
        <v>1</v>
      </c>
      <c r="CM87" s="332"/>
    </row>
  </sheetData>
  <mergeCells count="91">
    <mergeCell ref="S22:V22"/>
    <mergeCell ref="W22:Z22"/>
    <mergeCell ref="AA22:AD22"/>
    <mergeCell ref="F19:G19"/>
    <mergeCell ref="A13:B13"/>
    <mergeCell ref="A14:B14"/>
    <mergeCell ref="F16:N16"/>
    <mergeCell ref="F17:G17"/>
    <mergeCell ref="F18:G18"/>
    <mergeCell ref="A22:B23"/>
    <mergeCell ref="C22:F22"/>
    <mergeCell ref="G22:J22"/>
    <mergeCell ref="K22:N22"/>
    <mergeCell ref="O22:R22"/>
    <mergeCell ref="A36:A47"/>
    <mergeCell ref="B36:B37"/>
    <mergeCell ref="B38:B39"/>
    <mergeCell ref="B40:B41"/>
    <mergeCell ref="B42:B43"/>
    <mergeCell ref="B44:B45"/>
    <mergeCell ref="B46:B47"/>
    <mergeCell ref="AE22:AH22"/>
    <mergeCell ref="AI22:AL22"/>
    <mergeCell ref="CI22:CL22"/>
    <mergeCell ref="AQ22:AT22"/>
    <mergeCell ref="AU22:AX22"/>
    <mergeCell ref="AY22:BB22"/>
    <mergeCell ref="BK22:BN22"/>
    <mergeCell ref="BC22:BF22"/>
    <mergeCell ref="BG22:BJ22"/>
    <mergeCell ref="AM22:AP22"/>
    <mergeCell ref="CM57:CM58"/>
    <mergeCell ref="AU57:AX57"/>
    <mergeCell ref="AY57:BB57"/>
    <mergeCell ref="CM22:CM23"/>
    <mergeCell ref="A24:A35"/>
    <mergeCell ref="B24:B25"/>
    <mergeCell ref="B26:B27"/>
    <mergeCell ref="B28:B29"/>
    <mergeCell ref="B30:B31"/>
    <mergeCell ref="B32:B33"/>
    <mergeCell ref="B34:B35"/>
    <mergeCell ref="BO22:BR22"/>
    <mergeCell ref="BS22:BV22"/>
    <mergeCell ref="BW22:BZ22"/>
    <mergeCell ref="CA22:CD22"/>
    <mergeCell ref="CE22:CH22"/>
    <mergeCell ref="AQ57:AT57"/>
    <mergeCell ref="CM48:CM52"/>
    <mergeCell ref="A50:C50"/>
    <mergeCell ref="A51:C51"/>
    <mergeCell ref="A52:C52"/>
    <mergeCell ref="A57:B58"/>
    <mergeCell ref="C57:F57"/>
    <mergeCell ref="G57:J57"/>
    <mergeCell ref="K57:N57"/>
    <mergeCell ref="O57:R57"/>
    <mergeCell ref="S57:V57"/>
    <mergeCell ref="BS57:BV57"/>
    <mergeCell ref="BW57:BZ57"/>
    <mergeCell ref="CA57:CD57"/>
    <mergeCell ref="CE57:CH57"/>
    <mergeCell ref="CI57:CL57"/>
    <mergeCell ref="W57:Z57"/>
    <mergeCell ref="AA57:AD57"/>
    <mergeCell ref="AE57:AH57"/>
    <mergeCell ref="AI57:AL57"/>
    <mergeCell ref="AM57:AP57"/>
    <mergeCell ref="A59:A70"/>
    <mergeCell ref="B59:B60"/>
    <mergeCell ref="B61:B62"/>
    <mergeCell ref="B63:B64"/>
    <mergeCell ref="B65:B66"/>
    <mergeCell ref="B67:B68"/>
    <mergeCell ref="B69:B70"/>
    <mergeCell ref="CO42:CQ42"/>
    <mergeCell ref="CM83:CM87"/>
    <mergeCell ref="A85:C85"/>
    <mergeCell ref="A86:C86"/>
    <mergeCell ref="A87:C87"/>
    <mergeCell ref="BC57:BF57"/>
    <mergeCell ref="BG57:BJ57"/>
    <mergeCell ref="BK57:BN57"/>
    <mergeCell ref="BO57:BR57"/>
    <mergeCell ref="A71:A82"/>
    <mergeCell ref="B71:B72"/>
    <mergeCell ref="B73:B74"/>
    <mergeCell ref="B75:B76"/>
    <mergeCell ref="B77:B78"/>
    <mergeCell ref="B79:B80"/>
    <mergeCell ref="B81:B82"/>
  </mergeCells>
  <conditionalFormatting sqref="D25 D41 D39 D27">
    <cfRule type="cellIs" dxfId="6128" priority="510" operator="lessThan">
      <formula>$C$13</formula>
    </cfRule>
    <cfRule type="colorScale" priority="5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7 B31 B35 B39 B43 B47">
    <cfRule type="cellIs" dxfId="6127" priority="517" operator="lessThan">
      <formula>$C$13</formula>
    </cfRule>
    <cfRule type="cellIs" dxfId="6126" priority="518" operator="lessThan">
      <formula>15</formula>
    </cfRule>
  </conditionalFormatting>
  <conditionalFormatting sqref="D39">
    <cfRule type="colorScale" priority="51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39">
    <cfRule type="cellIs" dxfId="6125" priority="514" operator="lessThan">
      <formula>$C$13</formula>
    </cfRule>
    <cfRule type="cellIs" dxfId="6124" priority="515" operator="lessThan">
      <formula>15</formula>
    </cfRule>
  </conditionalFormatting>
  <conditionalFormatting sqref="D41">
    <cfRule type="colorScale" priority="51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1">
    <cfRule type="cellIs" dxfId="6123" priority="511" operator="lessThan">
      <formula>$C$13</formula>
    </cfRule>
    <cfRule type="cellIs" dxfId="6122" priority="512" operator="lessThan">
      <formula>15</formula>
    </cfRule>
  </conditionalFormatting>
  <conditionalFormatting sqref="D43">
    <cfRule type="cellIs" dxfId="6121" priority="505" operator="lessThan">
      <formula>$C$13</formula>
    </cfRule>
    <cfRule type="colorScale" priority="5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3">
    <cfRule type="colorScale" priority="50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3">
    <cfRule type="cellIs" dxfId="6120" priority="506" operator="lessThan">
      <formula>$C$13</formula>
    </cfRule>
    <cfRule type="cellIs" dxfId="6119" priority="507" operator="lessThan">
      <formula>15</formula>
    </cfRule>
  </conditionalFormatting>
  <conditionalFormatting sqref="D45">
    <cfRule type="cellIs" dxfId="6118" priority="500" operator="lessThan">
      <formula>$C$13</formula>
    </cfRule>
    <cfRule type="colorScale" priority="5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5">
    <cfRule type="colorScale" priority="50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5">
    <cfRule type="cellIs" dxfId="6117" priority="501" operator="lessThan">
      <formula>$C$13</formula>
    </cfRule>
    <cfRule type="cellIs" dxfId="6116" priority="502" operator="lessThan">
      <formula>15</formula>
    </cfRule>
  </conditionalFormatting>
  <conditionalFormatting sqref="D47">
    <cfRule type="cellIs" dxfId="6115" priority="495" operator="lessThan">
      <formula>$C$13</formula>
    </cfRule>
    <cfRule type="colorScale" priority="4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7">
    <cfRule type="colorScale" priority="49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7">
    <cfRule type="cellIs" dxfId="6114" priority="496" operator="lessThan">
      <formula>$C$13</formula>
    </cfRule>
    <cfRule type="cellIs" dxfId="6113" priority="497" operator="lessThan">
      <formula>15</formula>
    </cfRule>
  </conditionalFormatting>
  <conditionalFormatting sqref="A52 D52:CL52 CN52:XFD52">
    <cfRule type="containsText" dxfId="6112" priority="494" operator="containsText" text="FALSE">
      <formula>NOT(ISERROR(SEARCH("FALSE",A52)))</formula>
    </cfRule>
  </conditionalFormatting>
  <conditionalFormatting sqref="CN49:XFD49 A49:CL49">
    <cfRule type="cellIs" dxfId="6111" priority="493" operator="equal">
      <formula>1</formula>
    </cfRule>
  </conditionalFormatting>
  <conditionalFormatting sqref="D29">
    <cfRule type="cellIs" dxfId="6110" priority="491" operator="lessThan">
      <formula>$C$13</formula>
    </cfRule>
    <cfRule type="colorScale" priority="4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1">
    <cfRule type="cellIs" dxfId="6109" priority="489" operator="lessThan">
      <formula>$C$13</formula>
    </cfRule>
    <cfRule type="colorScale" priority="4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3">
    <cfRule type="cellIs" dxfId="6108" priority="487" operator="lessThan">
      <formula>$C$13</formula>
    </cfRule>
    <cfRule type="colorScale" priority="4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5">
    <cfRule type="cellIs" dxfId="6107" priority="485" operator="lessThan">
      <formula>$C$13</formula>
    </cfRule>
    <cfRule type="colorScale" priority="4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0 D62">
    <cfRule type="cellIs" dxfId="6106" priority="481" operator="lessThan">
      <formula>$C$13</formula>
    </cfRule>
    <cfRule type="colorScale" priority="4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2 B66 B70 B74 B78 B82">
    <cfRule type="cellIs" dxfId="6105" priority="482" operator="lessThan">
      <formula>$C$13</formula>
    </cfRule>
    <cfRule type="cellIs" dxfId="6104" priority="483" operator="lessThan">
      <formula>15</formula>
    </cfRule>
  </conditionalFormatting>
  <conditionalFormatting sqref="E82:CL82">
    <cfRule type="cellIs" dxfId="6103" priority="479" operator="lessThan">
      <formula>$C$13</formula>
    </cfRule>
    <cfRule type="colorScale" priority="4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7:CL87">
    <cfRule type="containsText" dxfId="6102" priority="478" operator="containsText" text="FALSE">
      <formula>NOT(ISERROR(SEARCH("FALSE",E87)))</formula>
    </cfRule>
  </conditionalFormatting>
  <conditionalFormatting sqref="E85:CL85">
    <cfRule type="cellIs" dxfId="6101" priority="466" operator="equal">
      <formula>1</formula>
    </cfRule>
  </conditionalFormatting>
  <conditionalFormatting sqref="D64">
    <cfRule type="cellIs" dxfId="6100" priority="464" operator="lessThan">
      <formula>$C$13</formula>
    </cfRule>
    <cfRule type="colorScale" priority="4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6">
    <cfRule type="cellIs" dxfId="6099" priority="462" operator="lessThan">
      <formula>$C$13</formula>
    </cfRule>
    <cfRule type="colorScale" priority="4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8">
    <cfRule type="cellIs" dxfId="6098" priority="460" operator="lessThan">
      <formula>$C$13</formula>
    </cfRule>
    <cfRule type="colorScale" priority="4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0">
    <cfRule type="cellIs" dxfId="6097" priority="458" operator="lessThan">
      <formula>$C$13</formula>
    </cfRule>
    <cfRule type="colorScale" priority="4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6096" priority="456" operator="lessThan">
      <formula>$C$13</formula>
    </cfRule>
    <cfRule type="colorScale" priority="4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6095" priority="454" operator="lessThan">
      <formula>$C$13</formula>
    </cfRule>
    <cfRule type="colorScale" priority="4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6094" priority="452" operator="lessThan">
      <formula>$C$13</formula>
    </cfRule>
    <cfRule type="colorScale" priority="4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6093" priority="450" operator="lessThan">
      <formula>$C$13</formula>
    </cfRule>
    <cfRule type="colorScale" priority="4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0">
    <cfRule type="cellIs" dxfId="6092" priority="448" operator="lessThan">
      <formula>$C$13</formula>
    </cfRule>
    <cfRule type="colorScale" priority="4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2">
    <cfRule type="cellIs" dxfId="6091" priority="446" operator="lessThan">
      <formula>$C$13</formula>
    </cfRule>
    <cfRule type="colorScale" priority="4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6090" priority="444" operator="lessThan">
      <formula>$C$13</formula>
    </cfRule>
    <cfRule type="colorScale" priority="4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50:XFD50">
    <cfRule type="cellIs" dxfId="6089" priority="314" operator="equal">
      <formula>1</formula>
    </cfRule>
  </conditionalFormatting>
  <conditionalFormatting sqref="A51:XFD51">
    <cfRule type="cellIs" dxfId="6088" priority="312" operator="equal">
      <formula>2</formula>
    </cfRule>
    <cfRule type="cellIs" dxfId="6087" priority="313" operator="equal">
      <formula>1</formula>
    </cfRule>
  </conditionalFormatting>
  <conditionalFormatting sqref="E86:XFD86">
    <cfRule type="cellIs" dxfId="6086" priority="310" operator="equal">
      <formula>2</formula>
    </cfRule>
    <cfRule type="cellIs" dxfId="6085" priority="311" operator="equal">
      <formula>1</formula>
    </cfRule>
  </conditionalFormatting>
  <conditionalFormatting sqref="A87 D87">
    <cfRule type="containsText" dxfId="6084" priority="255" operator="containsText" text="FALSE">
      <formula>NOT(ISERROR(SEARCH("FALSE",A87)))</formula>
    </cfRule>
  </conditionalFormatting>
  <conditionalFormatting sqref="A85:D85">
    <cfRule type="cellIs" dxfId="6083" priority="253" operator="equal">
      <formula>1</formula>
    </cfRule>
  </conditionalFormatting>
  <conditionalFormatting sqref="A86:D86">
    <cfRule type="cellIs" dxfId="6082" priority="251" operator="equal">
      <formula>2</formula>
    </cfRule>
    <cfRule type="cellIs" dxfId="6081" priority="252" operator="equal">
      <formula>1</formula>
    </cfRule>
  </conditionalFormatting>
  <conditionalFormatting sqref="E35:I35 E27">
    <cfRule type="cellIs" dxfId="6080" priority="151" operator="lessThan">
      <formula>$C$13</formula>
    </cfRule>
    <cfRule type="colorScale" priority="1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7">
    <cfRule type="colorScale" priority="15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7">
    <cfRule type="cellIs" dxfId="6079" priority="155" operator="lessThan">
      <formula>$C$13</formula>
    </cfRule>
    <cfRule type="cellIs" dxfId="6078" priority="156" operator="lessThan">
      <formula>15</formula>
    </cfRule>
  </conditionalFormatting>
  <conditionalFormatting sqref="E35:I35">
    <cfRule type="colorScale" priority="15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35:I35">
    <cfRule type="cellIs" dxfId="6077" priority="152" operator="lessThan">
      <formula>$C$13</formula>
    </cfRule>
    <cfRule type="cellIs" dxfId="6076" priority="153" operator="lessThan">
      <formula>15</formula>
    </cfRule>
  </conditionalFormatting>
  <conditionalFormatting sqref="E47:CL47">
    <cfRule type="cellIs" dxfId="6075" priority="149" operator="lessThan">
      <formula>$C$13</formula>
    </cfRule>
    <cfRule type="colorScale" priority="1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R45 BC45:CL45">
    <cfRule type="cellIs" dxfId="6074" priority="147" operator="lessThan">
      <formula>$C$13</formula>
    </cfRule>
    <cfRule type="colorScale" priority="1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R43 BC43:CL43">
    <cfRule type="cellIs" dxfId="6073" priority="145" operator="lessThan">
      <formula>$C$13</formula>
    </cfRule>
    <cfRule type="colorScale" priority="1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1:R41 BC41:CL41">
    <cfRule type="cellIs" dxfId="6072" priority="143" operator="lessThan">
      <formula>$C$13</formula>
    </cfRule>
    <cfRule type="colorScale" priority="1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L39">
    <cfRule type="cellIs" dxfId="6071" priority="141" operator="lessThan">
      <formula>$C$13</formula>
    </cfRule>
    <cfRule type="colorScale" priority="1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35:CE35 CI35:CL35">
    <cfRule type="cellIs" dxfId="6070" priority="139" operator="lessThan">
      <formula>$C$13</formula>
    </cfRule>
    <cfRule type="colorScale" priority="1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:CD33 CH33:CL33">
    <cfRule type="cellIs" dxfId="6069" priority="137" operator="lessThan">
      <formula>$C$13</formula>
    </cfRule>
    <cfRule type="colorScale" priority="1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L31">
    <cfRule type="cellIs" dxfId="6068" priority="135" operator="lessThan">
      <formula>$C$13</formula>
    </cfRule>
    <cfRule type="colorScale" priority="1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9:CL29">
    <cfRule type="cellIs" dxfId="6067" priority="133" operator="lessThan">
      <formula>$C$13</formula>
    </cfRule>
    <cfRule type="colorScale" priority="1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7:CL27">
    <cfRule type="cellIs" dxfId="6066" priority="131" operator="lessThan">
      <formula>$C$13</formula>
    </cfRule>
    <cfRule type="colorScale" priority="1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:CL25">
    <cfRule type="cellIs" dxfId="6065" priority="129" operator="lessThan">
      <formula>$C$13</formula>
    </cfRule>
    <cfRule type="colorScale" priority="1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7:CL37">
    <cfRule type="cellIs" dxfId="6064" priority="127" operator="lessThan">
      <formula>$C$13</formula>
    </cfRule>
    <cfRule type="colorScale" priority="1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E33:CG33">
    <cfRule type="cellIs" dxfId="6063" priority="125" operator="lessThan">
      <formula>$C$13</formula>
    </cfRule>
    <cfRule type="colorScale" priority="1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F35:CH35">
    <cfRule type="cellIs" dxfId="6062" priority="123" operator="lessThan">
      <formula>$C$13</formula>
    </cfRule>
    <cfRule type="colorScale" priority="1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0:CL70">
    <cfRule type="cellIs" dxfId="6061" priority="121" operator="lessThan">
      <formula>$C$13</formula>
    </cfRule>
    <cfRule type="colorScale" priority="1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84:CL84">
    <cfRule type="cellIs" dxfId="6060" priority="40" operator="equal">
      <formula>1</formula>
    </cfRule>
  </conditionalFormatting>
  <conditionalFormatting sqref="E74">
    <cfRule type="cellIs" dxfId="6059" priority="35" operator="lessThan">
      <formula>$C$13</formula>
    </cfRule>
    <cfRule type="colorScale" priority="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4">
    <cfRule type="colorScale" priority="3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74">
    <cfRule type="cellIs" dxfId="6058" priority="36" operator="lessThan">
      <formula>$C$13</formula>
    </cfRule>
    <cfRule type="cellIs" dxfId="6057" priority="37" operator="lessThan">
      <formula>15</formula>
    </cfRule>
  </conditionalFormatting>
  <conditionalFormatting sqref="E80:CD80 CH80:CL80">
    <cfRule type="cellIs" dxfId="6056" priority="33" operator="lessThan">
      <formula>$C$13</formula>
    </cfRule>
    <cfRule type="colorScale" priority="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8:CL78">
    <cfRule type="cellIs" dxfId="6055" priority="31" operator="lessThan">
      <formula>$C$13</formula>
    </cfRule>
    <cfRule type="colorScale" priority="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6:CL76">
    <cfRule type="cellIs" dxfId="6054" priority="29" operator="lessThan">
      <formula>$C$13</formula>
    </cfRule>
    <cfRule type="colorScale" priority="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74:CL74">
    <cfRule type="cellIs" dxfId="6053" priority="27" operator="lessThan">
      <formula>$C$13</formula>
    </cfRule>
    <cfRule type="colorScale" priority="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2:CL72">
    <cfRule type="cellIs" dxfId="6052" priority="25" operator="lessThan">
      <formula>$C$13</formula>
    </cfRule>
    <cfRule type="colorScale" priority="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E80:CG80">
    <cfRule type="cellIs" dxfId="6051" priority="23" operator="lessThan">
      <formula>$C$13</formula>
    </cfRule>
    <cfRule type="colorScale" priority="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S45:BB45">
    <cfRule type="cellIs" dxfId="6050" priority="21" operator="lessThan">
      <formula>$C$13</formula>
    </cfRule>
    <cfRule type="colorScale" priority="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S43:BB43">
    <cfRule type="cellIs" dxfId="6049" priority="19" operator="lessThan">
      <formula>$C$13</formula>
    </cfRule>
    <cfRule type="colorScale" priority="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S41:BB41">
    <cfRule type="cellIs" dxfId="6048" priority="17" operator="lessThan">
      <formula>$C$13</formula>
    </cfRule>
    <cfRule type="colorScale" priority="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8:R68 BC68:CL68">
    <cfRule type="cellIs" dxfId="6047" priority="15" operator="lessThan">
      <formula>$C$13</formula>
    </cfRule>
    <cfRule type="colorScale" priority="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6:R66 BC66:CL66">
    <cfRule type="cellIs" dxfId="6046" priority="13" operator="lessThan">
      <formula>$C$13</formula>
    </cfRule>
    <cfRule type="colorScale" priority="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4:R64 BC64:CL64">
    <cfRule type="cellIs" dxfId="6045" priority="11" operator="lessThan">
      <formula>$C$13</formula>
    </cfRule>
    <cfRule type="colorScale" priority="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2:CL62">
    <cfRule type="cellIs" dxfId="6044" priority="9" operator="lessThan">
      <formula>$C$13</formula>
    </cfRule>
    <cfRule type="colorScale" priority="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0:CL60">
    <cfRule type="cellIs" dxfId="6043" priority="7" operator="lessThan">
      <formula>$C$13</formula>
    </cfRule>
    <cfRule type="colorScale" priority="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S68:BB68">
    <cfRule type="cellIs" dxfId="6042" priority="5" operator="lessThan">
      <formula>$C$13</formula>
    </cfRule>
    <cfRule type="colorScale" priority="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S66:BB66">
    <cfRule type="cellIs" dxfId="6041" priority="3" operator="lessThan">
      <formula>$C$13</formula>
    </cfRule>
    <cfRule type="colorScale" priority="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S64:BB64">
    <cfRule type="cellIs" dxfId="6040" priority="1" operator="lessThan">
      <formula>$C$13</formula>
    </cfRule>
    <cfRule type="colorScale" priority="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B3B84-95B5-4C69-B3D9-432A5E94634A}">
  <sheetPr codeName="Sheet3"/>
  <dimension ref="A1:CQ93"/>
  <sheetViews>
    <sheetView topLeftCell="A55" workbookViewId="0">
      <selection activeCell="D95" sqref="D95"/>
    </sheetView>
  </sheetViews>
  <sheetFormatPr defaultRowHeight="15" x14ac:dyDescent="0.25"/>
  <cols>
    <col min="1" max="1" width="9.85546875" customWidth="1"/>
    <col min="4" max="4" width="9.85546875" customWidth="1"/>
    <col min="6" max="6" width="9.5703125" customWidth="1"/>
    <col min="91" max="91" width="12" bestFit="1" customWidth="1"/>
  </cols>
  <sheetData>
    <row r="1" spans="1:16" hidden="1" x14ac:dyDescent="0.25"/>
    <row r="2" spans="1:16" hidden="1" x14ac:dyDescent="0.25">
      <c r="H2" t="s">
        <v>4</v>
      </c>
    </row>
    <row r="3" spans="1:16" hidden="1" x14ac:dyDescent="0.25">
      <c r="H3" t="s">
        <v>8</v>
      </c>
    </row>
    <row r="4" spans="1:16" hidden="1" x14ac:dyDescent="0.25">
      <c r="P4" s="1"/>
    </row>
    <row r="5" spans="1:16" hidden="1" x14ac:dyDescent="0.25"/>
    <row r="6" spans="1:16" hidden="1" x14ac:dyDescent="0.25"/>
    <row r="7" spans="1:16" hidden="1" x14ac:dyDescent="0.25"/>
    <row r="8" spans="1:16" hidden="1" x14ac:dyDescent="0.25">
      <c r="A8" t="s">
        <v>9</v>
      </c>
      <c r="E8" t="s">
        <v>10</v>
      </c>
    </row>
    <row r="9" spans="1:16" hidden="1" x14ac:dyDescent="0.25">
      <c r="A9" s="6" t="s">
        <v>12</v>
      </c>
      <c r="E9" t="s">
        <v>13</v>
      </c>
      <c r="F9">
        <v>50</v>
      </c>
      <c r="G9" t="s">
        <v>14</v>
      </c>
    </row>
    <row r="10" spans="1:16" hidden="1" x14ac:dyDescent="0.25">
      <c r="A10" t="s">
        <v>16</v>
      </c>
      <c r="E10" t="s">
        <v>17</v>
      </c>
      <c r="F10">
        <v>50</v>
      </c>
      <c r="G10" t="s">
        <v>14</v>
      </c>
    </row>
    <row r="11" spans="1:16" hidden="1" x14ac:dyDescent="0.25">
      <c r="A11" s="6" t="s">
        <v>18</v>
      </c>
    </row>
    <row r="12" spans="1:16" hidden="1" x14ac:dyDescent="0.25">
      <c r="B12" s="2"/>
    </row>
    <row r="13" spans="1:16" hidden="1" x14ac:dyDescent="0.25">
      <c r="A13" s="357" t="s">
        <v>19</v>
      </c>
      <c r="B13" s="357"/>
      <c r="C13" s="40">
        <v>15</v>
      </c>
      <c r="D13" t="s">
        <v>20</v>
      </c>
    </row>
    <row r="14" spans="1:16" hidden="1" x14ac:dyDescent="0.25">
      <c r="A14" s="357" t="s">
        <v>21</v>
      </c>
      <c r="B14" s="357"/>
      <c r="C14">
        <v>80</v>
      </c>
      <c r="D14" t="s">
        <v>20</v>
      </c>
      <c r="F14" t="s">
        <v>22</v>
      </c>
    </row>
    <row r="16" spans="1:16" x14ac:dyDescent="0.25">
      <c r="A16" s="260">
        <f>-5.81/45</f>
        <v>-0.12911111111111109</v>
      </c>
      <c r="B16" s="261" t="s">
        <v>23</v>
      </c>
      <c r="C16" s="262"/>
      <c r="D16" s="263" t="s">
        <v>24</v>
      </c>
      <c r="F16" s="358" t="s">
        <v>25</v>
      </c>
      <c r="G16" s="359"/>
      <c r="H16" s="359"/>
      <c r="I16" s="359"/>
      <c r="J16" s="359"/>
      <c r="K16" s="359"/>
      <c r="L16" s="359"/>
      <c r="M16" s="359"/>
      <c r="N16" s="360"/>
      <c r="P16" s="28" t="s">
        <v>71</v>
      </c>
    </row>
    <row r="17" spans="1:91" x14ac:dyDescent="0.25">
      <c r="A17" s="264">
        <f>-5.77/45</f>
        <v>-0.12822222222222221</v>
      </c>
      <c r="B17" s="45" t="s">
        <v>27</v>
      </c>
      <c r="C17" s="30"/>
      <c r="D17" s="265" t="s">
        <v>24</v>
      </c>
      <c r="F17" s="361" t="s">
        <v>28</v>
      </c>
      <c r="G17" s="362"/>
      <c r="H17" s="55" t="s">
        <v>27</v>
      </c>
      <c r="I17" s="55" t="s">
        <v>27</v>
      </c>
      <c r="J17" s="55" t="s">
        <v>27</v>
      </c>
      <c r="N17" s="57"/>
      <c r="P17" s="275" t="s">
        <v>72</v>
      </c>
    </row>
    <row r="18" spans="1:91" x14ac:dyDescent="0.25">
      <c r="A18" s="266">
        <f>F9*1.2/60</f>
        <v>1</v>
      </c>
      <c r="B18" s="56" t="s">
        <v>13</v>
      </c>
      <c r="C18" s="41"/>
      <c r="D18" s="265" t="s">
        <v>24</v>
      </c>
      <c r="F18" s="363" t="s">
        <v>30</v>
      </c>
      <c r="G18" s="364"/>
      <c r="H18" s="55" t="s">
        <v>27</v>
      </c>
      <c r="I18" s="259" t="s">
        <v>31</v>
      </c>
      <c r="J18" s="259" t="s">
        <v>31</v>
      </c>
      <c r="K18" s="259" t="s">
        <v>31</v>
      </c>
      <c r="L18" s="259" t="s">
        <v>31</v>
      </c>
      <c r="M18" s="55" t="s">
        <v>27</v>
      </c>
      <c r="N18" s="58" t="s">
        <v>27</v>
      </c>
      <c r="P18" t="s">
        <v>32</v>
      </c>
      <c r="Q18" t="s">
        <v>33</v>
      </c>
      <c r="R18" t="s">
        <v>34</v>
      </c>
    </row>
    <row r="19" spans="1:91" x14ac:dyDescent="0.25">
      <c r="A19" s="267">
        <f>F10*1.2/60</f>
        <v>1</v>
      </c>
      <c r="B19" s="268" t="s">
        <v>31</v>
      </c>
      <c r="C19" s="269"/>
      <c r="D19" s="270" t="s">
        <v>24</v>
      </c>
      <c r="F19" s="355" t="s">
        <v>35</v>
      </c>
      <c r="G19" s="356"/>
      <c r="H19" s="59" t="s">
        <v>27</v>
      </c>
      <c r="I19" s="59" t="s">
        <v>27</v>
      </c>
      <c r="J19" s="60" t="s">
        <v>13</v>
      </c>
      <c r="K19" s="60" t="s">
        <v>13</v>
      </c>
      <c r="L19" s="60" t="s">
        <v>13</v>
      </c>
      <c r="M19" s="60" t="s">
        <v>13</v>
      </c>
      <c r="N19" s="61" t="s">
        <v>27</v>
      </c>
      <c r="P19" s="5">
        <f>CO55</f>
        <v>72</v>
      </c>
      <c r="Q19" s="5">
        <f t="shared" ref="Q19:R19" si="0">CP55</f>
        <v>18</v>
      </c>
      <c r="R19" s="5">
        <f t="shared" si="0"/>
        <v>900</v>
      </c>
    </row>
    <row r="20" spans="1:91" x14ac:dyDescent="0.25">
      <c r="F20" s="28"/>
    </row>
    <row r="21" spans="1:91" ht="15" hidden="1" customHeight="1" x14ac:dyDescent="0.25"/>
    <row r="22" spans="1:91" ht="15" hidden="1" customHeight="1" x14ac:dyDescent="0.25">
      <c r="C22" s="353">
        <v>1</v>
      </c>
      <c r="D22" s="353"/>
      <c r="E22" s="353"/>
      <c r="F22" s="353"/>
      <c r="G22" s="353"/>
      <c r="H22" s="353"/>
      <c r="I22" s="353">
        <v>2</v>
      </c>
      <c r="J22" s="353"/>
      <c r="K22" s="353"/>
      <c r="L22" s="353"/>
      <c r="M22" s="353"/>
      <c r="N22" s="353"/>
      <c r="O22" s="353">
        <v>3</v>
      </c>
      <c r="P22" s="353"/>
      <c r="Q22" s="353"/>
      <c r="R22" s="353"/>
      <c r="S22" s="353"/>
      <c r="T22" s="353"/>
      <c r="U22" s="353">
        <v>4</v>
      </c>
      <c r="V22" s="353"/>
      <c r="W22" s="353"/>
      <c r="X22" s="353"/>
      <c r="Y22" s="353"/>
      <c r="Z22" s="353"/>
      <c r="AA22" s="353">
        <v>5</v>
      </c>
      <c r="AB22" s="353"/>
      <c r="AC22" s="353"/>
      <c r="AD22" s="353"/>
      <c r="AE22" s="353"/>
      <c r="AF22" s="353"/>
    </row>
    <row r="23" spans="1:91" ht="15" hidden="1" customHeight="1" x14ac:dyDescent="0.25">
      <c r="B23" t="s">
        <v>36</v>
      </c>
      <c r="C23">
        <v>15</v>
      </c>
      <c r="D23">
        <v>15</v>
      </c>
      <c r="E23">
        <v>15</v>
      </c>
      <c r="F23">
        <v>15</v>
      </c>
      <c r="G23">
        <v>15</v>
      </c>
      <c r="H23">
        <v>15</v>
      </c>
      <c r="I23">
        <v>15</v>
      </c>
      <c r="J23">
        <v>15</v>
      </c>
      <c r="K23">
        <v>15</v>
      </c>
      <c r="L23">
        <v>15</v>
      </c>
      <c r="M23">
        <v>15</v>
      </c>
      <c r="N23">
        <v>15</v>
      </c>
      <c r="O23">
        <v>15</v>
      </c>
      <c r="P23">
        <v>15</v>
      </c>
      <c r="Q23">
        <v>15</v>
      </c>
      <c r="R23">
        <v>15</v>
      </c>
      <c r="S23">
        <v>15</v>
      </c>
      <c r="T23">
        <v>15</v>
      </c>
      <c r="U23">
        <v>15</v>
      </c>
      <c r="V23">
        <v>15</v>
      </c>
      <c r="W23">
        <v>15</v>
      </c>
      <c r="X23">
        <v>15</v>
      </c>
      <c r="Y23">
        <v>15</v>
      </c>
      <c r="Z23">
        <v>15</v>
      </c>
      <c r="AA23">
        <v>15</v>
      </c>
      <c r="AB23">
        <v>15</v>
      </c>
      <c r="AC23">
        <v>15</v>
      </c>
      <c r="AD23">
        <v>15</v>
      </c>
      <c r="AE23">
        <v>15</v>
      </c>
      <c r="AF23">
        <v>15</v>
      </c>
    </row>
    <row r="24" spans="1:91" ht="15" hidden="1" customHeight="1" x14ac:dyDescent="0.25">
      <c r="C24" s="3">
        <f>$A$16*C23</f>
        <v>-1.9366666666666663</v>
      </c>
      <c r="D24" s="3">
        <f>$A$16*D23</f>
        <v>-1.9366666666666663</v>
      </c>
      <c r="E24" s="3">
        <f>$A$16*E23</f>
        <v>-1.9366666666666663</v>
      </c>
      <c r="F24" s="4">
        <f>A17*F23</f>
        <v>-1.9233333333333331</v>
      </c>
      <c r="G24" s="4">
        <f>$A$17*G23</f>
        <v>-1.9233333333333331</v>
      </c>
      <c r="H24" s="4">
        <f>$A$17*H23</f>
        <v>-1.9233333333333331</v>
      </c>
      <c r="I24" s="3">
        <f>$A$16*I23</f>
        <v>-1.9366666666666663</v>
      </c>
      <c r="J24" s="3">
        <f>$A$16*J23</f>
        <v>-1.9366666666666663</v>
      </c>
      <c r="K24" s="3">
        <f>$A$16*K23</f>
        <v>-1.9366666666666663</v>
      </c>
      <c r="L24" s="4">
        <f>$A$17*L23</f>
        <v>-1.9233333333333331</v>
      </c>
      <c r="M24" s="4">
        <f>$A$17*M23</f>
        <v>-1.9233333333333331</v>
      </c>
      <c r="N24" s="4">
        <f>$A$17*N23</f>
        <v>-1.9233333333333331</v>
      </c>
      <c r="O24" s="3">
        <f>$A$16*O23</f>
        <v>-1.9366666666666663</v>
      </c>
      <c r="P24" s="3">
        <f>$A$16*P23</f>
        <v>-1.9366666666666663</v>
      </c>
      <c r="Q24" s="3">
        <f>$A$16*Q23</f>
        <v>-1.9366666666666663</v>
      </c>
      <c r="R24" s="4">
        <f>$A$17*R23</f>
        <v>-1.9233333333333331</v>
      </c>
      <c r="S24" s="4">
        <f>$A$17*S23</f>
        <v>-1.9233333333333331</v>
      </c>
      <c r="T24" s="4">
        <f>$A$17*T23</f>
        <v>-1.9233333333333331</v>
      </c>
      <c r="U24" s="3">
        <f>$A$16*U23</f>
        <v>-1.9366666666666663</v>
      </c>
      <c r="V24" s="3">
        <f>$A$16*V23</f>
        <v>-1.9366666666666663</v>
      </c>
      <c r="W24" s="3">
        <f>$A$16*W23</f>
        <v>-1.9366666666666663</v>
      </c>
      <c r="X24" s="4">
        <f>$A$17*X23</f>
        <v>-1.9233333333333331</v>
      </c>
      <c r="Y24" s="4">
        <f>$A$17*Y23</f>
        <v>-1.9233333333333331</v>
      </c>
      <c r="Z24" s="4">
        <f>$A$17*Z23</f>
        <v>-1.9233333333333331</v>
      </c>
      <c r="AA24" s="3">
        <f>$A$16*AA23</f>
        <v>-1.9366666666666663</v>
      </c>
      <c r="AB24" s="3">
        <f>$A$16*AB23</f>
        <v>-1.9366666666666663</v>
      </c>
      <c r="AC24" s="3">
        <f>$A$16*AC23</f>
        <v>-1.9366666666666663</v>
      </c>
      <c r="AD24" s="4">
        <f>$A$17*AD23</f>
        <v>-1.9233333333333331</v>
      </c>
      <c r="AE24" s="4">
        <f>$A$17*AE23</f>
        <v>-1.9233333333333331</v>
      </c>
      <c r="AF24" s="4">
        <f>$A$17*AF23</f>
        <v>-1.9233333333333331</v>
      </c>
    </row>
    <row r="25" spans="1:91" ht="15" hidden="1" customHeight="1" x14ac:dyDescent="0.25">
      <c r="A25" s="1" t="s">
        <v>37</v>
      </c>
      <c r="B25" s="5"/>
      <c r="C25">
        <f>B26+C24</f>
        <v>58.063333333333333</v>
      </c>
      <c r="D25">
        <f t="shared" ref="D25:F25" si="1">C26+D24</f>
        <v>56.126666666666665</v>
      </c>
      <c r="E25">
        <f t="shared" si="1"/>
        <v>54.19</v>
      </c>
      <c r="F25">
        <f t="shared" si="1"/>
        <v>52.266666666666666</v>
      </c>
      <c r="G25">
        <f>F26+G24</f>
        <v>50.343333333333334</v>
      </c>
      <c r="H25">
        <f>G26+H24</f>
        <v>48.42</v>
      </c>
      <c r="I25">
        <f>H26+I24</f>
        <v>46.483333333333334</v>
      </c>
      <c r="J25">
        <f t="shared" ref="J25:L25" si="2">I26+J24</f>
        <v>44.546666666666667</v>
      </c>
      <c r="K25">
        <f t="shared" si="2"/>
        <v>42.61</v>
      </c>
      <c r="L25">
        <f t="shared" si="2"/>
        <v>40.686666666666667</v>
      </c>
      <c r="M25">
        <f>L26+M24</f>
        <v>38.763333333333335</v>
      </c>
      <c r="N25">
        <f t="shared" ref="N25:AF25" si="3">M26+N24</f>
        <v>36.840000000000003</v>
      </c>
      <c r="O25">
        <f t="shared" si="3"/>
        <v>34.903333333333336</v>
      </c>
      <c r="P25">
        <f t="shared" si="3"/>
        <v>32.966666666666669</v>
      </c>
      <c r="Q25">
        <f t="shared" si="3"/>
        <v>31.03</v>
      </c>
      <c r="R25">
        <f t="shared" si="3"/>
        <v>29.106666666666669</v>
      </c>
      <c r="S25">
        <f t="shared" si="3"/>
        <v>27.183333333333337</v>
      </c>
      <c r="T25">
        <f t="shared" si="3"/>
        <v>25.260000000000005</v>
      </c>
      <c r="U25">
        <f t="shared" si="3"/>
        <v>23.323333333333338</v>
      </c>
      <c r="V25">
        <f t="shared" si="3"/>
        <v>21.38666666666667</v>
      </c>
      <c r="W25">
        <f t="shared" si="3"/>
        <v>19.450000000000003</v>
      </c>
      <c r="X25">
        <f t="shared" si="3"/>
        <v>17.526666666666671</v>
      </c>
      <c r="Y25">
        <f t="shared" si="3"/>
        <v>15.603333333333337</v>
      </c>
      <c r="Z25">
        <f t="shared" si="3"/>
        <v>13.680000000000003</v>
      </c>
      <c r="AA25">
        <f t="shared" si="3"/>
        <v>11.743333333333338</v>
      </c>
      <c r="AB25">
        <f t="shared" si="3"/>
        <v>9.806666666666672</v>
      </c>
      <c r="AC25">
        <f t="shared" si="3"/>
        <v>7.8700000000000054</v>
      </c>
      <c r="AD25">
        <f t="shared" si="3"/>
        <v>5.9466666666666725</v>
      </c>
      <c r="AE25">
        <f t="shared" si="3"/>
        <v>4.0233333333333396</v>
      </c>
      <c r="AF25">
        <f t="shared" si="3"/>
        <v>2.1000000000000068</v>
      </c>
    </row>
    <row r="26" spans="1:91" ht="15" hidden="1" customHeight="1" x14ac:dyDescent="0.25">
      <c r="A26" t="s">
        <v>38</v>
      </c>
      <c r="B26" s="5">
        <v>60</v>
      </c>
      <c r="C26" s="29">
        <f>IF(C25&lt;100,C25,100)</f>
        <v>58.063333333333333</v>
      </c>
      <c r="D26" s="29">
        <f t="shared" ref="D26:F26" si="4">IF(D25&lt;100,D25,100)</f>
        <v>56.126666666666665</v>
      </c>
      <c r="E26" s="29">
        <f t="shared" si="4"/>
        <v>54.19</v>
      </c>
      <c r="F26" s="29">
        <f t="shared" si="4"/>
        <v>52.266666666666666</v>
      </c>
      <c r="G26" s="29">
        <f>IF(G25&lt;100,G25,100)</f>
        <v>50.343333333333334</v>
      </c>
      <c r="H26" s="29">
        <f>IF(H25&lt;100,H25,100)</f>
        <v>48.42</v>
      </c>
      <c r="I26" s="29">
        <f>IF(I25&lt;100,I25,100)</f>
        <v>46.483333333333334</v>
      </c>
      <c r="J26" s="29">
        <f t="shared" ref="J26:L26" si="5">IF(J25&lt;100,J25,100)</f>
        <v>44.546666666666667</v>
      </c>
      <c r="K26" s="29">
        <f t="shared" si="5"/>
        <v>42.61</v>
      </c>
      <c r="L26" s="29">
        <f t="shared" si="5"/>
        <v>40.686666666666667</v>
      </c>
      <c r="M26" s="29">
        <f>IF(M25&lt;100,M25,100)</f>
        <v>38.763333333333335</v>
      </c>
      <c r="N26" s="29">
        <f>IF(N25&lt;100,N25,100)</f>
        <v>36.840000000000003</v>
      </c>
      <c r="O26" s="29">
        <f>IF(O25&lt;100,O25,100)</f>
        <v>34.903333333333336</v>
      </c>
      <c r="P26" s="29">
        <f t="shared" ref="P26:R26" si="6">IF(P25&lt;100,P25,100)</f>
        <v>32.966666666666669</v>
      </c>
      <c r="Q26" s="29">
        <f t="shared" si="6"/>
        <v>31.03</v>
      </c>
      <c r="R26" s="29">
        <f t="shared" si="6"/>
        <v>29.106666666666669</v>
      </c>
      <c r="S26" s="29">
        <f>IF(S25&lt;100,S25,100)</f>
        <v>27.183333333333337</v>
      </c>
      <c r="T26" s="29">
        <f>IF(T25&lt;100,T25,100)</f>
        <v>25.260000000000005</v>
      </c>
      <c r="U26" s="29">
        <f>IF(U25&lt;100,U25,100)</f>
        <v>23.323333333333338</v>
      </c>
      <c r="V26" s="29">
        <f t="shared" ref="V26:X26" si="7">IF(V25&lt;100,V25,100)</f>
        <v>21.38666666666667</v>
      </c>
      <c r="W26" s="29">
        <f t="shared" si="7"/>
        <v>19.450000000000003</v>
      </c>
      <c r="X26" s="29">
        <f t="shared" si="7"/>
        <v>17.526666666666671</v>
      </c>
      <c r="Y26" s="29">
        <f>IF(Y25&lt;100,Y25,100)</f>
        <v>15.603333333333337</v>
      </c>
      <c r="Z26" s="29">
        <f>IF(Z25&lt;100,Z25,100)</f>
        <v>13.680000000000003</v>
      </c>
      <c r="AA26" s="29">
        <f>IF(AA25&lt;100,AA25,100)</f>
        <v>11.743333333333338</v>
      </c>
      <c r="AB26" s="29">
        <f t="shared" ref="AB26:AD26" si="8">IF(AB25&lt;100,AB25,100)</f>
        <v>9.806666666666672</v>
      </c>
      <c r="AC26" s="29">
        <f t="shared" si="8"/>
        <v>7.8700000000000054</v>
      </c>
      <c r="AD26" s="29">
        <f t="shared" si="8"/>
        <v>5.9466666666666725</v>
      </c>
      <c r="AE26" s="29">
        <f>IF(AE25&lt;100,AE25,100)</f>
        <v>4.0233333333333396</v>
      </c>
      <c r="AF26" s="29">
        <f>IF(AF25&lt;100,AF25,100)</f>
        <v>2.1000000000000068</v>
      </c>
    </row>
    <row r="27" spans="1:91" x14ac:dyDescent="0.25">
      <c r="K27" s="121" t="s">
        <v>39</v>
      </c>
      <c r="S27" s="121" t="s">
        <v>39</v>
      </c>
    </row>
    <row r="28" spans="1:91" x14ac:dyDescent="0.25">
      <c r="A28" s="354" t="s">
        <v>40</v>
      </c>
      <c r="B28" s="354"/>
      <c r="C28" s="349">
        <v>6</v>
      </c>
      <c r="D28" s="350"/>
      <c r="E28" s="350"/>
      <c r="F28" s="351"/>
      <c r="G28" s="349">
        <v>7</v>
      </c>
      <c r="H28" s="350"/>
      <c r="I28" s="350"/>
      <c r="J28" s="351"/>
      <c r="K28" s="349">
        <v>8</v>
      </c>
      <c r="L28" s="350"/>
      <c r="M28" s="350"/>
      <c r="N28" s="351"/>
      <c r="O28" s="349">
        <v>9</v>
      </c>
      <c r="P28" s="350"/>
      <c r="Q28" s="350"/>
      <c r="R28" s="351"/>
      <c r="S28" s="349">
        <v>10</v>
      </c>
      <c r="T28" s="350"/>
      <c r="U28" s="350"/>
      <c r="V28" s="351"/>
      <c r="W28" s="349">
        <v>11</v>
      </c>
      <c r="X28" s="350"/>
      <c r="Y28" s="350"/>
      <c r="Z28" s="351"/>
      <c r="AA28" s="349">
        <v>12</v>
      </c>
      <c r="AB28" s="350"/>
      <c r="AC28" s="350"/>
      <c r="AD28" s="351"/>
      <c r="AE28" s="349">
        <v>13</v>
      </c>
      <c r="AF28" s="350"/>
      <c r="AG28" s="350"/>
      <c r="AH28" s="351"/>
      <c r="AI28" s="349">
        <v>14</v>
      </c>
      <c r="AJ28" s="350"/>
      <c r="AK28" s="350"/>
      <c r="AL28" s="351"/>
      <c r="AM28" s="349">
        <v>15</v>
      </c>
      <c r="AN28" s="350"/>
      <c r="AO28" s="350"/>
      <c r="AP28" s="351"/>
      <c r="AQ28" s="349">
        <v>16</v>
      </c>
      <c r="AR28" s="350"/>
      <c r="AS28" s="350"/>
      <c r="AT28" s="351"/>
      <c r="AU28" s="349">
        <v>17</v>
      </c>
      <c r="AV28" s="350"/>
      <c r="AW28" s="350"/>
      <c r="AX28" s="351"/>
      <c r="AY28" s="349">
        <v>18</v>
      </c>
      <c r="AZ28" s="350"/>
      <c r="BA28" s="350"/>
      <c r="BB28" s="351"/>
      <c r="BC28" s="349">
        <v>19</v>
      </c>
      <c r="BD28" s="350"/>
      <c r="BE28" s="350"/>
      <c r="BF28" s="351"/>
      <c r="BG28" s="349">
        <v>20</v>
      </c>
      <c r="BH28" s="350"/>
      <c r="BI28" s="350"/>
      <c r="BJ28" s="351"/>
      <c r="BK28" s="349">
        <v>21</v>
      </c>
      <c r="BL28" s="350"/>
      <c r="BM28" s="350"/>
      <c r="BN28" s="351"/>
      <c r="BO28" s="349">
        <v>22</v>
      </c>
      <c r="BP28" s="350"/>
      <c r="BQ28" s="350"/>
      <c r="BR28" s="351"/>
      <c r="BS28" s="349">
        <v>23</v>
      </c>
      <c r="BT28" s="350"/>
      <c r="BU28" s="350"/>
      <c r="BV28" s="351"/>
      <c r="BW28" s="349">
        <v>24</v>
      </c>
      <c r="BX28" s="350"/>
      <c r="BY28" s="350"/>
      <c r="BZ28" s="351"/>
      <c r="CA28" s="349">
        <v>1</v>
      </c>
      <c r="CB28" s="350"/>
      <c r="CC28" s="350"/>
      <c r="CD28" s="351"/>
      <c r="CE28" s="349">
        <v>2</v>
      </c>
      <c r="CF28" s="350"/>
      <c r="CG28" s="350"/>
      <c r="CH28" s="351"/>
      <c r="CI28" s="349">
        <v>3</v>
      </c>
      <c r="CJ28" s="350"/>
      <c r="CK28" s="350"/>
      <c r="CL28" s="351"/>
      <c r="CM28" s="347" t="s">
        <v>41</v>
      </c>
    </row>
    <row r="29" spans="1:91" s="5" customFormat="1" x14ac:dyDescent="0.25">
      <c r="A29" s="354"/>
      <c r="B29" s="354"/>
      <c r="C29" s="31">
        <v>0</v>
      </c>
      <c r="D29" s="31">
        <v>15</v>
      </c>
      <c r="E29" s="250">
        <v>30</v>
      </c>
      <c r="F29" s="250">
        <v>45</v>
      </c>
      <c r="G29" s="250">
        <v>0</v>
      </c>
      <c r="H29" s="250">
        <v>15</v>
      </c>
      <c r="I29" s="250">
        <v>30</v>
      </c>
      <c r="J29" s="250">
        <v>45</v>
      </c>
      <c r="K29" s="251">
        <v>0</v>
      </c>
      <c r="L29" s="251">
        <v>15</v>
      </c>
      <c r="M29" s="250">
        <v>30</v>
      </c>
      <c r="N29" s="250">
        <v>45</v>
      </c>
      <c r="O29" s="250">
        <v>0</v>
      </c>
      <c r="P29" s="250">
        <v>15</v>
      </c>
      <c r="Q29" s="250">
        <v>30</v>
      </c>
      <c r="R29" s="250">
        <v>45</v>
      </c>
      <c r="S29" s="251">
        <v>0</v>
      </c>
      <c r="T29" s="251">
        <v>15</v>
      </c>
      <c r="U29" s="250">
        <v>30</v>
      </c>
      <c r="V29" s="250">
        <v>45</v>
      </c>
      <c r="W29" s="250">
        <v>0</v>
      </c>
      <c r="X29" s="250">
        <v>15</v>
      </c>
      <c r="Y29" s="250">
        <v>30</v>
      </c>
      <c r="Z29" s="250">
        <v>45</v>
      </c>
      <c r="AA29" s="250">
        <v>0</v>
      </c>
      <c r="AB29" s="250">
        <v>15</v>
      </c>
      <c r="AC29" s="250">
        <v>30</v>
      </c>
      <c r="AD29" s="250">
        <v>45</v>
      </c>
      <c r="AE29" s="250">
        <v>0</v>
      </c>
      <c r="AF29" s="250">
        <v>15</v>
      </c>
      <c r="AG29" s="250">
        <v>30</v>
      </c>
      <c r="AH29" s="250">
        <v>45</v>
      </c>
      <c r="AI29" s="250">
        <v>0</v>
      </c>
      <c r="AJ29" s="250">
        <v>15</v>
      </c>
      <c r="AK29" s="250">
        <v>30</v>
      </c>
      <c r="AL29" s="250">
        <v>45</v>
      </c>
      <c r="AM29" s="250">
        <v>0</v>
      </c>
      <c r="AN29" s="250">
        <v>15</v>
      </c>
      <c r="AO29" s="250">
        <v>30</v>
      </c>
      <c r="AP29" s="250">
        <v>45</v>
      </c>
      <c r="AQ29" s="250">
        <v>0</v>
      </c>
      <c r="AR29" s="250">
        <v>15</v>
      </c>
      <c r="AS29" s="250">
        <v>30</v>
      </c>
      <c r="AT29" s="250">
        <v>45</v>
      </c>
      <c r="AU29" s="250">
        <v>0</v>
      </c>
      <c r="AV29" s="250">
        <v>15</v>
      </c>
      <c r="AW29" s="250">
        <v>30</v>
      </c>
      <c r="AX29" s="250">
        <v>45</v>
      </c>
      <c r="AY29" s="250">
        <v>0</v>
      </c>
      <c r="AZ29" s="250">
        <v>15</v>
      </c>
      <c r="BA29" s="250">
        <v>30</v>
      </c>
      <c r="BB29" s="250">
        <v>45</v>
      </c>
      <c r="BC29" s="250">
        <v>0</v>
      </c>
      <c r="BD29" s="250">
        <v>15</v>
      </c>
      <c r="BE29" s="250">
        <v>30</v>
      </c>
      <c r="BF29" s="250">
        <v>45</v>
      </c>
      <c r="BG29" s="250">
        <v>0</v>
      </c>
      <c r="BH29" s="250">
        <v>15</v>
      </c>
      <c r="BI29" s="250">
        <v>30</v>
      </c>
      <c r="BJ29" s="250">
        <v>45</v>
      </c>
      <c r="BK29" s="250">
        <v>0</v>
      </c>
      <c r="BL29" s="250">
        <v>15</v>
      </c>
      <c r="BM29" s="250">
        <v>30</v>
      </c>
      <c r="BN29" s="250">
        <v>45</v>
      </c>
      <c r="BO29" s="250">
        <v>0</v>
      </c>
      <c r="BP29" s="250">
        <v>15</v>
      </c>
      <c r="BQ29" s="250">
        <v>30</v>
      </c>
      <c r="BR29" s="250">
        <v>45</v>
      </c>
      <c r="BS29" s="250">
        <v>0</v>
      </c>
      <c r="BT29" s="250">
        <v>15</v>
      </c>
      <c r="BU29" s="250">
        <v>30</v>
      </c>
      <c r="BV29" s="250">
        <v>45</v>
      </c>
      <c r="BW29" s="250">
        <v>0</v>
      </c>
      <c r="BX29" s="250">
        <v>15</v>
      </c>
      <c r="BY29" s="250">
        <v>30</v>
      </c>
      <c r="BZ29" s="250">
        <v>45</v>
      </c>
      <c r="CA29" s="250">
        <v>0</v>
      </c>
      <c r="CB29" s="250">
        <v>15</v>
      </c>
      <c r="CC29" s="250">
        <v>30</v>
      </c>
      <c r="CD29" s="250">
        <v>45</v>
      </c>
      <c r="CE29" s="250">
        <v>0</v>
      </c>
      <c r="CF29" s="250">
        <v>15</v>
      </c>
      <c r="CG29" s="250">
        <v>30</v>
      </c>
      <c r="CH29" s="250">
        <v>45</v>
      </c>
      <c r="CI29" s="250">
        <v>0</v>
      </c>
      <c r="CJ29" s="250">
        <v>15</v>
      </c>
      <c r="CK29" s="250">
        <v>30</v>
      </c>
      <c r="CL29" s="250">
        <v>45</v>
      </c>
      <c r="CM29" s="348"/>
    </row>
    <row r="30" spans="1:91" s="26" customFormat="1" ht="15" customHeight="1" x14ac:dyDescent="0.25">
      <c r="A30" s="339" t="s">
        <v>42</v>
      </c>
      <c r="B30" s="341" t="s">
        <v>43</v>
      </c>
      <c r="C30" s="64" t="s">
        <v>44</v>
      </c>
      <c r="D30" s="43" t="s">
        <v>45</v>
      </c>
      <c r="E30" s="253" t="s">
        <v>23</v>
      </c>
      <c r="F30" s="253" t="s">
        <v>23</v>
      </c>
      <c r="G30" s="253" t="s">
        <v>23</v>
      </c>
      <c r="H30" s="254" t="s">
        <v>27</v>
      </c>
      <c r="I30" s="254" t="s">
        <v>27</v>
      </c>
      <c r="J30" s="254" t="s">
        <v>27</v>
      </c>
      <c r="K30" s="253" t="s">
        <v>23</v>
      </c>
      <c r="L30" s="253" t="s">
        <v>23</v>
      </c>
      <c r="M30" s="253" t="s">
        <v>23</v>
      </c>
      <c r="N30" s="254" t="s">
        <v>27</v>
      </c>
      <c r="O30" s="254" t="s">
        <v>27</v>
      </c>
      <c r="P30" s="254" t="s">
        <v>27</v>
      </c>
      <c r="Q30" s="253" t="s">
        <v>23</v>
      </c>
      <c r="R30" s="253" t="s">
        <v>23</v>
      </c>
      <c r="S30" s="253" t="s">
        <v>23</v>
      </c>
      <c r="T30" s="254" t="s">
        <v>27</v>
      </c>
      <c r="U30" s="254" t="s">
        <v>27</v>
      </c>
      <c r="V30" s="254" t="s">
        <v>27</v>
      </c>
      <c r="W30" s="253" t="s">
        <v>23</v>
      </c>
      <c r="X30" s="253" t="s">
        <v>23</v>
      </c>
      <c r="Y30" s="253" t="s">
        <v>23</v>
      </c>
      <c r="Z30" s="254" t="s">
        <v>27</v>
      </c>
      <c r="AA30" s="254" t="s">
        <v>27</v>
      </c>
      <c r="AB30" s="254" t="s">
        <v>27</v>
      </c>
      <c r="AC30" s="253" t="s">
        <v>23</v>
      </c>
      <c r="AD30" s="253" t="s">
        <v>23</v>
      </c>
      <c r="AE30" s="253" t="s">
        <v>23</v>
      </c>
      <c r="AF30" s="254" t="s">
        <v>27</v>
      </c>
      <c r="AG30" s="271" t="s">
        <v>31</v>
      </c>
      <c r="AH30" s="271" t="s">
        <v>31</v>
      </c>
      <c r="AI30" s="271" t="s">
        <v>31</v>
      </c>
      <c r="AJ30" s="271" t="s">
        <v>31</v>
      </c>
      <c r="AK30" s="254" t="s">
        <v>27</v>
      </c>
      <c r="AL30" s="254" t="s">
        <v>27</v>
      </c>
      <c r="AM30" s="253" t="s">
        <v>23</v>
      </c>
      <c r="AN30" s="253" t="s">
        <v>23</v>
      </c>
      <c r="AO30" s="253" t="s">
        <v>23</v>
      </c>
      <c r="AP30" s="254" t="s">
        <v>27</v>
      </c>
      <c r="AQ30" s="254" t="s">
        <v>27</v>
      </c>
      <c r="AR30" s="254" t="s">
        <v>27</v>
      </c>
      <c r="AS30" s="253" t="s">
        <v>23</v>
      </c>
      <c r="AT30" s="253" t="s">
        <v>23</v>
      </c>
      <c r="AU30" s="253" t="s">
        <v>23</v>
      </c>
      <c r="AV30" s="254" t="s">
        <v>27</v>
      </c>
      <c r="AW30" s="254" t="s">
        <v>27</v>
      </c>
      <c r="AX30" s="254" t="s">
        <v>27</v>
      </c>
      <c r="AY30" s="253" t="s">
        <v>23</v>
      </c>
      <c r="AZ30" s="253" t="s">
        <v>23</v>
      </c>
      <c r="BA30" s="253" t="s">
        <v>23</v>
      </c>
      <c r="BB30" s="254" t="s">
        <v>27</v>
      </c>
      <c r="BC30" s="254" t="s">
        <v>27</v>
      </c>
      <c r="BD30" s="254" t="s">
        <v>27</v>
      </c>
      <c r="BE30" s="253" t="s">
        <v>23</v>
      </c>
      <c r="BF30" s="253" t="s">
        <v>23</v>
      </c>
      <c r="BG30" s="253" t="s">
        <v>23</v>
      </c>
      <c r="BH30" s="254" t="s">
        <v>27</v>
      </c>
      <c r="BI30" s="254" t="s">
        <v>27</v>
      </c>
      <c r="BJ30" s="254" t="s">
        <v>27</v>
      </c>
      <c r="BK30" s="253" t="s">
        <v>23</v>
      </c>
      <c r="BL30" s="253" t="s">
        <v>23</v>
      </c>
      <c r="BM30" s="253" t="s">
        <v>23</v>
      </c>
      <c r="BN30" s="254" t="s">
        <v>27</v>
      </c>
      <c r="BO30" s="271" t="s">
        <v>31</v>
      </c>
      <c r="BP30" s="271" t="s">
        <v>31</v>
      </c>
      <c r="BQ30" s="271" t="s">
        <v>31</v>
      </c>
      <c r="BR30" s="271" t="s">
        <v>31</v>
      </c>
      <c r="BS30" s="254" t="s">
        <v>27</v>
      </c>
      <c r="BT30" s="254" t="s">
        <v>27</v>
      </c>
      <c r="BU30" s="253" t="s">
        <v>23</v>
      </c>
      <c r="BV30" s="253" t="s">
        <v>23</v>
      </c>
      <c r="BW30" s="253" t="s">
        <v>23</v>
      </c>
      <c r="BX30" s="254" t="s">
        <v>27</v>
      </c>
      <c r="BY30" s="254" t="s">
        <v>27</v>
      </c>
      <c r="BZ30" s="254" t="s">
        <v>27</v>
      </c>
      <c r="CA30" s="253" t="s">
        <v>23</v>
      </c>
      <c r="CB30" s="253" t="s">
        <v>23</v>
      </c>
      <c r="CC30" s="253" t="s">
        <v>23</v>
      </c>
      <c r="CD30" s="254" t="s">
        <v>27</v>
      </c>
      <c r="CE30" s="254" t="s">
        <v>27</v>
      </c>
      <c r="CF30" s="254" t="s">
        <v>27</v>
      </c>
      <c r="CG30" s="253" t="s">
        <v>23</v>
      </c>
      <c r="CH30" s="253" t="s">
        <v>23</v>
      </c>
      <c r="CI30" s="253" t="s">
        <v>23</v>
      </c>
      <c r="CJ30" s="254" t="s">
        <v>27</v>
      </c>
      <c r="CK30" s="254" t="s">
        <v>27</v>
      </c>
      <c r="CL30" s="254" t="s">
        <v>27</v>
      </c>
      <c r="CM30" s="252" t="s">
        <v>46</v>
      </c>
    </row>
    <row r="31" spans="1:91" s="26" customFormat="1" ht="15" hidden="1" customHeight="1" x14ac:dyDescent="0.25">
      <c r="A31" s="340"/>
      <c r="B31" s="342"/>
      <c r="C31" s="64" t="s">
        <v>37</v>
      </c>
      <c r="D31" s="89">
        <v>80</v>
      </c>
      <c r="E31" s="252">
        <f>IF(E30=$B$16,D31+($A$16*15),IF(E30=$B$17,D31+($A$17*15),IF(E30=$B$19,IF(D31+($A$19*15)&gt;100,100,D31+($A$19*15)),IF(E30=$B$18,IF(D31+($A$18*15)&gt;100,100,D31+($A$18*15)),D31))))</f>
        <v>78.063333333333333</v>
      </c>
      <c r="F31" s="252">
        <f t="shared" ref="F31:BQ31" si="9">IF(F30=$B$16,E31+($A$16*15),IF(F30=$B$17,E31+($A$17*15),IF(F30=$B$19,IF(E31+($A$19*15)&gt;100,100,E31+($A$19*15)),IF(F30=$B$18,IF(E31+($A$18*15)&gt;100,100,E31+($A$18*15)),E31))))</f>
        <v>76.126666666666665</v>
      </c>
      <c r="G31" s="252">
        <f t="shared" si="9"/>
        <v>74.19</v>
      </c>
      <c r="H31" s="252">
        <f t="shared" si="9"/>
        <v>72.266666666666666</v>
      </c>
      <c r="I31" s="252">
        <f t="shared" si="9"/>
        <v>70.343333333333334</v>
      </c>
      <c r="J31" s="252">
        <f t="shared" si="9"/>
        <v>68.42</v>
      </c>
      <c r="K31" s="252">
        <f t="shared" si="9"/>
        <v>66.483333333333334</v>
      </c>
      <c r="L31" s="252">
        <f t="shared" si="9"/>
        <v>64.546666666666667</v>
      </c>
      <c r="M31" s="252">
        <f t="shared" si="9"/>
        <v>62.61</v>
      </c>
      <c r="N31" s="252">
        <f t="shared" si="9"/>
        <v>60.686666666666667</v>
      </c>
      <c r="O31" s="252">
        <f t="shared" si="9"/>
        <v>58.763333333333335</v>
      </c>
      <c r="P31" s="252">
        <f t="shared" si="9"/>
        <v>56.84</v>
      </c>
      <c r="Q31" s="252">
        <f t="shared" si="9"/>
        <v>54.903333333333336</v>
      </c>
      <c r="R31" s="252">
        <f t="shared" si="9"/>
        <v>52.966666666666669</v>
      </c>
      <c r="S31" s="252">
        <f t="shared" si="9"/>
        <v>51.03</v>
      </c>
      <c r="T31" s="252">
        <f t="shared" si="9"/>
        <v>49.106666666666669</v>
      </c>
      <c r="U31" s="252">
        <f t="shared" si="9"/>
        <v>47.183333333333337</v>
      </c>
      <c r="V31" s="252">
        <f t="shared" si="9"/>
        <v>45.260000000000005</v>
      </c>
      <c r="W31" s="252">
        <f t="shared" si="9"/>
        <v>43.323333333333338</v>
      </c>
      <c r="X31" s="252">
        <f t="shared" si="9"/>
        <v>41.38666666666667</v>
      </c>
      <c r="Y31" s="252">
        <f t="shared" si="9"/>
        <v>39.450000000000003</v>
      </c>
      <c r="Z31" s="252">
        <f t="shared" si="9"/>
        <v>37.526666666666671</v>
      </c>
      <c r="AA31" s="252">
        <f t="shared" si="9"/>
        <v>35.603333333333339</v>
      </c>
      <c r="AB31" s="252">
        <f t="shared" si="9"/>
        <v>33.680000000000007</v>
      </c>
      <c r="AC31" s="252">
        <f t="shared" si="9"/>
        <v>31.743333333333339</v>
      </c>
      <c r="AD31" s="252">
        <f t="shared" si="9"/>
        <v>29.806666666666672</v>
      </c>
      <c r="AE31" s="252">
        <f t="shared" si="9"/>
        <v>27.870000000000005</v>
      </c>
      <c r="AF31" s="252">
        <f t="shared" si="9"/>
        <v>25.946666666666673</v>
      </c>
      <c r="AG31" s="252">
        <f t="shared" si="9"/>
        <v>40.946666666666673</v>
      </c>
      <c r="AH31" s="252">
        <f t="shared" si="9"/>
        <v>55.946666666666673</v>
      </c>
      <c r="AI31" s="252">
        <f t="shared" si="9"/>
        <v>70.946666666666673</v>
      </c>
      <c r="AJ31" s="252">
        <f t="shared" si="9"/>
        <v>85.946666666666673</v>
      </c>
      <c r="AK31" s="252">
        <f t="shared" si="9"/>
        <v>84.023333333333341</v>
      </c>
      <c r="AL31" s="252">
        <f t="shared" si="9"/>
        <v>82.100000000000009</v>
      </c>
      <c r="AM31" s="252">
        <f t="shared" si="9"/>
        <v>80.163333333333341</v>
      </c>
      <c r="AN31" s="252">
        <f t="shared" si="9"/>
        <v>78.226666666666674</v>
      </c>
      <c r="AO31" s="252">
        <f t="shared" si="9"/>
        <v>76.290000000000006</v>
      </c>
      <c r="AP31" s="252">
        <f t="shared" si="9"/>
        <v>74.366666666666674</v>
      </c>
      <c r="AQ31" s="252">
        <f t="shared" si="9"/>
        <v>72.443333333333342</v>
      </c>
      <c r="AR31" s="252">
        <f t="shared" si="9"/>
        <v>70.52000000000001</v>
      </c>
      <c r="AS31" s="252">
        <f t="shared" si="9"/>
        <v>68.583333333333343</v>
      </c>
      <c r="AT31" s="252">
        <f t="shared" si="9"/>
        <v>66.646666666666675</v>
      </c>
      <c r="AU31" s="252">
        <f t="shared" si="9"/>
        <v>64.710000000000008</v>
      </c>
      <c r="AV31" s="252">
        <f t="shared" si="9"/>
        <v>62.786666666666676</v>
      </c>
      <c r="AW31" s="252">
        <f t="shared" si="9"/>
        <v>60.863333333333344</v>
      </c>
      <c r="AX31" s="252">
        <f t="shared" si="9"/>
        <v>58.940000000000012</v>
      </c>
      <c r="AY31" s="252">
        <f t="shared" si="9"/>
        <v>57.003333333333345</v>
      </c>
      <c r="AZ31" s="252">
        <f t="shared" si="9"/>
        <v>55.066666666666677</v>
      </c>
      <c r="BA31" s="252">
        <f t="shared" si="9"/>
        <v>53.13000000000001</v>
      </c>
      <c r="BB31" s="252">
        <f t="shared" si="9"/>
        <v>51.206666666666678</v>
      </c>
      <c r="BC31" s="252">
        <f t="shared" si="9"/>
        <v>49.283333333333346</v>
      </c>
      <c r="BD31" s="252">
        <f t="shared" si="9"/>
        <v>47.360000000000014</v>
      </c>
      <c r="BE31" s="252">
        <f t="shared" si="9"/>
        <v>45.423333333333346</v>
      </c>
      <c r="BF31" s="252">
        <f t="shared" si="9"/>
        <v>43.486666666666679</v>
      </c>
      <c r="BG31" s="252">
        <f t="shared" si="9"/>
        <v>41.550000000000011</v>
      </c>
      <c r="BH31" s="252">
        <f t="shared" si="9"/>
        <v>39.626666666666679</v>
      </c>
      <c r="BI31" s="252">
        <f t="shared" si="9"/>
        <v>37.703333333333347</v>
      </c>
      <c r="BJ31" s="252">
        <f t="shared" si="9"/>
        <v>35.780000000000015</v>
      </c>
      <c r="BK31" s="252">
        <f t="shared" si="9"/>
        <v>33.843333333333348</v>
      </c>
      <c r="BL31" s="252">
        <f t="shared" si="9"/>
        <v>31.90666666666668</v>
      </c>
      <c r="BM31" s="252">
        <f t="shared" si="9"/>
        <v>29.970000000000013</v>
      </c>
      <c r="BN31" s="252">
        <f t="shared" si="9"/>
        <v>28.046666666666681</v>
      </c>
      <c r="BO31" s="252">
        <f t="shared" si="9"/>
        <v>43.046666666666681</v>
      </c>
      <c r="BP31" s="252">
        <f t="shared" si="9"/>
        <v>58.046666666666681</v>
      </c>
      <c r="BQ31" s="252">
        <f t="shared" si="9"/>
        <v>73.046666666666681</v>
      </c>
      <c r="BR31" s="252">
        <f t="shared" ref="BR31:CL31" si="10">IF(BR30=$B$16,BQ31+($A$16*15),IF(BR30=$B$17,BQ31+($A$17*15),IF(BR30=$B$19,IF(BQ31+($A$19*15)&gt;100,100,BQ31+($A$19*15)),IF(BR30=$B$18,IF(BQ31+($A$18*15)&gt;100,100,BQ31+($A$18*15)),BQ31))))</f>
        <v>88.046666666666681</v>
      </c>
      <c r="BS31" s="252">
        <f t="shared" si="10"/>
        <v>86.123333333333349</v>
      </c>
      <c r="BT31" s="252">
        <f t="shared" si="10"/>
        <v>84.200000000000017</v>
      </c>
      <c r="BU31" s="252">
        <f t="shared" si="10"/>
        <v>82.26333333333335</v>
      </c>
      <c r="BV31" s="252">
        <f t="shared" si="10"/>
        <v>80.326666666666682</v>
      </c>
      <c r="BW31" s="252">
        <f t="shared" si="10"/>
        <v>78.390000000000015</v>
      </c>
      <c r="BX31" s="252">
        <f t="shared" si="10"/>
        <v>76.466666666666683</v>
      </c>
      <c r="BY31" s="252">
        <f t="shared" si="10"/>
        <v>74.543333333333351</v>
      </c>
      <c r="BZ31" s="252">
        <f t="shared" si="10"/>
        <v>72.620000000000019</v>
      </c>
      <c r="CA31" s="252">
        <f t="shared" si="10"/>
        <v>70.683333333333351</v>
      </c>
      <c r="CB31" s="252">
        <f t="shared" si="10"/>
        <v>68.746666666666684</v>
      </c>
      <c r="CC31" s="252">
        <f t="shared" si="10"/>
        <v>66.810000000000016</v>
      </c>
      <c r="CD31" s="252">
        <f t="shared" si="10"/>
        <v>64.886666666666684</v>
      </c>
      <c r="CE31" s="252">
        <f t="shared" si="10"/>
        <v>62.963333333333352</v>
      </c>
      <c r="CF31" s="252">
        <f t="shared" si="10"/>
        <v>61.04000000000002</v>
      </c>
      <c r="CG31" s="252">
        <f t="shared" si="10"/>
        <v>59.103333333333353</v>
      </c>
      <c r="CH31" s="252">
        <f t="shared" si="10"/>
        <v>57.166666666666686</v>
      </c>
      <c r="CI31" s="252">
        <f t="shared" si="10"/>
        <v>55.230000000000018</v>
      </c>
      <c r="CJ31" s="252">
        <f t="shared" si="10"/>
        <v>53.306666666666686</v>
      </c>
      <c r="CK31" s="252">
        <f t="shared" si="10"/>
        <v>51.383333333333354</v>
      </c>
      <c r="CL31" s="252">
        <f t="shared" si="10"/>
        <v>49.460000000000022</v>
      </c>
      <c r="CM31" s="256">
        <f>CL31-10</f>
        <v>39.460000000000022</v>
      </c>
    </row>
    <row r="32" spans="1:91" s="26" customFormat="1" ht="15" customHeight="1" x14ac:dyDescent="0.25">
      <c r="A32" s="340"/>
      <c r="B32" s="341" t="s">
        <v>47</v>
      </c>
      <c r="C32" s="64" t="s">
        <v>44</v>
      </c>
      <c r="D32" s="43" t="s">
        <v>45</v>
      </c>
      <c r="E32" s="252"/>
      <c r="F32" s="253" t="s">
        <v>23</v>
      </c>
      <c r="G32" s="253" t="s">
        <v>23</v>
      </c>
      <c r="H32" s="253" t="s">
        <v>23</v>
      </c>
      <c r="I32" s="254" t="s">
        <v>27</v>
      </c>
      <c r="J32" s="254" t="s">
        <v>27</v>
      </c>
      <c r="K32" s="254" t="s">
        <v>27</v>
      </c>
      <c r="L32" s="253" t="s">
        <v>23</v>
      </c>
      <c r="M32" s="253" t="s">
        <v>23</v>
      </c>
      <c r="N32" s="253" t="s">
        <v>23</v>
      </c>
      <c r="O32" s="254" t="s">
        <v>27</v>
      </c>
      <c r="P32" s="254" t="s">
        <v>27</v>
      </c>
      <c r="Q32" s="254" t="s">
        <v>27</v>
      </c>
      <c r="R32" s="253" t="s">
        <v>23</v>
      </c>
      <c r="S32" s="253" t="s">
        <v>23</v>
      </c>
      <c r="T32" s="253" t="s">
        <v>23</v>
      </c>
      <c r="U32" s="254" t="s">
        <v>27</v>
      </c>
      <c r="V32" s="254" t="s">
        <v>27</v>
      </c>
      <c r="W32" s="254" t="s">
        <v>27</v>
      </c>
      <c r="X32" s="253" t="s">
        <v>23</v>
      </c>
      <c r="Y32" s="253" t="s">
        <v>23</v>
      </c>
      <c r="Z32" s="253" t="s">
        <v>23</v>
      </c>
      <c r="AA32" s="254" t="s">
        <v>27</v>
      </c>
      <c r="AB32" s="254" t="s">
        <v>27</v>
      </c>
      <c r="AC32" s="254" t="s">
        <v>27</v>
      </c>
      <c r="AD32" s="253" t="s">
        <v>23</v>
      </c>
      <c r="AE32" s="253" t="s">
        <v>23</v>
      </c>
      <c r="AF32" s="253" t="s">
        <v>23</v>
      </c>
      <c r="AG32" s="254" t="s">
        <v>27</v>
      </c>
      <c r="AH32" s="254" t="s">
        <v>27</v>
      </c>
      <c r="AI32" s="255" t="s">
        <v>13</v>
      </c>
      <c r="AJ32" s="255" t="s">
        <v>13</v>
      </c>
      <c r="AK32" s="255" t="s">
        <v>13</v>
      </c>
      <c r="AL32" s="255" t="s">
        <v>13</v>
      </c>
      <c r="AM32" s="254" t="s">
        <v>27</v>
      </c>
      <c r="AN32" s="253" t="s">
        <v>23</v>
      </c>
      <c r="AO32" s="253" t="s">
        <v>23</v>
      </c>
      <c r="AP32" s="253" t="s">
        <v>23</v>
      </c>
      <c r="AQ32" s="254" t="s">
        <v>27</v>
      </c>
      <c r="AR32" s="254" t="s">
        <v>27</v>
      </c>
      <c r="AS32" s="254" t="s">
        <v>27</v>
      </c>
      <c r="AT32" s="253" t="s">
        <v>23</v>
      </c>
      <c r="AU32" s="253" t="s">
        <v>23</v>
      </c>
      <c r="AV32" s="253" t="s">
        <v>23</v>
      </c>
      <c r="AW32" s="254" t="s">
        <v>27</v>
      </c>
      <c r="AX32" s="254" t="s">
        <v>27</v>
      </c>
      <c r="AY32" s="254" t="s">
        <v>27</v>
      </c>
      <c r="AZ32" s="253" t="s">
        <v>23</v>
      </c>
      <c r="BA32" s="253" t="s">
        <v>23</v>
      </c>
      <c r="BB32" s="253" t="s">
        <v>23</v>
      </c>
      <c r="BC32" s="254" t="s">
        <v>27</v>
      </c>
      <c r="BD32" s="254" t="s">
        <v>27</v>
      </c>
      <c r="BE32" s="254" t="s">
        <v>27</v>
      </c>
      <c r="BF32" s="253" t="s">
        <v>23</v>
      </c>
      <c r="BG32" s="253" t="s">
        <v>23</v>
      </c>
      <c r="BH32" s="253" t="s">
        <v>23</v>
      </c>
      <c r="BI32" s="254" t="s">
        <v>27</v>
      </c>
      <c r="BJ32" s="254" t="s">
        <v>27</v>
      </c>
      <c r="BK32" s="254" t="s">
        <v>27</v>
      </c>
      <c r="BL32" s="253" t="s">
        <v>23</v>
      </c>
      <c r="BM32" s="253" t="s">
        <v>23</v>
      </c>
      <c r="BN32" s="253" t="s">
        <v>23</v>
      </c>
      <c r="BO32" s="254" t="s">
        <v>27</v>
      </c>
      <c r="BP32" s="254" t="s">
        <v>27</v>
      </c>
      <c r="BQ32" s="255" t="s">
        <v>13</v>
      </c>
      <c r="BR32" s="255" t="s">
        <v>13</v>
      </c>
      <c r="BS32" s="255" t="s">
        <v>13</v>
      </c>
      <c r="BT32" s="255" t="s">
        <v>13</v>
      </c>
      <c r="BU32" s="254" t="s">
        <v>27</v>
      </c>
      <c r="BV32" s="253" t="s">
        <v>23</v>
      </c>
      <c r="BW32" s="253" t="s">
        <v>23</v>
      </c>
      <c r="BX32" s="253" t="s">
        <v>23</v>
      </c>
      <c r="BY32" s="254" t="s">
        <v>27</v>
      </c>
      <c r="BZ32" s="254" t="s">
        <v>27</v>
      </c>
      <c r="CA32" s="254" t="s">
        <v>27</v>
      </c>
      <c r="CB32" s="253" t="s">
        <v>23</v>
      </c>
      <c r="CC32" s="253" t="s">
        <v>23</v>
      </c>
      <c r="CD32" s="253" t="s">
        <v>23</v>
      </c>
      <c r="CE32" s="254" t="s">
        <v>27</v>
      </c>
      <c r="CF32" s="254" t="s">
        <v>27</v>
      </c>
      <c r="CG32" s="254" t="s">
        <v>27</v>
      </c>
      <c r="CH32" s="253" t="s">
        <v>23</v>
      </c>
      <c r="CI32" s="253" t="s">
        <v>23</v>
      </c>
      <c r="CJ32" s="253" t="s">
        <v>23</v>
      </c>
      <c r="CK32" s="254" t="s">
        <v>27</v>
      </c>
      <c r="CL32" s="254" t="s">
        <v>27</v>
      </c>
      <c r="CM32" s="252" t="s">
        <v>46</v>
      </c>
    </row>
    <row r="33" spans="1:92" s="26" customFormat="1" ht="18.75" hidden="1" customHeight="1" x14ac:dyDescent="0.25">
      <c r="A33" s="340"/>
      <c r="B33" s="342"/>
      <c r="C33" s="64" t="s">
        <v>37</v>
      </c>
      <c r="D33" s="89">
        <v>80</v>
      </c>
      <c r="E33" s="256">
        <v>80</v>
      </c>
      <c r="F33" s="252">
        <f>IF(F32=$B$16,E33+($A$16*15),IF(F32=$B$17,E33+($A$17*15),IF(F32=$B$19,IF(E33+($A$19*15)&gt;100,100,E33+($A$19*15)),IF(F32=$B$18,IF(E33+($A$18*15)&gt;100,100,E33+($A$18*15)),E33))))</f>
        <v>78.063333333333333</v>
      </c>
      <c r="G33" s="252">
        <f t="shared" ref="G33:BR33" si="11">IF(G32=$B$16,F33+($A$16*15),IF(G32=$B$17,F33+($A$17*15),IF(G32=$B$19,IF(F33+($A$19*15)&gt;100,100,F33+($A$19*15)),IF(G32=$B$18,IF(F33+($A$18*15)&gt;100,100,F33+($A$18*15)),F33))))</f>
        <v>76.126666666666665</v>
      </c>
      <c r="H33" s="252">
        <f t="shared" si="11"/>
        <v>74.19</v>
      </c>
      <c r="I33" s="252">
        <f t="shared" si="11"/>
        <v>72.266666666666666</v>
      </c>
      <c r="J33" s="252">
        <f t="shared" si="11"/>
        <v>70.343333333333334</v>
      </c>
      <c r="K33" s="252">
        <f t="shared" si="11"/>
        <v>68.42</v>
      </c>
      <c r="L33" s="252">
        <f t="shared" si="11"/>
        <v>66.483333333333334</v>
      </c>
      <c r="M33" s="252">
        <f t="shared" si="11"/>
        <v>64.546666666666667</v>
      </c>
      <c r="N33" s="252">
        <f t="shared" si="11"/>
        <v>62.61</v>
      </c>
      <c r="O33" s="252">
        <f t="shared" si="11"/>
        <v>60.686666666666667</v>
      </c>
      <c r="P33" s="252">
        <f t="shared" si="11"/>
        <v>58.763333333333335</v>
      </c>
      <c r="Q33" s="252">
        <f t="shared" si="11"/>
        <v>56.84</v>
      </c>
      <c r="R33" s="252">
        <f t="shared" si="11"/>
        <v>54.903333333333336</v>
      </c>
      <c r="S33" s="252">
        <f t="shared" si="11"/>
        <v>52.966666666666669</v>
      </c>
      <c r="T33" s="252">
        <f t="shared" si="11"/>
        <v>51.03</v>
      </c>
      <c r="U33" s="252">
        <f t="shared" si="11"/>
        <v>49.106666666666669</v>
      </c>
      <c r="V33" s="252">
        <f t="shared" si="11"/>
        <v>47.183333333333337</v>
      </c>
      <c r="W33" s="252">
        <f t="shared" si="11"/>
        <v>45.260000000000005</v>
      </c>
      <c r="X33" s="252">
        <f t="shared" si="11"/>
        <v>43.323333333333338</v>
      </c>
      <c r="Y33" s="252">
        <f t="shared" si="11"/>
        <v>41.38666666666667</v>
      </c>
      <c r="Z33" s="252">
        <f t="shared" si="11"/>
        <v>39.450000000000003</v>
      </c>
      <c r="AA33" s="252">
        <f t="shared" si="11"/>
        <v>37.526666666666671</v>
      </c>
      <c r="AB33" s="252">
        <f t="shared" si="11"/>
        <v>35.603333333333339</v>
      </c>
      <c r="AC33" s="252">
        <f t="shared" si="11"/>
        <v>33.680000000000007</v>
      </c>
      <c r="AD33" s="252">
        <f t="shared" si="11"/>
        <v>31.743333333333339</v>
      </c>
      <c r="AE33" s="252">
        <f t="shared" si="11"/>
        <v>29.806666666666672</v>
      </c>
      <c r="AF33" s="252">
        <f t="shared" si="11"/>
        <v>27.870000000000005</v>
      </c>
      <c r="AG33" s="252">
        <f t="shared" si="11"/>
        <v>25.946666666666673</v>
      </c>
      <c r="AH33" s="252">
        <f t="shared" si="11"/>
        <v>24.023333333333341</v>
      </c>
      <c r="AI33" s="252">
        <f t="shared" si="11"/>
        <v>39.023333333333341</v>
      </c>
      <c r="AJ33" s="252">
        <f t="shared" si="11"/>
        <v>54.023333333333341</v>
      </c>
      <c r="AK33" s="252">
        <f t="shared" si="11"/>
        <v>69.023333333333341</v>
      </c>
      <c r="AL33" s="252">
        <f t="shared" si="11"/>
        <v>84.023333333333341</v>
      </c>
      <c r="AM33" s="252">
        <f t="shared" si="11"/>
        <v>82.100000000000009</v>
      </c>
      <c r="AN33" s="252">
        <f t="shared" si="11"/>
        <v>80.163333333333341</v>
      </c>
      <c r="AO33" s="252">
        <f t="shared" si="11"/>
        <v>78.226666666666674</v>
      </c>
      <c r="AP33" s="252">
        <f t="shared" si="11"/>
        <v>76.290000000000006</v>
      </c>
      <c r="AQ33" s="252">
        <f t="shared" si="11"/>
        <v>74.366666666666674</v>
      </c>
      <c r="AR33" s="252">
        <f t="shared" si="11"/>
        <v>72.443333333333342</v>
      </c>
      <c r="AS33" s="252">
        <f t="shared" si="11"/>
        <v>70.52000000000001</v>
      </c>
      <c r="AT33" s="252">
        <f t="shared" si="11"/>
        <v>68.583333333333343</v>
      </c>
      <c r="AU33" s="252">
        <f t="shared" si="11"/>
        <v>66.646666666666675</v>
      </c>
      <c r="AV33" s="252">
        <f t="shared" si="11"/>
        <v>64.710000000000008</v>
      </c>
      <c r="AW33" s="252">
        <f t="shared" si="11"/>
        <v>62.786666666666676</v>
      </c>
      <c r="AX33" s="252">
        <f t="shared" si="11"/>
        <v>60.863333333333344</v>
      </c>
      <c r="AY33" s="252">
        <f t="shared" si="11"/>
        <v>58.940000000000012</v>
      </c>
      <c r="AZ33" s="252">
        <f t="shared" si="11"/>
        <v>57.003333333333345</v>
      </c>
      <c r="BA33" s="252">
        <f t="shared" si="11"/>
        <v>55.066666666666677</v>
      </c>
      <c r="BB33" s="252">
        <f t="shared" si="11"/>
        <v>53.13000000000001</v>
      </c>
      <c r="BC33" s="252">
        <f t="shared" si="11"/>
        <v>51.206666666666678</v>
      </c>
      <c r="BD33" s="252">
        <f t="shared" si="11"/>
        <v>49.283333333333346</v>
      </c>
      <c r="BE33" s="252">
        <f t="shared" si="11"/>
        <v>47.360000000000014</v>
      </c>
      <c r="BF33" s="252">
        <f t="shared" si="11"/>
        <v>45.423333333333346</v>
      </c>
      <c r="BG33" s="252">
        <f t="shared" si="11"/>
        <v>43.486666666666679</v>
      </c>
      <c r="BH33" s="252">
        <f t="shared" si="11"/>
        <v>41.550000000000011</v>
      </c>
      <c r="BI33" s="252">
        <f t="shared" si="11"/>
        <v>39.626666666666679</v>
      </c>
      <c r="BJ33" s="252">
        <f t="shared" si="11"/>
        <v>37.703333333333347</v>
      </c>
      <c r="BK33" s="252">
        <f t="shared" si="11"/>
        <v>35.780000000000015</v>
      </c>
      <c r="BL33" s="252">
        <f t="shared" si="11"/>
        <v>33.843333333333348</v>
      </c>
      <c r="BM33" s="252">
        <f t="shared" si="11"/>
        <v>31.90666666666668</v>
      </c>
      <c r="BN33" s="252">
        <f t="shared" si="11"/>
        <v>29.970000000000013</v>
      </c>
      <c r="BO33" s="252">
        <f t="shared" si="11"/>
        <v>28.046666666666681</v>
      </c>
      <c r="BP33" s="252">
        <f t="shared" si="11"/>
        <v>26.123333333333349</v>
      </c>
      <c r="BQ33" s="252">
        <f t="shared" si="11"/>
        <v>41.123333333333349</v>
      </c>
      <c r="BR33" s="252">
        <f t="shared" si="11"/>
        <v>56.123333333333349</v>
      </c>
      <c r="BS33" s="252">
        <f t="shared" ref="BS33:CL33" si="12">IF(BS32=$B$16,BR33+($A$16*15),IF(BS32=$B$17,BR33+($A$17*15),IF(BS32=$B$19,IF(BR33+($A$19*15)&gt;100,100,BR33+($A$19*15)),IF(BS32=$B$18,IF(BR33+($A$18*15)&gt;100,100,BR33+($A$18*15)),BR33))))</f>
        <v>71.123333333333349</v>
      </c>
      <c r="BT33" s="252">
        <f t="shared" si="12"/>
        <v>86.123333333333349</v>
      </c>
      <c r="BU33" s="252">
        <f t="shared" si="12"/>
        <v>84.200000000000017</v>
      </c>
      <c r="BV33" s="252">
        <f t="shared" si="12"/>
        <v>82.26333333333335</v>
      </c>
      <c r="BW33" s="252">
        <f t="shared" si="12"/>
        <v>80.326666666666682</v>
      </c>
      <c r="BX33" s="252">
        <f t="shared" si="12"/>
        <v>78.390000000000015</v>
      </c>
      <c r="BY33" s="252">
        <f t="shared" si="12"/>
        <v>76.466666666666683</v>
      </c>
      <c r="BZ33" s="252">
        <f t="shared" si="12"/>
        <v>74.543333333333351</v>
      </c>
      <c r="CA33" s="252">
        <f t="shared" si="12"/>
        <v>72.620000000000019</v>
      </c>
      <c r="CB33" s="252">
        <f t="shared" si="12"/>
        <v>70.683333333333351</v>
      </c>
      <c r="CC33" s="252">
        <f t="shared" si="12"/>
        <v>68.746666666666684</v>
      </c>
      <c r="CD33" s="252">
        <f t="shared" si="12"/>
        <v>66.810000000000016</v>
      </c>
      <c r="CE33" s="252">
        <f t="shared" si="12"/>
        <v>64.886666666666684</v>
      </c>
      <c r="CF33" s="252">
        <f t="shared" si="12"/>
        <v>62.963333333333352</v>
      </c>
      <c r="CG33" s="252">
        <f t="shared" si="12"/>
        <v>61.04000000000002</v>
      </c>
      <c r="CH33" s="252">
        <f t="shared" si="12"/>
        <v>59.103333333333353</v>
      </c>
      <c r="CI33" s="252">
        <f t="shared" si="12"/>
        <v>57.166666666666686</v>
      </c>
      <c r="CJ33" s="252">
        <f t="shared" si="12"/>
        <v>55.230000000000018</v>
      </c>
      <c r="CK33" s="252">
        <f t="shared" si="12"/>
        <v>53.306666666666686</v>
      </c>
      <c r="CL33" s="252">
        <f t="shared" si="12"/>
        <v>51.383333333333354</v>
      </c>
      <c r="CM33" s="256">
        <f t="shared" ref="CM33" si="13">CL33-10</f>
        <v>41.383333333333354</v>
      </c>
    </row>
    <row r="34" spans="1:92" s="26" customFormat="1" ht="15" customHeight="1" x14ac:dyDescent="0.25">
      <c r="A34" s="340"/>
      <c r="B34" s="341" t="s">
        <v>48</v>
      </c>
      <c r="C34" s="64" t="s">
        <v>44</v>
      </c>
      <c r="D34" s="43" t="s">
        <v>45</v>
      </c>
      <c r="E34" s="252"/>
      <c r="F34" s="252"/>
      <c r="G34" s="253" t="s">
        <v>23</v>
      </c>
      <c r="H34" s="253" t="s">
        <v>23</v>
      </c>
      <c r="I34" s="253" t="s">
        <v>23</v>
      </c>
      <c r="J34" s="254" t="s">
        <v>27</v>
      </c>
      <c r="K34" s="254" t="s">
        <v>27</v>
      </c>
      <c r="L34" s="254" t="s">
        <v>27</v>
      </c>
      <c r="M34" s="253" t="s">
        <v>23</v>
      </c>
      <c r="N34" s="253" t="s">
        <v>23</v>
      </c>
      <c r="O34" s="253" t="s">
        <v>23</v>
      </c>
      <c r="P34" s="254" t="s">
        <v>27</v>
      </c>
      <c r="Q34" s="254" t="s">
        <v>27</v>
      </c>
      <c r="R34" s="254" t="s">
        <v>27</v>
      </c>
      <c r="S34" s="253" t="s">
        <v>23</v>
      </c>
      <c r="T34" s="253" t="s">
        <v>23</v>
      </c>
      <c r="U34" s="253" t="s">
        <v>23</v>
      </c>
      <c r="V34" s="254" t="s">
        <v>27</v>
      </c>
      <c r="W34" s="254" t="s">
        <v>27</v>
      </c>
      <c r="X34" s="254" t="s">
        <v>27</v>
      </c>
      <c r="Y34" s="253" t="s">
        <v>23</v>
      </c>
      <c r="Z34" s="253" t="s">
        <v>23</v>
      </c>
      <c r="AA34" s="253" t="s">
        <v>23</v>
      </c>
      <c r="AB34" s="254" t="s">
        <v>27</v>
      </c>
      <c r="AC34" s="254" t="s">
        <v>27</v>
      </c>
      <c r="AD34" s="254" t="s">
        <v>27</v>
      </c>
      <c r="AE34" s="253" t="s">
        <v>23</v>
      </c>
      <c r="AF34" s="253" t="s">
        <v>23</v>
      </c>
      <c r="AG34" s="253" t="s">
        <v>23</v>
      </c>
      <c r="AH34" s="254" t="s">
        <v>27</v>
      </c>
      <c r="AI34" s="254" t="s">
        <v>27</v>
      </c>
      <c r="AJ34" s="254" t="s">
        <v>27</v>
      </c>
      <c r="AK34" s="253" t="s">
        <v>23</v>
      </c>
      <c r="AL34" s="253" t="s">
        <v>23</v>
      </c>
      <c r="AM34" s="253" t="s">
        <v>23</v>
      </c>
      <c r="AN34" s="254" t="s">
        <v>27</v>
      </c>
      <c r="AO34" s="271" t="s">
        <v>31</v>
      </c>
      <c r="AP34" s="271" t="s">
        <v>31</v>
      </c>
      <c r="AQ34" s="271" t="s">
        <v>31</v>
      </c>
      <c r="AR34" s="271" t="s">
        <v>31</v>
      </c>
      <c r="AS34" s="254" t="s">
        <v>27</v>
      </c>
      <c r="AT34" s="254" t="s">
        <v>27</v>
      </c>
      <c r="AU34" s="253" t="s">
        <v>23</v>
      </c>
      <c r="AV34" s="253" t="s">
        <v>23</v>
      </c>
      <c r="AW34" s="253" t="s">
        <v>23</v>
      </c>
      <c r="AX34" s="254" t="s">
        <v>27</v>
      </c>
      <c r="AY34" s="254" t="s">
        <v>27</v>
      </c>
      <c r="AZ34" s="254" t="s">
        <v>27</v>
      </c>
      <c r="BA34" s="253" t="s">
        <v>23</v>
      </c>
      <c r="BB34" s="253" t="s">
        <v>23</v>
      </c>
      <c r="BC34" s="253" t="s">
        <v>23</v>
      </c>
      <c r="BD34" s="254" t="s">
        <v>27</v>
      </c>
      <c r="BE34" s="254" t="s">
        <v>27</v>
      </c>
      <c r="BF34" s="254" t="s">
        <v>27</v>
      </c>
      <c r="BG34" s="253" t="s">
        <v>23</v>
      </c>
      <c r="BH34" s="253" t="s">
        <v>23</v>
      </c>
      <c r="BI34" s="253" t="s">
        <v>23</v>
      </c>
      <c r="BJ34" s="254" t="s">
        <v>27</v>
      </c>
      <c r="BK34" s="254" t="s">
        <v>27</v>
      </c>
      <c r="BL34" s="254" t="s">
        <v>27</v>
      </c>
      <c r="BM34" s="253" t="s">
        <v>23</v>
      </c>
      <c r="BN34" s="253" t="s">
        <v>23</v>
      </c>
      <c r="BO34" s="253" t="s">
        <v>23</v>
      </c>
      <c r="BP34" s="254" t="s">
        <v>27</v>
      </c>
      <c r="BQ34" s="254" t="s">
        <v>27</v>
      </c>
      <c r="BR34" s="254" t="s">
        <v>27</v>
      </c>
      <c r="BS34" s="253" t="s">
        <v>23</v>
      </c>
      <c r="BT34" s="253" t="s">
        <v>23</v>
      </c>
      <c r="BU34" s="253" t="s">
        <v>23</v>
      </c>
      <c r="BV34" s="254" t="s">
        <v>27</v>
      </c>
      <c r="BW34" s="271" t="s">
        <v>31</v>
      </c>
      <c r="BX34" s="271" t="s">
        <v>31</v>
      </c>
      <c r="BY34" s="271" t="s">
        <v>31</v>
      </c>
      <c r="BZ34" s="271" t="s">
        <v>31</v>
      </c>
      <c r="CA34" s="254" t="s">
        <v>27</v>
      </c>
      <c r="CB34" s="254" t="s">
        <v>27</v>
      </c>
      <c r="CC34" s="253" t="s">
        <v>23</v>
      </c>
      <c r="CD34" s="253" t="s">
        <v>23</v>
      </c>
      <c r="CE34" s="253" t="s">
        <v>23</v>
      </c>
      <c r="CF34" s="254" t="s">
        <v>27</v>
      </c>
      <c r="CG34" s="254" t="s">
        <v>27</v>
      </c>
      <c r="CH34" s="254" t="s">
        <v>27</v>
      </c>
      <c r="CI34" s="253" t="s">
        <v>23</v>
      </c>
      <c r="CJ34" s="253" t="s">
        <v>23</v>
      </c>
      <c r="CK34" s="253" t="s">
        <v>23</v>
      </c>
      <c r="CL34" s="254" t="s">
        <v>27</v>
      </c>
      <c r="CM34" s="252" t="s">
        <v>46</v>
      </c>
    </row>
    <row r="35" spans="1:92" s="26" customFormat="1" ht="18.75" hidden="1" customHeight="1" x14ac:dyDescent="0.25">
      <c r="A35" s="340"/>
      <c r="B35" s="342"/>
      <c r="C35" s="64" t="s">
        <v>37</v>
      </c>
      <c r="D35" s="89">
        <v>80</v>
      </c>
      <c r="E35" s="252">
        <f t="shared" ref="E35:F35" si="14">IF(E34=$B$16,D35+($A$16*15),IF(E34=$B$17,D35+($A$17*15),IF(E34=$B$19,IF(D35+($A$19*15)&gt;100,100,D35+($A$19*15)),IF(E34=$B$18,IF(D35+($A$18*15)&gt;100,100,D35+($A$18*15)),D35))))</f>
        <v>80</v>
      </c>
      <c r="F35" s="252">
        <f t="shared" si="14"/>
        <v>80</v>
      </c>
      <c r="G35" s="252">
        <f>IF(G34=$B$16,F35+($A$16*15),IF(G34=$B$17,F35+($A$17*15),IF(G34=$B$19,IF(F35+($A$19*15)&gt;100,100,F35+($A$19*15)),IF(G34=$B$18,IF(F35+($A$18*15)&gt;100,100,F35+($A$18*15)),F35))))</f>
        <v>78.063333333333333</v>
      </c>
      <c r="H35" s="252">
        <f t="shared" ref="H35:BS35" si="15">IF(H34=$B$16,G35+($A$16*15),IF(H34=$B$17,G35+($A$17*15),IF(H34=$B$19,IF(G35+($A$19*15)&gt;100,100,G35+($A$19*15)),IF(H34=$B$18,IF(G35+($A$18*15)&gt;100,100,G35+($A$18*15)),G35))))</f>
        <v>76.126666666666665</v>
      </c>
      <c r="I35" s="252">
        <f t="shared" si="15"/>
        <v>74.19</v>
      </c>
      <c r="J35" s="252">
        <f t="shared" si="15"/>
        <v>72.266666666666666</v>
      </c>
      <c r="K35" s="252">
        <f t="shared" si="15"/>
        <v>70.343333333333334</v>
      </c>
      <c r="L35" s="252">
        <f t="shared" si="15"/>
        <v>68.42</v>
      </c>
      <c r="M35" s="252">
        <f t="shared" si="15"/>
        <v>66.483333333333334</v>
      </c>
      <c r="N35" s="252">
        <f t="shared" si="15"/>
        <v>64.546666666666667</v>
      </c>
      <c r="O35" s="252">
        <f t="shared" si="15"/>
        <v>62.61</v>
      </c>
      <c r="P35" s="252">
        <f t="shared" si="15"/>
        <v>60.686666666666667</v>
      </c>
      <c r="Q35" s="252">
        <f t="shared" si="15"/>
        <v>58.763333333333335</v>
      </c>
      <c r="R35" s="252">
        <f t="shared" si="15"/>
        <v>56.84</v>
      </c>
      <c r="S35" s="252">
        <f t="shared" si="15"/>
        <v>54.903333333333336</v>
      </c>
      <c r="T35" s="252">
        <f t="shared" si="15"/>
        <v>52.966666666666669</v>
      </c>
      <c r="U35" s="252">
        <f t="shared" si="15"/>
        <v>51.03</v>
      </c>
      <c r="V35" s="252">
        <f t="shared" si="15"/>
        <v>49.106666666666669</v>
      </c>
      <c r="W35" s="252">
        <f t="shared" si="15"/>
        <v>47.183333333333337</v>
      </c>
      <c r="X35" s="252">
        <f t="shared" si="15"/>
        <v>45.260000000000005</v>
      </c>
      <c r="Y35" s="252">
        <f t="shared" si="15"/>
        <v>43.323333333333338</v>
      </c>
      <c r="Z35" s="252">
        <f t="shared" si="15"/>
        <v>41.38666666666667</v>
      </c>
      <c r="AA35" s="252">
        <f t="shared" si="15"/>
        <v>39.450000000000003</v>
      </c>
      <c r="AB35" s="252">
        <f t="shared" si="15"/>
        <v>37.526666666666671</v>
      </c>
      <c r="AC35" s="252">
        <f t="shared" si="15"/>
        <v>35.603333333333339</v>
      </c>
      <c r="AD35" s="252">
        <f t="shared" si="15"/>
        <v>33.680000000000007</v>
      </c>
      <c r="AE35" s="252">
        <f t="shared" si="15"/>
        <v>31.743333333333339</v>
      </c>
      <c r="AF35" s="252">
        <f t="shared" si="15"/>
        <v>29.806666666666672</v>
      </c>
      <c r="AG35" s="252">
        <f t="shared" si="15"/>
        <v>27.870000000000005</v>
      </c>
      <c r="AH35" s="252">
        <f t="shared" si="15"/>
        <v>25.946666666666673</v>
      </c>
      <c r="AI35" s="252">
        <f t="shared" si="15"/>
        <v>24.023333333333341</v>
      </c>
      <c r="AJ35" s="252">
        <f t="shared" si="15"/>
        <v>22.100000000000009</v>
      </c>
      <c r="AK35" s="252">
        <f t="shared" si="15"/>
        <v>20.163333333333341</v>
      </c>
      <c r="AL35" s="252">
        <f t="shared" si="15"/>
        <v>18.226666666666674</v>
      </c>
      <c r="AM35" s="252">
        <f t="shared" si="15"/>
        <v>16.290000000000006</v>
      </c>
      <c r="AN35" s="252">
        <f t="shared" si="15"/>
        <v>14.366666666666672</v>
      </c>
      <c r="AO35" s="252">
        <f t="shared" si="15"/>
        <v>29.366666666666674</v>
      </c>
      <c r="AP35" s="252">
        <f t="shared" si="15"/>
        <v>44.366666666666674</v>
      </c>
      <c r="AQ35" s="252">
        <f t="shared" si="15"/>
        <v>59.366666666666674</v>
      </c>
      <c r="AR35" s="252">
        <f t="shared" si="15"/>
        <v>74.366666666666674</v>
      </c>
      <c r="AS35" s="252">
        <f t="shared" si="15"/>
        <v>72.443333333333342</v>
      </c>
      <c r="AT35" s="252">
        <f t="shared" si="15"/>
        <v>70.52000000000001</v>
      </c>
      <c r="AU35" s="252">
        <f t="shared" si="15"/>
        <v>68.583333333333343</v>
      </c>
      <c r="AV35" s="252">
        <f t="shared" si="15"/>
        <v>66.646666666666675</v>
      </c>
      <c r="AW35" s="252">
        <f t="shared" si="15"/>
        <v>64.710000000000008</v>
      </c>
      <c r="AX35" s="252">
        <f t="shared" si="15"/>
        <v>62.786666666666676</v>
      </c>
      <c r="AY35" s="252">
        <f t="shared" si="15"/>
        <v>60.863333333333344</v>
      </c>
      <c r="AZ35" s="252">
        <f t="shared" si="15"/>
        <v>58.940000000000012</v>
      </c>
      <c r="BA35" s="252">
        <f t="shared" si="15"/>
        <v>57.003333333333345</v>
      </c>
      <c r="BB35" s="252">
        <f t="shared" si="15"/>
        <v>55.066666666666677</v>
      </c>
      <c r="BC35" s="252">
        <f t="shared" si="15"/>
        <v>53.13000000000001</v>
      </c>
      <c r="BD35" s="252">
        <f t="shared" si="15"/>
        <v>51.206666666666678</v>
      </c>
      <c r="BE35" s="252">
        <f t="shared" si="15"/>
        <v>49.283333333333346</v>
      </c>
      <c r="BF35" s="252">
        <f t="shared" si="15"/>
        <v>47.360000000000014</v>
      </c>
      <c r="BG35" s="252">
        <f t="shared" si="15"/>
        <v>45.423333333333346</v>
      </c>
      <c r="BH35" s="252">
        <f t="shared" si="15"/>
        <v>43.486666666666679</v>
      </c>
      <c r="BI35" s="252">
        <f t="shared" si="15"/>
        <v>41.550000000000011</v>
      </c>
      <c r="BJ35" s="252">
        <f t="shared" si="15"/>
        <v>39.626666666666679</v>
      </c>
      <c r="BK35" s="252">
        <f t="shared" si="15"/>
        <v>37.703333333333347</v>
      </c>
      <c r="BL35" s="252">
        <f t="shared" si="15"/>
        <v>35.780000000000015</v>
      </c>
      <c r="BM35" s="252">
        <f t="shared" si="15"/>
        <v>33.843333333333348</v>
      </c>
      <c r="BN35" s="252">
        <f t="shared" si="15"/>
        <v>31.90666666666668</v>
      </c>
      <c r="BO35" s="252">
        <f t="shared" si="15"/>
        <v>29.970000000000013</v>
      </c>
      <c r="BP35" s="252">
        <f t="shared" si="15"/>
        <v>28.046666666666681</v>
      </c>
      <c r="BQ35" s="252">
        <f t="shared" si="15"/>
        <v>26.123333333333349</v>
      </c>
      <c r="BR35" s="252">
        <f t="shared" si="15"/>
        <v>24.200000000000017</v>
      </c>
      <c r="BS35" s="252">
        <f t="shared" si="15"/>
        <v>22.26333333333335</v>
      </c>
      <c r="BT35" s="252">
        <f t="shared" ref="BT35:CL35" si="16">IF(BT34=$B$16,BS35+($A$16*15),IF(BT34=$B$17,BS35+($A$17*15),IF(BT34=$B$19,IF(BS35+($A$19*15)&gt;100,100,BS35+($A$19*15)),IF(BT34=$B$18,IF(BS35+($A$18*15)&gt;100,100,BS35+($A$18*15)),BS35))))</f>
        <v>20.326666666666682</v>
      </c>
      <c r="BU35" s="252">
        <f t="shared" si="16"/>
        <v>18.390000000000015</v>
      </c>
      <c r="BV35" s="252">
        <f t="shared" si="16"/>
        <v>16.466666666666683</v>
      </c>
      <c r="BW35" s="252">
        <f t="shared" si="16"/>
        <v>31.466666666666683</v>
      </c>
      <c r="BX35" s="252">
        <f t="shared" si="16"/>
        <v>46.466666666666683</v>
      </c>
      <c r="BY35" s="252">
        <f t="shared" si="16"/>
        <v>61.466666666666683</v>
      </c>
      <c r="BZ35" s="252">
        <f t="shared" si="16"/>
        <v>76.466666666666683</v>
      </c>
      <c r="CA35" s="252">
        <f t="shared" si="16"/>
        <v>74.543333333333351</v>
      </c>
      <c r="CB35" s="252">
        <f t="shared" si="16"/>
        <v>72.620000000000019</v>
      </c>
      <c r="CC35" s="252">
        <f t="shared" si="16"/>
        <v>70.683333333333351</v>
      </c>
      <c r="CD35" s="252">
        <f t="shared" si="16"/>
        <v>68.746666666666684</v>
      </c>
      <c r="CE35" s="252">
        <f t="shared" si="16"/>
        <v>66.810000000000016</v>
      </c>
      <c r="CF35" s="252">
        <f t="shared" si="16"/>
        <v>64.886666666666684</v>
      </c>
      <c r="CG35" s="252">
        <f t="shared" si="16"/>
        <v>62.963333333333352</v>
      </c>
      <c r="CH35" s="252">
        <f t="shared" si="16"/>
        <v>61.04000000000002</v>
      </c>
      <c r="CI35" s="252">
        <f t="shared" si="16"/>
        <v>59.103333333333353</v>
      </c>
      <c r="CJ35" s="252">
        <f t="shared" si="16"/>
        <v>57.166666666666686</v>
      </c>
      <c r="CK35" s="252">
        <f t="shared" si="16"/>
        <v>55.230000000000018</v>
      </c>
      <c r="CL35" s="252">
        <f t="shared" si="16"/>
        <v>53.306666666666686</v>
      </c>
      <c r="CM35" s="256">
        <f t="shared" ref="CM35" si="17">CL35-10</f>
        <v>43.306666666666686</v>
      </c>
    </row>
    <row r="36" spans="1:92" s="26" customFormat="1" ht="15" customHeight="1" x14ac:dyDescent="0.25">
      <c r="A36" s="340"/>
      <c r="B36" s="341" t="s">
        <v>49</v>
      </c>
      <c r="C36" s="64" t="s">
        <v>44</v>
      </c>
      <c r="D36" s="43" t="s">
        <v>45</v>
      </c>
      <c r="E36" s="252"/>
      <c r="F36" s="252"/>
      <c r="G36" s="252"/>
      <c r="H36" s="253" t="s">
        <v>23</v>
      </c>
      <c r="I36" s="253" t="s">
        <v>23</v>
      </c>
      <c r="J36" s="253" t="s">
        <v>23</v>
      </c>
      <c r="K36" s="254" t="s">
        <v>27</v>
      </c>
      <c r="L36" s="254" t="s">
        <v>27</v>
      </c>
      <c r="M36" s="254" t="s">
        <v>27</v>
      </c>
      <c r="N36" s="253" t="s">
        <v>23</v>
      </c>
      <c r="O36" s="253" t="s">
        <v>23</v>
      </c>
      <c r="P36" s="253" t="s">
        <v>23</v>
      </c>
      <c r="Q36" s="254" t="s">
        <v>27</v>
      </c>
      <c r="R36" s="254" t="s">
        <v>27</v>
      </c>
      <c r="S36" s="254" t="s">
        <v>27</v>
      </c>
      <c r="T36" s="253" t="s">
        <v>23</v>
      </c>
      <c r="U36" s="253" t="s">
        <v>23</v>
      </c>
      <c r="V36" s="253" t="s">
        <v>23</v>
      </c>
      <c r="W36" s="254" t="s">
        <v>27</v>
      </c>
      <c r="X36" s="254" t="s">
        <v>27</v>
      </c>
      <c r="Y36" s="254" t="s">
        <v>27</v>
      </c>
      <c r="Z36" s="253" t="s">
        <v>23</v>
      </c>
      <c r="AA36" s="253" t="s">
        <v>23</v>
      </c>
      <c r="AB36" s="253" t="s">
        <v>23</v>
      </c>
      <c r="AC36" s="254" t="s">
        <v>27</v>
      </c>
      <c r="AD36" s="254" t="s">
        <v>27</v>
      </c>
      <c r="AE36" s="254" t="s">
        <v>27</v>
      </c>
      <c r="AF36" s="253" t="s">
        <v>23</v>
      </c>
      <c r="AG36" s="253" t="s">
        <v>23</v>
      </c>
      <c r="AH36" s="253" t="s">
        <v>23</v>
      </c>
      <c r="AI36" s="254" t="s">
        <v>27</v>
      </c>
      <c r="AJ36" s="254" t="s">
        <v>27</v>
      </c>
      <c r="AK36" s="254" t="s">
        <v>27</v>
      </c>
      <c r="AL36" s="253" t="s">
        <v>23</v>
      </c>
      <c r="AM36" s="253" t="s">
        <v>23</v>
      </c>
      <c r="AN36" s="253" t="s">
        <v>23</v>
      </c>
      <c r="AO36" s="254" t="s">
        <v>27</v>
      </c>
      <c r="AP36" s="254" t="s">
        <v>27</v>
      </c>
      <c r="AQ36" s="255" t="s">
        <v>13</v>
      </c>
      <c r="AR36" s="255" t="s">
        <v>13</v>
      </c>
      <c r="AS36" s="255" t="s">
        <v>13</v>
      </c>
      <c r="AT36" s="255" t="s">
        <v>13</v>
      </c>
      <c r="AU36" s="254" t="s">
        <v>27</v>
      </c>
      <c r="AV36" s="253" t="s">
        <v>23</v>
      </c>
      <c r="AW36" s="253" t="s">
        <v>23</v>
      </c>
      <c r="AX36" s="253" t="s">
        <v>23</v>
      </c>
      <c r="AY36" s="254" t="s">
        <v>27</v>
      </c>
      <c r="AZ36" s="254" t="s">
        <v>27</v>
      </c>
      <c r="BA36" s="254" t="s">
        <v>27</v>
      </c>
      <c r="BB36" s="253" t="s">
        <v>23</v>
      </c>
      <c r="BC36" s="253" t="s">
        <v>23</v>
      </c>
      <c r="BD36" s="253" t="s">
        <v>23</v>
      </c>
      <c r="BE36" s="254" t="s">
        <v>27</v>
      </c>
      <c r="BF36" s="254" t="s">
        <v>27</v>
      </c>
      <c r="BG36" s="254" t="s">
        <v>27</v>
      </c>
      <c r="BH36" s="253" t="s">
        <v>23</v>
      </c>
      <c r="BI36" s="253" t="s">
        <v>23</v>
      </c>
      <c r="BJ36" s="253" t="s">
        <v>23</v>
      </c>
      <c r="BK36" s="254" t="s">
        <v>27</v>
      </c>
      <c r="BL36" s="254" t="s">
        <v>27</v>
      </c>
      <c r="BM36" s="254" t="s">
        <v>27</v>
      </c>
      <c r="BN36" s="253" t="s">
        <v>23</v>
      </c>
      <c r="BO36" s="253" t="s">
        <v>23</v>
      </c>
      <c r="BP36" s="253" t="s">
        <v>23</v>
      </c>
      <c r="BQ36" s="254" t="s">
        <v>27</v>
      </c>
      <c r="BR36" s="254" t="s">
        <v>27</v>
      </c>
      <c r="BS36" s="254" t="s">
        <v>27</v>
      </c>
      <c r="BT36" s="253" t="s">
        <v>23</v>
      </c>
      <c r="BU36" s="253" t="s">
        <v>23</v>
      </c>
      <c r="BV36" s="253" t="s">
        <v>23</v>
      </c>
      <c r="BW36" s="254" t="s">
        <v>27</v>
      </c>
      <c r="BX36" s="254" t="s">
        <v>27</v>
      </c>
      <c r="BY36" s="255" t="s">
        <v>13</v>
      </c>
      <c r="BZ36" s="255" t="s">
        <v>13</v>
      </c>
      <c r="CA36" s="255" t="s">
        <v>13</v>
      </c>
      <c r="CB36" s="255" t="s">
        <v>13</v>
      </c>
      <c r="CC36" s="254" t="s">
        <v>27</v>
      </c>
      <c r="CD36" s="253" t="s">
        <v>23</v>
      </c>
      <c r="CE36" s="253" t="s">
        <v>23</v>
      </c>
      <c r="CF36" s="253" t="s">
        <v>23</v>
      </c>
      <c r="CG36" s="254" t="s">
        <v>27</v>
      </c>
      <c r="CH36" s="254" t="s">
        <v>27</v>
      </c>
      <c r="CI36" s="254" t="s">
        <v>27</v>
      </c>
      <c r="CJ36" s="253" t="s">
        <v>23</v>
      </c>
      <c r="CK36" s="253" t="s">
        <v>23</v>
      </c>
      <c r="CL36" s="253" t="s">
        <v>23</v>
      </c>
      <c r="CM36" s="252" t="s">
        <v>46</v>
      </c>
    </row>
    <row r="37" spans="1:92" s="26" customFormat="1" ht="18.75" hidden="1" customHeight="1" x14ac:dyDescent="0.25">
      <c r="A37" s="340"/>
      <c r="B37" s="342"/>
      <c r="C37" s="64" t="s">
        <v>37</v>
      </c>
      <c r="D37" s="89">
        <v>80</v>
      </c>
      <c r="E37" s="252">
        <f t="shared" ref="E37:G37" si="18">IF(E36=$B$16,D37+($A$16*15),IF(E36=$B$17,D37+($A$17*15),IF(E36=$B$19,IF(D37+($A$19*15)&gt;100,100,D37+($A$19*15)),IF(E36=$B$18,IF(D37+($A$18*15)&gt;100,100,D37+($A$18*15)),D37))))</f>
        <v>80</v>
      </c>
      <c r="F37" s="252">
        <f t="shared" si="18"/>
        <v>80</v>
      </c>
      <c r="G37" s="252">
        <f t="shared" si="18"/>
        <v>80</v>
      </c>
      <c r="H37" s="252">
        <f>IF(H36=$B$16,G37+($A$16*15),IF(H36=$B$17,G37+($A$17*15),IF(H36=$B$19,IF(G37+($A$19*15)&gt;100,100,G37+($A$19*15)),IF(H36=$B$18,IF(G37+($A$18*15)&gt;100,100,G37+($A$18*15)),G37))))</f>
        <v>78.063333333333333</v>
      </c>
      <c r="I37" s="252">
        <f t="shared" ref="I37:BT37" si="19">IF(I36=$B$16,H37+($A$16*15),IF(I36=$B$17,H37+($A$17*15),IF(I36=$B$19,IF(H37+($A$19*15)&gt;100,100,H37+($A$19*15)),IF(I36=$B$18,IF(H37+($A$18*15)&gt;100,100,H37+($A$18*15)),H37))))</f>
        <v>76.126666666666665</v>
      </c>
      <c r="J37" s="252">
        <f t="shared" si="19"/>
        <v>74.19</v>
      </c>
      <c r="K37" s="252">
        <f t="shared" si="19"/>
        <v>72.266666666666666</v>
      </c>
      <c r="L37" s="252">
        <f t="shared" si="19"/>
        <v>70.343333333333334</v>
      </c>
      <c r="M37" s="252">
        <f t="shared" si="19"/>
        <v>68.42</v>
      </c>
      <c r="N37" s="252">
        <f t="shared" si="19"/>
        <v>66.483333333333334</v>
      </c>
      <c r="O37" s="252">
        <f t="shared" si="19"/>
        <v>64.546666666666667</v>
      </c>
      <c r="P37" s="252">
        <f t="shared" si="19"/>
        <v>62.61</v>
      </c>
      <c r="Q37" s="252">
        <f t="shared" si="19"/>
        <v>60.686666666666667</v>
      </c>
      <c r="R37" s="252">
        <f t="shared" si="19"/>
        <v>58.763333333333335</v>
      </c>
      <c r="S37" s="252">
        <f t="shared" si="19"/>
        <v>56.84</v>
      </c>
      <c r="T37" s="252">
        <f t="shared" si="19"/>
        <v>54.903333333333336</v>
      </c>
      <c r="U37" s="252">
        <f t="shared" si="19"/>
        <v>52.966666666666669</v>
      </c>
      <c r="V37" s="252">
        <f t="shared" si="19"/>
        <v>51.03</v>
      </c>
      <c r="W37" s="252">
        <f t="shared" si="19"/>
        <v>49.106666666666669</v>
      </c>
      <c r="X37" s="252">
        <f t="shared" si="19"/>
        <v>47.183333333333337</v>
      </c>
      <c r="Y37" s="252">
        <f t="shared" si="19"/>
        <v>45.260000000000005</v>
      </c>
      <c r="Z37" s="252">
        <f t="shared" si="19"/>
        <v>43.323333333333338</v>
      </c>
      <c r="AA37" s="252">
        <f t="shared" si="19"/>
        <v>41.38666666666667</v>
      </c>
      <c r="AB37" s="252">
        <f t="shared" si="19"/>
        <v>39.450000000000003</v>
      </c>
      <c r="AC37" s="252">
        <f t="shared" si="19"/>
        <v>37.526666666666671</v>
      </c>
      <c r="AD37" s="252">
        <f t="shared" si="19"/>
        <v>35.603333333333339</v>
      </c>
      <c r="AE37" s="252">
        <f t="shared" si="19"/>
        <v>33.680000000000007</v>
      </c>
      <c r="AF37" s="252">
        <f t="shared" si="19"/>
        <v>31.743333333333339</v>
      </c>
      <c r="AG37" s="252">
        <f t="shared" si="19"/>
        <v>29.806666666666672</v>
      </c>
      <c r="AH37" s="252">
        <f t="shared" si="19"/>
        <v>27.870000000000005</v>
      </c>
      <c r="AI37" s="252">
        <f t="shared" si="19"/>
        <v>25.946666666666673</v>
      </c>
      <c r="AJ37" s="252">
        <f t="shared" si="19"/>
        <v>24.023333333333341</v>
      </c>
      <c r="AK37" s="252">
        <f t="shared" si="19"/>
        <v>22.100000000000009</v>
      </c>
      <c r="AL37" s="252">
        <f t="shared" si="19"/>
        <v>20.163333333333341</v>
      </c>
      <c r="AM37" s="252">
        <f t="shared" si="19"/>
        <v>18.226666666666674</v>
      </c>
      <c r="AN37" s="252">
        <f t="shared" si="19"/>
        <v>16.290000000000006</v>
      </c>
      <c r="AO37" s="252">
        <f t="shared" si="19"/>
        <v>14.366666666666672</v>
      </c>
      <c r="AP37" s="252">
        <f t="shared" si="19"/>
        <v>12.443333333333339</v>
      </c>
      <c r="AQ37" s="252">
        <f t="shared" si="19"/>
        <v>27.443333333333339</v>
      </c>
      <c r="AR37" s="252">
        <f t="shared" si="19"/>
        <v>42.443333333333342</v>
      </c>
      <c r="AS37" s="252">
        <f t="shared" si="19"/>
        <v>57.443333333333342</v>
      </c>
      <c r="AT37" s="252">
        <f t="shared" si="19"/>
        <v>72.443333333333342</v>
      </c>
      <c r="AU37" s="252">
        <f t="shared" si="19"/>
        <v>70.52000000000001</v>
      </c>
      <c r="AV37" s="252">
        <f t="shared" si="19"/>
        <v>68.583333333333343</v>
      </c>
      <c r="AW37" s="252">
        <f t="shared" si="19"/>
        <v>66.646666666666675</v>
      </c>
      <c r="AX37" s="252">
        <f t="shared" si="19"/>
        <v>64.710000000000008</v>
      </c>
      <c r="AY37" s="252">
        <f t="shared" si="19"/>
        <v>62.786666666666676</v>
      </c>
      <c r="AZ37" s="252">
        <f t="shared" si="19"/>
        <v>60.863333333333344</v>
      </c>
      <c r="BA37" s="252">
        <f t="shared" si="19"/>
        <v>58.940000000000012</v>
      </c>
      <c r="BB37" s="252">
        <f t="shared" si="19"/>
        <v>57.003333333333345</v>
      </c>
      <c r="BC37" s="252">
        <f t="shared" si="19"/>
        <v>55.066666666666677</v>
      </c>
      <c r="BD37" s="252">
        <f t="shared" si="19"/>
        <v>53.13000000000001</v>
      </c>
      <c r="BE37" s="252">
        <f t="shared" si="19"/>
        <v>51.206666666666678</v>
      </c>
      <c r="BF37" s="252">
        <f t="shared" si="19"/>
        <v>49.283333333333346</v>
      </c>
      <c r="BG37" s="252">
        <f t="shared" si="19"/>
        <v>47.360000000000014</v>
      </c>
      <c r="BH37" s="252">
        <f t="shared" si="19"/>
        <v>45.423333333333346</v>
      </c>
      <c r="BI37" s="252">
        <f t="shared" si="19"/>
        <v>43.486666666666679</v>
      </c>
      <c r="BJ37" s="252">
        <f t="shared" si="19"/>
        <v>41.550000000000011</v>
      </c>
      <c r="BK37" s="252">
        <f t="shared" si="19"/>
        <v>39.626666666666679</v>
      </c>
      <c r="BL37" s="252">
        <f t="shared" si="19"/>
        <v>37.703333333333347</v>
      </c>
      <c r="BM37" s="252">
        <f t="shared" si="19"/>
        <v>35.780000000000015</v>
      </c>
      <c r="BN37" s="252">
        <f t="shared" si="19"/>
        <v>33.843333333333348</v>
      </c>
      <c r="BO37" s="252">
        <f t="shared" si="19"/>
        <v>31.90666666666668</v>
      </c>
      <c r="BP37" s="252">
        <f t="shared" si="19"/>
        <v>29.970000000000013</v>
      </c>
      <c r="BQ37" s="252">
        <f t="shared" si="19"/>
        <v>28.046666666666681</v>
      </c>
      <c r="BR37" s="252">
        <f t="shared" si="19"/>
        <v>26.123333333333349</v>
      </c>
      <c r="BS37" s="252">
        <f t="shared" si="19"/>
        <v>24.200000000000017</v>
      </c>
      <c r="BT37" s="252">
        <f t="shared" si="19"/>
        <v>22.26333333333335</v>
      </c>
      <c r="BU37" s="252">
        <f t="shared" ref="BU37:CL37" si="20">IF(BU36=$B$16,BT37+($A$16*15),IF(BU36=$B$17,BT37+($A$17*15),IF(BU36=$B$19,IF(BT37+($A$19*15)&gt;100,100,BT37+($A$19*15)),IF(BU36=$B$18,IF(BT37+($A$18*15)&gt;100,100,BT37+($A$18*15)),BT37))))</f>
        <v>20.326666666666682</v>
      </c>
      <c r="BV37" s="252">
        <f t="shared" si="20"/>
        <v>18.390000000000015</v>
      </c>
      <c r="BW37" s="252">
        <f t="shared" si="20"/>
        <v>16.466666666666683</v>
      </c>
      <c r="BX37" s="252">
        <f t="shared" si="20"/>
        <v>14.543333333333349</v>
      </c>
      <c r="BY37" s="252">
        <f t="shared" si="20"/>
        <v>29.543333333333351</v>
      </c>
      <c r="BZ37" s="252">
        <f t="shared" si="20"/>
        <v>44.543333333333351</v>
      </c>
      <c r="CA37" s="252">
        <f t="shared" si="20"/>
        <v>59.543333333333351</v>
      </c>
      <c r="CB37" s="252">
        <f t="shared" si="20"/>
        <v>74.543333333333351</v>
      </c>
      <c r="CC37" s="252">
        <f t="shared" si="20"/>
        <v>72.620000000000019</v>
      </c>
      <c r="CD37" s="252">
        <f t="shared" si="20"/>
        <v>70.683333333333351</v>
      </c>
      <c r="CE37" s="252">
        <f t="shared" si="20"/>
        <v>68.746666666666684</v>
      </c>
      <c r="CF37" s="252">
        <f t="shared" si="20"/>
        <v>66.810000000000016</v>
      </c>
      <c r="CG37" s="252">
        <f t="shared" si="20"/>
        <v>64.886666666666684</v>
      </c>
      <c r="CH37" s="252">
        <f t="shared" si="20"/>
        <v>62.963333333333352</v>
      </c>
      <c r="CI37" s="252">
        <f t="shared" si="20"/>
        <v>61.04000000000002</v>
      </c>
      <c r="CJ37" s="252">
        <f t="shared" si="20"/>
        <v>59.103333333333353</v>
      </c>
      <c r="CK37" s="252">
        <f t="shared" si="20"/>
        <v>57.166666666666686</v>
      </c>
      <c r="CL37" s="252">
        <f t="shared" si="20"/>
        <v>55.230000000000018</v>
      </c>
      <c r="CM37" s="256">
        <f t="shared" ref="CM37" si="21">CL37-10</f>
        <v>45.230000000000018</v>
      </c>
    </row>
    <row r="38" spans="1:92" s="26" customFormat="1" ht="15" customHeight="1" x14ac:dyDescent="0.25">
      <c r="A38" s="340"/>
      <c r="B38" s="341" t="s">
        <v>50</v>
      </c>
      <c r="C38" s="64" t="s">
        <v>44</v>
      </c>
      <c r="D38" s="43" t="s">
        <v>45</v>
      </c>
      <c r="E38" s="252"/>
      <c r="F38" s="252"/>
      <c r="G38" s="252"/>
      <c r="H38" s="252"/>
      <c r="I38" s="253" t="s">
        <v>23</v>
      </c>
      <c r="J38" s="253" t="s">
        <v>23</v>
      </c>
      <c r="K38" s="253" t="s">
        <v>23</v>
      </c>
      <c r="L38" s="254" t="s">
        <v>27</v>
      </c>
      <c r="M38" s="254" t="s">
        <v>27</v>
      </c>
      <c r="N38" s="254" t="s">
        <v>27</v>
      </c>
      <c r="O38" s="253" t="s">
        <v>23</v>
      </c>
      <c r="P38" s="253" t="s">
        <v>23</v>
      </c>
      <c r="Q38" s="253" t="s">
        <v>23</v>
      </c>
      <c r="R38" s="254" t="s">
        <v>27</v>
      </c>
      <c r="S38" s="254" t="s">
        <v>27</v>
      </c>
      <c r="T38" s="254" t="s">
        <v>27</v>
      </c>
      <c r="U38" s="253" t="s">
        <v>23</v>
      </c>
      <c r="V38" s="253" t="s">
        <v>23</v>
      </c>
      <c r="W38" s="253" t="s">
        <v>23</v>
      </c>
      <c r="X38" s="254" t="s">
        <v>27</v>
      </c>
      <c r="Y38" s="254" t="s">
        <v>27</v>
      </c>
      <c r="Z38" s="254" t="s">
        <v>27</v>
      </c>
      <c r="AA38" s="253" t="s">
        <v>23</v>
      </c>
      <c r="AB38" s="253" t="s">
        <v>23</v>
      </c>
      <c r="AC38" s="253" t="s">
        <v>23</v>
      </c>
      <c r="AD38" s="254" t="s">
        <v>27</v>
      </c>
      <c r="AE38" s="254" t="s">
        <v>27</v>
      </c>
      <c r="AF38" s="254" t="s">
        <v>27</v>
      </c>
      <c r="AG38" s="253" t="s">
        <v>23</v>
      </c>
      <c r="AH38" s="253" t="s">
        <v>23</v>
      </c>
      <c r="AI38" s="253" t="s">
        <v>23</v>
      </c>
      <c r="AJ38" s="254" t="s">
        <v>27</v>
      </c>
      <c r="AK38" s="271" t="s">
        <v>31</v>
      </c>
      <c r="AL38" s="271" t="s">
        <v>31</v>
      </c>
      <c r="AM38" s="271" t="s">
        <v>31</v>
      </c>
      <c r="AN38" s="271" t="s">
        <v>31</v>
      </c>
      <c r="AO38" s="254" t="s">
        <v>27</v>
      </c>
      <c r="AP38" s="254" t="s">
        <v>27</v>
      </c>
      <c r="AQ38" s="253" t="s">
        <v>23</v>
      </c>
      <c r="AR38" s="253" t="s">
        <v>23</v>
      </c>
      <c r="AS38" s="253" t="s">
        <v>23</v>
      </c>
      <c r="AT38" s="254" t="s">
        <v>27</v>
      </c>
      <c r="AU38" s="254" t="s">
        <v>27</v>
      </c>
      <c r="AV38" s="254" t="s">
        <v>27</v>
      </c>
      <c r="AW38" s="253" t="s">
        <v>23</v>
      </c>
      <c r="AX38" s="253" t="s">
        <v>23</v>
      </c>
      <c r="AY38" s="253" t="s">
        <v>23</v>
      </c>
      <c r="AZ38" s="254" t="s">
        <v>27</v>
      </c>
      <c r="BA38" s="254" t="s">
        <v>27</v>
      </c>
      <c r="BB38" s="254" t="s">
        <v>27</v>
      </c>
      <c r="BC38" s="253" t="s">
        <v>23</v>
      </c>
      <c r="BD38" s="253" t="s">
        <v>23</v>
      </c>
      <c r="BE38" s="253" t="s">
        <v>23</v>
      </c>
      <c r="BF38" s="254" t="s">
        <v>27</v>
      </c>
      <c r="BG38" s="254" t="s">
        <v>27</v>
      </c>
      <c r="BH38" s="254" t="s">
        <v>27</v>
      </c>
      <c r="BI38" s="253" t="s">
        <v>23</v>
      </c>
      <c r="BJ38" s="253" t="s">
        <v>23</v>
      </c>
      <c r="BK38" s="253" t="s">
        <v>23</v>
      </c>
      <c r="BL38" s="254" t="s">
        <v>27</v>
      </c>
      <c r="BM38" s="254" t="s">
        <v>27</v>
      </c>
      <c r="BN38" s="254" t="s">
        <v>27</v>
      </c>
      <c r="BO38" s="253" t="s">
        <v>23</v>
      </c>
      <c r="BP38" s="253" t="s">
        <v>23</v>
      </c>
      <c r="BQ38" s="253" t="s">
        <v>23</v>
      </c>
      <c r="BR38" s="254" t="s">
        <v>27</v>
      </c>
      <c r="BS38" s="271" t="s">
        <v>31</v>
      </c>
      <c r="BT38" s="271" t="s">
        <v>31</v>
      </c>
      <c r="BU38" s="271" t="s">
        <v>31</v>
      </c>
      <c r="BV38" s="271" t="s">
        <v>31</v>
      </c>
      <c r="BW38" s="254" t="s">
        <v>27</v>
      </c>
      <c r="BX38" s="254" t="s">
        <v>27</v>
      </c>
      <c r="BY38" s="253" t="s">
        <v>23</v>
      </c>
      <c r="BZ38" s="253" t="s">
        <v>23</v>
      </c>
      <c r="CA38" s="253" t="s">
        <v>23</v>
      </c>
      <c r="CB38" s="254" t="s">
        <v>27</v>
      </c>
      <c r="CC38" s="254" t="s">
        <v>27</v>
      </c>
      <c r="CD38" s="254" t="s">
        <v>27</v>
      </c>
      <c r="CE38" s="253" t="s">
        <v>23</v>
      </c>
      <c r="CF38" s="253" t="s">
        <v>23</v>
      </c>
      <c r="CG38" s="253" t="s">
        <v>23</v>
      </c>
      <c r="CH38" s="254" t="s">
        <v>27</v>
      </c>
      <c r="CI38" s="254" t="s">
        <v>27</v>
      </c>
      <c r="CJ38" s="254" t="s">
        <v>27</v>
      </c>
      <c r="CK38" s="253" t="s">
        <v>23</v>
      </c>
      <c r="CL38" s="253" t="s">
        <v>23</v>
      </c>
      <c r="CM38" s="252" t="s">
        <v>46</v>
      </c>
    </row>
    <row r="39" spans="1:92" ht="15" hidden="1" customHeight="1" x14ac:dyDescent="0.25">
      <c r="A39" s="340"/>
      <c r="B39" s="342"/>
      <c r="C39" s="64" t="s">
        <v>37</v>
      </c>
      <c r="D39" s="89">
        <v>80</v>
      </c>
      <c r="E39" s="252">
        <f t="shared" ref="E39:H39" si="22">IF(E38=$B$16,D39+($A$16*15),IF(E38=$B$17,D39+($A$17*15),IF(E38=$B$19,IF(D39+($A$19*15)&gt;100,100,D39+($A$19*15)),IF(E38=$B$18,IF(D39+($A$18*15)&gt;100,100,D39+($A$18*15)),D39))))</f>
        <v>80</v>
      </c>
      <c r="F39" s="252">
        <f t="shared" si="22"/>
        <v>80</v>
      </c>
      <c r="G39" s="252">
        <f t="shared" si="22"/>
        <v>80</v>
      </c>
      <c r="H39" s="252">
        <f t="shared" si="22"/>
        <v>80</v>
      </c>
      <c r="I39" s="252">
        <f>IF(I38=$B$16,H39+($A$16*15),IF(I38=$B$17,H39+($A$17*15),IF(I38=$B$19,IF(H39+($A$19*15)&gt;100,100,H39+($A$19*15)),IF(I38=$B$18,IF(H39+($A$18*15)&gt;100,100,H39+($A$18*15)),H39))))</f>
        <v>78.063333333333333</v>
      </c>
      <c r="J39" s="252">
        <f t="shared" ref="J39:BU39" si="23">IF(J38=$B$16,I39+($A$16*15),IF(J38=$B$17,I39+($A$17*15),IF(J38=$B$19,IF(I39+($A$19*15)&gt;100,100,I39+($A$19*15)),IF(J38=$B$18,IF(I39+($A$18*15)&gt;100,100,I39+($A$18*15)),I39))))</f>
        <v>76.126666666666665</v>
      </c>
      <c r="K39" s="252">
        <f t="shared" si="23"/>
        <v>74.19</v>
      </c>
      <c r="L39" s="252">
        <f t="shared" si="23"/>
        <v>72.266666666666666</v>
      </c>
      <c r="M39" s="252">
        <f t="shared" si="23"/>
        <v>70.343333333333334</v>
      </c>
      <c r="N39" s="252">
        <f t="shared" si="23"/>
        <v>68.42</v>
      </c>
      <c r="O39" s="252">
        <f t="shared" si="23"/>
        <v>66.483333333333334</v>
      </c>
      <c r="P39" s="252">
        <f t="shared" si="23"/>
        <v>64.546666666666667</v>
      </c>
      <c r="Q39" s="252">
        <f t="shared" si="23"/>
        <v>62.61</v>
      </c>
      <c r="R39" s="252">
        <f t="shared" si="23"/>
        <v>60.686666666666667</v>
      </c>
      <c r="S39" s="252">
        <f t="shared" si="23"/>
        <v>58.763333333333335</v>
      </c>
      <c r="T39" s="252">
        <f t="shared" si="23"/>
        <v>56.84</v>
      </c>
      <c r="U39" s="252">
        <f t="shared" si="23"/>
        <v>54.903333333333336</v>
      </c>
      <c r="V39" s="252">
        <f t="shared" si="23"/>
        <v>52.966666666666669</v>
      </c>
      <c r="W39" s="252">
        <f t="shared" si="23"/>
        <v>51.03</v>
      </c>
      <c r="X39" s="252">
        <f t="shared" si="23"/>
        <v>49.106666666666669</v>
      </c>
      <c r="Y39" s="252">
        <f t="shared" si="23"/>
        <v>47.183333333333337</v>
      </c>
      <c r="Z39" s="252">
        <f t="shared" si="23"/>
        <v>45.260000000000005</v>
      </c>
      <c r="AA39" s="252">
        <f t="shared" si="23"/>
        <v>43.323333333333338</v>
      </c>
      <c r="AB39" s="252">
        <f t="shared" si="23"/>
        <v>41.38666666666667</v>
      </c>
      <c r="AC39" s="252">
        <f t="shared" si="23"/>
        <v>39.450000000000003</v>
      </c>
      <c r="AD39" s="252">
        <f t="shared" si="23"/>
        <v>37.526666666666671</v>
      </c>
      <c r="AE39" s="252">
        <f t="shared" si="23"/>
        <v>35.603333333333339</v>
      </c>
      <c r="AF39" s="252">
        <f t="shared" si="23"/>
        <v>33.680000000000007</v>
      </c>
      <c r="AG39" s="252">
        <f t="shared" si="23"/>
        <v>31.743333333333339</v>
      </c>
      <c r="AH39" s="252">
        <f t="shared" si="23"/>
        <v>29.806666666666672</v>
      </c>
      <c r="AI39" s="252">
        <f t="shared" si="23"/>
        <v>27.870000000000005</v>
      </c>
      <c r="AJ39" s="252">
        <f t="shared" si="23"/>
        <v>25.946666666666673</v>
      </c>
      <c r="AK39" s="252">
        <f t="shared" si="23"/>
        <v>40.946666666666673</v>
      </c>
      <c r="AL39" s="252">
        <f t="shared" si="23"/>
        <v>55.946666666666673</v>
      </c>
      <c r="AM39" s="252">
        <f t="shared" si="23"/>
        <v>70.946666666666673</v>
      </c>
      <c r="AN39" s="252">
        <f t="shared" si="23"/>
        <v>85.946666666666673</v>
      </c>
      <c r="AO39" s="252">
        <f t="shared" si="23"/>
        <v>84.023333333333341</v>
      </c>
      <c r="AP39" s="252">
        <f t="shared" si="23"/>
        <v>82.100000000000009</v>
      </c>
      <c r="AQ39" s="252">
        <f t="shared" si="23"/>
        <v>80.163333333333341</v>
      </c>
      <c r="AR39" s="252">
        <f t="shared" si="23"/>
        <v>78.226666666666674</v>
      </c>
      <c r="AS39" s="252">
        <f t="shared" si="23"/>
        <v>76.290000000000006</v>
      </c>
      <c r="AT39" s="252">
        <f t="shared" si="23"/>
        <v>74.366666666666674</v>
      </c>
      <c r="AU39" s="252">
        <f t="shared" si="23"/>
        <v>72.443333333333342</v>
      </c>
      <c r="AV39" s="252">
        <f t="shared" si="23"/>
        <v>70.52000000000001</v>
      </c>
      <c r="AW39" s="252">
        <f t="shared" si="23"/>
        <v>68.583333333333343</v>
      </c>
      <c r="AX39" s="252">
        <f t="shared" si="23"/>
        <v>66.646666666666675</v>
      </c>
      <c r="AY39" s="252">
        <f t="shared" si="23"/>
        <v>64.710000000000008</v>
      </c>
      <c r="AZ39" s="252">
        <f t="shared" si="23"/>
        <v>62.786666666666676</v>
      </c>
      <c r="BA39" s="252">
        <f t="shared" si="23"/>
        <v>60.863333333333344</v>
      </c>
      <c r="BB39" s="252">
        <f t="shared" si="23"/>
        <v>58.940000000000012</v>
      </c>
      <c r="BC39" s="252">
        <f t="shared" si="23"/>
        <v>57.003333333333345</v>
      </c>
      <c r="BD39" s="252">
        <f t="shared" si="23"/>
        <v>55.066666666666677</v>
      </c>
      <c r="BE39" s="252">
        <f t="shared" si="23"/>
        <v>53.13000000000001</v>
      </c>
      <c r="BF39" s="252">
        <f t="shared" si="23"/>
        <v>51.206666666666678</v>
      </c>
      <c r="BG39" s="252">
        <f t="shared" si="23"/>
        <v>49.283333333333346</v>
      </c>
      <c r="BH39" s="252">
        <f t="shared" si="23"/>
        <v>47.360000000000014</v>
      </c>
      <c r="BI39" s="252">
        <f t="shared" si="23"/>
        <v>45.423333333333346</v>
      </c>
      <c r="BJ39" s="252">
        <f t="shared" si="23"/>
        <v>43.486666666666679</v>
      </c>
      <c r="BK39" s="252">
        <f t="shared" si="23"/>
        <v>41.550000000000011</v>
      </c>
      <c r="BL39" s="252">
        <f t="shared" si="23"/>
        <v>39.626666666666679</v>
      </c>
      <c r="BM39" s="252">
        <f t="shared" si="23"/>
        <v>37.703333333333347</v>
      </c>
      <c r="BN39" s="252">
        <f t="shared" si="23"/>
        <v>35.780000000000015</v>
      </c>
      <c r="BO39" s="252">
        <f t="shared" si="23"/>
        <v>33.843333333333348</v>
      </c>
      <c r="BP39" s="252">
        <f t="shared" si="23"/>
        <v>31.90666666666668</v>
      </c>
      <c r="BQ39" s="252">
        <f t="shared" si="23"/>
        <v>29.970000000000013</v>
      </c>
      <c r="BR39" s="252">
        <f t="shared" si="23"/>
        <v>28.046666666666681</v>
      </c>
      <c r="BS39" s="252">
        <f t="shared" si="23"/>
        <v>43.046666666666681</v>
      </c>
      <c r="BT39" s="252">
        <f t="shared" si="23"/>
        <v>58.046666666666681</v>
      </c>
      <c r="BU39" s="252">
        <f t="shared" si="23"/>
        <v>73.046666666666681</v>
      </c>
      <c r="BV39" s="252">
        <f t="shared" ref="BV39:CL39" si="24">IF(BV38=$B$16,BU39+($A$16*15),IF(BV38=$B$17,BU39+($A$17*15),IF(BV38=$B$19,IF(BU39+($A$19*15)&gt;100,100,BU39+($A$19*15)),IF(BV38=$B$18,IF(BU39+($A$18*15)&gt;100,100,BU39+($A$18*15)),BU39))))</f>
        <v>88.046666666666681</v>
      </c>
      <c r="BW39" s="252">
        <f t="shared" si="24"/>
        <v>86.123333333333349</v>
      </c>
      <c r="BX39" s="252">
        <f t="shared" si="24"/>
        <v>84.200000000000017</v>
      </c>
      <c r="BY39" s="252">
        <f t="shared" si="24"/>
        <v>82.26333333333335</v>
      </c>
      <c r="BZ39" s="252">
        <f t="shared" si="24"/>
        <v>80.326666666666682</v>
      </c>
      <c r="CA39" s="252">
        <f t="shared" si="24"/>
        <v>78.390000000000015</v>
      </c>
      <c r="CB39" s="252">
        <f t="shared" si="24"/>
        <v>76.466666666666683</v>
      </c>
      <c r="CC39" s="252">
        <f t="shared" si="24"/>
        <v>74.543333333333351</v>
      </c>
      <c r="CD39" s="252">
        <f t="shared" si="24"/>
        <v>72.620000000000019</v>
      </c>
      <c r="CE39" s="252">
        <f t="shared" si="24"/>
        <v>70.683333333333351</v>
      </c>
      <c r="CF39" s="252">
        <f t="shared" si="24"/>
        <v>68.746666666666684</v>
      </c>
      <c r="CG39" s="252">
        <f t="shared" si="24"/>
        <v>66.810000000000016</v>
      </c>
      <c r="CH39" s="252">
        <f t="shared" si="24"/>
        <v>64.886666666666684</v>
      </c>
      <c r="CI39" s="252">
        <f t="shared" si="24"/>
        <v>62.963333333333352</v>
      </c>
      <c r="CJ39" s="252">
        <f t="shared" si="24"/>
        <v>61.04000000000002</v>
      </c>
      <c r="CK39" s="252">
        <f t="shared" si="24"/>
        <v>59.103333333333353</v>
      </c>
      <c r="CL39" s="252">
        <f t="shared" si="24"/>
        <v>57.166666666666686</v>
      </c>
      <c r="CM39" s="256">
        <f t="shared" ref="CM39" si="25">CL39-10</f>
        <v>47.166666666666686</v>
      </c>
      <c r="CN39" s="26"/>
    </row>
    <row r="40" spans="1:92" ht="15" customHeight="1" x14ac:dyDescent="0.25">
      <c r="A40" s="340"/>
      <c r="B40" s="341" t="s">
        <v>51</v>
      </c>
      <c r="C40" s="64" t="s">
        <v>44</v>
      </c>
      <c r="D40" s="43" t="s">
        <v>45</v>
      </c>
      <c r="E40" s="252"/>
      <c r="F40" s="252"/>
      <c r="G40" s="252"/>
      <c r="H40" s="252"/>
      <c r="I40" s="252"/>
      <c r="J40" s="253" t="s">
        <v>23</v>
      </c>
      <c r="K40" s="253" t="s">
        <v>23</v>
      </c>
      <c r="L40" s="253" t="s">
        <v>23</v>
      </c>
      <c r="M40" s="254" t="s">
        <v>27</v>
      </c>
      <c r="N40" s="254" t="s">
        <v>27</v>
      </c>
      <c r="O40" s="254" t="s">
        <v>27</v>
      </c>
      <c r="P40" s="253" t="s">
        <v>23</v>
      </c>
      <c r="Q40" s="253" t="s">
        <v>23</v>
      </c>
      <c r="R40" s="253" t="s">
        <v>23</v>
      </c>
      <c r="S40" s="254" t="s">
        <v>27</v>
      </c>
      <c r="T40" s="254" t="s">
        <v>27</v>
      </c>
      <c r="U40" s="254" t="s">
        <v>27</v>
      </c>
      <c r="V40" s="253" t="s">
        <v>23</v>
      </c>
      <c r="W40" s="253" t="s">
        <v>23</v>
      </c>
      <c r="X40" s="253" t="s">
        <v>23</v>
      </c>
      <c r="Y40" s="254" t="s">
        <v>27</v>
      </c>
      <c r="Z40" s="254" t="s">
        <v>27</v>
      </c>
      <c r="AA40" s="254" t="s">
        <v>27</v>
      </c>
      <c r="AB40" s="253" t="s">
        <v>23</v>
      </c>
      <c r="AC40" s="253" t="s">
        <v>23</v>
      </c>
      <c r="AD40" s="253" t="s">
        <v>23</v>
      </c>
      <c r="AE40" s="254" t="s">
        <v>27</v>
      </c>
      <c r="AF40" s="254" t="s">
        <v>27</v>
      </c>
      <c r="AG40" s="254" t="s">
        <v>27</v>
      </c>
      <c r="AH40" s="253" t="s">
        <v>23</v>
      </c>
      <c r="AI40" s="253" t="s">
        <v>23</v>
      </c>
      <c r="AJ40" s="253" t="s">
        <v>23</v>
      </c>
      <c r="AK40" s="254" t="s">
        <v>27</v>
      </c>
      <c r="AL40" s="254" t="s">
        <v>27</v>
      </c>
      <c r="AM40" s="255" t="s">
        <v>13</v>
      </c>
      <c r="AN40" s="255" t="s">
        <v>13</v>
      </c>
      <c r="AO40" s="255" t="s">
        <v>13</v>
      </c>
      <c r="AP40" s="255" t="s">
        <v>13</v>
      </c>
      <c r="AQ40" s="254" t="s">
        <v>27</v>
      </c>
      <c r="AR40" s="253" t="s">
        <v>23</v>
      </c>
      <c r="AS40" s="253" t="s">
        <v>23</v>
      </c>
      <c r="AT40" s="253" t="s">
        <v>23</v>
      </c>
      <c r="AU40" s="254" t="s">
        <v>27</v>
      </c>
      <c r="AV40" s="254" t="s">
        <v>27</v>
      </c>
      <c r="AW40" s="254" t="s">
        <v>27</v>
      </c>
      <c r="AX40" s="253" t="s">
        <v>23</v>
      </c>
      <c r="AY40" s="253" t="s">
        <v>23</v>
      </c>
      <c r="AZ40" s="253" t="s">
        <v>23</v>
      </c>
      <c r="BA40" s="254" t="s">
        <v>27</v>
      </c>
      <c r="BB40" s="254" t="s">
        <v>27</v>
      </c>
      <c r="BC40" s="254" t="s">
        <v>27</v>
      </c>
      <c r="BD40" s="253" t="s">
        <v>23</v>
      </c>
      <c r="BE40" s="253" t="s">
        <v>23</v>
      </c>
      <c r="BF40" s="253" t="s">
        <v>23</v>
      </c>
      <c r="BG40" s="254" t="s">
        <v>27</v>
      </c>
      <c r="BH40" s="254" t="s">
        <v>27</v>
      </c>
      <c r="BI40" s="254" t="s">
        <v>27</v>
      </c>
      <c r="BJ40" s="253" t="s">
        <v>23</v>
      </c>
      <c r="BK40" s="253" t="s">
        <v>23</v>
      </c>
      <c r="BL40" s="253" t="s">
        <v>23</v>
      </c>
      <c r="BM40" s="254" t="s">
        <v>27</v>
      </c>
      <c r="BN40" s="254" t="s">
        <v>27</v>
      </c>
      <c r="BO40" s="254" t="s">
        <v>27</v>
      </c>
      <c r="BP40" s="253" t="s">
        <v>23</v>
      </c>
      <c r="BQ40" s="253" t="s">
        <v>23</v>
      </c>
      <c r="BR40" s="253" t="s">
        <v>23</v>
      </c>
      <c r="BS40" s="254" t="s">
        <v>27</v>
      </c>
      <c r="BT40" s="254" t="s">
        <v>27</v>
      </c>
      <c r="BU40" s="255" t="s">
        <v>13</v>
      </c>
      <c r="BV40" s="255" t="s">
        <v>13</v>
      </c>
      <c r="BW40" s="255" t="s">
        <v>13</v>
      </c>
      <c r="BX40" s="255" t="s">
        <v>13</v>
      </c>
      <c r="BY40" s="254" t="s">
        <v>27</v>
      </c>
      <c r="BZ40" s="253" t="s">
        <v>23</v>
      </c>
      <c r="CA40" s="253" t="s">
        <v>23</v>
      </c>
      <c r="CB40" s="253" t="s">
        <v>23</v>
      </c>
      <c r="CC40" s="254" t="s">
        <v>27</v>
      </c>
      <c r="CD40" s="254" t="s">
        <v>27</v>
      </c>
      <c r="CE40" s="254" t="s">
        <v>27</v>
      </c>
      <c r="CF40" s="253" t="s">
        <v>23</v>
      </c>
      <c r="CG40" s="253" t="s">
        <v>23</v>
      </c>
      <c r="CH40" s="253" t="s">
        <v>23</v>
      </c>
      <c r="CI40" s="254" t="s">
        <v>27</v>
      </c>
      <c r="CJ40" s="254" t="s">
        <v>27</v>
      </c>
      <c r="CK40" s="254" t="s">
        <v>27</v>
      </c>
      <c r="CL40" s="253" t="s">
        <v>23</v>
      </c>
      <c r="CM40" s="252" t="s">
        <v>46</v>
      </c>
      <c r="CN40" s="26"/>
    </row>
    <row r="41" spans="1:92" ht="15" hidden="1" customHeight="1" x14ac:dyDescent="0.25">
      <c r="A41" s="340"/>
      <c r="B41" s="342"/>
      <c r="C41" s="64" t="s">
        <v>37</v>
      </c>
      <c r="D41" s="89">
        <v>80</v>
      </c>
      <c r="E41" s="252">
        <v>80</v>
      </c>
      <c r="F41" s="252">
        <v>80</v>
      </c>
      <c r="G41" s="252">
        <v>80</v>
      </c>
      <c r="H41" s="252">
        <v>80</v>
      </c>
      <c r="I41" s="252">
        <v>80</v>
      </c>
      <c r="J41" s="252">
        <f>IF(J40=$B$16,I41+($A$16*15),IF(J40=$B$17,I41+($A$17*15),IF(J40=$B$19,IF(I41+($A$19*15)&gt;100,100,I41+($A$19*15)),IF(J40=$B$18,IF(I41+($A$18*15)&gt;100,100,I41+($A$18*15)),I41))))</f>
        <v>78.063333333333333</v>
      </c>
      <c r="K41" s="252">
        <f t="shared" ref="K41:AG41" si="26">IF(K40=$B$16,J41+($A$16*15),IF(K40=$B$17,J41+($A$17*15),IF(K40=$B$19,IF(J41+($A$19*15)&gt;100,100,J41+($A$19*15)),IF(K40=$B$18,IF(J41+($A$18*15)&gt;100,100,J41+($A$18*15)),J41))))</f>
        <v>76.126666666666665</v>
      </c>
      <c r="L41" s="252">
        <f t="shared" si="26"/>
        <v>74.19</v>
      </c>
      <c r="M41" s="252">
        <f t="shared" si="26"/>
        <v>72.266666666666666</v>
      </c>
      <c r="N41" s="252">
        <f t="shared" si="26"/>
        <v>70.343333333333334</v>
      </c>
      <c r="O41" s="252">
        <f t="shared" si="26"/>
        <v>68.42</v>
      </c>
      <c r="P41" s="252">
        <f t="shared" si="26"/>
        <v>66.483333333333334</v>
      </c>
      <c r="Q41" s="252">
        <f t="shared" si="26"/>
        <v>64.546666666666667</v>
      </c>
      <c r="R41" s="252">
        <f t="shared" si="26"/>
        <v>62.61</v>
      </c>
      <c r="S41" s="252">
        <f t="shared" si="26"/>
        <v>60.686666666666667</v>
      </c>
      <c r="T41" s="252">
        <f t="shared" si="26"/>
        <v>58.763333333333335</v>
      </c>
      <c r="U41" s="252">
        <f t="shared" si="26"/>
        <v>56.84</v>
      </c>
      <c r="V41" s="252">
        <f t="shared" si="26"/>
        <v>54.903333333333336</v>
      </c>
      <c r="W41" s="252">
        <f t="shared" si="26"/>
        <v>52.966666666666669</v>
      </c>
      <c r="X41" s="252">
        <f t="shared" si="26"/>
        <v>51.03</v>
      </c>
      <c r="Y41" s="252">
        <f t="shared" si="26"/>
        <v>49.106666666666669</v>
      </c>
      <c r="Z41" s="252">
        <f t="shared" si="26"/>
        <v>47.183333333333337</v>
      </c>
      <c r="AA41" s="252">
        <f t="shared" si="26"/>
        <v>45.260000000000005</v>
      </c>
      <c r="AB41" s="252">
        <f t="shared" si="26"/>
        <v>43.323333333333338</v>
      </c>
      <c r="AC41" s="252">
        <f t="shared" si="26"/>
        <v>41.38666666666667</v>
      </c>
      <c r="AD41" s="252">
        <f t="shared" si="26"/>
        <v>39.450000000000003</v>
      </c>
      <c r="AE41" s="252">
        <f t="shared" si="26"/>
        <v>37.526666666666671</v>
      </c>
      <c r="AF41" s="252">
        <f t="shared" si="26"/>
        <v>35.603333333333339</v>
      </c>
      <c r="AG41" s="252">
        <f t="shared" si="26"/>
        <v>33.680000000000007</v>
      </c>
      <c r="AH41" s="252">
        <f>IF(AH40=$B$16,AG41+($A$16*15),IF(AH40=$B$17,AG41+($A$17*15),IF(AH40=$B$19,IF(AG41+($A$19*15)&gt;100,100,AG41+($A$19*15)),IF(AH40=$B$18,IF(AG41+($A$18*15)&gt;100,100,AG41+($A$18*15)),AG41))))</f>
        <v>31.743333333333339</v>
      </c>
      <c r="AI41" s="252">
        <f t="shared" ref="AI41:CL41" si="27">IF(AI40=$B$16,AH41+($A$16*15),IF(AI40=$B$17,AH41+($A$17*15),IF(AI40=$B$19,IF(AH41+($A$19*15)&gt;100,100,AH41+($A$19*15)),IF(AI40=$B$18,IF(AH41+($A$18*15)&gt;100,100,AH41+($A$18*15)),AH41))))</f>
        <v>29.806666666666672</v>
      </c>
      <c r="AJ41" s="252">
        <f t="shared" si="27"/>
        <v>27.870000000000005</v>
      </c>
      <c r="AK41" s="252">
        <f t="shared" si="27"/>
        <v>25.946666666666673</v>
      </c>
      <c r="AL41" s="252">
        <f t="shared" si="27"/>
        <v>24.023333333333341</v>
      </c>
      <c r="AM41" s="252">
        <f t="shared" si="27"/>
        <v>39.023333333333341</v>
      </c>
      <c r="AN41" s="252">
        <f t="shared" si="27"/>
        <v>54.023333333333341</v>
      </c>
      <c r="AO41" s="252">
        <f t="shared" si="27"/>
        <v>69.023333333333341</v>
      </c>
      <c r="AP41" s="252">
        <f t="shared" si="27"/>
        <v>84.023333333333341</v>
      </c>
      <c r="AQ41" s="252">
        <f t="shared" si="27"/>
        <v>82.100000000000009</v>
      </c>
      <c r="AR41" s="252">
        <f t="shared" si="27"/>
        <v>80.163333333333341</v>
      </c>
      <c r="AS41" s="252">
        <f t="shared" si="27"/>
        <v>78.226666666666674</v>
      </c>
      <c r="AT41" s="252">
        <f t="shared" si="27"/>
        <v>76.290000000000006</v>
      </c>
      <c r="AU41" s="252">
        <f t="shared" si="27"/>
        <v>74.366666666666674</v>
      </c>
      <c r="AV41" s="252">
        <f t="shared" si="27"/>
        <v>72.443333333333342</v>
      </c>
      <c r="AW41" s="252">
        <f t="shared" si="27"/>
        <v>70.52000000000001</v>
      </c>
      <c r="AX41" s="252">
        <f t="shared" si="27"/>
        <v>68.583333333333343</v>
      </c>
      <c r="AY41" s="252">
        <f t="shared" si="27"/>
        <v>66.646666666666675</v>
      </c>
      <c r="AZ41" s="252">
        <f t="shared" si="27"/>
        <v>64.710000000000008</v>
      </c>
      <c r="BA41" s="252">
        <f t="shared" si="27"/>
        <v>62.786666666666676</v>
      </c>
      <c r="BB41" s="252">
        <f t="shared" si="27"/>
        <v>60.863333333333344</v>
      </c>
      <c r="BC41" s="252">
        <f t="shared" si="27"/>
        <v>58.940000000000012</v>
      </c>
      <c r="BD41" s="252">
        <f t="shared" si="27"/>
        <v>57.003333333333345</v>
      </c>
      <c r="BE41" s="252">
        <f t="shared" si="27"/>
        <v>55.066666666666677</v>
      </c>
      <c r="BF41" s="252">
        <f t="shared" si="27"/>
        <v>53.13000000000001</v>
      </c>
      <c r="BG41" s="252">
        <f t="shared" si="27"/>
        <v>51.206666666666678</v>
      </c>
      <c r="BH41" s="252">
        <f t="shared" si="27"/>
        <v>49.283333333333346</v>
      </c>
      <c r="BI41" s="252">
        <f t="shared" si="27"/>
        <v>47.360000000000014</v>
      </c>
      <c r="BJ41" s="252">
        <f t="shared" si="27"/>
        <v>45.423333333333346</v>
      </c>
      <c r="BK41" s="252">
        <f t="shared" si="27"/>
        <v>43.486666666666679</v>
      </c>
      <c r="BL41" s="252">
        <f t="shared" si="27"/>
        <v>41.550000000000011</v>
      </c>
      <c r="BM41" s="252">
        <f t="shared" si="27"/>
        <v>39.626666666666679</v>
      </c>
      <c r="BN41" s="252">
        <f t="shared" si="27"/>
        <v>37.703333333333347</v>
      </c>
      <c r="BO41" s="252">
        <f t="shared" si="27"/>
        <v>35.780000000000015</v>
      </c>
      <c r="BP41" s="252">
        <f t="shared" si="27"/>
        <v>33.843333333333348</v>
      </c>
      <c r="BQ41" s="252">
        <f t="shared" si="27"/>
        <v>31.90666666666668</v>
      </c>
      <c r="BR41" s="252">
        <f t="shared" si="27"/>
        <v>29.970000000000013</v>
      </c>
      <c r="BS41" s="252">
        <f t="shared" si="27"/>
        <v>28.046666666666681</v>
      </c>
      <c r="BT41" s="252">
        <f t="shared" si="27"/>
        <v>26.123333333333349</v>
      </c>
      <c r="BU41" s="252">
        <f t="shared" si="27"/>
        <v>41.123333333333349</v>
      </c>
      <c r="BV41" s="252">
        <f t="shared" si="27"/>
        <v>56.123333333333349</v>
      </c>
      <c r="BW41" s="252">
        <f t="shared" si="27"/>
        <v>71.123333333333349</v>
      </c>
      <c r="BX41" s="252">
        <f t="shared" si="27"/>
        <v>86.123333333333349</v>
      </c>
      <c r="BY41" s="252">
        <f t="shared" si="27"/>
        <v>84.200000000000017</v>
      </c>
      <c r="BZ41" s="252">
        <f t="shared" si="27"/>
        <v>82.26333333333335</v>
      </c>
      <c r="CA41" s="252">
        <f t="shared" si="27"/>
        <v>80.326666666666682</v>
      </c>
      <c r="CB41" s="252">
        <f t="shared" si="27"/>
        <v>78.390000000000015</v>
      </c>
      <c r="CC41" s="252">
        <f t="shared" si="27"/>
        <v>76.466666666666683</v>
      </c>
      <c r="CD41" s="252">
        <f t="shared" si="27"/>
        <v>74.543333333333351</v>
      </c>
      <c r="CE41" s="252">
        <f t="shared" si="27"/>
        <v>72.620000000000019</v>
      </c>
      <c r="CF41" s="252">
        <f t="shared" si="27"/>
        <v>70.683333333333351</v>
      </c>
      <c r="CG41" s="252">
        <f t="shared" si="27"/>
        <v>68.746666666666684</v>
      </c>
      <c r="CH41" s="252">
        <f t="shared" si="27"/>
        <v>66.810000000000016</v>
      </c>
      <c r="CI41" s="252">
        <f t="shared" si="27"/>
        <v>64.886666666666684</v>
      </c>
      <c r="CJ41" s="252">
        <f t="shared" si="27"/>
        <v>62.963333333333352</v>
      </c>
      <c r="CK41" s="252">
        <f t="shared" si="27"/>
        <v>61.04000000000002</v>
      </c>
      <c r="CL41" s="252">
        <f t="shared" si="27"/>
        <v>59.103333333333353</v>
      </c>
      <c r="CM41" s="256">
        <f t="shared" ref="CM41" si="28">CL41-10</f>
        <v>49.103333333333353</v>
      </c>
    </row>
    <row r="42" spans="1:92" ht="15" customHeight="1" x14ac:dyDescent="0.25">
      <c r="A42" s="343" t="s">
        <v>52</v>
      </c>
      <c r="B42" s="341" t="s">
        <v>53</v>
      </c>
      <c r="C42" s="64" t="s">
        <v>44</v>
      </c>
      <c r="D42" s="43" t="s">
        <v>45</v>
      </c>
      <c r="E42" s="271" t="s">
        <v>31</v>
      </c>
      <c r="F42" s="271" t="s">
        <v>31</v>
      </c>
      <c r="G42" s="271" t="s">
        <v>31</v>
      </c>
      <c r="H42" s="271" t="s">
        <v>31</v>
      </c>
      <c r="I42" s="254" t="s">
        <v>27</v>
      </c>
      <c r="J42" s="254" t="s">
        <v>27</v>
      </c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3" t="s">
        <v>23</v>
      </c>
      <c r="AJ42" s="253" t="s">
        <v>23</v>
      </c>
      <c r="AK42" s="253" t="s">
        <v>23</v>
      </c>
      <c r="AL42" s="254" t="s">
        <v>27</v>
      </c>
      <c r="AM42" s="254" t="s">
        <v>27</v>
      </c>
      <c r="AN42" s="254" t="s">
        <v>27</v>
      </c>
      <c r="AO42" s="253" t="s">
        <v>23</v>
      </c>
      <c r="AP42" s="253" t="s">
        <v>23</v>
      </c>
      <c r="AQ42" s="253" t="s">
        <v>23</v>
      </c>
      <c r="AR42" s="254" t="s">
        <v>27</v>
      </c>
      <c r="AS42" s="254" t="s">
        <v>27</v>
      </c>
      <c r="AT42" s="254" t="s">
        <v>27</v>
      </c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7"/>
      <c r="BG42" s="257"/>
      <c r="BH42" s="257"/>
      <c r="BI42" s="257"/>
      <c r="BJ42" s="257"/>
      <c r="BK42" s="257"/>
      <c r="BL42" s="257"/>
      <c r="BM42" s="257"/>
      <c r="BN42" s="257"/>
      <c r="BO42" s="257"/>
      <c r="BP42" s="257"/>
      <c r="BQ42" s="253" t="s">
        <v>23</v>
      </c>
      <c r="BR42" s="253" t="s">
        <v>23</v>
      </c>
      <c r="BS42" s="253" t="s">
        <v>23</v>
      </c>
      <c r="BT42" s="254" t="s">
        <v>27</v>
      </c>
      <c r="BU42" s="254" t="s">
        <v>27</v>
      </c>
      <c r="BV42" s="254" t="s">
        <v>27</v>
      </c>
      <c r="BW42" s="253" t="s">
        <v>23</v>
      </c>
      <c r="BX42" s="253" t="s">
        <v>23</v>
      </c>
      <c r="BY42" s="253" t="s">
        <v>23</v>
      </c>
      <c r="BZ42" s="254" t="s">
        <v>27</v>
      </c>
      <c r="CA42" s="271" t="s">
        <v>31</v>
      </c>
      <c r="CB42" s="271" t="s">
        <v>31</v>
      </c>
      <c r="CC42" s="271" t="s">
        <v>31</v>
      </c>
      <c r="CD42" s="271" t="s">
        <v>31</v>
      </c>
      <c r="CE42" s="254" t="s">
        <v>27</v>
      </c>
      <c r="CF42" s="254" t="s">
        <v>27</v>
      </c>
      <c r="CG42" s="257"/>
      <c r="CH42" s="257"/>
      <c r="CI42" s="257"/>
      <c r="CJ42" s="257"/>
      <c r="CK42" s="257"/>
      <c r="CL42" s="257"/>
      <c r="CM42" s="252" t="s">
        <v>46</v>
      </c>
    </row>
    <row r="43" spans="1:92" ht="15" hidden="1" customHeight="1" x14ac:dyDescent="0.25">
      <c r="A43" s="344"/>
      <c r="B43" s="342"/>
      <c r="C43" s="64" t="s">
        <v>37</v>
      </c>
      <c r="D43" s="89">
        <v>80</v>
      </c>
      <c r="E43" s="252">
        <f t="shared" ref="E43:AG43" si="29">IF(E42=$B$16,D43+($A$16*15),IF(E42=$B$17,D43+($A$17*15),IF(E42=$B$19,IF(D43+($A$19*15)&gt;100,100,D43+($A$19*15)),IF(E42=$B$18,IF(D43+($A$18*15)&gt;100,100,D43+($A$18*15)),D43))))</f>
        <v>95</v>
      </c>
      <c r="F43" s="252">
        <f t="shared" si="29"/>
        <v>100</v>
      </c>
      <c r="G43" s="252">
        <f t="shared" si="29"/>
        <v>100</v>
      </c>
      <c r="H43" s="252">
        <f t="shared" si="29"/>
        <v>100</v>
      </c>
      <c r="I43" s="252">
        <f t="shared" si="29"/>
        <v>98.076666666666668</v>
      </c>
      <c r="J43" s="252">
        <f t="shared" si="29"/>
        <v>96.153333333333336</v>
      </c>
      <c r="K43" s="252">
        <f t="shared" si="29"/>
        <v>96.153333333333336</v>
      </c>
      <c r="L43" s="252">
        <f t="shared" si="29"/>
        <v>96.153333333333336</v>
      </c>
      <c r="M43" s="252">
        <f t="shared" si="29"/>
        <v>96.153333333333336</v>
      </c>
      <c r="N43" s="252">
        <f t="shared" si="29"/>
        <v>96.153333333333336</v>
      </c>
      <c r="O43" s="252">
        <f t="shared" si="29"/>
        <v>96.153333333333336</v>
      </c>
      <c r="P43" s="252">
        <f t="shared" si="29"/>
        <v>96.153333333333336</v>
      </c>
      <c r="Q43" s="252">
        <f t="shared" si="29"/>
        <v>96.153333333333336</v>
      </c>
      <c r="R43" s="252">
        <f t="shared" si="29"/>
        <v>96.153333333333336</v>
      </c>
      <c r="S43" s="252">
        <f t="shared" si="29"/>
        <v>96.153333333333336</v>
      </c>
      <c r="T43" s="252">
        <f t="shared" si="29"/>
        <v>96.153333333333336</v>
      </c>
      <c r="U43" s="252">
        <f t="shared" si="29"/>
        <v>96.153333333333336</v>
      </c>
      <c r="V43" s="252">
        <f t="shared" si="29"/>
        <v>96.153333333333336</v>
      </c>
      <c r="W43" s="252">
        <f t="shared" si="29"/>
        <v>96.153333333333336</v>
      </c>
      <c r="X43" s="252">
        <f t="shared" si="29"/>
        <v>96.153333333333336</v>
      </c>
      <c r="Y43" s="252">
        <f t="shared" si="29"/>
        <v>96.153333333333336</v>
      </c>
      <c r="Z43" s="252">
        <f t="shared" si="29"/>
        <v>96.153333333333336</v>
      </c>
      <c r="AA43" s="252">
        <f t="shared" si="29"/>
        <v>96.153333333333336</v>
      </c>
      <c r="AB43" s="252">
        <f t="shared" si="29"/>
        <v>96.153333333333336</v>
      </c>
      <c r="AC43" s="252">
        <f t="shared" si="29"/>
        <v>96.153333333333336</v>
      </c>
      <c r="AD43" s="252">
        <f t="shared" si="29"/>
        <v>96.153333333333336</v>
      </c>
      <c r="AE43" s="252">
        <f t="shared" si="29"/>
        <v>96.153333333333336</v>
      </c>
      <c r="AF43" s="252">
        <f t="shared" si="29"/>
        <v>96.153333333333336</v>
      </c>
      <c r="AG43" s="252">
        <f t="shared" si="29"/>
        <v>96.153333333333336</v>
      </c>
      <c r="AH43" s="252">
        <f>IF(AH42=$B$16,AG43+($A$16*15),IF(AH42=$B$17,AG43+($A$17*15),IF(AH42=$B$19,IF(AG43+($A$19*15)&gt;100,100,AG43+($A$19*15)),IF(AH42=$B$18,IF(AG43+($A$18*15)&gt;100,100,AG43+($A$18*15)),AG43))))</f>
        <v>96.153333333333336</v>
      </c>
      <c r="AI43" s="252">
        <f t="shared" ref="AI43:CL43" si="30">IF(AI42=$B$16,AH43+($A$16*15),IF(AI42=$B$17,AH43+($A$17*15),IF(AI42=$B$19,IF(AH43+($A$19*15)&gt;100,100,AH43+($A$19*15)),IF(AI42=$B$18,IF(AH43+($A$18*15)&gt;100,100,AH43+($A$18*15)),AH43))))</f>
        <v>94.216666666666669</v>
      </c>
      <c r="AJ43" s="252">
        <f t="shared" si="30"/>
        <v>92.28</v>
      </c>
      <c r="AK43" s="252">
        <f t="shared" si="30"/>
        <v>90.343333333333334</v>
      </c>
      <c r="AL43" s="252">
        <f t="shared" si="30"/>
        <v>88.42</v>
      </c>
      <c r="AM43" s="252">
        <f t="shared" si="30"/>
        <v>86.49666666666667</v>
      </c>
      <c r="AN43" s="252">
        <f t="shared" si="30"/>
        <v>84.573333333333338</v>
      </c>
      <c r="AO43" s="252">
        <f t="shared" si="30"/>
        <v>82.63666666666667</v>
      </c>
      <c r="AP43" s="252">
        <f t="shared" si="30"/>
        <v>80.7</v>
      </c>
      <c r="AQ43" s="252">
        <f t="shared" si="30"/>
        <v>78.763333333333335</v>
      </c>
      <c r="AR43" s="252">
        <f t="shared" si="30"/>
        <v>76.84</v>
      </c>
      <c r="AS43" s="252">
        <f t="shared" si="30"/>
        <v>74.916666666666671</v>
      </c>
      <c r="AT43" s="252">
        <f t="shared" si="30"/>
        <v>72.993333333333339</v>
      </c>
      <c r="AU43" s="252">
        <f t="shared" si="30"/>
        <v>72.993333333333339</v>
      </c>
      <c r="AV43" s="252">
        <f t="shared" si="30"/>
        <v>72.993333333333339</v>
      </c>
      <c r="AW43" s="252">
        <f t="shared" si="30"/>
        <v>72.993333333333339</v>
      </c>
      <c r="AX43" s="252">
        <f t="shared" si="30"/>
        <v>72.993333333333339</v>
      </c>
      <c r="AY43" s="252">
        <f t="shared" si="30"/>
        <v>72.993333333333339</v>
      </c>
      <c r="AZ43" s="252">
        <f t="shared" si="30"/>
        <v>72.993333333333339</v>
      </c>
      <c r="BA43" s="252">
        <f t="shared" si="30"/>
        <v>72.993333333333339</v>
      </c>
      <c r="BB43" s="252">
        <f t="shared" si="30"/>
        <v>72.993333333333339</v>
      </c>
      <c r="BC43" s="252">
        <f t="shared" si="30"/>
        <v>72.993333333333339</v>
      </c>
      <c r="BD43" s="252">
        <f t="shared" si="30"/>
        <v>72.993333333333339</v>
      </c>
      <c r="BE43" s="252">
        <f t="shared" si="30"/>
        <v>72.993333333333339</v>
      </c>
      <c r="BF43" s="252">
        <f t="shared" si="30"/>
        <v>72.993333333333339</v>
      </c>
      <c r="BG43" s="252">
        <f t="shared" si="30"/>
        <v>72.993333333333339</v>
      </c>
      <c r="BH43" s="252">
        <f t="shared" si="30"/>
        <v>72.993333333333339</v>
      </c>
      <c r="BI43" s="252">
        <f t="shared" si="30"/>
        <v>72.993333333333339</v>
      </c>
      <c r="BJ43" s="252">
        <f t="shared" si="30"/>
        <v>72.993333333333339</v>
      </c>
      <c r="BK43" s="252">
        <f t="shared" si="30"/>
        <v>72.993333333333339</v>
      </c>
      <c r="BL43" s="252">
        <f t="shared" si="30"/>
        <v>72.993333333333339</v>
      </c>
      <c r="BM43" s="252">
        <f t="shared" si="30"/>
        <v>72.993333333333339</v>
      </c>
      <c r="BN43" s="252">
        <f t="shared" si="30"/>
        <v>72.993333333333339</v>
      </c>
      <c r="BO43" s="252">
        <f t="shared" si="30"/>
        <v>72.993333333333339</v>
      </c>
      <c r="BP43" s="252">
        <f t="shared" si="30"/>
        <v>72.993333333333339</v>
      </c>
      <c r="BQ43" s="252">
        <f t="shared" si="30"/>
        <v>71.056666666666672</v>
      </c>
      <c r="BR43" s="252">
        <f t="shared" si="30"/>
        <v>69.12</v>
      </c>
      <c r="BS43" s="252">
        <f t="shared" si="30"/>
        <v>67.183333333333337</v>
      </c>
      <c r="BT43" s="252">
        <f t="shared" si="30"/>
        <v>65.260000000000005</v>
      </c>
      <c r="BU43" s="252">
        <f t="shared" si="30"/>
        <v>63.336666666666673</v>
      </c>
      <c r="BV43" s="252">
        <f t="shared" si="30"/>
        <v>61.413333333333341</v>
      </c>
      <c r="BW43" s="252">
        <f t="shared" si="30"/>
        <v>59.476666666666674</v>
      </c>
      <c r="BX43" s="252">
        <f t="shared" si="30"/>
        <v>57.540000000000006</v>
      </c>
      <c r="BY43" s="252">
        <f t="shared" si="30"/>
        <v>55.603333333333339</v>
      </c>
      <c r="BZ43" s="252">
        <f t="shared" si="30"/>
        <v>53.680000000000007</v>
      </c>
      <c r="CA43" s="252">
        <f t="shared" si="30"/>
        <v>68.680000000000007</v>
      </c>
      <c r="CB43" s="252">
        <f t="shared" si="30"/>
        <v>83.68</v>
      </c>
      <c r="CC43" s="252">
        <f t="shared" si="30"/>
        <v>98.68</v>
      </c>
      <c r="CD43" s="252">
        <f t="shared" si="30"/>
        <v>100</v>
      </c>
      <c r="CE43" s="252">
        <f t="shared" si="30"/>
        <v>98.076666666666668</v>
      </c>
      <c r="CF43" s="252">
        <f t="shared" si="30"/>
        <v>96.153333333333336</v>
      </c>
      <c r="CG43" s="252">
        <f t="shared" si="30"/>
        <v>96.153333333333336</v>
      </c>
      <c r="CH43" s="252">
        <f t="shared" si="30"/>
        <v>96.153333333333336</v>
      </c>
      <c r="CI43" s="252">
        <f t="shared" si="30"/>
        <v>96.153333333333336</v>
      </c>
      <c r="CJ43" s="252">
        <f t="shared" si="30"/>
        <v>96.153333333333336</v>
      </c>
      <c r="CK43" s="252">
        <f t="shared" si="30"/>
        <v>96.153333333333336</v>
      </c>
      <c r="CL43" s="252">
        <f t="shared" si="30"/>
        <v>96.153333333333336</v>
      </c>
      <c r="CM43" s="256">
        <f t="shared" ref="CM43" si="31">CL43-10</f>
        <v>86.153333333333336</v>
      </c>
    </row>
    <row r="44" spans="1:92" ht="15" customHeight="1" x14ac:dyDescent="0.25">
      <c r="A44" s="344"/>
      <c r="B44" s="341" t="s">
        <v>54</v>
      </c>
      <c r="C44" s="64" t="s">
        <v>44</v>
      </c>
      <c r="D44" s="43" t="s">
        <v>45</v>
      </c>
      <c r="E44" s="257"/>
      <c r="F44" s="257"/>
      <c r="G44" s="257"/>
      <c r="H44" s="257"/>
      <c r="I44" s="271" t="s">
        <v>31</v>
      </c>
      <c r="J44" s="271" t="s">
        <v>31</v>
      </c>
      <c r="K44" s="271" t="s">
        <v>31</v>
      </c>
      <c r="L44" s="271" t="s">
        <v>31</v>
      </c>
      <c r="M44" s="254" t="s">
        <v>27</v>
      </c>
      <c r="N44" s="254" t="s">
        <v>27</v>
      </c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3" t="s">
        <v>23</v>
      </c>
      <c r="AK44" s="253" t="s">
        <v>23</v>
      </c>
      <c r="AL44" s="253" t="s">
        <v>23</v>
      </c>
      <c r="AM44" s="254" t="s">
        <v>27</v>
      </c>
      <c r="AN44" s="254" t="s">
        <v>27</v>
      </c>
      <c r="AO44" s="254" t="s">
        <v>27</v>
      </c>
      <c r="AP44" s="253" t="s">
        <v>23</v>
      </c>
      <c r="AQ44" s="253" t="s">
        <v>23</v>
      </c>
      <c r="AR44" s="253" t="s">
        <v>23</v>
      </c>
      <c r="AS44" s="254" t="s">
        <v>27</v>
      </c>
      <c r="AT44" s="254" t="s">
        <v>27</v>
      </c>
      <c r="AU44" s="254" t="s">
        <v>27</v>
      </c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7"/>
      <c r="BG44" s="257"/>
      <c r="BH44" s="257"/>
      <c r="BI44" s="257"/>
      <c r="BJ44" s="257"/>
      <c r="BK44" s="257"/>
      <c r="BL44" s="257"/>
      <c r="BM44" s="257"/>
      <c r="BN44" s="257"/>
      <c r="BO44" s="257"/>
      <c r="BP44" s="257"/>
      <c r="BQ44" s="257"/>
      <c r="BR44" s="253" t="s">
        <v>23</v>
      </c>
      <c r="BS44" s="253" t="s">
        <v>23</v>
      </c>
      <c r="BT44" s="253" t="s">
        <v>23</v>
      </c>
      <c r="BU44" s="254" t="s">
        <v>27</v>
      </c>
      <c r="BV44" s="254" t="s">
        <v>27</v>
      </c>
      <c r="BW44" s="254" t="s">
        <v>27</v>
      </c>
      <c r="BX44" s="253" t="s">
        <v>23</v>
      </c>
      <c r="BY44" s="253" t="s">
        <v>23</v>
      </c>
      <c r="BZ44" s="253" t="s">
        <v>23</v>
      </c>
      <c r="CA44" s="254" t="s">
        <v>27</v>
      </c>
      <c r="CB44" s="257"/>
      <c r="CC44" s="257"/>
      <c r="CD44" s="257"/>
      <c r="CE44" s="271" t="s">
        <v>31</v>
      </c>
      <c r="CF44" s="271" t="s">
        <v>31</v>
      </c>
      <c r="CG44" s="271" t="s">
        <v>31</v>
      </c>
      <c r="CH44" s="271" t="s">
        <v>31</v>
      </c>
      <c r="CI44" s="254" t="s">
        <v>27</v>
      </c>
      <c r="CJ44" s="254" t="s">
        <v>27</v>
      </c>
      <c r="CK44" s="257"/>
      <c r="CL44" s="257"/>
      <c r="CM44" s="252" t="s">
        <v>46</v>
      </c>
    </row>
    <row r="45" spans="1:92" ht="15" hidden="1" customHeight="1" x14ac:dyDescent="0.25">
      <c r="A45" s="344"/>
      <c r="B45" s="342"/>
      <c r="C45" s="64" t="s">
        <v>37</v>
      </c>
      <c r="D45" s="27">
        <v>80</v>
      </c>
      <c r="E45" s="252">
        <f>IF(E44=$B$16,D45+($A$16*15),IF(E44=$B$17,D45+($A$17*15),IF(E44=$B$19,IF(D45+($A$19*15)&gt;100,100,D45+($A$19*15)),IF(E44=$B$18,IF(D45+($A$18*15)&gt;100,100,D45+($A$18*15)),D45))))</f>
        <v>80</v>
      </c>
      <c r="F45" s="252">
        <f t="shared" ref="F45:BQ45" si="32">IF(F44=$B$16,E45+($A$16*15),IF(F44=$B$17,E45+($A$17*15),IF(F44=$B$19,IF(E45+($A$19*15)&gt;100,100,E45+($A$19*15)),IF(F44=$B$18,IF(E45+($A$18*15)&gt;100,100,E45+($A$18*15)),E45))))</f>
        <v>80</v>
      </c>
      <c r="G45" s="252">
        <f t="shared" si="32"/>
        <v>80</v>
      </c>
      <c r="H45" s="252">
        <f t="shared" si="32"/>
        <v>80</v>
      </c>
      <c r="I45" s="252">
        <f t="shared" si="32"/>
        <v>95</v>
      </c>
      <c r="J45" s="252">
        <f t="shared" si="32"/>
        <v>100</v>
      </c>
      <c r="K45" s="252">
        <f t="shared" si="32"/>
        <v>100</v>
      </c>
      <c r="L45" s="252">
        <f t="shared" si="32"/>
        <v>100</v>
      </c>
      <c r="M45" s="252">
        <f t="shared" si="32"/>
        <v>98.076666666666668</v>
      </c>
      <c r="N45" s="252">
        <f t="shared" si="32"/>
        <v>96.153333333333336</v>
      </c>
      <c r="O45" s="252">
        <f t="shared" si="32"/>
        <v>96.153333333333336</v>
      </c>
      <c r="P45" s="252">
        <f t="shared" si="32"/>
        <v>96.153333333333336</v>
      </c>
      <c r="Q45" s="252">
        <f t="shared" si="32"/>
        <v>96.153333333333336</v>
      </c>
      <c r="R45" s="252">
        <f t="shared" si="32"/>
        <v>96.153333333333336</v>
      </c>
      <c r="S45" s="252">
        <f t="shared" si="32"/>
        <v>96.153333333333336</v>
      </c>
      <c r="T45" s="252">
        <f t="shared" si="32"/>
        <v>96.153333333333336</v>
      </c>
      <c r="U45" s="252">
        <f t="shared" si="32"/>
        <v>96.153333333333336</v>
      </c>
      <c r="V45" s="252">
        <f t="shared" si="32"/>
        <v>96.153333333333336</v>
      </c>
      <c r="W45" s="252">
        <f t="shared" si="32"/>
        <v>96.153333333333336</v>
      </c>
      <c r="X45" s="252">
        <f t="shared" si="32"/>
        <v>96.153333333333336</v>
      </c>
      <c r="Y45" s="252">
        <f t="shared" si="32"/>
        <v>96.153333333333336</v>
      </c>
      <c r="Z45" s="252">
        <f t="shared" si="32"/>
        <v>96.153333333333336</v>
      </c>
      <c r="AA45" s="252">
        <f t="shared" si="32"/>
        <v>96.153333333333336</v>
      </c>
      <c r="AB45" s="252">
        <f t="shared" si="32"/>
        <v>96.153333333333336</v>
      </c>
      <c r="AC45" s="252">
        <f t="shared" si="32"/>
        <v>96.153333333333336</v>
      </c>
      <c r="AD45" s="252">
        <f t="shared" si="32"/>
        <v>96.153333333333336</v>
      </c>
      <c r="AE45" s="252">
        <f t="shared" si="32"/>
        <v>96.153333333333336</v>
      </c>
      <c r="AF45" s="252">
        <f t="shared" si="32"/>
        <v>96.153333333333336</v>
      </c>
      <c r="AG45" s="252">
        <f t="shared" si="32"/>
        <v>96.153333333333336</v>
      </c>
      <c r="AH45" s="252">
        <f t="shared" si="32"/>
        <v>96.153333333333336</v>
      </c>
      <c r="AI45" s="252">
        <f t="shared" si="32"/>
        <v>96.153333333333336</v>
      </c>
      <c r="AJ45" s="252">
        <f t="shared" si="32"/>
        <v>94.216666666666669</v>
      </c>
      <c r="AK45" s="252">
        <f t="shared" si="32"/>
        <v>92.28</v>
      </c>
      <c r="AL45" s="252">
        <f t="shared" si="32"/>
        <v>90.343333333333334</v>
      </c>
      <c r="AM45" s="252">
        <f t="shared" si="32"/>
        <v>88.42</v>
      </c>
      <c r="AN45" s="252">
        <f t="shared" si="32"/>
        <v>86.49666666666667</v>
      </c>
      <c r="AO45" s="252">
        <f t="shared" si="32"/>
        <v>84.573333333333338</v>
      </c>
      <c r="AP45" s="252">
        <f t="shared" si="32"/>
        <v>82.63666666666667</v>
      </c>
      <c r="AQ45" s="252">
        <f t="shared" si="32"/>
        <v>80.7</v>
      </c>
      <c r="AR45" s="252">
        <f t="shared" si="32"/>
        <v>78.763333333333335</v>
      </c>
      <c r="AS45" s="252">
        <f t="shared" si="32"/>
        <v>76.84</v>
      </c>
      <c r="AT45" s="252">
        <f t="shared" si="32"/>
        <v>74.916666666666671</v>
      </c>
      <c r="AU45" s="252">
        <f t="shared" si="32"/>
        <v>72.993333333333339</v>
      </c>
      <c r="AV45" s="252">
        <f t="shared" si="32"/>
        <v>72.993333333333339</v>
      </c>
      <c r="AW45" s="252">
        <f t="shared" si="32"/>
        <v>72.993333333333339</v>
      </c>
      <c r="AX45" s="252">
        <f t="shared" si="32"/>
        <v>72.993333333333339</v>
      </c>
      <c r="AY45" s="252">
        <f t="shared" si="32"/>
        <v>72.993333333333339</v>
      </c>
      <c r="AZ45" s="252">
        <f t="shared" si="32"/>
        <v>72.993333333333339</v>
      </c>
      <c r="BA45" s="252">
        <f t="shared" si="32"/>
        <v>72.993333333333339</v>
      </c>
      <c r="BB45" s="252">
        <f t="shared" si="32"/>
        <v>72.993333333333339</v>
      </c>
      <c r="BC45" s="252">
        <f t="shared" si="32"/>
        <v>72.993333333333339</v>
      </c>
      <c r="BD45" s="252">
        <f t="shared" si="32"/>
        <v>72.993333333333339</v>
      </c>
      <c r="BE45" s="252">
        <f t="shared" si="32"/>
        <v>72.993333333333339</v>
      </c>
      <c r="BF45" s="252">
        <f t="shared" si="32"/>
        <v>72.993333333333339</v>
      </c>
      <c r="BG45" s="252">
        <f t="shared" si="32"/>
        <v>72.993333333333339</v>
      </c>
      <c r="BH45" s="252">
        <f t="shared" si="32"/>
        <v>72.993333333333339</v>
      </c>
      <c r="BI45" s="252">
        <f t="shared" si="32"/>
        <v>72.993333333333339</v>
      </c>
      <c r="BJ45" s="252">
        <f t="shared" si="32"/>
        <v>72.993333333333339</v>
      </c>
      <c r="BK45" s="252">
        <f t="shared" si="32"/>
        <v>72.993333333333339</v>
      </c>
      <c r="BL45" s="252">
        <f t="shared" si="32"/>
        <v>72.993333333333339</v>
      </c>
      <c r="BM45" s="252">
        <f t="shared" si="32"/>
        <v>72.993333333333339</v>
      </c>
      <c r="BN45" s="252">
        <f t="shared" si="32"/>
        <v>72.993333333333339</v>
      </c>
      <c r="BO45" s="252">
        <f t="shared" si="32"/>
        <v>72.993333333333339</v>
      </c>
      <c r="BP45" s="252">
        <f t="shared" si="32"/>
        <v>72.993333333333339</v>
      </c>
      <c r="BQ45" s="252">
        <f t="shared" si="32"/>
        <v>72.993333333333339</v>
      </c>
      <c r="BR45" s="252">
        <f t="shared" ref="BR45" si="33">IF(BR44=$B$16,BQ45+($A$16*15),IF(BR44=$B$17,BQ45+($A$17*15),IF(BR44=$B$19,IF(BQ45+($A$19*15)&gt;100,100,BQ45+($A$19*15)),IF(BR44=$B$18,IF(BQ45+($A$18*15)&gt;100,100,BQ45+($A$18*15)),BQ45))))</f>
        <v>71.056666666666672</v>
      </c>
      <c r="BS45" s="252">
        <f>IF(BS44=$B$16,BR45+($A$16*15),IF(BS44=$B$17,BR45+($A$17*15),IF(BS44=$B$19,IF(BR45+($A$19*15)&gt;100,100,BR45+($A$19*15)),IF(BS44=$B$18,IF(BR45+($A$18*15)&gt;100,100,BR45+($A$18*15)),BR45))))</f>
        <v>69.12</v>
      </c>
      <c r="BT45" s="252">
        <f>IF(BT44=$B$16,BS45+($A$16*15),IF(BT44=$B$17,BS45+($A$17*15),IF(BT44=$B$19,IF(BS45+($A$19*15)&gt;100,100,BS45+($A$19*15)),IF(BT44=$B$18,IF(BS45+($A$18*15)&gt;100,100,BS45+($A$18*15)),BS45))))</f>
        <v>67.183333333333337</v>
      </c>
      <c r="BU45" s="252">
        <f>IF(BU44=$B$16,BT45+($A$16*15),IF(BU44=$B$17,BT45+($A$17*15),IF(BU44=$B$19,IF(BT45+($A$19*15)&gt;100,100,BT45+($A$19*15)),IF(BU44=$B$18,IF(BT45+($A$18*15)&gt;100,100,BT45+($A$18*15)),BT45))))</f>
        <v>65.260000000000005</v>
      </c>
      <c r="BV45" s="252">
        <f>IF(BV44=$B$16,BU45+($A$16*15),IF(BV44=$B$17,BU45+($A$17*15),IF(BV44=$B$19,IF(BU45+($A$19*15)&gt;100,100,BU45+($A$19*15)),IF(BV44=$B$18,IF(BU45+($A$18*15)&gt;100,100,BU45+($A$18*15)),BU45))))</f>
        <v>63.336666666666673</v>
      </c>
      <c r="BW45" s="252">
        <f t="shared" ref="BW45:BZ45" si="34">IF(BW44=$B$16,BV45+($A$16*15),IF(BW44=$B$17,BV45+($A$17*15),IF(BW44=$B$19,IF(BV45+($A$19*15)&gt;100,100,BV45+($A$19*15)),IF(BW44=$B$18,IF(BV45+($A$18*15)&gt;100,100,BV45+($A$18*15)),BV45))))</f>
        <v>61.413333333333341</v>
      </c>
      <c r="BX45" s="252">
        <f t="shared" si="34"/>
        <v>59.476666666666674</v>
      </c>
      <c r="BY45" s="252">
        <f t="shared" si="34"/>
        <v>57.540000000000006</v>
      </c>
      <c r="BZ45" s="252">
        <f t="shared" si="34"/>
        <v>55.603333333333339</v>
      </c>
      <c r="CA45" s="252">
        <f>IF(CA44=$B$16,BZ45+($A$16*15),IF(CA44=$B$17,BZ45+($A$17*15),IF(CA44=$B$19,IF(BZ45+($A$19*15)&gt;100,100,BZ45+($A$19*15)),IF(CA44=$B$18,IF(BZ45+($A$18*15)&gt;100,100,BZ45+($A$18*15)),BZ45))))</f>
        <v>53.680000000000007</v>
      </c>
      <c r="CB45" s="252">
        <f>IF(CB44=$B$16,CA45+($A$16*15),IF(CB44=$B$17,CA45+($A$17*15),IF(CB44=$B$19,IF(CA45+($A$19*15)&gt;100,100,CA45+($A$19*15)),IF(CB44=$B$18,IF(CA45+($A$18*15)&gt;100,100,CA45+($A$18*15)),CA45))))</f>
        <v>53.680000000000007</v>
      </c>
      <c r="CC45" s="252">
        <f>IF(CC44=$B$16,CB45+($A$16*15),IF(CC44=$B$17,CB45+($A$17*15),IF(CC44=$B$19,IF(CB45+($A$19*15)&gt;100,100,CB45+($A$19*15)),IF(CC44=$B$18,IF(CB45+($A$18*15)&gt;100,100,CB45+($A$18*15)),CB45))))</f>
        <v>53.680000000000007</v>
      </c>
      <c r="CD45" s="252">
        <f>IF(CD44=$B$16,CC45+($A$16*15),IF(CD44=$B$17,CC45+($A$17*15),IF(CD44=$B$19,IF(CC45+($A$19*15)&gt;100,100,CC45+($A$19*15)),IF(CD44=$B$18,IF(CC45+($A$18*15)&gt;100,100,CC45+($A$18*15)),CC45))))</f>
        <v>53.680000000000007</v>
      </c>
      <c r="CE45" s="252">
        <f>IF(CE44=$B$16,CD45+($A$16*15),IF(CE44=$B$17,CD45+($A$17*15),IF(CE44=$B$19,IF(CD45+($A$19*15)&gt;100,100,CD45+($A$19*15)),IF(CE44=$B$18,IF(CD45+($A$18*15)&gt;100,100,CD45+($A$18*15)),CD45))))</f>
        <v>68.680000000000007</v>
      </c>
      <c r="CF45" s="252">
        <f t="shared" ref="CF45:CL45" si="35">IF(CF44=$B$16,CE45+($A$16*15),IF(CF44=$B$17,CE45+($A$17*15),IF(CF44=$B$19,IF(CE45+($A$19*15)&gt;100,100,CE45+($A$19*15)),IF(CF44=$B$18,IF(CE45+($A$18*15)&gt;100,100,CE45+($A$18*15)),CE45))))</f>
        <v>83.68</v>
      </c>
      <c r="CG45" s="252">
        <f t="shared" si="35"/>
        <v>98.68</v>
      </c>
      <c r="CH45" s="252">
        <f t="shared" si="35"/>
        <v>100</v>
      </c>
      <c r="CI45" s="252">
        <f t="shared" si="35"/>
        <v>98.076666666666668</v>
      </c>
      <c r="CJ45" s="252">
        <f t="shared" si="35"/>
        <v>96.153333333333336</v>
      </c>
      <c r="CK45" s="252">
        <f t="shared" si="35"/>
        <v>96.153333333333336</v>
      </c>
      <c r="CL45" s="252">
        <f t="shared" si="35"/>
        <v>96.153333333333336</v>
      </c>
      <c r="CM45" s="256">
        <f t="shared" ref="CM45" si="36">CL45-10</f>
        <v>86.153333333333336</v>
      </c>
    </row>
    <row r="46" spans="1:92" ht="15" customHeight="1" x14ac:dyDescent="0.25">
      <c r="A46" s="344"/>
      <c r="B46" s="341" t="s">
        <v>55</v>
      </c>
      <c r="C46" s="64" t="s">
        <v>44</v>
      </c>
      <c r="D46" s="43" t="s">
        <v>45</v>
      </c>
      <c r="E46" s="257"/>
      <c r="F46" s="257"/>
      <c r="G46" s="257"/>
      <c r="H46" s="257"/>
      <c r="I46" s="257"/>
      <c r="J46" s="257"/>
      <c r="K46" s="257"/>
      <c r="L46" s="257"/>
      <c r="M46" s="271" t="s">
        <v>31</v>
      </c>
      <c r="N46" s="271" t="s">
        <v>31</v>
      </c>
      <c r="O46" s="271" t="s">
        <v>31</v>
      </c>
      <c r="P46" s="271" t="s">
        <v>31</v>
      </c>
      <c r="Q46" s="254" t="s">
        <v>27</v>
      </c>
      <c r="R46" s="254" t="s">
        <v>27</v>
      </c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71" t="s">
        <v>31</v>
      </c>
      <c r="AY46" s="271" t="s">
        <v>31</v>
      </c>
      <c r="AZ46" s="271" t="s">
        <v>31</v>
      </c>
      <c r="BA46" s="271" t="s">
        <v>31</v>
      </c>
      <c r="BB46" s="254" t="s">
        <v>27</v>
      </c>
      <c r="BC46" s="254" t="s">
        <v>27</v>
      </c>
      <c r="BD46" s="257"/>
      <c r="BE46" s="257"/>
      <c r="BF46" s="257"/>
      <c r="BG46" s="257"/>
      <c r="BH46" s="257"/>
      <c r="BI46" s="257"/>
      <c r="BJ46" s="257"/>
      <c r="BK46" s="257"/>
      <c r="BL46" s="257"/>
      <c r="BM46" s="257"/>
      <c r="BN46" s="257"/>
      <c r="BO46" s="257"/>
      <c r="BP46" s="257"/>
      <c r="BQ46" s="257"/>
      <c r="BR46" s="257"/>
      <c r="BS46" s="257"/>
      <c r="BT46" s="257"/>
      <c r="BU46" s="257"/>
      <c r="BV46" s="257"/>
      <c r="BW46" s="257"/>
      <c r="BX46" s="257"/>
      <c r="BY46" s="257"/>
      <c r="BZ46" s="257"/>
      <c r="CA46" s="257"/>
      <c r="CB46" s="257"/>
      <c r="CC46" s="257"/>
      <c r="CD46" s="257"/>
      <c r="CE46" s="257"/>
      <c r="CF46" s="257"/>
      <c r="CG46" s="257"/>
      <c r="CH46" s="257"/>
      <c r="CI46" s="257"/>
      <c r="CJ46" s="257"/>
      <c r="CK46" s="257"/>
      <c r="CL46" s="257"/>
      <c r="CM46" s="252" t="s">
        <v>46</v>
      </c>
    </row>
    <row r="47" spans="1:92" ht="15" hidden="1" customHeight="1" x14ac:dyDescent="0.25">
      <c r="A47" s="344"/>
      <c r="B47" s="342"/>
      <c r="C47" s="64" t="s">
        <v>37</v>
      </c>
      <c r="D47" s="27">
        <v>80</v>
      </c>
      <c r="E47" s="252">
        <f>IF(E46=$B$16,D47+($A$16*15),IF(E46=$B$17,D47+($A$17*15),IF(E46=$B$19,IF(D47+($A$19*15)&gt;100,100,D47+($A$19*15)),IF(E46=$B$18,IF(D47+($A$18*15)&gt;100,100,D47+($A$18*15)),D47))))</f>
        <v>80</v>
      </c>
      <c r="F47" s="252">
        <f t="shared" ref="F47:AP47" si="37">IF(F46=$B$16,E47+($A$16*15),IF(F46=$B$17,E47+($A$17*15),IF(F46=$B$19,IF(E47+($A$19*15)&gt;100,100,E47+($A$19*15)),IF(F46=$B$18,IF(E47+($A$18*15)&gt;100,100,E47+($A$18*15)),E47))))</f>
        <v>80</v>
      </c>
      <c r="G47" s="252">
        <f t="shared" si="37"/>
        <v>80</v>
      </c>
      <c r="H47" s="252">
        <f t="shared" si="37"/>
        <v>80</v>
      </c>
      <c r="I47" s="252">
        <f t="shared" si="37"/>
        <v>80</v>
      </c>
      <c r="J47" s="252">
        <f t="shared" si="37"/>
        <v>80</v>
      </c>
      <c r="K47" s="252">
        <f t="shared" si="37"/>
        <v>80</v>
      </c>
      <c r="L47" s="252">
        <f t="shared" si="37"/>
        <v>80</v>
      </c>
      <c r="M47" s="252">
        <f t="shared" si="37"/>
        <v>95</v>
      </c>
      <c r="N47" s="252">
        <f t="shared" si="37"/>
        <v>100</v>
      </c>
      <c r="O47" s="252">
        <f t="shared" si="37"/>
        <v>100</v>
      </c>
      <c r="P47" s="252">
        <f t="shared" si="37"/>
        <v>100</v>
      </c>
      <c r="Q47" s="252">
        <f t="shared" si="37"/>
        <v>98.076666666666668</v>
      </c>
      <c r="R47" s="252">
        <f t="shared" si="37"/>
        <v>96.153333333333336</v>
      </c>
      <c r="S47" s="252">
        <f t="shared" si="37"/>
        <v>96.153333333333336</v>
      </c>
      <c r="T47" s="252">
        <f t="shared" si="37"/>
        <v>96.153333333333336</v>
      </c>
      <c r="U47" s="252">
        <f t="shared" si="37"/>
        <v>96.153333333333336</v>
      </c>
      <c r="V47" s="252">
        <f t="shared" si="37"/>
        <v>96.153333333333336</v>
      </c>
      <c r="W47" s="252">
        <f t="shared" si="37"/>
        <v>96.153333333333336</v>
      </c>
      <c r="X47" s="252">
        <f t="shared" si="37"/>
        <v>96.153333333333336</v>
      </c>
      <c r="Y47" s="252">
        <f t="shared" si="37"/>
        <v>96.153333333333336</v>
      </c>
      <c r="Z47" s="252">
        <f t="shared" si="37"/>
        <v>96.153333333333336</v>
      </c>
      <c r="AA47" s="252">
        <f t="shared" si="37"/>
        <v>96.153333333333336</v>
      </c>
      <c r="AB47" s="252">
        <f t="shared" si="37"/>
        <v>96.153333333333336</v>
      </c>
      <c r="AC47" s="252">
        <f t="shared" si="37"/>
        <v>96.153333333333336</v>
      </c>
      <c r="AD47" s="252">
        <f t="shared" si="37"/>
        <v>96.153333333333336</v>
      </c>
      <c r="AE47" s="252">
        <f t="shared" si="37"/>
        <v>96.153333333333336</v>
      </c>
      <c r="AF47" s="252">
        <f t="shared" si="37"/>
        <v>96.153333333333336</v>
      </c>
      <c r="AG47" s="252">
        <f t="shared" si="37"/>
        <v>96.153333333333336</v>
      </c>
      <c r="AH47" s="252">
        <f t="shared" si="37"/>
        <v>96.153333333333336</v>
      </c>
      <c r="AI47" s="252">
        <f t="shared" si="37"/>
        <v>96.153333333333336</v>
      </c>
      <c r="AJ47" s="252">
        <f t="shared" si="37"/>
        <v>96.153333333333336</v>
      </c>
      <c r="AK47" s="252">
        <f t="shared" si="37"/>
        <v>96.153333333333336</v>
      </c>
      <c r="AL47" s="252">
        <f t="shared" si="37"/>
        <v>96.153333333333336</v>
      </c>
      <c r="AM47" s="252">
        <f t="shared" si="37"/>
        <v>96.153333333333336</v>
      </c>
      <c r="AN47" s="252">
        <f t="shared" si="37"/>
        <v>96.153333333333336</v>
      </c>
      <c r="AO47" s="252">
        <f t="shared" si="37"/>
        <v>96.153333333333336</v>
      </c>
      <c r="AP47" s="252">
        <f t="shared" si="37"/>
        <v>96.153333333333336</v>
      </c>
      <c r="AQ47" s="252">
        <f>IF(AQ46=$B$16,AP47+($A$16*15),IF(AQ46=$B$17,AP47+($A$17*15),IF(AQ46=$B$19,IF(AP47+($A$19*15)&gt;100,100,AP47+($A$19*15)),IF(AQ46=$B$18,IF(AP47+($A$18*15)&gt;100,100,AP47+($A$18*15)),AP47))))</f>
        <v>96.153333333333336</v>
      </c>
      <c r="AR47" s="252">
        <f t="shared" ref="AR47:BZ47" si="38">IF(AR46=$B$16,AQ47+($A$16*15),IF(AR46=$B$17,AQ47+($A$17*15),IF(AR46=$B$19,IF(AQ47+($A$19*15)&gt;100,100,AQ47+($A$19*15)),IF(AR46=$B$18,IF(AQ47+($A$18*15)&gt;100,100,AQ47+($A$18*15)),AQ47))))</f>
        <v>96.153333333333336</v>
      </c>
      <c r="AS47" s="252">
        <f t="shared" si="38"/>
        <v>96.153333333333336</v>
      </c>
      <c r="AT47" s="252">
        <f t="shared" si="38"/>
        <v>96.153333333333336</v>
      </c>
      <c r="AU47" s="252">
        <f t="shared" si="38"/>
        <v>96.153333333333336</v>
      </c>
      <c r="AV47" s="252">
        <f t="shared" si="38"/>
        <v>96.153333333333336</v>
      </c>
      <c r="AW47" s="252">
        <f t="shared" si="38"/>
        <v>96.153333333333336</v>
      </c>
      <c r="AX47" s="252">
        <f t="shared" si="38"/>
        <v>100</v>
      </c>
      <c r="AY47" s="252">
        <f t="shared" si="38"/>
        <v>100</v>
      </c>
      <c r="AZ47" s="252">
        <f t="shared" si="38"/>
        <v>100</v>
      </c>
      <c r="BA47" s="252">
        <f t="shared" si="38"/>
        <v>100</v>
      </c>
      <c r="BB47" s="252">
        <f t="shared" si="38"/>
        <v>98.076666666666668</v>
      </c>
      <c r="BC47" s="252">
        <f t="shared" si="38"/>
        <v>96.153333333333336</v>
      </c>
      <c r="BD47" s="252">
        <f t="shared" si="38"/>
        <v>96.153333333333336</v>
      </c>
      <c r="BE47" s="252">
        <f t="shared" si="38"/>
        <v>96.153333333333336</v>
      </c>
      <c r="BF47" s="252">
        <f t="shared" si="38"/>
        <v>96.153333333333336</v>
      </c>
      <c r="BG47" s="252">
        <f t="shared" si="38"/>
        <v>96.153333333333336</v>
      </c>
      <c r="BH47" s="252">
        <f t="shared" si="38"/>
        <v>96.153333333333336</v>
      </c>
      <c r="BI47" s="252">
        <f t="shared" si="38"/>
        <v>96.153333333333336</v>
      </c>
      <c r="BJ47" s="252">
        <f t="shared" si="38"/>
        <v>96.153333333333336</v>
      </c>
      <c r="BK47" s="252">
        <f t="shared" si="38"/>
        <v>96.153333333333336</v>
      </c>
      <c r="BL47" s="252">
        <f t="shared" si="38"/>
        <v>96.153333333333336</v>
      </c>
      <c r="BM47" s="252">
        <f t="shared" si="38"/>
        <v>96.153333333333336</v>
      </c>
      <c r="BN47" s="252">
        <f t="shared" si="38"/>
        <v>96.153333333333336</v>
      </c>
      <c r="BO47" s="252">
        <f t="shared" si="38"/>
        <v>96.153333333333336</v>
      </c>
      <c r="BP47" s="252">
        <f t="shared" si="38"/>
        <v>96.153333333333336</v>
      </c>
      <c r="BQ47" s="252">
        <f t="shared" si="38"/>
        <v>96.153333333333336</v>
      </c>
      <c r="BR47" s="252">
        <f t="shared" si="38"/>
        <v>96.153333333333336</v>
      </c>
      <c r="BS47" s="252">
        <f t="shared" si="38"/>
        <v>96.153333333333336</v>
      </c>
      <c r="BT47" s="252">
        <f t="shared" si="38"/>
        <v>96.153333333333336</v>
      </c>
      <c r="BU47" s="252">
        <f t="shared" si="38"/>
        <v>96.153333333333336</v>
      </c>
      <c r="BV47" s="252">
        <f t="shared" si="38"/>
        <v>96.153333333333336</v>
      </c>
      <c r="BW47" s="252">
        <f t="shared" si="38"/>
        <v>96.153333333333336</v>
      </c>
      <c r="BX47" s="252">
        <f t="shared" si="38"/>
        <v>96.153333333333336</v>
      </c>
      <c r="BY47" s="252">
        <f t="shared" si="38"/>
        <v>96.153333333333336</v>
      </c>
      <c r="BZ47" s="252">
        <f t="shared" si="38"/>
        <v>96.153333333333336</v>
      </c>
      <c r="CA47" s="252">
        <f>IF(CA46=$B$16,BZ47+($A$16*15),IF(CA46=$B$17,BZ47+($A$17*15),IF(CA46=$B$19,IF(BZ47+($A$19*15)&gt;100,100,BZ47+($A$19*15)),IF(CA46=$B$18,IF(BZ47+($A$18*15)&gt;100,100,BZ47+($A$18*15)),BZ47))))</f>
        <v>96.153333333333336</v>
      </c>
      <c r="CB47" s="252">
        <f>IF(CB46=$B$16,CA47+($A$16*15),IF(CB46=$B$17,CA47+($A$17*15),IF(CB46=$B$19,IF(CA47+($A$19*15)&gt;100,100,CA47+($A$19*15)),IF(CB46=$B$18,IF(CA47+($A$18*15)&gt;100,100,CA47+($A$18*15)),CA47))))</f>
        <v>96.153333333333336</v>
      </c>
      <c r="CC47" s="252">
        <f>IF(CC46=$B$16,CB47+($A$16*15),IF(CC46=$B$17,CB47+($A$17*15),IF(CC46=$B$19,IF(CB47+($A$19*15)&gt;100,100,CB47+($A$19*15)),IF(CC46=$B$18,IF(CB47+($A$18*15)&gt;100,100,CB47+($A$18*15)),CB47))))</f>
        <v>96.153333333333336</v>
      </c>
      <c r="CD47" s="252">
        <f>IF(CD46=$B$16,CC47+($A$16*15),IF(CD46=$B$17,CC47+($A$17*15),IF(CD46=$B$19,IF(CC47+($A$19*15)&gt;100,100,CC47+($A$19*15)),IF(CD46=$B$18,IF(CC47+($A$18*15)&gt;100,100,CC47+($A$18*15)),CC47))))</f>
        <v>96.153333333333336</v>
      </c>
      <c r="CE47" s="252">
        <f t="shared" ref="CE47:CL47" si="39">IF(CE46=$B$16,CD47+($A$16*15),IF(CE46=$B$17,CD47+($A$17*15),IF(CE46=$B$19,IF(CD47+($A$19*15)&gt;100,100,CD47+($A$19*15)),IF(CE46=$B$18,IF(CD47+($A$18*15)&gt;100,100,CD47+($A$18*15)),CD47))))</f>
        <v>96.153333333333336</v>
      </c>
      <c r="CF47" s="252">
        <f t="shared" si="39"/>
        <v>96.153333333333336</v>
      </c>
      <c r="CG47" s="252">
        <f t="shared" si="39"/>
        <v>96.153333333333336</v>
      </c>
      <c r="CH47" s="252">
        <f t="shared" si="39"/>
        <v>96.153333333333336</v>
      </c>
      <c r="CI47" s="252">
        <f t="shared" si="39"/>
        <v>96.153333333333336</v>
      </c>
      <c r="CJ47" s="252">
        <f t="shared" si="39"/>
        <v>96.153333333333336</v>
      </c>
      <c r="CK47" s="252">
        <f t="shared" si="39"/>
        <v>96.153333333333336</v>
      </c>
      <c r="CL47" s="252">
        <f t="shared" si="39"/>
        <v>96.153333333333336</v>
      </c>
      <c r="CM47" s="256">
        <f t="shared" ref="CM47" si="40">CL47-10</f>
        <v>86.153333333333336</v>
      </c>
    </row>
    <row r="48" spans="1:92" x14ac:dyDescent="0.25">
      <c r="A48" s="344"/>
      <c r="B48" s="341" t="s">
        <v>56</v>
      </c>
      <c r="C48" s="64" t="s">
        <v>44</v>
      </c>
      <c r="D48" s="43" t="s">
        <v>45</v>
      </c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71" t="s">
        <v>31</v>
      </c>
      <c r="R48" s="271" t="s">
        <v>31</v>
      </c>
      <c r="S48" s="271" t="s">
        <v>31</v>
      </c>
      <c r="T48" s="271" t="s">
        <v>31</v>
      </c>
      <c r="U48" s="254" t="s">
        <v>27</v>
      </c>
      <c r="V48" s="254" t="s">
        <v>27</v>
      </c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71" t="s">
        <v>31</v>
      </c>
      <c r="BC48" s="271" t="s">
        <v>31</v>
      </c>
      <c r="BD48" s="271" t="s">
        <v>31</v>
      </c>
      <c r="BE48" s="271" t="s">
        <v>31</v>
      </c>
      <c r="BF48" s="254" t="s">
        <v>27</v>
      </c>
      <c r="BG48" s="254" t="s">
        <v>27</v>
      </c>
      <c r="BH48" s="257"/>
      <c r="BI48" s="257"/>
      <c r="BJ48" s="257"/>
      <c r="BK48" s="257"/>
      <c r="BL48" s="257"/>
      <c r="BM48" s="257"/>
      <c r="BN48" s="257"/>
      <c r="BO48" s="257"/>
      <c r="BP48" s="257"/>
      <c r="BQ48" s="257"/>
      <c r="BR48" s="257"/>
      <c r="BS48" s="257"/>
      <c r="BT48" s="257"/>
      <c r="BU48" s="257"/>
      <c r="BV48" s="257"/>
      <c r="BW48" s="257"/>
      <c r="BX48" s="257"/>
      <c r="BY48" s="257"/>
      <c r="BZ48" s="257"/>
      <c r="CA48" s="257"/>
      <c r="CB48" s="257"/>
      <c r="CC48" s="257"/>
      <c r="CD48" s="257"/>
      <c r="CE48" s="257"/>
      <c r="CF48" s="257"/>
      <c r="CG48" s="257"/>
      <c r="CH48" s="257"/>
      <c r="CI48" s="257"/>
      <c r="CJ48" s="257"/>
      <c r="CK48" s="257"/>
      <c r="CL48" s="257"/>
      <c r="CM48" s="252" t="s">
        <v>46</v>
      </c>
    </row>
    <row r="49" spans="1:95" ht="15" hidden="1" customHeight="1" x14ac:dyDescent="0.25">
      <c r="A49" s="344"/>
      <c r="B49" s="342"/>
      <c r="C49" s="64" t="s">
        <v>37</v>
      </c>
      <c r="D49" s="27">
        <v>80</v>
      </c>
      <c r="E49" s="252">
        <f>IF(E48=$B$16,D49+($A$16*15),IF(E48=$B$17,D49+($A$17*15),IF(E48=$B$19,IF(D49+($A$19*15)&gt;100,100,D49+($A$19*15)),IF(E48=$B$18,IF(D49+($A$18*15)&gt;100,100,D49+($A$18*15)),D49))))</f>
        <v>80</v>
      </c>
      <c r="F49" s="252">
        <f t="shared" ref="F49:BQ49" si="41">IF(F48=$B$16,E49+($A$16*15),IF(F48=$B$17,E49+($A$17*15),IF(F48=$B$19,IF(E49+($A$19*15)&gt;100,100,E49+($A$19*15)),IF(F48=$B$18,IF(E49+($A$18*15)&gt;100,100,E49+($A$18*15)),E49))))</f>
        <v>80</v>
      </c>
      <c r="G49" s="252">
        <f t="shared" si="41"/>
        <v>80</v>
      </c>
      <c r="H49" s="252">
        <f t="shared" si="41"/>
        <v>80</v>
      </c>
      <c r="I49" s="252">
        <f t="shared" si="41"/>
        <v>80</v>
      </c>
      <c r="J49" s="252">
        <f t="shared" si="41"/>
        <v>80</v>
      </c>
      <c r="K49" s="252">
        <f t="shared" si="41"/>
        <v>80</v>
      </c>
      <c r="L49" s="252">
        <f t="shared" si="41"/>
        <v>80</v>
      </c>
      <c r="M49" s="252">
        <f t="shared" si="41"/>
        <v>80</v>
      </c>
      <c r="N49" s="252">
        <f t="shared" si="41"/>
        <v>80</v>
      </c>
      <c r="O49" s="252">
        <f t="shared" si="41"/>
        <v>80</v>
      </c>
      <c r="P49" s="252">
        <f t="shared" si="41"/>
        <v>80</v>
      </c>
      <c r="Q49" s="252">
        <f t="shared" si="41"/>
        <v>95</v>
      </c>
      <c r="R49" s="252">
        <f t="shared" si="41"/>
        <v>100</v>
      </c>
      <c r="S49" s="252">
        <f t="shared" si="41"/>
        <v>100</v>
      </c>
      <c r="T49" s="252">
        <f t="shared" si="41"/>
        <v>100</v>
      </c>
      <c r="U49" s="252">
        <f t="shared" si="41"/>
        <v>98.076666666666668</v>
      </c>
      <c r="V49" s="252">
        <f t="shared" si="41"/>
        <v>96.153333333333336</v>
      </c>
      <c r="W49" s="252">
        <f t="shared" si="41"/>
        <v>96.153333333333336</v>
      </c>
      <c r="X49" s="252">
        <f t="shared" si="41"/>
        <v>96.153333333333336</v>
      </c>
      <c r="Y49" s="252">
        <f t="shared" si="41"/>
        <v>96.153333333333336</v>
      </c>
      <c r="Z49" s="252">
        <f t="shared" si="41"/>
        <v>96.153333333333336</v>
      </c>
      <c r="AA49" s="252">
        <f t="shared" si="41"/>
        <v>96.153333333333336</v>
      </c>
      <c r="AB49" s="252">
        <f t="shared" si="41"/>
        <v>96.153333333333336</v>
      </c>
      <c r="AC49" s="252">
        <f t="shared" si="41"/>
        <v>96.153333333333336</v>
      </c>
      <c r="AD49" s="252">
        <f t="shared" si="41"/>
        <v>96.153333333333336</v>
      </c>
      <c r="AE49" s="252">
        <f t="shared" si="41"/>
        <v>96.153333333333336</v>
      </c>
      <c r="AF49" s="252">
        <f t="shared" si="41"/>
        <v>96.153333333333336</v>
      </c>
      <c r="AG49" s="252">
        <f t="shared" si="41"/>
        <v>96.153333333333336</v>
      </c>
      <c r="AH49" s="252">
        <f t="shared" si="41"/>
        <v>96.153333333333336</v>
      </c>
      <c r="AI49" s="252">
        <f t="shared" si="41"/>
        <v>96.153333333333336</v>
      </c>
      <c r="AJ49" s="252">
        <f t="shared" si="41"/>
        <v>96.153333333333336</v>
      </c>
      <c r="AK49" s="252">
        <f t="shared" si="41"/>
        <v>96.153333333333336</v>
      </c>
      <c r="AL49" s="252">
        <f t="shared" si="41"/>
        <v>96.153333333333336</v>
      </c>
      <c r="AM49" s="252">
        <f t="shared" si="41"/>
        <v>96.153333333333336</v>
      </c>
      <c r="AN49" s="252">
        <f t="shared" si="41"/>
        <v>96.153333333333336</v>
      </c>
      <c r="AO49" s="252">
        <f t="shared" si="41"/>
        <v>96.153333333333336</v>
      </c>
      <c r="AP49" s="252">
        <f t="shared" si="41"/>
        <v>96.153333333333336</v>
      </c>
      <c r="AQ49" s="252">
        <f t="shared" si="41"/>
        <v>96.153333333333336</v>
      </c>
      <c r="AR49" s="252">
        <f t="shared" si="41"/>
        <v>96.153333333333336</v>
      </c>
      <c r="AS49" s="252">
        <f t="shared" si="41"/>
        <v>96.153333333333336</v>
      </c>
      <c r="AT49" s="252">
        <f t="shared" si="41"/>
        <v>96.153333333333336</v>
      </c>
      <c r="AU49" s="252">
        <f t="shared" si="41"/>
        <v>96.153333333333336</v>
      </c>
      <c r="AV49" s="252">
        <f t="shared" si="41"/>
        <v>96.153333333333336</v>
      </c>
      <c r="AW49" s="252">
        <f t="shared" si="41"/>
        <v>96.153333333333336</v>
      </c>
      <c r="AX49" s="252">
        <f t="shared" si="41"/>
        <v>96.153333333333336</v>
      </c>
      <c r="AY49" s="252">
        <f t="shared" si="41"/>
        <v>96.153333333333336</v>
      </c>
      <c r="AZ49" s="252">
        <f t="shared" si="41"/>
        <v>96.153333333333336</v>
      </c>
      <c r="BA49" s="252">
        <f t="shared" si="41"/>
        <v>96.153333333333336</v>
      </c>
      <c r="BB49" s="252">
        <f t="shared" si="41"/>
        <v>100</v>
      </c>
      <c r="BC49" s="252">
        <f t="shared" si="41"/>
        <v>100</v>
      </c>
      <c r="BD49" s="252">
        <f t="shared" si="41"/>
        <v>100</v>
      </c>
      <c r="BE49" s="252">
        <f t="shared" si="41"/>
        <v>100</v>
      </c>
      <c r="BF49" s="252">
        <f t="shared" si="41"/>
        <v>98.076666666666668</v>
      </c>
      <c r="BG49" s="252">
        <f t="shared" si="41"/>
        <v>96.153333333333336</v>
      </c>
      <c r="BH49" s="252">
        <f t="shared" si="41"/>
        <v>96.153333333333336</v>
      </c>
      <c r="BI49" s="252">
        <f t="shared" si="41"/>
        <v>96.153333333333336</v>
      </c>
      <c r="BJ49" s="252">
        <f t="shared" si="41"/>
        <v>96.153333333333336</v>
      </c>
      <c r="BK49" s="252">
        <f t="shared" si="41"/>
        <v>96.153333333333336</v>
      </c>
      <c r="BL49" s="252">
        <f t="shared" si="41"/>
        <v>96.153333333333336</v>
      </c>
      <c r="BM49" s="252">
        <f t="shared" si="41"/>
        <v>96.153333333333336</v>
      </c>
      <c r="BN49" s="252">
        <f t="shared" si="41"/>
        <v>96.153333333333336</v>
      </c>
      <c r="BO49" s="252">
        <f t="shared" si="41"/>
        <v>96.153333333333336</v>
      </c>
      <c r="BP49" s="252">
        <f t="shared" si="41"/>
        <v>96.153333333333336</v>
      </c>
      <c r="BQ49" s="252">
        <f t="shared" si="41"/>
        <v>96.153333333333336</v>
      </c>
      <c r="BR49" s="252">
        <f t="shared" ref="BR49:BZ49" si="42">IF(BR48=$B$16,BQ49+($A$16*15),IF(BR48=$B$17,BQ49+($A$17*15),IF(BR48=$B$19,IF(BQ49+($A$19*15)&gt;100,100,BQ49+($A$19*15)),IF(BR48=$B$18,IF(BQ49+($A$18*15)&gt;100,100,BQ49+($A$18*15)),BQ49))))</f>
        <v>96.153333333333336</v>
      </c>
      <c r="BS49" s="252">
        <f t="shared" si="42"/>
        <v>96.153333333333336</v>
      </c>
      <c r="BT49" s="252">
        <f t="shared" si="42"/>
        <v>96.153333333333336</v>
      </c>
      <c r="BU49" s="252">
        <f t="shared" si="42"/>
        <v>96.153333333333336</v>
      </c>
      <c r="BV49" s="252">
        <f t="shared" si="42"/>
        <v>96.153333333333336</v>
      </c>
      <c r="BW49" s="252">
        <f t="shared" si="42"/>
        <v>96.153333333333336</v>
      </c>
      <c r="BX49" s="252">
        <f t="shared" si="42"/>
        <v>96.153333333333336</v>
      </c>
      <c r="BY49" s="252">
        <f t="shared" si="42"/>
        <v>96.153333333333336</v>
      </c>
      <c r="BZ49" s="252">
        <f t="shared" si="42"/>
        <v>96.153333333333336</v>
      </c>
      <c r="CA49" s="252">
        <f>IF(CA48=$B$16,BZ49+($A$16*15),IF(CA48=$B$17,BZ49+($A$17*15),IF(CA48=$B$19,IF(BZ49+($A$19*15)&gt;100,100,BZ49+($A$19*15)),IF(CA48=$B$18,IF(BZ49+($A$18*15)&gt;100,100,BZ49+($A$18*15)),BZ49))))</f>
        <v>96.153333333333336</v>
      </c>
      <c r="CB49" s="252">
        <f>IF(CB48=$B$16,CA49+($A$16*15),IF(CB48=$B$17,CA49+($A$17*15),IF(CB48=$B$19,IF(CA49+($A$19*15)&gt;100,100,CA49+($A$19*15)),IF(CB48=$B$18,IF(CA49+($A$18*15)&gt;100,100,CA49+($A$18*15)),CA49))))</f>
        <v>96.153333333333336</v>
      </c>
      <c r="CC49" s="252">
        <f>IF(CC48=$B$16,CB49+($A$16*15),IF(CC48=$B$17,CB49+($A$17*15),IF(CC48=$B$19,IF(CB49+($A$19*15)&gt;100,100,CB49+($A$19*15)),IF(CC48=$B$18,IF(CB49+($A$18*15)&gt;100,100,CB49+($A$18*15)),CB49))))</f>
        <v>96.153333333333336</v>
      </c>
      <c r="CD49" s="252">
        <f t="shared" ref="CD49:CL49" si="43">IF(CD48=$B$16,CC49+($A$16*15),IF(CD48=$B$17,CC49+($A$17*15),IF(CD48=$B$19,IF(CC49+($A$19*15)&gt;100,100,CC49+($A$19*15)),IF(CD48=$B$18,IF(CC49+($A$18*15)&gt;100,100,CC49+($A$18*15)),CC49))))</f>
        <v>96.153333333333336</v>
      </c>
      <c r="CE49" s="252">
        <f t="shared" si="43"/>
        <v>96.153333333333336</v>
      </c>
      <c r="CF49" s="252">
        <f t="shared" si="43"/>
        <v>96.153333333333336</v>
      </c>
      <c r="CG49" s="252">
        <f t="shared" si="43"/>
        <v>96.153333333333336</v>
      </c>
      <c r="CH49" s="252">
        <f t="shared" si="43"/>
        <v>96.153333333333336</v>
      </c>
      <c r="CI49" s="252">
        <f t="shared" si="43"/>
        <v>96.153333333333336</v>
      </c>
      <c r="CJ49" s="252">
        <f t="shared" si="43"/>
        <v>96.153333333333336</v>
      </c>
      <c r="CK49" s="252">
        <f t="shared" si="43"/>
        <v>96.153333333333336</v>
      </c>
      <c r="CL49" s="252">
        <f t="shared" si="43"/>
        <v>96.153333333333336</v>
      </c>
      <c r="CM49" s="256">
        <f t="shared" ref="CM49" si="44">CL49-10</f>
        <v>86.153333333333336</v>
      </c>
    </row>
    <row r="50" spans="1:95" ht="15" customHeight="1" x14ac:dyDescent="0.25">
      <c r="A50" s="344"/>
      <c r="B50" s="341" t="s">
        <v>58</v>
      </c>
      <c r="C50" s="64" t="s">
        <v>44</v>
      </c>
      <c r="D50" s="43" t="s">
        <v>45</v>
      </c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71" t="s">
        <v>31</v>
      </c>
      <c r="V50" s="271" t="s">
        <v>31</v>
      </c>
      <c r="W50" s="271" t="s">
        <v>31</v>
      </c>
      <c r="X50" s="271" t="s">
        <v>31</v>
      </c>
      <c r="Y50" s="254" t="s">
        <v>27</v>
      </c>
      <c r="Z50" s="254" t="s">
        <v>27</v>
      </c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71" t="s">
        <v>31</v>
      </c>
      <c r="BG50" s="271" t="s">
        <v>31</v>
      </c>
      <c r="BH50" s="271" t="s">
        <v>31</v>
      </c>
      <c r="BI50" s="271" t="s">
        <v>31</v>
      </c>
      <c r="BJ50" s="254" t="s">
        <v>27</v>
      </c>
      <c r="BK50" s="254" t="s">
        <v>27</v>
      </c>
      <c r="BL50" s="257"/>
      <c r="BM50" s="257"/>
      <c r="BN50" s="257"/>
      <c r="BO50" s="257"/>
      <c r="BP50" s="257"/>
      <c r="BQ50" s="257"/>
      <c r="BR50" s="257"/>
      <c r="BS50" s="257"/>
      <c r="BT50" s="257"/>
      <c r="BU50" s="257"/>
      <c r="BV50" s="257"/>
      <c r="BW50" s="257"/>
      <c r="BX50" s="257"/>
      <c r="BY50" s="257"/>
      <c r="BZ50" s="257"/>
      <c r="CA50" s="257"/>
      <c r="CB50" s="257"/>
      <c r="CC50" s="257"/>
      <c r="CD50" s="257"/>
      <c r="CE50" s="257"/>
      <c r="CF50" s="257"/>
      <c r="CG50" s="257"/>
      <c r="CH50" s="257"/>
      <c r="CI50" s="257"/>
      <c r="CJ50" s="257"/>
      <c r="CK50" s="257"/>
      <c r="CL50" s="257"/>
      <c r="CM50" s="252" t="s">
        <v>46</v>
      </c>
    </row>
    <row r="51" spans="1:95" ht="15" hidden="1" customHeight="1" x14ac:dyDescent="0.25">
      <c r="A51" s="344"/>
      <c r="B51" s="342"/>
      <c r="C51" s="64" t="s">
        <v>37</v>
      </c>
      <c r="D51" s="27">
        <v>80</v>
      </c>
      <c r="E51" s="252">
        <f>IF(E50=$B$16,D51+($A$16*15),IF(E50=$B$17,D51+($A$17*15),IF(E50=$B$19,IF(D51+($A$19*15)&gt;100,100,D51+($A$19*15)),IF(E50=$B$18,IF(D51+($A$18*15)&gt;100,100,D51+($A$18*15)),D51))))</f>
        <v>80</v>
      </c>
      <c r="F51" s="252">
        <f t="shared" ref="F51:BQ51" si="45">IF(F50=$B$16,E51+($A$16*15),IF(F50=$B$17,E51+($A$17*15),IF(F50=$B$19,IF(E51+($A$19*15)&gt;100,100,E51+($A$19*15)),IF(F50=$B$18,IF(E51+($A$18*15)&gt;100,100,E51+($A$18*15)),E51))))</f>
        <v>80</v>
      </c>
      <c r="G51" s="252">
        <f t="shared" si="45"/>
        <v>80</v>
      </c>
      <c r="H51" s="252">
        <f t="shared" si="45"/>
        <v>80</v>
      </c>
      <c r="I51" s="252">
        <f t="shared" si="45"/>
        <v>80</v>
      </c>
      <c r="J51" s="252">
        <f t="shared" si="45"/>
        <v>80</v>
      </c>
      <c r="K51" s="252">
        <f t="shared" si="45"/>
        <v>80</v>
      </c>
      <c r="L51" s="252">
        <f t="shared" si="45"/>
        <v>80</v>
      </c>
      <c r="M51" s="252">
        <f t="shared" si="45"/>
        <v>80</v>
      </c>
      <c r="N51" s="252">
        <f t="shared" si="45"/>
        <v>80</v>
      </c>
      <c r="O51" s="252">
        <f t="shared" si="45"/>
        <v>80</v>
      </c>
      <c r="P51" s="252">
        <f t="shared" si="45"/>
        <v>80</v>
      </c>
      <c r="Q51" s="252">
        <f t="shared" si="45"/>
        <v>80</v>
      </c>
      <c r="R51" s="252">
        <f t="shared" si="45"/>
        <v>80</v>
      </c>
      <c r="S51" s="252">
        <f t="shared" si="45"/>
        <v>80</v>
      </c>
      <c r="T51" s="252">
        <f t="shared" si="45"/>
        <v>80</v>
      </c>
      <c r="U51" s="252">
        <f t="shared" si="45"/>
        <v>95</v>
      </c>
      <c r="V51" s="252">
        <f t="shared" si="45"/>
        <v>100</v>
      </c>
      <c r="W51" s="252">
        <f t="shared" si="45"/>
        <v>100</v>
      </c>
      <c r="X51" s="252">
        <f t="shared" si="45"/>
        <v>100</v>
      </c>
      <c r="Y51" s="252">
        <f t="shared" si="45"/>
        <v>98.076666666666668</v>
      </c>
      <c r="Z51" s="252">
        <f t="shared" si="45"/>
        <v>96.153333333333336</v>
      </c>
      <c r="AA51" s="252">
        <f t="shared" si="45"/>
        <v>96.153333333333336</v>
      </c>
      <c r="AB51" s="252">
        <f t="shared" si="45"/>
        <v>96.153333333333336</v>
      </c>
      <c r="AC51" s="252">
        <f t="shared" si="45"/>
        <v>96.153333333333336</v>
      </c>
      <c r="AD51" s="252">
        <f t="shared" si="45"/>
        <v>96.153333333333336</v>
      </c>
      <c r="AE51" s="252">
        <f t="shared" si="45"/>
        <v>96.153333333333336</v>
      </c>
      <c r="AF51" s="252">
        <f t="shared" si="45"/>
        <v>96.153333333333336</v>
      </c>
      <c r="AG51" s="252">
        <f t="shared" si="45"/>
        <v>96.153333333333336</v>
      </c>
      <c r="AH51" s="252">
        <f t="shared" si="45"/>
        <v>96.153333333333336</v>
      </c>
      <c r="AI51" s="252">
        <f t="shared" si="45"/>
        <v>96.153333333333336</v>
      </c>
      <c r="AJ51" s="252">
        <f t="shared" si="45"/>
        <v>96.153333333333336</v>
      </c>
      <c r="AK51" s="252">
        <f t="shared" si="45"/>
        <v>96.153333333333336</v>
      </c>
      <c r="AL51" s="252">
        <f t="shared" si="45"/>
        <v>96.153333333333336</v>
      </c>
      <c r="AM51" s="252">
        <f t="shared" si="45"/>
        <v>96.153333333333336</v>
      </c>
      <c r="AN51" s="252">
        <f t="shared" si="45"/>
        <v>96.153333333333336</v>
      </c>
      <c r="AO51" s="252">
        <f t="shared" si="45"/>
        <v>96.153333333333336</v>
      </c>
      <c r="AP51" s="252">
        <f t="shared" si="45"/>
        <v>96.153333333333336</v>
      </c>
      <c r="AQ51" s="252">
        <f t="shared" si="45"/>
        <v>96.153333333333336</v>
      </c>
      <c r="AR51" s="252">
        <f t="shared" si="45"/>
        <v>96.153333333333336</v>
      </c>
      <c r="AS51" s="252">
        <f t="shared" si="45"/>
        <v>96.153333333333336</v>
      </c>
      <c r="AT51" s="252">
        <f t="shared" si="45"/>
        <v>96.153333333333336</v>
      </c>
      <c r="AU51" s="252">
        <f t="shared" si="45"/>
        <v>96.153333333333336</v>
      </c>
      <c r="AV51" s="252">
        <f t="shared" si="45"/>
        <v>96.153333333333336</v>
      </c>
      <c r="AW51" s="252">
        <f t="shared" si="45"/>
        <v>96.153333333333336</v>
      </c>
      <c r="AX51" s="252">
        <f t="shared" si="45"/>
        <v>96.153333333333336</v>
      </c>
      <c r="AY51" s="252">
        <f t="shared" si="45"/>
        <v>96.153333333333336</v>
      </c>
      <c r="AZ51" s="252">
        <f t="shared" si="45"/>
        <v>96.153333333333336</v>
      </c>
      <c r="BA51" s="252">
        <f t="shared" si="45"/>
        <v>96.153333333333336</v>
      </c>
      <c r="BB51" s="252">
        <f t="shared" si="45"/>
        <v>96.153333333333336</v>
      </c>
      <c r="BC51" s="252">
        <f t="shared" si="45"/>
        <v>96.153333333333336</v>
      </c>
      <c r="BD51" s="252">
        <f t="shared" si="45"/>
        <v>96.153333333333336</v>
      </c>
      <c r="BE51" s="252">
        <f t="shared" si="45"/>
        <v>96.153333333333336</v>
      </c>
      <c r="BF51" s="252">
        <f t="shared" si="45"/>
        <v>100</v>
      </c>
      <c r="BG51" s="252">
        <f t="shared" si="45"/>
        <v>100</v>
      </c>
      <c r="BH51" s="252">
        <f t="shared" si="45"/>
        <v>100</v>
      </c>
      <c r="BI51" s="252">
        <f t="shared" si="45"/>
        <v>100</v>
      </c>
      <c r="BJ51" s="252">
        <f t="shared" si="45"/>
        <v>98.076666666666668</v>
      </c>
      <c r="BK51" s="252">
        <f t="shared" si="45"/>
        <v>96.153333333333336</v>
      </c>
      <c r="BL51" s="252">
        <f t="shared" si="45"/>
        <v>96.153333333333336</v>
      </c>
      <c r="BM51" s="252">
        <f t="shared" si="45"/>
        <v>96.153333333333336</v>
      </c>
      <c r="BN51" s="252">
        <f t="shared" si="45"/>
        <v>96.153333333333336</v>
      </c>
      <c r="BO51" s="252">
        <f t="shared" si="45"/>
        <v>96.153333333333336</v>
      </c>
      <c r="BP51" s="252">
        <f t="shared" si="45"/>
        <v>96.153333333333336</v>
      </c>
      <c r="BQ51" s="252">
        <f t="shared" si="45"/>
        <v>96.153333333333336</v>
      </c>
      <c r="BR51" s="252">
        <f t="shared" ref="BR51:BZ51" si="46">IF(BR50=$B$16,BQ51+($A$16*15),IF(BR50=$B$17,BQ51+($A$17*15),IF(BR50=$B$19,IF(BQ51+($A$19*15)&gt;100,100,BQ51+($A$19*15)),IF(BR50=$B$18,IF(BQ51+($A$18*15)&gt;100,100,BQ51+($A$18*15)),BQ51))))</f>
        <v>96.153333333333336</v>
      </c>
      <c r="BS51" s="252">
        <f t="shared" si="46"/>
        <v>96.153333333333336</v>
      </c>
      <c r="BT51" s="252">
        <f t="shared" si="46"/>
        <v>96.153333333333336</v>
      </c>
      <c r="BU51" s="252">
        <f t="shared" si="46"/>
        <v>96.153333333333336</v>
      </c>
      <c r="BV51" s="252">
        <f t="shared" si="46"/>
        <v>96.153333333333336</v>
      </c>
      <c r="BW51" s="252">
        <f t="shared" si="46"/>
        <v>96.153333333333336</v>
      </c>
      <c r="BX51" s="252">
        <f t="shared" si="46"/>
        <v>96.153333333333336</v>
      </c>
      <c r="BY51" s="252">
        <f t="shared" si="46"/>
        <v>96.153333333333336</v>
      </c>
      <c r="BZ51" s="252">
        <f t="shared" si="46"/>
        <v>96.153333333333336</v>
      </c>
      <c r="CA51" s="252">
        <f>IF(CA50=$B$16,BZ51+($A$16*15),IF(CA50=$B$17,BZ51+($A$17*15),IF(CA50=$B$19,IF(BZ51+($A$19*15)&gt;100,100,BZ51+($A$19*15)),IF(CA50=$B$18,IF(BZ51+($A$18*15)&gt;100,100,BZ51+($A$18*15)),BZ51))))</f>
        <v>96.153333333333336</v>
      </c>
      <c r="CB51" s="252">
        <f>IF(CB50=$B$16,CA51+($A$16*15),IF(CB50=$B$17,CA51+($A$17*15),IF(CB50=$B$19,IF(CA51+($A$19*15)&gt;100,100,CA51+($A$19*15)),IF(CB50=$B$18,IF(CA51+($A$18*15)&gt;100,100,CA51+($A$18*15)),CA51))))</f>
        <v>96.153333333333336</v>
      </c>
      <c r="CC51" s="252">
        <f t="shared" ref="CC51:CL51" si="47">IF(CC50=$B$16,CB51+($A$16*15),IF(CC50=$B$17,CB51+($A$17*15),IF(CC50=$B$19,IF(CB51+($A$19*15)&gt;100,100,CB51+($A$19*15)),IF(CC50=$B$18,IF(CB51+($A$18*15)&gt;100,100,CB51+($A$18*15)),CB51))))</f>
        <v>96.153333333333336</v>
      </c>
      <c r="CD51" s="252">
        <f t="shared" si="47"/>
        <v>96.153333333333336</v>
      </c>
      <c r="CE51" s="252">
        <f t="shared" si="47"/>
        <v>96.153333333333336</v>
      </c>
      <c r="CF51" s="252">
        <f t="shared" si="47"/>
        <v>96.153333333333336</v>
      </c>
      <c r="CG51" s="252">
        <f t="shared" si="47"/>
        <v>96.153333333333336</v>
      </c>
      <c r="CH51" s="252">
        <f t="shared" si="47"/>
        <v>96.153333333333336</v>
      </c>
      <c r="CI51" s="252">
        <f t="shared" si="47"/>
        <v>96.153333333333336</v>
      </c>
      <c r="CJ51" s="252">
        <f t="shared" si="47"/>
        <v>96.153333333333336</v>
      </c>
      <c r="CK51" s="252">
        <f t="shared" si="47"/>
        <v>96.153333333333336</v>
      </c>
      <c r="CL51" s="252">
        <f t="shared" si="47"/>
        <v>96.153333333333336</v>
      </c>
      <c r="CM51" s="256">
        <f t="shared" ref="CM51" si="48">CL51-10</f>
        <v>86.153333333333336</v>
      </c>
    </row>
    <row r="52" spans="1:95" ht="15" customHeight="1" x14ac:dyDescent="0.25">
      <c r="A52" s="344"/>
      <c r="B52" s="341" t="s">
        <v>60</v>
      </c>
      <c r="C52" s="64" t="s">
        <v>44</v>
      </c>
      <c r="D52" s="43" t="s">
        <v>45</v>
      </c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71" t="s">
        <v>31</v>
      </c>
      <c r="Z52" s="271" t="s">
        <v>31</v>
      </c>
      <c r="AA52" s="271" t="s">
        <v>31</v>
      </c>
      <c r="AB52" s="271" t="s">
        <v>31</v>
      </c>
      <c r="AC52" s="254" t="s">
        <v>27</v>
      </c>
      <c r="AD52" s="254" t="s">
        <v>27</v>
      </c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7"/>
      <c r="BG52" s="257"/>
      <c r="BH52" s="257"/>
      <c r="BI52" s="257"/>
      <c r="BJ52" s="271" t="s">
        <v>31</v>
      </c>
      <c r="BK52" s="271" t="s">
        <v>31</v>
      </c>
      <c r="BL52" s="271" t="s">
        <v>31</v>
      </c>
      <c r="BM52" s="271" t="s">
        <v>31</v>
      </c>
      <c r="BN52" s="254" t="s">
        <v>27</v>
      </c>
      <c r="BO52" s="254" t="s">
        <v>27</v>
      </c>
      <c r="BP52" s="257"/>
      <c r="BQ52" s="257"/>
      <c r="BR52" s="257"/>
      <c r="BS52" s="257"/>
      <c r="BT52" s="257"/>
      <c r="BU52" s="257"/>
      <c r="BV52" s="257"/>
      <c r="BW52" s="257"/>
      <c r="BX52" s="257"/>
      <c r="BY52" s="257"/>
      <c r="BZ52" s="257"/>
      <c r="CA52" s="257"/>
      <c r="CB52" s="257"/>
      <c r="CC52" s="257"/>
      <c r="CD52" s="257"/>
      <c r="CE52" s="257"/>
      <c r="CF52" s="257"/>
      <c r="CG52" s="257"/>
      <c r="CH52" s="257"/>
      <c r="CI52" s="257"/>
      <c r="CJ52" s="257"/>
      <c r="CK52" s="257"/>
      <c r="CL52" s="257"/>
      <c r="CM52" s="252" t="s">
        <v>46</v>
      </c>
      <c r="CO52" t="s">
        <v>73</v>
      </c>
    </row>
    <row r="53" spans="1:95" ht="15" hidden="1" customHeight="1" x14ac:dyDescent="0.25">
      <c r="A53" s="344"/>
      <c r="B53" s="342"/>
      <c r="C53" s="64" t="s">
        <v>37</v>
      </c>
      <c r="D53" s="27">
        <v>80</v>
      </c>
      <c r="E53" s="252">
        <f>IF(E52=$B$16,D53+($A$16*15),IF(E52=$B$17,D53+($A$17*15),IF(E52=$B$19,IF(D53+($A$19*15)&gt;100,100,D53+($A$19*15)),IF(E52=$B$18,IF(D53+($A$18*15)&gt;100,100,D53+($A$18*15)),D53))))</f>
        <v>80</v>
      </c>
      <c r="F53" s="252">
        <f t="shared" ref="F53:BQ53" si="49">IF(F52=$B$16,E53+($A$16*15),IF(F52=$B$17,E53+($A$17*15),IF(F52=$B$19,IF(E53+($A$19*15)&gt;100,100,E53+($A$19*15)),IF(F52=$B$18,IF(E53+($A$18*15)&gt;100,100,E53+($A$18*15)),E53))))</f>
        <v>80</v>
      </c>
      <c r="G53" s="252">
        <f t="shared" si="49"/>
        <v>80</v>
      </c>
      <c r="H53" s="252">
        <f t="shared" si="49"/>
        <v>80</v>
      </c>
      <c r="I53" s="252">
        <f t="shared" si="49"/>
        <v>80</v>
      </c>
      <c r="J53" s="252">
        <f t="shared" si="49"/>
        <v>80</v>
      </c>
      <c r="K53" s="252">
        <f t="shared" si="49"/>
        <v>80</v>
      </c>
      <c r="L53" s="252">
        <f t="shared" si="49"/>
        <v>80</v>
      </c>
      <c r="M53" s="252">
        <f t="shared" si="49"/>
        <v>80</v>
      </c>
      <c r="N53" s="252">
        <f t="shared" si="49"/>
        <v>80</v>
      </c>
      <c r="O53" s="252">
        <f t="shared" si="49"/>
        <v>80</v>
      </c>
      <c r="P53" s="252">
        <f t="shared" si="49"/>
        <v>80</v>
      </c>
      <c r="Q53" s="252">
        <f t="shared" si="49"/>
        <v>80</v>
      </c>
      <c r="R53" s="252">
        <f t="shared" si="49"/>
        <v>80</v>
      </c>
      <c r="S53" s="252">
        <f t="shared" si="49"/>
        <v>80</v>
      </c>
      <c r="T53" s="252">
        <f t="shared" si="49"/>
        <v>80</v>
      </c>
      <c r="U53" s="252">
        <f t="shared" si="49"/>
        <v>80</v>
      </c>
      <c r="V53" s="252">
        <f t="shared" si="49"/>
        <v>80</v>
      </c>
      <c r="W53" s="252">
        <f t="shared" si="49"/>
        <v>80</v>
      </c>
      <c r="X53" s="252">
        <f t="shared" si="49"/>
        <v>80</v>
      </c>
      <c r="Y53" s="252">
        <f t="shared" si="49"/>
        <v>95</v>
      </c>
      <c r="Z53" s="252">
        <f t="shared" si="49"/>
        <v>100</v>
      </c>
      <c r="AA53" s="252">
        <f t="shared" si="49"/>
        <v>100</v>
      </c>
      <c r="AB53" s="252">
        <f t="shared" si="49"/>
        <v>100</v>
      </c>
      <c r="AC53" s="252">
        <f t="shared" si="49"/>
        <v>98.076666666666668</v>
      </c>
      <c r="AD53" s="252">
        <f t="shared" si="49"/>
        <v>96.153333333333336</v>
      </c>
      <c r="AE53" s="252">
        <f t="shared" si="49"/>
        <v>96.153333333333336</v>
      </c>
      <c r="AF53" s="252">
        <f t="shared" si="49"/>
        <v>96.153333333333336</v>
      </c>
      <c r="AG53" s="252">
        <f t="shared" si="49"/>
        <v>96.153333333333336</v>
      </c>
      <c r="AH53" s="252">
        <f t="shared" si="49"/>
        <v>96.153333333333336</v>
      </c>
      <c r="AI53" s="252">
        <f t="shared" si="49"/>
        <v>96.153333333333336</v>
      </c>
      <c r="AJ53" s="252">
        <f t="shared" si="49"/>
        <v>96.153333333333336</v>
      </c>
      <c r="AK53" s="252">
        <f t="shared" si="49"/>
        <v>96.153333333333336</v>
      </c>
      <c r="AL53" s="252">
        <f t="shared" si="49"/>
        <v>96.153333333333336</v>
      </c>
      <c r="AM53" s="252">
        <f t="shared" si="49"/>
        <v>96.153333333333336</v>
      </c>
      <c r="AN53" s="252">
        <f t="shared" si="49"/>
        <v>96.153333333333336</v>
      </c>
      <c r="AO53" s="252">
        <f t="shared" si="49"/>
        <v>96.153333333333336</v>
      </c>
      <c r="AP53" s="252">
        <f t="shared" si="49"/>
        <v>96.153333333333336</v>
      </c>
      <c r="AQ53" s="252">
        <f t="shared" si="49"/>
        <v>96.153333333333336</v>
      </c>
      <c r="AR53" s="252">
        <f t="shared" si="49"/>
        <v>96.153333333333336</v>
      </c>
      <c r="AS53" s="252">
        <f t="shared" si="49"/>
        <v>96.153333333333336</v>
      </c>
      <c r="AT53" s="252">
        <f t="shared" si="49"/>
        <v>96.153333333333336</v>
      </c>
      <c r="AU53" s="252">
        <f t="shared" si="49"/>
        <v>96.153333333333336</v>
      </c>
      <c r="AV53" s="252">
        <f t="shared" si="49"/>
        <v>96.153333333333336</v>
      </c>
      <c r="AW53" s="252">
        <f t="shared" si="49"/>
        <v>96.153333333333336</v>
      </c>
      <c r="AX53" s="252">
        <f t="shared" si="49"/>
        <v>96.153333333333336</v>
      </c>
      <c r="AY53" s="252">
        <f t="shared" si="49"/>
        <v>96.153333333333336</v>
      </c>
      <c r="AZ53" s="252">
        <f t="shared" si="49"/>
        <v>96.153333333333336</v>
      </c>
      <c r="BA53" s="252">
        <f t="shared" si="49"/>
        <v>96.153333333333336</v>
      </c>
      <c r="BB53" s="252">
        <f t="shared" si="49"/>
        <v>96.153333333333336</v>
      </c>
      <c r="BC53" s="252">
        <f t="shared" si="49"/>
        <v>96.153333333333336</v>
      </c>
      <c r="BD53" s="252">
        <f t="shared" si="49"/>
        <v>96.153333333333336</v>
      </c>
      <c r="BE53" s="252">
        <f t="shared" si="49"/>
        <v>96.153333333333336</v>
      </c>
      <c r="BF53" s="252">
        <f t="shared" si="49"/>
        <v>96.153333333333336</v>
      </c>
      <c r="BG53" s="252">
        <f t="shared" si="49"/>
        <v>96.153333333333336</v>
      </c>
      <c r="BH53" s="252">
        <f t="shared" si="49"/>
        <v>96.153333333333336</v>
      </c>
      <c r="BI53" s="252">
        <f t="shared" si="49"/>
        <v>96.153333333333336</v>
      </c>
      <c r="BJ53" s="252">
        <f t="shared" si="49"/>
        <v>100</v>
      </c>
      <c r="BK53" s="252">
        <f t="shared" si="49"/>
        <v>100</v>
      </c>
      <c r="BL53" s="252">
        <f t="shared" si="49"/>
        <v>100</v>
      </c>
      <c r="BM53" s="252">
        <f t="shared" si="49"/>
        <v>100</v>
      </c>
      <c r="BN53" s="252">
        <f t="shared" si="49"/>
        <v>98.076666666666668</v>
      </c>
      <c r="BO53" s="252">
        <f t="shared" si="49"/>
        <v>96.153333333333336</v>
      </c>
      <c r="BP53" s="252">
        <f t="shared" si="49"/>
        <v>96.153333333333336</v>
      </c>
      <c r="BQ53" s="252">
        <f t="shared" si="49"/>
        <v>96.153333333333336</v>
      </c>
      <c r="BR53" s="252">
        <f t="shared" ref="BR53:BZ53" si="50">IF(BR52=$B$16,BQ53+($A$16*15),IF(BR52=$B$17,BQ53+($A$17*15),IF(BR52=$B$19,IF(BQ53+($A$19*15)&gt;100,100,BQ53+($A$19*15)),IF(BR52=$B$18,IF(BQ53+($A$18*15)&gt;100,100,BQ53+($A$18*15)),BQ53))))</f>
        <v>96.153333333333336</v>
      </c>
      <c r="BS53" s="252">
        <f t="shared" si="50"/>
        <v>96.153333333333336</v>
      </c>
      <c r="BT53" s="252">
        <f t="shared" si="50"/>
        <v>96.153333333333336</v>
      </c>
      <c r="BU53" s="252">
        <f t="shared" si="50"/>
        <v>96.153333333333336</v>
      </c>
      <c r="BV53" s="252">
        <f t="shared" si="50"/>
        <v>96.153333333333336</v>
      </c>
      <c r="BW53" s="252">
        <f t="shared" si="50"/>
        <v>96.153333333333336</v>
      </c>
      <c r="BX53" s="252">
        <f t="shared" si="50"/>
        <v>96.153333333333336</v>
      </c>
      <c r="BY53" s="252">
        <f t="shared" si="50"/>
        <v>96.153333333333336</v>
      </c>
      <c r="BZ53" s="252">
        <f t="shared" si="50"/>
        <v>96.153333333333336</v>
      </c>
      <c r="CA53" s="252">
        <f>IF(CA52=$B$16,BZ53+($A$16*15),IF(CA52=$B$17,BZ53+($A$17*15),IF(CA52=$B$19,IF(BZ53+($A$19*15)&gt;100,100,BZ53+($A$19*15)),IF(CA52=$B$18,IF(BZ53+($A$18*15)&gt;100,100,BZ53+($A$18*15)),BZ53))))</f>
        <v>96.153333333333336</v>
      </c>
      <c r="CB53" s="252">
        <f t="shared" ref="CB53:CL53" si="51">IF(CB52=$B$16,CA53+($A$16*15),IF(CB52=$B$17,CA53+($A$17*15),IF(CB52=$B$19,IF(CA53+($A$19*15)&gt;100,100,CA53+($A$19*15)),IF(CB52=$B$18,IF(CA53+($A$18*15)&gt;100,100,CA53+($A$18*15)),CA53))))</f>
        <v>96.153333333333336</v>
      </c>
      <c r="CC53" s="252">
        <f t="shared" si="51"/>
        <v>96.153333333333336</v>
      </c>
      <c r="CD53" s="252">
        <f t="shared" si="51"/>
        <v>96.153333333333336</v>
      </c>
      <c r="CE53" s="252">
        <f t="shared" si="51"/>
        <v>96.153333333333336</v>
      </c>
      <c r="CF53" s="252">
        <f t="shared" si="51"/>
        <v>96.153333333333336</v>
      </c>
      <c r="CG53" s="252">
        <f t="shared" si="51"/>
        <v>96.153333333333336</v>
      </c>
      <c r="CH53" s="252">
        <f t="shared" si="51"/>
        <v>96.153333333333336</v>
      </c>
      <c r="CI53" s="252">
        <f t="shared" si="51"/>
        <v>96.153333333333336</v>
      </c>
      <c r="CJ53" s="252">
        <f t="shared" si="51"/>
        <v>96.153333333333336</v>
      </c>
      <c r="CK53" s="252">
        <f t="shared" si="51"/>
        <v>96.153333333333336</v>
      </c>
      <c r="CL53" s="252">
        <f t="shared" si="51"/>
        <v>96.153333333333336</v>
      </c>
      <c r="CM53" s="256">
        <f t="shared" ref="CM53" si="52">CL53-10</f>
        <v>86.153333333333336</v>
      </c>
    </row>
    <row r="54" spans="1:95" ht="15" hidden="1" customHeight="1" x14ac:dyDescent="0.25">
      <c r="A54" s="113" t="s">
        <v>61</v>
      </c>
      <c r="B54" s="114"/>
      <c r="C54" s="115"/>
      <c r="D54" s="8">
        <f>COUNTIF(D$30:D$53,"Go")</f>
        <v>0</v>
      </c>
      <c r="E54" s="258">
        <f t="shared" ref="E54:BP54" si="53">COUNTIF(E$30:E$53,"Go")</f>
        <v>1</v>
      </c>
      <c r="F54" s="258">
        <f t="shared" si="53"/>
        <v>2</v>
      </c>
      <c r="G54" s="258">
        <f t="shared" si="53"/>
        <v>3</v>
      </c>
      <c r="H54" s="258">
        <f t="shared" si="53"/>
        <v>3</v>
      </c>
      <c r="I54" s="258">
        <f t="shared" si="53"/>
        <v>3</v>
      </c>
      <c r="J54" s="258">
        <f t="shared" si="53"/>
        <v>3</v>
      </c>
      <c r="K54" s="258">
        <f t="shared" si="53"/>
        <v>3</v>
      </c>
      <c r="L54" s="258">
        <f t="shared" si="53"/>
        <v>3</v>
      </c>
      <c r="M54" s="258">
        <f t="shared" si="53"/>
        <v>3</v>
      </c>
      <c r="N54" s="258">
        <f t="shared" si="53"/>
        <v>3</v>
      </c>
      <c r="O54" s="258">
        <f t="shared" si="53"/>
        <v>3</v>
      </c>
      <c r="P54" s="258">
        <f t="shared" si="53"/>
        <v>3</v>
      </c>
      <c r="Q54" s="258">
        <f t="shared" si="53"/>
        <v>3</v>
      </c>
      <c r="R54" s="258">
        <f t="shared" si="53"/>
        <v>3</v>
      </c>
      <c r="S54" s="258">
        <f t="shared" si="53"/>
        <v>3</v>
      </c>
      <c r="T54" s="258">
        <f t="shared" si="53"/>
        <v>3</v>
      </c>
      <c r="U54" s="258">
        <f t="shared" si="53"/>
        <v>3</v>
      </c>
      <c r="V54" s="258">
        <f t="shared" si="53"/>
        <v>3</v>
      </c>
      <c r="W54" s="258">
        <f t="shared" si="53"/>
        <v>3</v>
      </c>
      <c r="X54" s="258">
        <f t="shared" si="53"/>
        <v>3</v>
      </c>
      <c r="Y54" s="258">
        <f t="shared" si="53"/>
        <v>3</v>
      </c>
      <c r="Z54" s="258">
        <f t="shared" si="53"/>
        <v>3</v>
      </c>
      <c r="AA54" s="258">
        <f t="shared" si="53"/>
        <v>3</v>
      </c>
      <c r="AB54" s="258">
        <f t="shared" si="53"/>
        <v>3</v>
      </c>
      <c r="AC54" s="258">
        <f t="shared" si="53"/>
        <v>3</v>
      </c>
      <c r="AD54" s="258">
        <f t="shared" si="53"/>
        <v>3</v>
      </c>
      <c r="AE54" s="258">
        <f t="shared" si="53"/>
        <v>3</v>
      </c>
      <c r="AF54" s="258">
        <f t="shared" si="53"/>
        <v>3</v>
      </c>
      <c r="AG54" s="258">
        <f t="shared" si="53"/>
        <v>3</v>
      </c>
      <c r="AH54" s="258">
        <f t="shared" si="53"/>
        <v>3</v>
      </c>
      <c r="AI54" s="258">
        <f t="shared" si="53"/>
        <v>3</v>
      </c>
      <c r="AJ54" s="258">
        <f t="shared" si="53"/>
        <v>3</v>
      </c>
      <c r="AK54" s="258">
        <f t="shared" si="53"/>
        <v>3</v>
      </c>
      <c r="AL54" s="258">
        <f t="shared" si="53"/>
        <v>3</v>
      </c>
      <c r="AM54" s="258">
        <f t="shared" si="53"/>
        <v>3</v>
      </c>
      <c r="AN54" s="258">
        <f t="shared" si="53"/>
        <v>3</v>
      </c>
      <c r="AO54" s="258">
        <f t="shared" si="53"/>
        <v>3</v>
      </c>
      <c r="AP54" s="258">
        <f t="shared" si="53"/>
        <v>3</v>
      </c>
      <c r="AQ54" s="258">
        <f t="shared" si="53"/>
        <v>3</v>
      </c>
      <c r="AR54" s="258">
        <f t="shared" si="53"/>
        <v>3</v>
      </c>
      <c r="AS54" s="258">
        <f t="shared" si="53"/>
        <v>3</v>
      </c>
      <c r="AT54" s="258">
        <f t="shared" si="53"/>
        <v>3</v>
      </c>
      <c r="AU54" s="258">
        <f t="shared" si="53"/>
        <v>3</v>
      </c>
      <c r="AV54" s="258">
        <f t="shared" si="53"/>
        <v>3</v>
      </c>
      <c r="AW54" s="258">
        <f t="shared" si="53"/>
        <v>3</v>
      </c>
      <c r="AX54" s="258">
        <f t="shared" si="53"/>
        <v>3</v>
      </c>
      <c r="AY54" s="258">
        <f t="shared" si="53"/>
        <v>3</v>
      </c>
      <c r="AZ54" s="258">
        <f t="shared" si="53"/>
        <v>3</v>
      </c>
      <c r="BA54" s="258">
        <f t="shared" si="53"/>
        <v>3</v>
      </c>
      <c r="BB54" s="258">
        <f t="shared" si="53"/>
        <v>3</v>
      </c>
      <c r="BC54" s="258">
        <f t="shared" si="53"/>
        <v>3</v>
      </c>
      <c r="BD54" s="258">
        <f t="shared" si="53"/>
        <v>3</v>
      </c>
      <c r="BE54" s="258">
        <f t="shared" si="53"/>
        <v>3</v>
      </c>
      <c r="BF54" s="258">
        <f t="shared" si="53"/>
        <v>3</v>
      </c>
      <c r="BG54" s="258">
        <f t="shared" si="53"/>
        <v>3</v>
      </c>
      <c r="BH54" s="258">
        <f t="shared" si="53"/>
        <v>3</v>
      </c>
      <c r="BI54" s="258">
        <f t="shared" si="53"/>
        <v>3</v>
      </c>
      <c r="BJ54" s="258">
        <f t="shared" si="53"/>
        <v>3</v>
      </c>
      <c r="BK54" s="258">
        <f t="shared" si="53"/>
        <v>3</v>
      </c>
      <c r="BL54" s="258">
        <f t="shared" si="53"/>
        <v>3</v>
      </c>
      <c r="BM54" s="258">
        <f t="shared" si="53"/>
        <v>3</v>
      </c>
      <c r="BN54" s="258">
        <f t="shared" si="53"/>
        <v>3</v>
      </c>
      <c r="BO54" s="258">
        <f t="shared" si="53"/>
        <v>3</v>
      </c>
      <c r="BP54" s="258">
        <f t="shared" si="53"/>
        <v>3</v>
      </c>
      <c r="BQ54" s="258">
        <f t="shared" ref="BQ54:CL54" si="54">COUNTIF(BQ$30:BQ$53,"Go")</f>
        <v>3</v>
      </c>
      <c r="BR54" s="258">
        <f t="shared" si="54"/>
        <v>3</v>
      </c>
      <c r="BS54" s="258">
        <f t="shared" si="54"/>
        <v>3</v>
      </c>
      <c r="BT54" s="258">
        <f t="shared" si="54"/>
        <v>3</v>
      </c>
      <c r="BU54" s="258">
        <f t="shared" si="54"/>
        <v>3</v>
      </c>
      <c r="BV54" s="258">
        <f t="shared" si="54"/>
        <v>3</v>
      </c>
      <c r="BW54" s="258">
        <f t="shared" si="54"/>
        <v>3</v>
      </c>
      <c r="BX54" s="258">
        <f t="shared" si="54"/>
        <v>3</v>
      </c>
      <c r="BY54" s="258">
        <f t="shared" si="54"/>
        <v>3</v>
      </c>
      <c r="BZ54" s="258">
        <f t="shared" si="54"/>
        <v>3</v>
      </c>
      <c r="CA54" s="258">
        <f t="shared" si="54"/>
        <v>3</v>
      </c>
      <c r="CB54" s="258">
        <f t="shared" si="54"/>
        <v>3</v>
      </c>
      <c r="CC54" s="258">
        <f t="shared" si="54"/>
        <v>3</v>
      </c>
      <c r="CD54" s="258">
        <f t="shared" si="54"/>
        <v>3</v>
      </c>
      <c r="CE54" s="258">
        <f t="shared" si="54"/>
        <v>3</v>
      </c>
      <c r="CF54" s="258">
        <f t="shared" si="54"/>
        <v>3</v>
      </c>
      <c r="CG54" s="258">
        <f t="shared" si="54"/>
        <v>3</v>
      </c>
      <c r="CH54" s="258">
        <f t="shared" si="54"/>
        <v>3</v>
      </c>
      <c r="CI54" s="258">
        <f t="shared" si="54"/>
        <v>3</v>
      </c>
      <c r="CJ54" s="258">
        <f t="shared" si="54"/>
        <v>3</v>
      </c>
      <c r="CK54" s="258">
        <f t="shared" si="54"/>
        <v>3</v>
      </c>
      <c r="CL54" s="258">
        <f t="shared" si="54"/>
        <v>3</v>
      </c>
      <c r="CM54" s="332"/>
      <c r="CO54" t="s">
        <v>32</v>
      </c>
      <c r="CP54" t="s">
        <v>33</v>
      </c>
      <c r="CQ54" t="s">
        <v>34</v>
      </c>
    </row>
    <row r="55" spans="1:95" x14ac:dyDescent="0.25">
      <c r="A55" s="113" t="s">
        <v>62</v>
      </c>
      <c r="B55" s="114"/>
      <c r="C55" s="115"/>
      <c r="D55" s="8">
        <f>COUNTIF(D30:D53,"ST1")</f>
        <v>0</v>
      </c>
      <c r="E55" s="258">
        <f t="shared" ref="E55:BP55" si="55">COUNTIF(E30:E53,"ST1")</f>
        <v>1</v>
      </c>
      <c r="F55" s="258">
        <f t="shared" si="55"/>
        <v>1</v>
      </c>
      <c r="G55" s="258">
        <f t="shared" si="55"/>
        <v>1</v>
      </c>
      <c r="H55" s="258">
        <f t="shared" si="55"/>
        <v>1</v>
      </c>
      <c r="I55" s="258">
        <f t="shared" si="55"/>
        <v>1</v>
      </c>
      <c r="J55" s="258">
        <f t="shared" si="55"/>
        <v>1</v>
      </c>
      <c r="K55" s="258">
        <f t="shared" si="55"/>
        <v>1</v>
      </c>
      <c r="L55" s="258">
        <f t="shared" si="55"/>
        <v>1</v>
      </c>
      <c r="M55" s="258">
        <f t="shared" si="55"/>
        <v>1</v>
      </c>
      <c r="N55" s="258">
        <f t="shared" si="55"/>
        <v>1</v>
      </c>
      <c r="O55" s="258">
        <f t="shared" si="55"/>
        <v>1</v>
      </c>
      <c r="P55" s="258">
        <f t="shared" si="55"/>
        <v>1</v>
      </c>
      <c r="Q55" s="258">
        <f t="shared" si="55"/>
        <v>1</v>
      </c>
      <c r="R55" s="258">
        <f t="shared" si="55"/>
        <v>1</v>
      </c>
      <c r="S55" s="258">
        <f t="shared" si="55"/>
        <v>1</v>
      </c>
      <c r="T55" s="258">
        <f t="shared" si="55"/>
        <v>1</v>
      </c>
      <c r="U55" s="258">
        <f t="shared" si="55"/>
        <v>1</v>
      </c>
      <c r="V55" s="258">
        <f t="shared" si="55"/>
        <v>1</v>
      </c>
      <c r="W55" s="258">
        <f t="shared" si="55"/>
        <v>1</v>
      </c>
      <c r="X55" s="258">
        <f t="shared" si="55"/>
        <v>1</v>
      </c>
      <c r="Y55" s="258">
        <f t="shared" si="55"/>
        <v>1</v>
      </c>
      <c r="Z55" s="258">
        <f t="shared" si="55"/>
        <v>1</v>
      </c>
      <c r="AA55" s="258">
        <f t="shared" si="55"/>
        <v>1</v>
      </c>
      <c r="AB55" s="258">
        <f t="shared" si="55"/>
        <v>1</v>
      </c>
      <c r="AC55" s="258">
        <f t="shared" si="55"/>
        <v>0</v>
      </c>
      <c r="AD55" s="258">
        <f t="shared" si="55"/>
        <v>0</v>
      </c>
      <c r="AE55" s="258">
        <f t="shared" si="55"/>
        <v>0</v>
      </c>
      <c r="AF55" s="258">
        <f t="shared" si="55"/>
        <v>0</v>
      </c>
      <c r="AG55" s="258">
        <f t="shared" si="55"/>
        <v>1</v>
      </c>
      <c r="AH55" s="258">
        <f t="shared" si="55"/>
        <v>1</v>
      </c>
      <c r="AI55" s="258">
        <f t="shared" si="55"/>
        <v>1</v>
      </c>
      <c r="AJ55" s="258">
        <f t="shared" si="55"/>
        <v>1</v>
      </c>
      <c r="AK55" s="258">
        <f t="shared" si="55"/>
        <v>1</v>
      </c>
      <c r="AL55" s="258">
        <f t="shared" si="55"/>
        <v>1</v>
      </c>
      <c r="AM55" s="258">
        <f t="shared" si="55"/>
        <v>1</v>
      </c>
      <c r="AN55" s="258">
        <f t="shared" si="55"/>
        <v>1</v>
      </c>
      <c r="AO55" s="258">
        <f t="shared" si="55"/>
        <v>1</v>
      </c>
      <c r="AP55" s="258">
        <f t="shared" si="55"/>
        <v>1</v>
      </c>
      <c r="AQ55" s="258">
        <f t="shared" si="55"/>
        <v>1</v>
      </c>
      <c r="AR55" s="258">
        <f t="shared" si="55"/>
        <v>1</v>
      </c>
      <c r="AS55" s="258">
        <f t="shared" si="55"/>
        <v>0</v>
      </c>
      <c r="AT55" s="258">
        <f t="shared" si="55"/>
        <v>0</v>
      </c>
      <c r="AU55" s="258">
        <f t="shared" si="55"/>
        <v>0</v>
      </c>
      <c r="AV55" s="258">
        <f t="shared" si="55"/>
        <v>0</v>
      </c>
      <c r="AW55" s="258">
        <f t="shared" si="55"/>
        <v>0</v>
      </c>
      <c r="AX55" s="258">
        <f t="shared" si="55"/>
        <v>1</v>
      </c>
      <c r="AY55" s="258">
        <f t="shared" si="55"/>
        <v>1</v>
      </c>
      <c r="AZ55" s="258">
        <f t="shared" si="55"/>
        <v>1</v>
      </c>
      <c r="BA55" s="258">
        <f t="shared" si="55"/>
        <v>1</v>
      </c>
      <c r="BB55" s="258">
        <f t="shared" si="55"/>
        <v>1</v>
      </c>
      <c r="BC55" s="258">
        <f t="shared" si="55"/>
        <v>1</v>
      </c>
      <c r="BD55" s="258">
        <f t="shared" si="55"/>
        <v>1</v>
      </c>
      <c r="BE55" s="258">
        <f t="shared" si="55"/>
        <v>1</v>
      </c>
      <c r="BF55" s="258">
        <f t="shared" si="55"/>
        <v>1</v>
      </c>
      <c r="BG55" s="258">
        <f t="shared" si="55"/>
        <v>1</v>
      </c>
      <c r="BH55" s="258">
        <f t="shared" si="55"/>
        <v>1</v>
      </c>
      <c r="BI55" s="258">
        <f t="shared" si="55"/>
        <v>1</v>
      </c>
      <c r="BJ55" s="258">
        <f t="shared" si="55"/>
        <v>1</v>
      </c>
      <c r="BK55" s="258">
        <f t="shared" si="55"/>
        <v>1</v>
      </c>
      <c r="BL55" s="258">
        <f t="shared" si="55"/>
        <v>1</v>
      </c>
      <c r="BM55" s="258">
        <f t="shared" si="55"/>
        <v>1</v>
      </c>
      <c r="BN55" s="258">
        <f t="shared" si="55"/>
        <v>0</v>
      </c>
      <c r="BO55" s="258">
        <f t="shared" si="55"/>
        <v>1</v>
      </c>
      <c r="BP55" s="258">
        <f t="shared" si="55"/>
        <v>1</v>
      </c>
      <c r="BQ55" s="258">
        <f t="shared" ref="BQ55:CL55" si="56">COUNTIF(BQ30:BQ53,"ST1")</f>
        <v>1</v>
      </c>
      <c r="BR55" s="258">
        <f t="shared" si="56"/>
        <v>1</v>
      </c>
      <c r="BS55" s="258">
        <f t="shared" si="56"/>
        <v>1</v>
      </c>
      <c r="BT55" s="258">
        <f t="shared" si="56"/>
        <v>1</v>
      </c>
      <c r="BU55" s="258">
        <f t="shared" si="56"/>
        <v>1</v>
      </c>
      <c r="BV55" s="258">
        <f t="shared" si="56"/>
        <v>1</v>
      </c>
      <c r="BW55" s="258">
        <f t="shared" si="56"/>
        <v>1</v>
      </c>
      <c r="BX55" s="258">
        <f t="shared" si="56"/>
        <v>1</v>
      </c>
      <c r="BY55" s="258">
        <f t="shared" si="56"/>
        <v>1</v>
      </c>
      <c r="BZ55" s="258">
        <f t="shared" si="56"/>
        <v>1</v>
      </c>
      <c r="CA55" s="258">
        <f t="shared" si="56"/>
        <v>1</v>
      </c>
      <c r="CB55" s="258">
        <f t="shared" si="56"/>
        <v>1</v>
      </c>
      <c r="CC55" s="258">
        <f t="shared" si="56"/>
        <v>1</v>
      </c>
      <c r="CD55" s="258">
        <f t="shared" si="56"/>
        <v>1</v>
      </c>
      <c r="CE55" s="258">
        <f t="shared" si="56"/>
        <v>1</v>
      </c>
      <c r="CF55" s="258">
        <f t="shared" si="56"/>
        <v>1</v>
      </c>
      <c r="CG55" s="258">
        <f t="shared" si="56"/>
        <v>1</v>
      </c>
      <c r="CH55" s="258">
        <f t="shared" si="56"/>
        <v>1</v>
      </c>
      <c r="CI55" s="258">
        <f t="shared" si="56"/>
        <v>0</v>
      </c>
      <c r="CJ55" s="258">
        <f t="shared" si="56"/>
        <v>0</v>
      </c>
      <c r="CK55" s="258">
        <f t="shared" si="56"/>
        <v>0</v>
      </c>
      <c r="CL55" s="258">
        <f t="shared" si="56"/>
        <v>0</v>
      </c>
      <c r="CM55" s="332"/>
      <c r="CO55" s="5">
        <f>SUM(E55:CL55)</f>
        <v>72</v>
      </c>
      <c r="CP55" s="272">
        <f>CO55/4</f>
        <v>18</v>
      </c>
      <c r="CQ55" s="272">
        <f>CP55*50</f>
        <v>900</v>
      </c>
    </row>
    <row r="56" spans="1:95" x14ac:dyDescent="0.25">
      <c r="A56" s="333" t="s">
        <v>63</v>
      </c>
      <c r="B56" s="334"/>
      <c r="C56" s="335"/>
      <c r="D56" s="13">
        <f t="shared" ref="D56:BO56" si="57">COUNTIF(D30:D53,"PEA")</f>
        <v>0</v>
      </c>
      <c r="E56" s="258">
        <f t="shared" si="57"/>
        <v>0</v>
      </c>
      <c r="F56" s="258">
        <f t="shared" si="57"/>
        <v>0</v>
      </c>
      <c r="G56" s="258">
        <f t="shared" si="57"/>
        <v>0</v>
      </c>
      <c r="H56" s="258">
        <f t="shared" si="57"/>
        <v>0</v>
      </c>
      <c r="I56" s="258">
        <f t="shared" si="57"/>
        <v>0</v>
      </c>
      <c r="J56" s="258">
        <f t="shared" si="57"/>
        <v>0</v>
      </c>
      <c r="K56" s="258">
        <f t="shared" si="57"/>
        <v>0</v>
      </c>
      <c r="L56" s="258">
        <f t="shared" si="57"/>
        <v>0</v>
      </c>
      <c r="M56" s="258">
        <f t="shared" si="57"/>
        <v>0</v>
      </c>
      <c r="N56" s="258">
        <f t="shared" si="57"/>
        <v>0</v>
      </c>
      <c r="O56" s="258">
        <f t="shared" si="57"/>
        <v>0</v>
      </c>
      <c r="P56" s="258">
        <f t="shared" si="57"/>
        <v>0</v>
      </c>
      <c r="Q56" s="258">
        <f t="shared" si="57"/>
        <v>0</v>
      </c>
      <c r="R56" s="258">
        <f t="shared" si="57"/>
        <v>0</v>
      </c>
      <c r="S56" s="258">
        <f t="shared" si="57"/>
        <v>0</v>
      </c>
      <c r="T56" s="258">
        <f t="shared" si="57"/>
        <v>0</v>
      </c>
      <c r="U56" s="258">
        <f t="shared" si="57"/>
        <v>0</v>
      </c>
      <c r="V56" s="258">
        <f t="shared" si="57"/>
        <v>0</v>
      </c>
      <c r="W56" s="258">
        <f t="shared" si="57"/>
        <v>0</v>
      </c>
      <c r="X56" s="258">
        <f t="shared" si="57"/>
        <v>0</v>
      </c>
      <c r="Y56" s="258">
        <f t="shared" si="57"/>
        <v>0</v>
      </c>
      <c r="Z56" s="258">
        <f t="shared" si="57"/>
        <v>0</v>
      </c>
      <c r="AA56" s="258">
        <f t="shared" si="57"/>
        <v>0</v>
      </c>
      <c r="AB56" s="258">
        <f t="shared" si="57"/>
        <v>0</v>
      </c>
      <c r="AC56" s="258">
        <f t="shared" si="57"/>
        <v>0</v>
      </c>
      <c r="AD56" s="258">
        <f t="shared" si="57"/>
        <v>0</v>
      </c>
      <c r="AE56" s="258">
        <f t="shared" si="57"/>
        <v>0</v>
      </c>
      <c r="AF56" s="258">
        <f t="shared" si="57"/>
        <v>0</v>
      </c>
      <c r="AG56" s="258">
        <f t="shared" si="57"/>
        <v>0</v>
      </c>
      <c r="AH56" s="258">
        <f t="shared" si="57"/>
        <v>0</v>
      </c>
      <c r="AI56" s="258">
        <f t="shared" si="57"/>
        <v>1</v>
      </c>
      <c r="AJ56" s="258">
        <f t="shared" si="57"/>
        <v>1</v>
      </c>
      <c r="AK56" s="258">
        <f t="shared" si="57"/>
        <v>1</v>
      </c>
      <c r="AL56" s="258">
        <f t="shared" si="57"/>
        <v>1</v>
      </c>
      <c r="AM56" s="258">
        <f t="shared" si="57"/>
        <v>1</v>
      </c>
      <c r="AN56" s="258">
        <f t="shared" si="57"/>
        <v>1</v>
      </c>
      <c r="AO56" s="258">
        <f t="shared" si="57"/>
        <v>1</v>
      </c>
      <c r="AP56" s="258">
        <f t="shared" si="57"/>
        <v>1</v>
      </c>
      <c r="AQ56" s="258">
        <f t="shared" si="57"/>
        <v>1</v>
      </c>
      <c r="AR56" s="258">
        <f t="shared" si="57"/>
        <v>1</v>
      </c>
      <c r="AS56" s="258">
        <f t="shared" si="57"/>
        <v>1</v>
      </c>
      <c r="AT56" s="258">
        <f t="shared" si="57"/>
        <v>1</v>
      </c>
      <c r="AU56" s="258">
        <f t="shared" si="57"/>
        <v>0</v>
      </c>
      <c r="AV56" s="258">
        <f t="shared" si="57"/>
        <v>0</v>
      </c>
      <c r="AW56" s="258">
        <f t="shared" si="57"/>
        <v>0</v>
      </c>
      <c r="AX56" s="258">
        <f t="shared" si="57"/>
        <v>0</v>
      </c>
      <c r="AY56" s="258">
        <f t="shared" si="57"/>
        <v>0</v>
      </c>
      <c r="AZ56" s="258">
        <f t="shared" si="57"/>
        <v>0</v>
      </c>
      <c r="BA56" s="258">
        <f t="shared" si="57"/>
        <v>0</v>
      </c>
      <c r="BB56" s="258">
        <f t="shared" si="57"/>
        <v>0</v>
      </c>
      <c r="BC56" s="258">
        <f t="shared" si="57"/>
        <v>0</v>
      </c>
      <c r="BD56" s="258">
        <f t="shared" si="57"/>
        <v>0</v>
      </c>
      <c r="BE56" s="258">
        <f t="shared" si="57"/>
        <v>0</v>
      </c>
      <c r="BF56" s="258">
        <f t="shared" si="57"/>
        <v>0</v>
      </c>
      <c r="BG56" s="258">
        <f t="shared" si="57"/>
        <v>0</v>
      </c>
      <c r="BH56" s="258">
        <f t="shared" si="57"/>
        <v>0</v>
      </c>
      <c r="BI56" s="258">
        <f t="shared" si="57"/>
        <v>0</v>
      </c>
      <c r="BJ56" s="258">
        <f t="shared" si="57"/>
        <v>0</v>
      </c>
      <c r="BK56" s="258">
        <f t="shared" si="57"/>
        <v>0</v>
      </c>
      <c r="BL56" s="258">
        <f t="shared" si="57"/>
        <v>0</v>
      </c>
      <c r="BM56" s="258">
        <f t="shared" si="57"/>
        <v>0</v>
      </c>
      <c r="BN56" s="258">
        <f t="shared" si="57"/>
        <v>0</v>
      </c>
      <c r="BO56" s="258">
        <f t="shared" si="57"/>
        <v>0</v>
      </c>
      <c r="BP56" s="258">
        <f t="shared" ref="BP56:CG56" si="58">COUNTIF(BP30:BP53,"PEA")</f>
        <v>0</v>
      </c>
      <c r="BQ56" s="258">
        <f t="shared" si="58"/>
        <v>1</v>
      </c>
      <c r="BR56" s="258">
        <f t="shared" si="58"/>
        <v>1</v>
      </c>
      <c r="BS56" s="258">
        <f t="shared" si="58"/>
        <v>1</v>
      </c>
      <c r="BT56" s="258">
        <f t="shared" si="58"/>
        <v>1</v>
      </c>
      <c r="BU56" s="258">
        <f t="shared" si="58"/>
        <v>1</v>
      </c>
      <c r="BV56" s="258">
        <f t="shared" si="58"/>
        <v>1</v>
      </c>
      <c r="BW56" s="258">
        <f t="shared" si="58"/>
        <v>1</v>
      </c>
      <c r="BX56" s="258">
        <f t="shared" si="58"/>
        <v>1</v>
      </c>
      <c r="BY56" s="258">
        <f t="shared" si="58"/>
        <v>1</v>
      </c>
      <c r="BZ56" s="258">
        <f t="shared" si="58"/>
        <v>1</v>
      </c>
      <c r="CA56" s="258">
        <f t="shared" si="58"/>
        <v>1</v>
      </c>
      <c r="CB56" s="258">
        <f t="shared" si="58"/>
        <v>1</v>
      </c>
      <c r="CC56" s="258">
        <f t="shared" si="58"/>
        <v>0</v>
      </c>
      <c r="CD56" s="258">
        <f t="shared" si="58"/>
        <v>0</v>
      </c>
      <c r="CE56" s="258">
        <f t="shared" si="58"/>
        <v>0</v>
      </c>
      <c r="CF56" s="258">
        <f t="shared" si="58"/>
        <v>0</v>
      </c>
      <c r="CG56" s="258">
        <f t="shared" si="58"/>
        <v>0</v>
      </c>
      <c r="CH56" s="258">
        <f>COUNTIF(CH30:CH53,"PEA")</f>
        <v>0</v>
      </c>
      <c r="CI56" s="258">
        <f>COUNTIF(CI30:CI53,"PEA")</f>
        <v>0</v>
      </c>
      <c r="CJ56" s="258">
        <f>COUNTIF(CJ30:CJ53,"PEA")</f>
        <v>0</v>
      </c>
      <c r="CK56" s="258">
        <f>COUNTIF(CK30:CK53,"PEA")</f>
        <v>0</v>
      </c>
      <c r="CL56" s="258">
        <f>COUNTIF(CL30:CL53,"PEA")</f>
        <v>0</v>
      </c>
      <c r="CM56" s="332"/>
    </row>
    <row r="57" spans="1:95" hidden="1" x14ac:dyDescent="0.25">
      <c r="A57" s="333" t="s">
        <v>64</v>
      </c>
      <c r="B57" s="334"/>
      <c r="C57" s="335"/>
      <c r="D57" s="13">
        <f>D55+D56</f>
        <v>0</v>
      </c>
      <c r="E57" s="258">
        <f t="shared" ref="E57:BP57" si="59">E55+E56</f>
        <v>1</v>
      </c>
      <c r="F57" s="258">
        <f t="shared" si="59"/>
        <v>1</v>
      </c>
      <c r="G57" s="258">
        <f t="shared" si="59"/>
        <v>1</v>
      </c>
      <c r="H57" s="258">
        <f t="shared" si="59"/>
        <v>1</v>
      </c>
      <c r="I57" s="258">
        <f t="shared" si="59"/>
        <v>1</v>
      </c>
      <c r="J57" s="258">
        <f t="shared" si="59"/>
        <v>1</v>
      </c>
      <c r="K57" s="258">
        <f t="shared" si="59"/>
        <v>1</v>
      </c>
      <c r="L57" s="258">
        <f t="shared" si="59"/>
        <v>1</v>
      </c>
      <c r="M57" s="258">
        <f t="shared" si="59"/>
        <v>1</v>
      </c>
      <c r="N57" s="258">
        <f t="shared" si="59"/>
        <v>1</v>
      </c>
      <c r="O57" s="258">
        <f t="shared" si="59"/>
        <v>1</v>
      </c>
      <c r="P57" s="258">
        <f t="shared" si="59"/>
        <v>1</v>
      </c>
      <c r="Q57" s="258">
        <f t="shared" si="59"/>
        <v>1</v>
      </c>
      <c r="R57" s="258">
        <f t="shared" si="59"/>
        <v>1</v>
      </c>
      <c r="S57" s="258">
        <f t="shared" si="59"/>
        <v>1</v>
      </c>
      <c r="T57" s="258">
        <f t="shared" si="59"/>
        <v>1</v>
      </c>
      <c r="U57" s="258">
        <f t="shared" si="59"/>
        <v>1</v>
      </c>
      <c r="V57" s="258">
        <f t="shared" si="59"/>
        <v>1</v>
      </c>
      <c r="W57" s="258">
        <f t="shared" si="59"/>
        <v>1</v>
      </c>
      <c r="X57" s="258">
        <f t="shared" si="59"/>
        <v>1</v>
      </c>
      <c r="Y57" s="258">
        <f t="shared" si="59"/>
        <v>1</v>
      </c>
      <c r="Z57" s="258">
        <f t="shared" si="59"/>
        <v>1</v>
      </c>
      <c r="AA57" s="258">
        <f t="shared" si="59"/>
        <v>1</v>
      </c>
      <c r="AB57" s="258">
        <f t="shared" si="59"/>
        <v>1</v>
      </c>
      <c r="AC57" s="258">
        <f t="shared" si="59"/>
        <v>0</v>
      </c>
      <c r="AD57" s="258">
        <f t="shared" si="59"/>
        <v>0</v>
      </c>
      <c r="AE57" s="258">
        <f t="shared" si="59"/>
        <v>0</v>
      </c>
      <c r="AF57" s="258">
        <f t="shared" si="59"/>
        <v>0</v>
      </c>
      <c r="AG57" s="258">
        <f t="shared" si="59"/>
        <v>1</v>
      </c>
      <c r="AH57" s="258">
        <f t="shared" si="59"/>
        <v>1</v>
      </c>
      <c r="AI57" s="258">
        <f t="shared" si="59"/>
        <v>2</v>
      </c>
      <c r="AJ57" s="258">
        <f t="shared" si="59"/>
        <v>2</v>
      </c>
      <c r="AK57" s="258">
        <f t="shared" si="59"/>
        <v>2</v>
      </c>
      <c r="AL57" s="258">
        <f t="shared" si="59"/>
        <v>2</v>
      </c>
      <c r="AM57" s="258">
        <f t="shared" si="59"/>
        <v>2</v>
      </c>
      <c r="AN57" s="258">
        <f t="shared" si="59"/>
        <v>2</v>
      </c>
      <c r="AO57" s="258">
        <f t="shared" si="59"/>
        <v>2</v>
      </c>
      <c r="AP57" s="258">
        <f t="shared" si="59"/>
        <v>2</v>
      </c>
      <c r="AQ57" s="258">
        <f t="shared" si="59"/>
        <v>2</v>
      </c>
      <c r="AR57" s="258">
        <f t="shared" si="59"/>
        <v>2</v>
      </c>
      <c r="AS57" s="258">
        <f t="shared" si="59"/>
        <v>1</v>
      </c>
      <c r="AT57" s="258">
        <f t="shared" si="59"/>
        <v>1</v>
      </c>
      <c r="AU57" s="258">
        <f t="shared" si="59"/>
        <v>0</v>
      </c>
      <c r="AV57" s="258">
        <f t="shared" si="59"/>
        <v>0</v>
      </c>
      <c r="AW57" s="258">
        <f t="shared" si="59"/>
        <v>0</v>
      </c>
      <c r="AX57" s="258">
        <f t="shared" si="59"/>
        <v>1</v>
      </c>
      <c r="AY57" s="258">
        <f t="shared" si="59"/>
        <v>1</v>
      </c>
      <c r="AZ57" s="258">
        <f t="shared" si="59"/>
        <v>1</v>
      </c>
      <c r="BA57" s="258">
        <f t="shared" si="59"/>
        <v>1</v>
      </c>
      <c r="BB57" s="258">
        <f t="shared" si="59"/>
        <v>1</v>
      </c>
      <c r="BC57" s="258">
        <f t="shared" si="59"/>
        <v>1</v>
      </c>
      <c r="BD57" s="258">
        <f t="shared" si="59"/>
        <v>1</v>
      </c>
      <c r="BE57" s="258">
        <f t="shared" si="59"/>
        <v>1</v>
      </c>
      <c r="BF57" s="258">
        <f t="shared" si="59"/>
        <v>1</v>
      </c>
      <c r="BG57" s="258">
        <f t="shared" si="59"/>
        <v>1</v>
      </c>
      <c r="BH57" s="258">
        <f t="shared" si="59"/>
        <v>1</v>
      </c>
      <c r="BI57" s="258">
        <f t="shared" si="59"/>
        <v>1</v>
      </c>
      <c r="BJ57" s="258">
        <f t="shared" si="59"/>
        <v>1</v>
      </c>
      <c r="BK57" s="258">
        <f t="shared" si="59"/>
        <v>1</v>
      </c>
      <c r="BL57" s="258">
        <f t="shared" si="59"/>
        <v>1</v>
      </c>
      <c r="BM57" s="258">
        <f t="shared" si="59"/>
        <v>1</v>
      </c>
      <c r="BN57" s="258">
        <f t="shared" si="59"/>
        <v>0</v>
      </c>
      <c r="BO57" s="258">
        <f t="shared" si="59"/>
        <v>1</v>
      </c>
      <c r="BP57" s="258">
        <f t="shared" si="59"/>
        <v>1</v>
      </c>
      <c r="BQ57" s="258">
        <f t="shared" ref="BQ57:CL57" si="60">BQ55+BQ56</f>
        <v>2</v>
      </c>
      <c r="BR57" s="258">
        <f t="shared" si="60"/>
        <v>2</v>
      </c>
      <c r="BS57" s="258">
        <f t="shared" si="60"/>
        <v>2</v>
      </c>
      <c r="BT57" s="258">
        <f t="shared" si="60"/>
        <v>2</v>
      </c>
      <c r="BU57" s="258">
        <f t="shared" si="60"/>
        <v>2</v>
      </c>
      <c r="BV57" s="258">
        <f t="shared" si="60"/>
        <v>2</v>
      </c>
      <c r="BW57" s="258">
        <f t="shared" si="60"/>
        <v>2</v>
      </c>
      <c r="BX57" s="258">
        <f t="shared" si="60"/>
        <v>2</v>
      </c>
      <c r="BY57" s="258">
        <f t="shared" si="60"/>
        <v>2</v>
      </c>
      <c r="BZ57" s="258">
        <f t="shared" si="60"/>
        <v>2</v>
      </c>
      <c r="CA57" s="258">
        <f t="shared" si="60"/>
        <v>2</v>
      </c>
      <c r="CB57" s="258">
        <f t="shared" si="60"/>
        <v>2</v>
      </c>
      <c r="CC57" s="258">
        <f t="shared" si="60"/>
        <v>1</v>
      </c>
      <c r="CD57" s="258">
        <f t="shared" si="60"/>
        <v>1</v>
      </c>
      <c r="CE57" s="258">
        <f t="shared" si="60"/>
        <v>1</v>
      </c>
      <c r="CF57" s="258">
        <f t="shared" si="60"/>
        <v>1</v>
      </c>
      <c r="CG57" s="258">
        <f t="shared" si="60"/>
        <v>1</v>
      </c>
      <c r="CH57" s="258">
        <f t="shared" si="60"/>
        <v>1</v>
      </c>
      <c r="CI57" s="258">
        <f t="shared" si="60"/>
        <v>0</v>
      </c>
      <c r="CJ57" s="258">
        <f t="shared" si="60"/>
        <v>0</v>
      </c>
      <c r="CK57" s="258">
        <f t="shared" si="60"/>
        <v>0</v>
      </c>
      <c r="CL57" s="258">
        <f t="shared" si="60"/>
        <v>0</v>
      </c>
      <c r="CM57" s="332"/>
    </row>
    <row r="58" spans="1:95" hidden="1" x14ac:dyDescent="0.25">
      <c r="A58" s="336" t="s">
        <v>65</v>
      </c>
      <c r="B58" s="337"/>
      <c r="C58" s="338"/>
      <c r="D58" s="53" t="b">
        <f t="shared" ref="D58:BO58" si="61">IF(D56&gt;1,FALSE,IF(D55&gt;1,FALSE,TRUE))</f>
        <v>1</v>
      </c>
      <c r="E58" s="258" t="b">
        <f t="shared" si="61"/>
        <v>1</v>
      </c>
      <c r="F58" s="258" t="b">
        <f t="shared" si="61"/>
        <v>1</v>
      </c>
      <c r="G58" s="258" t="b">
        <f t="shared" si="61"/>
        <v>1</v>
      </c>
      <c r="H58" s="258" t="b">
        <f t="shared" si="61"/>
        <v>1</v>
      </c>
      <c r="I58" s="258" t="b">
        <f t="shared" si="61"/>
        <v>1</v>
      </c>
      <c r="J58" s="258" t="b">
        <f t="shared" si="61"/>
        <v>1</v>
      </c>
      <c r="K58" s="258" t="b">
        <f t="shared" si="61"/>
        <v>1</v>
      </c>
      <c r="L58" s="258" t="b">
        <f t="shared" si="61"/>
        <v>1</v>
      </c>
      <c r="M58" s="258" t="b">
        <f t="shared" si="61"/>
        <v>1</v>
      </c>
      <c r="N58" s="258" t="b">
        <f t="shared" si="61"/>
        <v>1</v>
      </c>
      <c r="O58" s="258" t="b">
        <f t="shared" si="61"/>
        <v>1</v>
      </c>
      <c r="P58" s="258" t="b">
        <f t="shared" si="61"/>
        <v>1</v>
      </c>
      <c r="Q58" s="258" t="b">
        <f t="shared" si="61"/>
        <v>1</v>
      </c>
      <c r="R58" s="258" t="b">
        <f t="shared" si="61"/>
        <v>1</v>
      </c>
      <c r="S58" s="258" t="b">
        <f t="shared" si="61"/>
        <v>1</v>
      </c>
      <c r="T58" s="258" t="b">
        <f t="shared" si="61"/>
        <v>1</v>
      </c>
      <c r="U58" s="258" t="b">
        <f t="shared" si="61"/>
        <v>1</v>
      </c>
      <c r="V58" s="258" t="b">
        <f t="shared" si="61"/>
        <v>1</v>
      </c>
      <c r="W58" s="258" t="b">
        <f t="shared" si="61"/>
        <v>1</v>
      </c>
      <c r="X58" s="258" t="b">
        <f t="shared" si="61"/>
        <v>1</v>
      </c>
      <c r="Y58" s="258" t="b">
        <f t="shared" si="61"/>
        <v>1</v>
      </c>
      <c r="Z58" s="258" t="b">
        <f t="shared" si="61"/>
        <v>1</v>
      </c>
      <c r="AA58" s="258" t="b">
        <f t="shared" si="61"/>
        <v>1</v>
      </c>
      <c r="AB58" s="258" t="b">
        <f t="shared" si="61"/>
        <v>1</v>
      </c>
      <c r="AC58" s="258" t="b">
        <f t="shared" si="61"/>
        <v>1</v>
      </c>
      <c r="AD58" s="258" t="b">
        <f t="shared" si="61"/>
        <v>1</v>
      </c>
      <c r="AE58" s="258" t="b">
        <f t="shared" si="61"/>
        <v>1</v>
      </c>
      <c r="AF58" s="258" t="b">
        <f t="shared" si="61"/>
        <v>1</v>
      </c>
      <c r="AG58" s="258" t="b">
        <f t="shared" si="61"/>
        <v>1</v>
      </c>
      <c r="AH58" s="258" t="b">
        <f t="shared" si="61"/>
        <v>1</v>
      </c>
      <c r="AI58" s="258" t="b">
        <f t="shared" si="61"/>
        <v>1</v>
      </c>
      <c r="AJ58" s="258" t="b">
        <f t="shared" si="61"/>
        <v>1</v>
      </c>
      <c r="AK58" s="258" t="b">
        <f t="shared" si="61"/>
        <v>1</v>
      </c>
      <c r="AL58" s="258" t="b">
        <f t="shared" si="61"/>
        <v>1</v>
      </c>
      <c r="AM58" s="258" t="b">
        <f t="shared" si="61"/>
        <v>1</v>
      </c>
      <c r="AN58" s="258" t="b">
        <f t="shared" si="61"/>
        <v>1</v>
      </c>
      <c r="AO58" s="258" t="b">
        <f t="shared" si="61"/>
        <v>1</v>
      </c>
      <c r="AP58" s="258" t="b">
        <f t="shared" si="61"/>
        <v>1</v>
      </c>
      <c r="AQ58" s="258" t="b">
        <f t="shared" si="61"/>
        <v>1</v>
      </c>
      <c r="AR58" s="258" t="b">
        <f t="shared" si="61"/>
        <v>1</v>
      </c>
      <c r="AS58" s="258" t="b">
        <f t="shared" si="61"/>
        <v>1</v>
      </c>
      <c r="AT58" s="258" t="b">
        <f t="shared" si="61"/>
        <v>1</v>
      </c>
      <c r="AU58" s="258" t="b">
        <f t="shared" si="61"/>
        <v>1</v>
      </c>
      <c r="AV58" s="258" t="b">
        <f t="shared" si="61"/>
        <v>1</v>
      </c>
      <c r="AW58" s="258" t="b">
        <f t="shared" si="61"/>
        <v>1</v>
      </c>
      <c r="AX58" s="258" t="b">
        <f t="shared" si="61"/>
        <v>1</v>
      </c>
      <c r="AY58" s="258" t="b">
        <f t="shared" si="61"/>
        <v>1</v>
      </c>
      <c r="AZ58" s="258" t="b">
        <f t="shared" si="61"/>
        <v>1</v>
      </c>
      <c r="BA58" s="258" t="b">
        <f t="shared" si="61"/>
        <v>1</v>
      </c>
      <c r="BB58" s="258" t="b">
        <f t="shared" si="61"/>
        <v>1</v>
      </c>
      <c r="BC58" s="258" t="b">
        <f t="shared" si="61"/>
        <v>1</v>
      </c>
      <c r="BD58" s="258" t="b">
        <f t="shared" si="61"/>
        <v>1</v>
      </c>
      <c r="BE58" s="258" t="b">
        <f t="shared" si="61"/>
        <v>1</v>
      </c>
      <c r="BF58" s="258" t="b">
        <f t="shared" si="61"/>
        <v>1</v>
      </c>
      <c r="BG58" s="258" t="b">
        <f t="shared" si="61"/>
        <v>1</v>
      </c>
      <c r="BH58" s="258" t="b">
        <f t="shared" si="61"/>
        <v>1</v>
      </c>
      <c r="BI58" s="258" t="b">
        <f t="shared" si="61"/>
        <v>1</v>
      </c>
      <c r="BJ58" s="258" t="b">
        <f t="shared" si="61"/>
        <v>1</v>
      </c>
      <c r="BK58" s="258" t="b">
        <f t="shared" si="61"/>
        <v>1</v>
      </c>
      <c r="BL58" s="258" t="b">
        <f t="shared" si="61"/>
        <v>1</v>
      </c>
      <c r="BM58" s="258" t="b">
        <f t="shared" si="61"/>
        <v>1</v>
      </c>
      <c r="BN58" s="258" t="b">
        <f t="shared" si="61"/>
        <v>1</v>
      </c>
      <c r="BO58" s="258" t="b">
        <f t="shared" si="61"/>
        <v>1</v>
      </c>
      <c r="BP58" s="258" t="b">
        <f t="shared" ref="BP58:CL58" si="62">IF(BP56&gt;1,FALSE,IF(BP55&gt;1,FALSE,TRUE))</f>
        <v>1</v>
      </c>
      <c r="BQ58" s="258" t="b">
        <f t="shared" si="62"/>
        <v>1</v>
      </c>
      <c r="BR58" s="258" t="b">
        <f t="shared" si="62"/>
        <v>1</v>
      </c>
      <c r="BS58" s="258" t="b">
        <f t="shared" si="62"/>
        <v>1</v>
      </c>
      <c r="BT58" s="258" t="b">
        <f t="shared" si="62"/>
        <v>1</v>
      </c>
      <c r="BU58" s="258" t="b">
        <f t="shared" si="62"/>
        <v>1</v>
      </c>
      <c r="BV58" s="258" t="b">
        <f t="shared" si="62"/>
        <v>1</v>
      </c>
      <c r="BW58" s="258" t="b">
        <f t="shared" si="62"/>
        <v>1</v>
      </c>
      <c r="BX58" s="258" t="b">
        <f t="shared" si="62"/>
        <v>1</v>
      </c>
      <c r="BY58" s="258" t="b">
        <f t="shared" si="62"/>
        <v>1</v>
      </c>
      <c r="BZ58" s="258" t="b">
        <f t="shared" si="62"/>
        <v>1</v>
      </c>
      <c r="CA58" s="258" t="b">
        <f t="shared" si="62"/>
        <v>1</v>
      </c>
      <c r="CB58" s="258" t="b">
        <f t="shared" si="62"/>
        <v>1</v>
      </c>
      <c r="CC58" s="258" t="b">
        <f t="shared" si="62"/>
        <v>1</v>
      </c>
      <c r="CD58" s="258" t="b">
        <f t="shared" si="62"/>
        <v>1</v>
      </c>
      <c r="CE58" s="258" t="b">
        <f t="shared" si="62"/>
        <v>1</v>
      </c>
      <c r="CF58" s="258" t="b">
        <f t="shared" si="62"/>
        <v>1</v>
      </c>
      <c r="CG58" s="258" t="b">
        <f t="shared" si="62"/>
        <v>1</v>
      </c>
      <c r="CH58" s="258" t="b">
        <f t="shared" si="62"/>
        <v>1</v>
      </c>
      <c r="CI58" s="258" t="b">
        <f t="shared" si="62"/>
        <v>1</v>
      </c>
      <c r="CJ58" s="258" t="b">
        <f t="shared" si="62"/>
        <v>1</v>
      </c>
      <c r="CK58" s="258" t="b">
        <f t="shared" si="62"/>
        <v>1</v>
      </c>
      <c r="CL58" s="258" t="b">
        <f t="shared" si="62"/>
        <v>1</v>
      </c>
      <c r="CM58" s="332"/>
    </row>
    <row r="63" spans="1:95" x14ac:dyDescent="0.25">
      <c r="A63" s="352" t="s">
        <v>66</v>
      </c>
      <c r="B63" s="352"/>
      <c r="C63" s="349">
        <v>6</v>
      </c>
      <c r="D63" s="350"/>
      <c r="E63" s="350"/>
      <c r="F63" s="351"/>
      <c r="G63" s="349">
        <v>7</v>
      </c>
      <c r="H63" s="350"/>
      <c r="I63" s="350"/>
      <c r="J63" s="351"/>
      <c r="K63" s="349">
        <v>8</v>
      </c>
      <c r="L63" s="350"/>
      <c r="M63" s="350"/>
      <c r="N63" s="351"/>
      <c r="O63" s="349">
        <v>9</v>
      </c>
      <c r="P63" s="350"/>
      <c r="Q63" s="350"/>
      <c r="R63" s="351"/>
      <c r="S63" s="349">
        <v>10</v>
      </c>
      <c r="T63" s="350"/>
      <c r="U63" s="350"/>
      <c r="V63" s="351"/>
      <c r="W63" s="349">
        <v>11</v>
      </c>
      <c r="X63" s="350"/>
      <c r="Y63" s="350"/>
      <c r="Z63" s="351"/>
      <c r="AA63" s="349">
        <v>12</v>
      </c>
      <c r="AB63" s="350"/>
      <c r="AC63" s="350"/>
      <c r="AD63" s="351"/>
      <c r="AE63" s="349">
        <v>13</v>
      </c>
      <c r="AF63" s="350"/>
      <c r="AG63" s="350"/>
      <c r="AH63" s="351"/>
      <c r="AI63" s="349">
        <v>14</v>
      </c>
      <c r="AJ63" s="350"/>
      <c r="AK63" s="350"/>
      <c r="AL63" s="351"/>
      <c r="AM63" s="349">
        <v>15</v>
      </c>
      <c r="AN63" s="350"/>
      <c r="AO63" s="350"/>
      <c r="AP63" s="351"/>
      <c r="AQ63" s="349">
        <v>16</v>
      </c>
      <c r="AR63" s="350"/>
      <c r="AS63" s="350"/>
      <c r="AT63" s="351"/>
      <c r="AU63" s="349">
        <v>17</v>
      </c>
      <c r="AV63" s="350"/>
      <c r="AW63" s="350"/>
      <c r="AX63" s="351"/>
      <c r="AY63" s="349">
        <v>18</v>
      </c>
      <c r="AZ63" s="350"/>
      <c r="BA63" s="350"/>
      <c r="BB63" s="351"/>
      <c r="BC63" s="349">
        <v>19</v>
      </c>
      <c r="BD63" s="350"/>
      <c r="BE63" s="350"/>
      <c r="BF63" s="351"/>
      <c r="BG63" s="349">
        <v>20</v>
      </c>
      <c r="BH63" s="350"/>
      <c r="BI63" s="350"/>
      <c r="BJ63" s="351"/>
      <c r="BK63" s="349">
        <v>21</v>
      </c>
      <c r="BL63" s="350"/>
      <c r="BM63" s="350"/>
      <c r="BN63" s="351"/>
      <c r="BO63" s="349">
        <v>22</v>
      </c>
      <c r="BP63" s="350"/>
      <c r="BQ63" s="350"/>
      <c r="BR63" s="351"/>
      <c r="BS63" s="349">
        <v>23</v>
      </c>
      <c r="BT63" s="350"/>
      <c r="BU63" s="350"/>
      <c r="BV63" s="351"/>
      <c r="BW63" s="349">
        <v>24</v>
      </c>
      <c r="BX63" s="350"/>
      <c r="BY63" s="350"/>
      <c r="BZ63" s="351"/>
      <c r="CA63" s="349">
        <v>1</v>
      </c>
      <c r="CB63" s="350"/>
      <c r="CC63" s="350"/>
      <c r="CD63" s="351"/>
      <c r="CE63" s="349">
        <v>2</v>
      </c>
      <c r="CF63" s="350"/>
      <c r="CG63" s="350"/>
      <c r="CH63" s="351"/>
      <c r="CI63" s="349">
        <v>3</v>
      </c>
      <c r="CJ63" s="350"/>
      <c r="CK63" s="350"/>
      <c r="CL63" s="351"/>
      <c r="CM63" s="347" t="s">
        <v>41</v>
      </c>
    </row>
    <row r="64" spans="1:95" x14ac:dyDescent="0.25">
      <c r="A64" s="352"/>
      <c r="B64" s="352"/>
      <c r="C64" s="31">
        <v>0</v>
      </c>
      <c r="D64" s="31">
        <v>15</v>
      </c>
      <c r="E64" s="250">
        <v>30</v>
      </c>
      <c r="F64" s="250">
        <v>45</v>
      </c>
      <c r="G64" s="250">
        <v>0</v>
      </c>
      <c r="H64" s="250">
        <v>15</v>
      </c>
      <c r="I64" s="250">
        <v>30</v>
      </c>
      <c r="J64" s="250">
        <v>45</v>
      </c>
      <c r="K64" s="251">
        <v>0</v>
      </c>
      <c r="L64" s="251">
        <v>15</v>
      </c>
      <c r="M64" s="250">
        <v>30</v>
      </c>
      <c r="N64" s="250">
        <v>45</v>
      </c>
      <c r="O64" s="250">
        <v>0</v>
      </c>
      <c r="P64" s="250">
        <v>15</v>
      </c>
      <c r="Q64" s="250">
        <v>30</v>
      </c>
      <c r="R64" s="250">
        <v>45</v>
      </c>
      <c r="S64" s="251">
        <v>0</v>
      </c>
      <c r="T64" s="251">
        <v>15</v>
      </c>
      <c r="U64" s="250">
        <v>30</v>
      </c>
      <c r="V64" s="250">
        <v>45</v>
      </c>
      <c r="W64" s="250">
        <v>0</v>
      </c>
      <c r="X64" s="250">
        <v>15</v>
      </c>
      <c r="Y64" s="250">
        <v>30</v>
      </c>
      <c r="Z64" s="250">
        <v>45</v>
      </c>
      <c r="AA64" s="250">
        <v>0</v>
      </c>
      <c r="AB64" s="250">
        <v>15</v>
      </c>
      <c r="AC64" s="250">
        <v>30</v>
      </c>
      <c r="AD64" s="250">
        <v>45</v>
      </c>
      <c r="AE64" s="250">
        <v>0</v>
      </c>
      <c r="AF64" s="250">
        <v>15</v>
      </c>
      <c r="AG64" s="250">
        <v>30</v>
      </c>
      <c r="AH64" s="250">
        <v>45</v>
      </c>
      <c r="AI64" s="250">
        <v>0</v>
      </c>
      <c r="AJ64" s="250">
        <v>15</v>
      </c>
      <c r="AK64" s="250">
        <v>30</v>
      </c>
      <c r="AL64" s="250">
        <v>45</v>
      </c>
      <c r="AM64" s="250">
        <v>0</v>
      </c>
      <c r="AN64" s="250">
        <v>15</v>
      </c>
      <c r="AO64" s="250">
        <v>30</v>
      </c>
      <c r="AP64" s="250">
        <v>45</v>
      </c>
      <c r="AQ64" s="250">
        <v>0</v>
      </c>
      <c r="AR64" s="250">
        <v>15</v>
      </c>
      <c r="AS64" s="250">
        <v>30</v>
      </c>
      <c r="AT64" s="250">
        <v>45</v>
      </c>
      <c r="AU64" s="250">
        <v>0</v>
      </c>
      <c r="AV64" s="250">
        <v>15</v>
      </c>
      <c r="AW64" s="250">
        <v>30</v>
      </c>
      <c r="AX64" s="250">
        <v>45</v>
      </c>
      <c r="AY64" s="250">
        <v>0</v>
      </c>
      <c r="AZ64" s="250">
        <v>15</v>
      </c>
      <c r="BA64" s="250">
        <v>30</v>
      </c>
      <c r="BB64" s="250">
        <v>45</v>
      </c>
      <c r="BC64" s="250">
        <v>0</v>
      </c>
      <c r="BD64" s="250">
        <v>15</v>
      </c>
      <c r="BE64" s="250">
        <v>30</v>
      </c>
      <c r="BF64" s="250">
        <v>45</v>
      </c>
      <c r="BG64" s="250">
        <v>0</v>
      </c>
      <c r="BH64" s="250">
        <v>15</v>
      </c>
      <c r="BI64" s="250">
        <v>30</v>
      </c>
      <c r="BJ64" s="250">
        <v>45</v>
      </c>
      <c r="BK64" s="250">
        <v>0</v>
      </c>
      <c r="BL64" s="250">
        <v>15</v>
      </c>
      <c r="BM64" s="250">
        <v>30</v>
      </c>
      <c r="BN64" s="250">
        <v>45</v>
      </c>
      <c r="BO64" s="250">
        <v>0</v>
      </c>
      <c r="BP64" s="250">
        <v>15</v>
      </c>
      <c r="BQ64" s="250">
        <v>30</v>
      </c>
      <c r="BR64" s="250">
        <v>45</v>
      </c>
      <c r="BS64" s="250">
        <v>0</v>
      </c>
      <c r="BT64" s="250">
        <v>15</v>
      </c>
      <c r="BU64" s="250">
        <v>30</v>
      </c>
      <c r="BV64" s="250">
        <v>45</v>
      </c>
      <c r="BW64" s="250">
        <v>0</v>
      </c>
      <c r="BX64" s="250">
        <v>15</v>
      </c>
      <c r="BY64" s="250">
        <v>30</v>
      </c>
      <c r="BZ64" s="250">
        <v>45</v>
      </c>
      <c r="CA64" s="250">
        <v>0</v>
      </c>
      <c r="CB64" s="250">
        <v>15</v>
      </c>
      <c r="CC64" s="250">
        <v>30</v>
      </c>
      <c r="CD64" s="250">
        <v>45</v>
      </c>
      <c r="CE64" s="250">
        <v>0</v>
      </c>
      <c r="CF64" s="250">
        <v>15</v>
      </c>
      <c r="CG64" s="250">
        <v>30</v>
      </c>
      <c r="CH64" s="250">
        <v>45</v>
      </c>
      <c r="CI64" s="250">
        <v>0</v>
      </c>
      <c r="CJ64" s="250">
        <v>15</v>
      </c>
      <c r="CK64" s="250">
        <v>30</v>
      </c>
      <c r="CL64" s="250">
        <v>45</v>
      </c>
      <c r="CM64" s="348"/>
    </row>
    <row r="65" spans="1:91" ht="15" customHeight="1" x14ac:dyDescent="0.25">
      <c r="A65" s="339" t="s">
        <v>42</v>
      </c>
      <c r="B65" s="341" t="s">
        <v>43</v>
      </c>
      <c r="C65" s="64" t="s">
        <v>44</v>
      </c>
      <c r="D65" s="43" t="s">
        <v>45</v>
      </c>
      <c r="E65" s="271" t="s">
        <v>31</v>
      </c>
      <c r="F65" s="271" t="s">
        <v>31</v>
      </c>
      <c r="G65" s="271" t="s">
        <v>31</v>
      </c>
      <c r="H65" s="271" t="s">
        <v>31</v>
      </c>
      <c r="I65" s="254" t="s">
        <v>27</v>
      </c>
      <c r="J65" s="254" t="s">
        <v>27</v>
      </c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57"/>
      <c r="AC65" s="271" t="s">
        <v>31</v>
      </c>
      <c r="AD65" s="271" t="s">
        <v>31</v>
      </c>
      <c r="AE65" s="271" t="s">
        <v>31</v>
      </c>
      <c r="AF65" s="271" t="s">
        <v>31</v>
      </c>
      <c r="AG65" s="254" t="s">
        <v>27</v>
      </c>
      <c r="AH65" s="254" t="s">
        <v>27</v>
      </c>
      <c r="AI65" s="253" t="s">
        <v>23</v>
      </c>
      <c r="AJ65" s="253" t="s">
        <v>23</v>
      </c>
      <c r="AK65" s="253" t="s">
        <v>23</v>
      </c>
      <c r="AL65" s="254" t="s">
        <v>27</v>
      </c>
      <c r="AM65" s="254" t="s">
        <v>27</v>
      </c>
      <c r="AN65" s="254" t="s">
        <v>27</v>
      </c>
      <c r="AO65" s="253" t="s">
        <v>23</v>
      </c>
      <c r="AP65" s="253" t="s">
        <v>23</v>
      </c>
      <c r="AQ65" s="253" t="s">
        <v>23</v>
      </c>
      <c r="AR65" s="254" t="s">
        <v>27</v>
      </c>
      <c r="AS65" s="254" t="s">
        <v>27</v>
      </c>
      <c r="AT65" s="254" t="s">
        <v>27</v>
      </c>
      <c r="AU65" s="257"/>
      <c r="AV65" s="257"/>
      <c r="AW65" s="257"/>
      <c r="AX65" s="257"/>
      <c r="AY65" s="257"/>
      <c r="AZ65" s="257"/>
      <c r="BA65" s="257"/>
      <c r="BB65" s="257"/>
      <c r="BC65" s="257"/>
      <c r="BD65" s="257"/>
      <c r="BE65" s="257"/>
      <c r="BF65" s="257"/>
      <c r="BG65" s="257"/>
      <c r="BH65" s="257"/>
      <c r="BI65" s="257"/>
      <c r="BJ65" s="257"/>
      <c r="BK65" s="257"/>
      <c r="BL65" s="257"/>
      <c r="BM65" s="257"/>
      <c r="BN65" s="257"/>
      <c r="BO65" s="257"/>
      <c r="BP65" s="257"/>
      <c r="BQ65" s="253" t="s">
        <v>23</v>
      </c>
      <c r="BR65" s="253" t="s">
        <v>23</v>
      </c>
      <c r="BS65" s="253" t="s">
        <v>23</v>
      </c>
      <c r="BT65" s="254" t="s">
        <v>27</v>
      </c>
      <c r="BU65" s="254" t="s">
        <v>27</v>
      </c>
      <c r="BV65" s="254" t="s">
        <v>27</v>
      </c>
      <c r="BW65" s="253" t="s">
        <v>23</v>
      </c>
      <c r="BX65" s="253" t="s">
        <v>23</v>
      </c>
      <c r="BY65" s="253" t="s">
        <v>23</v>
      </c>
      <c r="BZ65" s="254" t="s">
        <v>27</v>
      </c>
      <c r="CA65" s="271" t="s">
        <v>31</v>
      </c>
      <c r="CB65" s="271" t="s">
        <v>31</v>
      </c>
      <c r="CC65" s="271" t="s">
        <v>31</v>
      </c>
      <c r="CD65" s="271" t="s">
        <v>31</v>
      </c>
      <c r="CE65" s="254" t="s">
        <v>27</v>
      </c>
      <c r="CF65" s="254" t="s">
        <v>27</v>
      </c>
      <c r="CG65" s="257"/>
      <c r="CH65" s="257"/>
      <c r="CI65" s="257"/>
      <c r="CJ65" s="257"/>
      <c r="CK65" s="257"/>
      <c r="CL65" s="257"/>
      <c r="CM65" s="252" t="s">
        <v>46</v>
      </c>
    </row>
    <row r="66" spans="1:91" ht="15" hidden="1" customHeight="1" x14ac:dyDescent="0.25">
      <c r="A66" s="340"/>
      <c r="B66" s="342"/>
      <c r="C66" s="64" t="s">
        <v>37</v>
      </c>
      <c r="D66" s="89">
        <f>CM31</f>
        <v>39.460000000000022</v>
      </c>
      <c r="E66" s="252">
        <f t="shared" ref="E66:AG66" si="63">IF(E65=$B$16,D66+($A$16*15),IF(E65=$B$17,D66+($A$17*15),IF(E65=$B$19,IF(D66+($A$19*15)&gt;100,100,D66+($A$19*15)),IF(E65=$B$18,IF(D66+($A$18*15)&gt;100,100,D66+($A$18*15)),D66))))</f>
        <v>54.460000000000022</v>
      </c>
      <c r="F66" s="252">
        <f t="shared" si="63"/>
        <v>69.460000000000022</v>
      </c>
      <c r="G66" s="252">
        <f t="shared" si="63"/>
        <v>84.460000000000022</v>
      </c>
      <c r="H66" s="252">
        <f t="shared" si="63"/>
        <v>99.460000000000022</v>
      </c>
      <c r="I66" s="252">
        <f t="shared" si="63"/>
        <v>97.53666666666669</v>
      </c>
      <c r="J66" s="252">
        <f t="shared" si="63"/>
        <v>95.613333333333358</v>
      </c>
      <c r="K66" s="252">
        <f t="shared" si="63"/>
        <v>95.613333333333358</v>
      </c>
      <c r="L66" s="252">
        <f t="shared" si="63"/>
        <v>95.613333333333358</v>
      </c>
      <c r="M66" s="252">
        <f t="shared" si="63"/>
        <v>95.613333333333358</v>
      </c>
      <c r="N66" s="252">
        <f t="shared" si="63"/>
        <v>95.613333333333358</v>
      </c>
      <c r="O66" s="252">
        <f t="shared" si="63"/>
        <v>95.613333333333358</v>
      </c>
      <c r="P66" s="252">
        <f t="shared" si="63"/>
        <v>95.613333333333358</v>
      </c>
      <c r="Q66" s="252">
        <f t="shared" si="63"/>
        <v>95.613333333333358</v>
      </c>
      <c r="R66" s="252">
        <f t="shared" si="63"/>
        <v>95.613333333333358</v>
      </c>
      <c r="S66" s="252">
        <f t="shared" si="63"/>
        <v>95.613333333333358</v>
      </c>
      <c r="T66" s="252">
        <f t="shared" si="63"/>
        <v>95.613333333333358</v>
      </c>
      <c r="U66" s="252">
        <f t="shared" si="63"/>
        <v>95.613333333333358</v>
      </c>
      <c r="V66" s="252">
        <f t="shared" si="63"/>
        <v>95.613333333333358</v>
      </c>
      <c r="W66" s="252">
        <f t="shared" si="63"/>
        <v>95.613333333333358</v>
      </c>
      <c r="X66" s="252">
        <f t="shared" si="63"/>
        <v>95.613333333333358</v>
      </c>
      <c r="Y66" s="252">
        <f t="shared" si="63"/>
        <v>95.613333333333358</v>
      </c>
      <c r="Z66" s="252">
        <f t="shared" si="63"/>
        <v>95.613333333333358</v>
      </c>
      <c r="AA66" s="252">
        <f t="shared" si="63"/>
        <v>95.613333333333358</v>
      </c>
      <c r="AB66" s="252">
        <f t="shared" si="63"/>
        <v>95.613333333333358</v>
      </c>
      <c r="AC66" s="252">
        <f t="shared" si="63"/>
        <v>100</v>
      </c>
      <c r="AD66" s="252">
        <f t="shared" si="63"/>
        <v>100</v>
      </c>
      <c r="AE66" s="252">
        <f t="shared" si="63"/>
        <v>100</v>
      </c>
      <c r="AF66" s="252">
        <f t="shared" si="63"/>
        <v>100</v>
      </c>
      <c r="AG66" s="252">
        <f t="shared" si="63"/>
        <v>98.076666666666668</v>
      </c>
      <c r="AH66" s="252">
        <f>IF(AH65=$B$16,AG66+($A$16*15),IF(AH65=$B$17,AG66+($A$17*15),IF(AH65=$B$19,IF(AG66+($A$19*15)&gt;100,100,AG66+($A$19*15)),IF(AH65=$B$18,IF(AG66+($A$18*15)&gt;100,100,AG66+($A$18*15)),AG66))))</f>
        <v>96.153333333333336</v>
      </c>
      <c r="AI66" s="252">
        <f t="shared" ref="AI66:CL66" si="64">IF(AI65=$B$16,AH66+($A$16*15),IF(AI65=$B$17,AH66+($A$17*15),IF(AI65=$B$19,IF(AH66+($A$19*15)&gt;100,100,AH66+($A$19*15)),IF(AI65=$B$18,IF(AH66+($A$18*15)&gt;100,100,AH66+($A$18*15)),AH66))))</f>
        <v>94.216666666666669</v>
      </c>
      <c r="AJ66" s="252">
        <f t="shared" si="64"/>
        <v>92.28</v>
      </c>
      <c r="AK66" s="252">
        <f t="shared" si="64"/>
        <v>90.343333333333334</v>
      </c>
      <c r="AL66" s="252">
        <f t="shared" si="64"/>
        <v>88.42</v>
      </c>
      <c r="AM66" s="252">
        <f t="shared" si="64"/>
        <v>86.49666666666667</v>
      </c>
      <c r="AN66" s="252">
        <f t="shared" si="64"/>
        <v>84.573333333333338</v>
      </c>
      <c r="AO66" s="252">
        <f t="shared" si="64"/>
        <v>82.63666666666667</v>
      </c>
      <c r="AP66" s="252">
        <f t="shared" si="64"/>
        <v>80.7</v>
      </c>
      <c r="AQ66" s="252">
        <f t="shared" si="64"/>
        <v>78.763333333333335</v>
      </c>
      <c r="AR66" s="252">
        <f t="shared" si="64"/>
        <v>76.84</v>
      </c>
      <c r="AS66" s="252">
        <f t="shared" si="64"/>
        <v>74.916666666666671</v>
      </c>
      <c r="AT66" s="252">
        <f t="shared" si="64"/>
        <v>72.993333333333339</v>
      </c>
      <c r="AU66" s="252">
        <f t="shared" si="64"/>
        <v>72.993333333333339</v>
      </c>
      <c r="AV66" s="252">
        <f t="shared" si="64"/>
        <v>72.993333333333339</v>
      </c>
      <c r="AW66" s="252">
        <f t="shared" si="64"/>
        <v>72.993333333333339</v>
      </c>
      <c r="AX66" s="252">
        <f t="shared" si="64"/>
        <v>72.993333333333339</v>
      </c>
      <c r="AY66" s="252">
        <f t="shared" si="64"/>
        <v>72.993333333333339</v>
      </c>
      <c r="AZ66" s="252">
        <f t="shared" si="64"/>
        <v>72.993333333333339</v>
      </c>
      <c r="BA66" s="252">
        <f t="shared" si="64"/>
        <v>72.993333333333339</v>
      </c>
      <c r="BB66" s="252">
        <f t="shared" si="64"/>
        <v>72.993333333333339</v>
      </c>
      <c r="BC66" s="252">
        <f t="shared" si="64"/>
        <v>72.993333333333339</v>
      </c>
      <c r="BD66" s="252">
        <f t="shared" si="64"/>
        <v>72.993333333333339</v>
      </c>
      <c r="BE66" s="252">
        <f t="shared" si="64"/>
        <v>72.993333333333339</v>
      </c>
      <c r="BF66" s="252">
        <f t="shared" si="64"/>
        <v>72.993333333333339</v>
      </c>
      <c r="BG66" s="252">
        <f t="shared" si="64"/>
        <v>72.993333333333339</v>
      </c>
      <c r="BH66" s="252">
        <f t="shared" si="64"/>
        <v>72.993333333333339</v>
      </c>
      <c r="BI66" s="252">
        <f t="shared" si="64"/>
        <v>72.993333333333339</v>
      </c>
      <c r="BJ66" s="252">
        <f t="shared" si="64"/>
        <v>72.993333333333339</v>
      </c>
      <c r="BK66" s="252">
        <f t="shared" si="64"/>
        <v>72.993333333333339</v>
      </c>
      <c r="BL66" s="252">
        <f t="shared" si="64"/>
        <v>72.993333333333339</v>
      </c>
      <c r="BM66" s="252">
        <f t="shared" si="64"/>
        <v>72.993333333333339</v>
      </c>
      <c r="BN66" s="252">
        <f t="shared" si="64"/>
        <v>72.993333333333339</v>
      </c>
      <c r="BO66" s="252">
        <f t="shared" si="64"/>
        <v>72.993333333333339</v>
      </c>
      <c r="BP66" s="252">
        <f t="shared" si="64"/>
        <v>72.993333333333339</v>
      </c>
      <c r="BQ66" s="252">
        <f t="shared" si="64"/>
        <v>71.056666666666672</v>
      </c>
      <c r="BR66" s="252">
        <f t="shared" si="64"/>
        <v>69.12</v>
      </c>
      <c r="BS66" s="252">
        <f t="shared" si="64"/>
        <v>67.183333333333337</v>
      </c>
      <c r="BT66" s="252">
        <f t="shared" si="64"/>
        <v>65.260000000000005</v>
      </c>
      <c r="BU66" s="252">
        <f t="shared" si="64"/>
        <v>63.336666666666673</v>
      </c>
      <c r="BV66" s="252">
        <f t="shared" si="64"/>
        <v>61.413333333333341</v>
      </c>
      <c r="BW66" s="252">
        <f t="shared" si="64"/>
        <v>59.476666666666674</v>
      </c>
      <c r="BX66" s="252">
        <f t="shared" si="64"/>
        <v>57.540000000000006</v>
      </c>
      <c r="BY66" s="252">
        <f t="shared" si="64"/>
        <v>55.603333333333339</v>
      </c>
      <c r="BZ66" s="252">
        <f t="shared" si="64"/>
        <v>53.680000000000007</v>
      </c>
      <c r="CA66" s="252">
        <f t="shared" si="64"/>
        <v>68.680000000000007</v>
      </c>
      <c r="CB66" s="252">
        <f t="shared" si="64"/>
        <v>83.68</v>
      </c>
      <c r="CC66" s="252">
        <f t="shared" si="64"/>
        <v>98.68</v>
      </c>
      <c r="CD66" s="252">
        <f t="shared" si="64"/>
        <v>100</v>
      </c>
      <c r="CE66" s="252">
        <f t="shared" si="64"/>
        <v>98.076666666666668</v>
      </c>
      <c r="CF66" s="252">
        <f t="shared" si="64"/>
        <v>96.153333333333336</v>
      </c>
      <c r="CG66" s="252">
        <f t="shared" si="64"/>
        <v>96.153333333333336</v>
      </c>
      <c r="CH66" s="252">
        <f t="shared" si="64"/>
        <v>96.153333333333336</v>
      </c>
      <c r="CI66" s="252">
        <f t="shared" si="64"/>
        <v>96.153333333333336</v>
      </c>
      <c r="CJ66" s="252">
        <f t="shared" si="64"/>
        <v>96.153333333333336</v>
      </c>
      <c r="CK66" s="252">
        <f t="shared" si="64"/>
        <v>96.153333333333336</v>
      </c>
      <c r="CL66" s="252">
        <f t="shared" si="64"/>
        <v>96.153333333333336</v>
      </c>
      <c r="CM66" s="256">
        <f>CL66-10</f>
        <v>86.153333333333336</v>
      </c>
    </row>
    <row r="67" spans="1:91" ht="15" customHeight="1" x14ac:dyDescent="0.25">
      <c r="A67" s="340"/>
      <c r="B67" s="341" t="s">
        <v>47</v>
      </c>
      <c r="C67" s="64" t="s">
        <v>44</v>
      </c>
      <c r="D67" s="43" t="s">
        <v>45</v>
      </c>
      <c r="E67" s="257"/>
      <c r="F67" s="257"/>
      <c r="G67" s="257"/>
      <c r="H67" s="257"/>
      <c r="I67" s="271" t="s">
        <v>31</v>
      </c>
      <c r="J67" s="271" t="s">
        <v>31</v>
      </c>
      <c r="K67" s="271" t="s">
        <v>31</v>
      </c>
      <c r="L67" s="271" t="s">
        <v>31</v>
      </c>
      <c r="M67" s="254" t="s">
        <v>27</v>
      </c>
      <c r="N67" s="254" t="s">
        <v>27</v>
      </c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3" t="s">
        <v>23</v>
      </c>
      <c r="AK67" s="253" t="s">
        <v>23</v>
      </c>
      <c r="AL67" s="253" t="s">
        <v>23</v>
      </c>
      <c r="AM67" s="254" t="s">
        <v>27</v>
      </c>
      <c r="AN67" s="254" t="s">
        <v>27</v>
      </c>
      <c r="AO67" s="254" t="s">
        <v>27</v>
      </c>
      <c r="AP67" s="253" t="s">
        <v>23</v>
      </c>
      <c r="AQ67" s="253" t="s">
        <v>23</v>
      </c>
      <c r="AR67" s="253" t="s">
        <v>23</v>
      </c>
      <c r="AS67" s="254" t="s">
        <v>27</v>
      </c>
      <c r="AT67" s="271" t="s">
        <v>31</v>
      </c>
      <c r="AU67" s="271" t="s">
        <v>31</v>
      </c>
      <c r="AV67" s="271" t="s">
        <v>31</v>
      </c>
      <c r="AW67" s="271" t="s">
        <v>31</v>
      </c>
      <c r="AX67" s="254" t="s">
        <v>27</v>
      </c>
      <c r="AY67" s="254" t="s">
        <v>27</v>
      </c>
      <c r="AZ67" s="257"/>
      <c r="BA67" s="257"/>
      <c r="BB67" s="257"/>
      <c r="BC67" s="257"/>
      <c r="BD67" s="257"/>
      <c r="BE67" s="257"/>
      <c r="BF67" s="257"/>
      <c r="BG67" s="257"/>
      <c r="BH67" s="257"/>
      <c r="BI67" s="257"/>
      <c r="BJ67" s="257"/>
      <c r="BK67" s="257"/>
      <c r="BL67" s="257"/>
      <c r="BM67" s="257"/>
      <c r="BN67" s="257"/>
      <c r="BO67" s="257"/>
      <c r="BP67" s="257"/>
      <c r="BQ67" s="257"/>
      <c r="BR67" s="253" t="s">
        <v>23</v>
      </c>
      <c r="BS67" s="253" t="s">
        <v>23</v>
      </c>
      <c r="BT67" s="253" t="s">
        <v>23</v>
      </c>
      <c r="BU67" s="254" t="s">
        <v>27</v>
      </c>
      <c r="BV67" s="254" t="s">
        <v>27</v>
      </c>
      <c r="BW67" s="254" t="s">
        <v>27</v>
      </c>
      <c r="BX67" s="253" t="s">
        <v>23</v>
      </c>
      <c r="BY67" s="253" t="s">
        <v>23</v>
      </c>
      <c r="BZ67" s="253" t="s">
        <v>23</v>
      </c>
      <c r="CA67" s="254" t="s">
        <v>27</v>
      </c>
      <c r="CB67" s="257"/>
      <c r="CC67" s="257"/>
      <c r="CD67" s="257"/>
      <c r="CE67" s="271" t="s">
        <v>31</v>
      </c>
      <c r="CF67" s="271" t="s">
        <v>31</v>
      </c>
      <c r="CG67" s="271" t="s">
        <v>31</v>
      </c>
      <c r="CH67" s="271" t="s">
        <v>31</v>
      </c>
      <c r="CI67" s="254" t="s">
        <v>27</v>
      </c>
      <c r="CJ67" s="254" t="s">
        <v>27</v>
      </c>
      <c r="CK67" s="257"/>
      <c r="CL67" s="257"/>
      <c r="CM67" s="252" t="s">
        <v>46</v>
      </c>
    </row>
    <row r="68" spans="1:91" ht="15" hidden="1" customHeight="1" x14ac:dyDescent="0.25">
      <c r="A68" s="340"/>
      <c r="B68" s="342"/>
      <c r="C68" s="64" t="s">
        <v>37</v>
      </c>
      <c r="D68" s="89">
        <f>CM33</f>
        <v>41.383333333333354</v>
      </c>
      <c r="E68" s="252">
        <f>IF(E67=$B$16,D68+($A$16*15),IF(E67=$B$17,D68+($A$17*15),IF(E67=$B$19,IF(D68+($A$19*15)&gt;100,100,D68+($A$19*15)),IF(E67=$B$18,IF(D68+($A$18*15)&gt;100,100,D68+($A$18*15)),D68))))</f>
        <v>41.383333333333354</v>
      </c>
      <c r="F68" s="252">
        <f t="shared" ref="F68:BQ68" si="65">IF(F67=$B$16,E68+($A$16*15),IF(F67=$B$17,E68+($A$17*15),IF(F67=$B$19,IF(E68+($A$19*15)&gt;100,100,E68+($A$19*15)),IF(F67=$B$18,IF(E68+($A$18*15)&gt;100,100,E68+($A$18*15)),E68))))</f>
        <v>41.383333333333354</v>
      </c>
      <c r="G68" s="252">
        <f t="shared" si="65"/>
        <v>41.383333333333354</v>
      </c>
      <c r="H68" s="252">
        <f t="shared" si="65"/>
        <v>41.383333333333354</v>
      </c>
      <c r="I68" s="252">
        <f t="shared" si="65"/>
        <v>56.383333333333354</v>
      </c>
      <c r="J68" s="252">
        <f t="shared" si="65"/>
        <v>71.383333333333354</v>
      </c>
      <c r="K68" s="252">
        <f t="shared" si="65"/>
        <v>86.383333333333354</v>
      </c>
      <c r="L68" s="252">
        <f t="shared" si="65"/>
        <v>100</v>
      </c>
      <c r="M68" s="252">
        <f t="shared" si="65"/>
        <v>98.076666666666668</v>
      </c>
      <c r="N68" s="252">
        <f t="shared" si="65"/>
        <v>96.153333333333336</v>
      </c>
      <c r="O68" s="252">
        <f t="shared" si="65"/>
        <v>96.153333333333336</v>
      </c>
      <c r="P68" s="252">
        <f t="shared" si="65"/>
        <v>96.153333333333336</v>
      </c>
      <c r="Q68" s="252">
        <f t="shared" si="65"/>
        <v>96.153333333333336</v>
      </c>
      <c r="R68" s="252">
        <f t="shared" si="65"/>
        <v>96.153333333333336</v>
      </c>
      <c r="S68" s="252">
        <f t="shared" si="65"/>
        <v>96.153333333333336</v>
      </c>
      <c r="T68" s="252">
        <f t="shared" si="65"/>
        <v>96.153333333333336</v>
      </c>
      <c r="U68" s="252">
        <f t="shared" si="65"/>
        <v>96.153333333333336</v>
      </c>
      <c r="V68" s="252">
        <f t="shared" si="65"/>
        <v>96.153333333333336</v>
      </c>
      <c r="W68" s="252">
        <f t="shared" si="65"/>
        <v>96.153333333333336</v>
      </c>
      <c r="X68" s="252">
        <f t="shared" si="65"/>
        <v>96.153333333333336</v>
      </c>
      <c r="Y68" s="252">
        <f t="shared" si="65"/>
        <v>96.153333333333336</v>
      </c>
      <c r="Z68" s="252">
        <f t="shared" si="65"/>
        <v>96.153333333333336</v>
      </c>
      <c r="AA68" s="252">
        <f t="shared" si="65"/>
        <v>96.153333333333336</v>
      </c>
      <c r="AB68" s="252">
        <f t="shared" si="65"/>
        <v>96.153333333333336</v>
      </c>
      <c r="AC68" s="252">
        <f t="shared" si="65"/>
        <v>96.153333333333336</v>
      </c>
      <c r="AD68" s="252">
        <f t="shared" si="65"/>
        <v>96.153333333333336</v>
      </c>
      <c r="AE68" s="252">
        <f t="shared" si="65"/>
        <v>96.153333333333336</v>
      </c>
      <c r="AF68" s="252">
        <f t="shared" si="65"/>
        <v>96.153333333333336</v>
      </c>
      <c r="AG68" s="252">
        <f t="shared" si="65"/>
        <v>96.153333333333336</v>
      </c>
      <c r="AH68" s="252">
        <f t="shared" si="65"/>
        <v>96.153333333333336</v>
      </c>
      <c r="AI68" s="252">
        <f t="shared" si="65"/>
        <v>96.153333333333336</v>
      </c>
      <c r="AJ68" s="252">
        <f t="shared" si="65"/>
        <v>94.216666666666669</v>
      </c>
      <c r="AK68" s="252">
        <f t="shared" si="65"/>
        <v>92.28</v>
      </c>
      <c r="AL68" s="252">
        <f t="shared" si="65"/>
        <v>90.343333333333334</v>
      </c>
      <c r="AM68" s="252">
        <f t="shared" si="65"/>
        <v>88.42</v>
      </c>
      <c r="AN68" s="252">
        <f t="shared" si="65"/>
        <v>86.49666666666667</v>
      </c>
      <c r="AO68" s="252">
        <f t="shared" si="65"/>
        <v>84.573333333333338</v>
      </c>
      <c r="AP68" s="252">
        <f t="shared" si="65"/>
        <v>82.63666666666667</v>
      </c>
      <c r="AQ68" s="252">
        <f t="shared" si="65"/>
        <v>80.7</v>
      </c>
      <c r="AR68" s="252">
        <f t="shared" si="65"/>
        <v>78.763333333333335</v>
      </c>
      <c r="AS68" s="252">
        <f t="shared" si="65"/>
        <v>76.84</v>
      </c>
      <c r="AT68" s="252">
        <f t="shared" si="65"/>
        <v>91.84</v>
      </c>
      <c r="AU68" s="252">
        <f t="shared" si="65"/>
        <v>100</v>
      </c>
      <c r="AV68" s="252">
        <f t="shared" si="65"/>
        <v>100</v>
      </c>
      <c r="AW68" s="252">
        <f t="shared" si="65"/>
        <v>100</v>
      </c>
      <c r="AX68" s="252">
        <f t="shared" si="65"/>
        <v>98.076666666666668</v>
      </c>
      <c r="AY68" s="252">
        <f t="shared" si="65"/>
        <v>96.153333333333336</v>
      </c>
      <c r="AZ68" s="252">
        <f t="shared" si="65"/>
        <v>96.153333333333336</v>
      </c>
      <c r="BA68" s="252">
        <f t="shared" si="65"/>
        <v>96.153333333333336</v>
      </c>
      <c r="BB68" s="252">
        <f t="shared" si="65"/>
        <v>96.153333333333336</v>
      </c>
      <c r="BC68" s="252">
        <f t="shared" si="65"/>
        <v>96.153333333333336</v>
      </c>
      <c r="BD68" s="252">
        <f t="shared" si="65"/>
        <v>96.153333333333336</v>
      </c>
      <c r="BE68" s="252">
        <f t="shared" si="65"/>
        <v>96.153333333333336</v>
      </c>
      <c r="BF68" s="252">
        <f t="shared" si="65"/>
        <v>96.153333333333336</v>
      </c>
      <c r="BG68" s="252">
        <f t="shared" si="65"/>
        <v>96.153333333333336</v>
      </c>
      <c r="BH68" s="252">
        <f t="shared" si="65"/>
        <v>96.153333333333336</v>
      </c>
      <c r="BI68" s="252">
        <f t="shared" si="65"/>
        <v>96.153333333333336</v>
      </c>
      <c r="BJ68" s="252">
        <f t="shared" si="65"/>
        <v>96.153333333333336</v>
      </c>
      <c r="BK68" s="252">
        <f t="shared" si="65"/>
        <v>96.153333333333336</v>
      </c>
      <c r="BL68" s="252">
        <f t="shared" si="65"/>
        <v>96.153333333333336</v>
      </c>
      <c r="BM68" s="252">
        <f t="shared" si="65"/>
        <v>96.153333333333336</v>
      </c>
      <c r="BN68" s="252">
        <f t="shared" si="65"/>
        <v>96.153333333333336</v>
      </c>
      <c r="BO68" s="252">
        <f t="shared" si="65"/>
        <v>96.153333333333336</v>
      </c>
      <c r="BP68" s="252">
        <f t="shared" si="65"/>
        <v>96.153333333333336</v>
      </c>
      <c r="BQ68" s="252">
        <f t="shared" si="65"/>
        <v>96.153333333333336</v>
      </c>
      <c r="BR68" s="252">
        <f t="shared" ref="BR68" si="66">IF(BR67=$B$16,BQ68+($A$16*15),IF(BR67=$B$17,BQ68+($A$17*15),IF(BR67=$B$19,IF(BQ68+($A$19*15)&gt;100,100,BQ68+($A$19*15)),IF(BR67=$B$18,IF(BQ68+($A$18*15)&gt;100,100,BQ68+($A$18*15)),BQ68))))</f>
        <v>94.216666666666669</v>
      </c>
      <c r="BS68" s="252">
        <f>IF(BS67=$B$16,BR68+($A$16*15),IF(BS67=$B$17,BR68+($A$17*15),IF(BS67=$B$19,IF(BR68+($A$19*15)&gt;100,100,BR68+($A$19*15)),IF(BS67=$B$18,IF(BR68+($A$18*15)&gt;100,100,BR68+($A$18*15)),BR68))))</f>
        <v>92.28</v>
      </c>
      <c r="BT68" s="252">
        <f>IF(BT67=$B$16,BS68+($A$16*15),IF(BT67=$B$17,BS68+($A$17*15),IF(BT67=$B$19,IF(BS68+($A$19*15)&gt;100,100,BS68+($A$19*15)),IF(BT67=$B$18,IF(BS68+($A$18*15)&gt;100,100,BS68+($A$18*15)),BS68))))</f>
        <v>90.343333333333334</v>
      </c>
      <c r="BU68" s="252">
        <f>IF(BU67=$B$16,BT68+($A$16*15),IF(BU67=$B$17,BT68+($A$17*15),IF(BU67=$B$19,IF(BT68+($A$19*15)&gt;100,100,BT68+($A$19*15)),IF(BU67=$B$18,IF(BT68+($A$18*15)&gt;100,100,BT68+($A$18*15)),BT68))))</f>
        <v>88.42</v>
      </c>
      <c r="BV68" s="252">
        <f>IF(BV67=$B$16,BU68+($A$16*15),IF(BV67=$B$17,BU68+($A$17*15),IF(BV67=$B$19,IF(BU68+($A$19*15)&gt;100,100,BU68+($A$19*15)),IF(BV67=$B$18,IF(BU68+($A$18*15)&gt;100,100,BU68+($A$18*15)),BU68))))</f>
        <v>86.49666666666667</v>
      </c>
      <c r="BW68" s="252">
        <f t="shared" ref="BW68:BZ68" si="67">IF(BW67=$B$16,BV68+($A$16*15),IF(BW67=$B$17,BV68+($A$17*15),IF(BW67=$B$19,IF(BV68+($A$19*15)&gt;100,100,BV68+($A$19*15)),IF(BW67=$B$18,IF(BV68+($A$18*15)&gt;100,100,BV68+($A$18*15)),BV68))))</f>
        <v>84.573333333333338</v>
      </c>
      <c r="BX68" s="252">
        <f t="shared" si="67"/>
        <v>82.63666666666667</v>
      </c>
      <c r="BY68" s="252">
        <f t="shared" si="67"/>
        <v>80.7</v>
      </c>
      <c r="BZ68" s="252">
        <f t="shared" si="67"/>
        <v>78.763333333333335</v>
      </c>
      <c r="CA68" s="252">
        <f>IF(CA67=$B$16,BZ68+($A$16*15),IF(CA67=$B$17,BZ68+($A$17*15),IF(CA67=$B$19,IF(BZ68+($A$19*15)&gt;100,100,BZ68+($A$19*15)),IF(CA67=$B$18,IF(BZ68+($A$18*15)&gt;100,100,BZ68+($A$18*15)),BZ68))))</f>
        <v>76.84</v>
      </c>
      <c r="CB68" s="252">
        <f>IF(CB67=$B$16,CA68+($A$16*15),IF(CB67=$B$17,CA68+($A$17*15),IF(CB67=$B$19,IF(CA68+($A$19*15)&gt;100,100,CA68+($A$19*15)),IF(CB67=$B$18,IF(CA68+($A$18*15)&gt;100,100,CA68+($A$18*15)),CA68))))</f>
        <v>76.84</v>
      </c>
      <c r="CC68" s="252">
        <f>IF(CC67=$B$16,CB68+($A$16*15),IF(CC67=$B$17,CB68+($A$17*15),IF(CC67=$B$19,IF(CB68+($A$19*15)&gt;100,100,CB68+($A$19*15)),IF(CC67=$B$18,IF(CB68+($A$18*15)&gt;100,100,CB68+($A$18*15)),CB68))))</f>
        <v>76.84</v>
      </c>
      <c r="CD68" s="252">
        <f>IF(CD67=$B$16,CC68+($A$16*15),IF(CD67=$B$17,CC68+($A$17*15),IF(CD67=$B$19,IF(CC68+($A$19*15)&gt;100,100,CC68+($A$19*15)),IF(CD67=$B$18,IF(CC68+($A$18*15)&gt;100,100,CC68+($A$18*15)),CC68))))</f>
        <v>76.84</v>
      </c>
      <c r="CE68" s="252">
        <f>IF(CE67=$B$16,CD68+($A$16*15),IF(CE67=$B$17,CD68+($A$17*15),IF(CE67=$B$19,IF(CD68+($A$19*15)&gt;100,100,CD68+($A$19*15)),IF(CE67=$B$18,IF(CD68+($A$18*15)&gt;100,100,CD68+($A$18*15)),CD68))))</f>
        <v>91.84</v>
      </c>
      <c r="CF68" s="252">
        <f t="shared" ref="CF68:CL68" si="68">IF(CF67=$B$16,CE68+($A$16*15),IF(CF67=$B$17,CE68+($A$17*15),IF(CF67=$B$19,IF(CE68+($A$19*15)&gt;100,100,CE68+($A$19*15)),IF(CF67=$B$18,IF(CE68+($A$18*15)&gt;100,100,CE68+($A$18*15)),CE68))))</f>
        <v>100</v>
      </c>
      <c r="CG68" s="252">
        <f t="shared" si="68"/>
        <v>100</v>
      </c>
      <c r="CH68" s="252">
        <f t="shared" si="68"/>
        <v>100</v>
      </c>
      <c r="CI68" s="252">
        <f t="shared" si="68"/>
        <v>98.076666666666668</v>
      </c>
      <c r="CJ68" s="252">
        <f t="shared" si="68"/>
        <v>96.153333333333336</v>
      </c>
      <c r="CK68" s="252">
        <f t="shared" si="68"/>
        <v>96.153333333333336</v>
      </c>
      <c r="CL68" s="252">
        <f t="shared" si="68"/>
        <v>96.153333333333336</v>
      </c>
      <c r="CM68" s="256">
        <f t="shared" ref="CM68" si="69">CL68-10</f>
        <v>86.153333333333336</v>
      </c>
    </row>
    <row r="69" spans="1:91" ht="15" customHeight="1" x14ac:dyDescent="0.25">
      <c r="A69" s="340"/>
      <c r="B69" s="341" t="s">
        <v>48</v>
      </c>
      <c r="C69" s="64" t="s">
        <v>44</v>
      </c>
      <c r="D69" s="43" t="s">
        <v>45</v>
      </c>
      <c r="E69" s="257"/>
      <c r="F69" s="257"/>
      <c r="G69" s="257"/>
      <c r="H69" s="257"/>
      <c r="I69" s="257"/>
      <c r="J69" s="257"/>
      <c r="K69" s="257"/>
      <c r="L69" s="257"/>
      <c r="M69" s="271" t="s">
        <v>31</v>
      </c>
      <c r="N69" s="271" t="s">
        <v>31</v>
      </c>
      <c r="O69" s="271" t="s">
        <v>31</v>
      </c>
      <c r="P69" s="271" t="s">
        <v>31</v>
      </c>
      <c r="Q69" s="254" t="s">
        <v>27</v>
      </c>
      <c r="R69" s="254" t="s">
        <v>27</v>
      </c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57"/>
      <c r="AE69" s="257"/>
      <c r="AF69" s="257"/>
      <c r="AG69" s="25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  <c r="AR69" s="257"/>
      <c r="AS69" s="257"/>
      <c r="AT69" s="257"/>
      <c r="AU69" s="257"/>
      <c r="AV69" s="257"/>
      <c r="AW69" s="257"/>
      <c r="AX69" s="271" t="s">
        <v>31</v>
      </c>
      <c r="AY69" s="271" t="s">
        <v>31</v>
      </c>
      <c r="AZ69" s="271" t="s">
        <v>31</v>
      </c>
      <c r="BA69" s="271" t="s">
        <v>31</v>
      </c>
      <c r="BB69" s="254" t="s">
        <v>27</v>
      </c>
      <c r="BC69" s="254" t="s">
        <v>27</v>
      </c>
      <c r="BD69" s="257"/>
      <c r="BE69" s="257"/>
      <c r="BF69" s="257"/>
      <c r="BG69" s="257"/>
      <c r="BH69" s="257"/>
      <c r="BI69" s="257"/>
      <c r="BJ69" s="257"/>
      <c r="BK69" s="257"/>
      <c r="BL69" s="257"/>
      <c r="BM69" s="257"/>
      <c r="BN69" s="257"/>
      <c r="BO69" s="257"/>
      <c r="BP69" s="257"/>
      <c r="BQ69" s="257"/>
      <c r="BR69" s="257"/>
      <c r="BS69" s="257"/>
      <c r="BT69" s="257"/>
      <c r="BU69" s="257"/>
      <c r="BV69" s="257"/>
      <c r="BW69" s="257"/>
      <c r="BX69" s="257"/>
      <c r="BY69" s="257"/>
      <c r="BZ69" s="257"/>
      <c r="CA69" s="257"/>
      <c r="CB69" s="257"/>
      <c r="CC69" s="257"/>
      <c r="CD69" s="257"/>
      <c r="CE69" s="257"/>
      <c r="CF69" s="257"/>
      <c r="CG69" s="257"/>
      <c r="CH69" s="257"/>
      <c r="CI69" s="257"/>
      <c r="CJ69" s="257"/>
      <c r="CK69" s="257"/>
      <c r="CL69" s="257"/>
      <c r="CM69" s="252" t="s">
        <v>46</v>
      </c>
    </row>
    <row r="70" spans="1:91" ht="15" hidden="1" customHeight="1" x14ac:dyDescent="0.25">
      <c r="A70" s="340"/>
      <c r="B70" s="342"/>
      <c r="C70" s="64" t="s">
        <v>37</v>
      </c>
      <c r="D70" s="89">
        <f>CM35</f>
        <v>43.306666666666686</v>
      </c>
      <c r="E70" s="252">
        <f>IF(E69=$B$16,D70+($A$16*15),IF(E69=$B$17,D70+($A$17*15),IF(E69=$B$19,IF(D70+($A$19*15)&gt;100,100,D70+($A$19*15)),IF(E69=$B$18,IF(D70+($A$18*15)&gt;100,100,D70+($A$18*15)),D70))))</f>
        <v>43.306666666666686</v>
      </c>
      <c r="F70" s="252">
        <f t="shared" ref="F70:AP70" si="70">IF(F69=$B$16,E70+($A$16*15),IF(F69=$B$17,E70+($A$17*15),IF(F69=$B$19,IF(E70+($A$19*15)&gt;100,100,E70+($A$19*15)),IF(F69=$B$18,IF(E70+($A$18*15)&gt;100,100,E70+($A$18*15)),E70))))</f>
        <v>43.306666666666686</v>
      </c>
      <c r="G70" s="252">
        <f t="shared" si="70"/>
        <v>43.306666666666686</v>
      </c>
      <c r="H70" s="252">
        <f t="shared" si="70"/>
        <v>43.306666666666686</v>
      </c>
      <c r="I70" s="252">
        <f t="shared" si="70"/>
        <v>43.306666666666686</v>
      </c>
      <c r="J70" s="252">
        <f t="shared" si="70"/>
        <v>43.306666666666686</v>
      </c>
      <c r="K70" s="252">
        <f t="shared" si="70"/>
        <v>43.306666666666686</v>
      </c>
      <c r="L70" s="252">
        <f t="shared" si="70"/>
        <v>43.306666666666686</v>
      </c>
      <c r="M70" s="252">
        <f t="shared" si="70"/>
        <v>58.306666666666686</v>
      </c>
      <c r="N70" s="252">
        <f t="shared" si="70"/>
        <v>73.306666666666686</v>
      </c>
      <c r="O70" s="252">
        <f t="shared" si="70"/>
        <v>88.306666666666686</v>
      </c>
      <c r="P70" s="252">
        <f t="shared" si="70"/>
        <v>100</v>
      </c>
      <c r="Q70" s="252">
        <f t="shared" si="70"/>
        <v>98.076666666666668</v>
      </c>
      <c r="R70" s="252">
        <f t="shared" si="70"/>
        <v>96.153333333333336</v>
      </c>
      <c r="S70" s="252">
        <f t="shared" si="70"/>
        <v>96.153333333333336</v>
      </c>
      <c r="T70" s="252">
        <f t="shared" si="70"/>
        <v>96.153333333333336</v>
      </c>
      <c r="U70" s="252">
        <f t="shared" si="70"/>
        <v>96.153333333333336</v>
      </c>
      <c r="V70" s="252">
        <f t="shared" si="70"/>
        <v>96.153333333333336</v>
      </c>
      <c r="W70" s="252">
        <f t="shared" si="70"/>
        <v>96.153333333333336</v>
      </c>
      <c r="X70" s="252">
        <f t="shared" si="70"/>
        <v>96.153333333333336</v>
      </c>
      <c r="Y70" s="252">
        <f t="shared" si="70"/>
        <v>96.153333333333336</v>
      </c>
      <c r="Z70" s="252">
        <f t="shared" si="70"/>
        <v>96.153333333333336</v>
      </c>
      <c r="AA70" s="252">
        <f t="shared" si="70"/>
        <v>96.153333333333336</v>
      </c>
      <c r="AB70" s="252">
        <f t="shared" si="70"/>
        <v>96.153333333333336</v>
      </c>
      <c r="AC70" s="252">
        <f t="shared" si="70"/>
        <v>96.153333333333336</v>
      </c>
      <c r="AD70" s="252">
        <f t="shared" si="70"/>
        <v>96.153333333333336</v>
      </c>
      <c r="AE70" s="252">
        <f t="shared" si="70"/>
        <v>96.153333333333336</v>
      </c>
      <c r="AF70" s="252">
        <f t="shared" si="70"/>
        <v>96.153333333333336</v>
      </c>
      <c r="AG70" s="252">
        <f t="shared" si="70"/>
        <v>96.153333333333336</v>
      </c>
      <c r="AH70" s="252">
        <f t="shared" si="70"/>
        <v>96.153333333333336</v>
      </c>
      <c r="AI70" s="252">
        <f t="shared" si="70"/>
        <v>96.153333333333336</v>
      </c>
      <c r="AJ70" s="252">
        <f t="shared" si="70"/>
        <v>96.153333333333336</v>
      </c>
      <c r="AK70" s="252">
        <f t="shared" si="70"/>
        <v>96.153333333333336</v>
      </c>
      <c r="AL70" s="252">
        <f t="shared" si="70"/>
        <v>96.153333333333336</v>
      </c>
      <c r="AM70" s="252">
        <f t="shared" si="70"/>
        <v>96.153333333333336</v>
      </c>
      <c r="AN70" s="252">
        <f t="shared" si="70"/>
        <v>96.153333333333336</v>
      </c>
      <c r="AO70" s="252">
        <f t="shared" si="70"/>
        <v>96.153333333333336</v>
      </c>
      <c r="AP70" s="252">
        <f t="shared" si="70"/>
        <v>96.153333333333336</v>
      </c>
      <c r="AQ70" s="252">
        <f>IF(AQ69=$B$16,AP70+($A$16*15),IF(AQ69=$B$17,AP70+($A$17*15),IF(AQ69=$B$19,IF(AP70+($A$19*15)&gt;100,100,AP70+($A$19*15)),IF(AQ69=$B$18,IF(AP70+($A$18*15)&gt;100,100,AP70+($A$18*15)),AP70))))</f>
        <v>96.153333333333336</v>
      </c>
      <c r="AR70" s="252">
        <f t="shared" ref="AR70:BZ70" si="71">IF(AR69=$B$16,AQ70+($A$16*15),IF(AR69=$B$17,AQ70+($A$17*15),IF(AR69=$B$19,IF(AQ70+($A$19*15)&gt;100,100,AQ70+($A$19*15)),IF(AR69=$B$18,IF(AQ70+($A$18*15)&gt;100,100,AQ70+($A$18*15)),AQ70))))</f>
        <v>96.153333333333336</v>
      </c>
      <c r="AS70" s="252">
        <f t="shared" si="71"/>
        <v>96.153333333333336</v>
      </c>
      <c r="AT70" s="252">
        <f t="shared" si="71"/>
        <v>96.153333333333336</v>
      </c>
      <c r="AU70" s="252">
        <f t="shared" si="71"/>
        <v>96.153333333333336</v>
      </c>
      <c r="AV70" s="252">
        <f t="shared" si="71"/>
        <v>96.153333333333336</v>
      </c>
      <c r="AW70" s="252">
        <f t="shared" si="71"/>
        <v>96.153333333333336</v>
      </c>
      <c r="AX70" s="252">
        <f t="shared" si="71"/>
        <v>100</v>
      </c>
      <c r="AY70" s="252">
        <f t="shared" si="71"/>
        <v>100</v>
      </c>
      <c r="AZ70" s="252">
        <f t="shared" si="71"/>
        <v>100</v>
      </c>
      <c r="BA70" s="252">
        <f t="shared" si="71"/>
        <v>100</v>
      </c>
      <c r="BB70" s="252">
        <f t="shared" si="71"/>
        <v>98.076666666666668</v>
      </c>
      <c r="BC70" s="252">
        <f t="shared" si="71"/>
        <v>96.153333333333336</v>
      </c>
      <c r="BD70" s="252">
        <f t="shared" si="71"/>
        <v>96.153333333333336</v>
      </c>
      <c r="BE70" s="252">
        <f t="shared" si="71"/>
        <v>96.153333333333336</v>
      </c>
      <c r="BF70" s="252">
        <f t="shared" si="71"/>
        <v>96.153333333333336</v>
      </c>
      <c r="BG70" s="252">
        <f t="shared" si="71"/>
        <v>96.153333333333336</v>
      </c>
      <c r="BH70" s="252">
        <f t="shared" si="71"/>
        <v>96.153333333333336</v>
      </c>
      <c r="BI70" s="252">
        <f t="shared" si="71"/>
        <v>96.153333333333336</v>
      </c>
      <c r="BJ70" s="252">
        <f t="shared" si="71"/>
        <v>96.153333333333336</v>
      </c>
      <c r="BK70" s="252">
        <f t="shared" si="71"/>
        <v>96.153333333333336</v>
      </c>
      <c r="BL70" s="252">
        <f t="shared" si="71"/>
        <v>96.153333333333336</v>
      </c>
      <c r="BM70" s="252">
        <f t="shared" si="71"/>
        <v>96.153333333333336</v>
      </c>
      <c r="BN70" s="252">
        <f t="shared" si="71"/>
        <v>96.153333333333336</v>
      </c>
      <c r="BO70" s="252">
        <f t="shared" si="71"/>
        <v>96.153333333333336</v>
      </c>
      <c r="BP70" s="252">
        <f t="shared" si="71"/>
        <v>96.153333333333336</v>
      </c>
      <c r="BQ70" s="252">
        <f t="shared" si="71"/>
        <v>96.153333333333336</v>
      </c>
      <c r="BR70" s="252">
        <f t="shared" si="71"/>
        <v>96.153333333333336</v>
      </c>
      <c r="BS70" s="252">
        <f t="shared" si="71"/>
        <v>96.153333333333336</v>
      </c>
      <c r="BT70" s="252">
        <f t="shared" si="71"/>
        <v>96.153333333333336</v>
      </c>
      <c r="BU70" s="252">
        <f t="shared" si="71"/>
        <v>96.153333333333336</v>
      </c>
      <c r="BV70" s="252">
        <f t="shared" si="71"/>
        <v>96.153333333333336</v>
      </c>
      <c r="BW70" s="252">
        <f t="shared" si="71"/>
        <v>96.153333333333336</v>
      </c>
      <c r="BX70" s="252">
        <f t="shared" si="71"/>
        <v>96.153333333333336</v>
      </c>
      <c r="BY70" s="252">
        <f t="shared" si="71"/>
        <v>96.153333333333336</v>
      </c>
      <c r="BZ70" s="252">
        <f t="shared" si="71"/>
        <v>96.153333333333336</v>
      </c>
      <c r="CA70" s="252">
        <f>IF(CA69=$B$16,BZ70+($A$16*15),IF(CA69=$B$17,BZ70+($A$17*15),IF(CA69=$B$19,IF(BZ70+($A$19*15)&gt;100,100,BZ70+($A$19*15)),IF(CA69=$B$18,IF(BZ70+($A$18*15)&gt;100,100,BZ70+($A$18*15)),BZ70))))</f>
        <v>96.153333333333336</v>
      </c>
      <c r="CB70" s="252">
        <f>IF(CB69=$B$16,CA70+($A$16*15),IF(CB69=$B$17,CA70+($A$17*15),IF(CB69=$B$19,IF(CA70+($A$19*15)&gt;100,100,CA70+($A$19*15)),IF(CB69=$B$18,IF(CA70+($A$18*15)&gt;100,100,CA70+($A$18*15)),CA70))))</f>
        <v>96.153333333333336</v>
      </c>
      <c r="CC70" s="252">
        <f>IF(CC69=$B$16,CB70+($A$16*15),IF(CC69=$B$17,CB70+($A$17*15),IF(CC69=$B$19,IF(CB70+($A$19*15)&gt;100,100,CB70+($A$19*15)),IF(CC69=$B$18,IF(CB70+($A$18*15)&gt;100,100,CB70+($A$18*15)),CB70))))</f>
        <v>96.153333333333336</v>
      </c>
      <c r="CD70" s="252">
        <f>IF(CD69=$B$16,CC70+($A$16*15),IF(CD69=$B$17,CC70+($A$17*15),IF(CD69=$B$19,IF(CC70+($A$19*15)&gt;100,100,CC70+($A$19*15)),IF(CD69=$B$18,IF(CC70+($A$18*15)&gt;100,100,CC70+($A$18*15)),CC70))))</f>
        <v>96.153333333333336</v>
      </c>
      <c r="CE70" s="252">
        <f t="shared" ref="CE70:CL70" si="72">IF(CE69=$B$16,CD70+($A$16*15),IF(CE69=$B$17,CD70+($A$17*15),IF(CE69=$B$19,IF(CD70+($A$19*15)&gt;100,100,CD70+($A$19*15)),IF(CE69=$B$18,IF(CD70+($A$18*15)&gt;100,100,CD70+($A$18*15)),CD70))))</f>
        <v>96.153333333333336</v>
      </c>
      <c r="CF70" s="252">
        <f t="shared" si="72"/>
        <v>96.153333333333336</v>
      </c>
      <c r="CG70" s="252">
        <f t="shared" si="72"/>
        <v>96.153333333333336</v>
      </c>
      <c r="CH70" s="252">
        <f t="shared" si="72"/>
        <v>96.153333333333336</v>
      </c>
      <c r="CI70" s="252">
        <f t="shared" si="72"/>
        <v>96.153333333333336</v>
      </c>
      <c r="CJ70" s="252">
        <f t="shared" si="72"/>
        <v>96.153333333333336</v>
      </c>
      <c r="CK70" s="252">
        <f t="shared" si="72"/>
        <v>96.153333333333336</v>
      </c>
      <c r="CL70" s="252">
        <f t="shared" si="72"/>
        <v>96.153333333333336</v>
      </c>
      <c r="CM70" s="256">
        <f t="shared" ref="CM70" si="73">CL70-10</f>
        <v>86.153333333333336</v>
      </c>
    </row>
    <row r="71" spans="1:91" ht="15" customHeight="1" x14ac:dyDescent="0.25">
      <c r="A71" s="340"/>
      <c r="B71" s="341" t="s">
        <v>49</v>
      </c>
      <c r="C71" s="64" t="s">
        <v>44</v>
      </c>
      <c r="D71" s="43" t="s">
        <v>45</v>
      </c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71" t="s">
        <v>31</v>
      </c>
      <c r="R71" s="271" t="s">
        <v>31</v>
      </c>
      <c r="S71" s="271" t="s">
        <v>31</v>
      </c>
      <c r="T71" s="271" t="s">
        <v>31</v>
      </c>
      <c r="U71" s="254" t="s">
        <v>27</v>
      </c>
      <c r="V71" s="254" t="s">
        <v>27</v>
      </c>
      <c r="W71" s="257"/>
      <c r="X71" s="257"/>
      <c r="Y71" s="257"/>
      <c r="Z71" s="257"/>
      <c r="AA71" s="257"/>
      <c r="AB71" s="257"/>
      <c r="AC71" s="257"/>
      <c r="AD71" s="257"/>
      <c r="AE71" s="257"/>
      <c r="AF71" s="257"/>
      <c r="AG71" s="25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  <c r="AR71" s="257"/>
      <c r="AS71" s="257"/>
      <c r="AT71" s="257"/>
      <c r="AU71" s="257"/>
      <c r="AV71" s="257"/>
      <c r="AW71" s="257"/>
      <c r="AX71" s="257"/>
      <c r="AY71" s="257"/>
      <c r="AZ71" s="257"/>
      <c r="BA71" s="257"/>
      <c r="BB71" s="271" t="s">
        <v>31</v>
      </c>
      <c r="BC71" s="271" t="s">
        <v>31</v>
      </c>
      <c r="BD71" s="271" t="s">
        <v>31</v>
      </c>
      <c r="BE71" s="271" t="s">
        <v>31</v>
      </c>
      <c r="BF71" s="254" t="s">
        <v>27</v>
      </c>
      <c r="BG71" s="254" t="s">
        <v>27</v>
      </c>
      <c r="BH71" s="257"/>
      <c r="BI71" s="257"/>
      <c r="BJ71" s="257"/>
      <c r="BK71" s="257"/>
      <c r="BL71" s="257"/>
      <c r="BM71" s="257"/>
      <c r="BN71" s="257"/>
      <c r="BO71" s="257"/>
      <c r="BP71" s="257"/>
      <c r="BQ71" s="257"/>
      <c r="BR71" s="257"/>
      <c r="BS71" s="257"/>
      <c r="BT71" s="257"/>
      <c r="BU71" s="257"/>
      <c r="BV71" s="257"/>
      <c r="BW71" s="257"/>
      <c r="BX71" s="257"/>
      <c r="BY71" s="257"/>
      <c r="BZ71" s="257"/>
      <c r="CA71" s="257"/>
      <c r="CB71" s="257"/>
      <c r="CC71" s="257"/>
      <c r="CD71" s="257"/>
      <c r="CE71" s="257"/>
      <c r="CF71" s="257"/>
      <c r="CG71" s="257"/>
      <c r="CH71" s="257"/>
      <c r="CI71" s="257"/>
      <c r="CJ71" s="257"/>
      <c r="CK71" s="257"/>
      <c r="CL71" s="257"/>
      <c r="CM71" s="252" t="s">
        <v>46</v>
      </c>
    </row>
    <row r="72" spans="1:91" ht="15" hidden="1" customHeight="1" x14ac:dyDescent="0.25">
      <c r="A72" s="340"/>
      <c r="B72" s="342"/>
      <c r="C72" s="64" t="s">
        <v>37</v>
      </c>
      <c r="D72" s="89">
        <f>CM37</f>
        <v>45.230000000000018</v>
      </c>
      <c r="E72" s="252">
        <f>IF(E71=$B$16,D72+($A$16*15),IF(E71=$B$17,D72+($A$17*15),IF(E71=$B$19,IF(D72+($A$19*15)&gt;100,100,D72+($A$19*15)),IF(E71=$B$18,IF(D72+($A$18*15)&gt;100,100,D72+($A$18*15)),D72))))</f>
        <v>45.230000000000018</v>
      </c>
      <c r="F72" s="252">
        <f t="shared" ref="F72:BQ72" si="74">IF(F71=$B$16,E72+($A$16*15),IF(F71=$B$17,E72+($A$17*15),IF(F71=$B$19,IF(E72+($A$19*15)&gt;100,100,E72+($A$19*15)),IF(F71=$B$18,IF(E72+($A$18*15)&gt;100,100,E72+($A$18*15)),E72))))</f>
        <v>45.230000000000018</v>
      </c>
      <c r="G72" s="252">
        <f t="shared" si="74"/>
        <v>45.230000000000018</v>
      </c>
      <c r="H72" s="252">
        <f t="shared" si="74"/>
        <v>45.230000000000018</v>
      </c>
      <c r="I72" s="252">
        <f t="shared" si="74"/>
        <v>45.230000000000018</v>
      </c>
      <c r="J72" s="252">
        <f t="shared" si="74"/>
        <v>45.230000000000018</v>
      </c>
      <c r="K72" s="252">
        <f t="shared" si="74"/>
        <v>45.230000000000018</v>
      </c>
      <c r="L72" s="252">
        <f t="shared" si="74"/>
        <v>45.230000000000018</v>
      </c>
      <c r="M72" s="252">
        <f t="shared" si="74"/>
        <v>45.230000000000018</v>
      </c>
      <c r="N72" s="252">
        <f t="shared" si="74"/>
        <v>45.230000000000018</v>
      </c>
      <c r="O72" s="252">
        <f t="shared" si="74"/>
        <v>45.230000000000018</v>
      </c>
      <c r="P72" s="252">
        <f t="shared" si="74"/>
        <v>45.230000000000018</v>
      </c>
      <c r="Q72" s="252">
        <f t="shared" si="74"/>
        <v>60.230000000000018</v>
      </c>
      <c r="R72" s="252">
        <f t="shared" si="74"/>
        <v>75.230000000000018</v>
      </c>
      <c r="S72" s="252">
        <f t="shared" si="74"/>
        <v>90.230000000000018</v>
      </c>
      <c r="T72" s="252">
        <f t="shared" si="74"/>
        <v>100</v>
      </c>
      <c r="U72" s="252">
        <f t="shared" si="74"/>
        <v>98.076666666666668</v>
      </c>
      <c r="V72" s="252">
        <f t="shared" si="74"/>
        <v>96.153333333333336</v>
      </c>
      <c r="W72" s="252">
        <f t="shared" si="74"/>
        <v>96.153333333333336</v>
      </c>
      <c r="X72" s="252">
        <f t="shared" si="74"/>
        <v>96.153333333333336</v>
      </c>
      <c r="Y72" s="252">
        <f t="shared" si="74"/>
        <v>96.153333333333336</v>
      </c>
      <c r="Z72" s="252">
        <f t="shared" si="74"/>
        <v>96.153333333333336</v>
      </c>
      <c r="AA72" s="252">
        <f t="shared" si="74"/>
        <v>96.153333333333336</v>
      </c>
      <c r="AB72" s="252">
        <f t="shared" si="74"/>
        <v>96.153333333333336</v>
      </c>
      <c r="AC72" s="252">
        <f t="shared" si="74"/>
        <v>96.153333333333336</v>
      </c>
      <c r="AD72" s="252">
        <f t="shared" si="74"/>
        <v>96.153333333333336</v>
      </c>
      <c r="AE72" s="252">
        <f t="shared" si="74"/>
        <v>96.153333333333336</v>
      </c>
      <c r="AF72" s="252">
        <f t="shared" si="74"/>
        <v>96.153333333333336</v>
      </c>
      <c r="AG72" s="252">
        <f t="shared" si="74"/>
        <v>96.153333333333336</v>
      </c>
      <c r="AH72" s="252">
        <f t="shared" si="74"/>
        <v>96.153333333333336</v>
      </c>
      <c r="AI72" s="252">
        <f t="shared" si="74"/>
        <v>96.153333333333336</v>
      </c>
      <c r="AJ72" s="252">
        <f t="shared" si="74"/>
        <v>96.153333333333336</v>
      </c>
      <c r="AK72" s="252">
        <f t="shared" si="74"/>
        <v>96.153333333333336</v>
      </c>
      <c r="AL72" s="252">
        <f t="shared" si="74"/>
        <v>96.153333333333336</v>
      </c>
      <c r="AM72" s="252">
        <f t="shared" si="74"/>
        <v>96.153333333333336</v>
      </c>
      <c r="AN72" s="252">
        <f t="shared" si="74"/>
        <v>96.153333333333336</v>
      </c>
      <c r="AO72" s="252">
        <f t="shared" si="74"/>
        <v>96.153333333333336</v>
      </c>
      <c r="AP72" s="252">
        <f t="shared" si="74"/>
        <v>96.153333333333336</v>
      </c>
      <c r="AQ72" s="252">
        <f t="shared" si="74"/>
        <v>96.153333333333336</v>
      </c>
      <c r="AR72" s="252">
        <f t="shared" si="74"/>
        <v>96.153333333333336</v>
      </c>
      <c r="AS72" s="252">
        <f t="shared" si="74"/>
        <v>96.153333333333336</v>
      </c>
      <c r="AT72" s="252">
        <f t="shared" si="74"/>
        <v>96.153333333333336</v>
      </c>
      <c r="AU72" s="252">
        <f t="shared" si="74"/>
        <v>96.153333333333336</v>
      </c>
      <c r="AV72" s="252">
        <f t="shared" si="74"/>
        <v>96.153333333333336</v>
      </c>
      <c r="AW72" s="252">
        <f t="shared" si="74"/>
        <v>96.153333333333336</v>
      </c>
      <c r="AX72" s="252">
        <f t="shared" si="74"/>
        <v>96.153333333333336</v>
      </c>
      <c r="AY72" s="252">
        <f t="shared" si="74"/>
        <v>96.153333333333336</v>
      </c>
      <c r="AZ72" s="252">
        <f t="shared" si="74"/>
        <v>96.153333333333336</v>
      </c>
      <c r="BA72" s="252">
        <f t="shared" si="74"/>
        <v>96.153333333333336</v>
      </c>
      <c r="BB72" s="252">
        <f t="shared" si="74"/>
        <v>100</v>
      </c>
      <c r="BC72" s="252">
        <f t="shared" si="74"/>
        <v>100</v>
      </c>
      <c r="BD72" s="252">
        <f t="shared" si="74"/>
        <v>100</v>
      </c>
      <c r="BE72" s="252">
        <f t="shared" si="74"/>
        <v>100</v>
      </c>
      <c r="BF72" s="252">
        <f t="shared" si="74"/>
        <v>98.076666666666668</v>
      </c>
      <c r="BG72" s="252">
        <f t="shared" si="74"/>
        <v>96.153333333333336</v>
      </c>
      <c r="BH72" s="252">
        <f t="shared" si="74"/>
        <v>96.153333333333336</v>
      </c>
      <c r="BI72" s="252">
        <f t="shared" si="74"/>
        <v>96.153333333333336</v>
      </c>
      <c r="BJ72" s="252">
        <f t="shared" si="74"/>
        <v>96.153333333333336</v>
      </c>
      <c r="BK72" s="252">
        <f t="shared" si="74"/>
        <v>96.153333333333336</v>
      </c>
      <c r="BL72" s="252">
        <f t="shared" si="74"/>
        <v>96.153333333333336</v>
      </c>
      <c r="BM72" s="252">
        <f t="shared" si="74"/>
        <v>96.153333333333336</v>
      </c>
      <c r="BN72" s="252">
        <f t="shared" si="74"/>
        <v>96.153333333333336</v>
      </c>
      <c r="BO72" s="252">
        <f t="shared" si="74"/>
        <v>96.153333333333336</v>
      </c>
      <c r="BP72" s="252">
        <f t="shared" si="74"/>
        <v>96.153333333333336</v>
      </c>
      <c r="BQ72" s="252">
        <f t="shared" si="74"/>
        <v>96.153333333333336</v>
      </c>
      <c r="BR72" s="252">
        <f t="shared" ref="BR72:BZ72" si="75">IF(BR71=$B$16,BQ72+($A$16*15),IF(BR71=$B$17,BQ72+($A$17*15),IF(BR71=$B$19,IF(BQ72+($A$19*15)&gt;100,100,BQ72+($A$19*15)),IF(BR71=$B$18,IF(BQ72+($A$18*15)&gt;100,100,BQ72+($A$18*15)),BQ72))))</f>
        <v>96.153333333333336</v>
      </c>
      <c r="BS72" s="252">
        <f t="shared" si="75"/>
        <v>96.153333333333336</v>
      </c>
      <c r="BT72" s="252">
        <f t="shared" si="75"/>
        <v>96.153333333333336</v>
      </c>
      <c r="BU72" s="252">
        <f t="shared" si="75"/>
        <v>96.153333333333336</v>
      </c>
      <c r="BV72" s="252">
        <f t="shared" si="75"/>
        <v>96.153333333333336</v>
      </c>
      <c r="BW72" s="252">
        <f t="shared" si="75"/>
        <v>96.153333333333336</v>
      </c>
      <c r="BX72" s="252">
        <f t="shared" si="75"/>
        <v>96.153333333333336</v>
      </c>
      <c r="BY72" s="252">
        <f t="shared" si="75"/>
        <v>96.153333333333336</v>
      </c>
      <c r="BZ72" s="252">
        <f t="shared" si="75"/>
        <v>96.153333333333336</v>
      </c>
      <c r="CA72" s="252">
        <f>IF(CA71=$B$16,BZ72+($A$16*15),IF(CA71=$B$17,BZ72+($A$17*15),IF(CA71=$B$19,IF(BZ72+($A$19*15)&gt;100,100,BZ72+($A$19*15)),IF(CA71=$B$18,IF(BZ72+($A$18*15)&gt;100,100,BZ72+($A$18*15)),BZ72))))</f>
        <v>96.153333333333336</v>
      </c>
      <c r="CB72" s="252">
        <f>IF(CB71=$B$16,CA72+($A$16*15),IF(CB71=$B$17,CA72+($A$17*15),IF(CB71=$B$19,IF(CA72+($A$19*15)&gt;100,100,CA72+($A$19*15)),IF(CB71=$B$18,IF(CA72+($A$18*15)&gt;100,100,CA72+($A$18*15)),CA72))))</f>
        <v>96.153333333333336</v>
      </c>
      <c r="CC72" s="252">
        <f>IF(CC71=$B$16,CB72+($A$16*15),IF(CC71=$B$17,CB72+($A$17*15),IF(CC71=$B$19,IF(CB72+($A$19*15)&gt;100,100,CB72+($A$19*15)),IF(CC71=$B$18,IF(CB72+($A$18*15)&gt;100,100,CB72+($A$18*15)),CB72))))</f>
        <v>96.153333333333336</v>
      </c>
      <c r="CD72" s="252">
        <f t="shared" ref="CD72:CL72" si="76">IF(CD71=$B$16,CC72+($A$16*15),IF(CD71=$B$17,CC72+($A$17*15),IF(CD71=$B$19,IF(CC72+($A$19*15)&gt;100,100,CC72+($A$19*15)),IF(CD71=$B$18,IF(CC72+($A$18*15)&gt;100,100,CC72+($A$18*15)),CC72))))</f>
        <v>96.153333333333336</v>
      </c>
      <c r="CE72" s="252">
        <f t="shared" si="76"/>
        <v>96.153333333333336</v>
      </c>
      <c r="CF72" s="252">
        <f t="shared" si="76"/>
        <v>96.153333333333336</v>
      </c>
      <c r="CG72" s="252">
        <f t="shared" si="76"/>
        <v>96.153333333333336</v>
      </c>
      <c r="CH72" s="252">
        <f t="shared" si="76"/>
        <v>96.153333333333336</v>
      </c>
      <c r="CI72" s="252">
        <f t="shared" si="76"/>
        <v>96.153333333333336</v>
      </c>
      <c r="CJ72" s="252">
        <f t="shared" si="76"/>
        <v>96.153333333333336</v>
      </c>
      <c r="CK72" s="252">
        <f t="shared" si="76"/>
        <v>96.153333333333336</v>
      </c>
      <c r="CL72" s="252">
        <f t="shared" si="76"/>
        <v>96.153333333333336</v>
      </c>
      <c r="CM72" s="256">
        <f t="shared" ref="CM72" si="77">CL72-10</f>
        <v>86.153333333333336</v>
      </c>
    </row>
    <row r="73" spans="1:91" ht="15" customHeight="1" x14ac:dyDescent="0.25">
      <c r="A73" s="340"/>
      <c r="B73" s="341" t="s">
        <v>50</v>
      </c>
      <c r="C73" s="64" t="s">
        <v>44</v>
      </c>
      <c r="D73" s="43" t="s">
        <v>45</v>
      </c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57"/>
      <c r="U73" s="271" t="s">
        <v>31</v>
      </c>
      <c r="V73" s="271" t="s">
        <v>31</v>
      </c>
      <c r="W73" s="271" t="s">
        <v>31</v>
      </c>
      <c r="X73" s="271" t="s">
        <v>31</v>
      </c>
      <c r="Y73" s="254" t="s">
        <v>27</v>
      </c>
      <c r="Z73" s="254" t="s">
        <v>27</v>
      </c>
      <c r="AA73" s="257"/>
      <c r="AB73" s="257"/>
      <c r="AC73" s="257"/>
      <c r="AD73" s="257"/>
      <c r="AE73" s="257"/>
      <c r="AF73" s="257"/>
      <c r="AG73" s="25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  <c r="AR73" s="257"/>
      <c r="AS73" s="257"/>
      <c r="AT73" s="257"/>
      <c r="AU73" s="257"/>
      <c r="AV73" s="257"/>
      <c r="AW73" s="257"/>
      <c r="AX73" s="257"/>
      <c r="AY73" s="257"/>
      <c r="AZ73" s="257"/>
      <c r="BA73" s="257"/>
      <c r="BB73" s="257"/>
      <c r="BC73" s="257"/>
      <c r="BD73" s="257"/>
      <c r="BE73" s="257"/>
      <c r="BF73" s="271" t="s">
        <v>31</v>
      </c>
      <c r="BG73" s="271" t="s">
        <v>31</v>
      </c>
      <c r="BH73" s="271" t="s">
        <v>31</v>
      </c>
      <c r="BI73" s="271" t="s">
        <v>31</v>
      </c>
      <c r="BJ73" s="254" t="s">
        <v>27</v>
      </c>
      <c r="BK73" s="254" t="s">
        <v>27</v>
      </c>
      <c r="BL73" s="257"/>
      <c r="BM73" s="257"/>
      <c r="BN73" s="257"/>
      <c r="BO73" s="257"/>
      <c r="BP73" s="257"/>
      <c r="BQ73" s="257"/>
      <c r="BR73" s="257"/>
      <c r="BS73" s="257"/>
      <c r="BT73" s="257"/>
      <c r="BU73" s="257"/>
      <c r="BV73" s="257"/>
      <c r="BW73" s="257"/>
      <c r="BX73" s="257"/>
      <c r="BY73" s="257"/>
      <c r="BZ73" s="257"/>
      <c r="CA73" s="257"/>
      <c r="CB73" s="257"/>
      <c r="CC73" s="257"/>
      <c r="CD73" s="257"/>
      <c r="CE73" s="257"/>
      <c r="CF73" s="257"/>
      <c r="CG73" s="257"/>
      <c r="CH73" s="257"/>
      <c r="CI73" s="257"/>
      <c r="CJ73" s="257"/>
      <c r="CK73" s="257"/>
      <c r="CL73" s="257"/>
      <c r="CM73" s="252" t="s">
        <v>46</v>
      </c>
    </row>
    <row r="74" spans="1:91" ht="15" hidden="1" customHeight="1" x14ac:dyDescent="0.25">
      <c r="A74" s="340"/>
      <c r="B74" s="342"/>
      <c r="C74" s="64" t="s">
        <v>37</v>
      </c>
      <c r="D74" s="89">
        <f>CM39</f>
        <v>47.166666666666686</v>
      </c>
      <c r="E74" s="252">
        <f>IF(E73=$B$16,D74+($A$16*15),IF(E73=$B$17,D74+($A$17*15),IF(E73=$B$19,IF(D74+($A$19*15)&gt;100,100,D74+($A$19*15)),IF(E73=$B$18,IF(D74+($A$18*15)&gt;100,100,D74+($A$18*15)),D74))))</f>
        <v>47.166666666666686</v>
      </c>
      <c r="F74" s="252">
        <f t="shared" ref="F74:BQ74" si="78">IF(F73=$B$16,E74+($A$16*15),IF(F73=$B$17,E74+($A$17*15),IF(F73=$B$19,IF(E74+($A$19*15)&gt;100,100,E74+($A$19*15)),IF(F73=$B$18,IF(E74+($A$18*15)&gt;100,100,E74+($A$18*15)),E74))))</f>
        <v>47.166666666666686</v>
      </c>
      <c r="G74" s="252">
        <f t="shared" si="78"/>
        <v>47.166666666666686</v>
      </c>
      <c r="H74" s="252">
        <f t="shared" si="78"/>
        <v>47.166666666666686</v>
      </c>
      <c r="I74" s="252">
        <f t="shared" si="78"/>
        <v>47.166666666666686</v>
      </c>
      <c r="J74" s="252">
        <f t="shared" si="78"/>
        <v>47.166666666666686</v>
      </c>
      <c r="K74" s="252">
        <f t="shared" si="78"/>
        <v>47.166666666666686</v>
      </c>
      <c r="L74" s="252">
        <f t="shared" si="78"/>
        <v>47.166666666666686</v>
      </c>
      <c r="M74" s="252">
        <f t="shared" si="78"/>
        <v>47.166666666666686</v>
      </c>
      <c r="N74" s="252">
        <f t="shared" si="78"/>
        <v>47.166666666666686</v>
      </c>
      <c r="O74" s="252">
        <f t="shared" si="78"/>
        <v>47.166666666666686</v>
      </c>
      <c r="P74" s="252">
        <f t="shared" si="78"/>
        <v>47.166666666666686</v>
      </c>
      <c r="Q74" s="252">
        <f t="shared" si="78"/>
        <v>47.166666666666686</v>
      </c>
      <c r="R74" s="252">
        <f t="shared" si="78"/>
        <v>47.166666666666686</v>
      </c>
      <c r="S74" s="252">
        <f t="shared" si="78"/>
        <v>47.166666666666686</v>
      </c>
      <c r="T74" s="252">
        <f t="shared" si="78"/>
        <v>47.166666666666686</v>
      </c>
      <c r="U74" s="252">
        <f t="shared" si="78"/>
        <v>62.166666666666686</v>
      </c>
      <c r="V74" s="252">
        <f t="shared" si="78"/>
        <v>77.166666666666686</v>
      </c>
      <c r="W74" s="252">
        <f t="shared" si="78"/>
        <v>92.166666666666686</v>
      </c>
      <c r="X74" s="252">
        <f t="shared" si="78"/>
        <v>100</v>
      </c>
      <c r="Y74" s="252">
        <f t="shared" si="78"/>
        <v>98.076666666666668</v>
      </c>
      <c r="Z74" s="252">
        <f t="shared" si="78"/>
        <v>96.153333333333336</v>
      </c>
      <c r="AA74" s="252">
        <f t="shared" si="78"/>
        <v>96.153333333333336</v>
      </c>
      <c r="AB74" s="252">
        <f t="shared" si="78"/>
        <v>96.153333333333336</v>
      </c>
      <c r="AC74" s="252">
        <f t="shared" si="78"/>
        <v>96.153333333333336</v>
      </c>
      <c r="AD74" s="252">
        <f t="shared" si="78"/>
        <v>96.153333333333336</v>
      </c>
      <c r="AE74" s="252">
        <f t="shared" si="78"/>
        <v>96.153333333333336</v>
      </c>
      <c r="AF74" s="252">
        <f t="shared" si="78"/>
        <v>96.153333333333336</v>
      </c>
      <c r="AG74" s="252">
        <f t="shared" si="78"/>
        <v>96.153333333333336</v>
      </c>
      <c r="AH74" s="252">
        <f t="shared" si="78"/>
        <v>96.153333333333336</v>
      </c>
      <c r="AI74" s="252">
        <f t="shared" si="78"/>
        <v>96.153333333333336</v>
      </c>
      <c r="AJ74" s="252">
        <f t="shared" si="78"/>
        <v>96.153333333333336</v>
      </c>
      <c r="AK74" s="252">
        <f t="shared" si="78"/>
        <v>96.153333333333336</v>
      </c>
      <c r="AL74" s="252">
        <f t="shared" si="78"/>
        <v>96.153333333333336</v>
      </c>
      <c r="AM74" s="252">
        <f t="shared" si="78"/>
        <v>96.153333333333336</v>
      </c>
      <c r="AN74" s="252">
        <f t="shared" si="78"/>
        <v>96.153333333333336</v>
      </c>
      <c r="AO74" s="252">
        <f t="shared" si="78"/>
        <v>96.153333333333336</v>
      </c>
      <c r="AP74" s="252">
        <f t="shared" si="78"/>
        <v>96.153333333333336</v>
      </c>
      <c r="AQ74" s="252">
        <f t="shared" si="78"/>
        <v>96.153333333333336</v>
      </c>
      <c r="AR74" s="252">
        <f t="shared" si="78"/>
        <v>96.153333333333336</v>
      </c>
      <c r="AS74" s="252">
        <f t="shared" si="78"/>
        <v>96.153333333333336</v>
      </c>
      <c r="AT74" s="252">
        <f t="shared" si="78"/>
        <v>96.153333333333336</v>
      </c>
      <c r="AU74" s="252">
        <f t="shared" si="78"/>
        <v>96.153333333333336</v>
      </c>
      <c r="AV74" s="252">
        <f t="shared" si="78"/>
        <v>96.153333333333336</v>
      </c>
      <c r="AW74" s="252">
        <f t="shared" si="78"/>
        <v>96.153333333333336</v>
      </c>
      <c r="AX74" s="252">
        <f t="shared" si="78"/>
        <v>96.153333333333336</v>
      </c>
      <c r="AY74" s="252">
        <f t="shared" si="78"/>
        <v>96.153333333333336</v>
      </c>
      <c r="AZ74" s="252">
        <f t="shared" si="78"/>
        <v>96.153333333333336</v>
      </c>
      <c r="BA74" s="252">
        <f t="shared" si="78"/>
        <v>96.153333333333336</v>
      </c>
      <c r="BB74" s="252">
        <f t="shared" si="78"/>
        <v>96.153333333333336</v>
      </c>
      <c r="BC74" s="252">
        <f t="shared" si="78"/>
        <v>96.153333333333336</v>
      </c>
      <c r="BD74" s="252">
        <f t="shared" si="78"/>
        <v>96.153333333333336</v>
      </c>
      <c r="BE74" s="252">
        <f t="shared" si="78"/>
        <v>96.153333333333336</v>
      </c>
      <c r="BF74" s="252">
        <f t="shared" si="78"/>
        <v>100</v>
      </c>
      <c r="BG74" s="252">
        <f t="shared" si="78"/>
        <v>100</v>
      </c>
      <c r="BH74" s="252">
        <f t="shared" si="78"/>
        <v>100</v>
      </c>
      <c r="BI74" s="252">
        <f t="shared" si="78"/>
        <v>100</v>
      </c>
      <c r="BJ74" s="252">
        <f t="shared" si="78"/>
        <v>98.076666666666668</v>
      </c>
      <c r="BK74" s="252">
        <f t="shared" si="78"/>
        <v>96.153333333333336</v>
      </c>
      <c r="BL74" s="252">
        <f t="shared" si="78"/>
        <v>96.153333333333336</v>
      </c>
      <c r="BM74" s="252">
        <f t="shared" si="78"/>
        <v>96.153333333333336</v>
      </c>
      <c r="BN74" s="252">
        <f t="shared" si="78"/>
        <v>96.153333333333336</v>
      </c>
      <c r="BO74" s="252">
        <f t="shared" si="78"/>
        <v>96.153333333333336</v>
      </c>
      <c r="BP74" s="252">
        <f t="shared" si="78"/>
        <v>96.153333333333336</v>
      </c>
      <c r="BQ74" s="252">
        <f t="shared" si="78"/>
        <v>96.153333333333336</v>
      </c>
      <c r="BR74" s="252">
        <f t="shared" ref="BR74:BZ74" si="79">IF(BR73=$B$16,BQ74+($A$16*15),IF(BR73=$B$17,BQ74+($A$17*15),IF(BR73=$B$19,IF(BQ74+($A$19*15)&gt;100,100,BQ74+($A$19*15)),IF(BR73=$B$18,IF(BQ74+($A$18*15)&gt;100,100,BQ74+($A$18*15)),BQ74))))</f>
        <v>96.153333333333336</v>
      </c>
      <c r="BS74" s="252">
        <f t="shared" si="79"/>
        <v>96.153333333333336</v>
      </c>
      <c r="BT74" s="252">
        <f t="shared" si="79"/>
        <v>96.153333333333336</v>
      </c>
      <c r="BU74" s="252">
        <f t="shared" si="79"/>
        <v>96.153333333333336</v>
      </c>
      <c r="BV74" s="252">
        <f t="shared" si="79"/>
        <v>96.153333333333336</v>
      </c>
      <c r="BW74" s="252">
        <f t="shared" si="79"/>
        <v>96.153333333333336</v>
      </c>
      <c r="BX74" s="252">
        <f t="shared" si="79"/>
        <v>96.153333333333336</v>
      </c>
      <c r="BY74" s="252">
        <f t="shared" si="79"/>
        <v>96.153333333333336</v>
      </c>
      <c r="BZ74" s="252">
        <f t="shared" si="79"/>
        <v>96.153333333333336</v>
      </c>
      <c r="CA74" s="252">
        <f>IF(CA73=$B$16,BZ74+($A$16*15),IF(CA73=$B$17,BZ74+($A$17*15),IF(CA73=$B$19,IF(BZ74+($A$19*15)&gt;100,100,BZ74+($A$19*15)),IF(CA73=$B$18,IF(BZ74+($A$18*15)&gt;100,100,BZ74+($A$18*15)),BZ74))))</f>
        <v>96.153333333333336</v>
      </c>
      <c r="CB74" s="252">
        <f>IF(CB73=$B$16,CA74+($A$16*15),IF(CB73=$B$17,CA74+($A$17*15),IF(CB73=$B$19,IF(CA74+($A$19*15)&gt;100,100,CA74+($A$19*15)),IF(CB73=$B$18,IF(CA74+($A$18*15)&gt;100,100,CA74+($A$18*15)),CA74))))</f>
        <v>96.153333333333336</v>
      </c>
      <c r="CC74" s="252">
        <f t="shared" ref="CC74:CL74" si="80">IF(CC73=$B$16,CB74+($A$16*15),IF(CC73=$B$17,CB74+($A$17*15),IF(CC73=$B$19,IF(CB74+($A$19*15)&gt;100,100,CB74+($A$19*15)),IF(CC73=$B$18,IF(CB74+($A$18*15)&gt;100,100,CB74+($A$18*15)),CB74))))</f>
        <v>96.153333333333336</v>
      </c>
      <c r="CD74" s="252">
        <f t="shared" si="80"/>
        <v>96.153333333333336</v>
      </c>
      <c r="CE74" s="252">
        <f t="shared" si="80"/>
        <v>96.153333333333336</v>
      </c>
      <c r="CF74" s="252">
        <f t="shared" si="80"/>
        <v>96.153333333333336</v>
      </c>
      <c r="CG74" s="252">
        <f t="shared" si="80"/>
        <v>96.153333333333336</v>
      </c>
      <c r="CH74" s="252">
        <f t="shared" si="80"/>
        <v>96.153333333333336</v>
      </c>
      <c r="CI74" s="252">
        <f t="shared" si="80"/>
        <v>96.153333333333336</v>
      </c>
      <c r="CJ74" s="252">
        <f t="shared" si="80"/>
        <v>96.153333333333336</v>
      </c>
      <c r="CK74" s="252">
        <f t="shared" si="80"/>
        <v>96.153333333333336</v>
      </c>
      <c r="CL74" s="252">
        <f t="shared" si="80"/>
        <v>96.153333333333336</v>
      </c>
      <c r="CM74" s="256">
        <f t="shared" ref="CM74" si="81">CL74-10</f>
        <v>86.153333333333336</v>
      </c>
    </row>
    <row r="75" spans="1:91" ht="15" customHeight="1" x14ac:dyDescent="0.25">
      <c r="A75" s="340"/>
      <c r="B75" s="341" t="s">
        <v>51</v>
      </c>
      <c r="C75" s="64" t="s">
        <v>44</v>
      </c>
      <c r="D75" s="43" t="s">
        <v>45</v>
      </c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57"/>
      <c r="R75" s="257"/>
      <c r="S75" s="257"/>
      <c r="T75" s="257"/>
      <c r="U75" s="257"/>
      <c r="V75" s="257"/>
      <c r="W75" s="257"/>
      <c r="X75" s="257"/>
      <c r="Y75" s="271" t="s">
        <v>31</v>
      </c>
      <c r="Z75" s="271" t="s">
        <v>31</v>
      </c>
      <c r="AA75" s="271" t="s">
        <v>31</v>
      </c>
      <c r="AB75" s="271" t="s">
        <v>31</v>
      </c>
      <c r="AC75" s="254" t="s">
        <v>27</v>
      </c>
      <c r="AD75" s="254" t="s">
        <v>27</v>
      </c>
      <c r="AE75" s="257"/>
      <c r="AF75" s="257"/>
      <c r="AG75" s="25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  <c r="AR75" s="257"/>
      <c r="AS75" s="257"/>
      <c r="AT75" s="257"/>
      <c r="AU75" s="257"/>
      <c r="AV75" s="257"/>
      <c r="AW75" s="257"/>
      <c r="AX75" s="257"/>
      <c r="AY75" s="257"/>
      <c r="AZ75" s="257"/>
      <c r="BA75" s="257"/>
      <c r="BB75" s="257"/>
      <c r="BC75" s="257"/>
      <c r="BD75" s="257"/>
      <c r="BE75" s="257"/>
      <c r="BF75" s="257"/>
      <c r="BG75" s="257"/>
      <c r="BH75" s="257"/>
      <c r="BI75" s="257"/>
      <c r="BJ75" s="271" t="s">
        <v>31</v>
      </c>
      <c r="BK75" s="271" t="s">
        <v>31</v>
      </c>
      <c r="BL75" s="271" t="s">
        <v>31</v>
      </c>
      <c r="BM75" s="271" t="s">
        <v>31</v>
      </c>
      <c r="BN75" s="254" t="s">
        <v>27</v>
      </c>
      <c r="BO75" s="254" t="s">
        <v>27</v>
      </c>
      <c r="BP75" s="257"/>
      <c r="BQ75" s="257"/>
      <c r="BR75" s="257"/>
      <c r="BS75" s="257"/>
      <c r="BT75" s="257"/>
      <c r="BU75" s="257"/>
      <c r="BV75" s="257"/>
      <c r="BW75" s="257"/>
      <c r="BX75" s="257"/>
      <c r="BY75" s="257"/>
      <c r="BZ75" s="257"/>
      <c r="CA75" s="257"/>
      <c r="CB75" s="257"/>
      <c r="CC75" s="257"/>
      <c r="CD75" s="257"/>
      <c r="CE75" s="257"/>
      <c r="CF75" s="257"/>
      <c r="CG75" s="257"/>
      <c r="CH75" s="257"/>
      <c r="CI75" s="257"/>
      <c r="CJ75" s="257"/>
      <c r="CK75" s="257"/>
      <c r="CL75" s="257"/>
      <c r="CM75" s="252" t="s">
        <v>46</v>
      </c>
    </row>
    <row r="76" spans="1:91" ht="15" hidden="1" customHeight="1" x14ac:dyDescent="0.25">
      <c r="A76" s="366"/>
      <c r="B76" s="342"/>
      <c r="C76" s="64" t="s">
        <v>37</v>
      </c>
      <c r="D76" s="89">
        <f>CM41</f>
        <v>49.103333333333353</v>
      </c>
      <c r="E76" s="252">
        <f>IF(E75=$B$16,D76+($A$16*15),IF(E75=$B$17,D76+($A$17*15),IF(E75=$B$19,IF(D76+($A$19*15)&gt;100,100,D76+($A$19*15)),IF(E75=$B$18,IF(D76+($A$18*15)&gt;100,100,D76+($A$18*15)),D76))))</f>
        <v>49.103333333333353</v>
      </c>
      <c r="F76" s="252">
        <f t="shared" ref="F76:BQ76" si="82">IF(F75=$B$16,E76+($A$16*15),IF(F75=$B$17,E76+($A$17*15),IF(F75=$B$19,IF(E76+($A$19*15)&gt;100,100,E76+($A$19*15)),IF(F75=$B$18,IF(E76+($A$18*15)&gt;100,100,E76+($A$18*15)),E76))))</f>
        <v>49.103333333333353</v>
      </c>
      <c r="G76" s="252">
        <f t="shared" si="82"/>
        <v>49.103333333333353</v>
      </c>
      <c r="H76" s="252">
        <f t="shared" si="82"/>
        <v>49.103333333333353</v>
      </c>
      <c r="I76" s="252">
        <f t="shared" si="82"/>
        <v>49.103333333333353</v>
      </c>
      <c r="J76" s="252">
        <f t="shared" si="82"/>
        <v>49.103333333333353</v>
      </c>
      <c r="K76" s="252">
        <f t="shared" si="82"/>
        <v>49.103333333333353</v>
      </c>
      <c r="L76" s="252">
        <f t="shared" si="82"/>
        <v>49.103333333333353</v>
      </c>
      <c r="M76" s="252">
        <f t="shared" si="82"/>
        <v>49.103333333333353</v>
      </c>
      <c r="N76" s="252">
        <f t="shared" si="82"/>
        <v>49.103333333333353</v>
      </c>
      <c r="O76" s="252">
        <f t="shared" si="82"/>
        <v>49.103333333333353</v>
      </c>
      <c r="P76" s="252">
        <f t="shared" si="82"/>
        <v>49.103333333333353</v>
      </c>
      <c r="Q76" s="252">
        <f t="shared" si="82"/>
        <v>49.103333333333353</v>
      </c>
      <c r="R76" s="252">
        <f t="shared" si="82"/>
        <v>49.103333333333353</v>
      </c>
      <c r="S76" s="252">
        <f t="shared" si="82"/>
        <v>49.103333333333353</v>
      </c>
      <c r="T76" s="252">
        <f t="shared" si="82"/>
        <v>49.103333333333353</v>
      </c>
      <c r="U76" s="252">
        <f t="shared" si="82"/>
        <v>49.103333333333353</v>
      </c>
      <c r="V76" s="252">
        <f t="shared" si="82"/>
        <v>49.103333333333353</v>
      </c>
      <c r="W76" s="252">
        <f t="shared" si="82"/>
        <v>49.103333333333353</v>
      </c>
      <c r="X76" s="252">
        <f t="shared" si="82"/>
        <v>49.103333333333353</v>
      </c>
      <c r="Y76" s="252">
        <f t="shared" si="82"/>
        <v>64.103333333333353</v>
      </c>
      <c r="Z76" s="252">
        <f t="shared" si="82"/>
        <v>79.103333333333353</v>
      </c>
      <c r="AA76" s="252">
        <f t="shared" si="82"/>
        <v>94.103333333333353</v>
      </c>
      <c r="AB76" s="252">
        <f t="shared" si="82"/>
        <v>100</v>
      </c>
      <c r="AC76" s="252">
        <f t="shared" si="82"/>
        <v>98.076666666666668</v>
      </c>
      <c r="AD76" s="252">
        <f t="shared" si="82"/>
        <v>96.153333333333336</v>
      </c>
      <c r="AE76" s="252">
        <f t="shared" si="82"/>
        <v>96.153333333333336</v>
      </c>
      <c r="AF76" s="252">
        <f t="shared" si="82"/>
        <v>96.153333333333336</v>
      </c>
      <c r="AG76" s="252">
        <f t="shared" si="82"/>
        <v>96.153333333333336</v>
      </c>
      <c r="AH76" s="252">
        <f t="shared" si="82"/>
        <v>96.153333333333336</v>
      </c>
      <c r="AI76" s="252">
        <f t="shared" si="82"/>
        <v>96.153333333333336</v>
      </c>
      <c r="AJ76" s="252">
        <f t="shared" si="82"/>
        <v>96.153333333333336</v>
      </c>
      <c r="AK76" s="252">
        <f t="shared" si="82"/>
        <v>96.153333333333336</v>
      </c>
      <c r="AL76" s="252">
        <f t="shared" si="82"/>
        <v>96.153333333333336</v>
      </c>
      <c r="AM76" s="252">
        <f t="shared" si="82"/>
        <v>96.153333333333336</v>
      </c>
      <c r="AN76" s="252">
        <f t="shared" si="82"/>
        <v>96.153333333333336</v>
      </c>
      <c r="AO76" s="252">
        <f t="shared" si="82"/>
        <v>96.153333333333336</v>
      </c>
      <c r="AP76" s="252">
        <f t="shared" si="82"/>
        <v>96.153333333333336</v>
      </c>
      <c r="AQ76" s="252">
        <f t="shared" si="82"/>
        <v>96.153333333333336</v>
      </c>
      <c r="AR76" s="252">
        <f t="shared" si="82"/>
        <v>96.153333333333336</v>
      </c>
      <c r="AS76" s="252">
        <f t="shared" si="82"/>
        <v>96.153333333333336</v>
      </c>
      <c r="AT76" s="252">
        <f t="shared" si="82"/>
        <v>96.153333333333336</v>
      </c>
      <c r="AU76" s="252">
        <f t="shared" si="82"/>
        <v>96.153333333333336</v>
      </c>
      <c r="AV76" s="252">
        <f t="shared" si="82"/>
        <v>96.153333333333336</v>
      </c>
      <c r="AW76" s="252">
        <f t="shared" si="82"/>
        <v>96.153333333333336</v>
      </c>
      <c r="AX76" s="252">
        <f t="shared" si="82"/>
        <v>96.153333333333336</v>
      </c>
      <c r="AY76" s="252">
        <f t="shared" si="82"/>
        <v>96.153333333333336</v>
      </c>
      <c r="AZ76" s="252">
        <f t="shared" si="82"/>
        <v>96.153333333333336</v>
      </c>
      <c r="BA76" s="252">
        <f t="shared" si="82"/>
        <v>96.153333333333336</v>
      </c>
      <c r="BB76" s="252">
        <f t="shared" si="82"/>
        <v>96.153333333333336</v>
      </c>
      <c r="BC76" s="252">
        <f t="shared" si="82"/>
        <v>96.153333333333336</v>
      </c>
      <c r="BD76" s="252">
        <f t="shared" si="82"/>
        <v>96.153333333333336</v>
      </c>
      <c r="BE76" s="252">
        <f t="shared" si="82"/>
        <v>96.153333333333336</v>
      </c>
      <c r="BF76" s="252">
        <f t="shared" si="82"/>
        <v>96.153333333333336</v>
      </c>
      <c r="BG76" s="252">
        <f t="shared" si="82"/>
        <v>96.153333333333336</v>
      </c>
      <c r="BH76" s="252">
        <f t="shared" si="82"/>
        <v>96.153333333333336</v>
      </c>
      <c r="BI76" s="252">
        <f t="shared" si="82"/>
        <v>96.153333333333336</v>
      </c>
      <c r="BJ76" s="252">
        <f t="shared" si="82"/>
        <v>100</v>
      </c>
      <c r="BK76" s="252">
        <f t="shared" si="82"/>
        <v>100</v>
      </c>
      <c r="BL76" s="252">
        <f t="shared" si="82"/>
        <v>100</v>
      </c>
      <c r="BM76" s="252">
        <f t="shared" si="82"/>
        <v>100</v>
      </c>
      <c r="BN76" s="252">
        <f t="shared" si="82"/>
        <v>98.076666666666668</v>
      </c>
      <c r="BO76" s="252">
        <f t="shared" si="82"/>
        <v>96.153333333333336</v>
      </c>
      <c r="BP76" s="252">
        <f t="shared" si="82"/>
        <v>96.153333333333336</v>
      </c>
      <c r="BQ76" s="252">
        <f t="shared" si="82"/>
        <v>96.153333333333336</v>
      </c>
      <c r="BR76" s="252">
        <f t="shared" ref="BR76:BZ76" si="83">IF(BR75=$B$16,BQ76+($A$16*15),IF(BR75=$B$17,BQ76+($A$17*15),IF(BR75=$B$19,IF(BQ76+($A$19*15)&gt;100,100,BQ76+($A$19*15)),IF(BR75=$B$18,IF(BQ76+($A$18*15)&gt;100,100,BQ76+($A$18*15)),BQ76))))</f>
        <v>96.153333333333336</v>
      </c>
      <c r="BS76" s="252">
        <f t="shared" si="83"/>
        <v>96.153333333333336</v>
      </c>
      <c r="BT76" s="252">
        <f t="shared" si="83"/>
        <v>96.153333333333336</v>
      </c>
      <c r="BU76" s="252">
        <f t="shared" si="83"/>
        <v>96.153333333333336</v>
      </c>
      <c r="BV76" s="252">
        <f t="shared" si="83"/>
        <v>96.153333333333336</v>
      </c>
      <c r="BW76" s="252">
        <f t="shared" si="83"/>
        <v>96.153333333333336</v>
      </c>
      <c r="BX76" s="252">
        <f t="shared" si="83"/>
        <v>96.153333333333336</v>
      </c>
      <c r="BY76" s="252">
        <f t="shared" si="83"/>
        <v>96.153333333333336</v>
      </c>
      <c r="BZ76" s="252">
        <f t="shared" si="83"/>
        <v>96.153333333333336</v>
      </c>
      <c r="CA76" s="252">
        <f>IF(CA75=$B$16,BZ76+($A$16*15),IF(CA75=$B$17,BZ76+($A$17*15),IF(CA75=$B$19,IF(BZ76+($A$19*15)&gt;100,100,BZ76+($A$19*15)),IF(CA75=$B$18,IF(BZ76+($A$18*15)&gt;100,100,BZ76+($A$18*15)),BZ76))))</f>
        <v>96.153333333333336</v>
      </c>
      <c r="CB76" s="252">
        <f t="shared" ref="CB76:CL76" si="84">IF(CB75=$B$16,CA76+($A$16*15),IF(CB75=$B$17,CA76+($A$17*15),IF(CB75=$B$19,IF(CA76+($A$19*15)&gt;100,100,CA76+($A$19*15)),IF(CB75=$B$18,IF(CA76+($A$18*15)&gt;100,100,CA76+($A$18*15)),CA76))))</f>
        <v>96.153333333333336</v>
      </c>
      <c r="CC76" s="252">
        <f t="shared" si="84"/>
        <v>96.153333333333336</v>
      </c>
      <c r="CD76" s="252">
        <f t="shared" si="84"/>
        <v>96.153333333333336</v>
      </c>
      <c r="CE76" s="252">
        <f t="shared" si="84"/>
        <v>96.153333333333336</v>
      </c>
      <c r="CF76" s="252">
        <f t="shared" si="84"/>
        <v>96.153333333333336</v>
      </c>
      <c r="CG76" s="252">
        <f t="shared" si="84"/>
        <v>96.153333333333336</v>
      </c>
      <c r="CH76" s="252">
        <f t="shared" si="84"/>
        <v>96.153333333333336</v>
      </c>
      <c r="CI76" s="252">
        <f t="shared" si="84"/>
        <v>96.153333333333336</v>
      </c>
      <c r="CJ76" s="252">
        <f t="shared" si="84"/>
        <v>96.153333333333336</v>
      </c>
      <c r="CK76" s="252">
        <f t="shared" si="84"/>
        <v>96.153333333333336</v>
      </c>
      <c r="CL76" s="252">
        <f t="shared" si="84"/>
        <v>96.153333333333336</v>
      </c>
      <c r="CM76" s="256">
        <f t="shared" ref="CM76" si="85">CL76-10</f>
        <v>86.153333333333336</v>
      </c>
    </row>
    <row r="77" spans="1:91" ht="15" customHeight="1" x14ac:dyDescent="0.25">
      <c r="A77" s="343" t="s">
        <v>52</v>
      </c>
      <c r="B77" s="341" t="s">
        <v>53</v>
      </c>
      <c r="C77" s="64" t="s">
        <v>44</v>
      </c>
      <c r="D77" s="43" t="s">
        <v>45</v>
      </c>
      <c r="E77" s="253" t="s">
        <v>23</v>
      </c>
      <c r="F77" s="253" t="s">
        <v>23</v>
      </c>
      <c r="G77" s="253" t="s">
        <v>23</v>
      </c>
      <c r="H77" s="254" t="s">
        <v>27</v>
      </c>
      <c r="I77" s="254" t="s">
        <v>27</v>
      </c>
      <c r="J77" s="254" t="s">
        <v>27</v>
      </c>
      <c r="K77" s="253" t="s">
        <v>23</v>
      </c>
      <c r="L77" s="253" t="s">
        <v>23</v>
      </c>
      <c r="M77" s="253" t="s">
        <v>23</v>
      </c>
      <c r="N77" s="254" t="s">
        <v>27</v>
      </c>
      <c r="O77" s="254" t="s">
        <v>27</v>
      </c>
      <c r="P77" s="254" t="s">
        <v>27</v>
      </c>
      <c r="Q77" s="253" t="s">
        <v>23</v>
      </c>
      <c r="R77" s="253" t="s">
        <v>23</v>
      </c>
      <c r="S77" s="253" t="s">
        <v>23</v>
      </c>
      <c r="T77" s="254" t="s">
        <v>27</v>
      </c>
      <c r="U77" s="254" t="s">
        <v>27</v>
      </c>
      <c r="V77" s="254" t="s">
        <v>27</v>
      </c>
      <c r="W77" s="253" t="s">
        <v>23</v>
      </c>
      <c r="X77" s="253" t="s">
        <v>23</v>
      </c>
      <c r="Y77" s="253" t="s">
        <v>23</v>
      </c>
      <c r="Z77" s="254" t="s">
        <v>27</v>
      </c>
      <c r="AA77" s="254" t="s">
        <v>27</v>
      </c>
      <c r="AB77" s="254" t="s">
        <v>27</v>
      </c>
      <c r="AC77" s="253" t="s">
        <v>23</v>
      </c>
      <c r="AD77" s="253" t="s">
        <v>23</v>
      </c>
      <c r="AE77" s="253" t="s">
        <v>23</v>
      </c>
      <c r="AF77" s="254" t="s">
        <v>27</v>
      </c>
      <c r="AG77" s="271" t="s">
        <v>31</v>
      </c>
      <c r="AH77" s="271" t="s">
        <v>31</v>
      </c>
      <c r="AI77" s="271" t="s">
        <v>31</v>
      </c>
      <c r="AJ77" s="271" t="s">
        <v>31</v>
      </c>
      <c r="AK77" s="254" t="s">
        <v>27</v>
      </c>
      <c r="AL77" s="254" t="s">
        <v>27</v>
      </c>
      <c r="AM77" s="253" t="s">
        <v>23</v>
      </c>
      <c r="AN77" s="253" t="s">
        <v>23</v>
      </c>
      <c r="AO77" s="253" t="s">
        <v>23</v>
      </c>
      <c r="AP77" s="254" t="s">
        <v>27</v>
      </c>
      <c r="AQ77" s="254" t="s">
        <v>27</v>
      </c>
      <c r="AR77" s="254" t="s">
        <v>27</v>
      </c>
      <c r="AS77" s="253" t="s">
        <v>23</v>
      </c>
      <c r="AT77" s="253" t="s">
        <v>23</v>
      </c>
      <c r="AU77" s="253" t="s">
        <v>23</v>
      </c>
      <c r="AV77" s="254" t="s">
        <v>27</v>
      </c>
      <c r="AW77" s="254" t="s">
        <v>27</v>
      </c>
      <c r="AX77" s="254" t="s">
        <v>27</v>
      </c>
      <c r="AY77" s="253" t="s">
        <v>23</v>
      </c>
      <c r="AZ77" s="253" t="s">
        <v>23</v>
      </c>
      <c r="BA77" s="253" t="s">
        <v>23</v>
      </c>
      <c r="BB77" s="254" t="s">
        <v>27</v>
      </c>
      <c r="BC77" s="254" t="s">
        <v>27</v>
      </c>
      <c r="BD77" s="254" t="s">
        <v>27</v>
      </c>
      <c r="BE77" s="253" t="s">
        <v>23</v>
      </c>
      <c r="BF77" s="253" t="s">
        <v>23</v>
      </c>
      <c r="BG77" s="253" t="s">
        <v>23</v>
      </c>
      <c r="BH77" s="254" t="s">
        <v>27</v>
      </c>
      <c r="BI77" s="254" t="s">
        <v>27</v>
      </c>
      <c r="BJ77" s="254" t="s">
        <v>27</v>
      </c>
      <c r="BK77" s="253" t="s">
        <v>23</v>
      </c>
      <c r="BL77" s="253" t="s">
        <v>23</v>
      </c>
      <c r="BM77" s="253" t="s">
        <v>23</v>
      </c>
      <c r="BN77" s="254" t="s">
        <v>27</v>
      </c>
      <c r="BO77" s="271" t="s">
        <v>31</v>
      </c>
      <c r="BP77" s="271" t="s">
        <v>31</v>
      </c>
      <c r="BQ77" s="271" t="s">
        <v>31</v>
      </c>
      <c r="BR77" s="271" t="s">
        <v>31</v>
      </c>
      <c r="BS77" s="254" t="s">
        <v>27</v>
      </c>
      <c r="BT77" s="254" t="s">
        <v>27</v>
      </c>
      <c r="BU77" s="253" t="s">
        <v>23</v>
      </c>
      <c r="BV77" s="253" t="s">
        <v>23</v>
      </c>
      <c r="BW77" s="253" t="s">
        <v>23</v>
      </c>
      <c r="BX77" s="254" t="s">
        <v>27</v>
      </c>
      <c r="BY77" s="254" t="s">
        <v>27</v>
      </c>
      <c r="BZ77" s="254" t="s">
        <v>27</v>
      </c>
      <c r="CA77" s="253" t="s">
        <v>23</v>
      </c>
      <c r="CB77" s="253" t="s">
        <v>23</v>
      </c>
      <c r="CC77" s="253" t="s">
        <v>23</v>
      </c>
      <c r="CD77" s="254" t="s">
        <v>27</v>
      </c>
      <c r="CE77" s="254" t="s">
        <v>27</v>
      </c>
      <c r="CF77" s="254" t="s">
        <v>27</v>
      </c>
      <c r="CG77" s="253" t="s">
        <v>23</v>
      </c>
      <c r="CH77" s="253" t="s">
        <v>23</v>
      </c>
      <c r="CI77" s="253" t="s">
        <v>23</v>
      </c>
      <c r="CJ77" s="254" t="s">
        <v>27</v>
      </c>
      <c r="CK77" s="254" t="s">
        <v>27</v>
      </c>
      <c r="CL77" s="254" t="s">
        <v>27</v>
      </c>
      <c r="CM77" s="252" t="s">
        <v>46</v>
      </c>
    </row>
    <row r="78" spans="1:91" ht="15" hidden="1" customHeight="1" x14ac:dyDescent="0.25">
      <c r="A78" s="344"/>
      <c r="B78" s="342"/>
      <c r="C78" s="64" t="s">
        <v>37</v>
      </c>
      <c r="D78" s="89">
        <f>CM43</f>
        <v>86.153333333333336</v>
      </c>
      <c r="E78" s="252">
        <f>IF(E77=$B$16,D78+($A$16*15),IF(E77=$B$17,D78+($A$17*15),IF(E77=$B$19,IF(D78+($A$19*15)&gt;100,100,D78+($A$19*15)),IF(E77=$B$18,IF(D78+($A$18*15)&gt;100,100,D78+($A$18*15)),D78))))</f>
        <v>84.216666666666669</v>
      </c>
      <c r="F78" s="252">
        <f t="shared" ref="F78:BQ78" si="86">IF(F77=$B$16,E78+($A$16*15),IF(F77=$B$17,E78+($A$17*15),IF(F77=$B$19,IF(E78+($A$19*15)&gt;100,100,E78+($A$19*15)),IF(F77=$B$18,IF(E78+($A$18*15)&gt;100,100,E78+($A$18*15)),E78))))</f>
        <v>82.28</v>
      </c>
      <c r="G78" s="252">
        <f t="shared" si="86"/>
        <v>80.343333333333334</v>
      </c>
      <c r="H78" s="252">
        <f t="shared" si="86"/>
        <v>78.42</v>
      </c>
      <c r="I78" s="252">
        <f t="shared" si="86"/>
        <v>76.49666666666667</v>
      </c>
      <c r="J78" s="252">
        <f t="shared" si="86"/>
        <v>74.573333333333338</v>
      </c>
      <c r="K78" s="252">
        <f t="shared" si="86"/>
        <v>72.63666666666667</v>
      </c>
      <c r="L78" s="252">
        <f t="shared" si="86"/>
        <v>70.7</v>
      </c>
      <c r="M78" s="252">
        <f t="shared" si="86"/>
        <v>68.763333333333335</v>
      </c>
      <c r="N78" s="252">
        <f t="shared" si="86"/>
        <v>66.84</v>
      </c>
      <c r="O78" s="252">
        <f t="shared" si="86"/>
        <v>64.916666666666671</v>
      </c>
      <c r="P78" s="252">
        <f t="shared" si="86"/>
        <v>62.993333333333339</v>
      </c>
      <c r="Q78" s="252">
        <f t="shared" si="86"/>
        <v>61.056666666666672</v>
      </c>
      <c r="R78" s="252">
        <f t="shared" si="86"/>
        <v>59.120000000000005</v>
      </c>
      <c r="S78" s="252">
        <f t="shared" si="86"/>
        <v>57.183333333333337</v>
      </c>
      <c r="T78" s="252">
        <f t="shared" si="86"/>
        <v>55.260000000000005</v>
      </c>
      <c r="U78" s="252">
        <f t="shared" si="86"/>
        <v>53.336666666666673</v>
      </c>
      <c r="V78" s="252">
        <f t="shared" si="86"/>
        <v>51.413333333333341</v>
      </c>
      <c r="W78" s="252">
        <f t="shared" si="86"/>
        <v>49.476666666666674</v>
      </c>
      <c r="X78" s="252">
        <f t="shared" si="86"/>
        <v>47.540000000000006</v>
      </c>
      <c r="Y78" s="252">
        <f t="shared" si="86"/>
        <v>45.603333333333339</v>
      </c>
      <c r="Z78" s="252">
        <f t="shared" si="86"/>
        <v>43.680000000000007</v>
      </c>
      <c r="AA78" s="252">
        <f t="shared" si="86"/>
        <v>41.756666666666675</v>
      </c>
      <c r="AB78" s="252">
        <f t="shared" si="86"/>
        <v>39.833333333333343</v>
      </c>
      <c r="AC78" s="252">
        <f t="shared" si="86"/>
        <v>37.896666666666675</v>
      </c>
      <c r="AD78" s="252">
        <f t="shared" si="86"/>
        <v>35.960000000000008</v>
      </c>
      <c r="AE78" s="252">
        <f t="shared" si="86"/>
        <v>34.023333333333341</v>
      </c>
      <c r="AF78" s="252">
        <f t="shared" si="86"/>
        <v>32.100000000000009</v>
      </c>
      <c r="AG78" s="252">
        <f t="shared" si="86"/>
        <v>47.100000000000009</v>
      </c>
      <c r="AH78" s="252">
        <f t="shared" si="86"/>
        <v>62.100000000000009</v>
      </c>
      <c r="AI78" s="252">
        <f t="shared" si="86"/>
        <v>77.100000000000009</v>
      </c>
      <c r="AJ78" s="252">
        <f t="shared" si="86"/>
        <v>92.100000000000009</v>
      </c>
      <c r="AK78" s="252">
        <f t="shared" si="86"/>
        <v>90.176666666666677</v>
      </c>
      <c r="AL78" s="252">
        <f t="shared" si="86"/>
        <v>88.253333333333345</v>
      </c>
      <c r="AM78" s="252">
        <f t="shared" si="86"/>
        <v>86.316666666666677</v>
      </c>
      <c r="AN78" s="252">
        <f t="shared" si="86"/>
        <v>84.38000000000001</v>
      </c>
      <c r="AO78" s="252">
        <f t="shared" si="86"/>
        <v>82.443333333333342</v>
      </c>
      <c r="AP78" s="252">
        <f t="shared" si="86"/>
        <v>80.52000000000001</v>
      </c>
      <c r="AQ78" s="252">
        <f t="shared" si="86"/>
        <v>78.596666666666678</v>
      </c>
      <c r="AR78" s="252">
        <f t="shared" si="86"/>
        <v>76.673333333333346</v>
      </c>
      <c r="AS78" s="252">
        <f t="shared" si="86"/>
        <v>74.736666666666679</v>
      </c>
      <c r="AT78" s="252">
        <f t="shared" si="86"/>
        <v>72.800000000000011</v>
      </c>
      <c r="AU78" s="252">
        <f t="shared" si="86"/>
        <v>70.863333333333344</v>
      </c>
      <c r="AV78" s="252">
        <f t="shared" si="86"/>
        <v>68.940000000000012</v>
      </c>
      <c r="AW78" s="252">
        <f t="shared" si="86"/>
        <v>67.01666666666668</v>
      </c>
      <c r="AX78" s="252">
        <f t="shared" si="86"/>
        <v>65.093333333333348</v>
      </c>
      <c r="AY78" s="252">
        <f t="shared" si="86"/>
        <v>63.15666666666668</v>
      </c>
      <c r="AZ78" s="252">
        <f t="shared" si="86"/>
        <v>61.220000000000013</v>
      </c>
      <c r="BA78" s="252">
        <f t="shared" si="86"/>
        <v>59.283333333333346</v>
      </c>
      <c r="BB78" s="252">
        <f t="shared" si="86"/>
        <v>57.360000000000014</v>
      </c>
      <c r="BC78" s="252">
        <f t="shared" si="86"/>
        <v>55.436666666666682</v>
      </c>
      <c r="BD78" s="252">
        <f t="shared" si="86"/>
        <v>53.51333333333335</v>
      </c>
      <c r="BE78" s="252">
        <f t="shared" si="86"/>
        <v>51.576666666666682</v>
      </c>
      <c r="BF78" s="252">
        <f t="shared" si="86"/>
        <v>49.640000000000015</v>
      </c>
      <c r="BG78" s="252">
        <f t="shared" si="86"/>
        <v>47.703333333333347</v>
      </c>
      <c r="BH78" s="252">
        <f t="shared" si="86"/>
        <v>45.780000000000015</v>
      </c>
      <c r="BI78" s="252">
        <f t="shared" si="86"/>
        <v>43.856666666666683</v>
      </c>
      <c r="BJ78" s="252">
        <f t="shared" si="86"/>
        <v>41.933333333333351</v>
      </c>
      <c r="BK78" s="252">
        <f t="shared" si="86"/>
        <v>39.996666666666684</v>
      </c>
      <c r="BL78" s="252">
        <f t="shared" si="86"/>
        <v>38.060000000000016</v>
      </c>
      <c r="BM78" s="252">
        <f t="shared" si="86"/>
        <v>36.123333333333349</v>
      </c>
      <c r="BN78" s="252">
        <f t="shared" si="86"/>
        <v>34.200000000000017</v>
      </c>
      <c r="BO78" s="252">
        <f t="shared" si="86"/>
        <v>49.200000000000017</v>
      </c>
      <c r="BP78" s="252">
        <f t="shared" si="86"/>
        <v>64.200000000000017</v>
      </c>
      <c r="BQ78" s="252">
        <f t="shared" si="86"/>
        <v>79.200000000000017</v>
      </c>
      <c r="BR78" s="252">
        <f t="shared" ref="BR78:CL78" si="87">IF(BR77=$B$16,BQ78+($A$16*15),IF(BR77=$B$17,BQ78+($A$17*15),IF(BR77=$B$19,IF(BQ78+($A$19*15)&gt;100,100,BQ78+($A$19*15)),IF(BR77=$B$18,IF(BQ78+($A$18*15)&gt;100,100,BQ78+($A$18*15)),BQ78))))</f>
        <v>94.200000000000017</v>
      </c>
      <c r="BS78" s="252">
        <f t="shared" si="87"/>
        <v>92.276666666666685</v>
      </c>
      <c r="BT78" s="252">
        <f t="shared" si="87"/>
        <v>90.353333333333353</v>
      </c>
      <c r="BU78" s="252">
        <f t="shared" si="87"/>
        <v>88.416666666666686</v>
      </c>
      <c r="BV78" s="252">
        <f t="shared" si="87"/>
        <v>86.480000000000018</v>
      </c>
      <c r="BW78" s="252">
        <f t="shared" si="87"/>
        <v>84.543333333333351</v>
      </c>
      <c r="BX78" s="252">
        <f t="shared" si="87"/>
        <v>82.620000000000019</v>
      </c>
      <c r="BY78" s="252">
        <f t="shared" si="87"/>
        <v>80.696666666666687</v>
      </c>
      <c r="BZ78" s="252">
        <f t="shared" si="87"/>
        <v>78.773333333333355</v>
      </c>
      <c r="CA78" s="252">
        <f t="shared" si="87"/>
        <v>76.836666666666687</v>
      </c>
      <c r="CB78" s="252">
        <f t="shared" si="87"/>
        <v>74.90000000000002</v>
      </c>
      <c r="CC78" s="252">
        <f t="shared" si="87"/>
        <v>72.963333333333352</v>
      </c>
      <c r="CD78" s="252">
        <f t="shared" si="87"/>
        <v>71.04000000000002</v>
      </c>
      <c r="CE78" s="252">
        <f t="shared" si="87"/>
        <v>69.116666666666688</v>
      </c>
      <c r="CF78" s="252">
        <f t="shared" si="87"/>
        <v>67.193333333333356</v>
      </c>
      <c r="CG78" s="252">
        <f t="shared" si="87"/>
        <v>65.256666666666689</v>
      </c>
      <c r="CH78" s="252">
        <f t="shared" si="87"/>
        <v>63.320000000000022</v>
      </c>
      <c r="CI78" s="252">
        <f t="shared" si="87"/>
        <v>61.383333333333354</v>
      </c>
      <c r="CJ78" s="252">
        <f t="shared" si="87"/>
        <v>59.460000000000022</v>
      </c>
      <c r="CK78" s="252">
        <f t="shared" si="87"/>
        <v>57.53666666666669</v>
      </c>
      <c r="CL78" s="252">
        <f t="shared" si="87"/>
        <v>55.613333333333358</v>
      </c>
      <c r="CM78" s="256">
        <f t="shared" ref="CM78" si="88">CL78-10</f>
        <v>45.613333333333358</v>
      </c>
    </row>
    <row r="79" spans="1:91" ht="15" customHeight="1" x14ac:dyDescent="0.25">
      <c r="A79" s="344"/>
      <c r="B79" s="341" t="s">
        <v>54</v>
      </c>
      <c r="C79" s="64" t="s">
        <v>44</v>
      </c>
      <c r="D79" s="43" t="s">
        <v>45</v>
      </c>
      <c r="E79" s="252"/>
      <c r="F79" s="253" t="s">
        <v>23</v>
      </c>
      <c r="G79" s="253" t="s">
        <v>23</v>
      </c>
      <c r="H79" s="253" t="s">
        <v>23</v>
      </c>
      <c r="I79" s="254" t="s">
        <v>27</v>
      </c>
      <c r="J79" s="254" t="s">
        <v>27</v>
      </c>
      <c r="K79" s="254" t="s">
        <v>27</v>
      </c>
      <c r="L79" s="253" t="s">
        <v>23</v>
      </c>
      <c r="M79" s="253" t="s">
        <v>23</v>
      </c>
      <c r="N79" s="253" t="s">
        <v>23</v>
      </c>
      <c r="O79" s="254" t="s">
        <v>27</v>
      </c>
      <c r="P79" s="254" t="s">
        <v>27</v>
      </c>
      <c r="Q79" s="254" t="s">
        <v>27</v>
      </c>
      <c r="R79" s="253" t="s">
        <v>23</v>
      </c>
      <c r="S79" s="253" t="s">
        <v>23</v>
      </c>
      <c r="T79" s="253" t="s">
        <v>23</v>
      </c>
      <c r="U79" s="254" t="s">
        <v>27</v>
      </c>
      <c r="V79" s="254" t="s">
        <v>27</v>
      </c>
      <c r="W79" s="254" t="s">
        <v>27</v>
      </c>
      <c r="X79" s="253" t="s">
        <v>23</v>
      </c>
      <c r="Y79" s="253" t="s">
        <v>23</v>
      </c>
      <c r="Z79" s="253" t="s">
        <v>23</v>
      </c>
      <c r="AA79" s="254" t="s">
        <v>27</v>
      </c>
      <c r="AB79" s="254" t="s">
        <v>27</v>
      </c>
      <c r="AC79" s="254" t="s">
        <v>27</v>
      </c>
      <c r="AD79" s="253" t="s">
        <v>23</v>
      </c>
      <c r="AE79" s="253" t="s">
        <v>23</v>
      </c>
      <c r="AF79" s="253" t="s">
        <v>23</v>
      </c>
      <c r="AG79" s="254" t="s">
        <v>27</v>
      </c>
      <c r="AH79" s="254" t="s">
        <v>27</v>
      </c>
      <c r="AI79" s="255" t="s">
        <v>13</v>
      </c>
      <c r="AJ79" s="255" t="s">
        <v>13</v>
      </c>
      <c r="AK79" s="255" t="s">
        <v>13</v>
      </c>
      <c r="AL79" s="255" t="s">
        <v>13</v>
      </c>
      <c r="AM79" s="254" t="s">
        <v>27</v>
      </c>
      <c r="AN79" s="253" t="s">
        <v>23</v>
      </c>
      <c r="AO79" s="253" t="s">
        <v>23</v>
      </c>
      <c r="AP79" s="253" t="s">
        <v>23</v>
      </c>
      <c r="AQ79" s="254" t="s">
        <v>27</v>
      </c>
      <c r="AR79" s="254" t="s">
        <v>27</v>
      </c>
      <c r="AS79" s="254" t="s">
        <v>27</v>
      </c>
      <c r="AT79" s="253" t="s">
        <v>23</v>
      </c>
      <c r="AU79" s="253" t="s">
        <v>23</v>
      </c>
      <c r="AV79" s="253" t="s">
        <v>23</v>
      </c>
      <c r="AW79" s="254" t="s">
        <v>27</v>
      </c>
      <c r="AX79" s="254" t="s">
        <v>27</v>
      </c>
      <c r="AY79" s="254" t="s">
        <v>27</v>
      </c>
      <c r="AZ79" s="253" t="s">
        <v>23</v>
      </c>
      <c r="BA79" s="253" t="s">
        <v>23</v>
      </c>
      <c r="BB79" s="253" t="s">
        <v>23</v>
      </c>
      <c r="BC79" s="254" t="s">
        <v>27</v>
      </c>
      <c r="BD79" s="254" t="s">
        <v>27</v>
      </c>
      <c r="BE79" s="254" t="s">
        <v>27</v>
      </c>
      <c r="BF79" s="253" t="s">
        <v>23</v>
      </c>
      <c r="BG79" s="253" t="s">
        <v>23</v>
      </c>
      <c r="BH79" s="253" t="s">
        <v>23</v>
      </c>
      <c r="BI79" s="254" t="s">
        <v>27</v>
      </c>
      <c r="BJ79" s="254" t="s">
        <v>27</v>
      </c>
      <c r="BK79" s="254" t="s">
        <v>27</v>
      </c>
      <c r="BL79" s="253" t="s">
        <v>23</v>
      </c>
      <c r="BM79" s="253" t="s">
        <v>23</v>
      </c>
      <c r="BN79" s="253" t="s">
        <v>23</v>
      </c>
      <c r="BO79" s="254" t="s">
        <v>27</v>
      </c>
      <c r="BP79" s="254" t="s">
        <v>27</v>
      </c>
      <c r="BQ79" s="255" t="s">
        <v>13</v>
      </c>
      <c r="BR79" s="255" t="s">
        <v>13</v>
      </c>
      <c r="BS79" s="255" t="s">
        <v>13</v>
      </c>
      <c r="BT79" s="255" t="s">
        <v>13</v>
      </c>
      <c r="BU79" s="254" t="s">
        <v>27</v>
      </c>
      <c r="BV79" s="253" t="s">
        <v>23</v>
      </c>
      <c r="BW79" s="253" t="s">
        <v>23</v>
      </c>
      <c r="BX79" s="253" t="s">
        <v>23</v>
      </c>
      <c r="BY79" s="254" t="s">
        <v>27</v>
      </c>
      <c r="BZ79" s="254" t="s">
        <v>27</v>
      </c>
      <c r="CA79" s="254" t="s">
        <v>27</v>
      </c>
      <c r="CB79" s="253" t="s">
        <v>23</v>
      </c>
      <c r="CC79" s="253" t="s">
        <v>23</v>
      </c>
      <c r="CD79" s="253" t="s">
        <v>23</v>
      </c>
      <c r="CE79" s="254" t="s">
        <v>27</v>
      </c>
      <c r="CF79" s="254" t="s">
        <v>27</v>
      </c>
      <c r="CG79" s="254" t="s">
        <v>27</v>
      </c>
      <c r="CH79" s="253" t="s">
        <v>23</v>
      </c>
      <c r="CI79" s="253" t="s">
        <v>23</v>
      </c>
      <c r="CJ79" s="253" t="s">
        <v>23</v>
      </c>
      <c r="CK79" s="254" t="s">
        <v>27</v>
      </c>
      <c r="CL79" s="254" t="s">
        <v>27</v>
      </c>
      <c r="CM79" s="252" t="s">
        <v>46</v>
      </c>
    </row>
    <row r="80" spans="1:91" ht="15" hidden="1" customHeight="1" x14ac:dyDescent="0.25">
      <c r="A80" s="344"/>
      <c r="B80" s="342"/>
      <c r="C80" s="64" t="s">
        <v>37</v>
      </c>
      <c r="D80" s="89">
        <f>CM45</f>
        <v>86.153333333333336</v>
      </c>
      <c r="E80" s="256">
        <v>80</v>
      </c>
      <c r="F80" s="252">
        <f>IF(F79=$B$16,E80+($A$16*15),IF(F79=$B$17,E80+($A$17*15),IF(F79=$B$19,IF(E80+($A$19*15)&gt;100,100,E80+($A$19*15)),IF(F79=$B$18,IF(E80+($A$18*15)&gt;100,100,E80+($A$18*15)),E80))))</f>
        <v>78.063333333333333</v>
      </c>
      <c r="G80" s="252">
        <f t="shared" ref="G80:BR80" si="89">IF(G79=$B$16,F80+($A$16*15),IF(G79=$B$17,F80+($A$17*15),IF(G79=$B$19,IF(F80+($A$19*15)&gt;100,100,F80+($A$19*15)),IF(G79=$B$18,IF(F80+($A$18*15)&gt;100,100,F80+($A$18*15)),F80))))</f>
        <v>76.126666666666665</v>
      </c>
      <c r="H80" s="252">
        <f t="shared" si="89"/>
        <v>74.19</v>
      </c>
      <c r="I80" s="252">
        <f t="shared" si="89"/>
        <v>72.266666666666666</v>
      </c>
      <c r="J80" s="252">
        <f t="shared" si="89"/>
        <v>70.343333333333334</v>
      </c>
      <c r="K80" s="252">
        <f t="shared" si="89"/>
        <v>68.42</v>
      </c>
      <c r="L80" s="252">
        <f t="shared" si="89"/>
        <v>66.483333333333334</v>
      </c>
      <c r="M80" s="252">
        <f t="shared" si="89"/>
        <v>64.546666666666667</v>
      </c>
      <c r="N80" s="252">
        <f t="shared" si="89"/>
        <v>62.61</v>
      </c>
      <c r="O80" s="252">
        <f t="shared" si="89"/>
        <v>60.686666666666667</v>
      </c>
      <c r="P80" s="252">
        <f t="shared" si="89"/>
        <v>58.763333333333335</v>
      </c>
      <c r="Q80" s="252">
        <f t="shared" si="89"/>
        <v>56.84</v>
      </c>
      <c r="R80" s="252">
        <f t="shared" si="89"/>
        <v>54.903333333333336</v>
      </c>
      <c r="S80" s="252">
        <f t="shared" si="89"/>
        <v>52.966666666666669</v>
      </c>
      <c r="T80" s="252">
        <f t="shared" si="89"/>
        <v>51.03</v>
      </c>
      <c r="U80" s="252">
        <f t="shared" si="89"/>
        <v>49.106666666666669</v>
      </c>
      <c r="V80" s="252">
        <f t="shared" si="89"/>
        <v>47.183333333333337</v>
      </c>
      <c r="W80" s="252">
        <f t="shared" si="89"/>
        <v>45.260000000000005</v>
      </c>
      <c r="X80" s="252">
        <f t="shared" si="89"/>
        <v>43.323333333333338</v>
      </c>
      <c r="Y80" s="252">
        <f t="shared" si="89"/>
        <v>41.38666666666667</v>
      </c>
      <c r="Z80" s="252">
        <f t="shared" si="89"/>
        <v>39.450000000000003</v>
      </c>
      <c r="AA80" s="252">
        <f t="shared" si="89"/>
        <v>37.526666666666671</v>
      </c>
      <c r="AB80" s="252">
        <f t="shared" si="89"/>
        <v>35.603333333333339</v>
      </c>
      <c r="AC80" s="252">
        <f t="shared" si="89"/>
        <v>33.680000000000007</v>
      </c>
      <c r="AD80" s="252">
        <f t="shared" si="89"/>
        <v>31.743333333333339</v>
      </c>
      <c r="AE80" s="252">
        <f t="shared" si="89"/>
        <v>29.806666666666672</v>
      </c>
      <c r="AF80" s="252">
        <f t="shared" si="89"/>
        <v>27.870000000000005</v>
      </c>
      <c r="AG80" s="252">
        <f t="shared" si="89"/>
        <v>25.946666666666673</v>
      </c>
      <c r="AH80" s="252">
        <f t="shared" si="89"/>
        <v>24.023333333333341</v>
      </c>
      <c r="AI80" s="252">
        <f t="shared" si="89"/>
        <v>39.023333333333341</v>
      </c>
      <c r="AJ80" s="252">
        <f t="shared" si="89"/>
        <v>54.023333333333341</v>
      </c>
      <c r="AK80" s="252">
        <f t="shared" si="89"/>
        <v>69.023333333333341</v>
      </c>
      <c r="AL80" s="252">
        <f t="shared" si="89"/>
        <v>84.023333333333341</v>
      </c>
      <c r="AM80" s="252">
        <f t="shared" si="89"/>
        <v>82.100000000000009</v>
      </c>
      <c r="AN80" s="252">
        <f t="shared" si="89"/>
        <v>80.163333333333341</v>
      </c>
      <c r="AO80" s="252">
        <f t="shared" si="89"/>
        <v>78.226666666666674</v>
      </c>
      <c r="AP80" s="252">
        <f t="shared" si="89"/>
        <v>76.290000000000006</v>
      </c>
      <c r="AQ80" s="252">
        <f t="shared" si="89"/>
        <v>74.366666666666674</v>
      </c>
      <c r="AR80" s="252">
        <f t="shared" si="89"/>
        <v>72.443333333333342</v>
      </c>
      <c r="AS80" s="252">
        <f t="shared" si="89"/>
        <v>70.52000000000001</v>
      </c>
      <c r="AT80" s="252">
        <f t="shared" si="89"/>
        <v>68.583333333333343</v>
      </c>
      <c r="AU80" s="252">
        <f t="shared" si="89"/>
        <v>66.646666666666675</v>
      </c>
      <c r="AV80" s="252">
        <f t="shared" si="89"/>
        <v>64.710000000000008</v>
      </c>
      <c r="AW80" s="252">
        <f t="shared" si="89"/>
        <v>62.786666666666676</v>
      </c>
      <c r="AX80" s="252">
        <f t="shared" si="89"/>
        <v>60.863333333333344</v>
      </c>
      <c r="AY80" s="252">
        <f t="shared" si="89"/>
        <v>58.940000000000012</v>
      </c>
      <c r="AZ80" s="252">
        <f t="shared" si="89"/>
        <v>57.003333333333345</v>
      </c>
      <c r="BA80" s="252">
        <f t="shared" si="89"/>
        <v>55.066666666666677</v>
      </c>
      <c r="BB80" s="252">
        <f t="shared" si="89"/>
        <v>53.13000000000001</v>
      </c>
      <c r="BC80" s="252">
        <f t="shared" si="89"/>
        <v>51.206666666666678</v>
      </c>
      <c r="BD80" s="252">
        <f t="shared" si="89"/>
        <v>49.283333333333346</v>
      </c>
      <c r="BE80" s="252">
        <f t="shared" si="89"/>
        <v>47.360000000000014</v>
      </c>
      <c r="BF80" s="252">
        <f t="shared" si="89"/>
        <v>45.423333333333346</v>
      </c>
      <c r="BG80" s="252">
        <f t="shared" si="89"/>
        <v>43.486666666666679</v>
      </c>
      <c r="BH80" s="252">
        <f t="shared" si="89"/>
        <v>41.550000000000011</v>
      </c>
      <c r="BI80" s="252">
        <f t="shared" si="89"/>
        <v>39.626666666666679</v>
      </c>
      <c r="BJ80" s="252">
        <f t="shared" si="89"/>
        <v>37.703333333333347</v>
      </c>
      <c r="BK80" s="252">
        <f t="shared" si="89"/>
        <v>35.780000000000015</v>
      </c>
      <c r="BL80" s="252">
        <f t="shared" si="89"/>
        <v>33.843333333333348</v>
      </c>
      <c r="BM80" s="252">
        <f t="shared" si="89"/>
        <v>31.90666666666668</v>
      </c>
      <c r="BN80" s="252">
        <f t="shared" si="89"/>
        <v>29.970000000000013</v>
      </c>
      <c r="BO80" s="252">
        <f t="shared" si="89"/>
        <v>28.046666666666681</v>
      </c>
      <c r="BP80" s="252">
        <f t="shared" si="89"/>
        <v>26.123333333333349</v>
      </c>
      <c r="BQ80" s="252">
        <f t="shared" si="89"/>
        <v>41.123333333333349</v>
      </c>
      <c r="BR80" s="252">
        <f t="shared" si="89"/>
        <v>56.123333333333349</v>
      </c>
      <c r="BS80" s="252">
        <f t="shared" ref="BS80:CL80" si="90">IF(BS79=$B$16,BR80+($A$16*15),IF(BS79=$B$17,BR80+($A$17*15),IF(BS79=$B$19,IF(BR80+($A$19*15)&gt;100,100,BR80+($A$19*15)),IF(BS79=$B$18,IF(BR80+($A$18*15)&gt;100,100,BR80+($A$18*15)),BR80))))</f>
        <v>71.123333333333349</v>
      </c>
      <c r="BT80" s="252">
        <f t="shared" si="90"/>
        <v>86.123333333333349</v>
      </c>
      <c r="BU80" s="252">
        <f t="shared" si="90"/>
        <v>84.200000000000017</v>
      </c>
      <c r="BV80" s="252">
        <f t="shared" si="90"/>
        <v>82.26333333333335</v>
      </c>
      <c r="BW80" s="252">
        <f t="shared" si="90"/>
        <v>80.326666666666682</v>
      </c>
      <c r="BX80" s="252">
        <f t="shared" si="90"/>
        <v>78.390000000000015</v>
      </c>
      <c r="BY80" s="252">
        <f t="shared" si="90"/>
        <v>76.466666666666683</v>
      </c>
      <c r="BZ80" s="252">
        <f t="shared" si="90"/>
        <v>74.543333333333351</v>
      </c>
      <c r="CA80" s="252">
        <f t="shared" si="90"/>
        <v>72.620000000000019</v>
      </c>
      <c r="CB80" s="252">
        <f t="shared" si="90"/>
        <v>70.683333333333351</v>
      </c>
      <c r="CC80" s="252">
        <f t="shared" si="90"/>
        <v>68.746666666666684</v>
      </c>
      <c r="CD80" s="252">
        <f t="shared" si="90"/>
        <v>66.810000000000016</v>
      </c>
      <c r="CE80" s="252">
        <f t="shared" si="90"/>
        <v>64.886666666666684</v>
      </c>
      <c r="CF80" s="252">
        <f t="shared" si="90"/>
        <v>62.963333333333352</v>
      </c>
      <c r="CG80" s="252">
        <f t="shared" si="90"/>
        <v>61.04000000000002</v>
      </c>
      <c r="CH80" s="252">
        <f t="shared" si="90"/>
        <v>59.103333333333353</v>
      </c>
      <c r="CI80" s="252">
        <f t="shared" si="90"/>
        <v>57.166666666666686</v>
      </c>
      <c r="CJ80" s="252">
        <f t="shared" si="90"/>
        <v>55.230000000000018</v>
      </c>
      <c r="CK80" s="252">
        <f t="shared" si="90"/>
        <v>53.306666666666686</v>
      </c>
      <c r="CL80" s="252">
        <f t="shared" si="90"/>
        <v>51.383333333333354</v>
      </c>
      <c r="CM80" s="256">
        <f t="shared" ref="CM80" si="91">CL80-10</f>
        <v>41.383333333333354</v>
      </c>
    </row>
    <row r="81" spans="1:91" ht="15" customHeight="1" x14ac:dyDescent="0.25">
      <c r="A81" s="344"/>
      <c r="B81" s="341" t="s">
        <v>55</v>
      </c>
      <c r="C81" s="64" t="s">
        <v>44</v>
      </c>
      <c r="D81" s="43" t="s">
        <v>45</v>
      </c>
      <c r="E81" s="252"/>
      <c r="F81" s="252"/>
      <c r="G81" s="253" t="s">
        <v>23</v>
      </c>
      <c r="H81" s="253" t="s">
        <v>23</v>
      </c>
      <c r="I81" s="253" t="s">
        <v>23</v>
      </c>
      <c r="J81" s="254" t="s">
        <v>27</v>
      </c>
      <c r="K81" s="254" t="s">
        <v>27</v>
      </c>
      <c r="L81" s="254" t="s">
        <v>27</v>
      </c>
      <c r="M81" s="253" t="s">
        <v>23</v>
      </c>
      <c r="N81" s="253" t="s">
        <v>23</v>
      </c>
      <c r="O81" s="253" t="s">
        <v>23</v>
      </c>
      <c r="P81" s="254" t="s">
        <v>27</v>
      </c>
      <c r="Q81" s="254" t="s">
        <v>27</v>
      </c>
      <c r="R81" s="254" t="s">
        <v>27</v>
      </c>
      <c r="S81" s="253" t="s">
        <v>23</v>
      </c>
      <c r="T81" s="253" t="s">
        <v>23</v>
      </c>
      <c r="U81" s="253" t="s">
        <v>23</v>
      </c>
      <c r="V81" s="254" t="s">
        <v>27</v>
      </c>
      <c r="W81" s="254" t="s">
        <v>27</v>
      </c>
      <c r="X81" s="254" t="s">
        <v>27</v>
      </c>
      <c r="Y81" s="253" t="s">
        <v>23</v>
      </c>
      <c r="Z81" s="253" t="s">
        <v>23</v>
      </c>
      <c r="AA81" s="253" t="s">
        <v>23</v>
      </c>
      <c r="AB81" s="254" t="s">
        <v>27</v>
      </c>
      <c r="AC81" s="254" t="s">
        <v>27</v>
      </c>
      <c r="AD81" s="254" t="s">
        <v>27</v>
      </c>
      <c r="AE81" s="253" t="s">
        <v>23</v>
      </c>
      <c r="AF81" s="253" t="s">
        <v>23</v>
      </c>
      <c r="AG81" s="253" t="s">
        <v>23</v>
      </c>
      <c r="AH81" s="254" t="s">
        <v>27</v>
      </c>
      <c r="AI81" s="254" t="s">
        <v>27</v>
      </c>
      <c r="AJ81" s="254" t="s">
        <v>27</v>
      </c>
      <c r="AK81" s="253" t="s">
        <v>23</v>
      </c>
      <c r="AL81" s="253" t="s">
        <v>23</v>
      </c>
      <c r="AM81" s="253" t="s">
        <v>23</v>
      </c>
      <c r="AN81" s="254" t="s">
        <v>27</v>
      </c>
      <c r="AO81" s="271" t="s">
        <v>31</v>
      </c>
      <c r="AP81" s="271" t="s">
        <v>31</v>
      </c>
      <c r="AQ81" s="271" t="s">
        <v>31</v>
      </c>
      <c r="AR81" s="271" t="s">
        <v>31</v>
      </c>
      <c r="AS81" s="254" t="s">
        <v>27</v>
      </c>
      <c r="AT81" s="254" t="s">
        <v>27</v>
      </c>
      <c r="AU81" s="253" t="s">
        <v>23</v>
      </c>
      <c r="AV81" s="253" t="s">
        <v>23</v>
      </c>
      <c r="AW81" s="253" t="s">
        <v>23</v>
      </c>
      <c r="AX81" s="254" t="s">
        <v>27</v>
      </c>
      <c r="AY81" s="254" t="s">
        <v>27</v>
      </c>
      <c r="AZ81" s="254" t="s">
        <v>27</v>
      </c>
      <c r="BA81" s="253" t="s">
        <v>23</v>
      </c>
      <c r="BB81" s="253" t="s">
        <v>23</v>
      </c>
      <c r="BC81" s="253" t="s">
        <v>23</v>
      </c>
      <c r="BD81" s="254" t="s">
        <v>27</v>
      </c>
      <c r="BE81" s="254" t="s">
        <v>27</v>
      </c>
      <c r="BF81" s="254" t="s">
        <v>27</v>
      </c>
      <c r="BG81" s="253" t="s">
        <v>23</v>
      </c>
      <c r="BH81" s="253" t="s">
        <v>23</v>
      </c>
      <c r="BI81" s="253" t="s">
        <v>23</v>
      </c>
      <c r="BJ81" s="254" t="s">
        <v>27</v>
      </c>
      <c r="BK81" s="254" t="s">
        <v>27</v>
      </c>
      <c r="BL81" s="254" t="s">
        <v>27</v>
      </c>
      <c r="BM81" s="253" t="s">
        <v>23</v>
      </c>
      <c r="BN81" s="253" t="s">
        <v>23</v>
      </c>
      <c r="BO81" s="253" t="s">
        <v>23</v>
      </c>
      <c r="BP81" s="254" t="s">
        <v>27</v>
      </c>
      <c r="BQ81" s="254" t="s">
        <v>27</v>
      </c>
      <c r="BR81" s="254" t="s">
        <v>27</v>
      </c>
      <c r="BS81" s="253" t="s">
        <v>23</v>
      </c>
      <c r="BT81" s="253" t="s">
        <v>23</v>
      </c>
      <c r="BU81" s="253" t="s">
        <v>23</v>
      </c>
      <c r="BV81" s="254" t="s">
        <v>27</v>
      </c>
      <c r="BW81" s="271" t="s">
        <v>31</v>
      </c>
      <c r="BX81" s="271" t="s">
        <v>31</v>
      </c>
      <c r="BY81" s="271" t="s">
        <v>31</v>
      </c>
      <c r="BZ81" s="271" t="s">
        <v>31</v>
      </c>
      <c r="CA81" s="254" t="s">
        <v>27</v>
      </c>
      <c r="CB81" s="254" t="s">
        <v>27</v>
      </c>
      <c r="CC81" s="253" t="s">
        <v>23</v>
      </c>
      <c r="CD81" s="253" t="s">
        <v>23</v>
      </c>
      <c r="CE81" s="253" t="s">
        <v>23</v>
      </c>
      <c r="CF81" s="254" t="s">
        <v>27</v>
      </c>
      <c r="CG81" s="254" t="s">
        <v>27</v>
      </c>
      <c r="CH81" s="254" t="s">
        <v>27</v>
      </c>
      <c r="CI81" s="253" t="s">
        <v>23</v>
      </c>
      <c r="CJ81" s="253" t="s">
        <v>23</v>
      </c>
      <c r="CK81" s="253" t="s">
        <v>23</v>
      </c>
      <c r="CL81" s="254" t="s">
        <v>27</v>
      </c>
      <c r="CM81" s="252" t="s">
        <v>46</v>
      </c>
    </row>
    <row r="82" spans="1:91" ht="15" hidden="1" customHeight="1" x14ac:dyDescent="0.25">
      <c r="A82" s="344"/>
      <c r="B82" s="342"/>
      <c r="C82" s="64" t="s">
        <v>37</v>
      </c>
      <c r="D82" s="89">
        <f>CM47</f>
        <v>86.153333333333336</v>
      </c>
      <c r="E82" s="252">
        <f t="shared" ref="E82:F82" si="92">IF(E81=$B$16,D82+($A$16*15),IF(E81=$B$17,D82+($A$17*15),IF(E81=$B$19,IF(D82+($A$19*15)&gt;100,100,D82+($A$19*15)),IF(E81=$B$18,IF(D82+($A$18*15)&gt;100,100,D82+($A$18*15)),D82))))</f>
        <v>86.153333333333336</v>
      </c>
      <c r="F82" s="252">
        <f t="shared" si="92"/>
        <v>86.153333333333336</v>
      </c>
      <c r="G82" s="252">
        <f>IF(G81=$B$16,F82+($A$16*15),IF(G81=$B$17,F82+($A$17*15),IF(G81=$B$19,IF(F82+($A$19*15)&gt;100,100,F82+($A$19*15)),IF(G81=$B$18,IF(F82+($A$18*15)&gt;100,100,F82+($A$18*15)),F82))))</f>
        <v>84.216666666666669</v>
      </c>
      <c r="H82" s="252">
        <f t="shared" ref="H82:BS82" si="93">IF(H81=$B$16,G82+($A$16*15),IF(H81=$B$17,G82+($A$17*15),IF(H81=$B$19,IF(G82+($A$19*15)&gt;100,100,G82+($A$19*15)),IF(H81=$B$18,IF(G82+($A$18*15)&gt;100,100,G82+($A$18*15)),G82))))</f>
        <v>82.28</v>
      </c>
      <c r="I82" s="252">
        <f t="shared" si="93"/>
        <v>80.343333333333334</v>
      </c>
      <c r="J82" s="252">
        <f t="shared" si="93"/>
        <v>78.42</v>
      </c>
      <c r="K82" s="252">
        <f t="shared" si="93"/>
        <v>76.49666666666667</v>
      </c>
      <c r="L82" s="252">
        <f t="shared" si="93"/>
        <v>74.573333333333338</v>
      </c>
      <c r="M82" s="252">
        <f t="shared" si="93"/>
        <v>72.63666666666667</v>
      </c>
      <c r="N82" s="252">
        <f t="shared" si="93"/>
        <v>70.7</v>
      </c>
      <c r="O82" s="252">
        <f t="shared" si="93"/>
        <v>68.763333333333335</v>
      </c>
      <c r="P82" s="252">
        <f t="shared" si="93"/>
        <v>66.84</v>
      </c>
      <c r="Q82" s="252">
        <f t="shared" si="93"/>
        <v>64.916666666666671</v>
      </c>
      <c r="R82" s="252">
        <f t="shared" si="93"/>
        <v>62.993333333333339</v>
      </c>
      <c r="S82" s="252">
        <f t="shared" si="93"/>
        <v>61.056666666666672</v>
      </c>
      <c r="T82" s="252">
        <f t="shared" si="93"/>
        <v>59.120000000000005</v>
      </c>
      <c r="U82" s="252">
        <f t="shared" si="93"/>
        <v>57.183333333333337</v>
      </c>
      <c r="V82" s="252">
        <f t="shared" si="93"/>
        <v>55.260000000000005</v>
      </c>
      <c r="W82" s="252">
        <f t="shared" si="93"/>
        <v>53.336666666666673</v>
      </c>
      <c r="X82" s="252">
        <f t="shared" si="93"/>
        <v>51.413333333333341</v>
      </c>
      <c r="Y82" s="252">
        <f t="shared" si="93"/>
        <v>49.476666666666674</v>
      </c>
      <c r="Z82" s="252">
        <f t="shared" si="93"/>
        <v>47.540000000000006</v>
      </c>
      <c r="AA82" s="252">
        <f t="shared" si="93"/>
        <v>45.603333333333339</v>
      </c>
      <c r="AB82" s="252">
        <f t="shared" si="93"/>
        <v>43.680000000000007</v>
      </c>
      <c r="AC82" s="252">
        <f t="shared" si="93"/>
        <v>41.756666666666675</v>
      </c>
      <c r="AD82" s="252">
        <f t="shared" si="93"/>
        <v>39.833333333333343</v>
      </c>
      <c r="AE82" s="252">
        <f t="shared" si="93"/>
        <v>37.896666666666675</v>
      </c>
      <c r="AF82" s="252">
        <f t="shared" si="93"/>
        <v>35.960000000000008</v>
      </c>
      <c r="AG82" s="252">
        <f t="shared" si="93"/>
        <v>34.023333333333341</v>
      </c>
      <c r="AH82" s="252">
        <f t="shared" si="93"/>
        <v>32.100000000000009</v>
      </c>
      <c r="AI82" s="252">
        <f t="shared" si="93"/>
        <v>30.176666666666677</v>
      </c>
      <c r="AJ82" s="252">
        <f t="shared" si="93"/>
        <v>28.253333333333345</v>
      </c>
      <c r="AK82" s="252">
        <f t="shared" si="93"/>
        <v>26.316666666666677</v>
      </c>
      <c r="AL82" s="252">
        <f t="shared" si="93"/>
        <v>24.38000000000001</v>
      </c>
      <c r="AM82" s="252">
        <f t="shared" si="93"/>
        <v>22.443333333333342</v>
      </c>
      <c r="AN82" s="252">
        <f t="shared" si="93"/>
        <v>20.52000000000001</v>
      </c>
      <c r="AO82" s="252">
        <f t="shared" si="93"/>
        <v>35.52000000000001</v>
      </c>
      <c r="AP82" s="252">
        <f t="shared" si="93"/>
        <v>50.52000000000001</v>
      </c>
      <c r="AQ82" s="252">
        <f t="shared" si="93"/>
        <v>65.52000000000001</v>
      </c>
      <c r="AR82" s="252">
        <f t="shared" si="93"/>
        <v>80.52000000000001</v>
      </c>
      <c r="AS82" s="252">
        <f t="shared" si="93"/>
        <v>78.596666666666678</v>
      </c>
      <c r="AT82" s="252">
        <f t="shared" si="93"/>
        <v>76.673333333333346</v>
      </c>
      <c r="AU82" s="252">
        <f t="shared" si="93"/>
        <v>74.736666666666679</v>
      </c>
      <c r="AV82" s="252">
        <f t="shared" si="93"/>
        <v>72.800000000000011</v>
      </c>
      <c r="AW82" s="252">
        <f t="shared" si="93"/>
        <v>70.863333333333344</v>
      </c>
      <c r="AX82" s="252">
        <f t="shared" si="93"/>
        <v>68.940000000000012</v>
      </c>
      <c r="AY82" s="252">
        <f t="shared" si="93"/>
        <v>67.01666666666668</v>
      </c>
      <c r="AZ82" s="252">
        <f t="shared" si="93"/>
        <v>65.093333333333348</v>
      </c>
      <c r="BA82" s="252">
        <f t="shared" si="93"/>
        <v>63.15666666666668</v>
      </c>
      <c r="BB82" s="252">
        <f t="shared" si="93"/>
        <v>61.220000000000013</v>
      </c>
      <c r="BC82" s="252">
        <f t="shared" si="93"/>
        <v>59.283333333333346</v>
      </c>
      <c r="BD82" s="252">
        <f t="shared" si="93"/>
        <v>57.360000000000014</v>
      </c>
      <c r="BE82" s="252">
        <f t="shared" si="93"/>
        <v>55.436666666666682</v>
      </c>
      <c r="BF82" s="252">
        <f t="shared" si="93"/>
        <v>53.51333333333335</v>
      </c>
      <c r="BG82" s="252">
        <f t="shared" si="93"/>
        <v>51.576666666666682</v>
      </c>
      <c r="BH82" s="252">
        <f t="shared" si="93"/>
        <v>49.640000000000015</v>
      </c>
      <c r="BI82" s="252">
        <f t="shared" si="93"/>
        <v>47.703333333333347</v>
      </c>
      <c r="BJ82" s="252">
        <f t="shared" si="93"/>
        <v>45.780000000000015</v>
      </c>
      <c r="BK82" s="252">
        <f t="shared" si="93"/>
        <v>43.856666666666683</v>
      </c>
      <c r="BL82" s="252">
        <f t="shared" si="93"/>
        <v>41.933333333333351</v>
      </c>
      <c r="BM82" s="252">
        <f t="shared" si="93"/>
        <v>39.996666666666684</v>
      </c>
      <c r="BN82" s="252">
        <f t="shared" si="93"/>
        <v>38.060000000000016</v>
      </c>
      <c r="BO82" s="252">
        <f t="shared" si="93"/>
        <v>36.123333333333349</v>
      </c>
      <c r="BP82" s="252">
        <f t="shared" si="93"/>
        <v>34.200000000000017</v>
      </c>
      <c r="BQ82" s="252">
        <f t="shared" si="93"/>
        <v>32.276666666666685</v>
      </c>
      <c r="BR82" s="252">
        <f t="shared" si="93"/>
        <v>30.353333333333353</v>
      </c>
      <c r="BS82" s="252">
        <f t="shared" si="93"/>
        <v>28.416666666666686</v>
      </c>
      <c r="BT82" s="252">
        <f t="shared" ref="BT82:CL82" si="94">IF(BT81=$B$16,BS82+($A$16*15),IF(BT81=$B$17,BS82+($A$17*15),IF(BT81=$B$19,IF(BS82+($A$19*15)&gt;100,100,BS82+($A$19*15)),IF(BT81=$B$18,IF(BS82+($A$18*15)&gt;100,100,BS82+($A$18*15)),BS82))))</f>
        <v>26.480000000000018</v>
      </c>
      <c r="BU82" s="252">
        <f t="shared" si="94"/>
        <v>24.543333333333351</v>
      </c>
      <c r="BV82" s="252">
        <f t="shared" si="94"/>
        <v>22.620000000000019</v>
      </c>
      <c r="BW82" s="252">
        <f t="shared" si="94"/>
        <v>37.620000000000019</v>
      </c>
      <c r="BX82" s="252">
        <f t="shared" si="94"/>
        <v>52.620000000000019</v>
      </c>
      <c r="BY82" s="252">
        <f t="shared" si="94"/>
        <v>67.620000000000019</v>
      </c>
      <c r="BZ82" s="252">
        <f t="shared" si="94"/>
        <v>82.620000000000019</v>
      </c>
      <c r="CA82" s="252">
        <f t="shared" si="94"/>
        <v>80.696666666666687</v>
      </c>
      <c r="CB82" s="252">
        <f t="shared" si="94"/>
        <v>78.773333333333355</v>
      </c>
      <c r="CC82" s="252">
        <f t="shared" si="94"/>
        <v>76.836666666666687</v>
      </c>
      <c r="CD82" s="252">
        <f t="shared" si="94"/>
        <v>74.90000000000002</v>
      </c>
      <c r="CE82" s="252">
        <f t="shared" si="94"/>
        <v>72.963333333333352</v>
      </c>
      <c r="CF82" s="252">
        <f t="shared" si="94"/>
        <v>71.04000000000002</v>
      </c>
      <c r="CG82" s="252">
        <f t="shared" si="94"/>
        <v>69.116666666666688</v>
      </c>
      <c r="CH82" s="252">
        <f t="shared" si="94"/>
        <v>67.193333333333356</v>
      </c>
      <c r="CI82" s="252">
        <f t="shared" si="94"/>
        <v>65.256666666666689</v>
      </c>
      <c r="CJ82" s="252">
        <f t="shared" si="94"/>
        <v>63.320000000000022</v>
      </c>
      <c r="CK82" s="252">
        <f t="shared" si="94"/>
        <v>61.383333333333354</v>
      </c>
      <c r="CL82" s="252">
        <f t="shared" si="94"/>
        <v>59.460000000000022</v>
      </c>
      <c r="CM82" s="256">
        <f t="shared" ref="CM82" si="95">CL82-10</f>
        <v>49.460000000000022</v>
      </c>
    </row>
    <row r="83" spans="1:91" ht="15" customHeight="1" x14ac:dyDescent="0.25">
      <c r="A83" s="344"/>
      <c r="B83" s="341" t="s">
        <v>56</v>
      </c>
      <c r="C83" s="64" t="s">
        <v>44</v>
      </c>
      <c r="D83" s="43" t="s">
        <v>45</v>
      </c>
      <c r="E83" s="252"/>
      <c r="F83" s="252"/>
      <c r="G83" s="252"/>
      <c r="H83" s="253" t="s">
        <v>23</v>
      </c>
      <c r="I83" s="253" t="s">
        <v>23</v>
      </c>
      <c r="J83" s="253" t="s">
        <v>23</v>
      </c>
      <c r="K83" s="254" t="s">
        <v>27</v>
      </c>
      <c r="L83" s="254" t="s">
        <v>27</v>
      </c>
      <c r="M83" s="254" t="s">
        <v>27</v>
      </c>
      <c r="N83" s="253" t="s">
        <v>23</v>
      </c>
      <c r="O83" s="253" t="s">
        <v>23</v>
      </c>
      <c r="P83" s="253" t="s">
        <v>23</v>
      </c>
      <c r="Q83" s="254" t="s">
        <v>27</v>
      </c>
      <c r="R83" s="254" t="s">
        <v>27</v>
      </c>
      <c r="S83" s="254" t="s">
        <v>27</v>
      </c>
      <c r="T83" s="253" t="s">
        <v>23</v>
      </c>
      <c r="U83" s="253" t="s">
        <v>23</v>
      </c>
      <c r="V83" s="253" t="s">
        <v>23</v>
      </c>
      <c r="W83" s="254" t="s">
        <v>27</v>
      </c>
      <c r="X83" s="254" t="s">
        <v>27</v>
      </c>
      <c r="Y83" s="254" t="s">
        <v>27</v>
      </c>
      <c r="Z83" s="253" t="s">
        <v>23</v>
      </c>
      <c r="AA83" s="253" t="s">
        <v>23</v>
      </c>
      <c r="AB83" s="253" t="s">
        <v>23</v>
      </c>
      <c r="AC83" s="254" t="s">
        <v>27</v>
      </c>
      <c r="AD83" s="254" t="s">
        <v>27</v>
      </c>
      <c r="AE83" s="254" t="s">
        <v>27</v>
      </c>
      <c r="AF83" s="253" t="s">
        <v>23</v>
      </c>
      <c r="AG83" s="253" t="s">
        <v>23</v>
      </c>
      <c r="AH83" s="253" t="s">
        <v>23</v>
      </c>
      <c r="AI83" s="254" t="s">
        <v>27</v>
      </c>
      <c r="AJ83" s="254" t="s">
        <v>27</v>
      </c>
      <c r="AK83" s="254" t="s">
        <v>27</v>
      </c>
      <c r="AL83" s="253" t="s">
        <v>23</v>
      </c>
      <c r="AM83" s="253" t="s">
        <v>23</v>
      </c>
      <c r="AN83" s="253" t="s">
        <v>23</v>
      </c>
      <c r="AO83" s="254" t="s">
        <v>27</v>
      </c>
      <c r="AP83" s="254" t="s">
        <v>27</v>
      </c>
      <c r="AQ83" s="255" t="s">
        <v>13</v>
      </c>
      <c r="AR83" s="255" t="s">
        <v>13</v>
      </c>
      <c r="AS83" s="255" t="s">
        <v>13</v>
      </c>
      <c r="AT83" s="255" t="s">
        <v>13</v>
      </c>
      <c r="AU83" s="254" t="s">
        <v>27</v>
      </c>
      <c r="AV83" s="253" t="s">
        <v>23</v>
      </c>
      <c r="AW83" s="253" t="s">
        <v>23</v>
      </c>
      <c r="AX83" s="253" t="s">
        <v>23</v>
      </c>
      <c r="AY83" s="254" t="s">
        <v>27</v>
      </c>
      <c r="AZ83" s="254" t="s">
        <v>27</v>
      </c>
      <c r="BA83" s="254" t="s">
        <v>27</v>
      </c>
      <c r="BB83" s="253" t="s">
        <v>23</v>
      </c>
      <c r="BC83" s="253" t="s">
        <v>23</v>
      </c>
      <c r="BD83" s="253" t="s">
        <v>23</v>
      </c>
      <c r="BE83" s="254" t="s">
        <v>27</v>
      </c>
      <c r="BF83" s="254" t="s">
        <v>27</v>
      </c>
      <c r="BG83" s="254" t="s">
        <v>27</v>
      </c>
      <c r="BH83" s="253" t="s">
        <v>23</v>
      </c>
      <c r="BI83" s="253" t="s">
        <v>23</v>
      </c>
      <c r="BJ83" s="253" t="s">
        <v>23</v>
      </c>
      <c r="BK83" s="254" t="s">
        <v>27</v>
      </c>
      <c r="BL83" s="254" t="s">
        <v>27</v>
      </c>
      <c r="BM83" s="254" t="s">
        <v>27</v>
      </c>
      <c r="BN83" s="253" t="s">
        <v>23</v>
      </c>
      <c r="BO83" s="253" t="s">
        <v>23</v>
      </c>
      <c r="BP83" s="253" t="s">
        <v>23</v>
      </c>
      <c r="BQ83" s="254" t="s">
        <v>27</v>
      </c>
      <c r="BR83" s="254" t="s">
        <v>27</v>
      </c>
      <c r="BS83" s="254" t="s">
        <v>27</v>
      </c>
      <c r="BT83" s="253" t="s">
        <v>23</v>
      </c>
      <c r="BU83" s="253" t="s">
        <v>23</v>
      </c>
      <c r="BV83" s="253" t="s">
        <v>23</v>
      </c>
      <c r="BW83" s="254" t="s">
        <v>27</v>
      </c>
      <c r="BX83" s="254" t="s">
        <v>27</v>
      </c>
      <c r="BY83" s="255" t="s">
        <v>13</v>
      </c>
      <c r="BZ83" s="255" t="s">
        <v>13</v>
      </c>
      <c r="CA83" s="255" t="s">
        <v>13</v>
      </c>
      <c r="CB83" s="255" t="s">
        <v>13</v>
      </c>
      <c r="CC83" s="254" t="s">
        <v>27</v>
      </c>
      <c r="CD83" s="253" t="s">
        <v>23</v>
      </c>
      <c r="CE83" s="253" t="s">
        <v>23</v>
      </c>
      <c r="CF83" s="253" t="s">
        <v>23</v>
      </c>
      <c r="CG83" s="254" t="s">
        <v>27</v>
      </c>
      <c r="CH83" s="254" t="s">
        <v>27</v>
      </c>
      <c r="CI83" s="254" t="s">
        <v>27</v>
      </c>
      <c r="CJ83" s="253" t="s">
        <v>23</v>
      </c>
      <c r="CK83" s="253" t="s">
        <v>23</v>
      </c>
      <c r="CL83" s="253" t="s">
        <v>23</v>
      </c>
      <c r="CM83" s="252" t="s">
        <v>46</v>
      </c>
    </row>
    <row r="84" spans="1:91" ht="15" hidden="1" customHeight="1" x14ac:dyDescent="0.25">
      <c r="A84" s="344"/>
      <c r="B84" s="342"/>
      <c r="C84" s="64" t="s">
        <v>37</v>
      </c>
      <c r="D84" s="89">
        <f>CM49</f>
        <v>86.153333333333336</v>
      </c>
      <c r="E84" s="252">
        <f t="shared" ref="E84:G84" si="96">IF(E83=$B$16,D84+($A$16*15),IF(E83=$B$17,D84+($A$17*15),IF(E83=$B$19,IF(D84+($A$19*15)&gt;100,100,D84+($A$19*15)),IF(E83=$B$18,IF(D84+($A$18*15)&gt;100,100,D84+($A$18*15)),D84))))</f>
        <v>86.153333333333336</v>
      </c>
      <c r="F84" s="252">
        <f t="shared" si="96"/>
        <v>86.153333333333336</v>
      </c>
      <c r="G84" s="252">
        <f t="shared" si="96"/>
        <v>86.153333333333336</v>
      </c>
      <c r="H84" s="252">
        <f>IF(H83=$B$16,G84+($A$16*15),IF(H83=$B$17,G84+($A$17*15),IF(H83=$B$19,IF(G84+($A$19*15)&gt;100,100,G84+($A$19*15)),IF(H83=$B$18,IF(G84+($A$18*15)&gt;100,100,G84+($A$18*15)),G84))))</f>
        <v>84.216666666666669</v>
      </c>
      <c r="I84" s="252">
        <f t="shared" ref="I84:BT84" si="97">IF(I83=$B$16,H84+($A$16*15),IF(I83=$B$17,H84+($A$17*15),IF(I83=$B$19,IF(H84+($A$19*15)&gt;100,100,H84+($A$19*15)),IF(I83=$B$18,IF(H84+($A$18*15)&gt;100,100,H84+($A$18*15)),H84))))</f>
        <v>82.28</v>
      </c>
      <c r="J84" s="252">
        <f t="shared" si="97"/>
        <v>80.343333333333334</v>
      </c>
      <c r="K84" s="252">
        <f t="shared" si="97"/>
        <v>78.42</v>
      </c>
      <c r="L84" s="252">
        <f t="shared" si="97"/>
        <v>76.49666666666667</v>
      </c>
      <c r="M84" s="252">
        <f t="shared" si="97"/>
        <v>74.573333333333338</v>
      </c>
      <c r="N84" s="252">
        <f t="shared" si="97"/>
        <v>72.63666666666667</v>
      </c>
      <c r="O84" s="252">
        <f t="shared" si="97"/>
        <v>70.7</v>
      </c>
      <c r="P84" s="252">
        <f t="shared" si="97"/>
        <v>68.763333333333335</v>
      </c>
      <c r="Q84" s="252">
        <f t="shared" si="97"/>
        <v>66.84</v>
      </c>
      <c r="R84" s="252">
        <f t="shared" si="97"/>
        <v>64.916666666666671</v>
      </c>
      <c r="S84" s="252">
        <f t="shared" si="97"/>
        <v>62.993333333333339</v>
      </c>
      <c r="T84" s="252">
        <f t="shared" si="97"/>
        <v>61.056666666666672</v>
      </c>
      <c r="U84" s="252">
        <f t="shared" si="97"/>
        <v>59.120000000000005</v>
      </c>
      <c r="V84" s="252">
        <f t="shared" si="97"/>
        <v>57.183333333333337</v>
      </c>
      <c r="W84" s="252">
        <f t="shared" si="97"/>
        <v>55.260000000000005</v>
      </c>
      <c r="X84" s="252">
        <f t="shared" si="97"/>
        <v>53.336666666666673</v>
      </c>
      <c r="Y84" s="252">
        <f t="shared" si="97"/>
        <v>51.413333333333341</v>
      </c>
      <c r="Z84" s="252">
        <f t="shared" si="97"/>
        <v>49.476666666666674</v>
      </c>
      <c r="AA84" s="252">
        <f t="shared" si="97"/>
        <v>47.540000000000006</v>
      </c>
      <c r="AB84" s="252">
        <f t="shared" si="97"/>
        <v>45.603333333333339</v>
      </c>
      <c r="AC84" s="252">
        <f t="shared" si="97"/>
        <v>43.680000000000007</v>
      </c>
      <c r="AD84" s="252">
        <f t="shared" si="97"/>
        <v>41.756666666666675</v>
      </c>
      <c r="AE84" s="252">
        <f t="shared" si="97"/>
        <v>39.833333333333343</v>
      </c>
      <c r="AF84" s="252">
        <f t="shared" si="97"/>
        <v>37.896666666666675</v>
      </c>
      <c r="AG84" s="252">
        <f t="shared" si="97"/>
        <v>35.960000000000008</v>
      </c>
      <c r="AH84" s="252">
        <f t="shared" si="97"/>
        <v>34.023333333333341</v>
      </c>
      <c r="AI84" s="252">
        <f t="shared" si="97"/>
        <v>32.100000000000009</v>
      </c>
      <c r="AJ84" s="252">
        <f t="shared" si="97"/>
        <v>30.176666666666677</v>
      </c>
      <c r="AK84" s="252">
        <f t="shared" si="97"/>
        <v>28.253333333333345</v>
      </c>
      <c r="AL84" s="252">
        <f t="shared" si="97"/>
        <v>26.316666666666677</v>
      </c>
      <c r="AM84" s="252">
        <f t="shared" si="97"/>
        <v>24.38000000000001</v>
      </c>
      <c r="AN84" s="252">
        <f t="shared" si="97"/>
        <v>22.443333333333342</v>
      </c>
      <c r="AO84" s="252">
        <f t="shared" si="97"/>
        <v>20.52000000000001</v>
      </c>
      <c r="AP84" s="252">
        <f t="shared" si="97"/>
        <v>18.596666666666678</v>
      </c>
      <c r="AQ84" s="252">
        <f t="shared" si="97"/>
        <v>33.596666666666678</v>
      </c>
      <c r="AR84" s="252">
        <f t="shared" si="97"/>
        <v>48.596666666666678</v>
      </c>
      <c r="AS84" s="252">
        <f t="shared" si="97"/>
        <v>63.596666666666678</v>
      </c>
      <c r="AT84" s="252">
        <f t="shared" si="97"/>
        <v>78.596666666666678</v>
      </c>
      <c r="AU84" s="252">
        <f t="shared" si="97"/>
        <v>76.673333333333346</v>
      </c>
      <c r="AV84" s="252">
        <f t="shared" si="97"/>
        <v>74.736666666666679</v>
      </c>
      <c r="AW84" s="252">
        <f t="shared" si="97"/>
        <v>72.800000000000011</v>
      </c>
      <c r="AX84" s="252">
        <f t="shared" si="97"/>
        <v>70.863333333333344</v>
      </c>
      <c r="AY84" s="252">
        <f t="shared" si="97"/>
        <v>68.940000000000012</v>
      </c>
      <c r="AZ84" s="252">
        <f t="shared" si="97"/>
        <v>67.01666666666668</v>
      </c>
      <c r="BA84" s="252">
        <f t="shared" si="97"/>
        <v>65.093333333333348</v>
      </c>
      <c r="BB84" s="252">
        <f t="shared" si="97"/>
        <v>63.15666666666668</v>
      </c>
      <c r="BC84" s="252">
        <f t="shared" si="97"/>
        <v>61.220000000000013</v>
      </c>
      <c r="BD84" s="252">
        <f t="shared" si="97"/>
        <v>59.283333333333346</v>
      </c>
      <c r="BE84" s="252">
        <f t="shared" si="97"/>
        <v>57.360000000000014</v>
      </c>
      <c r="BF84" s="252">
        <f t="shared" si="97"/>
        <v>55.436666666666682</v>
      </c>
      <c r="BG84" s="252">
        <f t="shared" si="97"/>
        <v>53.51333333333335</v>
      </c>
      <c r="BH84" s="252">
        <f t="shared" si="97"/>
        <v>51.576666666666682</v>
      </c>
      <c r="BI84" s="252">
        <f t="shared" si="97"/>
        <v>49.640000000000015</v>
      </c>
      <c r="BJ84" s="252">
        <f t="shared" si="97"/>
        <v>47.703333333333347</v>
      </c>
      <c r="BK84" s="252">
        <f t="shared" si="97"/>
        <v>45.780000000000015</v>
      </c>
      <c r="BL84" s="252">
        <f t="shared" si="97"/>
        <v>43.856666666666683</v>
      </c>
      <c r="BM84" s="252">
        <f t="shared" si="97"/>
        <v>41.933333333333351</v>
      </c>
      <c r="BN84" s="252">
        <f t="shared" si="97"/>
        <v>39.996666666666684</v>
      </c>
      <c r="BO84" s="252">
        <f t="shared" si="97"/>
        <v>38.060000000000016</v>
      </c>
      <c r="BP84" s="252">
        <f t="shared" si="97"/>
        <v>36.123333333333349</v>
      </c>
      <c r="BQ84" s="252">
        <f t="shared" si="97"/>
        <v>34.200000000000017</v>
      </c>
      <c r="BR84" s="252">
        <f t="shared" si="97"/>
        <v>32.276666666666685</v>
      </c>
      <c r="BS84" s="252">
        <f t="shared" si="97"/>
        <v>30.353333333333353</v>
      </c>
      <c r="BT84" s="252">
        <f t="shared" si="97"/>
        <v>28.416666666666686</v>
      </c>
      <c r="BU84" s="252">
        <f t="shared" ref="BU84:CL84" si="98">IF(BU83=$B$16,BT84+($A$16*15),IF(BU83=$B$17,BT84+($A$17*15),IF(BU83=$B$19,IF(BT84+($A$19*15)&gt;100,100,BT84+($A$19*15)),IF(BU83=$B$18,IF(BT84+($A$18*15)&gt;100,100,BT84+($A$18*15)),BT84))))</f>
        <v>26.480000000000018</v>
      </c>
      <c r="BV84" s="252">
        <f t="shared" si="98"/>
        <v>24.543333333333351</v>
      </c>
      <c r="BW84" s="252">
        <f t="shared" si="98"/>
        <v>22.620000000000019</v>
      </c>
      <c r="BX84" s="252">
        <f t="shared" si="98"/>
        <v>20.696666666666687</v>
      </c>
      <c r="BY84" s="252">
        <f t="shared" si="98"/>
        <v>35.696666666666687</v>
      </c>
      <c r="BZ84" s="252">
        <f t="shared" si="98"/>
        <v>50.696666666666687</v>
      </c>
      <c r="CA84" s="252">
        <f t="shared" si="98"/>
        <v>65.696666666666687</v>
      </c>
      <c r="CB84" s="252">
        <f t="shared" si="98"/>
        <v>80.696666666666687</v>
      </c>
      <c r="CC84" s="252">
        <f t="shared" si="98"/>
        <v>78.773333333333355</v>
      </c>
      <c r="CD84" s="252">
        <f t="shared" si="98"/>
        <v>76.836666666666687</v>
      </c>
      <c r="CE84" s="252">
        <f t="shared" si="98"/>
        <v>74.90000000000002</v>
      </c>
      <c r="CF84" s="252">
        <f t="shared" si="98"/>
        <v>72.963333333333352</v>
      </c>
      <c r="CG84" s="252">
        <f t="shared" si="98"/>
        <v>71.04000000000002</v>
      </c>
      <c r="CH84" s="252">
        <f t="shared" si="98"/>
        <v>69.116666666666688</v>
      </c>
      <c r="CI84" s="252">
        <f t="shared" si="98"/>
        <v>67.193333333333356</v>
      </c>
      <c r="CJ84" s="252">
        <f t="shared" si="98"/>
        <v>65.256666666666689</v>
      </c>
      <c r="CK84" s="252">
        <f t="shared" si="98"/>
        <v>63.320000000000022</v>
      </c>
      <c r="CL84" s="252">
        <f t="shared" si="98"/>
        <v>61.383333333333354</v>
      </c>
      <c r="CM84" s="256">
        <f t="shared" ref="CM84" si="99">CL84-10</f>
        <v>51.383333333333354</v>
      </c>
    </row>
    <row r="85" spans="1:91" ht="15" customHeight="1" x14ac:dyDescent="0.25">
      <c r="A85" s="344"/>
      <c r="B85" s="341" t="s">
        <v>58</v>
      </c>
      <c r="C85" s="64" t="s">
        <v>44</v>
      </c>
      <c r="D85" s="43" t="s">
        <v>45</v>
      </c>
      <c r="E85" s="252"/>
      <c r="F85" s="252"/>
      <c r="G85" s="252"/>
      <c r="H85" s="252"/>
      <c r="I85" s="253" t="s">
        <v>23</v>
      </c>
      <c r="J85" s="253" t="s">
        <v>23</v>
      </c>
      <c r="K85" s="253" t="s">
        <v>23</v>
      </c>
      <c r="L85" s="254" t="s">
        <v>27</v>
      </c>
      <c r="M85" s="254" t="s">
        <v>27</v>
      </c>
      <c r="N85" s="254" t="s">
        <v>27</v>
      </c>
      <c r="O85" s="253" t="s">
        <v>23</v>
      </c>
      <c r="P85" s="253" t="s">
        <v>23</v>
      </c>
      <c r="Q85" s="253" t="s">
        <v>23</v>
      </c>
      <c r="R85" s="254" t="s">
        <v>27</v>
      </c>
      <c r="S85" s="254" t="s">
        <v>27</v>
      </c>
      <c r="T85" s="254" t="s">
        <v>27</v>
      </c>
      <c r="U85" s="253" t="s">
        <v>23</v>
      </c>
      <c r="V85" s="253" t="s">
        <v>23</v>
      </c>
      <c r="W85" s="253" t="s">
        <v>23</v>
      </c>
      <c r="X85" s="254" t="s">
        <v>27</v>
      </c>
      <c r="Y85" s="254" t="s">
        <v>27</v>
      </c>
      <c r="Z85" s="254" t="s">
        <v>27</v>
      </c>
      <c r="AA85" s="253" t="s">
        <v>23</v>
      </c>
      <c r="AB85" s="253" t="s">
        <v>23</v>
      </c>
      <c r="AC85" s="253" t="s">
        <v>23</v>
      </c>
      <c r="AD85" s="254" t="s">
        <v>27</v>
      </c>
      <c r="AE85" s="254" t="s">
        <v>27</v>
      </c>
      <c r="AF85" s="254" t="s">
        <v>27</v>
      </c>
      <c r="AG85" s="253" t="s">
        <v>23</v>
      </c>
      <c r="AH85" s="253" t="s">
        <v>23</v>
      </c>
      <c r="AI85" s="253" t="s">
        <v>23</v>
      </c>
      <c r="AJ85" s="254" t="s">
        <v>27</v>
      </c>
      <c r="AK85" s="271" t="s">
        <v>31</v>
      </c>
      <c r="AL85" s="271" t="s">
        <v>31</v>
      </c>
      <c r="AM85" s="271" t="s">
        <v>31</v>
      </c>
      <c r="AN85" s="271" t="s">
        <v>31</v>
      </c>
      <c r="AO85" s="254" t="s">
        <v>27</v>
      </c>
      <c r="AP85" s="254" t="s">
        <v>27</v>
      </c>
      <c r="AQ85" s="253" t="s">
        <v>23</v>
      </c>
      <c r="AR85" s="253" t="s">
        <v>23</v>
      </c>
      <c r="AS85" s="253" t="s">
        <v>23</v>
      </c>
      <c r="AT85" s="254" t="s">
        <v>27</v>
      </c>
      <c r="AU85" s="254" t="s">
        <v>27</v>
      </c>
      <c r="AV85" s="254" t="s">
        <v>27</v>
      </c>
      <c r="AW85" s="253" t="s">
        <v>23</v>
      </c>
      <c r="AX85" s="253" t="s">
        <v>23</v>
      </c>
      <c r="AY85" s="253" t="s">
        <v>23</v>
      </c>
      <c r="AZ85" s="254" t="s">
        <v>27</v>
      </c>
      <c r="BA85" s="254" t="s">
        <v>27</v>
      </c>
      <c r="BB85" s="254" t="s">
        <v>27</v>
      </c>
      <c r="BC85" s="253" t="s">
        <v>23</v>
      </c>
      <c r="BD85" s="253" t="s">
        <v>23</v>
      </c>
      <c r="BE85" s="253" t="s">
        <v>23</v>
      </c>
      <c r="BF85" s="254" t="s">
        <v>27</v>
      </c>
      <c r="BG85" s="254" t="s">
        <v>27</v>
      </c>
      <c r="BH85" s="254" t="s">
        <v>27</v>
      </c>
      <c r="BI85" s="253" t="s">
        <v>23</v>
      </c>
      <c r="BJ85" s="253" t="s">
        <v>23</v>
      </c>
      <c r="BK85" s="253" t="s">
        <v>23</v>
      </c>
      <c r="BL85" s="254" t="s">
        <v>27</v>
      </c>
      <c r="BM85" s="254" t="s">
        <v>27</v>
      </c>
      <c r="BN85" s="254" t="s">
        <v>27</v>
      </c>
      <c r="BO85" s="253" t="s">
        <v>23</v>
      </c>
      <c r="BP85" s="253" t="s">
        <v>23</v>
      </c>
      <c r="BQ85" s="253" t="s">
        <v>23</v>
      </c>
      <c r="BR85" s="254" t="s">
        <v>27</v>
      </c>
      <c r="BS85" s="271" t="s">
        <v>31</v>
      </c>
      <c r="BT85" s="271" t="s">
        <v>31</v>
      </c>
      <c r="BU85" s="271" t="s">
        <v>31</v>
      </c>
      <c r="BV85" s="271" t="s">
        <v>31</v>
      </c>
      <c r="BW85" s="254" t="s">
        <v>27</v>
      </c>
      <c r="BX85" s="254" t="s">
        <v>27</v>
      </c>
      <c r="BY85" s="253" t="s">
        <v>23</v>
      </c>
      <c r="BZ85" s="253" t="s">
        <v>23</v>
      </c>
      <c r="CA85" s="253" t="s">
        <v>23</v>
      </c>
      <c r="CB85" s="254" t="s">
        <v>27</v>
      </c>
      <c r="CC85" s="254" t="s">
        <v>27</v>
      </c>
      <c r="CD85" s="254" t="s">
        <v>27</v>
      </c>
      <c r="CE85" s="253" t="s">
        <v>23</v>
      </c>
      <c r="CF85" s="253" t="s">
        <v>23</v>
      </c>
      <c r="CG85" s="253" t="s">
        <v>23</v>
      </c>
      <c r="CH85" s="254" t="s">
        <v>27</v>
      </c>
      <c r="CI85" s="254" t="s">
        <v>27</v>
      </c>
      <c r="CJ85" s="254" t="s">
        <v>27</v>
      </c>
      <c r="CK85" s="253" t="s">
        <v>23</v>
      </c>
      <c r="CL85" s="253" t="s">
        <v>23</v>
      </c>
      <c r="CM85" s="252" t="s">
        <v>46</v>
      </c>
    </row>
    <row r="86" spans="1:91" ht="15" hidden="1" customHeight="1" x14ac:dyDescent="0.25">
      <c r="A86" s="344"/>
      <c r="B86" s="342"/>
      <c r="C86" s="64" t="s">
        <v>37</v>
      </c>
      <c r="D86" s="89">
        <f>CM51</f>
        <v>86.153333333333336</v>
      </c>
      <c r="E86" s="252">
        <f t="shared" ref="E86:H86" si="100">IF(E85=$B$16,D86+($A$16*15),IF(E85=$B$17,D86+($A$17*15),IF(E85=$B$19,IF(D86+($A$19*15)&gt;100,100,D86+($A$19*15)),IF(E85=$B$18,IF(D86+($A$18*15)&gt;100,100,D86+($A$18*15)),D86))))</f>
        <v>86.153333333333336</v>
      </c>
      <c r="F86" s="252">
        <f t="shared" si="100"/>
        <v>86.153333333333336</v>
      </c>
      <c r="G86" s="252">
        <f t="shared" si="100"/>
        <v>86.153333333333336</v>
      </c>
      <c r="H86" s="252">
        <f t="shared" si="100"/>
        <v>86.153333333333336</v>
      </c>
      <c r="I86" s="252">
        <f>IF(I85=$B$16,H86+($A$16*15),IF(I85=$B$17,H86+($A$17*15),IF(I85=$B$19,IF(H86+($A$19*15)&gt;100,100,H86+($A$19*15)),IF(I85=$B$18,IF(H86+($A$18*15)&gt;100,100,H86+($A$18*15)),H86))))</f>
        <v>84.216666666666669</v>
      </c>
      <c r="J86" s="252">
        <f t="shared" ref="J86:BU86" si="101">IF(J85=$B$16,I86+($A$16*15),IF(J85=$B$17,I86+($A$17*15),IF(J85=$B$19,IF(I86+($A$19*15)&gt;100,100,I86+($A$19*15)),IF(J85=$B$18,IF(I86+($A$18*15)&gt;100,100,I86+($A$18*15)),I86))))</f>
        <v>82.28</v>
      </c>
      <c r="K86" s="252">
        <f t="shared" si="101"/>
        <v>80.343333333333334</v>
      </c>
      <c r="L86" s="252">
        <f t="shared" si="101"/>
        <v>78.42</v>
      </c>
      <c r="M86" s="252">
        <f t="shared" si="101"/>
        <v>76.49666666666667</v>
      </c>
      <c r="N86" s="252">
        <f t="shared" si="101"/>
        <v>74.573333333333338</v>
      </c>
      <c r="O86" s="252">
        <f t="shared" si="101"/>
        <v>72.63666666666667</v>
      </c>
      <c r="P86" s="252">
        <f t="shared" si="101"/>
        <v>70.7</v>
      </c>
      <c r="Q86" s="252">
        <f t="shared" si="101"/>
        <v>68.763333333333335</v>
      </c>
      <c r="R86" s="252">
        <f t="shared" si="101"/>
        <v>66.84</v>
      </c>
      <c r="S86" s="252">
        <f t="shared" si="101"/>
        <v>64.916666666666671</v>
      </c>
      <c r="T86" s="252">
        <f t="shared" si="101"/>
        <v>62.993333333333339</v>
      </c>
      <c r="U86" s="252">
        <f t="shared" si="101"/>
        <v>61.056666666666672</v>
      </c>
      <c r="V86" s="252">
        <f t="shared" si="101"/>
        <v>59.120000000000005</v>
      </c>
      <c r="W86" s="252">
        <f t="shared" si="101"/>
        <v>57.183333333333337</v>
      </c>
      <c r="X86" s="252">
        <f t="shared" si="101"/>
        <v>55.260000000000005</v>
      </c>
      <c r="Y86" s="252">
        <f t="shared" si="101"/>
        <v>53.336666666666673</v>
      </c>
      <c r="Z86" s="252">
        <f t="shared" si="101"/>
        <v>51.413333333333341</v>
      </c>
      <c r="AA86" s="252">
        <f t="shared" si="101"/>
        <v>49.476666666666674</v>
      </c>
      <c r="AB86" s="252">
        <f t="shared" si="101"/>
        <v>47.540000000000006</v>
      </c>
      <c r="AC86" s="252">
        <f t="shared" si="101"/>
        <v>45.603333333333339</v>
      </c>
      <c r="AD86" s="252">
        <f t="shared" si="101"/>
        <v>43.680000000000007</v>
      </c>
      <c r="AE86" s="252">
        <f t="shared" si="101"/>
        <v>41.756666666666675</v>
      </c>
      <c r="AF86" s="252">
        <f t="shared" si="101"/>
        <v>39.833333333333343</v>
      </c>
      <c r="AG86" s="252">
        <f t="shared" si="101"/>
        <v>37.896666666666675</v>
      </c>
      <c r="AH86" s="252">
        <f t="shared" si="101"/>
        <v>35.960000000000008</v>
      </c>
      <c r="AI86" s="252">
        <f t="shared" si="101"/>
        <v>34.023333333333341</v>
      </c>
      <c r="AJ86" s="252">
        <f t="shared" si="101"/>
        <v>32.100000000000009</v>
      </c>
      <c r="AK86" s="252">
        <f t="shared" si="101"/>
        <v>47.100000000000009</v>
      </c>
      <c r="AL86" s="252">
        <f t="shared" si="101"/>
        <v>62.100000000000009</v>
      </c>
      <c r="AM86" s="252">
        <f t="shared" si="101"/>
        <v>77.100000000000009</v>
      </c>
      <c r="AN86" s="252">
        <f t="shared" si="101"/>
        <v>92.100000000000009</v>
      </c>
      <c r="AO86" s="252">
        <f t="shared" si="101"/>
        <v>90.176666666666677</v>
      </c>
      <c r="AP86" s="252">
        <f t="shared" si="101"/>
        <v>88.253333333333345</v>
      </c>
      <c r="AQ86" s="252">
        <f t="shared" si="101"/>
        <v>86.316666666666677</v>
      </c>
      <c r="AR86" s="252">
        <f t="shared" si="101"/>
        <v>84.38000000000001</v>
      </c>
      <c r="AS86" s="252">
        <f t="shared" si="101"/>
        <v>82.443333333333342</v>
      </c>
      <c r="AT86" s="252">
        <f t="shared" si="101"/>
        <v>80.52000000000001</v>
      </c>
      <c r="AU86" s="252">
        <f t="shared" si="101"/>
        <v>78.596666666666678</v>
      </c>
      <c r="AV86" s="252">
        <f t="shared" si="101"/>
        <v>76.673333333333346</v>
      </c>
      <c r="AW86" s="252">
        <f t="shared" si="101"/>
        <v>74.736666666666679</v>
      </c>
      <c r="AX86" s="252">
        <f t="shared" si="101"/>
        <v>72.800000000000011</v>
      </c>
      <c r="AY86" s="252">
        <f t="shared" si="101"/>
        <v>70.863333333333344</v>
      </c>
      <c r="AZ86" s="252">
        <f t="shared" si="101"/>
        <v>68.940000000000012</v>
      </c>
      <c r="BA86" s="252">
        <f t="shared" si="101"/>
        <v>67.01666666666668</v>
      </c>
      <c r="BB86" s="252">
        <f t="shared" si="101"/>
        <v>65.093333333333348</v>
      </c>
      <c r="BC86" s="252">
        <f t="shared" si="101"/>
        <v>63.15666666666668</v>
      </c>
      <c r="BD86" s="252">
        <f t="shared" si="101"/>
        <v>61.220000000000013</v>
      </c>
      <c r="BE86" s="252">
        <f t="shared" si="101"/>
        <v>59.283333333333346</v>
      </c>
      <c r="BF86" s="252">
        <f t="shared" si="101"/>
        <v>57.360000000000014</v>
      </c>
      <c r="BG86" s="252">
        <f t="shared" si="101"/>
        <v>55.436666666666682</v>
      </c>
      <c r="BH86" s="252">
        <f t="shared" si="101"/>
        <v>53.51333333333335</v>
      </c>
      <c r="BI86" s="252">
        <f t="shared" si="101"/>
        <v>51.576666666666682</v>
      </c>
      <c r="BJ86" s="252">
        <f t="shared" si="101"/>
        <v>49.640000000000015</v>
      </c>
      <c r="BK86" s="252">
        <f t="shared" si="101"/>
        <v>47.703333333333347</v>
      </c>
      <c r="BL86" s="252">
        <f t="shared" si="101"/>
        <v>45.780000000000015</v>
      </c>
      <c r="BM86" s="252">
        <f t="shared" si="101"/>
        <v>43.856666666666683</v>
      </c>
      <c r="BN86" s="252">
        <f t="shared" si="101"/>
        <v>41.933333333333351</v>
      </c>
      <c r="BO86" s="252">
        <f t="shared" si="101"/>
        <v>39.996666666666684</v>
      </c>
      <c r="BP86" s="252">
        <f t="shared" si="101"/>
        <v>38.060000000000016</v>
      </c>
      <c r="BQ86" s="252">
        <f t="shared" si="101"/>
        <v>36.123333333333349</v>
      </c>
      <c r="BR86" s="252">
        <f t="shared" si="101"/>
        <v>34.200000000000017</v>
      </c>
      <c r="BS86" s="252">
        <f t="shared" si="101"/>
        <v>49.200000000000017</v>
      </c>
      <c r="BT86" s="252">
        <f t="shared" si="101"/>
        <v>64.200000000000017</v>
      </c>
      <c r="BU86" s="252">
        <f t="shared" si="101"/>
        <v>79.200000000000017</v>
      </c>
      <c r="BV86" s="252">
        <f t="shared" ref="BV86:CL86" si="102">IF(BV85=$B$16,BU86+($A$16*15),IF(BV85=$B$17,BU86+($A$17*15),IF(BV85=$B$19,IF(BU86+($A$19*15)&gt;100,100,BU86+($A$19*15)),IF(BV85=$B$18,IF(BU86+($A$18*15)&gt;100,100,BU86+($A$18*15)),BU86))))</f>
        <v>94.200000000000017</v>
      </c>
      <c r="BW86" s="252">
        <f t="shared" si="102"/>
        <v>92.276666666666685</v>
      </c>
      <c r="BX86" s="252">
        <f t="shared" si="102"/>
        <v>90.353333333333353</v>
      </c>
      <c r="BY86" s="252">
        <f t="shared" si="102"/>
        <v>88.416666666666686</v>
      </c>
      <c r="BZ86" s="252">
        <f t="shared" si="102"/>
        <v>86.480000000000018</v>
      </c>
      <c r="CA86" s="252">
        <f t="shared" si="102"/>
        <v>84.543333333333351</v>
      </c>
      <c r="CB86" s="252">
        <f t="shared" si="102"/>
        <v>82.620000000000019</v>
      </c>
      <c r="CC86" s="252">
        <f t="shared" si="102"/>
        <v>80.696666666666687</v>
      </c>
      <c r="CD86" s="252">
        <f t="shared" si="102"/>
        <v>78.773333333333355</v>
      </c>
      <c r="CE86" s="252">
        <f t="shared" si="102"/>
        <v>76.836666666666687</v>
      </c>
      <c r="CF86" s="252">
        <f t="shared" si="102"/>
        <v>74.90000000000002</v>
      </c>
      <c r="CG86" s="252">
        <f t="shared" si="102"/>
        <v>72.963333333333352</v>
      </c>
      <c r="CH86" s="252">
        <f t="shared" si="102"/>
        <v>71.04000000000002</v>
      </c>
      <c r="CI86" s="252">
        <f t="shared" si="102"/>
        <v>69.116666666666688</v>
      </c>
      <c r="CJ86" s="252">
        <f t="shared" si="102"/>
        <v>67.193333333333356</v>
      </c>
      <c r="CK86" s="252">
        <f t="shared" si="102"/>
        <v>65.256666666666689</v>
      </c>
      <c r="CL86" s="252">
        <f t="shared" si="102"/>
        <v>63.320000000000022</v>
      </c>
      <c r="CM86" s="256">
        <f t="shared" ref="CM86" si="103">CL86-10</f>
        <v>53.320000000000022</v>
      </c>
    </row>
    <row r="87" spans="1:91" ht="15" customHeight="1" x14ac:dyDescent="0.25">
      <c r="A87" s="344"/>
      <c r="B87" s="341" t="s">
        <v>60</v>
      </c>
      <c r="C87" s="64" t="s">
        <v>44</v>
      </c>
      <c r="D87" s="43" t="s">
        <v>45</v>
      </c>
      <c r="E87" s="252"/>
      <c r="F87" s="252"/>
      <c r="G87" s="252"/>
      <c r="H87" s="252"/>
      <c r="I87" s="252"/>
      <c r="J87" s="253" t="s">
        <v>23</v>
      </c>
      <c r="K87" s="253" t="s">
        <v>23</v>
      </c>
      <c r="L87" s="253" t="s">
        <v>23</v>
      </c>
      <c r="M87" s="254" t="s">
        <v>27</v>
      </c>
      <c r="N87" s="254" t="s">
        <v>27</v>
      </c>
      <c r="O87" s="254" t="s">
        <v>27</v>
      </c>
      <c r="P87" s="253" t="s">
        <v>23</v>
      </c>
      <c r="Q87" s="253" t="s">
        <v>23</v>
      </c>
      <c r="R87" s="253" t="s">
        <v>23</v>
      </c>
      <c r="S87" s="254" t="s">
        <v>27</v>
      </c>
      <c r="T87" s="254" t="s">
        <v>27</v>
      </c>
      <c r="U87" s="254" t="s">
        <v>27</v>
      </c>
      <c r="V87" s="253" t="s">
        <v>23</v>
      </c>
      <c r="W87" s="253" t="s">
        <v>23</v>
      </c>
      <c r="X87" s="253" t="s">
        <v>23</v>
      </c>
      <c r="Y87" s="254" t="s">
        <v>27</v>
      </c>
      <c r="Z87" s="254" t="s">
        <v>27</v>
      </c>
      <c r="AA87" s="254" t="s">
        <v>27</v>
      </c>
      <c r="AB87" s="253" t="s">
        <v>23</v>
      </c>
      <c r="AC87" s="253" t="s">
        <v>23</v>
      </c>
      <c r="AD87" s="253" t="s">
        <v>23</v>
      </c>
      <c r="AE87" s="254" t="s">
        <v>27</v>
      </c>
      <c r="AF87" s="254" t="s">
        <v>27</v>
      </c>
      <c r="AG87" s="254" t="s">
        <v>27</v>
      </c>
      <c r="AH87" s="253" t="s">
        <v>23</v>
      </c>
      <c r="AI87" s="253" t="s">
        <v>23</v>
      </c>
      <c r="AJ87" s="253" t="s">
        <v>23</v>
      </c>
      <c r="AK87" s="254" t="s">
        <v>27</v>
      </c>
      <c r="AL87" s="254" t="s">
        <v>27</v>
      </c>
      <c r="AM87" s="255" t="s">
        <v>13</v>
      </c>
      <c r="AN87" s="255" t="s">
        <v>13</v>
      </c>
      <c r="AO87" s="255" t="s">
        <v>13</v>
      </c>
      <c r="AP87" s="255" t="s">
        <v>13</v>
      </c>
      <c r="AQ87" s="254" t="s">
        <v>27</v>
      </c>
      <c r="AR87" s="253" t="s">
        <v>23</v>
      </c>
      <c r="AS87" s="253" t="s">
        <v>23</v>
      </c>
      <c r="AT87" s="253" t="s">
        <v>23</v>
      </c>
      <c r="AU87" s="254" t="s">
        <v>27</v>
      </c>
      <c r="AV87" s="254" t="s">
        <v>27</v>
      </c>
      <c r="AW87" s="254" t="s">
        <v>27</v>
      </c>
      <c r="AX87" s="253" t="s">
        <v>23</v>
      </c>
      <c r="AY87" s="253" t="s">
        <v>23</v>
      </c>
      <c r="AZ87" s="253" t="s">
        <v>23</v>
      </c>
      <c r="BA87" s="254" t="s">
        <v>27</v>
      </c>
      <c r="BB87" s="254" t="s">
        <v>27</v>
      </c>
      <c r="BC87" s="254" t="s">
        <v>27</v>
      </c>
      <c r="BD87" s="253" t="s">
        <v>23</v>
      </c>
      <c r="BE87" s="253" t="s">
        <v>23</v>
      </c>
      <c r="BF87" s="253" t="s">
        <v>23</v>
      </c>
      <c r="BG87" s="254" t="s">
        <v>27</v>
      </c>
      <c r="BH87" s="254" t="s">
        <v>27</v>
      </c>
      <c r="BI87" s="254" t="s">
        <v>27</v>
      </c>
      <c r="BJ87" s="253" t="s">
        <v>23</v>
      </c>
      <c r="BK87" s="253" t="s">
        <v>23</v>
      </c>
      <c r="BL87" s="253" t="s">
        <v>23</v>
      </c>
      <c r="BM87" s="254" t="s">
        <v>27</v>
      </c>
      <c r="BN87" s="254" t="s">
        <v>27</v>
      </c>
      <c r="BO87" s="254" t="s">
        <v>27</v>
      </c>
      <c r="BP87" s="253" t="s">
        <v>23</v>
      </c>
      <c r="BQ87" s="253" t="s">
        <v>23</v>
      </c>
      <c r="BR87" s="253" t="s">
        <v>23</v>
      </c>
      <c r="BS87" s="254" t="s">
        <v>27</v>
      </c>
      <c r="BT87" s="254" t="s">
        <v>27</v>
      </c>
      <c r="BU87" s="255" t="s">
        <v>13</v>
      </c>
      <c r="BV87" s="255" t="s">
        <v>13</v>
      </c>
      <c r="BW87" s="255" t="s">
        <v>13</v>
      </c>
      <c r="BX87" s="255" t="s">
        <v>13</v>
      </c>
      <c r="BY87" s="254" t="s">
        <v>27</v>
      </c>
      <c r="BZ87" s="253" t="s">
        <v>23</v>
      </c>
      <c r="CA87" s="253" t="s">
        <v>23</v>
      </c>
      <c r="CB87" s="253" t="s">
        <v>23</v>
      </c>
      <c r="CC87" s="254" t="s">
        <v>27</v>
      </c>
      <c r="CD87" s="254" t="s">
        <v>27</v>
      </c>
      <c r="CE87" s="254" t="s">
        <v>27</v>
      </c>
      <c r="CF87" s="253" t="s">
        <v>23</v>
      </c>
      <c r="CG87" s="253" t="s">
        <v>23</v>
      </c>
      <c r="CH87" s="253" t="s">
        <v>23</v>
      </c>
      <c r="CI87" s="254" t="s">
        <v>27</v>
      </c>
      <c r="CJ87" s="254" t="s">
        <v>27</v>
      </c>
      <c r="CK87" s="254" t="s">
        <v>27</v>
      </c>
      <c r="CL87" s="253" t="s">
        <v>23</v>
      </c>
      <c r="CM87" s="252" t="s">
        <v>46</v>
      </c>
    </row>
    <row r="88" spans="1:91" ht="15" hidden="1" customHeight="1" x14ac:dyDescent="0.25">
      <c r="A88" s="365"/>
      <c r="B88" s="342"/>
      <c r="C88" s="64" t="s">
        <v>37</v>
      </c>
      <c r="D88" s="89">
        <f>CM53</f>
        <v>86.153333333333336</v>
      </c>
      <c r="E88" s="252">
        <f>IF(E87=$B$16,D88+($A$16*15),IF(E87=$B$17,D88+($A$17*15),IF(E87=$B$19,IF(D88+($A$19*15)&gt;100,100,D88+($A$19*15)),IF(E87=$B$18,IF(D88+($A$18*15)&gt;100,100,D88+($A$18*15)),D88))))</f>
        <v>86.153333333333336</v>
      </c>
      <c r="F88" s="252">
        <f t="shared" ref="F88:BQ88" si="104">IF(F87=$B$16,E88+($A$16*15),IF(F87=$B$17,E88+($A$17*15),IF(F87=$B$19,IF(E88+($A$19*15)&gt;100,100,E88+($A$19*15)),IF(F87=$B$18,IF(E88+($A$18*15)&gt;100,100,E88+($A$18*15)),E88))))</f>
        <v>86.153333333333336</v>
      </c>
      <c r="G88" s="252">
        <f t="shared" si="104"/>
        <v>86.153333333333336</v>
      </c>
      <c r="H88" s="252">
        <f t="shared" si="104"/>
        <v>86.153333333333336</v>
      </c>
      <c r="I88" s="252">
        <f t="shared" si="104"/>
        <v>86.153333333333336</v>
      </c>
      <c r="J88" s="252">
        <f t="shared" si="104"/>
        <v>84.216666666666669</v>
      </c>
      <c r="K88" s="252">
        <f t="shared" si="104"/>
        <v>82.28</v>
      </c>
      <c r="L88" s="252">
        <f t="shared" si="104"/>
        <v>80.343333333333334</v>
      </c>
      <c r="M88" s="252">
        <f t="shared" si="104"/>
        <v>78.42</v>
      </c>
      <c r="N88" s="252">
        <f t="shared" si="104"/>
        <v>76.49666666666667</v>
      </c>
      <c r="O88" s="252">
        <f t="shared" si="104"/>
        <v>74.573333333333338</v>
      </c>
      <c r="P88" s="252">
        <f t="shared" si="104"/>
        <v>72.63666666666667</v>
      </c>
      <c r="Q88" s="252">
        <f t="shared" si="104"/>
        <v>70.7</v>
      </c>
      <c r="R88" s="252">
        <f t="shared" si="104"/>
        <v>68.763333333333335</v>
      </c>
      <c r="S88" s="252">
        <f t="shared" si="104"/>
        <v>66.84</v>
      </c>
      <c r="T88" s="252">
        <f t="shared" si="104"/>
        <v>64.916666666666671</v>
      </c>
      <c r="U88" s="252">
        <f t="shared" si="104"/>
        <v>62.993333333333339</v>
      </c>
      <c r="V88" s="252">
        <f t="shared" si="104"/>
        <v>61.056666666666672</v>
      </c>
      <c r="W88" s="252">
        <f t="shared" si="104"/>
        <v>59.120000000000005</v>
      </c>
      <c r="X88" s="252">
        <f t="shared" si="104"/>
        <v>57.183333333333337</v>
      </c>
      <c r="Y88" s="252">
        <f t="shared" si="104"/>
        <v>55.260000000000005</v>
      </c>
      <c r="Z88" s="252">
        <f t="shared" si="104"/>
        <v>53.336666666666673</v>
      </c>
      <c r="AA88" s="252">
        <f t="shared" si="104"/>
        <v>51.413333333333341</v>
      </c>
      <c r="AB88" s="252">
        <f t="shared" si="104"/>
        <v>49.476666666666674</v>
      </c>
      <c r="AC88" s="252">
        <f t="shared" si="104"/>
        <v>47.540000000000006</v>
      </c>
      <c r="AD88" s="252">
        <f t="shared" si="104"/>
        <v>45.603333333333339</v>
      </c>
      <c r="AE88" s="252">
        <f t="shared" si="104"/>
        <v>43.680000000000007</v>
      </c>
      <c r="AF88" s="252">
        <f t="shared" si="104"/>
        <v>41.756666666666675</v>
      </c>
      <c r="AG88" s="252">
        <f t="shared" si="104"/>
        <v>39.833333333333343</v>
      </c>
      <c r="AH88" s="252">
        <f t="shared" si="104"/>
        <v>37.896666666666675</v>
      </c>
      <c r="AI88" s="252">
        <f t="shared" si="104"/>
        <v>35.960000000000008</v>
      </c>
      <c r="AJ88" s="252">
        <f t="shared" si="104"/>
        <v>34.023333333333341</v>
      </c>
      <c r="AK88" s="252">
        <f t="shared" si="104"/>
        <v>32.100000000000009</v>
      </c>
      <c r="AL88" s="252">
        <f t="shared" si="104"/>
        <v>30.176666666666677</v>
      </c>
      <c r="AM88" s="252">
        <f t="shared" si="104"/>
        <v>45.176666666666677</v>
      </c>
      <c r="AN88" s="252">
        <f t="shared" si="104"/>
        <v>60.176666666666677</v>
      </c>
      <c r="AO88" s="252">
        <f t="shared" si="104"/>
        <v>75.176666666666677</v>
      </c>
      <c r="AP88" s="252">
        <f t="shared" si="104"/>
        <v>90.176666666666677</v>
      </c>
      <c r="AQ88" s="252">
        <f t="shared" si="104"/>
        <v>88.253333333333345</v>
      </c>
      <c r="AR88" s="252">
        <f t="shared" si="104"/>
        <v>86.316666666666677</v>
      </c>
      <c r="AS88" s="252">
        <f t="shared" si="104"/>
        <v>84.38000000000001</v>
      </c>
      <c r="AT88" s="252">
        <f t="shared" si="104"/>
        <v>82.443333333333342</v>
      </c>
      <c r="AU88" s="252">
        <f t="shared" si="104"/>
        <v>80.52000000000001</v>
      </c>
      <c r="AV88" s="252">
        <f t="shared" si="104"/>
        <v>78.596666666666678</v>
      </c>
      <c r="AW88" s="252">
        <f t="shared" si="104"/>
        <v>76.673333333333346</v>
      </c>
      <c r="AX88" s="252">
        <f t="shared" si="104"/>
        <v>74.736666666666679</v>
      </c>
      <c r="AY88" s="252">
        <f t="shared" si="104"/>
        <v>72.800000000000011</v>
      </c>
      <c r="AZ88" s="252">
        <f t="shared" si="104"/>
        <v>70.863333333333344</v>
      </c>
      <c r="BA88" s="252">
        <f t="shared" si="104"/>
        <v>68.940000000000012</v>
      </c>
      <c r="BB88" s="252">
        <f t="shared" si="104"/>
        <v>67.01666666666668</v>
      </c>
      <c r="BC88" s="252">
        <f t="shared" si="104"/>
        <v>65.093333333333348</v>
      </c>
      <c r="BD88" s="252">
        <f t="shared" si="104"/>
        <v>63.15666666666668</v>
      </c>
      <c r="BE88" s="252">
        <f t="shared" si="104"/>
        <v>61.220000000000013</v>
      </c>
      <c r="BF88" s="252">
        <f t="shared" si="104"/>
        <v>59.283333333333346</v>
      </c>
      <c r="BG88" s="252">
        <f t="shared" si="104"/>
        <v>57.360000000000014</v>
      </c>
      <c r="BH88" s="252">
        <f t="shared" si="104"/>
        <v>55.436666666666682</v>
      </c>
      <c r="BI88" s="252">
        <f t="shared" si="104"/>
        <v>53.51333333333335</v>
      </c>
      <c r="BJ88" s="252">
        <f t="shared" si="104"/>
        <v>51.576666666666682</v>
      </c>
      <c r="BK88" s="252">
        <f t="shared" si="104"/>
        <v>49.640000000000015</v>
      </c>
      <c r="BL88" s="252">
        <f t="shared" si="104"/>
        <v>47.703333333333347</v>
      </c>
      <c r="BM88" s="252">
        <f t="shared" si="104"/>
        <v>45.780000000000015</v>
      </c>
      <c r="BN88" s="252">
        <f t="shared" si="104"/>
        <v>43.856666666666683</v>
      </c>
      <c r="BO88" s="252">
        <f t="shared" si="104"/>
        <v>41.933333333333351</v>
      </c>
      <c r="BP88" s="252">
        <f t="shared" si="104"/>
        <v>39.996666666666684</v>
      </c>
      <c r="BQ88" s="252">
        <f t="shared" si="104"/>
        <v>38.060000000000016</v>
      </c>
      <c r="BR88" s="252">
        <f t="shared" ref="BR88:BZ88" si="105">IF(BR87=$B$16,BQ88+($A$16*15),IF(BR87=$B$17,BQ88+($A$17*15),IF(BR87=$B$19,IF(BQ88+($A$19*15)&gt;100,100,BQ88+($A$19*15)),IF(BR87=$B$18,IF(BQ88+($A$18*15)&gt;100,100,BQ88+($A$18*15)),BQ88))))</f>
        <v>36.123333333333349</v>
      </c>
      <c r="BS88" s="252">
        <f t="shared" si="105"/>
        <v>34.200000000000017</v>
      </c>
      <c r="BT88" s="252">
        <f t="shared" si="105"/>
        <v>32.276666666666685</v>
      </c>
      <c r="BU88" s="252">
        <f t="shared" si="105"/>
        <v>47.276666666666685</v>
      </c>
      <c r="BV88" s="252">
        <f t="shared" si="105"/>
        <v>62.276666666666685</v>
      </c>
      <c r="BW88" s="252">
        <f t="shared" si="105"/>
        <v>77.276666666666685</v>
      </c>
      <c r="BX88" s="252">
        <f t="shared" si="105"/>
        <v>92.276666666666685</v>
      </c>
      <c r="BY88" s="252">
        <f t="shared" si="105"/>
        <v>90.353333333333353</v>
      </c>
      <c r="BZ88" s="252">
        <f t="shared" si="105"/>
        <v>88.416666666666686</v>
      </c>
      <c r="CA88" s="252">
        <f>IF(CA87=$B$16,BZ88+($A$16*15),IF(CA87=$B$17,BZ88+($A$17*15),IF(CA87=$B$19,IF(BZ88+($A$19*15)&gt;100,100,BZ88+($A$19*15)),IF(CA87=$B$18,IF(BZ88+($A$18*15)&gt;100,100,BZ88+($A$18*15)),BZ88))))</f>
        <v>86.480000000000018</v>
      </c>
      <c r="CB88" s="252">
        <f t="shared" ref="CB88:CL88" si="106">IF(CB87=$B$16,CA88+($A$16*15),IF(CB87=$B$17,CA88+($A$17*15),IF(CB87=$B$19,IF(CA88+($A$19*15)&gt;100,100,CA88+($A$19*15)),IF(CB87=$B$18,IF(CA88+($A$18*15)&gt;100,100,CA88+($A$18*15)),CA88))))</f>
        <v>84.543333333333351</v>
      </c>
      <c r="CC88" s="252">
        <f t="shared" si="106"/>
        <v>82.620000000000019</v>
      </c>
      <c r="CD88" s="252">
        <f t="shared" si="106"/>
        <v>80.696666666666687</v>
      </c>
      <c r="CE88" s="252">
        <f t="shared" si="106"/>
        <v>78.773333333333355</v>
      </c>
      <c r="CF88" s="252">
        <f t="shared" si="106"/>
        <v>76.836666666666687</v>
      </c>
      <c r="CG88" s="252">
        <f t="shared" si="106"/>
        <v>74.90000000000002</v>
      </c>
      <c r="CH88" s="252">
        <f t="shared" si="106"/>
        <v>72.963333333333352</v>
      </c>
      <c r="CI88" s="252">
        <f t="shared" si="106"/>
        <v>71.04000000000002</v>
      </c>
      <c r="CJ88" s="252">
        <f t="shared" si="106"/>
        <v>69.116666666666688</v>
      </c>
      <c r="CK88" s="252">
        <f t="shared" si="106"/>
        <v>67.193333333333356</v>
      </c>
      <c r="CL88" s="252">
        <f t="shared" si="106"/>
        <v>65.256666666666689</v>
      </c>
      <c r="CM88" s="256">
        <f t="shared" ref="CM88" si="107">CL88-10</f>
        <v>55.256666666666689</v>
      </c>
    </row>
    <row r="89" spans="1:91" ht="15" hidden="1" customHeight="1" x14ac:dyDescent="0.25">
      <c r="A89" s="113" t="s">
        <v>61</v>
      </c>
      <c r="B89" s="114"/>
      <c r="C89" s="115"/>
      <c r="D89" s="8">
        <f>COUNTIF(D$30:D$53,"Go")</f>
        <v>0</v>
      </c>
      <c r="E89" s="258">
        <f t="shared" ref="E89:BP89" si="108">COUNTIF(E$30:E$53,"Go")</f>
        <v>1</v>
      </c>
      <c r="F89" s="258">
        <f t="shared" si="108"/>
        <v>2</v>
      </c>
      <c r="G89" s="258">
        <f t="shared" si="108"/>
        <v>3</v>
      </c>
      <c r="H89" s="258">
        <f t="shared" si="108"/>
        <v>3</v>
      </c>
      <c r="I89" s="258">
        <f t="shared" si="108"/>
        <v>3</v>
      </c>
      <c r="J89" s="258">
        <f t="shared" si="108"/>
        <v>3</v>
      </c>
      <c r="K89" s="258">
        <f t="shared" si="108"/>
        <v>3</v>
      </c>
      <c r="L89" s="258">
        <f t="shared" si="108"/>
        <v>3</v>
      </c>
      <c r="M89" s="258">
        <f t="shared" si="108"/>
        <v>3</v>
      </c>
      <c r="N89" s="258">
        <f t="shared" si="108"/>
        <v>3</v>
      </c>
      <c r="O89" s="258">
        <f t="shared" si="108"/>
        <v>3</v>
      </c>
      <c r="P89" s="258">
        <f t="shared" si="108"/>
        <v>3</v>
      </c>
      <c r="Q89" s="258">
        <f t="shared" si="108"/>
        <v>3</v>
      </c>
      <c r="R89" s="258">
        <f t="shared" si="108"/>
        <v>3</v>
      </c>
      <c r="S89" s="258">
        <f t="shared" si="108"/>
        <v>3</v>
      </c>
      <c r="T89" s="258">
        <f t="shared" si="108"/>
        <v>3</v>
      </c>
      <c r="U89" s="258">
        <f t="shared" si="108"/>
        <v>3</v>
      </c>
      <c r="V89" s="258">
        <f t="shared" si="108"/>
        <v>3</v>
      </c>
      <c r="W89" s="258">
        <f t="shared" si="108"/>
        <v>3</v>
      </c>
      <c r="X89" s="258">
        <f t="shared" si="108"/>
        <v>3</v>
      </c>
      <c r="Y89" s="258">
        <f t="shared" si="108"/>
        <v>3</v>
      </c>
      <c r="Z89" s="258">
        <f t="shared" si="108"/>
        <v>3</v>
      </c>
      <c r="AA89" s="258">
        <f t="shared" si="108"/>
        <v>3</v>
      </c>
      <c r="AB89" s="258">
        <f t="shared" si="108"/>
        <v>3</v>
      </c>
      <c r="AC89" s="258">
        <f t="shared" si="108"/>
        <v>3</v>
      </c>
      <c r="AD89" s="258">
        <f t="shared" si="108"/>
        <v>3</v>
      </c>
      <c r="AE89" s="258">
        <f t="shared" si="108"/>
        <v>3</v>
      </c>
      <c r="AF89" s="258">
        <f t="shared" si="108"/>
        <v>3</v>
      </c>
      <c r="AG89" s="258">
        <f t="shared" si="108"/>
        <v>3</v>
      </c>
      <c r="AH89" s="258">
        <f t="shared" si="108"/>
        <v>3</v>
      </c>
      <c r="AI89" s="258">
        <f t="shared" si="108"/>
        <v>3</v>
      </c>
      <c r="AJ89" s="258">
        <f t="shared" si="108"/>
        <v>3</v>
      </c>
      <c r="AK89" s="258">
        <f t="shared" si="108"/>
        <v>3</v>
      </c>
      <c r="AL89" s="258">
        <f t="shared" si="108"/>
        <v>3</v>
      </c>
      <c r="AM89" s="258">
        <f t="shared" si="108"/>
        <v>3</v>
      </c>
      <c r="AN89" s="258">
        <f t="shared" si="108"/>
        <v>3</v>
      </c>
      <c r="AO89" s="258">
        <f t="shared" si="108"/>
        <v>3</v>
      </c>
      <c r="AP89" s="258">
        <f t="shared" si="108"/>
        <v>3</v>
      </c>
      <c r="AQ89" s="258">
        <f t="shared" si="108"/>
        <v>3</v>
      </c>
      <c r="AR89" s="258">
        <f t="shared" si="108"/>
        <v>3</v>
      </c>
      <c r="AS89" s="258">
        <f t="shared" si="108"/>
        <v>3</v>
      </c>
      <c r="AT89" s="258">
        <f t="shared" si="108"/>
        <v>3</v>
      </c>
      <c r="AU89" s="258">
        <f t="shared" si="108"/>
        <v>3</v>
      </c>
      <c r="AV89" s="258">
        <f t="shared" si="108"/>
        <v>3</v>
      </c>
      <c r="AW89" s="258">
        <f t="shared" si="108"/>
        <v>3</v>
      </c>
      <c r="AX89" s="258">
        <f t="shared" si="108"/>
        <v>3</v>
      </c>
      <c r="AY89" s="258">
        <f t="shared" si="108"/>
        <v>3</v>
      </c>
      <c r="AZ89" s="258">
        <f t="shared" si="108"/>
        <v>3</v>
      </c>
      <c r="BA89" s="258">
        <f t="shared" si="108"/>
        <v>3</v>
      </c>
      <c r="BB89" s="258">
        <f t="shared" si="108"/>
        <v>3</v>
      </c>
      <c r="BC89" s="258">
        <f t="shared" si="108"/>
        <v>3</v>
      </c>
      <c r="BD89" s="258">
        <f t="shared" si="108"/>
        <v>3</v>
      </c>
      <c r="BE89" s="258">
        <f t="shared" si="108"/>
        <v>3</v>
      </c>
      <c r="BF89" s="258">
        <f t="shared" si="108"/>
        <v>3</v>
      </c>
      <c r="BG89" s="258">
        <f t="shared" si="108"/>
        <v>3</v>
      </c>
      <c r="BH89" s="258">
        <f t="shared" si="108"/>
        <v>3</v>
      </c>
      <c r="BI89" s="258">
        <f t="shared" si="108"/>
        <v>3</v>
      </c>
      <c r="BJ89" s="258">
        <f t="shared" si="108"/>
        <v>3</v>
      </c>
      <c r="BK89" s="258">
        <f t="shared" si="108"/>
        <v>3</v>
      </c>
      <c r="BL89" s="258">
        <f t="shared" si="108"/>
        <v>3</v>
      </c>
      <c r="BM89" s="258">
        <f t="shared" si="108"/>
        <v>3</v>
      </c>
      <c r="BN89" s="258">
        <f t="shared" si="108"/>
        <v>3</v>
      </c>
      <c r="BO89" s="258">
        <f t="shared" si="108"/>
        <v>3</v>
      </c>
      <c r="BP89" s="258">
        <f t="shared" si="108"/>
        <v>3</v>
      </c>
      <c r="BQ89" s="258">
        <f t="shared" ref="BQ89:CL89" si="109">COUNTIF(BQ$30:BQ$53,"Go")</f>
        <v>3</v>
      </c>
      <c r="BR89" s="258">
        <f t="shared" si="109"/>
        <v>3</v>
      </c>
      <c r="BS89" s="258">
        <f t="shared" si="109"/>
        <v>3</v>
      </c>
      <c r="BT89" s="258">
        <f t="shared" si="109"/>
        <v>3</v>
      </c>
      <c r="BU89" s="258">
        <f t="shared" si="109"/>
        <v>3</v>
      </c>
      <c r="BV89" s="258">
        <f t="shared" si="109"/>
        <v>3</v>
      </c>
      <c r="BW89" s="258">
        <f t="shared" si="109"/>
        <v>3</v>
      </c>
      <c r="BX89" s="258">
        <f t="shared" si="109"/>
        <v>3</v>
      </c>
      <c r="BY89" s="258">
        <f t="shared" si="109"/>
        <v>3</v>
      </c>
      <c r="BZ89" s="258">
        <f t="shared" si="109"/>
        <v>3</v>
      </c>
      <c r="CA89" s="258">
        <f t="shared" si="109"/>
        <v>3</v>
      </c>
      <c r="CB89" s="258">
        <f t="shared" si="109"/>
        <v>3</v>
      </c>
      <c r="CC89" s="258">
        <f t="shared" si="109"/>
        <v>3</v>
      </c>
      <c r="CD89" s="258">
        <f t="shared" si="109"/>
        <v>3</v>
      </c>
      <c r="CE89" s="258">
        <f t="shared" si="109"/>
        <v>3</v>
      </c>
      <c r="CF89" s="258">
        <f t="shared" si="109"/>
        <v>3</v>
      </c>
      <c r="CG89" s="258">
        <f t="shared" si="109"/>
        <v>3</v>
      </c>
      <c r="CH89" s="258">
        <f t="shared" si="109"/>
        <v>3</v>
      </c>
      <c r="CI89" s="258">
        <f t="shared" si="109"/>
        <v>3</v>
      </c>
      <c r="CJ89" s="258">
        <f t="shared" si="109"/>
        <v>3</v>
      </c>
      <c r="CK89" s="258">
        <f t="shared" si="109"/>
        <v>3</v>
      </c>
      <c r="CL89" s="258">
        <f t="shared" si="109"/>
        <v>3</v>
      </c>
      <c r="CM89" s="332"/>
    </row>
    <row r="90" spans="1:91" x14ac:dyDescent="0.25">
      <c r="A90" s="113" t="s">
        <v>62</v>
      </c>
      <c r="B90" s="114"/>
      <c r="C90" s="115"/>
      <c r="D90" s="8">
        <f>COUNTIF(D65:D88,"ST1")</f>
        <v>0</v>
      </c>
      <c r="E90" s="258">
        <f t="shared" ref="E90:BP90" si="110">COUNTIF(E65:E88,"ST1")</f>
        <v>1</v>
      </c>
      <c r="F90" s="258">
        <f t="shared" si="110"/>
        <v>1</v>
      </c>
      <c r="G90" s="258">
        <f t="shared" si="110"/>
        <v>1</v>
      </c>
      <c r="H90" s="258">
        <f t="shared" si="110"/>
        <v>1</v>
      </c>
      <c r="I90" s="258">
        <f t="shared" si="110"/>
        <v>1</v>
      </c>
      <c r="J90" s="258">
        <f t="shared" si="110"/>
        <v>1</v>
      </c>
      <c r="K90" s="258">
        <f t="shared" si="110"/>
        <v>1</v>
      </c>
      <c r="L90" s="258">
        <f t="shared" si="110"/>
        <v>1</v>
      </c>
      <c r="M90" s="258">
        <f t="shared" si="110"/>
        <v>1</v>
      </c>
      <c r="N90" s="258">
        <f t="shared" si="110"/>
        <v>1</v>
      </c>
      <c r="O90" s="258">
        <f t="shared" si="110"/>
        <v>1</v>
      </c>
      <c r="P90" s="258">
        <f t="shared" si="110"/>
        <v>1</v>
      </c>
      <c r="Q90" s="258">
        <f t="shared" si="110"/>
        <v>1</v>
      </c>
      <c r="R90" s="258">
        <f t="shared" si="110"/>
        <v>1</v>
      </c>
      <c r="S90" s="258">
        <f t="shared" si="110"/>
        <v>1</v>
      </c>
      <c r="T90" s="258">
        <f t="shared" si="110"/>
        <v>1</v>
      </c>
      <c r="U90" s="258">
        <f t="shared" si="110"/>
        <v>1</v>
      </c>
      <c r="V90" s="258">
        <f t="shared" si="110"/>
        <v>1</v>
      </c>
      <c r="W90" s="258">
        <f t="shared" si="110"/>
        <v>1</v>
      </c>
      <c r="X90" s="258">
        <f t="shared" si="110"/>
        <v>1</v>
      </c>
      <c r="Y90" s="258">
        <f t="shared" si="110"/>
        <v>1</v>
      </c>
      <c r="Z90" s="258">
        <f t="shared" si="110"/>
        <v>1</v>
      </c>
      <c r="AA90" s="258">
        <f t="shared" si="110"/>
        <v>1</v>
      </c>
      <c r="AB90" s="258">
        <f t="shared" si="110"/>
        <v>1</v>
      </c>
      <c r="AC90" s="258">
        <f t="shared" si="110"/>
        <v>1</v>
      </c>
      <c r="AD90" s="258">
        <f t="shared" si="110"/>
        <v>1</v>
      </c>
      <c r="AE90" s="258">
        <f t="shared" si="110"/>
        <v>1</v>
      </c>
      <c r="AF90" s="258">
        <f t="shared" si="110"/>
        <v>1</v>
      </c>
      <c r="AG90" s="258">
        <f t="shared" si="110"/>
        <v>1</v>
      </c>
      <c r="AH90" s="258">
        <f t="shared" si="110"/>
        <v>1</v>
      </c>
      <c r="AI90" s="258">
        <f t="shared" si="110"/>
        <v>1</v>
      </c>
      <c r="AJ90" s="258">
        <f t="shared" si="110"/>
        <v>1</v>
      </c>
      <c r="AK90" s="258">
        <f t="shared" si="110"/>
        <v>1</v>
      </c>
      <c r="AL90" s="258">
        <f t="shared" si="110"/>
        <v>1</v>
      </c>
      <c r="AM90" s="258">
        <f t="shared" si="110"/>
        <v>1</v>
      </c>
      <c r="AN90" s="258">
        <f t="shared" si="110"/>
        <v>1</v>
      </c>
      <c r="AO90" s="258">
        <f t="shared" si="110"/>
        <v>1</v>
      </c>
      <c r="AP90" s="258">
        <f t="shared" si="110"/>
        <v>1</v>
      </c>
      <c r="AQ90" s="258">
        <f t="shared" si="110"/>
        <v>1</v>
      </c>
      <c r="AR90" s="258">
        <f t="shared" si="110"/>
        <v>1</v>
      </c>
      <c r="AS90" s="258">
        <f t="shared" si="110"/>
        <v>0</v>
      </c>
      <c r="AT90" s="258">
        <f t="shared" si="110"/>
        <v>1</v>
      </c>
      <c r="AU90" s="258">
        <f t="shared" si="110"/>
        <v>1</v>
      </c>
      <c r="AV90" s="258">
        <f t="shared" si="110"/>
        <v>1</v>
      </c>
      <c r="AW90" s="258">
        <f t="shared" si="110"/>
        <v>1</v>
      </c>
      <c r="AX90" s="258">
        <f t="shared" si="110"/>
        <v>1</v>
      </c>
      <c r="AY90" s="258">
        <f t="shared" si="110"/>
        <v>1</v>
      </c>
      <c r="AZ90" s="258">
        <f t="shared" si="110"/>
        <v>1</v>
      </c>
      <c r="BA90" s="258">
        <f t="shared" si="110"/>
        <v>1</v>
      </c>
      <c r="BB90" s="258">
        <f t="shared" si="110"/>
        <v>1</v>
      </c>
      <c r="BC90" s="258">
        <f t="shared" si="110"/>
        <v>1</v>
      </c>
      <c r="BD90" s="258">
        <f t="shared" si="110"/>
        <v>1</v>
      </c>
      <c r="BE90" s="258">
        <f t="shared" si="110"/>
        <v>1</v>
      </c>
      <c r="BF90" s="258">
        <f t="shared" si="110"/>
        <v>1</v>
      </c>
      <c r="BG90" s="258">
        <f t="shared" si="110"/>
        <v>1</v>
      </c>
      <c r="BH90" s="258">
        <f t="shared" si="110"/>
        <v>1</v>
      </c>
      <c r="BI90" s="258">
        <f t="shared" si="110"/>
        <v>1</v>
      </c>
      <c r="BJ90" s="258">
        <f t="shared" si="110"/>
        <v>1</v>
      </c>
      <c r="BK90" s="258">
        <f t="shared" si="110"/>
        <v>1</v>
      </c>
      <c r="BL90" s="258">
        <f t="shared" si="110"/>
        <v>1</v>
      </c>
      <c r="BM90" s="258">
        <f t="shared" si="110"/>
        <v>1</v>
      </c>
      <c r="BN90" s="258">
        <f t="shared" si="110"/>
        <v>0</v>
      </c>
      <c r="BO90" s="258">
        <f t="shared" si="110"/>
        <v>1</v>
      </c>
      <c r="BP90" s="258">
        <f t="shared" si="110"/>
        <v>1</v>
      </c>
      <c r="BQ90" s="258">
        <f t="shared" ref="BQ90:CL90" si="111">COUNTIF(BQ65:BQ88,"ST1")</f>
        <v>1</v>
      </c>
      <c r="BR90" s="258">
        <f t="shared" si="111"/>
        <v>1</v>
      </c>
      <c r="BS90" s="258">
        <f t="shared" si="111"/>
        <v>1</v>
      </c>
      <c r="BT90" s="258">
        <f t="shared" si="111"/>
        <v>1</v>
      </c>
      <c r="BU90" s="258">
        <f t="shared" si="111"/>
        <v>1</v>
      </c>
      <c r="BV90" s="258">
        <f t="shared" si="111"/>
        <v>1</v>
      </c>
      <c r="BW90" s="258">
        <f t="shared" si="111"/>
        <v>1</v>
      </c>
      <c r="BX90" s="258">
        <f t="shared" si="111"/>
        <v>1</v>
      </c>
      <c r="BY90" s="258">
        <f t="shared" si="111"/>
        <v>1</v>
      </c>
      <c r="BZ90" s="258">
        <f t="shared" si="111"/>
        <v>1</v>
      </c>
      <c r="CA90" s="258">
        <f t="shared" si="111"/>
        <v>1</v>
      </c>
      <c r="CB90" s="258">
        <f t="shared" si="111"/>
        <v>1</v>
      </c>
      <c r="CC90" s="258">
        <f t="shared" si="111"/>
        <v>1</v>
      </c>
      <c r="CD90" s="258">
        <f t="shared" si="111"/>
        <v>1</v>
      </c>
      <c r="CE90" s="258">
        <f t="shared" si="111"/>
        <v>1</v>
      </c>
      <c r="CF90" s="258">
        <f t="shared" si="111"/>
        <v>1</v>
      </c>
      <c r="CG90" s="258">
        <f t="shared" si="111"/>
        <v>1</v>
      </c>
      <c r="CH90" s="258">
        <f t="shared" si="111"/>
        <v>1</v>
      </c>
      <c r="CI90" s="258">
        <f t="shared" si="111"/>
        <v>0</v>
      </c>
      <c r="CJ90" s="258">
        <f t="shared" si="111"/>
        <v>0</v>
      </c>
      <c r="CK90" s="258">
        <f t="shared" si="111"/>
        <v>0</v>
      </c>
      <c r="CL90" s="258">
        <f t="shared" si="111"/>
        <v>0</v>
      </c>
      <c r="CM90" s="332"/>
    </row>
    <row r="91" spans="1:91" ht="15" customHeight="1" x14ac:dyDescent="0.25">
      <c r="A91" s="333" t="s">
        <v>63</v>
      </c>
      <c r="B91" s="334"/>
      <c r="C91" s="335"/>
      <c r="D91" s="13">
        <f t="shared" ref="D91:BO91" si="112">COUNTIF(D65:D88,"PEA")</f>
        <v>0</v>
      </c>
      <c r="E91" s="258">
        <f t="shared" si="112"/>
        <v>0</v>
      </c>
      <c r="F91" s="258">
        <f t="shared" si="112"/>
        <v>0</v>
      </c>
      <c r="G91" s="258">
        <f t="shared" si="112"/>
        <v>0</v>
      </c>
      <c r="H91" s="258">
        <f t="shared" si="112"/>
        <v>0</v>
      </c>
      <c r="I91" s="258">
        <f t="shared" si="112"/>
        <v>0</v>
      </c>
      <c r="J91" s="258">
        <f t="shared" si="112"/>
        <v>0</v>
      </c>
      <c r="K91" s="258">
        <f t="shared" si="112"/>
        <v>0</v>
      </c>
      <c r="L91" s="258">
        <f t="shared" si="112"/>
        <v>0</v>
      </c>
      <c r="M91" s="258">
        <f t="shared" si="112"/>
        <v>0</v>
      </c>
      <c r="N91" s="258">
        <f t="shared" si="112"/>
        <v>0</v>
      </c>
      <c r="O91" s="258">
        <f t="shared" si="112"/>
        <v>0</v>
      </c>
      <c r="P91" s="258">
        <f t="shared" si="112"/>
        <v>0</v>
      </c>
      <c r="Q91" s="258">
        <f t="shared" si="112"/>
        <v>0</v>
      </c>
      <c r="R91" s="258">
        <f t="shared" si="112"/>
        <v>0</v>
      </c>
      <c r="S91" s="258">
        <f t="shared" si="112"/>
        <v>0</v>
      </c>
      <c r="T91" s="258">
        <f t="shared" si="112"/>
        <v>0</v>
      </c>
      <c r="U91" s="258">
        <f t="shared" si="112"/>
        <v>0</v>
      </c>
      <c r="V91" s="258">
        <f t="shared" si="112"/>
        <v>0</v>
      </c>
      <c r="W91" s="258">
        <f t="shared" si="112"/>
        <v>0</v>
      </c>
      <c r="X91" s="258">
        <f t="shared" si="112"/>
        <v>0</v>
      </c>
      <c r="Y91" s="258">
        <f t="shared" si="112"/>
        <v>0</v>
      </c>
      <c r="Z91" s="258">
        <f t="shared" si="112"/>
        <v>0</v>
      </c>
      <c r="AA91" s="258">
        <f t="shared" si="112"/>
        <v>0</v>
      </c>
      <c r="AB91" s="258">
        <f t="shared" si="112"/>
        <v>0</v>
      </c>
      <c r="AC91" s="258">
        <f t="shared" si="112"/>
        <v>0</v>
      </c>
      <c r="AD91" s="258">
        <f t="shared" si="112"/>
        <v>0</v>
      </c>
      <c r="AE91" s="258">
        <f t="shared" si="112"/>
        <v>0</v>
      </c>
      <c r="AF91" s="258">
        <f t="shared" si="112"/>
        <v>0</v>
      </c>
      <c r="AG91" s="258">
        <f t="shared" si="112"/>
        <v>0</v>
      </c>
      <c r="AH91" s="258">
        <f t="shared" si="112"/>
        <v>0</v>
      </c>
      <c r="AI91" s="258">
        <f t="shared" si="112"/>
        <v>1</v>
      </c>
      <c r="AJ91" s="258">
        <f t="shared" si="112"/>
        <v>1</v>
      </c>
      <c r="AK91" s="258">
        <f t="shared" si="112"/>
        <v>1</v>
      </c>
      <c r="AL91" s="258">
        <f t="shared" si="112"/>
        <v>1</v>
      </c>
      <c r="AM91" s="258">
        <f t="shared" si="112"/>
        <v>1</v>
      </c>
      <c r="AN91" s="258">
        <f t="shared" si="112"/>
        <v>1</v>
      </c>
      <c r="AO91" s="258">
        <f t="shared" si="112"/>
        <v>1</v>
      </c>
      <c r="AP91" s="258">
        <f t="shared" si="112"/>
        <v>1</v>
      </c>
      <c r="AQ91" s="258">
        <f t="shared" si="112"/>
        <v>1</v>
      </c>
      <c r="AR91" s="258">
        <f t="shared" si="112"/>
        <v>1</v>
      </c>
      <c r="AS91" s="258">
        <f t="shared" si="112"/>
        <v>1</v>
      </c>
      <c r="AT91" s="258">
        <f t="shared" si="112"/>
        <v>1</v>
      </c>
      <c r="AU91" s="258">
        <f t="shared" si="112"/>
        <v>0</v>
      </c>
      <c r="AV91" s="258">
        <f t="shared" si="112"/>
        <v>0</v>
      </c>
      <c r="AW91" s="258">
        <f t="shared" si="112"/>
        <v>0</v>
      </c>
      <c r="AX91" s="258">
        <f t="shared" si="112"/>
        <v>0</v>
      </c>
      <c r="AY91" s="258">
        <f t="shared" si="112"/>
        <v>0</v>
      </c>
      <c r="AZ91" s="258">
        <f t="shared" si="112"/>
        <v>0</v>
      </c>
      <c r="BA91" s="258">
        <f t="shared" si="112"/>
        <v>0</v>
      </c>
      <c r="BB91" s="258">
        <f t="shared" si="112"/>
        <v>0</v>
      </c>
      <c r="BC91" s="258">
        <f t="shared" si="112"/>
        <v>0</v>
      </c>
      <c r="BD91" s="258">
        <f t="shared" si="112"/>
        <v>0</v>
      </c>
      <c r="BE91" s="258">
        <f t="shared" si="112"/>
        <v>0</v>
      </c>
      <c r="BF91" s="258">
        <f t="shared" si="112"/>
        <v>0</v>
      </c>
      <c r="BG91" s="258">
        <f t="shared" si="112"/>
        <v>0</v>
      </c>
      <c r="BH91" s="258">
        <f t="shared" si="112"/>
        <v>0</v>
      </c>
      <c r="BI91" s="258">
        <f t="shared" si="112"/>
        <v>0</v>
      </c>
      <c r="BJ91" s="258">
        <f t="shared" si="112"/>
        <v>0</v>
      </c>
      <c r="BK91" s="258">
        <f t="shared" si="112"/>
        <v>0</v>
      </c>
      <c r="BL91" s="258">
        <f t="shared" si="112"/>
        <v>0</v>
      </c>
      <c r="BM91" s="258">
        <f t="shared" si="112"/>
        <v>0</v>
      </c>
      <c r="BN91" s="258">
        <f t="shared" si="112"/>
        <v>0</v>
      </c>
      <c r="BO91" s="258">
        <f t="shared" si="112"/>
        <v>0</v>
      </c>
      <c r="BP91" s="258">
        <f t="shared" ref="BP91:CG91" si="113">COUNTIF(BP65:BP88,"PEA")</f>
        <v>0</v>
      </c>
      <c r="BQ91" s="258">
        <f t="shared" si="113"/>
        <v>1</v>
      </c>
      <c r="BR91" s="258">
        <f t="shared" si="113"/>
        <v>1</v>
      </c>
      <c r="BS91" s="258">
        <f t="shared" si="113"/>
        <v>1</v>
      </c>
      <c r="BT91" s="258">
        <f t="shared" si="113"/>
        <v>1</v>
      </c>
      <c r="BU91" s="258">
        <f t="shared" si="113"/>
        <v>1</v>
      </c>
      <c r="BV91" s="258">
        <f t="shared" si="113"/>
        <v>1</v>
      </c>
      <c r="BW91" s="258">
        <f t="shared" si="113"/>
        <v>1</v>
      </c>
      <c r="BX91" s="258">
        <f t="shared" si="113"/>
        <v>1</v>
      </c>
      <c r="BY91" s="258">
        <f t="shared" si="113"/>
        <v>1</v>
      </c>
      <c r="BZ91" s="258">
        <f t="shared" si="113"/>
        <v>1</v>
      </c>
      <c r="CA91" s="258">
        <f t="shared" si="113"/>
        <v>1</v>
      </c>
      <c r="CB91" s="258">
        <f t="shared" si="113"/>
        <v>1</v>
      </c>
      <c r="CC91" s="258">
        <f t="shared" si="113"/>
        <v>0</v>
      </c>
      <c r="CD91" s="258">
        <f t="shared" si="113"/>
        <v>0</v>
      </c>
      <c r="CE91" s="258">
        <f t="shared" si="113"/>
        <v>0</v>
      </c>
      <c r="CF91" s="258">
        <f t="shared" si="113"/>
        <v>0</v>
      </c>
      <c r="CG91" s="258">
        <f t="shared" si="113"/>
        <v>0</v>
      </c>
      <c r="CH91" s="258">
        <f>COUNTIF(CH65:CH88,"PEA")</f>
        <v>0</v>
      </c>
      <c r="CI91" s="258">
        <f>COUNTIF(CI65:CI88,"PEA")</f>
        <v>0</v>
      </c>
      <c r="CJ91" s="258">
        <f>COUNTIF(CJ65:CJ88,"PEA")</f>
        <v>0</v>
      </c>
      <c r="CK91" s="258">
        <f>COUNTIF(CK65:CK88,"PEA")</f>
        <v>0</v>
      </c>
      <c r="CL91" s="258">
        <f>COUNTIF(CL65:CL88,"PEA")</f>
        <v>0</v>
      </c>
      <c r="CM91" s="332"/>
    </row>
    <row r="92" spans="1:91" ht="15" hidden="1" customHeight="1" x14ac:dyDescent="0.25">
      <c r="A92" s="333" t="s">
        <v>64</v>
      </c>
      <c r="B92" s="334"/>
      <c r="C92" s="335"/>
      <c r="D92" s="13">
        <f>D90+D91</f>
        <v>0</v>
      </c>
      <c r="E92" s="258">
        <f t="shared" ref="E92:BP92" si="114">E90+E91</f>
        <v>1</v>
      </c>
      <c r="F92" s="258">
        <f t="shared" si="114"/>
        <v>1</v>
      </c>
      <c r="G92" s="258">
        <f t="shared" si="114"/>
        <v>1</v>
      </c>
      <c r="H92" s="258">
        <f t="shared" si="114"/>
        <v>1</v>
      </c>
      <c r="I92" s="258">
        <f t="shared" si="114"/>
        <v>1</v>
      </c>
      <c r="J92" s="258">
        <f t="shared" si="114"/>
        <v>1</v>
      </c>
      <c r="K92" s="258">
        <f t="shared" si="114"/>
        <v>1</v>
      </c>
      <c r="L92" s="258">
        <f t="shared" si="114"/>
        <v>1</v>
      </c>
      <c r="M92" s="258">
        <f t="shared" si="114"/>
        <v>1</v>
      </c>
      <c r="N92" s="258">
        <f t="shared" si="114"/>
        <v>1</v>
      </c>
      <c r="O92" s="258">
        <f t="shared" si="114"/>
        <v>1</v>
      </c>
      <c r="P92" s="258">
        <f t="shared" si="114"/>
        <v>1</v>
      </c>
      <c r="Q92" s="258">
        <f t="shared" si="114"/>
        <v>1</v>
      </c>
      <c r="R92" s="258">
        <f t="shared" si="114"/>
        <v>1</v>
      </c>
      <c r="S92" s="258">
        <f t="shared" si="114"/>
        <v>1</v>
      </c>
      <c r="T92" s="258">
        <f t="shared" si="114"/>
        <v>1</v>
      </c>
      <c r="U92" s="258">
        <f t="shared" si="114"/>
        <v>1</v>
      </c>
      <c r="V92" s="258">
        <f t="shared" si="114"/>
        <v>1</v>
      </c>
      <c r="W92" s="258">
        <f t="shared" si="114"/>
        <v>1</v>
      </c>
      <c r="X92" s="258">
        <f t="shared" si="114"/>
        <v>1</v>
      </c>
      <c r="Y92" s="258">
        <f t="shared" si="114"/>
        <v>1</v>
      </c>
      <c r="Z92" s="258">
        <f t="shared" si="114"/>
        <v>1</v>
      </c>
      <c r="AA92" s="258">
        <f t="shared" si="114"/>
        <v>1</v>
      </c>
      <c r="AB92" s="258">
        <f t="shared" si="114"/>
        <v>1</v>
      </c>
      <c r="AC92" s="258">
        <f t="shared" si="114"/>
        <v>1</v>
      </c>
      <c r="AD92" s="258">
        <f t="shared" si="114"/>
        <v>1</v>
      </c>
      <c r="AE92" s="258">
        <f t="shared" si="114"/>
        <v>1</v>
      </c>
      <c r="AF92" s="258">
        <f t="shared" si="114"/>
        <v>1</v>
      </c>
      <c r="AG92" s="258">
        <f t="shared" si="114"/>
        <v>1</v>
      </c>
      <c r="AH92" s="258">
        <f t="shared" si="114"/>
        <v>1</v>
      </c>
      <c r="AI92" s="258">
        <f t="shared" si="114"/>
        <v>2</v>
      </c>
      <c r="AJ92" s="258">
        <f t="shared" si="114"/>
        <v>2</v>
      </c>
      <c r="AK92" s="258">
        <f t="shared" si="114"/>
        <v>2</v>
      </c>
      <c r="AL92" s="258">
        <f t="shared" si="114"/>
        <v>2</v>
      </c>
      <c r="AM92" s="258">
        <f t="shared" si="114"/>
        <v>2</v>
      </c>
      <c r="AN92" s="258">
        <f t="shared" si="114"/>
        <v>2</v>
      </c>
      <c r="AO92" s="258">
        <f t="shared" si="114"/>
        <v>2</v>
      </c>
      <c r="AP92" s="258">
        <f t="shared" si="114"/>
        <v>2</v>
      </c>
      <c r="AQ92" s="258">
        <f t="shared" si="114"/>
        <v>2</v>
      </c>
      <c r="AR92" s="258">
        <f t="shared" si="114"/>
        <v>2</v>
      </c>
      <c r="AS92" s="258">
        <f t="shared" si="114"/>
        <v>1</v>
      </c>
      <c r="AT92" s="258">
        <f t="shared" si="114"/>
        <v>2</v>
      </c>
      <c r="AU92" s="258">
        <f t="shared" si="114"/>
        <v>1</v>
      </c>
      <c r="AV92" s="258">
        <f t="shared" si="114"/>
        <v>1</v>
      </c>
      <c r="AW92" s="258">
        <f t="shared" si="114"/>
        <v>1</v>
      </c>
      <c r="AX92" s="258">
        <f t="shared" si="114"/>
        <v>1</v>
      </c>
      <c r="AY92" s="258">
        <f t="shared" si="114"/>
        <v>1</v>
      </c>
      <c r="AZ92" s="258">
        <f t="shared" si="114"/>
        <v>1</v>
      </c>
      <c r="BA92" s="258">
        <f t="shared" si="114"/>
        <v>1</v>
      </c>
      <c r="BB92" s="258">
        <f t="shared" si="114"/>
        <v>1</v>
      </c>
      <c r="BC92" s="258">
        <f t="shared" si="114"/>
        <v>1</v>
      </c>
      <c r="BD92" s="258">
        <f t="shared" si="114"/>
        <v>1</v>
      </c>
      <c r="BE92" s="258">
        <f t="shared" si="114"/>
        <v>1</v>
      </c>
      <c r="BF92" s="258">
        <f t="shared" si="114"/>
        <v>1</v>
      </c>
      <c r="BG92" s="258">
        <f t="shared" si="114"/>
        <v>1</v>
      </c>
      <c r="BH92" s="258">
        <f t="shared" si="114"/>
        <v>1</v>
      </c>
      <c r="BI92" s="258">
        <f t="shared" si="114"/>
        <v>1</v>
      </c>
      <c r="BJ92" s="258">
        <f t="shared" si="114"/>
        <v>1</v>
      </c>
      <c r="BK92" s="258">
        <f t="shared" si="114"/>
        <v>1</v>
      </c>
      <c r="BL92" s="258">
        <f t="shared" si="114"/>
        <v>1</v>
      </c>
      <c r="BM92" s="258">
        <f t="shared" si="114"/>
        <v>1</v>
      </c>
      <c r="BN92" s="258">
        <f t="shared" si="114"/>
        <v>0</v>
      </c>
      <c r="BO92" s="258">
        <f t="shared" si="114"/>
        <v>1</v>
      </c>
      <c r="BP92" s="258">
        <f t="shared" si="114"/>
        <v>1</v>
      </c>
      <c r="BQ92" s="258">
        <f t="shared" ref="BQ92:CL92" si="115">BQ90+BQ91</f>
        <v>2</v>
      </c>
      <c r="BR92" s="258">
        <f t="shared" si="115"/>
        <v>2</v>
      </c>
      <c r="BS92" s="258">
        <f t="shared" si="115"/>
        <v>2</v>
      </c>
      <c r="BT92" s="258">
        <f t="shared" si="115"/>
        <v>2</v>
      </c>
      <c r="BU92" s="258">
        <f t="shared" si="115"/>
        <v>2</v>
      </c>
      <c r="BV92" s="258">
        <f t="shared" si="115"/>
        <v>2</v>
      </c>
      <c r="BW92" s="258">
        <f t="shared" si="115"/>
        <v>2</v>
      </c>
      <c r="BX92" s="258">
        <f t="shared" si="115"/>
        <v>2</v>
      </c>
      <c r="BY92" s="258">
        <f t="shared" si="115"/>
        <v>2</v>
      </c>
      <c r="BZ92" s="258">
        <f t="shared" si="115"/>
        <v>2</v>
      </c>
      <c r="CA92" s="258">
        <f t="shared" si="115"/>
        <v>2</v>
      </c>
      <c r="CB92" s="258">
        <f t="shared" si="115"/>
        <v>2</v>
      </c>
      <c r="CC92" s="258">
        <f t="shared" si="115"/>
        <v>1</v>
      </c>
      <c r="CD92" s="258">
        <f t="shared" si="115"/>
        <v>1</v>
      </c>
      <c r="CE92" s="258">
        <f t="shared" si="115"/>
        <v>1</v>
      </c>
      <c r="CF92" s="258">
        <f t="shared" si="115"/>
        <v>1</v>
      </c>
      <c r="CG92" s="258">
        <f t="shared" si="115"/>
        <v>1</v>
      </c>
      <c r="CH92" s="258">
        <f t="shared" si="115"/>
        <v>1</v>
      </c>
      <c r="CI92" s="258">
        <f t="shared" si="115"/>
        <v>0</v>
      </c>
      <c r="CJ92" s="258">
        <f t="shared" si="115"/>
        <v>0</v>
      </c>
      <c r="CK92" s="258">
        <f t="shared" si="115"/>
        <v>0</v>
      </c>
      <c r="CL92" s="258">
        <f t="shared" si="115"/>
        <v>0</v>
      </c>
      <c r="CM92" s="332"/>
    </row>
    <row r="93" spans="1:91" hidden="1" x14ac:dyDescent="0.25">
      <c r="A93" s="336" t="s">
        <v>65</v>
      </c>
      <c r="B93" s="337"/>
      <c r="C93" s="338"/>
      <c r="D93" s="53" t="b">
        <f t="shared" ref="D93:BO93" si="116">IF(D91&gt;1,FALSE,IF(D90&gt;1,FALSE,TRUE))</f>
        <v>1</v>
      </c>
      <c r="E93" s="258" t="b">
        <f t="shared" si="116"/>
        <v>1</v>
      </c>
      <c r="F93" s="258" t="b">
        <f t="shared" si="116"/>
        <v>1</v>
      </c>
      <c r="G93" s="258" t="b">
        <f t="shared" si="116"/>
        <v>1</v>
      </c>
      <c r="H93" s="258" t="b">
        <f t="shared" si="116"/>
        <v>1</v>
      </c>
      <c r="I93" s="258" t="b">
        <f t="shared" si="116"/>
        <v>1</v>
      </c>
      <c r="J93" s="258" t="b">
        <f t="shared" si="116"/>
        <v>1</v>
      </c>
      <c r="K93" s="258" t="b">
        <f t="shared" si="116"/>
        <v>1</v>
      </c>
      <c r="L93" s="258" t="b">
        <f t="shared" si="116"/>
        <v>1</v>
      </c>
      <c r="M93" s="258" t="b">
        <f t="shared" si="116"/>
        <v>1</v>
      </c>
      <c r="N93" s="258" t="b">
        <f t="shared" si="116"/>
        <v>1</v>
      </c>
      <c r="O93" s="258" t="b">
        <f t="shared" si="116"/>
        <v>1</v>
      </c>
      <c r="P93" s="258" t="b">
        <f t="shared" si="116"/>
        <v>1</v>
      </c>
      <c r="Q93" s="258" t="b">
        <f t="shared" si="116"/>
        <v>1</v>
      </c>
      <c r="R93" s="258" t="b">
        <f t="shared" si="116"/>
        <v>1</v>
      </c>
      <c r="S93" s="258" t="b">
        <f t="shared" si="116"/>
        <v>1</v>
      </c>
      <c r="T93" s="258" t="b">
        <f t="shared" si="116"/>
        <v>1</v>
      </c>
      <c r="U93" s="258" t="b">
        <f t="shared" si="116"/>
        <v>1</v>
      </c>
      <c r="V93" s="258" t="b">
        <f t="shared" si="116"/>
        <v>1</v>
      </c>
      <c r="W93" s="258" t="b">
        <f t="shared" si="116"/>
        <v>1</v>
      </c>
      <c r="X93" s="258" t="b">
        <f t="shared" si="116"/>
        <v>1</v>
      </c>
      <c r="Y93" s="258" t="b">
        <f t="shared" si="116"/>
        <v>1</v>
      </c>
      <c r="Z93" s="258" t="b">
        <f t="shared" si="116"/>
        <v>1</v>
      </c>
      <c r="AA93" s="258" t="b">
        <f t="shared" si="116"/>
        <v>1</v>
      </c>
      <c r="AB93" s="258" t="b">
        <f t="shared" si="116"/>
        <v>1</v>
      </c>
      <c r="AC93" s="258" t="b">
        <f t="shared" si="116"/>
        <v>1</v>
      </c>
      <c r="AD93" s="258" t="b">
        <f t="shared" si="116"/>
        <v>1</v>
      </c>
      <c r="AE93" s="258" t="b">
        <f t="shared" si="116"/>
        <v>1</v>
      </c>
      <c r="AF93" s="258" t="b">
        <f t="shared" si="116"/>
        <v>1</v>
      </c>
      <c r="AG93" s="258" t="b">
        <f t="shared" si="116"/>
        <v>1</v>
      </c>
      <c r="AH93" s="258" t="b">
        <f t="shared" si="116"/>
        <v>1</v>
      </c>
      <c r="AI93" s="258" t="b">
        <f t="shared" si="116"/>
        <v>1</v>
      </c>
      <c r="AJ93" s="258" t="b">
        <f t="shared" si="116"/>
        <v>1</v>
      </c>
      <c r="AK93" s="258" t="b">
        <f t="shared" si="116"/>
        <v>1</v>
      </c>
      <c r="AL93" s="258" t="b">
        <f t="shared" si="116"/>
        <v>1</v>
      </c>
      <c r="AM93" s="258" t="b">
        <f t="shared" si="116"/>
        <v>1</v>
      </c>
      <c r="AN93" s="258" t="b">
        <f t="shared" si="116"/>
        <v>1</v>
      </c>
      <c r="AO93" s="258" t="b">
        <f t="shared" si="116"/>
        <v>1</v>
      </c>
      <c r="AP93" s="258" t="b">
        <f t="shared" si="116"/>
        <v>1</v>
      </c>
      <c r="AQ93" s="258" t="b">
        <f t="shared" si="116"/>
        <v>1</v>
      </c>
      <c r="AR93" s="258" t="b">
        <f t="shared" si="116"/>
        <v>1</v>
      </c>
      <c r="AS93" s="258" t="b">
        <f t="shared" si="116"/>
        <v>1</v>
      </c>
      <c r="AT93" s="258" t="b">
        <f t="shared" si="116"/>
        <v>1</v>
      </c>
      <c r="AU93" s="258" t="b">
        <f t="shared" si="116"/>
        <v>1</v>
      </c>
      <c r="AV93" s="258" t="b">
        <f t="shared" si="116"/>
        <v>1</v>
      </c>
      <c r="AW93" s="258" t="b">
        <f t="shared" si="116"/>
        <v>1</v>
      </c>
      <c r="AX93" s="258" t="b">
        <f t="shared" si="116"/>
        <v>1</v>
      </c>
      <c r="AY93" s="258" t="b">
        <f t="shared" si="116"/>
        <v>1</v>
      </c>
      <c r="AZ93" s="258" t="b">
        <f t="shared" si="116"/>
        <v>1</v>
      </c>
      <c r="BA93" s="258" t="b">
        <f t="shared" si="116"/>
        <v>1</v>
      </c>
      <c r="BB93" s="258" t="b">
        <f t="shared" si="116"/>
        <v>1</v>
      </c>
      <c r="BC93" s="258" t="b">
        <f t="shared" si="116"/>
        <v>1</v>
      </c>
      <c r="BD93" s="258" t="b">
        <f t="shared" si="116"/>
        <v>1</v>
      </c>
      <c r="BE93" s="258" t="b">
        <f t="shared" si="116"/>
        <v>1</v>
      </c>
      <c r="BF93" s="258" t="b">
        <f t="shared" si="116"/>
        <v>1</v>
      </c>
      <c r="BG93" s="258" t="b">
        <f t="shared" si="116"/>
        <v>1</v>
      </c>
      <c r="BH93" s="258" t="b">
        <f t="shared" si="116"/>
        <v>1</v>
      </c>
      <c r="BI93" s="258" t="b">
        <f t="shared" si="116"/>
        <v>1</v>
      </c>
      <c r="BJ93" s="258" t="b">
        <f t="shared" si="116"/>
        <v>1</v>
      </c>
      <c r="BK93" s="258" t="b">
        <f t="shared" si="116"/>
        <v>1</v>
      </c>
      <c r="BL93" s="258" t="b">
        <f t="shared" si="116"/>
        <v>1</v>
      </c>
      <c r="BM93" s="258" t="b">
        <f t="shared" si="116"/>
        <v>1</v>
      </c>
      <c r="BN93" s="258" t="b">
        <f t="shared" si="116"/>
        <v>1</v>
      </c>
      <c r="BO93" s="258" t="b">
        <f t="shared" si="116"/>
        <v>1</v>
      </c>
      <c r="BP93" s="258" t="b">
        <f t="shared" ref="BP93:CL93" si="117">IF(BP91&gt;1,FALSE,IF(BP90&gt;1,FALSE,TRUE))</f>
        <v>1</v>
      </c>
      <c r="BQ93" s="258" t="b">
        <f t="shared" si="117"/>
        <v>1</v>
      </c>
      <c r="BR93" s="258" t="b">
        <f t="shared" si="117"/>
        <v>1</v>
      </c>
      <c r="BS93" s="258" t="b">
        <f t="shared" si="117"/>
        <v>1</v>
      </c>
      <c r="BT93" s="258" t="b">
        <f t="shared" si="117"/>
        <v>1</v>
      </c>
      <c r="BU93" s="258" t="b">
        <f t="shared" si="117"/>
        <v>1</v>
      </c>
      <c r="BV93" s="258" t="b">
        <f t="shared" si="117"/>
        <v>1</v>
      </c>
      <c r="BW93" s="258" t="b">
        <f t="shared" si="117"/>
        <v>1</v>
      </c>
      <c r="BX93" s="258" t="b">
        <f t="shared" si="117"/>
        <v>1</v>
      </c>
      <c r="BY93" s="258" t="b">
        <f t="shared" si="117"/>
        <v>1</v>
      </c>
      <c r="BZ93" s="258" t="b">
        <f t="shared" si="117"/>
        <v>1</v>
      </c>
      <c r="CA93" s="258" t="b">
        <f t="shared" si="117"/>
        <v>1</v>
      </c>
      <c r="CB93" s="258" t="b">
        <f t="shared" si="117"/>
        <v>1</v>
      </c>
      <c r="CC93" s="258" t="b">
        <f t="shared" si="117"/>
        <v>1</v>
      </c>
      <c r="CD93" s="258" t="b">
        <f t="shared" si="117"/>
        <v>1</v>
      </c>
      <c r="CE93" s="258" t="b">
        <f t="shared" si="117"/>
        <v>1</v>
      </c>
      <c r="CF93" s="258" t="b">
        <f t="shared" si="117"/>
        <v>1</v>
      </c>
      <c r="CG93" s="258" t="b">
        <f t="shared" si="117"/>
        <v>1</v>
      </c>
      <c r="CH93" s="258" t="b">
        <f t="shared" si="117"/>
        <v>1</v>
      </c>
      <c r="CI93" s="258" t="b">
        <f t="shared" si="117"/>
        <v>1</v>
      </c>
      <c r="CJ93" s="258" t="b">
        <f t="shared" si="117"/>
        <v>1</v>
      </c>
      <c r="CK93" s="258" t="b">
        <f t="shared" si="117"/>
        <v>1</v>
      </c>
      <c r="CL93" s="258" t="b">
        <f t="shared" si="117"/>
        <v>1</v>
      </c>
      <c r="CM93" s="332"/>
    </row>
  </sheetData>
  <mergeCells count="95">
    <mergeCell ref="F19:G19"/>
    <mergeCell ref="A13:B13"/>
    <mergeCell ref="A14:B14"/>
    <mergeCell ref="F16:N16"/>
    <mergeCell ref="F17:G17"/>
    <mergeCell ref="F18:G18"/>
    <mergeCell ref="A28:B29"/>
    <mergeCell ref="C28:F28"/>
    <mergeCell ref="G28:J28"/>
    <mergeCell ref="K28:N28"/>
    <mergeCell ref="O28:R28"/>
    <mergeCell ref="C22:H22"/>
    <mergeCell ref="I22:N22"/>
    <mergeCell ref="O22:T22"/>
    <mergeCell ref="U22:Z22"/>
    <mergeCell ref="AA22:AF22"/>
    <mergeCell ref="AY28:BB28"/>
    <mergeCell ref="BC28:BF28"/>
    <mergeCell ref="BG28:BJ28"/>
    <mergeCell ref="BK28:BN28"/>
    <mergeCell ref="S28:V28"/>
    <mergeCell ref="W28:Z28"/>
    <mergeCell ref="AA28:AD28"/>
    <mergeCell ref="AE28:AH28"/>
    <mergeCell ref="AI28:AL28"/>
    <mergeCell ref="AM28:AP28"/>
    <mergeCell ref="CM28:CM29"/>
    <mergeCell ref="A30:A41"/>
    <mergeCell ref="B30:B31"/>
    <mergeCell ref="B32:B33"/>
    <mergeCell ref="B34:B35"/>
    <mergeCell ref="B36:B37"/>
    <mergeCell ref="B38:B39"/>
    <mergeCell ref="B40:B41"/>
    <mergeCell ref="BO28:BR28"/>
    <mergeCell ref="BS28:BV28"/>
    <mergeCell ref="BW28:BZ28"/>
    <mergeCell ref="CA28:CD28"/>
    <mergeCell ref="CE28:CH28"/>
    <mergeCell ref="CI28:CL28"/>
    <mergeCell ref="AQ28:AT28"/>
    <mergeCell ref="AU28:AX28"/>
    <mergeCell ref="A42:A53"/>
    <mergeCell ref="B42:B43"/>
    <mergeCell ref="B44:B45"/>
    <mergeCell ref="B46:B47"/>
    <mergeCell ref="B48:B49"/>
    <mergeCell ref="B50:B51"/>
    <mergeCell ref="B52:B53"/>
    <mergeCell ref="AQ63:AT63"/>
    <mergeCell ref="CM54:CM58"/>
    <mergeCell ref="A56:C56"/>
    <mergeCell ref="A57:C57"/>
    <mergeCell ref="A58:C58"/>
    <mergeCell ref="A63:B64"/>
    <mergeCell ref="C63:F63"/>
    <mergeCell ref="G63:J63"/>
    <mergeCell ref="K63:N63"/>
    <mergeCell ref="O63:R63"/>
    <mergeCell ref="S63:V63"/>
    <mergeCell ref="W63:Z63"/>
    <mergeCell ref="AA63:AD63"/>
    <mergeCell ref="AE63:AH63"/>
    <mergeCell ref="AI63:AL63"/>
    <mergeCell ref="AM63:AP63"/>
    <mergeCell ref="CM63:CM64"/>
    <mergeCell ref="AU63:AX63"/>
    <mergeCell ref="AY63:BB63"/>
    <mergeCell ref="BC63:BF63"/>
    <mergeCell ref="BG63:BJ63"/>
    <mergeCell ref="BK63:BN63"/>
    <mergeCell ref="BO63:BR63"/>
    <mergeCell ref="BS63:BV63"/>
    <mergeCell ref="BW63:BZ63"/>
    <mergeCell ref="CA63:CD63"/>
    <mergeCell ref="CE63:CH63"/>
    <mergeCell ref="CI63:CL63"/>
    <mergeCell ref="A65:A76"/>
    <mergeCell ref="B65:B66"/>
    <mergeCell ref="B67:B68"/>
    <mergeCell ref="B69:B70"/>
    <mergeCell ref="B71:B72"/>
    <mergeCell ref="B73:B74"/>
    <mergeCell ref="B75:B76"/>
    <mergeCell ref="CM89:CM93"/>
    <mergeCell ref="A91:C91"/>
    <mergeCell ref="A92:C92"/>
    <mergeCell ref="A93:C93"/>
    <mergeCell ref="A77:A88"/>
    <mergeCell ref="B77:B78"/>
    <mergeCell ref="B79:B80"/>
    <mergeCell ref="B81:B82"/>
    <mergeCell ref="B83:B84"/>
    <mergeCell ref="B85:B86"/>
    <mergeCell ref="B87:B88"/>
  </mergeCells>
  <conditionalFormatting sqref="A26:XFD26">
    <cfRule type="cellIs" dxfId="6039" priority="142" operator="lessThan">
      <formula>20</formula>
    </cfRule>
  </conditionalFormatting>
  <conditionalFormatting sqref="D31 D47 D45 D33">
    <cfRule type="cellIs" dxfId="6038" priority="132" operator="lessThan">
      <formula>$C$13</formula>
    </cfRule>
    <cfRule type="colorScale" priority="1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33 B37 B41 B45 B49 B53">
    <cfRule type="cellIs" dxfId="6037" priority="139" operator="lessThan">
      <formula>$C$13</formula>
    </cfRule>
    <cfRule type="cellIs" dxfId="6036" priority="140" operator="lessThan">
      <formula>15</formula>
    </cfRule>
  </conditionalFormatting>
  <conditionalFormatting sqref="D45">
    <cfRule type="colorScale" priority="13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5">
    <cfRule type="cellIs" dxfId="6035" priority="136" operator="lessThan">
      <formula>$C$13</formula>
    </cfRule>
    <cfRule type="cellIs" dxfId="6034" priority="137" operator="lessThan">
      <formula>15</formula>
    </cfRule>
  </conditionalFormatting>
  <conditionalFormatting sqref="D47">
    <cfRule type="colorScale" priority="13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7">
    <cfRule type="cellIs" dxfId="6033" priority="133" operator="lessThan">
      <formula>$C$13</formula>
    </cfRule>
    <cfRule type="cellIs" dxfId="6032" priority="134" operator="lessThan">
      <formula>15</formula>
    </cfRule>
  </conditionalFormatting>
  <conditionalFormatting sqref="D49">
    <cfRule type="cellIs" dxfId="6031" priority="127" operator="lessThan">
      <formula>$C$13</formula>
    </cfRule>
    <cfRule type="colorScale" priority="1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9">
    <cfRule type="colorScale" priority="13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9">
    <cfRule type="cellIs" dxfId="6030" priority="128" operator="lessThan">
      <formula>$C$13</formula>
    </cfRule>
    <cfRule type="cellIs" dxfId="6029" priority="129" operator="lessThan">
      <formula>15</formula>
    </cfRule>
  </conditionalFormatting>
  <conditionalFormatting sqref="D51">
    <cfRule type="cellIs" dxfId="6028" priority="122" operator="lessThan">
      <formula>$C$13</formula>
    </cfRule>
    <cfRule type="colorScale" priority="1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1">
    <cfRule type="colorScale" priority="12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1">
    <cfRule type="cellIs" dxfId="6027" priority="123" operator="lessThan">
      <formula>$C$13</formula>
    </cfRule>
    <cfRule type="cellIs" dxfId="6026" priority="124" operator="lessThan">
      <formula>15</formula>
    </cfRule>
  </conditionalFormatting>
  <conditionalFormatting sqref="D53">
    <cfRule type="cellIs" dxfId="6025" priority="117" operator="lessThan">
      <formula>$C$13</formula>
    </cfRule>
    <cfRule type="colorScale" priority="1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3">
    <cfRule type="colorScale" priority="12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3">
    <cfRule type="cellIs" dxfId="6024" priority="118" operator="lessThan">
      <formula>$C$13</formula>
    </cfRule>
    <cfRule type="cellIs" dxfId="6023" priority="119" operator="lessThan">
      <formula>15</formula>
    </cfRule>
  </conditionalFormatting>
  <conditionalFormatting sqref="A58 D58:CL58 CN58:XFD58">
    <cfRule type="containsText" dxfId="6022" priority="116" operator="containsText" text="FALSE">
      <formula>NOT(ISERROR(SEARCH("FALSE",A58)))</formula>
    </cfRule>
  </conditionalFormatting>
  <conditionalFormatting sqref="CR55:XFD55 A55:CL55">
    <cfRule type="cellIs" dxfId="6021" priority="115" operator="equal">
      <formula>1</formula>
    </cfRule>
  </conditionalFormatting>
  <conditionalFormatting sqref="D35">
    <cfRule type="cellIs" dxfId="6020" priority="113" operator="lessThan">
      <formula>$C$13</formula>
    </cfRule>
    <cfRule type="colorScale" priority="1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6019" priority="111" operator="lessThan">
      <formula>$C$13</formula>
    </cfRule>
    <cfRule type="colorScale" priority="1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9">
    <cfRule type="cellIs" dxfId="6018" priority="109" operator="lessThan">
      <formula>$C$13</formula>
    </cfRule>
    <cfRule type="colorScale" priority="1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1">
    <cfRule type="cellIs" dxfId="6017" priority="107" operator="lessThan">
      <formula>$C$13</formula>
    </cfRule>
    <cfRule type="colorScale" priority="1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6 D68">
    <cfRule type="cellIs" dxfId="6016" priority="103" operator="lessThan">
      <formula>$C$13</formula>
    </cfRule>
    <cfRule type="colorScale" priority="1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8 B72 B76 B80 B84 B88">
    <cfRule type="cellIs" dxfId="6015" priority="104" operator="lessThan">
      <formula>$C$13</formula>
    </cfRule>
    <cfRule type="cellIs" dxfId="6014" priority="105" operator="lessThan">
      <formula>15</formula>
    </cfRule>
  </conditionalFormatting>
  <conditionalFormatting sqref="E88:CL88">
    <cfRule type="cellIs" dxfId="6013" priority="101" operator="lessThan">
      <formula>$C$13</formula>
    </cfRule>
    <cfRule type="colorScale" priority="1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3:CL93">
    <cfRule type="containsText" dxfId="6012" priority="100" operator="containsText" text="FALSE">
      <formula>NOT(ISERROR(SEARCH("FALSE",E93)))</formula>
    </cfRule>
  </conditionalFormatting>
  <conditionalFormatting sqref="E91:CL91">
    <cfRule type="cellIs" dxfId="6011" priority="99" operator="equal">
      <formula>1</formula>
    </cfRule>
  </conditionalFormatting>
  <conditionalFormatting sqref="D70">
    <cfRule type="cellIs" dxfId="6010" priority="97" operator="lessThan">
      <formula>$C$13</formula>
    </cfRule>
    <cfRule type="colorScale" priority="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6009" priority="95" operator="lessThan">
      <formula>$C$13</formula>
    </cfRule>
    <cfRule type="colorScale" priority="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6008" priority="93" operator="lessThan">
      <formula>$C$13</formula>
    </cfRule>
    <cfRule type="colorScale" priority="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6007" priority="91" operator="lessThan">
      <formula>$C$13</formula>
    </cfRule>
    <cfRule type="colorScale" priority="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6006" priority="89" operator="lessThan">
      <formula>$C$13</formula>
    </cfRule>
    <cfRule type="colorScale" priority="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0">
    <cfRule type="cellIs" dxfId="6005" priority="87" operator="lessThan">
      <formula>$C$13</formula>
    </cfRule>
    <cfRule type="colorScale" priority="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2">
    <cfRule type="cellIs" dxfId="6004" priority="85" operator="lessThan">
      <formula>$C$13</formula>
    </cfRule>
    <cfRule type="colorScale" priority="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4">
    <cfRule type="cellIs" dxfId="6003" priority="83" operator="lessThan">
      <formula>$C$13</formula>
    </cfRule>
    <cfRule type="colorScale" priority="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6002" priority="81" operator="lessThan">
      <formula>$C$13</formula>
    </cfRule>
    <cfRule type="colorScale" priority="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6001" priority="79" operator="lessThan">
      <formula>$C$13</formula>
    </cfRule>
    <cfRule type="colorScale" priority="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3">
    <cfRule type="cellIs" dxfId="6000" priority="77" operator="lessThan">
      <formula>$C$13</formula>
    </cfRule>
    <cfRule type="colorScale" priority="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56:XFD56">
    <cfRule type="cellIs" dxfId="5999" priority="76" operator="equal">
      <formula>1</formula>
    </cfRule>
  </conditionalFormatting>
  <conditionalFormatting sqref="A57:XFD57">
    <cfRule type="cellIs" dxfId="5998" priority="74" operator="equal">
      <formula>2</formula>
    </cfRule>
    <cfRule type="cellIs" dxfId="5997" priority="75" operator="equal">
      <formula>1</formula>
    </cfRule>
  </conditionalFormatting>
  <conditionalFormatting sqref="E92:XFD92">
    <cfRule type="cellIs" dxfId="5996" priority="72" operator="equal">
      <formula>2</formula>
    </cfRule>
    <cfRule type="cellIs" dxfId="5995" priority="73" operator="equal">
      <formula>1</formula>
    </cfRule>
  </conditionalFormatting>
  <conditionalFormatting sqref="A93 D93">
    <cfRule type="containsText" dxfId="5994" priority="71" operator="containsText" text="FALSE">
      <formula>NOT(ISERROR(SEARCH("FALSE",A93)))</formula>
    </cfRule>
  </conditionalFormatting>
  <conditionalFormatting sqref="A91:D91">
    <cfRule type="cellIs" dxfId="5993" priority="70" operator="equal">
      <formula>1</formula>
    </cfRule>
  </conditionalFormatting>
  <conditionalFormatting sqref="A92:D92">
    <cfRule type="cellIs" dxfId="5992" priority="68" operator="equal">
      <formula>2</formula>
    </cfRule>
    <cfRule type="cellIs" dxfId="5991" priority="69" operator="equal">
      <formula>1</formula>
    </cfRule>
  </conditionalFormatting>
  <conditionalFormatting sqref="E41:I41 E33">
    <cfRule type="cellIs" dxfId="5990" priority="60" operator="lessThan">
      <formula>$C$13</formula>
    </cfRule>
    <cfRule type="colorScale" priority="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">
    <cfRule type="colorScale" priority="6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33">
    <cfRule type="cellIs" dxfId="5989" priority="64" operator="lessThan">
      <formula>$C$13</formula>
    </cfRule>
    <cfRule type="cellIs" dxfId="5988" priority="65" operator="lessThan">
      <formula>15</formula>
    </cfRule>
  </conditionalFormatting>
  <conditionalFormatting sqref="E41:I41">
    <cfRule type="colorScale" priority="6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41:I41">
    <cfRule type="cellIs" dxfId="5987" priority="61" operator="lessThan">
      <formula>$C$13</formula>
    </cfRule>
    <cfRule type="cellIs" dxfId="5986" priority="62" operator="lessThan">
      <formula>15</formula>
    </cfRule>
  </conditionalFormatting>
  <conditionalFormatting sqref="E53:CL53">
    <cfRule type="cellIs" dxfId="5985" priority="58" operator="lessThan">
      <formula>$C$13</formula>
    </cfRule>
    <cfRule type="colorScale" priority="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1:CL51">
    <cfRule type="cellIs" dxfId="5984" priority="56" operator="lessThan">
      <formula>$C$13</formula>
    </cfRule>
    <cfRule type="colorScale" priority="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9:CL49">
    <cfRule type="cellIs" dxfId="5983" priority="54" operator="lessThan">
      <formula>$C$13</formula>
    </cfRule>
    <cfRule type="colorScale" priority="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7:CL47">
    <cfRule type="cellIs" dxfId="5982" priority="52" operator="lessThan">
      <formula>$C$13</formula>
    </cfRule>
    <cfRule type="colorScale" priority="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CL45">
    <cfRule type="cellIs" dxfId="5981" priority="50" operator="lessThan">
      <formula>$C$13</formula>
    </cfRule>
    <cfRule type="colorScale" priority="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41:CE41 CI41:CL41">
    <cfRule type="cellIs" dxfId="5980" priority="48" operator="lessThan">
      <formula>$C$13</formula>
    </cfRule>
    <cfRule type="colorScale" priority="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D39 CH39:CL39">
    <cfRule type="cellIs" dxfId="5979" priority="46" operator="lessThan">
      <formula>$C$13</formula>
    </cfRule>
    <cfRule type="colorScale" priority="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7:CL37">
    <cfRule type="cellIs" dxfId="5978" priority="44" operator="lessThan">
      <formula>$C$13</formula>
    </cfRule>
    <cfRule type="colorScale" priority="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5:CL35">
    <cfRule type="cellIs" dxfId="5977" priority="42" operator="lessThan">
      <formula>$C$13</formula>
    </cfRule>
    <cfRule type="colorScale" priority="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33:CL33">
    <cfRule type="cellIs" dxfId="5976" priority="40" operator="lessThan">
      <formula>$C$13</formula>
    </cfRule>
    <cfRule type="colorScale" priority="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L31">
    <cfRule type="cellIs" dxfId="5975" priority="38" operator="lessThan">
      <formula>$C$13</formula>
    </cfRule>
    <cfRule type="colorScale" priority="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CL43">
    <cfRule type="cellIs" dxfId="5974" priority="36" operator="lessThan">
      <formula>$C$13</formula>
    </cfRule>
    <cfRule type="colorScale" priority="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E39:CG39">
    <cfRule type="cellIs" dxfId="5973" priority="34" operator="lessThan">
      <formula>$C$13</formula>
    </cfRule>
    <cfRule type="colorScale" priority="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F41:CH41">
    <cfRule type="cellIs" dxfId="5972" priority="32" operator="lessThan">
      <formula>$C$13</formula>
    </cfRule>
    <cfRule type="colorScale" priority="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6:CL76">
    <cfRule type="cellIs" dxfId="5971" priority="30" operator="lessThan">
      <formula>$C$13</formula>
    </cfRule>
    <cfRule type="colorScale" priority="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4:CL74">
    <cfRule type="cellIs" dxfId="5970" priority="28" operator="lessThan">
      <formula>$C$13</formula>
    </cfRule>
    <cfRule type="colorScale" priority="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2:CL72">
    <cfRule type="cellIs" dxfId="5969" priority="26" operator="lessThan">
      <formula>$C$13</formula>
    </cfRule>
    <cfRule type="colorScale" priority="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0:CL70">
    <cfRule type="cellIs" dxfId="5968" priority="24" operator="lessThan">
      <formula>$C$13</formula>
    </cfRule>
    <cfRule type="colorScale" priority="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8:CL68">
    <cfRule type="cellIs" dxfId="5967" priority="22" operator="lessThan">
      <formula>$C$13</formula>
    </cfRule>
    <cfRule type="colorScale" priority="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6:CL66">
    <cfRule type="cellIs" dxfId="5966" priority="20" operator="lessThan">
      <formula>$C$13</formula>
    </cfRule>
    <cfRule type="colorScale" priority="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90:CL90">
    <cfRule type="cellIs" dxfId="5965" priority="19" operator="equal">
      <formula>1</formula>
    </cfRule>
  </conditionalFormatting>
  <conditionalFormatting sqref="E80">
    <cfRule type="cellIs" dxfId="5964" priority="14" operator="lessThan">
      <formula>$C$13</formula>
    </cfRule>
    <cfRule type="colorScale" priority="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0">
    <cfRule type="colorScale" priority="1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80">
    <cfRule type="cellIs" dxfId="5963" priority="15" operator="lessThan">
      <formula>$C$13</formula>
    </cfRule>
    <cfRule type="cellIs" dxfId="5962" priority="16" operator="lessThan">
      <formula>15</formula>
    </cfRule>
  </conditionalFormatting>
  <conditionalFormatting sqref="E86:CD86 CH86:CL86">
    <cfRule type="cellIs" dxfId="5961" priority="12" operator="lessThan">
      <formula>$C$13</formula>
    </cfRule>
    <cfRule type="colorScale" priority="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4:CL84">
    <cfRule type="cellIs" dxfId="5960" priority="10" operator="lessThan">
      <formula>$C$13</formula>
    </cfRule>
    <cfRule type="colorScale" priority="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2:CL82">
    <cfRule type="cellIs" dxfId="5959" priority="8" operator="lessThan">
      <formula>$C$13</formula>
    </cfRule>
    <cfRule type="colorScale" priority="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80:CL80">
    <cfRule type="cellIs" dxfId="5958" priority="6" operator="lessThan">
      <formula>$C$13</formula>
    </cfRule>
    <cfRule type="colorScale" priority="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8:CL78">
    <cfRule type="cellIs" dxfId="5957" priority="4" operator="lessThan">
      <formula>$C$13</formula>
    </cfRule>
    <cfRule type="colorScale" priority="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E86:CG86">
    <cfRule type="cellIs" dxfId="5956" priority="2" operator="lessThan">
      <formula>$C$13</formula>
    </cfRule>
    <cfRule type="colorScale" priority="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N55:CQ55">
    <cfRule type="cellIs" dxfId="5955" priority="1" operator="equal">
      <formula>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CE8C0-BBF5-4FA4-9F8C-B6385B67043D}">
  <sheetPr codeName="Sheet4"/>
  <dimension ref="A1:CQ93"/>
  <sheetViews>
    <sheetView topLeftCell="A15" workbookViewId="0">
      <selection activeCell="J59" sqref="J59"/>
    </sheetView>
  </sheetViews>
  <sheetFormatPr defaultRowHeight="15" x14ac:dyDescent="0.25"/>
  <cols>
    <col min="1" max="1" width="9.85546875" customWidth="1"/>
    <col min="4" max="4" width="9.85546875" customWidth="1"/>
    <col min="6" max="6" width="9.5703125" customWidth="1"/>
    <col min="91" max="91" width="12" bestFit="1" customWidth="1"/>
  </cols>
  <sheetData>
    <row r="1" spans="1:16" hidden="1" x14ac:dyDescent="0.25"/>
    <row r="2" spans="1:16" hidden="1" x14ac:dyDescent="0.25">
      <c r="H2" t="s">
        <v>4</v>
      </c>
    </row>
    <row r="3" spans="1:16" hidden="1" x14ac:dyDescent="0.25">
      <c r="H3" t="s">
        <v>8</v>
      </c>
    </row>
    <row r="4" spans="1:16" hidden="1" x14ac:dyDescent="0.25">
      <c r="P4" s="1"/>
    </row>
    <row r="5" spans="1:16" hidden="1" x14ac:dyDescent="0.25"/>
    <row r="6" spans="1:16" hidden="1" x14ac:dyDescent="0.25"/>
    <row r="7" spans="1:16" hidden="1" x14ac:dyDescent="0.25"/>
    <row r="8" spans="1:16" hidden="1" x14ac:dyDescent="0.25">
      <c r="A8" t="s">
        <v>9</v>
      </c>
      <c r="E8" t="s">
        <v>10</v>
      </c>
    </row>
    <row r="9" spans="1:16" hidden="1" x14ac:dyDescent="0.25">
      <c r="A9" s="6" t="s">
        <v>12</v>
      </c>
      <c r="E9" t="s">
        <v>13</v>
      </c>
      <c r="F9">
        <v>50</v>
      </c>
      <c r="G9" t="s">
        <v>14</v>
      </c>
    </row>
    <row r="10" spans="1:16" hidden="1" x14ac:dyDescent="0.25">
      <c r="A10" t="s">
        <v>16</v>
      </c>
      <c r="E10" t="s">
        <v>17</v>
      </c>
      <c r="F10">
        <v>50</v>
      </c>
      <c r="G10" t="s">
        <v>14</v>
      </c>
    </row>
    <row r="11" spans="1:16" hidden="1" x14ac:dyDescent="0.25">
      <c r="A11" s="6" t="s">
        <v>18</v>
      </c>
    </row>
    <row r="12" spans="1:16" hidden="1" x14ac:dyDescent="0.25">
      <c r="B12" s="2"/>
    </row>
    <row r="13" spans="1:16" hidden="1" x14ac:dyDescent="0.25">
      <c r="A13" s="357" t="s">
        <v>19</v>
      </c>
      <c r="B13" s="357"/>
      <c r="C13" s="40">
        <v>15</v>
      </c>
      <c r="D13" t="s">
        <v>20</v>
      </c>
    </row>
    <row r="14" spans="1:16" hidden="1" x14ac:dyDescent="0.25">
      <c r="A14" s="357" t="s">
        <v>21</v>
      </c>
      <c r="B14" s="357"/>
      <c r="C14">
        <v>80</v>
      </c>
      <c r="D14" t="s">
        <v>20</v>
      </c>
      <c r="F14" t="s">
        <v>22</v>
      </c>
    </row>
    <row r="16" spans="1:16" x14ac:dyDescent="0.25">
      <c r="A16" s="260">
        <f>-5.81/45</f>
        <v>-0.12911111111111109</v>
      </c>
      <c r="B16" s="261" t="s">
        <v>23</v>
      </c>
      <c r="C16" s="262"/>
      <c r="D16" s="263" t="s">
        <v>24</v>
      </c>
      <c r="F16" s="358" t="s">
        <v>25</v>
      </c>
      <c r="G16" s="359"/>
      <c r="H16" s="359"/>
      <c r="I16" s="359"/>
      <c r="J16" s="359"/>
      <c r="K16" s="359"/>
      <c r="L16" s="359"/>
      <c r="M16" s="359"/>
      <c r="N16" s="360"/>
      <c r="P16" s="28" t="s">
        <v>71</v>
      </c>
    </row>
    <row r="17" spans="1:91" x14ac:dyDescent="0.25">
      <c r="A17" s="264">
        <f>-5.77/45</f>
        <v>-0.12822222222222221</v>
      </c>
      <c r="B17" s="45" t="s">
        <v>27</v>
      </c>
      <c r="C17" s="30"/>
      <c r="D17" s="265" t="s">
        <v>24</v>
      </c>
      <c r="F17" s="361" t="s">
        <v>28</v>
      </c>
      <c r="G17" s="362"/>
      <c r="H17" s="55" t="s">
        <v>27</v>
      </c>
      <c r="I17" s="55" t="s">
        <v>27</v>
      </c>
      <c r="J17" s="55" t="s">
        <v>27</v>
      </c>
      <c r="N17" s="57"/>
      <c r="P17" s="274" t="s">
        <v>29</v>
      </c>
    </row>
    <row r="18" spans="1:91" x14ac:dyDescent="0.25">
      <c r="A18" s="266">
        <f>F9*1.2/60</f>
        <v>1</v>
      </c>
      <c r="B18" s="56" t="s">
        <v>13</v>
      </c>
      <c r="C18" s="41"/>
      <c r="D18" s="265" t="s">
        <v>24</v>
      </c>
      <c r="F18" s="363" t="s">
        <v>30</v>
      </c>
      <c r="G18" s="364"/>
      <c r="H18" s="55" t="s">
        <v>27</v>
      </c>
      <c r="I18" s="259" t="s">
        <v>31</v>
      </c>
      <c r="J18" s="259" t="s">
        <v>31</v>
      </c>
      <c r="K18" s="259" t="s">
        <v>31</v>
      </c>
      <c r="L18" s="259" t="s">
        <v>31</v>
      </c>
      <c r="M18" s="55" t="s">
        <v>27</v>
      </c>
      <c r="N18" s="58" t="s">
        <v>27</v>
      </c>
      <c r="P18" t="s">
        <v>32</v>
      </c>
      <c r="Q18" t="s">
        <v>33</v>
      </c>
      <c r="R18" t="s">
        <v>34</v>
      </c>
    </row>
    <row r="19" spans="1:91" x14ac:dyDescent="0.25">
      <c r="A19" s="267">
        <f>F10*1.2/60</f>
        <v>1</v>
      </c>
      <c r="B19" s="268" t="s">
        <v>31</v>
      </c>
      <c r="C19" s="269"/>
      <c r="D19" s="270" t="s">
        <v>24</v>
      </c>
      <c r="F19" s="355" t="s">
        <v>35</v>
      </c>
      <c r="G19" s="356"/>
      <c r="H19" s="59" t="s">
        <v>27</v>
      </c>
      <c r="I19" s="59" t="s">
        <v>27</v>
      </c>
      <c r="J19" s="60" t="s">
        <v>13</v>
      </c>
      <c r="K19" s="60" t="s">
        <v>13</v>
      </c>
      <c r="L19" s="60" t="s">
        <v>13</v>
      </c>
      <c r="M19" s="60" t="s">
        <v>13</v>
      </c>
      <c r="N19" s="61" t="s">
        <v>27</v>
      </c>
      <c r="P19" s="5">
        <f>CO55</f>
        <v>76</v>
      </c>
      <c r="Q19" s="5">
        <f t="shared" ref="Q19:R19" si="0">CP55</f>
        <v>19</v>
      </c>
      <c r="R19" s="5">
        <f t="shared" si="0"/>
        <v>950</v>
      </c>
    </row>
    <row r="20" spans="1:91" x14ac:dyDescent="0.25">
      <c r="F20" s="28"/>
    </row>
    <row r="21" spans="1:91" ht="15" hidden="1" customHeight="1" x14ac:dyDescent="0.25"/>
    <row r="22" spans="1:91" ht="15" hidden="1" customHeight="1" x14ac:dyDescent="0.25">
      <c r="C22" s="353">
        <v>1</v>
      </c>
      <c r="D22" s="353"/>
      <c r="E22" s="353"/>
      <c r="F22" s="353"/>
      <c r="G22" s="353"/>
      <c r="H22" s="353"/>
      <c r="I22" s="353">
        <v>2</v>
      </c>
      <c r="J22" s="353"/>
      <c r="K22" s="353"/>
      <c r="L22" s="353"/>
      <c r="M22" s="353"/>
      <c r="N22" s="353"/>
      <c r="O22" s="353">
        <v>3</v>
      </c>
      <c r="P22" s="353"/>
      <c r="Q22" s="353"/>
      <c r="R22" s="353"/>
      <c r="S22" s="353"/>
      <c r="T22" s="353"/>
      <c r="U22" s="353">
        <v>4</v>
      </c>
      <c r="V22" s="353"/>
      <c r="W22" s="353"/>
      <c r="X22" s="353"/>
      <c r="Y22" s="353"/>
      <c r="Z22" s="353"/>
      <c r="AA22" s="353">
        <v>5</v>
      </c>
      <c r="AB22" s="353"/>
      <c r="AC22" s="353"/>
      <c r="AD22" s="353"/>
      <c r="AE22" s="353"/>
      <c r="AF22" s="353"/>
    </row>
    <row r="23" spans="1:91" ht="15" hidden="1" customHeight="1" x14ac:dyDescent="0.25">
      <c r="B23" t="s">
        <v>36</v>
      </c>
      <c r="C23">
        <v>15</v>
      </c>
      <c r="D23">
        <v>15</v>
      </c>
      <c r="E23">
        <v>15</v>
      </c>
      <c r="F23">
        <v>15</v>
      </c>
      <c r="G23">
        <v>15</v>
      </c>
      <c r="H23">
        <v>15</v>
      </c>
      <c r="I23">
        <v>15</v>
      </c>
      <c r="J23">
        <v>15</v>
      </c>
      <c r="K23">
        <v>15</v>
      </c>
      <c r="L23">
        <v>15</v>
      </c>
      <c r="M23">
        <v>15</v>
      </c>
      <c r="N23">
        <v>15</v>
      </c>
      <c r="O23">
        <v>15</v>
      </c>
      <c r="P23">
        <v>15</v>
      </c>
      <c r="Q23">
        <v>15</v>
      </c>
      <c r="R23">
        <v>15</v>
      </c>
      <c r="S23">
        <v>15</v>
      </c>
      <c r="T23">
        <v>15</v>
      </c>
      <c r="U23">
        <v>15</v>
      </c>
      <c r="V23">
        <v>15</v>
      </c>
      <c r="W23">
        <v>15</v>
      </c>
      <c r="X23">
        <v>15</v>
      </c>
      <c r="Y23">
        <v>15</v>
      </c>
      <c r="Z23">
        <v>15</v>
      </c>
      <c r="AA23">
        <v>15</v>
      </c>
      <c r="AB23">
        <v>15</v>
      </c>
      <c r="AC23">
        <v>15</v>
      </c>
      <c r="AD23">
        <v>15</v>
      </c>
      <c r="AE23">
        <v>15</v>
      </c>
      <c r="AF23">
        <v>15</v>
      </c>
    </row>
    <row r="24" spans="1:91" ht="15" hidden="1" customHeight="1" x14ac:dyDescent="0.25">
      <c r="C24" s="3">
        <f>$A$16*C23</f>
        <v>-1.9366666666666663</v>
      </c>
      <c r="D24" s="3">
        <f>$A$16*D23</f>
        <v>-1.9366666666666663</v>
      </c>
      <c r="E24" s="3">
        <f>$A$16*E23</f>
        <v>-1.9366666666666663</v>
      </c>
      <c r="F24" s="4">
        <f>A17*F23</f>
        <v>-1.9233333333333331</v>
      </c>
      <c r="G24" s="4">
        <f>$A$17*G23</f>
        <v>-1.9233333333333331</v>
      </c>
      <c r="H24" s="4">
        <f>$A$17*H23</f>
        <v>-1.9233333333333331</v>
      </c>
      <c r="I24" s="3">
        <f>$A$16*I23</f>
        <v>-1.9366666666666663</v>
      </c>
      <c r="J24" s="3">
        <f>$A$16*J23</f>
        <v>-1.9366666666666663</v>
      </c>
      <c r="K24" s="3">
        <f>$A$16*K23</f>
        <v>-1.9366666666666663</v>
      </c>
      <c r="L24" s="4">
        <f>$A$17*L23</f>
        <v>-1.9233333333333331</v>
      </c>
      <c r="M24" s="4">
        <f>$A$17*M23</f>
        <v>-1.9233333333333331</v>
      </c>
      <c r="N24" s="4">
        <f>$A$17*N23</f>
        <v>-1.9233333333333331</v>
      </c>
      <c r="O24" s="3">
        <f>$A$16*O23</f>
        <v>-1.9366666666666663</v>
      </c>
      <c r="P24" s="3">
        <f>$A$16*P23</f>
        <v>-1.9366666666666663</v>
      </c>
      <c r="Q24" s="3">
        <f>$A$16*Q23</f>
        <v>-1.9366666666666663</v>
      </c>
      <c r="R24" s="4">
        <f>$A$17*R23</f>
        <v>-1.9233333333333331</v>
      </c>
      <c r="S24" s="4">
        <f>$A$17*S23</f>
        <v>-1.9233333333333331</v>
      </c>
      <c r="T24" s="4">
        <f>$A$17*T23</f>
        <v>-1.9233333333333331</v>
      </c>
      <c r="U24" s="3">
        <f>$A$16*U23</f>
        <v>-1.9366666666666663</v>
      </c>
      <c r="V24" s="3">
        <f>$A$16*V23</f>
        <v>-1.9366666666666663</v>
      </c>
      <c r="W24" s="3">
        <f>$A$16*W23</f>
        <v>-1.9366666666666663</v>
      </c>
      <c r="X24" s="4">
        <f>$A$17*X23</f>
        <v>-1.9233333333333331</v>
      </c>
      <c r="Y24" s="4">
        <f>$A$17*Y23</f>
        <v>-1.9233333333333331</v>
      </c>
      <c r="Z24" s="4">
        <f>$A$17*Z23</f>
        <v>-1.9233333333333331</v>
      </c>
      <c r="AA24" s="3">
        <f>$A$16*AA23</f>
        <v>-1.9366666666666663</v>
      </c>
      <c r="AB24" s="3">
        <f>$A$16*AB23</f>
        <v>-1.9366666666666663</v>
      </c>
      <c r="AC24" s="3">
        <f>$A$16*AC23</f>
        <v>-1.9366666666666663</v>
      </c>
      <c r="AD24" s="4">
        <f>$A$17*AD23</f>
        <v>-1.9233333333333331</v>
      </c>
      <c r="AE24" s="4">
        <f>$A$17*AE23</f>
        <v>-1.9233333333333331</v>
      </c>
      <c r="AF24" s="4">
        <f>$A$17*AF23</f>
        <v>-1.9233333333333331</v>
      </c>
    </row>
    <row r="25" spans="1:91" ht="15" hidden="1" customHeight="1" x14ac:dyDescent="0.25">
      <c r="A25" s="1" t="s">
        <v>37</v>
      </c>
      <c r="B25" s="5"/>
      <c r="C25">
        <f>B26+C24</f>
        <v>58.063333333333333</v>
      </c>
      <c r="D25">
        <f t="shared" ref="D25:F25" si="1">C26+D24</f>
        <v>56.126666666666665</v>
      </c>
      <c r="E25">
        <f t="shared" si="1"/>
        <v>54.19</v>
      </c>
      <c r="F25">
        <f t="shared" si="1"/>
        <v>52.266666666666666</v>
      </c>
      <c r="G25">
        <f>F26+G24</f>
        <v>50.343333333333334</v>
      </c>
      <c r="H25">
        <f>G26+H24</f>
        <v>48.42</v>
      </c>
      <c r="I25">
        <f>H26+I24</f>
        <v>46.483333333333334</v>
      </c>
      <c r="J25">
        <f t="shared" ref="J25:L25" si="2">I26+J24</f>
        <v>44.546666666666667</v>
      </c>
      <c r="K25">
        <f t="shared" si="2"/>
        <v>42.61</v>
      </c>
      <c r="L25">
        <f t="shared" si="2"/>
        <v>40.686666666666667</v>
      </c>
      <c r="M25">
        <f>L26+M24</f>
        <v>38.763333333333335</v>
      </c>
      <c r="N25">
        <f t="shared" ref="N25:AF25" si="3">M26+N24</f>
        <v>36.840000000000003</v>
      </c>
      <c r="O25">
        <f t="shared" si="3"/>
        <v>34.903333333333336</v>
      </c>
      <c r="P25">
        <f t="shared" si="3"/>
        <v>32.966666666666669</v>
      </c>
      <c r="Q25">
        <f t="shared" si="3"/>
        <v>31.03</v>
      </c>
      <c r="R25">
        <f t="shared" si="3"/>
        <v>29.106666666666669</v>
      </c>
      <c r="S25">
        <f t="shared" si="3"/>
        <v>27.183333333333337</v>
      </c>
      <c r="T25">
        <f t="shared" si="3"/>
        <v>25.260000000000005</v>
      </c>
      <c r="U25">
        <f t="shared" si="3"/>
        <v>23.323333333333338</v>
      </c>
      <c r="V25">
        <f t="shared" si="3"/>
        <v>21.38666666666667</v>
      </c>
      <c r="W25">
        <f t="shared" si="3"/>
        <v>19.450000000000003</v>
      </c>
      <c r="X25">
        <f t="shared" si="3"/>
        <v>17.526666666666671</v>
      </c>
      <c r="Y25">
        <f t="shared" si="3"/>
        <v>15.603333333333337</v>
      </c>
      <c r="Z25">
        <f t="shared" si="3"/>
        <v>13.680000000000003</v>
      </c>
      <c r="AA25">
        <f t="shared" si="3"/>
        <v>11.743333333333338</v>
      </c>
      <c r="AB25">
        <f t="shared" si="3"/>
        <v>9.806666666666672</v>
      </c>
      <c r="AC25">
        <f t="shared" si="3"/>
        <v>7.8700000000000054</v>
      </c>
      <c r="AD25">
        <f t="shared" si="3"/>
        <v>5.9466666666666725</v>
      </c>
      <c r="AE25">
        <f t="shared" si="3"/>
        <v>4.0233333333333396</v>
      </c>
      <c r="AF25">
        <f t="shared" si="3"/>
        <v>2.1000000000000068</v>
      </c>
    </row>
    <row r="26" spans="1:91" ht="15" hidden="1" customHeight="1" x14ac:dyDescent="0.25">
      <c r="A26" t="s">
        <v>38</v>
      </c>
      <c r="B26" s="5">
        <v>60</v>
      </c>
      <c r="C26" s="29">
        <f>IF(C25&lt;100,C25,100)</f>
        <v>58.063333333333333</v>
      </c>
      <c r="D26" s="29">
        <f t="shared" ref="D26:F26" si="4">IF(D25&lt;100,D25,100)</f>
        <v>56.126666666666665</v>
      </c>
      <c r="E26" s="29">
        <f t="shared" si="4"/>
        <v>54.19</v>
      </c>
      <c r="F26" s="29">
        <f t="shared" si="4"/>
        <v>52.266666666666666</v>
      </c>
      <c r="G26" s="29">
        <f>IF(G25&lt;100,G25,100)</f>
        <v>50.343333333333334</v>
      </c>
      <c r="H26" s="29">
        <f>IF(H25&lt;100,H25,100)</f>
        <v>48.42</v>
      </c>
      <c r="I26" s="29">
        <f>IF(I25&lt;100,I25,100)</f>
        <v>46.483333333333334</v>
      </c>
      <c r="J26" s="29">
        <f t="shared" ref="J26:L26" si="5">IF(J25&lt;100,J25,100)</f>
        <v>44.546666666666667</v>
      </c>
      <c r="K26" s="29">
        <f t="shared" si="5"/>
        <v>42.61</v>
      </c>
      <c r="L26" s="29">
        <f t="shared" si="5"/>
        <v>40.686666666666667</v>
      </c>
      <c r="M26" s="29">
        <f>IF(M25&lt;100,M25,100)</f>
        <v>38.763333333333335</v>
      </c>
      <c r="N26" s="29">
        <f>IF(N25&lt;100,N25,100)</f>
        <v>36.840000000000003</v>
      </c>
      <c r="O26" s="29">
        <f>IF(O25&lt;100,O25,100)</f>
        <v>34.903333333333336</v>
      </c>
      <c r="P26" s="29">
        <f t="shared" ref="P26:R26" si="6">IF(P25&lt;100,P25,100)</f>
        <v>32.966666666666669</v>
      </c>
      <c r="Q26" s="29">
        <f t="shared" si="6"/>
        <v>31.03</v>
      </c>
      <c r="R26" s="29">
        <f t="shared" si="6"/>
        <v>29.106666666666669</v>
      </c>
      <c r="S26" s="29">
        <f>IF(S25&lt;100,S25,100)</f>
        <v>27.183333333333337</v>
      </c>
      <c r="T26" s="29">
        <f>IF(T25&lt;100,T25,100)</f>
        <v>25.260000000000005</v>
      </c>
      <c r="U26" s="29">
        <f>IF(U25&lt;100,U25,100)</f>
        <v>23.323333333333338</v>
      </c>
      <c r="V26" s="29">
        <f t="shared" ref="V26:X26" si="7">IF(V25&lt;100,V25,100)</f>
        <v>21.38666666666667</v>
      </c>
      <c r="W26" s="29">
        <f t="shared" si="7"/>
        <v>19.450000000000003</v>
      </c>
      <c r="X26" s="29">
        <f t="shared" si="7"/>
        <v>17.526666666666671</v>
      </c>
      <c r="Y26" s="29">
        <f>IF(Y25&lt;100,Y25,100)</f>
        <v>15.603333333333337</v>
      </c>
      <c r="Z26" s="29">
        <f>IF(Z25&lt;100,Z25,100)</f>
        <v>13.680000000000003</v>
      </c>
      <c r="AA26" s="29">
        <f>IF(AA25&lt;100,AA25,100)</f>
        <v>11.743333333333338</v>
      </c>
      <c r="AB26" s="29">
        <f t="shared" ref="AB26:AD26" si="8">IF(AB25&lt;100,AB25,100)</f>
        <v>9.806666666666672</v>
      </c>
      <c r="AC26" s="29">
        <f t="shared" si="8"/>
        <v>7.8700000000000054</v>
      </c>
      <c r="AD26" s="29">
        <f t="shared" si="8"/>
        <v>5.9466666666666725</v>
      </c>
      <c r="AE26" s="29">
        <f>IF(AE25&lt;100,AE25,100)</f>
        <v>4.0233333333333396</v>
      </c>
      <c r="AF26" s="29">
        <f>IF(AF25&lt;100,AF25,100)</f>
        <v>2.1000000000000068</v>
      </c>
    </row>
    <row r="27" spans="1:91" x14ac:dyDescent="0.25">
      <c r="K27" s="121" t="s">
        <v>39</v>
      </c>
      <c r="S27" s="121" t="s">
        <v>39</v>
      </c>
    </row>
    <row r="28" spans="1:91" x14ac:dyDescent="0.25">
      <c r="A28" s="354" t="s">
        <v>40</v>
      </c>
      <c r="B28" s="354"/>
      <c r="C28" s="349">
        <v>6</v>
      </c>
      <c r="D28" s="350"/>
      <c r="E28" s="350"/>
      <c r="F28" s="351"/>
      <c r="G28" s="349">
        <v>7</v>
      </c>
      <c r="H28" s="350"/>
      <c r="I28" s="350"/>
      <c r="J28" s="351"/>
      <c r="K28" s="349">
        <v>8</v>
      </c>
      <c r="L28" s="350"/>
      <c r="M28" s="350"/>
      <c r="N28" s="351"/>
      <c r="O28" s="349">
        <v>9</v>
      </c>
      <c r="P28" s="350"/>
      <c r="Q28" s="350"/>
      <c r="R28" s="351"/>
      <c r="S28" s="349">
        <v>10</v>
      </c>
      <c r="T28" s="350"/>
      <c r="U28" s="350"/>
      <c r="V28" s="351"/>
      <c r="W28" s="349">
        <v>11</v>
      </c>
      <c r="X28" s="350"/>
      <c r="Y28" s="350"/>
      <c r="Z28" s="351"/>
      <c r="AA28" s="349">
        <v>12</v>
      </c>
      <c r="AB28" s="350"/>
      <c r="AC28" s="350"/>
      <c r="AD28" s="351"/>
      <c r="AE28" s="349">
        <v>13</v>
      </c>
      <c r="AF28" s="350"/>
      <c r="AG28" s="350"/>
      <c r="AH28" s="351"/>
      <c r="AI28" s="349">
        <v>14</v>
      </c>
      <c r="AJ28" s="350"/>
      <c r="AK28" s="350"/>
      <c r="AL28" s="351"/>
      <c r="AM28" s="349">
        <v>15</v>
      </c>
      <c r="AN28" s="350"/>
      <c r="AO28" s="350"/>
      <c r="AP28" s="351"/>
      <c r="AQ28" s="349">
        <v>16</v>
      </c>
      <c r="AR28" s="350"/>
      <c r="AS28" s="350"/>
      <c r="AT28" s="351"/>
      <c r="AU28" s="349">
        <v>17</v>
      </c>
      <c r="AV28" s="350"/>
      <c r="AW28" s="350"/>
      <c r="AX28" s="351"/>
      <c r="AY28" s="349">
        <v>18</v>
      </c>
      <c r="AZ28" s="350"/>
      <c r="BA28" s="350"/>
      <c r="BB28" s="351"/>
      <c r="BC28" s="349">
        <v>19</v>
      </c>
      <c r="BD28" s="350"/>
      <c r="BE28" s="350"/>
      <c r="BF28" s="351"/>
      <c r="BG28" s="349">
        <v>20</v>
      </c>
      <c r="BH28" s="350"/>
      <c r="BI28" s="350"/>
      <c r="BJ28" s="351"/>
      <c r="BK28" s="349">
        <v>21</v>
      </c>
      <c r="BL28" s="350"/>
      <c r="BM28" s="350"/>
      <c r="BN28" s="351"/>
      <c r="BO28" s="349">
        <v>22</v>
      </c>
      <c r="BP28" s="350"/>
      <c r="BQ28" s="350"/>
      <c r="BR28" s="351"/>
      <c r="BS28" s="349">
        <v>23</v>
      </c>
      <c r="BT28" s="350"/>
      <c r="BU28" s="350"/>
      <c r="BV28" s="351"/>
      <c r="BW28" s="349">
        <v>24</v>
      </c>
      <c r="BX28" s="350"/>
      <c r="BY28" s="350"/>
      <c r="BZ28" s="351"/>
      <c r="CA28" s="349">
        <v>1</v>
      </c>
      <c r="CB28" s="350"/>
      <c r="CC28" s="350"/>
      <c r="CD28" s="351"/>
      <c r="CE28" s="349">
        <v>2</v>
      </c>
      <c r="CF28" s="350"/>
      <c r="CG28" s="350"/>
      <c r="CH28" s="351"/>
      <c r="CI28" s="349">
        <v>3</v>
      </c>
      <c r="CJ28" s="350"/>
      <c r="CK28" s="350"/>
      <c r="CL28" s="351"/>
      <c r="CM28" s="347" t="s">
        <v>41</v>
      </c>
    </row>
    <row r="29" spans="1:91" s="5" customFormat="1" x14ac:dyDescent="0.25">
      <c r="A29" s="354"/>
      <c r="B29" s="354"/>
      <c r="C29" s="31">
        <v>0</v>
      </c>
      <c r="D29" s="31">
        <v>15</v>
      </c>
      <c r="E29" s="250">
        <v>30</v>
      </c>
      <c r="F29" s="250">
        <v>45</v>
      </c>
      <c r="G29" s="250">
        <v>0</v>
      </c>
      <c r="H29" s="250">
        <v>15</v>
      </c>
      <c r="I29" s="250">
        <v>30</v>
      </c>
      <c r="J29" s="250">
        <v>45</v>
      </c>
      <c r="K29" s="251">
        <v>0</v>
      </c>
      <c r="L29" s="251">
        <v>15</v>
      </c>
      <c r="M29" s="250">
        <v>30</v>
      </c>
      <c r="N29" s="250">
        <v>45</v>
      </c>
      <c r="O29" s="250">
        <v>0</v>
      </c>
      <c r="P29" s="250">
        <v>15</v>
      </c>
      <c r="Q29" s="250">
        <v>30</v>
      </c>
      <c r="R29" s="250">
        <v>45</v>
      </c>
      <c r="S29" s="251">
        <v>0</v>
      </c>
      <c r="T29" s="251">
        <v>15</v>
      </c>
      <c r="U29" s="250">
        <v>30</v>
      </c>
      <c r="V29" s="250">
        <v>45</v>
      </c>
      <c r="W29" s="250">
        <v>0</v>
      </c>
      <c r="X29" s="250">
        <v>15</v>
      </c>
      <c r="Y29" s="250">
        <v>30</v>
      </c>
      <c r="Z29" s="250">
        <v>45</v>
      </c>
      <c r="AA29" s="250">
        <v>0</v>
      </c>
      <c r="AB29" s="250">
        <v>15</v>
      </c>
      <c r="AC29" s="250">
        <v>30</v>
      </c>
      <c r="AD29" s="250">
        <v>45</v>
      </c>
      <c r="AE29" s="250">
        <v>0</v>
      </c>
      <c r="AF29" s="250">
        <v>15</v>
      </c>
      <c r="AG29" s="250">
        <v>30</v>
      </c>
      <c r="AH29" s="250">
        <v>45</v>
      </c>
      <c r="AI29" s="250">
        <v>0</v>
      </c>
      <c r="AJ29" s="250">
        <v>15</v>
      </c>
      <c r="AK29" s="250">
        <v>30</v>
      </c>
      <c r="AL29" s="250">
        <v>45</v>
      </c>
      <c r="AM29" s="250">
        <v>0</v>
      </c>
      <c r="AN29" s="250">
        <v>15</v>
      </c>
      <c r="AO29" s="250">
        <v>30</v>
      </c>
      <c r="AP29" s="250">
        <v>45</v>
      </c>
      <c r="AQ29" s="250">
        <v>0</v>
      </c>
      <c r="AR29" s="250">
        <v>15</v>
      </c>
      <c r="AS29" s="250">
        <v>30</v>
      </c>
      <c r="AT29" s="250">
        <v>45</v>
      </c>
      <c r="AU29" s="250">
        <v>0</v>
      </c>
      <c r="AV29" s="250">
        <v>15</v>
      </c>
      <c r="AW29" s="250">
        <v>30</v>
      </c>
      <c r="AX29" s="250">
        <v>45</v>
      </c>
      <c r="AY29" s="250">
        <v>0</v>
      </c>
      <c r="AZ29" s="250">
        <v>15</v>
      </c>
      <c r="BA29" s="250">
        <v>30</v>
      </c>
      <c r="BB29" s="250">
        <v>45</v>
      </c>
      <c r="BC29" s="250">
        <v>0</v>
      </c>
      <c r="BD29" s="250">
        <v>15</v>
      </c>
      <c r="BE29" s="250">
        <v>30</v>
      </c>
      <c r="BF29" s="250">
        <v>45</v>
      </c>
      <c r="BG29" s="250">
        <v>0</v>
      </c>
      <c r="BH29" s="250">
        <v>15</v>
      </c>
      <c r="BI29" s="250">
        <v>30</v>
      </c>
      <c r="BJ29" s="250">
        <v>45</v>
      </c>
      <c r="BK29" s="250">
        <v>0</v>
      </c>
      <c r="BL29" s="250">
        <v>15</v>
      </c>
      <c r="BM29" s="250">
        <v>30</v>
      </c>
      <c r="BN29" s="250">
        <v>45</v>
      </c>
      <c r="BO29" s="250">
        <v>0</v>
      </c>
      <c r="BP29" s="250">
        <v>15</v>
      </c>
      <c r="BQ29" s="250">
        <v>30</v>
      </c>
      <c r="BR29" s="250">
        <v>45</v>
      </c>
      <c r="BS29" s="250">
        <v>0</v>
      </c>
      <c r="BT29" s="250">
        <v>15</v>
      </c>
      <c r="BU29" s="250">
        <v>30</v>
      </c>
      <c r="BV29" s="250">
        <v>45</v>
      </c>
      <c r="BW29" s="250">
        <v>0</v>
      </c>
      <c r="BX29" s="250">
        <v>15</v>
      </c>
      <c r="BY29" s="250">
        <v>30</v>
      </c>
      <c r="BZ29" s="250">
        <v>45</v>
      </c>
      <c r="CA29" s="250">
        <v>0</v>
      </c>
      <c r="CB29" s="250">
        <v>15</v>
      </c>
      <c r="CC29" s="250">
        <v>30</v>
      </c>
      <c r="CD29" s="250">
        <v>45</v>
      </c>
      <c r="CE29" s="250">
        <v>0</v>
      </c>
      <c r="CF29" s="250">
        <v>15</v>
      </c>
      <c r="CG29" s="250">
        <v>30</v>
      </c>
      <c r="CH29" s="250">
        <v>45</v>
      </c>
      <c r="CI29" s="250">
        <v>0</v>
      </c>
      <c r="CJ29" s="250">
        <v>15</v>
      </c>
      <c r="CK29" s="250">
        <v>30</v>
      </c>
      <c r="CL29" s="250">
        <v>45</v>
      </c>
      <c r="CM29" s="348"/>
    </row>
    <row r="30" spans="1:91" s="26" customFormat="1" ht="15" customHeight="1" x14ac:dyDescent="0.25">
      <c r="A30" s="339" t="s">
        <v>42</v>
      </c>
      <c r="B30" s="341" t="s">
        <v>43</v>
      </c>
      <c r="C30" s="64" t="s">
        <v>44</v>
      </c>
      <c r="D30" s="43" t="s">
        <v>45</v>
      </c>
      <c r="E30" s="253" t="s">
        <v>23</v>
      </c>
      <c r="F30" s="253" t="s">
        <v>23</v>
      </c>
      <c r="G30" s="253" t="s">
        <v>23</v>
      </c>
      <c r="H30" s="254" t="s">
        <v>27</v>
      </c>
      <c r="I30" s="254" t="s">
        <v>27</v>
      </c>
      <c r="J30" s="254" t="s">
        <v>27</v>
      </c>
      <c r="K30" s="253" t="s">
        <v>23</v>
      </c>
      <c r="L30" s="253" t="s">
        <v>23</v>
      </c>
      <c r="M30" s="253" t="s">
        <v>23</v>
      </c>
      <c r="N30" s="254" t="s">
        <v>27</v>
      </c>
      <c r="O30" s="254" t="s">
        <v>27</v>
      </c>
      <c r="P30" s="254" t="s">
        <v>27</v>
      </c>
      <c r="Q30" s="253" t="s">
        <v>23</v>
      </c>
      <c r="R30" s="253" t="s">
        <v>23</v>
      </c>
      <c r="S30" s="253" t="s">
        <v>23</v>
      </c>
      <c r="T30" s="254" t="s">
        <v>27</v>
      </c>
      <c r="U30" s="254" t="s">
        <v>27</v>
      </c>
      <c r="V30" s="254" t="s">
        <v>27</v>
      </c>
      <c r="W30" s="253" t="s">
        <v>23</v>
      </c>
      <c r="X30" s="253" t="s">
        <v>23</v>
      </c>
      <c r="Y30" s="253" t="s">
        <v>23</v>
      </c>
      <c r="Z30" s="254" t="s">
        <v>27</v>
      </c>
      <c r="AA30" s="254" t="s">
        <v>27</v>
      </c>
      <c r="AB30" s="254" t="s">
        <v>27</v>
      </c>
      <c r="AC30" s="253" t="s">
        <v>23</v>
      </c>
      <c r="AD30" s="253" t="s">
        <v>23</v>
      </c>
      <c r="AE30" s="253" t="s">
        <v>23</v>
      </c>
      <c r="AF30" s="254" t="s">
        <v>27</v>
      </c>
      <c r="AG30" s="271" t="s">
        <v>31</v>
      </c>
      <c r="AH30" s="271" t="s">
        <v>31</v>
      </c>
      <c r="AI30" s="271" t="s">
        <v>31</v>
      </c>
      <c r="AJ30" s="271" t="s">
        <v>31</v>
      </c>
      <c r="AK30" s="254" t="s">
        <v>27</v>
      </c>
      <c r="AL30" s="254" t="s">
        <v>27</v>
      </c>
      <c r="AM30" s="253" t="s">
        <v>23</v>
      </c>
      <c r="AN30" s="253" t="s">
        <v>23</v>
      </c>
      <c r="AO30" s="253" t="s">
        <v>23</v>
      </c>
      <c r="AP30" s="254" t="s">
        <v>27</v>
      </c>
      <c r="AQ30" s="254" t="s">
        <v>27</v>
      </c>
      <c r="AR30" s="254" t="s">
        <v>27</v>
      </c>
      <c r="AS30" s="253" t="s">
        <v>23</v>
      </c>
      <c r="AT30" s="253" t="s">
        <v>23</v>
      </c>
      <c r="AU30" s="253" t="s">
        <v>23</v>
      </c>
      <c r="AV30" s="254" t="s">
        <v>27</v>
      </c>
      <c r="AW30" s="254" t="s">
        <v>27</v>
      </c>
      <c r="AX30" s="254" t="s">
        <v>27</v>
      </c>
      <c r="AY30" s="253" t="s">
        <v>23</v>
      </c>
      <c r="AZ30" s="253" t="s">
        <v>23</v>
      </c>
      <c r="BA30" s="253" t="s">
        <v>23</v>
      </c>
      <c r="BB30" s="254" t="s">
        <v>27</v>
      </c>
      <c r="BC30" s="254" t="s">
        <v>27</v>
      </c>
      <c r="BD30" s="254" t="s">
        <v>27</v>
      </c>
      <c r="BE30" s="253" t="s">
        <v>23</v>
      </c>
      <c r="BF30" s="253" t="s">
        <v>23</v>
      </c>
      <c r="BG30" s="253" t="s">
        <v>23</v>
      </c>
      <c r="BH30" s="254" t="s">
        <v>27</v>
      </c>
      <c r="BI30" s="254" t="s">
        <v>27</v>
      </c>
      <c r="BJ30" s="254" t="s">
        <v>27</v>
      </c>
      <c r="BK30" s="253" t="s">
        <v>23</v>
      </c>
      <c r="BL30" s="253" t="s">
        <v>23</v>
      </c>
      <c r="BM30" s="253" t="s">
        <v>23</v>
      </c>
      <c r="BN30" s="254" t="s">
        <v>27</v>
      </c>
      <c r="BO30" s="271" t="s">
        <v>31</v>
      </c>
      <c r="BP30" s="271" t="s">
        <v>31</v>
      </c>
      <c r="BQ30" s="271" t="s">
        <v>31</v>
      </c>
      <c r="BR30" s="271" t="s">
        <v>31</v>
      </c>
      <c r="BS30" s="254" t="s">
        <v>27</v>
      </c>
      <c r="BT30" s="254" t="s">
        <v>27</v>
      </c>
      <c r="BU30" s="253" t="s">
        <v>23</v>
      </c>
      <c r="BV30" s="253" t="s">
        <v>23</v>
      </c>
      <c r="BW30" s="253" t="s">
        <v>23</v>
      </c>
      <c r="BX30" s="254" t="s">
        <v>27</v>
      </c>
      <c r="BY30" s="254" t="s">
        <v>27</v>
      </c>
      <c r="BZ30" s="254" t="s">
        <v>27</v>
      </c>
      <c r="CA30" s="253" t="s">
        <v>23</v>
      </c>
      <c r="CB30" s="253" t="s">
        <v>23</v>
      </c>
      <c r="CC30" s="253" t="s">
        <v>23</v>
      </c>
      <c r="CD30" s="254" t="s">
        <v>27</v>
      </c>
      <c r="CE30" s="254" t="s">
        <v>27</v>
      </c>
      <c r="CF30" s="254" t="s">
        <v>27</v>
      </c>
      <c r="CG30" s="253" t="s">
        <v>23</v>
      </c>
      <c r="CH30" s="253" t="s">
        <v>23</v>
      </c>
      <c r="CI30" s="253" t="s">
        <v>23</v>
      </c>
      <c r="CJ30" s="254" t="s">
        <v>27</v>
      </c>
      <c r="CK30" s="254" t="s">
        <v>27</v>
      </c>
      <c r="CL30" s="254" t="s">
        <v>27</v>
      </c>
      <c r="CM30" s="252" t="s">
        <v>46</v>
      </c>
    </row>
    <row r="31" spans="1:91" s="26" customFormat="1" ht="15" hidden="1" customHeight="1" x14ac:dyDescent="0.25">
      <c r="A31" s="340"/>
      <c r="B31" s="342"/>
      <c r="C31" s="64" t="s">
        <v>37</v>
      </c>
      <c r="D31" s="89">
        <v>80</v>
      </c>
      <c r="E31" s="252">
        <f>IF(E30=$B$16,D31+($A$16*15),IF(E30=$B$17,D31+($A$17*15),IF(E30=$B$19,IF(D31+($A$19*15)&gt;100,100,D31+($A$19*15)),IF(E30=$B$18,IF(D31+($A$18*15)&gt;100,100,D31+($A$18*15)),D31))))</f>
        <v>78.063333333333333</v>
      </c>
      <c r="F31" s="252">
        <f t="shared" ref="F31:BQ31" si="9">IF(F30=$B$16,E31+($A$16*15),IF(F30=$B$17,E31+($A$17*15),IF(F30=$B$19,IF(E31+($A$19*15)&gt;100,100,E31+($A$19*15)),IF(F30=$B$18,IF(E31+($A$18*15)&gt;100,100,E31+($A$18*15)),E31))))</f>
        <v>76.126666666666665</v>
      </c>
      <c r="G31" s="252">
        <f t="shared" si="9"/>
        <v>74.19</v>
      </c>
      <c r="H31" s="252">
        <f t="shared" si="9"/>
        <v>72.266666666666666</v>
      </c>
      <c r="I31" s="252">
        <f t="shared" si="9"/>
        <v>70.343333333333334</v>
      </c>
      <c r="J31" s="252">
        <f t="shared" si="9"/>
        <v>68.42</v>
      </c>
      <c r="K31" s="252">
        <f t="shared" si="9"/>
        <v>66.483333333333334</v>
      </c>
      <c r="L31" s="252">
        <f t="shared" si="9"/>
        <v>64.546666666666667</v>
      </c>
      <c r="M31" s="252">
        <f t="shared" si="9"/>
        <v>62.61</v>
      </c>
      <c r="N31" s="252">
        <f t="shared" si="9"/>
        <v>60.686666666666667</v>
      </c>
      <c r="O31" s="252">
        <f t="shared" si="9"/>
        <v>58.763333333333335</v>
      </c>
      <c r="P31" s="252">
        <f t="shared" si="9"/>
        <v>56.84</v>
      </c>
      <c r="Q31" s="252">
        <f t="shared" si="9"/>
        <v>54.903333333333336</v>
      </c>
      <c r="R31" s="252">
        <f t="shared" si="9"/>
        <v>52.966666666666669</v>
      </c>
      <c r="S31" s="252">
        <f t="shared" si="9"/>
        <v>51.03</v>
      </c>
      <c r="T31" s="252">
        <f t="shared" si="9"/>
        <v>49.106666666666669</v>
      </c>
      <c r="U31" s="252">
        <f t="shared" si="9"/>
        <v>47.183333333333337</v>
      </c>
      <c r="V31" s="252">
        <f t="shared" si="9"/>
        <v>45.260000000000005</v>
      </c>
      <c r="W31" s="252">
        <f t="shared" si="9"/>
        <v>43.323333333333338</v>
      </c>
      <c r="X31" s="252">
        <f t="shared" si="9"/>
        <v>41.38666666666667</v>
      </c>
      <c r="Y31" s="252">
        <f t="shared" si="9"/>
        <v>39.450000000000003</v>
      </c>
      <c r="Z31" s="252">
        <f t="shared" si="9"/>
        <v>37.526666666666671</v>
      </c>
      <c r="AA31" s="252">
        <f t="shared" si="9"/>
        <v>35.603333333333339</v>
      </c>
      <c r="AB31" s="252">
        <f t="shared" si="9"/>
        <v>33.680000000000007</v>
      </c>
      <c r="AC31" s="252">
        <f t="shared" si="9"/>
        <v>31.743333333333339</v>
      </c>
      <c r="AD31" s="252">
        <f t="shared" si="9"/>
        <v>29.806666666666672</v>
      </c>
      <c r="AE31" s="252">
        <f t="shared" si="9"/>
        <v>27.870000000000005</v>
      </c>
      <c r="AF31" s="252">
        <f t="shared" si="9"/>
        <v>25.946666666666673</v>
      </c>
      <c r="AG31" s="252">
        <f t="shared" si="9"/>
        <v>40.946666666666673</v>
      </c>
      <c r="AH31" s="252">
        <f t="shared" si="9"/>
        <v>55.946666666666673</v>
      </c>
      <c r="AI31" s="252">
        <f t="shared" si="9"/>
        <v>70.946666666666673</v>
      </c>
      <c r="AJ31" s="252">
        <f t="shared" si="9"/>
        <v>85.946666666666673</v>
      </c>
      <c r="AK31" s="252">
        <f t="shared" si="9"/>
        <v>84.023333333333341</v>
      </c>
      <c r="AL31" s="252">
        <f t="shared" si="9"/>
        <v>82.100000000000009</v>
      </c>
      <c r="AM31" s="252">
        <f t="shared" si="9"/>
        <v>80.163333333333341</v>
      </c>
      <c r="AN31" s="252">
        <f t="shared" si="9"/>
        <v>78.226666666666674</v>
      </c>
      <c r="AO31" s="252">
        <f t="shared" si="9"/>
        <v>76.290000000000006</v>
      </c>
      <c r="AP31" s="252">
        <f t="shared" si="9"/>
        <v>74.366666666666674</v>
      </c>
      <c r="AQ31" s="252">
        <f t="shared" si="9"/>
        <v>72.443333333333342</v>
      </c>
      <c r="AR31" s="252">
        <f t="shared" si="9"/>
        <v>70.52000000000001</v>
      </c>
      <c r="AS31" s="252">
        <f t="shared" si="9"/>
        <v>68.583333333333343</v>
      </c>
      <c r="AT31" s="252">
        <f t="shared" si="9"/>
        <v>66.646666666666675</v>
      </c>
      <c r="AU31" s="252">
        <f t="shared" si="9"/>
        <v>64.710000000000008</v>
      </c>
      <c r="AV31" s="252">
        <f t="shared" si="9"/>
        <v>62.786666666666676</v>
      </c>
      <c r="AW31" s="252">
        <f t="shared" si="9"/>
        <v>60.863333333333344</v>
      </c>
      <c r="AX31" s="252">
        <f t="shared" si="9"/>
        <v>58.940000000000012</v>
      </c>
      <c r="AY31" s="252">
        <f t="shared" si="9"/>
        <v>57.003333333333345</v>
      </c>
      <c r="AZ31" s="252">
        <f t="shared" si="9"/>
        <v>55.066666666666677</v>
      </c>
      <c r="BA31" s="252">
        <f t="shared" si="9"/>
        <v>53.13000000000001</v>
      </c>
      <c r="BB31" s="252">
        <f t="shared" si="9"/>
        <v>51.206666666666678</v>
      </c>
      <c r="BC31" s="252">
        <f t="shared" si="9"/>
        <v>49.283333333333346</v>
      </c>
      <c r="BD31" s="252">
        <f t="shared" si="9"/>
        <v>47.360000000000014</v>
      </c>
      <c r="BE31" s="252">
        <f t="shared" si="9"/>
        <v>45.423333333333346</v>
      </c>
      <c r="BF31" s="252">
        <f t="shared" si="9"/>
        <v>43.486666666666679</v>
      </c>
      <c r="BG31" s="252">
        <f t="shared" si="9"/>
        <v>41.550000000000011</v>
      </c>
      <c r="BH31" s="252">
        <f t="shared" si="9"/>
        <v>39.626666666666679</v>
      </c>
      <c r="BI31" s="252">
        <f t="shared" si="9"/>
        <v>37.703333333333347</v>
      </c>
      <c r="BJ31" s="252">
        <f t="shared" si="9"/>
        <v>35.780000000000015</v>
      </c>
      <c r="BK31" s="252">
        <f t="shared" si="9"/>
        <v>33.843333333333348</v>
      </c>
      <c r="BL31" s="252">
        <f t="shared" si="9"/>
        <v>31.90666666666668</v>
      </c>
      <c r="BM31" s="252">
        <f t="shared" si="9"/>
        <v>29.970000000000013</v>
      </c>
      <c r="BN31" s="252">
        <f t="shared" si="9"/>
        <v>28.046666666666681</v>
      </c>
      <c r="BO31" s="252">
        <f t="shared" si="9"/>
        <v>43.046666666666681</v>
      </c>
      <c r="BP31" s="252">
        <f t="shared" si="9"/>
        <v>58.046666666666681</v>
      </c>
      <c r="BQ31" s="252">
        <f t="shared" si="9"/>
        <v>73.046666666666681</v>
      </c>
      <c r="BR31" s="252">
        <f t="shared" ref="BR31:CL31" si="10">IF(BR30=$B$16,BQ31+($A$16*15),IF(BR30=$B$17,BQ31+($A$17*15),IF(BR30=$B$19,IF(BQ31+($A$19*15)&gt;100,100,BQ31+($A$19*15)),IF(BR30=$B$18,IF(BQ31+($A$18*15)&gt;100,100,BQ31+($A$18*15)),BQ31))))</f>
        <v>88.046666666666681</v>
      </c>
      <c r="BS31" s="252">
        <f t="shared" si="10"/>
        <v>86.123333333333349</v>
      </c>
      <c r="BT31" s="252">
        <f t="shared" si="10"/>
        <v>84.200000000000017</v>
      </c>
      <c r="BU31" s="252">
        <f t="shared" si="10"/>
        <v>82.26333333333335</v>
      </c>
      <c r="BV31" s="252">
        <f t="shared" si="10"/>
        <v>80.326666666666682</v>
      </c>
      <c r="BW31" s="252">
        <f t="shared" si="10"/>
        <v>78.390000000000015</v>
      </c>
      <c r="BX31" s="252">
        <f t="shared" si="10"/>
        <v>76.466666666666683</v>
      </c>
      <c r="BY31" s="252">
        <f t="shared" si="10"/>
        <v>74.543333333333351</v>
      </c>
      <c r="BZ31" s="252">
        <f t="shared" si="10"/>
        <v>72.620000000000019</v>
      </c>
      <c r="CA31" s="252">
        <f t="shared" si="10"/>
        <v>70.683333333333351</v>
      </c>
      <c r="CB31" s="252">
        <f t="shared" si="10"/>
        <v>68.746666666666684</v>
      </c>
      <c r="CC31" s="252">
        <f t="shared" si="10"/>
        <v>66.810000000000016</v>
      </c>
      <c r="CD31" s="252">
        <f t="shared" si="10"/>
        <v>64.886666666666684</v>
      </c>
      <c r="CE31" s="252">
        <f t="shared" si="10"/>
        <v>62.963333333333352</v>
      </c>
      <c r="CF31" s="252">
        <f t="shared" si="10"/>
        <v>61.04000000000002</v>
      </c>
      <c r="CG31" s="252">
        <f t="shared" si="10"/>
        <v>59.103333333333353</v>
      </c>
      <c r="CH31" s="252">
        <f t="shared" si="10"/>
        <v>57.166666666666686</v>
      </c>
      <c r="CI31" s="252">
        <f t="shared" si="10"/>
        <v>55.230000000000018</v>
      </c>
      <c r="CJ31" s="252">
        <f t="shared" si="10"/>
        <v>53.306666666666686</v>
      </c>
      <c r="CK31" s="252">
        <f t="shared" si="10"/>
        <v>51.383333333333354</v>
      </c>
      <c r="CL31" s="252">
        <f t="shared" si="10"/>
        <v>49.460000000000022</v>
      </c>
      <c r="CM31" s="256">
        <f>CL31-10</f>
        <v>39.460000000000022</v>
      </c>
    </row>
    <row r="32" spans="1:91" s="26" customFormat="1" ht="15" customHeight="1" x14ac:dyDescent="0.25">
      <c r="A32" s="340"/>
      <c r="B32" s="341" t="s">
        <v>47</v>
      </c>
      <c r="C32" s="64" t="s">
        <v>44</v>
      </c>
      <c r="D32" s="43" t="s">
        <v>45</v>
      </c>
      <c r="E32" s="252"/>
      <c r="F32" s="253" t="s">
        <v>23</v>
      </c>
      <c r="G32" s="253" t="s">
        <v>23</v>
      </c>
      <c r="H32" s="253" t="s">
        <v>23</v>
      </c>
      <c r="I32" s="254" t="s">
        <v>27</v>
      </c>
      <c r="J32" s="254" t="s">
        <v>27</v>
      </c>
      <c r="K32" s="254" t="s">
        <v>27</v>
      </c>
      <c r="L32" s="253" t="s">
        <v>23</v>
      </c>
      <c r="M32" s="253" t="s">
        <v>23</v>
      </c>
      <c r="N32" s="253" t="s">
        <v>23</v>
      </c>
      <c r="O32" s="254" t="s">
        <v>27</v>
      </c>
      <c r="P32" s="254" t="s">
        <v>27</v>
      </c>
      <c r="Q32" s="254" t="s">
        <v>27</v>
      </c>
      <c r="R32" s="253" t="s">
        <v>23</v>
      </c>
      <c r="S32" s="253" t="s">
        <v>23</v>
      </c>
      <c r="T32" s="253" t="s">
        <v>23</v>
      </c>
      <c r="U32" s="254" t="s">
        <v>27</v>
      </c>
      <c r="V32" s="254" t="s">
        <v>27</v>
      </c>
      <c r="W32" s="254" t="s">
        <v>27</v>
      </c>
      <c r="X32" s="253" t="s">
        <v>23</v>
      </c>
      <c r="Y32" s="253" t="s">
        <v>23</v>
      </c>
      <c r="Z32" s="253" t="s">
        <v>23</v>
      </c>
      <c r="AA32" s="254" t="s">
        <v>27</v>
      </c>
      <c r="AB32" s="254" t="s">
        <v>27</v>
      </c>
      <c r="AC32" s="254" t="s">
        <v>27</v>
      </c>
      <c r="AD32" s="253" t="s">
        <v>23</v>
      </c>
      <c r="AE32" s="253" t="s">
        <v>23</v>
      </c>
      <c r="AF32" s="253" t="s">
        <v>23</v>
      </c>
      <c r="AG32" s="254" t="s">
        <v>27</v>
      </c>
      <c r="AH32" s="254" t="s">
        <v>27</v>
      </c>
      <c r="AI32" s="254" t="s">
        <v>27</v>
      </c>
      <c r="AJ32" s="253" t="s">
        <v>23</v>
      </c>
      <c r="AK32" s="253" t="s">
        <v>23</v>
      </c>
      <c r="AL32" s="253" t="s">
        <v>23</v>
      </c>
      <c r="AM32" s="254" t="s">
        <v>27</v>
      </c>
      <c r="AN32" s="254" t="s">
        <v>27</v>
      </c>
      <c r="AO32" s="254" t="s">
        <v>27</v>
      </c>
      <c r="AP32" s="253" t="s">
        <v>23</v>
      </c>
      <c r="AQ32" s="253" t="s">
        <v>23</v>
      </c>
      <c r="AR32" s="253" t="s">
        <v>23</v>
      </c>
      <c r="AS32" s="254" t="s">
        <v>27</v>
      </c>
      <c r="AT32" s="271" t="s">
        <v>31</v>
      </c>
      <c r="AU32" s="271" t="s">
        <v>31</v>
      </c>
      <c r="AV32" s="271" t="s">
        <v>31</v>
      </c>
      <c r="AW32" s="271" t="s">
        <v>31</v>
      </c>
      <c r="AX32" s="254" t="s">
        <v>27</v>
      </c>
      <c r="AY32" s="254" t="s">
        <v>27</v>
      </c>
      <c r="AZ32" s="253" t="s">
        <v>23</v>
      </c>
      <c r="BA32" s="253" t="s">
        <v>23</v>
      </c>
      <c r="BB32" s="253" t="s">
        <v>23</v>
      </c>
      <c r="BC32" s="254" t="s">
        <v>27</v>
      </c>
      <c r="BD32" s="254" t="s">
        <v>27</v>
      </c>
      <c r="BE32" s="254" t="s">
        <v>27</v>
      </c>
      <c r="BF32" s="253" t="s">
        <v>23</v>
      </c>
      <c r="BG32" s="253" t="s">
        <v>23</v>
      </c>
      <c r="BH32" s="253" t="s">
        <v>23</v>
      </c>
      <c r="BI32" s="254" t="s">
        <v>27</v>
      </c>
      <c r="BJ32" s="254" t="s">
        <v>27</v>
      </c>
      <c r="BK32" s="254" t="s">
        <v>27</v>
      </c>
      <c r="BL32" s="253" t="s">
        <v>23</v>
      </c>
      <c r="BM32" s="253" t="s">
        <v>23</v>
      </c>
      <c r="BN32" s="253" t="s">
        <v>23</v>
      </c>
      <c r="BO32" s="254" t="s">
        <v>27</v>
      </c>
      <c r="BP32" s="254" t="s">
        <v>27</v>
      </c>
      <c r="BQ32" s="254" t="s">
        <v>27</v>
      </c>
      <c r="BR32" s="253" t="s">
        <v>23</v>
      </c>
      <c r="BS32" s="253" t="s">
        <v>23</v>
      </c>
      <c r="BT32" s="253" t="s">
        <v>23</v>
      </c>
      <c r="BU32" s="254" t="s">
        <v>27</v>
      </c>
      <c r="BV32" s="254" t="s">
        <v>27</v>
      </c>
      <c r="BW32" s="254" t="s">
        <v>27</v>
      </c>
      <c r="BX32" s="253" t="s">
        <v>23</v>
      </c>
      <c r="BY32" s="253" t="s">
        <v>23</v>
      </c>
      <c r="BZ32" s="253" t="s">
        <v>23</v>
      </c>
      <c r="CA32" s="254" t="s">
        <v>27</v>
      </c>
      <c r="CB32" s="271" t="s">
        <v>31</v>
      </c>
      <c r="CC32" s="271" t="s">
        <v>31</v>
      </c>
      <c r="CD32" s="271" t="s">
        <v>31</v>
      </c>
      <c r="CE32" s="271" t="s">
        <v>31</v>
      </c>
      <c r="CF32" s="254" t="s">
        <v>27</v>
      </c>
      <c r="CG32" s="254" t="s">
        <v>27</v>
      </c>
      <c r="CH32" s="253" t="s">
        <v>23</v>
      </c>
      <c r="CI32" s="253" t="s">
        <v>23</v>
      </c>
      <c r="CJ32" s="253" t="s">
        <v>23</v>
      </c>
      <c r="CK32" s="254" t="s">
        <v>27</v>
      </c>
      <c r="CL32" s="254" t="s">
        <v>27</v>
      </c>
      <c r="CM32" s="252" t="s">
        <v>46</v>
      </c>
    </row>
    <row r="33" spans="1:92" s="26" customFormat="1" ht="18.75" hidden="1" customHeight="1" x14ac:dyDescent="0.25">
      <c r="A33" s="340"/>
      <c r="B33" s="342"/>
      <c r="C33" s="64" t="s">
        <v>37</v>
      </c>
      <c r="D33" s="89">
        <v>80</v>
      </c>
      <c r="E33" s="256">
        <v>80</v>
      </c>
      <c r="F33" s="252">
        <f>IF(F32=$B$16,E33+($A$16*15),IF(F32=$B$17,E33+($A$17*15),IF(F32=$B$19,IF(E33+($A$19*15)&gt;100,100,E33+($A$19*15)),IF(F32=$B$18,IF(E33+($A$18*15)&gt;100,100,E33+($A$18*15)),E33))))</f>
        <v>78.063333333333333</v>
      </c>
      <c r="G33" s="252">
        <f t="shared" ref="G33:BR33" si="11">IF(G32=$B$16,F33+($A$16*15),IF(G32=$B$17,F33+($A$17*15),IF(G32=$B$19,IF(F33+($A$19*15)&gt;100,100,F33+($A$19*15)),IF(G32=$B$18,IF(F33+($A$18*15)&gt;100,100,F33+($A$18*15)),F33))))</f>
        <v>76.126666666666665</v>
      </c>
      <c r="H33" s="252">
        <f t="shared" si="11"/>
        <v>74.19</v>
      </c>
      <c r="I33" s="252">
        <f t="shared" si="11"/>
        <v>72.266666666666666</v>
      </c>
      <c r="J33" s="252">
        <f t="shared" si="11"/>
        <v>70.343333333333334</v>
      </c>
      <c r="K33" s="252">
        <f t="shared" si="11"/>
        <v>68.42</v>
      </c>
      <c r="L33" s="252">
        <f t="shared" si="11"/>
        <v>66.483333333333334</v>
      </c>
      <c r="M33" s="252">
        <f t="shared" si="11"/>
        <v>64.546666666666667</v>
      </c>
      <c r="N33" s="252">
        <f t="shared" si="11"/>
        <v>62.61</v>
      </c>
      <c r="O33" s="252">
        <f t="shared" si="11"/>
        <v>60.686666666666667</v>
      </c>
      <c r="P33" s="252">
        <f t="shared" si="11"/>
        <v>58.763333333333335</v>
      </c>
      <c r="Q33" s="252">
        <f t="shared" si="11"/>
        <v>56.84</v>
      </c>
      <c r="R33" s="252">
        <f t="shared" si="11"/>
        <v>54.903333333333336</v>
      </c>
      <c r="S33" s="252">
        <f t="shared" si="11"/>
        <v>52.966666666666669</v>
      </c>
      <c r="T33" s="252">
        <f t="shared" si="11"/>
        <v>51.03</v>
      </c>
      <c r="U33" s="252">
        <f t="shared" si="11"/>
        <v>49.106666666666669</v>
      </c>
      <c r="V33" s="252">
        <f t="shared" si="11"/>
        <v>47.183333333333337</v>
      </c>
      <c r="W33" s="252">
        <f t="shared" si="11"/>
        <v>45.260000000000005</v>
      </c>
      <c r="X33" s="252">
        <f t="shared" si="11"/>
        <v>43.323333333333338</v>
      </c>
      <c r="Y33" s="252">
        <f t="shared" si="11"/>
        <v>41.38666666666667</v>
      </c>
      <c r="Z33" s="252">
        <f t="shared" si="11"/>
        <v>39.450000000000003</v>
      </c>
      <c r="AA33" s="252">
        <f t="shared" si="11"/>
        <v>37.526666666666671</v>
      </c>
      <c r="AB33" s="252">
        <f t="shared" si="11"/>
        <v>35.603333333333339</v>
      </c>
      <c r="AC33" s="252">
        <f t="shared" si="11"/>
        <v>33.680000000000007</v>
      </c>
      <c r="AD33" s="252">
        <f t="shared" si="11"/>
        <v>31.743333333333339</v>
      </c>
      <c r="AE33" s="252">
        <f t="shared" si="11"/>
        <v>29.806666666666672</v>
      </c>
      <c r="AF33" s="252">
        <f t="shared" si="11"/>
        <v>27.870000000000005</v>
      </c>
      <c r="AG33" s="252">
        <f t="shared" si="11"/>
        <v>25.946666666666673</v>
      </c>
      <c r="AH33" s="252">
        <f t="shared" si="11"/>
        <v>24.023333333333341</v>
      </c>
      <c r="AI33" s="252">
        <f t="shared" si="11"/>
        <v>22.100000000000009</v>
      </c>
      <c r="AJ33" s="252">
        <f t="shared" si="11"/>
        <v>20.163333333333341</v>
      </c>
      <c r="AK33" s="252">
        <f t="shared" si="11"/>
        <v>18.226666666666674</v>
      </c>
      <c r="AL33" s="252">
        <f t="shared" si="11"/>
        <v>16.290000000000006</v>
      </c>
      <c r="AM33" s="252">
        <f t="shared" si="11"/>
        <v>14.366666666666672</v>
      </c>
      <c r="AN33" s="252">
        <f t="shared" si="11"/>
        <v>12.443333333333339</v>
      </c>
      <c r="AO33" s="252">
        <f t="shared" si="11"/>
        <v>10.520000000000005</v>
      </c>
      <c r="AP33" s="252">
        <f t="shared" si="11"/>
        <v>8.5833333333333393</v>
      </c>
      <c r="AQ33" s="252">
        <f t="shared" si="11"/>
        <v>6.6466666666666727</v>
      </c>
      <c r="AR33" s="252">
        <f t="shared" si="11"/>
        <v>4.7100000000000062</v>
      </c>
      <c r="AS33" s="252">
        <f t="shared" si="11"/>
        <v>2.7866666666666733</v>
      </c>
      <c r="AT33" s="252">
        <f t="shared" si="11"/>
        <v>17.786666666666672</v>
      </c>
      <c r="AU33" s="252">
        <f t="shared" si="11"/>
        <v>32.786666666666676</v>
      </c>
      <c r="AV33" s="252">
        <f t="shared" si="11"/>
        <v>47.786666666666676</v>
      </c>
      <c r="AW33" s="252">
        <f t="shared" si="11"/>
        <v>62.786666666666676</v>
      </c>
      <c r="AX33" s="252">
        <f t="shared" si="11"/>
        <v>60.863333333333344</v>
      </c>
      <c r="AY33" s="252">
        <f t="shared" si="11"/>
        <v>58.940000000000012</v>
      </c>
      <c r="AZ33" s="252">
        <f t="shared" si="11"/>
        <v>57.003333333333345</v>
      </c>
      <c r="BA33" s="252">
        <f t="shared" si="11"/>
        <v>55.066666666666677</v>
      </c>
      <c r="BB33" s="252">
        <f t="shared" si="11"/>
        <v>53.13000000000001</v>
      </c>
      <c r="BC33" s="252">
        <f t="shared" si="11"/>
        <v>51.206666666666678</v>
      </c>
      <c r="BD33" s="252">
        <f t="shared" si="11"/>
        <v>49.283333333333346</v>
      </c>
      <c r="BE33" s="252">
        <f t="shared" si="11"/>
        <v>47.360000000000014</v>
      </c>
      <c r="BF33" s="252">
        <f t="shared" si="11"/>
        <v>45.423333333333346</v>
      </c>
      <c r="BG33" s="252">
        <f t="shared" si="11"/>
        <v>43.486666666666679</v>
      </c>
      <c r="BH33" s="252">
        <f t="shared" si="11"/>
        <v>41.550000000000011</v>
      </c>
      <c r="BI33" s="252">
        <f t="shared" si="11"/>
        <v>39.626666666666679</v>
      </c>
      <c r="BJ33" s="252">
        <f t="shared" si="11"/>
        <v>37.703333333333347</v>
      </c>
      <c r="BK33" s="252">
        <f t="shared" si="11"/>
        <v>35.780000000000015</v>
      </c>
      <c r="BL33" s="252">
        <f t="shared" si="11"/>
        <v>33.843333333333348</v>
      </c>
      <c r="BM33" s="252">
        <f t="shared" si="11"/>
        <v>31.90666666666668</v>
      </c>
      <c r="BN33" s="252">
        <f t="shared" si="11"/>
        <v>29.970000000000013</v>
      </c>
      <c r="BO33" s="252">
        <f t="shared" si="11"/>
        <v>28.046666666666681</v>
      </c>
      <c r="BP33" s="252">
        <f t="shared" si="11"/>
        <v>26.123333333333349</v>
      </c>
      <c r="BQ33" s="252">
        <f t="shared" si="11"/>
        <v>24.200000000000017</v>
      </c>
      <c r="BR33" s="252">
        <f t="shared" si="11"/>
        <v>22.26333333333335</v>
      </c>
      <c r="BS33" s="252">
        <f t="shared" ref="BS33:CL33" si="12">IF(BS32=$B$16,BR33+($A$16*15),IF(BS32=$B$17,BR33+($A$17*15),IF(BS32=$B$19,IF(BR33+($A$19*15)&gt;100,100,BR33+($A$19*15)),IF(BS32=$B$18,IF(BR33+($A$18*15)&gt;100,100,BR33+($A$18*15)),BR33))))</f>
        <v>20.326666666666682</v>
      </c>
      <c r="BT33" s="252">
        <f t="shared" si="12"/>
        <v>18.390000000000015</v>
      </c>
      <c r="BU33" s="252">
        <f t="shared" si="12"/>
        <v>16.466666666666683</v>
      </c>
      <c r="BV33" s="252">
        <f t="shared" si="12"/>
        <v>14.543333333333349</v>
      </c>
      <c r="BW33" s="252">
        <f t="shared" si="12"/>
        <v>12.620000000000015</v>
      </c>
      <c r="BX33" s="252">
        <f t="shared" si="12"/>
        <v>10.68333333333335</v>
      </c>
      <c r="BY33" s="252">
        <f t="shared" si="12"/>
        <v>8.7466666666666839</v>
      </c>
      <c r="BZ33" s="252">
        <f t="shared" si="12"/>
        <v>6.8100000000000174</v>
      </c>
      <c r="CA33" s="252">
        <f t="shared" si="12"/>
        <v>4.8866666666666845</v>
      </c>
      <c r="CB33" s="252">
        <f t="shared" si="12"/>
        <v>19.886666666666684</v>
      </c>
      <c r="CC33" s="252">
        <f t="shared" si="12"/>
        <v>34.886666666666684</v>
      </c>
      <c r="CD33" s="252">
        <f t="shared" si="12"/>
        <v>49.886666666666684</v>
      </c>
      <c r="CE33" s="252">
        <f t="shared" si="12"/>
        <v>64.886666666666684</v>
      </c>
      <c r="CF33" s="252">
        <f t="shared" si="12"/>
        <v>62.963333333333352</v>
      </c>
      <c r="CG33" s="252">
        <f t="shared" si="12"/>
        <v>61.04000000000002</v>
      </c>
      <c r="CH33" s="252">
        <f t="shared" si="12"/>
        <v>59.103333333333353</v>
      </c>
      <c r="CI33" s="252">
        <f t="shared" si="12"/>
        <v>57.166666666666686</v>
      </c>
      <c r="CJ33" s="252">
        <f t="shared" si="12"/>
        <v>55.230000000000018</v>
      </c>
      <c r="CK33" s="252">
        <f t="shared" si="12"/>
        <v>53.306666666666686</v>
      </c>
      <c r="CL33" s="252">
        <f t="shared" si="12"/>
        <v>51.383333333333354</v>
      </c>
      <c r="CM33" s="256">
        <f t="shared" ref="CM33" si="13">CL33-10</f>
        <v>41.383333333333354</v>
      </c>
    </row>
    <row r="34" spans="1:92" s="26" customFormat="1" ht="15" customHeight="1" x14ac:dyDescent="0.25">
      <c r="A34" s="340"/>
      <c r="B34" s="341" t="s">
        <v>48</v>
      </c>
      <c r="C34" s="64" t="s">
        <v>44</v>
      </c>
      <c r="D34" s="43" t="s">
        <v>45</v>
      </c>
      <c r="E34" s="252"/>
      <c r="F34" s="252"/>
      <c r="G34" s="253" t="s">
        <v>23</v>
      </c>
      <c r="H34" s="253" t="s">
        <v>23</v>
      </c>
      <c r="I34" s="253" t="s">
        <v>23</v>
      </c>
      <c r="J34" s="254" t="s">
        <v>27</v>
      </c>
      <c r="K34" s="254" t="s">
        <v>27</v>
      </c>
      <c r="L34" s="254" t="s">
        <v>27</v>
      </c>
      <c r="M34" s="253" t="s">
        <v>23</v>
      </c>
      <c r="N34" s="253" t="s">
        <v>23</v>
      </c>
      <c r="O34" s="253" t="s">
        <v>23</v>
      </c>
      <c r="P34" s="254" t="s">
        <v>27</v>
      </c>
      <c r="Q34" s="254" t="s">
        <v>27</v>
      </c>
      <c r="R34" s="254" t="s">
        <v>27</v>
      </c>
      <c r="S34" s="253" t="s">
        <v>23</v>
      </c>
      <c r="T34" s="253" t="s">
        <v>23</v>
      </c>
      <c r="U34" s="253" t="s">
        <v>23</v>
      </c>
      <c r="V34" s="254" t="s">
        <v>27</v>
      </c>
      <c r="W34" s="254" t="s">
        <v>27</v>
      </c>
      <c r="X34" s="254" t="s">
        <v>27</v>
      </c>
      <c r="Y34" s="253" t="s">
        <v>23</v>
      </c>
      <c r="Z34" s="253" t="s">
        <v>23</v>
      </c>
      <c r="AA34" s="253" t="s">
        <v>23</v>
      </c>
      <c r="AB34" s="254" t="s">
        <v>27</v>
      </c>
      <c r="AC34" s="254" t="s">
        <v>27</v>
      </c>
      <c r="AD34" s="254" t="s">
        <v>27</v>
      </c>
      <c r="AE34" s="253" t="s">
        <v>23</v>
      </c>
      <c r="AF34" s="253" t="s">
        <v>23</v>
      </c>
      <c r="AG34" s="253" t="s">
        <v>23</v>
      </c>
      <c r="AH34" s="254" t="s">
        <v>27</v>
      </c>
      <c r="AI34" s="254" t="s">
        <v>27</v>
      </c>
      <c r="AJ34" s="254" t="s">
        <v>27</v>
      </c>
      <c r="AK34" s="253" t="s">
        <v>23</v>
      </c>
      <c r="AL34" s="253" t="s">
        <v>23</v>
      </c>
      <c r="AM34" s="253" t="s">
        <v>23</v>
      </c>
      <c r="AN34" s="254" t="s">
        <v>27</v>
      </c>
      <c r="AO34" s="271" t="s">
        <v>31</v>
      </c>
      <c r="AP34" s="271" t="s">
        <v>31</v>
      </c>
      <c r="AQ34" s="271" t="s">
        <v>31</v>
      </c>
      <c r="AR34" s="271" t="s">
        <v>31</v>
      </c>
      <c r="AS34" s="254" t="s">
        <v>27</v>
      </c>
      <c r="AT34" s="254" t="s">
        <v>27</v>
      </c>
      <c r="AU34" s="253" t="s">
        <v>23</v>
      </c>
      <c r="AV34" s="253" t="s">
        <v>23</v>
      </c>
      <c r="AW34" s="253" t="s">
        <v>23</v>
      </c>
      <c r="AX34" s="254" t="s">
        <v>27</v>
      </c>
      <c r="AY34" s="254" t="s">
        <v>27</v>
      </c>
      <c r="AZ34" s="254" t="s">
        <v>27</v>
      </c>
      <c r="BA34" s="253" t="s">
        <v>23</v>
      </c>
      <c r="BB34" s="253" t="s">
        <v>23</v>
      </c>
      <c r="BC34" s="253" t="s">
        <v>23</v>
      </c>
      <c r="BD34" s="254" t="s">
        <v>27</v>
      </c>
      <c r="BE34" s="254" t="s">
        <v>27</v>
      </c>
      <c r="BF34" s="254" t="s">
        <v>27</v>
      </c>
      <c r="BG34" s="253" t="s">
        <v>23</v>
      </c>
      <c r="BH34" s="253" t="s">
        <v>23</v>
      </c>
      <c r="BI34" s="253" t="s">
        <v>23</v>
      </c>
      <c r="BJ34" s="254" t="s">
        <v>27</v>
      </c>
      <c r="BK34" s="254" t="s">
        <v>27</v>
      </c>
      <c r="BL34" s="254" t="s">
        <v>27</v>
      </c>
      <c r="BM34" s="253" t="s">
        <v>23</v>
      </c>
      <c r="BN34" s="253" t="s">
        <v>23</v>
      </c>
      <c r="BO34" s="253" t="s">
        <v>23</v>
      </c>
      <c r="BP34" s="254" t="s">
        <v>27</v>
      </c>
      <c r="BQ34" s="254" t="s">
        <v>27</v>
      </c>
      <c r="BR34" s="254" t="s">
        <v>27</v>
      </c>
      <c r="BS34" s="253" t="s">
        <v>23</v>
      </c>
      <c r="BT34" s="253" t="s">
        <v>23</v>
      </c>
      <c r="BU34" s="253" t="s">
        <v>23</v>
      </c>
      <c r="BV34" s="254" t="s">
        <v>27</v>
      </c>
      <c r="BW34" s="271" t="s">
        <v>31</v>
      </c>
      <c r="BX34" s="271" t="s">
        <v>31</v>
      </c>
      <c r="BY34" s="271" t="s">
        <v>31</v>
      </c>
      <c r="BZ34" s="271" t="s">
        <v>31</v>
      </c>
      <c r="CA34" s="254" t="s">
        <v>27</v>
      </c>
      <c r="CB34" s="254" t="s">
        <v>27</v>
      </c>
      <c r="CC34" s="253" t="s">
        <v>23</v>
      </c>
      <c r="CD34" s="253" t="s">
        <v>23</v>
      </c>
      <c r="CE34" s="253" t="s">
        <v>23</v>
      </c>
      <c r="CF34" s="254" t="s">
        <v>27</v>
      </c>
      <c r="CG34" s="254" t="s">
        <v>27</v>
      </c>
      <c r="CH34" s="254" t="s">
        <v>27</v>
      </c>
      <c r="CI34" s="253" t="s">
        <v>23</v>
      </c>
      <c r="CJ34" s="253" t="s">
        <v>23</v>
      </c>
      <c r="CK34" s="253" t="s">
        <v>23</v>
      </c>
      <c r="CL34" s="254" t="s">
        <v>27</v>
      </c>
      <c r="CM34" s="252" t="s">
        <v>46</v>
      </c>
    </row>
    <row r="35" spans="1:92" s="26" customFormat="1" ht="18.75" hidden="1" customHeight="1" x14ac:dyDescent="0.25">
      <c r="A35" s="340"/>
      <c r="B35" s="342"/>
      <c r="C35" s="64" t="s">
        <v>37</v>
      </c>
      <c r="D35" s="89">
        <v>80</v>
      </c>
      <c r="E35" s="252">
        <f t="shared" ref="E35:F35" si="14">IF(E34=$B$16,D35+($A$16*15),IF(E34=$B$17,D35+($A$17*15),IF(E34=$B$19,IF(D35+($A$19*15)&gt;100,100,D35+($A$19*15)),IF(E34=$B$18,IF(D35+($A$18*15)&gt;100,100,D35+($A$18*15)),D35))))</f>
        <v>80</v>
      </c>
      <c r="F35" s="252">
        <f t="shared" si="14"/>
        <v>80</v>
      </c>
      <c r="G35" s="252">
        <f>IF(G34=$B$16,F35+($A$16*15),IF(G34=$B$17,F35+($A$17*15),IF(G34=$B$19,IF(F35+($A$19*15)&gt;100,100,F35+($A$19*15)),IF(G34=$B$18,IF(F35+($A$18*15)&gt;100,100,F35+($A$18*15)),F35))))</f>
        <v>78.063333333333333</v>
      </c>
      <c r="H35" s="252">
        <f t="shared" ref="H35:BS35" si="15">IF(H34=$B$16,G35+($A$16*15),IF(H34=$B$17,G35+($A$17*15),IF(H34=$B$19,IF(G35+($A$19*15)&gt;100,100,G35+($A$19*15)),IF(H34=$B$18,IF(G35+($A$18*15)&gt;100,100,G35+($A$18*15)),G35))))</f>
        <v>76.126666666666665</v>
      </c>
      <c r="I35" s="252">
        <f t="shared" si="15"/>
        <v>74.19</v>
      </c>
      <c r="J35" s="252">
        <f t="shared" si="15"/>
        <v>72.266666666666666</v>
      </c>
      <c r="K35" s="252">
        <f t="shared" si="15"/>
        <v>70.343333333333334</v>
      </c>
      <c r="L35" s="252">
        <f t="shared" si="15"/>
        <v>68.42</v>
      </c>
      <c r="M35" s="252">
        <f t="shared" si="15"/>
        <v>66.483333333333334</v>
      </c>
      <c r="N35" s="252">
        <f t="shared" si="15"/>
        <v>64.546666666666667</v>
      </c>
      <c r="O35" s="252">
        <f t="shared" si="15"/>
        <v>62.61</v>
      </c>
      <c r="P35" s="252">
        <f t="shared" si="15"/>
        <v>60.686666666666667</v>
      </c>
      <c r="Q35" s="252">
        <f t="shared" si="15"/>
        <v>58.763333333333335</v>
      </c>
      <c r="R35" s="252">
        <f t="shared" si="15"/>
        <v>56.84</v>
      </c>
      <c r="S35" s="252">
        <f t="shared" si="15"/>
        <v>54.903333333333336</v>
      </c>
      <c r="T35" s="252">
        <f t="shared" si="15"/>
        <v>52.966666666666669</v>
      </c>
      <c r="U35" s="252">
        <f t="shared" si="15"/>
        <v>51.03</v>
      </c>
      <c r="V35" s="252">
        <f t="shared" si="15"/>
        <v>49.106666666666669</v>
      </c>
      <c r="W35" s="252">
        <f t="shared" si="15"/>
        <v>47.183333333333337</v>
      </c>
      <c r="X35" s="252">
        <f t="shared" si="15"/>
        <v>45.260000000000005</v>
      </c>
      <c r="Y35" s="252">
        <f t="shared" si="15"/>
        <v>43.323333333333338</v>
      </c>
      <c r="Z35" s="252">
        <f t="shared" si="15"/>
        <v>41.38666666666667</v>
      </c>
      <c r="AA35" s="252">
        <f t="shared" si="15"/>
        <v>39.450000000000003</v>
      </c>
      <c r="AB35" s="252">
        <f t="shared" si="15"/>
        <v>37.526666666666671</v>
      </c>
      <c r="AC35" s="252">
        <f t="shared" si="15"/>
        <v>35.603333333333339</v>
      </c>
      <c r="AD35" s="252">
        <f t="shared" si="15"/>
        <v>33.680000000000007</v>
      </c>
      <c r="AE35" s="252">
        <f t="shared" si="15"/>
        <v>31.743333333333339</v>
      </c>
      <c r="AF35" s="252">
        <f t="shared" si="15"/>
        <v>29.806666666666672</v>
      </c>
      <c r="AG35" s="252">
        <f t="shared" si="15"/>
        <v>27.870000000000005</v>
      </c>
      <c r="AH35" s="252">
        <f t="shared" si="15"/>
        <v>25.946666666666673</v>
      </c>
      <c r="AI35" s="252">
        <f t="shared" si="15"/>
        <v>24.023333333333341</v>
      </c>
      <c r="AJ35" s="252">
        <f t="shared" si="15"/>
        <v>22.100000000000009</v>
      </c>
      <c r="AK35" s="252">
        <f t="shared" si="15"/>
        <v>20.163333333333341</v>
      </c>
      <c r="AL35" s="252">
        <f t="shared" si="15"/>
        <v>18.226666666666674</v>
      </c>
      <c r="AM35" s="252">
        <f t="shared" si="15"/>
        <v>16.290000000000006</v>
      </c>
      <c r="AN35" s="252">
        <f t="shared" si="15"/>
        <v>14.366666666666672</v>
      </c>
      <c r="AO35" s="252">
        <f t="shared" si="15"/>
        <v>29.366666666666674</v>
      </c>
      <c r="AP35" s="252">
        <f t="shared" si="15"/>
        <v>44.366666666666674</v>
      </c>
      <c r="AQ35" s="252">
        <f t="shared" si="15"/>
        <v>59.366666666666674</v>
      </c>
      <c r="AR35" s="252">
        <f t="shared" si="15"/>
        <v>74.366666666666674</v>
      </c>
      <c r="AS35" s="252">
        <f t="shared" si="15"/>
        <v>72.443333333333342</v>
      </c>
      <c r="AT35" s="252">
        <f t="shared" si="15"/>
        <v>70.52000000000001</v>
      </c>
      <c r="AU35" s="252">
        <f t="shared" si="15"/>
        <v>68.583333333333343</v>
      </c>
      <c r="AV35" s="252">
        <f t="shared" si="15"/>
        <v>66.646666666666675</v>
      </c>
      <c r="AW35" s="252">
        <f t="shared" si="15"/>
        <v>64.710000000000008</v>
      </c>
      <c r="AX35" s="252">
        <f t="shared" si="15"/>
        <v>62.786666666666676</v>
      </c>
      <c r="AY35" s="252">
        <f t="shared" si="15"/>
        <v>60.863333333333344</v>
      </c>
      <c r="AZ35" s="252">
        <f t="shared" si="15"/>
        <v>58.940000000000012</v>
      </c>
      <c r="BA35" s="252">
        <f t="shared" si="15"/>
        <v>57.003333333333345</v>
      </c>
      <c r="BB35" s="252">
        <f t="shared" si="15"/>
        <v>55.066666666666677</v>
      </c>
      <c r="BC35" s="252">
        <f t="shared" si="15"/>
        <v>53.13000000000001</v>
      </c>
      <c r="BD35" s="252">
        <f t="shared" si="15"/>
        <v>51.206666666666678</v>
      </c>
      <c r="BE35" s="252">
        <f t="shared" si="15"/>
        <v>49.283333333333346</v>
      </c>
      <c r="BF35" s="252">
        <f t="shared" si="15"/>
        <v>47.360000000000014</v>
      </c>
      <c r="BG35" s="252">
        <f t="shared" si="15"/>
        <v>45.423333333333346</v>
      </c>
      <c r="BH35" s="252">
        <f t="shared" si="15"/>
        <v>43.486666666666679</v>
      </c>
      <c r="BI35" s="252">
        <f t="shared" si="15"/>
        <v>41.550000000000011</v>
      </c>
      <c r="BJ35" s="252">
        <f t="shared" si="15"/>
        <v>39.626666666666679</v>
      </c>
      <c r="BK35" s="252">
        <f t="shared" si="15"/>
        <v>37.703333333333347</v>
      </c>
      <c r="BL35" s="252">
        <f t="shared" si="15"/>
        <v>35.780000000000015</v>
      </c>
      <c r="BM35" s="252">
        <f t="shared" si="15"/>
        <v>33.843333333333348</v>
      </c>
      <c r="BN35" s="252">
        <f t="shared" si="15"/>
        <v>31.90666666666668</v>
      </c>
      <c r="BO35" s="252">
        <f t="shared" si="15"/>
        <v>29.970000000000013</v>
      </c>
      <c r="BP35" s="252">
        <f t="shared" si="15"/>
        <v>28.046666666666681</v>
      </c>
      <c r="BQ35" s="252">
        <f t="shared" si="15"/>
        <v>26.123333333333349</v>
      </c>
      <c r="BR35" s="252">
        <f t="shared" si="15"/>
        <v>24.200000000000017</v>
      </c>
      <c r="BS35" s="252">
        <f t="shared" si="15"/>
        <v>22.26333333333335</v>
      </c>
      <c r="BT35" s="252">
        <f t="shared" ref="BT35:CL35" si="16">IF(BT34=$B$16,BS35+($A$16*15),IF(BT34=$B$17,BS35+($A$17*15),IF(BT34=$B$19,IF(BS35+($A$19*15)&gt;100,100,BS35+($A$19*15)),IF(BT34=$B$18,IF(BS35+($A$18*15)&gt;100,100,BS35+($A$18*15)),BS35))))</f>
        <v>20.326666666666682</v>
      </c>
      <c r="BU35" s="252">
        <f t="shared" si="16"/>
        <v>18.390000000000015</v>
      </c>
      <c r="BV35" s="252">
        <f t="shared" si="16"/>
        <v>16.466666666666683</v>
      </c>
      <c r="BW35" s="252">
        <f t="shared" si="16"/>
        <v>31.466666666666683</v>
      </c>
      <c r="BX35" s="252">
        <f t="shared" si="16"/>
        <v>46.466666666666683</v>
      </c>
      <c r="BY35" s="252">
        <f t="shared" si="16"/>
        <v>61.466666666666683</v>
      </c>
      <c r="BZ35" s="252">
        <f t="shared" si="16"/>
        <v>76.466666666666683</v>
      </c>
      <c r="CA35" s="252">
        <f t="shared" si="16"/>
        <v>74.543333333333351</v>
      </c>
      <c r="CB35" s="252">
        <f t="shared" si="16"/>
        <v>72.620000000000019</v>
      </c>
      <c r="CC35" s="252">
        <f t="shared" si="16"/>
        <v>70.683333333333351</v>
      </c>
      <c r="CD35" s="252">
        <f t="shared" si="16"/>
        <v>68.746666666666684</v>
      </c>
      <c r="CE35" s="252">
        <f t="shared" si="16"/>
        <v>66.810000000000016</v>
      </c>
      <c r="CF35" s="252">
        <f t="shared" si="16"/>
        <v>64.886666666666684</v>
      </c>
      <c r="CG35" s="252">
        <f t="shared" si="16"/>
        <v>62.963333333333352</v>
      </c>
      <c r="CH35" s="252">
        <f t="shared" si="16"/>
        <v>61.04000000000002</v>
      </c>
      <c r="CI35" s="252">
        <f t="shared" si="16"/>
        <v>59.103333333333353</v>
      </c>
      <c r="CJ35" s="252">
        <f t="shared" si="16"/>
        <v>57.166666666666686</v>
      </c>
      <c r="CK35" s="252">
        <f t="shared" si="16"/>
        <v>55.230000000000018</v>
      </c>
      <c r="CL35" s="252">
        <f t="shared" si="16"/>
        <v>53.306666666666686</v>
      </c>
      <c r="CM35" s="256">
        <f t="shared" ref="CM35" si="17">CL35-10</f>
        <v>43.306666666666686</v>
      </c>
    </row>
    <row r="36" spans="1:92" s="26" customFormat="1" ht="15" customHeight="1" x14ac:dyDescent="0.25">
      <c r="A36" s="340"/>
      <c r="B36" s="341" t="s">
        <v>49</v>
      </c>
      <c r="C36" s="64" t="s">
        <v>44</v>
      </c>
      <c r="D36" s="43" t="s">
        <v>45</v>
      </c>
      <c r="E36" s="252"/>
      <c r="F36" s="252"/>
      <c r="G36" s="252"/>
      <c r="H36" s="253" t="s">
        <v>23</v>
      </c>
      <c r="I36" s="253" t="s">
        <v>23</v>
      </c>
      <c r="J36" s="253" t="s">
        <v>23</v>
      </c>
      <c r="K36" s="254" t="s">
        <v>27</v>
      </c>
      <c r="L36" s="254" t="s">
        <v>27</v>
      </c>
      <c r="M36" s="254" t="s">
        <v>27</v>
      </c>
      <c r="N36" s="253" t="s">
        <v>23</v>
      </c>
      <c r="O36" s="253" t="s">
        <v>23</v>
      </c>
      <c r="P36" s="253" t="s">
        <v>23</v>
      </c>
      <c r="Q36" s="254" t="s">
        <v>27</v>
      </c>
      <c r="R36" s="254" t="s">
        <v>27</v>
      </c>
      <c r="S36" s="254" t="s">
        <v>27</v>
      </c>
      <c r="T36" s="253" t="s">
        <v>23</v>
      </c>
      <c r="U36" s="253" t="s">
        <v>23</v>
      </c>
      <c r="V36" s="253" t="s">
        <v>23</v>
      </c>
      <c r="W36" s="254" t="s">
        <v>27</v>
      </c>
      <c r="X36" s="254" t="s">
        <v>27</v>
      </c>
      <c r="Y36" s="254" t="s">
        <v>27</v>
      </c>
      <c r="Z36" s="253" t="s">
        <v>23</v>
      </c>
      <c r="AA36" s="253" t="s">
        <v>23</v>
      </c>
      <c r="AB36" s="253" t="s">
        <v>23</v>
      </c>
      <c r="AC36" s="254" t="s">
        <v>27</v>
      </c>
      <c r="AD36" s="254" t="s">
        <v>27</v>
      </c>
      <c r="AE36" s="254" t="s">
        <v>27</v>
      </c>
      <c r="AF36" s="253" t="s">
        <v>23</v>
      </c>
      <c r="AG36" s="253" t="s">
        <v>23</v>
      </c>
      <c r="AH36" s="253" t="s">
        <v>23</v>
      </c>
      <c r="AI36" s="254" t="s">
        <v>27</v>
      </c>
      <c r="AJ36" s="254" t="s">
        <v>27</v>
      </c>
      <c r="AK36" s="254" t="s">
        <v>27</v>
      </c>
      <c r="AL36" s="253" t="s">
        <v>23</v>
      </c>
      <c r="AM36" s="253" t="s">
        <v>23</v>
      </c>
      <c r="AN36" s="253" t="s">
        <v>23</v>
      </c>
      <c r="AO36" s="254" t="s">
        <v>27</v>
      </c>
      <c r="AP36" s="254" t="s">
        <v>27</v>
      </c>
      <c r="AQ36" s="255" t="s">
        <v>13</v>
      </c>
      <c r="AR36" s="255" t="s">
        <v>13</v>
      </c>
      <c r="AS36" s="255" t="s">
        <v>13</v>
      </c>
      <c r="AT36" s="255" t="s">
        <v>13</v>
      </c>
      <c r="AU36" s="254" t="s">
        <v>27</v>
      </c>
      <c r="AV36" s="253" t="s">
        <v>23</v>
      </c>
      <c r="AW36" s="253" t="s">
        <v>23</v>
      </c>
      <c r="AX36" s="253" t="s">
        <v>23</v>
      </c>
      <c r="AY36" s="254" t="s">
        <v>27</v>
      </c>
      <c r="AZ36" s="254" t="s">
        <v>27</v>
      </c>
      <c r="BA36" s="254" t="s">
        <v>27</v>
      </c>
      <c r="BB36" s="253" t="s">
        <v>23</v>
      </c>
      <c r="BC36" s="253" t="s">
        <v>23</v>
      </c>
      <c r="BD36" s="253" t="s">
        <v>23</v>
      </c>
      <c r="BE36" s="254" t="s">
        <v>27</v>
      </c>
      <c r="BF36" s="254" t="s">
        <v>27</v>
      </c>
      <c r="BG36" s="254" t="s">
        <v>27</v>
      </c>
      <c r="BH36" s="253" t="s">
        <v>23</v>
      </c>
      <c r="BI36" s="253" t="s">
        <v>23</v>
      </c>
      <c r="BJ36" s="253" t="s">
        <v>23</v>
      </c>
      <c r="BK36" s="254" t="s">
        <v>27</v>
      </c>
      <c r="BL36" s="254" t="s">
        <v>27</v>
      </c>
      <c r="BM36" s="254" t="s">
        <v>27</v>
      </c>
      <c r="BN36" s="253" t="s">
        <v>23</v>
      </c>
      <c r="BO36" s="253" t="s">
        <v>23</v>
      </c>
      <c r="BP36" s="253" t="s">
        <v>23</v>
      </c>
      <c r="BQ36" s="254" t="s">
        <v>27</v>
      </c>
      <c r="BR36" s="254" t="s">
        <v>27</v>
      </c>
      <c r="BS36" s="254" t="s">
        <v>27</v>
      </c>
      <c r="BT36" s="253" t="s">
        <v>23</v>
      </c>
      <c r="BU36" s="253" t="s">
        <v>23</v>
      </c>
      <c r="BV36" s="253" t="s">
        <v>23</v>
      </c>
      <c r="BW36" s="254" t="s">
        <v>27</v>
      </c>
      <c r="BX36" s="254" t="s">
        <v>27</v>
      </c>
      <c r="BY36" s="255" t="s">
        <v>13</v>
      </c>
      <c r="BZ36" s="255" t="s">
        <v>13</v>
      </c>
      <c r="CA36" s="255" t="s">
        <v>13</v>
      </c>
      <c r="CB36" s="255" t="s">
        <v>13</v>
      </c>
      <c r="CC36" s="254" t="s">
        <v>27</v>
      </c>
      <c r="CD36" s="253" t="s">
        <v>23</v>
      </c>
      <c r="CE36" s="253" t="s">
        <v>23</v>
      </c>
      <c r="CF36" s="253" t="s">
        <v>23</v>
      </c>
      <c r="CG36" s="254" t="s">
        <v>27</v>
      </c>
      <c r="CH36" s="254" t="s">
        <v>27</v>
      </c>
      <c r="CI36" s="254" t="s">
        <v>27</v>
      </c>
      <c r="CJ36" s="253" t="s">
        <v>23</v>
      </c>
      <c r="CK36" s="253" t="s">
        <v>23</v>
      </c>
      <c r="CL36" s="253" t="s">
        <v>23</v>
      </c>
      <c r="CM36" s="252" t="s">
        <v>46</v>
      </c>
    </row>
    <row r="37" spans="1:92" s="26" customFormat="1" ht="18.75" hidden="1" customHeight="1" x14ac:dyDescent="0.25">
      <c r="A37" s="340"/>
      <c r="B37" s="342"/>
      <c r="C37" s="64" t="s">
        <v>37</v>
      </c>
      <c r="D37" s="89">
        <v>80</v>
      </c>
      <c r="E37" s="252">
        <f t="shared" ref="E37:G37" si="18">IF(E36=$B$16,D37+($A$16*15),IF(E36=$B$17,D37+($A$17*15),IF(E36=$B$19,IF(D37+($A$19*15)&gt;100,100,D37+($A$19*15)),IF(E36=$B$18,IF(D37+($A$18*15)&gt;100,100,D37+($A$18*15)),D37))))</f>
        <v>80</v>
      </c>
      <c r="F37" s="252">
        <f t="shared" si="18"/>
        <v>80</v>
      </c>
      <c r="G37" s="252">
        <f t="shared" si="18"/>
        <v>80</v>
      </c>
      <c r="H37" s="252">
        <f>IF(H36=$B$16,G37+($A$16*15),IF(H36=$B$17,G37+($A$17*15),IF(H36=$B$19,IF(G37+($A$19*15)&gt;100,100,G37+($A$19*15)),IF(H36=$B$18,IF(G37+($A$18*15)&gt;100,100,G37+($A$18*15)),G37))))</f>
        <v>78.063333333333333</v>
      </c>
      <c r="I37" s="252">
        <f t="shared" ref="I37:BT37" si="19">IF(I36=$B$16,H37+($A$16*15),IF(I36=$B$17,H37+($A$17*15),IF(I36=$B$19,IF(H37+($A$19*15)&gt;100,100,H37+($A$19*15)),IF(I36=$B$18,IF(H37+($A$18*15)&gt;100,100,H37+($A$18*15)),H37))))</f>
        <v>76.126666666666665</v>
      </c>
      <c r="J37" s="252">
        <f t="shared" si="19"/>
        <v>74.19</v>
      </c>
      <c r="K37" s="252">
        <f t="shared" si="19"/>
        <v>72.266666666666666</v>
      </c>
      <c r="L37" s="252">
        <f t="shared" si="19"/>
        <v>70.343333333333334</v>
      </c>
      <c r="M37" s="252">
        <f t="shared" si="19"/>
        <v>68.42</v>
      </c>
      <c r="N37" s="252">
        <f t="shared" si="19"/>
        <v>66.483333333333334</v>
      </c>
      <c r="O37" s="252">
        <f t="shared" si="19"/>
        <v>64.546666666666667</v>
      </c>
      <c r="P37" s="252">
        <f t="shared" si="19"/>
        <v>62.61</v>
      </c>
      <c r="Q37" s="252">
        <f t="shared" si="19"/>
        <v>60.686666666666667</v>
      </c>
      <c r="R37" s="252">
        <f t="shared" si="19"/>
        <v>58.763333333333335</v>
      </c>
      <c r="S37" s="252">
        <f t="shared" si="19"/>
        <v>56.84</v>
      </c>
      <c r="T37" s="252">
        <f t="shared" si="19"/>
        <v>54.903333333333336</v>
      </c>
      <c r="U37" s="252">
        <f t="shared" si="19"/>
        <v>52.966666666666669</v>
      </c>
      <c r="V37" s="252">
        <f t="shared" si="19"/>
        <v>51.03</v>
      </c>
      <c r="W37" s="252">
        <f t="shared" si="19"/>
        <v>49.106666666666669</v>
      </c>
      <c r="X37" s="252">
        <f t="shared" si="19"/>
        <v>47.183333333333337</v>
      </c>
      <c r="Y37" s="252">
        <f t="shared" si="19"/>
        <v>45.260000000000005</v>
      </c>
      <c r="Z37" s="252">
        <f t="shared" si="19"/>
        <v>43.323333333333338</v>
      </c>
      <c r="AA37" s="252">
        <f t="shared" si="19"/>
        <v>41.38666666666667</v>
      </c>
      <c r="AB37" s="252">
        <f t="shared" si="19"/>
        <v>39.450000000000003</v>
      </c>
      <c r="AC37" s="252">
        <f t="shared" si="19"/>
        <v>37.526666666666671</v>
      </c>
      <c r="AD37" s="252">
        <f t="shared" si="19"/>
        <v>35.603333333333339</v>
      </c>
      <c r="AE37" s="252">
        <f t="shared" si="19"/>
        <v>33.680000000000007</v>
      </c>
      <c r="AF37" s="252">
        <f t="shared" si="19"/>
        <v>31.743333333333339</v>
      </c>
      <c r="AG37" s="252">
        <f t="shared" si="19"/>
        <v>29.806666666666672</v>
      </c>
      <c r="AH37" s="252">
        <f t="shared" si="19"/>
        <v>27.870000000000005</v>
      </c>
      <c r="AI37" s="252">
        <f t="shared" si="19"/>
        <v>25.946666666666673</v>
      </c>
      <c r="AJ37" s="252">
        <f t="shared" si="19"/>
        <v>24.023333333333341</v>
      </c>
      <c r="AK37" s="252">
        <f t="shared" si="19"/>
        <v>22.100000000000009</v>
      </c>
      <c r="AL37" s="252">
        <f t="shared" si="19"/>
        <v>20.163333333333341</v>
      </c>
      <c r="AM37" s="252">
        <f t="shared" si="19"/>
        <v>18.226666666666674</v>
      </c>
      <c r="AN37" s="252">
        <f t="shared" si="19"/>
        <v>16.290000000000006</v>
      </c>
      <c r="AO37" s="252">
        <f t="shared" si="19"/>
        <v>14.366666666666672</v>
      </c>
      <c r="AP37" s="252">
        <f t="shared" si="19"/>
        <v>12.443333333333339</v>
      </c>
      <c r="AQ37" s="252">
        <f t="shared" si="19"/>
        <v>27.443333333333339</v>
      </c>
      <c r="AR37" s="252">
        <f t="shared" si="19"/>
        <v>42.443333333333342</v>
      </c>
      <c r="AS37" s="252">
        <f t="shared" si="19"/>
        <v>57.443333333333342</v>
      </c>
      <c r="AT37" s="252">
        <f t="shared" si="19"/>
        <v>72.443333333333342</v>
      </c>
      <c r="AU37" s="252">
        <f t="shared" si="19"/>
        <v>70.52000000000001</v>
      </c>
      <c r="AV37" s="252">
        <f t="shared" si="19"/>
        <v>68.583333333333343</v>
      </c>
      <c r="AW37" s="252">
        <f t="shared" si="19"/>
        <v>66.646666666666675</v>
      </c>
      <c r="AX37" s="252">
        <f t="shared" si="19"/>
        <v>64.710000000000008</v>
      </c>
      <c r="AY37" s="252">
        <f t="shared" si="19"/>
        <v>62.786666666666676</v>
      </c>
      <c r="AZ37" s="252">
        <f t="shared" si="19"/>
        <v>60.863333333333344</v>
      </c>
      <c r="BA37" s="252">
        <f t="shared" si="19"/>
        <v>58.940000000000012</v>
      </c>
      <c r="BB37" s="252">
        <f t="shared" si="19"/>
        <v>57.003333333333345</v>
      </c>
      <c r="BC37" s="252">
        <f t="shared" si="19"/>
        <v>55.066666666666677</v>
      </c>
      <c r="BD37" s="252">
        <f t="shared" si="19"/>
        <v>53.13000000000001</v>
      </c>
      <c r="BE37" s="252">
        <f t="shared" si="19"/>
        <v>51.206666666666678</v>
      </c>
      <c r="BF37" s="252">
        <f t="shared" si="19"/>
        <v>49.283333333333346</v>
      </c>
      <c r="BG37" s="252">
        <f t="shared" si="19"/>
        <v>47.360000000000014</v>
      </c>
      <c r="BH37" s="252">
        <f t="shared" si="19"/>
        <v>45.423333333333346</v>
      </c>
      <c r="BI37" s="252">
        <f t="shared" si="19"/>
        <v>43.486666666666679</v>
      </c>
      <c r="BJ37" s="252">
        <f t="shared" si="19"/>
        <v>41.550000000000011</v>
      </c>
      <c r="BK37" s="252">
        <f t="shared" si="19"/>
        <v>39.626666666666679</v>
      </c>
      <c r="BL37" s="252">
        <f t="shared" si="19"/>
        <v>37.703333333333347</v>
      </c>
      <c r="BM37" s="252">
        <f t="shared" si="19"/>
        <v>35.780000000000015</v>
      </c>
      <c r="BN37" s="252">
        <f t="shared" si="19"/>
        <v>33.843333333333348</v>
      </c>
      <c r="BO37" s="252">
        <f t="shared" si="19"/>
        <v>31.90666666666668</v>
      </c>
      <c r="BP37" s="252">
        <f t="shared" si="19"/>
        <v>29.970000000000013</v>
      </c>
      <c r="BQ37" s="252">
        <f t="shared" si="19"/>
        <v>28.046666666666681</v>
      </c>
      <c r="BR37" s="252">
        <f t="shared" si="19"/>
        <v>26.123333333333349</v>
      </c>
      <c r="BS37" s="252">
        <f t="shared" si="19"/>
        <v>24.200000000000017</v>
      </c>
      <c r="BT37" s="252">
        <f t="shared" si="19"/>
        <v>22.26333333333335</v>
      </c>
      <c r="BU37" s="252">
        <f t="shared" ref="BU37:CL37" si="20">IF(BU36=$B$16,BT37+($A$16*15),IF(BU36=$B$17,BT37+($A$17*15),IF(BU36=$B$19,IF(BT37+($A$19*15)&gt;100,100,BT37+($A$19*15)),IF(BU36=$B$18,IF(BT37+($A$18*15)&gt;100,100,BT37+($A$18*15)),BT37))))</f>
        <v>20.326666666666682</v>
      </c>
      <c r="BV37" s="252">
        <f t="shared" si="20"/>
        <v>18.390000000000015</v>
      </c>
      <c r="BW37" s="252">
        <f t="shared" si="20"/>
        <v>16.466666666666683</v>
      </c>
      <c r="BX37" s="252">
        <f t="shared" si="20"/>
        <v>14.543333333333349</v>
      </c>
      <c r="BY37" s="252">
        <f t="shared" si="20"/>
        <v>29.543333333333351</v>
      </c>
      <c r="BZ37" s="252">
        <f t="shared" si="20"/>
        <v>44.543333333333351</v>
      </c>
      <c r="CA37" s="252">
        <f t="shared" si="20"/>
        <v>59.543333333333351</v>
      </c>
      <c r="CB37" s="252">
        <f t="shared" si="20"/>
        <v>74.543333333333351</v>
      </c>
      <c r="CC37" s="252">
        <f t="shared" si="20"/>
        <v>72.620000000000019</v>
      </c>
      <c r="CD37" s="252">
        <f t="shared" si="20"/>
        <v>70.683333333333351</v>
      </c>
      <c r="CE37" s="252">
        <f t="shared" si="20"/>
        <v>68.746666666666684</v>
      </c>
      <c r="CF37" s="252">
        <f t="shared" si="20"/>
        <v>66.810000000000016</v>
      </c>
      <c r="CG37" s="252">
        <f t="shared" si="20"/>
        <v>64.886666666666684</v>
      </c>
      <c r="CH37" s="252">
        <f t="shared" si="20"/>
        <v>62.963333333333352</v>
      </c>
      <c r="CI37" s="252">
        <f t="shared" si="20"/>
        <v>61.04000000000002</v>
      </c>
      <c r="CJ37" s="252">
        <f t="shared" si="20"/>
        <v>59.103333333333353</v>
      </c>
      <c r="CK37" s="252">
        <f t="shared" si="20"/>
        <v>57.166666666666686</v>
      </c>
      <c r="CL37" s="252">
        <f t="shared" si="20"/>
        <v>55.230000000000018</v>
      </c>
      <c r="CM37" s="256">
        <f t="shared" ref="CM37" si="21">CL37-10</f>
        <v>45.230000000000018</v>
      </c>
    </row>
    <row r="38" spans="1:92" s="26" customFormat="1" ht="15" customHeight="1" x14ac:dyDescent="0.25">
      <c r="A38" s="340"/>
      <c r="B38" s="341" t="s">
        <v>50</v>
      </c>
      <c r="C38" s="64" t="s">
        <v>44</v>
      </c>
      <c r="D38" s="43" t="s">
        <v>45</v>
      </c>
      <c r="E38" s="252"/>
      <c r="F38" s="252"/>
      <c r="G38" s="252"/>
      <c r="H38" s="252"/>
      <c r="I38" s="253" t="s">
        <v>23</v>
      </c>
      <c r="J38" s="253" t="s">
        <v>23</v>
      </c>
      <c r="K38" s="253" t="s">
        <v>23</v>
      </c>
      <c r="L38" s="254" t="s">
        <v>27</v>
      </c>
      <c r="M38" s="254" t="s">
        <v>27</v>
      </c>
      <c r="N38" s="254" t="s">
        <v>27</v>
      </c>
      <c r="O38" s="253" t="s">
        <v>23</v>
      </c>
      <c r="P38" s="253" t="s">
        <v>23</v>
      </c>
      <c r="Q38" s="253" t="s">
        <v>23</v>
      </c>
      <c r="R38" s="254" t="s">
        <v>27</v>
      </c>
      <c r="S38" s="254" t="s">
        <v>27</v>
      </c>
      <c r="T38" s="254" t="s">
        <v>27</v>
      </c>
      <c r="U38" s="253" t="s">
        <v>23</v>
      </c>
      <c r="V38" s="253" t="s">
        <v>23</v>
      </c>
      <c r="W38" s="253" t="s">
        <v>23</v>
      </c>
      <c r="X38" s="254" t="s">
        <v>27</v>
      </c>
      <c r="Y38" s="254" t="s">
        <v>27</v>
      </c>
      <c r="Z38" s="254" t="s">
        <v>27</v>
      </c>
      <c r="AA38" s="253" t="s">
        <v>23</v>
      </c>
      <c r="AB38" s="253" t="s">
        <v>23</v>
      </c>
      <c r="AC38" s="253" t="s">
        <v>23</v>
      </c>
      <c r="AD38" s="254" t="s">
        <v>27</v>
      </c>
      <c r="AE38" s="254" t="s">
        <v>27</v>
      </c>
      <c r="AF38" s="254" t="s">
        <v>27</v>
      </c>
      <c r="AG38" s="253" t="s">
        <v>23</v>
      </c>
      <c r="AH38" s="253" t="s">
        <v>23</v>
      </c>
      <c r="AI38" s="253" t="s">
        <v>23</v>
      </c>
      <c r="AJ38" s="254" t="s">
        <v>27</v>
      </c>
      <c r="AK38" s="271" t="s">
        <v>31</v>
      </c>
      <c r="AL38" s="271" t="s">
        <v>31</v>
      </c>
      <c r="AM38" s="271" t="s">
        <v>31</v>
      </c>
      <c r="AN38" s="271" t="s">
        <v>31</v>
      </c>
      <c r="AO38" s="254" t="s">
        <v>27</v>
      </c>
      <c r="AP38" s="254" t="s">
        <v>27</v>
      </c>
      <c r="AQ38" s="253" t="s">
        <v>23</v>
      </c>
      <c r="AR38" s="253" t="s">
        <v>23</v>
      </c>
      <c r="AS38" s="253" t="s">
        <v>23</v>
      </c>
      <c r="AT38" s="254" t="s">
        <v>27</v>
      </c>
      <c r="AU38" s="254" t="s">
        <v>27</v>
      </c>
      <c r="AV38" s="254" t="s">
        <v>27</v>
      </c>
      <c r="AW38" s="253" t="s">
        <v>23</v>
      </c>
      <c r="AX38" s="253" t="s">
        <v>23</v>
      </c>
      <c r="AY38" s="253" t="s">
        <v>23</v>
      </c>
      <c r="AZ38" s="254" t="s">
        <v>27</v>
      </c>
      <c r="BA38" s="254" t="s">
        <v>27</v>
      </c>
      <c r="BB38" s="254" t="s">
        <v>27</v>
      </c>
      <c r="BC38" s="253" t="s">
        <v>23</v>
      </c>
      <c r="BD38" s="253" t="s">
        <v>23</v>
      </c>
      <c r="BE38" s="253" t="s">
        <v>23</v>
      </c>
      <c r="BF38" s="254" t="s">
        <v>27</v>
      </c>
      <c r="BG38" s="254" t="s">
        <v>27</v>
      </c>
      <c r="BH38" s="254" t="s">
        <v>27</v>
      </c>
      <c r="BI38" s="253" t="s">
        <v>23</v>
      </c>
      <c r="BJ38" s="253" t="s">
        <v>23</v>
      </c>
      <c r="BK38" s="253" t="s">
        <v>23</v>
      </c>
      <c r="BL38" s="254" t="s">
        <v>27</v>
      </c>
      <c r="BM38" s="254" t="s">
        <v>27</v>
      </c>
      <c r="BN38" s="254" t="s">
        <v>27</v>
      </c>
      <c r="BO38" s="253" t="s">
        <v>23</v>
      </c>
      <c r="BP38" s="253" t="s">
        <v>23</v>
      </c>
      <c r="BQ38" s="253" t="s">
        <v>23</v>
      </c>
      <c r="BR38" s="254" t="s">
        <v>27</v>
      </c>
      <c r="BS38" s="271" t="s">
        <v>31</v>
      </c>
      <c r="BT38" s="271" t="s">
        <v>31</v>
      </c>
      <c r="BU38" s="271" t="s">
        <v>31</v>
      </c>
      <c r="BV38" s="271" t="s">
        <v>31</v>
      </c>
      <c r="BW38" s="254" t="s">
        <v>27</v>
      </c>
      <c r="BX38" s="254" t="s">
        <v>27</v>
      </c>
      <c r="BY38" s="253" t="s">
        <v>23</v>
      </c>
      <c r="BZ38" s="253" t="s">
        <v>23</v>
      </c>
      <c r="CA38" s="253" t="s">
        <v>23</v>
      </c>
      <c r="CB38" s="254" t="s">
        <v>27</v>
      </c>
      <c r="CC38" s="254" t="s">
        <v>27</v>
      </c>
      <c r="CD38" s="254" t="s">
        <v>27</v>
      </c>
      <c r="CE38" s="253" t="s">
        <v>23</v>
      </c>
      <c r="CF38" s="253" t="s">
        <v>23</v>
      </c>
      <c r="CG38" s="253" t="s">
        <v>23</v>
      </c>
      <c r="CH38" s="254" t="s">
        <v>27</v>
      </c>
      <c r="CI38" s="254" t="s">
        <v>27</v>
      </c>
      <c r="CJ38" s="254" t="s">
        <v>27</v>
      </c>
      <c r="CK38" s="253" t="s">
        <v>23</v>
      </c>
      <c r="CL38" s="253" t="s">
        <v>23</v>
      </c>
      <c r="CM38" s="252" t="s">
        <v>46</v>
      </c>
    </row>
    <row r="39" spans="1:92" ht="15" hidden="1" customHeight="1" x14ac:dyDescent="0.25">
      <c r="A39" s="340"/>
      <c r="B39" s="342"/>
      <c r="C39" s="64" t="s">
        <v>37</v>
      </c>
      <c r="D39" s="89">
        <v>80</v>
      </c>
      <c r="E39" s="252">
        <f t="shared" ref="E39:H39" si="22">IF(E38=$B$16,D39+($A$16*15),IF(E38=$B$17,D39+($A$17*15),IF(E38=$B$19,IF(D39+($A$19*15)&gt;100,100,D39+($A$19*15)),IF(E38=$B$18,IF(D39+($A$18*15)&gt;100,100,D39+($A$18*15)),D39))))</f>
        <v>80</v>
      </c>
      <c r="F39" s="252">
        <f t="shared" si="22"/>
        <v>80</v>
      </c>
      <c r="G39" s="252">
        <f t="shared" si="22"/>
        <v>80</v>
      </c>
      <c r="H39" s="252">
        <f t="shared" si="22"/>
        <v>80</v>
      </c>
      <c r="I39" s="252">
        <f>IF(I38=$B$16,H39+($A$16*15),IF(I38=$B$17,H39+($A$17*15),IF(I38=$B$19,IF(H39+($A$19*15)&gt;100,100,H39+($A$19*15)),IF(I38=$B$18,IF(H39+($A$18*15)&gt;100,100,H39+($A$18*15)),H39))))</f>
        <v>78.063333333333333</v>
      </c>
      <c r="J39" s="252">
        <f t="shared" ref="J39:BU39" si="23">IF(J38=$B$16,I39+($A$16*15),IF(J38=$B$17,I39+($A$17*15),IF(J38=$B$19,IF(I39+($A$19*15)&gt;100,100,I39+($A$19*15)),IF(J38=$B$18,IF(I39+($A$18*15)&gt;100,100,I39+($A$18*15)),I39))))</f>
        <v>76.126666666666665</v>
      </c>
      <c r="K39" s="252">
        <f t="shared" si="23"/>
        <v>74.19</v>
      </c>
      <c r="L39" s="252">
        <f t="shared" si="23"/>
        <v>72.266666666666666</v>
      </c>
      <c r="M39" s="252">
        <f t="shared" si="23"/>
        <v>70.343333333333334</v>
      </c>
      <c r="N39" s="252">
        <f t="shared" si="23"/>
        <v>68.42</v>
      </c>
      <c r="O39" s="252">
        <f t="shared" si="23"/>
        <v>66.483333333333334</v>
      </c>
      <c r="P39" s="252">
        <f t="shared" si="23"/>
        <v>64.546666666666667</v>
      </c>
      <c r="Q39" s="252">
        <f t="shared" si="23"/>
        <v>62.61</v>
      </c>
      <c r="R39" s="252">
        <f t="shared" si="23"/>
        <v>60.686666666666667</v>
      </c>
      <c r="S39" s="252">
        <f t="shared" si="23"/>
        <v>58.763333333333335</v>
      </c>
      <c r="T39" s="252">
        <f t="shared" si="23"/>
        <v>56.84</v>
      </c>
      <c r="U39" s="252">
        <f t="shared" si="23"/>
        <v>54.903333333333336</v>
      </c>
      <c r="V39" s="252">
        <f t="shared" si="23"/>
        <v>52.966666666666669</v>
      </c>
      <c r="W39" s="252">
        <f t="shared" si="23"/>
        <v>51.03</v>
      </c>
      <c r="X39" s="252">
        <f t="shared" si="23"/>
        <v>49.106666666666669</v>
      </c>
      <c r="Y39" s="252">
        <f t="shared" si="23"/>
        <v>47.183333333333337</v>
      </c>
      <c r="Z39" s="252">
        <f t="shared" si="23"/>
        <v>45.260000000000005</v>
      </c>
      <c r="AA39" s="252">
        <f t="shared" si="23"/>
        <v>43.323333333333338</v>
      </c>
      <c r="AB39" s="252">
        <f t="shared" si="23"/>
        <v>41.38666666666667</v>
      </c>
      <c r="AC39" s="252">
        <f t="shared" si="23"/>
        <v>39.450000000000003</v>
      </c>
      <c r="AD39" s="252">
        <f t="shared" si="23"/>
        <v>37.526666666666671</v>
      </c>
      <c r="AE39" s="252">
        <f t="shared" si="23"/>
        <v>35.603333333333339</v>
      </c>
      <c r="AF39" s="252">
        <f t="shared" si="23"/>
        <v>33.680000000000007</v>
      </c>
      <c r="AG39" s="252">
        <f t="shared" si="23"/>
        <v>31.743333333333339</v>
      </c>
      <c r="AH39" s="252">
        <f t="shared" si="23"/>
        <v>29.806666666666672</v>
      </c>
      <c r="AI39" s="252">
        <f t="shared" si="23"/>
        <v>27.870000000000005</v>
      </c>
      <c r="AJ39" s="252">
        <f t="shared" si="23"/>
        <v>25.946666666666673</v>
      </c>
      <c r="AK39" s="252">
        <f t="shared" si="23"/>
        <v>40.946666666666673</v>
      </c>
      <c r="AL39" s="252">
        <f t="shared" si="23"/>
        <v>55.946666666666673</v>
      </c>
      <c r="AM39" s="252">
        <f t="shared" si="23"/>
        <v>70.946666666666673</v>
      </c>
      <c r="AN39" s="252">
        <f t="shared" si="23"/>
        <v>85.946666666666673</v>
      </c>
      <c r="AO39" s="252">
        <f t="shared" si="23"/>
        <v>84.023333333333341</v>
      </c>
      <c r="AP39" s="252">
        <f t="shared" si="23"/>
        <v>82.100000000000009</v>
      </c>
      <c r="AQ39" s="252">
        <f t="shared" si="23"/>
        <v>80.163333333333341</v>
      </c>
      <c r="AR39" s="252">
        <f t="shared" si="23"/>
        <v>78.226666666666674</v>
      </c>
      <c r="AS39" s="252">
        <f t="shared" si="23"/>
        <v>76.290000000000006</v>
      </c>
      <c r="AT39" s="252">
        <f t="shared" si="23"/>
        <v>74.366666666666674</v>
      </c>
      <c r="AU39" s="252">
        <f t="shared" si="23"/>
        <v>72.443333333333342</v>
      </c>
      <c r="AV39" s="252">
        <f t="shared" si="23"/>
        <v>70.52000000000001</v>
      </c>
      <c r="AW39" s="252">
        <f t="shared" si="23"/>
        <v>68.583333333333343</v>
      </c>
      <c r="AX39" s="252">
        <f t="shared" si="23"/>
        <v>66.646666666666675</v>
      </c>
      <c r="AY39" s="252">
        <f t="shared" si="23"/>
        <v>64.710000000000008</v>
      </c>
      <c r="AZ39" s="252">
        <f t="shared" si="23"/>
        <v>62.786666666666676</v>
      </c>
      <c r="BA39" s="252">
        <f t="shared" si="23"/>
        <v>60.863333333333344</v>
      </c>
      <c r="BB39" s="252">
        <f t="shared" si="23"/>
        <v>58.940000000000012</v>
      </c>
      <c r="BC39" s="252">
        <f t="shared" si="23"/>
        <v>57.003333333333345</v>
      </c>
      <c r="BD39" s="252">
        <f t="shared" si="23"/>
        <v>55.066666666666677</v>
      </c>
      <c r="BE39" s="252">
        <f t="shared" si="23"/>
        <v>53.13000000000001</v>
      </c>
      <c r="BF39" s="252">
        <f t="shared" si="23"/>
        <v>51.206666666666678</v>
      </c>
      <c r="BG39" s="252">
        <f t="shared" si="23"/>
        <v>49.283333333333346</v>
      </c>
      <c r="BH39" s="252">
        <f t="shared" si="23"/>
        <v>47.360000000000014</v>
      </c>
      <c r="BI39" s="252">
        <f t="shared" si="23"/>
        <v>45.423333333333346</v>
      </c>
      <c r="BJ39" s="252">
        <f t="shared" si="23"/>
        <v>43.486666666666679</v>
      </c>
      <c r="BK39" s="252">
        <f t="shared" si="23"/>
        <v>41.550000000000011</v>
      </c>
      <c r="BL39" s="252">
        <f t="shared" si="23"/>
        <v>39.626666666666679</v>
      </c>
      <c r="BM39" s="252">
        <f t="shared" si="23"/>
        <v>37.703333333333347</v>
      </c>
      <c r="BN39" s="252">
        <f t="shared" si="23"/>
        <v>35.780000000000015</v>
      </c>
      <c r="BO39" s="252">
        <f t="shared" si="23"/>
        <v>33.843333333333348</v>
      </c>
      <c r="BP39" s="252">
        <f t="shared" si="23"/>
        <v>31.90666666666668</v>
      </c>
      <c r="BQ39" s="252">
        <f t="shared" si="23"/>
        <v>29.970000000000013</v>
      </c>
      <c r="BR39" s="252">
        <f t="shared" si="23"/>
        <v>28.046666666666681</v>
      </c>
      <c r="BS39" s="252">
        <f t="shared" si="23"/>
        <v>43.046666666666681</v>
      </c>
      <c r="BT39" s="252">
        <f t="shared" si="23"/>
        <v>58.046666666666681</v>
      </c>
      <c r="BU39" s="252">
        <f t="shared" si="23"/>
        <v>73.046666666666681</v>
      </c>
      <c r="BV39" s="252">
        <f t="shared" ref="BV39:CL39" si="24">IF(BV38=$B$16,BU39+($A$16*15),IF(BV38=$B$17,BU39+($A$17*15),IF(BV38=$B$19,IF(BU39+($A$19*15)&gt;100,100,BU39+($A$19*15)),IF(BV38=$B$18,IF(BU39+($A$18*15)&gt;100,100,BU39+($A$18*15)),BU39))))</f>
        <v>88.046666666666681</v>
      </c>
      <c r="BW39" s="252">
        <f t="shared" si="24"/>
        <v>86.123333333333349</v>
      </c>
      <c r="BX39" s="252">
        <f t="shared" si="24"/>
        <v>84.200000000000017</v>
      </c>
      <c r="BY39" s="252">
        <f t="shared" si="24"/>
        <v>82.26333333333335</v>
      </c>
      <c r="BZ39" s="252">
        <f t="shared" si="24"/>
        <v>80.326666666666682</v>
      </c>
      <c r="CA39" s="252">
        <f t="shared" si="24"/>
        <v>78.390000000000015</v>
      </c>
      <c r="CB39" s="252">
        <f t="shared" si="24"/>
        <v>76.466666666666683</v>
      </c>
      <c r="CC39" s="252">
        <f t="shared" si="24"/>
        <v>74.543333333333351</v>
      </c>
      <c r="CD39" s="252">
        <f t="shared" si="24"/>
        <v>72.620000000000019</v>
      </c>
      <c r="CE39" s="252">
        <f t="shared" si="24"/>
        <v>70.683333333333351</v>
      </c>
      <c r="CF39" s="252">
        <f t="shared" si="24"/>
        <v>68.746666666666684</v>
      </c>
      <c r="CG39" s="252">
        <f t="shared" si="24"/>
        <v>66.810000000000016</v>
      </c>
      <c r="CH39" s="252">
        <f t="shared" si="24"/>
        <v>64.886666666666684</v>
      </c>
      <c r="CI39" s="252">
        <f t="shared" si="24"/>
        <v>62.963333333333352</v>
      </c>
      <c r="CJ39" s="252">
        <f t="shared" si="24"/>
        <v>61.04000000000002</v>
      </c>
      <c r="CK39" s="252">
        <f t="shared" si="24"/>
        <v>59.103333333333353</v>
      </c>
      <c r="CL39" s="252">
        <f t="shared" si="24"/>
        <v>57.166666666666686</v>
      </c>
      <c r="CM39" s="256">
        <f t="shared" ref="CM39" si="25">CL39-10</f>
        <v>47.166666666666686</v>
      </c>
      <c r="CN39" s="26"/>
    </row>
    <row r="40" spans="1:92" ht="15" customHeight="1" x14ac:dyDescent="0.25">
      <c r="A40" s="340"/>
      <c r="B40" s="341" t="s">
        <v>51</v>
      </c>
      <c r="C40" s="64" t="s">
        <v>44</v>
      </c>
      <c r="D40" s="43" t="s">
        <v>45</v>
      </c>
      <c r="E40" s="252"/>
      <c r="F40" s="252"/>
      <c r="G40" s="252"/>
      <c r="H40" s="252"/>
      <c r="I40" s="252"/>
      <c r="J40" s="253" t="s">
        <v>23</v>
      </c>
      <c r="K40" s="253" t="s">
        <v>23</v>
      </c>
      <c r="L40" s="253" t="s">
        <v>23</v>
      </c>
      <c r="M40" s="254" t="s">
        <v>27</v>
      </c>
      <c r="N40" s="254" t="s">
        <v>27</v>
      </c>
      <c r="O40" s="254" t="s">
        <v>27</v>
      </c>
      <c r="P40" s="253" t="s">
        <v>23</v>
      </c>
      <c r="Q40" s="253" t="s">
        <v>23</v>
      </c>
      <c r="R40" s="253" t="s">
        <v>23</v>
      </c>
      <c r="S40" s="254" t="s">
        <v>27</v>
      </c>
      <c r="T40" s="254" t="s">
        <v>27</v>
      </c>
      <c r="U40" s="254" t="s">
        <v>27</v>
      </c>
      <c r="V40" s="253" t="s">
        <v>23</v>
      </c>
      <c r="W40" s="253" t="s">
        <v>23</v>
      </c>
      <c r="X40" s="253" t="s">
        <v>23</v>
      </c>
      <c r="Y40" s="254" t="s">
        <v>27</v>
      </c>
      <c r="Z40" s="254" t="s">
        <v>27</v>
      </c>
      <c r="AA40" s="254" t="s">
        <v>27</v>
      </c>
      <c r="AB40" s="253" t="s">
        <v>23</v>
      </c>
      <c r="AC40" s="253" t="s">
        <v>23</v>
      </c>
      <c r="AD40" s="253" t="s">
        <v>23</v>
      </c>
      <c r="AE40" s="254" t="s">
        <v>27</v>
      </c>
      <c r="AF40" s="254" t="s">
        <v>27</v>
      </c>
      <c r="AG40" s="254" t="s">
        <v>27</v>
      </c>
      <c r="AH40" s="253" t="s">
        <v>23</v>
      </c>
      <c r="AI40" s="253" t="s">
        <v>23</v>
      </c>
      <c r="AJ40" s="253" t="s">
        <v>23</v>
      </c>
      <c r="AK40" s="254" t="s">
        <v>27</v>
      </c>
      <c r="AL40" s="254" t="s">
        <v>27</v>
      </c>
      <c r="AM40" s="254" t="s">
        <v>27</v>
      </c>
      <c r="AN40" s="253" t="s">
        <v>23</v>
      </c>
      <c r="AO40" s="253" t="s">
        <v>23</v>
      </c>
      <c r="AP40" s="253" t="s">
        <v>23</v>
      </c>
      <c r="AQ40" s="254" t="s">
        <v>27</v>
      </c>
      <c r="AR40" s="254" t="s">
        <v>27</v>
      </c>
      <c r="AS40" s="254" t="s">
        <v>27</v>
      </c>
      <c r="AT40" s="253" t="s">
        <v>23</v>
      </c>
      <c r="AU40" s="253" t="s">
        <v>23</v>
      </c>
      <c r="AV40" s="253" t="s">
        <v>23</v>
      </c>
      <c r="AW40" s="254" t="s">
        <v>27</v>
      </c>
      <c r="AX40" s="271" t="s">
        <v>31</v>
      </c>
      <c r="AY40" s="271" t="s">
        <v>31</v>
      </c>
      <c r="AZ40" s="271" t="s">
        <v>31</v>
      </c>
      <c r="BA40" s="271" t="s">
        <v>31</v>
      </c>
      <c r="BB40" s="254" t="s">
        <v>27</v>
      </c>
      <c r="BC40" s="254" t="s">
        <v>27</v>
      </c>
      <c r="BD40" s="253" t="s">
        <v>23</v>
      </c>
      <c r="BE40" s="253" t="s">
        <v>23</v>
      </c>
      <c r="BF40" s="253" t="s">
        <v>23</v>
      </c>
      <c r="BG40" s="254" t="s">
        <v>27</v>
      </c>
      <c r="BH40" s="254" t="s">
        <v>27</v>
      </c>
      <c r="BI40" s="254" t="s">
        <v>27</v>
      </c>
      <c r="BJ40" s="253" t="s">
        <v>23</v>
      </c>
      <c r="BK40" s="253" t="s">
        <v>23</v>
      </c>
      <c r="BL40" s="253" t="s">
        <v>23</v>
      </c>
      <c r="BM40" s="254" t="s">
        <v>27</v>
      </c>
      <c r="BN40" s="254" t="s">
        <v>27</v>
      </c>
      <c r="BO40" s="254" t="s">
        <v>27</v>
      </c>
      <c r="BP40" s="253" t="s">
        <v>23</v>
      </c>
      <c r="BQ40" s="253" t="s">
        <v>23</v>
      </c>
      <c r="BR40" s="253" t="s">
        <v>23</v>
      </c>
      <c r="BS40" s="254" t="s">
        <v>27</v>
      </c>
      <c r="BT40" s="254" t="s">
        <v>27</v>
      </c>
      <c r="BU40" s="254" t="s">
        <v>27</v>
      </c>
      <c r="BV40" s="253" t="s">
        <v>23</v>
      </c>
      <c r="BW40" s="253" t="s">
        <v>23</v>
      </c>
      <c r="BX40" s="253" t="s">
        <v>23</v>
      </c>
      <c r="BY40" s="254" t="s">
        <v>27</v>
      </c>
      <c r="BZ40" s="254" t="s">
        <v>27</v>
      </c>
      <c r="CA40" s="254" t="s">
        <v>27</v>
      </c>
      <c r="CB40" s="253" t="s">
        <v>23</v>
      </c>
      <c r="CC40" s="253" t="s">
        <v>23</v>
      </c>
      <c r="CD40" s="253" t="s">
        <v>23</v>
      </c>
      <c r="CE40" s="254" t="s">
        <v>27</v>
      </c>
      <c r="CF40" s="271" t="s">
        <v>31</v>
      </c>
      <c r="CG40" s="271" t="s">
        <v>31</v>
      </c>
      <c r="CH40" s="271" t="s">
        <v>31</v>
      </c>
      <c r="CI40" s="271" t="s">
        <v>31</v>
      </c>
      <c r="CJ40" s="254" t="s">
        <v>27</v>
      </c>
      <c r="CK40" s="254" t="s">
        <v>27</v>
      </c>
      <c r="CL40" s="253" t="s">
        <v>23</v>
      </c>
      <c r="CM40" s="252" t="s">
        <v>46</v>
      </c>
      <c r="CN40" s="26"/>
    </row>
    <row r="41" spans="1:92" ht="15" hidden="1" customHeight="1" x14ac:dyDescent="0.25">
      <c r="A41" s="340"/>
      <c r="B41" s="342"/>
      <c r="C41" s="64" t="s">
        <v>37</v>
      </c>
      <c r="D41" s="89">
        <v>80</v>
      </c>
      <c r="E41" s="252">
        <v>80</v>
      </c>
      <c r="F41" s="252">
        <v>80</v>
      </c>
      <c r="G41" s="252">
        <v>80</v>
      </c>
      <c r="H41" s="252">
        <v>80</v>
      </c>
      <c r="I41" s="252">
        <v>80</v>
      </c>
      <c r="J41" s="252">
        <f>IF(J40=$B$16,I41+($A$16*15),IF(J40=$B$17,I41+($A$17*15),IF(J40=$B$19,IF(I41+($A$19*15)&gt;100,100,I41+($A$19*15)),IF(J40=$B$18,IF(I41+($A$18*15)&gt;100,100,I41+($A$18*15)),I41))))</f>
        <v>78.063333333333333</v>
      </c>
      <c r="K41" s="252">
        <f t="shared" ref="K41:AG41" si="26">IF(K40=$B$16,J41+($A$16*15),IF(K40=$B$17,J41+($A$17*15),IF(K40=$B$19,IF(J41+($A$19*15)&gt;100,100,J41+($A$19*15)),IF(K40=$B$18,IF(J41+($A$18*15)&gt;100,100,J41+($A$18*15)),J41))))</f>
        <v>76.126666666666665</v>
      </c>
      <c r="L41" s="252">
        <f t="shared" si="26"/>
        <v>74.19</v>
      </c>
      <c r="M41" s="252">
        <f t="shared" si="26"/>
        <v>72.266666666666666</v>
      </c>
      <c r="N41" s="252">
        <f t="shared" si="26"/>
        <v>70.343333333333334</v>
      </c>
      <c r="O41" s="252">
        <f t="shared" si="26"/>
        <v>68.42</v>
      </c>
      <c r="P41" s="252">
        <f t="shared" si="26"/>
        <v>66.483333333333334</v>
      </c>
      <c r="Q41" s="252">
        <f t="shared" si="26"/>
        <v>64.546666666666667</v>
      </c>
      <c r="R41" s="252">
        <f t="shared" si="26"/>
        <v>62.61</v>
      </c>
      <c r="S41" s="252">
        <f t="shared" si="26"/>
        <v>60.686666666666667</v>
      </c>
      <c r="T41" s="252">
        <f t="shared" si="26"/>
        <v>58.763333333333335</v>
      </c>
      <c r="U41" s="252">
        <f t="shared" si="26"/>
        <v>56.84</v>
      </c>
      <c r="V41" s="252">
        <f t="shared" si="26"/>
        <v>54.903333333333336</v>
      </c>
      <c r="W41" s="252">
        <f t="shared" si="26"/>
        <v>52.966666666666669</v>
      </c>
      <c r="X41" s="252">
        <f t="shared" si="26"/>
        <v>51.03</v>
      </c>
      <c r="Y41" s="252">
        <f t="shared" si="26"/>
        <v>49.106666666666669</v>
      </c>
      <c r="Z41" s="252">
        <f t="shared" si="26"/>
        <v>47.183333333333337</v>
      </c>
      <c r="AA41" s="252">
        <f t="shared" si="26"/>
        <v>45.260000000000005</v>
      </c>
      <c r="AB41" s="252">
        <f t="shared" si="26"/>
        <v>43.323333333333338</v>
      </c>
      <c r="AC41" s="252">
        <f t="shared" si="26"/>
        <v>41.38666666666667</v>
      </c>
      <c r="AD41" s="252">
        <f t="shared" si="26"/>
        <v>39.450000000000003</v>
      </c>
      <c r="AE41" s="252">
        <f t="shared" si="26"/>
        <v>37.526666666666671</v>
      </c>
      <c r="AF41" s="252">
        <f t="shared" si="26"/>
        <v>35.603333333333339</v>
      </c>
      <c r="AG41" s="252">
        <f t="shared" si="26"/>
        <v>33.680000000000007</v>
      </c>
      <c r="AH41" s="252">
        <f>IF(AH40=$B$16,AG41+($A$16*15),IF(AH40=$B$17,AG41+($A$17*15),IF(AH40=$B$19,IF(AG41+($A$19*15)&gt;100,100,AG41+($A$19*15)),IF(AH40=$B$18,IF(AG41+($A$18*15)&gt;100,100,AG41+($A$18*15)),AG41))))</f>
        <v>31.743333333333339</v>
      </c>
      <c r="AI41" s="252">
        <f t="shared" ref="AI41:CL41" si="27">IF(AI40=$B$16,AH41+($A$16*15),IF(AI40=$B$17,AH41+($A$17*15),IF(AI40=$B$19,IF(AH41+($A$19*15)&gt;100,100,AH41+($A$19*15)),IF(AI40=$B$18,IF(AH41+($A$18*15)&gt;100,100,AH41+($A$18*15)),AH41))))</f>
        <v>29.806666666666672</v>
      </c>
      <c r="AJ41" s="252">
        <f t="shared" si="27"/>
        <v>27.870000000000005</v>
      </c>
      <c r="AK41" s="252">
        <f t="shared" si="27"/>
        <v>25.946666666666673</v>
      </c>
      <c r="AL41" s="252">
        <f t="shared" si="27"/>
        <v>24.023333333333341</v>
      </c>
      <c r="AM41" s="252">
        <f t="shared" si="27"/>
        <v>22.100000000000009</v>
      </c>
      <c r="AN41" s="252">
        <f t="shared" si="27"/>
        <v>20.163333333333341</v>
      </c>
      <c r="AO41" s="252">
        <f t="shared" si="27"/>
        <v>18.226666666666674</v>
      </c>
      <c r="AP41" s="252">
        <f t="shared" si="27"/>
        <v>16.290000000000006</v>
      </c>
      <c r="AQ41" s="252">
        <f t="shared" si="27"/>
        <v>14.366666666666672</v>
      </c>
      <c r="AR41" s="252">
        <f t="shared" si="27"/>
        <v>12.443333333333339</v>
      </c>
      <c r="AS41" s="252">
        <f t="shared" si="27"/>
        <v>10.520000000000005</v>
      </c>
      <c r="AT41" s="252">
        <f t="shared" si="27"/>
        <v>8.5833333333333393</v>
      </c>
      <c r="AU41" s="252">
        <f t="shared" si="27"/>
        <v>6.6466666666666727</v>
      </c>
      <c r="AV41" s="252">
        <f t="shared" si="27"/>
        <v>4.7100000000000062</v>
      </c>
      <c r="AW41" s="252">
        <f t="shared" si="27"/>
        <v>2.7866666666666733</v>
      </c>
      <c r="AX41" s="252">
        <f t="shared" si="27"/>
        <v>17.786666666666672</v>
      </c>
      <c r="AY41" s="252">
        <f t="shared" si="27"/>
        <v>32.786666666666676</v>
      </c>
      <c r="AZ41" s="252">
        <f t="shared" si="27"/>
        <v>47.786666666666676</v>
      </c>
      <c r="BA41" s="252">
        <f t="shared" si="27"/>
        <v>62.786666666666676</v>
      </c>
      <c r="BB41" s="252">
        <f t="shared" si="27"/>
        <v>60.863333333333344</v>
      </c>
      <c r="BC41" s="252">
        <f t="shared" si="27"/>
        <v>58.940000000000012</v>
      </c>
      <c r="BD41" s="252">
        <f t="shared" si="27"/>
        <v>57.003333333333345</v>
      </c>
      <c r="BE41" s="252">
        <f t="shared" si="27"/>
        <v>55.066666666666677</v>
      </c>
      <c r="BF41" s="252">
        <f t="shared" si="27"/>
        <v>53.13000000000001</v>
      </c>
      <c r="BG41" s="252">
        <f t="shared" si="27"/>
        <v>51.206666666666678</v>
      </c>
      <c r="BH41" s="252">
        <f t="shared" si="27"/>
        <v>49.283333333333346</v>
      </c>
      <c r="BI41" s="252">
        <f t="shared" si="27"/>
        <v>47.360000000000014</v>
      </c>
      <c r="BJ41" s="252">
        <f t="shared" si="27"/>
        <v>45.423333333333346</v>
      </c>
      <c r="BK41" s="252">
        <f t="shared" si="27"/>
        <v>43.486666666666679</v>
      </c>
      <c r="BL41" s="252">
        <f t="shared" si="27"/>
        <v>41.550000000000011</v>
      </c>
      <c r="BM41" s="252">
        <f t="shared" si="27"/>
        <v>39.626666666666679</v>
      </c>
      <c r="BN41" s="252">
        <f t="shared" si="27"/>
        <v>37.703333333333347</v>
      </c>
      <c r="BO41" s="252">
        <f t="shared" si="27"/>
        <v>35.780000000000015</v>
      </c>
      <c r="BP41" s="252">
        <f t="shared" si="27"/>
        <v>33.843333333333348</v>
      </c>
      <c r="BQ41" s="252">
        <f t="shared" si="27"/>
        <v>31.90666666666668</v>
      </c>
      <c r="BR41" s="252">
        <f t="shared" si="27"/>
        <v>29.970000000000013</v>
      </c>
      <c r="BS41" s="252">
        <f t="shared" si="27"/>
        <v>28.046666666666681</v>
      </c>
      <c r="BT41" s="252">
        <f t="shared" si="27"/>
        <v>26.123333333333349</v>
      </c>
      <c r="BU41" s="252">
        <f t="shared" si="27"/>
        <v>24.200000000000017</v>
      </c>
      <c r="BV41" s="252">
        <f t="shared" si="27"/>
        <v>22.26333333333335</v>
      </c>
      <c r="BW41" s="252">
        <f t="shared" si="27"/>
        <v>20.326666666666682</v>
      </c>
      <c r="BX41" s="252">
        <f t="shared" si="27"/>
        <v>18.390000000000015</v>
      </c>
      <c r="BY41" s="252">
        <f t="shared" si="27"/>
        <v>16.466666666666683</v>
      </c>
      <c r="BZ41" s="252">
        <f t="shared" si="27"/>
        <v>14.543333333333349</v>
      </c>
      <c r="CA41" s="252">
        <f t="shared" si="27"/>
        <v>12.620000000000015</v>
      </c>
      <c r="CB41" s="252">
        <f t="shared" si="27"/>
        <v>10.68333333333335</v>
      </c>
      <c r="CC41" s="252">
        <f t="shared" si="27"/>
        <v>8.7466666666666839</v>
      </c>
      <c r="CD41" s="252">
        <f t="shared" si="27"/>
        <v>6.8100000000000174</v>
      </c>
      <c r="CE41" s="252">
        <f t="shared" si="27"/>
        <v>4.8866666666666845</v>
      </c>
      <c r="CF41" s="252">
        <f t="shared" si="27"/>
        <v>19.886666666666684</v>
      </c>
      <c r="CG41" s="252">
        <f t="shared" si="27"/>
        <v>34.886666666666684</v>
      </c>
      <c r="CH41" s="252">
        <f t="shared" si="27"/>
        <v>49.886666666666684</v>
      </c>
      <c r="CI41" s="252">
        <f t="shared" si="27"/>
        <v>64.886666666666684</v>
      </c>
      <c r="CJ41" s="252">
        <f t="shared" si="27"/>
        <v>62.963333333333352</v>
      </c>
      <c r="CK41" s="252">
        <f t="shared" si="27"/>
        <v>61.04000000000002</v>
      </c>
      <c r="CL41" s="252">
        <f t="shared" si="27"/>
        <v>59.103333333333353</v>
      </c>
      <c r="CM41" s="256">
        <f t="shared" ref="CM41" si="28">CL41-10</f>
        <v>49.103333333333353</v>
      </c>
    </row>
    <row r="42" spans="1:92" ht="15" customHeight="1" x14ac:dyDescent="0.25">
      <c r="A42" s="343" t="s">
        <v>52</v>
      </c>
      <c r="B42" s="341" t="s">
        <v>53</v>
      </c>
      <c r="C42" s="64" t="s">
        <v>44</v>
      </c>
      <c r="D42" s="43" t="s">
        <v>45</v>
      </c>
      <c r="E42" s="271" t="s">
        <v>31</v>
      </c>
      <c r="F42" s="271" t="s">
        <v>31</v>
      </c>
      <c r="G42" s="271" t="s">
        <v>31</v>
      </c>
      <c r="H42" s="271" t="s">
        <v>31</v>
      </c>
      <c r="I42" s="254" t="s">
        <v>27</v>
      </c>
      <c r="J42" s="254" t="s">
        <v>27</v>
      </c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3" t="s">
        <v>23</v>
      </c>
      <c r="AJ42" s="253" t="s">
        <v>23</v>
      </c>
      <c r="AK42" s="253" t="s">
        <v>23</v>
      </c>
      <c r="AL42" s="254" t="s">
        <v>27</v>
      </c>
      <c r="AM42" s="254" t="s">
        <v>27</v>
      </c>
      <c r="AN42" s="254" t="s">
        <v>27</v>
      </c>
      <c r="AO42" s="253" t="s">
        <v>23</v>
      </c>
      <c r="AP42" s="253" t="s">
        <v>23</v>
      </c>
      <c r="AQ42" s="253" t="s">
        <v>23</v>
      </c>
      <c r="AR42" s="254" t="s">
        <v>27</v>
      </c>
      <c r="AS42" s="254" t="s">
        <v>27</v>
      </c>
      <c r="AT42" s="254" t="s">
        <v>27</v>
      </c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7"/>
      <c r="BG42" s="257"/>
      <c r="BH42" s="257"/>
      <c r="BI42" s="257"/>
      <c r="BJ42" s="257"/>
      <c r="BK42" s="257"/>
      <c r="BL42" s="255" t="s">
        <v>13</v>
      </c>
      <c r="BM42" s="255" t="s">
        <v>13</v>
      </c>
      <c r="BN42" s="255" t="s">
        <v>13</v>
      </c>
      <c r="BO42" s="255" t="s">
        <v>13</v>
      </c>
      <c r="BP42" s="254" t="s">
        <v>27</v>
      </c>
      <c r="BQ42" s="253" t="s">
        <v>23</v>
      </c>
      <c r="BR42" s="253" t="s">
        <v>23</v>
      </c>
      <c r="BS42" s="253" t="s">
        <v>23</v>
      </c>
      <c r="BT42" s="254" t="s">
        <v>27</v>
      </c>
      <c r="BU42" s="254" t="s">
        <v>27</v>
      </c>
      <c r="BV42" s="254" t="s">
        <v>27</v>
      </c>
      <c r="BW42" s="253" t="s">
        <v>23</v>
      </c>
      <c r="BX42" s="253" t="s">
        <v>23</v>
      </c>
      <c r="BY42" s="253" t="s">
        <v>23</v>
      </c>
      <c r="BZ42" s="254" t="s">
        <v>27</v>
      </c>
      <c r="CA42" s="254" t="s">
        <v>27</v>
      </c>
      <c r="CB42" s="254" t="s">
        <v>27</v>
      </c>
      <c r="CC42" s="257"/>
      <c r="CD42" s="257"/>
      <c r="CE42" s="257"/>
      <c r="CF42" s="257"/>
      <c r="CG42" s="257"/>
      <c r="CH42" s="257"/>
      <c r="CI42" s="257"/>
      <c r="CJ42" s="257"/>
      <c r="CK42" s="257"/>
      <c r="CL42" s="257"/>
      <c r="CM42" s="252" t="s">
        <v>46</v>
      </c>
    </row>
    <row r="43" spans="1:92" ht="15" hidden="1" customHeight="1" x14ac:dyDescent="0.25">
      <c r="A43" s="344"/>
      <c r="B43" s="342"/>
      <c r="C43" s="64" t="s">
        <v>37</v>
      </c>
      <c r="D43" s="89">
        <v>80</v>
      </c>
      <c r="E43" s="252">
        <f t="shared" ref="E43:AG43" si="29">IF(E42=$B$16,D43+($A$16*15),IF(E42=$B$17,D43+($A$17*15),IF(E42=$B$19,IF(D43+($A$19*15)&gt;100,100,D43+($A$19*15)),IF(E42=$B$18,IF(D43+($A$18*15)&gt;100,100,D43+($A$18*15)),D43))))</f>
        <v>95</v>
      </c>
      <c r="F43" s="252">
        <f t="shared" si="29"/>
        <v>100</v>
      </c>
      <c r="G43" s="252">
        <f t="shared" si="29"/>
        <v>100</v>
      </c>
      <c r="H43" s="252">
        <f t="shared" si="29"/>
        <v>100</v>
      </c>
      <c r="I43" s="252">
        <f t="shared" si="29"/>
        <v>98.076666666666668</v>
      </c>
      <c r="J43" s="252">
        <f t="shared" si="29"/>
        <v>96.153333333333336</v>
      </c>
      <c r="K43" s="252">
        <f t="shared" si="29"/>
        <v>96.153333333333336</v>
      </c>
      <c r="L43" s="252">
        <f t="shared" si="29"/>
        <v>96.153333333333336</v>
      </c>
      <c r="M43" s="252">
        <f t="shared" si="29"/>
        <v>96.153333333333336</v>
      </c>
      <c r="N43" s="252">
        <f t="shared" si="29"/>
        <v>96.153333333333336</v>
      </c>
      <c r="O43" s="252">
        <f t="shared" si="29"/>
        <v>96.153333333333336</v>
      </c>
      <c r="P43" s="252">
        <f t="shared" si="29"/>
        <v>96.153333333333336</v>
      </c>
      <c r="Q43" s="252">
        <f t="shared" si="29"/>
        <v>96.153333333333336</v>
      </c>
      <c r="R43" s="252">
        <f t="shared" si="29"/>
        <v>96.153333333333336</v>
      </c>
      <c r="S43" s="252">
        <f t="shared" si="29"/>
        <v>96.153333333333336</v>
      </c>
      <c r="T43" s="252">
        <f t="shared" si="29"/>
        <v>96.153333333333336</v>
      </c>
      <c r="U43" s="252">
        <f t="shared" si="29"/>
        <v>96.153333333333336</v>
      </c>
      <c r="V43" s="252">
        <f t="shared" si="29"/>
        <v>96.153333333333336</v>
      </c>
      <c r="W43" s="252">
        <f t="shared" si="29"/>
        <v>96.153333333333336</v>
      </c>
      <c r="X43" s="252">
        <f t="shared" si="29"/>
        <v>96.153333333333336</v>
      </c>
      <c r="Y43" s="252">
        <f t="shared" si="29"/>
        <v>96.153333333333336</v>
      </c>
      <c r="Z43" s="252">
        <f t="shared" si="29"/>
        <v>96.153333333333336</v>
      </c>
      <c r="AA43" s="252">
        <f t="shared" si="29"/>
        <v>96.153333333333336</v>
      </c>
      <c r="AB43" s="252">
        <f t="shared" si="29"/>
        <v>96.153333333333336</v>
      </c>
      <c r="AC43" s="252">
        <f t="shared" si="29"/>
        <v>96.153333333333336</v>
      </c>
      <c r="AD43" s="252">
        <f t="shared" si="29"/>
        <v>96.153333333333336</v>
      </c>
      <c r="AE43" s="252">
        <f t="shared" si="29"/>
        <v>96.153333333333336</v>
      </c>
      <c r="AF43" s="252">
        <f t="shared" si="29"/>
        <v>96.153333333333336</v>
      </c>
      <c r="AG43" s="252">
        <f t="shared" si="29"/>
        <v>96.153333333333336</v>
      </c>
      <c r="AH43" s="252">
        <f>IF(AH42=$B$16,AG43+($A$16*15),IF(AH42=$B$17,AG43+($A$17*15),IF(AH42=$B$19,IF(AG43+($A$19*15)&gt;100,100,AG43+($A$19*15)),IF(AH42=$B$18,IF(AG43+($A$18*15)&gt;100,100,AG43+($A$18*15)),AG43))))</f>
        <v>96.153333333333336</v>
      </c>
      <c r="AI43" s="252">
        <f t="shared" ref="AI43:CL43" si="30">IF(AI42=$B$16,AH43+($A$16*15),IF(AI42=$B$17,AH43+($A$17*15),IF(AI42=$B$19,IF(AH43+($A$19*15)&gt;100,100,AH43+($A$19*15)),IF(AI42=$B$18,IF(AH43+($A$18*15)&gt;100,100,AH43+($A$18*15)),AH43))))</f>
        <v>94.216666666666669</v>
      </c>
      <c r="AJ43" s="252">
        <f t="shared" si="30"/>
        <v>92.28</v>
      </c>
      <c r="AK43" s="252">
        <f t="shared" si="30"/>
        <v>90.343333333333334</v>
      </c>
      <c r="AL43" s="252">
        <f t="shared" si="30"/>
        <v>88.42</v>
      </c>
      <c r="AM43" s="252">
        <f t="shared" si="30"/>
        <v>86.49666666666667</v>
      </c>
      <c r="AN43" s="252">
        <f t="shared" si="30"/>
        <v>84.573333333333338</v>
      </c>
      <c r="AO43" s="252">
        <f t="shared" si="30"/>
        <v>82.63666666666667</v>
      </c>
      <c r="AP43" s="252">
        <f t="shared" si="30"/>
        <v>80.7</v>
      </c>
      <c r="AQ43" s="252">
        <f t="shared" si="30"/>
        <v>78.763333333333335</v>
      </c>
      <c r="AR43" s="252">
        <f t="shared" si="30"/>
        <v>76.84</v>
      </c>
      <c r="AS43" s="252">
        <f t="shared" si="30"/>
        <v>74.916666666666671</v>
      </c>
      <c r="AT43" s="252">
        <f t="shared" si="30"/>
        <v>72.993333333333339</v>
      </c>
      <c r="AU43" s="252">
        <f t="shared" si="30"/>
        <v>72.993333333333339</v>
      </c>
      <c r="AV43" s="252">
        <f t="shared" si="30"/>
        <v>72.993333333333339</v>
      </c>
      <c r="AW43" s="252">
        <f t="shared" si="30"/>
        <v>72.993333333333339</v>
      </c>
      <c r="AX43" s="252">
        <f t="shared" si="30"/>
        <v>72.993333333333339</v>
      </c>
      <c r="AY43" s="252">
        <f t="shared" si="30"/>
        <v>72.993333333333339</v>
      </c>
      <c r="AZ43" s="252">
        <f t="shared" si="30"/>
        <v>72.993333333333339</v>
      </c>
      <c r="BA43" s="252">
        <f t="shared" si="30"/>
        <v>72.993333333333339</v>
      </c>
      <c r="BB43" s="252">
        <f t="shared" si="30"/>
        <v>72.993333333333339</v>
      </c>
      <c r="BC43" s="252">
        <f t="shared" si="30"/>
        <v>72.993333333333339</v>
      </c>
      <c r="BD43" s="252">
        <f t="shared" si="30"/>
        <v>72.993333333333339</v>
      </c>
      <c r="BE43" s="252">
        <f t="shared" si="30"/>
        <v>72.993333333333339</v>
      </c>
      <c r="BF43" s="252">
        <f t="shared" si="30"/>
        <v>72.993333333333339</v>
      </c>
      <c r="BG43" s="252">
        <f t="shared" si="30"/>
        <v>72.993333333333339</v>
      </c>
      <c r="BH43" s="252">
        <f t="shared" si="30"/>
        <v>72.993333333333339</v>
      </c>
      <c r="BI43" s="252">
        <f t="shared" si="30"/>
        <v>72.993333333333339</v>
      </c>
      <c r="BJ43" s="252">
        <f t="shared" si="30"/>
        <v>72.993333333333339</v>
      </c>
      <c r="BK43" s="252">
        <f t="shared" si="30"/>
        <v>72.993333333333339</v>
      </c>
      <c r="BL43" s="252">
        <f t="shared" si="30"/>
        <v>87.993333333333339</v>
      </c>
      <c r="BM43" s="252">
        <f t="shared" si="30"/>
        <v>100</v>
      </c>
      <c r="BN43" s="252">
        <f t="shared" si="30"/>
        <v>100</v>
      </c>
      <c r="BO43" s="252">
        <f t="shared" si="30"/>
        <v>100</v>
      </c>
      <c r="BP43" s="252">
        <f t="shared" si="30"/>
        <v>98.076666666666668</v>
      </c>
      <c r="BQ43" s="252">
        <f t="shared" si="30"/>
        <v>96.14</v>
      </c>
      <c r="BR43" s="252">
        <f t="shared" si="30"/>
        <v>94.203333333333333</v>
      </c>
      <c r="BS43" s="252">
        <f t="shared" si="30"/>
        <v>92.266666666666666</v>
      </c>
      <c r="BT43" s="252">
        <f t="shared" si="30"/>
        <v>90.343333333333334</v>
      </c>
      <c r="BU43" s="252">
        <f t="shared" si="30"/>
        <v>88.42</v>
      </c>
      <c r="BV43" s="252">
        <f t="shared" si="30"/>
        <v>86.49666666666667</v>
      </c>
      <c r="BW43" s="252">
        <f t="shared" si="30"/>
        <v>84.56</v>
      </c>
      <c r="BX43" s="252">
        <f t="shared" si="30"/>
        <v>82.623333333333335</v>
      </c>
      <c r="BY43" s="252">
        <f t="shared" si="30"/>
        <v>80.686666666666667</v>
      </c>
      <c r="BZ43" s="252">
        <f t="shared" si="30"/>
        <v>78.763333333333335</v>
      </c>
      <c r="CA43" s="252">
        <f t="shared" si="30"/>
        <v>76.84</v>
      </c>
      <c r="CB43" s="252">
        <f t="shared" si="30"/>
        <v>74.916666666666671</v>
      </c>
      <c r="CC43" s="252">
        <f t="shared" si="30"/>
        <v>74.916666666666671</v>
      </c>
      <c r="CD43" s="252">
        <f t="shared" si="30"/>
        <v>74.916666666666671</v>
      </c>
      <c r="CE43" s="252">
        <f t="shared" si="30"/>
        <v>74.916666666666671</v>
      </c>
      <c r="CF43" s="252">
        <f t="shared" si="30"/>
        <v>74.916666666666671</v>
      </c>
      <c r="CG43" s="252">
        <f t="shared" si="30"/>
        <v>74.916666666666671</v>
      </c>
      <c r="CH43" s="252">
        <f t="shared" si="30"/>
        <v>74.916666666666671</v>
      </c>
      <c r="CI43" s="252">
        <f t="shared" si="30"/>
        <v>74.916666666666671</v>
      </c>
      <c r="CJ43" s="252">
        <f t="shared" si="30"/>
        <v>74.916666666666671</v>
      </c>
      <c r="CK43" s="252">
        <f t="shared" si="30"/>
        <v>74.916666666666671</v>
      </c>
      <c r="CL43" s="252">
        <f t="shared" si="30"/>
        <v>74.916666666666671</v>
      </c>
      <c r="CM43" s="256">
        <f t="shared" ref="CM43" si="31">CL43-10</f>
        <v>64.916666666666671</v>
      </c>
    </row>
    <row r="44" spans="1:92" ht="15" customHeight="1" x14ac:dyDescent="0.25">
      <c r="A44" s="344"/>
      <c r="B44" s="341" t="s">
        <v>54</v>
      </c>
      <c r="C44" s="64" t="s">
        <v>44</v>
      </c>
      <c r="D44" s="43" t="s">
        <v>45</v>
      </c>
      <c r="E44" s="257"/>
      <c r="F44" s="257"/>
      <c r="G44" s="257"/>
      <c r="H44" s="257"/>
      <c r="I44" s="271" t="s">
        <v>31</v>
      </c>
      <c r="J44" s="271" t="s">
        <v>31</v>
      </c>
      <c r="K44" s="271" t="s">
        <v>31</v>
      </c>
      <c r="L44" s="271" t="s">
        <v>31</v>
      </c>
      <c r="M44" s="254" t="s">
        <v>27</v>
      </c>
      <c r="N44" s="254" t="s">
        <v>27</v>
      </c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3" t="s">
        <v>23</v>
      </c>
      <c r="AS44" s="253" t="s">
        <v>23</v>
      </c>
      <c r="AT44" s="253" t="s">
        <v>23</v>
      </c>
      <c r="AU44" s="254" t="s">
        <v>27</v>
      </c>
      <c r="AV44" s="254" t="s">
        <v>27</v>
      </c>
      <c r="AW44" s="254" t="s">
        <v>27</v>
      </c>
      <c r="AX44" s="253" t="s">
        <v>23</v>
      </c>
      <c r="AY44" s="253" t="s">
        <v>23</v>
      </c>
      <c r="AZ44" s="253" t="s">
        <v>23</v>
      </c>
      <c r="BA44" s="254" t="s">
        <v>27</v>
      </c>
      <c r="BB44" s="254" t="s">
        <v>27</v>
      </c>
      <c r="BC44" s="254" t="s">
        <v>27</v>
      </c>
      <c r="BD44" s="257"/>
      <c r="BE44" s="257"/>
      <c r="BF44" s="257"/>
      <c r="BG44" s="257"/>
      <c r="BH44" s="257"/>
      <c r="BI44" s="257"/>
      <c r="BJ44" s="257"/>
      <c r="BK44" s="257"/>
      <c r="BL44" s="257"/>
      <c r="BM44" s="257"/>
      <c r="BN44" s="257"/>
      <c r="BO44" s="257"/>
      <c r="BP44" s="257"/>
      <c r="BQ44" s="257"/>
      <c r="BR44" s="257"/>
      <c r="BS44" s="257"/>
      <c r="BT44" s="257"/>
      <c r="BU44" s="255" t="s">
        <v>13</v>
      </c>
      <c r="BV44" s="255" t="s">
        <v>13</v>
      </c>
      <c r="BW44" s="255" t="s">
        <v>13</v>
      </c>
      <c r="BX44" s="255" t="s">
        <v>13</v>
      </c>
      <c r="BY44" s="254" t="s">
        <v>27</v>
      </c>
      <c r="BZ44" s="253" t="s">
        <v>23</v>
      </c>
      <c r="CA44" s="253" t="s">
        <v>23</v>
      </c>
      <c r="CB44" s="253" t="s">
        <v>23</v>
      </c>
      <c r="CC44" s="254" t="s">
        <v>27</v>
      </c>
      <c r="CD44" s="254" t="s">
        <v>27</v>
      </c>
      <c r="CE44" s="254" t="s">
        <v>27</v>
      </c>
      <c r="CF44" s="253" t="s">
        <v>23</v>
      </c>
      <c r="CG44" s="253" t="s">
        <v>23</v>
      </c>
      <c r="CH44" s="253" t="s">
        <v>23</v>
      </c>
      <c r="CI44" s="254" t="s">
        <v>27</v>
      </c>
      <c r="CJ44" s="254" t="s">
        <v>27</v>
      </c>
      <c r="CK44" s="254" t="s">
        <v>27</v>
      </c>
      <c r="CL44" s="257"/>
      <c r="CM44" s="252" t="s">
        <v>46</v>
      </c>
    </row>
    <row r="45" spans="1:92" ht="15" hidden="1" customHeight="1" x14ac:dyDescent="0.25">
      <c r="A45" s="344"/>
      <c r="B45" s="342"/>
      <c r="C45" s="64" t="s">
        <v>37</v>
      </c>
      <c r="D45" s="27">
        <v>80</v>
      </c>
      <c r="E45" s="252">
        <f>IF(E44=$B$16,D45+($A$16*15),IF(E44=$B$17,D45+($A$17*15),IF(E44=$B$19,IF(D45+($A$19*15)&gt;100,100,D45+($A$19*15)),IF(E44=$B$18,IF(D45+($A$18*15)&gt;100,100,D45+($A$18*15)),D45))))</f>
        <v>80</v>
      </c>
      <c r="F45" s="252">
        <f t="shared" ref="F45:BQ45" si="32">IF(F44=$B$16,E45+($A$16*15),IF(F44=$B$17,E45+($A$17*15),IF(F44=$B$19,IF(E45+($A$19*15)&gt;100,100,E45+($A$19*15)),IF(F44=$B$18,IF(E45+($A$18*15)&gt;100,100,E45+($A$18*15)),E45))))</f>
        <v>80</v>
      </c>
      <c r="G45" s="252">
        <f t="shared" si="32"/>
        <v>80</v>
      </c>
      <c r="H45" s="252">
        <f t="shared" si="32"/>
        <v>80</v>
      </c>
      <c r="I45" s="252">
        <f t="shared" si="32"/>
        <v>95</v>
      </c>
      <c r="J45" s="252">
        <f t="shared" si="32"/>
        <v>100</v>
      </c>
      <c r="K45" s="252">
        <f t="shared" si="32"/>
        <v>100</v>
      </c>
      <c r="L45" s="252">
        <f t="shared" si="32"/>
        <v>100</v>
      </c>
      <c r="M45" s="252">
        <f t="shared" si="32"/>
        <v>98.076666666666668</v>
      </c>
      <c r="N45" s="252">
        <f t="shared" si="32"/>
        <v>96.153333333333336</v>
      </c>
      <c r="O45" s="252">
        <f t="shared" si="32"/>
        <v>96.153333333333336</v>
      </c>
      <c r="P45" s="252">
        <f t="shared" si="32"/>
        <v>96.153333333333336</v>
      </c>
      <c r="Q45" s="252">
        <f t="shared" si="32"/>
        <v>96.153333333333336</v>
      </c>
      <c r="R45" s="252">
        <f t="shared" si="32"/>
        <v>96.153333333333336</v>
      </c>
      <c r="S45" s="252">
        <f t="shared" si="32"/>
        <v>96.153333333333336</v>
      </c>
      <c r="T45" s="252">
        <f t="shared" si="32"/>
        <v>96.153333333333336</v>
      </c>
      <c r="U45" s="252">
        <f t="shared" si="32"/>
        <v>96.153333333333336</v>
      </c>
      <c r="V45" s="252">
        <f t="shared" si="32"/>
        <v>96.153333333333336</v>
      </c>
      <c r="W45" s="252">
        <f t="shared" si="32"/>
        <v>96.153333333333336</v>
      </c>
      <c r="X45" s="252">
        <f t="shared" si="32"/>
        <v>96.153333333333336</v>
      </c>
      <c r="Y45" s="252">
        <f t="shared" si="32"/>
        <v>96.153333333333336</v>
      </c>
      <c r="Z45" s="252">
        <f t="shared" si="32"/>
        <v>96.153333333333336</v>
      </c>
      <c r="AA45" s="252">
        <f t="shared" si="32"/>
        <v>96.153333333333336</v>
      </c>
      <c r="AB45" s="252">
        <f t="shared" si="32"/>
        <v>96.153333333333336</v>
      </c>
      <c r="AC45" s="252">
        <f t="shared" si="32"/>
        <v>96.153333333333336</v>
      </c>
      <c r="AD45" s="252">
        <f t="shared" si="32"/>
        <v>96.153333333333336</v>
      </c>
      <c r="AE45" s="252">
        <f t="shared" si="32"/>
        <v>96.153333333333336</v>
      </c>
      <c r="AF45" s="252">
        <f t="shared" si="32"/>
        <v>96.153333333333336</v>
      </c>
      <c r="AG45" s="252">
        <f t="shared" si="32"/>
        <v>96.153333333333336</v>
      </c>
      <c r="AH45" s="252">
        <f t="shared" si="32"/>
        <v>96.153333333333336</v>
      </c>
      <c r="AI45" s="252">
        <f t="shared" si="32"/>
        <v>96.153333333333336</v>
      </c>
      <c r="AJ45" s="252">
        <f t="shared" si="32"/>
        <v>96.153333333333336</v>
      </c>
      <c r="AK45" s="252">
        <f t="shared" si="32"/>
        <v>96.153333333333336</v>
      </c>
      <c r="AL45" s="252">
        <f t="shared" si="32"/>
        <v>96.153333333333336</v>
      </c>
      <c r="AM45" s="252">
        <f t="shared" si="32"/>
        <v>96.153333333333336</v>
      </c>
      <c r="AN45" s="252">
        <f t="shared" si="32"/>
        <v>96.153333333333336</v>
      </c>
      <c r="AO45" s="252">
        <f t="shared" si="32"/>
        <v>96.153333333333336</v>
      </c>
      <c r="AP45" s="252">
        <f t="shared" si="32"/>
        <v>96.153333333333336</v>
      </c>
      <c r="AQ45" s="252">
        <f t="shared" si="32"/>
        <v>96.153333333333336</v>
      </c>
      <c r="AR45" s="252">
        <f t="shared" si="32"/>
        <v>94.216666666666669</v>
      </c>
      <c r="AS45" s="252">
        <f t="shared" si="32"/>
        <v>92.28</v>
      </c>
      <c r="AT45" s="252">
        <f t="shared" si="32"/>
        <v>90.343333333333334</v>
      </c>
      <c r="AU45" s="252">
        <f t="shared" si="32"/>
        <v>88.42</v>
      </c>
      <c r="AV45" s="252">
        <f t="shared" si="32"/>
        <v>86.49666666666667</v>
      </c>
      <c r="AW45" s="252">
        <f t="shared" si="32"/>
        <v>84.573333333333338</v>
      </c>
      <c r="AX45" s="252">
        <f t="shared" si="32"/>
        <v>82.63666666666667</v>
      </c>
      <c r="AY45" s="252">
        <f t="shared" si="32"/>
        <v>80.7</v>
      </c>
      <c r="AZ45" s="252">
        <f t="shared" si="32"/>
        <v>78.763333333333335</v>
      </c>
      <c r="BA45" s="252">
        <f t="shared" si="32"/>
        <v>76.84</v>
      </c>
      <c r="BB45" s="252">
        <f t="shared" si="32"/>
        <v>74.916666666666671</v>
      </c>
      <c r="BC45" s="252">
        <f t="shared" si="32"/>
        <v>72.993333333333339</v>
      </c>
      <c r="BD45" s="252">
        <f t="shared" si="32"/>
        <v>72.993333333333339</v>
      </c>
      <c r="BE45" s="252">
        <f t="shared" si="32"/>
        <v>72.993333333333339</v>
      </c>
      <c r="BF45" s="252">
        <f t="shared" si="32"/>
        <v>72.993333333333339</v>
      </c>
      <c r="BG45" s="252">
        <f t="shared" si="32"/>
        <v>72.993333333333339</v>
      </c>
      <c r="BH45" s="252">
        <f t="shared" si="32"/>
        <v>72.993333333333339</v>
      </c>
      <c r="BI45" s="252">
        <f t="shared" si="32"/>
        <v>72.993333333333339</v>
      </c>
      <c r="BJ45" s="252">
        <f t="shared" si="32"/>
        <v>72.993333333333339</v>
      </c>
      <c r="BK45" s="252">
        <f t="shared" si="32"/>
        <v>72.993333333333339</v>
      </c>
      <c r="BL45" s="252">
        <f t="shared" si="32"/>
        <v>72.993333333333339</v>
      </c>
      <c r="BM45" s="252">
        <f t="shared" si="32"/>
        <v>72.993333333333339</v>
      </c>
      <c r="BN45" s="252">
        <f t="shared" si="32"/>
        <v>72.993333333333339</v>
      </c>
      <c r="BO45" s="252">
        <f t="shared" si="32"/>
        <v>72.993333333333339</v>
      </c>
      <c r="BP45" s="252">
        <f t="shared" si="32"/>
        <v>72.993333333333339</v>
      </c>
      <c r="BQ45" s="252">
        <f t="shared" si="32"/>
        <v>72.993333333333339</v>
      </c>
      <c r="BR45" s="252">
        <f t="shared" ref="BR45" si="33">IF(BR44=$B$16,BQ45+($A$16*15),IF(BR44=$B$17,BQ45+($A$17*15),IF(BR44=$B$19,IF(BQ45+($A$19*15)&gt;100,100,BQ45+($A$19*15)),IF(BR44=$B$18,IF(BQ45+($A$18*15)&gt;100,100,BQ45+($A$18*15)),BQ45))))</f>
        <v>72.993333333333339</v>
      </c>
      <c r="BS45" s="252">
        <f>IF(BS44=$B$16,BR45+($A$16*15),IF(BS44=$B$17,BR45+($A$17*15),IF(BS44=$B$19,IF(BR45+($A$19*15)&gt;100,100,BR45+($A$19*15)),IF(BS44=$B$18,IF(BR45+($A$18*15)&gt;100,100,BR45+($A$18*15)),BR45))))</f>
        <v>72.993333333333339</v>
      </c>
      <c r="BT45" s="252">
        <f>IF(BT44=$B$16,BS45+($A$16*15),IF(BT44=$B$17,BS45+($A$17*15),IF(BT44=$B$19,IF(BS45+($A$19*15)&gt;100,100,BS45+($A$19*15)),IF(BT44=$B$18,IF(BS45+($A$18*15)&gt;100,100,BS45+($A$18*15)),BS45))))</f>
        <v>72.993333333333339</v>
      </c>
      <c r="BU45" s="252">
        <f>IF(BU44=$B$16,BT45+($A$16*15),IF(BU44=$B$17,BT45+($A$17*15),IF(BU44=$B$19,IF(BT45+($A$19*15)&gt;100,100,BT45+($A$19*15)),IF(BU44=$B$18,IF(BT45+($A$18*15)&gt;100,100,BT45+($A$18*15)),BT45))))</f>
        <v>87.993333333333339</v>
      </c>
      <c r="BV45" s="252">
        <f>IF(BV44=$B$16,BU45+($A$16*15),IF(BV44=$B$17,BU45+($A$17*15),IF(BV44=$B$19,IF(BU45+($A$19*15)&gt;100,100,BU45+($A$19*15)),IF(BV44=$B$18,IF(BU45+($A$18*15)&gt;100,100,BU45+($A$18*15)),BU45))))</f>
        <v>100</v>
      </c>
      <c r="BW45" s="252">
        <f t="shared" ref="BW45:BZ45" si="34">IF(BW44=$B$16,BV45+($A$16*15),IF(BW44=$B$17,BV45+($A$17*15),IF(BW44=$B$19,IF(BV45+($A$19*15)&gt;100,100,BV45+($A$19*15)),IF(BW44=$B$18,IF(BV45+($A$18*15)&gt;100,100,BV45+($A$18*15)),BV45))))</f>
        <v>100</v>
      </c>
      <c r="BX45" s="252">
        <f t="shared" si="34"/>
        <v>100</v>
      </c>
      <c r="BY45" s="252">
        <f t="shared" si="34"/>
        <v>98.076666666666668</v>
      </c>
      <c r="BZ45" s="252">
        <f t="shared" si="34"/>
        <v>96.14</v>
      </c>
      <c r="CA45" s="252">
        <f>IF(CA44=$B$16,BZ45+($A$16*15),IF(CA44=$B$17,BZ45+($A$17*15),IF(CA44=$B$19,IF(BZ45+($A$19*15)&gt;100,100,BZ45+($A$19*15)),IF(CA44=$B$18,IF(BZ45+($A$18*15)&gt;100,100,BZ45+($A$18*15)),BZ45))))</f>
        <v>94.203333333333333</v>
      </c>
      <c r="CB45" s="252">
        <f>IF(CB44=$B$16,CA45+($A$16*15),IF(CB44=$B$17,CA45+($A$17*15),IF(CB44=$B$19,IF(CA45+($A$19*15)&gt;100,100,CA45+($A$19*15)),IF(CB44=$B$18,IF(CA45+($A$18*15)&gt;100,100,CA45+($A$18*15)),CA45))))</f>
        <v>92.266666666666666</v>
      </c>
      <c r="CC45" s="252">
        <f>IF(CC44=$B$16,CB45+($A$16*15),IF(CC44=$B$17,CB45+($A$17*15),IF(CC44=$B$19,IF(CB45+($A$19*15)&gt;100,100,CB45+($A$19*15)),IF(CC44=$B$18,IF(CB45+($A$18*15)&gt;100,100,CB45+($A$18*15)),CB45))))</f>
        <v>90.343333333333334</v>
      </c>
      <c r="CD45" s="252">
        <f>IF(CD44=$B$16,CC45+($A$16*15),IF(CD44=$B$17,CC45+($A$17*15),IF(CD44=$B$19,IF(CC45+($A$19*15)&gt;100,100,CC45+($A$19*15)),IF(CD44=$B$18,IF(CC45+($A$18*15)&gt;100,100,CC45+($A$18*15)),CC45))))</f>
        <v>88.42</v>
      </c>
      <c r="CE45" s="252">
        <f>IF(CE44=$B$16,CD45+($A$16*15),IF(CE44=$B$17,CD45+($A$17*15),IF(CE44=$B$19,IF(CD45+($A$19*15)&gt;100,100,CD45+($A$19*15)),IF(CE44=$B$18,IF(CD45+($A$18*15)&gt;100,100,CD45+($A$18*15)),CD45))))</f>
        <v>86.49666666666667</v>
      </c>
      <c r="CF45" s="252">
        <f t="shared" ref="CF45:CL45" si="35">IF(CF44=$B$16,CE45+($A$16*15),IF(CF44=$B$17,CE45+($A$17*15),IF(CF44=$B$19,IF(CE45+($A$19*15)&gt;100,100,CE45+($A$19*15)),IF(CF44=$B$18,IF(CE45+($A$18*15)&gt;100,100,CE45+($A$18*15)),CE45))))</f>
        <v>84.56</v>
      </c>
      <c r="CG45" s="252">
        <f t="shared" si="35"/>
        <v>82.623333333333335</v>
      </c>
      <c r="CH45" s="252">
        <f t="shared" si="35"/>
        <v>80.686666666666667</v>
      </c>
      <c r="CI45" s="252">
        <f t="shared" si="35"/>
        <v>78.763333333333335</v>
      </c>
      <c r="CJ45" s="252">
        <f t="shared" si="35"/>
        <v>76.84</v>
      </c>
      <c r="CK45" s="252">
        <f t="shared" si="35"/>
        <v>74.916666666666671</v>
      </c>
      <c r="CL45" s="252">
        <f t="shared" si="35"/>
        <v>74.916666666666671</v>
      </c>
      <c r="CM45" s="256">
        <f t="shared" ref="CM45" si="36">CL45-10</f>
        <v>64.916666666666671</v>
      </c>
    </row>
    <row r="46" spans="1:92" ht="15" customHeight="1" x14ac:dyDescent="0.25">
      <c r="A46" s="344"/>
      <c r="B46" s="341" t="s">
        <v>55</v>
      </c>
      <c r="C46" s="64" t="s">
        <v>44</v>
      </c>
      <c r="D46" s="43" t="s">
        <v>45</v>
      </c>
      <c r="E46" s="257"/>
      <c r="F46" s="257"/>
      <c r="G46" s="257"/>
      <c r="H46" s="257"/>
      <c r="I46" s="257"/>
      <c r="J46" s="257"/>
      <c r="K46" s="257"/>
      <c r="L46" s="257"/>
      <c r="M46" s="271" t="s">
        <v>31</v>
      </c>
      <c r="N46" s="271" t="s">
        <v>31</v>
      </c>
      <c r="O46" s="271" t="s">
        <v>31</v>
      </c>
      <c r="P46" s="271" t="s">
        <v>31</v>
      </c>
      <c r="Q46" s="254" t="s">
        <v>27</v>
      </c>
      <c r="R46" s="254" t="s">
        <v>27</v>
      </c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5" t="s">
        <v>13</v>
      </c>
      <c r="BC46" s="255" t="s">
        <v>13</v>
      </c>
      <c r="BD46" s="255" t="s">
        <v>13</v>
      </c>
      <c r="BE46" s="255" t="s">
        <v>13</v>
      </c>
      <c r="BF46" s="254" t="s">
        <v>27</v>
      </c>
      <c r="BG46" s="257"/>
      <c r="BH46" s="257"/>
      <c r="BI46" s="257"/>
      <c r="BJ46" s="257"/>
      <c r="BK46" s="257"/>
      <c r="BL46" s="257"/>
      <c r="BM46" s="257"/>
      <c r="BN46" s="257"/>
      <c r="BO46" s="257"/>
      <c r="BP46" s="257"/>
      <c r="BQ46" s="257"/>
      <c r="BR46" s="257"/>
      <c r="BS46" s="257"/>
      <c r="BT46" s="257"/>
      <c r="BU46" s="257"/>
      <c r="BV46" s="257"/>
      <c r="BW46" s="257"/>
      <c r="BX46" s="257"/>
      <c r="BY46" s="257"/>
      <c r="BZ46" s="257"/>
      <c r="CA46" s="257"/>
      <c r="CB46" s="257"/>
      <c r="CC46" s="257"/>
      <c r="CD46" s="257"/>
      <c r="CE46" s="257"/>
      <c r="CF46" s="257"/>
      <c r="CG46" s="257"/>
      <c r="CH46" s="257"/>
      <c r="CI46" s="257"/>
      <c r="CJ46" s="257"/>
      <c r="CK46" s="257"/>
      <c r="CL46" s="257"/>
      <c r="CM46" s="252" t="s">
        <v>46</v>
      </c>
    </row>
    <row r="47" spans="1:92" ht="15" hidden="1" customHeight="1" x14ac:dyDescent="0.25">
      <c r="A47" s="344"/>
      <c r="B47" s="342"/>
      <c r="C47" s="64" t="s">
        <v>37</v>
      </c>
      <c r="D47" s="27">
        <v>80</v>
      </c>
      <c r="E47" s="252">
        <f>IF(E46=$B$16,D47+($A$16*15),IF(E46=$B$17,D47+($A$17*15),IF(E46=$B$19,IF(D47+($A$19*15)&gt;100,100,D47+($A$19*15)),IF(E46=$B$18,IF(D47+($A$18*15)&gt;100,100,D47+($A$18*15)),D47))))</f>
        <v>80</v>
      </c>
      <c r="F47" s="252">
        <f t="shared" ref="F47:AP47" si="37">IF(F46=$B$16,E47+($A$16*15),IF(F46=$B$17,E47+($A$17*15),IF(F46=$B$19,IF(E47+($A$19*15)&gt;100,100,E47+($A$19*15)),IF(F46=$B$18,IF(E47+($A$18*15)&gt;100,100,E47+($A$18*15)),E47))))</f>
        <v>80</v>
      </c>
      <c r="G47" s="252">
        <f t="shared" si="37"/>
        <v>80</v>
      </c>
      <c r="H47" s="252">
        <f t="shared" si="37"/>
        <v>80</v>
      </c>
      <c r="I47" s="252">
        <f t="shared" si="37"/>
        <v>80</v>
      </c>
      <c r="J47" s="252">
        <f t="shared" si="37"/>
        <v>80</v>
      </c>
      <c r="K47" s="252">
        <f t="shared" si="37"/>
        <v>80</v>
      </c>
      <c r="L47" s="252">
        <f t="shared" si="37"/>
        <v>80</v>
      </c>
      <c r="M47" s="252">
        <f t="shared" si="37"/>
        <v>95</v>
      </c>
      <c r="N47" s="252">
        <f t="shared" si="37"/>
        <v>100</v>
      </c>
      <c r="O47" s="252">
        <f t="shared" si="37"/>
        <v>100</v>
      </c>
      <c r="P47" s="252">
        <f t="shared" si="37"/>
        <v>100</v>
      </c>
      <c r="Q47" s="252">
        <f t="shared" si="37"/>
        <v>98.076666666666668</v>
      </c>
      <c r="R47" s="252">
        <f t="shared" si="37"/>
        <v>96.153333333333336</v>
      </c>
      <c r="S47" s="252">
        <f t="shared" si="37"/>
        <v>96.153333333333336</v>
      </c>
      <c r="T47" s="252">
        <f t="shared" si="37"/>
        <v>96.153333333333336</v>
      </c>
      <c r="U47" s="252">
        <f t="shared" si="37"/>
        <v>96.153333333333336</v>
      </c>
      <c r="V47" s="252">
        <f t="shared" si="37"/>
        <v>96.153333333333336</v>
      </c>
      <c r="W47" s="252">
        <f t="shared" si="37"/>
        <v>96.153333333333336</v>
      </c>
      <c r="X47" s="252">
        <f t="shared" si="37"/>
        <v>96.153333333333336</v>
      </c>
      <c r="Y47" s="252">
        <f t="shared" si="37"/>
        <v>96.153333333333336</v>
      </c>
      <c r="Z47" s="252">
        <f t="shared" si="37"/>
        <v>96.153333333333336</v>
      </c>
      <c r="AA47" s="252">
        <f t="shared" si="37"/>
        <v>96.153333333333336</v>
      </c>
      <c r="AB47" s="252">
        <f t="shared" si="37"/>
        <v>96.153333333333336</v>
      </c>
      <c r="AC47" s="252">
        <f t="shared" si="37"/>
        <v>96.153333333333336</v>
      </c>
      <c r="AD47" s="252">
        <f t="shared" si="37"/>
        <v>96.153333333333336</v>
      </c>
      <c r="AE47" s="252">
        <f t="shared" si="37"/>
        <v>96.153333333333336</v>
      </c>
      <c r="AF47" s="252">
        <f t="shared" si="37"/>
        <v>96.153333333333336</v>
      </c>
      <c r="AG47" s="252">
        <f t="shared" si="37"/>
        <v>96.153333333333336</v>
      </c>
      <c r="AH47" s="252">
        <f t="shared" si="37"/>
        <v>96.153333333333336</v>
      </c>
      <c r="AI47" s="252">
        <f t="shared" si="37"/>
        <v>96.153333333333336</v>
      </c>
      <c r="AJ47" s="252">
        <f t="shared" si="37"/>
        <v>96.153333333333336</v>
      </c>
      <c r="AK47" s="252">
        <f t="shared" si="37"/>
        <v>96.153333333333336</v>
      </c>
      <c r="AL47" s="252">
        <f t="shared" si="37"/>
        <v>96.153333333333336</v>
      </c>
      <c r="AM47" s="252">
        <f t="shared" si="37"/>
        <v>96.153333333333336</v>
      </c>
      <c r="AN47" s="252">
        <f t="shared" si="37"/>
        <v>96.153333333333336</v>
      </c>
      <c r="AO47" s="252">
        <f t="shared" si="37"/>
        <v>96.153333333333336</v>
      </c>
      <c r="AP47" s="252">
        <f t="shared" si="37"/>
        <v>96.153333333333336</v>
      </c>
      <c r="AQ47" s="252">
        <f>IF(AQ46=$B$16,AP47+($A$16*15),IF(AQ46=$B$17,AP47+($A$17*15),IF(AQ46=$B$19,IF(AP47+($A$19*15)&gt;100,100,AP47+($A$19*15)),IF(AQ46=$B$18,IF(AP47+($A$18*15)&gt;100,100,AP47+($A$18*15)),AP47))))</f>
        <v>96.153333333333336</v>
      </c>
      <c r="AR47" s="252">
        <f t="shared" ref="AR47:BZ47" si="38">IF(AR46=$B$16,AQ47+($A$16*15),IF(AR46=$B$17,AQ47+($A$17*15),IF(AR46=$B$19,IF(AQ47+($A$19*15)&gt;100,100,AQ47+($A$19*15)),IF(AR46=$B$18,IF(AQ47+($A$18*15)&gt;100,100,AQ47+($A$18*15)),AQ47))))</f>
        <v>96.153333333333336</v>
      </c>
      <c r="AS47" s="252">
        <f t="shared" si="38"/>
        <v>96.153333333333336</v>
      </c>
      <c r="AT47" s="252">
        <f t="shared" si="38"/>
        <v>96.153333333333336</v>
      </c>
      <c r="AU47" s="252">
        <f t="shared" si="38"/>
        <v>96.153333333333336</v>
      </c>
      <c r="AV47" s="252">
        <f t="shared" si="38"/>
        <v>96.153333333333336</v>
      </c>
      <c r="AW47" s="252">
        <f t="shared" si="38"/>
        <v>96.153333333333336</v>
      </c>
      <c r="AX47" s="252">
        <f t="shared" si="38"/>
        <v>96.153333333333336</v>
      </c>
      <c r="AY47" s="252">
        <f t="shared" si="38"/>
        <v>96.153333333333336</v>
      </c>
      <c r="AZ47" s="252">
        <f t="shared" si="38"/>
        <v>96.153333333333336</v>
      </c>
      <c r="BA47" s="252">
        <f t="shared" si="38"/>
        <v>96.153333333333336</v>
      </c>
      <c r="BB47" s="252">
        <f t="shared" si="38"/>
        <v>100</v>
      </c>
      <c r="BC47" s="252">
        <f t="shared" si="38"/>
        <v>100</v>
      </c>
      <c r="BD47" s="252">
        <f t="shared" si="38"/>
        <v>100</v>
      </c>
      <c r="BE47" s="252">
        <f t="shared" si="38"/>
        <v>100</v>
      </c>
      <c r="BF47" s="252">
        <f t="shared" si="38"/>
        <v>98.076666666666668</v>
      </c>
      <c r="BG47" s="252">
        <f t="shared" si="38"/>
        <v>98.076666666666668</v>
      </c>
      <c r="BH47" s="252">
        <f t="shared" si="38"/>
        <v>98.076666666666668</v>
      </c>
      <c r="BI47" s="252">
        <f t="shared" si="38"/>
        <v>98.076666666666668</v>
      </c>
      <c r="BJ47" s="252">
        <f t="shared" si="38"/>
        <v>98.076666666666668</v>
      </c>
      <c r="BK47" s="252">
        <f t="shared" si="38"/>
        <v>98.076666666666668</v>
      </c>
      <c r="BL47" s="252">
        <f t="shared" si="38"/>
        <v>98.076666666666668</v>
      </c>
      <c r="BM47" s="252">
        <f t="shared" si="38"/>
        <v>98.076666666666668</v>
      </c>
      <c r="BN47" s="252">
        <f t="shared" si="38"/>
        <v>98.076666666666668</v>
      </c>
      <c r="BO47" s="252">
        <f t="shared" si="38"/>
        <v>98.076666666666668</v>
      </c>
      <c r="BP47" s="252">
        <f t="shared" si="38"/>
        <v>98.076666666666668</v>
      </c>
      <c r="BQ47" s="252">
        <f t="shared" si="38"/>
        <v>98.076666666666668</v>
      </c>
      <c r="BR47" s="252">
        <f t="shared" si="38"/>
        <v>98.076666666666668</v>
      </c>
      <c r="BS47" s="252">
        <f t="shared" si="38"/>
        <v>98.076666666666668</v>
      </c>
      <c r="BT47" s="252">
        <f t="shared" si="38"/>
        <v>98.076666666666668</v>
      </c>
      <c r="BU47" s="252">
        <f t="shared" si="38"/>
        <v>98.076666666666668</v>
      </c>
      <c r="BV47" s="252">
        <f t="shared" si="38"/>
        <v>98.076666666666668</v>
      </c>
      <c r="BW47" s="252">
        <f t="shared" si="38"/>
        <v>98.076666666666668</v>
      </c>
      <c r="BX47" s="252">
        <f t="shared" si="38"/>
        <v>98.076666666666668</v>
      </c>
      <c r="BY47" s="252">
        <f t="shared" si="38"/>
        <v>98.076666666666668</v>
      </c>
      <c r="BZ47" s="252">
        <f t="shared" si="38"/>
        <v>98.076666666666668</v>
      </c>
      <c r="CA47" s="252">
        <f>IF(CA46=$B$16,BZ47+($A$16*15),IF(CA46=$B$17,BZ47+($A$17*15),IF(CA46=$B$19,IF(BZ47+($A$19*15)&gt;100,100,BZ47+($A$19*15)),IF(CA46=$B$18,IF(BZ47+($A$18*15)&gt;100,100,BZ47+($A$18*15)),BZ47))))</f>
        <v>98.076666666666668</v>
      </c>
      <c r="CB47" s="252">
        <f>IF(CB46=$B$16,CA47+($A$16*15),IF(CB46=$B$17,CA47+($A$17*15),IF(CB46=$B$19,IF(CA47+($A$19*15)&gt;100,100,CA47+($A$19*15)),IF(CB46=$B$18,IF(CA47+($A$18*15)&gt;100,100,CA47+($A$18*15)),CA47))))</f>
        <v>98.076666666666668</v>
      </c>
      <c r="CC47" s="252">
        <f>IF(CC46=$B$16,CB47+($A$16*15),IF(CC46=$B$17,CB47+($A$17*15),IF(CC46=$B$19,IF(CB47+($A$19*15)&gt;100,100,CB47+($A$19*15)),IF(CC46=$B$18,IF(CB47+($A$18*15)&gt;100,100,CB47+($A$18*15)),CB47))))</f>
        <v>98.076666666666668</v>
      </c>
      <c r="CD47" s="252">
        <f>IF(CD46=$B$16,CC47+($A$16*15),IF(CD46=$B$17,CC47+($A$17*15),IF(CD46=$B$19,IF(CC47+($A$19*15)&gt;100,100,CC47+($A$19*15)),IF(CD46=$B$18,IF(CC47+($A$18*15)&gt;100,100,CC47+($A$18*15)),CC47))))</f>
        <v>98.076666666666668</v>
      </c>
      <c r="CE47" s="252">
        <f t="shared" ref="CE47:CL47" si="39">IF(CE46=$B$16,CD47+($A$16*15),IF(CE46=$B$17,CD47+($A$17*15),IF(CE46=$B$19,IF(CD47+($A$19*15)&gt;100,100,CD47+($A$19*15)),IF(CE46=$B$18,IF(CD47+($A$18*15)&gt;100,100,CD47+($A$18*15)),CD47))))</f>
        <v>98.076666666666668</v>
      </c>
      <c r="CF47" s="252">
        <f t="shared" si="39"/>
        <v>98.076666666666668</v>
      </c>
      <c r="CG47" s="252">
        <f t="shared" si="39"/>
        <v>98.076666666666668</v>
      </c>
      <c r="CH47" s="252">
        <f t="shared" si="39"/>
        <v>98.076666666666668</v>
      </c>
      <c r="CI47" s="252">
        <f t="shared" si="39"/>
        <v>98.076666666666668</v>
      </c>
      <c r="CJ47" s="252">
        <f t="shared" si="39"/>
        <v>98.076666666666668</v>
      </c>
      <c r="CK47" s="252">
        <f t="shared" si="39"/>
        <v>98.076666666666668</v>
      </c>
      <c r="CL47" s="252">
        <f t="shared" si="39"/>
        <v>98.076666666666668</v>
      </c>
      <c r="CM47" s="256">
        <f t="shared" ref="CM47" si="40">CL47-10</f>
        <v>88.076666666666668</v>
      </c>
    </row>
    <row r="48" spans="1:92" ht="19.5" customHeight="1" x14ac:dyDescent="0.25">
      <c r="A48" s="344"/>
      <c r="B48" s="341" t="s">
        <v>56</v>
      </c>
      <c r="C48" s="64" t="s">
        <v>44</v>
      </c>
      <c r="D48" s="43" t="s">
        <v>45</v>
      </c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71" t="s">
        <v>31</v>
      </c>
      <c r="R48" s="271" t="s">
        <v>31</v>
      </c>
      <c r="S48" s="271" t="s">
        <v>31</v>
      </c>
      <c r="T48" s="271" t="s">
        <v>31</v>
      </c>
      <c r="U48" s="254" t="s">
        <v>27</v>
      </c>
      <c r="V48" s="254" t="s">
        <v>27</v>
      </c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71" t="s">
        <v>31</v>
      </c>
      <c r="BC48" s="271" t="s">
        <v>31</v>
      </c>
      <c r="BD48" s="271" t="s">
        <v>31</v>
      </c>
      <c r="BE48" s="271" t="s">
        <v>31</v>
      </c>
      <c r="BF48" s="254" t="s">
        <v>27</v>
      </c>
      <c r="BG48" s="254" t="s">
        <v>27</v>
      </c>
      <c r="BH48" s="257"/>
      <c r="BI48" s="257"/>
      <c r="BJ48" s="257"/>
      <c r="BK48" s="257"/>
      <c r="BL48" s="257"/>
      <c r="BM48" s="257"/>
      <c r="BN48" s="257"/>
      <c r="BO48" s="257"/>
      <c r="BP48" s="257"/>
      <c r="BQ48" s="257"/>
      <c r="BR48" s="257"/>
      <c r="BS48" s="257"/>
      <c r="BT48" s="257"/>
      <c r="BU48" s="257"/>
      <c r="BV48" s="257"/>
      <c r="BW48" s="257"/>
      <c r="BX48" s="257"/>
      <c r="BY48" s="257"/>
      <c r="BZ48" s="257"/>
      <c r="CA48" s="257"/>
      <c r="CB48" s="257"/>
      <c r="CC48" s="257"/>
      <c r="CD48" s="257"/>
      <c r="CE48" s="257"/>
      <c r="CF48" s="257"/>
      <c r="CG48" s="257"/>
      <c r="CH48" s="257"/>
      <c r="CI48" s="257"/>
      <c r="CJ48" s="257"/>
      <c r="CK48" s="257"/>
      <c r="CL48" s="257"/>
      <c r="CM48" s="252" t="s">
        <v>46</v>
      </c>
    </row>
    <row r="49" spans="1:95" ht="15" hidden="1" customHeight="1" x14ac:dyDescent="0.25">
      <c r="A49" s="344"/>
      <c r="B49" s="342"/>
      <c r="C49" s="64" t="s">
        <v>37</v>
      </c>
      <c r="D49" s="27">
        <v>80</v>
      </c>
      <c r="E49" s="252">
        <f>IF(E48=$B$16,D49+($A$16*15),IF(E48=$B$17,D49+($A$17*15),IF(E48=$B$19,IF(D49+($A$19*15)&gt;100,100,D49+($A$19*15)),IF(E48=$B$18,IF(D49+($A$18*15)&gt;100,100,D49+($A$18*15)),D49))))</f>
        <v>80</v>
      </c>
      <c r="F49" s="252">
        <f t="shared" ref="F49:BQ49" si="41">IF(F48=$B$16,E49+($A$16*15),IF(F48=$B$17,E49+($A$17*15),IF(F48=$B$19,IF(E49+($A$19*15)&gt;100,100,E49+($A$19*15)),IF(F48=$B$18,IF(E49+($A$18*15)&gt;100,100,E49+($A$18*15)),E49))))</f>
        <v>80</v>
      </c>
      <c r="G49" s="252">
        <f t="shared" si="41"/>
        <v>80</v>
      </c>
      <c r="H49" s="252">
        <f t="shared" si="41"/>
        <v>80</v>
      </c>
      <c r="I49" s="252">
        <f t="shared" si="41"/>
        <v>80</v>
      </c>
      <c r="J49" s="252">
        <f t="shared" si="41"/>
        <v>80</v>
      </c>
      <c r="K49" s="252">
        <f t="shared" si="41"/>
        <v>80</v>
      </c>
      <c r="L49" s="252">
        <f t="shared" si="41"/>
        <v>80</v>
      </c>
      <c r="M49" s="252">
        <f t="shared" si="41"/>
        <v>80</v>
      </c>
      <c r="N49" s="252">
        <f t="shared" si="41"/>
        <v>80</v>
      </c>
      <c r="O49" s="252">
        <f t="shared" si="41"/>
        <v>80</v>
      </c>
      <c r="P49" s="252">
        <f t="shared" si="41"/>
        <v>80</v>
      </c>
      <c r="Q49" s="252">
        <f t="shared" si="41"/>
        <v>95</v>
      </c>
      <c r="R49" s="252">
        <f t="shared" si="41"/>
        <v>100</v>
      </c>
      <c r="S49" s="252">
        <f t="shared" si="41"/>
        <v>100</v>
      </c>
      <c r="T49" s="252">
        <f t="shared" si="41"/>
        <v>100</v>
      </c>
      <c r="U49" s="252">
        <f t="shared" si="41"/>
        <v>98.076666666666668</v>
      </c>
      <c r="V49" s="252">
        <f t="shared" si="41"/>
        <v>96.153333333333336</v>
      </c>
      <c r="W49" s="252">
        <f t="shared" si="41"/>
        <v>96.153333333333336</v>
      </c>
      <c r="X49" s="252">
        <f t="shared" si="41"/>
        <v>96.153333333333336</v>
      </c>
      <c r="Y49" s="252">
        <f t="shared" si="41"/>
        <v>96.153333333333336</v>
      </c>
      <c r="Z49" s="252">
        <f t="shared" si="41"/>
        <v>96.153333333333336</v>
      </c>
      <c r="AA49" s="252">
        <f t="shared" si="41"/>
        <v>96.153333333333336</v>
      </c>
      <c r="AB49" s="252">
        <f t="shared" si="41"/>
        <v>96.153333333333336</v>
      </c>
      <c r="AC49" s="252">
        <f t="shared" si="41"/>
        <v>96.153333333333336</v>
      </c>
      <c r="AD49" s="252">
        <f t="shared" si="41"/>
        <v>96.153333333333336</v>
      </c>
      <c r="AE49" s="252">
        <f t="shared" si="41"/>
        <v>96.153333333333336</v>
      </c>
      <c r="AF49" s="252">
        <f t="shared" si="41"/>
        <v>96.153333333333336</v>
      </c>
      <c r="AG49" s="252">
        <f t="shared" si="41"/>
        <v>96.153333333333336</v>
      </c>
      <c r="AH49" s="252">
        <f t="shared" si="41"/>
        <v>96.153333333333336</v>
      </c>
      <c r="AI49" s="252">
        <f t="shared" si="41"/>
        <v>96.153333333333336</v>
      </c>
      <c r="AJ49" s="252">
        <f t="shared" si="41"/>
        <v>96.153333333333336</v>
      </c>
      <c r="AK49" s="252">
        <f t="shared" si="41"/>
        <v>96.153333333333336</v>
      </c>
      <c r="AL49" s="252">
        <f t="shared" si="41"/>
        <v>96.153333333333336</v>
      </c>
      <c r="AM49" s="252">
        <f t="shared" si="41"/>
        <v>96.153333333333336</v>
      </c>
      <c r="AN49" s="252">
        <f t="shared" si="41"/>
        <v>96.153333333333336</v>
      </c>
      <c r="AO49" s="252">
        <f t="shared" si="41"/>
        <v>96.153333333333336</v>
      </c>
      <c r="AP49" s="252">
        <f t="shared" si="41"/>
        <v>96.153333333333336</v>
      </c>
      <c r="AQ49" s="252">
        <f t="shared" si="41"/>
        <v>96.153333333333336</v>
      </c>
      <c r="AR49" s="252">
        <f t="shared" si="41"/>
        <v>96.153333333333336</v>
      </c>
      <c r="AS49" s="252">
        <f t="shared" si="41"/>
        <v>96.153333333333336</v>
      </c>
      <c r="AT49" s="252">
        <f t="shared" si="41"/>
        <v>96.153333333333336</v>
      </c>
      <c r="AU49" s="252">
        <f t="shared" si="41"/>
        <v>96.153333333333336</v>
      </c>
      <c r="AV49" s="252">
        <f t="shared" si="41"/>
        <v>96.153333333333336</v>
      </c>
      <c r="AW49" s="252">
        <f t="shared" si="41"/>
        <v>96.153333333333336</v>
      </c>
      <c r="AX49" s="252">
        <f t="shared" si="41"/>
        <v>96.153333333333336</v>
      </c>
      <c r="AY49" s="252">
        <f t="shared" si="41"/>
        <v>96.153333333333336</v>
      </c>
      <c r="AZ49" s="252">
        <f t="shared" si="41"/>
        <v>96.153333333333336</v>
      </c>
      <c r="BA49" s="252">
        <f t="shared" si="41"/>
        <v>96.153333333333336</v>
      </c>
      <c r="BB49" s="252">
        <f t="shared" si="41"/>
        <v>100</v>
      </c>
      <c r="BC49" s="252">
        <f t="shared" si="41"/>
        <v>100</v>
      </c>
      <c r="BD49" s="252">
        <f t="shared" si="41"/>
        <v>100</v>
      </c>
      <c r="BE49" s="252">
        <f t="shared" si="41"/>
        <v>100</v>
      </c>
      <c r="BF49" s="252">
        <f t="shared" si="41"/>
        <v>98.076666666666668</v>
      </c>
      <c r="BG49" s="252">
        <f t="shared" si="41"/>
        <v>96.153333333333336</v>
      </c>
      <c r="BH49" s="252">
        <f t="shared" si="41"/>
        <v>96.153333333333336</v>
      </c>
      <c r="BI49" s="252">
        <f t="shared" si="41"/>
        <v>96.153333333333336</v>
      </c>
      <c r="BJ49" s="252">
        <f t="shared" si="41"/>
        <v>96.153333333333336</v>
      </c>
      <c r="BK49" s="252">
        <f t="shared" si="41"/>
        <v>96.153333333333336</v>
      </c>
      <c r="BL49" s="252">
        <f t="shared" si="41"/>
        <v>96.153333333333336</v>
      </c>
      <c r="BM49" s="252">
        <f t="shared" si="41"/>
        <v>96.153333333333336</v>
      </c>
      <c r="BN49" s="252">
        <f t="shared" si="41"/>
        <v>96.153333333333336</v>
      </c>
      <c r="BO49" s="252">
        <f t="shared" si="41"/>
        <v>96.153333333333336</v>
      </c>
      <c r="BP49" s="252">
        <f t="shared" si="41"/>
        <v>96.153333333333336</v>
      </c>
      <c r="BQ49" s="252">
        <f t="shared" si="41"/>
        <v>96.153333333333336</v>
      </c>
      <c r="BR49" s="252">
        <f t="shared" ref="BR49:BZ49" si="42">IF(BR48=$B$16,BQ49+($A$16*15),IF(BR48=$B$17,BQ49+($A$17*15),IF(BR48=$B$19,IF(BQ49+($A$19*15)&gt;100,100,BQ49+($A$19*15)),IF(BR48=$B$18,IF(BQ49+($A$18*15)&gt;100,100,BQ49+($A$18*15)),BQ49))))</f>
        <v>96.153333333333336</v>
      </c>
      <c r="BS49" s="252">
        <f t="shared" si="42"/>
        <v>96.153333333333336</v>
      </c>
      <c r="BT49" s="252">
        <f t="shared" si="42"/>
        <v>96.153333333333336</v>
      </c>
      <c r="BU49" s="252">
        <f t="shared" si="42"/>
        <v>96.153333333333336</v>
      </c>
      <c r="BV49" s="252">
        <f t="shared" si="42"/>
        <v>96.153333333333336</v>
      </c>
      <c r="BW49" s="252">
        <f t="shared" si="42"/>
        <v>96.153333333333336</v>
      </c>
      <c r="BX49" s="252">
        <f t="shared" si="42"/>
        <v>96.153333333333336</v>
      </c>
      <c r="BY49" s="252">
        <f t="shared" si="42"/>
        <v>96.153333333333336</v>
      </c>
      <c r="BZ49" s="252">
        <f t="shared" si="42"/>
        <v>96.153333333333336</v>
      </c>
      <c r="CA49" s="252">
        <f>IF(CA48=$B$16,BZ49+($A$16*15),IF(CA48=$B$17,BZ49+($A$17*15),IF(CA48=$B$19,IF(BZ49+($A$19*15)&gt;100,100,BZ49+($A$19*15)),IF(CA48=$B$18,IF(BZ49+($A$18*15)&gt;100,100,BZ49+($A$18*15)),BZ49))))</f>
        <v>96.153333333333336</v>
      </c>
      <c r="CB49" s="252">
        <f>IF(CB48=$B$16,CA49+($A$16*15),IF(CB48=$B$17,CA49+($A$17*15),IF(CB48=$B$19,IF(CA49+($A$19*15)&gt;100,100,CA49+($A$19*15)),IF(CB48=$B$18,IF(CA49+($A$18*15)&gt;100,100,CA49+($A$18*15)),CA49))))</f>
        <v>96.153333333333336</v>
      </c>
      <c r="CC49" s="252">
        <f>IF(CC48=$B$16,CB49+($A$16*15),IF(CC48=$B$17,CB49+($A$17*15),IF(CC48=$B$19,IF(CB49+($A$19*15)&gt;100,100,CB49+($A$19*15)),IF(CC48=$B$18,IF(CB49+($A$18*15)&gt;100,100,CB49+($A$18*15)),CB49))))</f>
        <v>96.153333333333336</v>
      </c>
      <c r="CD49" s="252">
        <f t="shared" ref="CD49:CL49" si="43">IF(CD48=$B$16,CC49+($A$16*15),IF(CD48=$B$17,CC49+($A$17*15),IF(CD48=$B$19,IF(CC49+($A$19*15)&gt;100,100,CC49+($A$19*15)),IF(CD48=$B$18,IF(CC49+($A$18*15)&gt;100,100,CC49+($A$18*15)),CC49))))</f>
        <v>96.153333333333336</v>
      </c>
      <c r="CE49" s="252">
        <f t="shared" si="43"/>
        <v>96.153333333333336</v>
      </c>
      <c r="CF49" s="252">
        <f t="shared" si="43"/>
        <v>96.153333333333336</v>
      </c>
      <c r="CG49" s="252">
        <f t="shared" si="43"/>
        <v>96.153333333333336</v>
      </c>
      <c r="CH49" s="252">
        <f t="shared" si="43"/>
        <v>96.153333333333336</v>
      </c>
      <c r="CI49" s="252">
        <f t="shared" si="43"/>
        <v>96.153333333333336</v>
      </c>
      <c r="CJ49" s="252">
        <f t="shared" si="43"/>
        <v>96.153333333333336</v>
      </c>
      <c r="CK49" s="252">
        <f t="shared" si="43"/>
        <v>96.153333333333336</v>
      </c>
      <c r="CL49" s="252">
        <f t="shared" si="43"/>
        <v>96.153333333333336</v>
      </c>
      <c r="CM49" s="256">
        <f t="shared" ref="CM49" si="44">CL49-10</f>
        <v>86.153333333333336</v>
      </c>
    </row>
    <row r="50" spans="1:95" ht="15" customHeight="1" x14ac:dyDescent="0.25">
      <c r="A50" s="344"/>
      <c r="B50" s="341" t="s">
        <v>58</v>
      </c>
      <c r="C50" s="64" t="s">
        <v>44</v>
      </c>
      <c r="D50" s="43" t="s">
        <v>45</v>
      </c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71" t="s">
        <v>31</v>
      </c>
      <c r="V50" s="271" t="s">
        <v>31</v>
      </c>
      <c r="W50" s="271" t="s">
        <v>31</v>
      </c>
      <c r="X50" s="271" t="s">
        <v>31</v>
      </c>
      <c r="Y50" s="254" t="s">
        <v>27</v>
      </c>
      <c r="Z50" s="254" t="s">
        <v>27</v>
      </c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71" t="s">
        <v>31</v>
      </c>
      <c r="BG50" s="271" t="s">
        <v>31</v>
      </c>
      <c r="BH50" s="271" t="s">
        <v>31</v>
      </c>
      <c r="BI50" s="271" t="s">
        <v>31</v>
      </c>
      <c r="BJ50" s="254" t="s">
        <v>27</v>
      </c>
      <c r="BK50" s="254" t="s">
        <v>27</v>
      </c>
      <c r="BL50" s="257"/>
      <c r="BM50" s="257"/>
      <c r="BN50" s="257"/>
      <c r="BO50" s="257"/>
      <c r="BP50" s="257"/>
      <c r="BQ50" s="257"/>
      <c r="BR50" s="257"/>
      <c r="BS50" s="257"/>
      <c r="BT50" s="257"/>
      <c r="BU50" s="257"/>
      <c r="BV50" s="257"/>
      <c r="BW50" s="257"/>
      <c r="BX50" s="257"/>
      <c r="BY50" s="257"/>
      <c r="BZ50" s="257"/>
      <c r="CA50" s="257"/>
      <c r="CB50" s="257"/>
      <c r="CC50" s="257"/>
      <c r="CD50" s="257"/>
      <c r="CE50" s="257"/>
      <c r="CF50" s="257"/>
      <c r="CG50" s="257"/>
      <c r="CH50" s="257"/>
      <c r="CI50" s="257"/>
      <c r="CJ50" s="257"/>
      <c r="CK50" s="257"/>
      <c r="CL50" s="257"/>
      <c r="CM50" s="252" t="s">
        <v>46</v>
      </c>
    </row>
    <row r="51" spans="1:95" ht="15" hidden="1" customHeight="1" x14ac:dyDescent="0.25">
      <c r="A51" s="344"/>
      <c r="B51" s="342"/>
      <c r="C51" s="64" t="s">
        <v>37</v>
      </c>
      <c r="D51" s="27">
        <v>80</v>
      </c>
      <c r="E51" s="252">
        <f>IF(E50=$B$16,D51+($A$16*15),IF(E50=$B$17,D51+($A$17*15),IF(E50=$B$19,IF(D51+($A$19*15)&gt;100,100,D51+($A$19*15)),IF(E50=$B$18,IF(D51+($A$18*15)&gt;100,100,D51+($A$18*15)),D51))))</f>
        <v>80</v>
      </c>
      <c r="F51" s="252">
        <f t="shared" ref="F51:BQ51" si="45">IF(F50=$B$16,E51+($A$16*15),IF(F50=$B$17,E51+($A$17*15),IF(F50=$B$19,IF(E51+($A$19*15)&gt;100,100,E51+($A$19*15)),IF(F50=$B$18,IF(E51+($A$18*15)&gt;100,100,E51+($A$18*15)),E51))))</f>
        <v>80</v>
      </c>
      <c r="G51" s="252">
        <f t="shared" si="45"/>
        <v>80</v>
      </c>
      <c r="H51" s="252">
        <f t="shared" si="45"/>
        <v>80</v>
      </c>
      <c r="I51" s="252">
        <f t="shared" si="45"/>
        <v>80</v>
      </c>
      <c r="J51" s="252">
        <f t="shared" si="45"/>
        <v>80</v>
      </c>
      <c r="K51" s="252">
        <f t="shared" si="45"/>
        <v>80</v>
      </c>
      <c r="L51" s="252">
        <f t="shared" si="45"/>
        <v>80</v>
      </c>
      <c r="M51" s="252">
        <f t="shared" si="45"/>
        <v>80</v>
      </c>
      <c r="N51" s="252">
        <f t="shared" si="45"/>
        <v>80</v>
      </c>
      <c r="O51" s="252">
        <f t="shared" si="45"/>
        <v>80</v>
      </c>
      <c r="P51" s="252">
        <f t="shared" si="45"/>
        <v>80</v>
      </c>
      <c r="Q51" s="252">
        <f t="shared" si="45"/>
        <v>80</v>
      </c>
      <c r="R51" s="252">
        <f t="shared" si="45"/>
        <v>80</v>
      </c>
      <c r="S51" s="252">
        <f t="shared" si="45"/>
        <v>80</v>
      </c>
      <c r="T51" s="252">
        <f t="shared" si="45"/>
        <v>80</v>
      </c>
      <c r="U51" s="252">
        <f t="shared" si="45"/>
        <v>95</v>
      </c>
      <c r="V51" s="252">
        <f t="shared" si="45"/>
        <v>100</v>
      </c>
      <c r="W51" s="252">
        <f t="shared" si="45"/>
        <v>100</v>
      </c>
      <c r="X51" s="252">
        <f t="shared" si="45"/>
        <v>100</v>
      </c>
      <c r="Y51" s="252">
        <f t="shared" si="45"/>
        <v>98.076666666666668</v>
      </c>
      <c r="Z51" s="252">
        <f t="shared" si="45"/>
        <v>96.153333333333336</v>
      </c>
      <c r="AA51" s="252">
        <f t="shared" si="45"/>
        <v>96.153333333333336</v>
      </c>
      <c r="AB51" s="252">
        <f t="shared" si="45"/>
        <v>96.153333333333336</v>
      </c>
      <c r="AC51" s="252">
        <f t="shared" si="45"/>
        <v>96.153333333333336</v>
      </c>
      <c r="AD51" s="252">
        <f t="shared" si="45"/>
        <v>96.153333333333336</v>
      </c>
      <c r="AE51" s="252">
        <f t="shared" si="45"/>
        <v>96.153333333333336</v>
      </c>
      <c r="AF51" s="252">
        <f t="shared" si="45"/>
        <v>96.153333333333336</v>
      </c>
      <c r="AG51" s="252">
        <f t="shared" si="45"/>
        <v>96.153333333333336</v>
      </c>
      <c r="AH51" s="252">
        <f t="shared" si="45"/>
        <v>96.153333333333336</v>
      </c>
      <c r="AI51" s="252">
        <f t="shared" si="45"/>
        <v>96.153333333333336</v>
      </c>
      <c r="AJ51" s="252">
        <f t="shared" si="45"/>
        <v>96.153333333333336</v>
      </c>
      <c r="AK51" s="252">
        <f t="shared" si="45"/>
        <v>96.153333333333336</v>
      </c>
      <c r="AL51" s="252">
        <f t="shared" si="45"/>
        <v>96.153333333333336</v>
      </c>
      <c r="AM51" s="252">
        <f t="shared" si="45"/>
        <v>96.153333333333336</v>
      </c>
      <c r="AN51" s="252">
        <f t="shared" si="45"/>
        <v>96.153333333333336</v>
      </c>
      <c r="AO51" s="252">
        <f t="shared" si="45"/>
        <v>96.153333333333336</v>
      </c>
      <c r="AP51" s="252">
        <f t="shared" si="45"/>
        <v>96.153333333333336</v>
      </c>
      <c r="AQ51" s="252">
        <f t="shared" si="45"/>
        <v>96.153333333333336</v>
      </c>
      <c r="AR51" s="252">
        <f t="shared" si="45"/>
        <v>96.153333333333336</v>
      </c>
      <c r="AS51" s="252">
        <f t="shared" si="45"/>
        <v>96.153333333333336</v>
      </c>
      <c r="AT51" s="252">
        <f t="shared" si="45"/>
        <v>96.153333333333336</v>
      </c>
      <c r="AU51" s="252">
        <f t="shared" si="45"/>
        <v>96.153333333333336</v>
      </c>
      <c r="AV51" s="252">
        <f t="shared" si="45"/>
        <v>96.153333333333336</v>
      </c>
      <c r="AW51" s="252">
        <f t="shared" si="45"/>
        <v>96.153333333333336</v>
      </c>
      <c r="AX51" s="252">
        <f t="shared" si="45"/>
        <v>96.153333333333336</v>
      </c>
      <c r="AY51" s="252">
        <f t="shared" si="45"/>
        <v>96.153333333333336</v>
      </c>
      <c r="AZ51" s="252">
        <f t="shared" si="45"/>
        <v>96.153333333333336</v>
      </c>
      <c r="BA51" s="252">
        <f t="shared" si="45"/>
        <v>96.153333333333336</v>
      </c>
      <c r="BB51" s="252">
        <f t="shared" si="45"/>
        <v>96.153333333333336</v>
      </c>
      <c r="BC51" s="252">
        <f t="shared" si="45"/>
        <v>96.153333333333336</v>
      </c>
      <c r="BD51" s="252">
        <f t="shared" si="45"/>
        <v>96.153333333333336</v>
      </c>
      <c r="BE51" s="252">
        <f t="shared" si="45"/>
        <v>96.153333333333336</v>
      </c>
      <c r="BF51" s="252">
        <f t="shared" si="45"/>
        <v>100</v>
      </c>
      <c r="BG51" s="252">
        <f t="shared" si="45"/>
        <v>100</v>
      </c>
      <c r="BH51" s="252">
        <f t="shared" si="45"/>
        <v>100</v>
      </c>
      <c r="BI51" s="252">
        <f t="shared" si="45"/>
        <v>100</v>
      </c>
      <c r="BJ51" s="252">
        <f t="shared" si="45"/>
        <v>98.076666666666668</v>
      </c>
      <c r="BK51" s="252">
        <f t="shared" si="45"/>
        <v>96.153333333333336</v>
      </c>
      <c r="BL51" s="252">
        <f t="shared" si="45"/>
        <v>96.153333333333336</v>
      </c>
      <c r="BM51" s="252">
        <f t="shared" si="45"/>
        <v>96.153333333333336</v>
      </c>
      <c r="BN51" s="252">
        <f t="shared" si="45"/>
        <v>96.153333333333336</v>
      </c>
      <c r="BO51" s="252">
        <f t="shared" si="45"/>
        <v>96.153333333333336</v>
      </c>
      <c r="BP51" s="252">
        <f t="shared" si="45"/>
        <v>96.153333333333336</v>
      </c>
      <c r="BQ51" s="252">
        <f t="shared" si="45"/>
        <v>96.153333333333336</v>
      </c>
      <c r="BR51" s="252">
        <f t="shared" ref="BR51:BZ51" si="46">IF(BR50=$B$16,BQ51+($A$16*15),IF(BR50=$B$17,BQ51+($A$17*15),IF(BR50=$B$19,IF(BQ51+($A$19*15)&gt;100,100,BQ51+($A$19*15)),IF(BR50=$B$18,IF(BQ51+($A$18*15)&gt;100,100,BQ51+($A$18*15)),BQ51))))</f>
        <v>96.153333333333336</v>
      </c>
      <c r="BS51" s="252">
        <f t="shared" si="46"/>
        <v>96.153333333333336</v>
      </c>
      <c r="BT51" s="252">
        <f t="shared" si="46"/>
        <v>96.153333333333336</v>
      </c>
      <c r="BU51" s="252">
        <f t="shared" si="46"/>
        <v>96.153333333333336</v>
      </c>
      <c r="BV51" s="252">
        <f t="shared" si="46"/>
        <v>96.153333333333336</v>
      </c>
      <c r="BW51" s="252">
        <f t="shared" si="46"/>
        <v>96.153333333333336</v>
      </c>
      <c r="BX51" s="252">
        <f t="shared" si="46"/>
        <v>96.153333333333336</v>
      </c>
      <c r="BY51" s="252">
        <f t="shared" si="46"/>
        <v>96.153333333333336</v>
      </c>
      <c r="BZ51" s="252">
        <f t="shared" si="46"/>
        <v>96.153333333333336</v>
      </c>
      <c r="CA51" s="252">
        <f>IF(CA50=$B$16,BZ51+($A$16*15),IF(CA50=$B$17,BZ51+($A$17*15),IF(CA50=$B$19,IF(BZ51+($A$19*15)&gt;100,100,BZ51+($A$19*15)),IF(CA50=$B$18,IF(BZ51+($A$18*15)&gt;100,100,BZ51+($A$18*15)),BZ51))))</f>
        <v>96.153333333333336</v>
      </c>
      <c r="CB51" s="252">
        <f>IF(CB50=$B$16,CA51+($A$16*15),IF(CB50=$B$17,CA51+($A$17*15),IF(CB50=$B$19,IF(CA51+($A$19*15)&gt;100,100,CA51+($A$19*15)),IF(CB50=$B$18,IF(CA51+($A$18*15)&gt;100,100,CA51+($A$18*15)),CA51))))</f>
        <v>96.153333333333336</v>
      </c>
      <c r="CC51" s="252">
        <f t="shared" ref="CC51:CL51" si="47">IF(CC50=$B$16,CB51+($A$16*15),IF(CC50=$B$17,CB51+($A$17*15),IF(CC50=$B$19,IF(CB51+($A$19*15)&gt;100,100,CB51+($A$19*15)),IF(CC50=$B$18,IF(CB51+($A$18*15)&gt;100,100,CB51+($A$18*15)),CB51))))</f>
        <v>96.153333333333336</v>
      </c>
      <c r="CD51" s="252">
        <f t="shared" si="47"/>
        <v>96.153333333333336</v>
      </c>
      <c r="CE51" s="252">
        <f t="shared" si="47"/>
        <v>96.153333333333336</v>
      </c>
      <c r="CF51" s="252">
        <f t="shared" si="47"/>
        <v>96.153333333333336</v>
      </c>
      <c r="CG51" s="252">
        <f t="shared" si="47"/>
        <v>96.153333333333336</v>
      </c>
      <c r="CH51" s="252">
        <f t="shared" si="47"/>
        <v>96.153333333333336</v>
      </c>
      <c r="CI51" s="252">
        <f t="shared" si="47"/>
        <v>96.153333333333336</v>
      </c>
      <c r="CJ51" s="252">
        <f t="shared" si="47"/>
        <v>96.153333333333336</v>
      </c>
      <c r="CK51" s="252">
        <f t="shared" si="47"/>
        <v>96.153333333333336</v>
      </c>
      <c r="CL51" s="252">
        <f t="shared" si="47"/>
        <v>96.153333333333336</v>
      </c>
      <c r="CM51" s="256">
        <f t="shared" ref="CM51" si="48">CL51-10</f>
        <v>86.153333333333336</v>
      </c>
    </row>
    <row r="52" spans="1:95" ht="15" customHeight="1" x14ac:dyDescent="0.25">
      <c r="A52" s="344"/>
      <c r="B52" s="341" t="s">
        <v>60</v>
      </c>
      <c r="C52" s="64" t="s">
        <v>44</v>
      </c>
      <c r="D52" s="43" t="s">
        <v>45</v>
      </c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71" t="s">
        <v>31</v>
      </c>
      <c r="Z52" s="271" t="s">
        <v>31</v>
      </c>
      <c r="AA52" s="271" t="s">
        <v>31</v>
      </c>
      <c r="AB52" s="271" t="s">
        <v>31</v>
      </c>
      <c r="AC52" s="254" t="s">
        <v>27</v>
      </c>
      <c r="AD52" s="254" t="s">
        <v>27</v>
      </c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7"/>
      <c r="BG52" s="257"/>
      <c r="BH52" s="257"/>
      <c r="BI52" s="257"/>
      <c r="BJ52" s="271" t="s">
        <v>31</v>
      </c>
      <c r="BK52" s="271" t="s">
        <v>31</v>
      </c>
      <c r="BL52" s="271" t="s">
        <v>31</v>
      </c>
      <c r="BM52" s="271" t="s">
        <v>31</v>
      </c>
      <c r="BN52" s="254" t="s">
        <v>27</v>
      </c>
      <c r="BO52" s="254" t="s">
        <v>27</v>
      </c>
      <c r="BP52" s="257"/>
      <c r="BQ52" s="257"/>
      <c r="BR52" s="257"/>
      <c r="BS52" s="257"/>
      <c r="BT52" s="257"/>
      <c r="BU52" s="257"/>
      <c r="BV52" s="257"/>
      <c r="BW52" s="257"/>
      <c r="BX52" s="257"/>
      <c r="BY52" s="257"/>
      <c r="BZ52" s="257"/>
      <c r="CA52" s="257"/>
      <c r="CB52" s="257"/>
      <c r="CC52" s="257"/>
      <c r="CD52" s="257"/>
      <c r="CE52" s="257"/>
      <c r="CF52" s="257"/>
      <c r="CG52" s="257"/>
      <c r="CH52" s="257"/>
      <c r="CI52" s="257"/>
      <c r="CJ52" s="257"/>
      <c r="CK52" s="257"/>
      <c r="CL52" s="257"/>
      <c r="CM52" s="252" t="s">
        <v>46</v>
      </c>
      <c r="CO52" t="s">
        <v>73</v>
      </c>
    </row>
    <row r="53" spans="1:95" ht="15" hidden="1" customHeight="1" x14ac:dyDescent="0.25">
      <c r="A53" s="344"/>
      <c r="B53" s="342"/>
      <c r="C53" s="64" t="s">
        <v>37</v>
      </c>
      <c r="D53" s="27">
        <v>80</v>
      </c>
      <c r="E53" s="252">
        <f>IF(E52=$B$16,D53+($A$16*15),IF(E52=$B$17,D53+($A$17*15),IF(E52=$B$19,IF(D53+($A$19*15)&gt;100,100,D53+($A$19*15)),IF(E52=$B$18,IF(D53+($A$18*15)&gt;100,100,D53+($A$18*15)),D53))))</f>
        <v>80</v>
      </c>
      <c r="F53" s="252">
        <f t="shared" ref="F53:BQ53" si="49">IF(F52=$B$16,E53+($A$16*15),IF(F52=$B$17,E53+($A$17*15),IF(F52=$B$19,IF(E53+($A$19*15)&gt;100,100,E53+($A$19*15)),IF(F52=$B$18,IF(E53+($A$18*15)&gt;100,100,E53+($A$18*15)),E53))))</f>
        <v>80</v>
      </c>
      <c r="G53" s="252">
        <f t="shared" si="49"/>
        <v>80</v>
      </c>
      <c r="H53" s="252">
        <f t="shared" si="49"/>
        <v>80</v>
      </c>
      <c r="I53" s="252">
        <f t="shared" si="49"/>
        <v>80</v>
      </c>
      <c r="J53" s="252">
        <f t="shared" si="49"/>
        <v>80</v>
      </c>
      <c r="K53" s="252">
        <f t="shared" si="49"/>
        <v>80</v>
      </c>
      <c r="L53" s="252">
        <f t="shared" si="49"/>
        <v>80</v>
      </c>
      <c r="M53" s="252">
        <f t="shared" si="49"/>
        <v>80</v>
      </c>
      <c r="N53" s="252">
        <f t="shared" si="49"/>
        <v>80</v>
      </c>
      <c r="O53" s="252">
        <f t="shared" si="49"/>
        <v>80</v>
      </c>
      <c r="P53" s="252">
        <f t="shared" si="49"/>
        <v>80</v>
      </c>
      <c r="Q53" s="252">
        <f t="shared" si="49"/>
        <v>80</v>
      </c>
      <c r="R53" s="252">
        <f t="shared" si="49"/>
        <v>80</v>
      </c>
      <c r="S53" s="252">
        <f t="shared" si="49"/>
        <v>80</v>
      </c>
      <c r="T53" s="252">
        <f t="shared" si="49"/>
        <v>80</v>
      </c>
      <c r="U53" s="252">
        <f t="shared" si="49"/>
        <v>80</v>
      </c>
      <c r="V53" s="252">
        <f t="shared" si="49"/>
        <v>80</v>
      </c>
      <c r="W53" s="252">
        <f t="shared" si="49"/>
        <v>80</v>
      </c>
      <c r="X53" s="252">
        <f t="shared" si="49"/>
        <v>80</v>
      </c>
      <c r="Y53" s="252">
        <f t="shared" si="49"/>
        <v>95</v>
      </c>
      <c r="Z53" s="252">
        <f t="shared" si="49"/>
        <v>100</v>
      </c>
      <c r="AA53" s="252">
        <f t="shared" si="49"/>
        <v>100</v>
      </c>
      <c r="AB53" s="252">
        <f t="shared" si="49"/>
        <v>100</v>
      </c>
      <c r="AC53" s="252">
        <f t="shared" si="49"/>
        <v>98.076666666666668</v>
      </c>
      <c r="AD53" s="252">
        <f t="shared" si="49"/>
        <v>96.153333333333336</v>
      </c>
      <c r="AE53" s="252">
        <f t="shared" si="49"/>
        <v>96.153333333333336</v>
      </c>
      <c r="AF53" s="252">
        <f t="shared" si="49"/>
        <v>96.153333333333336</v>
      </c>
      <c r="AG53" s="252">
        <f t="shared" si="49"/>
        <v>96.153333333333336</v>
      </c>
      <c r="AH53" s="252">
        <f t="shared" si="49"/>
        <v>96.153333333333336</v>
      </c>
      <c r="AI53" s="252">
        <f t="shared" si="49"/>
        <v>96.153333333333336</v>
      </c>
      <c r="AJ53" s="252">
        <f t="shared" si="49"/>
        <v>96.153333333333336</v>
      </c>
      <c r="AK53" s="252">
        <f t="shared" si="49"/>
        <v>96.153333333333336</v>
      </c>
      <c r="AL53" s="252">
        <f t="shared" si="49"/>
        <v>96.153333333333336</v>
      </c>
      <c r="AM53" s="252">
        <f t="shared" si="49"/>
        <v>96.153333333333336</v>
      </c>
      <c r="AN53" s="252">
        <f t="shared" si="49"/>
        <v>96.153333333333336</v>
      </c>
      <c r="AO53" s="252">
        <f t="shared" si="49"/>
        <v>96.153333333333336</v>
      </c>
      <c r="AP53" s="252">
        <f t="shared" si="49"/>
        <v>96.153333333333336</v>
      </c>
      <c r="AQ53" s="252">
        <f t="shared" si="49"/>
        <v>96.153333333333336</v>
      </c>
      <c r="AR53" s="252">
        <f t="shared" si="49"/>
        <v>96.153333333333336</v>
      </c>
      <c r="AS53" s="252">
        <f t="shared" si="49"/>
        <v>96.153333333333336</v>
      </c>
      <c r="AT53" s="252">
        <f t="shared" si="49"/>
        <v>96.153333333333336</v>
      </c>
      <c r="AU53" s="252">
        <f t="shared" si="49"/>
        <v>96.153333333333336</v>
      </c>
      <c r="AV53" s="252">
        <f t="shared" si="49"/>
        <v>96.153333333333336</v>
      </c>
      <c r="AW53" s="252">
        <f t="shared" si="49"/>
        <v>96.153333333333336</v>
      </c>
      <c r="AX53" s="252">
        <f t="shared" si="49"/>
        <v>96.153333333333336</v>
      </c>
      <c r="AY53" s="252">
        <f t="shared" si="49"/>
        <v>96.153333333333336</v>
      </c>
      <c r="AZ53" s="252">
        <f t="shared" si="49"/>
        <v>96.153333333333336</v>
      </c>
      <c r="BA53" s="252">
        <f t="shared" si="49"/>
        <v>96.153333333333336</v>
      </c>
      <c r="BB53" s="252">
        <f t="shared" si="49"/>
        <v>96.153333333333336</v>
      </c>
      <c r="BC53" s="252">
        <f t="shared" si="49"/>
        <v>96.153333333333336</v>
      </c>
      <c r="BD53" s="252">
        <f t="shared" si="49"/>
        <v>96.153333333333336</v>
      </c>
      <c r="BE53" s="252">
        <f t="shared" si="49"/>
        <v>96.153333333333336</v>
      </c>
      <c r="BF53" s="252">
        <f t="shared" si="49"/>
        <v>96.153333333333336</v>
      </c>
      <c r="BG53" s="252">
        <f t="shared" si="49"/>
        <v>96.153333333333336</v>
      </c>
      <c r="BH53" s="252">
        <f t="shared" si="49"/>
        <v>96.153333333333336</v>
      </c>
      <c r="BI53" s="252">
        <f t="shared" si="49"/>
        <v>96.153333333333336</v>
      </c>
      <c r="BJ53" s="252">
        <f t="shared" si="49"/>
        <v>100</v>
      </c>
      <c r="BK53" s="252">
        <f t="shared" si="49"/>
        <v>100</v>
      </c>
      <c r="BL53" s="252">
        <f t="shared" si="49"/>
        <v>100</v>
      </c>
      <c r="BM53" s="252">
        <f t="shared" si="49"/>
        <v>100</v>
      </c>
      <c r="BN53" s="252">
        <f t="shared" si="49"/>
        <v>98.076666666666668</v>
      </c>
      <c r="BO53" s="252">
        <f t="shared" si="49"/>
        <v>96.153333333333336</v>
      </c>
      <c r="BP53" s="252">
        <f t="shared" si="49"/>
        <v>96.153333333333336</v>
      </c>
      <c r="BQ53" s="252">
        <f t="shared" si="49"/>
        <v>96.153333333333336</v>
      </c>
      <c r="BR53" s="252">
        <f t="shared" ref="BR53:BZ53" si="50">IF(BR52=$B$16,BQ53+($A$16*15),IF(BR52=$B$17,BQ53+($A$17*15),IF(BR52=$B$19,IF(BQ53+($A$19*15)&gt;100,100,BQ53+($A$19*15)),IF(BR52=$B$18,IF(BQ53+($A$18*15)&gt;100,100,BQ53+($A$18*15)),BQ53))))</f>
        <v>96.153333333333336</v>
      </c>
      <c r="BS53" s="252">
        <f t="shared" si="50"/>
        <v>96.153333333333336</v>
      </c>
      <c r="BT53" s="252">
        <f t="shared" si="50"/>
        <v>96.153333333333336</v>
      </c>
      <c r="BU53" s="252">
        <f t="shared" si="50"/>
        <v>96.153333333333336</v>
      </c>
      <c r="BV53" s="252">
        <f t="shared" si="50"/>
        <v>96.153333333333336</v>
      </c>
      <c r="BW53" s="252">
        <f t="shared" si="50"/>
        <v>96.153333333333336</v>
      </c>
      <c r="BX53" s="252">
        <f t="shared" si="50"/>
        <v>96.153333333333336</v>
      </c>
      <c r="BY53" s="252">
        <f t="shared" si="50"/>
        <v>96.153333333333336</v>
      </c>
      <c r="BZ53" s="252">
        <f t="shared" si="50"/>
        <v>96.153333333333336</v>
      </c>
      <c r="CA53" s="252">
        <f>IF(CA52=$B$16,BZ53+($A$16*15),IF(CA52=$B$17,BZ53+($A$17*15),IF(CA52=$B$19,IF(BZ53+($A$19*15)&gt;100,100,BZ53+($A$19*15)),IF(CA52=$B$18,IF(BZ53+($A$18*15)&gt;100,100,BZ53+($A$18*15)),BZ53))))</f>
        <v>96.153333333333336</v>
      </c>
      <c r="CB53" s="252">
        <f t="shared" ref="CB53:CL53" si="51">IF(CB52=$B$16,CA53+($A$16*15),IF(CB52=$B$17,CA53+($A$17*15),IF(CB52=$B$19,IF(CA53+($A$19*15)&gt;100,100,CA53+($A$19*15)),IF(CB52=$B$18,IF(CA53+($A$18*15)&gt;100,100,CA53+($A$18*15)),CA53))))</f>
        <v>96.153333333333336</v>
      </c>
      <c r="CC53" s="252">
        <f t="shared" si="51"/>
        <v>96.153333333333336</v>
      </c>
      <c r="CD53" s="252">
        <f t="shared" si="51"/>
        <v>96.153333333333336</v>
      </c>
      <c r="CE53" s="252">
        <f t="shared" si="51"/>
        <v>96.153333333333336</v>
      </c>
      <c r="CF53" s="252">
        <f t="shared" si="51"/>
        <v>96.153333333333336</v>
      </c>
      <c r="CG53" s="252">
        <f t="shared" si="51"/>
        <v>96.153333333333336</v>
      </c>
      <c r="CH53" s="252">
        <f t="shared" si="51"/>
        <v>96.153333333333336</v>
      </c>
      <c r="CI53" s="252">
        <f t="shared" si="51"/>
        <v>96.153333333333336</v>
      </c>
      <c r="CJ53" s="252">
        <f t="shared" si="51"/>
        <v>96.153333333333336</v>
      </c>
      <c r="CK53" s="252">
        <f t="shared" si="51"/>
        <v>96.153333333333336</v>
      </c>
      <c r="CL53" s="252">
        <f t="shared" si="51"/>
        <v>96.153333333333336</v>
      </c>
      <c r="CM53" s="256">
        <f t="shared" ref="CM53" si="52">CL53-10</f>
        <v>86.153333333333336</v>
      </c>
    </row>
    <row r="54" spans="1:95" ht="15" hidden="1" customHeight="1" x14ac:dyDescent="0.25">
      <c r="A54" s="113" t="s">
        <v>61</v>
      </c>
      <c r="B54" s="114"/>
      <c r="C54" s="115"/>
      <c r="D54" s="8">
        <f>COUNTIF(D$30:D$53,"Go")</f>
        <v>0</v>
      </c>
      <c r="E54" s="258">
        <f t="shared" ref="E54:BP54" si="53">COUNTIF(E$30:E$53,"Go")</f>
        <v>1</v>
      </c>
      <c r="F54" s="258">
        <f t="shared" si="53"/>
        <v>2</v>
      </c>
      <c r="G54" s="258">
        <f t="shared" si="53"/>
        <v>3</v>
      </c>
      <c r="H54" s="258">
        <f t="shared" si="53"/>
        <v>3</v>
      </c>
      <c r="I54" s="258">
        <f t="shared" si="53"/>
        <v>3</v>
      </c>
      <c r="J54" s="258">
        <f t="shared" si="53"/>
        <v>3</v>
      </c>
      <c r="K54" s="258">
        <f t="shared" si="53"/>
        <v>3</v>
      </c>
      <c r="L54" s="258">
        <f t="shared" si="53"/>
        <v>3</v>
      </c>
      <c r="M54" s="258">
        <f t="shared" si="53"/>
        <v>3</v>
      </c>
      <c r="N54" s="258">
        <f t="shared" si="53"/>
        <v>3</v>
      </c>
      <c r="O54" s="258">
        <f t="shared" si="53"/>
        <v>3</v>
      </c>
      <c r="P54" s="258">
        <f t="shared" si="53"/>
        <v>3</v>
      </c>
      <c r="Q54" s="258">
        <f t="shared" si="53"/>
        <v>3</v>
      </c>
      <c r="R54" s="258">
        <f t="shared" si="53"/>
        <v>3</v>
      </c>
      <c r="S54" s="258">
        <f t="shared" si="53"/>
        <v>3</v>
      </c>
      <c r="T54" s="258">
        <f t="shared" si="53"/>
        <v>3</v>
      </c>
      <c r="U54" s="258">
        <f t="shared" si="53"/>
        <v>3</v>
      </c>
      <c r="V54" s="258">
        <f t="shared" si="53"/>
        <v>3</v>
      </c>
      <c r="W54" s="258">
        <f t="shared" si="53"/>
        <v>3</v>
      </c>
      <c r="X54" s="258">
        <f t="shared" si="53"/>
        <v>3</v>
      </c>
      <c r="Y54" s="258">
        <f t="shared" si="53"/>
        <v>3</v>
      </c>
      <c r="Z54" s="258">
        <f t="shared" si="53"/>
        <v>3</v>
      </c>
      <c r="AA54" s="258">
        <f t="shared" si="53"/>
        <v>3</v>
      </c>
      <c r="AB54" s="258">
        <f t="shared" si="53"/>
        <v>3</v>
      </c>
      <c r="AC54" s="258">
        <f t="shared" si="53"/>
        <v>3</v>
      </c>
      <c r="AD54" s="258">
        <f t="shared" si="53"/>
        <v>3</v>
      </c>
      <c r="AE54" s="258">
        <f t="shared" si="53"/>
        <v>3</v>
      </c>
      <c r="AF54" s="258">
        <f t="shared" si="53"/>
        <v>3</v>
      </c>
      <c r="AG54" s="258">
        <f t="shared" si="53"/>
        <v>3</v>
      </c>
      <c r="AH54" s="258">
        <f t="shared" si="53"/>
        <v>3</v>
      </c>
      <c r="AI54" s="258">
        <f t="shared" si="53"/>
        <v>3</v>
      </c>
      <c r="AJ54" s="258">
        <f t="shared" si="53"/>
        <v>3</v>
      </c>
      <c r="AK54" s="258">
        <f t="shared" si="53"/>
        <v>3</v>
      </c>
      <c r="AL54" s="258">
        <f t="shared" si="53"/>
        <v>3</v>
      </c>
      <c r="AM54" s="258">
        <f t="shared" si="53"/>
        <v>3</v>
      </c>
      <c r="AN54" s="258">
        <f t="shared" si="53"/>
        <v>3</v>
      </c>
      <c r="AO54" s="258">
        <f t="shared" si="53"/>
        <v>3</v>
      </c>
      <c r="AP54" s="258">
        <f t="shared" si="53"/>
        <v>3</v>
      </c>
      <c r="AQ54" s="258">
        <f t="shared" si="53"/>
        <v>3</v>
      </c>
      <c r="AR54" s="258">
        <f t="shared" si="53"/>
        <v>3</v>
      </c>
      <c r="AS54" s="258">
        <f t="shared" si="53"/>
        <v>3</v>
      </c>
      <c r="AT54" s="258">
        <f t="shared" si="53"/>
        <v>3</v>
      </c>
      <c r="AU54" s="258">
        <f t="shared" si="53"/>
        <v>3</v>
      </c>
      <c r="AV54" s="258">
        <f t="shared" si="53"/>
        <v>3</v>
      </c>
      <c r="AW54" s="258">
        <f t="shared" si="53"/>
        <v>3</v>
      </c>
      <c r="AX54" s="258">
        <f t="shared" si="53"/>
        <v>3</v>
      </c>
      <c r="AY54" s="258">
        <f t="shared" si="53"/>
        <v>3</v>
      </c>
      <c r="AZ54" s="258">
        <f t="shared" si="53"/>
        <v>3</v>
      </c>
      <c r="BA54" s="258">
        <f t="shared" si="53"/>
        <v>3</v>
      </c>
      <c r="BB54" s="258">
        <f t="shared" si="53"/>
        <v>3</v>
      </c>
      <c r="BC54" s="258">
        <f t="shared" si="53"/>
        <v>3</v>
      </c>
      <c r="BD54" s="258">
        <f t="shared" si="53"/>
        <v>3</v>
      </c>
      <c r="BE54" s="258">
        <f t="shared" si="53"/>
        <v>3</v>
      </c>
      <c r="BF54" s="258">
        <f t="shared" si="53"/>
        <v>3</v>
      </c>
      <c r="BG54" s="258">
        <f t="shared" si="53"/>
        <v>3</v>
      </c>
      <c r="BH54" s="258">
        <f t="shared" si="53"/>
        <v>3</v>
      </c>
      <c r="BI54" s="258">
        <f t="shared" si="53"/>
        <v>3</v>
      </c>
      <c r="BJ54" s="258">
        <f t="shared" si="53"/>
        <v>3</v>
      </c>
      <c r="BK54" s="258">
        <f t="shared" si="53"/>
        <v>3</v>
      </c>
      <c r="BL54" s="258">
        <f t="shared" si="53"/>
        <v>3</v>
      </c>
      <c r="BM54" s="258">
        <f t="shared" si="53"/>
        <v>3</v>
      </c>
      <c r="BN54" s="258">
        <f t="shared" si="53"/>
        <v>3</v>
      </c>
      <c r="BO54" s="258">
        <f t="shared" si="53"/>
        <v>3</v>
      </c>
      <c r="BP54" s="258">
        <f t="shared" si="53"/>
        <v>3</v>
      </c>
      <c r="BQ54" s="258">
        <f t="shared" ref="BQ54:CL54" si="54">COUNTIF(BQ$30:BQ$53,"Go")</f>
        <v>3</v>
      </c>
      <c r="BR54" s="258">
        <f t="shared" si="54"/>
        <v>3</v>
      </c>
      <c r="BS54" s="258">
        <f t="shared" si="54"/>
        <v>3</v>
      </c>
      <c r="BT54" s="258">
        <f t="shared" si="54"/>
        <v>3</v>
      </c>
      <c r="BU54" s="258">
        <f t="shared" si="54"/>
        <v>3</v>
      </c>
      <c r="BV54" s="258">
        <f t="shared" si="54"/>
        <v>3</v>
      </c>
      <c r="BW54" s="258">
        <f t="shared" si="54"/>
        <v>3</v>
      </c>
      <c r="BX54" s="258">
        <f t="shared" si="54"/>
        <v>3</v>
      </c>
      <c r="BY54" s="258">
        <f t="shared" si="54"/>
        <v>3</v>
      </c>
      <c r="BZ54" s="258">
        <f t="shared" si="54"/>
        <v>3</v>
      </c>
      <c r="CA54" s="258">
        <f t="shared" si="54"/>
        <v>3</v>
      </c>
      <c r="CB54" s="258">
        <f t="shared" si="54"/>
        <v>3</v>
      </c>
      <c r="CC54" s="258">
        <f t="shared" si="54"/>
        <v>3</v>
      </c>
      <c r="CD54" s="258">
        <f t="shared" si="54"/>
        <v>3</v>
      </c>
      <c r="CE54" s="258">
        <f t="shared" si="54"/>
        <v>3</v>
      </c>
      <c r="CF54" s="258">
        <f t="shared" si="54"/>
        <v>3</v>
      </c>
      <c r="CG54" s="258">
        <f t="shared" si="54"/>
        <v>3</v>
      </c>
      <c r="CH54" s="258">
        <f t="shared" si="54"/>
        <v>3</v>
      </c>
      <c r="CI54" s="258">
        <f t="shared" si="54"/>
        <v>3</v>
      </c>
      <c r="CJ54" s="258">
        <f t="shared" si="54"/>
        <v>3</v>
      </c>
      <c r="CK54" s="258">
        <f t="shared" si="54"/>
        <v>3</v>
      </c>
      <c r="CL54" s="258">
        <f t="shared" si="54"/>
        <v>3</v>
      </c>
      <c r="CM54" s="332"/>
      <c r="CO54" t="s">
        <v>32</v>
      </c>
      <c r="CP54" t="s">
        <v>33</v>
      </c>
      <c r="CQ54" t="s">
        <v>34</v>
      </c>
    </row>
    <row r="55" spans="1:95" x14ac:dyDescent="0.25">
      <c r="A55" s="113" t="s">
        <v>62</v>
      </c>
      <c r="B55" s="114"/>
      <c r="C55" s="115"/>
      <c r="D55" s="8">
        <f>COUNTIF(D30:D53,"ST1")</f>
        <v>0</v>
      </c>
      <c r="E55" s="258">
        <f t="shared" ref="E55:BP55" si="55">COUNTIF(E30:E53,"ST1")</f>
        <v>1</v>
      </c>
      <c r="F55" s="258">
        <f t="shared" si="55"/>
        <v>1</v>
      </c>
      <c r="G55" s="258">
        <f t="shared" si="55"/>
        <v>1</v>
      </c>
      <c r="H55" s="258">
        <f t="shared" si="55"/>
        <v>1</v>
      </c>
      <c r="I55" s="258">
        <f t="shared" si="55"/>
        <v>1</v>
      </c>
      <c r="J55" s="258">
        <f t="shared" si="55"/>
        <v>1</v>
      </c>
      <c r="K55" s="258">
        <f t="shared" si="55"/>
        <v>1</v>
      </c>
      <c r="L55" s="258">
        <f t="shared" si="55"/>
        <v>1</v>
      </c>
      <c r="M55" s="258">
        <f t="shared" si="55"/>
        <v>1</v>
      </c>
      <c r="N55" s="258">
        <f t="shared" si="55"/>
        <v>1</v>
      </c>
      <c r="O55" s="258">
        <f t="shared" si="55"/>
        <v>1</v>
      </c>
      <c r="P55" s="258">
        <f t="shared" si="55"/>
        <v>1</v>
      </c>
      <c r="Q55" s="258">
        <f t="shared" si="55"/>
        <v>1</v>
      </c>
      <c r="R55" s="258">
        <f t="shared" si="55"/>
        <v>1</v>
      </c>
      <c r="S55" s="258">
        <f t="shared" si="55"/>
        <v>1</v>
      </c>
      <c r="T55" s="258">
        <f t="shared" si="55"/>
        <v>1</v>
      </c>
      <c r="U55" s="258">
        <f t="shared" si="55"/>
        <v>1</v>
      </c>
      <c r="V55" s="258">
        <f t="shared" si="55"/>
        <v>1</v>
      </c>
      <c r="W55" s="258">
        <f t="shared" si="55"/>
        <v>1</v>
      </c>
      <c r="X55" s="258">
        <f t="shared" si="55"/>
        <v>1</v>
      </c>
      <c r="Y55" s="258">
        <f t="shared" si="55"/>
        <v>1</v>
      </c>
      <c r="Z55" s="258">
        <f t="shared" si="55"/>
        <v>1</v>
      </c>
      <c r="AA55" s="258">
        <f t="shared" si="55"/>
        <v>1</v>
      </c>
      <c r="AB55" s="258">
        <f t="shared" si="55"/>
        <v>1</v>
      </c>
      <c r="AC55" s="258">
        <f t="shared" si="55"/>
        <v>0</v>
      </c>
      <c r="AD55" s="258">
        <f t="shared" si="55"/>
        <v>0</v>
      </c>
      <c r="AE55" s="258">
        <f t="shared" si="55"/>
        <v>0</v>
      </c>
      <c r="AF55" s="258">
        <f t="shared" si="55"/>
        <v>0</v>
      </c>
      <c r="AG55" s="258">
        <f t="shared" si="55"/>
        <v>1</v>
      </c>
      <c r="AH55" s="258">
        <f t="shared" si="55"/>
        <v>1</v>
      </c>
      <c r="AI55" s="258">
        <f t="shared" si="55"/>
        <v>1</v>
      </c>
      <c r="AJ55" s="258">
        <f t="shared" si="55"/>
        <v>1</v>
      </c>
      <c r="AK55" s="258">
        <f t="shared" si="55"/>
        <v>1</v>
      </c>
      <c r="AL55" s="258">
        <f t="shared" si="55"/>
        <v>1</v>
      </c>
      <c r="AM55" s="258">
        <f t="shared" si="55"/>
        <v>1</v>
      </c>
      <c r="AN55" s="258">
        <f t="shared" si="55"/>
        <v>1</v>
      </c>
      <c r="AO55" s="258">
        <f t="shared" si="55"/>
        <v>1</v>
      </c>
      <c r="AP55" s="258">
        <f t="shared" si="55"/>
        <v>1</v>
      </c>
      <c r="AQ55" s="258">
        <f t="shared" si="55"/>
        <v>1</v>
      </c>
      <c r="AR55" s="258">
        <f t="shared" si="55"/>
        <v>1</v>
      </c>
      <c r="AS55" s="258">
        <f t="shared" si="55"/>
        <v>0</v>
      </c>
      <c r="AT55" s="258">
        <f t="shared" si="55"/>
        <v>1</v>
      </c>
      <c r="AU55" s="258">
        <f t="shared" si="55"/>
        <v>1</v>
      </c>
      <c r="AV55" s="258">
        <f t="shared" si="55"/>
        <v>1</v>
      </c>
      <c r="AW55" s="258">
        <f t="shared" si="55"/>
        <v>1</v>
      </c>
      <c r="AX55" s="258">
        <f t="shared" si="55"/>
        <v>1</v>
      </c>
      <c r="AY55" s="258">
        <f t="shared" si="55"/>
        <v>1</v>
      </c>
      <c r="AZ55" s="258">
        <f t="shared" si="55"/>
        <v>1</v>
      </c>
      <c r="BA55" s="258">
        <f t="shared" si="55"/>
        <v>1</v>
      </c>
      <c r="BB55" s="258">
        <f t="shared" si="55"/>
        <v>1</v>
      </c>
      <c r="BC55" s="258">
        <f t="shared" si="55"/>
        <v>1</v>
      </c>
      <c r="BD55" s="258">
        <f t="shared" si="55"/>
        <v>1</v>
      </c>
      <c r="BE55" s="258">
        <f t="shared" si="55"/>
        <v>1</v>
      </c>
      <c r="BF55" s="258">
        <f t="shared" si="55"/>
        <v>1</v>
      </c>
      <c r="BG55" s="258">
        <f t="shared" si="55"/>
        <v>1</v>
      </c>
      <c r="BH55" s="258">
        <f t="shared" si="55"/>
        <v>1</v>
      </c>
      <c r="BI55" s="258">
        <f t="shared" si="55"/>
        <v>1</v>
      </c>
      <c r="BJ55" s="258">
        <f t="shared" si="55"/>
        <v>1</v>
      </c>
      <c r="BK55" s="258">
        <f t="shared" si="55"/>
        <v>1</v>
      </c>
      <c r="BL55" s="258">
        <f t="shared" si="55"/>
        <v>1</v>
      </c>
      <c r="BM55" s="258">
        <f t="shared" si="55"/>
        <v>1</v>
      </c>
      <c r="BN55" s="258">
        <f t="shared" si="55"/>
        <v>0</v>
      </c>
      <c r="BO55" s="258">
        <f t="shared" si="55"/>
        <v>1</v>
      </c>
      <c r="BP55" s="258">
        <f t="shared" si="55"/>
        <v>1</v>
      </c>
      <c r="BQ55" s="258">
        <f t="shared" ref="BQ55:CL55" si="56">COUNTIF(BQ30:BQ53,"ST1")</f>
        <v>1</v>
      </c>
      <c r="BR55" s="258">
        <f t="shared" si="56"/>
        <v>1</v>
      </c>
      <c r="BS55" s="258">
        <f t="shared" si="56"/>
        <v>1</v>
      </c>
      <c r="BT55" s="258">
        <f t="shared" si="56"/>
        <v>1</v>
      </c>
      <c r="BU55" s="258">
        <f t="shared" si="56"/>
        <v>1</v>
      </c>
      <c r="BV55" s="258">
        <f t="shared" si="56"/>
        <v>1</v>
      </c>
      <c r="BW55" s="258">
        <f t="shared" si="56"/>
        <v>1</v>
      </c>
      <c r="BX55" s="258">
        <f t="shared" si="56"/>
        <v>1</v>
      </c>
      <c r="BY55" s="258">
        <f t="shared" si="56"/>
        <v>1</v>
      </c>
      <c r="BZ55" s="258">
        <f t="shared" si="56"/>
        <v>1</v>
      </c>
      <c r="CA55" s="258">
        <f t="shared" si="56"/>
        <v>0</v>
      </c>
      <c r="CB55" s="258">
        <f t="shared" si="56"/>
        <v>1</v>
      </c>
      <c r="CC55" s="258">
        <f t="shared" si="56"/>
        <v>1</v>
      </c>
      <c r="CD55" s="258">
        <f t="shared" si="56"/>
        <v>1</v>
      </c>
      <c r="CE55" s="258">
        <f t="shared" si="56"/>
        <v>1</v>
      </c>
      <c r="CF55" s="258">
        <f t="shared" si="56"/>
        <v>1</v>
      </c>
      <c r="CG55" s="258">
        <f t="shared" si="56"/>
        <v>1</v>
      </c>
      <c r="CH55" s="258">
        <f t="shared" si="56"/>
        <v>1</v>
      </c>
      <c r="CI55" s="258">
        <f t="shared" si="56"/>
        <v>1</v>
      </c>
      <c r="CJ55" s="258">
        <f t="shared" si="56"/>
        <v>0</v>
      </c>
      <c r="CK55" s="258">
        <f t="shared" si="56"/>
        <v>0</v>
      </c>
      <c r="CL55" s="258">
        <f t="shared" si="56"/>
        <v>0</v>
      </c>
      <c r="CM55" s="332"/>
      <c r="CO55" s="5">
        <f>SUM(E55:CL55)</f>
        <v>76</v>
      </c>
      <c r="CP55" s="272">
        <f>CO55/4</f>
        <v>19</v>
      </c>
      <c r="CQ55" s="272">
        <f>CP55*50</f>
        <v>950</v>
      </c>
    </row>
    <row r="56" spans="1:95" x14ac:dyDescent="0.25">
      <c r="A56" s="333" t="s">
        <v>63</v>
      </c>
      <c r="B56" s="334"/>
      <c r="C56" s="335"/>
      <c r="D56" s="13">
        <f t="shared" ref="D56:BO56" si="57">COUNTIF(D30:D53,"PEA")</f>
        <v>0</v>
      </c>
      <c r="E56" s="258">
        <f t="shared" si="57"/>
        <v>0</v>
      </c>
      <c r="F56" s="258">
        <f t="shared" si="57"/>
        <v>0</v>
      </c>
      <c r="G56" s="258">
        <f t="shared" si="57"/>
        <v>0</v>
      </c>
      <c r="H56" s="258">
        <f t="shared" si="57"/>
        <v>0</v>
      </c>
      <c r="I56" s="258">
        <f t="shared" si="57"/>
        <v>0</v>
      </c>
      <c r="J56" s="258">
        <f t="shared" si="57"/>
        <v>0</v>
      </c>
      <c r="K56" s="258">
        <f t="shared" si="57"/>
        <v>0</v>
      </c>
      <c r="L56" s="258">
        <f t="shared" si="57"/>
        <v>0</v>
      </c>
      <c r="M56" s="258">
        <f t="shared" si="57"/>
        <v>0</v>
      </c>
      <c r="N56" s="258">
        <f t="shared" si="57"/>
        <v>0</v>
      </c>
      <c r="O56" s="258">
        <f t="shared" si="57"/>
        <v>0</v>
      </c>
      <c r="P56" s="258">
        <f t="shared" si="57"/>
        <v>0</v>
      </c>
      <c r="Q56" s="258">
        <f t="shared" si="57"/>
        <v>0</v>
      </c>
      <c r="R56" s="258">
        <f t="shared" si="57"/>
        <v>0</v>
      </c>
      <c r="S56" s="258">
        <f t="shared" si="57"/>
        <v>0</v>
      </c>
      <c r="T56" s="258">
        <f t="shared" si="57"/>
        <v>0</v>
      </c>
      <c r="U56" s="258">
        <f t="shared" si="57"/>
        <v>0</v>
      </c>
      <c r="V56" s="258">
        <f t="shared" si="57"/>
        <v>0</v>
      </c>
      <c r="W56" s="258">
        <f t="shared" si="57"/>
        <v>0</v>
      </c>
      <c r="X56" s="258">
        <f t="shared" si="57"/>
        <v>0</v>
      </c>
      <c r="Y56" s="258">
        <f t="shared" si="57"/>
        <v>0</v>
      </c>
      <c r="Z56" s="258">
        <f t="shared" si="57"/>
        <v>0</v>
      </c>
      <c r="AA56" s="258">
        <f t="shared" si="57"/>
        <v>0</v>
      </c>
      <c r="AB56" s="258">
        <f t="shared" si="57"/>
        <v>0</v>
      </c>
      <c r="AC56" s="258">
        <f t="shared" si="57"/>
        <v>0</v>
      </c>
      <c r="AD56" s="258">
        <f t="shared" si="57"/>
        <v>0</v>
      </c>
      <c r="AE56" s="258">
        <f t="shared" si="57"/>
        <v>0</v>
      </c>
      <c r="AF56" s="258">
        <f t="shared" si="57"/>
        <v>0</v>
      </c>
      <c r="AG56" s="258">
        <f t="shared" si="57"/>
        <v>0</v>
      </c>
      <c r="AH56" s="258">
        <f t="shared" si="57"/>
        <v>0</v>
      </c>
      <c r="AI56" s="258">
        <f t="shared" si="57"/>
        <v>0</v>
      </c>
      <c r="AJ56" s="258">
        <f t="shared" si="57"/>
        <v>0</v>
      </c>
      <c r="AK56" s="258">
        <f t="shared" si="57"/>
        <v>0</v>
      </c>
      <c r="AL56" s="258">
        <f t="shared" si="57"/>
        <v>0</v>
      </c>
      <c r="AM56" s="258">
        <f t="shared" si="57"/>
        <v>0</v>
      </c>
      <c r="AN56" s="258">
        <f t="shared" si="57"/>
        <v>0</v>
      </c>
      <c r="AO56" s="258">
        <f t="shared" si="57"/>
        <v>0</v>
      </c>
      <c r="AP56" s="258">
        <f t="shared" si="57"/>
        <v>0</v>
      </c>
      <c r="AQ56" s="258">
        <f t="shared" si="57"/>
        <v>1</v>
      </c>
      <c r="AR56" s="258">
        <f t="shared" si="57"/>
        <v>1</v>
      </c>
      <c r="AS56" s="258">
        <f t="shared" si="57"/>
        <v>1</v>
      </c>
      <c r="AT56" s="258">
        <f t="shared" si="57"/>
        <v>1</v>
      </c>
      <c r="AU56" s="258">
        <f t="shared" si="57"/>
        <v>0</v>
      </c>
      <c r="AV56" s="258">
        <f t="shared" si="57"/>
        <v>0</v>
      </c>
      <c r="AW56" s="258">
        <f t="shared" si="57"/>
        <v>0</v>
      </c>
      <c r="AX56" s="258">
        <f t="shared" si="57"/>
        <v>0</v>
      </c>
      <c r="AY56" s="258">
        <f t="shared" si="57"/>
        <v>0</v>
      </c>
      <c r="AZ56" s="258">
        <f t="shared" si="57"/>
        <v>0</v>
      </c>
      <c r="BA56" s="258">
        <f t="shared" si="57"/>
        <v>0</v>
      </c>
      <c r="BB56" s="258">
        <f t="shared" si="57"/>
        <v>1</v>
      </c>
      <c r="BC56" s="258">
        <f t="shared" si="57"/>
        <v>1</v>
      </c>
      <c r="BD56" s="258">
        <f t="shared" si="57"/>
        <v>1</v>
      </c>
      <c r="BE56" s="258">
        <f t="shared" si="57"/>
        <v>1</v>
      </c>
      <c r="BF56" s="258">
        <f t="shared" si="57"/>
        <v>0</v>
      </c>
      <c r="BG56" s="258">
        <f t="shared" si="57"/>
        <v>0</v>
      </c>
      <c r="BH56" s="258">
        <f t="shared" si="57"/>
        <v>0</v>
      </c>
      <c r="BI56" s="258">
        <f t="shared" si="57"/>
        <v>0</v>
      </c>
      <c r="BJ56" s="258">
        <f t="shared" si="57"/>
        <v>0</v>
      </c>
      <c r="BK56" s="258">
        <f t="shared" si="57"/>
        <v>0</v>
      </c>
      <c r="BL56" s="258">
        <f t="shared" si="57"/>
        <v>1</v>
      </c>
      <c r="BM56" s="258">
        <f t="shared" si="57"/>
        <v>1</v>
      </c>
      <c r="BN56" s="258">
        <f t="shared" si="57"/>
        <v>1</v>
      </c>
      <c r="BO56" s="258">
        <f t="shared" si="57"/>
        <v>1</v>
      </c>
      <c r="BP56" s="258">
        <f t="shared" ref="BP56:CG56" si="58">COUNTIF(BP30:BP53,"PEA")</f>
        <v>0</v>
      </c>
      <c r="BQ56" s="258">
        <f t="shared" si="58"/>
        <v>0</v>
      </c>
      <c r="BR56" s="258">
        <f t="shared" si="58"/>
        <v>0</v>
      </c>
      <c r="BS56" s="258">
        <f t="shared" si="58"/>
        <v>0</v>
      </c>
      <c r="BT56" s="258">
        <f t="shared" si="58"/>
        <v>0</v>
      </c>
      <c r="BU56" s="258">
        <f t="shared" si="58"/>
        <v>1</v>
      </c>
      <c r="BV56" s="258">
        <f t="shared" si="58"/>
        <v>1</v>
      </c>
      <c r="BW56" s="258">
        <f t="shared" si="58"/>
        <v>1</v>
      </c>
      <c r="BX56" s="258">
        <f t="shared" si="58"/>
        <v>1</v>
      </c>
      <c r="BY56" s="258">
        <f t="shared" si="58"/>
        <v>1</v>
      </c>
      <c r="BZ56" s="258">
        <f t="shared" si="58"/>
        <v>1</v>
      </c>
      <c r="CA56" s="258">
        <f t="shared" si="58"/>
        <v>1</v>
      </c>
      <c r="CB56" s="258">
        <f t="shared" si="58"/>
        <v>1</v>
      </c>
      <c r="CC56" s="258">
        <f t="shared" si="58"/>
        <v>0</v>
      </c>
      <c r="CD56" s="258">
        <f t="shared" si="58"/>
        <v>0</v>
      </c>
      <c r="CE56" s="258">
        <f t="shared" si="58"/>
        <v>0</v>
      </c>
      <c r="CF56" s="258">
        <f t="shared" si="58"/>
        <v>0</v>
      </c>
      <c r="CG56" s="258">
        <f t="shared" si="58"/>
        <v>0</v>
      </c>
      <c r="CH56" s="258">
        <f>COUNTIF(CH30:CH53,"PEA")</f>
        <v>0</v>
      </c>
      <c r="CI56" s="258">
        <f>COUNTIF(CI30:CI53,"PEA")</f>
        <v>0</v>
      </c>
      <c r="CJ56" s="258">
        <f>COUNTIF(CJ30:CJ53,"PEA")</f>
        <v>0</v>
      </c>
      <c r="CK56" s="258">
        <f>COUNTIF(CK30:CK53,"PEA")</f>
        <v>0</v>
      </c>
      <c r="CL56" s="258">
        <f>COUNTIF(CL30:CL53,"PEA")</f>
        <v>0</v>
      </c>
      <c r="CM56" s="332"/>
    </row>
    <row r="57" spans="1:95" hidden="1" x14ac:dyDescent="0.25">
      <c r="A57" s="333" t="s">
        <v>64</v>
      </c>
      <c r="B57" s="334"/>
      <c r="C57" s="335"/>
      <c r="D57" s="13">
        <f>D55+D56</f>
        <v>0</v>
      </c>
      <c r="E57" s="258">
        <f t="shared" ref="E57:BP57" si="59">E55+E56</f>
        <v>1</v>
      </c>
      <c r="F57" s="258">
        <f t="shared" si="59"/>
        <v>1</v>
      </c>
      <c r="G57" s="258">
        <f t="shared" si="59"/>
        <v>1</v>
      </c>
      <c r="H57" s="258">
        <f t="shared" si="59"/>
        <v>1</v>
      </c>
      <c r="I57" s="258">
        <f t="shared" si="59"/>
        <v>1</v>
      </c>
      <c r="J57" s="258">
        <f t="shared" si="59"/>
        <v>1</v>
      </c>
      <c r="K57" s="258">
        <f t="shared" si="59"/>
        <v>1</v>
      </c>
      <c r="L57" s="258">
        <f t="shared" si="59"/>
        <v>1</v>
      </c>
      <c r="M57" s="258">
        <f t="shared" si="59"/>
        <v>1</v>
      </c>
      <c r="N57" s="258">
        <f t="shared" si="59"/>
        <v>1</v>
      </c>
      <c r="O57" s="258">
        <f t="shared" si="59"/>
        <v>1</v>
      </c>
      <c r="P57" s="258">
        <f t="shared" si="59"/>
        <v>1</v>
      </c>
      <c r="Q57" s="258">
        <f t="shared" si="59"/>
        <v>1</v>
      </c>
      <c r="R57" s="258">
        <f t="shared" si="59"/>
        <v>1</v>
      </c>
      <c r="S57" s="258">
        <f t="shared" si="59"/>
        <v>1</v>
      </c>
      <c r="T57" s="258">
        <f t="shared" si="59"/>
        <v>1</v>
      </c>
      <c r="U57" s="258">
        <f t="shared" si="59"/>
        <v>1</v>
      </c>
      <c r="V57" s="258">
        <f t="shared" si="59"/>
        <v>1</v>
      </c>
      <c r="W57" s="258">
        <f t="shared" si="59"/>
        <v>1</v>
      </c>
      <c r="X57" s="258">
        <f t="shared" si="59"/>
        <v>1</v>
      </c>
      <c r="Y57" s="258">
        <f t="shared" si="59"/>
        <v>1</v>
      </c>
      <c r="Z57" s="258">
        <f t="shared" si="59"/>
        <v>1</v>
      </c>
      <c r="AA57" s="258">
        <f t="shared" si="59"/>
        <v>1</v>
      </c>
      <c r="AB57" s="258">
        <f t="shared" si="59"/>
        <v>1</v>
      </c>
      <c r="AC57" s="258">
        <f t="shared" si="59"/>
        <v>0</v>
      </c>
      <c r="AD57" s="258">
        <f t="shared" si="59"/>
        <v>0</v>
      </c>
      <c r="AE57" s="258">
        <f t="shared" si="59"/>
        <v>0</v>
      </c>
      <c r="AF57" s="258">
        <f t="shared" si="59"/>
        <v>0</v>
      </c>
      <c r="AG57" s="258">
        <f t="shared" si="59"/>
        <v>1</v>
      </c>
      <c r="AH57" s="258">
        <f t="shared" si="59"/>
        <v>1</v>
      </c>
      <c r="AI57" s="258">
        <f t="shared" si="59"/>
        <v>1</v>
      </c>
      <c r="AJ57" s="258">
        <f t="shared" si="59"/>
        <v>1</v>
      </c>
      <c r="AK57" s="258">
        <f t="shared" si="59"/>
        <v>1</v>
      </c>
      <c r="AL57" s="258">
        <f t="shared" si="59"/>
        <v>1</v>
      </c>
      <c r="AM57" s="258">
        <f t="shared" si="59"/>
        <v>1</v>
      </c>
      <c r="AN57" s="258">
        <f t="shared" si="59"/>
        <v>1</v>
      </c>
      <c r="AO57" s="258">
        <f t="shared" si="59"/>
        <v>1</v>
      </c>
      <c r="AP57" s="258">
        <f t="shared" si="59"/>
        <v>1</v>
      </c>
      <c r="AQ57" s="258">
        <f t="shared" si="59"/>
        <v>2</v>
      </c>
      <c r="AR57" s="258">
        <f t="shared" si="59"/>
        <v>2</v>
      </c>
      <c r="AS57" s="258">
        <f t="shared" si="59"/>
        <v>1</v>
      </c>
      <c r="AT57" s="258">
        <f t="shared" si="59"/>
        <v>2</v>
      </c>
      <c r="AU57" s="258">
        <f t="shared" si="59"/>
        <v>1</v>
      </c>
      <c r="AV57" s="258">
        <f t="shared" si="59"/>
        <v>1</v>
      </c>
      <c r="AW57" s="258">
        <f t="shared" si="59"/>
        <v>1</v>
      </c>
      <c r="AX57" s="258">
        <f t="shared" si="59"/>
        <v>1</v>
      </c>
      <c r="AY57" s="258">
        <f t="shared" si="59"/>
        <v>1</v>
      </c>
      <c r="AZ57" s="258">
        <f t="shared" si="59"/>
        <v>1</v>
      </c>
      <c r="BA57" s="258">
        <f t="shared" si="59"/>
        <v>1</v>
      </c>
      <c r="BB57" s="258">
        <f t="shared" si="59"/>
        <v>2</v>
      </c>
      <c r="BC57" s="258">
        <f t="shared" si="59"/>
        <v>2</v>
      </c>
      <c r="BD57" s="258">
        <f t="shared" si="59"/>
        <v>2</v>
      </c>
      <c r="BE57" s="258">
        <f t="shared" si="59"/>
        <v>2</v>
      </c>
      <c r="BF57" s="258">
        <f t="shared" si="59"/>
        <v>1</v>
      </c>
      <c r="BG57" s="258">
        <f t="shared" si="59"/>
        <v>1</v>
      </c>
      <c r="BH57" s="258">
        <f t="shared" si="59"/>
        <v>1</v>
      </c>
      <c r="BI57" s="258">
        <f t="shared" si="59"/>
        <v>1</v>
      </c>
      <c r="BJ57" s="258">
        <f t="shared" si="59"/>
        <v>1</v>
      </c>
      <c r="BK57" s="258">
        <f t="shared" si="59"/>
        <v>1</v>
      </c>
      <c r="BL57" s="258">
        <f t="shared" si="59"/>
        <v>2</v>
      </c>
      <c r="BM57" s="258">
        <f t="shared" si="59"/>
        <v>2</v>
      </c>
      <c r="BN57" s="258">
        <f t="shared" si="59"/>
        <v>1</v>
      </c>
      <c r="BO57" s="258">
        <f t="shared" si="59"/>
        <v>2</v>
      </c>
      <c r="BP57" s="258">
        <f t="shared" si="59"/>
        <v>1</v>
      </c>
      <c r="BQ57" s="258">
        <f t="shared" ref="BQ57:CL57" si="60">BQ55+BQ56</f>
        <v>1</v>
      </c>
      <c r="BR57" s="258">
        <f t="shared" si="60"/>
        <v>1</v>
      </c>
      <c r="BS57" s="258">
        <f t="shared" si="60"/>
        <v>1</v>
      </c>
      <c r="BT57" s="258">
        <f t="shared" si="60"/>
        <v>1</v>
      </c>
      <c r="BU57" s="258">
        <f t="shared" si="60"/>
        <v>2</v>
      </c>
      <c r="BV57" s="258">
        <f t="shared" si="60"/>
        <v>2</v>
      </c>
      <c r="BW57" s="258">
        <f t="shared" si="60"/>
        <v>2</v>
      </c>
      <c r="BX57" s="258">
        <f t="shared" si="60"/>
        <v>2</v>
      </c>
      <c r="BY57" s="258">
        <f t="shared" si="60"/>
        <v>2</v>
      </c>
      <c r="BZ57" s="258">
        <f t="shared" si="60"/>
        <v>2</v>
      </c>
      <c r="CA57" s="258">
        <f t="shared" si="60"/>
        <v>1</v>
      </c>
      <c r="CB57" s="258">
        <f t="shared" si="60"/>
        <v>2</v>
      </c>
      <c r="CC57" s="258">
        <f t="shared" si="60"/>
        <v>1</v>
      </c>
      <c r="CD57" s="258">
        <f t="shared" si="60"/>
        <v>1</v>
      </c>
      <c r="CE57" s="258">
        <f t="shared" si="60"/>
        <v>1</v>
      </c>
      <c r="CF57" s="258">
        <f t="shared" si="60"/>
        <v>1</v>
      </c>
      <c r="CG57" s="258">
        <f t="shared" si="60"/>
        <v>1</v>
      </c>
      <c r="CH57" s="258">
        <f t="shared" si="60"/>
        <v>1</v>
      </c>
      <c r="CI57" s="258">
        <f t="shared" si="60"/>
        <v>1</v>
      </c>
      <c r="CJ57" s="258">
        <f t="shared" si="60"/>
        <v>0</v>
      </c>
      <c r="CK57" s="258">
        <f t="shared" si="60"/>
        <v>0</v>
      </c>
      <c r="CL57" s="258">
        <f t="shared" si="60"/>
        <v>0</v>
      </c>
      <c r="CM57" s="332"/>
    </row>
    <row r="58" spans="1:95" hidden="1" x14ac:dyDescent="0.25">
      <c r="A58" s="336" t="s">
        <v>65</v>
      </c>
      <c r="B58" s="337"/>
      <c r="C58" s="338"/>
      <c r="D58" s="53" t="b">
        <f t="shared" ref="D58:BO58" si="61">IF(D56&gt;1,FALSE,IF(D55&gt;1,FALSE,TRUE))</f>
        <v>1</v>
      </c>
      <c r="E58" s="258" t="b">
        <f t="shared" si="61"/>
        <v>1</v>
      </c>
      <c r="F58" s="258" t="b">
        <f t="shared" si="61"/>
        <v>1</v>
      </c>
      <c r="G58" s="258" t="b">
        <f t="shared" si="61"/>
        <v>1</v>
      </c>
      <c r="H58" s="258" t="b">
        <f t="shared" si="61"/>
        <v>1</v>
      </c>
      <c r="I58" s="258" t="b">
        <f t="shared" si="61"/>
        <v>1</v>
      </c>
      <c r="J58" s="258" t="b">
        <f t="shared" si="61"/>
        <v>1</v>
      </c>
      <c r="K58" s="258" t="b">
        <f t="shared" si="61"/>
        <v>1</v>
      </c>
      <c r="L58" s="258" t="b">
        <f t="shared" si="61"/>
        <v>1</v>
      </c>
      <c r="M58" s="258" t="b">
        <f t="shared" si="61"/>
        <v>1</v>
      </c>
      <c r="N58" s="258" t="b">
        <f t="shared" si="61"/>
        <v>1</v>
      </c>
      <c r="O58" s="258" t="b">
        <f t="shared" si="61"/>
        <v>1</v>
      </c>
      <c r="P58" s="258" t="b">
        <f t="shared" si="61"/>
        <v>1</v>
      </c>
      <c r="Q58" s="258" t="b">
        <f t="shared" si="61"/>
        <v>1</v>
      </c>
      <c r="R58" s="258" t="b">
        <f t="shared" si="61"/>
        <v>1</v>
      </c>
      <c r="S58" s="258" t="b">
        <f t="shared" si="61"/>
        <v>1</v>
      </c>
      <c r="T58" s="258" t="b">
        <f t="shared" si="61"/>
        <v>1</v>
      </c>
      <c r="U58" s="258" t="b">
        <f t="shared" si="61"/>
        <v>1</v>
      </c>
      <c r="V58" s="258" t="b">
        <f t="shared" si="61"/>
        <v>1</v>
      </c>
      <c r="W58" s="258" t="b">
        <f t="shared" si="61"/>
        <v>1</v>
      </c>
      <c r="X58" s="258" t="b">
        <f t="shared" si="61"/>
        <v>1</v>
      </c>
      <c r="Y58" s="258" t="b">
        <f t="shared" si="61"/>
        <v>1</v>
      </c>
      <c r="Z58" s="258" t="b">
        <f t="shared" si="61"/>
        <v>1</v>
      </c>
      <c r="AA58" s="258" t="b">
        <f t="shared" si="61"/>
        <v>1</v>
      </c>
      <c r="AB58" s="258" t="b">
        <f t="shared" si="61"/>
        <v>1</v>
      </c>
      <c r="AC58" s="258" t="b">
        <f t="shared" si="61"/>
        <v>1</v>
      </c>
      <c r="AD58" s="258" t="b">
        <f t="shared" si="61"/>
        <v>1</v>
      </c>
      <c r="AE58" s="258" t="b">
        <f t="shared" si="61"/>
        <v>1</v>
      </c>
      <c r="AF58" s="258" t="b">
        <f t="shared" si="61"/>
        <v>1</v>
      </c>
      <c r="AG58" s="258" t="b">
        <f t="shared" si="61"/>
        <v>1</v>
      </c>
      <c r="AH58" s="258" t="b">
        <f t="shared" si="61"/>
        <v>1</v>
      </c>
      <c r="AI58" s="258" t="b">
        <f t="shared" si="61"/>
        <v>1</v>
      </c>
      <c r="AJ58" s="258" t="b">
        <f t="shared" si="61"/>
        <v>1</v>
      </c>
      <c r="AK58" s="258" t="b">
        <f t="shared" si="61"/>
        <v>1</v>
      </c>
      <c r="AL58" s="258" t="b">
        <f t="shared" si="61"/>
        <v>1</v>
      </c>
      <c r="AM58" s="258" t="b">
        <f t="shared" si="61"/>
        <v>1</v>
      </c>
      <c r="AN58" s="258" t="b">
        <f t="shared" si="61"/>
        <v>1</v>
      </c>
      <c r="AO58" s="258" t="b">
        <f t="shared" si="61"/>
        <v>1</v>
      </c>
      <c r="AP58" s="258" t="b">
        <f t="shared" si="61"/>
        <v>1</v>
      </c>
      <c r="AQ58" s="258" t="b">
        <f t="shared" si="61"/>
        <v>1</v>
      </c>
      <c r="AR58" s="258" t="b">
        <f t="shared" si="61"/>
        <v>1</v>
      </c>
      <c r="AS58" s="258" t="b">
        <f t="shared" si="61"/>
        <v>1</v>
      </c>
      <c r="AT58" s="258" t="b">
        <f t="shared" si="61"/>
        <v>1</v>
      </c>
      <c r="AU58" s="258" t="b">
        <f t="shared" si="61"/>
        <v>1</v>
      </c>
      <c r="AV58" s="258" t="b">
        <f t="shared" si="61"/>
        <v>1</v>
      </c>
      <c r="AW58" s="258" t="b">
        <f t="shared" si="61"/>
        <v>1</v>
      </c>
      <c r="AX58" s="258" t="b">
        <f t="shared" si="61"/>
        <v>1</v>
      </c>
      <c r="AY58" s="258" t="b">
        <f t="shared" si="61"/>
        <v>1</v>
      </c>
      <c r="AZ58" s="258" t="b">
        <f t="shared" si="61"/>
        <v>1</v>
      </c>
      <c r="BA58" s="258" t="b">
        <f t="shared" si="61"/>
        <v>1</v>
      </c>
      <c r="BB58" s="258" t="b">
        <f t="shared" si="61"/>
        <v>1</v>
      </c>
      <c r="BC58" s="258" t="b">
        <f t="shared" si="61"/>
        <v>1</v>
      </c>
      <c r="BD58" s="258" t="b">
        <f t="shared" si="61"/>
        <v>1</v>
      </c>
      <c r="BE58" s="258" t="b">
        <f t="shared" si="61"/>
        <v>1</v>
      </c>
      <c r="BF58" s="258" t="b">
        <f t="shared" si="61"/>
        <v>1</v>
      </c>
      <c r="BG58" s="258" t="b">
        <f t="shared" si="61"/>
        <v>1</v>
      </c>
      <c r="BH58" s="258" t="b">
        <f t="shared" si="61"/>
        <v>1</v>
      </c>
      <c r="BI58" s="258" t="b">
        <f t="shared" si="61"/>
        <v>1</v>
      </c>
      <c r="BJ58" s="258" t="b">
        <f t="shared" si="61"/>
        <v>1</v>
      </c>
      <c r="BK58" s="258" t="b">
        <f t="shared" si="61"/>
        <v>1</v>
      </c>
      <c r="BL58" s="258" t="b">
        <f t="shared" si="61"/>
        <v>1</v>
      </c>
      <c r="BM58" s="258" t="b">
        <f t="shared" si="61"/>
        <v>1</v>
      </c>
      <c r="BN58" s="258" t="b">
        <f t="shared" si="61"/>
        <v>1</v>
      </c>
      <c r="BO58" s="258" t="b">
        <f t="shared" si="61"/>
        <v>1</v>
      </c>
      <c r="BP58" s="258" t="b">
        <f t="shared" ref="BP58:CL58" si="62">IF(BP56&gt;1,FALSE,IF(BP55&gt;1,FALSE,TRUE))</f>
        <v>1</v>
      </c>
      <c r="BQ58" s="258" t="b">
        <f t="shared" si="62"/>
        <v>1</v>
      </c>
      <c r="BR58" s="258" t="b">
        <f t="shared" si="62"/>
        <v>1</v>
      </c>
      <c r="BS58" s="258" t="b">
        <f t="shared" si="62"/>
        <v>1</v>
      </c>
      <c r="BT58" s="258" t="b">
        <f t="shared" si="62"/>
        <v>1</v>
      </c>
      <c r="BU58" s="258" t="b">
        <f t="shared" si="62"/>
        <v>1</v>
      </c>
      <c r="BV58" s="258" t="b">
        <f t="shared" si="62"/>
        <v>1</v>
      </c>
      <c r="BW58" s="258" t="b">
        <f t="shared" si="62"/>
        <v>1</v>
      </c>
      <c r="BX58" s="258" t="b">
        <f t="shared" si="62"/>
        <v>1</v>
      </c>
      <c r="BY58" s="258" t="b">
        <f t="shared" si="62"/>
        <v>1</v>
      </c>
      <c r="BZ58" s="258" t="b">
        <f t="shared" si="62"/>
        <v>1</v>
      </c>
      <c r="CA58" s="258" t="b">
        <f t="shared" si="62"/>
        <v>1</v>
      </c>
      <c r="CB58" s="258" t="b">
        <f t="shared" si="62"/>
        <v>1</v>
      </c>
      <c r="CC58" s="258" t="b">
        <f t="shared" si="62"/>
        <v>1</v>
      </c>
      <c r="CD58" s="258" t="b">
        <f t="shared" si="62"/>
        <v>1</v>
      </c>
      <c r="CE58" s="258" t="b">
        <f t="shared" si="62"/>
        <v>1</v>
      </c>
      <c r="CF58" s="258" t="b">
        <f t="shared" si="62"/>
        <v>1</v>
      </c>
      <c r="CG58" s="258" t="b">
        <f t="shared" si="62"/>
        <v>1</v>
      </c>
      <c r="CH58" s="258" t="b">
        <f t="shared" si="62"/>
        <v>1</v>
      </c>
      <c r="CI58" s="258" t="b">
        <f t="shared" si="62"/>
        <v>1</v>
      </c>
      <c r="CJ58" s="258" t="b">
        <f t="shared" si="62"/>
        <v>1</v>
      </c>
      <c r="CK58" s="258" t="b">
        <f t="shared" si="62"/>
        <v>1</v>
      </c>
      <c r="CL58" s="258" t="b">
        <f t="shared" si="62"/>
        <v>1</v>
      </c>
      <c r="CM58" s="332"/>
    </row>
    <row r="63" spans="1:95" x14ac:dyDescent="0.25">
      <c r="A63" s="352" t="s">
        <v>66</v>
      </c>
      <c r="B63" s="352"/>
      <c r="C63" s="349">
        <v>6</v>
      </c>
      <c r="D63" s="350"/>
      <c r="E63" s="350"/>
      <c r="F63" s="351"/>
      <c r="G63" s="349">
        <v>7</v>
      </c>
      <c r="H63" s="350"/>
      <c r="I63" s="350"/>
      <c r="J63" s="351"/>
      <c r="K63" s="349">
        <v>8</v>
      </c>
      <c r="L63" s="350"/>
      <c r="M63" s="350"/>
      <c r="N63" s="351"/>
      <c r="O63" s="349">
        <v>9</v>
      </c>
      <c r="P63" s="350"/>
      <c r="Q63" s="350"/>
      <c r="R63" s="351"/>
      <c r="S63" s="349">
        <v>10</v>
      </c>
      <c r="T63" s="350"/>
      <c r="U63" s="350"/>
      <c r="V63" s="351"/>
      <c r="W63" s="349">
        <v>11</v>
      </c>
      <c r="X63" s="350"/>
      <c r="Y63" s="350"/>
      <c r="Z63" s="351"/>
      <c r="AA63" s="349">
        <v>12</v>
      </c>
      <c r="AB63" s="350"/>
      <c r="AC63" s="350"/>
      <c r="AD63" s="351"/>
      <c r="AE63" s="349">
        <v>13</v>
      </c>
      <c r="AF63" s="350"/>
      <c r="AG63" s="350"/>
      <c r="AH63" s="351"/>
      <c r="AI63" s="349">
        <v>14</v>
      </c>
      <c r="AJ63" s="350"/>
      <c r="AK63" s="350"/>
      <c r="AL63" s="351"/>
      <c r="AM63" s="349">
        <v>15</v>
      </c>
      <c r="AN63" s="350"/>
      <c r="AO63" s="350"/>
      <c r="AP63" s="351"/>
      <c r="AQ63" s="349">
        <v>16</v>
      </c>
      <c r="AR63" s="350"/>
      <c r="AS63" s="350"/>
      <c r="AT63" s="351"/>
      <c r="AU63" s="349">
        <v>17</v>
      </c>
      <c r="AV63" s="350"/>
      <c r="AW63" s="350"/>
      <c r="AX63" s="351"/>
      <c r="AY63" s="349">
        <v>18</v>
      </c>
      <c r="AZ63" s="350"/>
      <c r="BA63" s="350"/>
      <c r="BB63" s="351"/>
      <c r="BC63" s="349">
        <v>19</v>
      </c>
      <c r="BD63" s="350"/>
      <c r="BE63" s="350"/>
      <c r="BF63" s="351"/>
      <c r="BG63" s="349">
        <v>20</v>
      </c>
      <c r="BH63" s="350"/>
      <c r="BI63" s="350"/>
      <c r="BJ63" s="351"/>
      <c r="BK63" s="349">
        <v>21</v>
      </c>
      <c r="BL63" s="350"/>
      <c r="BM63" s="350"/>
      <c r="BN63" s="351"/>
      <c r="BO63" s="349">
        <v>22</v>
      </c>
      <c r="BP63" s="350"/>
      <c r="BQ63" s="350"/>
      <c r="BR63" s="351"/>
      <c r="BS63" s="349">
        <v>23</v>
      </c>
      <c r="BT63" s="350"/>
      <c r="BU63" s="350"/>
      <c r="BV63" s="351"/>
      <c r="BW63" s="349">
        <v>24</v>
      </c>
      <c r="BX63" s="350"/>
      <c r="BY63" s="350"/>
      <c r="BZ63" s="351"/>
      <c r="CA63" s="349">
        <v>1</v>
      </c>
      <c r="CB63" s="350"/>
      <c r="CC63" s="350"/>
      <c r="CD63" s="351"/>
      <c r="CE63" s="349">
        <v>2</v>
      </c>
      <c r="CF63" s="350"/>
      <c r="CG63" s="350"/>
      <c r="CH63" s="351"/>
      <c r="CI63" s="349">
        <v>3</v>
      </c>
      <c r="CJ63" s="350"/>
      <c r="CK63" s="350"/>
      <c r="CL63" s="351"/>
      <c r="CM63" s="347" t="s">
        <v>41</v>
      </c>
    </row>
    <row r="64" spans="1:95" x14ac:dyDescent="0.25">
      <c r="A64" s="352"/>
      <c r="B64" s="352"/>
      <c r="C64" s="31">
        <v>0</v>
      </c>
      <c r="D64" s="31">
        <v>15</v>
      </c>
      <c r="E64" s="250">
        <v>30</v>
      </c>
      <c r="F64" s="250">
        <v>45</v>
      </c>
      <c r="G64" s="250">
        <v>0</v>
      </c>
      <c r="H64" s="250">
        <v>15</v>
      </c>
      <c r="I64" s="250">
        <v>30</v>
      </c>
      <c r="J64" s="250">
        <v>45</v>
      </c>
      <c r="K64" s="251">
        <v>0</v>
      </c>
      <c r="L64" s="251">
        <v>15</v>
      </c>
      <c r="M64" s="250">
        <v>30</v>
      </c>
      <c r="N64" s="250">
        <v>45</v>
      </c>
      <c r="O64" s="250">
        <v>0</v>
      </c>
      <c r="P64" s="250">
        <v>15</v>
      </c>
      <c r="Q64" s="250">
        <v>30</v>
      </c>
      <c r="R64" s="250">
        <v>45</v>
      </c>
      <c r="S64" s="251">
        <v>0</v>
      </c>
      <c r="T64" s="251">
        <v>15</v>
      </c>
      <c r="U64" s="250">
        <v>30</v>
      </c>
      <c r="V64" s="250">
        <v>45</v>
      </c>
      <c r="W64" s="250">
        <v>0</v>
      </c>
      <c r="X64" s="250">
        <v>15</v>
      </c>
      <c r="Y64" s="250">
        <v>30</v>
      </c>
      <c r="Z64" s="250">
        <v>45</v>
      </c>
      <c r="AA64" s="250">
        <v>0</v>
      </c>
      <c r="AB64" s="250">
        <v>15</v>
      </c>
      <c r="AC64" s="250">
        <v>30</v>
      </c>
      <c r="AD64" s="250">
        <v>45</v>
      </c>
      <c r="AE64" s="250">
        <v>0</v>
      </c>
      <c r="AF64" s="250">
        <v>15</v>
      </c>
      <c r="AG64" s="250">
        <v>30</v>
      </c>
      <c r="AH64" s="250">
        <v>45</v>
      </c>
      <c r="AI64" s="250">
        <v>0</v>
      </c>
      <c r="AJ64" s="250">
        <v>15</v>
      </c>
      <c r="AK64" s="250">
        <v>30</v>
      </c>
      <c r="AL64" s="250">
        <v>45</v>
      </c>
      <c r="AM64" s="250">
        <v>0</v>
      </c>
      <c r="AN64" s="250">
        <v>15</v>
      </c>
      <c r="AO64" s="250">
        <v>30</v>
      </c>
      <c r="AP64" s="250">
        <v>45</v>
      </c>
      <c r="AQ64" s="250">
        <v>0</v>
      </c>
      <c r="AR64" s="250">
        <v>15</v>
      </c>
      <c r="AS64" s="250">
        <v>30</v>
      </c>
      <c r="AT64" s="250">
        <v>45</v>
      </c>
      <c r="AU64" s="250">
        <v>0</v>
      </c>
      <c r="AV64" s="250">
        <v>15</v>
      </c>
      <c r="AW64" s="250">
        <v>30</v>
      </c>
      <c r="AX64" s="250">
        <v>45</v>
      </c>
      <c r="AY64" s="250">
        <v>0</v>
      </c>
      <c r="AZ64" s="250">
        <v>15</v>
      </c>
      <c r="BA64" s="250">
        <v>30</v>
      </c>
      <c r="BB64" s="250">
        <v>45</v>
      </c>
      <c r="BC64" s="250">
        <v>0</v>
      </c>
      <c r="BD64" s="250">
        <v>15</v>
      </c>
      <c r="BE64" s="250">
        <v>30</v>
      </c>
      <c r="BF64" s="250">
        <v>45</v>
      </c>
      <c r="BG64" s="250">
        <v>0</v>
      </c>
      <c r="BH64" s="250">
        <v>15</v>
      </c>
      <c r="BI64" s="250">
        <v>30</v>
      </c>
      <c r="BJ64" s="250">
        <v>45</v>
      </c>
      <c r="BK64" s="250">
        <v>0</v>
      </c>
      <c r="BL64" s="250">
        <v>15</v>
      </c>
      <c r="BM64" s="250">
        <v>30</v>
      </c>
      <c r="BN64" s="250">
        <v>45</v>
      </c>
      <c r="BO64" s="250">
        <v>0</v>
      </c>
      <c r="BP64" s="250">
        <v>15</v>
      </c>
      <c r="BQ64" s="250">
        <v>30</v>
      </c>
      <c r="BR64" s="250">
        <v>45</v>
      </c>
      <c r="BS64" s="250">
        <v>0</v>
      </c>
      <c r="BT64" s="250">
        <v>15</v>
      </c>
      <c r="BU64" s="250">
        <v>30</v>
      </c>
      <c r="BV64" s="250">
        <v>45</v>
      </c>
      <c r="BW64" s="250">
        <v>0</v>
      </c>
      <c r="BX64" s="250">
        <v>15</v>
      </c>
      <c r="BY64" s="250">
        <v>30</v>
      </c>
      <c r="BZ64" s="250">
        <v>45</v>
      </c>
      <c r="CA64" s="250">
        <v>0</v>
      </c>
      <c r="CB64" s="250">
        <v>15</v>
      </c>
      <c r="CC64" s="250">
        <v>30</v>
      </c>
      <c r="CD64" s="250">
        <v>45</v>
      </c>
      <c r="CE64" s="250">
        <v>0</v>
      </c>
      <c r="CF64" s="250">
        <v>15</v>
      </c>
      <c r="CG64" s="250">
        <v>30</v>
      </c>
      <c r="CH64" s="250">
        <v>45</v>
      </c>
      <c r="CI64" s="250">
        <v>0</v>
      </c>
      <c r="CJ64" s="250">
        <v>15</v>
      </c>
      <c r="CK64" s="250">
        <v>30</v>
      </c>
      <c r="CL64" s="250">
        <v>45</v>
      </c>
      <c r="CM64" s="348"/>
    </row>
    <row r="65" spans="1:91" ht="15" customHeight="1" x14ac:dyDescent="0.25">
      <c r="A65" s="339" t="s">
        <v>42</v>
      </c>
      <c r="B65" s="341" t="s">
        <v>43</v>
      </c>
      <c r="C65" s="64" t="s">
        <v>44</v>
      </c>
      <c r="D65" s="43" t="s">
        <v>45</v>
      </c>
      <c r="E65" s="271" t="s">
        <v>31</v>
      </c>
      <c r="F65" s="271" t="s">
        <v>31</v>
      </c>
      <c r="G65" s="271" t="s">
        <v>31</v>
      </c>
      <c r="H65" s="271" t="s">
        <v>31</v>
      </c>
      <c r="I65" s="254" t="s">
        <v>27</v>
      </c>
      <c r="J65" s="254" t="s">
        <v>27</v>
      </c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57"/>
      <c r="AC65" s="257"/>
      <c r="AD65" s="257"/>
      <c r="AE65" s="257"/>
      <c r="AF65" s="257"/>
      <c r="AG65" s="257"/>
      <c r="AH65" s="257"/>
      <c r="AI65" s="253" t="s">
        <v>23</v>
      </c>
      <c r="AJ65" s="253" t="s">
        <v>23</v>
      </c>
      <c r="AK65" s="253" t="s">
        <v>23</v>
      </c>
      <c r="AL65" s="254" t="s">
        <v>27</v>
      </c>
      <c r="AM65" s="254" t="s">
        <v>27</v>
      </c>
      <c r="AN65" s="254" t="s">
        <v>27</v>
      </c>
      <c r="AO65" s="253" t="s">
        <v>23</v>
      </c>
      <c r="AP65" s="253" t="s">
        <v>23</v>
      </c>
      <c r="AQ65" s="253" t="s">
        <v>23</v>
      </c>
      <c r="AR65" s="254" t="s">
        <v>27</v>
      </c>
      <c r="AS65" s="254" t="s">
        <v>27</v>
      </c>
      <c r="AT65" s="254" t="s">
        <v>27</v>
      </c>
      <c r="AU65" s="257"/>
      <c r="AV65" s="257"/>
      <c r="AW65" s="257"/>
      <c r="AX65" s="257"/>
      <c r="AY65" s="257"/>
      <c r="AZ65" s="257"/>
      <c r="BA65" s="257"/>
      <c r="BB65" s="257"/>
      <c r="BC65" s="257"/>
      <c r="BD65" s="257"/>
      <c r="BE65" s="257"/>
      <c r="BF65" s="257"/>
      <c r="BG65" s="257"/>
      <c r="BH65" s="257"/>
      <c r="BI65" s="257"/>
      <c r="BJ65" s="257"/>
      <c r="BK65" s="257"/>
      <c r="BL65" s="257"/>
      <c r="BM65" s="257"/>
      <c r="BN65" s="257"/>
      <c r="BO65" s="257"/>
      <c r="BP65" s="257"/>
      <c r="BQ65" s="253" t="s">
        <v>23</v>
      </c>
      <c r="BR65" s="253" t="s">
        <v>23</v>
      </c>
      <c r="BS65" s="253" t="s">
        <v>23</v>
      </c>
      <c r="BT65" s="254" t="s">
        <v>27</v>
      </c>
      <c r="BU65" s="254" t="s">
        <v>27</v>
      </c>
      <c r="BV65" s="254" t="s">
        <v>27</v>
      </c>
      <c r="BW65" s="253" t="s">
        <v>23</v>
      </c>
      <c r="BX65" s="253" t="s">
        <v>23</v>
      </c>
      <c r="BY65" s="253" t="s">
        <v>23</v>
      </c>
      <c r="BZ65" s="254" t="s">
        <v>27</v>
      </c>
      <c r="CA65" s="254" t="s">
        <v>27</v>
      </c>
      <c r="CB65" s="254" t="s">
        <v>27</v>
      </c>
      <c r="CC65" s="257"/>
      <c r="CD65" s="257"/>
      <c r="CE65" s="257"/>
      <c r="CF65" s="257"/>
      <c r="CG65" s="257"/>
      <c r="CH65" s="257"/>
      <c r="CI65" s="257"/>
      <c r="CJ65" s="257"/>
      <c r="CK65" s="257"/>
      <c r="CL65" s="257"/>
      <c r="CM65" s="252" t="s">
        <v>46</v>
      </c>
    </row>
    <row r="66" spans="1:91" ht="15" hidden="1" customHeight="1" x14ac:dyDescent="0.25">
      <c r="A66" s="340"/>
      <c r="B66" s="342"/>
      <c r="C66" s="64" t="s">
        <v>37</v>
      </c>
      <c r="D66" s="89">
        <f>CM31</f>
        <v>39.460000000000022</v>
      </c>
      <c r="E66" s="252">
        <f t="shared" ref="E66" si="63">IF(E65=$B$16,D66+($A$16*15),IF(E65=$B$17,D66+($A$17*15),IF(E65=$B$19,IF(D66+($A$19*15)&gt;100,100,D66+($A$19*15)),IF(E65=$B$18,IF(D66+($A$18*15)&gt;100,100,D66+($A$18*15)),D66))))</f>
        <v>54.460000000000022</v>
      </c>
      <c r="F66" s="252">
        <f t="shared" ref="F66" si="64">IF(F65=$B$16,E66+($A$16*15),IF(F65=$B$17,E66+($A$17*15),IF(F65=$B$19,IF(E66+($A$19*15)&gt;100,100,E66+($A$19*15)),IF(F65=$B$18,IF(E66+($A$18*15)&gt;100,100,E66+($A$18*15)),E66))))</f>
        <v>69.460000000000022</v>
      </c>
      <c r="G66" s="252">
        <f t="shared" ref="G66" si="65">IF(G65=$B$16,F66+($A$16*15),IF(G65=$B$17,F66+($A$17*15),IF(G65=$B$19,IF(F66+($A$19*15)&gt;100,100,F66+($A$19*15)),IF(G65=$B$18,IF(F66+($A$18*15)&gt;100,100,F66+($A$18*15)),F66))))</f>
        <v>84.460000000000022</v>
      </c>
      <c r="H66" s="252">
        <f t="shared" ref="H66" si="66">IF(H65=$B$16,G66+($A$16*15),IF(H65=$B$17,G66+($A$17*15),IF(H65=$B$19,IF(G66+($A$19*15)&gt;100,100,G66+($A$19*15)),IF(H65=$B$18,IF(G66+($A$18*15)&gt;100,100,G66+($A$18*15)),G66))))</f>
        <v>99.460000000000022</v>
      </c>
      <c r="I66" s="252">
        <f t="shared" ref="I66" si="67">IF(I65=$B$16,H66+($A$16*15),IF(I65=$B$17,H66+($A$17*15),IF(I65=$B$19,IF(H66+($A$19*15)&gt;100,100,H66+($A$19*15)),IF(I65=$B$18,IF(H66+($A$18*15)&gt;100,100,H66+($A$18*15)),H66))))</f>
        <v>97.53666666666669</v>
      </c>
      <c r="J66" s="252">
        <f t="shared" ref="J66" si="68">IF(J65=$B$16,I66+($A$16*15),IF(J65=$B$17,I66+($A$17*15),IF(J65=$B$19,IF(I66+($A$19*15)&gt;100,100,I66+($A$19*15)),IF(J65=$B$18,IF(I66+($A$18*15)&gt;100,100,I66+($A$18*15)),I66))))</f>
        <v>95.613333333333358</v>
      </c>
      <c r="K66" s="252">
        <f t="shared" ref="K66" si="69">IF(K65=$B$16,J66+($A$16*15),IF(K65=$B$17,J66+($A$17*15),IF(K65=$B$19,IF(J66+($A$19*15)&gt;100,100,J66+($A$19*15)),IF(K65=$B$18,IF(J66+($A$18*15)&gt;100,100,J66+($A$18*15)),J66))))</f>
        <v>95.613333333333358</v>
      </c>
      <c r="L66" s="252">
        <f t="shared" ref="L66" si="70">IF(L65=$B$16,K66+($A$16*15),IF(L65=$B$17,K66+($A$17*15),IF(L65=$B$19,IF(K66+($A$19*15)&gt;100,100,K66+($A$19*15)),IF(L65=$B$18,IF(K66+($A$18*15)&gt;100,100,K66+($A$18*15)),K66))))</f>
        <v>95.613333333333358</v>
      </c>
      <c r="M66" s="252">
        <f t="shared" ref="M66" si="71">IF(M65=$B$16,L66+($A$16*15),IF(M65=$B$17,L66+($A$17*15),IF(M65=$B$19,IF(L66+($A$19*15)&gt;100,100,L66+($A$19*15)),IF(M65=$B$18,IF(L66+($A$18*15)&gt;100,100,L66+($A$18*15)),L66))))</f>
        <v>95.613333333333358</v>
      </c>
      <c r="N66" s="252">
        <f t="shared" ref="N66" si="72">IF(N65=$B$16,M66+($A$16*15),IF(N65=$B$17,M66+($A$17*15),IF(N65=$B$19,IF(M66+($A$19*15)&gt;100,100,M66+($A$19*15)),IF(N65=$B$18,IF(M66+($A$18*15)&gt;100,100,M66+($A$18*15)),M66))))</f>
        <v>95.613333333333358</v>
      </c>
      <c r="O66" s="252">
        <f t="shared" ref="O66" si="73">IF(O65=$B$16,N66+($A$16*15),IF(O65=$B$17,N66+($A$17*15),IF(O65=$B$19,IF(N66+($A$19*15)&gt;100,100,N66+($A$19*15)),IF(O65=$B$18,IF(N66+($A$18*15)&gt;100,100,N66+($A$18*15)),N66))))</f>
        <v>95.613333333333358</v>
      </c>
      <c r="P66" s="252">
        <f t="shared" ref="P66" si="74">IF(P65=$B$16,O66+($A$16*15),IF(P65=$B$17,O66+($A$17*15),IF(P65=$B$19,IF(O66+($A$19*15)&gt;100,100,O66+($A$19*15)),IF(P65=$B$18,IF(O66+($A$18*15)&gt;100,100,O66+($A$18*15)),O66))))</f>
        <v>95.613333333333358</v>
      </c>
      <c r="Q66" s="252">
        <f t="shared" ref="Q66" si="75">IF(Q65=$B$16,P66+($A$16*15),IF(Q65=$B$17,P66+($A$17*15),IF(Q65=$B$19,IF(P66+($A$19*15)&gt;100,100,P66+($A$19*15)),IF(Q65=$B$18,IF(P66+($A$18*15)&gt;100,100,P66+($A$18*15)),P66))))</f>
        <v>95.613333333333358</v>
      </c>
      <c r="R66" s="252">
        <f t="shared" ref="R66" si="76">IF(R65=$B$16,Q66+($A$16*15),IF(R65=$B$17,Q66+($A$17*15),IF(R65=$B$19,IF(Q66+($A$19*15)&gt;100,100,Q66+($A$19*15)),IF(R65=$B$18,IF(Q66+($A$18*15)&gt;100,100,Q66+($A$18*15)),Q66))))</f>
        <v>95.613333333333358</v>
      </c>
      <c r="S66" s="252">
        <f t="shared" ref="S66" si="77">IF(S65=$B$16,R66+($A$16*15),IF(S65=$B$17,R66+($A$17*15),IF(S65=$B$19,IF(R66+($A$19*15)&gt;100,100,R66+($A$19*15)),IF(S65=$B$18,IF(R66+($A$18*15)&gt;100,100,R66+($A$18*15)),R66))))</f>
        <v>95.613333333333358</v>
      </c>
      <c r="T66" s="252">
        <f t="shared" ref="T66" si="78">IF(T65=$B$16,S66+($A$16*15),IF(T65=$B$17,S66+($A$17*15),IF(T65=$B$19,IF(S66+($A$19*15)&gt;100,100,S66+($A$19*15)),IF(T65=$B$18,IF(S66+($A$18*15)&gt;100,100,S66+($A$18*15)),S66))))</f>
        <v>95.613333333333358</v>
      </c>
      <c r="U66" s="252">
        <f t="shared" ref="U66" si="79">IF(U65=$B$16,T66+($A$16*15),IF(U65=$B$17,T66+($A$17*15),IF(U65=$B$19,IF(T66+($A$19*15)&gt;100,100,T66+($A$19*15)),IF(U65=$B$18,IF(T66+($A$18*15)&gt;100,100,T66+($A$18*15)),T66))))</f>
        <v>95.613333333333358</v>
      </c>
      <c r="V66" s="252">
        <f t="shared" ref="V66" si="80">IF(V65=$B$16,U66+($A$16*15),IF(V65=$B$17,U66+($A$17*15),IF(V65=$B$19,IF(U66+($A$19*15)&gt;100,100,U66+($A$19*15)),IF(V65=$B$18,IF(U66+($A$18*15)&gt;100,100,U66+($A$18*15)),U66))))</f>
        <v>95.613333333333358</v>
      </c>
      <c r="W66" s="252">
        <f t="shared" ref="W66" si="81">IF(W65=$B$16,V66+($A$16*15),IF(W65=$B$17,V66+($A$17*15),IF(W65=$B$19,IF(V66+($A$19*15)&gt;100,100,V66+($A$19*15)),IF(W65=$B$18,IF(V66+($A$18*15)&gt;100,100,V66+($A$18*15)),V66))))</f>
        <v>95.613333333333358</v>
      </c>
      <c r="X66" s="252">
        <f t="shared" ref="X66" si="82">IF(X65=$B$16,W66+($A$16*15),IF(X65=$B$17,W66+($A$17*15),IF(X65=$B$19,IF(W66+($A$19*15)&gt;100,100,W66+($A$19*15)),IF(X65=$B$18,IF(W66+($A$18*15)&gt;100,100,W66+($A$18*15)),W66))))</f>
        <v>95.613333333333358</v>
      </c>
      <c r="Y66" s="252">
        <f t="shared" ref="Y66" si="83">IF(Y65=$B$16,X66+($A$16*15),IF(Y65=$B$17,X66+($A$17*15),IF(Y65=$B$19,IF(X66+($A$19*15)&gt;100,100,X66+($A$19*15)),IF(Y65=$B$18,IF(X66+($A$18*15)&gt;100,100,X66+($A$18*15)),X66))))</f>
        <v>95.613333333333358</v>
      </c>
      <c r="Z66" s="252">
        <f t="shared" ref="Z66" si="84">IF(Z65=$B$16,Y66+($A$16*15),IF(Z65=$B$17,Y66+($A$17*15),IF(Z65=$B$19,IF(Y66+($A$19*15)&gt;100,100,Y66+($A$19*15)),IF(Z65=$B$18,IF(Y66+($A$18*15)&gt;100,100,Y66+($A$18*15)),Y66))))</f>
        <v>95.613333333333358</v>
      </c>
      <c r="AA66" s="252">
        <f t="shared" ref="AA66" si="85">IF(AA65=$B$16,Z66+($A$16*15),IF(AA65=$B$17,Z66+($A$17*15),IF(AA65=$B$19,IF(Z66+($A$19*15)&gt;100,100,Z66+($A$19*15)),IF(AA65=$B$18,IF(Z66+($A$18*15)&gt;100,100,Z66+($A$18*15)),Z66))))</f>
        <v>95.613333333333358</v>
      </c>
      <c r="AB66" s="252">
        <f t="shared" ref="AB66" si="86">IF(AB65=$B$16,AA66+($A$16*15),IF(AB65=$B$17,AA66+($A$17*15),IF(AB65=$B$19,IF(AA66+($A$19*15)&gt;100,100,AA66+($A$19*15)),IF(AB65=$B$18,IF(AA66+($A$18*15)&gt;100,100,AA66+($A$18*15)),AA66))))</f>
        <v>95.613333333333358</v>
      </c>
      <c r="AC66" s="252">
        <f t="shared" ref="AC66" si="87">IF(AC65=$B$16,AB66+($A$16*15),IF(AC65=$B$17,AB66+($A$17*15),IF(AC65=$B$19,IF(AB66+($A$19*15)&gt;100,100,AB66+($A$19*15)),IF(AC65=$B$18,IF(AB66+($A$18*15)&gt;100,100,AB66+($A$18*15)),AB66))))</f>
        <v>95.613333333333358</v>
      </c>
      <c r="AD66" s="252">
        <f t="shared" ref="AD66" si="88">IF(AD65=$B$16,AC66+($A$16*15),IF(AD65=$B$17,AC66+($A$17*15),IF(AD65=$B$19,IF(AC66+($A$19*15)&gt;100,100,AC66+($A$19*15)),IF(AD65=$B$18,IF(AC66+($A$18*15)&gt;100,100,AC66+($A$18*15)),AC66))))</f>
        <v>95.613333333333358</v>
      </c>
      <c r="AE66" s="252">
        <f t="shared" ref="AE66" si="89">IF(AE65=$B$16,AD66+($A$16*15),IF(AE65=$B$17,AD66+($A$17*15),IF(AE65=$B$19,IF(AD66+($A$19*15)&gt;100,100,AD66+($A$19*15)),IF(AE65=$B$18,IF(AD66+($A$18*15)&gt;100,100,AD66+($A$18*15)),AD66))))</f>
        <v>95.613333333333358</v>
      </c>
      <c r="AF66" s="252">
        <f t="shared" ref="AF66" si="90">IF(AF65=$B$16,AE66+($A$16*15),IF(AF65=$B$17,AE66+($A$17*15),IF(AF65=$B$19,IF(AE66+($A$19*15)&gt;100,100,AE66+($A$19*15)),IF(AF65=$B$18,IF(AE66+($A$18*15)&gt;100,100,AE66+($A$18*15)),AE66))))</f>
        <v>95.613333333333358</v>
      </c>
      <c r="AG66" s="252">
        <f t="shared" ref="AG66" si="91">IF(AG65=$B$16,AF66+($A$16*15),IF(AG65=$B$17,AF66+($A$17*15),IF(AG65=$B$19,IF(AF66+($A$19*15)&gt;100,100,AF66+($A$19*15)),IF(AG65=$B$18,IF(AF66+($A$18*15)&gt;100,100,AF66+($A$18*15)),AF66))))</f>
        <v>95.613333333333358</v>
      </c>
      <c r="AH66" s="252">
        <f>IF(AH65=$B$16,AG66+($A$16*15),IF(AH65=$B$17,AG66+($A$17*15),IF(AH65=$B$19,IF(AG66+($A$19*15)&gt;100,100,AG66+($A$19*15)),IF(AH65=$B$18,IF(AG66+($A$18*15)&gt;100,100,AG66+($A$18*15)),AG66))))</f>
        <v>95.613333333333358</v>
      </c>
      <c r="AI66" s="252">
        <f t="shared" ref="AI66" si="92">IF(AI65=$B$16,AH66+($A$16*15),IF(AI65=$B$17,AH66+($A$17*15),IF(AI65=$B$19,IF(AH66+($A$19*15)&gt;100,100,AH66+($A$19*15)),IF(AI65=$B$18,IF(AH66+($A$18*15)&gt;100,100,AH66+($A$18*15)),AH66))))</f>
        <v>93.676666666666691</v>
      </c>
      <c r="AJ66" s="252">
        <f t="shared" ref="AJ66" si="93">IF(AJ65=$B$16,AI66+($A$16*15),IF(AJ65=$B$17,AI66+($A$17*15),IF(AJ65=$B$19,IF(AI66+($A$19*15)&gt;100,100,AI66+($A$19*15)),IF(AJ65=$B$18,IF(AI66+($A$18*15)&gt;100,100,AI66+($A$18*15)),AI66))))</f>
        <v>91.740000000000023</v>
      </c>
      <c r="AK66" s="252">
        <f t="shared" ref="AK66" si="94">IF(AK65=$B$16,AJ66+($A$16*15),IF(AK65=$B$17,AJ66+($A$17*15),IF(AK65=$B$19,IF(AJ66+($A$19*15)&gt;100,100,AJ66+($A$19*15)),IF(AK65=$B$18,IF(AJ66+($A$18*15)&gt;100,100,AJ66+($A$18*15)),AJ66))))</f>
        <v>89.803333333333356</v>
      </c>
      <c r="AL66" s="252">
        <f t="shared" ref="AL66" si="95">IF(AL65=$B$16,AK66+($A$16*15),IF(AL65=$B$17,AK66+($A$17*15),IF(AL65=$B$19,IF(AK66+($A$19*15)&gt;100,100,AK66+($A$19*15)),IF(AL65=$B$18,IF(AK66+($A$18*15)&gt;100,100,AK66+($A$18*15)),AK66))))</f>
        <v>87.880000000000024</v>
      </c>
      <c r="AM66" s="252">
        <f t="shared" ref="AM66" si="96">IF(AM65=$B$16,AL66+($A$16*15),IF(AM65=$B$17,AL66+($A$17*15),IF(AM65=$B$19,IF(AL66+($A$19*15)&gt;100,100,AL66+($A$19*15)),IF(AM65=$B$18,IF(AL66+($A$18*15)&gt;100,100,AL66+($A$18*15)),AL66))))</f>
        <v>85.956666666666692</v>
      </c>
      <c r="AN66" s="252">
        <f t="shared" ref="AN66" si="97">IF(AN65=$B$16,AM66+($A$16*15),IF(AN65=$B$17,AM66+($A$17*15),IF(AN65=$B$19,IF(AM66+($A$19*15)&gt;100,100,AM66+($A$19*15)),IF(AN65=$B$18,IF(AM66+($A$18*15)&gt;100,100,AM66+($A$18*15)),AM66))))</f>
        <v>84.03333333333336</v>
      </c>
      <c r="AO66" s="252">
        <f t="shared" ref="AO66" si="98">IF(AO65=$B$16,AN66+($A$16*15),IF(AO65=$B$17,AN66+($A$17*15),IF(AO65=$B$19,IF(AN66+($A$19*15)&gt;100,100,AN66+($A$19*15)),IF(AO65=$B$18,IF(AN66+($A$18*15)&gt;100,100,AN66+($A$18*15)),AN66))))</f>
        <v>82.096666666666692</v>
      </c>
      <c r="AP66" s="252">
        <f t="shared" ref="AP66" si="99">IF(AP65=$B$16,AO66+($A$16*15),IF(AP65=$B$17,AO66+($A$17*15),IF(AP65=$B$19,IF(AO66+($A$19*15)&gt;100,100,AO66+($A$19*15)),IF(AP65=$B$18,IF(AO66+($A$18*15)&gt;100,100,AO66+($A$18*15)),AO66))))</f>
        <v>80.160000000000025</v>
      </c>
      <c r="AQ66" s="252">
        <f t="shared" ref="AQ66" si="100">IF(AQ65=$B$16,AP66+($A$16*15),IF(AQ65=$B$17,AP66+($A$17*15),IF(AQ65=$B$19,IF(AP66+($A$19*15)&gt;100,100,AP66+($A$19*15)),IF(AQ65=$B$18,IF(AP66+($A$18*15)&gt;100,100,AP66+($A$18*15)),AP66))))</f>
        <v>78.223333333333358</v>
      </c>
      <c r="AR66" s="252">
        <f t="shared" ref="AR66" si="101">IF(AR65=$B$16,AQ66+($A$16*15),IF(AR65=$B$17,AQ66+($A$17*15),IF(AR65=$B$19,IF(AQ66+($A$19*15)&gt;100,100,AQ66+($A$19*15)),IF(AR65=$B$18,IF(AQ66+($A$18*15)&gt;100,100,AQ66+($A$18*15)),AQ66))))</f>
        <v>76.300000000000026</v>
      </c>
      <c r="AS66" s="252">
        <f t="shared" ref="AS66" si="102">IF(AS65=$B$16,AR66+($A$16*15),IF(AS65=$B$17,AR66+($A$17*15),IF(AS65=$B$19,IF(AR66+($A$19*15)&gt;100,100,AR66+($A$19*15)),IF(AS65=$B$18,IF(AR66+($A$18*15)&gt;100,100,AR66+($A$18*15)),AR66))))</f>
        <v>74.376666666666694</v>
      </c>
      <c r="AT66" s="252">
        <f t="shared" ref="AT66" si="103">IF(AT65=$B$16,AS66+($A$16*15),IF(AT65=$B$17,AS66+($A$17*15),IF(AT65=$B$19,IF(AS66+($A$19*15)&gt;100,100,AS66+($A$19*15)),IF(AT65=$B$18,IF(AS66+($A$18*15)&gt;100,100,AS66+($A$18*15)),AS66))))</f>
        <v>72.453333333333362</v>
      </c>
      <c r="AU66" s="252">
        <f t="shared" ref="AU66" si="104">IF(AU65=$B$16,AT66+($A$16*15),IF(AU65=$B$17,AT66+($A$17*15),IF(AU65=$B$19,IF(AT66+($A$19*15)&gt;100,100,AT66+($A$19*15)),IF(AU65=$B$18,IF(AT66+($A$18*15)&gt;100,100,AT66+($A$18*15)),AT66))))</f>
        <v>72.453333333333362</v>
      </c>
      <c r="AV66" s="252">
        <f t="shared" ref="AV66" si="105">IF(AV65=$B$16,AU66+($A$16*15),IF(AV65=$B$17,AU66+($A$17*15),IF(AV65=$B$19,IF(AU66+($A$19*15)&gt;100,100,AU66+($A$19*15)),IF(AV65=$B$18,IF(AU66+($A$18*15)&gt;100,100,AU66+($A$18*15)),AU66))))</f>
        <v>72.453333333333362</v>
      </c>
      <c r="AW66" s="252">
        <f t="shared" ref="AW66" si="106">IF(AW65=$B$16,AV66+($A$16*15),IF(AW65=$B$17,AV66+($A$17*15),IF(AW65=$B$19,IF(AV66+($A$19*15)&gt;100,100,AV66+($A$19*15)),IF(AW65=$B$18,IF(AV66+($A$18*15)&gt;100,100,AV66+($A$18*15)),AV66))))</f>
        <v>72.453333333333362</v>
      </c>
      <c r="AX66" s="252">
        <f t="shared" ref="AX66" si="107">IF(AX65=$B$16,AW66+($A$16*15),IF(AX65=$B$17,AW66+($A$17*15),IF(AX65=$B$19,IF(AW66+($A$19*15)&gt;100,100,AW66+($A$19*15)),IF(AX65=$B$18,IF(AW66+($A$18*15)&gt;100,100,AW66+($A$18*15)),AW66))))</f>
        <v>72.453333333333362</v>
      </c>
      <c r="AY66" s="252">
        <f t="shared" ref="AY66" si="108">IF(AY65=$B$16,AX66+($A$16*15),IF(AY65=$B$17,AX66+($A$17*15),IF(AY65=$B$19,IF(AX66+($A$19*15)&gt;100,100,AX66+($A$19*15)),IF(AY65=$B$18,IF(AX66+($A$18*15)&gt;100,100,AX66+($A$18*15)),AX66))))</f>
        <v>72.453333333333362</v>
      </c>
      <c r="AZ66" s="252">
        <f t="shared" ref="AZ66" si="109">IF(AZ65=$B$16,AY66+($A$16*15),IF(AZ65=$B$17,AY66+($A$17*15),IF(AZ65=$B$19,IF(AY66+($A$19*15)&gt;100,100,AY66+($A$19*15)),IF(AZ65=$B$18,IF(AY66+($A$18*15)&gt;100,100,AY66+($A$18*15)),AY66))))</f>
        <v>72.453333333333362</v>
      </c>
      <c r="BA66" s="252">
        <f t="shared" ref="BA66" si="110">IF(BA65=$B$16,AZ66+($A$16*15),IF(BA65=$B$17,AZ66+($A$17*15),IF(BA65=$B$19,IF(AZ66+($A$19*15)&gt;100,100,AZ66+($A$19*15)),IF(BA65=$B$18,IF(AZ66+($A$18*15)&gt;100,100,AZ66+($A$18*15)),AZ66))))</f>
        <v>72.453333333333362</v>
      </c>
      <c r="BB66" s="252">
        <f t="shared" ref="BB66" si="111">IF(BB65=$B$16,BA66+($A$16*15),IF(BB65=$B$17,BA66+($A$17*15),IF(BB65=$B$19,IF(BA66+($A$19*15)&gt;100,100,BA66+($A$19*15)),IF(BB65=$B$18,IF(BA66+($A$18*15)&gt;100,100,BA66+($A$18*15)),BA66))))</f>
        <v>72.453333333333362</v>
      </c>
      <c r="BC66" s="252">
        <f t="shared" ref="BC66" si="112">IF(BC65=$B$16,BB66+($A$16*15),IF(BC65=$B$17,BB66+($A$17*15),IF(BC65=$B$19,IF(BB66+($A$19*15)&gt;100,100,BB66+($A$19*15)),IF(BC65=$B$18,IF(BB66+($A$18*15)&gt;100,100,BB66+($A$18*15)),BB66))))</f>
        <v>72.453333333333362</v>
      </c>
      <c r="BD66" s="252">
        <f t="shared" ref="BD66" si="113">IF(BD65=$B$16,BC66+($A$16*15),IF(BD65=$B$17,BC66+($A$17*15),IF(BD65=$B$19,IF(BC66+($A$19*15)&gt;100,100,BC66+($A$19*15)),IF(BD65=$B$18,IF(BC66+($A$18*15)&gt;100,100,BC66+($A$18*15)),BC66))))</f>
        <v>72.453333333333362</v>
      </c>
      <c r="BE66" s="252">
        <f t="shared" ref="BE66" si="114">IF(BE65=$B$16,BD66+($A$16*15),IF(BE65=$B$17,BD66+($A$17*15),IF(BE65=$B$19,IF(BD66+($A$19*15)&gt;100,100,BD66+($A$19*15)),IF(BE65=$B$18,IF(BD66+($A$18*15)&gt;100,100,BD66+($A$18*15)),BD66))))</f>
        <v>72.453333333333362</v>
      </c>
      <c r="BF66" s="252">
        <f t="shared" ref="BF66" si="115">IF(BF65=$B$16,BE66+($A$16*15),IF(BF65=$B$17,BE66+($A$17*15),IF(BF65=$B$19,IF(BE66+($A$19*15)&gt;100,100,BE66+($A$19*15)),IF(BF65=$B$18,IF(BE66+($A$18*15)&gt;100,100,BE66+($A$18*15)),BE66))))</f>
        <v>72.453333333333362</v>
      </c>
      <c r="BG66" s="252">
        <f t="shared" ref="BG66" si="116">IF(BG65=$B$16,BF66+($A$16*15),IF(BG65=$B$17,BF66+($A$17*15),IF(BG65=$B$19,IF(BF66+($A$19*15)&gt;100,100,BF66+($A$19*15)),IF(BG65=$B$18,IF(BF66+($A$18*15)&gt;100,100,BF66+($A$18*15)),BF66))))</f>
        <v>72.453333333333362</v>
      </c>
      <c r="BH66" s="252">
        <f t="shared" ref="BH66" si="117">IF(BH65=$B$16,BG66+($A$16*15),IF(BH65=$B$17,BG66+($A$17*15),IF(BH65=$B$19,IF(BG66+($A$19*15)&gt;100,100,BG66+($A$19*15)),IF(BH65=$B$18,IF(BG66+($A$18*15)&gt;100,100,BG66+($A$18*15)),BG66))))</f>
        <v>72.453333333333362</v>
      </c>
      <c r="BI66" s="252">
        <f t="shared" ref="BI66" si="118">IF(BI65=$B$16,BH66+($A$16*15),IF(BI65=$B$17,BH66+($A$17*15),IF(BI65=$B$19,IF(BH66+($A$19*15)&gt;100,100,BH66+($A$19*15)),IF(BI65=$B$18,IF(BH66+($A$18*15)&gt;100,100,BH66+($A$18*15)),BH66))))</f>
        <v>72.453333333333362</v>
      </c>
      <c r="BJ66" s="252">
        <f t="shared" ref="BJ66" si="119">IF(BJ65=$B$16,BI66+($A$16*15),IF(BJ65=$B$17,BI66+($A$17*15),IF(BJ65=$B$19,IF(BI66+($A$19*15)&gt;100,100,BI66+($A$19*15)),IF(BJ65=$B$18,IF(BI66+($A$18*15)&gt;100,100,BI66+($A$18*15)),BI66))))</f>
        <v>72.453333333333362</v>
      </c>
      <c r="BK66" s="252">
        <f t="shared" ref="BK66" si="120">IF(BK65=$B$16,BJ66+($A$16*15),IF(BK65=$B$17,BJ66+($A$17*15),IF(BK65=$B$19,IF(BJ66+($A$19*15)&gt;100,100,BJ66+($A$19*15)),IF(BK65=$B$18,IF(BJ66+($A$18*15)&gt;100,100,BJ66+($A$18*15)),BJ66))))</f>
        <v>72.453333333333362</v>
      </c>
      <c r="BL66" s="252">
        <f t="shared" ref="BL66" si="121">IF(BL65=$B$16,BK66+($A$16*15),IF(BL65=$B$17,BK66+($A$17*15),IF(BL65=$B$19,IF(BK66+($A$19*15)&gt;100,100,BK66+($A$19*15)),IF(BL65=$B$18,IF(BK66+($A$18*15)&gt;100,100,BK66+($A$18*15)),BK66))))</f>
        <v>72.453333333333362</v>
      </c>
      <c r="BM66" s="252">
        <f t="shared" ref="BM66" si="122">IF(BM65=$B$16,BL66+($A$16*15),IF(BM65=$B$17,BL66+($A$17*15),IF(BM65=$B$19,IF(BL66+($A$19*15)&gt;100,100,BL66+($A$19*15)),IF(BM65=$B$18,IF(BL66+($A$18*15)&gt;100,100,BL66+($A$18*15)),BL66))))</f>
        <v>72.453333333333362</v>
      </c>
      <c r="BN66" s="252">
        <f t="shared" ref="BN66" si="123">IF(BN65=$B$16,BM66+($A$16*15),IF(BN65=$B$17,BM66+($A$17*15),IF(BN65=$B$19,IF(BM66+($A$19*15)&gt;100,100,BM66+($A$19*15)),IF(BN65=$B$18,IF(BM66+($A$18*15)&gt;100,100,BM66+($A$18*15)),BM66))))</f>
        <v>72.453333333333362</v>
      </c>
      <c r="BO66" s="252">
        <f t="shared" ref="BO66" si="124">IF(BO65=$B$16,BN66+($A$16*15),IF(BO65=$B$17,BN66+($A$17*15),IF(BO65=$B$19,IF(BN66+($A$19*15)&gt;100,100,BN66+($A$19*15)),IF(BO65=$B$18,IF(BN66+($A$18*15)&gt;100,100,BN66+($A$18*15)),BN66))))</f>
        <v>72.453333333333362</v>
      </c>
      <c r="BP66" s="252">
        <f t="shared" ref="BP66" si="125">IF(BP65=$B$16,BO66+($A$16*15),IF(BP65=$B$17,BO66+($A$17*15),IF(BP65=$B$19,IF(BO66+($A$19*15)&gt;100,100,BO66+($A$19*15)),IF(BP65=$B$18,IF(BO66+($A$18*15)&gt;100,100,BO66+($A$18*15)),BO66))))</f>
        <v>72.453333333333362</v>
      </c>
      <c r="BQ66" s="252">
        <f t="shared" ref="BQ66" si="126">IF(BQ65=$B$16,BP66+($A$16*15),IF(BQ65=$B$17,BP66+($A$17*15),IF(BQ65=$B$19,IF(BP66+($A$19*15)&gt;100,100,BP66+($A$19*15)),IF(BQ65=$B$18,IF(BP66+($A$18*15)&gt;100,100,BP66+($A$18*15)),BP66))))</f>
        <v>70.516666666666694</v>
      </c>
      <c r="BR66" s="252">
        <f t="shared" ref="BR66" si="127">IF(BR65=$B$16,BQ66+($A$16*15),IF(BR65=$B$17,BQ66+($A$17*15),IF(BR65=$B$19,IF(BQ66+($A$19*15)&gt;100,100,BQ66+($A$19*15)),IF(BR65=$B$18,IF(BQ66+($A$18*15)&gt;100,100,BQ66+($A$18*15)),BQ66))))</f>
        <v>68.580000000000027</v>
      </c>
      <c r="BS66" s="252">
        <f t="shared" ref="BS66" si="128">IF(BS65=$B$16,BR66+($A$16*15),IF(BS65=$B$17,BR66+($A$17*15),IF(BS65=$B$19,IF(BR66+($A$19*15)&gt;100,100,BR66+($A$19*15)),IF(BS65=$B$18,IF(BR66+($A$18*15)&gt;100,100,BR66+($A$18*15)),BR66))))</f>
        <v>66.643333333333359</v>
      </c>
      <c r="BT66" s="252">
        <f t="shared" ref="BT66" si="129">IF(BT65=$B$16,BS66+($A$16*15),IF(BT65=$B$17,BS66+($A$17*15),IF(BT65=$B$19,IF(BS66+($A$19*15)&gt;100,100,BS66+($A$19*15)),IF(BT65=$B$18,IF(BS66+($A$18*15)&gt;100,100,BS66+($A$18*15)),BS66))))</f>
        <v>64.720000000000027</v>
      </c>
      <c r="BU66" s="252">
        <f t="shared" ref="BU66" si="130">IF(BU65=$B$16,BT66+($A$16*15),IF(BU65=$B$17,BT66+($A$17*15),IF(BU65=$B$19,IF(BT66+($A$19*15)&gt;100,100,BT66+($A$19*15)),IF(BU65=$B$18,IF(BT66+($A$18*15)&gt;100,100,BT66+($A$18*15)),BT66))))</f>
        <v>62.796666666666695</v>
      </c>
      <c r="BV66" s="252">
        <f t="shared" ref="BV66" si="131">IF(BV65=$B$16,BU66+($A$16*15),IF(BV65=$B$17,BU66+($A$17*15),IF(BV65=$B$19,IF(BU66+($A$19*15)&gt;100,100,BU66+($A$19*15)),IF(BV65=$B$18,IF(BU66+($A$18*15)&gt;100,100,BU66+($A$18*15)),BU66))))</f>
        <v>60.873333333333363</v>
      </c>
      <c r="BW66" s="252">
        <f t="shared" ref="BW66" si="132">IF(BW65=$B$16,BV66+($A$16*15),IF(BW65=$B$17,BV66+($A$17*15),IF(BW65=$B$19,IF(BV66+($A$19*15)&gt;100,100,BV66+($A$19*15)),IF(BW65=$B$18,IF(BV66+($A$18*15)&gt;100,100,BV66+($A$18*15)),BV66))))</f>
        <v>58.936666666666696</v>
      </c>
      <c r="BX66" s="252">
        <f t="shared" ref="BX66" si="133">IF(BX65=$B$16,BW66+($A$16*15),IF(BX65=$B$17,BW66+($A$17*15),IF(BX65=$B$19,IF(BW66+($A$19*15)&gt;100,100,BW66+($A$19*15)),IF(BX65=$B$18,IF(BW66+($A$18*15)&gt;100,100,BW66+($A$18*15)),BW66))))</f>
        <v>57.000000000000028</v>
      </c>
      <c r="BY66" s="252">
        <f t="shared" ref="BY66" si="134">IF(BY65=$B$16,BX66+($A$16*15),IF(BY65=$B$17,BX66+($A$17*15),IF(BY65=$B$19,IF(BX66+($A$19*15)&gt;100,100,BX66+($A$19*15)),IF(BY65=$B$18,IF(BX66+($A$18*15)&gt;100,100,BX66+($A$18*15)),BX66))))</f>
        <v>55.063333333333361</v>
      </c>
      <c r="BZ66" s="252">
        <f t="shared" ref="BZ66" si="135">IF(BZ65=$B$16,BY66+($A$16*15),IF(BZ65=$B$17,BY66+($A$17*15),IF(BZ65=$B$19,IF(BY66+($A$19*15)&gt;100,100,BY66+($A$19*15)),IF(BZ65=$B$18,IF(BY66+($A$18*15)&gt;100,100,BY66+($A$18*15)),BY66))))</f>
        <v>53.140000000000029</v>
      </c>
      <c r="CA66" s="252">
        <f t="shared" ref="CA66" si="136">IF(CA65=$B$16,BZ66+($A$16*15),IF(CA65=$B$17,BZ66+($A$17*15),IF(CA65=$B$19,IF(BZ66+($A$19*15)&gt;100,100,BZ66+($A$19*15)),IF(CA65=$B$18,IF(BZ66+($A$18*15)&gt;100,100,BZ66+($A$18*15)),BZ66))))</f>
        <v>51.216666666666697</v>
      </c>
      <c r="CB66" s="252">
        <f t="shared" ref="CB66" si="137">IF(CB65=$B$16,CA66+($A$16*15),IF(CB65=$B$17,CA66+($A$17*15),IF(CB65=$B$19,IF(CA66+($A$19*15)&gt;100,100,CA66+($A$19*15)),IF(CB65=$B$18,IF(CA66+($A$18*15)&gt;100,100,CA66+($A$18*15)),CA66))))</f>
        <v>49.293333333333365</v>
      </c>
      <c r="CC66" s="252">
        <f t="shared" ref="CC66" si="138">IF(CC65=$B$16,CB66+($A$16*15),IF(CC65=$B$17,CB66+($A$17*15),IF(CC65=$B$19,IF(CB66+($A$19*15)&gt;100,100,CB66+($A$19*15)),IF(CC65=$B$18,IF(CB66+($A$18*15)&gt;100,100,CB66+($A$18*15)),CB66))))</f>
        <v>49.293333333333365</v>
      </c>
      <c r="CD66" s="252">
        <f t="shared" ref="CD66" si="139">IF(CD65=$B$16,CC66+($A$16*15),IF(CD65=$B$17,CC66+($A$17*15),IF(CD65=$B$19,IF(CC66+($A$19*15)&gt;100,100,CC66+($A$19*15)),IF(CD65=$B$18,IF(CC66+($A$18*15)&gt;100,100,CC66+($A$18*15)),CC66))))</f>
        <v>49.293333333333365</v>
      </c>
      <c r="CE66" s="252">
        <f t="shared" ref="CE66" si="140">IF(CE65=$B$16,CD66+($A$16*15),IF(CE65=$B$17,CD66+($A$17*15),IF(CE65=$B$19,IF(CD66+($A$19*15)&gt;100,100,CD66+($A$19*15)),IF(CE65=$B$18,IF(CD66+($A$18*15)&gt;100,100,CD66+($A$18*15)),CD66))))</f>
        <v>49.293333333333365</v>
      </c>
      <c r="CF66" s="252">
        <f t="shared" ref="CF66" si="141">IF(CF65=$B$16,CE66+($A$16*15),IF(CF65=$B$17,CE66+($A$17*15),IF(CF65=$B$19,IF(CE66+($A$19*15)&gt;100,100,CE66+($A$19*15)),IF(CF65=$B$18,IF(CE66+($A$18*15)&gt;100,100,CE66+($A$18*15)),CE66))))</f>
        <v>49.293333333333365</v>
      </c>
      <c r="CG66" s="252">
        <f t="shared" ref="CG66" si="142">IF(CG65=$B$16,CF66+($A$16*15),IF(CG65=$B$17,CF66+($A$17*15),IF(CG65=$B$19,IF(CF66+($A$19*15)&gt;100,100,CF66+($A$19*15)),IF(CG65=$B$18,IF(CF66+($A$18*15)&gt;100,100,CF66+($A$18*15)),CF66))))</f>
        <v>49.293333333333365</v>
      </c>
      <c r="CH66" s="252">
        <f t="shared" ref="CH66" si="143">IF(CH65=$B$16,CG66+($A$16*15),IF(CH65=$B$17,CG66+($A$17*15),IF(CH65=$B$19,IF(CG66+($A$19*15)&gt;100,100,CG66+($A$19*15)),IF(CH65=$B$18,IF(CG66+($A$18*15)&gt;100,100,CG66+($A$18*15)),CG66))))</f>
        <v>49.293333333333365</v>
      </c>
      <c r="CI66" s="252">
        <f t="shared" ref="CI66" si="144">IF(CI65=$B$16,CH66+($A$16*15),IF(CI65=$B$17,CH66+($A$17*15),IF(CI65=$B$19,IF(CH66+($A$19*15)&gt;100,100,CH66+($A$19*15)),IF(CI65=$B$18,IF(CH66+($A$18*15)&gt;100,100,CH66+($A$18*15)),CH66))))</f>
        <v>49.293333333333365</v>
      </c>
      <c r="CJ66" s="252">
        <f t="shared" ref="CJ66" si="145">IF(CJ65=$B$16,CI66+($A$16*15),IF(CJ65=$B$17,CI66+($A$17*15),IF(CJ65=$B$19,IF(CI66+($A$19*15)&gt;100,100,CI66+($A$19*15)),IF(CJ65=$B$18,IF(CI66+($A$18*15)&gt;100,100,CI66+($A$18*15)),CI66))))</f>
        <v>49.293333333333365</v>
      </c>
      <c r="CK66" s="252">
        <f t="shared" ref="CK66" si="146">IF(CK65=$B$16,CJ66+($A$16*15),IF(CK65=$B$17,CJ66+($A$17*15),IF(CK65=$B$19,IF(CJ66+($A$19*15)&gt;100,100,CJ66+($A$19*15)),IF(CK65=$B$18,IF(CJ66+($A$18*15)&gt;100,100,CJ66+($A$18*15)),CJ66))))</f>
        <v>49.293333333333365</v>
      </c>
      <c r="CL66" s="252">
        <f t="shared" ref="CL66" si="147">IF(CL65=$B$16,CK66+($A$16*15),IF(CL65=$B$17,CK66+($A$17*15),IF(CL65=$B$19,IF(CK66+($A$19*15)&gt;100,100,CK66+($A$19*15)),IF(CL65=$B$18,IF(CK66+($A$18*15)&gt;100,100,CK66+($A$18*15)),CK66))))</f>
        <v>49.293333333333365</v>
      </c>
      <c r="CM66" s="256">
        <f>CL66-10</f>
        <v>39.293333333333365</v>
      </c>
    </row>
    <row r="67" spans="1:91" ht="15" customHeight="1" x14ac:dyDescent="0.25">
      <c r="A67" s="340"/>
      <c r="B67" s="341" t="s">
        <v>47</v>
      </c>
      <c r="C67" s="64" t="s">
        <v>44</v>
      </c>
      <c r="D67" s="43" t="s">
        <v>45</v>
      </c>
      <c r="E67" s="257"/>
      <c r="F67" s="257"/>
      <c r="G67" s="257"/>
      <c r="H67" s="257"/>
      <c r="I67" s="271" t="s">
        <v>31</v>
      </c>
      <c r="J67" s="271" t="s">
        <v>31</v>
      </c>
      <c r="K67" s="271" t="s">
        <v>31</v>
      </c>
      <c r="L67" s="271" t="s">
        <v>31</v>
      </c>
      <c r="M67" s="254" t="s">
        <v>27</v>
      </c>
      <c r="N67" s="254" t="s">
        <v>27</v>
      </c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3" t="s">
        <v>23</v>
      </c>
      <c r="AS67" s="253" t="s">
        <v>23</v>
      </c>
      <c r="AT67" s="253" t="s">
        <v>23</v>
      </c>
      <c r="AU67" s="254" t="s">
        <v>27</v>
      </c>
      <c r="AV67" s="254" t="s">
        <v>27</v>
      </c>
      <c r="AW67" s="254" t="s">
        <v>27</v>
      </c>
      <c r="AX67" s="253" t="s">
        <v>23</v>
      </c>
      <c r="AY67" s="253" t="s">
        <v>23</v>
      </c>
      <c r="AZ67" s="253" t="s">
        <v>23</v>
      </c>
      <c r="BA67" s="254" t="s">
        <v>27</v>
      </c>
      <c r="BB67" s="254" t="s">
        <v>27</v>
      </c>
      <c r="BC67" s="254" t="s">
        <v>27</v>
      </c>
      <c r="BD67" s="257"/>
      <c r="BE67" s="257"/>
      <c r="BF67" s="257"/>
      <c r="BG67" s="257"/>
      <c r="BH67" s="257"/>
      <c r="BI67" s="257"/>
      <c r="BJ67" s="257"/>
      <c r="BK67" s="257"/>
      <c r="BL67" s="257"/>
      <c r="BM67" s="257"/>
      <c r="BN67" s="257"/>
      <c r="BO67" s="257"/>
      <c r="BP67" s="257"/>
      <c r="BQ67" s="257"/>
      <c r="BR67" s="257"/>
      <c r="BS67" s="257"/>
      <c r="BT67" s="257"/>
      <c r="BU67" s="257"/>
      <c r="BV67" s="257"/>
      <c r="BW67" s="257"/>
      <c r="BX67" s="257"/>
      <c r="BY67" s="257"/>
      <c r="BZ67" s="253" t="s">
        <v>23</v>
      </c>
      <c r="CA67" s="253" t="s">
        <v>23</v>
      </c>
      <c r="CB67" s="253" t="s">
        <v>23</v>
      </c>
      <c r="CC67" s="254" t="s">
        <v>27</v>
      </c>
      <c r="CD67" s="254" t="s">
        <v>27</v>
      </c>
      <c r="CE67" s="254" t="s">
        <v>27</v>
      </c>
      <c r="CF67" s="253" t="s">
        <v>23</v>
      </c>
      <c r="CG67" s="253" t="s">
        <v>23</v>
      </c>
      <c r="CH67" s="253" t="s">
        <v>23</v>
      </c>
      <c r="CI67" s="254" t="s">
        <v>27</v>
      </c>
      <c r="CJ67" s="254" t="s">
        <v>27</v>
      </c>
      <c r="CK67" s="254" t="s">
        <v>27</v>
      </c>
      <c r="CL67" s="257"/>
      <c r="CM67" s="252" t="s">
        <v>46</v>
      </c>
    </row>
    <row r="68" spans="1:91" ht="15" hidden="1" customHeight="1" x14ac:dyDescent="0.25">
      <c r="A68" s="340"/>
      <c r="B68" s="342"/>
      <c r="C68" s="64" t="s">
        <v>37</v>
      </c>
      <c r="D68" s="89">
        <f>CM33</f>
        <v>41.383333333333354</v>
      </c>
      <c r="E68" s="252">
        <f>IF(E67=$B$16,D68+($A$16*15),IF(E67=$B$17,D68+($A$17*15),IF(E67=$B$19,IF(D68+($A$19*15)&gt;100,100,D68+($A$19*15)),IF(E67=$B$18,IF(D68+($A$18*15)&gt;100,100,D68+($A$18*15)),D68))))</f>
        <v>41.383333333333354</v>
      </c>
      <c r="F68" s="252">
        <f t="shared" ref="F68:BQ68" si="148">IF(F67=$B$16,E68+($A$16*15),IF(F67=$B$17,E68+($A$17*15),IF(F67=$B$19,IF(E68+($A$19*15)&gt;100,100,E68+($A$19*15)),IF(F67=$B$18,IF(E68+($A$18*15)&gt;100,100,E68+($A$18*15)),E68))))</f>
        <v>41.383333333333354</v>
      </c>
      <c r="G68" s="252">
        <f t="shared" si="148"/>
        <v>41.383333333333354</v>
      </c>
      <c r="H68" s="252">
        <f t="shared" si="148"/>
        <v>41.383333333333354</v>
      </c>
      <c r="I68" s="252">
        <f t="shared" si="148"/>
        <v>56.383333333333354</v>
      </c>
      <c r="J68" s="252">
        <f t="shared" si="148"/>
        <v>71.383333333333354</v>
      </c>
      <c r="K68" s="252">
        <f t="shared" si="148"/>
        <v>86.383333333333354</v>
      </c>
      <c r="L68" s="252">
        <f t="shared" si="148"/>
        <v>100</v>
      </c>
      <c r="M68" s="252">
        <f t="shared" si="148"/>
        <v>98.076666666666668</v>
      </c>
      <c r="N68" s="252">
        <f t="shared" si="148"/>
        <v>96.153333333333336</v>
      </c>
      <c r="O68" s="252">
        <f t="shared" si="148"/>
        <v>96.153333333333336</v>
      </c>
      <c r="P68" s="252">
        <f t="shared" si="148"/>
        <v>96.153333333333336</v>
      </c>
      <c r="Q68" s="252">
        <f t="shared" si="148"/>
        <v>96.153333333333336</v>
      </c>
      <c r="R68" s="252">
        <f t="shared" si="148"/>
        <v>96.153333333333336</v>
      </c>
      <c r="S68" s="252">
        <f t="shared" si="148"/>
        <v>96.153333333333336</v>
      </c>
      <c r="T68" s="252">
        <f t="shared" si="148"/>
        <v>96.153333333333336</v>
      </c>
      <c r="U68" s="252">
        <f t="shared" si="148"/>
        <v>96.153333333333336</v>
      </c>
      <c r="V68" s="252">
        <f t="shared" si="148"/>
        <v>96.153333333333336</v>
      </c>
      <c r="W68" s="252">
        <f t="shared" si="148"/>
        <v>96.153333333333336</v>
      </c>
      <c r="X68" s="252">
        <f t="shared" si="148"/>
        <v>96.153333333333336</v>
      </c>
      <c r="Y68" s="252">
        <f t="shared" si="148"/>
        <v>96.153333333333336</v>
      </c>
      <c r="Z68" s="252">
        <f t="shared" si="148"/>
        <v>96.153333333333336</v>
      </c>
      <c r="AA68" s="252">
        <f t="shared" si="148"/>
        <v>96.153333333333336</v>
      </c>
      <c r="AB68" s="252">
        <f t="shared" si="148"/>
        <v>96.153333333333336</v>
      </c>
      <c r="AC68" s="252">
        <f t="shared" si="148"/>
        <v>96.153333333333336</v>
      </c>
      <c r="AD68" s="252">
        <f t="shared" si="148"/>
        <v>96.153333333333336</v>
      </c>
      <c r="AE68" s="252">
        <f t="shared" si="148"/>
        <v>96.153333333333336</v>
      </c>
      <c r="AF68" s="252">
        <f t="shared" si="148"/>
        <v>96.153333333333336</v>
      </c>
      <c r="AG68" s="252">
        <f t="shared" si="148"/>
        <v>96.153333333333336</v>
      </c>
      <c r="AH68" s="252">
        <f t="shared" si="148"/>
        <v>96.153333333333336</v>
      </c>
      <c r="AI68" s="252">
        <f t="shared" si="148"/>
        <v>96.153333333333336</v>
      </c>
      <c r="AJ68" s="252">
        <f t="shared" si="148"/>
        <v>96.153333333333336</v>
      </c>
      <c r="AK68" s="252">
        <f t="shared" si="148"/>
        <v>96.153333333333336</v>
      </c>
      <c r="AL68" s="252">
        <f t="shared" si="148"/>
        <v>96.153333333333336</v>
      </c>
      <c r="AM68" s="252">
        <f t="shared" si="148"/>
        <v>96.153333333333336</v>
      </c>
      <c r="AN68" s="252">
        <f t="shared" si="148"/>
        <v>96.153333333333336</v>
      </c>
      <c r="AO68" s="252">
        <f t="shared" si="148"/>
        <v>96.153333333333336</v>
      </c>
      <c r="AP68" s="252">
        <f t="shared" si="148"/>
        <v>96.153333333333336</v>
      </c>
      <c r="AQ68" s="252">
        <f t="shared" si="148"/>
        <v>96.153333333333336</v>
      </c>
      <c r="AR68" s="252">
        <f t="shared" si="148"/>
        <v>94.216666666666669</v>
      </c>
      <c r="AS68" s="252">
        <f t="shared" si="148"/>
        <v>92.28</v>
      </c>
      <c r="AT68" s="252">
        <f t="shared" si="148"/>
        <v>90.343333333333334</v>
      </c>
      <c r="AU68" s="252">
        <f t="shared" si="148"/>
        <v>88.42</v>
      </c>
      <c r="AV68" s="252">
        <f t="shared" si="148"/>
        <v>86.49666666666667</v>
      </c>
      <c r="AW68" s="252">
        <f t="shared" si="148"/>
        <v>84.573333333333338</v>
      </c>
      <c r="AX68" s="252">
        <f t="shared" si="148"/>
        <v>82.63666666666667</v>
      </c>
      <c r="AY68" s="252">
        <f t="shared" si="148"/>
        <v>80.7</v>
      </c>
      <c r="AZ68" s="252">
        <f t="shared" si="148"/>
        <v>78.763333333333335</v>
      </c>
      <c r="BA68" s="252">
        <f t="shared" si="148"/>
        <v>76.84</v>
      </c>
      <c r="BB68" s="252">
        <f t="shared" si="148"/>
        <v>74.916666666666671</v>
      </c>
      <c r="BC68" s="252">
        <f t="shared" si="148"/>
        <v>72.993333333333339</v>
      </c>
      <c r="BD68" s="252">
        <f t="shared" si="148"/>
        <v>72.993333333333339</v>
      </c>
      <c r="BE68" s="252">
        <f t="shared" si="148"/>
        <v>72.993333333333339</v>
      </c>
      <c r="BF68" s="252">
        <f t="shared" si="148"/>
        <v>72.993333333333339</v>
      </c>
      <c r="BG68" s="252">
        <f t="shared" si="148"/>
        <v>72.993333333333339</v>
      </c>
      <c r="BH68" s="252">
        <f t="shared" si="148"/>
        <v>72.993333333333339</v>
      </c>
      <c r="BI68" s="252">
        <f t="shared" si="148"/>
        <v>72.993333333333339</v>
      </c>
      <c r="BJ68" s="252">
        <f t="shared" si="148"/>
        <v>72.993333333333339</v>
      </c>
      <c r="BK68" s="252">
        <f t="shared" si="148"/>
        <v>72.993333333333339</v>
      </c>
      <c r="BL68" s="252">
        <f t="shared" si="148"/>
        <v>72.993333333333339</v>
      </c>
      <c r="BM68" s="252">
        <f t="shared" si="148"/>
        <v>72.993333333333339</v>
      </c>
      <c r="BN68" s="252">
        <f t="shared" si="148"/>
        <v>72.993333333333339</v>
      </c>
      <c r="BO68" s="252">
        <f t="shared" si="148"/>
        <v>72.993333333333339</v>
      </c>
      <c r="BP68" s="252">
        <f t="shared" si="148"/>
        <v>72.993333333333339</v>
      </c>
      <c r="BQ68" s="252">
        <f t="shared" si="148"/>
        <v>72.993333333333339</v>
      </c>
      <c r="BR68" s="252">
        <f t="shared" ref="BR68" si="149">IF(BR67=$B$16,BQ68+($A$16*15),IF(BR67=$B$17,BQ68+($A$17*15),IF(BR67=$B$19,IF(BQ68+($A$19*15)&gt;100,100,BQ68+($A$19*15)),IF(BR67=$B$18,IF(BQ68+($A$18*15)&gt;100,100,BQ68+($A$18*15)),BQ68))))</f>
        <v>72.993333333333339</v>
      </c>
      <c r="BS68" s="252">
        <f>IF(BS67=$B$16,BR68+($A$16*15),IF(BS67=$B$17,BR68+($A$17*15),IF(BS67=$B$19,IF(BR68+($A$19*15)&gt;100,100,BR68+($A$19*15)),IF(BS67=$B$18,IF(BR68+($A$18*15)&gt;100,100,BR68+($A$18*15)),BR68))))</f>
        <v>72.993333333333339</v>
      </c>
      <c r="BT68" s="252">
        <f>IF(BT67=$B$16,BS68+($A$16*15),IF(BT67=$B$17,BS68+($A$17*15),IF(BT67=$B$19,IF(BS68+($A$19*15)&gt;100,100,BS68+($A$19*15)),IF(BT67=$B$18,IF(BS68+($A$18*15)&gt;100,100,BS68+($A$18*15)),BS68))))</f>
        <v>72.993333333333339</v>
      </c>
      <c r="BU68" s="252">
        <f>IF(BU67=$B$16,BT68+($A$16*15),IF(BU67=$B$17,BT68+($A$17*15),IF(BU67=$B$19,IF(BT68+($A$19*15)&gt;100,100,BT68+($A$19*15)),IF(BU67=$B$18,IF(BT68+($A$18*15)&gt;100,100,BT68+($A$18*15)),BT68))))</f>
        <v>72.993333333333339</v>
      </c>
      <c r="BV68" s="252">
        <f>IF(BV67=$B$16,BU68+($A$16*15),IF(BV67=$B$17,BU68+($A$17*15),IF(BV67=$B$19,IF(BU68+($A$19*15)&gt;100,100,BU68+($A$19*15)),IF(BV67=$B$18,IF(BU68+($A$18*15)&gt;100,100,BU68+($A$18*15)),BU68))))</f>
        <v>72.993333333333339</v>
      </c>
      <c r="BW68" s="252">
        <f t="shared" ref="BW68:BZ68" si="150">IF(BW67=$B$16,BV68+($A$16*15),IF(BW67=$B$17,BV68+($A$17*15),IF(BW67=$B$19,IF(BV68+($A$19*15)&gt;100,100,BV68+($A$19*15)),IF(BW67=$B$18,IF(BV68+($A$18*15)&gt;100,100,BV68+($A$18*15)),BV68))))</f>
        <v>72.993333333333339</v>
      </c>
      <c r="BX68" s="252">
        <f t="shared" si="150"/>
        <v>72.993333333333339</v>
      </c>
      <c r="BY68" s="252">
        <f t="shared" si="150"/>
        <v>72.993333333333339</v>
      </c>
      <c r="BZ68" s="252">
        <f t="shared" si="150"/>
        <v>71.056666666666672</v>
      </c>
      <c r="CA68" s="252">
        <f>IF(CA67=$B$16,BZ68+($A$16*15),IF(CA67=$B$17,BZ68+($A$17*15),IF(CA67=$B$19,IF(BZ68+($A$19*15)&gt;100,100,BZ68+($A$19*15)),IF(CA67=$B$18,IF(BZ68+($A$18*15)&gt;100,100,BZ68+($A$18*15)),BZ68))))</f>
        <v>69.12</v>
      </c>
      <c r="CB68" s="252">
        <f>IF(CB67=$B$16,CA68+($A$16*15),IF(CB67=$B$17,CA68+($A$17*15),IF(CB67=$B$19,IF(CA68+($A$19*15)&gt;100,100,CA68+($A$19*15)),IF(CB67=$B$18,IF(CA68+($A$18*15)&gt;100,100,CA68+($A$18*15)),CA68))))</f>
        <v>67.183333333333337</v>
      </c>
      <c r="CC68" s="252">
        <f>IF(CC67=$B$16,CB68+($A$16*15),IF(CC67=$B$17,CB68+($A$17*15),IF(CC67=$B$19,IF(CB68+($A$19*15)&gt;100,100,CB68+($A$19*15)),IF(CC67=$B$18,IF(CB68+($A$18*15)&gt;100,100,CB68+($A$18*15)),CB68))))</f>
        <v>65.260000000000005</v>
      </c>
      <c r="CD68" s="252">
        <f>IF(CD67=$B$16,CC68+($A$16*15),IF(CD67=$B$17,CC68+($A$17*15),IF(CD67=$B$19,IF(CC68+($A$19*15)&gt;100,100,CC68+($A$19*15)),IF(CD67=$B$18,IF(CC68+($A$18*15)&gt;100,100,CC68+($A$18*15)),CC68))))</f>
        <v>63.336666666666673</v>
      </c>
      <c r="CE68" s="252">
        <f>IF(CE67=$B$16,CD68+($A$16*15),IF(CE67=$B$17,CD68+($A$17*15),IF(CE67=$B$19,IF(CD68+($A$19*15)&gt;100,100,CD68+($A$19*15)),IF(CE67=$B$18,IF(CD68+($A$18*15)&gt;100,100,CD68+($A$18*15)),CD68))))</f>
        <v>61.413333333333341</v>
      </c>
      <c r="CF68" s="252">
        <f t="shared" ref="CF68:CL68" si="151">IF(CF67=$B$16,CE68+($A$16*15),IF(CF67=$B$17,CE68+($A$17*15),IF(CF67=$B$19,IF(CE68+($A$19*15)&gt;100,100,CE68+($A$19*15)),IF(CF67=$B$18,IF(CE68+($A$18*15)&gt;100,100,CE68+($A$18*15)),CE68))))</f>
        <v>59.476666666666674</v>
      </c>
      <c r="CG68" s="252">
        <f t="shared" si="151"/>
        <v>57.540000000000006</v>
      </c>
      <c r="CH68" s="252">
        <f t="shared" si="151"/>
        <v>55.603333333333339</v>
      </c>
      <c r="CI68" s="252">
        <f t="shared" si="151"/>
        <v>53.680000000000007</v>
      </c>
      <c r="CJ68" s="252">
        <f t="shared" si="151"/>
        <v>51.756666666666675</v>
      </c>
      <c r="CK68" s="252">
        <f t="shared" si="151"/>
        <v>49.833333333333343</v>
      </c>
      <c r="CL68" s="252">
        <f t="shared" si="151"/>
        <v>49.833333333333343</v>
      </c>
      <c r="CM68" s="256">
        <f t="shared" ref="CM68" si="152">CL68-10</f>
        <v>39.833333333333343</v>
      </c>
    </row>
    <row r="69" spans="1:91" ht="15" customHeight="1" x14ac:dyDescent="0.25">
      <c r="A69" s="340"/>
      <c r="B69" s="341" t="s">
        <v>48</v>
      </c>
      <c r="C69" s="64" t="s">
        <v>44</v>
      </c>
      <c r="D69" s="43" t="s">
        <v>45</v>
      </c>
      <c r="E69" s="257"/>
      <c r="F69" s="257"/>
      <c r="G69" s="257"/>
      <c r="H69" s="257"/>
      <c r="I69" s="257"/>
      <c r="J69" s="257"/>
      <c r="K69" s="257"/>
      <c r="L69" s="257"/>
      <c r="M69" s="271" t="s">
        <v>31</v>
      </c>
      <c r="N69" s="271" t="s">
        <v>31</v>
      </c>
      <c r="O69" s="271" t="s">
        <v>31</v>
      </c>
      <c r="P69" s="271" t="s">
        <v>31</v>
      </c>
      <c r="Q69" s="254" t="s">
        <v>27</v>
      </c>
      <c r="R69" s="254" t="s">
        <v>27</v>
      </c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57"/>
      <c r="AE69" s="257"/>
      <c r="AF69" s="257"/>
      <c r="AG69" s="25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  <c r="AR69" s="257"/>
      <c r="AS69" s="257"/>
      <c r="AT69" s="257"/>
      <c r="AU69" s="257"/>
      <c r="AV69" s="257"/>
      <c r="AW69" s="257"/>
      <c r="AX69" s="271" t="s">
        <v>31</v>
      </c>
      <c r="AY69" s="271" t="s">
        <v>31</v>
      </c>
      <c r="AZ69" s="271" t="s">
        <v>31</v>
      </c>
      <c r="BA69" s="271" t="s">
        <v>31</v>
      </c>
      <c r="BB69" s="254" t="s">
        <v>27</v>
      </c>
      <c r="BC69" s="254" t="s">
        <v>27</v>
      </c>
      <c r="BD69" s="257"/>
      <c r="BE69" s="257"/>
      <c r="BF69" s="257"/>
      <c r="BG69" s="257"/>
      <c r="BH69" s="257"/>
      <c r="BI69" s="257"/>
      <c r="BJ69" s="257"/>
      <c r="BK69" s="257"/>
      <c r="BL69" s="257"/>
      <c r="BM69" s="257"/>
      <c r="BN69" s="257"/>
      <c r="BO69" s="257"/>
      <c r="BP69" s="257"/>
      <c r="BQ69" s="257"/>
      <c r="BR69" s="257"/>
      <c r="BS69" s="257"/>
      <c r="BT69" s="257"/>
      <c r="BU69" s="257"/>
      <c r="BV69" s="257"/>
      <c r="BW69" s="257"/>
      <c r="BX69" s="257"/>
      <c r="BY69" s="257"/>
      <c r="BZ69" s="257"/>
      <c r="CA69" s="257"/>
      <c r="CB69" s="257"/>
      <c r="CC69" s="257"/>
      <c r="CD69" s="257"/>
      <c r="CE69" s="257"/>
      <c r="CF69" s="257"/>
      <c r="CG69" s="257"/>
      <c r="CH69" s="257"/>
      <c r="CI69" s="257"/>
      <c r="CJ69" s="257"/>
      <c r="CK69" s="257"/>
      <c r="CL69" s="257"/>
      <c r="CM69" s="252" t="s">
        <v>46</v>
      </c>
    </row>
    <row r="70" spans="1:91" ht="15" hidden="1" customHeight="1" x14ac:dyDescent="0.25">
      <c r="A70" s="340"/>
      <c r="B70" s="342"/>
      <c r="C70" s="64" t="s">
        <v>37</v>
      </c>
      <c r="D70" s="89">
        <f>CM35</f>
        <v>43.306666666666686</v>
      </c>
      <c r="E70" s="252">
        <f>IF(E69=$B$16,D70+($A$16*15),IF(E69=$B$17,D70+($A$17*15),IF(E69=$B$19,IF(D70+($A$19*15)&gt;100,100,D70+($A$19*15)),IF(E69=$B$18,IF(D70+($A$18*15)&gt;100,100,D70+($A$18*15)),D70))))</f>
        <v>43.306666666666686</v>
      </c>
      <c r="F70" s="252">
        <f t="shared" ref="F70:AP70" si="153">IF(F69=$B$16,E70+($A$16*15),IF(F69=$B$17,E70+($A$17*15),IF(F69=$B$19,IF(E70+($A$19*15)&gt;100,100,E70+($A$19*15)),IF(F69=$B$18,IF(E70+($A$18*15)&gt;100,100,E70+($A$18*15)),E70))))</f>
        <v>43.306666666666686</v>
      </c>
      <c r="G70" s="252">
        <f t="shared" si="153"/>
        <v>43.306666666666686</v>
      </c>
      <c r="H70" s="252">
        <f t="shared" si="153"/>
        <v>43.306666666666686</v>
      </c>
      <c r="I70" s="252">
        <f t="shared" si="153"/>
        <v>43.306666666666686</v>
      </c>
      <c r="J70" s="252">
        <f t="shared" si="153"/>
        <v>43.306666666666686</v>
      </c>
      <c r="K70" s="252">
        <f t="shared" si="153"/>
        <v>43.306666666666686</v>
      </c>
      <c r="L70" s="252">
        <f t="shared" si="153"/>
        <v>43.306666666666686</v>
      </c>
      <c r="M70" s="252">
        <f t="shared" si="153"/>
        <v>58.306666666666686</v>
      </c>
      <c r="N70" s="252">
        <f t="shared" si="153"/>
        <v>73.306666666666686</v>
      </c>
      <c r="O70" s="252">
        <f t="shared" si="153"/>
        <v>88.306666666666686</v>
      </c>
      <c r="P70" s="252">
        <f t="shared" si="153"/>
        <v>100</v>
      </c>
      <c r="Q70" s="252">
        <f t="shared" si="153"/>
        <v>98.076666666666668</v>
      </c>
      <c r="R70" s="252">
        <f t="shared" si="153"/>
        <v>96.153333333333336</v>
      </c>
      <c r="S70" s="252">
        <f t="shared" si="153"/>
        <v>96.153333333333336</v>
      </c>
      <c r="T70" s="252">
        <f t="shared" si="153"/>
        <v>96.153333333333336</v>
      </c>
      <c r="U70" s="252">
        <f t="shared" si="153"/>
        <v>96.153333333333336</v>
      </c>
      <c r="V70" s="252">
        <f t="shared" si="153"/>
        <v>96.153333333333336</v>
      </c>
      <c r="W70" s="252">
        <f t="shared" si="153"/>
        <v>96.153333333333336</v>
      </c>
      <c r="X70" s="252">
        <f t="shared" si="153"/>
        <v>96.153333333333336</v>
      </c>
      <c r="Y70" s="252">
        <f t="shared" si="153"/>
        <v>96.153333333333336</v>
      </c>
      <c r="Z70" s="252">
        <f t="shared" si="153"/>
        <v>96.153333333333336</v>
      </c>
      <c r="AA70" s="252">
        <f t="shared" si="153"/>
        <v>96.153333333333336</v>
      </c>
      <c r="AB70" s="252">
        <f t="shared" si="153"/>
        <v>96.153333333333336</v>
      </c>
      <c r="AC70" s="252">
        <f t="shared" si="153"/>
        <v>96.153333333333336</v>
      </c>
      <c r="AD70" s="252">
        <f t="shared" si="153"/>
        <v>96.153333333333336</v>
      </c>
      <c r="AE70" s="252">
        <f t="shared" si="153"/>
        <v>96.153333333333336</v>
      </c>
      <c r="AF70" s="252">
        <f t="shared" si="153"/>
        <v>96.153333333333336</v>
      </c>
      <c r="AG70" s="252">
        <f t="shared" si="153"/>
        <v>96.153333333333336</v>
      </c>
      <c r="AH70" s="252">
        <f t="shared" si="153"/>
        <v>96.153333333333336</v>
      </c>
      <c r="AI70" s="252">
        <f t="shared" si="153"/>
        <v>96.153333333333336</v>
      </c>
      <c r="AJ70" s="252">
        <f t="shared" si="153"/>
        <v>96.153333333333336</v>
      </c>
      <c r="AK70" s="252">
        <f t="shared" si="153"/>
        <v>96.153333333333336</v>
      </c>
      <c r="AL70" s="252">
        <f t="shared" si="153"/>
        <v>96.153333333333336</v>
      </c>
      <c r="AM70" s="252">
        <f t="shared" si="153"/>
        <v>96.153333333333336</v>
      </c>
      <c r="AN70" s="252">
        <f t="shared" si="153"/>
        <v>96.153333333333336</v>
      </c>
      <c r="AO70" s="252">
        <f t="shared" si="153"/>
        <v>96.153333333333336</v>
      </c>
      <c r="AP70" s="252">
        <f t="shared" si="153"/>
        <v>96.153333333333336</v>
      </c>
      <c r="AQ70" s="252">
        <f>IF(AQ69=$B$16,AP70+($A$16*15),IF(AQ69=$B$17,AP70+($A$17*15),IF(AQ69=$B$19,IF(AP70+($A$19*15)&gt;100,100,AP70+($A$19*15)),IF(AQ69=$B$18,IF(AP70+($A$18*15)&gt;100,100,AP70+($A$18*15)),AP70))))</f>
        <v>96.153333333333336</v>
      </c>
      <c r="AR70" s="252">
        <f t="shared" ref="AR70:BZ70" si="154">IF(AR69=$B$16,AQ70+($A$16*15),IF(AR69=$B$17,AQ70+($A$17*15),IF(AR69=$B$19,IF(AQ70+($A$19*15)&gt;100,100,AQ70+($A$19*15)),IF(AR69=$B$18,IF(AQ70+($A$18*15)&gt;100,100,AQ70+($A$18*15)),AQ70))))</f>
        <v>96.153333333333336</v>
      </c>
      <c r="AS70" s="252">
        <f t="shared" si="154"/>
        <v>96.153333333333336</v>
      </c>
      <c r="AT70" s="252">
        <f t="shared" si="154"/>
        <v>96.153333333333336</v>
      </c>
      <c r="AU70" s="252">
        <f t="shared" si="154"/>
        <v>96.153333333333336</v>
      </c>
      <c r="AV70" s="252">
        <f t="shared" si="154"/>
        <v>96.153333333333336</v>
      </c>
      <c r="AW70" s="252">
        <f t="shared" si="154"/>
        <v>96.153333333333336</v>
      </c>
      <c r="AX70" s="252">
        <f t="shared" si="154"/>
        <v>100</v>
      </c>
      <c r="AY70" s="252">
        <f t="shared" si="154"/>
        <v>100</v>
      </c>
      <c r="AZ70" s="252">
        <f t="shared" si="154"/>
        <v>100</v>
      </c>
      <c r="BA70" s="252">
        <f t="shared" si="154"/>
        <v>100</v>
      </c>
      <c r="BB70" s="252">
        <f t="shared" si="154"/>
        <v>98.076666666666668</v>
      </c>
      <c r="BC70" s="252">
        <f t="shared" si="154"/>
        <v>96.153333333333336</v>
      </c>
      <c r="BD70" s="252">
        <f t="shared" si="154"/>
        <v>96.153333333333336</v>
      </c>
      <c r="BE70" s="252">
        <f t="shared" si="154"/>
        <v>96.153333333333336</v>
      </c>
      <c r="BF70" s="252">
        <f t="shared" si="154"/>
        <v>96.153333333333336</v>
      </c>
      <c r="BG70" s="252">
        <f t="shared" si="154"/>
        <v>96.153333333333336</v>
      </c>
      <c r="BH70" s="252">
        <f t="shared" si="154"/>
        <v>96.153333333333336</v>
      </c>
      <c r="BI70" s="252">
        <f t="shared" si="154"/>
        <v>96.153333333333336</v>
      </c>
      <c r="BJ70" s="252">
        <f t="shared" si="154"/>
        <v>96.153333333333336</v>
      </c>
      <c r="BK70" s="252">
        <f t="shared" si="154"/>
        <v>96.153333333333336</v>
      </c>
      <c r="BL70" s="252">
        <f t="shared" si="154"/>
        <v>96.153333333333336</v>
      </c>
      <c r="BM70" s="252">
        <f t="shared" si="154"/>
        <v>96.153333333333336</v>
      </c>
      <c r="BN70" s="252">
        <f t="shared" si="154"/>
        <v>96.153333333333336</v>
      </c>
      <c r="BO70" s="252">
        <f t="shared" si="154"/>
        <v>96.153333333333336</v>
      </c>
      <c r="BP70" s="252">
        <f t="shared" si="154"/>
        <v>96.153333333333336</v>
      </c>
      <c r="BQ70" s="252">
        <f t="shared" si="154"/>
        <v>96.153333333333336</v>
      </c>
      <c r="BR70" s="252">
        <f t="shared" si="154"/>
        <v>96.153333333333336</v>
      </c>
      <c r="BS70" s="252">
        <f t="shared" si="154"/>
        <v>96.153333333333336</v>
      </c>
      <c r="BT70" s="252">
        <f t="shared" si="154"/>
        <v>96.153333333333336</v>
      </c>
      <c r="BU70" s="252">
        <f t="shared" si="154"/>
        <v>96.153333333333336</v>
      </c>
      <c r="BV70" s="252">
        <f t="shared" si="154"/>
        <v>96.153333333333336</v>
      </c>
      <c r="BW70" s="252">
        <f t="shared" si="154"/>
        <v>96.153333333333336</v>
      </c>
      <c r="BX70" s="252">
        <f t="shared" si="154"/>
        <v>96.153333333333336</v>
      </c>
      <c r="BY70" s="252">
        <f t="shared" si="154"/>
        <v>96.153333333333336</v>
      </c>
      <c r="BZ70" s="252">
        <f t="shared" si="154"/>
        <v>96.153333333333336</v>
      </c>
      <c r="CA70" s="252">
        <f>IF(CA69=$B$16,BZ70+($A$16*15),IF(CA69=$B$17,BZ70+($A$17*15),IF(CA69=$B$19,IF(BZ70+($A$19*15)&gt;100,100,BZ70+($A$19*15)),IF(CA69=$B$18,IF(BZ70+($A$18*15)&gt;100,100,BZ70+($A$18*15)),BZ70))))</f>
        <v>96.153333333333336</v>
      </c>
      <c r="CB70" s="252">
        <f>IF(CB69=$B$16,CA70+($A$16*15),IF(CB69=$B$17,CA70+($A$17*15),IF(CB69=$B$19,IF(CA70+($A$19*15)&gt;100,100,CA70+($A$19*15)),IF(CB69=$B$18,IF(CA70+($A$18*15)&gt;100,100,CA70+($A$18*15)),CA70))))</f>
        <v>96.153333333333336</v>
      </c>
      <c r="CC70" s="252">
        <f>IF(CC69=$B$16,CB70+($A$16*15),IF(CC69=$B$17,CB70+($A$17*15),IF(CC69=$B$19,IF(CB70+($A$19*15)&gt;100,100,CB70+($A$19*15)),IF(CC69=$B$18,IF(CB70+($A$18*15)&gt;100,100,CB70+($A$18*15)),CB70))))</f>
        <v>96.153333333333336</v>
      </c>
      <c r="CD70" s="252">
        <f>IF(CD69=$B$16,CC70+($A$16*15),IF(CD69=$B$17,CC70+($A$17*15),IF(CD69=$B$19,IF(CC70+($A$19*15)&gt;100,100,CC70+($A$19*15)),IF(CD69=$B$18,IF(CC70+($A$18*15)&gt;100,100,CC70+($A$18*15)),CC70))))</f>
        <v>96.153333333333336</v>
      </c>
      <c r="CE70" s="252">
        <f t="shared" ref="CE70:CL70" si="155">IF(CE69=$B$16,CD70+($A$16*15),IF(CE69=$B$17,CD70+($A$17*15),IF(CE69=$B$19,IF(CD70+($A$19*15)&gt;100,100,CD70+($A$19*15)),IF(CE69=$B$18,IF(CD70+($A$18*15)&gt;100,100,CD70+($A$18*15)),CD70))))</f>
        <v>96.153333333333336</v>
      </c>
      <c r="CF70" s="252">
        <f t="shared" si="155"/>
        <v>96.153333333333336</v>
      </c>
      <c r="CG70" s="252">
        <f t="shared" si="155"/>
        <v>96.153333333333336</v>
      </c>
      <c r="CH70" s="252">
        <f t="shared" si="155"/>
        <v>96.153333333333336</v>
      </c>
      <c r="CI70" s="252">
        <f t="shared" si="155"/>
        <v>96.153333333333336</v>
      </c>
      <c r="CJ70" s="252">
        <f t="shared" si="155"/>
        <v>96.153333333333336</v>
      </c>
      <c r="CK70" s="252">
        <f t="shared" si="155"/>
        <v>96.153333333333336</v>
      </c>
      <c r="CL70" s="252">
        <f t="shared" si="155"/>
        <v>96.153333333333336</v>
      </c>
      <c r="CM70" s="256">
        <f t="shared" ref="CM70" si="156">CL70-10</f>
        <v>86.153333333333336</v>
      </c>
    </row>
    <row r="71" spans="1:91" ht="15" customHeight="1" x14ac:dyDescent="0.25">
      <c r="A71" s="340"/>
      <c r="B71" s="341" t="s">
        <v>49</v>
      </c>
      <c r="C71" s="64" t="s">
        <v>44</v>
      </c>
      <c r="D71" s="43" t="s">
        <v>45</v>
      </c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71" t="s">
        <v>31</v>
      </c>
      <c r="R71" s="271" t="s">
        <v>31</v>
      </c>
      <c r="S71" s="271" t="s">
        <v>31</v>
      </c>
      <c r="T71" s="271" t="s">
        <v>31</v>
      </c>
      <c r="U71" s="254" t="s">
        <v>27</v>
      </c>
      <c r="V71" s="254" t="s">
        <v>27</v>
      </c>
      <c r="W71" s="257"/>
      <c r="X71" s="257"/>
      <c r="Y71" s="257"/>
      <c r="Z71" s="257"/>
      <c r="AA71" s="257"/>
      <c r="AB71" s="257"/>
      <c r="AC71" s="257"/>
      <c r="AD71" s="257"/>
      <c r="AE71" s="257"/>
      <c r="AF71" s="257"/>
      <c r="AG71" s="25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  <c r="AR71" s="257"/>
      <c r="AS71" s="257"/>
      <c r="AT71" s="257"/>
      <c r="AU71" s="257"/>
      <c r="AV71" s="257"/>
      <c r="AW71" s="257"/>
      <c r="AX71" s="257"/>
      <c r="AY71" s="257"/>
      <c r="AZ71" s="257"/>
      <c r="BA71" s="257"/>
      <c r="BB71" s="271" t="s">
        <v>31</v>
      </c>
      <c r="BC71" s="271" t="s">
        <v>31</v>
      </c>
      <c r="BD71" s="271" t="s">
        <v>31</v>
      </c>
      <c r="BE71" s="271" t="s">
        <v>31</v>
      </c>
      <c r="BF71" s="254" t="s">
        <v>27</v>
      </c>
      <c r="BG71" s="254" t="s">
        <v>27</v>
      </c>
      <c r="BH71" s="257"/>
      <c r="BI71" s="257"/>
      <c r="BJ71" s="257"/>
      <c r="BK71" s="257"/>
      <c r="BL71" s="257"/>
      <c r="BM71" s="257"/>
      <c r="BN71" s="257"/>
      <c r="BO71" s="257"/>
      <c r="BP71" s="257"/>
      <c r="BQ71" s="257"/>
      <c r="BR71" s="257"/>
      <c r="BS71" s="257"/>
      <c r="BT71" s="257"/>
      <c r="BU71" s="257"/>
      <c r="BV71" s="257"/>
      <c r="BW71" s="257"/>
      <c r="BX71" s="257"/>
      <c r="BY71" s="257"/>
      <c r="BZ71" s="257"/>
      <c r="CA71" s="257"/>
      <c r="CB71" s="257"/>
      <c r="CC71" s="257"/>
      <c r="CD71" s="257"/>
      <c r="CE71" s="257"/>
      <c r="CF71" s="257"/>
      <c r="CG71" s="257"/>
      <c r="CH71" s="257"/>
      <c r="CI71" s="257"/>
      <c r="CJ71" s="257"/>
      <c r="CK71" s="257"/>
      <c r="CL71" s="257"/>
      <c r="CM71" s="252" t="s">
        <v>46</v>
      </c>
    </row>
    <row r="72" spans="1:91" ht="15" hidden="1" customHeight="1" x14ac:dyDescent="0.25">
      <c r="A72" s="340"/>
      <c r="B72" s="342"/>
      <c r="C72" s="64" t="s">
        <v>37</v>
      </c>
      <c r="D72" s="89">
        <f>CM37</f>
        <v>45.230000000000018</v>
      </c>
      <c r="E72" s="252">
        <f>IF(E71=$B$16,D72+($A$16*15),IF(E71=$B$17,D72+($A$17*15),IF(E71=$B$19,IF(D72+($A$19*15)&gt;100,100,D72+($A$19*15)),IF(E71=$B$18,IF(D72+($A$18*15)&gt;100,100,D72+($A$18*15)),D72))))</f>
        <v>45.230000000000018</v>
      </c>
      <c r="F72" s="252">
        <f t="shared" ref="F72:BQ72" si="157">IF(F71=$B$16,E72+($A$16*15),IF(F71=$B$17,E72+($A$17*15),IF(F71=$B$19,IF(E72+($A$19*15)&gt;100,100,E72+($A$19*15)),IF(F71=$B$18,IF(E72+($A$18*15)&gt;100,100,E72+($A$18*15)),E72))))</f>
        <v>45.230000000000018</v>
      </c>
      <c r="G72" s="252">
        <f t="shared" si="157"/>
        <v>45.230000000000018</v>
      </c>
      <c r="H72" s="252">
        <f t="shared" si="157"/>
        <v>45.230000000000018</v>
      </c>
      <c r="I72" s="252">
        <f t="shared" si="157"/>
        <v>45.230000000000018</v>
      </c>
      <c r="J72" s="252">
        <f t="shared" si="157"/>
        <v>45.230000000000018</v>
      </c>
      <c r="K72" s="252">
        <f t="shared" si="157"/>
        <v>45.230000000000018</v>
      </c>
      <c r="L72" s="252">
        <f t="shared" si="157"/>
        <v>45.230000000000018</v>
      </c>
      <c r="M72" s="252">
        <f t="shared" si="157"/>
        <v>45.230000000000018</v>
      </c>
      <c r="N72" s="252">
        <f t="shared" si="157"/>
        <v>45.230000000000018</v>
      </c>
      <c r="O72" s="252">
        <f t="shared" si="157"/>
        <v>45.230000000000018</v>
      </c>
      <c r="P72" s="252">
        <f t="shared" si="157"/>
        <v>45.230000000000018</v>
      </c>
      <c r="Q72" s="252">
        <f t="shared" si="157"/>
        <v>60.230000000000018</v>
      </c>
      <c r="R72" s="252">
        <f t="shared" si="157"/>
        <v>75.230000000000018</v>
      </c>
      <c r="S72" s="252">
        <f t="shared" si="157"/>
        <v>90.230000000000018</v>
      </c>
      <c r="T72" s="252">
        <f t="shared" si="157"/>
        <v>100</v>
      </c>
      <c r="U72" s="252">
        <f t="shared" si="157"/>
        <v>98.076666666666668</v>
      </c>
      <c r="V72" s="252">
        <f t="shared" si="157"/>
        <v>96.153333333333336</v>
      </c>
      <c r="W72" s="252">
        <f t="shared" si="157"/>
        <v>96.153333333333336</v>
      </c>
      <c r="X72" s="252">
        <f t="shared" si="157"/>
        <v>96.153333333333336</v>
      </c>
      <c r="Y72" s="252">
        <f t="shared" si="157"/>
        <v>96.153333333333336</v>
      </c>
      <c r="Z72" s="252">
        <f t="shared" si="157"/>
        <v>96.153333333333336</v>
      </c>
      <c r="AA72" s="252">
        <f t="shared" si="157"/>
        <v>96.153333333333336</v>
      </c>
      <c r="AB72" s="252">
        <f t="shared" si="157"/>
        <v>96.153333333333336</v>
      </c>
      <c r="AC72" s="252">
        <f t="shared" si="157"/>
        <v>96.153333333333336</v>
      </c>
      <c r="AD72" s="252">
        <f t="shared" si="157"/>
        <v>96.153333333333336</v>
      </c>
      <c r="AE72" s="252">
        <f t="shared" si="157"/>
        <v>96.153333333333336</v>
      </c>
      <c r="AF72" s="252">
        <f t="shared" si="157"/>
        <v>96.153333333333336</v>
      </c>
      <c r="AG72" s="252">
        <f t="shared" si="157"/>
        <v>96.153333333333336</v>
      </c>
      <c r="AH72" s="252">
        <f t="shared" si="157"/>
        <v>96.153333333333336</v>
      </c>
      <c r="AI72" s="252">
        <f t="shared" si="157"/>
        <v>96.153333333333336</v>
      </c>
      <c r="AJ72" s="252">
        <f t="shared" si="157"/>
        <v>96.153333333333336</v>
      </c>
      <c r="AK72" s="252">
        <f t="shared" si="157"/>
        <v>96.153333333333336</v>
      </c>
      <c r="AL72" s="252">
        <f t="shared" si="157"/>
        <v>96.153333333333336</v>
      </c>
      <c r="AM72" s="252">
        <f t="shared" si="157"/>
        <v>96.153333333333336</v>
      </c>
      <c r="AN72" s="252">
        <f t="shared" si="157"/>
        <v>96.153333333333336</v>
      </c>
      <c r="AO72" s="252">
        <f t="shared" si="157"/>
        <v>96.153333333333336</v>
      </c>
      <c r="AP72" s="252">
        <f t="shared" si="157"/>
        <v>96.153333333333336</v>
      </c>
      <c r="AQ72" s="252">
        <f t="shared" si="157"/>
        <v>96.153333333333336</v>
      </c>
      <c r="AR72" s="252">
        <f t="shared" si="157"/>
        <v>96.153333333333336</v>
      </c>
      <c r="AS72" s="252">
        <f t="shared" si="157"/>
        <v>96.153333333333336</v>
      </c>
      <c r="AT72" s="252">
        <f t="shared" si="157"/>
        <v>96.153333333333336</v>
      </c>
      <c r="AU72" s="252">
        <f t="shared" si="157"/>
        <v>96.153333333333336</v>
      </c>
      <c r="AV72" s="252">
        <f t="shared" si="157"/>
        <v>96.153333333333336</v>
      </c>
      <c r="AW72" s="252">
        <f t="shared" si="157"/>
        <v>96.153333333333336</v>
      </c>
      <c r="AX72" s="252">
        <f t="shared" si="157"/>
        <v>96.153333333333336</v>
      </c>
      <c r="AY72" s="252">
        <f t="shared" si="157"/>
        <v>96.153333333333336</v>
      </c>
      <c r="AZ72" s="252">
        <f t="shared" si="157"/>
        <v>96.153333333333336</v>
      </c>
      <c r="BA72" s="252">
        <f t="shared" si="157"/>
        <v>96.153333333333336</v>
      </c>
      <c r="BB72" s="252">
        <f t="shared" si="157"/>
        <v>100</v>
      </c>
      <c r="BC72" s="252">
        <f t="shared" si="157"/>
        <v>100</v>
      </c>
      <c r="BD72" s="252">
        <f t="shared" si="157"/>
        <v>100</v>
      </c>
      <c r="BE72" s="252">
        <f t="shared" si="157"/>
        <v>100</v>
      </c>
      <c r="BF72" s="252">
        <f t="shared" si="157"/>
        <v>98.076666666666668</v>
      </c>
      <c r="BG72" s="252">
        <f t="shared" si="157"/>
        <v>96.153333333333336</v>
      </c>
      <c r="BH72" s="252">
        <f t="shared" si="157"/>
        <v>96.153333333333336</v>
      </c>
      <c r="BI72" s="252">
        <f t="shared" si="157"/>
        <v>96.153333333333336</v>
      </c>
      <c r="BJ72" s="252">
        <f t="shared" si="157"/>
        <v>96.153333333333336</v>
      </c>
      <c r="BK72" s="252">
        <f t="shared" si="157"/>
        <v>96.153333333333336</v>
      </c>
      <c r="BL72" s="252">
        <f t="shared" si="157"/>
        <v>96.153333333333336</v>
      </c>
      <c r="BM72" s="252">
        <f t="shared" si="157"/>
        <v>96.153333333333336</v>
      </c>
      <c r="BN72" s="252">
        <f t="shared" si="157"/>
        <v>96.153333333333336</v>
      </c>
      <c r="BO72" s="252">
        <f t="shared" si="157"/>
        <v>96.153333333333336</v>
      </c>
      <c r="BP72" s="252">
        <f t="shared" si="157"/>
        <v>96.153333333333336</v>
      </c>
      <c r="BQ72" s="252">
        <f t="shared" si="157"/>
        <v>96.153333333333336</v>
      </c>
      <c r="BR72" s="252">
        <f t="shared" ref="BR72:BZ72" si="158">IF(BR71=$B$16,BQ72+($A$16*15),IF(BR71=$B$17,BQ72+($A$17*15),IF(BR71=$B$19,IF(BQ72+($A$19*15)&gt;100,100,BQ72+($A$19*15)),IF(BR71=$B$18,IF(BQ72+($A$18*15)&gt;100,100,BQ72+($A$18*15)),BQ72))))</f>
        <v>96.153333333333336</v>
      </c>
      <c r="BS72" s="252">
        <f t="shared" si="158"/>
        <v>96.153333333333336</v>
      </c>
      <c r="BT72" s="252">
        <f t="shared" si="158"/>
        <v>96.153333333333336</v>
      </c>
      <c r="BU72" s="252">
        <f t="shared" si="158"/>
        <v>96.153333333333336</v>
      </c>
      <c r="BV72" s="252">
        <f t="shared" si="158"/>
        <v>96.153333333333336</v>
      </c>
      <c r="BW72" s="252">
        <f t="shared" si="158"/>
        <v>96.153333333333336</v>
      </c>
      <c r="BX72" s="252">
        <f t="shared" si="158"/>
        <v>96.153333333333336</v>
      </c>
      <c r="BY72" s="252">
        <f t="shared" si="158"/>
        <v>96.153333333333336</v>
      </c>
      <c r="BZ72" s="252">
        <f t="shared" si="158"/>
        <v>96.153333333333336</v>
      </c>
      <c r="CA72" s="252">
        <f>IF(CA71=$B$16,BZ72+($A$16*15),IF(CA71=$B$17,BZ72+($A$17*15),IF(CA71=$B$19,IF(BZ72+($A$19*15)&gt;100,100,BZ72+($A$19*15)),IF(CA71=$B$18,IF(BZ72+($A$18*15)&gt;100,100,BZ72+($A$18*15)),BZ72))))</f>
        <v>96.153333333333336</v>
      </c>
      <c r="CB72" s="252">
        <f>IF(CB71=$B$16,CA72+($A$16*15),IF(CB71=$B$17,CA72+($A$17*15),IF(CB71=$B$19,IF(CA72+($A$19*15)&gt;100,100,CA72+($A$19*15)),IF(CB71=$B$18,IF(CA72+($A$18*15)&gt;100,100,CA72+($A$18*15)),CA72))))</f>
        <v>96.153333333333336</v>
      </c>
      <c r="CC72" s="252">
        <f>IF(CC71=$B$16,CB72+($A$16*15),IF(CC71=$B$17,CB72+($A$17*15),IF(CC71=$B$19,IF(CB72+($A$19*15)&gt;100,100,CB72+($A$19*15)),IF(CC71=$B$18,IF(CB72+($A$18*15)&gt;100,100,CB72+($A$18*15)),CB72))))</f>
        <v>96.153333333333336</v>
      </c>
      <c r="CD72" s="252">
        <f t="shared" ref="CD72:CL72" si="159">IF(CD71=$B$16,CC72+($A$16*15),IF(CD71=$B$17,CC72+($A$17*15),IF(CD71=$B$19,IF(CC72+($A$19*15)&gt;100,100,CC72+($A$19*15)),IF(CD71=$B$18,IF(CC72+($A$18*15)&gt;100,100,CC72+($A$18*15)),CC72))))</f>
        <v>96.153333333333336</v>
      </c>
      <c r="CE72" s="252">
        <f t="shared" si="159"/>
        <v>96.153333333333336</v>
      </c>
      <c r="CF72" s="252">
        <f t="shared" si="159"/>
        <v>96.153333333333336</v>
      </c>
      <c r="CG72" s="252">
        <f t="shared" si="159"/>
        <v>96.153333333333336</v>
      </c>
      <c r="CH72" s="252">
        <f t="shared" si="159"/>
        <v>96.153333333333336</v>
      </c>
      <c r="CI72" s="252">
        <f t="shared" si="159"/>
        <v>96.153333333333336</v>
      </c>
      <c r="CJ72" s="252">
        <f t="shared" si="159"/>
        <v>96.153333333333336</v>
      </c>
      <c r="CK72" s="252">
        <f t="shared" si="159"/>
        <v>96.153333333333336</v>
      </c>
      <c r="CL72" s="252">
        <f t="shared" si="159"/>
        <v>96.153333333333336</v>
      </c>
      <c r="CM72" s="256">
        <f t="shared" ref="CM72" si="160">CL72-10</f>
        <v>86.153333333333336</v>
      </c>
    </row>
    <row r="73" spans="1:91" ht="15" customHeight="1" x14ac:dyDescent="0.25">
      <c r="A73" s="340"/>
      <c r="B73" s="341" t="s">
        <v>50</v>
      </c>
      <c r="C73" s="64" t="s">
        <v>44</v>
      </c>
      <c r="D73" s="43" t="s">
        <v>45</v>
      </c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57"/>
      <c r="U73" s="271" t="s">
        <v>31</v>
      </c>
      <c r="V73" s="271" t="s">
        <v>31</v>
      </c>
      <c r="W73" s="271" t="s">
        <v>31</v>
      </c>
      <c r="X73" s="271" t="s">
        <v>31</v>
      </c>
      <c r="Y73" s="254" t="s">
        <v>27</v>
      </c>
      <c r="Z73" s="254" t="s">
        <v>27</v>
      </c>
      <c r="AA73" s="257"/>
      <c r="AB73" s="257"/>
      <c r="AC73" s="257"/>
      <c r="AD73" s="257"/>
      <c r="AE73" s="257"/>
      <c r="AF73" s="257"/>
      <c r="AG73" s="25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  <c r="AR73" s="257"/>
      <c r="AS73" s="257"/>
      <c r="AT73" s="257"/>
      <c r="AU73" s="257"/>
      <c r="AV73" s="257"/>
      <c r="AW73" s="257"/>
      <c r="AX73" s="257"/>
      <c r="AY73" s="257"/>
      <c r="AZ73" s="257"/>
      <c r="BA73" s="257"/>
      <c r="BB73" s="257"/>
      <c r="BC73" s="257"/>
      <c r="BD73" s="257"/>
      <c r="BE73" s="257"/>
      <c r="BF73" s="271" t="s">
        <v>31</v>
      </c>
      <c r="BG73" s="271" t="s">
        <v>31</v>
      </c>
      <c r="BH73" s="271" t="s">
        <v>31</v>
      </c>
      <c r="BI73" s="271" t="s">
        <v>31</v>
      </c>
      <c r="BJ73" s="254" t="s">
        <v>27</v>
      </c>
      <c r="BK73" s="254" t="s">
        <v>27</v>
      </c>
      <c r="BL73" s="257"/>
      <c r="BM73" s="257"/>
      <c r="BN73" s="257"/>
      <c r="BO73" s="257"/>
      <c r="BP73" s="257"/>
      <c r="BQ73" s="257"/>
      <c r="BR73" s="257"/>
      <c r="BS73" s="257"/>
      <c r="BT73" s="257"/>
      <c r="BU73" s="257"/>
      <c r="BV73" s="257"/>
      <c r="BW73" s="257"/>
      <c r="BX73" s="257"/>
      <c r="BY73" s="257"/>
      <c r="BZ73" s="257"/>
      <c r="CA73" s="257"/>
      <c r="CB73" s="257"/>
      <c r="CC73" s="257"/>
      <c r="CD73" s="257"/>
      <c r="CE73" s="257"/>
      <c r="CF73" s="257"/>
      <c r="CG73" s="257"/>
      <c r="CH73" s="257"/>
      <c r="CI73" s="257"/>
      <c r="CJ73" s="257"/>
      <c r="CK73" s="257"/>
      <c r="CL73" s="257"/>
      <c r="CM73" s="252" t="s">
        <v>46</v>
      </c>
    </row>
    <row r="74" spans="1:91" ht="15" hidden="1" customHeight="1" x14ac:dyDescent="0.25">
      <c r="A74" s="340"/>
      <c r="B74" s="342"/>
      <c r="C74" s="64" t="s">
        <v>37</v>
      </c>
      <c r="D74" s="89">
        <f>CM39</f>
        <v>47.166666666666686</v>
      </c>
      <c r="E74" s="252">
        <f>IF(E73=$B$16,D74+($A$16*15),IF(E73=$B$17,D74+($A$17*15),IF(E73=$B$19,IF(D74+($A$19*15)&gt;100,100,D74+($A$19*15)),IF(E73=$B$18,IF(D74+($A$18*15)&gt;100,100,D74+($A$18*15)),D74))))</f>
        <v>47.166666666666686</v>
      </c>
      <c r="F74" s="252">
        <f t="shared" ref="F74:BQ74" si="161">IF(F73=$B$16,E74+($A$16*15),IF(F73=$B$17,E74+($A$17*15),IF(F73=$B$19,IF(E74+($A$19*15)&gt;100,100,E74+($A$19*15)),IF(F73=$B$18,IF(E74+($A$18*15)&gt;100,100,E74+($A$18*15)),E74))))</f>
        <v>47.166666666666686</v>
      </c>
      <c r="G74" s="252">
        <f t="shared" si="161"/>
        <v>47.166666666666686</v>
      </c>
      <c r="H74" s="252">
        <f t="shared" si="161"/>
        <v>47.166666666666686</v>
      </c>
      <c r="I74" s="252">
        <f t="shared" si="161"/>
        <v>47.166666666666686</v>
      </c>
      <c r="J74" s="252">
        <f t="shared" si="161"/>
        <v>47.166666666666686</v>
      </c>
      <c r="K74" s="252">
        <f t="shared" si="161"/>
        <v>47.166666666666686</v>
      </c>
      <c r="L74" s="252">
        <f t="shared" si="161"/>
        <v>47.166666666666686</v>
      </c>
      <c r="M74" s="252">
        <f t="shared" si="161"/>
        <v>47.166666666666686</v>
      </c>
      <c r="N74" s="252">
        <f t="shared" si="161"/>
        <v>47.166666666666686</v>
      </c>
      <c r="O74" s="252">
        <f t="shared" si="161"/>
        <v>47.166666666666686</v>
      </c>
      <c r="P74" s="252">
        <f t="shared" si="161"/>
        <v>47.166666666666686</v>
      </c>
      <c r="Q74" s="252">
        <f t="shared" si="161"/>
        <v>47.166666666666686</v>
      </c>
      <c r="R74" s="252">
        <f t="shared" si="161"/>
        <v>47.166666666666686</v>
      </c>
      <c r="S74" s="252">
        <f t="shared" si="161"/>
        <v>47.166666666666686</v>
      </c>
      <c r="T74" s="252">
        <f t="shared" si="161"/>
        <v>47.166666666666686</v>
      </c>
      <c r="U74" s="252">
        <f t="shared" si="161"/>
        <v>62.166666666666686</v>
      </c>
      <c r="V74" s="252">
        <f t="shared" si="161"/>
        <v>77.166666666666686</v>
      </c>
      <c r="W74" s="252">
        <f t="shared" si="161"/>
        <v>92.166666666666686</v>
      </c>
      <c r="X74" s="252">
        <f t="shared" si="161"/>
        <v>100</v>
      </c>
      <c r="Y74" s="252">
        <f t="shared" si="161"/>
        <v>98.076666666666668</v>
      </c>
      <c r="Z74" s="252">
        <f t="shared" si="161"/>
        <v>96.153333333333336</v>
      </c>
      <c r="AA74" s="252">
        <f t="shared" si="161"/>
        <v>96.153333333333336</v>
      </c>
      <c r="AB74" s="252">
        <f t="shared" si="161"/>
        <v>96.153333333333336</v>
      </c>
      <c r="AC74" s="252">
        <f t="shared" si="161"/>
        <v>96.153333333333336</v>
      </c>
      <c r="AD74" s="252">
        <f t="shared" si="161"/>
        <v>96.153333333333336</v>
      </c>
      <c r="AE74" s="252">
        <f t="shared" si="161"/>
        <v>96.153333333333336</v>
      </c>
      <c r="AF74" s="252">
        <f t="shared" si="161"/>
        <v>96.153333333333336</v>
      </c>
      <c r="AG74" s="252">
        <f t="shared" si="161"/>
        <v>96.153333333333336</v>
      </c>
      <c r="AH74" s="252">
        <f t="shared" si="161"/>
        <v>96.153333333333336</v>
      </c>
      <c r="AI74" s="252">
        <f t="shared" si="161"/>
        <v>96.153333333333336</v>
      </c>
      <c r="AJ74" s="252">
        <f t="shared" si="161"/>
        <v>96.153333333333336</v>
      </c>
      <c r="AK74" s="252">
        <f t="shared" si="161"/>
        <v>96.153333333333336</v>
      </c>
      <c r="AL74" s="252">
        <f t="shared" si="161"/>
        <v>96.153333333333336</v>
      </c>
      <c r="AM74" s="252">
        <f t="shared" si="161"/>
        <v>96.153333333333336</v>
      </c>
      <c r="AN74" s="252">
        <f t="shared" si="161"/>
        <v>96.153333333333336</v>
      </c>
      <c r="AO74" s="252">
        <f t="shared" si="161"/>
        <v>96.153333333333336</v>
      </c>
      <c r="AP74" s="252">
        <f t="shared" si="161"/>
        <v>96.153333333333336</v>
      </c>
      <c r="AQ74" s="252">
        <f t="shared" si="161"/>
        <v>96.153333333333336</v>
      </c>
      <c r="AR74" s="252">
        <f t="shared" si="161"/>
        <v>96.153333333333336</v>
      </c>
      <c r="AS74" s="252">
        <f t="shared" si="161"/>
        <v>96.153333333333336</v>
      </c>
      <c r="AT74" s="252">
        <f t="shared" si="161"/>
        <v>96.153333333333336</v>
      </c>
      <c r="AU74" s="252">
        <f t="shared" si="161"/>
        <v>96.153333333333336</v>
      </c>
      <c r="AV74" s="252">
        <f t="shared" si="161"/>
        <v>96.153333333333336</v>
      </c>
      <c r="AW74" s="252">
        <f t="shared" si="161"/>
        <v>96.153333333333336</v>
      </c>
      <c r="AX74" s="252">
        <f t="shared" si="161"/>
        <v>96.153333333333336</v>
      </c>
      <c r="AY74" s="252">
        <f t="shared" si="161"/>
        <v>96.153333333333336</v>
      </c>
      <c r="AZ74" s="252">
        <f t="shared" si="161"/>
        <v>96.153333333333336</v>
      </c>
      <c r="BA74" s="252">
        <f t="shared" si="161"/>
        <v>96.153333333333336</v>
      </c>
      <c r="BB74" s="252">
        <f t="shared" si="161"/>
        <v>96.153333333333336</v>
      </c>
      <c r="BC74" s="252">
        <f t="shared" si="161"/>
        <v>96.153333333333336</v>
      </c>
      <c r="BD74" s="252">
        <f t="shared" si="161"/>
        <v>96.153333333333336</v>
      </c>
      <c r="BE74" s="252">
        <f t="shared" si="161"/>
        <v>96.153333333333336</v>
      </c>
      <c r="BF74" s="252">
        <f t="shared" si="161"/>
        <v>100</v>
      </c>
      <c r="BG74" s="252">
        <f t="shared" si="161"/>
        <v>100</v>
      </c>
      <c r="BH74" s="252">
        <f t="shared" si="161"/>
        <v>100</v>
      </c>
      <c r="BI74" s="252">
        <f t="shared" si="161"/>
        <v>100</v>
      </c>
      <c r="BJ74" s="252">
        <f t="shared" si="161"/>
        <v>98.076666666666668</v>
      </c>
      <c r="BK74" s="252">
        <f t="shared" si="161"/>
        <v>96.153333333333336</v>
      </c>
      <c r="BL74" s="252">
        <f t="shared" si="161"/>
        <v>96.153333333333336</v>
      </c>
      <c r="BM74" s="252">
        <f t="shared" si="161"/>
        <v>96.153333333333336</v>
      </c>
      <c r="BN74" s="252">
        <f t="shared" si="161"/>
        <v>96.153333333333336</v>
      </c>
      <c r="BO74" s="252">
        <f t="shared" si="161"/>
        <v>96.153333333333336</v>
      </c>
      <c r="BP74" s="252">
        <f t="shared" si="161"/>
        <v>96.153333333333336</v>
      </c>
      <c r="BQ74" s="252">
        <f t="shared" si="161"/>
        <v>96.153333333333336</v>
      </c>
      <c r="BR74" s="252">
        <f t="shared" ref="BR74:BZ74" si="162">IF(BR73=$B$16,BQ74+($A$16*15),IF(BR73=$B$17,BQ74+($A$17*15),IF(BR73=$B$19,IF(BQ74+($A$19*15)&gt;100,100,BQ74+($A$19*15)),IF(BR73=$B$18,IF(BQ74+($A$18*15)&gt;100,100,BQ74+($A$18*15)),BQ74))))</f>
        <v>96.153333333333336</v>
      </c>
      <c r="BS74" s="252">
        <f t="shared" si="162"/>
        <v>96.153333333333336</v>
      </c>
      <c r="BT74" s="252">
        <f t="shared" si="162"/>
        <v>96.153333333333336</v>
      </c>
      <c r="BU74" s="252">
        <f t="shared" si="162"/>
        <v>96.153333333333336</v>
      </c>
      <c r="BV74" s="252">
        <f t="shared" si="162"/>
        <v>96.153333333333336</v>
      </c>
      <c r="BW74" s="252">
        <f t="shared" si="162"/>
        <v>96.153333333333336</v>
      </c>
      <c r="BX74" s="252">
        <f t="shared" si="162"/>
        <v>96.153333333333336</v>
      </c>
      <c r="BY74" s="252">
        <f t="shared" si="162"/>
        <v>96.153333333333336</v>
      </c>
      <c r="BZ74" s="252">
        <f t="shared" si="162"/>
        <v>96.153333333333336</v>
      </c>
      <c r="CA74" s="252">
        <f>IF(CA73=$B$16,BZ74+($A$16*15),IF(CA73=$B$17,BZ74+($A$17*15),IF(CA73=$B$19,IF(BZ74+($A$19*15)&gt;100,100,BZ74+($A$19*15)),IF(CA73=$B$18,IF(BZ74+($A$18*15)&gt;100,100,BZ74+($A$18*15)),BZ74))))</f>
        <v>96.153333333333336</v>
      </c>
      <c r="CB74" s="252">
        <f>IF(CB73=$B$16,CA74+($A$16*15),IF(CB73=$B$17,CA74+($A$17*15),IF(CB73=$B$19,IF(CA74+($A$19*15)&gt;100,100,CA74+($A$19*15)),IF(CB73=$B$18,IF(CA74+($A$18*15)&gt;100,100,CA74+($A$18*15)),CA74))))</f>
        <v>96.153333333333336</v>
      </c>
      <c r="CC74" s="252">
        <f t="shared" ref="CC74:CL74" si="163">IF(CC73=$B$16,CB74+($A$16*15),IF(CC73=$B$17,CB74+($A$17*15),IF(CC73=$B$19,IF(CB74+($A$19*15)&gt;100,100,CB74+($A$19*15)),IF(CC73=$B$18,IF(CB74+($A$18*15)&gt;100,100,CB74+($A$18*15)),CB74))))</f>
        <v>96.153333333333336</v>
      </c>
      <c r="CD74" s="252">
        <f t="shared" si="163"/>
        <v>96.153333333333336</v>
      </c>
      <c r="CE74" s="252">
        <f t="shared" si="163"/>
        <v>96.153333333333336</v>
      </c>
      <c r="CF74" s="252">
        <f t="shared" si="163"/>
        <v>96.153333333333336</v>
      </c>
      <c r="CG74" s="252">
        <f t="shared" si="163"/>
        <v>96.153333333333336</v>
      </c>
      <c r="CH74" s="252">
        <f t="shared" si="163"/>
        <v>96.153333333333336</v>
      </c>
      <c r="CI74" s="252">
        <f t="shared" si="163"/>
        <v>96.153333333333336</v>
      </c>
      <c r="CJ74" s="252">
        <f t="shared" si="163"/>
        <v>96.153333333333336</v>
      </c>
      <c r="CK74" s="252">
        <f t="shared" si="163"/>
        <v>96.153333333333336</v>
      </c>
      <c r="CL74" s="252">
        <f t="shared" si="163"/>
        <v>96.153333333333336</v>
      </c>
      <c r="CM74" s="256">
        <f t="shared" ref="CM74" si="164">CL74-10</f>
        <v>86.153333333333336</v>
      </c>
    </row>
    <row r="75" spans="1:91" ht="15" customHeight="1" x14ac:dyDescent="0.25">
      <c r="A75" s="340"/>
      <c r="B75" s="341" t="s">
        <v>51</v>
      </c>
      <c r="C75" s="64" t="s">
        <v>44</v>
      </c>
      <c r="D75" s="43" t="s">
        <v>45</v>
      </c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57"/>
      <c r="R75" s="257"/>
      <c r="S75" s="257"/>
      <c r="T75" s="257"/>
      <c r="U75" s="257"/>
      <c r="V75" s="257"/>
      <c r="W75" s="257"/>
      <c r="X75" s="257"/>
      <c r="Y75" s="271" t="s">
        <v>31</v>
      </c>
      <c r="Z75" s="271" t="s">
        <v>31</v>
      </c>
      <c r="AA75" s="271" t="s">
        <v>31</v>
      </c>
      <c r="AB75" s="271" t="s">
        <v>31</v>
      </c>
      <c r="AC75" s="254" t="s">
        <v>27</v>
      </c>
      <c r="AD75" s="254" t="s">
        <v>27</v>
      </c>
      <c r="AE75" s="257"/>
      <c r="AF75" s="257"/>
      <c r="AG75" s="25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  <c r="AR75" s="257"/>
      <c r="AS75" s="257"/>
      <c r="AT75" s="257"/>
      <c r="AU75" s="257"/>
      <c r="AV75" s="257"/>
      <c r="AW75" s="257"/>
      <c r="AX75" s="257"/>
      <c r="AY75" s="257"/>
      <c r="AZ75" s="257"/>
      <c r="BA75" s="257"/>
      <c r="BB75" s="257"/>
      <c r="BC75" s="257"/>
      <c r="BD75" s="257"/>
      <c r="BE75" s="257"/>
      <c r="BF75" s="257"/>
      <c r="BG75" s="257"/>
      <c r="BH75" s="257"/>
      <c r="BI75" s="257"/>
      <c r="BJ75" s="271" t="s">
        <v>31</v>
      </c>
      <c r="BK75" s="271" t="s">
        <v>31</v>
      </c>
      <c r="BL75" s="271" t="s">
        <v>31</v>
      </c>
      <c r="BM75" s="271" t="s">
        <v>31</v>
      </c>
      <c r="BN75" s="254" t="s">
        <v>27</v>
      </c>
      <c r="BO75" s="254" t="s">
        <v>27</v>
      </c>
      <c r="BP75" s="257"/>
      <c r="BQ75" s="257"/>
      <c r="BR75" s="257"/>
      <c r="BS75" s="257"/>
      <c r="BT75" s="257"/>
      <c r="BU75" s="257"/>
      <c r="BV75" s="257"/>
      <c r="BW75" s="257"/>
      <c r="BX75" s="257"/>
      <c r="BY75" s="257"/>
      <c r="BZ75" s="257"/>
      <c r="CA75" s="257"/>
      <c r="CB75" s="257"/>
      <c r="CC75" s="257"/>
      <c r="CD75" s="257"/>
      <c r="CE75" s="257"/>
      <c r="CF75" s="257"/>
      <c r="CG75" s="257"/>
      <c r="CH75" s="257"/>
      <c r="CI75" s="257"/>
      <c r="CJ75" s="257"/>
      <c r="CK75" s="257"/>
      <c r="CL75" s="257"/>
      <c r="CM75" s="252" t="s">
        <v>46</v>
      </c>
    </row>
    <row r="76" spans="1:91" ht="15" hidden="1" customHeight="1" x14ac:dyDescent="0.25">
      <c r="A76" s="366"/>
      <c r="B76" s="342"/>
      <c r="C76" s="64" t="s">
        <v>37</v>
      </c>
      <c r="D76" s="89">
        <f>CM41</f>
        <v>49.103333333333353</v>
      </c>
      <c r="E76" s="252">
        <f>IF(E75=$B$16,D76+($A$16*15),IF(E75=$B$17,D76+($A$17*15),IF(E75=$B$19,IF(D76+($A$19*15)&gt;100,100,D76+($A$19*15)),IF(E75=$B$18,IF(D76+($A$18*15)&gt;100,100,D76+($A$18*15)),D76))))</f>
        <v>49.103333333333353</v>
      </c>
      <c r="F76" s="252">
        <f t="shared" ref="F76:BQ76" si="165">IF(F75=$B$16,E76+($A$16*15),IF(F75=$B$17,E76+($A$17*15),IF(F75=$B$19,IF(E76+($A$19*15)&gt;100,100,E76+($A$19*15)),IF(F75=$B$18,IF(E76+($A$18*15)&gt;100,100,E76+($A$18*15)),E76))))</f>
        <v>49.103333333333353</v>
      </c>
      <c r="G76" s="252">
        <f t="shared" si="165"/>
        <v>49.103333333333353</v>
      </c>
      <c r="H76" s="252">
        <f t="shared" si="165"/>
        <v>49.103333333333353</v>
      </c>
      <c r="I76" s="252">
        <f t="shared" si="165"/>
        <v>49.103333333333353</v>
      </c>
      <c r="J76" s="252">
        <f t="shared" si="165"/>
        <v>49.103333333333353</v>
      </c>
      <c r="K76" s="252">
        <f t="shared" si="165"/>
        <v>49.103333333333353</v>
      </c>
      <c r="L76" s="252">
        <f t="shared" si="165"/>
        <v>49.103333333333353</v>
      </c>
      <c r="M76" s="252">
        <f t="shared" si="165"/>
        <v>49.103333333333353</v>
      </c>
      <c r="N76" s="252">
        <f t="shared" si="165"/>
        <v>49.103333333333353</v>
      </c>
      <c r="O76" s="252">
        <f t="shared" si="165"/>
        <v>49.103333333333353</v>
      </c>
      <c r="P76" s="252">
        <f t="shared" si="165"/>
        <v>49.103333333333353</v>
      </c>
      <c r="Q76" s="252">
        <f t="shared" si="165"/>
        <v>49.103333333333353</v>
      </c>
      <c r="R76" s="252">
        <f t="shared" si="165"/>
        <v>49.103333333333353</v>
      </c>
      <c r="S76" s="252">
        <f t="shared" si="165"/>
        <v>49.103333333333353</v>
      </c>
      <c r="T76" s="252">
        <f t="shared" si="165"/>
        <v>49.103333333333353</v>
      </c>
      <c r="U76" s="252">
        <f t="shared" si="165"/>
        <v>49.103333333333353</v>
      </c>
      <c r="V76" s="252">
        <f t="shared" si="165"/>
        <v>49.103333333333353</v>
      </c>
      <c r="W76" s="252">
        <f t="shared" si="165"/>
        <v>49.103333333333353</v>
      </c>
      <c r="X76" s="252">
        <f t="shared" si="165"/>
        <v>49.103333333333353</v>
      </c>
      <c r="Y76" s="252">
        <f t="shared" si="165"/>
        <v>64.103333333333353</v>
      </c>
      <c r="Z76" s="252">
        <f t="shared" si="165"/>
        <v>79.103333333333353</v>
      </c>
      <c r="AA76" s="252">
        <f t="shared" si="165"/>
        <v>94.103333333333353</v>
      </c>
      <c r="AB76" s="252">
        <f t="shared" si="165"/>
        <v>100</v>
      </c>
      <c r="AC76" s="252">
        <f t="shared" si="165"/>
        <v>98.076666666666668</v>
      </c>
      <c r="AD76" s="252">
        <f t="shared" si="165"/>
        <v>96.153333333333336</v>
      </c>
      <c r="AE76" s="252">
        <f t="shared" si="165"/>
        <v>96.153333333333336</v>
      </c>
      <c r="AF76" s="252">
        <f t="shared" si="165"/>
        <v>96.153333333333336</v>
      </c>
      <c r="AG76" s="252">
        <f t="shared" si="165"/>
        <v>96.153333333333336</v>
      </c>
      <c r="AH76" s="252">
        <f t="shared" si="165"/>
        <v>96.153333333333336</v>
      </c>
      <c r="AI76" s="252">
        <f t="shared" si="165"/>
        <v>96.153333333333336</v>
      </c>
      <c r="AJ76" s="252">
        <f t="shared" si="165"/>
        <v>96.153333333333336</v>
      </c>
      <c r="AK76" s="252">
        <f t="shared" si="165"/>
        <v>96.153333333333336</v>
      </c>
      <c r="AL76" s="252">
        <f t="shared" si="165"/>
        <v>96.153333333333336</v>
      </c>
      <c r="AM76" s="252">
        <f t="shared" si="165"/>
        <v>96.153333333333336</v>
      </c>
      <c r="AN76" s="252">
        <f t="shared" si="165"/>
        <v>96.153333333333336</v>
      </c>
      <c r="AO76" s="252">
        <f t="shared" si="165"/>
        <v>96.153333333333336</v>
      </c>
      <c r="AP76" s="252">
        <f t="shared" si="165"/>
        <v>96.153333333333336</v>
      </c>
      <c r="AQ76" s="252">
        <f t="shared" si="165"/>
        <v>96.153333333333336</v>
      </c>
      <c r="AR76" s="252">
        <f t="shared" si="165"/>
        <v>96.153333333333336</v>
      </c>
      <c r="AS76" s="252">
        <f t="shared" si="165"/>
        <v>96.153333333333336</v>
      </c>
      <c r="AT76" s="252">
        <f t="shared" si="165"/>
        <v>96.153333333333336</v>
      </c>
      <c r="AU76" s="252">
        <f t="shared" si="165"/>
        <v>96.153333333333336</v>
      </c>
      <c r="AV76" s="252">
        <f t="shared" si="165"/>
        <v>96.153333333333336</v>
      </c>
      <c r="AW76" s="252">
        <f t="shared" si="165"/>
        <v>96.153333333333336</v>
      </c>
      <c r="AX76" s="252">
        <f t="shared" si="165"/>
        <v>96.153333333333336</v>
      </c>
      <c r="AY76" s="252">
        <f t="shared" si="165"/>
        <v>96.153333333333336</v>
      </c>
      <c r="AZ76" s="252">
        <f t="shared" si="165"/>
        <v>96.153333333333336</v>
      </c>
      <c r="BA76" s="252">
        <f t="shared" si="165"/>
        <v>96.153333333333336</v>
      </c>
      <c r="BB76" s="252">
        <f t="shared" si="165"/>
        <v>96.153333333333336</v>
      </c>
      <c r="BC76" s="252">
        <f t="shared" si="165"/>
        <v>96.153333333333336</v>
      </c>
      <c r="BD76" s="252">
        <f t="shared" si="165"/>
        <v>96.153333333333336</v>
      </c>
      <c r="BE76" s="252">
        <f t="shared" si="165"/>
        <v>96.153333333333336</v>
      </c>
      <c r="BF76" s="252">
        <f t="shared" si="165"/>
        <v>96.153333333333336</v>
      </c>
      <c r="BG76" s="252">
        <f t="shared" si="165"/>
        <v>96.153333333333336</v>
      </c>
      <c r="BH76" s="252">
        <f t="shared" si="165"/>
        <v>96.153333333333336</v>
      </c>
      <c r="BI76" s="252">
        <f t="shared" si="165"/>
        <v>96.153333333333336</v>
      </c>
      <c r="BJ76" s="252">
        <f t="shared" si="165"/>
        <v>100</v>
      </c>
      <c r="BK76" s="252">
        <f t="shared" si="165"/>
        <v>100</v>
      </c>
      <c r="BL76" s="252">
        <f t="shared" si="165"/>
        <v>100</v>
      </c>
      <c r="BM76" s="252">
        <f t="shared" si="165"/>
        <v>100</v>
      </c>
      <c r="BN76" s="252">
        <f t="shared" si="165"/>
        <v>98.076666666666668</v>
      </c>
      <c r="BO76" s="252">
        <f t="shared" si="165"/>
        <v>96.153333333333336</v>
      </c>
      <c r="BP76" s="252">
        <f t="shared" si="165"/>
        <v>96.153333333333336</v>
      </c>
      <c r="BQ76" s="252">
        <f t="shared" si="165"/>
        <v>96.153333333333336</v>
      </c>
      <c r="BR76" s="252">
        <f t="shared" ref="BR76:BZ76" si="166">IF(BR75=$B$16,BQ76+($A$16*15),IF(BR75=$B$17,BQ76+($A$17*15),IF(BR75=$B$19,IF(BQ76+($A$19*15)&gt;100,100,BQ76+($A$19*15)),IF(BR75=$B$18,IF(BQ76+($A$18*15)&gt;100,100,BQ76+($A$18*15)),BQ76))))</f>
        <v>96.153333333333336</v>
      </c>
      <c r="BS76" s="252">
        <f t="shared" si="166"/>
        <v>96.153333333333336</v>
      </c>
      <c r="BT76" s="252">
        <f t="shared" si="166"/>
        <v>96.153333333333336</v>
      </c>
      <c r="BU76" s="252">
        <f t="shared" si="166"/>
        <v>96.153333333333336</v>
      </c>
      <c r="BV76" s="252">
        <f t="shared" si="166"/>
        <v>96.153333333333336</v>
      </c>
      <c r="BW76" s="252">
        <f t="shared" si="166"/>
        <v>96.153333333333336</v>
      </c>
      <c r="BX76" s="252">
        <f t="shared" si="166"/>
        <v>96.153333333333336</v>
      </c>
      <c r="BY76" s="252">
        <f t="shared" si="166"/>
        <v>96.153333333333336</v>
      </c>
      <c r="BZ76" s="252">
        <f t="shared" si="166"/>
        <v>96.153333333333336</v>
      </c>
      <c r="CA76" s="252">
        <f>IF(CA75=$B$16,BZ76+($A$16*15),IF(CA75=$B$17,BZ76+($A$17*15),IF(CA75=$B$19,IF(BZ76+($A$19*15)&gt;100,100,BZ76+($A$19*15)),IF(CA75=$B$18,IF(BZ76+($A$18*15)&gt;100,100,BZ76+($A$18*15)),BZ76))))</f>
        <v>96.153333333333336</v>
      </c>
      <c r="CB76" s="252">
        <f t="shared" ref="CB76:CL76" si="167">IF(CB75=$B$16,CA76+($A$16*15),IF(CB75=$B$17,CA76+($A$17*15),IF(CB75=$B$19,IF(CA76+($A$19*15)&gt;100,100,CA76+($A$19*15)),IF(CB75=$B$18,IF(CA76+($A$18*15)&gt;100,100,CA76+($A$18*15)),CA76))))</f>
        <v>96.153333333333336</v>
      </c>
      <c r="CC76" s="252">
        <f t="shared" si="167"/>
        <v>96.153333333333336</v>
      </c>
      <c r="CD76" s="252">
        <f t="shared" si="167"/>
        <v>96.153333333333336</v>
      </c>
      <c r="CE76" s="252">
        <f t="shared" si="167"/>
        <v>96.153333333333336</v>
      </c>
      <c r="CF76" s="252">
        <f t="shared" si="167"/>
        <v>96.153333333333336</v>
      </c>
      <c r="CG76" s="252">
        <f t="shared" si="167"/>
        <v>96.153333333333336</v>
      </c>
      <c r="CH76" s="252">
        <f t="shared" si="167"/>
        <v>96.153333333333336</v>
      </c>
      <c r="CI76" s="252">
        <f t="shared" si="167"/>
        <v>96.153333333333336</v>
      </c>
      <c r="CJ76" s="252">
        <f t="shared" si="167"/>
        <v>96.153333333333336</v>
      </c>
      <c r="CK76" s="252">
        <f t="shared" si="167"/>
        <v>96.153333333333336</v>
      </c>
      <c r="CL76" s="252">
        <f t="shared" si="167"/>
        <v>96.153333333333336</v>
      </c>
      <c r="CM76" s="256">
        <f t="shared" ref="CM76" si="168">CL76-10</f>
        <v>86.153333333333336</v>
      </c>
    </row>
    <row r="77" spans="1:91" ht="15" customHeight="1" x14ac:dyDescent="0.25">
      <c r="A77" s="343" t="s">
        <v>52</v>
      </c>
      <c r="B77" s="341" t="s">
        <v>53</v>
      </c>
      <c r="C77" s="64" t="s">
        <v>44</v>
      </c>
      <c r="D77" s="43" t="s">
        <v>45</v>
      </c>
      <c r="E77" s="253" t="s">
        <v>23</v>
      </c>
      <c r="F77" s="253" t="s">
        <v>23</v>
      </c>
      <c r="G77" s="253" t="s">
        <v>23</v>
      </c>
      <c r="H77" s="254" t="s">
        <v>27</v>
      </c>
      <c r="I77" s="254" t="s">
        <v>27</v>
      </c>
      <c r="J77" s="254" t="s">
        <v>27</v>
      </c>
      <c r="K77" s="253" t="s">
        <v>23</v>
      </c>
      <c r="L77" s="253" t="s">
        <v>23</v>
      </c>
      <c r="M77" s="253" t="s">
        <v>23</v>
      </c>
      <c r="N77" s="254" t="s">
        <v>27</v>
      </c>
      <c r="O77" s="254" t="s">
        <v>27</v>
      </c>
      <c r="P77" s="254" t="s">
        <v>27</v>
      </c>
      <c r="Q77" s="253" t="s">
        <v>23</v>
      </c>
      <c r="R77" s="253" t="s">
        <v>23</v>
      </c>
      <c r="S77" s="253" t="s">
        <v>23</v>
      </c>
      <c r="T77" s="254" t="s">
        <v>27</v>
      </c>
      <c r="U77" s="254" t="s">
        <v>27</v>
      </c>
      <c r="V77" s="254" t="s">
        <v>27</v>
      </c>
      <c r="W77" s="253" t="s">
        <v>23</v>
      </c>
      <c r="X77" s="253" t="s">
        <v>23</v>
      </c>
      <c r="Y77" s="253" t="s">
        <v>23</v>
      </c>
      <c r="Z77" s="254" t="s">
        <v>27</v>
      </c>
      <c r="AA77" s="254" t="s">
        <v>27</v>
      </c>
      <c r="AB77" s="254" t="s">
        <v>27</v>
      </c>
      <c r="AC77" s="253" t="s">
        <v>23</v>
      </c>
      <c r="AD77" s="253" t="s">
        <v>23</v>
      </c>
      <c r="AE77" s="253" t="s">
        <v>23</v>
      </c>
      <c r="AF77" s="254" t="s">
        <v>27</v>
      </c>
      <c r="AG77" s="271" t="s">
        <v>31</v>
      </c>
      <c r="AH77" s="271" t="s">
        <v>31</v>
      </c>
      <c r="AI77" s="271" t="s">
        <v>31</v>
      </c>
      <c r="AJ77" s="271" t="s">
        <v>31</v>
      </c>
      <c r="AK77" s="254" t="s">
        <v>27</v>
      </c>
      <c r="AL77" s="254" t="s">
        <v>27</v>
      </c>
      <c r="AM77" s="253" t="s">
        <v>23</v>
      </c>
      <c r="AN77" s="253" t="s">
        <v>23</v>
      </c>
      <c r="AO77" s="253" t="s">
        <v>23</v>
      </c>
      <c r="AP77" s="254" t="s">
        <v>27</v>
      </c>
      <c r="AQ77" s="254" t="s">
        <v>27</v>
      </c>
      <c r="AR77" s="254" t="s">
        <v>27</v>
      </c>
      <c r="AS77" s="253" t="s">
        <v>23</v>
      </c>
      <c r="AT77" s="253" t="s">
        <v>23</v>
      </c>
      <c r="AU77" s="253" t="s">
        <v>23</v>
      </c>
      <c r="AV77" s="254" t="s">
        <v>27</v>
      </c>
      <c r="AW77" s="254" t="s">
        <v>27</v>
      </c>
      <c r="AX77" s="254" t="s">
        <v>27</v>
      </c>
      <c r="AY77" s="253" t="s">
        <v>23</v>
      </c>
      <c r="AZ77" s="253" t="s">
        <v>23</v>
      </c>
      <c r="BA77" s="253" t="s">
        <v>23</v>
      </c>
      <c r="BB77" s="254" t="s">
        <v>27</v>
      </c>
      <c r="BC77" s="254" t="s">
        <v>27</v>
      </c>
      <c r="BD77" s="254" t="s">
        <v>27</v>
      </c>
      <c r="BE77" s="253" t="s">
        <v>23</v>
      </c>
      <c r="BF77" s="253" t="s">
        <v>23</v>
      </c>
      <c r="BG77" s="253" t="s">
        <v>23</v>
      </c>
      <c r="BH77" s="254" t="s">
        <v>27</v>
      </c>
      <c r="BI77" s="254" t="s">
        <v>27</v>
      </c>
      <c r="BJ77" s="254" t="s">
        <v>27</v>
      </c>
      <c r="BK77" s="253" t="s">
        <v>23</v>
      </c>
      <c r="BL77" s="253" t="s">
        <v>23</v>
      </c>
      <c r="BM77" s="253" t="s">
        <v>23</v>
      </c>
      <c r="BN77" s="254" t="s">
        <v>27</v>
      </c>
      <c r="BO77" s="271" t="s">
        <v>31</v>
      </c>
      <c r="BP77" s="271" t="s">
        <v>31</v>
      </c>
      <c r="BQ77" s="271" t="s">
        <v>31</v>
      </c>
      <c r="BR77" s="271" t="s">
        <v>31</v>
      </c>
      <c r="BS77" s="254" t="s">
        <v>27</v>
      </c>
      <c r="BT77" s="254" t="s">
        <v>27</v>
      </c>
      <c r="BU77" s="253" t="s">
        <v>23</v>
      </c>
      <c r="BV77" s="253" t="s">
        <v>23</v>
      </c>
      <c r="BW77" s="253" t="s">
        <v>23</v>
      </c>
      <c r="BX77" s="254" t="s">
        <v>27</v>
      </c>
      <c r="BY77" s="254" t="s">
        <v>27</v>
      </c>
      <c r="BZ77" s="254" t="s">
        <v>27</v>
      </c>
      <c r="CA77" s="253" t="s">
        <v>23</v>
      </c>
      <c r="CB77" s="253" t="s">
        <v>23</v>
      </c>
      <c r="CC77" s="253" t="s">
        <v>23</v>
      </c>
      <c r="CD77" s="254" t="s">
        <v>27</v>
      </c>
      <c r="CE77" s="254" t="s">
        <v>27</v>
      </c>
      <c r="CF77" s="254" t="s">
        <v>27</v>
      </c>
      <c r="CG77" s="253" t="s">
        <v>23</v>
      </c>
      <c r="CH77" s="253" t="s">
        <v>23</v>
      </c>
      <c r="CI77" s="253" t="s">
        <v>23</v>
      </c>
      <c r="CJ77" s="254" t="s">
        <v>27</v>
      </c>
      <c r="CK77" s="254" t="s">
        <v>27</v>
      </c>
      <c r="CL77" s="254" t="s">
        <v>27</v>
      </c>
      <c r="CM77" s="252" t="s">
        <v>46</v>
      </c>
    </row>
    <row r="78" spans="1:91" ht="15" hidden="1" customHeight="1" x14ac:dyDescent="0.25">
      <c r="A78" s="344"/>
      <c r="B78" s="342"/>
      <c r="C78" s="64" t="s">
        <v>37</v>
      </c>
      <c r="D78" s="89">
        <f>CM43</f>
        <v>64.916666666666671</v>
      </c>
      <c r="E78" s="252">
        <f>IF(E77=$B$16,D78+($A$16*15),IF(E77=$B$17,D78+($A$17*15),IF(E77=$B$19,IF(D78+($A$19*15)&gt;100,100,D78+($A$19*15)),IF(E77=$B$18,IF(D78+($A$18*15)&gt;100,100,D78+($A$18*15)),D78))))</f>
        <v>62.980000000000004</v>
      </c>
      <c r="F78" s="252">
        <f t="shared" ref="F78" si="169">IF(F77=$B$16,E78+($A$16*15),IF(F77=$B$17,E78+($A$17*15),IF(F77=$B$19,IF(E78+($A$19*15)&gt;100,100,E78+($A$19*15)),IF(F77=$B$18,IF(E78+($A$18*15)&gt;100,100,E78+($A$18*15)),E78))))</f>
        <v>61.043333333333337</v>
      </c>
      <c r="G78" s="252">
        <f t="shared" ref="G78" si="170">IF(G77=$B$16,F78+($A$16*15),IF(G77=$B$17,F78+($A$17*15),IF(G77=$B$19,IF(F78+($A$19*15)&gt;100,100,F78+($A$19*15)),IF(G77=$B$18,IF(F78+($A$18*15)&gt;100,100,F78+($A$18*15)),F78))))</f>
        <v>59.106666666666669</v>
      </c>
      <c r="H78" s="252">
        <f t="shared" ref="H78" si="171">IF(H77=$B$16,G78+($A$16*15),IF(H77=$B$17,G78+($A$17*15),IF(H77=$B$19,IF(G78+($A$19*15)&gt;100,100,G78+($A$19*15)),IF(H77=$B$18,IF(G78+($A$18*15)&gt;100,100,G78+($A$18*15)),G78))))</f>
        <v>57.183333333333337</v>
      </c>
      <c r="I78" s="252">
        <f t="shared" ref="I78" si="172">IF(I77=$B$16,H78+($A$16*15),IF(I77=$B$17,H78+($A$17*15),IF(I77=$B$19,IF(H78+($A$19*15)&gt;100,100,H78+($A$19*15)),IF(I77=$B$18,IF(H78+($A$18*15)&gt;100,100,H78+($A$18*15)),H78))))</f>
        <v>55.260000000000005</v>
      </c>
      <c r="J78" s="252">
        <f t="shared" ref="J78" si="173">IF(J77=$B$16,I78+($A$16*15),IF(J77=$B$17,I78+($A$17*15),IF(J77=$B$19,IF(I78+($A$19*15)&gt;100,100,I78+($A$19*15)),IF(J77=$B$18,IF(I78+($A$18*15)&gt;100,100,I78+($A$18*15)),I78))))</f>
        <v>53.336666666666673</v>
      </c>
      <c r="K78" s="252">
        <f t="shared" ref="K78" si="174">IF(K77=$B$16,J78+($A$16*15),IF(K77=$B$17,J78+($A$17*15),IF(K77=$B$19,IF(J78+($A$19*15)&gt;100,100,J78+($A$19*15)),IF(K77=$B$18,IF(J78+($A$18*15)&gt;100,100,J78+($A$18*15)),J78))))</f>
        <v>51.400000000000006</v>
      </c>
      <c r="L78" s="252">
        <f t="shared" ref="L78" si="175">IF(L77=$B$16,K78+($A$16*15),IF(L77=$B$17,K78+($A$17*15),IF(L77=$B$19,IF(K78+($A$19*15)&gt;100,100,K78+($A$19*15)),IF(L77=$B$18,IF(K78+($A$18*15)&gt;100,100,K78+($A$18*15)),K78))))</f>
        <v>49.463333333333338</v>
      </c>
      <c r="M78" s="252">
        <f t="shared" ref="M78" si="176">IF(M77=$B$16,L78+($A$16*15),IF(M77=$B$17,L78+($A$17*15),IF(M77=$B$19,IF(L78+($A$19*15)&gt;100,100,L78+($A$19*15)),IF(M77=$B$18,IF(L78+($A$18*15)&gt;100,100,L78+($A$18*15)),L78))))</f>
        <v>47.526666666666671</v>
      </c>
      <c r="N78" s="252">
        <f t="shared" ref="N78" si="177">IF(N77=$B$16,M78+($A$16*15),IF(N77=$B$17,M78+($A$17*15),IF(N77=$B$19,IF(M78+($A$19*15)&gt;100,100,M78+($A$19*15)),IF(N77=$B$18,IF(M78+($A$18*15)&gt;100,100,M78+($A$18*15)),M78))))</f>
        <v>45.603333333333339</v>
      </c>
      <c r="O78" s="252">
        <f t="shared" ref="O78" si="178">IF(O77=$B$16,N78+($A$16*15),IF(O77=$B$17,N78+($A$17*15),IF(O77=$B$19,IF(N78+($A$19*15)&gt;100,100,N78+($A$19*15)),IF(O77=$B$18,IF(N78+($A$18*15)&gt;100,100,N78+($A$18*15)),N78))))</f>
        <v>43.680000000000007</v>
      </c>
      <c r="P78" s="252">
        <f t="shared" ref="P78" si="179">IF(P77=$B$16,O78+($A$16*15),IF(P77=$B$17,O78+($A$17*15),IF(P77=$B$19,IF(O78+($A$19*15)&gt;100,100,O78+($A$19*15)),IF(P77=$B$18,IF(O78+($A$18*15)&gt;100,100,O78+($A$18*15)),O78))))</f>
        <v>41.756666666666675</v>
      </c>
      <c r="Q78" s="252">
        <f t="shared" ref="Q78" si="180">IF(Q77=$B$16,P78+($A$16*15),IF(Q77=$B$17,P78+($A$17*15),IF(Q77=$B$19,IF(P78+($A$19*15)&gt;100,100,P78+($A$19*15)),IF(Q77=$B$18,IF(P78+($A$18*15)&gt;100,100,P78+($A$18*15)),P78))))</f>
        <v>39.820000000000007</v>
      </c>
      <c r="R78" s="252">
        <f t="shared" ref="R78" si="181">IF(R77=$B$16,Q78+($A$16*15),IF(R77=$B$17,Q78+($A$17*15),IF(R77=$B$19,IF(Q78+($A$19*15)&gt;100,100,Q78+($A$19*15)),IF(R77=$B$18,IF(Q78+($A$18*15)&gt;100,100,Q78+($A$18*15)),Q78))))</f>
        <v>37.88333333333334</v>
      </c>
      <c r="S78" s="252">
        <f t="shared" ref="S78" si="182">IF(S77=$B$16,R78+($A$16*15),IF(S77=$B$17,R78+($A$17*15),IF(S77=$B$19,IF(R78+($A$19*15)&gt;100,100,R78+($A$19*15)),IF(S77=$B$18,IF(R78+($A$18*15)&gt;100,100,R78+($A$18*15)),R78))))</f>
        <v>35.946666666666673</v>
      </c>
      <c r="T78" s="252">
        <f t="shared" ref="T78" si="183">IF(T77=$B$16,S78+($A$16*15),IF(T77=$B$17,S78+($A$17*15),IF(T77=$B$19,IF(S78+($A$19*15)&gt;100,100,S78+($A$19*15)),IF(T77=$B$18,IF(S78+($A$18*15)&gt;100,100,S78+($A$18*15)),S78))))</f>
        <v>34.023333333333341</v>
      </c>
      <c r="U78" s="252">
        <f t="shared" ref="U78" si="184">IF(U77=$B$16,T78+($A$16*15),IF(U77=$B$17,T78+($A$17*15),IF(U77=$B$19,IF(T78+($A$19*15)&gt;100,100,T78+($A$19*15)),IF(U77=$B$18,IF(T78+($A$18*15)&gt;100,100,T78+($A$18*15)),T78))))</f>
        <v>32.100000000000009</v>
      </c>
      <c r="V78" s="252">
        <f t="shared" ref="V78" si="185">IF(V77=$B$16,U78+($A$16*15),IF(V77=$B$17,U78+($A$17*15),IF(V77=$B$19,IF(U78+($A$19*15)&gt;100,100,U78+($A$19*15)),IF(V77=$B$18,IF(U78+($A$18*15)&gt;100,100,U78+($A$18*15)),U78))))</f>
        <v>30.176666666666677</v>
      </c>
      <c r="W78" s="252">
        <f t="shared" ref="W78" si="186">IF(W77=$B$16,V78+($A$16*15),IF(W77=$B$17,V78+($A$17*15),IF(W77=$B$19,IF(V78+($A$19*15)&gt;100,100,V78+($A$19*15)),IF(W77=$B$18,IF(V78+($A$18*15)&gt;100,100,V78+($A$18*15)),V78))))</f>
        <v>28.240000000000009</v>
      </c>
      <c r="X78" s="252">
        <f t="shared" ref="X78" si="187">IF(X77=$B$16,W78+($A$16*15),IF(X77=$B$17,W78+($A$17*15),IF(X77=$B$19,IF(W78+($A$19*15)&gt;100,100,W78+($A$19*15)),IF(X77=$B$18,IF(W78+($A$18*15)&gt;100,100,W78+($A$18*15)),W78))))</f>
        <v>26.303333333333342</v>
      </c>
      <c r="Y78" s="252">
        <f t="shared" ref="Y78" si="188">IF(Y77=$B$16,X78+($A$16*15),IF(Y77=$B$17,X78+($A$17*15),IF(Y77=$B$19,IF(X78+($A$19*15)&gt;100,100,X78+($A$19*15)),IF(Y77=$B$18,IF(X78+($A$18*15)&gt;100,100,X78+($A$18*15)),X78))))</f>
        <v>24.366666666666674</v>
      </c>
      <c r="Z78" s="252">
        <f t="shared" ref="Z78" si="189">IF(Z77=$B$16,Y78+($A$16*15),IF(Z77=$B$17,Y78+($A$17*15),IF(Z77=$B$19,IF(Y78+($A$19*15)&gt;100,100,Y78+($A$19*15)),IF(Z77=$B$18,IF(Y78+($A$18*15)&gt;100,100,Y78+($A$18*15)),Y78))))</f>
        <v>22.443333333333342</v>
      </c>
      <c r="AA78" s="252">
        <f t="shared" ref="AA78" si="190">IF(AA77=$B$16,Z78+($A$16*15),IF(AA77=$B$17,Z78+($A$17*15),IF(AA77=$B$19,IF(Z78+($A$19*15)&gt;100,100,Z78+($A$19*15)),IF(AA77=$B$18,IF(Z78+($A$18*15)&gt;100,100,Z78+($A$18*15)),Z78))))</f>
        <v>20.52000000000001</v>
      </c>
      <c r="AB78" s="252">
        <f t="shared" ref="AB78" si="191">IF(AB77=$B$16,AA78+($A$16*15),IF(AB77=$B$17,AA78+($A$17*15),IF(AB77=$B$19,IF(AA78+($A$19*15)&gt;100,100,AA78+($A$19*15)),IF(AB77=$B$18,IF(AA78+($A$18*15)&gt;100,100,AA78+($A$18*15)),AA78))))</f>
        <v>18.596666666666678</v>
      </c>
      <c r="AC78" s="252">
        <f t="shared" ref="AC78" si="192">IF(AC77=$B$16,AB78+($A$16*15),IF(AC77=$B$17,AB78+($A$17*15),IF(AC77=$B$19,IF(AB78+($A$19*15)&gt;100,100,AB78+($A$19*15)),IF(AC77=$B$18,IF(AB78+($A$18*15)&gt;100,100,AB78+($A$18*15)),AB78))))</f>
        <v>16.660000000000011</v>
      </c>
      <c r="AD78" s="252">
        <f t="shared" ref="AD78" si="193">IF(AD77=$B$16,AC78+($A$16*15),IF(AD77=$B$17,AC78+($A$17*15),IF(AD77=$B$19,IF(AC78+($A$19*15)&gt;100,100,AC78+($A$19*15)),IF(AD77=$B$18,IF(AC78+($A$18*15)&gt;100,100,AC78+($A$18*15)),AC78))))</f>
        <v>14.723333333333345</v>
      </c>
      <c r="AE78" s="252">
        <f t="shared" ref="AE78" si="194">IF(AE77=$B$16,AD78+($A$16*15),IF(AE77=$B$17,AD78+($A$17*15),IF(AE77=$B$19,IF(AD78+($A$19*15)&gt;100,100,AD78+($A$19*15)),IF(AE77=$B$18,IF(AD78+($A$18*15)&gt;100,100,AD78+($A$18*15)),AD78))))</f>
        <v>12.78666666666668</v>
      </c>
      <c r="AF78" s="252">
        <f t="shared" ref="AF78" si="195">IF(AF77=$B$16,AE78+($A$16*15),IF(AF77=$B$17,AE78+($A$17*15),IF(AF77=$B$19,IF(AE78+($A$19*15)&gt;100,100,AE78+($A$19*15)),IF(AF77=$B$18,IF(AE78+($A$18*15)&gt;100,100,AE78+($A$18*15)),AE78))))</f>
        <v>10.863333333333346</v>
      </c>
      <c r="AG78" s="252">
        <f t="shared" ref="AG78" si="196">IF(AG77=$B$16,AF78+($A$16*15),IF(AG77=$B$17,AF78+($A$17*15),IF(AG77=$B$19,IF(AF78+($A$19*15)&gt;100,100,AF78+($A$19*15)),IF(AG77=$B$18,IF(AF78+($A$18*15)&gt;100,100,AF78+($A$18*15)),AF78))))</f>
        <v>25.863333333333344</v>
      </c>
      <c r="AH78" s="252">
        <f t="shared" ref="AH78" si="197">IF(AH77=$B$16,AG78+($A$16*15),IF(AH77=$B$17,AG78+($A$17*15),IF(AH77=$B$19,IF(AG78+($A$19*15)&gt;100,100,AG78+($A$19*15)),IF(AH77=$B$18,IF(AG78+($A$18*15)&gt;100,100,AG78+($A$18*15)),AG78))))</f>
        <v>40.863333333333344</v>
      </c>
      <c r="AI78" s="252">
        <f t="shared" ref="AI78" si="198">IF(AI77=$B$16,AH78+($A$16*15),IF(AI77=$B$17,AH78+($A$17*15),IF(AI77=$B$19,IF(AH78+($A$19*15)&gt;100,100,AH78+($A$19*15)),IF(AI77=$B$18,IF(AH78+($A$18*15)&gt;100,100,AH78+($A$18*15)),AH78))))</f>
        <v>55.863333333333344</v>
      </c>
      <c r="AJ78" s="252">
        <f t="shared" ref="AJ78" si="199">IF(AJ77=$B$16,AI78+($A$16*15),IF(AJ77=$B$17,AI78+($A$17*15),IF(AJ77=$B$19,IF(AI78+($A$19*15)&gt;100,100,AI78+($A$19*15)),IF(AJ77=$B$18,IF(AI78+($A$18*15)&gt;100,100,AI78+($A$18*15)),AI78))))</f>
        <v>70.863333333333344</v>
      </c>
      <c r="AK78" s="252">
        <f t="shared" ref="AK78" si="200">IF(AK77=$B$16,AJ78+($A$16*15),IF(AK77=$B$17,AJ78+($A$17*15),IF(AK77=$B$19,IF(AJ78+($A$19*15)&gt;100,100,AJ78+($A$19*15)),IF(AK77=$B$18,IF(AJ78+($A$18*15)&gt;100,100,AJ78+($A$18*15)),AJ78))))</f>
        <v>68.940000000000012</v>
      </c>
      <c r="AL78" s="252">
        <f t="shared" ref="AL78" si="201">IF(AL77=$B$16,AK78+($A$16*15),IF(AL77=$B$17,AK78+($A$17*15),IF(AL77=$B$19,IF(AK78+($A$19*15)&gt;100,100,AK78+($A$19*15)),IF(AL77=$B$18,IF(AK78+($A$18*15)&gt;100,100,AK78+($A$18*15)),AK78))))</f>
        <v>67.01666666666668</v>
      </c>
      <c r="AM78" s="252">
        <f t="shared" ref="AM78" si="202">IF(AM77=$B$16,AL78+($A$16*15),IF(AM77=$B$17,AL78+($A$17*15),IF(AM77=$B$19,IF(AL78+($A$19*15)&gt;100,100,AL78+($A$19*15)),IF(AM77=$B$18,IF(AL78+($A$18*15)&gt;100,100,AL78+($A$18*15)),AL78))))</f>
        <v>65.080000000000013</v>
      </c>
      <c r="AN78" s="252">
        <f t="shared" ref="AN78" si="203">IF(AN77=$B$16,AM78+($A$16*15),IF(AN77=$B$17,AM78+($A$17*15),IF(AN77=$B$19,IF(AM78+($A$19*15)&gt;100,100,AM78+($A$19*15)),IF(AN77=$B$18,IF(AM78+($A$18*15)&gt;100,100,AM78+($A$18*15)),AM78))))</f>
        <v>63.143333333333345</v>
      </c>
      <c r="AO78" s="252">
        <f t="shared" ref="AO78" si="204">IF(AO77=$B$16,AN78+($A$16*15),IF(AO77=$B$17,AN78+($A$17*15),IF(AO77=$B$19,IF(AN78+($A$19*15)&gt;100,100,AN78+($A$19*15)),IF(AO77=$B$18,IF(AN78+($A$18*15)&gt;100,100,AN78+($A$18*15)),AN78))))</f>
        <v>61.206666666666678</v>
      </c>
      <c r="AP78" s="252">
        <f t="shared" ref="AP78" si="205">IF(AP77=$B$16,AO78+($A$16*15),IF(AP77=$B$17,AO78+($A$17*15),IF(AP77=$B$19,IF(AO78+($A$19*15)&gt;100,100,AO78+($A$19*15)),IF(AP77=$B$18,IF(AO78+($A$18*15)&gt;100,100,AO78+($A$18*15)),AO78))))</f>
        <v>59.283333333333346</v>
      </c>
      <c r="AQ78" s="252">
        <f t="shared" ref="AQ78" si="206">IF(AQ77=$B$16,AP78+($A$16*15),IF(AQ77=$B$17,AP78+($A$17*15),IF(AQ77=$B$19,IF(AP78+($A$19*15)&gt;100,100,AP78+($A$19*15)),IF(AQ77=$B$18,IF(AP78+($A$18*15)&gt;100,100,AP78+($A$18*15)),AP78))))</f>
        <v>57.360000000000014</v>
      </c>
      <c r="AR78" s="252">
        <f t="shared" ref="AR78" si="207">IF(AR77=$B$16,AQ78+($A$16*15),IF(AR77=$B$17,AQ78+($A$17*15),IF(AR77=$B$19,IF(AQ78+($A$19*15)&gt;100,100,AQ78+($A$19*15)),IF(AR77=$B$18,IF(AQ78+($A$18*15)&gt;100,100,AQ78+($A$18*15)),AQ78))))</f>
        <v>55.436666666666682</v>
      </c>
      <c r="AS78" s="252">
        <f t="shared" ref="AS78" si="208">IF(AS77=$B$16,AR78+($A$16*15),IF(AS77=$B$17,AR78+($A$17*15),IF(AS77=$B$19,IF(AR78+($A$19*15)&gt;100,100,AR78+($A$19*15)),IF(AS77=$B$18,IF(AR78+($A$18*15)&gt;100,100,AR78+($A$18*15)),AR78))))</f>
        <v>53.500000000000014</v>
      </c>
      <c r="AT78" s="252">
        <f t="shared" ref="AT78" si="209">IF(AT77=$B$16,AS78+($A$16*15),IF(AT77=$B$17,AS78+($A$17*15),IF(AT77=$B$19,IF(AS78+($A$19*15)&gt;100,100,AS78+($A$19*15)),IF(AT77=$B$18,IF(AS78+($A$18*15)&gt;100,100,AS78+($A$18*15)),AS78))))</f>
        <v>51.563333333333347</v>
      </c>
      <c r="AU78" s="252">
        <f t="shared" ref="AU78" si="210">IF(AU77=$B$16,AT78+($A$16*15),IF(AU77=$B$17,AT78+($A$17*15),IF(AU77=$B$19,IF(AT78+($A$19*15)&gt;100,100,AT78+($A$19*15)),IF(AU77=$B$18,IF(AT78+($A$18*15)&gt;100,100,AT78+($A$18*15)),AT78))))</f>
        <v>49.626666666666679</v>
      </c>
      <c r="AV78" s="252">
        <f t="shared" ref="AV78" si="211">IF(AV77=$B$16,AU78+($A$16*15),IF(AV77=$B$17,AU78+($A$17*15),IF(AV77=$B$19,IF(AU78+($A$19*15)&gt;100,100,AU78+($A$19*15)),IF(AV77=$B$18,IF(AU78+($A$18*15)&gt;100,100,AU78+($A$18*15)),AU78))))</f>
        <v>47.703333333333347</v>
      </c>
      <c r="AW78" s="252">
        <f t="shared" ref="AW78" si="212">IF(AW77=$B$16,AV78+($A$16*15),IF(AW77=$B$17,AV78+($A$17*15),IF(AW77=$B$19,IF(AV78+($A$19*15)&gt;100,100,AV78+($A$19*15)),IF(AW77=$B$18,IF(AV78+($A$18*15)&gt;100,100,AV78+($A$18*15)),AV78))))</f>
        <v>45.780000000000015</v>
      </c>
      <c r="AX78" s="252">
        <f t="shared" ref="AX78" si="213">IF(AX77=$B$16,AW78+($A$16*15),IF(AX77=$B$17,AW78+($A$17*15),IF(AX77=$B$19,IF(AW78+($A$19*15)&gt;100,100,AW78+($A$19*15)),IF(AX77=$B$18,IF(AW78+($A$18*15)&gt;100,100,AW78+($A$18*15)),AW78))))</f>
        <v>43.856666666666683</v>
      </c>
      <c r="AY78" s="252">
        <f t="shared" ref="AY78" si="214">IF(AY77=$B$16,AX78+($A$16*15),IF(AY77=$B$17,AX78+($A$17*15),IF(AY77=$B$19,IF(AX78+($A$19*15)&gt;100,100,AX78+($A$19*15)),IF(AY77=$B$18,IF(AX78+($A$18*15)&gt;100,100,AX78+($A$18*15)),AX78))))</f>
        <v>41.920000000000016</v>
      </c>
      <c r="AZ78" s="252">
        <f t="shared" ref="AZ78" si="215">IF(AZ77=$B$16,AY78+($A$16*15),IF(AZ77=$B$17,AY78+($A$17*15),IF(AZ77=$B$19,IF(AY78+($A$19*15)&gt;100,100,AY78+($A$19*15)),IF(AZ77=$B$18,IF(AY78+($A$18*15)&gt;100,100,AY78+($A$18*15)),AY78))))</f>
        <v>39.983333333333348</v>
      </c>
      <c r="BA78" s="252">
        <f t="shared" ref="BA78" si="216">IF(BA77=$B$16,AZ78+($A$16*15),IF(BA77=$B$17,AZ78+($A$17*15),IF(BA77=$B$19,IF(AZ78+($A$19*15)&gt;100,100,AZ78+($A$19*15)),IF(BA77=$B$18,IF(AZ78+($A$18*15)&gt;100,100,AZ78+($A$18*15)),AZ78))))</f>
        <v>38.046666666666681</v>
      </c>
      <c r="BB78" s="252">
        <f t="shared" ref="BB78" si="217">IF(BB77=$B$16,BA78+($A$16*15),IF(BB77=$B$17,BA78+($A$17*15),IF(BB77=$B$19,IF(BA78+($A$19*15)&gt;100,100,BA78+($A$19*15)),IF(BB77=$B$18,IF(BA78+($A$18*15)&gt;100,100,BA78+($A$18*15)),BA78))))</f>
        <v>36.123333333333349</v>
      </c>
      <c r="BC78" s="252">
        <f t="shared" ref="BC78" si="218">IF(BC77=$B$16,BB78+($A$16*15),IF(BC77=$B$17,BB78+($A$17*15),IF(BC77=$B$19,IF(BB78+($A$19*15)&gt;100,100,BB78+($A$19*15)),IF(BC77=$B$18,IF(BB78+($A$18*15)&gt;100,100,BB78+($A$18*15)),BB78))))</f>
        <v>34.200000000000017</v>
      </c>
      <c r="BD78" s="252">
        <f t="shared" ref="BD78" si="219">IF(BD77=$B$16,BC78+($A$16*15),IF(BD77=$B$17,BC78+($A$17*15),IF(BD77=$B$19,IF(BC78+($A$19*15)&gt;100,100,BC78+($A$19*15)),IF(BD77=$B$18,IF(BC78+($A$18*15)&gt;100,100,BC78+($A$18*15)),BC78))))</f>
        <v>32.276666666666685</v>
      </c>
      <c r="BE78" s="252">
        <f t="shared" ref="BE78" si="220">IF(BE77=$B$16,BD78+($A$16*15),IF(BE77=$B$17,BD78+($A$17*15),IF(BE77=$B$19,IF(BD78+($A$19*15)&gt;100,100,BD78+($A$19*15)),IF(BE77=$B$18,IF(BD78+($A$18*15)&gt;100,100,BD78+($A$18*15)),BD78))))</f>
        <v>30.340000000000018</v>
      </c>
      <c r="BF78" s="252">
        <f t="shared" ref="BF78" si="221">IF(BF77=$B$16,BE78+($A$16*15),IF(BF77=$B$17,BE78+($A$17*15),IF(BF77=$B$19,IF(BE78+($A$19*15)&gt;100,100,BE78+($A$19*15)),IF(BF77=$B$18,IF(BE78+($A$18*15)&gt;100,100,BE78+($A$18*15)),BE78))))</f>
        <v>28.40333333333335</v>
      </c>
      <c r="BG78" s="252">
        <f t="shared" ref="BG78" si="222">IF(BG77=$B$16,BF78+($A$16*15),IF(BG77=$B$17,BF78+($A$17*15),IF(BG77=$B$19,IF(BF78+($A$19*15)&gt;100,100,BF78+($A$19*15)),IF(BG77=$B$18,IF(BF78+($A$18*15)&gt;100,100,BF78+($A$18*15)),BF78))))</f>
        <v>26.466666666666683</v>
      </c>
      <c r="BH78" s="252">
        <f t="shared" ref="BH78" si="223">IF(BH77=$B$16,BG78+($A$16*15),IF(BH77=$B$17,BG78+($A$17*15),IF(BH77=$B$19,IF(BG78+($A$19*15)&gt;100,100,BG78+($A$19*15)),IF(BH77=$B$18,IF(BG78+($A$18*15)&gt;100,100,BG78+($A$18*15)),BG78))))</f>
        <v>24.543333333333351</v>
      </c>
      <c r="BI78" s="252">
        <f t="shared" ref="BI78" si="224">IF(BI77=$B$16,BH78+($A$16*15),IF(BI77=$B$17,BH78+($A$17*15),IF(BI77=$B$19,IF(BH78+($A$19*15)&gt;100,100,BH78+($A$19*15)),IF(BI77=$B$18,IF(BH78+($A$18*15)&gt;100,100,BH78+($A$18*15)),BH78))))</f>
        <v>22.620000000000019</v>
      </c>
      <c r="BJ78" s="252">
        <f t="shared" ref="BJ78" si="225">IF(BJ77=$B$16,BI78+($A$16*15),IF(BJ77=$B$17,BI78+($A$17*15),IF(BJ77=$B$19,IF(BI78+($A$19*15)&gt;100,100,BI78+($A$19*15)),IF(BJ77=$B$18,IF(BI78+($A$18*15)&gt;100,100,BI78+($A$18*15)),BI78))))</f>
        <v>20.696666666666687</v>
      </c>
      <c r="BK78" s="252">
        <f t="shared" ref="BK78" si="226">IF(BK77=$B$16,BJ78+($A$16*15),IF(BK77=$B$17,BJ78+($A$17*15),IF(BK77=$B$19,IF(BJ78+($A$19*15)&gt;100,100,BJ78+($A$19*15)),IF(BK77=$B$18,IF(BJ78+($A$18*15)&gt;100,100,BJ78+($A$18*15)),BJ78))))</f>
        <v>18.760000000000019</v>
      </c>
      <c r="BL78" s="252">
        <f t="shared" ref="BL78" si="227">IF(BL77=$B$16,BK78+($A$16*15),IF(BL77=$B$17,BK78+($A$17*15),IF(BL77=$B$19,IF(BK78+($A$19*15)&gt;100,100,BK78+($A$19*15)),IF(BL77=$B$18,IF(BK78+($A$18*15)&gt;100,100,BK78+($A$18*15)),BK78))))</f>
        <v>16.823333333333352</v>
      </c>
      <c r="BM78" s="252">
        <f t="shared" ref="BM78" si="228">IF(BM77=$B$16,BL78+($A$16*15),IF(BM77=$B$17,BL78+($A$17*15),IF(BM77=$B$19,IF(BL78+($A$19*15)&gt;100,100,BL78+($A$19*15)),IF(BM77=$B$18,IF(BL78+($A$18*15)&gt;100,100,BL78+($A$18*15)),BL78))))</f>
        <v>14.886666666666686</v>
      </c>
      <c r="BN78" s="252">
        <f t="shared" ref="BN78" si="229">IF(BN77=$B$16,BM78+($A$16*15),IF(BN77=$B$17,BM78+($A$17*15),IF(BN77=$B$19,IF(BM78+($A$19*15)&gt;100,100,BM78+($A$19*15)),IF(BN77=$B$18,IF(BM78+($A$18*15)&gt;100,100,BM78+($A$18*15)),BM78))))</f>
        <v>12.963333333333352</v>
      </c>
      <c r="BO78" s="252">
        <f t="shared" ref="BO78" si="230">IF(BO77=$B$16,BN78+($A$16*15),IF(BO77=$B$17,BN78+($A$17*15),IF(BO77=$B$19,IF(BN78+($A$19*15)&gt;100,100,BN78+($A$19*15)),IF(BO77=$B$18,IF(BN78+($A$18*15)&gt;100,100,BN78+($A$18*15)),BN78))))</f>
        <v>27.963333333333352</v>
      </c>
      <c r="BP78" s="252">
        <f t="shared" ref="BP78" si="231">IF(BP77=$B$16,BO78+($A$16*15),IF(BP77=$B$17,BO78+($A$17*15),IF(BP77=$B$19,IF(BO78+($A$19*15)&gt;100,100,BO78+($A$19*15)),IF(BP77=$B$18,IF(BO78+($A$18*15)&gt;100,100,BO78+($A$18*15)),BO78))))</f>
        <v>42.963333333333352</v>
      </c>
      <c r="BQ78" s="252">
        <f t="shared" ref="BQ78" si="232">IF(BQ77=$B$16,BP78+($A$16*15),IF(BQ77=$B$17,BP78+($A$17*15),IF(BQ77=$B$19,IF(BP78+($A$19*15)&gt;100,100,BP78+($A$19*15)),IF(BQ77=$B$18,IF(BP78+($A$18*15)&gt;100,100,BP78+($A$18*15)),BP78))))</f>
        <v>57.963333333333352</v>
      </c>
      <c r="BR78" s="252">
        <f t="shared" ref="BR78" si="233">IF(BR77=$B$16,BQ78+($A$16*15),IF(BR77=$B$17,BQ78+($A$17*15),IF(BR77=$B$19,IF(BQ78+($A$19*15)&gt;100,100,BQ78+($A$19*15)),IF(BR77=$B$18,IF(BQ78+($A$18*15)&gt;100,100,BQ78+($A$18*15)),BQ78))))</f>
        <v>72.963333333333352</v>
      </c>
      <c r="BS78" s="252">
        <f t="shared" ref="BS78" si="234">IF(BS77=$B$16,BR78+($A$16*15),IF(BS77=$B$17,BR78+($A$17*15),IF(BS77=$B$19,IF(BR78+($A$19*15)&gt;100,100,BR78+($A$19*15)),IF(BS77=$B$18,IF(BR78+($A$18*15)&gt;100,100,BR78+($A$18*15)),BR78))))</f>
        <v>71.04000000000002</v>
      </c>
      <c r="BT78" s="252">
        <f t="shared" ref="BT78" si="235">IF(BT77=$B$16,BS78+($A$16*15),IF(BT77=$B$17,BS78+($A$17*15),IF(BT77=$B$19,IF(BS78+($A$19*15)&gt;100,100,BS78+($A$19*15)),IF(BT77=$B$18,IF(BS78+($A$18*15)&gt;100,100,BS78+($A$18*15)),BS78))))</f>
        <v>69.116666666666688</v>
      </c>
      <c r="BU78" s="252">
        <f t="shared" ref="BU78" si="236">IF(BU77=$B$16,BT78+($A$16*15),IF(BU77=$B$17,BT78+($A$17*15),IF(BU77=$B$19,IF(BT78+($A$19*15)&gt;100,100,BT78+($A$19*15)),IF(BU77=$B$18,IF(BT78+($A$18*15)&gt;100,100,BT78+($A$18*15)),BT78))))</f>
        <v>67.180000000000021</v>
      </c>
      <c r="BV78" s="252">
        <f t="shared" ref="BV78" si="237">IF(BV77=$B$16,BU78+($A$16*15),IF(BV77=$B$17,BU78+($A$17*15),IF(BV77=$B$19,IF(BU78+($A$19*15)&gt;100,100,BU78+($A$19*15)),IF(BV77=$B$18,IF(BU78+($A$18*15)&gt;100,100,BU78+($A$18*15)),BU78))))</f>
        <v>65.243333333333354</v>
      </c>
      <c r="BW78" s="252">
        <f t="shared" ref="BW78" si="238">IF(BW77=$B$16,BV78+($A$16*15),IF(BW77=$B$17,BV78+($A$17*15),IF(BW77=$B$19,IF(BV78+($A$19*15)&gt;100,100,BV78+($A$19*15)),IF(BW77=$B$18,IF(BV78+($A$18*15)&gt;100,100,BV78+($A$18*15)),BV78))))</f>
        <v>63.306666666666686</v>
      </c>
      <c r="BX78" s="252">
        <f t="shared" ref="BX78" si="239">IF(BX77=$B$16,BW78+($A$16*15),IF(BX77=$B$17,BW78+($A$17*15),IF(BX77=$B$19,IF(BW78+($A$19*15)&gt;100,100,BW78+($A$19*15)),IF(BX77=$B$18,IF(BW78+($A$18*15)&gt;100,100,BW78+($A$18*15)),BW78))))</f>
        <v>61.383333333333354</v>
      </c>
      <c r="BY78" s="252">
        <f t="shared" ref="BY78" si="240">IF(BY77=$B$16,BX78+($A$16*15),IF(BY77=$B$17,BX78+($A$17*15),IF(BY77=$B$19,IF(BX78+($A$19*15)&gt;100,100,BX78+($A$19*15)),IF(BY77=$B$18,IF(BX78+($A$18*15)&gt;100,100,BX78+($A$18*15)),BX78))))</f>
        <v>59.460000000000022</v>
      </c>
      <c r="BZ78" s="252">
        <f t="shared" ref="BZ78" si="241">IF(BZ77=$B$16,BY78+($A$16*15),IF(BZ77=$B$17,BY78+($A$17*15),IF(BZ77=$B$19,IF(BY78+($A$19*15)&gt;100,100,BY78+($A$19*15)),IF(BZ77=$B$18,IF(BY78+($A$18*15)&gt;100,100,BY78+($A$18*15)),BY78))))</f>
        <v>57.53666666666669</v>
      </c>
      <c r="CA78" s="252">
        <f t="shared" ref="CA78" si="242">IF(CA77=$B$16,BZ78+($A$16*15),IF(CA77=$B$17,BZ78+($A$17*15),IF(CA77=$B$19,IF(BZ78+($A$19*15)&gt;100,100,BZ78+($A$19*15)),IF(CA77=$B$18,IF(BZ78+($A$18*15)&gt;100,100,BZ78+($A$18*15)),BZ78))))</f>
        <v>55.600000000000023</v>
      </c>
      <c r="CB78" s="252">
        <f t="shared" ref="CB78" si="243">IF(CB77=$B$16,CA78+($A$16*15),IF(CB77=$B$17,CA78+($A$17*15),IF(CB77=$B$19,IF(CA78+($A$19*15)&gt;100,100,CA78+($A$19*15)),IF(CB77=$B$18,IF(CA78+($A$18*15)&gt;100,100,CA78+($A$18*15)),CA78))))</f>
        <v>53.663333333333355</v>
      </c>
      <c r="CC78" s="252">
        <f t="shared" ref="CC78" si="244">IF(CC77=$B$16,CB78+($A$16*15),IF(CC77=$B$17,CB78+($A$17*15),IF(CC77=$B$19,IF(CB78+($A$19*15)&gt;100,100,CB78+($A$19*15)),IF(CC77=$B$18,IF(CB78+($A$18*15)&gt;100,100,CB78+($A$18*15)),CB78))))</f>
        <v>51.726666666666688</v>
      </c>
      <c r="CD78" s="252">
        <f t="shared" ref="CD78" si="245">IF(CD77=$B$16,CC78+($A$16*15),IF(CD77=$B$17,CC78+($A$17*15),IF(CD77=$B$19,IF(CC78+($A$19*15)&gt;100,100,CC78+($A$19*15)),IF(CD77=$B$18,IF(CC78+($A$18*15)&gt;100,100,CC78+($A$18*15)),CC78))))</f>
        <v>49.803333333333356</v>
      </c>
      <c r="CE78" s="252">
        <f t="shared" ref="CE78" si="246">IF(CE77=$B$16,CD78+($A$16*15),IF(CE77=$B$17,CD78+($A$17*15),IF(CE77=$B$19,IF(CD78+($A$19*15)&gt;100,100,CD78+($A$19*15)),IF(CE77=$B$18,IF(CD78+($A$18*15)&gt;100,100,CD78+($A$18*15)),CD78))))</f>
        <v>47.880000000000024</v>
      </c>
      <c r="CF78" s="252">
        <f t="shared" ref="CF78" si="247">IF(CF77=$B$16,CE78+($A$16*15),IF(CF77=$B$17,CE78+($A$17*15),IF(CF77=$B$19,IF(CE78+($A$19*15)&gt;100,100,CE78+($A$19*15)),IF(CF77=$B$18,IF(CE78+($A$18*15)&gt;100,100,CE78+($A$18*15)),CE78))))</f>
        <v>45.956666666666692</v>
      </c>
      <c r="CG78" s="252">
        <f t="shared" ref="CG78" si="248">IF(CG77=$B$16,CF78+($A$16*15),IF(CG77=$B$17,CF78+($A$17*15),IF(CG77=$B$19,IF(CF78+($A$19*15)&gt;100,100,CF78+($A$19*15)),IF(CG77=$B$18,IF(CF78+($A$18*15)&gt;100,100,CF78+($A$18*15)),CF78))))</f>
        <v>44.020000000000024</v>
      </c>
      <c r="CH78" s="252">
        <f t="shared" ref="CH78" si="249">IF(CH77=$B$16,CG78+($A$16*15),IF(CH77=$B$17,CG78+($A$17*15),IF(CH77=$B$19,IF(CG78+($A$19*15)&gt;100,100,CG78+($A$19*15)),IF(CH77=$B$18,IF(CG78+($A$18*15)&gt;100,100,CG78+($A$18*15)),CG78))))</f>
        <v>42.083333333333357</v>
      </c>
      <c r="CI78" s="252">
        <f t="shared" ref="CI78" si="250">IF(CI77=$B$16,CH78+($A$16*15),IF(CI77=$B$17,CH78+($A$17*15),IF(CI77=$B$19,IF(CH78+($A$19*15)&gt;100,100,CH78+($A$19*15)),IF(CI77=$B$18,IF(CH78+($A$18*15)&gt;100,100,CH78+($A$18*15)),CH78))))</f>
        <v>40.14666666666669</v>
      </c>
      <c r="CJ78" s="252">
        <f t="shared" ref="CJ78" si="251">IF(CJ77=$B$16,CI78+($A$16*15),IF(CJ77=$B$17,CI78+($A$17*15),IF(CJ77=$B$19,IF(CI78+($A$19*15)&gt;100,100,CI78+($A$19*15)),IF(CJ77=$B$18,IF(CI78+($A$18*15)&gt;100,100,CI78+($A$18*15)),CI78))))</f>
        <v>38.223333333333358</v>
      </c>
      <c r="CK78" s="252">
        <f t="shared" ref="CK78" si="252">IF(CK77=$B$16,CJ78+($A$16*15),IF(CK77=$B$17,CJ78+($A$17*15),IF(CK77=$B$19,IF(CJ78+($A$19*15)&gt;100,100,CJ78+($A$19*15)),IF(CK77=$B$18,IF(CJ78+($A$18*15)&gt;100,100,CJ78+($A$18*15)),CJ78))))</f>
        <v>36.300000000000026</v>
      </c>
      <c r="CL78" s="252">
        <f t="shared" ref="CL78" si="253">IF(CL77=$B$16,CK78+($A$16*15),IF(CL77=$B$17,CK78+($A$17*15),IF(CL77=$B$19,IF(CK78+($A$19*15)&gt;100,100,CK78+($A$19*15)),IF(CL77=$B$18,IF(CK78+($A$18*15)&gt;100,100,CK78+($A$18*15)),CK78))))</f>
        <v>34.376666666666694</v>
      </c>
      <c r="CM78" s="256">
        <f t="shared" ref="CM78" si="254">CL78-10</f>
        <v>24.376666666666694</v>
      </c>
    </row>
    <row r="79" spans="1:91" ht="15" customHeight="1" x14ac:dyDescent="0.25">
      <c r="A79" s="344"/>
      <c r="B79" s="341" t="s">
        <v>54</v>
      </c>
      <c r="C79" s="64" t="s">
        <v>44</v>
      </c>
      <c r="D79" s="43" t="s">
        <v>45</v>
      </c>
      <c r="E79" s="252"/>
      <c r="F79" s="253" t="s">
        <v>23</v>
      </c>
      <c r="G79" s="253" t="s">
        <v>23</v>
      </c>
      <c r="H79" s="253" t="s">
        <v>23</v>
      </c>
      <c r="I79" s="254" t="s">
        <v>27</v>
      </c>
      <c r="J79" s="254" t="s">
        <v>27</v>
      </c>
      <c r="K79" s="254" t="s">
        <v>27</v>
      </c>
      <c r="L79" s="253" t="s">
        <v>23</v>
      </c>
      <c r="M79" s="253" t="s">
        <v>23</v>
      </c>
      <c r="N79" s="253" t="s">
        <v>23</v>
      </c>
      <c r="O79" s="254" t="s">
        <v>27</v>
      </c>
      <c r="P79" s="254" t="s">
        <v>27</v>
      </c>
      <c r="Q79" s="254" t="s">
        <v>27</v>
      </c>
      <c r="R79" s="253" t="s">
        <v>23</v>
      </c>
      <c r="S79" s="253" t="s">
        <v>23</v>
      </c>
      <c r="T79" s="253" t="s">
        <v>23</v>
      </c>
      <c r="U79" s="254" t="s">
        <v>27</v>
      </c>
      <c r="V79" s="254" t="s">
        <v>27</v>
      </c>
      <c r="W79" s="254" t="s">
        <v>27</v>
      </c>
      <c r="X79" s="253" t="s">
        <v>23</v>
      </c>
      <c r="Y79" s="253" t="s">
        <v>23</v>
      </c>
      <c r="Z79" s="253" t="s">
        <v>23</v>
      </c>
      <c r="AA79" s="254" t="s">
        <v>27</v>
      </c>
      <c r="AB79" s="254" t="s">
        <v>27</v>
      </c>
      <c r="AC79" s="254" t="s">
        <v>27</v>
      </c>
      <c r="AD79" s="253" t="s">
        <v>23</v>
      </c>
      <c r="AE79" s="253" t="s">
        <v>23</v>
      </c>
      <c r="AF79" s="253" t="s">
        <v>23</v>
      </c>
      <c r="AG79" s="254" t="s">
        <v>27</v>
      </c>
      <c r="AH79" s="254" t="s">
        <v>27</v>
      </c>
      <c r="AI79" s="254" t="s">
        <v>27</v>
      </c>
      <c r="AJ79" s="253" t="s">
        <v>23</v>
      </c>
      <c r="AK79" s="253" t="s">
        <v>23</v>
      </c>
      <c r="AL79" s="253" t="s">
        <v>23</v>
      </c>
      <c r="AM79" s="254" t="s">
        <v>27</v>
      </c>
      <c r="AN79" s="254" t="s">
        <v>27</v>
      </c>
      <c r="AO79" s="254" t="s">
        <v>27</v>
      </c>
      <c r="AP79" s="253" t="s">
        <v>23</v>
      </c>
      <c r="AQ79" s="253" t="s">
        <v>23</v>
      </c>
      <c r="AR79" s="253" t="s">
        <v>23</v>
      </c>
      <c r="AS79" s="254" t="s">
        <v>27</v>
      </c>
      <c r="AT79" s="271" t="s">
        <v>31</v>
      </c>
      <c r="AU79" s="271" t="s">
        <v>31</v>
      </c>
      <c r="AV79" s="271" t="s">
        <v>31</v>
      </c>
      <c r="AW79" s="271" t="s">
        <v>31</v>
      </c>
      <c r="AX79" s="254" t="s">
        <v>27</v>
      </c>
      <c r="AY79" s="254" t="s">
        <v>27</v>
      </c>
      <c r="AZ79" s="253" t="s">
        <v>23</v>
      </c>
      <c r="BA79" s="253" t="s">
        <v>23</v>
      </c>
      <c r="BB79" s="253" t="s">
        <v>23</v>
      </c>
      <c r="BC79" s="254" t="s">
        <v>27</v>
      </c>
      <c r="BD79" s="254" t="s">
        <v>27</v>
      </c>
      <c r="BE79" s="254" t="s">
        <v>27</v>
      </c>
      <c r="BF79" s="253" t="s">
        <v>23</v>
      </c>
      <c r="BG79" s="253" t="s">
        <v>23</v>
      </c>
      <c r="BH79" s="253" t="s">
        <v>23</v>
      </c>
      <c r="BI79" s="254" t="s">
        <v>27</v>
      </c>
      <c r="BJ79" s="254" t="s">
        <v>27</v>
      </c>
      <c r="BK79" s="254" t="s">
        <v>27</v>
      </c>
      <c r="BL79" s="253" t="s">
        <v>23</v>
      </c>
      <c r="BM79" s="253" t="s">
        <v>23</v>
      </c>
      <c r="BN79" s="253" t="s">
        <v>23</v>
      </c>
      <c r="BO79" s="254" t="s">
        <v>27</v>
      </c>
      <c r="BP79" s="254" t="s">
        <v>27</v>
      </c>
      <c r="BQ79" s="254" t="s">
        <v>27</v>
      </c>
      <c r="BR79" s="253" t="s">
        <v>23</v>
      </c>
      <c r="BS79" s="253" t="s">
        <v>23</v>
      </c>
      <c r="BT79" s="253" t="s">
        <v>23</v>
      </c>
      <c r="BU79" s="254" t="s">
        <v>27</v>
      </c>
      <c r="BV79" s="254" t="s">
        <v>27</v>
      </c>
      <c r="BW79" s="254" t="s">
        <v>27</v>
      </c>
      <c r="BX79" s="253" t="s">
        <v>23</v>
      </c>
      <c r="BY79" s="253" t="s">
        <v>23</v>
      </c>
      <c r="BZ79" s="253" t="s">
        <v>23</v>
      </c>
      <c r="CA79" s="254" t="s">
        <v>27</v>
      </c>
      <c r="CB79" s="271" t="s">
        <v>31</v>
      </c>
      <c r="CC79" s="271" t="s">
        <v>31</v>
      </c>
      <c r="CD79" s="271" t="s">
        <v>31</v>
      </c>
      <c r="CE79" s="271" t="s">
        <v>31</v>
      </c>
      <c r="CF79" s="254" t="s">
        <v>27</v>
      </c>
      <c r="CG79" s="254" t="s">
        <v>27</v>
      </c>
      <c r="CH79" s="253" t="s">
        <v>23</v>
      </c>
      <c r="CI79" s="253" t="s">
        <v>23</v>
      </c>
      <c r="CJ79" s="253" t="s">
        <v>23</v>
      </c>
      <c r="CK79" s="254" t="s">
        <v>27</v>
      </c>
      <c r="CL79" s="254" t="s">
        <v>27</v>
      </c>
      <c r="CM79" s="252" t="s">
        <v>46</v>
      </c>
    </row>
    <row r="80" spans="1:91" ht="15" hidden="1" customHeight="1" x14ac:dyDescent="0.25">
      <c r="A80" s="344"/>
      <c r="B80" s="342"/>
      <c r="C80" s="64" t="s">
        <v>37</v>
      </c>
      <c r="D80" s="89">
        <f>CM45</f>
        <v>64.916666666666671</v>
      </c>
      <c r="E80" s="256">
        <v>80</v>
      </c>
      <c r="F80" s="252">
        <f>IF(F79=$B$16,E80+($A$16*15),IF(F79=$B$17,E80+($A$17*15),IF(F79=$B$19,IF(E80+($A$19*15)&gt;100,100,E80+($A$19*15)),IF(F79=$B$18,IF(E80+($A$18*15)&gt;100,100,E80+($A$18*15)),E80))))</f>
        <v>78.063333333333333</v>
      </c>
      <c r="G80" s="252">
        <f t="shared" ref="G80" si="255">IF(G79=$B$16,F80+($A$16*15),IF(G79=$B$17,F80+($A$17*15),IF(G79=$B$19,IF(F80+($A$19*15)&gt;100,100,F80+($A$19*15)),IF(G79=$B$18,IF(F80+($A$18*15)&gt;100,100,F80+($A$18*15)),F80))))</f>
        <v>76.126666666666665</v>
      </c>
      <c r="H80" s="252">
        <f t="shared" ref="H80" si="256">IF(H79=$B$16,G80+($A$16*15),IF(H79=$B$17,G80+($A$17*15),IF(H79=$B$19,IF(G80+($A$19*15)&gt;100,100,G80+($A$19*15)),IF(H79=$B$18,IF(G80+($A$18*15)&gt;100,100,G80+($A$18*15)),G80))))</f>
        <v>74.19</v>
      </c>
      <c r="I80" s="252">
        <f t="shared" ref="I80" si="257">IF(I79=$B$16,H80+($A$16*15),IF(I79=$B$17,H80+($A$17*15),IF(I79=$B$19,IF(H80+($A$19*15)&gt;100,100,H80+($A$19*15)),IF(I79=$B$18,IF(H80+($A$18*15)&gt;100,100,H80+($A$18*15)),H80))))</f>
        <v>72.266666666666666</v>
      </c>
      <c r="J80" s="252">
        <f t="shared" ref="J80" si="258">IF(J79=$B$16,I80+($A$16*15),IF(J79=$B$17,I80+($A$17*15),IF(J79=$B$19,IF(I80+($A$19*15)&gt;100,100,I80+($A$19*15)),IF(J79=$B$18,IF(I80+($A$18*15)&gt;100,100,I80+($A$18*15)),I80))))</f>
        <v>70.343333333333334</v>
      </c>
      <c r="K80" s="252">
        <f t="shared" ref="K80" si="259">IF(K79=$B$16,J80+($A$16*15),IF(K79=$B$17,J80+($A$17*15),IF(K79=$B$19,IF(J80+($A$19*15)&gt;100,100,J80+($A$19*15)),IF(K79=$B$18,IF(J80+($A$18*15)&gt;100,100,J80+($A$18*15)),J80))))</f>
        <v>68.42</v>
      </c>
      <c r="L80" s="252">
        <f t="shared" ref="L80" si="260">IF(L79=$B$16,K80+($A$16*15),IF(L79=$B$17,K80+($A$17*15),IF(L79=$B$19,IF(K80+($A$19*15)&gt;100,100,K80+($A$19*15)),IF(L79=$B$18,IF(K80+($A$18*15)&gt;100,100,K80+($A$18*15)),K80))))</f>
        <v>66.483333333333334</v>
      </c>
      <c r="M80" s="252">
        <f t="shared" ref="M80" si="261">IF(M79=$B$16,L80+($A$16*15),IF(M79=$B$17,L80+($A$17*15),IF(M79=$B$19,IF(L80+($A$19*15)&gt;100,100,L80+($A$19*15)),IF(M79=$B$18,IF(L80+($A$18*15)&gt;100,100,L80+($A$18*15)),L80))))</f>
        <v>64.546666666666667</v>
      </c>
      <c r="N80" s="252">
        <f t="shared" ref="N80" si="262">IF(N79=$B$16,M80+($A$16*15),IF(N79=$B$17,M80+($A$17*15),IF(N79=$B$19,IF(M80+($A$19*15)&gt;100,100,M80+($A$19*15)),IF(N79=$B$18,IF(M80+($A$18*15)&gt;100,100,M80+($A$18*15)),M80))))</f>
        <v>62.61</v>
      </c>
      <c r="O80" s="252">
        <f t="shared" ref="O80" si="263">IF(O79=$B$16,N80+($A$16*15),IF(O79=$B$17,N80+($A$17*15),IF(O79=$B$19,IF(N80+($A$19*15)&gt;100,100,N80+($A$19*15)),IF(O79=$B$18,IF(N80+($A$18*15)&gt;100,100,N80+($A$18*15)),N80))))</f>
        <v>60.686666666666667</v>
      </c>
      <c r="P80" s="252">
        <f t="shared" ref="P80" si="264">IF(P79=$B$16,O80+($A$16*15),IF(P79=$B$17,O80+($A$17*15),IF(P79=$B$19,IF(O80+($A$19*15)&gt;100,100,O80+($A$19*15)),IF(P79=$B$18,IF(O80+($A$18*15)&gt;100,100,O80+($A$18*15)),O80))))</f>
        <v>58.763333333333335</v>
      </c>
      <c r="Q80" s="252">
        <f t="shared" ref="Q80" si="265">IF(Q79=$B$16,P80+($A$16*15),IF(Q79=$B$17,P80+($A$17*15),IF(Q79=$B$19,IF(P80+($A$19*15)&gt;100,100,P80+($A$19*15)),IF(Q79=$B$18,IF(P80+($A$18*15)&gt;100,100,P80+($A$18*15)),P80))))</f>
        <v>56.84</v>
      </c>
      <c r="R80" s="252">
        <f t="shared" ref="R80" si="266">IF(R79=$B$16,Q80+($A$16*15),IF(R79=$B$17,Q80+($A$17*15),IF(R79=$B$19,IF(Q80+($A$19*15)&gt;100,100,Q80+($A$19*15)),IF(R79=$B$18,IF(Q80+($A$18*15)&gt;100,100,Q80+($A$18*15)),Q80))))</f>
        <v>54.903333333333336</v>
      </c>
      <c r="S80" s="252">
        <f t="shared" ref="S80" si="267">IF(S79=$B$16,R80+($A$16*15),IF(S79=$B$17,R80+($A$17*15),IF(S79=$B$19,IF(R80+($A$19*15)&gt;100,100,R80+($A$19*15)),IF(S79=$B$18,IF(R80+($A$18*15)&gt;100,100,R80+($A$18*15)),R80))))</f>
        <v>52.966666666666669</v>
      </c>
      <c r="T80" s="252">
        <f t="shared" ref="T80" si="268">IF(T79=$B$16,S80+($A$16*15),IF(T79=$B$17,S80+($A$17*15),IF(T79=$B$19,IF(S80+($A$19*15)&gt;100,100,S80+($A$19*15)),IF(T79=$B$18,IF(S80+($A$18*15)&gt;100,100,S80+($A$18*15)),S80))))</f>
        <v>51.03</v>
      </c>
      <c r="U80" s="252">
        <f t="shared" ref="U80" si="269">IF(U79=$B$16,T80+($A$16*15),IF(U79=$B$17,T80+($A$17*15),IF(U79=$B$19,IF(T80+($A$19*15)&gt;100,100,T80+($A$19*15)),IF(U79=$B$18,IF(T80+($A$18*15)&gt;100,100,T80+($A$18*15)),T80))))</f>
        <v>49.106666666666669</v>
      </c>
      <c r="V80" s="252">
        <f t="shared" ref="V80" si="270">IF(V79=$B$16,U80+($A$16*15),IF(V79=$B$17,U80+($A$17*15),IF(V79=$B$19,IF(U80+($A$19*15)&gt;100,100,U80+($A$19*15)),IF(V79=$B$18,IF(U80+($A$18*15)&gt;100,100,U80+($A$18*15)),U80))))</f>
        <v>47.183333333333337</v>
      </c>
      <c r="W80" s="252">
        <f t="shared" ref="W80" si="271">IF(W79=$B$16,V80+($A$16*15),IF(W79=$B$17,V80+($A$17*15),IF(W79=$B$19,IF(V80+($A$19*15)&gt;100,100,V80+($A$19*15)),IF(W79=$B$18,IF(V80+($A$18*15)&gt;100,100,V80+($A$18*15)),V80))))</f>
        <v>45.260000000000005</v>
      </c>
      <c r="X80" s="252">
        <f t="shared" ref="X80" si="272">IF(X79=$B$16,W80+($A$16*15),IF(X79=$B$17,W80+($A$17*15),IF(X79=$B$19,IF(W80+($A$19*15)&gt;100,100,W80+($A$19*15)),IF(X79=$B$18,IF(W80+($A$18*15)&gt;100,100,W80+($A$18*15)),W80))))</f>
        <v>43.323333333333338</v>
      </c>
      <c r="Y80" s="252">
        <f t="shared" ref="Y80" si="273">IF(Y79=$B$16,X80+($A$16*15),IF(Y79=$B$17,X80+($A$17*15),IF(Y79=$B$19,IF(X80+($A$19*15)&gt;100,100,X80+($A$19*15)),IF(Y79=$B$18,IF(X80+($A$18*15)&gt;100,100,X80+($A$18*15)),X80))))</f>
        <v>41.38666666666667</v>
      </c>
      <c r="Z80" s="252">
        <f t="shared" ref="Z80" si="274">IF(Z79=$B$16,Y80+($A$16*15),IF(Z79=$B$17,Y80+($A$17*15),IF(Z79=$B$19,IF(Y80+($A$19*15)&gt;100,100,Y80+($A$19*15)),IF(Z79=$B$18,IF(Y80+($A$18*15)&gt;100,100,Y80+($A$18*15)),Y80))))</f>
        <v>39.450000000000003</v>
      </c>
      <c r="AA80" s="252">
        <f t="shared" ref="AA80" si="275">IF(AA79=$B$16,Z80+($A$16*15),IF(AA79=$B$17,Z80+($A$17*15),IF(AA79=$B$19,IF(Z80+($A$19*15)&gt;100,100,Z80+($A$19*15)),IF(AA79=$B$18,IF(Z80+($A$18*15)&gt;100,100,Z80+($A$18*15)),Z80))))</f>
        <v>37.526666666666671</v>
      </c>
      <c r="AB80" s="252">
        <f t="shared" ref="AB80" si="276">IF(AB79=$B$16,AA80+($A$16*15),IF(AB79=$B$17,AA80+($A$17*15),IF(AB79=$B$19,IF(AA80+($A$19*15)&gt;100,100,AA80+($A$19*15)),IF(AB79=$B$18,IF(AA80+($A$18*15)&gt;100,100,AA80+($A$18*15)),AA80))))</f>
        <v>35.603333333333339</v>
      </c>
      <c r="AC80" s="252">
        <f t="shared" ref="AC80" si="277">IF(AC79=$B$16,AB80+($A$16*15),IF(AC79=$B$17,AB80+($A$17*15),IF(AC79=$B$19,IF(AB80+($A$19*15)&gt;100,100,AB80+($A$19*15)),IF(AC79=$B$18,IF(AB80+($A$18*15)&gt;100,100,AB80+($A$18*15)),AB80))))</f>
        <v>33.680000000000007</v>
      </c>
      <c r="AD80" s="252">
        <f t="shared" ref="AD80" si="278">IF(AD79=$B$16,AC80+($A$16*15),IF(AD79=$B$17,AC80+($A$17*15),IF(AD79=$B$19,IF(AC80+($A$19*15)&gt;100,100,AC80+($A$19*15)),IF(AD79=$B$18,IF(AC80+($A$18*15)&gt;100,100,AC80+($A$18*15)),AC80))))</f>
        <v>31.743333333333339</v>
      </c>
      <c r="AE80" s="252">
        <f t="shared" ref="AE80" si="279">IF(AE79=$B$16,AD80+($A$16*15),IF(AE79=$B$17,AD80+($A$17*15),IF(AE79=$B$19,IF(AD80+($A$19*15)&gt;100,100,AD80+($A$19*15)),IF(AE79=$B$18,IF(AD80+($A$18*15)&gt;100,100,AD80+($A$18*15)),AD80))))</f>
        <v>29.806666666666672</v>
      </c>
      <c r="AF80" s="252">
        <f t="shared" ref="AF80" si="280">IF(AF79=$B$16,AE80+($A$16*15),IF(AF79=$B$17,AE80+($A$17*15),IF(AF79=$B$19,IF(AE80+($A$19*15)&gt;100,100,AE80+($A$19*15)),IF(AF79=$B$18,IF(AE80+($A$18*15)&gt;100,100,AE80+($A$18*15)),AE80))))</f>
        <v>27.870000000000005</v>
      </c>
      <c r="AG80" s="252">
        <f t="shared" ref="AG80" si="281">IF(AG79=$B$16,AF80+($A$16*15),IF(AG79=$B$17,AF80+($A$17*15),IF(AG79=$B$19,IF(AF80+($A$19*15)&gt;100,100,AF80+($A$19*15)),IF(AG79=$B$18,IF(AF80+($A$18*15)&gt;100,100,AF80+($A$18*15)),AF80))))</f>
        <v>25.946666666666673</v>
      </c>
      <c r="AH80" s="252">
        <f t="shared" ref="AH80" si="282">IF(AH79=$B$16,AG80+($A$16*15),IF(AH79=$B$17,AG80+($A$17*15),IF(AH79=$B$19,IF(AG80+($A$19*15)&gt;100,100,AG80+($A$19*15)),IF(AH79=$B$18,IF(AG80+($A$18*15)&gt;100,100,AG80+($A$18*15)),AG80))))</f>
        <v>24.023333333333341</v>
      </c>
      <c r="AI80" s="252">
        <f t="shared" ref="AI80" si="283">IF(AI79=$B$16,AH80+($A$16*15),IF(AI79=$B$17,AH80+($A$17*15),IF(AI79=$B$19,IF(AH80+($A$19*15)&gt;100,100,AH80+($A$19*15)),IF(AI79=$B$18,IF(AH80+($A$18*15)&gt;100,100,AH80+($A$18*15)),AH80))))</f>
        <v>22.100000000000009</v>
      </c>
      <c r="AJ80" s="252">
        <f t="shared" ref="AJ80" si="284">IF(AJ79=$B$16,AI80+($A$16*15),IF(AJ79=$B$17,AI80+($A$17*15),IF(AJ79=$B$19,IF(AI80+($A$19*15)&gt;100,100,AI80+($A$19*15)),IF(AJ79=$B$18,IF(AI80+($A$18*15)&gt;100,100,AI80+($A$18*15)),AI80))))</f>
        <v>20.163333333333341</v>
      </c>
      <c r="AK80" s="252">
        <f t="shared" ref="AK80" si="285">IF(AK79=$B$16,AJ80+($A$16*15),IF(AK79=$B$17,AJ80+($A$17*15),IF(AK79=$B$19,IF(AJ80+($A$19*15)&gt;100,100,AJ80+($A$19*15)),IF(AK79=$B$18,IF(AJ80+($A$18*15)&gt;100,100,AJ80+($A$18*15)),AJ80))))</f>
        <v>18.226666666666674</v>
      </c>
      <c r="AL80" s="252">
        <f t="shared" ref="AL80" si="286">IF(AL79=$B$16,AK80+($A$16*15),IF(AL79=$B$17,AK80+($A$17*15),IF(AL79=$B$19,IF(AK80+($A$19*15)&gt;100,100,AK80+($A$19*15)),IF(AL79=$B$18,IF(AK80+($A$18*15)&gt;100,100,AK80+($A$18*15)),AK80))))</f>
        <v>16.290000000000006</v>
      </c>
      <c r="AM80" s="252">
        <f t="shared" ref="AM80" si="287">IF(AM79=$B$16,AL80+($A$16*15),IF(AM79=$B$17,AL80+($A$17*15),IF(AM79=$B$19,IF(AL80+($A$19*15)&gt;100,100,AL80+($A$19*15)),IF(AM79=$B$18,IF(AL80+($A$18*15)&gt;100,100,AL80+($A$18*15)),AL80))))</f>
        <v>14.366666666666672</v>
      </c>
      <c r="AN80" s="252">
        <f t="shared" ref="AN80" si="288">IF(AN79=$B$16,AM80+($A$16*15),IF(AN79=$B$17,AM80+($A$17*15),IF(AN79=$B$19,IF(AM80+($A$19*15)&gt;100,100,AM80+($A$19*15)),IF(AN79=$B$18,IF(AM80+($A$18*15)&gt;100,100,AM80+($A$18*15)),AM80))))</f>
        <v>12.443333333333339</v>
      </c>
      <c r="AO80" s="252">
        <f t="shared" ref="AO80" si="289">IF(AO79=$B$16,AN80+($A$16*15),IF(AO79=$B$17,AN80+($A$17*15),IF(AO79=$B$19,IF(AN80+($A$19*15)&gt;100,100,AN80+($A$19*15)),IF(AO79=$B$18,IF(AN80+($A$18*15)&gt;100,100,AN80+($A$18*15)),AN80))))</f>
        <v>10.520000000000005</v>
      </c>
      <c r="AP80" s="252">
        <f t="shared" ref="AP80" si="290">IF(AP79=$B$16,AO80+($A$16*15),IF(AP79=$B$17,AO80+($A$17*15),IF(AP79=$B$19,IF(AO80+($A$19*15)&gt;100,100,AO80+($A$19*15)),IF(AP79=$B$18,IF(AO80+($A$18*15)&gt;100,100,AO80+($A$18*15)),AO80))))</f>
        <v>8.5833333333333393</v>
      </c>
      <c r="AQ80" s="252">
        <f t="shared" ref="AQ80" si="291">IF(AQ79=$B$16,AP80+($A$16*15),IF(AQ79=$B$17,AP80+($A$17*15),IF(AQ79=$B$19,IF(AP80+($A$19*15)&gt;100,100,AP80+($A$19*15)),IF(AQ79=$B$18,IF(AP80+($A$18*15)&gt;100,100,AP80+($A$18*15)),AP80))))</f>
        <v>6.6466666666666727</v>
      </c>
      <c r="AR80" s="252">
        <f t="shared" ref="AR80" si="292">IF(AR79=$B$16,AQ80+($A$16*15),IF(AR79=$B$17,AQ80+($A$17*15),IF(AR79=$B$19,IF(AQ80+($A$19*15)&gt;100,100,AQ80+($A$19*15)),IF(AR79=$B$18,IF(AQ80+($A$18*15)&gt;100,100,AQ80+($A$18*15)),AQ80))))</f>
        <v>4.7100000000000062</v>
      </c>
      <c r="AS80" s="252">
        <f t="shared" ref="AS80" si="293">IF(AS79=$B$16,AR80+($A$16*15),IF(AS79=$B$17,AR80+($A$17*15),IF(AS79=$B$19,IF(AR80+($A$19*15)&gt;100,100,AR80+($A$19*15)),IF(AS79=$B$18,IF(AR80+($A$18*15)&gt;100,100,AR80+($A$18*15)),AR80))))</f>
        <v>2.7866666666666733</v>
      </c>
      <c r="AT80" s="252">
        <f t="shared" ref="AT80" si="294">IF(AT79=$B$16,AS80+($A$16*15),IF(AT79=$B$17,AS80+($A$17*15),IF(AT79=$B$19,IF(AS80+($A$19*15)&gt;100,100,AS80+($A$19*15)),IF(AT79=$B$18,IF(AS80+($A$18*15)&gt;100,100,AS80+($A$18*15)),AS80))))</f>
        <v>17.786666666666672</v>
      </c>
      <c r="AU80" s="252">
        <f t="shared" ref="AU80" si="295">IF(AU79=$B$16,AT80+($A$16*15),IF(AU79=$B$17,AT80+($A$17*15),IF(AU79=$B$19,IF(AT80+($A$19*15)&gt;100,100,AT80+($A$19*15)),IF(AU79=$B$18,IF(AT80+($A$18*15)&gt;100,100,AT80+($A$18*15)),AT80))))</f>
        <v>32.786666666666676</v>
      </c>
      <c r="AV80" s="252">
        <f t="shared" ref="AV80" si="296">IF(AV79=$B$16,AU80+($A$16*15),IF(AV79=$B$17,AU80+($A$17*15),IF(AV79=$B$19,IF(AU80+($A$19*15)&gt;100,100,AU80+($A$19*15)),IF(AV79=$B$18,IF(AU80+($A$18*15)&gt;100,100,AU80+($A$18*15)),AU80))))</f>
        <v>47.786666666666676</v>
      </c>
      <c r="AW80" s="252">
        <f t="shared" ref="AW80" si="297">IF(AW79=$B$16,AV80+($A$16*15),IF(AW79=$B$17,AV80+($A$17*15),IF(AW79=$B$19,IF(AV80+($A$19*15)&gt;100,100,AV80+($A$19*15)),IF(AW79=$B$18,IF(AV80+($A$18*15)&gt;100,100,AV80+($A$18*15)),AV80))))</f>
        <v>62.786666666666676</v>
      </c>
      <c r="AX80" s="252">
        <f t="shared" ref="AX80" si="298">IF(AX79=$B$16,AW80+($A$16*15),IF(AX79=$B$17,AW80+($A$17*15),IF(AX79=$B$19,IF(AW80+($A$19*15)&gt;100,100,AW80+($A$19*15)),IF(AX79=$B$18,IF(AW80+($A$18*15)&gt;100,100,AW80+($A$18*15)),AW80))))</f>
        <v>60.863333333333344</v>
      </c>
      <c r="AY80" s="252">
        <f t="shared" ref="AY80" si="299">IF(AY79=$B$16,AX80+($A$16*15),IF(AY79=$B$17,AX80+($A$17*15),IF(AY79=$B$19,IF(AX80+($A$19*15)&gt;100,100,AX80+($A$19*15)),IF(AY79=$B$18,IF(AX80+($A$18*15)&gt;100,100,AX80+($A$18*15)),AX80))))</f>
        <v>58.940000000000012</v>
      </c>
      <c r="AZ80" s="252">
        <f t="shared" ref="AZ80" si="300">IF(AZ79=$B$16,AY80+($A$16*15),IF(AZ79=$B$17,AY80+($A$17*15),IF(AZ79=$B$19,IF(AY80+($A$19*15)&gt;100,100,AY80+($A$19*15)),IF(AZ79=$B$18,IF(AY80+($A$18*15)&gt;100,100,AY80+($A$18*15)),AY80))))</f>
        <v>57.003333333333345</v>
      </c>
      <c r="BA80" s="252">
        <f t="shared" ref="BA80" si="301">IF(BA79=$B$16,AZ80+($A$16*15),IF(BA79=$B$17,AZ80+($A$17*15),IF(BA79=$B$19,IF(AZ80+($A$19*15)&gt;100,100,AZ80+($A$19*15)),IF(BA79=$B$18,IF(AZ80+($A$18*15)&gt;100,100,AZ80+($A$18*15)),AZ80))))</f>
        <v>55.066666666666677</v>
      </c>
      <c r="BB80" s="252">
        <f t="shared" ref="BB80" si="302">IF(BB79=$B$16,BA80+($A$16*15),IF(BB79=$B$17,BA80+($A$17*15),IF(BB79=$B$19,IF(BA80+($A$19*15)&gt;100,100,BA80+($A$19*15)),IF(BB79=$B$18,IF(BA80+($A$18*15)&gt;100,100,BA80+($A$18*15)),BA80))))</f>
        <v>53.13000000000001</v>
      </c>
      <c r="BC80" s="252">
        <f t="shared" ref="BC80" si="303">IF(BC79=$B$16,BB80+($A$16*15),IF(BC79=$B$17,BB80+($A$17*15),IF(BC79=$B$19,IF(BB80+($A$19*15)&gt;100,100,BB80+($A$19*15)),IF(BC79=$B$18,IF(BB80+($A$18*15)&gt;100,100,BB80+($A$18*15)),BB80))))</f>
        <v>51.206666666666678</v>
      </c>
      <c r="BD80" s="252">
        <f t="shared" ref="BD80" si="304">IF(BD79=$B$16,BC80+($A$16*15),IF(BD79=$B$17,BC80+($A$17*15),IF(BD79=$B$19,IF(BC80+($A$19*15)&gt;100,100,BC80+($A$19*15)),IF(BD79=$B$18,IF(BC80+($A$18*15)&gt;100,100,BC80+($A$18*15)),BC80))))</f>
        <v>49.283333333333346</v>
      </c>
      <c r="BE80" s="252">
        <f t="shared" ref="BE80" si="305">IF(BE79=$B$16,BD80+($A$16*15),IF(BE79=$B$17,BD80+($A$17*15),IF(BE79=$B$19,IF(BD80+($A$19*15)&gt;100,100,BD80+($A$19*15)),IF(BE79=$B$18,IF(BD80+($A$18*15)&gt;100,100,BD80+($A$18*15)),BD80))))</f>
        <v>47.360000000000014</v>
      </c>
      <c r="BF80" s="252">
        <f t="shared" ref="BF80" si="306">IF(BF79=$B$16,BE80+($A$16*15),IF(BF79=$B$17,BE80+($A$17*15),IF(BF79=$B$19,IF(BE80+($A$19*15)&gt;100,100,BE80+($A$19*15)),IF(BF79=$B$18,IF(BE80+($A$18*15)&gt;100,100,BE80+($A$18*15)),BE80))))</f>
        <v>45.423333333333346</v>
      </c>
      <c r="BG80" s="252">
        <f t="shared" ref="BG80" si="307">IF(BG79=$B$16,BF80+($A$16*15),IF(BG79=$B$17,BF80+($A$17*15),IF(BG79=$B$19,IF(BF80+($A$19*15)&gt;100,100,BF80+($A$19*15)),IF(BG79=$B$18,IF(BF80+($A$18*15)&gt;100,100,BF80+($A$18*15)),BF80))))</f>
        <v>43.486666666666679</v>
      </c>
      <c r="BH80" s="252">
        <f t="shared" ref="BH80" si="308">IF(BH79=$B$16,BG80+($A$16*15),IF(BH79=$B$17,BG80+($A$17*15),IF(BH79=$B$19,IF(BG80+($A$19*15)&gt;100,100,BG80+($A$19*15)),IF(BH79=$B$18,IF(BG80+($A$18*15)&gt;100,100,BG80+($A$18*15)),BG80))))</f>
        <v>41.550000000000011</v>
      </c>
      <c r="BI80" s="252">
        <f t="shared" ref="BI80" si="309">IF(BI79=$B$16,BH80+($A$16*15),IF(BI79=$B$17,BH80+($A$17*15),IF(BI79=$B$19,IF(BH80+($A$19*15)&gt;100,100,BH80+($A$19*15)),IF(BI79=$B$18,IF(BH80+($A$18*15)&gt;100,100,BH80+($A$18*15)),BH80))))</f>
        <v>39.626666666666679</v>
      </c>
      <c r="BJ80" s="252">
        <f t="shared" ref="BJ80" si="310">IF(BJ79=$B$16,BI80+($A$16*15),IF(BJ79=$B$17,BI80+($A$17*15),IF(BJ79=$B$19,IF(BI80+($A$19*15)&gt;100,100,BI80+($A$19*15)),IF(BJ79=$B$18,IF(BI80+($A$18*15)&gt;100,100,BI80+($A$18*15)),BI80))))</f>
        <v>37.703333333333347</v>
      </c>
      <c r="BK80" s="252">
        <f t="shared" ref="BK80" si="311">IF(BK79=$B$16,BJ80+($A$16*15),IF(BK79=$B$17,BJ80+($A$17*15),IF(BK79=$B$19,IF(BJ80+($A$19*15)&gt;100,100,BJ80+($A$19*15)),IF(BK79=$B$18,IF(BJ80+($A$18*15)&gt;100,100,BJ80+($A$18*15)),BJ80))))</f>
        <v>35.780000000000015</v>
      </c>
      <c r="BL80" s="252">
        <f t="shared" ref="BL80" si="312">IF(BL79=$B$16,BK80+($A$16*15),IF(BL79=$B$17,BK80+($A$17*15),IF(BL79=$B$19,IF(BK80+($A$19*15)&gt;100,100,BK80+($A$19*15)),IF(BL79=$B$18,IF(BK80+($A$18*15)&gt;100,100,BK80+($A$18*15)),BK80))))</f>
        <v>33.843333333333348</v>
      </c>
      <c r="BM80" s="252">
        <f t="shared" ref="BM80" si="313">IF(BM79=$B$16,BL80+($A$16*15),IF(BM79=$B$17,BL80+($A$17*15),IF(BM79=$B$19,IF(BL80+($A$19*15)&gt;100,100,BL80+($A$19*15)),IF(BM79=$B$18,IF(BL80+($A$18*15)&gt;100,100,BL80+($A$18*15)),BL80))))</f>
        <v>31.90666666666668</v>
      </c>
      <c r="BN80" s="252">
        <f t="shared" ref="BN80" si="314">IF(BN79=$B$16,BM80+($A$16*15),IF(BN79=$B$17,BM80+($A$17*15),IF(BN79=$B$19,IF(BM80+($A$19*15)&gt;100,100,BM80+($A$19*15)),IF(BN79=$B$18,IF(BM80+($A$18*15)&gt;100,100,BM80+($A$18*15)),BM80))))</f>
        <v>29.970000000000013</v>
      </c>
      <c r="BO80" s="252">
        <f t="shared" ref="BO80" si="315">IF(BO79=$B$16,BN80+($A$16*15),IF(BO79=$B$17,BN80+($A$17*15),IF(BO79=$B$19,IF(BN80+($A$19*15)&gt;100,100,BN80+($A$19*15)),IF(BO79=$B$18,IF(BN80+($A$18*15)&gt;100,100,BN80+($A$18*15)),BN80))))</f>
        <v>28.046666666666681</v>
      </c>
      <c r="BP80" s="252">
        <f t="shared" ref="BP80" si="316">IF(BP79=$B$16,BO80+($A$16*15),IF(BP79=$B$17,BO80+($A$17*15),IF(BP79=$B$19,IF(BO80+($A$19*15)&gt;100,100,BO80+($A$19*15)),IF(BP79=$B$18,IF(BO80+($A$18*15)&gt;100,100,BO80+($A$18*15)),BO80))))</f>
        <v>26.123333333333349</v>
      </c>
      <c r="BQ80" s="252">
        <f t="shared" ref="BQ80" si="317">IF(BQ79=$B$16,BP80+($A$16*15),IF(BQ79=$B$17,BP80+($A$17*15),IF(BQ79=$B$19,IF(BP80+($A$19*15)&gt;100,100,BP80+($A$19*15)),IF(BQ79=$B$18,IF(BP80+($A$18*15)&gt;100,100,BP80+($A$18*15)),BP80))))</f>
        <v>24.200000000000017</v>
      </c>
      <c r="BR80" s="252">
        <f t="shared" ref="BR80" si="318">IF(BR79=$B$16,BQ80+($A$16*15),IF(BR79=$B$17,BQ80+($A$17*15),IF(BR79=$B$19,IF(BQ80+($A$19*15)&gt;100,100,BQ80+($A$19*15)),IF(BR79=$B$18,IF(BQ80+($A$18*15)&gt;100,100,BQ80+($A$18*15)),BQ80))))</f>
        <v>22.26333333333335</v>
      </c>
      <c r="BS80" s="252">
        <f t="shared" ref="BS80" si="319">IF(BS79=$B$16,BR80+($A$16*15),IF(BS79=$B$17,BR80+($A$17*15),IF(BS79=$B$19,IF(BR80+($A$19*15)&gt;100,100,BR80+($A$19*15)),IF(BS79=$B$18,IF(BR80+($A$18*15)&gt;100,100,BR80+($A$18*15)),BR80))))</f>
        <v>20.326666666666682</v>
      </c>
      <c r="BT80" s="252">
        <f t="shared" ref="BT80" si="320">IF(BT79=$B$16,BS80+($A$16*15),IF(BT79=$B$17,BS80+($A$17*15),IF(BT79=$B$19,IF(BS80+($A$19*15)&gt;100,100,BS80+($A$19*15)),IF(BT79=$B$18,IF(BS80+($A$18*15)&gt;100,100,BS80+($A$18*15)),BS80))))</f>
        <v>18.390000000000015</v>
      </c>
      <c r="BU80" s="252">
        <f t="shared" ref="BU80" si="321">IF(BU79=$B$16,BT80+($A$16*15),IF(BU79=$B$17,BT80+($A$17*15),IF(BU79=$B$19,IF(BT80+($A$19*15)&gt;100,100,BT80+($A$19*15)),IF(BU79=$B$18,IF(BT80+($A$18*15)&gt;100,100,BT80+($A$18*15)),BT80))))</f>
        <v>16.466666666666683</v>
      </c>
      <c r="BV80" s="252">
        <f t="shared" ref="BV80" si="322">IF(BV79=$B$16,BU80+($A$16*15),IF(BV79=$B$17,BU80+($A$17*15),IF(BV79=$B$19,IF(BU80+($A$19*15)&gt;100,100,BU80+($A$19*15)),IF(BV79=$B$18,IF(BU80+($A$18*15)&gt;100,100,BU80+($A$18*15)),BU80))))</f>
        <v>14.543333333333349</v>
      </c>
      <c r="BW80" s="252">
        <f t="shared" ref="BW80" si="323">IF(BW79=$B$16,BV80+($A$16*15),IF(BW79=$B$17,BV80+($A$17*15),IF(BW79=$B$19,IF(BV80+($A$19*15)&gt;100,100,BV80+($A$19*15)),IF(BW79=$B$18,IF(BV80+($A$18*15)&gt;100,100,BV80+($A$18*15)),BV80))))</f>
        <v>12.620000000000015</v>
      </c>
      <c r="BX80" s="252">
        <f t="shared" ref="BX80" si="324">IF(BX79=$B$16,BW80+($A$16*15),IF(BX79=$B$17,BW80+($A$17*15),IF(BX79=$B$19,IF(BW80+($A$19*15)&gt;100,100,BW80+($A$19*15)),IF(BX79=$B$18,IF(BW80+($A$18*15)&gt;100,100,BW80+($A$18*15)),BW80))))</f>
        <v>10.68333333333335</v>
      </c>
      <c r="BY80" s="252">
        <f t="shared" ref="BY80" si="325">IF(BY79=$B$16,BX80+($A$16*15),IF(BY79=$B$17,BX80+($A$17*15),IF(BY79=$B$19,IF(BX80+($A$19*15)&gt;100,100,BX80+($A$19*15)),IF(BY79=$B$18,IF(BX80+($A$18*15)&gt;100,100,BX80+($A$18*15)),BX80))))</f>
        <v>8.7466666666666839</v>
      </c>
      <c r="BZ80" s="252">
        <f t="shared" ref="BZ80" si="326">IF(BZ79=$B$16,BY80+($A$16*15),IF(BZ79=$B$17,BY80+($A$17*15),IF(BZ79=$B$19,IF(BY80+($A$19*15)&gt;100,100,BY80+($A$19*15)),IF(BZ79=$B$18,IF(BY80+($A$18*15)&gt;100,100,BY80+($A$18*15)),BY80))))</f>
        <v>6.8100000000000174</v>
      </c>
      <c r="CA80" s="252">
        <f t="shared" ref="CA80" si="327">IF(CA79=$B$16,BZ80+($A$16*15),IF(CA79=$B$17,BZ80+($A$17*15),IF(CA79=$B$19,IF(BZ80+($A$19*15)&gt;100,100,BZ80+($A$19*15)),IF(CA79=$B$18,IF(BZ80+($A$18*15)&gt;100,100,BZ80+($A$18*15)),BZ80))))</f>
        <v>4.8866666666666845</v>
      </c>
      <c r="CB80" s="252">
        <f t="shared" ref="CB80" si="328">IF(CB79=$B$16,CA80+($A$16*15),IF(CB79=$B$17,CA80+($A$17*15),IF(CB79=$B$19,IF(CA80+($A$19*15)&gt;100,100,CA80+($A$19*15)),IF(CB79=$B$18,IF(CA80+($A$18*15)&gt;100,100,CA80+($A$18*15)),CA80))))</f>
        <v>19.886666666666684</v>
      </c>
      <c r="CC80" s="252">
        <f t="shared" ref="CC80" si="329">IF(CC79=$B$16,CB80+($A$16*15),IF(CC79=$B$17,CB80+($A$17*15),IF(CC79=$B$19,IF(CB80+($A$19*15)&gt;100,100,CB80+($A$19*15)),IF(CC79=$B$18,IF(CB80+($A$18*15)&gt;100,100,CB80+($A$18*15)),CB80))))</f>
        <v>34.886666666666684</v>
      </c>
      <c r="CD80" s="252">
        <f t="shared" ref="CD80" si="330">IF(CD79=$B$16,CC80+($A$16*15),IF(CD79=$B$17,CC80+($A$17*15),IF(CD79=$B$19,IF(CC80+($A$19*15)&gt;100,100,CC80+($A$19*15)),IF(CD79=$B$18,IF(CC80+($A$18*15)&gt;100,100,CC80+($A$18*15)),CC80))))</f>
        <v>49.886666666666684</v>
      </c>
      <c r="CE80" s="252">
        <f t="shared" ref="CE80" si="331">IF(CE79=$B$16,CD80+($A$16*15),IF(CE79=$B$17,CD80+($A$17*15),IF(CE79=$B$19,IF(CD80+($A$19*15)&gt;100,100,CD80+($A$19*15)),IF(CE79=$B$18,IF(CD80+($A$18*15)&gt;100,100,CD80+($A$18*15)),CD80))))</f>
        <v>64.886666666666684</v>
      </c>
      <c r="CF80" s="252">
        <f t="shared" ref="CF80" si="332">IF(CF79=$B$16,CE80+($A$16*15),IF(CF79=$B$17,CE80+($A$17*15),IF(CF79=$B$19,IF(CE80+($A$19*15)&gt;100,100,CE80+($A$19*15)),IF(CF79=$B$18,IF(CE80+($A$18*15)&gt;100,100,CE80+($A$18*15)),CE80))))</f>
        <v>62.963333333333352</v>
      </c>
      <c r="CG80" s="252">
        <f t="shared" ref="CG80" si="333">IF(CG79=$B$16,CF80+($A$16*15),IF(CG79=$B$17,CF80+($A$17*15),IF(CG79=$B$19,IF(CF80+($A$19*15)&gt;100,100,CF80+($A$19*15)),IF(CG79=$B$18,IF(CF80+($A$18*15)&gt;100,100,CF80+($A$18*15)),CF80))))</f>
        <v>61.04000000000002</v>
      </c>
      <c r="CH80" s="252">
        <f t="shared" ref="CH80" si="334">IF(CH79=$B$16,CG80+($A$16*15),IF(CH79=$B$17,CG80+($A$17*15),IF(CH79=$B$19,IF(CG80+($A$19*15)&gt;100,100,CG80+($A$19*15)),IF(CH79=$B$18,IF(CG80+($A$18*15)&gt;100,100,CG80+($A$18*15)),CG80))))</f>
        <v>59.103333333333353</v>
      </c>
      <c r="CI80" s="252">
        <f t="shared" ref="CI80" si="335">IF(CI79=$B$16,CH80+($A$16*15),IF(CI79=$B$17,CH80+($A$17*15),IF(CI79=$B$19,IF(CH80+($A$19*15)&gt;100,100,CH80+($A$19*15)),IF(CI79=$B$18,IF(CH80+($A$18*15)&gt;100,100,CH80+($A$18*15)),CH80))))</f>
        <v>57.166666666666686</v>
      </c>
      <c r="CJ80" s="252">
        <f t="shared" ref="CJ80" si="336">IF(CJ79=$B$16,CI80+($A$16*15),IF(CJ79=$B$17,CI80+($A$17*15),IF(CJ79=$B$19,IF(CI80+($A$19*15)&gt;100,100,CI80+($A$19*15)),IF(CJ79=$B$18,IF(CI80+($A$18*15)&gt;100,100,CI80+($A$18*15)),CI80))))</f>
        <v>55.230000000000018</v>
      </c>
      <c r="CK80" s="252">
        <f t="shared" ref="CK80" si="337">IF(CK79=$B$16,CJ80+($A$16*15),IF(CK79=$B$17,CJ80+($A$17*15),IF(CK79=$B$19,IF(CJ80+($A$19*15)&gt;100,100,CJ80+($A$19*15)),IF(CK79=$B$18,IF(CJ80+($A$18*15)&gt;100,100,CJ80+($A$18*15)),CJ80))))</f>
        <v>53.306666666666686</v>
      </c>
      <c r="CL80" s="252">
        <f t="shared" ref="CL80" si="338">IF(CL79=$B$16,CK80+($A$16*15),IF(CL79=$B$17,CK80+($A$17*15),IF(CL79=$B$19,IF(CK80+($A$19*15)&gt;100,100,CK80+($A$19*15)),IF(CL79=$B$18,IF(CK80+($A$18*15)&gt;100,100,CK80+($A$18*15)),CK80))))</f>
        <v>51.383333333333354</v>
      </c>
      <c r="CM80" s="256">
        <f t="shared" ref="CM80" si="339">CL80-10</f>
        <v>41.383333333333354</v>
      </c>
    </row>
    <row r="81" spans="1:91" ht="15" customHeight="1" x14ac:dyDescent="0.25">
      <c r="A81" s="344"/>
      <c r="B81" s="341" t="s">
        <v>55</v>
      </c>
      <c r="C81" s="64" t="s">
        <v>44</v>
      </c>
      <c r="D81" s="43" t="s">
        <v>45</v>
      </c>
      <c r="E81" s="252"/>
      <c r="F81" s="252"/>
      <c r="G81" s="253" t="s">
        <v>23</v>
      </c>
      <c r="H81" s="253" t="s">
        <v>23</v>
      </c>
      <c r="I81" s="253" t="s">
        <v>23</v>
      </c>
      <c r="J81" s="254" t="s">
        <v>27</v>
      </c>
      <c r="K81" s="254" t="s">
        <v>27</v>
      </c>
      <c r="L81" s="254" t="s">
        <v>27</v>
      </c>
      <c r="M81" s="253" t="s">
        <v>23</v>
      </c>
      <c r="N81" s="253" t="s">
        <v>23</v>
      </c>
      <c r="O81" s="253" t="s">
        <v>23</v>
      </c>
      <c r="P81" s="254" t="s">
        <v>27</v>
      </c>
      <c r="Q81" s="254" t="s">
        <v>27</v>
      </c>
      <c r="R81" s="254" t="s">
        <v>27</v>
      </c>
      <c r="S81" s="253" t="s">
        <v>23</v>
      </c>
      <c r="T81" s="253" t="s">
        <v>23</v>
      </c>
      <c r="U81" s="253" t="s">
        <v>23</v>
      </c>
      <c r="V81" s="254" t="s">
        <v>27</v>
      </c>
      <c r="W81" s="254" t="s">
        <v>27</v>
      </c>
      <c r="X81" s="254" t="s">
        <v>27</v>
      </c>
      <c r="Y81" s="253" t="s">
        <v>23</v>
      </c>
      <c r="Z81" s="253" t="s">
        <v>23</v>
      </c>
      <c r="AA81" s="253" t="s">
        <v>23</v>
      </c>
      <c r="AB81" s="254" t="s">
        <v>27</v>
      </c>
      <c r="AC81" s="254" t="s">
        <v>27</v>
      </c>
      <c r="AD81" s="254" t="s">
        <v>27</v>
      </c>
      <c r="AE81" s="253" t="s">
        <v>23</v>
      </c>
      <c r="AF81" s="253" t="s">
        <v>23</v>
      </c>
      <c r="AG81" s="253" t="s">
        <v>23</v>
      </c>
      <c r="AH81" s="254" t="s">
        <v>27</v>
      </c>
      <c r="AI81" s="254" t="s">
        <v>27</v>
      </c>
      <c r="AJ81" s="254" t="s">
        <v>27</v>
      </c>
      <c r="AK81" s="253" t="s">
        <v>23</v>
      </c>
      <c r="AL81" s="253" t="s">
        <v>23</v>
      </c>
      <c r="AM81" s="253" t="s">
        <v>23</v>
      </c>
      <c r="AN81" s="254" t="s">
        <v>27</v>
      </c>
      <c r="AO81" s="271" t="s">
        <v>31</v>
      </c>
      <c r="AP81" s="271" t="s">
        <v>31</v>
      </c>
      <c r="AQ81" s="271" t="s">
        <v>31</v>
      </c>
      <c r="AR81" s="271" t="s">
        <v>31</v>
      </c>
      <c r="AS81" s="254" t="s">
        <v>27</v>
      </c>
      <c r="AT81" s="254" t="s">
        <v>27</v>
      </c>
      <c r="AU81" s="253" t="s">
        <v>23</v>
      </c>
      <c r="AV81" s="253" t="s">
        <v>23</v>
      </c>
      <c r="AW81" s="253" t="s">
        <v>23</v>
      </c>
      <c r="AX81" s="254" t="s">
        <v>27</v>
      </c>
      <c r="AY81" s="254" t="s">
        <v>27</v>
      </c>
      <c r="AZ81" s="254" t="s">
        <v>27</v>
      </c>
      <c r="BA81" s="253" t="s">
        <v>23</v>
      </c>
      <c r="BB81" s="253" t="s">
        <v>23</v>
      </c>
      <c r="BC81" s="253" t="s">
        <v>23</v>
      </c>
      <c r="BD81" s="254" t="s">
        <v>27</v>
      </c>
      <c r="BE81" s="254" t="s">
        <v>27</v>
      </c>
      <c r="BF81" s="254" t="s">
        <v>27</v>
      </c>
      <c r="BG81" s="253" t="s">
        <v>23</v>
      </c>
      <c r="BH81" s="253" t="s">
        <v>23</v>
      </c>
      <c r="BI81" s="253" t="s">
        <v>23</v>
      </c>
      <c r="BJ81" s="254" t="s">
        <v>27</v>
      </c>
      <c r="BK81" s="254" t="s">
        <v>27</v>
      </c>
      <c r="BL81" s="254" t="s">
        <v>27</v>
      </c>
      <c r="BM81" s="253" t="s">
        <v>23</v>
      </c>
      <c r="BN81" s="253" t="s">
        <v>23</v>
      </c>
      <c r="BO81" s="253" t="s">
        <v>23</v>
      </c>
      <c r="BP81" s="254" t="s">
        <v>27</v>
      </c>
      <c r="BQ81" s="254" t="s">
        <v>27</v>
      </c>
      <c r="BR81" s="254" t="s">
        <v>27</v>
      </c>
      <c r="BS81" s="253" t="s">
        <v>23</v>
      </c>
      <c r="BT81" s="253" t="s">
        <v>23</v>
      </c>
      <c r="BU81" s="253" t="s">
        <v>23</v>
      </c>
      <c r="BV81" s="254" t="s">
        <v>27</v>
      </c>
      <c r="BW81" s="271" t="s">
        <v>31</v>
      </c>
      <c r="BX81" s="271" t="s">
        <v>31</v>
      </c>
      <c r="BY81" s="271" t="s">
        <v>31</v>
      </c>
      <c r="BZ81" s="271" t="s">
        <v>31</v>
      </c>
      <c r="CA81" s="254" t="s">
        <v>27</v>
      </c>
      <c r="CB81" s="254" t="s">
        <v>27</v>
      </c>
      <c r="CC81" s="253" t="s">
        <v>23</v>
      </c>
      <c r="CD81" s="253" t="s">
        <v>23</v>
      </c>
      <c r="CE81" s="253" t="s">
        <v>23</v>
      </c>
      <c r="CF81" s="254" t="s">
        <v>27</v>
      </c>
      <c r="CG81" s="254" t="s">
        <v>27</v>
      </c>
      <c r="CH81" s="254" t="s">
        <v>27</v>
      </c>
      <c r="CI81" s="253" t="s">
        <v>23</v>
      </c>
      <c r="CJ81" s="253" t="s">
        <v>23</v>
      </c>
      <c r="CK81" s="253" t="s">
        <v>23</v>
      </c>
      <c r="CL81" s="254" t="s">
        <v>27</v>
      </c>
      <c r="CM81" s="252" t="s">
        <v>46</v>
      </c>
    </row>
    <row r="82" spans="1:91" ht="15" hidden="1" customHeight="1" x14ac:dyDescent="0.25">
      <c r="A82" s="344"/>
      <c r="B82" s="342"/>
      <c r="C82" s="64" t="s">
        <v>37</v>
      </c>
      <c r="D82" s="89">
        <f>CM47</f>
        <v>88.076666666666668</v>
      </c>
      <c r="E82" s="252">
        <f t="shared" ref="E82" si="340">IF(E81=$B$16,D82+($A$16*15),IF(E81=$B$17,D82+($A$17*15),IF(E81=$B$19,IF(D82+($A$19*15)&gt;100,100,D82+($A$19*15)),IF(E81=$B$18,IF(D82+($A$18*15)&gt;100,100,D82+($A$18*15)),D82))))</f>
        <v>88.076666666666668</v>
      </c>
      <c r="F82" s="252">
        <f t="shared" ref="F82" si="341">IF(F81=$B$16,E82+($A$16*15),IF(F81=$B$17,E82+($A$17*15),IF(F81=$B$19,IF(E82+($A$19*15)&gt;100,100,E82+($A$19*15)),IF(F81=$B$18,IF(E82+($A$18*15)&gt;100,100,E82+($A$18*15)),E82))))</f>
        <v>88.076666666666668</v>
      </c>
      <c r="G82" s="252">
        <f>IF(G81=$B$16,F82+($A$16*15),IF(G81=$B$17,F82+($A$17*15),IF(G81=$B$19,IF(F82+($A$19*15)&gt;100,100,F82+($A$19*15)),IF(G81=$B$18,IF(F82+($A$18*15)&gt;100,100,F82+($A$18*15)),F82))))</f>
        <v>86.14</v>
      </c>
      <c r="H82" s="252">
        <f t="shared" ref="H82" si="342">IF(H81=$B$16,G82+($A$16*15),IF(H81=$B$17,G82+($A$17*15),IF(H81=$B$19,IF(G82+($A$19*15)&gt;100,100,G82+($A$19*15)),IF(H81=$B$18,IF(G82+($A$18*15)&gt;100,100,G82+($A$18*15)),G82))))</f>
        <v>84.203333333333333</v>
      </c>
      <c r="I82" s="252">
        <f t="shared" ref="I82" si="343">IF(I81=$B$16,H82+($A$16*15),IF(I81=$B$17,H82+($A$17*15),IF(I81=$B$19,IF(H82+($A$19*15)&gt;100,100,H82+($A$19*15)),IF(I81=$B$18,IF(H82+($A$18*15)&gt;100,100,H82+($A$18*15)),H82))))</f>
        <v>82.266666666666666</v>
      </c>
      <c r="J82" s="252">
        <f t="shared" ref="J82" si="344">IF(J81=$B$16,I82+($A$16*15),IF(J81=$B$17,I82+($A$17*15),IF(J81=$B$19,IF(I82+($A$19*15)&gt;100,100,I82+($A$19*15)),IF(J81=$B$18,IF(I82+($A$18*15)&gt;100,100,I82+($A$18*15)),I82))))</f>
        <v>80.343333333333334</v>
      </c>
      <c r="K82" s="252">
        <f t="shared" ref="K82" si="345">IF(K81=$B$16,J82+($A$16*15),IF(K81=$B$17,J82+($A$17*15),IF(K81=$B$19,IF(J82+($A$19*15)&gt;100,100,J82+($A$19*15)),IF(K81=$B$18,IF(J82+($A$18*15)&gt;100,100,J82+($A$18*15)),J82))))</f>
        <v>78.42</v>
      </c>
      <c r="L82" s="252">
        <f t="shared" ref="L82" si="346">IF(L81=$B$16,K82+($A$16*15),IF(L81=$B$17,K82+($A$17*15),IF(L81=$B$19,IF(K82+($A$19*15)&gt;100,100,K82+($A$19*15)),IF(L81=$B$18,IF(K82+($A$18*15)&gt;100,100,K82+($A$18*15)),K82))))</f>
        <v>76.49666666666667</v>
      </c>
      <c r="M82" s="252">
        <f t="shared" ref="M82" si="347">IF(M81=$B$16,L82+($A$16*15),IF(M81=$B$17,L82+($A$17*15),IF(M81=$B$19,IF(L82+($A$19*15)&gt;100,100,L82+($A$19*15)),IF(M81=$B$18,IF(L82+($A$18*15)&gt;100,100,L82+($A$18*15)),L82))))</f>
        <v>74.56</v>
      </c>
      <c r="N82" s="252">
        <f t="shared" ref="N82" si="348">IF(N81=$B$16,M82+($A$16*15),IF(N81=$B$17,M82+($A$17*15),IF(N81=$B$19,IF(M82+($A$19*15)&gt;100,100,M82+($A$19*15)),IF(N81=$B$18,IF(M82+($A$18*15)&gt;100,100,M82+($A$18*15)),M82))))</f>
        <v>72.623333333333335</v>
      </c>
      <c r="O82" s="252">
        <f t="shared" ref="O82" si="349">IF(O81=$B$16,N82+($A$16*15),IF(O81=$B$17,N82+($A$17*15),IF(O81=$B$19,IF(N82+($A$19*15)&gt;100,100,N82+($A$19*15)),IF(O81=$B$18,IF(N82+($A$18*15)&gt;100,100,N82+($A$18*15)),N82))))</f>
        <v>70.686666666666667</v>
      </c>
      <c r="P82" s="252">
        <f t="shared" ref="P82" si="350">IF(P81=$B$16,O82+($A$16*15),IF(P81=$B$17,O82+($A$17*15),IF(P81=$B$19,IF(O82+($A$19*15)&gt;100,100,O82+($A$19*15)),IF(P81=$B$18,IF(O82+($A$18*15)&gt;100,100,O82+($A$18*15)),O82))))</f>
        <v>68.763333333333335</v>
      </c>
      <c r="Q82" s="252">
        <f t="shared" ref="Q82" si="351">IF(Q81=$B$16,P82+($A$16*15),IF(Q81=$B$17,P82+($A$17*15),IF(Q81=$B$19,IF(P82+($A$19*15)&gt;100,100,P82+($A$19*15)),IF(Q81=$B$18,IF(P82+($A$18*15)&gt;100,100,P82+($A$18*15)),P82))))</f>
        <v>66.84</v>
      </c>
      <c r="R82" s="252">
        <f t="shared" ref="R82" si="352">IF(R81=$B$16,Q82+($A$16*15),IF(R81=$B$17,Q82+($A$17*15),IF(R81=$B$19,IF(Q82+($A$19*15)&gt;100,100,Q82+($A$19*15)),IF(R81=$B$18,IF(Q82+($A$18*15)&gt;100,100,Q82+($A$18*15)),Q82))))</f>
        <v>64.916666666666671</v>
      </c>
      <c r="S82" s="252">
        <f t="shared" ref="S82" si="353">IF(S81=$B$16,R82+($A$16*15),IF(S81=$B$17,R82+($A$17*15),IF(S81=$B$19,IF(R82+($A$19*15)&gt;100,100,R82+($A$19*15)),IF(S81=$B$18,IF(R82+($A$18*15)&gt;100,100,R82+($A$18*15)),R82))))</f>
        <v>62.980000000000004</v>
      </c>
      <c r="T82" s="252">
        <f t="shared" ref="T82" si="354">IF(T81=$B$16,S82+($A$16*15),IF(T81=$B$17,S82+($A$17*15),IF(T81=$B$19,IF(S82+($A$19*15)&gt;100,100,S82+($A$19*15)),IF(T81=$B$18,IF(S82+($A$18*15)&gt;100,100,S82+($A$18*15)),S82))))</f>
        <v>61.043333333333337</v>
      </c>
      <c r="U82" s="252">
        <f t="shared" ref="U82" si="355">IF(U81=$B$16,T82+($A$16*15),IF(U81=$B$17,T82+($A$17*15),IF(U81=$B$19,IF(T82+($A$19*15)&gt;100,100,T82+($A$19*15)),IF(U81=$B$18,IF(T82+($A$18*15)&gt;100,100,T82+($A$18*15)),T82))))</f>
        <v>59.106666666666669</v>
      </c>
      <c r="V82" s="252">
        <f t="shared" ref="V82" si="356">IF(V81=$B$16,U82+($A$16*15),IF(V81=$B$17,U82+($A$17*15),IF(V81=$B$19,IF(U82+($A$19*15)&gt;100,100,U82+($A$19*15)),IF(V81=$B$18,IF(U82+($A$18*15)&gt;100,100,U82+($A$18*15)),U82))))</f>
        <v>57.183333333333337</v>
      </c>
      <c r="W82" s="252">
        <f t="shared" ref="W82" si="357">IF(W81=$B$16,V82+($A$16*15),IF(W81=$B$17,V82+($A$17*15),IF(W81=$B$19,IF(V82+($A$19*15)&gt;100,100,V82+($A$19*15)),IF(W81=$B$18,IF(V82+($A$18*15)&gt;100,100,V82+($A$18*15)),V82))))</f>
        <v>55.260000000000005</v>
      </c>
      <c r="X82" s="252">
        <f t="shared" ref="X82" si="358">IF(X81=$B$16,W82+($A$16*15),IF(X81=$B$17,W82+($A$17*15),IF(X81=$B$19,IF(W82+($A$19*15)&gt;100,100,W82+($A$19*15)),IF(X81=$B$18,IF(W82+($A$18*15)&gt;100,100,W82+($A$18*15)),W82))))</f>
        <v>53.336666666666673</v>
      </c>
      <c r="Y82" s="252">
        <f t="shared" ref="Y82" si="359">IF(Y81=$B$16,X82+($A$16*15),IF(Y81=$B$17,X82+($A$17*15),IF(Y81=$B$19,IF(X82+($A$19*15)&gt;100,100,X82+($A$19*15)),IF(Y81=$B$18,IF(X82+($A$18*15)&gt;100,100,X82+($A$18*15)),X82))))</f>
        <v>51.400000000000006</v>
      </c>
      <c r="Z82" s="252">
        <f t="shared" ref="Z82" si="360">IF(Z81=$B$16,Y82+($A$16*15),IF(Z81=$B$17,Y82+($A$17*15),IF(Z81=$B$19,IF(Y82+($A$19*15)&gt;100,100,Y82+($A$19*15)),IF(Z81=$B$18,IF(Y82+($A$18*15)&gt;100,100,Y82+($A$18*15)),Y82))))</f>
        <v>49.463333333333338</v>
      </c>
      <c r="AA82" s="252">
        <f t="shared" ref="AA82" si="361">IF(AA81=$B$16,Z82+($A$16*15),IF(AA81=$B$17,Z82+($A$17*15),IF(AA81=$B$19,IF(Z82+($A$19*15)&gt;100,100,Z82+($A$19*15)),IF(AA81=$B$18,IF(Z82+($A$18*15)&gt;100,100,Z82+($A$18*15)),Z82))))</f>
        <v>47.526666666666671</v>
      </c>
      <c r="AB82" s="252">
        <f t="shared" ref="AB82" si="362">IF(AB81=$B$16,AA82+($A$16*15),IF(AB81=$B$17,AA82+($A$17*15),IF(AB81=$B$19,IF(AA82+($A$19*15)&gt;100,100,AA82+($A$19*15)),IF(AB81=$B$18,IF(AA82+($A$18*15)&gt;100,100,AA82+($A$18*15)),AA82))))</f>
        <v>45.603333333333339</v>
      </c>
      <c r="AC82" s="252">
        <f t="shared" ref="AC82" si="363">IF(AC81=$B$16,AB82+($A$16*15),IF(AC81=$B$17,AB82+($A$17*15),IF(AC81=$B$19,IF(AB82+($A$19*15)&gt;100,100,AB82+($A$19*15)),IF(AC81=$B$18,IF(AB82+($A$18*15)&gt;100,100,AB82+($A$18*15)),AB82))))</f>
        <v>43.680000000000007</v>
      </c>
      <c r="AD82" s="252">
        <f t="shared" ref="AD82" si="364">IF(AD81=$B$16,AC82+($A$16*15),IF(AD81=$B$17,AC82+($A$17*15),IF(AD81=$B$19,IF(AC82+($A$19*15)&gt;100,100,AC82+($A$19*15)),IF(AD81=$B$18,IF(AC82+($A$18*15)&gt;100,100,AC82+($A$18*15)),AC82))))</f>
        <v>41.756666666666675</v>
      </c>
      <c r="AE82" s="252">
        <f t="shared" ref="AE82" si="365">IF(AE81=$B$16,AD82+($A$16*15),IF(AE81=$B$17,AD82+($A$17*15),IF(AE81=$B$19,IF(AD82+($A$19*15)&gt;100,100,AD82+($A$19*15)),IF(AE81=$B$18,IF(AD82+($A$18*15)&gt;100,100,AD82+($A$18*15)),AD82))))</f>
        <v>39.820000000000007</v>
      </c>
      <c r="AF82" s="252">
        <f t="shared" ref="AF82" si="366">IF(AF81=$B$16,AE82+($A$16*15),IF(AF81=$B$17,AE82+($A$17*15),IF(AF81=$B$19,IF(AE82+($A$19*15)&gt;100,100,AE82+($A$19*15)),IF(AF81=$B$18,IF(AE82+($A$18*15)&gt;100,100,AE82+($A$18*15)),AE82))))</f>
        <v>37.88333333333334</v>
      </c>
      <c r="AG82" s="252">
        <f t="shared" ref="AG82" si="367">IF(AG81=$B$16,AF82+($A$16*15),IF(AG81=$B$17,AF82+($A$17*15),IF(AG81=$B$19,IF(AF82+($A$19*15)&gt;100,100,AF82+($A$19*15)),IF(AG81=$B$18,IF(AF82+($A$18*15)&gt;100,100,AF82+($A$18*15)),AF82))))</f>
        <v>35.946666666666673</v>
      </c>
      <c r="AH82" s="252">
        <f t="shared" ref="AH82" si="368">IF(AH81=$B$16,AG82+($A$16*15),IF(AH81=$B$17,AG82+($A$17*15),IF(AH81=$B$19,IF(AG82+($A$19*15)&gt;100,100,AG82+($A$19*15)),IF(AH81=$B$18,IF(AG82+($A$18*15)&gt;100,100,AG82+($A$18*15)),AG82))))</f>
        <v>34.023333333333341</v>
      </c>
      <c r="AI82" s="252">
        <f t="shared" ref="AI82" si="369">IF(AI81=$B$16,AH82+($A$16*15),IF(AI81=$B$17,AH82+($A$17*15),IF(AI81=$B$19,IF(AH82+($A$19*15)&gt;100,100,AH82+($A$19*15)),IF(AI81=$B$18,IF(AH82+($A$18*15)&gt;100,100,AH82+($A$18*15)),AH82))))</f>
        <v>32.100000000000009</v>
      </c>
      <c r="AJ82" s="252">
        <f t="shared" ref="AJ82" si="370">IF(AJ81=$B$16,AI82+($A$16*15),IF(AJ81=$B$17,AI82+($A$17*15),IF(AJ81=$B$19,IF(AI82+($A$19*15)&gt;100,100,AI82+($A$19*15)),IF(AJ81=$B$18,IF(AI82+($A$18*15)&gt;100,100,AI82+($A$18*15)),AI82))))</f>
        <v>30.176666666666677</v>
      </c>
      <c r="AK82" s="252">
        <f t="shared" ref="AK82" si="371">IF(AK81=$B$16,AJ82+($A$16*15),IF(AK81=$B$17,AJ82+($A$17*15),IF(AK81=$B$19,IF(AJ82+($A$19*15)&gt;100,100,AJ82+($A$19*15)),IF(AK81=$B$18,IF(AJ82+($A$18*15)&gt;100,100,AJ82+($A$18*15)),AJ82))))</f>
        <v>28.240000000000009</v>
      </c>
      <c r="AL82" s="252">
        <f t="shared" ref="AL82" si="372">IF(AL81=$B$16,AK82+($A$16*15),IF(AL81=$B$17,AK82+($A$17*15),IF(AL81=$B$19,IF(AK82+($A$19*15)&gt;100,100,AK82+($A$19*15)),IF(AL81=$B$18,IF(AK82+($A$18*15)&gt;100,100,AK82+($A$18*15)),AK82))))</f>
        <v>26.303333333333342</v>
      </c>
      <c r="AM82" s="252">
        <f t="shared" ref="AM82" si="373">IF(AM81=$B$16,AL82+($A$16*15),IF(AM81=$B$17,AL82+($A$17*15),IF(AM81=$B$19,IF(AL82+($A$19*15)&gt;100,100,AL82+($A$19*15)),IF(AM81=$B$18,IF(AL82+($A$18*15)&gt;100,100,AL82+($A$18*15)),AL82))))</f>
        <v>24.366666666666674</v>
      </c>
      <c r="AN82" s="252">
        <f t="shared" ref="AN82" si="374">IF(AN81=$B$16,AM82+($A$16*15),IF(AN81=$B$17,AM82+($A$17*15),IF(AN81=$B$19,IF(AM82+($A$19*15)&gt;100,100,AM82+($A$19*15)),IF(AN81=$B$18,IF(AM82+($A$18*15)&gt;100,100,AM82+($A$18*15)),AM82))))</f>
        <v>22.443333333333342</v>
      </c>
      <c r="AO82" s="252">
        <f t="shared" ref="AO82" si="375">IF(AO81=$B$16,AN82+($A$16*15),IF(AO81=$B$17,AN82+($A$17*15),IF(AO81=$B$19,IF(AN82+($A$19*15)&gt;100,100,AN82+($A$19*15)),IF(AO81=$B$18,IF(AN82+($A$18*15)&gt;100,100,AN82+($A$18*15)),AN82))))</f>
        <v>37.443333333333342</v>
      </c>
      <c r="AP82" s="252">
        <f t="shared" ref="AP82" si="376">IF(AP81=$B$16,AO82+($A$16*15),IF(AP81=$B$17,AO82+($A$17*15),IF(AP81=$B$19,IF(AO82+($A$19*15)&gt;100,100,AO82+($A$19*15)),IF(AP81=$B$18,IF(AO82+($A$18*15)&gt;100,100,AO82+($A$18*15)),AO82))))</f>
        <v>52.443333333333342</v>
      </c>
      <c r="AQ82" s="252">
        <f t="shared" ref="AQ82" si="377">IF(AQ81=$B$16,AP82+($A$16*15),IF(AQ81=$B$17,AP82+($A$17*15),IF(AQ81=$B$19,IF(AP82+($A$19*15)&gt;100,100,AP82+($A$19*15)),IF(AQ81=$B$18,IF(AP82+($A$18*15)&gt;100,100,AP82+($A$18*15)),AP82))))</f>
        <v>67.443333333333342</v>
      </c>
      <c r="AR82" s="252">
        <f t="shared" ref="AR82" si="378">IF(AR81=$B$16,AQ82+($A$16*15),IF(AR81=$B$17,AQ82+($A$17*15),IF(AR81=$B$19,IF(AQ82+($A$19*15)&gt;100,100,AQ82+($A$19*15)),IF(AR81=$B$18,IF(AQ82+($A$18*15)&gt;100,100,AQ82+($A$18*15)),AQ82))))</f>
        <v>82.443333333333342</v>
      </c>
      <c r="AS82" s="252">
        <f t="shared" ref="AS82" si="379">IF(AS81=$B$16,AR82+($A$16*15),IF(AS81=$B$17,AR82+($A$17*15),IF(AS81=$B$19,IF(AR82+($A$19*15)&gt;100,100,AR82+($A$19*15)),IF(AS81=$B$18,IF(AR82+($A$18*15)&gt;100,100,AR82+($A$18*15)),AR82))))</f>
        <v>80.52000000000001</v>
      </c>
      <c r="AT82" s="252">
        <f t="shared" ref="AT82" si="380">IF(AT81=$B$16,AS82+($A$16*15),IF(AT81=$B$17,AS82+($A$17*15),IF(AT81=$B$19,IF(AS82+($A$19*15)&gt;100,100,AS82+($A$19*15)),IF(AT81=$B$18,IF(AS82+($A$18*15)&gt;100,100,AS82+($A$18*15)),AS82))))</f>
        <v>78.596666666666678</v>
      </c>
      <c r="AU82" s="252">
        <f t="shared" ref="AU82" si="381">IF(AU81=$B$16,AT82+($A$16*15),IF(AU81=$B$17,AT82+($A$17*15),IF(AU81=$B$19,IF(AT82+($A$19*15)&gt;100,100,AT82+($A$19*15)),IF(AU81=$B$18,IF(AT82+($A$18*15)&gt;100,100,AT82+($A$18*15)),AT82))))</f>
        <v>76.660000000000011</v>
      </c>
      <c r="AV82" s="252">
        <f t="shared" ref="AV82" si="382">IF(AV81=$B$16,AU82+($A$16*15),IF(AV81=$B$17,AU82+($A$17*15),IF(AV81=$B$19,IF(AU82+($A$19*15)&gt;100,100,AU82+($A$19*15)),IF(AV81=$B$18,IF(AU82+($A$18*15)&gt;100,100,AU82+($A$18*15)),AU82))))</f>
        <v>74.723333333333343</v>
      </c>
      <c r="AW82" s="252">
        <f t="shared" ref="AW82" si="383">IF(AW81=$B$16,AV82+($A$16*15),IF(AW81=$B$17,AV82+($A$17*15),IF(AW81=$B$19,IF(AV82+($A$19*15)&gt;100,100,AV82+($A$19*15)),IF(AW81=$B$18,IF(AV82+($A$18*15)&gt;100,100,AV82+($A$18*15)),AV82))))</f>
        <v>72.786666666666676</v>
      </c>
      <c r="AX82" s="252">
        <f t="shared" ref="AX82" si="384">IF(AX81=$B$16,AW82+($A$16*15),IF(AX81=$B$17,AW82+($A$17*15),IF(AX81=$B$19,IF(AW82+($A$19*15)&gt;100,100,AW82+($A$19*15)),IF(AX81=$B$18,IF(AW82+($A$18*15)&gt;100,100,AW82+($A$18*15)),AW82))))</f>
        <v>70.863333333333344</v>
      </c>
      <c r="AY82" s="252">
        <f t="shared" ref="AY82" si="385">IF(AY81=$B$16,AX82+($A$16*15),IF(AY81=$B$17,AX82+($A$17*15),IF(AY81=$B$19,IF(AX82+($A$19*15)&gt;100,100,AX82+($A$19*15)),IF(AY81=$B$18,IF(AX82+($A$18*15)&gt;100,100,AX82+($A$18*15)),AX82))))</f>
        <v>68.940000000000012</v>
      </c>
      <c r="AZ82" s="252">
        <f t="shared" ref="AZ82" si="386">IF(AZ81=$B$16,AY82+($A$16*15),IF(AZ81=$B$17,AY82+($A$17*15),IF(AZ81=$B$19,IF(AY82+($A$19*15)&gt;100,100,AY82+($A$19*15)),IF(AZ81=$B$18,IF(AY82+($A$18*15)&gt;100,100,AY82+($A$18*15)),AY82))))</f>
        <v>67.01666666666668</v>
      </c>
      <c r="BA82" s="252">
        <f t="shared" ref="BA82" si="387">IF(BA81=$B$16,AZ82+($A$16*15),IF(BA81=$B$17,AZ82+($A$17*15),IF(BA81=$B$19,IF(AZ82+($A$19*15)&gt;100,100,AZ82+($A$19*15)),IF(BA81=$B$18,IF(AZ82+($A$18*15)&gt;100,100,AZ82+($A$18*15)),AZ82))))</f>
        <v>65.080000000000013</v>
      </c>
      <c r="BB82" s="252">
        <f t="shared" ref="BB82" si="388">IF(BB81=$B$16,BA82+($A$16*15),IF(BB81=$B$17,BA82+($A$17*15),IF(BB81=$B$19,IF(BA82+($A$19*15)&gt;100,100,BA82+($A$19*15)),IF(BB81=$B$18,IF(BA82+($A$18*15)&gt;100,100,BA82+($A$18*15)),BA82))))</f>
        <v>63.143333333333345</v>
      </c>
      <c r="BC82" s="252">
        <f t="shared" ref="BC82" si="389">IF(BC81=$B$16,BB82+($A$16*15),IF(BC81=$B$17,BB82+($A$17*15),IF(BC81=$B$19,IF(BB82+($A$19*15)&gt;100,100,BB82+($A$19*15)),IF(BC81=$B$18,IF(BB82+($A$18*15)&gt;100,100,BB82+($A$18*15)),BB82))))</f>
        <v>61.206666666666678</v>
      </c>
      <c r="BD82" s="252">
        <f t="shared" ref="BD82" si="390">IF(BD81=$B$16,BC82+($A$16*15),IF(BD81=$B$17,BC82+($A$17*15),IF(BD81=$B$19,IF(BC82+($A$19*15)&gt;100,100,BC82+($A$19*15)),IF(BD81=$B$18,IF(BC82+($A$18*15)&gt;100,100,BC82+($A$18*15)),BC82))))</f>
        <v>59.283333333333346</v>
      </c>
      <c r="BE82" s="252">
        <f t="shared" ref="BE82" si="391">IF(BE81=$B$16,BD82+($A$16*15),IF(BE81=$B$17,BD82+($A$17*15),IF(BE81=$B$19,IF(BD82+($A$19*15)&gt;100,100,BD82+($A$19*15)),IF(BE81=$B$18,IF(BD82+($A$18*15)&gt;100,100,BD82+($A$18*15)),BD82))))</f>
        <v>57.360000000000014</v>
      </c>
      <c r="BF82" s="252">
        <f t="shared" ref="BF82" si="392">IF(BF81=$B$16,BE82+($A$16*15),IF(BF81=$B$17,BE82+($A$17*15),IF(BF81=$B$19,IF(BE82+($A$19*15)&gt;100,100,BE82+($A$19*15)),IF(BF81=$B$18,IF(BE82+($A$18*15)&gt;100,100,BE82+($A$18*15)),BE82))))</f>
        <v>55.436666666666682</v>
      </c>
      <c r="BG82" s="252">
        <f t="shared" ref="BG82" si="393">IF(BG81=$B$16,BF82+($A$16*15),IF(BG81=$B$17,BF82+($A$17*15),IF(BG81=$B$19,IF(BF82+($A$19*15)&gt;100,100,BF82+($A$19*15)),IF(BG81=$B$18,IF(BF82+($A$18*15)&gt;100,100,BF82+($A$18*15)),BF82))))</f>
        <v>53.500000000000014</v>
      </c>
      <c r="BH82" s="252">
        <f t="shared" ref="BH82" si="394">IF(BH81=$B$16,BG82+($A$16*15),IF(BH81=$B$17,BG82+($A$17*15),IF(BH81=$B$19,IF(BG82+($A$19*15)&gt;100,100,BG82+($A$19*15)),IF(BH81=$B$18,IF(BG82+($A$18*15)&gt;100,100,BG82+($A$18*15)),BG82))))</f>
        <v>51.563333333333347</v>
      </c>
      <c r="BI82" s="252">
        <f t="shared" ref="BI82" si="395">IF(BI81=$B$16,BH82+($A$16*15),IF(BI81=$B$17,BH82+($A$17*15),IF(BI81=$B$19,IF(BH82+($A$19*15)&gt;100,100,BH82+($A$19*15)),IF(BI81=$B$18,IF(BH82+($A$18*15)&gt;100,100,BH82+($A$18*15)),BH82))))</f>
        <v>49.626666666666679</v>
      </c>
      <c r="BJ82" s="252">
        <f t="shared" ref="BJ82" si="396">IF(BJ81=$B$16,BI82+($A$16*15),IF(BJ81=$B$17,BI82+($A$17*15),IF(BJ81=$B$19,IF(BI82+($A$19*15)&gt;100,100,BI82+($A$19*15)),IF(BJ81=$B$18,IF(BI82+($A$18*15)&gt;100,100,BI82+($A$18*15)),BI82))))</f>
        <v>47.703333333333347</v>
      </c>
      <c r="BK82" s="252">
        <f t="shared" ref="BK82" si="397">IF(BK81=$B$16,BJ82+($A$16*15),IF(BK81=$B$17,BJ82+($A$17*15),IF(BK81=$B$19,IF(BJ82+($A$19*15)&gt;100,100,BJ82+($A$19*15)),IF(BK81=$B$18,IF(BJ82+($A$18*15)&gt;100,100,BJ82+($A$18*15)),BJ82))))</f>
        <v>45.780000000000015</v>
      </c>
      <c r="BL82" s="252">
        <f t="shared" ref="BL82" si="398">IF(BL81=$B$16,BK82+($A$16*15),IF(BL81=$B$17,BK82+($A$17*15),IF(BL81=$B$19,IF(BK82+($A$19*15)&gt;100,100,BK82+($A$19*15)),IF(BL81=$B$18,IF(BK82+($A$18*15)&gt;100,100,BK82+($A$18*15)),BK82))))</f>
        <v>43.856666666666683</v>
      </c>
      <c r="BM82" s="252">
        <f t="shared" ref="BM82" si="399">IF(BM81=$B$16,BL82+($A$16*15),IF(BM81=$B$17,BL82+($A$17*15),IF(BM81=$B$19,IF(BL82+($A$19*15)&gt;100,100,BL82+($A$19*15)),IF(BM81=$B$18,IF(BL82+($A$18*15)&gt;100,100,BL82+($A$18*15)),BL82))))</f>
        <v>41.920000000000016</v>
      </c>
      <c r="BN82" s="252">
        <f t="shared" ref="BN82" si="400">IF(BN81=$B$16,BM82+($A$16*15),IF(BN81=$B$17,BM82+($A$17*15),IF(BN81=$B$19,IF(BM82+($A$19*15)&gt;100,100,BM82+($A$19*15)),IF(BN81=$B$18,IF(BM82+($A$18*15)&gt;100,100,BM82+($A$18*15)),BM82))))</f>
        <v>39.983333333333348</v>
      </c>
      <c r="BO82" s="252">
        <f t="shared" ref="BO82" si="401">IF(BO81=$B$16,BN82+($A$16*15),IF(BO81=$B$17,BN82+($A$17*15),IF(BO81=$B$19,IF(BN82+($A$19*15)&gt;100,100,BN82+($A$19*15)),IF(BO81=$B$18,IF(BN82+($A$18*15)&gt;100,100,BN82+($A$18*15)),BN82))))</f>
        <v>38.046666666666681</v>
      </c>
      <c r="BP82" s="252">
        <f t="shared" ref="BP82" si="402">IF(BP81=$B$16,BO82+($A$16*15),IF(BP81=$B$17,BO82+($A$17*15),IF(BP81=$B$19,IF(BO82+($A$19*15)&gt;100,100,BO82+($A$19*15)),IF(BP81=$B$18,IF(BO82+($A$18*15)&gt;100,100,BO82+($A$18*15)),BO82))))</f>
        <v>36.123333333333349</v>
      </c>
      <c r="BQ82" s="252">
        <f t="shared" ref="BQ82" si="403">IF(BQ81=$B$16,BP82+($A$16*15),IF(BQ81=$B$17,BP82+($A$17*15),IF(BQ81=$B$19,IF(BP82+($A$19*15)&gt;100,100,BP82+($A$19*15)),IF(BQ81=$B$18,IF(BP82+($A$18*15)&gt;100,100,BP82+($A$18*15)),BP82))))</f>
        <v>34.200000000000017</v>
      </c>
      <c r="BR82" s="252">
        <f t="shared" ref="BR82" si="404">IF(BR81=$B$16,BQ82+($A$16*15),IF(BR81=$B$17,BQ82+($A$17*15),IF(BR81=$B$19,IF(BQ82+($A$19*15)&gt;100,100,BQ82+($A$19*15)),IF(BR81=$B$18,IF(BQ82+($A$18*15)&gt;100,100,BQ82+($A$18*15)),BQ82))))</f>
        <v>32.276666666666685</v>
      </c>
      <c r="BS82" s="252">
        <f t="shared" ref="BS82" si="405">IF(BS81=$B$16,BR82+($A$16*15),IF(BS81=$B$17,BR82+($A$17*15),IF(BS81=$B$19,IF(BR82+($A$19*15)&gt;100,100,BR82+($A$19*15)),IF(BS81=$B$18,IF(BR82+($A$18*15)&gt;100,100,BR82+($A$18*15)),BR82))))</f>
        <v>30.340000000000018</v>
      </c>
      <c r="BT82" s="252">
        <f t="shared" ref="BT82" si="406">IF(BT81=$B$16,BS82+($A$16*15),IF(BT81=$B$17,BS82+($A$17*15),IF(BT81=$B$19,IF(BS82+($A$19*15)&gt;100,100,BS82+($A$19*15)),IF(BT81=$B$18,IF(BS82+($A$18*15)&gt;100,100,BS82+($A$18*15)),BS82))))</f>
        <v>28.40333333333335</v>
      </c>
      <c r="BU82" s="252">
        <f t="shared" ref="BU82" si="407">IF(BU81=$B$16,BT82+($A$16*15),IF(BU81=$B$17,BT82+($A$17*15),IF(BU81=$B$19,IF(BT82+($A$19*15)&gt;100,100,BT82+($A$19*15)),IF(BU81=$B$18,IF(BT82+($A$18*15)&gt;100,100,BT82+($A$18*15)),BT82))))</f>
        <v>26.466666666666683</v>
      </c>
      <c r="BV82" s="252">
        <f t="shared" ref="BV82" si="408">IF(BV81=$B$16,BU82+($A$16*15),IF(BV81=$B$17,BU82+($A$17*15),IF(BV81=$B$19,IF(BU82+($A$19*15)&gt;100,100,BU82+($A$19*15)),IF(BV81=$B$18,IF(BU82+($A$18*15)&gt;100,100,BU82+($A$18*15)),BU82))))</f>
        <v>24.543333333333351</v>
      </c>
      <c r="BW82" s="252">
        <f t="shared" ref="BW82" si="409">IF(BW81=$B$16,BV82+($A$16*15),IF(BW81=$B$17,BV82+($A$17*15),IF(BW81=$B$19,IF(BV82+($A$19*15)&gt;100,100,BV82+($A$19*15)),IF(BW81=$B$18,IF(BV82+($A$18*15)&gt;100,100,BV82+($A$18*15)),BV82))))</f>
        <v>39.543333333333351</v>
      </c>
      <c r="BX82" s="252">
        <f t="shared" ref="BX82" si="410">IF(BX81=$B$16,BW82+($A$16*15),IF(BX81=$B$17,BW82+($A$17*15),IF(BX81=$B$19,IF(BW82+($A$19*15)&gt;100,100,BW82+($A$19*15)),IF(BX81=$B$18,IF(BW82+($A$18*15)&gt;100,100,BW82+($A$18*15)),BW82))))</f>
        <v>54.543333333333351</v>
      </c>
      <c r="BY82" s="252">
        <f t="shared" ref="BY82" si="411">IF(BY81=$B$16,BX82+($A$16*15),IF(BY81=$B$17,BX82+($A$17*15),IF(BY81=$B$19,IF(BX82+($A$19*15)&gt;100,100,BX82+($A$19*15)),IF(BY81=$B$18,IF(BX82+($A$18*15)&gt;100,100,BX82+($A$18*15)),BX82))))</f>
        <v>69.543333333333351</v>
      </c>
      <c r="BZ82" s="252">
        <f t="shared" ref="BZ82" si="412">IF(BZ81=$B$16,BY82+($A$16*15),IF(BZ81=$B$17,BY82+($A$17*15),IF(BZ81=$B$19,IF(BY82+($A$19*15)&gt;100,100,BY82+($A$19*15)),IF(BZ81=$B$18,IF(BY82+($A$18*15)&gt;100,100,BY82+($A$18*15)),BY82))))</f>
        <v>84.543333333333351</v>
      </c>
      <c r="CA82" s="252">
        <f t="shared" ref="CA82" si="413">IF(CA81=$B$16,BZ82+($A$16*15),IF(CA81=$B$17,BZ82+($A$17*15),IF(CA81=$B$19,IF(BZ82+($A$19*15)&gt;100,100,BZ82+($A$19*15)),IF(CA81=$B$18,IF(BZ82+($A$18*15)&gt;100,100,BZ82+($A$18*15)),BZ82))))</f>
        <v>82.620000000000019</v>
      </c>
      <c r="CB82" s="252">
        <f t="shared" ref="CB82" si="414">IF(CB81=$B$16,CA82+($A$16*15),IF(CB81=$B$17,CA82+($A$17*15),IF(CB81=$B$19,IF(CA82+($A$19*15)&gt;100,100,CA82+($A$19*15)),IF(CB81=$B$18,IF(CA82+($A$18*15)&gt;100,100,CA82+($A$18*15)),CA82))))</f>
        <v>80.696666666666687</v>
      </c>
      <c r="CC82" s="252">
        <f t="shared" ref="CC82" si="415">IF(CC81=$B$16,CB82+($A$16*15),IF(CC81=$B$17,CB82+($A$17*15),IF(CC81=$B$19,IF(CB82+($A$19*15)&gt;100,100,CB82+($A$19*15)),IF(CC81=$B$18,IF(CB82+($A$18*15)&gt;100,100,CB82+($A$18*15)),CB82))))</f>
        <v>78.760000000000019</v>
      </c>
      <c r="CD82" s="252">
        <f t="shared" ref="CD82" si="416">IF(CD81=$B$16,CC82+($A$16*15),IF(CD81=$B$17,CC82+($A$17*15),IF(CD81=$B$19,IF(CC82+($A$19*15)&gt;100,100,CC82+($A$19*15)),IF(CD81=$B$18,IF(CC82+($A$18*15)&gt;100,100,CC82+($A$18*15)),CC82))))</f>
        <v>76.823333333333352</v>
      </c>
      <c r="CE82" s="252">
        <f t="shared" ref="CE82" si="417">IF(CE81=$B$16,CD82+($A$16*15),IF(CE81=$B$17,CD82+($A$17*15),IF(CE81=$B$19,IF(CD82+($A$19*15)&gt;100,100,CD82+($A$19*15)),IF(CE81=$B$18,IF(CD82+($A$18*15)&gt;100,100,CD82+($A$18*15)),CD82))))</f>
        <v>74.886666666666684</v>
      </c>
      <c r="CF82" s="252">
        <f t="shared" ref="CF82" si="418">IF(CF81=$B$16,CE82+($A$16*15),IF(CF81=$B$17,CE82+($A$17*15),IF(CF81=$B$19,IF(CE82+($A$19*15)&gt;100,100,CE82+($A$19*15)),IF(CF81=$B$18,IF(CE82+($A$18*15)&gt;100,100,CE82+($A$18*15)),CE82))))</f>
        <v>72.963333333333352</v>
      </c>
      <c r="CG82" s="252">
        <f t="shared" ref="CG82" si="419">IF(CG81=$B$16,CF82+($A$16*15),IF(CG81=$B$17,CF82+($A$17*15),IF(CG81=$B$19,IF(CF82+($A$19*15)&gt;100,100,CF82+($A$19*15)),IF(CG81=$B$18,IF(CF82+($A$18*15)&gt;100,100,CF82+($A$18*15)),CF82))))</f>
        <v>71.04000000000002</v>
      </c>
      <c r="CH82" s="252">
        <f t="shared" ref="CH82" si="420">IF(CH81=$B$16,CG82+($A$16*15),IF(CH81=$B$17,CG82+($A$17*15),IF(CH81=$B$19,IF(CG82+($A$19*15)&gt;100,100,CG82+($A$19*15)),IF(CH81=$B$18,IF(CG82+($A$18*15)&gt;100,100,CG82+($A$18*15)),CG82))))</f>
        <v>69.116666666666688</v>
      </c>
      <c r="CI82" s="252">
        <f t="shared" ref="CI82" si="421">IF(CI81=$B$16,CH82+($A$16*15),IF(CI81=$B$17,CH82+($A$17*15),IF(CI81=$B$19,IF(CH82+($A$19*15)&gt;100,100,CH82+($A$19*15)),IF(CI81=$B$18,IF(CH82+($A$18*15)&gt;100,100,CH82+($A$18*15)),CH82))))</f>
        <v>67.180000000000021</v>
      </c>
      <c r="CJ82" s="252">
        <f t="shared" ref="CJ82" si="422">IF(CJ81=$B$16,CI82+($A$16*15),IF(CJ81=$B$17,CI82+($A$17*15),IF(CJ81=$B$19,IF(CI82+($A$19*15)&gt;100,100,CI82+($A$19*15)),IF(CJ81=$B$18,IF(CI82+($A$18*15)&gt;100,100,CI82+($A$18*15)),CI82))))</f>
        <v>65.243333333333354</v>
      </c>
      <c r="CK82" s="252">
        <f t="shared" ref="CK82" si="423">IF(CK81=$B$16,CJ82+($A$16*15),IF(CK81=$B$17,CJ82+($A$17*15),IF(CK81=$B$19,IF(CJ82+($A$19*15)&gt;100,100,CJ82+($A$19*15)),IF(CK81=$B$18,IF(CJ82+($A$18*15)&gt;100,100,CJ82+($A$18*15)),CJ82))))</f>
        <v>63.306666666666686</v>
      </c>
      <c r="CL82" s="252">
        <f t="shared" ref="CL82" si="424">IF(CL81=$B$16,CK82+($A$16*15),IF(CL81=$B$17,CK82+($A$17*15),IF(CL81=$B$19,IF(CK82+($A$19*15)&gt;100,100,CK82+($A$19*15)),IF(CL81=$B$18,IF(CK82+($A$18*15)&gt;100,100,CK82+($A$18*15)),CK82))))</f>
        <v>61.383333333333354</v>
      </c>
      <c r="CM82" s="256">
        <f t="shared" ref="CM82" si="425">CL82-10</f>
        <v>51.383333333333354</v>
      </c>
    </row>
    <row r="83" spans="1:91" ht="15" customHeight="1" x14ac:dyDescent="0.25">
      <c r="A83" s="344"/>
      <c r="B83" s="341" t="s">
        <v>56</v>
      </c>
      <c r="C83" s="64" t="s">
        <v>44</v>
      </c>
      <c r="D83" s="43" t="s">
        <v>45</v>
      </c>
      <c r="E83" s="252"/>
      <c r="F83" s="252"/>
      <c r="G83" s="252"/>
      <c r="H83" s="253" t="s">
        <v>23</v>
      </c>
      <c r="I83" s="253" t="s">
        <v>23</v>
      </c>
      <c r="J83" s="253" t="s">
        <v>23</v>
      </c>
      <c r="K83" s="254" t="s">
        <v>27</v>
      </c>
      <c r="L83" s="254" t="s">
        <v>27</v>
      </c>
      <c r="M83" s="254" t="s">
        <v>27</v>
      </c>
      <c r="N83" s="253" t="s">
        <v>23</v>
      </c>
      <c r="O83" s="253" t="s">
        <v>23</v>
      </c>
      <c r="P83" s="253" t="s">
        <v>23</v>
      </c>
      <c r="Q83" s="254" t="s">
        <v>27</v>
      </c>
      <c r="R83" s="254" t="s">
        <v>27</v>
      </c>
      <c r="S83" s="254" t="s">
        <v>27</v>
      </c>
      <c r="T83" s="253" t="s">
        <v>23</v>
      </c>
      <c r="U83" s="253" t="s">
        <v>23</v>
      </c>
      <c r="V83" s="253" t="s">
        <v>23</v>
      </c>
      <c r="W83" s="254" t="s">
        <v>27</v>
      </c>
      <c r="X83" s="254" t="s">
        <v>27</v>
      </c>
      <c r="Y83" s="254" t="s">
        <v>27</v>
      </c>
      <c r="Z83" s="253" t="s">
        <v>23</v>
      </c>
      <c r="AA83" s="253" t="s">
        <v>23</v>
      </c>
      <c r="AB83" s="253" t="s">
        <v>23</v>
      </c>
      <c r="AC83" s="254" t="s">
        <v>27</v>
      </c>
      <c r="AD83" s="254" t="s">
        <v>27</v>
      </c>
      <c r="AE83" s="254" t="s">
        <v>27</v>
      </c>
      <c r="AF83" s="253" t="s">
        <v>23</v>
      </c>
      <c r="AG83" s="253" t="s">
        <v>23</v>
      </c>
      <c r="AH83" s="253" t="s">
        <v>23</v>
      </c>
      <c r="AI83" s="254" t="s">
        <v>27</v>
      </c>
      <c r="AJ83" s="254" t="s">
        <v>27</v>
      </c>
      <c r="AK83" s="254" t="s">
        <v>27</v>
      </c>
      <c r="AL83" s="253" t="s">
        <v>23</v>
      </c>
      <c r="AM83" s="253" t="s">
        <v>23</v>
      </c>
      <c r="AN83" s="253" t="s">
        <v>23</v>
      </c>
      <c r="AO83" s="254" t="s">
        <v>27</v>
      </c>
      <c r="AP83" s="254" t="s">
        <v>27</v>
      </c>
      <c r="AQ83" s="255" t="s">
        <v>13</v>
      </c>
      <c r="AR83" s="255" t="s">
        <v>13</v>
      </c>
      <c r="AS83" s="255" t="s">
        <v>13</v>
      </c>
      <c r="AT83" s="255" t="s">
        <v>13</v>
      </c>
      <c r="AU83" s="254" t="s">
        <v>27</v>
      </c>
      <c r="AV83" s="253" t="s">
        <v>23</v>
      </c>
      <c r="AW83" s="253" t="s">
        <v>23</v>
      </c>
      <c r="AX83" s="253" t="s">
        <v>23</v>
      </c>
      <c r="AY83" s="254" t="s">
        <v>27</v>
      </c>
      <c r="AZ83" s="254" t="s">
        <v>27</v>
      </c>
      <c r="BA83" s="254" t="s">
        <v>27</v>
      </c>
      <c r="BB83" s="253" t="s">
        <v>23</v>
      </c>
      <c r="BC83" s="253" t="s">
        <v>23</v>
      </c>
      <c r="BD83" s="253" t="s">
        <v>23</v>
      </c>
      <c r="BE83" s="254" t="s">
        <v>27</v>
      </c>
      <c r="BF83" s="254" t="s">
        <v>27</v>
      </c>
      <c r="BG83" s="254" t="s">
        <v>27</v>
      </c>
      <c r="BH83" s="253" t="s">
        <v>23</v>
      </c>
      <c r="BI83" s="253" t="s">
        <v>23</v>
      </c>
      <c r="BJ83" s="253" t="s">
        <v>23</v>
      </c>
      <c r="BK83" s="254" t="s">
        <v>27</v>
      </c>
      <c r="BL83" s="254" t="s">
        <v>27</v>
      </c>
      <c r="BM83" s="254" t="s">
        <v>27</v>
      </c>
      <c r="BN83" s="253" t="s">
        <v>23</v>
      </c>
      <c r="BO83" s="253" t="s">
        <v>23</v>
      </c>
      <c r="BP83" s="253" t="s">
        <v>23</v>
      </c>
      <c r="BQ83" s="254" t="s">
        <v>27</v>
      </c>
      <c r="BR83" s="254" t="s">
        <v>27</v>
      </c>
      <c r="BS83" s="254" t="s">
        <v>27</v>
      </c>
      <c r="BT83" s="253" t="s">
        <v>23</v>
      </c>
      <c r="BU83" s="253" t="s">
        <v>23</v>
      </c>
      <c r="BV83" s="253" t="s">
        <v>23</v>
      </c>
      <c r="BW83" s="254" t="s">
        <v>27</v>
      </c>
      <c r="BX83" s="254" t="s">
        <v>27</v>
      </c>
      <c r="BY83" s="255" t="s">
        <v>13</v>
      </c>
      <c r="BZ83" s="255" t="s">
        <v>13</v>
      </c>
      <c r="CA83" s="255" t="s">
        <v>13</v>
      </c>
      <c r="CB83" s="255" t="s">
        <v>13</v>
      </c>
      <c r="CC83" s="254" t="s">
        <v>27</v>
      </c>
      <c r="CD83" s="253" t="s">
        <v>23</v>
      </c>
      <c r="CE83" s="253" t="s">
        <v>23</v>
      </c>
      <c r="CF83" s="253" t="s">
        <v>23</v>
      </c>
      <c r="CG83" s="254" t="s">
        <v>27</v>
      </c>
      <c r="CH83" s="254" t="s">
        <v>27</v>
      </c>
      <c r="CI83" s="254" t="s">
        <v>27</v>
      </c>
      <c r="CJ83" s="253" t="s">
        <v>23</v>
      </c>
      <c r="CK83" s="253" t="s">
        <v>23</v>
      </c>
      <c r="CL83" s="253" t="s">
        <v>23</v>
      </c>
      <c r="CM83" s="252" t="s">
        <v>46</v>
      </c>
    </row>
    <row r="84" spans="1:91" ht="15" hidden="1" customHeight="1" x14ac:dyDescent="0.25">
      <c r="A84" s="344"/>
      <c r="B84" s="342"/>
      <c r="C84" s="64" t="s">
        <v>37</v>
      </c>
      <c r="D84" s="89">
        <f>CM49</f>
        <v>86.153333333333336</v>
      </c>
      <c r="E84" s="252">
        <f t="shared" ref="E84" si="426">IF(E83=$B$16,D84+($A$16*15),IF(E83=$B$17,D84+($A$17*15),IF(E83=$B$19,IF(D84+($A$19*15)&gt;100,100,D84+($A$19*15)),IF(E83=$B$18,IF(D84+($A$18*15)&gt;100,100,D84+($A$18*15)),D84))))</f>
        <v>86.153333333333336</v>
      </c>
      <c r="F84" s="252">
        <f t="shared" ref="F84" si="427">IF(F83=$B$16,E84+($A$16*15),IF(F83=$B$17,E84+($A$17*15),IF(F83=$B$19,IF(E84+($A$19*15)&gt;100,100,E84+($A$19*15)),IF(F83=$B$18,IF(E84+($A$18*15)&gt;100,100,E84+($A$18*15)),E84))))</f>
        <v>86.153333333333336</v>
      </c>
      <c r="G84" s="252">
        <f t="shared" ref="G84" si="428">IF(G83=$B$16,F84+($A$16*15),IF(G83=$B$17,F84+($A$17*15),IF(G83=$B$19,IF(F84+($A$19*15)&gt;100,100,F84+($A$19*15)),IF(G83=$B$18,IF(F84+($A$18*15)&gt;100,100,F84+($A$18*15)),F84))))</f>
        <v>86.153333333333336</v>
      </c>
      <c r="H84" s="252">
        <f>IF(H83=$B$16,G84+($A$16*15),IF(H83=$B$17,G84+($A$17*15),IF(H83=$B$19,IF(G84+($A$19*15)&gt;100,100,G84+($A$19*15)),IF(H83=$B$18,IF(G84+($A$18*15)&gt;100,100,G84+($A$18*15)),G84))))</f>
        <v>84.216666666666669</v>
      </c>
      <c r="I84" s="252">
        <f t="shared" ref="I84" si="429">IF(I83=$B$16,H84+($A$16*15),IF(I83=$B$17,H84+($A$17*15),IF(I83=$B$19,IF(H84+($A$19*15)&gt;100,100,H84+($A$19*15)),IF(I83=$B$18,IF(H84+($A$18*15)&gt;100,100,H84+($A$18*15)),H84))))</f>
        <v>82.28</v>
      </c>
      <c r="J84" s="252">
        <f t="shared" ref="J84" si="430">IF(J83=$B$16,I84+($A$16*15),IF(J83=$B$17,I84+($A$17*15),IF(J83=$B$19,IF(I84+($A$19*15)&gt;100,100,I84+($A$19*15)),IF(J83=$B$18,IF(I84+($A$18*15)&gt;100,100,I84+($A$18*15)),I84))))</f>
        <v>80.343333333333334</v>
      </c>
      <c r="K84" s="252">
        <f t="shared" ref="K84" si="431">IF(K83=$B$16,J84+($A$16*15),IF(K83=$B$17,J84+($A$17*15),IF(K83=$B$19,IF(J84+($A$19*15)&gt;100,100,J84+($A$19*15)),IF(K83=$B$18,IF(J84+($A$18*15)&gt;100,100,J84+($A$18*15)),J84))))</f>
        <v>78.42</v>
      </c>
      <c r="L84" s="252">
        <f t="shared" ref="L84" si="432">IF(L83=$B$16,K84+($A$16*15),IF(L83=$B$17,K84+($A$17*15),IF(L83=$B$19,IF(K84+($A$19*15)&gt;100,100,K84+($A$19*15)),IF(L83=$B$18,IF(K84+($A$18*15)&gt;100,100,K84+($A$18*15)),K84))))</f>
        <v>76.49666666666667</v>
      </c>
      <c r="M84" s="252">
        <f t="shared" ref="M84" si="433">IF(M83=$B$16,L84+($A$16*15),IF(M83=$B$17,L84+($A$17*15),IF(M83=$B$19,IF(L84+($A$19*15)&gt;100,100,L84+($A$19*15)),IF(M83=$B$18,IF(L84+($A$18*15)&gt;100,100,L84+($A$18*15)),L84))))</f>
        <v>74.573333333333338</v>
      </c>
      <c r="N84" s="252">
        <f t="shared" ref="N84" si="434">IF(N83=$B$16,M84+($A$16*15),IF(N83=$B$17,M84+($A$17*15),IF(N83=$B$19,IF(M84+($A$19*15)&gt;100,100,M84+($A$19*15)),IF(N83=$B$18,IF(M84+($A$18*15)&gt;100,100,M84+($A$18*15)),M84))))</f>
        <v>72.63666666666667</v>
      </c>
      <c r="O84" s="252">
        <f t="shared" ref="O84" si="435">IF(O83=$B$16,N84+($A$16*15),IF(O83=$B$17,N84+($A$17*15),IF(O83=$B$19,IF(N84+($A$19*15)&gt;100,100,N84+($A$19*15)),IF(O83=$B$18,IF(N84+($A$18*15)&gt;100,100,N84+($A$18*15)),N84))))</f>
        <v>70.7</v>
      </c>
      <c r="P84" s="252">
        <f t="shared" ref="P84" si="436">IF(P83=$B$16,O84+($A$16*15),IF(P83=$B$17,O84+($A$17*15),IF(P83=$B$19,IF(O84+($A$19*15)&gt;100,100,O84+($A$19*15)),IF(P83=$B$18,IF(O84+($A$18*15)&gt;100,100,O84+($A$18*15)),O84))))</f>
        <v>68.763333333333335</v>
      </c>
      <c r="Q84" s="252">
        <f t="shared" ref="Q84" si="437">IF(Q83=$B$16,P84+($A$16*15),IF(Q83=$B$17,P84+($A$17*15),IF(Q83=$B$19,IF(P84+($A$19*15)&gt;100,100,P84+($A$19*15)),IF(Q83=$B$18,IF(P84+($A$18*15)&gt;100,100,P84+($A$18*15)),P84))))</f>
        <v>66.84</v>
      </c>
      <c r="R84" s="252">
        <f t="shared" ref="R84" si="438">IF(R83=$B$16,Q84+($A$16*15),IF(R83=$B$17,Q84+($A$17*15),IF(R83=$B$19,IF(Q84+($A$19*15)&gt;100,100,Q84+($A$19*15)),IF(R83=$B$18,IF(Q84+($A$18*15)&gt;100,100,Q84+($A$18*15)),Q84))))</f>
        <v>64.916666666666671</v>
      </c>
      <c r="S84" s="252">
        <f t="shared" ref="S84" si="439">IF(S83=$B$16,R84+($A$16*15),IF(S83=$B$17,R84+($A$17*15),IF(S83=$B$19,IF(R84+($A$19*15)&gt;100,100,R84+($A$19*15)),IF(S83=$B$18,IF(R84+($A$18*15)&gt;100,100,R84+($A$18*15)),R84))))</f>
        <v>62.993333333333339</v>
      </c>
      <c r="T84" s="252">
        <f t="shared" ref="T84" si="440">IF(T83=$B$16,S84+($A$16*15),IF(T83=$B$17,S84+($A$17*15),IF(T83=$B$19,IF(S84+($A$19*15)&gt;100,100,S84+($A$19*15)),IF(T83=$B$18,IF(S84+($A$18*15)&gt;100,100,S84+($A$18*15)),S84))))</f>
        <v>61.056666666666672</v>
      </c>
      <c r="U84" s="252">
        <f t="shared" ref="U84" si="441">IF(U83=$B$16,T84+($A$16*15),IF(U83=$B$17,T84+($A$17*15),IF(U83=$B$19,IF(T84+($A$19*15)&gt;100,100,T84+($A$19*15)),IF(U83=$B$18,IF(T84+($A$18*15)&gt;100,100,T84+($A$18*15)),T84))))</f>
        <v>59.120000000000005</v>
      </c>
      <c r="V84" s="252">
        <f t="shared" ref="V84" si="442">IF(V83=$B$16,U84+($A$16*15),IF(V83=$B$17,U84+($A$17*15),IF(V83=$B$19,IF(U84+($A$19*15)&gt;100,100,U84+($A$19*15)),IF(V83=$B$18,IF(U84+($A$18*15)&gt;100,100,U84+($A$18*15)),U84))))</f>
        <v>57.183333333333337</v>
      </c>
      <c r="W84" s="252">
        <f t="shared" ref="W84" si="443">IF(W83=$B$16,V84+($A$16*15),IF(W83=$B$17,V84+($A$17*15),IF(W83=$B$19,IF(V84+($A$19*15)&gt;100,100,V84+($A$19*15)),IF(W83=$B$18,IF(V84+($A$18*15)&gt;100,100,V84+($A$18*15)),V84))))</f>
        <v>55.260000000000005</v>
      </c>
      <c r="X84" s="252">
        <f t="shared" ref="X84" si="444">IF(X83=$B$16,W84+($A$16*15),IF(X83=$B$17,W84+($A$17*15),IF(X83=$B$19,IF(W84+($A$19*15)&gt;100,100,W84+($A$19*15)),IF(X83=$B$18,IF(W84+($A$18*15)&gt;100,100,W84+($A$18*15)),W84))))</f>
        <v>53.336666666666673</v>
      </c>
      <c r="Y84" s="252">
        <f t="shared" ref="Y84" si="445">IF(Y83=$B$16,X84+($A$16*15),IF(Y83=$B$17,X84+($A$17*15),IF(Y83=$B$19,IF(X84+($A$19*15)&gt;100,100,X84+($A$19*15)),IF(Y83=$B$18,IF(X84+($A$18*15)&gt;100,100,X84+($A$18*15)),X84))))</f>
        <v>51.413333333333341</v>
      </c>
      <c r="Z84" s="252">
        <f t="shared" ref="Z84" si="446">IF(Z83=$B$16,Y84+($A$16*15),IF(Z83=$B$17,Y84+($A$17*15),IF(Z83=$B$19,IF(Y84+($A$19*15)&gt;100,100,Y84+($A$19*15)),IF(Z83=$B$18,IF(Y84+($A$18*15)&gt;100,100,Y84+($A$18*15)),Y84))))</f>
        <v>49.476666666666674</v>
      </c>
      <c r="AA84" s="252">
        <f t="shared" ref="AA84" si="447">IF(AA83=$B$16,Z84+($A$16*15),IF(AA83=$B$17,Z84+($A$17*15),IF(AA83=$B$19,IF(Z84+($A$19*15)&gt;100,100,Z84+($A$19*15)),IF(AA83=$B$18,IF(Z84+($A$18*15)&gt;100,100,Z84+($A$18*15)),Z84))))</f>
        <v>47.540000000000006</v>
      </c>
      <c r="AB84" s="252">
        <f t="shared" ref="AB84" si="448">IF(AB83=$B$16,AA84+($A$16*15),IF(AB83=$B$17,AA84+($A$17*15),IF(AB83=$B$19,IF(AA84+($A$19*15)&gt;100,100,AA84+($A$19*15)),IF(AB83=$B$18,IF(AA84+($A$18*15)&gt;100,100,AA84+($A$18*15)),AA84))))</f>
        <v>45.603333333333339</v>
      </c>
      <c r="AC84" s="252">
        <f t="shared" ref="AC84" si="449">IF(AC83=$B$16,AB84+($A$16*15),IF(AC83=$B$17,AB84+($A$17*15),IF(AC83=$B$19,IF(AB84+($A$19*15)&gt;100,100,AB84+($A$19*15)),IF(AC83=$B$18,IF(AB84+($A$18*15)&gt;100,100,AB84+($A$18*15)),AB84))))</f>
        <v>43.680000000000007</v>
      </c>
      <c r="AD84" s="252">
        <f t="shared" ref="AD84" si="450">IF(AD83=$B$16,AC84+($A$16*15),IF(AD83=$B$17,AC84+($A$17*15),IF(AD83=$B$19,IF(AC84+($A$19*15)&gt;100,100,AC84+($A$19*15)),IF(AD83=$B$18,IF(AC84+($A$18*15)&gt;100,100,AC84+($A$18*15)),AC84))))</f>
        <v>41.756666666666675</v>
      </c>
      <c r="AE84" s="252">
        <f t="shared" ref="AE84" si="451">IF(AE83=$B$16,AD84+($A$16*15),IF(AE83=$B$17,AD84+($A$17*15),IF(AE83=$B$19,IF(AD84+($A$19*15)&gt;100,100,AD84+($A$19*15)),IF(AE83=$B$18,IF(AD84+($A$18*15)&gt;100,100,AD84+($A$18*15)),AD84))))</f>
        <v>39.833333333333343</v>
      </c>
      <c r="AF84" s="252">
        <f t="shared" ref="AF84" si="452">IF(AF83=$B$16,AE84+($A$16*15),IF(AF83=$B$17,AE84+($A$17*15),IF(AF83=$B$19,IF(AE84+($A$19*15)&gt;100,100,AE84+($A$19*15)),IF(AF83=$B$18,IF(AE84+($A$18*15)&gt;100,100,AE84+($A$18*15)),AE84))))</f>
        <v>37.896666666666675</v>
      </c>
      <c r="AG84" s="252">
        <f t="shared" ref="AG84" si="453">IF(AG83=$B$16,AF84+($A$16*15),IF(AG83=$B$17,AF84+($A$17*15),IF(AG83=$B$19,IF(AF84+($A$19*15)&gt;100,100,AF84+($A$19*15)),IF(AG83=$B$18,IF(AF84+($A$18*15)&gt;100,100,AF84+($A$18*15)),AF84))))</f>
        <v>35.960000000000008</v>
      </c>
      <c r="AH84" s="252">
        <f t="shared" ref="AH84" si="454">IF(AH83=$B$16,AG84+($A$16*15),IF(AH83=$B$17,AG84+($A$17*15),IF(AH83=$B$19,IF(AG84+($A$19*15)&gt;100,100,AG84+($A$19*15)),IF(AH83=$B$18,IF(AG84+($A$18*15)&gt;100,100,AG84+($A$18*15)),AG84))))</f>
        <v>34.023333333333341</v>
      </c>
      <c r="AI84" s="252">
        <f t="shared" ref="AI84" si="455">IF(AI83=$B$16,AH84+($A$16*15),IF(AI83=$B$17,AH84+($A$17*15),IF(AI83=$B$19,IF(AH84+($A$19*15)&gt;100,100,AH84+($A$19*15)),IF(AI83=$B$18,IF(AH84+($A$18*15)&gt;100,100,AH84+($A$18*15)),AH84))))</f>
        <v>32.100000000000009</v>
      </c>
      <c r="AJ84" s="252">
        <f t="shared" ref="AJ84" si="456">IF(AJ83=$B$16,AI84+($A$16*15),IF(AJ83=$B$17,AI84+($A$17*15),IF(AJ83=$B$19,IF(AI84+($A$19*15)&gt;100,100,AI84+($A$19*15)),IF(AJ83=$B$18,IF(AI84+($A$18*15)&gt;100,100,AI84+($A$18*15)),AI84))))</f>
        <v>30.176666666666677</v>
      </c>
      <c r="AK84" s="252">
        <f t="shared" ref="AK84" si="457">IF(AK83=$B$16,AJ84+($A$16*15),IF(AK83=$B$17,AJ84+($A$17*15),IF(AK83=$B$19,IF(AJ84+($A$19*15)&gt;100,100,AJ84+($A$19*15)),IF(AK83=$B$18,IF(AJ84+($A$18*15)&gt;100,100,AJ84+($A$18*15)),AJ84))))</f>
        <v>28.253333333333345</v>
      </c>
      <c r="AL84" s="252">
        <f t="shared" ref="AL84" si="458">IF(AL83=$B$16,AK84+($A$16*15),IF(AL83=$B$17,AK84+($A$17*15),IF(AL83=$B$19,IF(AK84+($A$19*15)&gt;100,100,AK84+($A$19*15)),IF(AL83=$B$18,IF(AK84+($A$18*15)&gt;100,100,AK84+($A$18*15)),AK84))))</f>
        <v>26.316666666666677</v>
      </c>
      <c r="AM84" s="252">
        <f t="shared" ref="AM84" si="459">IF(AM83=$B$16,AL84+($A$16*15),IF(AM83=$B$17,AL84+($A$17*15),IF(AM83=$B$19,IF(AL84+($A$19*15)&gt;100,100,AL84+($A$19*15)),IF(AM83=$B$18,IF(AL84+($A$18*15)&gt;100,100,AL84+($A$18*15)),AL84))))</f>
        <v>24.38000000000001</v>
      </c>
      <c r="AN84" s="252">
        <f t="shared" ref="AN84" si="460">IF(AN83=$B$16,AM84+($A$16*15),IF(AN83=$B$17,AM84+($A$17*15),IF(AN83=$B$19,IF(AM84+($A$19*15)&gt;100,100,AM84+($A$19*15)),IF(AN83=$B$18,IF(AM84+($A$18*15)&gt;100,100,AM84+($A$18*15)),AM84))))</f>
        <v>22.443333333333342</v>
      </c>
      <c r="AO84" s="252">
        <f t="shared" ref="AO84" si="461">IF(AO83=$B$16,AN84+($A$16*15),IF(AO83=$B$17,AN84+($A$17*15),IF(AO83=$B$19,IF(AN84+($A$19*15)&gt;100,100,AN84+($A$19*15)),IF(AO83=$B$18,IF(AN84+($A$18*15)&gt;100,100,AN84+($A$18*15)),AN84))))</f>
        <v>20.52000000000001</v>
      </c>
      <c r="AP84" s="252">
        <f t="shared" ref="AP84" si="462">IF(AP83=$B$16,AO84+($A$16*15),IF(AP83=$B$17,AO84+($A$17*15),IF(AP83=$B$19,IF(AO84+($A$19*15)&gt;100,100,AO84+($A$19*15)),IF(AP83=$B$18,IF(AO84+($A$18*15)&gt;100,100,AO84+($A$18*15)),AO84))))</f>
        <v>18.596666666666678</v>
      </c>
      <c r="AQ84" s="252">
        <f t="shared" ref="AQ84" si="463">IF(AQ83=$B$16,AP84+($A$16*15),IF(AQ83=$B$17,AP84+($A$17*15),IF(AQ83=$B$19,IF(AP84+($A$19*15)&gt;100,100,AP84+($A$19*15)),IF(AQ83=$B$18,IF(AP84+($A$18*15)&gt;100,100,AP84+($A$18*15)),AP84))))</f>
        <v>33.596666666666678</v>
      </c>
      <c r="AR84" s="252">
        <f t="shared" ref="AR84" si="464">IF(AR83=$B$16,AQ84+($A$16*15),IF(AR83=$B$17,AQ84+($A$17*15),IF(AR83=$B$19,IF(AQ84+($A$19*15)&gt;100,100,AQ84+($A$19*15)),IF(AR83=$B$18,IF(AQ84+($A$18*15)&gt;100,100,AQ84+($A$18*15)),AQ84))))</f>
        <v>48.596666666666678</v>
      </c>
      <c r="AS84" s="252">
        <f t="shared" ref="AS84" si="465">IF(AS83=$B$16,AR84+($A$16*15),IF(AS83=$B$17,AR84+($A$17*15),IF(AS83=$B$19,IF(AR84+($A$19*15)&gt;100,100,AR84+($A$19*15)),IF(AS83=$B$18,IF(AR84+($A$18*15)&gt;100,100,AR84+($A$18*15)),AR84))))</f>
        <v>63.596666666666678</v>
      </c>
      <c r="AT84" s="252">
        <f t="shared" ref="AT84" si="466">IF(AT83=$B$16,AS84+($A$16*15),IF(AT83=$B$17,AS84+($A$17*15),IF(AT83=$B$19,IF(AS84+($A$19*15)&gt;100,100,AS84+($A$19*15)),IF(AT83=$B$18,IF(AS84+($A$18*15)&gt;100,100,AS84+($A$18*15)),AS84))))</f>
        <v>78.596666666666678</v>
      </c>
      <c r="AU84" s="252">
        <f t="shared" ref="AU84" si="467">IF(AU83=$B$16,AT84+($A$16*15),IF(AU83=$B$17,AT84+($A$17*15),IF(AU83=$B$19,IF(AT84+($A$19*15)&gt;100,100,AT84+($A$19*15)),IF(AU83=$B$18,IF(AT84+($A$18*15)&gt;100,100,AT84+($A$18*15)),AT84))))</f>
        <v>76.673333333333346</v>
      </c>
      <c r="AV84" s="252">
        <f t="shared" ref="AV84" si="468">IF(AV83=$B$16,AU84+($A$16*15),IF(AV83=$B$17,AU84+($A$17*15),IF(AV83=$B$19,IF(AU84+($A$19*15)&gt;100,100,AU84+($A$19*15)),IF(AV83=$B$18,IF(AU84+($A$18*15)&gt;100,100,AU84+($A$18*15)),AU84))))</f>
        <v>74.736666666666679</v>
      </c>
      <c r="AW84" s="252">
        <f t="shared" ref="AW84" si="469">IF(AW83=$B$16,AV84+($A$16*15),IF(AW83=$B$17,AV84+($A$17*15),IF(AW83=$B$19,IF(AV84+($A$19*15)&gt;100,100,AV84+($A$19*15)),IF(AW83=$B$18,IF(AV84+($A$18*15)&gt;100,100,AV84+($A$18*15)),AV84))))</f>
        <v>72.800000000000011</v>
      </c>
      <c r="AX84" s="252">
        <f t="shared" ref="AX84" si="470">IF(AX83=$B$16,AW84+($A$16*15),IF(AX83=$B$17,AW84+($A$17*15),IF(AX83=$B$19,IF(AW84+($A$19*15)&gt;100,100,AW84+($A$19*15)),IF(AX83=$B$18,IF(AW84+($A$18*15)&gt;100,100,AW84+($A$18*15)),AW84))))</f>
        <v>70.863333333333344</v>
      </c>
      <c r="AY84" s="252">
        <f t="shared" ref="AY84" si="471">IF(AY83=$B$16,AX84+($A$16*15),IF(AY83=$B$17,AX84+($A$17*15),IF(AY83=$B$19,IF(AX84+($A$19*15)&gt;100,100,AX84+($A$19*15)),IF(AY83=$B$18,IF(AX84+($A$18*15)&gt;100,100,AX84+($A$18*15)),AX84))))</f>
        <v>68.940000000000012</v>
      </c>
      <c r="AZ84" s="252">
        <f t="shared" ref="AZ84" si="472">IF(AZ83=$B$16,AY84+($A$16*15),IF(AZ83=$B$17,AY84+($A$17*15),IF(AZ83=$B$19,IF(AY84+($A$19*15)&gt;100,100,AY84+($A$19*15)),IF(AZ83=$B$18,IF(AY84+($A$18*15)&gt;100,100,AY84+($A$18*15)),AY84))))</f>
        <v>67.01666666666668</v>
      </c>
      <c r="BA84" s="252">
        <f t="shared" ref="BA84" si="473">IF(BA83=$B$16,AZ84+($A$16*15),IF(BA83=$B$17,AZ84+($A$17*15),IF(BA83=$B$19,IF(AZ84+($A$19*15)&gt;100,100,AZ84+($A$19*15)),IF(BA83=$B$18,IF(AZ84+($A$18*15)&gt;100,100,AZ84+($A$18*15)),AZ84))))</f>
        <v>65.093333333333348</v>
      </c>
      <c r="BB84" s="252">
        <f t="shared" ref="BB84" si="474">IF(BB83=$B$16,BA84+($A$16*15),IF(BB83=$B$17,BA84+($A$17*15),IF(BB83=$B$19,IF(BA84+($A$19*15)&gt;100,100,BA84+($A$19*15)),IF(BB83=$B$18,IF(BA84+($A$18*15)&gt;100,100,BA84+($A$18*15)),BA84))))</f>
        <v>63.15666666666668</v>
      </c>
      <c r="BC84" s="252">
        <f t="shared" ref="BC84" si="475">IF(BC83=$B$16,BB84+($A$16*15),IF(BC83=$B$17,BB84+($A$17*15),IF(BC83=$B$19,IF(BB84+($A$19*15)&gt;100,100,BB84+($A$19*15)),IF(BC83=$B$18,IF(BB84+($A$18*15)&gt;100,100,BB84+($A$18*15)),BB84))))</f>
        <v>61.220000000000013</v>
      </c>
      <c r="BD84" s="252">
        <f t="shared" ref="BD84" si="476">IF(BD83=$B$16,BC84+($A$16*15),IF(BD83=$B$17,BC84+($A$17*15),IF(BD83=$B$19,IF(BC84+($A$19*15)&gt;100,100,BC84+($A$19*15)),IF(BD83=$B$18,IF(BC84+($A$18*15)&gt;100,100,BC84+($A$18*15)),BC84))))</f>
        <v>59.283333333333346</v>
      </c>
      <c r="BE84" s="252">
        <f t="shared" ref="BE84" si="477">IF(BE83=$B$16,BD84+($A$16*15),IF(BE83=$B$17,BD84+($A$17*15),IF(BE83=$B$19,IF(BD84+($A$19*15)&gt;100,100,BD84+($A$19*15)),IF(BE83=$B$18,IF(BD84+($A$18*15)&gt;100,100,BD84+($A$18*15)),BD84))))</f>
        <v>57.360000000000014</v>
      </c>
      <c r="BF84" s="252">
        <f t="shared" ref="BF84" si="478">IF(BF83=$B$16,BE84+($A$16*15),IF(BF83=$B$17,BE84+($A$17*15),IF(BF83=$B$19,IF(BE84+($A$19*15)&gt;100,100,BE84+($A$19*15)),IF(BF83=$B$18,IF(BE84+($A$18*15)&gt;100,100,BE84+($A$18*15)),BE84))))</f>
        <v>55.436666666666682</v>
      </c>
      <c r="BG84" s="252">
        <f t="shared" ref="BG84" si="479">IF(BG83=$B$16,BF84+($A$16*15),IF(BG83=$B$17,BF84+($A$17*15),IF(BG83=$B$19,IF(BF84+($A$19*15)&gt;100,100,BF84+($A$19*15)),IF(BG83=$B$18,IF(BF84+($A$18*15)&gt;100,100,BF84+($A$18*15)),BF84))))</f>
        <v>53.51333333333335</v>
      </c>
      <c r="BH84" s="252">
        <f t="shared" ref="BH84" si="480">IF(BH83=$B$16,BG84+($A$16*15),IF(BH83=$B$17,BG84+($A$17*15),IF(BH83=$B$19,IF(BG84+($A$19*15)&gt;100,100,BG84+($A$19*15)),IF(BH83=$B$18,IF(BG84+($A$18*15)&gt;100,100,BG84+($A$18*15)),BG84))))</f>
        <v>51.576666666666682</v>
      </c>
      <c r="BI84" s="252">
        <f t="shared" ref="BI84" si="481">IF(BI83=$B$16,BH84+($A$16*15),IF(BI83=$B$17,BH84+($A$17*15),IF(BI83=$B$19,IF(BH84+($A$19*15)&gt;100,100,BH84+($A$19*15)),IF(BI83=$B$18,IF(BH84+($A$18*15)&gt;100,100,BH84+($A$18*15)),BH84))))</f>
        <v>49.640000000000015</v>
      </c>
      <c r="BJ84" s="252">
        <f t="shared" ref="BJ84" si="482">IF(BJ83=$B$16,BI84+($A$16*15),IF(BJ83=$B$17,BI84+($A$17*15),IF(BJ83=$B$19,IF(BI84+($A$19*15)&gt;100,100,BI84+($A$19*15)),IF(BJ83=$B$18,IF(BI84+($A$18*15)&gt;100,100,BI84+($A$18*15)),BI84))))</f>
        <v>47.703333333333347</v>
      </c>
      <c r="BK84" s="252">
        <f t="shared" ref="BK84" si="483">IF(BK83=$B$16,BJ84+($A$16*15),IF(BK83=$B$17,BJ84+($A$17*15),IF(BK83=$B$19,IF(BJ84+($A$19*15)&gt;100,100,BJ84+($A$19*15)),IF(BK83=$B$18,IF(BJ84+($A$18*15)&gt;100,100,BJ84+($A$18*15)),BJ84))))</f>
        <v>45.780000000000015</v>
      </c>
      <c r="BL84" s="252">
        <f t="shared" ref="BL84" si="484">IF(BL83=$B$16,BK84+($A$16*15),IF(BL83=$B$17,BK84+($A$17*15),IF(BL83=$B$19,IF(BK84+($A$19*15)&gt;100,100,BK84+($A$19*15)),IF(BL83=$B$18,IF(BK84+($A$18*15)&gt;100,100,BK84+($A$18*15)),BK84))))</f>
        <v>43.856666666666683</v>
      </c>
      <c r="BM84" s="252">
        <f t="shared" ref="BM84" si="485">IF(BM83=$B$16,BL84+($A$16*15),IF(BM83=$B$17,BL84+($A$17*15),IF(BM83=$B$19,IF(BL84+($A$19*15)&gt;100,100,BL84+($A$19*15)),IF(BM83=$B$18,IF(BL84+($A$18*15)&gt;100,100,BL84+($A$18*15)),BL84))))</f>
        <v>41.933333333333351</v>
      </c>
      <c r="BN84" s="252">
        <f t="shared" ref="BN84" si="486">IF(BN83=$B$16,BM84+($A$16*15),IF(BN83=$B$17,BM84+($A$17*15),IF(BN83=$B$19,IF(BM84+($A$19*15)&gt;100,100,BM84+($A$19*15)),IF(BN83=$B$18,IF(BM84+($A$18*15)&gt;100,100,BM84+($A$18*15)),BM84))))</f>
        <v>39.996666666666684</v>
      </c>
      <c r="BO84" s="252">
        <f t="shared" ref="BO84" si="487">IF(BO83=$B$16,BN84+($A$16*15),IF(BO83=$B$17,BN84+($A$17*15),IF(BO83=$B$19,IF(BN84+($A$19*15)&gt;100,100,BN84+($A$19*15)),IF(BO83=$B$18,IF(BN84+($A$18*15)&gt;100,100,BN84+($A$18*15)),BN84))))</f>
        <v>38.060000000000016</v>
      </c>
      <c r="BP84" s="252">
        <f t="shared" ref="BP84" si="488">IF(BP83=$B$16,BO84+($A$16*15),IF(BP83=$B$17,BO84+($A$17*15),IF(BP83=$B$19,IF(BO84+($A$19*15)&gt;100,100,BO84+($A$19*15)),IF(BP83=$B$18,IF(BO84+($A$18*15)&gt;100,100,BO84+($A$18*15)),BO84))))</f>
        <v>36.123333333333349</v>
      </c>
      <c r="BQ84" s="252">
        <f t="shared" ref="BQ84" si="489">IF(BQ83=$B$16,BP84+($A$16*15),IF(BQ83=$B$17,BP84+($A$17*15),IF(BQ83=$B$19,IF(BP84+($A$19*15)&gt;100,100,BP84+($A$19*15)),IF(BQ83=$B$18,IF(BP84+($A$18*15)&gt;100,100,BP84+($A$18*15)),BP84))))</f>
        <v>34.200000000000017</v>
      </c>
      <c r="BR84" s="252">
        <f t="shared" ref="BR84" si="490">IF(BR83=$B$16,BQ84+($A$16*15),IF(BR83=$B$17,BQ84+($A$17*15),IF(BR83=$B$19,IF(BQ84+($A$19*15)&gt;100,100,BQ84+($A$19*15)),IF(BR83=$B$18,IF(BQ84+($A$18*15)&gt;100,100,BQ84+($A$18*15)),BQ84))))</f>
        <v>32.276666666666685</v>
      </c>
      <c r="BS84" s="252">
        <f t="shared" ref="BS84" si="491">IF(BS83=$B$16,BR84+($A$16*15),IF(BS83=$B$17,BR84+($A$17*15),IF(BS83=$B$19,IF(BR84+($A$19*15)&gt;100,100,BR84+($A$19*15)),IF(BS83=$B$18,IF(BR84+($A$18*15)&gt;100,100,BR84+($A$18*15)),BR84))))</f>
        <v>30.353333333333353</v>
      </c>
      <c r="BT84" s="252">
        <f t="shared" ref="BT84" si="492">IF(BT83=$B$16,BS84+($A$16*15),IF(BT83=$B$17,BS84+($A$17*15),IF(BT83=$B$19,IF(BS84+($A$19*15)&gt;100,100,BS84+($A$19*15)),IF(BT83=$B$18,IF(BS84+($A$18*15)&gt;100,100,BS84+($A$18*15)),BS84))))</f>
        <v>28.416666666666686</v>
      </c>
      <c r="BU84" s="252">
        <f t="shared" ref="BU84" si="493">IF(BU83=$B$16,BT84+($A$16*15),IF(BU83=$B$17,BT84+($A$17*15),IF(BU83=$B$19,IF(BT84+($A$19*15)&gt;100,100,BT84+($A$19*15)),IF(BU83=$B$18,IF(BT84+($A$18*15)&gt;100,100,BT84+($A$18*15)),BT84))))</f>
        <v>26.480000000000018</v>
      </c>
      <c r="BV84" s="252">
        <f t="shared" ref="BV84" si="494">IF(BV83=$B$16,BU84+($A$16*15),IF(BV83=$B$17,BU84+($A$17*15),IF(BV83=$B$19,IF(BU84+($A$19*15)&gt;100,100,BU84+($A$19*15)),IF(BV83=$B$18,IF(BU84+($A$18*15)&gt;100,100,BU84+($A$18*15)),BU84))))</f>
        <v>24.543333333333351</v>
      </c>
      <c r="BW84" s="252">
        <f t="shared" ref="BW84" si="495">IF(BW83=$B$16,BV84+($A$16*15),IF(BW83=$B$17,BV84+($A$17*15),IF(BW83=$B$19,IF(BV84+($A$19*15)&gt;100,100,BV84+($A$19*15)),IF(BW83=$B$18,IF(BV84+($A$18*15)&gt;100,100,BV84+($A$18*15)),BV84))))</f>
        <v>22.620000000000019</v>
      </c>
      <c r="BX84" s="252">
        <f t="shared" ref="BX84" si="496">IF(BX83=$B$16,BW84+($A$16*15),IF(BX83=$B$17,BW84+($A$17*15),IF(BX83=$B$19,IF(BW84+($A$19*15)&gt;100,100,BW84+($A$19*15)),IF(BX83=$B$18,IF(BW84+($A$18*15)&gt;100,100,BW84+($A$18*15)),BW84))))</f>
        <v>20.696666666666687</v>
      </c>
      <c r="BY84" s="252">
        <f t="shared" ref="BY84" si="497">IF(BY83=$B$16,BX84+($A$16*15),IF(BY83=$B$17,BX84+($A$17*15),IF(BY83=$B$19,IF(BX84+($A$19*15)&gt;100,100,BX84+($A$19*15)),IF(BY83=$B$18,IF(BX84+($A$18*15)&gt;100,100,BX84+($A$18*15)),BX84))))</f>
        <v>35.696666666666687</v>
      </c>
      <c r="BZ84" s="252">
        <f t="shared" ref="BZ84" si="498">IF(BZ83=$B$16,BY84+($A$16*15),IF(BZ83=$B$17,BY84+($A$17*15),IF(BZ83=$B$19,IF(BY84+($A$19*15)&gt;100,100,BY84+($A$19*15)),IF(BZ83=$B$18,IF(BY84+($A$18*15)&gt;100,100,BY84+($A$18*15)),BY84))))</f>
        <v>50.696666666666687</v>
      </c>
      <c r="CA84" s="252">
        <f t="shared" ref="CA84" si="499">IF(CA83=$B$16,BZ84+($A$16*15),IF(CA83=$B$17,BZ84+($A$17*15),IF(CA83=$B$19,IF(BZ84+($A$19*15)&gt;100,100,BZ84+($A$19*15)),IF(CA83=$B$18,IF(BZ84+($A$18*15)&gt;100,100,BZ84+($A$18*15)),BZ84))))</f>
        <v>65.696666666666687</v>
      </c>
      <c r="CB84" s="252">
        <f t="shared" ref="CB84" si="500">IF(CB83=$B$16,CA84+($A$16*15),IF(CB83=$B$17,CA84+($A$17*15),IF(CB83=$B$19,IF(CA84+($A$19*15)&gt;100,100,CA84+($A$19*15)),IF(CB83=$B$18,IF(CA84+($A$18*15)&gt;100,100,CA84+($A$18*15)),CA84))))</f>
        <v>80.696666666666687</v>
      </c>
      <c r="CC84" s="252">
        <f t="shared" ref="CC84" si="501">IF(CC83=$B$16,CB84+($A$16*15),IF(CC83=$B$17,CB84+($A$17*15),IF(CC83=$B$19,IF(CB84+($A$19*15)&gt;100,100,CB84+($A$19*15)),IF(CC83=$B$18,IF(CB84+($A$18*15)&gt;100,100,CB84+($A$18*15)),CB84))))</f>
        <v>78.773333333333355</v>
      </c>
      <c r="CD84" s="252">
        <f t="shared" ref="CD84" si="502">IF(CD83=$B$16,CC84+($A$16*15),IF(CD83=$B$17,CC84+($A$17*15),IF(CD83=$B$19,IF(CC84+($A$19*15)&gt;100,100,CC84+($A$19*15)),IF(CD83=$B$18,IF(CC84+($A$18*15)&gt;100,100,CC84+($A$18*15)),CC84))))</f>
        <v>76.836666666666687</v>
      </c>
      <c r="CE84" s="252">
        <f t="shared" ref="CE84" si="503">IF(CE83=$B$16,CD84+($A$16*15),IF(CE83=$B$17,CD84+($A$17*15),IF(CE83=$B$19,IF(CD84+($A$19*15)&gt;100,100,CD84+($A$19*15)),IF(CE83=$B$18,IF(CD84+($A$18*15)&gt;100,100,CD84+($A$18*15)),CD84))))</f>
        <v>74.90000000000002</v>
      </c>
      <c r="CF84" s="252">
        <f t="shared" ref="CF84" si="504">IF(CF83=$B$16,CE84+($A$16*15),IF(CF83=$B$17,CE84+($A$17*15),IF(CF83=$B$19,IF(CE84+($A$19*15)&gt;100,100,CE84+($A$19*15)),IF(CF83=$B$18,IF(CE84+($A$18*15)&gt;100,100,CE84+($A$18*15)),CE84))))</f>
        <v>72.963333333333352</v>
      </c>
      <c r="CG84" s="252">
        <f t="shared" ref="CG84" si="505">IF(CG83=$B$16,CF84+($A$16*15),IF(CG83=$B$17,CF84+($A$17*15),IF(CG83=$B$19,IF(CF84+($A$19*15)&gt;100,100,CF84+($A$19*15)),IF(CG83=$B$18,IF(CF84+($A$18*15)&gt;100,100,CF84+($A$18*15)),CF84))))</f>
        <v>71.04000000000002</v>
      </c>
      <c r="CH84" s="252">
        <f t="shared" ref="CH84" si="506">IF(CH83=$B$16,CG84+($A$16*15),IF(CH83=$B$17,CG84+($A$17*15),IF(CH83=$B$19,IF(CG84+($A$19*15)&gt;100,100,CG84+($A$19*15)),IF(CH83=$B$18,IF(CG84+($A$18*15)&gt;100,100,CG84+($A$18*15)),CG84))))</f>
        <v>69.116666666666688</v>
      </c>
      <c r="CI84" s="252">
        <f t="shared" ref="CI84" si="507">IF(CI83=$B$16,CH84+($A$16*15),IF(CI83=$B$17,CH84+($A$17*15),IF(CI83=$B$19,IF(CH84+($A$19*15)&gt;100,100,CH84+($A$19*15)),IF(CI83=$B$18,IF(CH84+($A$18*15)&gt;100,100,CH84+($A$18*15)),CH84))))</f>
        <v>67.193333333333356</v>
      </c>
      <c r="CJ84" s="252">
        <f t="shared" ref="CJ84" si="508">IF(CJ83=$B$16,CI84+($A$16*15),IF(CJ83=$B$17,CI84+($A$17*15),IF(CJ83=$B$19,IF(CI84+($A$19*15)&gt;100,100,CI84+($A$19*15)),IF(CJ83=$B$18,IF(CI84+($A$18*15)&gt;100,100,CI84+($A$18*15)),CI84))))</f>
        <v>65.256666666666689</v>
      </c>
      <c r="CK84" s="252">
        <f t="shared" ref="CK84" si="509">IF(CK83=$B$16,CJ84+($A$16*15),IF(CK83=$B$17,CJ84+($A$17*15),IF(CK83=$B$19,IF(CJ84+($A$19*15)&gt;100,100,CJ84+($A$19*15)),IF(CK83=$B$18,IF(CJ84+($A$18*15)&gt;100,100,CJ84+($A$18*15)),CJ84))))</f>
        <v>63.320000000000022</v>
      </c>
      <c r="CL84" s="252">
        <f t="shared" ref="CL84" si="510">IF(CL83=$B$16,CK84+($A$16*15),IF(CL83=$B$17,CK84+($A$17*15),IF(CL83=$B$19,IF(CK84+($A$19*15)&gt;100,100,CK84+($A$19*15)),IF(CL83=$B$18,IF(CK84+($A$18*15)&gt;100,100,CK84+($A$18*15)),CK84))))</f>
        <v>61.383333333333354</v>
      </c>
      <c r="CM84" s="256">
        <f t="shared" ref="CM84" si="511">CL84-10</f>
        <v>51.383333333333354</v>
      </c>
    </row>
    <row r="85" spans="1:91" ht="15" customHeight="1" x14ac:dyDescent="0.25">
      <c r="A85" s="344"/>
      <c r="B85" s="341" t="s">
        <v>58</v>
      </c>
      <c r="C85" s="64" t="s">
        <v>44</v>
      </c>
      <c r="D85" s="43" t="s">
        <v>45</v>
      </c>
      <c r="E85" s="252"/>
      <c r="F85" s="252"/>
      <c r="G85" s="252"/>
      <c r="H85" s="252"/>
      <c r="I85" s="253" t="s">
        <v>23</v>
      </c>
      <c r="J85" s="253" t="s">
        <v>23</v>
      </c>
      <c r="K85" s="253" t="s">
        <v>23</v>
      </c>
      <c r="L85" s="254" t="s">
        <v>27</v>
      </c>
      <c r="M85" s="254" t="s">
        <v>27</v>
      </c>
      <c r="N85" s="254" t="s">
        <v>27</v>
      </c>
      <c r="O85" s="253" t="s">
        <v>23</v>
      </c>
      <c r="P85" s="253" t="s">
        <v>23</v>
      </c>
      <c r="Q85" s="253" t="s">
        <v>23</v>
      </c>
      <c r="R85" s="254" t="s">
        <v>27</v>
      </c>
      <c r="S85" s="254" t="s">
        <v>27</v>
      </c>
      <c r="T85" s="254" t="s">
        <v>27</v>
      </c>
      <c r="U85" s="253" t="s">
        <v>23</v>
      </c>
      <c r="V85" s="253" t="s">
        <v>23</v>
      </c>
      <c r="W85" s="253" t="s">
        <v>23</v>
      </c>
      <c r="X85" s="254" t="s">
        <v>27</v>
      </c>
      <c r="Y85" s="254" t="s">
        <v>27</v>
      </c>
      <c r="Z85" s="254" t="s">
        <v>27</v>
      </c>
      <c r="AA85" s="253" t="s">
        <v>23</v>
      </c>
      <c r="AB85" s="253" t="s">
        <v>23</v>
      </c>
      <c r="AC85" s="253" t="s">
        <v>23</v>
      </c>
      <c r="AD85" s="254" t="s">
        <v>27</v>
      </c>
      <c r="AE85" s="254" t="s">
        <v>27</v>
      </c>
      <c r="AF85" s="254" t="s">
        <v>27</v>
      </c>
      <c r="AG85" s="253" t="s">
        <v>23</v>
      </c>
      <c r="AH85" s="253" t="s">
        <v>23</v>
      </c>
      <c r="AI85" s="253" t="s">
        <v>23</v>
      </c>
      <c r="AJ85" s="254" t="s">
        <v>27</v>
      </c>
      <c r="AK85" s="271" t="s">
        <v>31</v>
      </c>
      <c r="AL85" s="271" t="s">
        <v>31</v>
      </c>
      <c r="AM85" s="271" t="s">
        <v>31</v>
      </c>
      <c r="AN85" s="271" t="s">
        <v>31</v>
      </c>
      <c r="AO85" s="254" t="s">
        <v>27</v>
      </c>
      <c r="AP85" s="254" t="s">
        <v>27</v>
      </c>
      <c r="AQ85" s="253" t="s">
        <v>23</v>
      </c>
      <c r="AR85" s="253" t="s">
        <v>23</v>
      </c>
      <c r="AS85" s="253" t="s">
        <v>23</v>
      </c>
      <c r="AT85" s="254" t="s">
        <v>27</v>
      </c>
      <c r="AU85" s="254" t="s">
        <v>27</v>
      </c>
      <c r="AV85" s="254" t="s">
        <v>27</v>
      </c>
      <c r="AW85" s="253" t="s">
        <v>23</v>
      </c>
      <c r="AX85" s="253" t="s">
        <v>23</v>
      </c>
      <c r="AY85" s="253" t="s">
        <v>23</v>
      </c>
      <c r="AZ85" s="254" t="s">
        <v>27</v>
      </c>
      <c r="BA85" s="254" t="s">
        <v>27</v>
      </c>
      <c r="BB85" s="254" t="s">
        <v>27</v>
      </c>
      <c r="BC85" s="253" t="s">
        <v>23</v>
      </c>
      <c r="BD85" s="253" t="s">
        <v>23</v>
      </c>
      <c r="BE85" s="253" t="s">
        <v>23</v>
      </c>
      <c r="BF85" s="254" t="s">
        <v>27</v>
      </c>
      <c r="BG85" s="254" t="s">
        <v>27</v>
      </c>
      <c r="BH85" s="254" t="s">
        <v>27</v>
      </c>
      <c r="BI85" s="253" t="s">
        <v>23</v>
      </c>
      <c r="BJ85" s="253" t="s">
        <v>23</v>
      </c>
      <c r="BK85" s="253" t="s">
        <v>23</v>
      </c>
      <c r="BL85" s="254" t="s">
        <v>27</v>
      </c>
      <c r="BM85" s="254" t="s">
        <v>27</v>
      </c>
      <c r="BN85" s="254" t="s">
        <v>27</v>
      </c>
      <c r="BO85" s="253" t="s">
        <v>23</v>
      </c>
      <c r="BP85" s="253" t="s">
        <v>23</v>
      </c>
      <c r="BQ85" s="253" t="s">
        <v>23</v>
      </c>
      <c r="BR85" s="254" t="s">
        <v>27</v>
      </c>
      <c r="BS85" s="271" t="s">
        <v>31</v>
      </c>
      <c r="BT85" s="271" t="s">
        <v>31</v>
      </c>
      <c r="BU85" s="271" t="s">
        <v>31</v>
      </c>
      <c r="BV85" s="271" t="s">
        <v>31</v>
      </c>
      <c r="BW85" s="254" t="s">
        <v>27</v>
      </c>
      <c r="BX85" s="254" t="s">
        <v>27</v>
      </c>
      <c r="BY85" s="253" t="s">
        <v>23</v>
      </c>
      <c r="BZ85" s="253" t="s">
        <v>23</v>
      </c>
      <c r="CA85" s="253" t="s">
        <v>23</v>
      </c>
      <c r="CB85" s="254" t="s">
        <v>27</v>
      </c>
      <c r="CC85" s="254" t="s">
        <v>27</v>
      </c>
      <c r="CD85" s="254" t="s">
        <v>27</v>
      </c>
      <c r="CE85" s="253" t="s">
        <v>23</v>
      </c>
      <c r="CF85" s="253" t="s">
        <v>23</v>
      </c>
      <c r="CG85" s="253" t="s">
        <v>23</v>
      </c>
      <c r="CH85" s="254" t="s">
        <v>27</v>
      </c>
      <c r="CI85" s="254" t="s">
        <v>27</v>
      </c>
      <c r="CJ85" s="254" t="s">
        <v>27</v>
      </c>
      <c r="CK85" s="253" t="s">
        <v>23</v>
      </c>
      <c r="CL85" s="253" t="s">
        <v>23</v>
      </c>
      <c r="CM85" s="252" t="s">
        <v>46</v>
      </c>
    </row>
    <row r="86" spans="1:91" ht="15" hidden="1" customHeight="1" x14ac:dyDescent="0.25">
      <c r="A86" s="344"/>
      <c r="B86" s="342"/>
      <c r="C86" s="64" t="s">
        <v>37</v>
      </c>
      <c r="D86" s="89">
        <f>CM51</f>
        <v>86.153333333333336</v>
      </c>
      <c r="E86" s="252">
        <f t="shared" ref="E86" si="512">IF(E85=$B$16,D86+($A$16*15),IF(E85=$B$17,D86+($A$17*15),IF(E85=$B$19,IF(D86+($A$19*15)&gt;100,100,D86+($A$19*15)),IF(E85=$B$18,IF(D86+($A$18*15)&gt;100,100,D86+($A$18*15)),D86))))</f>
        <v>86.153333333333336</v>
      </c>
      <c r="F86" s="252">
        <f t="shared" ref="F86" si="513">IF(F85=$B$16,E86+($A$16*15),IF(F85=$B$17,E86+($A$17*15),IF(F85=$B$19,IF(E86+($A$19*15)&gt;100,100,E86+($A$19*15)),IF(F85=$B$18,IF(E86+($A$18*15)&gt;100,100,E86+($A$18*15)),E86))))</f>
        <v>86.153333333333336</v>
      </c>
      <c r="G86" s="252">
        <f t="shared" ref="G86" si="514">IF(G85=$B$16,F86+($A$16*15),IF(G85=$B$17,F86+($A$17*15),IF(G85=$B$19,IF(F86+($A$19*15)&gt;100,100,F86+($A$19*15)),IF(G85=$B$18,IF(F86+($A$18*15)&gt;100,100,F86+($A$18*15)),F86))))</f>
        <v>86.153333333333336</v>
      </c>
      <c r="H86" s="252">
        <f t="shared" ref="H86" si="515">IF(H85=$B$16,G86+($A$16*15),IF(H85=$B$17,G86+($A$17*15),IF(H85=$B$19,IF(G86+($A$19*15)&gt;100,100,G86+($A$19*15)),IF(H85=$B$18,IF(G86+($A$18*15)&gt;100,100,G86+($A$18*15)),G86))))</f>
        <v>86.153333333333336</v>
      </c>
      <c r="I86" s="252">
        <f>IF(I85=$B$16,H86+($A$16*15),IF(I85=$B$17,H86+($A$17*15),IF(I85=$B$19,IF(H86+($A$19*15)&gt;100,100,H86+($A$19*15)),IF(I85=$B$18,IF(H86+($A$18*15)&gt;100,100,H86+($A$18*15)),H86))))</f>
        <v>84.216666666666669</v>
      </c>
      <c r="J86" s="252">
        <f t="shared" ref="J86" si="516">IF(J85=$B$16,I86+($A$16*15),IF(J85=$B$17,I86+($A$17*15),IF(J85=$B$19,IF(I86+($A$19*15)&gt;100,100,I86+($A$19*15)),IF(J85=$B$18,IF(I86+($A$18*15)&gt;100,100,I86+($A$18*15)),I86))))</f>
        <v>82.28</v>
      </c>
      <c r="K86" s="252">
        <f t="shared" ref="K86" si="517">IF(K85=$B$16,J86+($A$16*15),IF(K85=$B$17,J86+($A$17*15),IF(K85=$B$19,IF(J86+($A$19*15)&gt;100,100,J86+($A$19*15)),IF(K85=$B$18,IF(J86+($A$18*15)&gt;100,100,J86+($A$18*15)),J86))))</f>
        <v>80.343333333333334</v>
      </c>
      <c r="L86" s="252">
        <f t="shared" ref="L86" si="518">IF(L85=$B$16,K86+($A$16*15),IF(L85=$B$17,K86+($A$17*15),IF(L85=$B$19,IF(K86+($A$19*15)&gt;100,100,K86+($A$19*15)),IF(L85=$B$18,IF(K86+($A$18*15)&gt;100,100,K86+($A$18*15)),K86))))</f>
        <v>78.42</v>
      </c>
      <c r="M86" s="252">
        <f t="shared" ref="M86" si="519">IF(M85=$B$16,L86+($A$16*15),IF(M85=$B$17,L86+($A$17*15),IF(M85=$B$19,IF(L86+($A$19*15)&gt;100,100,L86+($A$19*15)),IF(M85=$B$18,IF(L86+($A$18*15)&gt;100,100,L86+($A$18*15)),L86))))</f>
        <v>76.49666666666667</v>
      </c>
      <c r="N86" s="252">
        <f t="shared" ref="N86" si="520">IF(N85=$B$16,M86+($A$16*15),IF(N85=$B$17,M86+($A$17*15),IF(N85=$B$19,IF(M86+($A$19*15)&gt;100,100,M86+($A$19*15)),IF(N85=$B$18,IF(M86+($A$18*15)&gt;100,100,M86+($A$18*15)),M86))))</f>
        <v>74.573333333333338</v>
      </c>
      <c r="O86" s="252">
        <f t="shared" ref="O86" si="521">IF(O85=$B$16,N86+($A$16*15),IF(O85=$B$17,N86+($A$17*15),IF(O85=$B$19,IF(N86+($A$19*15)&gt;100,100,N86+($A$19*15)),IF(O85=$B$18,IF(N86+($A$18*15)&gt;100,100,N86+($A$18*15)),N86))))</f>
        <v>72.63666666666667</v>
      </c>
      <c r="P86" s="252">
        <f t="shared" ref="P86" si="522">IF(P85=$B$16,O86+($A$16*15),IF(P85=$B$17,O86+($A$17*15),IF(P85=$B$19,IF(O86+($A$19*15)&gt;100,100,O86+($A$19*15)),IF(P85=$B$18,IF(O86+($A$18*15)&gt;100,100,O86+($A$18*15)),O86))))</f>
        <v>70.7</v>
      </c>
      <c r="Q86" s="252">
        <f t="shared" ref="Q86" si="523">IF(Q85=$B$16,P86+($A$16*15),IF(Q85=$B$17,P86+($A$17*15),IF(Q85=$B$19,IF(P86+($A$19*15)&gt;100,100,P86+($A$19*15)),IF(Q85=$B$18,IF(P86+($A$18*15)&gt;100,100,P86+($A$18*15)),P86))))</f>
        <v>68.763333333333335</v>
      </c>
      <c r="R86" s="252">
        <f t="shared" ref="R86" si="524">IF(R85=$B$16,Q86+($A$16*15),IF(R85=$B$17,Q86+($A$17*15),IF(R85=$B$19,IF(Q86+($A$19*15)&gt;100,100,Q86+($A$19*15)),IF(R85=$B$18,IF(Q86+($A$18*15)&gt;100,100,Q86+($A$18*15)),Q86))))</f>
        <v>66.84</v>
      </c>
      <c r="S86" s="252">
        <f t="shared" ref="S86" si="525">IF(S85=$B$16,R86+($A$16*15),IF(S85=$B$17,R86+($A$17*15),IF(S85=$B$19,IF(R86+($A$19*15)&gt;100,100,R86+($A$19*15)),IF(S85=$B$18,IF(R86+($A$18*15)&gt;100,100,R86+($A$18*15)),R86))))</f>
        <v>64.916666666666671</v>
      </c>
      <c r="T86" s="252">
        <f t="shared" ref="T86" si="526">IF(T85=$B$16,S86+($A$16*15),IF(T85=$B$17,S86+($A$17*15),IF(T85=$B$19,IF(S86+($A$19*15)&gt;100,100,S86+($A$19*15)),IF(T85=$B$18,IF(S86+($A$18*15)&gt;100,100,S86+($A$18*15)),S86))))</f>
        <v>62.993333333333339</v>
      </c>
      <c r="U86" s="252">
        <f t="shared" ref="U86" si="527">IF(U85=$B$16,T86+($A$16*15),IF(U85=$B$17,T86+($A$17*15),IF(U85=$B$19,IF(T86+($A$19*15)&gt;100,100,T86+($A$19*15)),IF(U85=$B$18,IF(T86+($A$18*15)&gt;100,100,T86+($A$18*15)),T86))))</f>
        <v>61.056666666666672</v>
      </c>
      <c r="V86" s="252">
        <f t="shared" ref="V86" si="528">IF(V85=$B$16,U86+($A$16*15),IF(V85=$B$17,U86+($A$17*15),IF(V85=$B$19,IF(U86+($A$19*15)&gt;100,100,U86+($A$19*15)),IF(V85=$B$18,IF(U86+($A$18*15)&gt;100,100,U86+($A$18*15)),U86))))</f>
        <v>59.120000000000005</v>
      </c>
      <c r="W86" s="252">
        <f t="shared" ref="W86" si="529">IF(W85=$B$16,V86+($A$16*15),IF(W85=$B$17,V86+($A$17*15),IF(W85=$B$19,IF(V86+($A$19*15)&gt;100,100,V86+($A$19*15)),IF(W85=$B$18,IF(V86+($A$18*15)&gt;100,100,V86+($A$18*15)),V86))))</f>
        <v>57.183333333333337</v>
      </c>
      <c r="X86" s="252">
        <f t="shared" ref="X86" si="530">IF(X85=$B$16,W86+($A$16*15),IF(X85=$B$17,W86+($A$17*15),IF(X85=$B$19,IF(W86+($A$19*15)&gt;100,100,W86+($A$19*15)),IF(X85=$B$18,IF(W86+($A$18*15)&gt;100,100,W86+($A$18*15)),W86))))</f>
        <v>55.260000000000005</v>
      </c>
      <c r="Y86" s="252">
        <f t="shared" ref="Y86" si="531">IF(Y85=$B$16,X86+($A$16*15),IF(Y85=$B$17,X86+($A$17*15),IF(Y85=$B$19,IF(X86+($A$19*15)&gt;100,100,X86+($A$19*15)),IF(Y85=$B$18,IF(X86+($A$18*15)&gt;100,100,X86+($A$18*15)),X86))))</f>
        <v>53.336666666666673</v>
      </c>
      <c r="Z86" s="252">
        <f t="shared" ref="Z86" si="532">IF(Z85=$B$16,Y86+($A$16*15),IF(Z85=$B$17,Y86+($A$17*15),IF(Z85=$B$19,IF(Y86+($A$19*15)&gt;100,100,Y86+($A$19*15)),IF(Z85=$B$18,IF(Y86+($A$18*15)&gt;100,100,Y86+($A$18*15)),Y86))))</f>
        <v>51.413333333333341</v>
      </c>
      <c r="AA86" s="252">
        <f t="shared" ref="AA86" si="533">IF(AA85=$B$16,Z86+($A$16*15),IF(AA85=$B$17,Z86+($A$17*15),IF(AA85=$B$19,IF(Z86+($A$19*15)&gt;100,100,Z86+($A$19*15)),IF(AA85=$B$18,IF(Z86+($A$18*15)&gt;100,100,Z86+($A$18*15)),Z86))))</f>
        <v>49.476666666666674</v>
      </c>
      <c r="AB86" s="252">
        <f t="shared" ref="AB86" si="534">IF(AB85=$B$16,AA86+($A$16*15),IF(AB85=$B$17,AA86+($A$17*15),IF(AB85=$B$19,IF(AA86+($A$19*15)&gt;100,100,AA86+($A$19*15)),IF(AB85=$B$18,IF(AA86+($A$18*15)&gt;100,100,AA86+($A$18*15)),AA86))))</f>
        <v>47.540000000000006</v>
      </c>
      <c r="AC86" s="252">
        <f t="shared" ref="AC86" si="535">IF(AC85=$B$16,AB86+($A$16*15),IF(AC85=$B$17,AB86+($A$17*15),IF(AC85=$B$19,IF(AB86+($A$19*15)&gt;100,100,AB86+($A$19*15)),IF(AC85=$B$18,IF(AB86+($A$18*15)&gt;100,100,AB86+($A$18*15)),AB86))))</f>
        <v>45.603333333333339</v>
      </c>
      <c r="AD86" s="252">
        <f t="shared" ref="AD86" si="536">IF(AD85=$B$16,AC86+($A$16*15),IF(AD85=$B$17,AC86+($A$17*15),IF(AD85=$B$19,IF(AC86+($A$19*15)&gt;100,100,AC86+($A$19*15)),IF(AD85=$B$18,IF(AC86+($A$18*15)&gt;100,100,AC86+($A$18*15)),AC86))))</f>
        <v>43.680000000000007</v>
      </c>
      <c r="AE86" s="252">
        <f t="shared" ref="AE86" si="537">IF(AE85=$B$16,AD86+($A$16*15),IF(AE85=$B$17,AD86+($A$17*15),IF(AE85=$B$19,IF(AD86+($A$19*15)&gt;100,100,AD86+($A$19*15)),IF(AE85=$B$18,IF(AD86+($A$18*15)&gt;100,100,AD86+($A$18*15)),AD86))))</f>
        <v>41.756666666666675</v>
      </c>
      <c r="AF86" s="252">
        <f t="shared" ref="AF86" si="538">IF(AF85=$B$16,AE86+($A$16*15),IF(AF85=$B$17,AE86+($A$17*15),IF(AF85=$B$19,IF(AE86+($A$19*15)&gt;100,100,AE86+($A$19*15)),IF(AF85=$B$18,IF(AE86+($A$18*15)&gt;100,100,AE86+($A$18*15)),AE86))))</f>
        <v>39.833333333333343</v>
      </c>
      <c r="AG86" s="252">
        <f t="shared" ref="AG86" si="539">IF(AG85=$B$16,AF86+($A$16*15),IF(AG85=$B$17,AF86+($A$17*15),IF(AG85=$B$19,IF(AF86+($A$19*15)&gt;100,100,AF86+($A$19*15)),IF(AG85=$B$18,IF(AF86+($A$18*15)&gt;100,100,AF86+($A$18*15)),AF86))))</f>
        <v>37.896666666666675</v>
      </c>
      <c r="AH86" s="252">
        <f t="shared" ref="AH86" si="540">IF(AH85=$B$16,AG86+($A$16*15),IF(AH85=$B$17,AG86+($A$17*15),IF(AH85=$B$19,IF(AG86+($A$19*15)&gt;100,100,AG86+($A$19*15)),IF(AH85=$B$18,IF(AG86+($A$18*15)&gt;100,100,AG86+($A$18*15)),AG86))))</f>
        <v>35.960000000000008</v>
      </c>
      <c r="AI86" s="252">
        <f t="shared" ref="AI86" si="541">IF(AI85=$B$16,AH86+($A$16*15),IF(AI85=$B$17,AH86+($A$17*15),IF(AI85=$B$19,IF(AH86+($A$19*15)&gt;100,100,AH86+($A$19*15)),IF(AI85=$B$18,IF(AH86+($A$18*15)&gt;100,100,AH86+($A$18*15)),AH86))))</f>
        <v>34.023333333333341</v>
      </c>
      <c r="AJ86" s="252">
        <f t="shared" ref="AJ86" si="542">IF(AJ85=$B$16,AI86+($A$16*15),IF(AJ85=$B$17,AI86+($A$17*15),IF(AJ85=$B$19,IF(AI86+($A$19*15)&gt;100,100,AI86+($A$19*15)),IF(AJ85=$B$18,IF(AI86+($A$18*15)&gt;100,100,AI86+($A$18*15)),AI86))))</f>
        <v>32.100000000000009</v>
      </c>
      <c r="AK86" s="252">
        <f t="shared" ref="AK86" si="543">IF(AK85=$B$16,AJ86+($A$16*15),IF(AK85=$B$17,AJ86+($A$17*15),IF(AK85=$B$19,IF(AJ86+($A$19*15)&gt;100,100,AJ86+($A$19*15)),IF(AK85=$B$18,IF(AJ86+($A$18*15)&gt;100,100,AJ86+($A$18*15)),AJ86))))</f>
        <v>47.100000000000009</v>
      </c>
      <c r="AL86" s="252">
        <f t="shared" ref="AL86" si="544">IF(AL85=$B$16,AK86+($A$16*15),IF(AL85=$B$17,AK86+($A$17*15),IF(AL85=$B$19,IF(AK86+($A$19*15)&gt;100,100,AK86+($A$19*15)),IF(AL85=$B$18,IF(AK86+($A$18*15)&gt;100,100,AK86+($A$18*15)),AK86))))</f>
        <v>62.100000000000009</v>
      </c>
      <c r="AM86" s="252">
        <f t="shared" ref="AM86" si="545">IF(AM85=$B$16,AL86+($A$16*15),IF(AM85=$B$17,AL86+($A$17*15),IF(AM85=$B$19,IF(AL86+($A$19*15)&gt;100,100,AL86+($A$19*15)),IF(AM85=$B$18,IF(AL86+($A$18*15)&gt;100,100,AL86+($A$18*15)),AL86))))</f>
        <v>77.100000000000009</v>
      </c>
      <c r="AN86" s="252">
        <f t="shared" ref="AN86" si="546">IF(AN85=$B$16,AM86+($A$16*15),IF(AN85=$B$17,AM86+($A$17*15),IF(AN85=$B$19,IF(AM86+($A$19*15)&gt;100,100,AM86+($A$19*15)),IF(AN85=$B$18,IF(AM86+($A$18*15)&gt;100,100,AM86+($A$18*15)),AM86))))</f>
        <v>92.100000000000009</v>
      </c>
      <c r="AO86" s="252">
        <f t="shared" ref="AO86" si="547">IF(AO85=$B$16,AN86+($A$16*15),IF(AO85=$B$17,AN86+($A$17*15),IF(AO85=$B$19,IF(AN86+($A$19*15)&gt;100,100,AN86+($A$19*15)),IF(AO85=$B$18,IF(AN86+($A$18*15)&gt;100,100,AN86+($A$18*15)),AN86))))</f>
        <v>90.176666666666677</v>
      </c>
      <c r="AP86" s="252">
        <f t="shared" ref="AP86" si="548">IF(AP85=$B$16,AO86+($A$16*15),IF(AP85=$B$17,AO86+($A$17*15),IF(AP85=$B$19,IF(AO86+($A$19*15)&gt;100,100,AO86+($A$19*15)),IF(AP85=$B$18,IF(AO86+($A$18*15)&gt;100,100,AO86+($A$18*15)),AO86))))</f>
        <v>88.253333333333345</v>
      </c>
      <c r="AQ86" s="252">
        <f t="shared" ref="AQ86" si="549">IF(AQ85=$B$16,AP86+($A$16*15),IF(AQ85=$B$17,AP86+($A$17*15),IF(AQ85=$B$19,IF(AP86+($A$19*15)&gt;100,100,AP86+($A$19*15)),IF(AQ85=$B$18,IF(AP86+($A$18*15)&gt;100,100,AP86+($A$18*15)),AP86))))</f>
        <v>86.316666666666677</v>
      </c>
      <c r="AR86" s="252">
        <f t="shared" ref="AR86" si="550">IF(AR85=$B$16,AQ86+($A$16*15),IF(AR85=$B$17,AQ86+($A$17*15),IF(AR85=$B$19,IF(AQ86+($A$19*15)&gt;100,100,AQ86+($A$19*15)),IF(AR85=$B$18,IF(AQ86+($A$18*15)&gt;100,100,AQ86+($A$18*15)),AQ86))))</f>
        <v>84.38000000000001</v>
      </c>
      <c r="AS86" s="252">
        <f t="shared" ref="AS86" si="551">IF(AS85=$B$16,AR86+($A$16*15),IF(AS85=$B$17,AR86+($A$17*15),IF(AS85=$B$19,IF(AR86+($A$19*15)&gt;100,100,AR86+($A$19*15)),IF(AS85=$B$18,IF(AR86+($A$18*15)&gt;100,100,AR86+($A$18*15)),AR86))))</f>
        <v>82.443333333333342</v>
      </c>
      <c r="AT86" s="252">
        <f t="shared" ref="AT86" si="552">IF(AT85=$B$16,AS86+($A$16*15),IF(AT85=$B$17,AS86+($A$17*15),IF(AT85=$B$19,IF(AS86+($A$19*15)&gt;100,100,AS86+($A$19*15)),IF(AT85=$B$18,IF(AS86+($A$18*15)&gt;100,100,AS86+($A$18*15)),AS86))))</f>
        <v>80.52000000000001</v>
      </c>
      <c r="AU86" s="252">
        <f t="shared" ref="AU86" si="553">IF(AU85=$B$16,AT86+($A$16*15),IF(AU85=$B$17,AT86+($A$17*15),IF(AU85=$B$19,IF(AT86+($A$19*15)&gt;100,100,AT86+($A$19*15)),IF(AU85=$B$18,IF(AT86+($A$18*15)&gt;100,100,AT86+($A$18*15)),AT86))))</f>
        <v>78.596666666666678</v>
      </c>
      <c r="AV86" s="252">
        <f t="shared" ref="AV86" si="554">IF(AV85=$B$16,AU86+($A$16*15),IF(AV85=$B$17,AU86+($A$17*15),IF(AV85=$B$19,IF(AU86+($A$19*15)&gt;100,100,AU86+($A$19*15)),IF(AV85=$B$18,IF(AU86+($A$18*15)&gt;100,100,AU86+($A$18*15)),AU86))))</f>
        <v>76.673333333333346</v>
      </c>
      <c r="AW86" s="252">
        <f t="shared" ref="AW86" si="555">IF(AW85=$B$16,AV86+($A$16*15),IF(AW85=$B$17,AV86+($A$17*15),IF(AW85=$B$19,IF(AV86+($A$19*15)&gt;100,100,AV86+($A$19*15)),IF(AW85=$B$18,IF(AV86+($A$18*15)&gt;100,100,AV86+($A$18*15)),AV86))))</f>
        <v>74.736666666666679</v>
      </c>
      <c r="AX86" s="252">
        <f t="shared" ref="AX86" si="556">IF(AX85=$B$16,AW86+($A$16*15),IF(AX85=$B$17,AW86+($A$17*15),IF(AX85=$B$19,IF(AW86+($A$19*15)&gt;100,100,AW86+($A$19*15)),IF(AX85=$B$18,IF(AW86+($A$18*15)&gt;100,100,AW86+($A$18*15)),AW86))))</f>
        <v>72.800000000000011</v>
      </c>
      <c r="AY86" s="252">
        <f t="shared" ref="AY86" si="557">IF(AY85=$B$16,AX86+($A$16*15),IF(AY85=$B$17,AX86+($A$17*15),IF(AY85=$B$19,IF(AX86+($A$19*15)&gt;100,100,AX86+($A$19*15)),IF(AY85=$B$18,IF(AX86+($A$18*15)&gt;100,100,AX86+($A$18*15)),AX86))))</f>
        <v>70.863333333333344</v>
      </c>
      <c r="AZ86" s="252">
        <f t="shared" ref="AZ86" si="558">IF(AZ85=$B$16,AY86+($A$16*15),IF(AZ85=$B$17,AY86+($A$17*15),IF(AZ85=$B$19,IF(AY86+($A$19*15)&gt;100,100,AY86+($A$19*15)),IF(AZ85=$B$18,IF(AY86+($A$18*15)&gt;100,100,AY86+($A$18*15)),AY86))))</f>
        <v>68.940000000000012</v>
      </c>
      <c r="BA86" s="252">
        <f t="shared" ref="BA86" si="559">IF(BA85=$B$16,AZ86+($A$16*15),IF(BA85=$B$17,AZ86+($A$17*15),IF(BA85=$B$19,IF(AZ86+($A$19*15)&gt;100,100,AZ86+($A$19*15)),IF(BA85=$B$18,IF(AZ86+($A$18*15)&gt;100,100,AZ86+($A$18*15)),AZ86))))</f>
        <v>67.01666666666668</v>
      </c>
      <c r="BB86" s="252">
        <f t="shared" ref="BB86" si="560">IF(BB85=$B$16,BA86+($A$16*15),IF(BB85=$B$17,BA86+($A$17*15),IF(BB85=$B$19,IF(BA86+($A$19*15)&gt;100,100,BA86+($A$19*15)),IF(BB85=$B$18,IF(BA86+($A$18*15)&gt;100,100,BA86+($A$18*15)),BA86))))</f>
        <v>65.093333333333348</v>
      </c>
      <c r="BC86" s="252">
        <f t="shared" ref="BC86" si="561">IF(BC85=$B$16,BB86+($A$16*15),IF(BC85=$B$17,BB86+($A$17*15),IF(BC85=$B$19,IF(BB86+($A$19*15)&gt;100,100,BB86+($A$19*15)),IF(BC85=$B$18,IF(BB86+($A$18*15)&gt;100,100,BB86+($A$18*15)),BB86))))</f>
        <v>63.15666666666668</v>
      </c>
      <c r="BD86" s="252">
        <f t="shared" ref="BD86" si="562">IF(BD85=$B$16,BC86+($A$16*15),IF(BD85=$B$17,BC86+($A$17*15),IF(BD85=$B$19,IF(BC86+($A$19*15)&gt;100,100,BC86+($A$19*15)),IF(BD85=$B$18,IF(BC86+($A$18*15)&gt;100,100,BC86+($A$18*15)),BC86))))</f>
        <v>61.220000000000013</v>
      </c>
      <c r="BE86" s="252">
        <f t="shared" ref="BE86" si="563">IF(BE85=$B$16,BD86+($A$16*15),IF(BE85=$B$17,BD86+($A$17*15),IF(BE85=$B$19,IF(BD86+($A$19*15)&gt;100,100,BD86+($A$19*15)),IF(BE85=$B$18,IF(BD86+($A$18*15)&gt;100,100,BD86+($A$18*15)),BD86))))</f>
        <v>59.283333333333346</v>
      </c>
      <c r="BF86" s="252">
        <f t="shared" ref="BF86" si="564">IF(BF85=$B$16,BE86+($A$16*15),IF(BF85=$B$17,BE86+($A$17*15),IF(BF85=$B$19,IF(BE86+($A$19*15)&gt;100,100,BE86+($A$19*15)),IF(BF85=$B$18,IF(BE86+($A$18*15)&gt;100,100,BE86+($A$18*15)),BE86))))</f>
        <v>57.360000000000014</v>
      </c>
      <c r="BG86" s="252">
        <f t="shared" ref="BG86" si="565">IF(BG85=$B$16,BF86+($A$16*15),IF(BG85=$B$17,BF86+($A$17*15),IF(BG85=$B$19,IF(BF86+($A$19*15)&gt;100,100,BF86+($A$19*15)),IF(BG85=$B$18,IF(BF86+($A$18*15)&gt;100,100,BF86+($A$18*15)),BF86))))</f>
        <v>55.436666666666682</v>
      </c>
      <c r="BH86" s="252">
        <f t="shared" ref="BH86" si="566">IF(BH85=$B$16,BG86+($A$16*15),IF(BH85=$B$17,BG86+($A$17*15),IF(BH85=$B$19,IF(BG86+($A$19*15)&gt;100,100,BG86+($A$19*15)),IF(BH85=$B$18,IF(BG86+($A$18*15)&gt;100,100,BG86+($A$18*15)),BG86))))</f>
        <v>53.51333333333335</v>
      </c>
      <c r="BI86" s="252">
        <f t="shared" ref="BI86" si="567">IF(BI85=$B$16,BH86+($A$16*15),IF(BI85=$B$17,BH86+($A$17*15),IF(BI85=$B$19,IF(BH86+($A$19*15)&gt;100,100,BH86+($A$19*15)),IF(BI85=$B$18,IF(BH86+($A$18*15)&gt;100,100,BH86+($A$18*15)),BH86))))</f>
        <v>51.576666666666682</v>
      </c>
      <c r="BJ86" s="252">
        <f t="shared" ref="BJ86" si="568">IF(BJ85=$B$16,BI86+($A$16*15),IF(BJ85=$B$17,BI86+($A$17*15),IF(BJ85=$B$19,IF(BI86+($A$19*15)&gt;100,100,BI86+($A$19*15)),IF(BJ85=$B$18,IF(BI86+($A$18*15)&gt;100,100,BI86+($A$18*15)),BI86))))</f>
        <v>49.640000000000015</v>
      </c>
      <c r="BK86" s="252">
        <f t="shared" ref="BK86" si="569">IF(BK85=$B$16,BJ86+($A$16*15),IF(BK85=$B$17,BJ86+($A$17*15),IF(BK85=$B$19,IF(BJ86+($A$19*15)&gt;100,100,BJ86+($A$19*15)),IF(BK85=$B$18,IF(BJ86+($A$18*15)&gt;100,100,BJ86+($A$18*15)),BJ86))))</f>
        <v>47.703333333333347</v>
      </c>
      <c r="BL86" s="252">
        <f t="shared" ref="BL86" si="570">IF(BL85=$B$16,BK86+($A$16*15),IF(BL85=$B$17,BK86+($A$17*15),IF(BL85=$B$19,IF(BK86+($A$19*15)&gt;100,100,BK86+($A$19*15)),IF(BL85=$B$18,IF(BK86+($A$18*15)&gt;100,100,BK86+($A$18*15)),BK86))))</f>
        <v>45.780000000000015</v>
      </c>
      <c r="BM86" s="252">
        <f t="shared" ref="BM86" si="571">IF(BM85=$B$16,BL86+($A$16*15),IF(BM85=$B$17,BL86+($A$17*15),IF(BM85=$B$19,IF(BL86+($A$19*15)&gt;100,100,BL86+($A$19*15)),IF(BM85=$B$18,IF(BL86+($A$18*15)&gt;100,100,BL86+($A$18*15)),BL86))))</f>
        <v>43.856666666666683</v>
      </c>
      <c r="BN86" s="252">
        <f t="shared" ref="BN86" si="572">IF(BN85=$B$16,BM86+($A$16*15),IF(BN85=$B$17,BM86+($A$17*15),IF(BN85=$B$19,IF(BM86+($A$19*15)&gt;100,100,BM86+($A$19*15)),IF(BN85=$B$18,IF(BM86+($A$18*15)&gt;100,100,BM86+($A$18*15)),BM86))))</f>
        <v>41.933333333333351</v>
      </c>
      <c r="BO86" s="252">
        <f t="shared" ref="BO86" si="573">IF(BO85=$B$16,BN86+($A$16*15),IF(BO85=$B$17,BN86+($A$17*15),IF(BO85=$B$19,IF(BN86+($A$19*15)&gt;100,100,BN86+($A$19*15)),IF(BO85=$B$18,IF(BN86+($A$18*15)&gt;100,100,BN86+($A$18*15)),BN86))))</f>
        <v>39.996666666666684</v>
      </c>
      <c r="BP86" s="252">
        <f t="shared" ref="BP86" si="574">IF(BP85=$B$16,BO86+($A$16*15),IF(BP85=$B$17,BO86+($A$17*15),IF(BP85=$B$19,IF(BO86+($A$19*15)&gt;100,100,BO86+($A$19*15)),IF(BP85=$B$18,IF(BO86+($A$18*15)&gt;100,100,BO86+($A$18*15)),BO86))))</f>
        <v>38.060000000000016</v>
      </c>
      <c r="BQ86" s="252">
        <f t="shared" ref="BQ86" si="575">IF(BQ85=$B$16,BP86+($A$16*15),IF(BQ85=$B$17,BP86+($A$17*15),IF(BQ85=$B$19,IF(BP86+($A$19*15)&gt;100,100,BP86+($A$19*15)),IF(BQ85=$B$18,IF(BP86+($A$18*15)&gt;100,100,BP86+($A$18*15)),BP86))))</f>
        <v>36.123333333333349</v>
      </c>
      <c r="BR86" s="252">
        <f t="shared" ref="BR86" si="576">IF(BR85=$B$16,BQ86+($A$16*15),IF(BR85=$B$17,BQ86+($A$17*15),IF(BR85=$B$19,IF(BQ86+($A$19*15)&gt;100,100,BQ86+($A$19*15)),IF(BR85=$B$18,IF(BQ86+($A$18*15)&gt;100,100,BQ86+($A$18*15)),BQ86))))</f>
        <v>34.200000000000017</v>
      </c>
      <c r="BS86" s="252">
        <f t="shared" ref="BS86" si="577">IF(BS85=$B$16,BR86+($A$16*15),IF(BS85=$B$17,BR86+($A$17*15),IF(BS85=$B$19,IF(BR86+($A$19*15)&gt;100,100,BR86+($A$19*15)),IF(BS85=$B$18,IF(BR86+($A$18*15)&gt;100,100,BR86+($A$18*15)),BR86))))</f>
        <v>49.200000000000017</v>
      </c>
      <c r="BT86" s="252">
        <f t="shared" ref="BT86" si="578">IF(BT85=$B$16,BS86+($A$16*15),IF(BT85=$B$17,BS86+($A$17*15),IF(BT85=$B$19,IF(BS86+($A$19*15)&gt;100,100,BS86+($A$19*15)),IF(BT85=$B$18,IF(BS86+($A$18*15)&gt;100,100,BS86+($A$18*15)),BS86))))</f>
        <v>64.200000000000017</v>
      </c>
      <c r="BU86" s="252">
        <f t="shared" ref="BU86" si="579">IF(BU85=$B$16,BT86+($A$16*15),IF(BU85=$B$17,BT86+($A$17*15),IF(BU85=$B$19,IF(BT86+($A$19*15)&gt;100,100,BT86+($A$19*15)),IF(BU85=$B$18,IF(BT86+($A$18*15)&gt;100,100,BT86+($A$18*15)),BT86))))</f>
        <v>79.200000000000017</v>
      </c>
      <c r="BV86" s="252">
        <f t="shared" ref="BV86" si="580">IF(BV85=$B$16,BU86+($A$16*15),IF(BV85=$B$17,BU86+($A$17*15),IF(BV85=$B$19,IF(BU86+($A$19*15)&gt;100,100,BU86+($A$19*15)),IF(BV85=$B$18,IF(BU86+($A$18*15)&gt;100,100,BU86+($A$18*15)),BU86))))</f>
        <v>94.200000000000017</v>
      </c>
      <c r="BW86" s="252">
        <f t="shared" ref="BW86" si="581">IF(BW85=$B$16,BV86+($A$16*15),IF(BW85=$B$17,BV86+($A$17*15),IF(BW85=$B$19,IF(BV86+($A$19*15)&gt;100,100,BV86+($A$19*15)),IF(BW85=$B$18,IF(BV86+($A$18*15)&gt;100,100,BV86+($A$18*15)),BV86))))</f>
        <v>92.276666666666685</v>
      </c>
      <c r="BX86" s="252">
        <f t="shared" ref="BX86" si="582">IF(BX85=$B$16,BW86+($A$16*15),IF(BX85=$B$17,BW86+($A$17*15),IF(BX85=$B$19,IF(BW86+($A$19*15)&gt;100,100,BW86+($A$19*15)),IF(BX85=$B$18,IF(BW86+($A$18*15)&gt;100,100,BW86+($A$18*15)),BW86))))</f>
        <v>90.353333333333353</v>
      </c>
      <c r="BY86" s="252">
        <f t="shared" ref="BY86" si="583">IF(BY85=$B$16,BX86+($A$16*15),IF(BY85=$B$17,BX86+($A$17*15),IF(BY85=$B$19,IF(BX86+($A$19*15)&gt;100,100,BX86+($A$19*15)),IF(BY85=$B$18,IF(BX86+($A$18*15)&gt;100,100,BX86+($A$18*15)),BX86))))</f>
        <v>88.416666666666686</v>
      </c>
      <c r="BZ86" s="252">
        <f t="shared" ref="BZ86" si="584">IF(BZ85=$B$16,BY86+($A$16*15),IF(BZ85=$B$17,BY86+($A$17*15),IF(BZ85=$B$19,IF(BY86+($A$19*15)&gt;100,100,BY86+($A$19*15)),IF(BZ85=$B$18,IF(BY86+($A$18*15)&gt;100,100,BY86+($A$18*15)),BY86))))</f>
        <v>86.480000000000018</v>
      </c>
      <c r="CA86" s="252">
        <f t="shared" ref="CA86" si="585">IF(CA85=$B$16,BZ86+($A$16*15),IF(CA85=$B$17,BZ86+($A$17*15),IF(CA85=$B$19,IF(BZ86+($A$19*15)&gt;100,100,BZ86+($A$19*15)),IF(CA85=$B$18,IF(BZ86+($A$18*15)&gt;100,100,BZ86+($A$18*15)),BZ86))))</f>
        <v>84.543333333333351</v>
      </c>
      <c r="CB86" s="252">
        <f t="shared" ref="CB86" si="586">IF(CB85=$B$16,CA86+($A$16*15),IF(CB85=$B$17,CA86+($A$17*15),IF(CB85=$B$19,IF(CA86+($A$19*15)&gt;100,100,CA86+($A$19*15)),IF(CB85=$B$18,IF(CA86+($A$18*15)&gt;100,100,CA86+($A$18*15)),CA86))))</f>
        <v>82.620000000000019</v>
      </c>
      <c r="CC86" s="252">
        <f t="shared" ref="CC86" si="587">IF(CC85=$B$16,CB86+($A$16*15),IF(CC85=$B$17,CB86+($A$17*15),IF(CC85=$B$19,IF(CB86+($A$19*15)&gt;100,100,CB86+($A$19*15)),IF(CC85=$B$18,IF(CB86+($A$18*15)&gt;100,100,CB86+($A$18*15)),CB86))))</f>
        <v>80.696666666666687</v>
      </c>
      <c r="CD86" s="252">
        <f t="shared" ref="CD86" si="588">IF(CD85=$B$16,CC86+($A$16*15),IF(CD85=$B$17,CC86+($A$17*15),IF(CD85=$B$19,IF(CC86+($A$19*15)&gt;100,100,CC86+($A$19*15)),IF(CD85=$B$18,IF(CC86+($A$18*15)&gt;100,100,CC86+($A$18*15)),CC86))))</f>
        <v>78.773333333333355</v>
      </c>
      <c r="CE86" s="252">
        <f t="shared" ref="CE86" si="589">IF(CE85=$B$16,CD86+($A$16*15),IF(CE85=$B$17,CD86+($A$17*15),IF(CE85=$B$19,IF(CD86+($A$19*15)&gt;100,100,CD86+($A$19*15)),IF(CE85=$B$18,IF(CD86+($A$18*15)&gt;100,100,CD86+($A$18*15)),CD86))))</f>
        <v>76.836666666666687</v>
      </c>
      <c r="CF86" s="252">
        <f t="shared" ref="CF86" si="590">IF(CF85=$B$16,CE86+($A$16*15),IF(CF85=$B$17,CE86+($A$17*15),IF(CF85=$B$19,IF(CE86+($A$19*15)&gt;100,100,CE86+($A$19*15)),IF(CF85=$B$18,IF(CE86+($A$18*15)&gt;100,100,CE86+($A$18*15)),CE86))))</f>
        <v>74.90000000000002</v>
      </c>
      <c r="CG86" s="252">
        <f t="shared" ref="CG86" si="591">IF(CG85=$B$16,CF86+($A$16*15),IF(CG85=$B$17,CF86+($A$17*15),IF(CG85=$B$19,IF(CF86+($A$19*15)&gt;100,100,CF86+($A$19*15)),IF(CG85=$B$18,IF(CF86+($A$18*15)&gt;100,100,CF86+($A$18*15)),CF86))))</f>
        <v>72.963333333333352</v>
      </c>
      <c r="CH86" s="252">
        <f t="shared" ref="CH86" si="592">IF(CH85=$B$16,CG86+($A$16*15),IF(CH85=$B$17,CG86+($A$17*15),IF(CH85=$B$19,IF(CG86+($A$19*15)&gt;100,100,CG86+($A$19*15)),IF(CH85=$B$18,IF(CG86+($A$18*15)&gt;100,100,CG86+($A$18*15)),CG86))))</f>
        <v>71.04000000000002</v>
      </c>
      <c r="CI86" s="252">
        <f t="shared" ref="CI86" si="593">IF(CI85=$B$16,CH86+($A$16*15),IF(CI85=$B$17,CH86+($A$17*15),IF(CI85=$B$19,IF(CH86+($A$19*15)&gt;100,100,CH86+($A$19*15)),IF(CI85=$B$18,IF(CH86+($A$18*15)&gt;100,100,CH86+($A$18*15)),CH86))))</f>
        <v>69.116666666666688</v>
      </c>
      <c r="CJ86" s="252">
        <f t="shared" ref="CJ86" si="594">IF(CJ85=$B$16,CI86+($A$16*15),IF(CJ85=$B$17,CI86+($A$17*15),IF(CJ85=$B$19,IF(CI86+($A$19*15)&gt;100,100,CI86+($A$19*15)),IF(CJ85=$B$18,IF(CI86+($A$18*15)&gt;100,100,CI86+($A$18*15)),CI86))))</f>
        <v>67.193333333333356</v>
      </c>
      <c r="CK86" s="252">
        <f t="shared" ref="CK86" si="595">IF(CK85=$B$16,CJ86+($A$16*15),IF(CK85=$B$17,CJ86+($A$17*15),IF(CK85=$B$19,IF(CJ86+($A$19*15)&gt;100,100,CJ86+($A$19*15)),IF(CK85=$B$18,IF(CJ86+($A$18*15)&gt;100,100,CJ86+($A$18*15)),CJ86))))</f>
        <v>65.256666666666689</v>
      </c>
      <c r="CL86" s="252">
        <f t="shared" ref="CL86" si="596">IF(CL85=$B$16,CK86+($A$16*15),IF(CL85=$B$17,CK86+($A$17*15),IF(CL85=$B$19,IF(CK86+($A$19*15)&gt;100,100,CK86+($A$19*15)),IF(CL85=$B$18,IF(CK86+($A$18*15)&gt;100,100,CK86+($A$18*15)),CK86))))</f>
        <v>63.320000000000022</v>
      </c>
      <c r="CM86" s="256">
        <f t="shared" ref="CM86" si="597">CL86-10</f>
        <v>53.320000000000022</v>
      </c>
    </row>
    <row r="87" spans="1:91" ht="15" customHeight="1" x14ac:dyDescent="0.25">
      <c r="A87" s="344"/>
      <c r="B87" s="341" t="s">
        <v>60</v>
      </c>
      <c r="C87" s="64" t="s">
        <v>44</v>
      </c>
      <c r="D87" s="43" t="s">
        <v>45</v>
      </c>
      <c r="E87" s="252"/>
      <c r="F87" s="252"/>
      <c r="G87" s="252"/>
      <c r="H87" s="252"/>
      <c r="I87" s="252"/>
      <c r="J87" s="253" t="s">
        <v>23</v>
      </c>
      <c r="K87" s="253" t="s">
        <v>23</v>
      </c>
      <c r="L87" s="253" t="s">
        <v>23</v>
      </c>
      <c r="M87" s="254" t="s">
        <v>27</v>
      </c>
      <c r="N87" s="254" t="s">
        <v>27</v>
      </c>
      <c r="O87" s="254" t="s">
        <v>27</v>
      </c>
      <c r="P87" s="253" t="s">
        <v>23</v>
      </c>
      <c r="Q87" s="253" t="s">
        <v>23</v>
      </c>
      <c r="R87" s="253" t="s">
        <v>23</v>
      </c>
      <c r="S87" s="254" t="s">
        <v>27</v>
      </c>
      <c r="T87" s="254" t="s">
        <v>27</v>
      </c>
      <c r="U87" s="254" t="s">
        <v>27</v>
      </c>
      <c r="V87" s="253" t="s">
        <v>23</v>
      </c>
      <c r="W87" s="253" t="s">
        <v>23</v>
      </c>
      <c r="X87" s="253" t="s">
        <v>23</v>
      </c>
      <c r="Y87" s="254" t="s">
        <v>27</v>
      </c>
      <c r="Z87" s="254" t="s">
        <v>27</v>
      </c>
      <c r="AA87" s="254" t="s">
        <v>27</v>
      </c>
      <c r="AB87" s="253" t="s">
        <v>23</v>
      </c>
      <c r="AC87" s="253" t="s">
        <v>23</v>
      </c>
      <c r="AD87" s="253" t="s">
        <v>23</v>
      </c>
      <c r="AE87" s="254" t="s">
        <v>27</v>
      </c>
      <c r="AF87" s="254" t="s">
        <v>27</v>
      </c>
      <c r="AG87" s="254" t="s">
        <v>27</v>
      </c>
      <c r="AH87" s="253" t="s">
        <v>23</v>
      </c>
      <c r="AI87" s="253" t="s">
        <v>23</v>
      </c>
      <c r="AJ87" s="253" t="s">
        <v>23</v>
      </c>
      <c r="AK87" s="254" t="s">
        <v>27</v>
      </c>
      <c r="AL87" s="254" t="s">
        <v>27</v>
      </c>
      <c r="AM87" s="254" t="s">
        <v>27</v>
      </c>
      <c r="AN87" s="253" t="s">
        <v>23</v>
      </c>
      <c r="AO87" s="253" t="s">
        <v>23</v>
      </c>
      <c r="AP87" s="253" t="s">
        <v>23</v>
      </c>
      <c r="AQ87" s="254" t="s">
        <v>27</v>
      </c>
      <c r="AR87" s="254" t="s">
        <v>27</v>
      </c>
      <c r="AS87" s="254" t="s">
        <v>27</v>
      </c>
      <c r="AT87" s="253" t="s">
        <v>23</v>
      </c>
      <c r="AU87" s="253" t="s">
        <v>23</v>
      </c>
      <c r="AV87" s="253" t="s">
        <v>23</v>
      </c>
      <c r="AW87" s="254" t="s">
        <v>27</v>
      </c>
      <c r="AX87" s="271" t="s">
        <v>31</v>
      </c>
      <c r="AY87" s="271" t="s">
        <v>31</v>
      </c>
      <c r="AZ87" s="271" t="s">
        <v>31</v>
      </c>
      <c r="BA87" s="271" t="s">
        <v>31</v>
      </c>
      <c r="BB87" s="254" t="s">
        <v>27</v>
      </c>
      <c r="BC87" s="254" t="s">
        <v>27</v>
      </c>
      <c r="BD87" s="253" t="s">
        <v>23</v>
      </c>
      <c r="BE87" s="253" t="s">
        <v>23</v>
      </c>
      <c r="BF87" s="253" t="s">
        <v>23</v>
      </c>
      <c r="BG87" s="254" t="s">
        <v>27</v>
      </c>
      <c r="BH87" s="254" t="s">
        <v>27</v>
      </c>
      <c r="BI87" s="254" t="s">
        <v>27</v>
      </c>
      <c r="BJ87" s="253" t="s">
        <v>23</v>
      </c>
      <c r="BK87" s="253" t="s">
        <v>23</v>
      </c>
      <c r="BL87" s="253" t="s">
        <v>23</v>
      </c>
      <c r="BM87" s="254" t="s">
        <v>27</v>
      </c>
      <c r="BN87" s="254" t="s">
        <v>27</v>
      </c>
      <c r="BO87" s="254" t="s">
        <v>27</v>
      </c>
      <c r="BP87" s="253" t="s">
        <v>23</v>
      </c>
      <c r="BQ87" s="253" t="s">
        <v>23</v>
      </c>
      <c r="BR87" s="253" t="s">
        <v>23</v>
      </c>
      <c r="BS87" s="254" t="s">
        <v>27</v>
      </c>
      <c r="BT87" s="254" t="s">
        <v>27</v>
      </c>
      <c r="BU87" s="254" t="s">
        <v>27</v>
      </c>
      <c r="BV87" s="253" t="s">
        <v>23</v>
      </c>
      <c r="BW87" s="253" t="s">
        <v>23</v>
      </c>
      <c r="BX87" s="253" t="s">
        <v>23</v>
      </c>
      <c r="BY87" s="254" t="s">
        <v>27</v>
      </c>
      <c r="BZ87" s="254" t="s">
        <v>27</v>
      </c>
      <c r="CA87" s="254" t="s">
        <v>27</v>
      </c>
      <c r="CB87" s="253" t="s">
        <v>23</v>
      </c>
      <c r="CC87" s="253" t="s">
        <v>23</v>
      </c>
      <c r="CD87" s="253" t="s">
        <v>23</v>
      </c>
      <c r="CE87" s="254" t="s">
        <v>27</v>
      </c>
      <c r="CF87" s="271" t="s">
        <v>31</v>
      </c>
      <c r="CG87" s="271" t="s">
        <v>31</v>
      </c>
      <c r="CH87" s="271" t="s">
        <v>31</v>
      </c>
      <c r="CI87" s="271" t="s">
        <v>31</v>
      </c>
      <c r="CJ87" s="254" t="s">
        <v>27</v>
      </c>
      <c r="CK87" s="254" t="s">
        <v>27</v>
      </c>
      <c r="CL87" s="253" t="s">
        <v>23</v>
      </c>
      <c r="CM87" s="252" t="s">
        <v>46</v>
      </c>
    </row>
    <row r="88" spans="1:91" ht="15" hidden="1" customHeight="1" x14ac:dyDescent="0.25">
      <c r="A88" s="365"/>
      <c r="B88" s="342"/>
      <c r="C88" s="64" t="s">
        <v>37</v>
      </c>
      <c r="D88" s="89">
        <f>CM53</f>
        <v>86.153333333333336</v>
      </c>
      <c r="E88" s="252">
        <f>IF(E87=$B$16,D88+($A$16*15),IF(E87=$B$17,D88+($A$17*15),IF(E87=$B$19,IF(D88+($A$19*15)&gt;100,100,D88+($A$19*15)),IF(E87=$B$18,IF(D88+($A$18*15)&gt;100,100,D88+($A$18*15)),D88))))</f>
        <v>86.153333333333336</v>
      </c>
      <c r="F88" s="252">
        <f t="shared" ref="F88:BQ88" si="598">IF(F87=$B$16,E88+($A$16*15),IF(F87=$B$17,E88+($A$17*15),IF(F87=$B$19,IF(E88+($A$19*15)&gt;100,100,E88+($A$19*15)),IF(F87=$B$18,IF(E88+($A$18*15)&gt;100,100,E88+($A$18*15)),E88))))</f>
        <v>86.153333333333336</v>
      </c>
      <c r="G88" s="252">
        <f t="shared" si="598"/>
        <v>86.153333333333336</v>
      </c>
      <c r="H88" s="252">
        <f t="shared" si="598"/>
        <v>86.153333333333336</v>
      </c>
      <c r="I88" s="252">
        <f t="shared" si="598"/>
        <v>86.153333333333336</v>
      </c>
      <c r="J88" s="252">
        <f t="shared" si="598"/>
        <v>84.216666666666669</v>
      </c>
      <c r="K88" s="252">
        <f t="shared" si="598"/>
        <v>82.28</v>
      </c>
      <c r="L88" s="252">
        <f t="shared" si="598"/>
        <v>80.343333333333334</v>
      </c>
      <c r="M88" s="252">
        <f t="shared" si="598"/>
        <v>78.42</v>
      </c>
      <c r="N88" s="252">
        <f t="shared" si="598"/>
        <v>76.49666666666667</v>
      </c>
      <c r="O88" s="252">
        <f t="shared" si="598"/>
        <v>74.573333333333338</v>
      </c>
      <c r="P88" s="252">
        <f t="shared" si="598"/>
        <v>72.63666666666667</v>
      </c>
      <c r="Q88" s="252">
        <f t="shared" si="598"/>
        <v>70.7</v>
      </c>
      <c r="R88" s="252">
        <f t="shared" si="598"/>
        <v>68.763333333333335</v>
      </c>
      <c r="S88" s="252">
        <f t="shared" si="598"/>
        <v>66.84</v>
      </c>
      <c r="T88" s="252">
        <f t="shared" si="598"/>
        <v>64.916666666666671</v>
      </c>
      <c r="U88" s="252">
        <f t="shared" si="598"/>
        <v>62.993333333333339</v>
      </c>
      <c r="V88" s="252">
        <f t="shared" si="598"/>
        <v>61.056666666666672</v>
      </c>
      <c r="W88" s="252">
        <f t="shared" si="598"/>
        <v>59.120000000000005</v>
      </c>
      <c r="X88" s="252">
        <f t="shared" si="598"/>
        <v>57.183333333333337</v>
      </c>
      <c r="Y88" s="252">
        <f t="shared" si="598"/>
        <v>55.260000000000005</v>
      </c>
      <c r="Z88" s="252">
        <f t="shared" si="598"/>
        <v>53.336666666666673</v>
      </c>
      <c r="AA88" s="252">
        <f t="shared" si="598"/>
        <v>51.413333333333341</v>
      </c>
      <c r="AB88" s="252">
        <f t="shared" si="598"/>
        <v>49.476666666666674</v>
      </c>
      <c r="AC88" s="252">
        <f t="shared" si="598"/>
        <v>47.540000000000006</v>
      </c>
      <c r="AD88" s="252">
        <f t="shared" si="598"/>
        <v>45.603333333333339</v>
      </c>
      <c r="AE88" s="252">
        <f t="shared" si="598"/>
        <v>43.680000000000007</v>
      </c>
      <c r="AF88" s="252">
        <f t="shared" si="598"/>
        <v>41.756666666666675</v>
      </c>
      <c r="AG88" s="252">
        <f t="shared" si="598"/>
        <v>39.833333333333343</v>
      </c>
      <c r="AH88" s="252">
        <f t="shared" si="598"/>
        <v>37.896666666666675</v>
      </c>
      <c r="AI88" s="252">
        <f t="shared" si="598"/>
        <v>35.960000000000008</v>
      </c>
      <c r="AJ88" s="252">
        <f t="shared" si="598"/>
        <v>34.023333333333341</v>
      </c>
      <c r="AK88" s="252">
        <f t="shared" si="598"/>
        <v>32.100000000000009</v>
      </c>
      <c r="AL88" s="252">
        <f t="shared" si="598"/>
        <v>30.176666666666677</v>
      </c>
      <c r="AM88" s="252">
        <f t="shared" si="598"/>
        <v>28.253333333333345</v>
      </c>
      <c r="AN88" s="252">
        <f t="shared" si="598"/>
        <v>26.316666666666677</v>
      </c>
      <c r="AO88" s="252">
        <f t="shared" si="598"/>
        <v>24.38000000000001</v>
      </c>
      <c r="AP88" s="252">
        <f t="shared" si="598"/>
        <v>22.443333333333342</v>
      </c>
      <c r="AQ88" s="252">
        <f t="shared" si="598"/>
        <v>20.52000000000001</v>
      </c>
      <c r="AR88" s="252">
        <f t="shared" si="598"/>
        <v>18.596666666666678</v>
      </c>
      <c r="AS88" s="252">
        <f t="shared" si="598"/>
        <v>16.673333333333346</v>
      </c>
      <c r="AT88" s="252">
        <f t="shared" si="598"/>
        <v>14.736666666666681</v>
      </c>
      <c r="AU88" s="252">
        <f t="shared" si="598"/>
        <v>12.800000000000015</v>
      </c>
      <c r="AV88" s="252">
        <f t="shared" si="598"/>
        <v>10.863333333333349</v>
      </c>
      <c r="AW88" s="252">
        <f t="shared" si="598"/>
        <v>8.9400000000000155</v>
      </c>
      <c r="AX88" s="252">
        <f t="shared" si="598"/>
        <v>23.940000000000015</v>
      </c>
      <c r="AY88" s="252">
        <f t="shared" si="598"/>
        <v>38.940000000000012</v>
      </c>
      <c r="AZ88" s="252">
        <f t="shared" si="598"/>
        <v>53.940000000000012</v>
      </c>
      <c r="BA88" s="252">
        <f t="shared" si="598"/>
        <v>68.940000000000012</v>
      </c>
      <c r="BB88" s="252">
        <f t="shared" si="598"/>
        <v>67.01666666666668</v>
      </c>
      <c r="BC88" s="252">
        <f t="shared" si="598"/>
        <v>65.093333333333348</v>
      </c>
      <c r="BD88" s="252">
        <f t="shared" si="598"/>
        <v>63.15666666666668</v>
      </c>
      <c r="BE88" s="252">
        <f t="shared" si="598"/>
        <v>61.220000000000013</v>
      </c>
      <c r="BF88" s="252">
        <f t="shared" si="598"/>
        <v>59.283333333333346</v>
      </c>
      <c r="BG88" s="252">
        <f t="shared" si="598"/>
        <v>57.360000000000014</v>
      </c>
      <c r="BH88" s="252">
        <f t="shared" si="598"/>
        <v>55.436666666666682</v>
      </c>
      <c r="BI88" s="252">
        <f t="shared" si="598"/>
        <v>53.51333333333335</v>
      </c>
      <c r="BJ88" s="252">
        <f t="shared" si="598"/>
        <v>51.576666666666682</v>
      </c>
      <c r="BK88" s="252">
        <f t="shared" si="598"/>
        <v>49.640000000000015</v>
      </c>
      <c r="BL88" s="252">
        <f t="shared" si="598"/>
        <v>47.703333333333347</v>
      </c>
      <c r="BM88" s="252">
        <f t="shared" si="598"/>
        <v>45.780000000000015</v>
      </c>
      <c r="BN88" s="252">
        <f t="shared" si="598"/>
        <v>43.856666666666683</v>
      </c>
      <c r="BO88" s="252">
        <f t="shared" si="598"/>
        <v>41.933333333333351</v>
      </c>
      <c r="BP88" s="252">
        <f t="shared" si="598"/>
        <v>39.996666666666684</v>
      </c>
      <c r="BQ88" s="252">
        <f t="shared" si="598"/>
        <v>38.060000000000016</v>
      </c>
      <c r="BR88" s="252">
        <f t="shared" ref="BR88:BZ88" si="599">IF(BR87=$B$16,BQ88+($A$16*15),IF(BR87=$B$17,BQ88+($A$17*15),IF(BR87=$B$19,IF(BQ88+($A$19*15)&gt;100,100,BQ88+($A$19*15)),IF(BR87=$B$18,IF(BQ88+($A$18*15)&gt;100,100,BQ88+($A$18*15)),BQ88))))</f>
        <v>36.123333333333349</v>
      </c>
      <c r="BS88" s="252">
        <f t="shared" si="599"/>
        <v>34.200000000000017</v>
      </c>
      <c r="BT88" s="252">
        <f t="shared" si="599"/>
        <v>32.276666666666685</v>
      </c>
      <c r="BU88" s="252">
        <f t="shared" si="599"/>
        <v>30.353333333333353</v>
      </c>
      <c r="BV88" s="252">
        <f t="shared" si="599"/>
        <v>28.416666666666686</v>
      </c>
      <c r="BW88" s="252">
        <f t="shared" si="599"/>
        <v>26.480000000000018</v>
      </c>
      <c r="BX88" s="252">
        <f t="shared" si="599"/>
        <v>24.543333333333351</v>
      </c>
      <c r="BY88" s="252">
        <f t="shared" si="599"/>
        <v>22.620000000000019</v>
      </c>
      <c r="BZ88" s="252">
        <f t="shared" si="599"/>
        <v>20.696666666666687</v>
      </c>
      <c r="CA88" s="252">
        <f>IF(CA87=$B$16,BZ88+($A$16*15),IF(CA87=$B$17,BZ88+($A$17*15),IF(CA87=$B$19,IF(BZ88+($A$19*15)&gt;100,100,BZ88+($A$19*15)),IF(CA87=$B$18,IF(BZ88+($A$18*15)&gt;100,100,BZ88+($A$18*15)),BZ88))))</f>
        <v>18.773333333333355</v>
      </c>
      <c r="CB88" s="252">
        <f t="shared" ref="CB88:CL88" si="600">IF(CB87=$B$16,CA88+($A$16*15),IF(CB87=$B$17,CA88+($A$17*15),IF(CB87=$B$19,IF(CA88+($A$19*15)&gt;100,100,CA88+($A$19*15)),IF(CB87=$B$18,IF(CA88+($A$18*15)&gt;100,100,CA88+($A$18*15)),CA88))))</f>
        <v>16.836666666666687</v>
      </c>
      <c r="CC88" s="252">
        <f t="shared" si="600"/>
        <v>14.900000000000022</v>
      </c>
      <c r="CD88" s="252">
        <f t="shared" si="600"/>
        <v>12.963333333333356</v>
      </c>
      <c r="CE88" s="252">
        <f t="shared" si="600"/>
        <v>11.040000000000022</v>
      </c>
      <c r="CF88" s="252">
        <f t="shared" si="600"/>
        <v>26.04000000000002</v>
      </c>
      <c r="CG88" s="252">
        <f t="shared" si="600"/>
        <v>41.04000000000002</v>
      </c>
      <c r="CH88" s="252">
        <f t="shared" si="600"/>
        <v>56.04000000000002</v>
      </c>
      <c r="CI88" s="252">
        <f t="shared" si="600"/>
        <v>71.04000000000002</v>
      </c>
      <c r="CJ88" s="252">
        <f t="shared" si="600"/>
        <v>69.116666666666688</v>
      </c>
      <c r="CK88" s="252">
        <f t="shared" si="600"/>
        <v>67.193333333333356</v>
      </c>
      <c r="CL88" s="252">
        <f t="shared" si="600"/>
        <v>65.256666666666689</v>
      </c>
      <c r="CM88" s="256">
        <f t="shared" ref="CM88" si="601">CL88-10</f>
        <v>55.256666666666689</v>
      </c>
    </row>
    <row r="89" spans="1:91" ht="15" hidden="1" customHeight="1" x14ac:dyDescent="0.25">
      <c r="A89" s="113" t="s">
        <v>61</v>
      </c>
      <c r="B89" s="114"/>
      <c r="C89" s="115"/>
      <c r="D89" s="8">
        <f>COUNTIF(D$30:D$53,"Go")</f>
        <v>0</v>
      </c>
      <c r="E89" s="258">
        <f t="shared" ref="E89:BP89" si="602">COUNTIF(E$30:E$53,"Go")</f>
        <v>1</v>
      </c>
      <c r="F89" s="258">
        <f t="shared" si="602"/>
        <v>2</v>
      </c>
      <c r="G89" s="258">
        <f t="shared" si="602"/>
        <v>3</v>
      </c>
      <c r="H89" s="258">
        <f t="shared" si="602"/>
        <v>3</v>
      </c>
      <c r="I89" s="258">
        <f t="shared" si="602"/>
        <v>3</v>
      </c>
      <c r="J89" s="258">
        <f t="shared" si="602"/>
        <v>3</v>
      </c>
      <c r="K89" s="258">
        <f t="shared" si="602"/>
        <v>3</v>
      </c>
      <c r="L89" s="258">
        <f t="shared" si="602"/>
        <v>3</v>
      </c>
      <c r="M89" s="258">
        <f t="shared" si="602"/>
        <v>3</v>
      </c>
      <c r="N89" s="258">
        <f t="shared" si="602"/>
        <v>3</v>
      </c>
      <c r="O89" s="258">
        <f t="shared" si="602"/>
        <v>3</v>
      </c>
      <c r="P89" s="258">
        <f t="shared" si="602"/>
        <v>3</v>
      </c>
      <c r="Q89" s="258">
        <f t="shared" si="602"/>
        <v>3</v>
      </c>
      <c r="R89" s="258">
        <f t="shared" si="602"/>
        <v>3</v>
      </c>
      <c r="S89" s="258">
        <f t="shared" si="602"/>
        <v>3</v>
      </c>
      <c r="T89" s="258">
        <f t="shared" si="602"/>
        <v>3</v>
      </c>
      <c r="U89" s="258">
        <f t="shared" si="602"/>
        <v>3</v>
      </c>
      <c r="V89" s="258">
        <f t="shared" si="602"/>
        <v>3</v>
      </c>
      <c r="W89" s="258">
        <f t="shared" si="602"/>
        <v>3</v>
      </c>
      <c r="X89" s="258">
        <f t="shared" si="602"/>
        <v>3</v>
      </c>
      <c r="Y89" s="258">
        <f t="shared" si="602"/>
        <v>3</v>
      </c>
      <c r="Z89" s="258">
        <f t="shared" si="602"/>
        <v>3</v>
      </c>
      <c r="AA89" s="258">
        <f t="shared" si="602"/>
        <v>3</v>
      </c>
      <c r="AB89" s="258">
        <f t="shared" si="602"/>
        <v>3</v>
      </c>
      <c r="AC89" s="258">
        <f t="shared" si="602"/>
        <v>3</v>
      </c>
      <c r="AD89" s="258">
        <f t="shared" si="602"/>
        <v>3</v>
      </c>
      <c r="AE89" s="258">
        <f t="shared" si="602"/>
        <v>3</v>
      </c>
      <c r="AF89" s="258">
        <f t="shared" si="602"/>
        <v>3</v>
      </c>
      <c r="AG89" s="258">
        <f t="shared" si="602"/>
        <v>3</v>
      </c>
      <c r="AH89" s="258">
        <f t="shared" si="602"/>
        <v>3</v>
      </c>
      <c r="AI89" s="258">
        <f t="shared" si="602"/>
        <v>3</v>
      </c>
      <c r="AJ89" s="258">
        <f t="shared" si="602"/>
        <v>3</v>
      </c>
      <c r="AK89" s="258">
        <f t="shared" si="602"/>
        <v>3</v>
      </c>
      <c r="AL89" s="258">
        <f t="shared" si="602"/>
        <v>3</v>
      </c>
      <c r="AM89" s="258">
        <f t="shared" si="602"/>
        <v>3</v>
      </c>
      <c r="AN89" s="258">
        <f t="shared" si="602"/>
        <v>3</v>
      </c>
      <c r="AO89" s="258">
        <f t="shared" si="602"/>
        <v>3</v>
      </c>
      <c r="AP89" s="258">
        <f t="shared" si="602"/>
        <v>3</v>
      </c>
      <c r="AQ89" s="258">
        <f t="shared" si="602"/>
        <v>3</v>
      </c>
      <c r="AR89" s="258">
        <f t="shared" si="602"/>
        <v>3</v>
      </c>
      <c r="AS89" s="258">
        <f t="shared" si="602"/>
        <v>3</v>
      </c>
      <c r="AT89" s="258">
        <f t="shared" si="602"/>
        <v>3</v>
      </c>
      <c r="AU89" s="258">
        <f t="shared" si="602"/>
        <v>3</v>
      </c>
      <c r="AV89" s="258">
        <f t="shared" si="602"/>
        <v>3</v>
      </c>
      <c r="AW89" s="258">
        <f t="shared" si="602"/>
        <v>3</v>
      </c>
      <c r="AX89" s="258">
        <f t="shared" si="602"/>
        <v>3</v>
      </c>
      <c r="AY89" s="258">
        <f t="shared" si="602"/>
        <v>3</v>
      </c>
      <c r="AZ89" s="258">
        <f t="shared" si="602"/>
        <v>3</v>
      </c>
      <c r="BA89" s="258">
        <f t="shared" si="602"/>
        <v>3</v>
      </c>
      <c r="BB89" s="258">
        <f t="shared" si="602"/>
        <v>3</v>
      </c>
      <c r="BC89" s="258">
        <f t="shared" si="602"/>
        <v>3</v>
      </c>
      <c r="BD89" s="258">
        <f t="shared" si="602"/>
        <v>3</v>
      </c>
      <c r="BE89" s="258">
        <f t="shared" si="602"/>
        <v>3</v>
      </c>
      <c r="BF89" s="258">
        <f t="shared" si="602"/>
        <v>3</v>
      </c>
      <c r="BG89" s="258">
        <f t="shared" si="602"/>
        <v>3</v>
      </c>
      <c r="BH89" s="258">
        <f t="shared" si="602"/>
        <v>3</v>
      </c>
      <c r="BI89" s="258">
        <f t="shared" si="602"/>
        <v>3</v>
      </c>
      <c r="BJ89" s="258">
        <f t="shared" si="602"/>
        <v>3</v>
      </c>
      <c r="BK89" s="258">
        <f t="shared" si="602"/>
        <v>3</v>
      </c>
      <c r="BL89" s="258">
        <f t="shared" si="602"/>
        <v>3</v>
      </c>
      <c r="BM89" s="258">
        <f t="shared" si="602"/>
        <v>3</v>
      </c>
      <c r="BN89" s="258">
        <f t="shared" si="602"/>
        <v>3</v>
      </c>
      <c r="BO89" s="258">
        <f t="shared" si="602"/>
        <v>3</v>
      </c>
      <c r="BP89" s="258">
        <f t="shared" si="602"/>
        <v>3</v>
      </c>
      <c r="BQ89" s="258">
        <f t="shared" ref="BQ89:CL89" si="603">COUNTIF(BQ$30:BQ$53,"Go")</f>
        <v>3</v>
      </c>
      <c r="BR89" s="258">
        <f t="shared" si="603"/>
        <v>3</v>
      </c>
      <c r="BS89" s="258">
        <f t="shared" si="603"/>
        <v>3</v>
      </c>
      <c r="BT89" s="258">
        <f t="shared" si="603"/>
        <v>3</v>
      </c>
      <c r="BU89" s="258">
        <f t="shared" si="603"/>
        <v>3</v>
      </c>
      <c r="BV89" s="258">
        <f t="shared" si="603"/>
        <v>3</v>
      </c>
      <c r="BW89" s="258">
        <f t="shared" si="603"/>
        <v>3</v>
      </c>
      <c r="BX89" s="258">
        <f t="shared" si="603"/>
        <v>3</v>
      </c>
      <c r="BY89" s="258">
        <f t="shared" si="603"/>
        <v>3</v>
      </c>
      <c r="BZ89" s="258">
        <f t="shared" si="603"/>
        <v>3</v>
      </c>
      <c r="CA89" s="258">
        <f t="shared" si="603"/>
        <v>3</v>
      </c>
      <c r="CB89" s="258">
        <f t="shared" si="603"/>
        <v>3</v>
      </c>
      <c r="CC89" s="258">
        <f t="shared" si="603"/>
        <v>3</v>
      </c>
      <c r="CD89" s="258">
        <f t="shared" si="603"/>
        <v>3</v>
      </c>
      <c r="CE89" s="258">
        <f t="shared" si="603"/>
        <v>3</v>
      </c>
      <c r="CF89" s="258">
        <f t="shared" si="603"/>
        <v>3</v>
      </c>
      <c r="CG89" s="258">
        <f t="shared" si="603"/>
        <v>3</v>
      </c>
      <c r="CH89" s="258">
        <f t="shared" si="603"/>
        <v>3</v>
      </c>
      <c r="CI89" s="258">
        <f t="shared" si="603"/>
        <v>3</v>
      </c>
      <c r="CJ89" s="258">
        <f t="shared" si="603"/>
        <v>3</v>
      </c>
      <c r="CK89" s="258">
        <f t="shared" si="603"/>
        <v>3</v>
      </c>
      <c r="CL89" s="258">
        <f t="shared" si="603"/>
        <v>3</v>
      </c>
      <c r="CM89" s="332"/>
    </row>
    <row r="90" spans="1:91" x14ac:dyDescent="0.25">
      <c r="A90" s="113" t="s">
        <v>62</v>
      </c>
      <c r="B90" s="114"/>
      <c r="C90" s="115"/>
      <c r="D90" s="8">
        <f>COUNTIF(D65:D88,"ST1")</f>
        <v>0</v>
      </c>
      <c r="E90" s="258">
        <f t="shared" ref="E90:BP90" si="604">COUNTIF(E65:E88,"ST1")</f>
        <v>1</v>
      </c>
      <c r="F90" s="258">
        <f t="shared" si="604"/>
        <v>1</v>
      </c>
      <c r="G90" s="258">
        <f t="shared" si="604"/>
        <v>1</v>
      </c>
      <c r="H90" s="258">
        <f t="shared" si="604"/>
        <v>1</v>
      </c>
      <c r="I90" s="258">
        <f t="shared" si="604"/>
        <v>1</v>
      </c>
      <c r="J90" s="258">
        <f t="shared" si="604"/>
        <v>1</v>
      </c>
      <c r="K90" s="258">
        <f t="shared" si="604"/>
        <v>1</v>
      </c>
      <c r="L90" s="258">
        <f t="shared" si="604"/>
        <v>1</v>
      </c>
      <c r="M90" s="258">
        <f t="shared" si="604"/>
        <v>1</v>
      </c>
      <c r="N90" s="258">
        <f t="shared" si="604"/>
        <v>1</v>
      </c>
      <c r="O90" s="258">
        <f t="shared" si="604"/>
        <v>1</v>
      </c>
      <c r="P90" s="258">
        <f t="shared" si="604"/>
        <v>1</v>
      </c>
      <c r="Q90" s="258">
        <f t="shared" si="604"/>
        <v>1</v>
      </c>
      <c r="R90" s="258">
        <f t="shared" si="604"/>
        <v>1</v>
      </c>
      <c r="S90" s="258">
        <f t="shared" si="604"/>
        <v>1</v>
      </c>
      <c r="T90" s="258">
        <f t="shared" si="604"/>
        <v>1</v>
      </c>
      <c r="U90" s="258">
        <f t="shared" si="604"/>
        <v>1</v>
      </c>
      <c r="V90" s="258">
        <f t="shared" si="604"/>
        <v>1</v>
      </c>
      <c r="W90" s="258">
        <f t="shared" si="604"/>
        <v>1</v>
      </c>
      <c r="X90" s="258">
        <f t="shared" si="604"/>
        <v>1</v>
      </c>
      <c r="Y90" s="258">
        <f t="shared" si="604"/>
        <v>1</v>
      </c>
      <c r="Z90" s="258">
        <f t="shared" si="604"/>
        <v>1</v>
      </c>
      <c r="AA90" s="258">
        <f t="shared" si="604"/>
        <v>1</v>
      </c>
      <c r="AB90" s="258">
        <f t="shared" si="604"/>
        <v>1</v>
      </c>
      <c r="AC90" s="258">
        <f t="shared" si="604"/>
        <v>0</v>
      </c>
      <c r="AD90" s="258">
        <f t="shared" si="604"/>
        <v>0</v>
      </c>
      <c r="AE90" s="258">
        <f t="shared" si="604"/>
        <v>0</v>
      </c>
      <c r="AF90" s="258">
        <f t="shared" si="604"/>
        <v>0</v>
      </c>
      <c r="AG90" s="258">
        <f t="shared" si="604"/>
        <v>1</v>
      </c>
      <c r="AH90" s="258">
        <f t="shared" si="604"/>
        <v>1</v>
      </c>
      <c r="AI90" s="258">
        <f t="shared" si="604"/>
        <v>1</v>
      </c>
      <c r="AJ90" s="258">
        <f t="shared" si="604"/>
        <v>1</v>
      </c>
      <c r="AK90" s="258">
        <f t="shared" si="604"/>
        <v>1</v>
      </c>
      <c r="AL90" s="258">
        <f t="shared" si="604"/>
        <v>1</v>
      </c>
      <c r="AM90" s="258">
        <f t="shared" si="604"/>
        <v>1</v>
      </c>
      <c r="AN90" s="258">
        <f t="shared" si="604"/>
        <v>1</v>
      </c>
      <c r="AO90" s="258">
        <f t="shared" si="604"/>
        <v>1</v>
      </c>
      <c r="AP90" s="258">
        <f t="shared" si="604"/>
        <v>1</v>
      </c>
      <c r="AQ90" s="258">
        <f t="shared" si="604"/>
        <v>1</v>
      </c>
      <c r="AR90" s="258">
        <f t="shared" si="604"/>
        <v>1</v>
      </c>
      <c r="AS90" s="258">
        <f t="shared" si="604"/>
        <v>0</v>
      </c>
      <c r="AT90" s="258">
        <f t="shared" si="604"/>
        <v>1</v>
      </c>
      <c r="AU90" s="258">
        <f t="shared" si="604"/>
        <v>1</v>
      </c>
      <c r="AV90" s="258">
        <f t="shared" si="604"/>
        <v>1</v>
      </c>
      <c r="AW90" s="258">
        <f t="shared" si="604"/>
        <v>1</v>
      </c>
      <c r="AX90" s="258">
        <f t="shared" si="604"/>
        <v>2</v>
      </c>
      <c r="AY90" s="258">
        <f t="shared" si="604"/>
        <v>2</v>
      </c>
      <c r="AZ90" s="258">
        <f t="shared" si="604"/>
        <v>2</v>
      </c>
      <c r="BA90" s="258">
        <f t="shared" si="604"/>
        <v>2</v>
      </c>
      <c r="BB90" s="258">
        <f t="shared" si="604"/>
        <v>1</v>
      </c>
      <c r="BC90" s="258">
        <f t="shared" si="604"/>
        <v>1</v>
      </c>
      <c r="BD90" s="258">
        <f t="shared" si="604"/>
        <v>1</v>
      </c>
      <c r="BE90" s="258">
        <f t="shared" si="604"/>
        <v>1</v>
      </c>
      <c r="BF90" s="258">
        <f t="shared" si="604"/>
        <v>1</v>
      </c>
      <c r="BG90" s="258">
        <f t="shared" si="604"/>
        <v>1</v>
      </c>
      <c r="BH90" s="258">
        <f t="shared" si="604"/>
        <v>1</v>
      </c>
      <c r="BI90" s="258">
        <f t="shared" si="604"/>
        <v>1</v>
      </c>
      <c r="BJ90" s="258">
        <f t="shared" si="604"/>
        <v>1</v>
      </c>
      <c r="BK90" s="258">
        <f t="shared" si="604"/>
        <v>1</v>
      </c>
      <c r="BL90" s="258">
        <f t="shared" si="604"/>
        <v>1</v>
      </c>
      <c r="BM90" s="258">
        <f t="shared" si="604"/>
        <v>1</v>
      </c>
      <c r="BN90" s="258">
        <f t="shared" si="604"/>
        <v>0</v>
      </c>
      <c r="BO90" s="258">
        <f t="shared" si="604"/>
        <v>1</v>
      </c>
      <c r="BP90" s="258">
        <f t="shared" si="604"/>
        <v>1</v>
      </c>
      <c r="BQ90" s="258">
        <f t="shared" ref="BQ90:CL90" si="605">COUNTIF(BQ65:BQ88,"ST1")</f>
        <v>1</v>
      </c>
      <c r="BR90" s="258">
        <f t="shared" si="605"/>
        <v>1</v>
      </c>
      <c r="BS90" s="258">
        <f t="shared" si="605"/>
        <v>1</v>
      </c>
      <c r="BT90" s="258">
        <f t="shared" si="605"/>
        <v>1</v>
      </c>
      <c r="BU90" s="258">
        <f t="shared" si="605"/>
        <v>1</v>
      </c>
      <c r="BV90" s="258">
        <f t="shared" si="605"/>
        <v>1</v>
      </c>
      <c r="BW90" s="258">
        <f t="shared" si="605"/>
        <v>1</v>
      </c>
      <c r="BX90" s="258">
        <f t="shared" si="605"/>
        <v>1</v>
      </c>
      <c r="BY90" s="258">
        <f t="shared" si="605"/>
        <v>1</v>
      </c>
      <c r="BZ90" s="258">
        <f t="shared" si="605"/>
        <v>1</v>
      </c>
      <c r="CA90" s="258">
        <f t="shared" si="605"/>
        <v>0</v>
      </c>
      <c r="CB90" s="258">
        <f t="shared" si="605"/>
        <v>1</v>
      </c>
      <c r="CC90" s="258">
        <f t="shared" si="605"/>
        <v>1</v>
      </c>
      <c r="CD90" s="258">
        <f t="shared" si="605"/>
        <v>1</v>
      </c>
      <c r="CE90" s="258">
        <f t="shared" si="605"/>
        <v>1</v>
      </c>
      <c r="CF90" s="258">
        <f t="shared" si="605"/>
        <v>1</v>
      </c>
      <c r="CG90" s="258">
        <f t="shared" si="605"/>
        <v>1</v>
      </c>
      <c r="CH90" s="258">
        <f t="shared" si="605"/>
        <v>1</v>
      </c>
      <c r="CI90" s="258">
        <f t="shared" si="605"/>
        <v>1</v>
      </c>
      <c r="CJ90" s="258">
        <f t="shared" si="605"/>
        <v>0</v>
      </c>
      <c r="CK90" s="258">
        <f t="shared" si="605"/>
        <v>0</v>
      </c>
      <c r="CL90" s="258">
        <f t="shared" si="605"/>
        <v>0</v>
      </c>
      <c r="CM90" s="332"/>
    </row>
    <row r="91" spans="1:91" ht="15" customHeight="1" x14ac:dyDescent="0.25">
      <c r="A91" s="333" t="s">
        <v>63</v>
      </c>
      <c r="B91" s="334"/>
      <c r="C91" s="335"/>
      <c r="D91" s="13">
        <f t="shared" ref="D91:BO91" si="606">COUNTIF(D65:D88,"PEA")</f>
        <v>0</v>
      </c>
      <c r="E91" s="258">
        <f t="shared" si="606"/>
        <v>0</v>
      </c>
      <c r="F91" s="258">
        <f t="shared" si="606"/>
        <v>0</v>
      </c>
      <c r="G91" s="258">
        <f t="shared" si="606"/>
        <v>0</v>
      </c>
      <c r="H91" s="258">
        <f t="shared" si="606"/>
        <v>0</v>
      </c>
      <c r="I91" s="258">
        <f t="shared" si="606"/>
        <v>0</v>
      </c>
      <c r="J91" s="258">
        <f t="shared" si="606"/>
        <v>0</v>
      </c>
      <c r="K91" s="258">
        <f t="shared" si="606"/>
        <v>0</v>
      </c>
      <c r="L91" s="258">
        <f t="shared" si="606"/>
        <v>0</v>
      </c>
      <c r="M91" s="258">
        <f t="shared" si="606"/>
        <v>0</v>
      </c>
      <c r="N91" s="258">
        <f t="shared" si="606"/>
        <v>0</v>
      </c>
      <c r="O91" s="258">
        <f t="shared" si="606"/>
        <v>0</v>
      </c>
      <c r="P91" s="258">
        <f t="shared" si="606"/>
        <v>0</v>
      </c>
      <c r="Q91" s="258">
        <f t="shared" si="606"/>
        <v>0</v>
      </c>
      <c r="R91" s="258">
        <f t="shared" si="606"/>
        <v>0</v>
      </c>
      <c r="S91" s="258">
        <f t="shared" si="606"/>
        <v>0</v>
      </c>
      <c r="T91" s="258">
        <f t="shared" si="606"/>
        <v>0</v>
      </c>
      <c r="U91" s="258">
        <f t="shared" si="606"/>
        <v>0</v>
      </c>
      <c r="V91" s="258">
        <f t="shared" si="606"/>
        <v>0</v>
      </c>
      <c r="W91" s="258">
        <f t="shared" si="606"/>
        <v>0</v>
      </c>
      <c r="X91" s="258">
        <f t="shared" si="606"/>
        <v>0</v>
      </c>
      <c r="Y91" s="258">
        <f t="shared" si="606"/>
        <v>0</v>
      </c>
      <c r="Z91" s="258">
        <f t="shared" si="606"/>
        <v>0</v>
      </c>
      <c r="AA91" s="258">
        <f t="shared" si="606"/>
        <v>0</v>
      </c>
      <c r="AB91" s="258">
        <f t="shared" si="606"/>
        <v>0</v>
      </c>
      <c r="AC91" s="258">
        <f t="shared" si="606"/>
        <v>0</v>
      </c>
      <c r="AD91" s="258">
        <f t="shared" si="606"/>
        <v>0</v>
      </c>
      <c r="AE91" s="258">
        <f t="shared" si="606"/>
        <v>0</v>
      </c>
      <c r="AF91" s="258">
        <f t="shared" si="606"/>
        <v>0</v>
      </c>
      <c r="AG91" s="258">
        <f t="shared" si="606"/>
        <v>0</v>
      </c>
      <c r="AH91" s="258">
        <f t="shared" si="606"/>
        <v>0</v>
      </c>
      <c r="AI91" s="258">
        <f t="shared" si="606"/>
        <v>0</v>
      </c>
      <c r="AJ91" s="258">
        <f t="shared" si="606"/>
        <v>0</v>
      </c>
      <c r="AK91" s="258">
        <f t="shared" si="606"/>
        <v>0</v>
      </c>
      <c r="AL91" s="258">
        <f t="shared" si="606"/>
        <v>0</v>
      </c>
      <c r="AM91" s="258">
        <f t="shared" si="606"/>
        <v>0</v>
      </c>
      <c r="AN91" s="258">
        <f t="shared" si="606"/>
        <v>0</v>
      </c>
      <c r="AO91" s="258">
        <f t="shared" si="606"/>
        <v>0</v>
      </c>
      <c r="AP91" s="258">
        <f t="shared" si="606"/>
        <v>0</v>
      </c>
      <c r="AQ91" s="258">
        <f t="shared" si="606"/>
        <v>1</v>
      </c>
      <c r="AR91" s="258">
        <f t="shared" si="606"/>
        <v>1</v>
      </c>
      <c r="AS91" s="258">
        <f t="shared" si="606"/>
        <v>1</v>
      </c>
      <c r="AT91" s="258">
        <f t="shared" si="606"/>
        <v>1</v>
      </c>
      <c r="AU91" s="258">
        <f t="shared" si="606"/>
        <v>0</v>
      </c>
      <c r="AV91" s="258">
        <f t="shared" si="606"/>
        <v>0</v>
      </c>
      <c r="AW91" s="258">
        <f t="shared" si="606"/>
        <v>0</v>
      </c>
      <c r="AX91" s="258">
        <f t="shared" si="606"/>
        <v>0</v>
      </c>
      <c r="AY91" s="258">
        <f t="shared" si="606"/>
        <v>0</v>
      </c>
      <c r="AZ91" s="258">
        <f t="shared" si="606"/>
        <v>0</v>
      </c>
      <c r="BA91" s="258">
        <f t="shared" si="606"/>
        <v>0</v>
      </c>
      <c r="BB91" s="258">
        <f t="shared" si="606"/>
        <v>0</v>
      </c>
      <c r="BC91" s="258">
        <f t="shared" si="606"/>
        <v>0</v>
      </c>
      <c r="BD91" s="258">
        <f t="shared" si="606"/>
        <v>0</v>
      </c>
      <c r="BE91" s="258">
        <f t="shared" si="606"/>
        <v>0</v>
      </c>
      <c r="BF91" s="258">
        <f t="shared" si="606"/>
        <v>0</v>
      </c>
      <c r="BG91" s="258">
        <f t="shared" si="606"/>
        <v>0</v>
      </c>
      <c r="BH91" s="258">
        <f t="shared" si="606"/>
        <v>0</v>
      </c>
      <c r="BI91" s="258">
        <f t="shared" si="606"/>
        <v>0</v>
      </c>
      <c r="BJ91" s="258">
        <f t="shared" si="606"/>
        <v>0</v>
      </c>
      <c r="BK91" s="258">
        <f t="shared" si="606"/>
        <v>0</v>
      </c>
      <c r="BL91" s="258">
        <f t="shared" si="606"/>
        <v>0</v>
      </c>
      <c r="BM91" s="258">
        <f t="shared" si="606"/>
        <v>0</v>
      </c>
      <c r="BN91" s="258">
        <f t="shared" si="606"/>
        <v>0</v>
      </c>
      <c r="BO91" s="258">
        <f t="shared" si="606"/>
        <v>0</v>
      </c>
      <c r="BP91" s="258">
        <f t="shared" ref="BP91:CG91" si="607">COUNTIF(BP65:BP88,"PEA")</f>
        <v>0</v>
      </c>
      <c r="BQ91" s="258">
        <f t="shared" si="607"/>
        <v>0</v>
      </c>
      <c r="BR91" s="258">
        <f t="shared" si="607"/>
        <v>0</v>
      </c>
      <c r="BS91" s="258">
        <f t="shared" si="607"/>
        <v>0</v>
      </c>
      <c r="BT91" s="258">
        <f t="shared" si="607"/>
        <v>0</v>
      </c>
      <c r="BU91" s="258">
        <f t="shared" si="607"/>
        <v>0</v>
      </c>
      <c r="BV91" s="258">
        <f t="shared" si="607"/>
        <v>0</v>
      </c>
      <c r="BW91" s="258">
        <f t="shared" si="607"/>
        <v>0</v>
      </c>
      <c r="BX91" s="258">
        <f t="shared" si="607"/>
        <v>0</v>
      </c>
      <c r="BY91" s="258">
        <f t="shared" si="607"/>
        <v>1</v>
      </c>
      <c r="BZ91" s="258">
        <f t="shared" si="607"/>
        <v>1</v>
      </c>
      <c r="CA91" s="258">
        <f t="shared" si="607"/>
        <v>1</v>
      </c>
      <c r="CB91" s="258">
        <f t="shared" si="607"/>
        <v>1</v>
      </c>
      <c r="CC91" s="258">
        <f t="shared" si="607"/>
        <v>0</v>
      </c>
      <c r="CD91" s="258">
        <f t="shared" si="607"/>
        <v>0</v>
      </c>
      <c r="CE91" s="258">
        <f t="shared" si="607"/>
        <v>0</v>
      </c>
      <c r="CF91" s="258">
        <f t="shared" si="607"/>
        <v>0</v>
      </c>
      <c r="CG91" s="258">
        <f t="shared" si="607"/>
        <v>0</v>
      </c>
      <c r="CH91" s="258">
        <f>COUNTIF(CH65:CH88,"PEA")</f>
        <v>0</v>
      </c>
      <c r="CI91" s="258">
        <f>COUNTIF(CI65:CI88,"PEA")</f>
        <v>0</v>
      </c>
      <c r="CJ91" s="258">
        <f>COUNTIF(CJ65:CJ88,"PEA")</f>
        <v>0</v>
      </c>
      <c r="CK91" s="258">
        <f>COUNTIF(CK65:CK88,"PEA")</f>
        <v>0</v>
      </c>
      <c r="CL91" s="258">
        <f>COUNTIF(CL65:CL88,"PEA")</f>
        <v>0</v>
      </c>
      <c r="CM91" s="332"/>
    </row>
    <row r="92" spans="1:91" ht="15" hidden="1" customHeight="1" x14ac:dyDescent="0.25">
      <c r="A92" s="333" t="s">
        <v>64</v>
      </c>
      <c r="B92" s="334"/>
      <c r="C92" s="335"/>
      <c r="D92" s="13">
        <f>D90+D91</f>
        <v>0</v>
      </c>
      <c r="E92" s="258">
        <f t="shared" ref="E92:BP92" si="608">E90+E91</f>
        <v>1</v>
      </c>
      <c r="F92" s="258">
        <f t="shared" si="608"/>
        <v>1</v>
      </c>
      <c r="G92" s="258">
        <f t="shared" si="608"/>
        <v>1</v>
      </c>
      <c r="H92" s="258">
        <f t="shared" si="608"/>
        <v>1</v>
      </c>
      <c r="I92" s="258">
        <f t="shared" si="608"/>
        <v>1</v>
      </c>
      <c r="J92" s="258">
        <f t="shared" si="608"/>
        <v>1</v>
      </c>
      <c r="K92" s="258">
        <f t="shared" si="608"/>
        <v>1</v>
      </c>
      <c r="L92" s="258">
        <f t="shared" si="608"/>
        <v>1</v>
      </c>
      <c r="M92" s="258">
        <f t="shared" si="608"/>
        <v>1</v>
      </c>
      <c r="N92" s="258">
        <f t="shared" si="608"/>
        <v>1</v>
      </c>
      <c r="O92" s="258">
        <f t="shared" si="608"/>
        <v>1</v>
      </c>
      <c r="P92" s="258">
        <f t="shared" si="608"/>
        <v>1</v>
      </c>
      <c r="Q92" s="258">
        <f t="shared" si="608"/>
        <v>1</v>
      </c>
      <c r="R92" s="258">
        <f t="shared" si="608"/>
        <v>1</v>
      </c>
      <c r="S92" s="258">
        <f t="shared" si="608"/>
        <v>1</v>
      </c>
      <c r="T92" s="258">
        <f t="shared" si="608"/>
        <v>1</v>
      </c>
      <c r="U92" s="258">
        <f t="shared" si="608"/>
        <v>1</v>
      </c>
      <c r="V92" s="258">
        <f t="shared" si="608"/>
        <v>1</v>
      </c>
      <c r="W92" s="258">
        <f t="shared" si="608"/>
        <v>1</v>
      </c>
      <c r="X92" s="258">
        <f t="shared" si="608"/>
        <v>1</v>
      </c>
      <c r="Y92" s="258">
        <f t="shared" si="608"/>
        <v>1</v>
      </c>
      <c r="Z92" s="258">
        <f t="shared" si="608"/>
        <v>1</v>
      </c>
      <c r="AA92" s="258">
        <f t="shared" si="608"/>
        <v>1</v>
      </c>
      <c r="AB92" s="258">
        <f t="shared" si="608"/>
        <v>1</v>
      </c>
      <c r="AC92" s="258">
        <f t="shared" si="608"/>
        <v>0</v>
      </c>
      <c r="AD92" s="258">
        <f t="shared" si="608"/>
        <v>0</v>
      </c>
      <c r="AE92" s="258">
        <f t="shared" si="608"/>
        <v>0</v>
      </c>
      <c r="AF92" s="258">
        <f t="shared" si="608"/>
        <v>0</v>
      </c>
      <c r="AG92" s="258">
        <f t="shared" si="608"/>
        <v>1</v>
      </c>
      <c r="AH92" s="258">
        <f t="shared" si="608"/>
        <v>1</v>
      </c>
      <c r="AI92" s="258">
        <f t="shared" si="608"/>
        <v>1</v>
      </c>
      <c r="AJ92" s="258">
        <f t="shared" si="608"/>
        <v>1</v>
      </c>
      <c r="AK92" s="258">
        <f t="shared" si="608"/>
        <v>1</v>
      </c>
      <c r="AL92" s="258">
        <f t="shared" si="608"/>
        <v>1</v>
      </c>
      <c r="AM92" s="258">
        <f t="shared" si="608"/>
        <v>1</v>
      </c>
      <c r="AN92" s="258">
        <f t="shared" si="608"/>
        <v>1</v>
      </c>
      <c r="AO92" s="258">
        <f t="shared" si="608"/>
        <v>1</v>
      </c>
      <c r="AP92" s="258">
        <f t="shared" si="608"/>
        <v>1</v>
      </c>
      <c r="AQ92" s="258">
        <f t="shared" si="608"/>
        <v>2</v>
      </c>
      <c r="AR92" s="258">
        <f t="shared" si="608"/>
        <v>2</v>
      </c>
      <c r="AS92" s="258">
        <f t="shared" si="608"/>
        <v>1</v>
      </c>
      <c r="AT92" s="258">
        <f t="shared" si="608"/>
        <v>2</v>
      </c>
      <c r="AU92" s="258">
        <f t="shared" si="608"/>
        <v>1</v>
      </c>
      <c r="AV92" s="258">
        <f t="shared" si="608"/>
        <v>1</v>
      </c>
      <c r="AW92" s="258">
        <f t="shared" si="608"/>
        <v>1</v>
      </c>
      <c r="AX92" s="258">
        <f t="shared" si="608"/>
        <v>2</v>
      </c>
      <c r="AY92" s="258">
        <f t="shared" si="608"/>
        <v>2</v>
      </c>
      <c r="AZ92" s="258">
        <f t="shared" si="608"/>
        <v>2</v>
      </c>
      <c r="BA92" s="258">
        <f t="shared" si="608"/>
        <v>2</v>
      </c>
      <c r="BB92" s="258">
        <f t="shared" si="608"/>
        <v>1</v>
      </c>
      <c r="BC92" s="258">
        <f t="shared" si="608"/>
        <v>1</v>
      </c>
      <c r="BD92" s="258">
        <f t="shared" si="608"/>
        <v>1</v>
      </c>
      <c r="BE92" s="258">
        <f t="shared" si="608"/>
        <v>1</v>
      </c>
      <c r="BF92" s="258">
        <f t="shared" si="608"/>
        <v>1</v>
      </c>
      <c r="BG92" s="258">
        <f t="shared" si="608"/>
        <v>1</v>
      </c>
      <c r="BH92" s="258">
        <f t="shared" si="608"/>
        <v>1</v>
      </c>
      <c r="BI92" s="258">
        <f t="shared" si="608"/>
        <v>1</v>
      </c>
      <c r="BJ92" s="258">
        <f t="shared" si="608"/>
        <v>1</v>
      </c>
      <c r="BK92" s="258">
        <f t="shared" si="608"/>
        <v>1</v>
      </c>
      <c r="BL92" s="258">
        <f t="shared" si="608"/>
        <v>1</v>
      </c>
      <c r="BM92" s="258">
        <f t="shared" si="608"/>
        <v>1</v>
      </c>
      <c r="BN92" s="258">
        <f t="shared" si="608"/>
        <v>0</v>
      </c>
      <c r="BO92" s="258">
        <f t="shared" si="608"/>
        <v>1</v>
      </c>
      <c r="BP92" s="258">
        <f t="shared" si="608"/>
        <v>1</v>
      </c>
      <c r="BQ92" s="258">
        <f t="shared" ref="BQ92:CL92" si="609">BQ90+BQ91</f>
        <v>1</v>
      </c>
      <c r="BR92" s="258">
        <f t="shared" si="609"/>
        <v>1</v>
      </c>
      <c r="BS92" s="258">
        <f t="shared" si="609"/>
        <v>1</v>
      </c>
      <c r="BT92" s="258">
        <f t="shared" si="609"/>
        <v>1</v>
      </c>
      <c r="BU92" s="258">
        <f t="shared" si="609"/>
        <v>1</v>
      </c>
      <c r="BV92" s="258">
        <f t="shared" si="609"/>
        <v>1</v>
      </c>
      <c r="BW92" s="258">
        <f t="shared" si="609"/>
        <v>1</v>
      </c>
      <c r="BX92" s="258">
        <f t="shared" si="609"/>
        <v>1</v>
      </c>
      <c r="BY92" s="258">
        <f t="shared" si="609"/>
        <v>2</v>
      </c>
      <c r="BZ92" s="258">
        <f t="shared" si="609"/>
        <v>2</v>
      </c>
      <c r="CA92" s="258">
        <f t="shared" si="609"/>
        <v>1</v>
      </c>
      <c r="CB92" s="258">
        <f t="shared" si="609"/>
        <v>2</v>
      </c>
      <c r="CC92" s="258">
        <f t="shared" si="609"/>
        <v>1</v>
      </c>
      <c r="CD92" s="258">
        <f t="shared" si="609"/>
        <v>1</v>
      </c>
      <c r="CE92" s="258">
        <f t="shared" si="609"/>
        <v>1</v>
      </c>
      <c r="CF92" s="258">
        <f t="shared" si="609"/>
        <v>1</v>
      </c>
      <c r="CG92" s="258">
        <f t="shared" si="609"/>
        <v>1</v>
      </c>
      <c r="CH92" s="258">
        <f t="shared" si="609"/>
        <v>1</v>
      </c>
      <c r="CI92" s="258">
        <f t="shared" si="609"/>
        <v>1</v>
      </c>
      <c r="CJ92" s="258">
        <f t="shared" si="609"/>
        <v>0</v>
      </c>
      <c r="CK92" s="258">
        <f t="shared" si="609"/>
        <v>0</v>
      </c>
      <c r="CL92" s="258">
        <f t="shared" si="609"/>
        <v>0</v>
      </c>
      <c r="CM92" s="332"/>
    </row>
    <row r="93" spans="1:91" hidden="1" x14ac:dyDescent="0.25">
      <c r="A93" s="336" t="s">
        <v>65</v>
      </c>
      <c r="B93" s="337"/>
      <c r="C93" s="338"/>
      <c r="D93" s="53" t="b">
        <f t="shared" ref="D93:BO93" si="610">IF(D91&gt;1,FALSE,IF(D90&gt;1,FALSE,TRUE))</f>
        <v>1</v>
      </c>
      <c r="E93" s="258" t="b">
        <f t="shared" si="610"/>
        <v>1</v>
      </c>
      <c r="F93" s="258" t="b">
        <f t="shared" si="610"/>
        <v>1</v>
      </c>
      <c r="G93" s="258" t="b">
        <f t="shared" si="610"/>
        <v>1</v>
      </c>
      <c r="H93" s="258" t="b">
        <f t="shared" si="610"/>
        <v>1</v>
      </c>
      <c r="I93" s="258" t="b">
        <f t="shared" si="610"/>
        <v>1</v>
      </c>
      <c r="J93" s="258" t="b">
        <f t="shared" si="610"/>
        <v>1</v>
      </c>
      <c r="K93" s="258" t="b">
        <f t="shared" si="610"/>
        <v>1</v>
      </c>
      <c r="L93" s="258" t="b">
        <f t="shared" si="610"/>
        <v>1</v>
      </c>
      <c r="M93" s="258" t="b">
        <f t="shared" si="610"/>
        <v>1</v>
      </c>
      <c r="N93" s="258" t="b">
        <f t="shared" si="610"/>
        <v>1</v>
      </c>
      <c r="O93" s="258" t="b">
        <f t="shared" si="610"/>
        <v>1</v>
      </c>
      <c r="P93" s="258" t="b">
        <f t="shared" si="610"/>
        <v>1</v>
      </c>
      <c r="Q93" s="258" t="b">
        <f t="shared" si="610"/>
        <v>1</v>
      </c>
      <c r="R93" s="258" t="b">
        <f t="shared" si="610"/>
        <v>1</v>
      </c>
      <c r="S93" s="258" t="b">
        <f t="shared" si="610"/>
        <v>1</v>
      </c>
      <c r="T93" s="258" t="b">
        <f t="shared" si="610"/>
        <v>1</v>
      </c>
      <c r="U93" s="258" t="b">
        <f t="shared" si="610"/>
        <v>1</v>
      </c>
      <c r="V93" s="258" t="b">
        <f t="shared" si="610"/>
        <v>1</v>
      </c>
      <c r="W93" s="258" t="b">
        <f t="shared" si="610"/>
        <v>1</v>
      </c>
      <c r="X93" s="258" t="b">
        <f t="shared" si="610"/>
        <v>1</v>
      </c>
      <c r="Y93" s="258" t="b">
        <f t="shared" si="610"/>
        <v>1</v>
      </c>
      <c r="Z93" s="258" t="b">
        <f t="shared" si="610"/>
        <v>1</v>
      </c>
      <c r="AA93" s="258" t="b">
        <f t="shared" si="610"/>
        <v>1</v>
      </c>
      <c r="AB93" s="258" t="b">
        <f t="shared" si="610"/>
        <v>1</v>
      </c>
      <c r="AC93" s="258" t="b">
        <f t="shared" si="610"/>
        <v>1</v>
      </c>
      <c r="AD93" s="258" t="b">
        <f t="shared" si="610"/>
        <v>1</v>
      </c>
      <c r="AE93" s="258" t="b">
        <f t="shared" si="610"/>
        <v>1</v>
      </c>
      <c r="AF93" s="258" t="b">
        <f t="shared" si="610"/>
        <v>1</v>
      </c>
      <c r="AG93" s="258" t="b">
        <f t="shared" si="610"/>
        <v>1</v>
      </c>
      <c r="AH93" s="258" t="b">
        <f t="shared" si="610"/>
        <v>1</v>
      </c>
      <c r="AI93" s="258" t="b">
        <f t="shared" si="610"/>
        <v>1</v>
      </c>
      <c r="AJ93" s="258" t="b">
        <f t="shared" si="610"/>
        <v>1</v>
      </c>
      <c r="AK93" s="258" t="b">
        <f t="shared" si="610"/>
        <v>1</v>
      </c>
      <c r="AL93" s="258" t="b">
        <f t="shared" si="610"/>
        <v>1</v>
      </c>
      <c r="AM93" s="258" t="b">
        <f t="shared" si="610"/>
        <v>1</v>
      </c>
      <c r="AN93" s="258" t="b">
        <f t="shared" si="610"/>
        <v>1</v>
      </c>
      <c r="AO93" s="258" t="b">
        <f t="shared" si="610"/>
        <v>1</v>
      </c>
      <c r="AP93" s="258" t="b">
        <f t="shared" si="610"/>
        <v>1</v>
      </c>
      <c r="AQ93" s="258" t="b">
        <f t="shared" si="610"/>
        <v>1</v>
      </c>
      <c r="AR93" s="258" t="b">
        <f t="shared" si="610"/>
        <v>1</v>
      </c>
      <c r="AS93" s="258" t="b">
        <f t="shared" si="610"/>
        <v>1</v>
      </c>
      <c r="AT93" s="258" t="b">
        <f t="shared" si="610"/>
        <v>1</v>
      </c>
      <c r="AU93" s="258" t="b">
        <f t="shared" si="610"/>
        <v>1</v>
      </c>
      <c r="AV93" s="258" t="b">
        <f t="shared" si="610"/>
        <v>1</v>
      </c>
      <c r="AW93" s="258" t="b">
        <f t="shared" si="610"/>
        <v>1</v>
      </c>
      <c r="AX93" s="258" t="b">
        <f t="shared" si="610"/>
        <v>0</v>
      </c>
      <c r="AY93" s="258" t="b">
        <f t="shared" si="610"/>
        <v>0</v>
      </c>
      <c r="AZ93" s="258" t="b">
        <f t="shared" si="610"/>
        <v>0</v>
      </c>
      <c r="BA93" s="258" t="b">
        <f t="shared" si="610"/>
        <v>0</v>
      </c>
      <c r="BB93" s="258" t="b">
        <f t="shared" si="610"/>
        <v>1</v>
      </c>
      <c r="BC93" s="258" t="b">
        <f t="shared" si="610"/>
        <v>1</v>
      </c>
      <c r="BD93" s="258" t="b">
        <f t="shared" si="610"/>
        <v>1</v>
      </c>
      <c r="BE93" s="258" t="b">
        <f t="shared" si="610"/>
        <v>1</v>
      </c>
      <c r="BF93" s="258" t="b">
        <f t="shared" si="610"/>
        <v>1</v>
      </c>
      <c r="BG93" s="258" t="b">
        <f t="shared" si="610"/>
        <v>1</v>
      </c>
      <c r="BH93" s="258" t="b">
        <f t="shared" si="610"/>
        <v>1</v>
      </c>
      <c r="BI93" s="258" t="b">
        <f t="shared" si="610"/>
        <v>1</v>
      </c>
      <c r="BJ93" s="258" t="b">
        <f t="shared" si="610"/>
        <v>1</v>
      </c>
      <c r="BK93" s="258" t="b">
        <f t="shared" si="610"/>
        <v>1</v>
      </c>
      <c r="BL93" s="258" t="b">
        <f t="shared" si="610"/>
        <v>1</v>
      </c>
      <c r="BM93" s="258" t="b">
        <f t="shared" si="610"/>
        <v>1</v>
      </c>
      <c r="BN93" s="258" t="b">
        <f t="shared" si="610"/>
        <v>1</v>
      </c>
      <c r="BO93" s="258" t="b">
        <f t="shared" si="610"/>
        <v>1</v>
      </c>
      <c r="BP93" s="258" t="b">
        <f t="shared" ref="BP93:CL93" si="611">IF(BP91&gt;1,FALSE,IF(BP90&gt;1,FALSE,TRUE))</f>
        <v>1</v>
      </c>
      <c r="BQ93" s="258" t="b">
        <f t="shared" si="611"/>
        <v>1</v>
      </c>
      <c r="BR93" s="258" t="b">
        <f t="shared" si="611"/>
        <v>1</v>
      </c>
      <c r="BS93" s="258" t="b">
        <f t="shared" si="611"/>
        <v>1</v>
      </c>
      <c r="BT93" s="258" t="b">
        <f t="shared" si="611"/>
        <v>1</v>
      </c>
      <c r="BU93" s="258" t="b">
        <f t="shared" si="611"/>
        <v>1</v>
      </c>
      <c r="BV93" s="258" t="b">
        <f t="shared" si="611"/>
        <v>1</v>
      </c>
      <c r="BW93" s="258" t="b">
        <f t="shared" si="611"/>
        <v>1</v>
      </c>
      <c r="BX93" s="258" t="b">
        <f t="shared" si="611"/>
        <v>1</v>
      </c>
      <c r="BY93" s="258" t="b">
        <f t="shared" si="611"/>
        <v>1</v>
      </c>
      <c r="BZ93" s="258" t="b">
        <f t="shared" si="611"/>
        <v>1</v>
      </c>
      <c r="CA93" s="258" t="b">
        <f t="shared" si="611"/>
        <v>1</v>
      </c>
      <c r="CB93" s="258" t="b">
        <f t="shared" si="611"/>
        <v>1</v>
      </c>
      <c r="CC93" s="258" t="b">
        <f t="shared" si="611"/>
        <v>1</v>
      </c>
      <c r="CD93" s="258" t="b">
        <f t="shared" si="611"/>
        <v>1</v>
      </c>
      <c r="CE93" s="258" t="b">
        <f t="shared" si="611"/>
        <v>1</v>
      </c>
      <c r="CF93" s="258" t="b">
        <f t="shared" si="611"/>
        <v>1</v>
      </c>
      <c r="CG93" s="258" t="b">
        <f t="shared" si="611"/>
        <v>1</v>
      </c>
      <c r="CH93" s="258" t="b">
        <f t="shared" si="611"/>
        <v>1</v>
      </c>
      <c r="CI93" s="258" t="b">
        <f t="shared" si="611"/>
        <v>1</v>
      </c>
      <c r="CJ93" s="258" t="b">
        <f t="shared" si="611"/>
        <v>1</v>
      </c>
      <c r="CK93" s="258" t="b">
        <f t="shared" si="611"/>
        <v>1</v>
      </c>
      <c r="CL93" s="258" t="b">
        <f t="shared" si="611"/>
        <v>1</v>
      </c>
      <c r="CM93" s="332"/>
    </row>
  </sheetData>
  <mergeCells count="95">
    <mergeCell ref="F19:G19"/>
    <mergeCell ref="A13:B13"/>
    <mergeCell ref="A14:B14"/>
    <mergeCell ref="F16:N16"/>
    <mergeCell ref="F17:G17"/>
    <mergeCell ref="F18:G18"/>
    <mergeCell ref="A28:B29"/>
    <mergeCell ref="C28:F28"/>
    <mergeCell ref="G28:J28"/>
    <mergeCell ref="K28:N28"/>
    <mergeCell ref="O28:R28"/>
    <mergeCell ref="C22:H22"/>
    <mergeCell ref="I22:N22"/>
    <mergeCell ref="O22:T22"/>
    <mergeCell ref="U22:Z22"/>
    <mergeCell ref="AA22:AF22"/>
    <mergeCell ref="AY28:BB28"/>
    <mergeCell ref="BC28:BF28"/>
    <mergeCell ref="BG28:BJ28"/>
    <mergeCell ref="BK28:BN28"/>
    <mergeCell ref="S28:V28"/>
    <mergeCell ref="W28:Z28"/>
    <mergeCell ref="AA28:AD28"/>
    <mergeCell ref="AE28:AH28"/>
    <mergeCell ref="AI28:AL28"/>
    <mergeCell ref="AM28:AP28"/>
    <mergeCell ref="CM28:CM29"/>
    <mergeCell ref="A30:A41"/>
    <mergeCell ref="B30:B31"/>
    <mergeCell ref="B32:B33"/>
    <mergeCell ref="B34:B35"/>
    <mergeCell ref="B36:B37"/>
    <mergeCell ref="B38:B39"/>
    <mergeCell ref="B40:B41"/>
    <mergeCell ref="BO28:BR28"/>
    <mergeCell ref="BS28:BV28"/>
    <mergeCell ref="BW28:BZ28"/>
    <mergeCell ref="CA28:CD28"/>
    <mergeCell ref="CE28:CH28"/>
    <mergeCell ref="CI28:CL28"/>
    <mergeCell ref="AQ28:AT28"/>
    <mergeCell ref="AU28:AX28"/>
    <mergeCell ref="A42:A53"/>
    <mergeCell ref="B42:B43"/>
    <mergeCell ref="B44:B45"/>
    <mergeCell ref="B46:B47"/>
    <mergeCell ref="B48:B49"/>
    <mergeCell ref="B50:B51"/>
    <mergeCell ref="B52:B53"/>
    <mergeCell ref="AQ63:AT63"/>
    <mergeCell ref="CM54:CM58"/>
    <mergeCell ref="A56:C56"/>
    <mergeCell ref="A57:C57"/>
    <mergeCell ref="A58:C58"/>
    <mergeCell ref="A63:B64"/>
    <mergeCell ref="C63:F63"/>
    <mergeCell ref="G63:J63"/>
    <mergeCell ref="K63:N63"/>
    <mergeCell ref="O63:R63"/>
    <mergeCell ref="S63:V63"/>
    <mergeCell ref="W63:Z63"/>
    <mergeCell ref="AA63:AD63"/>
    <mergeCell ref="AE63:AH63"/>
    <mergeCell ref="AI63:AL63"/>
    <mergeCell ref="AM63:AP63"/>
    <mergeCell ref="CM63:CM64"/>
    <mergeCell ref="AU63:AX63"/>
    <mergeCell ref="AY63:BB63"/>
    <mergeCell ref="BC63:BF63"/>
    <mergeCell ref="BG63:BJ63"/>
    <mergeCell ref="BK63:BN63"/>
    <mergeCell ref="BO63:BR63"/>
    <mergeCell ref="BS63:BV63"/>
    <mergeCell ref="BW63:BZ63"/>
    <mergeCell ref="CA63:CD63"/>
    <mergeCell ref="CE63:CH63"/>
    <mergeCell ref="CI63:CL63"/>
    <mergeCell ref="A65:A76"/>
    <mergeCell ref="B65:B66"/>
    <mergeCell ref="B67:B68"/>
    <mergeCell ref="B69:B70"/>
    <mergeCell ref="B71:B72"/>
    <mergeCell ref="B73:B74"/>
    <mergeCell ref="B75:B76"/>
    <mergeCell ref="CM89:CM93"/>
    <mergeCell ref="A91:C91"/>
    <mergeCell ref="A92:C92"/>
    <mergeCell ref="A93:C93"/>
    <mergeCell ref="A77:A88"/>
    <mergeCell ref="B77:B78"/>
    <mergeCell ref="B79:B80"/>
    <mergeCell ref="B81:B82"/>
    <mergeCell ref="B83:B84"/>
    <mergeCell ref="B85:B86"/>
    <mergeCell ref="B87:B88"/>
  </mergeCells>
  <conditionalFormatting sqref="A26:XFD26">
    <cfRule type="cellIs" dxfId="5954" priority="187" operator="lessThan">
      <formula>20</formula>
    </cfRule>
  </conditionalFormatting>
  <conditionalFormatting sqref="D31 D47 D45 D33">
    <cfRule type="cellIs" dxfId="5953" priority="177" operator="lessThan">
      <formula>$C$13</formula>
    </cfRule>
    <cfRule type="colorScale" priority="1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33 B37 B41 B45 B49 B53">
    <cfRule type="cellIs" dxfId="5952" priority="184" operator="lessThan">
      <formula>$C$13</formula>
    </cfRule>
    <cfRule type="cellIs" dxfId="5951" priority="185" operator="lessThan">
      <formula>15</formula>
    </cfRule>
  </conditionalFormatting>
  <conditionalFormatting sqref="D45">
    <cfRule type="colorScale" priority="18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5">
    <cfRule type="cellIs" dxfId="5950" priority="181" operator="lessThan">
      <formula>$C$13</formula>
    </cfRule>
    <cfRule type="cellIs" dxfId="5949" priority="182" operator="lessThan">
      <formula>15</formula>
    </cfRule>
  </conditionalFormatting>
  <conditionalFormatting sqref="D47">
    <cfRule type="colorScale" priority="18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7">
    <cfRule type="cellIs" dxfId="5948" priority="178" operator="lessThan">
      <formula>$C$13</formula>
    </cfRule>
    <cfRule type="cellIs" dxfId="5947" priority="179" operator="lessThan">
      <formula>15</formula>
    </cfRule>
  </conditionalFormatting>
  <conditionalFormatting sqref="D49">
    <cfRule type="cellIs" dxfId="5946" priority="172" operator="lessThan">
      <formula>$C$13</formula>
    </cfRule>
    <cfRule type="colorScale" priority="1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9">
    <cfRule type="colorScale" priority="17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9">
    <cfRule type="cellIs" dxfId="5945" priority="173" operator="lessThan">
      <formula>$C$13</formula>
    </cfRule>
    <cfRule type="cellIs" dxfId="5944" priority="174" operator="lessThan">
      <formula>15</formula>
    </cfRule>
  </conditionalFormatting>
  <conditionalFormatting sqref="D51">
    <cfRule type="cellIs" dxfId="5943" priority="167" operator="lessThan">
      <formula>$C$13</formula>
    </cfRule>
    <cfRule type="colorScale" priority="1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1">
    <cfRule type="colorScale" priority="17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1">
    <cfRule type="cellIs" dxfId="5942" priority="168" operator="lessThan">
      <formula>$C$13</formula>
    </cfRule>
    <cfRule type="cellIs" dxfId="5941" priority="169" operator="lessThan">
      <formula>15</formula>
    </cfRule>
  </conditionalFormatting>
  <conditionalFormatting sqref="D53">
    <cfRule type="cellIs" dxfId="5940" priority="162" operator="lessThan">
      <formula>$C$13</formula>
    </cfRule>
    <cfRule type="colorScale" priority="1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3">
    <cfRule type="colorScale" priority="16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3">
    <cfRule type="cellIs" dxfId="5939" priority="163" operator="lessThan">
      <formula>$C$13</formula>
    </cfRule>
    <cfRule type="cellIs" dxfId="5938" priority="164" operator="lessThan">
      <formula>15</formula>
    </cfRule>
  </conditionalFormatting>
  <conditionalFormatting sqref="A58 D58:CL58 CN58:XFD58">
    <cfRule type="containsText" dxfId="5937" priority="161" operator="containsText" text="FALSE">
      <formula>NOT(ISERROR(SEARCH("FALSE",A58)))</formula>
    </cfRule>
  </conditionalFormatting>
  <conditionalFormatting sqref="CR55:XFD55 A55:CL55">
    <cfRule type="cellIs" dxfId="5936" priority="160" operator="equal">
      <formula>1</formula>
    </cfRule>
  </conditionalFormatting>
  <conditionalFormatting sqref="D35">
    <cfRule type="cellIs" dxfId="5935" priority="158" operator="lessThan">
      <formula>$C$13</formula>
    </cfRule>
    <cfRule type="colorScale" priority="1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5934" priority="156" operator="lessThan">
      <formula>$C$13</formula>
    </cfRule>
    <cfRule type="colorScale" priority="1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9">
    <cfRule type="cellIs" dxfId="5933" priority="154" operator="lessThan">
      <formula>$C$13</formula>
    </cfRule>
    <cfRule type="colorScale" priority="1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1">
    <cfRule type="cellIs" dxfId="5932" priority="152" operator="lessThan">
      <formula>$C$13</formula>
    </cfRule>
    <cfRule type="colorScale" priority="1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6 D68">
    <cfRule type="cellIs" dxfId="5931" priority="148" operator="lessThan">
      <formula>$C$13</formula>
    </cfRule>
    <cfRule type="colorScale" priority="1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8 B72 B76 B80 B84 B88">
    <cfRule type="cellIs" dxfId="5930" priority="149" operator="lessThan">
      <formula>$C$13</formula>
    </cfRule>
    <cfRule type="cellIs" dxfId="5929" priority="150" operator="lessThan">
      <formula>15</formula>
    </cfRule>
  </conditionalFormatting>
  <conditionalFormatting sqref="E88:CL88">
    <cfRule type="cellIs" dxfId="5928" priority="146" operator="lessThan">
      <formula>$C$13</formula>
    </cfRule>
    <cfRule type="colorScale" priority="1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3:CL93">
    <cfRule type="containsText" dxfId="5927" priority="145" operator="containsText" text="FALSE">
      <formula>NOT(ISERROR(SEARCH("FALSE",E93)))</formula>
    </cfRule>
  </conditionalFormatting>
  <conditionalFormatting sqref="E91:CL91">
    <cfRule type="cellIs" dxfId="5926" priority="144" operator="equal">
      <formula>1</formula>
    </cfRule>
  </conditionalFormatting>
  <conditionalFormatting sqref="D70">
    <cfRule type="cellIs" dxfId="5925" priority="142" operator="lessThan">
      <formula>$C$13</formula>
    </cfRule>
    <cfRule type="colorScale" priority="1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5924" priority="140" operator="lessThan">
      <formula>$C$13</formula>
    </cfRule>
    <cfRule type="colorScale" priority="1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5923" priority="138" operator="lessThan">
      <formula>$C$13</formula>
    </cfRule>
    <cfRule type="colorScale" priority="1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5922" priority="136" operator="lessThan">
      <formula>$C$13</formula>
    </cfRule>
    <cfRule type="colorScale" priority="1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5921" priority="134" operator="lessThan">
      <formula>$C$13</formula>
    </cfRule>
    <cfRule type="colorScale" priority="1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0">
    <cfRule type="cellIs" dxfId="5920" priority="132" operator="lessThan">
      <formula>$C$13</formula>
    </cfRule>
    <cfRule type="colorScale" priority="1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2">
    <cfRule type="cellIs" dxfId="5919" priority="130" operator="lessThan">
      <formula>$C$13</formula>
    </cfRule>
    <cfRule type="colorScale" priority="1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4">
    <cfRule type="cellIs" dxfId="5918" priority="128" operator="lessThan">
      <formula>$C$13</formula>
    </cfRule>
    <cfRule type="colorScale" priority="1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5917" priority="126" operator="lessThan">
      <formula>$C$13</formula>
    </cfRule>
    <cfRule type="colorScale" priority="1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5916" priority="124" operator="lessThan">
      <formula>$C$13</formula>
    </cfRule>
    <cfRule type="colorScale" priority="1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3">
    <cfRule type="cellIs" dxfId="5915" priority="122" operator="lessThan">
      <formula>$C$13</formula>
    </cfRule>
    <cfRule type="colorScale" priority="1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56:XFD56">
    <cfRule type="cellIs" dxfId="5914" priority="121" operator="equal">
      <formula>1</formula>
    </cfRule>
  </conditionalFormatting>
  <conditionalFormatting sqref="A57:XFD57">
    <cfRule type="cellIs" dxfId="5913" priority="119" operator="equal">
      <formula>2</formula>
    </cfRule>
    <cfRule type="cellIs" dxfId="5912" priority="120" operator="equal">
      <formula>1</formula>
    </cfRule>
  </conditionalFormatting>
  <conditionalFormatting sqref="E92:XFD92">
    <cfRule type="cellIs" dxfId="5911" priority="117" operator="equal">
      <formula>2</formula>
    </cfRule>
    <cfRule type="cellIs" dxfId="5910" priority="118" operator="equal">
      <formula>1</formula>
    </cfRule>
  </conditionalFormatting>
  <conditionalFormatting sqref="A93 D93">
    <cfRule type="containsText" dxfId="5909" priority="116" operator="containsText" text="FALSE">
      <formula>NOT(ISERROR(SEARCH("FALSE",A93)))</formula>
    </cfRule>
  </conditionalFormatting>
  <conditionalFormatting sqref="A91:D91">
    <cfRule type="cellIs" dxfId="5908" priority="115" operator="equal">
      <formula>1</formula>
    </cfRule>
  </conditionalFormatting>
  <conditionalFormatting sqref="A92:D92">
    <cfRule type="cellIs" dxfId="5907" priority="113" operator="equal">
      <formula>2</formula>
    </cfRule>
    <cfRule type="cellIs" dxfId="5906" priority="114" operator="equal">
      <formula>1</formula>
    </cfRule>
  </conditionalFormatting>
  <conditionalFormatting sqref="E53:CL53">
    <cfRule type="cellIs" dxfId="5905" priority="103" operator="lessThan">
      <formula>$C$13</formula>
    </cfRule>
    <cfRule type="colorScale" priority="1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1:CL51">
    <cfRule type="cellIs" dxfId="5904" priority="101" operator="lessThan">
      <formula>$C$13</formula>
    </cfRule>
    <cfRule type="colorScale" priority="1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9:CL49">
    <cfRule type="cellIs" dxfId="5903" priority="99" operator="lessThan">
      <formula>$C$13</formula>
    </cfRule>
    <cfRule type="colorScale" priority="1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7:CL47">
    <cfRule type="cellIs" dxfId="5902" priority="97" operator="lessThan">
      <formula>$C$13</formula>
    </cfRule>
    <cfRule type="colorScale" priority="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CL45">
    <cfRule type="cellIs" dxfId="5901" priority="95" operator="lessThan">
      <formula>$C$13</formula>
    </cfRule>
    <cfRule type="colorScale" priority="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6:CL76">
    <cfRule type="cellIs" dxfId="5900" priority="75" operator="lessThan">
      <formula>$C$13</formula>
    </cfRule>
    <cfRule type="colorScale" priority="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4:CL74">
    <cfRule type="cellIs" dxfId="5899" priority="73" operator="lessThan">
      <formula>$C$13</formula>
    </cfRule>
    <cfRule type="colorScale" priority="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2:CL72">
    <cfRule type="cellIs" dxfId="5898" priority="71" operator="lessThan">
      <formula>$C$13</formula>
    </cfRule>
    <cfRule type="colorScale" priority="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0:CL70">
    <cfRule type="cellIs" dxfId="5897" priority="69" operator="lessThan">
      <formula>$C$13</formula>
    </cfRule>
    <cfRule type="colorScale" priority="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8:CL68">
    <cfRule type="cellIs" dxfId="5896" priority="67" operator="lessThan">
      <formula>$C$13</formula>
    </cfRule>
    <cfRule type="colorScale" priority="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90:CL90">
    <cfRule type="cellIs" dxfId="5895" priority="64" operator="equal">
      <formula>1</formula>
    </cfRule>
  </conditionalFormatting>
  <conditionalFormatting sqref="CN55:CQ55">
    <cfRule type="cellIs" dxfId="5894" priority="46" operator="equal">
      <formula>1</formula>
    </cfRule>
  </conditionalFormatting>
  <conditionalFormatting sqref="E41:I41 E33">
    <cfRule type="cellIs" dxfId="5893" priority="38" operator="lessThan">
      <formula>$C$13</formula>
    </cfRule>
    <cfRule type="colorScale" priority="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">
    <cfRule type="colorScale" priority="4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33">
    <cfRule type="cellIs" dxfId="5892" priority="42" operator="lessThan">
      <formula>$C$13</formula>
    </cfRule>
    <cfRule type="cellIs" dxfId="5891" priority="43" operator="lessThan">
      <formula>15</formula>
    </cfRule>
  </conditionalFormatting>
  <conditionalFormatting sqref="E41:I41">
    <cfRule type="colorScale" priority="4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41:I41">
    <cfRule type="cellIs" dxfId="5890" priority="39" operator="lessThan">
      <formula>$C$13</formula>
    </cfRule>
    <cfRule type="cellIs" dxfId="5889" priority="40" operator="lessThan">
      <formula>15</formula>
    </cfRule>
  </conditionalFormatting>
  <conditionalFormatting sqref="J41:CE41 CI41:CL41">
    <cfRule type="cellIs" dxfId="5888" priority="36" operator="lessThan">
      <formula>$C$13</formula>
    </cfRule>
    <cfRule type="colorScale" priority="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D39 CH39:CL39">
    <cfRule type="cellIs" dxfId="5887" priority="34" operator="lessThan">
      <formula>$C$13</formula>
    </cfRule>
    <cfRule type="colorScale" priority="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7:CL37">
    <cfRule type="cellIs" dxfId="5886" priority="32" operator="lessThan">
      <formula>$C$13</formula>
    </cfRule>
    <cfRule type="colorScale" priority="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5:CL35">
    <cfRule type="cellIs" dxfId="5885" priority="30" operator="lessThan">
      <formula>$C$13</formula>
    </cfRule>
    <cfRule type="colorScale" priority="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33:CL33">
    <cfRule type="cellIs" dxfId="5884" priority="28" operator="lessThan">
      <formula>$C$13</formula>
    </cfRule>
    <cfRule type="colorScale" priority="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L31">
    <cfRule type="cellIs" dxfId="5883" priority="26" operator="lessThan">
      <formula>$C$13</formula>
    </cfRule>
    <cfRule type="colorScale" priority="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CL43">
    <cfRule type="cellIs" dxfId="5882" priority="24" operator="lessThan">
      <formula>$C$13</formula>
    </cfRule>
    <cfRule type="colorScale" priority="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E39:CG39">
    <cfRule type="cellIs" dxfId="5881" priority="22" operator="lessThan">
      <formula>$C$13</formula>
    </cfRule>
    <cfRule type="colorScale" priority="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F41:CH41">
    <cfRule type="cellIs" dxfId="5880" priority="20" operator="lessThan">
      <formula>$C$13</formula>
    </cfRule>
    <cfRule type="colorScale" priority="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6:CL66">
    <cfRule type="cellIs" dxfId="5879" priority="18" operator="lessThan">
      <formula>$C$13</formula>
    </cfRule>
    <cfRule type="colorScale" priority="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0">
    <cfRule type="cellIs" dxfId="5878" priority="13" operator="lessThan">
      <formula>$C$13</formula>
    </cfRule>
    <cfRule type="colorScale" priority="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0">
    <cfRule type="colorScale" priority="1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80">
    <cfRule type="cellIs" dxfId="5877" priority="14" operator="lessThan">
      <formula>$C$13</formula>
    </cfRule>
    <cfRule type="cellIs" dxfId="5876" priority="15" operator="lessThan">
      <formula>15</formula>
    </cfRule>
  </conditionalFormatting>
  <conditionalFormatting sqref="E86:CD86 CH86:CL86">
    <cfRule type="cellIs" dxfId="5875" priority="11" operator="lessThan">
      <formula>$C$13</formula>
    </cfRule>
    <cfRule type="colorScale" priority="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4:CL84">
    <cfRule type="cellIs" dxfId="5874" priority="9" operator="lessThan">
      <formula>$C$13</formula>
    </cfRule>
    <cfRule type="colorScale" priority="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2:CL82">
    <cfRule type="cellIs" dxfId="5873" priority="7" operator="lessThan">
      <formula>$C$13</formula>
    </cfRule>
    <cfRule type="colorScale" priority="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80:CL80">
    <cfRule type="cellIs" dxfId="5872" priority="5" operator="lessThan">
      <formula>$C$13</formula>
    </cfRule>
    <cfRule type="colorScale" priority="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8:CL78">
    <cfRule type="cellIs" dxfId="5871" priority="3" operator="lessThan">
      <formula>$C$13</formula>
    </cfRule>
    <cfRule type="colorScale" priority="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CE86:CG86">
    <cfRule type="cellIs" dxfId="5870" priority="1" operator="lessThan">
      <formula>$C$13</formula>
    </cfRule>
    <cfRule type="colorScale" priority="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BE23-8EEC-4A20-B0BD-A4280825F81C}">
  <sheetPr codeName="Sheet5">
    <tabColor rgb="FF00B050"/>
  </sheetPr>
  <dimension ref="A1:AT27"/>
  <sheetViews>
    <sheetView zoomScale="86" zoomScaleNormal="86" workbookViewId="0">
      <selection activeCell="G33" sqref="G33"/>
    </sheetView>
  </sheetViews>
  <sheetFormatPr defaultRowHeight="15" x14ac:dyDescent="0.25"/>
  <cols>
    <col min="1" max="1" width="7.140625" bestFit="1" customWidth="1"/>
    <col min="3" max="3" width="22.42578125" bestFit="1" customWidth="1"/>
    <col min="4" max="4" width="34.140625" bestFit="1" customWidth="1"/>
    <col min="5" max="5" width="5.85546875" hidden="1" customWidth="1"/>
    <col min="6" max="6" width="9.42578125" bestFit="1" customWidth="1"/>
  </cols>
  <sheetData>
    <row r="1" spans="1:46" ht="24" customHeight="1" thickBot="1" x14ac:dyDescent="0.3">
      <c r="A1" s="371" t="s">
        <v>74</v>
      </c>
      <c r="B1" s="372"/>
      <c r="C1" s="372"/>
      <c r="D1" s="372"/>
      <c r="E1" s="372"/>
      <c r="F1" s="373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Z1" s="376"/>
      <c r="AA1" s="376"/>
      <c r="AB1" s="376"/>
      <c r="AC1" s="376"/>
      <c r="AD1" s="376"/>
      <c r="AE1" s="376"/>
      <c r="AF1" s="376"/>
      <c r="AG1" s="376"/>
      <c r="AH1" s="376"/>
      <c r="AI1" s="376"/>
      <c r="AJ1" s="376"/>
      <c r="AK1" s="376"/>
      <c r="AL1" s="376"/>
      <c r="AM1" s="376"/>
      <c r="AN1" s="376"/>
      <c r="AO1" s="376"/>
      <c r="AP1" s="376"/>
      <c r="AQ1" s="376"/>
      <c r="AR1" s="376"/>
      <c r="AS1" s="376"/>
      <c r="AT1" s="376"/>
    </row>
    <row r="2" spans="1:46" ht="24" customHeight="1" thickBot="1" x14ac:dyDescent="0.3">
      <c r="A2" s="374"/>
      <c r="B2" s="375"/>
      <c r="C2" s="375"/>
      <c r="D2" s="375"/>
      <c r="E2" s="375"/>
      <c r="F2" s="375"/>
      <c r="G2" s="377" t="s">
        <v>75</v>
      </c>
      <c r="H2" s="378"/>
      <c r="I2" s="378"/>
      <c r="J2" s="379"/>
      <c r="K2" s="377" t="s">
        <v>76</v>
      </c>
      <c r="L2" s="378"/>
      <c r="M2" s="378"/>
      <c r="N2" s="379"/>
      <c r="O2" s="380" t="s">
        <v>77</v>
      </c>
      <c r="P2" s="381"/>
      <c r="Q2" s="381"/>
      <c r="R2" s="382"/>
      <c r="S2" s="377" t="s">
        <v>78</v>
      </c>
      <c r="T2" s="378"/>
      <c r="U2" s="378"/>
      <c r="V2" s="379"/>
      <c r="W2" s="377" t="s">
        <v>79</v>
      </c>
      <c r="X2" s="378"/>
      <c r="Y2" s="378"/>
      <c r="Z2" s="379"/>
      <c r="AA2" s="377" t="s">
        <v>80</v>
      </c>
      <c r="AB2" s="378"/>
      <c r="AC2" s="378"/>
      <c r="AD2" s="379"/>
      <c r="AE2" s="377" t="s">
        <v>81</v>
      </c>
      <c r="AF2" s="378"/>
      <c r="AG2" s="378"/>
      <c r="AH2" s="379"/>
      <c r="AI2" s="377" t="s">
        <v>82</v>
      </c>
      <c r="AJ2" s="378"/>
      <c r="AK2" s="378"/>
      <c r="AL2" s="379"/>
      <c r="AM2" s="377" t="s">
        <v>83</v>
      </c>
      <c r="AN2" s="378"/>
      <c r="AO2" s="378"/>
      <c r="AP2" s="379"/>
      <c r="AQ2" s="377" t="s">
        <v>84</v>
      </c>
      <c r="AR2" s="378"/>
      <c r="AS2" s="378"/>
      <c r="AT2" s="379"/>
    </row>
    <row r="3" spans="1:46" ht="18.75" x14ac:dyDescent="0.25">
      <c r="A3" s="394" t="s">
        <v>85</v>
      </c>
      <c r="B3" s="142" t="s">
        <v>86</v>
      </c>
      <c r="C3" s="143" t="s">
        <v>87</v>
      </c>
      <c r="D3" s="144" t="s">
        <v>88</v>
      </c>
      <c r="E3" s="142" t="s">
        <v>89</v>
      </c>
      <c r="F3" s="216" t="s">
        <v>90</v>
      </c>
      <c r="G3" s="220" t="s">
        <v>91</v>
      </c>
      <c r="H3" s="145" t="s">
        <v>92</v>
      </c>
      <c r="I3" s="145" t="s">
        <v>93</v>
      </c>
      <c r="J3" s="221" t="s">
        <v>94</v>
      </c>
      <c r="K3" s="220" t="s">
        <v>91</v>
      </c>
      <c r="L3" s="145" t="s">
        <v>92</v>
      </c>
      <c r="M3" s="145" t="s">
        <v>93</v>
      </c>
      <c r="N3" s="226" t="s">
        <v>94</v>
      </c>
      <c r="O3" s="229" t="s">
        <v>91</v>
      </c>
      <c r="P3" s="230" t="s">
        <v>92</v>
      </c>
      <c r="Q3" s="230" t="s">
        <v>93</v>
      </c>
      <c r="R3" s="231" t="s">
        <v>94</v>
      </c>
      <c r="S3" s="217" t="s">
        <v>91</v>
      </c>
      <c r="T3" s="145" t="s">
        <v>92</v>
      </c>
      <c r="U3" s="145" t="s">
        <v>93</v>
      </c>
      <c r="V3" s="221" t="s">
        <v>94</v>
      </c>
      <c r="W3" s="220" t="s">
        <v>91</v>
      </c>
      <c r="X3" s="145" t="s">
        <v>92</v>
      </c>
      <c r="Y3" s="145" t="s">
        <v>93</v>
      </c>
      <c r="Z3" s="221" t="s">
        <v>94</v>
      </c>
      <c r="AA3" s="220" t="s">
        <v>91</v>
      </c>
      <c r="AB3" s="145" t="s">
        <v>92</v>
      </c>
      <c r="AC3" s="145" t="s">
        <v>93</v>
      </c>
      <c r="AD3" s="221" t="s">
        <v>94</v>
      </c>
      <c r="AE3" s="220" t="s">
        <v>91</v>
      </c>
      <c r="AF3" s="145" t="s">
        <v>92</v>
      </c>
      <c r="AG3" s="145" t="s">
        <v>93</v>
      </c>
      <c r="AH3" s="221" t="s">
        <v>94</v>
      </c>
      <c r="AI3" s="220" t="s">
        <v>91</v>
      </c>
      <c r="AJ3" s="145" t="s">
        <v>92</v>
      </c>
      <c r="AK3" s="145" t="s">
        <v>93</v>
      </c>
      <c r="AL3" s="221" t="s">
        <v>94</v>
      </c>
      <c r="AM3" s="220" t="s">
        <v>91</v>
      </c>
      <c r="AN3" s="145" t="s">
        <v>92</v>
      </c>
      <c r="AO3" s="145" t="s">
        <v>93</v>
      </c>
      <c r="AP3" s="221" t="s">
        <v>94</v>
      </c>
      <c r="AQ3" s="220" t="s">
        <v>91</v>
      </c>
      <c r="AR3" s="145" t="s">
        <v>92</v>
      </c>
      <c r="AS3" s="145" t="s">
        <v>93</v>
      </c>
      <c r="AT3" s="221" t="s">
        <v>94</v>
      </c>
    </row>
    <row r="4" spans="1:46" ht="24" hidden="1" x14ac:dyDescent="0.25">
      <c r="A4" s="395"/>
      <c r="B4" s="146"/>
      <c r="C4" s="383" t="s">
        <v>95</v>
      </c>
      <c r="D4" s="384"/>
      <c r="E4" s="384"/>
      <c r="F4" s="384"/>
      <c r="G4" s="222"/>
      <c r="H4" s="147"/>
      <c r="I4" s="147"/>
      <c r="J4" s="223"/>
      <c r="K4" s="222"/>
      <c r="L4" s="147"/>
      <c r="M4" s="147"/>
      <c r="N4" s="227"/>
      <c r="O4" s="222"/>
      <c r="P4" s="147"/>
      <c r="Q4" s="147"/>
      <c r="R4" s="223"/>
      <c r="S4" s="218"/>
      <c r="T4" s="147"/>
      <c r="U4" s="147"/>
      <c r="V4" s="223"/>
      <c r="W4" s="222"/>
      <c r="X4" s="147"/>
      <c r="Y4" s="147"/>
      <c r="Z4" s="223"/>
      <c r="AA4" s="222"/>
      <c r="AB4" s="147"/>
      <c r="AC4" s="147"/>
      <c r="AD4" s="223"/>
      <c r="AE4" s="222"/>
      <c r="AF4" s="147"/>
      <c r="AG4" s="147"/>
      <c r="AH4" s="223"/>
      <c r="AI4" s="222"/>
      <c r="AJ4" s="147"/>
      <c r="AK4" s="147"/>
      <c r="AL4" s="223"/>
      <c r="AM4" s="222"/>
      <c r="AN4" s="147"/>
      <c r="AO4" s="147"/>
      <c r="AP4" s="223"/>
      <c r="AQ4" s="222"/>
      <c r="AR4" s="147"/>
      <c r="AS4" s="147"/>
      <c r="AT4" s="223"/>
    </row>
    <row r="5" spans="1:46" ht="27.75" customHeight="1" thickBot="1" x14ac:dyDescent="0.3">
      <c r="A5" s="396"/>
      <c r="B5" s="148"/>
      <c r="C5" s="385" t="s">
        <v>96</v>
      </c>
      <c r="D5" s="386"/>
      <c r="E5" s="386"/>
      <c r="F5" s="387"/>
      <c r="G5" s="224"/>
      <c r="H5" s="149"/>
      <c r="I5" s="149"/>
      <c r="J5" s="225"/>
      <c r="K5" s="224"/>
      <c r="L5" s="149"/>
      <c r="M5" s="149"/>
      <c r="N5" s="228"/>
      <c r="O5" s="224"/>
      <c r="P5" s="149"/>
      <c r="Q5" s="149"/>
      <c r="R5" s="225"/>
      <c r="S5" s="219"/>
      <c r="T5" s="149"/>
      <c r="U5" s="149"/>
      <c r="V5" s="225"/>
      <c r="W5" s="224"/>
      <c r="X5" s="149"/>
      <c r="Y5" s="149"/>
      <c r="Z5" s="225"/>
      <c r="AA5" s="224"/>
      <c r="AB5" s="149"/>
      <c r="AC5" s="149"/>
      <c r="AD5" s="225"/>
      <c r="AE5" s="224"/>
      <c r="AF5" s="149"/>
      <c r="AG5" s="149"/>
      <c r="AH5" s="225"/>
      <c r="AI5" s="224"/>
      <c r="AJ5" s="149"/>
      <c r="AK5" s="149"/>
      <c r="AL5" s="225"/>
      <c r="AM5" s="232"/>
      <c r="AN5" s="233"/>
      <c r="AO5" s="233"/>
      <c r="AP5" s="234"/>
      <c r="AQ5" s="232"/>
      <c r="AR5" s="233"/>
      <c r="AS5" s="233"/>
      <c r="AT5" s="234"/>
    </row>
    <row r="6" spans="1:46" ht="18.75" x14ac:dyDescent="0.25">
      <c r="A6" s="368">
        <v>0</v>
      </c>
      <c r="B6" s="341">
        <v>1</v>
      </c>
      <c r="C6" s="10" t="s">
        <v>97</v>
      </c>
      <c r="D6" s="195" t="s">
        <v>98</v>
      </c>
      <c r="E6" s="199" t="s">
        <v>99</v>
      </c>
      <c r="F6" s="248"/>
      <c r="G6" s="235" t="s">
        <v>100</v>
      </c>
      <c r="H6" s="236"/>
      <c r="I6" s="236"/>
      <c r="J6" s="236"/>
      <c r="K6" s="237"/>
      <c r="L6" s="236"/>
      <c r="M6" s="236"/>
      <c r="N6" s="236"/>
      <c r="O6" s="237"/>
      <c r="P6" s="236"/>
      <c r="Q6" s="236"/>
      <c r="R6" s="238"/>
      <c r="S6" s="237"/>
      <c r="T6" s="236"/>
      <c r="U6" s="236"/>
      <c r="V6" s="238"/>
      <c r="W6" s="237"/>
      <c r="X6" s="236"/>
      <c r="Y6" s="236"/>
      <c r="Z6" s="238"/>
      <c r="AA6" s="237"/>
      <c r="AB6" s="236"/>
      <c r="AC6" s="236"/>
      <c r="AD6" s="238"/>
      <c r="AE6" s="237"/>
      <c r="AF6" s="236"/>
      <c r="AG6" s="236"/>
      <c r="AH6" s="238"/>
      <c r="AI6" s="237"/>
      <c r="AJ6" s="236"/>
      <c r="AK6" s="236"/>
      <c r="AL6" s="238"/>
      <c r="AM6" s="237"/>
      <c r="AN6" s="236"/>
      <c r="AO6" s="236"/>
      <c r="AP6" s="238"/>
      <c r="AQ6" s="237"/>
      <c r="AR6" s="236"/>
      <c r="AS6" s="236"/>
      <c r="AT6" s="238"/>
    </row>
    <row r="7" spans="1:46" ht="18.75" x14ac:dyDescent="0.25">
      <c r="A7" s="369"/>
      <c r="B7" s="367"/>
      <c r="C7" s="11"/>
      <c r="D7" s="196" t="s">
        <v>101</v>
      </c>
      <c r="E7" s="199" t="s">
        <v>99</v>
      </c>
      <c r="F7" s="249"/>
      <c r="G7" s="239"/>
      <c r="H7" s="240"/>
      <c r="I7" s="241"/>
      <c r="J7" s="241"/>
      <c r="K7" s="239"/>
      <c r="L7" s="241"/>
      <c r="M7" s="241"/>
      <c r="N7" s="241"/>
      <c r="O7" s="239"/>
      <c r="P7" s="241"/>
      <c r="Q7" s="241"/>
      <c r="R7" s="242"/>
      <c r="S7" s="239"/>
      <c r="T7" s="241"/>
      <c r="U7" s="241"/>
      <c r="V7" s="242"/>
      <c r="W7" s="239"/>
      <c r="X7" s="241"/>
      <c r="Y7" s="241"/>
      <c r="Z7" s="242"/>
      <c r="AA7" s="239"/>
      <c r="AB7" s="241"/>
      <c r="AC7" s="241"/>
      <c r="AD7" s="242"/>
      <c r="AE7" s="239"/>
      <c r="AF7" s="241"/>
      <c r="AG7" s="241"/>
      <c r="AH7" s="242"/>
      <c r="AI7" s="239"/>
      <c r="AJ7" s="241"/>
      <c r="AK7" s="241"/>
      <c r="AL7" s="242"/>
      <c r="AM7" s="239"/>
      <c r="AN7" s="241"/>
      <c r="AO7" s="241"/>
      <c r="AP7" s="242"/>
      <c r="AQ7" s="239"/>
      <c r="AR7" s="241"/>
      <c r="AS7" s="241"/>
      <c r="AT7" s="242"/>
    </row>
    <row r="8" spans="1:46" ht="18.75" x14ac:dyDescent="0.25">
      <c r="A8" s="369"/>
      <c r="B8" s="367"/>
      <c r="C8" s="11"/>
      <c r="D8" s="196" t="s">
        <v>102</v>
      </c>
      <c r="E8" s="199" t="s">
        <v>99</v>
      </c>
      <c r="F8" s="204"/>
      <c r="G8" s="239"/>
      <c r="H8" s="240"/>
      <c r="I8" s="241"/>
      <c r="J8" s="241"/>
      <c r="K8" s="239"/>
      <c r="L8" s="241"/>
      <c r="M8" s="241"/>
      <c r="N8" s="241"/>
      <c r="O8" s="239"/>
      <c r="P8" s="241"/>
      <c r="Q8" s="241"/>
      <c r="R8" s="242"/>
      <c r="S8" s="239"/>
      <c r="T8" s="241"/>
      <c r="U8" s="241"/>
      <c r="V8" s="242"/>
      <c r="W8" s="239"/>
      <c r="X8" s="241"/>
      <c r="Y8" s="241"/>
      <c r="Z8" s="242"/>
      <c r="AA8" s="239"/>
      <c r="AB8" s="241"/>
      <c r="AC8" s="241"/>
      <c r="AD8" s="242"/>
      <c r="AE8" s="239"/>
      <c r="AF8" s="241"/>
      <c r="AG8" s="241"/>
      <c r="AH8" s="242"/>
      <c r="AI8" s="239"/>
      <c r="AJ8" s="241"/>
      <c r="AK8" s="241"/>
      <c r="AL8" s="242"/>
      <c r="AM8" s="239"/>
      <c r="AN8" s="241"/>
      <c r="AO8" s="241"/>
      <c r="AP8" s="242"/>
      <c r="AQ8" s="239"/>
      <c r="AR8" s="241"/>
      <c r="AS8" s="241"/>
      <c r="AT8" s="242"/>
    </row>
    <row r="9" spans="1:46" ht="18.75" x14ac:dyDescent="0.25">
      <c r="A9" s="369"/>
      <c r="B9" s="367"/>
      <c r="C9" s="12"/>
      <c r="D9" s="196" t="s">
        <v>103</v>
      </c>
      <c r="E9" s="199" t="s">
        <v>99</v>
      </c>
      <c r="F9" s="205"/>
      <c r="G9" s="239"/>
      <c r="H9" s="240"/>
      <c r="I9" s="241"/>
      <c r="J9" s="241"/>
      <c r="K9" s="239"/>
      <c r="L9" s="241"/>
      <c r="M9" s="241"/>
      <c r="N9" s="241"/>
      <c r="O9" s="239"/>
      <c r="P9" s="241"/>
      <c r="Q9" s="241"/>
      <c r="R9" s="242"/>
      <c r="S9" s="239"/>
      <c r="T9" s="241"/>
      <c r="U9" s="241"/>
      <c r="V9" s="242"/>
      <c r="W9" s="239"/>
      <c r="X9" s="241"/>
      <c r="Y9" s="241"/>
      <c r="Z9" s="242"/>
      <c r="AA9" s="239"/>
      <c r="AB9" s="241"/>
      <c r="AC9" s="241"/>
      <c r="AD9" s="242"/>
      <c r="AE9" s="239"/>
      <c r="AF9" s="241"/>
      <c r="AG9" s="241"/>
      <c r="AH9" s="242"/>
      <c r="AI9" s="239"/>
      <c r="AJ9" s="241"/>
      <c r="AK9" s="241"/>
      <c r="AL9" s="242"/>
      <c r="AM9" s="239"/>
      <c r="AN9" s="241"/>
      <c r="AO9" s="241"/>
      <c r="AP9" s="242"/>
      <c r="AQ9" s="239"/>
      <c r="AR9" s="241"/>
      <c r="AS9" s="241"/>
      <c r="AT9" s="242"/>
    </row>
    <row r="10" spans="1:46" ht="18.75" x14ac:dyDescent="0.25">
      <c r="A10" s="369"/>
      <c r="B10" s="367"/>
      <c r="C10" s="10" t="s">
        <v>104</v>
      </c>
      <c r="D10" s="211" t="s">
        <v>98</v>
      </c>
      <c r="E10" s="199" t="s">
        <v>99</v>
      </c>
      <c r="F10" s="203"/>
      <c r="G10" s="239"/>
      <c r="H10" s="241"/>
      <c r="I10" s="389" t="s">
        <v>105</v>
      </c>
      <c r="J10" s="389"/>
      <c r="K10" s="389"/>
      <c r="L10" s="389"/>
      <c r="M10" s="389"/>
      <c r="N10" s="390"/>
      <c r="O10" s="239"/>
      <c r="P10" s="241"/>
      <c r="Q10" s="241"/>
      <c r="R10" s="242"/>
      <c r="S10" s="239"/>
      <c r="T10" s="241"/>
      <c r="U10" s="241"/>
      <c r="V10" s="242"/>
      <c r="W10" s="239"/>
      <c r="X10" s="241"/>
      <c r="Y10" s="241"/>
      <c r="Z10" s="242"/>
      <c r="AA10" s="239"/>
      <c r="AB10" s="241"/>
      <c r="AC10" s="241"/>
      <c r="AD10" s="242"/>
      <c r="AE10" s="239"/>
      <c r="AF10" s="241"/>
      <c r="AG10" s="241"/>
      <c r="AH10" s="242"/>
      <c r="AI10" s="239"/>
      <c r="AJ10" s="241"/>
      <c r="AK10" s="241"/>
      <c r="AL10" s="242"/>
      <c r="AM10" s="239"/>
      <c r="AN10" s="241"/>
      <c r="AO10" s="241"/>
      <c r="AP10" s="242"/>
      <c r="AQ10" s="239"/>
      <c r="AR10" s="241"/>
      <c r="AS10" s="241"/>
      <c r="AT10" s="242"/>
    </row>
    <row r="11" spans="1:46" ht="18.75" x14ac:dyDescent="0.25">
      <c r="A11" s="369"/>
      <c r="B11" s="367"/>
      <c r="C11" s="11"/>
      <c r="D11" s="214" t="s">
        <v>106</v>
      </c>
      <c r="E11" s="199" t="s">
        <v>99</v>
      </c>
      <c r="F11" s="204"/>
      <c r="G11" s="239"/>
      <c r="H11" s="241"/>
      <c r="I11" s="389"/>
      <c r="J11" s="389"/>
      <c r="K11" s="389"/>
      <c r="L11" s="389"/>
      <c r="M11" s="389"/>
      <c r="N11" s="390"/>
      <c r="O11" s="239"/>
      <c r="P11" s="241"/>
      <c r="Q11" s="241"/>
      <c r="R11" s="242"/>
      <c r="S11" s="239"/>
      <c r="T11" s="241"/>
      <c r="U11" s="241"/>
      <c r="V11" s="242"/>
      <c r="W11" s="239"/>
      <c r="X11" s="241"/>
      <c r="Y11" s="241"/>
      <c r="Z11" s="242"/>
      <c r="AA11" s="239"/>
      <c r="AB11" s="241"/>
      <c r="AC11" s="241"/>
      <c r="AD11" s="242"/>
      <c r="AE11" s="239"/>
      <c r="AF11" s="241"/>
      <c r="AG11" s="241"/>
      <c r="AH11" s="242"/>
      <c r="AI11" s="239"/>
      <c r="AJ11" s="241"/>
      <c r="AK11" s="241"/>
      <c r="AL11" s="242"/>
      <c r="AM11" s="239"/>
      <c r="AN11" s="241"/>
      <c r="AO11" s="241"/>
      <c r="AP11" s="242"/>
      <c r="AQ11" s="239"/>
      <c r="AR11" s="241"/>
      <c r="AS11" s="241"/>
      <c r="AT11" s="242"/>
    </row>
    <row r="12" spans="1:46" ht="18.75" x14ac:dyDescent="0.25">
      <c r="A12" s="369"/>
      <c r="B12" s="367"/>
      <c r="C12" s="11"/>
      <c r="D12" s="201"/>
      <c r="E12" s="199" t="s">
        <v>99</v>
      </c>
      <c r="F12" s="204"/>
      <c r="G12" s="239"/>
      <c r="H12" s="241"/>
      <c r="I12" s="241"/>
      <c r="J12" s="241"/>
      <c r="K12" s="239"/>
      <c r="L12" s="241"/>
      <c r="M12" s="241"/>
      <c r="N12" s="241"/>
      <c r="O12" s="239"/>
      <c r="P12" s="241"/>
      <c r="Q12" s="241"/>
      <c r="R12" s="242"/>
      <c r="S12" s="239"/>
      <c r="T12" s="241"/>
      <c r="U12" s="241"/>
      <c r="V12" s="242"/>
      <c r="W12" s="239"/>
      <c r="X12" s="241"/>
      <c r="Y12" s="241"/>
      <c r="Z12" s="242"/>
      <c r="AA12" s="239"/>
      <c r="AB12" s="241"/>
      <c r="AC12" s="241"/>
      <c r="AD12" s="242"/>
      <c r="AE12" s="239"/>
      <c r="AF12" s="241"/>
      <c r="AG12" s="241"/>
      <c r="AH12" s="242"/>
      <c r="AI12" s="239"/>
      <c r="AJ12" s="241"/>
      <c r="AK12" s="241"/>
      <c r="AL12" s="242"/>
      <c r="AM12" s="239"/>
      <c r="AN12" s="241"/>
      <c r="AO12" s="241"/>
      <c r="AP12" s="242"/>
      <c r="AQ12" s="239"/>
      <c r="AR12" s="241"/>
      <c r="AS12" s="241"/>
      <c r="AT12" s="242"/>
    </row>
    <row r="13" spans="1:46" ht="19.5" x14ac:dyDescent="0.25">
      <c r="A13" s="370"/>
      <c r="B13" s="367"/>
      <c r="C13" s="215" t="s">
        <v>107</v>
      </c>
      <c r="E13" s="199" t="s">
        <v>99</v>
      </c>
      <c r="F13" s="205"/>
      <c r="G13" s="239"/>
      <c r="H13" s="241"/>
      <c r="I13" s="241"/>
      <c r="J13" s="241"/>
      <c r="K13" s="239"/>
      <c r="L13" s="241"/>
      <c r="M13" s="243"/>
      <c r="N13" s="243"/>
      <c r="O13" s="391" t="s">
        <v>104</v>
      </c>
      <c r="P13" s="392"/>
      <c r="Q13" s="392"/>
      <c r="R13" s="392"/>
      <c r="S13" s="392"/>
      <c r="T13" s="392"/>
      <c r="U13" s="392"/>
      <c r="V13" s="393"/>
      <c r="W13" s="239"/>
      <c r="X13" s="241"/>
      <c r="Y13" s="241"/>
      <c r="Z13" s="242"/>
      <c r="AA13" s="239"/>
      <c r="AB13" s="241"/>
      <c r="AC13" s="241"/>
      <c r="AD13" s="242"/>
      <c r="AE13" s="239"/>
      <c r="AF13" s="241"/>
      <c r="AG13" s="241"/>
      <c r="AH13" s="242"/>
      <c r="AI13" s="239"/>
      <c r="AJ13" s="241"/>
      <c r="AK13" s="241"/>
      <c r="AL13" s="242"/>
      <c r="AM13" s="239"/>
      <c r="AN13" s="241"/>
      <c r="AO13" s="241"/>
      <c r="AP13" s="242"/>
      <c r="AQ13" s="239"/>
      <c r="AR13" s="241"/>
      <c r="AS13" s="241"/>
      <c r="AT13" s="242"/>
    </row>
    <row r="14" spans="1:46" ht="18.75" x14ac:dyDescent="0.25">
      <c r="A14" s="368">
        <v>1</v>
      </c>
      <c r="B14" s="341">
        <v>2</v>
      </c>
      <c r="C14" s="10" t="s">
        <v>104</v>
      </c>
      <c r="D14" s="197" t="s">
        <v>108</v>
      </c>
      <c r="E14" s="207" t="s">
        <v>99</v>
      </c>
      <c r="F14" s="203"/>
      <c r="G14" s="239"/>
      <c r="H14" s="241"/>
      <c r="I14" s="241"/>
      <c r="J14" s="241"/>
      <c r="K14" s="239"/>
      <c r="L14" s="241"/>
      <c r="M14" s="241"/>
      <c r="N14" s="243"/>
      <c r="O14" s="388" t="s">
        <v>109</v>
      </c>
      <c r="P14" s="389"/>
      <c r="Q14" s="241"/>
      <c r="R14" s="242"/>
      <c r="S14" s="239"/>
      <c r="T14" s="241"/>
      <c r="U14" s="241"/>
      <c r="V14" s="242"/>
      <c r="W14" s="239"/>
      <c r="X14" s="241"/>
      <c r="Y14" s="241"/>
      <c r="Z14" s="242"/>
      <c r="AA14" s="239"/>
      <c r="AB14" s="241"/>
      <c r="AC14" s="241"/>
      <c r="AD14" s="242"/>
      <c r="AE14" s="239"/>
      <c r="AF14" s="241"/>
      <c r="AG14" s="241"/>
      <c r="AH14" s="242"/>
      <c r="AI14" s="239"/>
      <c r="AJ14" s="241"/>
      <c r="AK14" s="241"/>
      <c r="AL14" s="242"/>
      <c r="AM14" s="239"/>
      <c r="AN14" s="241"/>
      <c r="AO14" s="241"/>
      <c r="AP14" s="242"/>
      <c r="AQ14" s="239"/>
      <c r="AR14" s="241"/>
      <c r="AS14" s="241"/>
      <c r="AT14" s="242"/>
    </row>
    <row r="15" spans="1:46" ht="18.75" x14ac:dyDescent="0.25">
      <c r="A15" s="369"/>
      <c r="B15" s="367"/>
      <c r="C15" s="155"/>
      <c r="D15" s="198" t="s">
        <v>110</v>
      </c>
      <c r="E15" s="207" t="s">
        <v>99</v>
      </c>
      <c r="F15" s="204"/>
      <c r="G15" s="239"/>
      <c r="H15" s="241"/>
      <c r="I15" s="241"/>
      <c r="J15" s="241"/>
      <c r="K15" s="239"/>
      <c r="L15" s="241"/>
      <c r="M15" s="241"/>
      <c r="N15" s="241"/>
      <c r="O15" s="244"/>
      <c r="P15" s="241"/>
      <c r="Q15" s="389" t="s">
        <v>111</v>
      </c>
      <c r="R15" s="390"/>
      <c r="S15" s="239"/>
      <c r="T15" s="241"/>
      <c r="U15" s="241"/>
      <c r="V15" s="242"/>
      <c r="W15" s="239"/>
      <c r="X15" s="241"/>
      <c r="Y15" s="241"/>
      <c r="Z15" s="242"/>
      <c r="AA15" s="239"/>
      <c r="AB15" s="241"/>
      <c r="AC15" s="241"/>
      <c r="AD15" s="242"/>
      <c r="AE15" s="239"/>
      <c r="AF15" s="241"/>
      <c r="AG15" s="241"/>
      <c r="AH15" s="242"/>
      <c r="AI15" s="239"/>
      <c r="AJ15" s="241"/>
      <c r="AK15" s="241"/>
      <c r="AL15" s="242"/>
      <c r="AM15" s="239"/>
      <c r="AN15" s="241"/>
      <c r="AO15" s="241"/>
      <c r="AP15" s="242"/>
      <c r="AQ15" s="239"/>
      <c r="AR15" s="241"/>
      <c r="AS15" s="241"/>
      <c r="AT15" s="242"/>
    </row>
    <row r="16" spans="1:46" ht="18.75" x14ac:dyDescent="0.25">
      <c r="A16" s="369"/>
      <c r="B16" s="367"/>
      <c r="C16" s="155"/>
      <c r="D16" s="198" t="s">
        <v>112</v>
      </c>
      <c r="E16" s="207" t="s">
        <v>99</v>
      </c>
      <c r="F16" s="204"/>
      <c r="G16" s="239"/>
      <c r="H16" s="241"/>
      <c r="I16" s="241"/>
      <c r="J16" s="241"/>
      <c r="K16" s="239"/>
      <c r="L16" s="241"/>
      <c r="M16" s="241"/>
      <c r="N16" s="241"/>
      <c r="O16" s="239"/>
      <c r="P16" s="241"/>
      <c r="Q16" s="241"/>
      <c r="R16" s="242"/>
      <c r="S16" s="388" t="s">
        <v>113</v>
      </c>
      <c r="T16" s="389"/>
      <c r="U16" s="241"/>
      <c r="V16" s="242"/>
      <c r="W16" s="239"/>
      <c r="X16" s="241"/>
      <c r="Y16" s="241"/>
      <c r="Z16" s="242"/>
      <c r="AA16" s="239"/>
      <c r="AB16" s="241"/>
      <c r="AC16" s="241"/>
      <c r="AD16" s="242"/>
      <c r="AE16" s="239"/>
      <c r="AF16" s="241"/>
      <c r="AG16" s="241"/>
      <c r="AH16" s="242"/>
      <c r="AI16" s="239"/>
      <c r="AJ16" s="241"/>
      <c r="AK16" s="241"/>
      <c r="AL16" s="242"/>
      <c r="AM16" s="239"/>
      <c r="AN16" s="241"/>
      <c r="AO16" s="241"/>
      <c r="AP16" s="242"/>
      <c r="AQ16" s="239"/>
      <c r="AR16" s="241"/>
      <c r="AS16" s="241"/>
      <c r="AT16" s="242"/>
    </row>
    <row r="17" spans="1:46" ht="18.75" x14ac:dyDescent="0.25">
      <c r="A17" s="369"/>
      <c r="B17" s="367"/>
      <c r="C17" s="155"/>
      <c r="D17" s="198" t="s">
        <v>114</v>
      </c>
      <c r="E17" s="207" t="s">
        <v>99</v>
      </c>
      <c r="F17" s="204"/>
      <c r="G17" s="239"/>
      <c r="H17" s="241"/>
      <c r="I17" s="241"/>
      <c r="J17" s="241"/>
      <c r="K17" s="239"/>
      <c r="L17" s="241"/>
      <c r="M17" s="241"/>
      <c r="N17" s="241"/>
      <c r="O17" s="239"/>
      <c r="P17" s="241"/>
      <c r="Q17" s="241"/>
      <c r="R17" s="242"/>
      <c r="S17" s="239"/>
      <c r="T17" s="241"/>
      <c r="U17" s="389" t="s">
        <v>115</v>
      </c>
      <c r="V17" s="390"/>
      <c r="W17" s="239"/>
      <c r="X17" s="241"/>
      <c r="Y17" s="241"/>
      <c r="Z17" s="242"/>
      <c r="AA17" s="239"/>
      <c r="AB17" s="241"/>
      <c r="AC17" s="241"/>
      <c r="AD17" s="242"/>
      <c r="AE17" s="239"/>
      <c r="AF17" s="241"/>
      <c r="AG17" s="241"/>
      <c r="AH17" s="242"/>
      <c r="AI17" s="239"/>
      <c r="AJ17" s="241"/>
      <c r="AK17" s="241"/>
      <c r="AL17" s="242"/>
      <c r="AM17" s="239"/>
      <c r="AN17" s="241"/>
      <c r="AO17" s="241"/>
      <c r="AP17" s="242"/>
      <c r="AQ17" s="239"/>
      <c r="AR17" s="241"/>
      <c r="AS17" s="241"/>
      <c r="AT17" s="242"/>
    </row>
    <row r="18" spans="1:46" ht="18.75" x14ac:dyDescent="0.25">
      <c r="A18" s="369"/>
      <c r="B18" s="367"/>
      <c r="C18" s="155"/>
      <c r="D18" s="198" t="s">
        <v>116</v>
      </c>
      <c r="E18" s="207" t="s">
        <v>99</v>
      </c>
      <c r="F18" s="204"/>
      <c r="G18" s="239"/>
      <c r="H18" s="241"/>
      <c r="I18" s="241"/>
      <c r="J18" s="241"/>
      <c r="K18" s="239"/>
      <c r="L18" s="241"/>
      <c r="M18" s="241"/>
      <c r="N18" s="241"/>
      <c r="O18" s="239"/>
      <c r="P18" s="241"/>
      <c r="Q18" s="241"/>
      <c r="R18" s="242"/>
      <c r="S18" s="239"/>
      <c r="T18" s="241"/>
      <c r="U18" s="241"/>
      <c r="V18" s="242"/>
      <c r="W18" s="388" t="s">
        <v>117</v>
      </c>
      <c r="X18" s="389"/>
      <c r="Y18" s="389"/>
      <c r="Z18" s="390"/>
      <c r="AA18" s="239"/>
      <c r="AB18" s="241"/>
      <c r="AC18" s="241"/>
      <c r="AD18" s="242"/>
      <c r="AE18" s="239"/>
      <c r="AF18" s="241"/>
      <c r="AG18" s="241"/>
      <c r="AH18" s="242"/>
      <c r="AI18" s="239"/>
      <c r="AJ18" s="241"/>
      <c r="AK18" s="241"/>
      <c r="AL18" s="242"/>
      <c r="AM18" s="239"/>
      <c r="AN18" s="241"/>
      <c r="AO18" s="241"/>
      <c r="AP18" s="242"/>
      <c r="AQ18" s="239"/>
      <c r="AR18" s="241"/>
      <c r="AS18" s="241"/>
      <c r="AT18" s="242"/>
    </row>
    <row r="19" spans="1:46" ht="19.5" x14ac:dyDescent="0.25">
      <c r="A19" s="369"/>
      <c r="B19" s="342"/>
      <c r="C19" s="215" t="s">
        <v>118</v>
      </c>
      <c r="D19" s="208"/>
      <c r="E19" s="207" t="s">
        <v>99</v>
      </c>
      <c r="F19" s="205"/>
      <c r="G19" s="239"/>
      <c r="H19" s="241"/>
      <c r="I19" s="241"/>
      <c r="J19" s="241"/>
      <c r="K19" s="239"/>
      <c r="L19" s="241"/>
      <c r="M19" s="241"/>
      <c r="N19" s="241"/>
      <c r="O19" s="239"/>
      <c r="P19" s="241"/>
      <c r="Q19" s="241"/>
      <c r="R19" s="242"/>
      <c r="S19" s="239"/>
      <c r="T19" s="241"/>
      <c r="U19" s="241"/>
      <c r="V19" s="242"/>
      <c r="W19" s="239"/>
      <c r="X19" s="241"/>
      <c r="Y19" s="241"/>
      <c r="Z19" s="242"/>
      <c r="AA19" s="239"/>
      <c r="AB19" s="241"/>
      <c r="AC19" s="241"/>
      <c r="AD19" s="242"/>
      <c r="AE19" s="239"/>
      <c r="AF19" s="241"/>
      <c r="AG19" s="241"/>
      <c r="AH19" s="242"/>
      <c r="AI19" s="239"/>
      <c r="AJ19" s="241"/>
      <c r="AK19" s="241"/>
      <c r="AL19" s="242"/>
      <c r="AM19" s="239"/>
      <c r="AN19" s="241"/>
      <c r="AO19" s="241"/>
      <c r="AP19" s="242"/>
      <c r="AQ19" s="239"/>
      <c r="AR19" s="241"/>
      <c r="AS19" s="241"/>
      <c r="AT19" s="242"/>
    </row>
    <row r="20" spans="1:46" ht="18.75" x14ac:dyDescent="0.25">
      <c r="A20" s="368">
        <v>2</v>
      </c>
      <c r="B20" s="397">
        <v>3</v>
      </c>
      <c r="C20" s="10" t="s">
        <v>104</v>
      </c>
      <c r="D20" s="211" t="s">
        <v>119</v>
      </c>
      <c r="E20" s="207" t="s">
        <v>99</v>
      </c>
      <c r="F20" s="203"/>
      <c r="G20" s="239"/>
      <c r="H20" s="241"/>
      <c r="I20" s="241"/>
      <c r="J20" s="241"/>
      <c r="K20" s="239"/>
      <c r="L20" s="241"/>
      <c r="M20" s="241"/>
      <c r="N20" s="241"/>
      <c r="O20" s="239"/>
      <c r="P20" s="241"/>
      <c r="Q20" s="241"/>
      <c r="R20" s="242"/>
      <c r="S20" s="239"/>
      <c r="T20" s="241"/>
      <c r="U20" s="241"/>
      <c r="V20" s="242"/>
      <c r="W20" s="239"/>
      <c r="X20" s="241"/>
      <c r="Y20" s="241"/>
      <c r="Z20" s="242"/>
      <c r="AA20" s="388" t="s">
        <v>120</v>
      </c>
      <c r="AB20" s="389"/>
      <c r="AC20" s="389"/>
      <c r="AD20" s="390"/>
      <c r="AE20" s="239"/>
      <c r="AF20" s="241"/>
      <c r="AG20" s="241"/>
      <c r="AH20" s="242"/>
      <c r="AI20" s="239"/>
      <c r="AJ20" s="241"/>
      <c r="AK20" s="241"/>
      <c r="AL20" s="242"/>
      <c r="AM20" s="239"/>
      <c r="AN20" s="241"/>
      <c r="AO20" s="241"/>
      <c r="AP20" s="242"/>
      <c r="AQ20" s="239"/>
      <c r="AR20" s="241"/>
      <c r="AS20" s="241"/>
      <c r="AT20" s="242"/>
    </row>
    <row r="21" spans="1:46" ht="18.75" x14ac:dyDescent="0.25">
      <c r="A21" s="369"/>
      <c r="B21" s="398"/>
      <c r="C21" s="200" t="s">
        <v>121</v>
      </c>
      <c r="D21" s="212" t="s">
        <v>122</v>
      </c>
      <c r="E21" s="207" t="s">
        <v>99</v>
      </c>
      <c r="F21" s="204"/>
      <c r="G21" s="239"/>
      <c r="H21" s="241"/>
      <c r="I21" s="241"/>
      <c r="J21" s="241"/>
      <c r="K21" s="239"/>
      <c r="L21" s="241"/>
      <c r="M21" s="241"/>
      <c r="N21" s="241"/>
      <c r="O21" s="239"/>
      <c r="P21" s="241"/>
      <c r="Q21" s="241"/>
      <c r="R21" s="242"/>
      <c r="S21" s="239"/>
      <c r="T21" s="241"/>
      <c r="U21" s="241"/>
      <c r="V21" s="242"/>
      <c r="W21" s="239"/>
      <c r="X21" s="241"/>
      <c r="Y21" s="241"/>
      <c r="Z21" s="242"/>
      <c r="AA21" s="239"/>
      <c r="AB21" s="241"/>
      <c r="AC21" s="241"/>
      <c r="AD21" s="242"/>
      <c r="AE21" s="388" t="s">
        <v>123</v>
      </c>
      <c r="AF21" s="389"/>
      <c r="AG21" s="389"/>
      <c r="AH21" s="389"/>
      <c r="AI21" s="389"/>
      <c r="AJ21" s="389"/>
      <c r="AK21" s="389"/>
      <c r="AL21" s="390"/>
      <c r="AM21" s="239"/>
      <c r="AN21" s="241"/>
      <c r="AO21" s="241"/>
      <c r="AP21" s="242"/>
      <c r="AQ21" s="239"/>
      <c r="AR21" s="241"/>
      <c r="AS21" s="241"/>
      <c r="AT21" s="242"/>
    </row>
    <row r="22" spans="1:46" ht="18.75" x14ac:dyDescent="0.25">
      <c r="A22" s="369"/>
      <c r="B22" s="398"/>
      <c r="C22" s="11"/>
      <c r="D22" s="212"/>
      <c r="E22" s="207" t="s">
        <v>99</v>
      </c>
      <c r="F22" s="204"/>
      <c r="G22" s="239"/>
      <c r="H22" s="241"/>
      <c r="I22" s="241"/>
      <c r="J22" s="241"/>
      <c r="K22" s="239"/>
      <c r="L22" s="241"/>
      <c r="M22" s="241"/>
      <c r="N22" s="241"/>
      <c r="O22" s="239"/>
      <c r="P22" s="241"/>
      <c r="Q22" s="241"/>
      <c r="R22" s="242"/>
      <c r="S22" s="239"/>
      <c r="T22" s="241"/>
      <c r="U22" s="241"/>
      <c r="V22" s="242"/>
      <c r="W22" s="239"/>
      <c r="X22" s="241"/>
      <c r="Y22" s="241"/>
      <c r="Z22" s="242"/>
      <c r="AA22" s="239"/>
      <c r="AB22" s="241"/>
      <c r="AC22" s="241"/>
      <c r="AD22" s="242"/>
      <c r="AE22" s="239"/>
      <c r="AF22" s="241"/>
      <c r="AG22" s="241"/>
      <c r="AH22" s="242"/>
      <c r="AI22" s="239"/>
      <c r="AJ22" s="241"/>
      <c r="AK22" s="241"/>
      <c r="AL22" s="242"/>
      <c r="AM22" s="239"/>
      <c r="AN22" s="241"/>
      <c r="AO22" s="241"/>
      <c r="AP22" s="242"/>
      <c r="AQ22" s="239"/>
      <c r="AR22" s="241"/>
      <c r="AS22" s="241"/>
      <c r="AT22" s="242"/>
    </row>
    <row r="23" spans="1:46" ht="18.75" x14ac:dyDescent="0.25">
      <c r="A23" s="369"/>
      <c r="B23" s="398"/>
      <c r="C23" s="11"/>
      <c r="D23" s="212"/>
      <c r="E23" s="207" t="s">
        <v>99</v>
      </c>
      <c r="F23" s="204"/>
      <c r="G23" s="239"/>
      <c r="H23" s="241"/>
      <c r="I23" s="241"/>
      <c r="J23" s="241"/>
      <c r="K23" s="239"/>
      <c r="L23" s="241"/>
      <c r="M23" s="241"/>
      <c r="N23" s="241"/>
      <c r="O23" s="239"/>
      <c r="P23" s="241"/>
      <c r="Q23" s="241"/>
      <c r="R23" s="242"/>
      <c r="S23" s="239"/>
      <c r="T23" s="241"/>
      <c r="U23" s="241"/>
      <c r="V23" s="242"/>
      <c r="W23" s="239"/>
      <c r="X23" s="241"/>
      <c r="Y23" s="241"/>
      <c r="Z23" s="242"/>
      <c r="AA23" s="239"/>
      <c r="AB23" s="241"/>
      <c r="AC23" s="241"/>
      <c r="AD23" s="242"/>
      <c r="AE23" s="239"/>
      <c r="AF23" s="241"/>
      <c r="AG23" s="241"/>
      <c r="AH23" s="242"/>
      <c r="AI23" s="239"/>
      <c r="AJ23" s="241"/>
      <c r="AK23" s="241"/>
      <c r="AL23" s="242"/>
      <c r="AM23" s="239"/>
      <c r="AN23" s="241"/>
      <c r="AO23" s="241"/>
      <c r="AP23" s="242"/>
      <c r="AQ23" s="239"/>
      <c r="AR23" s="241"/>
      <c r="AS23" s="241"/>
      <c r="AT23" s="242"/>
    </row>
    <row r="24" spans="1:46" ht="19.5" x14ac:dyDescent="0.25">
      <c r="A24" s="370"/>
      <c r="B24" s="399"/>
      <c r="C24" s="215" t="s">
        <v>124</v>
      </c>
      <c r="D24" s="213"/>
      <c r="E24" s="207" t="s">
        <v>99</v>
      </c>
      <c r="F24" s="205"/>
      <c r="G24" s="239"/>
      <c r="H24" s="241"/>
      <c r="I24" s="241"/>
      <c r="J24" s="241"/>
      <c r="K24" s="239"/>
      <c r="L24" s="241"/>
      <c r="M24" s="241"/>
      <c r="N24" s="241"/>
      <c r="O24" s="239"/>
      <c r="P24" s="241"/>
      <c r="Q24" s="241"/>
      <c r="R24" s="242"/>
      <c r="S24" s="239"/>
      <c r="T24" s="241"/>
      <c r="U24" s="241"/>
      <c r="V24" s="242"/>
      <c r="W24" s="239"/>
      <c r="X24" s="241"/>
      <c r="Y24" s="241"/>
      <c r="Z24" s="242"/>
      <c r="AA24" s="239"/>
      <c r="AB24" s="241"/>
      <c r="AC24" s="241"/>
      <c r="AD24" s="242"/>
      <c r="AE24" s="239"/>
      <c r="AF24" s="241"/>
      <c r="AG24" s="241"/>
      <c r="AH24" s="242"/>
      <c r="AI24" s="239"/>
      <c r="AJ24" s="241"/>
      <c r="AK24" s="241"/>
      <c r="AL24" s="242"/>
      <c r="AM24" s="239"/>
      <c r="AN24" s="241"/>
      <c r="AO24" s="241"/>
      <c r="AP24" s="242"/>
      <c r="AQ24" s="239"/>
      <c r="AR24" s="241"/>
      <c r="AS24" s="241"/>
      <c r="AT24" s="242"/>
    </row>
    <row r="25" spans="1:46" ht="18.75" x14ac:dyDescent="0.25">
      <c r="A25" s="368">
        <v>3</v>
      </c>
      <c r="B25" s="341">
        <v>4</v>
      </c>
      <c r="C25" s="206" t="s">
        <v>125</v>
      </c>
      <c r="D25" s="195"/>
      <c r="E25" s="207" t="s">
        <v>99</v>
      </c>
      <c r="F25" s="204"/>
      <c r="G25" s="239"/>
      <c r="H25" s="241"/>
      <c r="I25" s="241"/>
      <c r="J25" s="241"/>
      <c r="K25" s="239"/>
      <c r="L25" s="241"/>
      <c r="M25" s="241"/>
      <c r="N25" s="241"/>
      <c r="O25" s="239"/>
      <c r="P25" s="241"/>
      <c r="Q25" s="241"/>
      <c r="R25" s="242"/>
      <c r="S25" s="239"/>
      <c r="T25" s="241"/>
      <c r="U25" s="241"/>
      <c r="V25" s="242"/>
      <c r="W25" s="239"/>
      <c r="X25" s="241"/>
      <c r="Y25" s="241"/>
      <c r="Z25" s="242"/>
      <c r="AA25" s="239"/>
      <c r="AB25" s="241"/>
      <c r="AC25" s="241"/>
      <c r="AD25" s="242"/>
      <c r="AE25" s="239"/>
      <c r="AF25" s="241"/>
      <c r="AG25" s="241"/>
      <c r="AH25" s="242"/>
      <c r="AI25" s="239"/>
      <c r="AJ25" s="241"/>
      <c r="AK25" s="241"/>
      <c r="AL25" s="242"/>
      <c r="AM25" s="239"/>
      <c r="AN25" s="241"/>
      <c r="AO25" s="241"/>
      <c r="AP25" s="242"/>
      <c r="AQ25" s="239"/>
      <c r="AR25" s="241"/>
      <c r="AS25" s="241"/>
      <c r="AT25" s="242"/>
    </row>
    <row r="26" spans="1:46" ht="18.75" x14ac:dyDescent="0.25">
      <c r="A26" s="369"/>
      <c r="B26" s="367"/>
      <c r="C26" s="139"/>
      <c r="D26" s="200"/>
      <c r="E26" s="207" t="s">
        <v>99</v>
      </c>
      <c r="F26" s="204"/>
      <c r="G26" s="239"/>
      <c r="H26" s="241"/>
      <c r="I26" s="241"/>
      <c r="J26" s="241"/>
      <c r="K26" s="239"/>
      <c r="L26" s="241"/>
      <c r="M26" s="241"/>
      <c r="N26" s="241"/>
      <c r="O26" s="239"/>
      <c r="P26" s="241"/>
      <c r="Q26" s="241"/>
      <c r="R26" s="242"/>
      <c r="S26" s="239"/>
      <c r="T26" s="241"/>
      <c r="U26" s="241"/>
      <c r="V26" s="242"/>
      <c r="W26" s="239"/>
      <c r="X26" s="241"/>
      <c r="Y26" s="241"/>
      <c r="Z26" s="242"/>
      <c r="AA26" s="239"/>
      <c r="AB26" s="241"/>
      <c r="AC26" s="241"/>
      <c r="AD26" s="242"/>
      <c r="AE26" s="239"/>
      <c r="AF26" s="241"/>
      <c r="AG26" s="241"/>
      <c r="AH26" s="242"/>
      <c r="AI26" s="239"/>
      <c r="AJ26" s="241"/>
      <c r="AK26" s="241"/>
      <c r="AL26" s="242"/>
      <c r="AM26" s="239"/>
      <c r="AN26" s="241"/>
      <c r="AO26" s="241"/>
      <c r="AP26" s="242"/>
      <c r="AQ26" s="239"/>
      <c r="AR26" s="241"/>
      <c r="AS26" s="241"/>
      <c r="AT26" s="242"/>
    </row>
    <row r="27" spans="1:46" ht="19.5" thickBot="1" x14ac:dyDescent="0.3">
      <c r="A27" s="370"/>
      <c r="B27" s="342"/>
      <c r="C27" s="209"/>
      <c r="D27" s="202"/>
      <c r="E27" s="210" t="s">
        <v>99</v>
      </c>
      <c r="F27" s="205"/>
      <c r="G27" s="245"/>
      <c r="H27" s="246"/>
      <c r="I27" s="246"/>
      <c r="J27" s="246"/>
      <c r="K27" s="245"/>
      <c r="L27" s="246"/>
      <c r="M27" s="246"/>
      <c r="N27" s="246"/>
      <c r="O27" s="245"/>
      <c r="P27" s="246"/>
      <c r="Q27" s="246"/>
      <c r="R27" s="247"/>
      <c r="S27" s="245"/>
      <c r="T27" s="246"/>
      <c r="U27" s="246"/>
      <c r="V27" s="247"/>
      <c r="W27" s="245"/>
      <c r="X27" s="246"/>
      <c r="Y27" s="246"/>
      <c r="Z27" s="247"/>
      <c r="AA27" s="245"/>
      <c r="AB27" s="246"/>
      <c r="AC27" s="246"/>
      <c r="AD27" s="247"/>
      <c r="AE27" s="245"/>
      <c r="AF27" s="246"/>
      <c r="AG27" s="246"/>
      <c r="AH27" s="247"/>
      <c r="AI27" s="245"/>
      <c r="AJ27" s="246"/>
      <c r="AK27" s="246"/>
      <c r="AL27" s="247"/>
      <c r="AM27" s="245"/>
      <c r="AN27" s="246"/>
      <c r="AO27" s="246"/>
      <c r="AP27" s="247"/>
      <c r="AQ27" s="245"/>
      <c r="AR27" s="246"/>
      <c r="AS27" s="246"/>
      <c r="AT27" s="247"/>
    </row>
  </sheetData>
  <mergeCells count="32">
    <mergeCell ref="A20:A24"/>
    <mergeCell ref="B14:B19"/>
    <mergeCell ref="B20:B24"/>
    <mergeCell ref="B6:B13"/>
    <mergeCell ref="I10:N11"/>
    <mergeCell ref="O13:V13"/>
    <mergeCell ref="A3:A5"/>
    <mergeCell ref="A6:A13"/>
    <mergeCell ref="A14:A19"/>
    <mergeCell ref="U17:V17"/>
    <mergeCell ref="W18:Z18"/>
    <mergeCell ref="AA20:AD20"/>
    <mergeCell ref="AE21:AL21"/>
    <mergeCell ref="O14:P14"/>
    <mergeCell ref="Q15:R15"/>
    <mergeCell ref="S16:T16"/>
    <mergeCell ref="B25:B27"/>
    <mergeCell ref="A25:A27"/>
    <mergeCell ref="A1:F2"/>
    <mergeCell ref="G1:AT1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  <mergeCell ref="C4:F4"/>
    <mergeCell ref="C5:F5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FF9A8-C4AF-4653-9A8C-26B63B2A577B}">
  <sheetPr codeName="Sheet6">
    <tabColor rgb="FF92D050"/>
  </sheetPr>
  <dimension ref="A1:G100"/>
  <sheetViews>
    <sheetView zoomScaleNormal="100" workbookViewId="0">
      <selection activeCell="H54" sqref="H54"/>
    </sheetView>
  </sheetViews>
  <sheetFormatPr defaultRowHeight="15" x14ac:dyDescent="0.25"/>
  <cols>
    <col min="1" max="1" width="23.140625" bestFit="1" customWidth="1"/>
    <col min="2" max="2" width="9.140625" style="5"/>
    <col min="3" max="3" width="7.28515625" style="1" bestFit="1" customWidth="1"/>
    <col min="4" max="4" width="41.5703125" bestFit="1" customWidth="1"/>
    <col min="5" max="5" width="9.42578125" bestFit="1" customWidth="1"/>
    <col min="6" max="6" width="11" style="26" bestFit="1" customWidth="1"/>
  </cols>
  <sheetData>
    <row r="1" spans="1:7" x14ac:dyDescent="0.25">
      <c r="A1" s="1" t="s">
        <v>126</v>
      </c>
    </row>
    <row r="3" spans="1:7" x14ac:dyDescent="0.25">
      <c r="A3" s="1" t="s">
        <v>127</v>
      </c>
      <c r="B3" s="5">
        <v>1</v>
      </c>
      <c r="C3" s="1" t="s">
        <v>128</v>
      </c>
      <c r="D3" s="86" t="s">
        <v>129</v>
      </c>
      <c r="E3" s="78" t="s">
        <v>130</v>
      </c>
      <c r="F3" s="78" t="s">
        <v>131</v>
      </c>
    </row>
    <row r="4" spans="1:7" x14ac:dyDescent="0.25">
      <c r="A4" t="s">
        <v>132</v>
      </c>
      <c r="D4" s="124" t="s">
        <v>133</v>
      </c>
      <c r="E4" s="124" t="s">
        <v>134</v>
      </c>
      <c r="F4" s="125" t="s">
        <v>135</v>
      </c>
    </row>
    <row r="5" spans="1:7" x14ac:dyDescent="0.25">
      <c r="D5" s="124" t="s">
        <v>136</v>
      </c>
      <c r="E5" s="124" t="s">
        <v>137</v>
      </c>
      <c r="F5" s="125" t="s">
        <v>135</v>
      </c>
    </row>
    <row r="6" spans="1:7" x14ac:dyDescent="0.25">
      <c r="D6" s="124" t="s">
        <v>138</v>
      </c>
      <c r="E6" s="124" t="s">
        <v>139</v>
      </c>
      <c r="F6" s="125" t="s">
        <v>140</v>
      </c>
      <c r="G6" s="2" t="s">
        <v>141</v>
      </c>
    </row>
    <row r="7" spans="1:7" x14ac:dyDescent="0.25">
      <c r="D7" s="124" t="s">
        <v>142</v>
      </c>
      <c r="E7" s="126" t="s">
        <v>143</v>
      </c>
      <c r="F7" s="125" t="s">
        <v>144</v>
      </c>
    </row>
    <row r="8" spans="1:7" x14ac:dyDescent="0.25">
      <c r="D8" s="124" t="s">
        <v>145</v>
      </c>
      <c r="E8" s="126" t="s">
        <v>146</v>
      </c>
      <c r="F8" s="125" t="s">
        <v>147</v>
      </c>
    </row>
    <row r="9" spans="1:7" x14ac:dyDescent="0.25">
      <c r="D9" s="124" t="s">
        <v>148</v>
      </c>
      <c r="E9" s="124" t="s">
        <v>149</v>
      </c>
      <c r="F9" s="125">
        <v>2</v>
      </c>
      <c r="G9" s="2" t="s">
        <v>150</v>
      </c>
    </row>
    <row r="10" spans="1:7" x14ac:dyDescent="0.25">
      <c r="D10" s="124" t="s">
        <v>151</v>
      </c>
      <c r="E10" s="124" t="s">
        <v>152</v>
      </c>
      <c r="F10" s="125" t="s">
        <v>147</v>
      </c>
    </row>
    <row r="11" spans="1:7" x14ac:dyDescent="0.25">
      <c r="A11" t="s">
        <v>153</v>
      </c>
      <c r="D11" s="124" t="s">
        <v>154</v>
      </c>
      <c r="E11" s="124" t="s">
        <v>155</v>
      </c>
      <c r="F11" s="127">
        <v>0.8</v>
      </c>
    </row>
    <row r="12" spans="1:7" x14ac:dyDescent="0.25">
      <c r="D12" s="124" t="s">
        <v>156</v>
      </c>
      <c r="E12" s="124" t="s">
        <v>157</v>
      </c>
      <c r="F12" s="127">
        <v>0.15</v>
      </c>
    </row>
    <row r="13" spans="1:7" x14ac:dyDescent="0.25">
      <c r="D13" s="124" t="s">
        <v>158</v>
      </c>
      <c r="E13" s="124" t="s">
        <v>159</v>
      </c>
      <c r="F13" s="127" t="s">
        <v>160</v>
      </c>
      <c r="G13" s="2" t="s">
        <v>150</v>
      </c>
    </row>
    <row r="14" spans="1:7" x14ac:dyDescent="0.25">
      <c r="D14" s="124" t="s">
        <v>161</v>
      </c>
      <c r="E14" s="124" t="s">
        <v>162</v>
      </c>
      <c r="F14" s="125" t="s">
        <v>1</v>
      </c>
    </row>
    <row r="15" spans="1:7" x14ac:dyDescent="0.25">
      <c r="D15" s="128" t="s">
        <v>163</v>
      </c>
      <c r="E15" s="400" t="s">
        <v>164</v>
      </c>
      <c r="F15" s="400"/>
      <c r="G15" s="88" t="s">
        <v>165</v>
      </c>
    </row>
    <row r="16" spans="1:7" x14ac:dyDescent="0.25">
      <c r="D16" s="1" t="s">
        <v>166</v>
      </c>
    </row>
    <row r="17" spans="1:7" x14ac:dyDescent="0.25">
      <c r="C17" s="1" t="s">
        <v>167</v>
      </c>
      <c r="D17" s="69" t="s">
        <v>168</v>
      </c>
    </row>
    <row r="21" spans="1:7" x14ac:dyDescent="0.25">
      <c r="A21" s="1" t="s">
        <v>169</v>
      </c>
      <c r="B21" s="5">
        <v>2</v>
      </c>
      <c r="C21" s="1" t="s">
        <v>128</v>
      </c>
      <c r="D21" s="86" t="s">
        <v>129</v>
      </c>
      <c r="E21" s="78" t="s">
        <v>130</v>
      </c>
      <c r="F21" s="78" t="s">
        <v>131</v>
      </c>
    </row>
    <row r="22" spans="1:7" x14ac:dyDescent="0.25">
      <c r="A22" t="s">
        <v>132</v>
      </c>
      <c r="D22" s="124" t="s">
        <v>170</v>
      </c>
      <c r="E22" s="129" t="s">
        <v>171</v>
      </c>
      <c r="F22" s="125" t="s">
        <v>172</v>
      </c>
    </row>
    <row r="23" spans="1:7" x14ac:dyDescent="0.25">
      <c r="D23" s="124" t="s">
        <v>173</v>
      </c>
      <c r="E23" s="126" t="s">
        <v>174</v>
      </c>
      <c r="F23" s="125" t="s">
        <v>172</v>
      </c>
    </row>
    <row r="24" spans="1:7" x14ac:dyDescent="0.25">
      <c r="D24" s="124" t="s">
        <v>175</v>
      </c>
      <c r="E24" s="126" t="s">
        <v>176</v>
      </c>
      <c r="F24" s="125" t="s">
        <v>172</v>
      </c>
    </row>
    <row r="25" spans="1:7" x14ac:dyDescent="0.25">
      <c r="D25" s="124" t="s">
        <v>177</v>
      </c>
      <c r="E25" s="126" t="s">
        <v>143</v>
      </c>
      <c r="F25" s="125" t="s">
        <v>172</v>
      </c>
    </row>
    <row r="26" spans="1:7" x14ac:dyDescent="0.25">
      <c r="D26" s="30" t="s">
        <v>145</v>
      </c>
      <c r="E26" s="93" t="s">
        <v>146</v>
      </c>
      <c r="F26" s="65" t="s">
        <v>147</v>
      </c>
    </row>
    <row r="27" spans="1:7" x14ac:dyDescent="0.25">
      <c r="D27" s="30" t="s">
        <v>148</v>
      </c>
      <c r="E27" s="30" t="s">
        <v>149</v>
      </c>
      <c r="F27" s="125" t="s">
        <v>172</v>
      </c>
      <c r="G27" t="s">
        <v>178</v>
      </c>
    </row>
    <row r="28" spans="1:7" x14ac:dyDescent="0.25">
      <c r="D28" s="30" t="s">
        <v>179</v>
      </c>
      <c r="E28" s="30" t="s">
        <v>152</v>
      </c>
      <c r="F28" s="65" t="s">
        <v>147</v>
      </c>
    </row>
    <row r="29" spans="1:7" x14ac:dyDescent="0.25">
      <c r="A29" t="s">
        <v>180</v>
      </c>
      <c r="D29" s="30" t="s">
        <v>154</v>
      </c>
      <c r="E29" s="30" t="s">
        <v>155</v>
      </c>
      <c r="F29" s="127" t="s">
        <v>172</v>
      </c>
    </row>
    <row r="30" spans="1:7" x14ac:dyDescent="0.25">
      <c r="A30" t="s">
        <v>181</v>
      </c>
      <c r="D30" s="30" t="s">
        <v>158</v>
      </c>
      <c r="E30" s="30" t="s">
        <v>159</v>
      </c>
      <c r="F30" s="127" t="s">
        <v>172</v>
      </c>
    </row>
    <row r="31" spans="1:7" x14ac:dyDescent="0.25">
      <c r="A31" t="s">
        <v>182</v>
      </c>
      <c r="D31" s="30" t="s">
        <v>156</v>
      </c>
      <c r="E31" s="30" t="s">
        <v>157</v>
      </c>
      <c r="F31" s="87">
        <v>0.15</v>
      </c>
    </row>
    <row r="32" spans="1:7" x14ac:dyDescent="0.25">
      <c r="A32" s="2" t="s">
        <v>183</v>
      </c>
      <c r="D32" s="124" t="s">
        <v>184</v>
      </c>
      <c r="E32" s="124" t="s">
        <v>162</v>
      </c>
      <c r="F32" s="125" t="s">
        <v>172</v>
      </c>
      <c r="G32" s="2" t="s">
        <v>185</v>
      </c>
    </row>
    <row r="33" spans="1:7" x14ac:dyDescent="0.25">
      <c r="D33" s="128" t="s">
        <v>163</v>
      </c>
      <c r="E33" s="400" t="s">
        <v>164</v>
      </c>
      <c r="F33" s="400"/>
      <c r="G33" s="2"/>
    </row>
    <row r="35" spans="1:7" x14ac:dyDescent="0.25">
      <c r="C35" s="1" t="s">
        <v>167</v>
      </c>
      <c r="D35" s="130" t="s">
        <v>186</v>
      </c>
    </row>
    <row r="39" spans="1:7" x14ac:dyDescent="0.25">
      <c r="A39" s="1" t="s">
        <v>187</v>
      </c>
      <c r="B39" s="5">
        <v>3</v>
      </c>
      <c r="C39" s="1" t="s">
        <v>128</v>
      </c>
      <c r="D39" s="94" t="s">
        <v>129</v>
      </c>
      <c r="E39" s="95" t="s">
        <v>130</v>
      </c>
      <c r="F39" s="95" t="s">
        <v>131</v>
      </c>
    </row>
    <row r="40" spans="1:7" x14ac:dyDescent="0.25">
      <c r="A40" t="s">
        <v>188</v>
      </c>
      <c r="D40" s="90" t="s">
        <v>170</v>
      </c>
      <c r="E40" s="96" t="s">
        <v>171</v>
      </c>
      <c r="F40" s="91" t="s">
        <v>172</v>
      </c>
    </row>
    <row r="41" spans="1:7" x14ac:dyDescent="0.25">
      <c r="D41" s="90" t="s">
        <v>173</v>
      </c>
      <c r="E41" s="97" t="s">
        <v>174</v>
      </c>
      <c r="F41" s="91" t="s">
        <v>172</v>
      </c>
    </row>
    <row r="42" spans="1:7" x14ac:dyDescent="0.25">
      <c r="D42" s="90" t="s">
        <v>175</v>
      </c>
      <c r="E42" s="97" t="s">
        <v>176</v>
      </c>
      <c r="F42" s="91" t="s">
        <v>172</v>
      </c>
    </row>
    <row r="43" spans="1:7" x14ac:dyDescent="0.25">
      <c r="D43" s="90" t="s">
        <v>177</v>
      </c>
      <c r="E43" s="97" t="s">
        <v>143</v>
      </c>
      <c r="F43" s="91" t="s">
        <v>172</v>
      </c>
    </row>
    <row r="44" spans="1:7" x14ac:dyDescent="0.25">
      <c r="D44" s="30" t="s">
        <v>145</v>
      </c>
      <c r="E44" s="93" t="s">
        <v>146</v>
      </c>
      <c r="F44" s="65" t="s">
        <v>147</v>
      </c>
    </row>
    <row r="45" spans="1:7" x14ac:dyDescent="0.25">
      <c r="A45" t="s">
        <v>189</v>
      </c>
      <c r="D45" s="90" t="s">
        <v>148</v>
      </c>
      <c r="E45" s="90" t="s">
        <v>149</v>
      </c>
      <c r="F45" s="91" t="s">
        <v>172</v>
      </c>
    </row>
    <row r="46" spans="1:7" x14ac:dyDescent="0.25">
      <c r="D46" s="90" t="s">
        <v>179</v>
      </c>
      <c r="E46" s="90" t="s">
        <v>152</v>
      </c>
      <c r="F46" s="91" t="s">
        <v>147</v>
      </c>
    </row>
    <row r="47" spans="1:7" x14ac:dyDescent="0.25">
      <c r="D47" s="90" t="s">
        <v>154</v>
      </c>
      <c r="E47" s="90" t="s">
        <v>155</v>
      </c>
      <c r="F47" s="92" t="s">
        <v>172</v>
      </c>
    </row>
    <row r="48" spans="1:7" x14ac:dyDescent="0.25">
      <c r="D48" s="90" t="s">
        <v>158</v>
      </c>
      <c r="E48" s="90" t="s">
        <v>159</v>
      </c>
      <c r="F48" s="92" t="s">
        <v>172</v>
      </c>
    </row>
    <row r="49" spans="1:6" x14ac:dyDescent="0.25">
      <c r="D49" s="90" t="s">
        <v>156</v>
      </c>
      <c r="E49" s="90" t="s">
        <v>157</v>
      </c>
      <c r="F49" s="92">
        <v>0.15</v>
      </c>
    </row>
    <row r="50" spans="1:6" x14ac:dyDescent="0.25">
      <c r="D50" s="90" t="s">
        <v>184</v>
      </c>
      <c r="E50" s="90" t="s">
        <v>162</v>
      </c>
      <c r="F50" s="91" t="s">
        <v>172</v>
      </c>
    </row>
    <row r="51" spans="1:6" x14ac:dyDescent="0.25">
      <c r="D51" s="128" t="s">
        <v>163</v>
      </c>
      <c r="E51" s="400" t="s">
        <v>190</v>
      </c>
      <c r="F51" s="400"/>
    </row>
    <row r="53" spans="1:6" x14ac:dyDescent="0.25">
      <c r="A53" t="s">
        <v>191</v>
      </c>
      <c r="C53" s="1" t="s">
        <v>167</v>
      </c>
      <c r="D53" s="130" t="s">
        <v>192</v>
      </c>
    </row>
    <row r="56" spans="1:6" x14ac:dyDescent="0.25">
      <c r="A56" s="1" t="s">
        <v>193</v>
      </c>
    </row>
    <row r="57" spans="1:6" x14ac:dyDescent="0.25">
      <c r="A57" t="s">
        <v>194</v>
      </c>
      <c r="D57" t="s">
        <v>195</v>
      </c>
      <c r="E57" s="28" t="s">
        <v>196</v>
      </c>
    </row>
    <row r="58" spans="1:6" x14ac:dyDescent="0.25">
      <c r="A58" t="s">
        <v>197</v>
      </c>
    </row>
    <row r="59" spans="1:6" x14ac:dyDescent="0.25">
      <c r="A59" t="s">
        <v>198</v>
      </c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98" spans="1:1" x14ac:dyDescent="0.25">
      <c r="A98" s="5"/>
    </row>
    <row r="99" spans="1:1" x14ac:dyDescent="0.25">
      <c r="A99" s="5"/>
    </row>
    <row r="100" spans="1:1" x14ac:dyDescent="0.25">
      <c r="A100" s="5"/>
    </row>
  </sheetData>
  <mergeCells count="3">
    <mergeCell ref="E15:F15"/>
    <mergeCell ref="E33:F33"/>
    <mergeCell ref="E51:F51"/>
  </mergeCells>
  <hyperlinks>
    <hyperlink ref="D17" location="Example!A1" display="table(Excel) [POC] -&gt; [Auto]" xr:uid="{E1CFF8D9-8DB6-46CE-887A-B702E79E40C3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09586-C6A8-4EF1-AD34-1FE7602304F4}">
  <sheetPr codeName="Sheet7">
    <tabColor theme="9" tint="0.59999389629810485"/>
  </sheetPr>
  <dimension ref="A1:CW263"/>
  <sheetViews>
    <sheetView topLeftCell="A11" zoomScale="90" zoomScaleNormal="90" workbookViewId="0">
      <selection activeCell="G117" sqref="G117"/>
    </sheetView>
  </sheetViews>
  <sheetFormatPr defaultColWidth="4.85546875" defaultRowHeight="15" x14ac:dyDescent="0.25"/>
  <cols>
    <col min="1" max="1" width="6.85546875" style="281" customWidth="1"/>
    <col min="2" max="100" width="4.85546875" style="281"/>
    <col min="101" max="101" width="8.85546875" style="281" bestFit="1" customWidth="1"/>
    <col min="102" max="16384" width="4.85546875" style="281"/>
  </cols>
  <sheetData>
    <row r="1" spans="1:18" x14ac:dyDescent="0.25">
      <c r="A1" s="280" t="s">
        <v>199</v>
      </c>
    </row>
    <row r="2" spans="1:18" hidden="1" x14ac:dyDescent="0.25">
      <c r="A2" s="281" t="s">
        <v>9</v>
      </c>
      <c r="C2" s="282" t="s">
        <v>12</v>
      </c>
    </row>
    <row r="3" spans="1:18" hidden="1" x14ac:dyDescent="0.25">
      <c r="A3" s="281" t="s">
        <v>200</v>
      </c>
      <c r="C3" s="282" t="s">
        <v>18</v>
      </c>
    </row>
    <row r="4" spans="1:18" x14ac:dyDescent="0.25">
      <c r="A4" s="281" t="s">
        <v>4</v>
      </c>
      <c r="D4" s="281" t="s">
        <v>13</v>
      </c>
      <c r="E4" s="281">
        <v>50</v>
      </c>
      <c r="F4" s="281" t="s">
        <v>201</v>
      </c>
      <c r="R4" s="280"/>
    </row>
    <row r="5" spans="1:18" x14ac:dyDescent="0.25">
      <c r="D5" s="281" t="s">
        <v>17</v>
      </c>
      <c r="E5" s="281">
        <v>125</v>
      </c>
      <c r="F5" s="281" t="s">
        <v>201</v>
      </c>
    </row>
    <row r="6" spans="1:18" x14ac:dyDescent="0.25">
      <c r="D6" s="281" t="s">
        <v>202</v>
      </c>
      <c r="E6" s="281">
        <v>7</v>
      </c>
      <c r="F6" s="281" t="s">
        <v>201</v>
      </c>
    </row>
    <row r="7" spans="1:18" x14ac:dyDescent="0.25">
      <c r="A7" s="281" t="s">
        <v>19</v>
      </c>
      <c r="E7" s="285">
        <v>15</v>
      </c>
      <c r="F7" s="281" t="s">
        <v>20</v>
      </c>
    </row>
    <row r="8" spans="1:18" x14ac:dyDescent="0.25">
      <c r="A8" s="281" t="s">
        <v>203</v>
      </c>
      <c r="E8" s="281">
        <v>80</v>
      </c>
      <c r="F8" s="281" t="s">
        <v>20</v>
      </c>
    </row>
    <row r="10" spans="1:18" ht="15.75" x14ac:dyDescent="0.25">
      <c r="A10" s="295" t="s">
        <v>204</v>
      </c>
    </row>
    <row r="11" spans="1:18" x14ac:dyDescent="0.25">
      <c r="A11" s="312" t="s">
        <v>205</v>
      </c>
      <c r="B11" s="312" t="s">
        <v>37</v>
      </c>
      <c r="C11" s="290" t="s">
        <v>206</v>
      </c>
    </row>
    <row r="12" spans="1:18" x14ac:dyDescent="0.25">
      <c r="A12" s="300" t="s">
        <v>23</v>
      </c>
      <c r="B12" s="296">
        <f>-5.81/45</f>
        <v>-0.12911111111111109</v>
      </c>
      <c r="C12" s="290"/>
    </row>
    <row r="13" spans="1:18" x14ac:dyDescent="0.25">
      <c r="A13" s="301" t="s">
        <v>207</v>
      </c>
      <c r="B13" s="297">
        <f>-5.77/45</f>
        <v>-0.12822222222222221</v>
      </c>
      <c r="C13" s="313"/>
      <c r="D13" s="283"/>
    </row>
    <row r="14" spans="1:18" x14ac:dyDescent="0.25">
      <c r="A14" s="302" t="s">
        <v>13</v>
      </c>
      <c r="B14" s="298">
        <f>E4*1.2/60</f>
        <v>1</v>
      </c>
      <c r="C14" s="290">
        <v>1.2</v>
      </c>
      <c r="D14" s="284"/>
    </row>
    <row r="15" spans="1:18" x14ac:dyDescent="0.25">
      <c r="A15" s="302" t="s">
        <v>17</v>
      </c>
      <c r="B15" s="298">
        <f>E5*0.8/60</f>
        <v>1.6666666666666667</v>
      </c>
      <c r="C15" s="290">
        <v>0.8</v>
      </c>
      <c r="D15" s="284"/>
    </row>
    <row r="16" spans="1:18" x14ac:dyDescent="0.25">
      <c r="A16" s="302" t="s">
        <v>202</v>
      </c>
      <c r="B16" s="298">
        <f>E6*0.9/60</f>
        <v>0.105</v>
      </c>
      <c r="C16" s="290">
        <v>0.9</v>
      </c>
    </row>
    <row r="18" spans="1:101" x14ac:dyDescent="0.25">
      <c r="A18" s="280" t="s">
        <v>208</v>
      </c>
      <c r="B18" s="280"/>
      <c r="C18" s="280"/>
      <c r="D18" s="280"/>
      <c r="E18" s="280"/>
      <c r="F18" s="280"/>
      <c r="G18" s="280"/>
      <c r="H18" s="280"/>
      <c r="I18" s="280"/>
    </row>
    <row r="19" spans="1:101" s="299" customFormat="1" ht="12" x14ac:dyDescent="0.2">
      <c r="A19" s="299" t="s">
        <v>28</v>
      </c>
      <c r="C19" s="308" t="s">
        <v>23</v>
      </c>
      <c r="D19" s="308" t="s">
        <v>23</v>
      </c>
      <c r="E19" s="308" t="s">
        <v>23</v>
      </c>
      <c r="F19" s="309" t="s">
        <v>207</v>
      </c>
      <c r="G19" s="309" t="s">
        <v>207</v>
      </c>
      <c r="H19" s="309" t="s">
        <v>207</v>
      </c>
    </row>
    <row r="20" spans="1:101" s="299" customFormat="1" ht="12" x14ac:dyDescent="0.2">
      <c r="A20" s="299" t="s">
        <v>30</v>
      </c>
      <c r="C20" s="308" t="s">
        <v>23</v>
      </c>
      <c r="D20" s="308" t="s">
        <v>23</v>
      </c>
      <c r="E20" s="308" t="s">
        <v>23</v>
      </c>
      <c r="F20" s="309" t="s">
        <v>207</v>
      </c>
      <c r="G20" s="310" t="s">
        <v>17</v>
      </c>
      <c r="H20" s="310" t="s">
        <v>17</v>
      </c>
      <c r="I20" s="310" t="s">
        <v>17</v>
      </c>
      <c r="J20" s="310" t="s">
        <v>17</v>
      </c>
      <c r="K20" s="309" t="s">
        <v>207</v>
      </c>
      <c r="L20" s="309" t="s">
        <v>207</v>
      </c>
    </row>
    <row r="21" spans="1:101" s="299" customFormat="1" ht="12" x14ac:dyDescent="0.2">
      <c r="A21" s="299" t="s">
        <v>35</v>
      </c>
      <c r="C21" s="308" t="s">
        <v>23</v>
      </c>
      <c r="D21" s="308" t="s">
        <v>23</v>
      </c>
      <c r="E21" s="308" t="s">
        <v>23</v>
      </c>
      <c r="F21" s="309" t="s">
        <v>207</v>
      </c>
      <c r="G21" s="309" t="s">
        <v>207</v>
      </c>
      <c r="H21" s="310" t="s">
        <v>13</v>
      </c>
      <c r="I21" s="310" t="s">
        <v>13</v>
      </c>
      <c r="J21" s="310" t="s">
        <v>13</v>
      </c>
      <c r="K21" s="310" t="s">
        <v>13</v>
      </c>
      <c r="L21" s="309" t="s">
        <v>207</v>
      </c>
    </row>
    <row r="22" spans="1:101" ht="15" hidden="1" customHeight="1" x14ac:dyDescent="0.25"/>
    <row r="23" spans="1:101" ht="15" hidden="1" customHeight="1" x14ac:dyDescent="0.25">
      <c r="E23" s="460">
        <v>1</v>
      </c>
      <c r="F23" s="460"/>
      <c r="G23" s="460"/>
      <c r="H23" s="460"/>
      <c r="I23" s="460"/>
      <c r="J23" s="460"/>
      <c r="K23" s="460">
        <v>2</v>
      </c>
      <c r="L23" s="460"/>
      <c r="M23" s="460"/>
      <c r="N23" s="460"/>
      <c r="O23" s="460"/>
      <c r="P23" s="460"/>
      <c r="Q23" s="460">
        <v>3</v>
      </c>
      <c r="R23" s="460"/>
      <c r="S23" s="460"/>
      <c r="T23" s="460"/>
      <c r="U23" s="460"/>
      <c r="V23" s="460"/>
      <c r="W23" s="460">
        <v>4</v>
      </c>
      <c r="X23" s="460"/>
      <c r="Y23" s="460"/>
      <c r="Z23" s="460"/>
      <c r="AA23" s="460"/>
      <c r="AB23" s="460"/>
      <c r="AC23" s="460">
        <v>5</v>
      </c>
      <c r="AD23" s="460"/>
      <c r="AE23" s="460"/>
      <c r="AF23" s="460"/>
      <c r="AG23" s="460"/>
      <c r="AH23" s="460"/>
    </row>
    <row r="24" spans="1:101" ht="15" hidden="1" customHeight="1" x14ac:dyDescent="0.25">
      <c r="B24" s="281" t="s">
        <v>36</v>
      </c>
      <c r="E24" s="281">
        <v>15</v>
      </c>
      <c r="F24" s="281">
        <v>15</v>
      </c>
      <c r="G24" s="281">
        <v>15</v>
      </c>
      <c r="H24" s="281">
        <v>15</v>
      </c>
      <c r="I24" s="281">
        <v>15</v>
      </c>
      <c r="J24" s="281">
        <v>15</v>
      </c>
      <c r="K24" s="281">
        <v>15</v>
      </c>
      <c r="L24" s="281">
        <v>15</v>
      </c>
      <c r="M24" s="281">
        <v>15</v>
      </c>
      <c r="N24" s="281">
        <v>15</v>
      </c>
      <c r="O24" s="281">
        <v>15</v>
      </c>
      <c r="P24" s="281">
        <v>15</v>
      </c>
      <c r="Q24" s="281">
        <v>15</v>
      </c>
      <c r="R24" s="281">
        <v>15</v>
      </c>
      <c r="S24" s="281">
        <v>15</v>
      </c>
      <c r="T24" s="281">
        <v>15</v>
      </c>
      <c r="U24" s="281">
        <v>15</v>
      </c>
      <c r="V24" s="281">
        <v>15</v>
      </c>
      <c r="W24" s="281">
        <v>15</v>
      </c>
      <c r="X24" s="281">
        <v>15</v>
      </c>
      <c r="Y24" s="281">
        <v>15</v>
      </c>
      <c r="Z24" s="281">
        <v>15</v>
      </c>
      <c r="AA24" s="281">
        <v>15</v>
      </c>
      <c r="AB24" s="281">
        <v>15</v>
      </c>
      <c r="AC24" s="281">
        <v>15</v>
      </c>
      <c r="AD24" s="281">
        <v>15</v>
      </c>
      <c r="AE24" s="281">
        <v>15</v>
      </c>
      <c r="AF24" s="281">
        <v>15</v>
      </c>
      <c r="AG24" s="281">
        <v>15</v>
      </c>
      <c r="AH24" s="281">
        <v>15</v>
      </c>
    </row>
    <row r="25" spans="1:101" ht="15" hidden="1" customHeight="1" x14ac:dyDescent="0.25">
      <c r="E25" s="286">
        <f>$B$12*E24</f>
        <v>-1.9366666666666663</v>
      </c>
      <c r="F25" s="286">
        <f>$B$12*F24</f>
        <v>-1.9366666666666663</v>
      </c>
      <c r="G25" s="286">
        <f>$B$12*G24</f>
        <v>-1.9366666666666663</v>
      </c>
      <c r="H25" s="287">
        <f>B13*H24</f>
        <v>-1.9233333333333331</v>
      </c>
      <c r="I25" s="287">
        <f>$B$13*I24</f>
        <v>-1.9233333333333331</v>
      </c>
      <c r="J25" s="287">
        <f>$B$13*J24</f>
        <v>-1.9233333333333331</v>
      </c>
      <c r="K25" s="286">
        <f>$B$12*K24</f>
        <v>-1.9366666666666663</v>
      </c>
      <c r="L25" s="286">
        <f>$B$12*L24</f>
        <v>-1.9366666666666663</v>
      </c>
      <c r="M25" s="286">
        <f>$B$12*M24</f>
        <v>-1.9366666666666663</v>
      </c>
      <c r="N25" s="287">
        <f>$B$13*N24</f>
        <v>-1.9233333333333331</v>
      </c>
      <c r="O25" s="287">
        <f>$B$13*O24</f>
        <v>-1.9233333333333331</v>
      </c>
      <c r="P25" s="287">
        <f>$B$13*P24</f>
        <v>-1.9233333333333331</v>
      </c>
      <c r="Q25" s="286">
        <f>$B$12*Q24</f>
        <v>-1.9366666666666663</v>
      </c>
      <c r="R25" s="286">
        <f>$B$12*R24</f>
        <v>-1.9366666666666663</v>
      </c>
      <c r="S25" s="286">
        <f>$B$12*S24</f>
        <v>-1.9366666666666663</v>
      </c>
      <c r="T25" s="287">
        <f>$B$13*T24</f>
        <v>-1.9233333333333331</v>
      </c>
      <c r="U25" s="287">
        <f>$B$13*U24</f>
        <v>-1.9233333333333331</v>
      </c>
      <c r="V25" s="287">
        <f>$B$13*V24</f>
        <v>-1.9233333333333331</v>
      </c>
      <c r="W25" s="286">
        <f>$B$12*W24</f>
        <v>-1.9366666666666663</v>
      </c>
      <c r="X25" s="286">
        <f>$B$12*X24</f>
        <v>-1.9366666666666663</v>
      </c>
      <c r="Y25" s="286">
        <f>$B$12*Y24</f>
        <v>-1.9366666666666663</v>
      </c>
      <c r="Z25" s="287">
        <f>$B$13*Z24</f>
        <v>-1.9233333333333331</v>
      </c>
      <c r="AA25" s="287">
        <f>$B$13*AA24</f>
        <v>-1.9233333333333331</v>
      </c>
      <c r="AB25" s="287">
        <f>$B$13*AB24</f>
        <v>-1.9233333333333331</v>
      </c>
      <c r="AC25" s="286">
        <f>$B$12*AC24</f>
        <v>-1.9366666666666663</v>
      </c>
      <c r="AD25" s="286">
        <f>$B$12*AD24</f>
        <v>-1.9366666666666663</v>
      </c>
      <c r="AE25" s="286">
        <f>$B$12*AE24</f>
        <v>-1.9366666666666663</v>
      </c>
      <c r="AF25" s="287">
        <f>$B$13*AF24</f>
        <v>-1.9233333333333331</v>
      </c>
      <c r="AG25" s="287">
        <f>$B$13*AG24</f>
        <v>-1.9233333333333331</v>
      </c>
      <c r="AH25" s="287">
        <f>$B$13*AH24</f>
        <v>-1.9233333333333331</v>
      </c>
    </row>
    <row r="26" spans="1:101" ht="15" hidden="1" customHeight="1" x14ac:dyDescent="0.25">
      <c r="A26" s="280" t="s">
        <v>37</v>
      </c>
      <c r="B26" s="284"/>
      <c r="C26" s="284"/>
      <c r="D26" s="284"/>
      <c r="E26" s="281">
        <f>B27+E25</f>
        <v>58.063333333333333</v>
      </c>
      <c r="F26" s="281">
        <f t="shared" ref="F26:H26" si="0">E27+F25</f>
        <v>56.126666666666665</v>
      </c>
      <c r="G26" s="281">
        <f t="shared" si="0"/>
        <v>54.19</v>
      </c>
      <c r="H26" s="281">
        <f t="shared" si="0"/>
        <v>52.266666666666666</v>
      </c>
      <c r="I26" s="281">
        <f>H27+I25</f>
        <v>50.343333333333334</v>
      </c>
      <c r="J26" s="281">
        <f>I27+J25</f>
        <v>48.42</v>
      </c>
      <c r="K26" s="281">
        <f>J27+K25</f>
        <v>46.483333333333334</v>
      </c>
      <c r="L26" s="281">
        <f t="shared" ref="L26:N26" si="1">K27+L25</f>
        <v>44.546666666666667</v>
      </c>
      <c r="M26" s="281">
        <f t="shared" si="1"/>
        <v>42.61</v>
      </c>
      <c r="N26" s="281">
        <f t="shared" si="1"/>
        <v>40.686666666666667</v>
      </c>
      <c r="O26" s="281">
        <f>N27+O25</f>
        <v>38.763333333333335</v>
      </c>
      <c r="P26" s="281">
        <f t="shared" ref="P26:AH26" si="2">O27+P25</f>
        <v>36.840000000000003</v>
      </c>
      <c r="Q26" s="281">
        <f t="shared" si="2"/>
        <v>34.903333333333336</v>
      </c>
      <c r="R26" s="281">
        <f t="shared" si="2"/>
        <v>32.966666666666669</v>
      </c>
      <c r="S26" s="281">
        <f t="shared" si="2"/>
        <v>31.03</v>
      </c>
      <c r="T26" s="281">
        <f t="shared" si="2"/>
        <v>29.106666666666669</v>
      </c>
      <c r="U26" s="281">
        <f t="shared" si="2"/>
        <v>27.183333333333337</v>
      </c>
      <c r="V26" s="281">
        <f t="shared" si="2"/>
        <v>25.260000000000005</v>
      </c>
      <c r="W26" s="281">
        <f t="shared" si="2"/>
        <v>23.323333333333338</v>
      </c>
      <c r="X26" s="281">
        <f t="shared" si="2"/>
        <v>21.38666666666667</v>
      </c>
      <c r="Y26" s="281">
        <f t="shared" si="2"/>
        <v>19.450000000000003</v>
      </c>
      <c r="Z26" s="281">
        <f t="shared" si="2"/>
        <v>17.526666666666671</v>
      </c>
      <c r="AA26" s="281">
        <f t="shared" si="2"/>
        <v>15.603333333333337</v>
      </c>
      <c r="AB26" s="281">
        <f t="shared" si="2"/>
        <v>13.680000000000003</v>
      </c>
      <c r="AC26" s="281">
        <f t="shared" si="2"/>
        <v>11.743333333333338</v>
      </c>
      <c r="AD26" s="281">
        <f t="shared" si="2"/>
        <v>9.806666666666672</v>
      </c>
      <c r="AE26" s="281">
        <f t="shared" si="2"/>
        <v>7.8700000000000054</v>
      </c>
      <c r="AF26" s="281">
        <f t="shared" si="2"/>
        <v>5.9466666666666725</v>
      </c>
      <c r="AG26" s="281">
        <f t="shared" si="2"/>
        <v>4.0233333333333396</v>
      </c>
      <c r="AH26" s="281">
        <f t="shared" si="2"/>
        <v>2.1000000000000068</v>
      </c>
    </row>
    <row r="27" spans="1:101" ht="15" hidden="1" customHeight="1" x14ac:dyDescent="0.25">
      <c r="A27" s="281" t="s">
        <v>38</v>
      </c>
      <c r="B27" s="284">
        <v>60</v>
      </c>
      <c r="C27" s="284"/>
      <c r="D27" s="284"/>
      <c r="E27" s="288">
        <f>IF(E26&lt;100,E26,100)</f>
        <v>58.063333333333333</v>
      </c>
      <c r="F27" s="288">
        <f t="shared" ref="F27:H27" si="3">IF(F26&lt;100,F26,100)</f>
        <v>56.126666666666665</v>
      </c>
      <c r="G27" s="288">
        <f t="shared" si="3"/>
        <v>54.19</v>
      </c>
      <c r="H27" s="288">
        <f t="shared" si="3"/>
        <v>52.266666666666666</v>
      </c>
      <c r="I27" s="288">
        <f>IF(I26&lt;100,I26,100)</f>
        <v>50.343333333333334</v>
      </c>
      <c r="J27" s="288">
        <f>IF(J26&lt;100,J26,100)</f>
        <v>48.42</v>
      </c>
      <c r="K27" s="288">
        <f>IF(K26&lt;100,K26,100)</f>
        <v>46.483333333333334</v>
      </c>
      <c r="L27" s="288">
        <f t="shared" ref="L27:N27" si="4">IF(L26&lt;100,L26,100)</f>
        <v>44.546666666666667</v>
      </c>
      <c r="M27" s="288">
        <f t="shared" si="4"/>
        <v>42.61</v>
      </c>
      <c r="N27" s="288">
        <f t="shared" si="4"/>
        <v>40.686666666666667</v>
      </c>
      <c r="O27" s="288">
        <f>IF(O26&lt;100,O26,100)</f>
        <v>38.763333333333335</v>
      </c>
      <c r="P27" s="288">
        <f>IF(P26&lt;100,P26,100)</f>
        <v>36.840000000000003</v>
      </c>
      <c r="Q27" s="288">
        <f>IF(Q26&lt;100,Q26,100)</f>
        <v>34.903333333333336</v>
      </c>
      <c r="R27" s="288">
        <f t="shared" ref="R27:T27" si="5">IF(R26&lt;100,R26,100)</f>
        <v>32.966666666666669</v>
      </c>
      <c r="S27" s="288">
        <f t="shared" si="5"/>
        <v>31.03</v>
      </c>
      <c r="T27" s="288">
        <f t="shared" si="5"/>
        <v>29.106666666666669</v>
      </c>
      <c r="U27" s="288">
        <f>IF(U26&lt;100,U26,100)</f>
        <v>27.183333333333337</v>
      </c>
      <c r="V27" s="288">
        <f>IF(V26&lt;100,V26,100)</f>
        <v>25.260000000000005</v>
      </c>
      <c r="W27" s="288">
        <f>IF(W26&lt;100,W26,100)</f>
        <v>23.323333333333338</v>
      </c>
      <c r="X27" s="288">
        <f t="shared" ref="X27:Z27" si="6">IF(X26&lt;100,X26,100)</f>
        <v>21.38666666666667</v>
      </c>
      <c r="Y27" s="288">
        <f t="shared" si="6"/>
        <v>19.450000000000003</v>
      </c>
      <c r="Z27" s="288">
        <f t="shared" si="6"/>
        <v>17.526666666666671</v>
      </c>
      <c r="AA27" s="288">
        <f>IF(AA26&lt;100,AA26,100)</f>
        <v>15.603333333333337</v>
      </c>
      <c r="AB27" s="288">
        <f>IF(AB26&lt;100,AB26,100)</f>
        <v>13.680000000000003</v>
      </c>
      <c r="AC27" s="288">
        <f>IF(AC26&lt;100,AC26,100)</f>
        <v>11.743333333333338</v>
      </c>
      <c r="AD27" s="288">
        <f t="shared" ref="AD27:AF27" si="7">IF(AD26&lt;100,AD26,100)</f>
        <v>9.806666666666672</v>
      </c>
      <c r="AE27" s="288">
        <f t="shared" si="7"/>
        <v>7.8700000000000054</v>
      </c>
      <c r="AF27" s="288">
        <f t="shared" si="7"/>
        <v>5.9466666666666725</v>
      </c>
      <c r="AG27" s="288">
        <f>IF(AG26&lt;100,AG26,100)</f>
        <v>4.0233333333333396</v>
      </c>
      <c r="AH27" s="288">
        <f>IF(AH26&lt;100,AH26,100)</f>
        <v>2.1000000000000068</v>
      </c>
    </row>
    <row r="28" spans="1:101" x14ac:dyDescent="0.25">
      <c r="M28" s="289" t="s">
        <v>39</v>
      </c>
      <c r="U28" s="289" t="s">
        <v>39</v>
      </c>
    </row>
    <row r="29" spans="1:101" x14ac:dyDescent="0.25">
      <c r="A29" s="461" t="s">
        <v>40</v>
      </c>
      <c r="B29" s="462"/>
      <c r="C29" s="462"/>
      <c r="D29" s="463"/>
      <c r="E29" s="407">
        <v>6</v>
      </c>
      <c r="F29" s="408"/>
      <c r="G29" s="408"/>
      <c r="H29" s="409"/>
      <c r="I29" s="407">
        <v>7</v>
      </c>
      <c r="J29" s="408"/>
      <c r="K29" s="408"/>
      <c r="L29" s="409"/>
      <c r="M29" s="427">
        <v>8</v>
      </c>
      <c r="N29" s="428"/>
      <c r="O29" s="428"/>
      <c r="P29" s="429"/>
      <c r="Q29" s="407">
        <v>9</v>
      </c>
      <c r="R29" s="408"/>
      <c r="S29" s="408"/>
      <c r="T29" s="409"/>
      <c r="U29" s="427">
        <v>10</v>
      </c>
      <c r="V29" s="428"/>
      <c r="W29" s="428"/>
      <c r="X29" s="429"/>
      <c r="Y29" s="407">
        <v>11</v>
      </c>
      <c r="Z29" s="408"/>
      <c r="AA29" s="408"/>
      <c r="AB29" s="409"/>
      <c r="AC29" s="407">
        <v>12</v>
      </c>
      <c r="AD29" s="408"/>
      <c r="AE29" s="408"/>
      <c r="AF29" s="409"/>
      <c r="AG29" s="407">
        <v>13</v>
      </c>
      <c r="AH29" s="408"/>
      <c r="AI29" s="408"/>
      <c r="AJ29" s="409"/>
      <c r="AK29" s="407">
        <v>14</v>
      </c>
      <c r="AL29" s="408"/>
      <c r="AM29" s="408"/>
      <c r="AN29" s="409"/>
      <c r="AO29" s="407">
        <v>15</v>
      </c>
      <c r="AP29" s="408"/>
      <c r="AQ29" s="408"/>
      <c r="AR29" s="409"/>
      <c r="AS29" s="407">
        <v>16</v>
      </c>
      <c r="AT29" s="408"/>
      <c r="AU29" s="408"/>
      <c r="AV29" s="409"/>
      <c r="AW29" s="407">
        <v>17</v>
      </c>
      <c r="AX29" s="408"/>
      <c r="AY29" s="408"/>
      <c r="AZ29" s="409"/>
      <c r="BA29" s="407">
        <v>18</v>
      </c>
      <c r="BB29" s="408"/>
      <c r="BC29" s="408"/>
      <c r="BD29" s="409"/>
      <c r="BE29" s="407">
        <v>19</v>
      </c>
      <c r="BF29" s="408"/>
      <c r="BG29" s="408"/>
      <c r="BH29" s="409"/>
      <c r="BI29" s="407">
        <v>20</v>
      </c>
      <c r="BJ29" s="408"/>
      <c r="BK29" s="408"/>
      <c r="BL29" s="409"/>
      <c r="BM29" s="407">
        <v>21</v>
      </c>
      <c r="BN29" s="408"/>
      <c r="BO29" s="408"/>
      <c r="BP29" s="409"/>
      <c r="BQ29" s="407">
        <v>22</v>
      </c>
      <c r="BR29" s="408"/>
      <c r="BS29" s="408"/>
      <c r="BT29" s="409"/>
      <c r="BU29" s="407">
        <v>23</v>
      </c>
      <c r="BV29" s="408"/>
      <c r="BW29" s="408"/>
      <c r="BX29" s="409"/>
      <c r="BY29" s="407">
        <v>24</v>
      </c>
      <c r="BZ29" s="408"/>
      <c r="CA29" s="408"/>
      <c r="CB29" s="409"/>
      <c r="CC29" s="410">
        <v>1</v>
      </c>
      <c r="CD29" s="411"/>
      <c r="CE29" s="411"/>
      <c r="CF29" s="412"/>
      <c r="CG29" s="410">
        <v>2</v>
      </c>
      <c r="CH29" s="411"/>
      <c r="CI29" s="411"/>
      <c r="CJ29" s="412"/>
      <c r="CK29" s="410">
        <v>3</v>
      </c>
      <c r="CL29" s="411"/>
      <c r="CM29" s="411"/>
      <c r="CN29" s="412"/>
      <c r="CO29" s="410">
        <v>4</v>
      </c>
      <c r="CP29" s="411"/>
      <c r="CQ29" s="411"/>
      <c r="CR29" s="412"/>
      <c r="CS29" s="410">
        <v>5</v>
      </c>
      <c r="CT29" s="411"/>
      <c r="CU29" s="411"/>
      <c r="CV29" s="412"/>
      <c r="CW29" s="413" t="s">
        <v>41</v>
      </c>
    </row>
    <row r="30" spans="1:101" s="284" customFormat="1" x14ac:dyDescent="0.25">
      <c r="A30" s="464"/>
      <c r="B30" s="465"/>
      <c r="C30" s="465"/>
      <c r="D30" s="466"/>
      <c r="E30" s="305">
        <v>0</v>
      </c>
      <c r="F30" s="305">
        <v>15</v>
      </c>
      <c r="G30" s="305">
        <v>30</v>
      </c>
      <c r="H30" s="305">
        <v>45</v>
      </c>
      <c r="I30" s="305">
        <v>0</v>
      </c>
      <c r="J30" s="305">
        <v>15</v>
      </c>
      <c r="K30" s="305">
        <v>30</v>
      </c>
      <c r="L30" s="305">
        <v>45</v>
      </c>
      <c r="M30" s="306">
        <v>0</v>
      </c>
      <c r="N30" s="306">
        <v>15</v>
      </c>
      <c r="O30" s="305">
        <v>30</v>
      </c>
      <c r="P30" s="305">
        <v>45</v>
      </c>
      <c r="Q30" s="305">
        <v>0</v>
      </c>
      <c r="R30" s="305">
        <v>15</v>
      </c>
      <c r="S30" s="305">
        <v>30</v>
      </c>
      <c r="T30" s="305">
        <v>45</v>
      </c>
      <c r="U30" s="306">
        <v>0</v>
      </c>
      <c r="V30" s="306">
        <v>15</v>
      </c>
      <c r="W30" s="305">
        <v>30</v>
      </c>
      <c r="X30" s="305">
        <v>45</v>
      </c>
      <c r="Y30" s="305">
        <v>0</v>
      </c>
      <c r="Z30" s="305">
        <v>15</v>
      </c>
      <c r="AA30" s="305">
        <v>30</v>
      </c>
      <c r="AB30" s="305">
        <v>45</v>
      </c>
      <c r="AC30" s="305">
        <v>0</v>
      </c>
      <c r="AD30" s="305">
        <v>15</v>
      </c>
      <c r="AE30" s="305">
        <v>30</v>
      </c>
      <c r="AF30" s="305">
        <v>45</v>
      </c>
      <c r="AG30" s="305">
        <v>0</v>
      </c>
      <c r="AH30" s="305">
        <v>15</v>
      </c>
      <c r="AI30" s="305">
        <v>30</v>
      </c>
      <c r="AJ30" s="305">
        <v>45</v>
      </c>
      <c r="AK30" s="305">
        <v>0</v>
      </c>
      <c r="AL30" s="305">
        <v>15</v>
      </c>
      <c r="AM30" s="305">
        <v>30</v>
      </c>
      <c r="AN30" s="305">
        <v>45</v>
      </c>
      <c r="AO30" s="305">
        <v>0</v>
      </c>
      <c r="AP30" s="305">
        <v>15</v>
      </c>
      <c r="AQ30" s="305">
        <v>30</v>
      </c>
      <c r="AR30" s="305">
        <v>45</v>
      </c>
      <c r="AS30" s="305">
        <v>0</v>
      </c>
      <c r="AT30" s="305">
        <v>15</v>
      </c>
      <c r="AU30" s="305">
        <v>30</v>
      </c>
      <c r="AV30" s="305">
        <v>45</v>
      </c>
      <c r="AW30" s="305">
        <v>0</v>
      </c>
      <c r="AX30" s="305">
        <v>15</v>
      </c>
      <c r="AY30" s="305">
        <v>30</v>
      </c>
      <c r="AZ30" s="305">
        <v>45</v>
      </c>
      <c r="BA30" s="305">
        <v>0</v>
      </c>
      <c r="BB30" s="305">
        <v>15</v>
      </c>
      <c r="BC30" s="305">
        <v>30</v>
      </c>
      <c r="BD30" s="305">
        <v>45</v>
      </c>
      <c r="BE30" s="305">
        <v>0</v>
      </c>
      <c r="BF30" s="305">
        <v>15</v>
      </c>
      <c r="BG30" s="305">
        <v>30</v>
      </c>
      <c r="BH30" s="305">
        <v>45</v>
      </c>
      <c r="BI30" s="305">
        <v>0</v>
      </c>
      <c r="BJ30" s="305">
        <v>15</v>
      </c>
      <c r="BK30" s="305">
        <v>30</v>
      </c>
      <c r="BL30" s="305">
        <v>45</v>
      </c>
      <c r="BM30" s="305">
        <v>0</v>
      </c>
      <c r="BN30" s="305">
        <v>15</v>
      </c>
      <c r="BO30" s="305">
        <v>30</v>
      </c>
      <c r="BP30" s="305">
        <v>45</v>
      </c>
      <c r="BQ30" s="305">
        <v>0</v>
      </c>
      <c r="BR30" s="305">
        <v>15</v>
      </c>
      <c r="BS30" s="305">
        <v>30</v>
      </c>
      <c r="BT30" s="305">
        <v>45</v>
      </c>
      <c r="BU30" s="305">
        <v>0</v>
      </c>
      <c r="BV30" s="305">
        <v>15</v>
      </c>
      <c r="BW30" s="305">
        <v>30</v>
      </c>
      <c r="BX30" s="305">
        <v>45</v>
      </c>
      <c r="BY30" s="305">
        <v>0</v>
      </c>
      <c r="BZ30" s="305">
        <v>15</v>
      </c>
      <c r="CA30" s="305">
        <v>30</v>
      </c>
      <c r="CB30" s="305">
        <v>45</v>
      </c>
      <c r="CC30" s="307">
        <v>0</v>
      </c>
      <c r="CD30" s="307">
        <v>15</v>
      </c>
      <c r="CE30" s="307">
        <v>30</v>
      </c>
      <c r="CF30" s="307">
        <v>45</v>
      </c>
      <c r="CG30" s="307">
        <v>0</v>
      </c>
      <c r="CH30" s="307">
        <v>15</v>
      </c>
      <c r="CI30" s="307">
        <v>30</v>
      </c>
      <c r="CJ30" s="307">
        <v>45</v>
      </c>
      <c r="CK30" s="307">
        <v>0</v>
      </c>
      <c r="CL30" s="307">
        <v>15</v>
      </c>
      <c r="CM30" s="307">
        <v>30</v>
      </c>
      <c r="CN30" s="307">
        <v>45</v>
      </c>
      <c r="CO30" s="307">
        <v>0</v>
      </c>
      <c r="CP30" s="307">
        <v>15</v>
      </c>
      <c r="CQ30" s="307">
        <v>30</v>
      </c>
      <c r="CR30" s="307">
        <v>45</v>
      </c>
      <c r="CS30" s="307">
        <v>0</v>
      </c>
      <c r="CT30" s="307">
        <v>15</v>
      </c>
      <c r="CU30" s="307">
        <v>30</v>
      </c>
      <c r="CV30" s="307">
        <v>45</v>
      </c>
      <c r="CW30" s="414"/>
    </row>
    <row r="31" spans="1:101" s="303" customFormat="1" ht="12" x14ac:dyDescent="0.2">
      <c r="A31" s="415" t="s">
        <v>42</v>
      </c>
      <c r="B31" s="417" t="s">
        <v>43</v>
      </c>
      <c r="C31" s="304" t="s">
        <v>44</v>
      </c>
      <c r="D31" s="314" t="s">
        <v>45</v>
      </c>
      <c r="E31" s="316" t="s">
        <v>23</v>
      </c>
      <c r="F31" s="316" t="s">
        <v>23</v>
      </c>
      <c r="G31" s="316" t="s">
        <v>23</v>
      </c>
      <c r="H31" s="316" t="s">
        <v>207</v>
      </c>
      <c r="I31" s="316" t="s">
        <v>207</v>
      </c>
      <c r="J31" s="316" t="s">
        <v>207</v>
      </c>
      <c r="K31" s="316" t="s">
        <v>23</v>
      </c>
      <c r="L31" s="316" t="s">
        <v>23</v>
      </c>
      <c r="M31" s="316" t="s">
        <v>23</v>
      </c>
      <c r="N31" s="316" t="s">
        <v>207</v>
      </c>
      <c r="O31" s="316" t="s">
        <v>207</v>
      </c>
      <c r="P31" s="316" t="s">
        <v>207</v>
      </c>
      <c r="Q31" s="316" t="s">
        <v>23</v>
      </c>
      <c r="R31" s="316" t="s">
        <v>23</v>
      </c>
      <c r="S31" s="316" t="s">
        <v>23</v>
      </c>
      <c r="T31" s="316" t="s">
        <v>207</v>
      </c>
      <c r="U31" s="316" t="s">
        <v>207</v>
      </c>
      <c r="V31" s="316" t="s">
        <v>207</v>
      </c>
      <c r="W31" s="316" t="s">
        <v>23</v>
      </c>
      <c r="X31" s="316" t="s">
        <v>23</v>
      </c>
      <c r="Y31" s="316" t="s">
        <v>23</v>
      </c>
      <c r="Z31" s="316" t="s">
        <v>207</v>
      </c>
      <c r="AA31" s="316" t="s">
        <v>207</v>
      </c>
      <c r="AB31" s="316" t="s">
        <v>207</v>
      </c>
      <c r="AC31" s="316" t="s">
        <v>23</v>
      </c>
      <c r="AD31" s="316" t="s">
        <v>23</v>
      </c>
      <c r="AE31" s="316" t="s">
        <v>23</v>
      </c>
      <c r="AF31" s="316" t="s">
        <v>207</v>
      </c>
      <c r="AG31" s="317" t="s">
        <v>17</v>
      </c>
      <c r="AH31" s="317" t="s">
        <v>17</v>
      </c>
      <c r="AI31" s="317" t="s">
        <v>17</v>
      </c>
      <c r="AJ31" s="317" t="s">
        <v>17</v>
      </c>
      <c r="AK31" s="316" t="s">
        <v>207</v>
      </c>
      <c r="AL31" s="316" t="s">
        <v>207</v>
      </c>
      <c r="AM31" s="316" t="s">
        <v>23</v>
      </c>
      <c r="AN31" s="316" t="s">
        <v>23</v>
      </c>
      <c r="AO31" s="316" t="s">
        <v>23</v>
      </c>
      <c r="AP31" s="316" t="s">
        <v>207</v>
      </c>
      <c r="AQ31" s="316" t="s">
        <v>207</v>
      </c>
      <c r="AR31" s="316" t="s">
        <v>207</v>
      </c>
      <c r="AS31" s="316" t="s">
        <v>23</v>
      </c>
      <c r="AT31" s="316" t="s">
        <v>23</v>
      </c>
      <c r="AU31" s="316" t="s">
        <v>23</v>
      </c>
      <c r="AV31" s="316" t="s">
        <v>207</v>
      </c>
      <c r="AW31" s="316" t="s">
        <v>207</v>
      </c>
      <c r="AX31" s="316" t="s">
        <v>207</v>
      </c>
      <c r="AY31" s="316" t="s">
        <v>23</v>
      </c>
      <c r="AZ31" s="316" t="s">
        <v>23</v>
      </c>
      <c r="BA31" s="316" t="s">
        <v>23</v>
      </c>
      <c r="BB31" s="316" t="s">
        <v>207</v>
      </c>
      <c r="BC31" s="316" t="s">
        <v>207</v>
      </c>
      <c r="BD31" s="316" t="s">
        <v>207</v>
      </c>
      <c r="BE31" s="316" t="s">
        <v>23</v>
      </c>
      <c r="BF31" s="316" t="s">
        <v>23</v>
      </c>
      <c r="BG31" s="316" t="s">
        <v>23</v>
      </c>
      <c r="BH31" s="316" t="s">
        <v>207</v>
      </c>
      <c r="BI31" s="316" t="s">
        <v>207</v>
      </c>
      <c r="BJ31" s="316" t="s">
        <v>207</v>
      </c>
      <c r="BK31" s="316" t="s">
        <v>23</v>
      </c>
      <c r="BL31" s="316" t="s">
        <v>23</v>
      </c>
      <c r="BM31" s="316" t="s">
        <v>23</v>
      </c>
      <c r="BN31" s="316" t="s">
        <v>207</v>
      </c>
      <c r="BO31" s="317" t="s">
        <v>17</v>
      </c>
      <c r="BP31" s="317" t="s">
        <v>17</v>
      </c>
      <c r="BQ31" s="317" t="s">
        <v>17</v>
      </c>
      <c r="BR31" s="317" t="s">
        <v>17</v>
      </c>
      <c r="BS31" s="316" t="s">
        <v>207</v>
      </c>
      <c r="BT31" s="316" t="s">
        <v>207</v>
      </c>
      <c r="BU31" s="316" t="s">
        <v>23</v>
      </c>
      <c r="BV31" s="316" t="s">
        <v>23</v>
      </c>
      <c r="BW31" s="316" t="s">
        <v>23</v>
      </c>
      <c r="BX31" s="316"/>
      <c r="BY31" s="316"/>
      <c r="BZ31" s="316"/>
      <c r="CA31" s="316"/>
      <c r="CB31" s="316"/>
      <c r="CC31" s="316"/>
      <c r="CD31" s="316"/>
      <c r="CE31" s="316"/>
      <c r="CF31" s="316"/>
      <c r="CG31" s="316"/>
      <c r="CH31" s="316"/>
      <c r="CI31" s="316"/>
      <c r="CJ31" s="316"/>
      <c r="CK31" s="316"/>
      <c r="CL31" s="316"/>
      <c r="CM31" s="316"/>
      <c r="CN31" s="316"/>
      <c r="CO31" s="316"/>
      <c r="CP31" s="316"/>
      <c r="CQ31" s="316"/>
      <c r="CR31" s="316"/>
      <c r="CS31" s="316"/>
      <c r="CT31" s="316"/>
      <c r="CU31" s="316"/>
      <c r="CV31" s="316"/>
      <c r="CW31" s="303" t="s">
        <v>46</v>
      </c>
    </row>
    <row r="32" spans="1:101" s="303" customFormat="1" ht="12" hidden="1" x14ac:dyDescent="0.2">
      <c r="A32" s="416"/>
      <c r="B32" s="418"/>
      <c r="C32" s="304" t="s">
        <v>37</v>
      </c>
      <c r="D32" s="315">
        <v>80</v>
      </c>
      <c r="E32" s="316">
        <f>IF(E31=$A$12,D32+($B$12*15),IF(E31=$A$13,D32+($B$13*15),IF(E31=$A$15,IF(D32+($B$15*15)&gt;100,100,D32+($B$15*15)),IF(E31=$A$14,IF(D32+($B$14*15)&gt;100,100,D32+($B$14*15)),IF(E31=$A$16,IF(D32+$B$16*15&gt;100,100,D32+$B$16*15),D32)))))</f>
        <v>78.063333333333333</v>
      </c>
      <c r="F32" s="316">
        <f t="shared" ref="F32:BQ32" si="8">IF(F31=$A$12,E32+($B$12*15),IF(F31=$A$13,E32+($B$13*15),IF(F31=$A$15,IF(E32+($B$15*15)&gt;100,100,E32+($B$15*15)),IF(F31=$A$14,IF(E32+($B$14*15)&gt;100,100,E32+($B$14*15)),IF(F31=$A$16,IF(E32+$B$16*15&gt;100,100,E32+$B$16*15),E32)))))</f>
        <v>76.126666666666665</v>
      </c>
      <c r="G32" s="316">
        <f t="shared" si="8"/>
        <v>74.19</v>
      </c>
      <c r="H32" s="316">
        <f t="shared" si="8"/>
        <v>72.266666666666666</v>
      </c>
      <c r="I32" s="316">
        <f t="shared" si="8"/>
        <v>70.343333333333334</v>
      </c>
      <c r="J32" s="316">
        <f t="shared" si="8"/>
        <v>68.42</v>
      </c>
      <c r="K32" s="316">
        <f t="shared" si="8"/>
        <v>66.483333333333334</v>
      </c>
      <c r="L32" s="316">
        <f t="shared" si="8"/>
        <v>64.546666666666667</v>
      </c>
      <c r="M32" s="316">
        <f t="shared" si="8"/>
        <v>62.61</v>
      </c>
      <c r="N32" s="316">
        <f t="shared" si="8"/>
        <v>60.686666666666667</v>
      </c>
      <c r="O32" s="316">
        <f t="shared" si="8"/>
        <v>58.763333333333335</v>
      </c>
      <c r="P32" s="316">
        <f t="shared" si="8"/>
        <v>56.84</v>
      </c>
      <c r="Q32" s="316">
        <f t="shared" si="8"/>
        <v>54.903333333333336</v>
      </c>
      <c r="R32" s="316">
        <f t="shared" si="8"/>
        <v>52.966666666666669</v>
      </c>
      <c r="S32" s="316">
        <f t="shared" si="8"/>
        <v>51.03</v>
      </c>
      <c r="T32" s="316">
        <f t="shared" si="8"/>
        <v>49.106666666666669</v>
      </c>
      <c r="U32" s="316">
        <f t="shared" si="8"/>
        <v>47.183333333333337</v>
      </c>
      <c r="V32" s="316">
        <f t="shared" si="8"/>
        <v>45.260000000000005</v>
      </c>
      <c r="W32" s="316">
        <f t="shared" si="8"/>
        <v>43.323333333333338</v>
      </c>
      <c r="X32" s="316">
        <f t="shared" si="8"/>
        <v>41.38666666666667</v>
      </c>
      <c r="Y32" s="316">
        <f t="shared" si="8"/>
        <v>39.450000000000003</v>
      </c>
      <c r="Z32" s="316">
        <f t="shared" si="8"/>
        <v>37.526666666666671</v>
      </c>
      <c r="AA32" s="316">
        <f t="shared" si="8"/>
        <v>35.603333333333339</v>
      </c>
      <c r="AB32" s="316">
        <f t="shared" si="8"/>
        <v>33.680000000000007</v>
      </c>
      <c r="AC32" s="316">
        <f t="shared" si="8"/>
        <v>31.743333333333339</v>
      </c>
      <c r="AD32" s="316">
        <f t="shared" si="8"/>
        <v>29.806666666666672</v>
      </c>
      <c r="AE32" s="316">
        <f t="shared" si="8"/>
        <v>27.870000000000005</v>
      </c>
      <c r="AF32" s="316">
        <f t="shared" si="8"/>
        <v>25.946666666666673</v>
      </c>
      <c r="AG32" s="316">
        <f t="shared" si="8"/>
        <v>50.946666666666673</v>
      </c>
      <c r="AH32" s="316">
        <f t="shared" si="8"/>
        <v>75.946666666666673</v>
      </c>
      <c r="AI32" s="316">
        <f t="shared" si="8"/>
        <v>100</v>
      </c>
      <c r="AJ32" s="316">
        <f t="shared" si="8"/>
        <v>100</v>
      </c>
      <c r="AK32" s="316">
        <f t="shared" si="8"/>
        <v>98.076666666666668</v>
      </c>
      <c r="AL32" s="316">
        <f t="shared" si="8"/>
        <v>96.153333333333336</v>
      </c>
      <c r="AM32" s="316">
        <f t="shared" si="8"/>
        <v>94.216666666666669</v>
      </c>
      <c r="AN32" s="316">
        <f t="shared" si="8"/>
        <v>92.28</v>
      </c>
      <c r="AO32" s="316">
        <f t="shared" si="8"/>
        <v>90.343333333333334</v>
      </c>
      <c r="AP32" s="316">
        <f t="shared" si="8"/>
        <v>88.42</v>
      </c>
      <c r="AQ32" s="316">
        <f t="shared" si="8"/>
        <v>86.49666666666667</v>
      </c>
      <c r="AR32" s="316">
        <f t="shared" si="8"/>
        <v>84.573333333333338</v>
      </c>
      <c r="AS32" s="316">
        <f t="shared" si="8"/>
        <v>82.63666666666667</v>
      </c>
      <c r="AT32" s="316">
        <f t="shared" si="8"/>
        <v>80.7</v>
      </c>
      <c r="AU32" s="316">
        <f t="shared" si="8"/>
        <v>78.763333333333335</v>
      </c>
      <c r="AV32" s="316">
        <f t="shared" si="8"/>
        <v>76.84</v>
      </c>
      <c r="AW32" s="316">
        <f t="shared" si="8"/>
        <v>74.916666666666671</v>
      </c>
      <c r="AX32" s="316">
        <f t="shared" si="8"/>
        <v>72.993333333333339</v>
      </c>
      <c r="AY32" s="316">
        <f t="shared" si="8"/>
        <v>71.056666666666672</v>
      </c>
      <c r="AZ32" s="316">
        <f t="shared" si="8"/>
        <v>69.12</v>
      </c>
      <c r="BA32" s="316">
        <f t="shared" si="8"/>
        <v>67.183333333333337</v>
      </c>
      <c r="BB32" s="316">
        <f t="shared" si="8"/>
        <v>65.260000000000005</v>
      </c>
      <c r="BC32" s="316">
        <f t="shared" si="8"/>
        <v>63.336666666666673</v>
      </c>
      <c r="BD32" s="316">
        <f t="shared" si="8"/>
        <v>61.413333333333341</v>
      </c>
      <c r="BE32" s="316">
        <f t="shared" si="8"/>
        <v>59.476666666666674</v>
      </c>
      <c r="BF32" s="316">
        <f t="shared" si="8"/>
        <v>57.540000000000006</v>
      </c>
      <c r="BG32" s="316">
        <f t="shared" si="8"/>
        <v>55.603333333333339</v>
      </c>
      <c r="BH32" s="316">
        <f t="shared" si="8"/>
        <v>53.680000000000007</v>
      </c>
      <c r="BI32" s="316">
        <f t="shared" si="8"/>
        <v>51.756666666666675</v>
      </c>
      <c r="BJ32" s="316">
        <f t="shared" si="8"/>
        <v>49.833333333333343</v>
      </c>
      <c r="BK32" s="316">
        <f t="shared" si="8"/>
        <v>47.896666666666675</v>
      </c>
      <c r="BL32" s="316">
        <f t="shared" si="8"/>
        <v>45.960000000000008</v>
      </c>
      <c r="BM32" s="316">
        <f t="shared" si="8"/>
        <v>44.023333333333341</v>
      </c>
      <c r="BN32" s="316">
        <f t="shared" si="8"/>
        <v>42.100000000000009</v>
      </c>
      <c r="BO32" s="316">
        <f t="shared" si="8"/>
        <v>67.100000000000009</v>
      </c>
      <c r="BP32" s="316">
        <f t="shared" si="8"/>
        <v>92.100000000000009</v>
      </c>
      <c r="BQ32" s="316">
        <f t="shared" si="8"/>
        <v>100</v>
      </c>
      <c r="BR32" s="316">
        <f t="shared" ref="BR32:CV32" si="9">IF(BR31=$A$12,BQ32+($B$12*15),IF(BR31=$A$13,BQ32+($B$13*15),IF(BR31=$A$15,IF(BQ32+($B$15*15)&gt;100,100,BQ32+($B$15*15)),IF(BR31=$A$14,IF(BQ32+($B$14*15)&gt;100,100,BQ32+($B$14*15)),IF(BR31=$A$16,IF(BQ32+$B$16*15&gt;100,100,BQ32+$B$16*15),BQ32)))))</f>
        <v>100</v>
      </c>
      <c r="BS32" s="316">
        <f t="shared" si="9"/>
        <v>98.076666666666668</v>
      </c>
      <c r="BT32" s="316">
        <f t="shared" si="9"/>
        <v>96.153333333333336</v>
      </c>
      <c r="BU32" s="316">
        <f t="shared" si="9"/>
        <v>94.216666666666669</v>
      </c>
      <c r="BV32" s="316">
        <f t="shared" si="9"/>
        <v>92.28</v>
      </c>
      <c r="BW32" s="316">
        <f t="shared" si="9"/>
        <v>90.343333333333334</v>
      </c>
      <c r="BX32" s="316">
        <f t="shared" si="9"/>
        <v>90.343333333333334</v>
      </c>
      <c r="BY32" s="316">
        <f t="shared" si="9"/>
        <v>90.343333333333334</v>
      </c>
      <c r="BZ32" s="316">
        <f t="shared" si="9"/>
        <v>90.343333333333334</v>
      </c>
      <c r="CA32" s="316">
        <f t="shared" si="9"/>
        <v>90.343333333333334</v>
      </c>
      <c r="CB32" s="316">
        <f t="shared" si="9"/>
        <v>90.343333333333334</v>
      </c>
      <c r="CC32" s="316">
        <f t="shared" si="9"/>
        <v>90.343333333333334</v>
      </c>
      <c r="CD32" s="316">
        <f t="shared" si="9"/>
        <v>90.343333333333334</v>
      </c>
      <c r="CE32" s="316">
        <f t="shared" si="9"/>
        <v>90.343333333333334</v>
      </c>
      <c r="CF32" s="316">
        <f t="shared" si="9"/>
        <v>90.343333333333334</v>
      </c>
      <c r="CG32" s="316">
        <f t="shared" si="9"/>
        <v>90.343333333333334</v>
      </c>
      <c r="CH32" s="316">
        <f t="shared" si="9"/>
        <v>90.343333333333334</v>
      </c>
      <c r="CI32" s="316">
        <f t="shared" si="9"/>
        <v>90.343333333333334</v>
      </c>
      <c r="CJ32" s="316">
        <f t="shared" si="9"/>
        <v>90.343333333333334</v>
      </c>
      <c r="CK32" s="316">
        <f t="shared" si="9"/>
        <v>90.343333333333334</v>
      </c>
      <c r="CL32" s="316">
        <f t="shared" si="9"/>
        <v>90.343333333333334</v>
      </c>
      <c r="CM32" s="316">
        <f t="shared" si="9"/>
        <v>90.343333333333334</v>
      </c>
      <c r="CN32" s="316">
        <f t="shared" si="9"/>
        <v>90.343333333333334</v>
      </c>
      <c r="CO32" s="316">
        <f t="shared" si="9"/>
        <v>90.343333333333334</v>
      </c>
      <c r="CP32" s="316">
        <f t="shared" si="9"/>
        <v>90.343333333333334</v>
      </c>
      <c r="CQ32" s="316">
        <f t="shared" si="9"/>
        <v>90.343333333333334</v>
      </c>
      <c r="CR32" s="316">
        <f t="shared" si="9"/>
        <v>90.343333333333334</v>
      </c>
      <c r="CS32" s="316">
        <f t="shared" si="9"/>
        <v>90.343333333333334</v>
      </c>
      <c r="CT32" s="316">
        <f t="shared" si="9"/>
        <v>90.343333333333334</v>
      </c>
      <c r="CU32" s="316">
        <f t="shared" si="9"/>
        <v>90.343333333333334</v>
      </c>
      <c r="CV32" s="316">
        <f t="shared" si="9"/>
        <v>90.343333333333334</v>
      </c>
      <c r="CW32" s="311">
        <f>CL32-10</f>
        <v>80.343333333333334</v>
      </c>
    </row>
    <row r="33" spans="1:101" s="303" customFormat="1" ht="12" x14ac:dyDescent="0.2">
      <c r="A33" s="416"/>
      <c r="B33" s="419" t="s">
        <v>47</v>
      </c>
      <c r="C33" s="304" t="s">
        <v>44</v>
      </c>
      <c r="D33" s="314" t="s">
        <v>45</v>
      </c>
      <c r="E33" s="316"/>
      <c r="F33" s="316" t="s">
        <v>23</v>
      </c>
      <c r="G33" s="316" t="s">
        <v>23</v>
      </c>
      <c r="H33" s="316" t="s">
        <v>23</v>
      </c>
      <c r="I33" s="316" t="s">
        <v>207</v>
      </c>
      <c r="J33" s="316" t="s">
        <v>207</v>
      </c>
      <c r="K33" s="316" t="s">
        <v>207</v>
      </c>
      <c r="L33" s="316" t="s">
        <v>23</v>
      </c>
      <c r="M33" s="316" t="s">
        <v>23</v>
      </c>
      <c r="N33" s="316" t="s">
        <v>23</v>
      </c>
      <c r="O33" s="316" t="s">
        <v>207</v>
      </c>
      <c r="P33" s="316" t="s">
        <v>207</v>
      </c>
      <c r="Q33" s="316" t="s">
        <v>207</v>
      </c>
      <c r="R33" s="316" t="s">
        <v>23</v>
      </c>
      <c r="S33" s="316" t="s">
        <v>23</v>
      </c>
      <c r="T33" s="316" t="s">
        <v>23</v>
      </c>
      <c r="U33" s="316" t="s">
        <v>207</v>
      </c>
      <c r="V33" s="316" t="s">
        <v>207</v>
      </c>
      <c r="W33" s="316" t="s">
        <v>207</v>
      </c>
      <c r="X33" s="316" t="s">
        <v>23</v>
      </c>
      <c r="Y33" s="316" t="s">
        <v>23</v>
      </c>
      <c r="Z33" s="316" t="s">
        <v>23</v>
      </c>
      <c r="AA33" s="316" t="s">
        <v>207</v>
      </c>
      <c r="AB33" s="316" t="s">
        <v>207</v>
      </c>
      <c r="AC33" s="316" t="s">
        <v>207</v>
      </c>
      <c r="AD33" s="316" t="s">
        <v>23</v>
      </c>
      <c r="AE33" s="316" t="s">
        <v>23</v>
      </c>
      <c r="AF33" s="316" t="s">
        <v>23</v>
      </c>
      <c r="AG33" s="316" t="s">
        <v>207</v>
      </c>
      <c r="AH33" s="316" t="s">
        <v>207</v>
      </c>
      <c r="AI33" s="317" t="s">
        <v>13</v>
      </c>
      <c r="AJ33" s="317" t="s">
        <v>13</v>
      </c>
      <c r="AK33" s="317" t="s">
        <v>13</v>
      </c>
      <c r="AL33" s="317" t="s">
        <v>13</v>
      </c>
      <c r="AM33" s="316" t="s">
        <v>207</v>
      </c>
      <c r="AN33" s="316" t="s">
        <v>23</v>
      </c>
      <c r="AO33" s="316" t="s">
        <v>23</v>
      </c>
      <c r="AP33" s="316" t="s">
        <v>23</v>
      </c>
      <c r="AQ33" s="316" t="s">
        <v>207</v>
      </c>
      <c r="AR33" s="316" t="s">
        <v>207</v>
      </c>
      <c r="AS33" s="316" t="s">
        <v>207</v>
      </c>
      <c r="AT33" s="316" t="s">
        <v>23</v>
      </c>
      <c r="AU33" s="316" t="s">
        <v>23</v>
      </c>
      <c r="AV33" s="316" t="s">
        <v>23</v>
      </c>
      <c r="AW33" s="316" t="s">
        <v>207</v>
      </c>
      <c r="AX33" s="316" t="s">
        <v>207</v>
      </c>
      <c r="AY33" s="316" t="s">
        <v>207</v>
      </c>
      <c r="AZ33" s="316" t="s">
        <v>23</v>
      </c>
      <c r="BA33" s="316" t="s">
        <v>23</v>
      </c>
      <c r="BB33" s="316" t="s">
        <v>23</v>
      </c>
      <c r="BC33" s="316" t="s">
        <v>207</v>
      </c>
      <c r="BD33" s="316" t="s">
        <v>207</v>
      </c>
      <c r="BE33" s="316" t="s">
        <v>207</v>
      </c>
      <c r="BF33" s="316" t="s">
        <v>23</v>
      </c>
      <c r="BG33" s="316" t="s">
        <v>23</v>
      </c>
      <c r="BH33" s="316" t="s">
        <v>23</v>
      </c>
      <c r="BI33" s="316" t="s">
        <v>207</v>
      </c>
      <c r="BJ33" s="316" t="s">
        <v>207</v>
      </c>
      <c r="BK33" s="316" t="s">
        <v>207</v>
      </c>
      <c r="BL33" s="316" t="s">
        <v>23</v>
      </c>
      <c r="BM33" s="316" t="s">
        <v>23</v>
      </c>
      <c r="BN33" s="316" t="s">
        <v>23</v>
      </c>
      <c r="BO33" s="316" t="s">
        <v>207</v>
      </c>
      <c r="BP33" s="316" t="s">
        <v>207</v>
      </c>
      <c r="BQ33" s="317" t="s">
        <v>13</v>
      </c>
      <c r="BR33" s="317" t="s">
        <v>13</v>
      </c>
      <c r="BS33" s="317" t="s">
        <v>13</v>
      </c>
      <c r="BT33" s="317" t="s">
        <v>13</v>
      </c>
      <c r="BU33" s="316" t="s">
        <v>207</v>
      </c>
      <c r="BV33" s="316" t="s">
        <v>23</v>
      </c>
      <c r="BW33" s="316" t="s">
        <v>23</v>
      </c>
      <c r="BX33" s="316" t="s">
        <v>23</v>
      </c>
      <c r="BY33" s="316"/>
      <c r="BZ33" s="316"/>
      <c r="CA33" s="316"/>
      <c r="CB33" s="316"/>
      <c r="CC33" s="316"/>
      <c r="CD33" s="316"/>
      <c r="CE33" s="316"/>
      <c r="CF33" s="316"/>
      <c r="CG33" s="316"/>
      <c r="CH33" s="316"/>
      <c r="CI33" s="316"/>
      <c r="CJ33" s="316"/>
      <c r="CK33" s="316"/>
      <c r="CL33" s="316"/>
      <c r="CM33" s="316"/>
      <c r="CN33" s="316"/>
      <c r="CO33" s="316"/>
      <c r="CP33" s="316"/>
      <c r="CQ33" s="316"/>
      <c r="CR33" s="316"/>
      <c r="CS33" s="316"/>
      <c r="CT33" s="316"/>
      <c r="CU33" s="316"/>
      <c r="CV33" s="316"/>
      <c r="CW33" s="303" t="s">
        <v>46</v>
      </c>
    </row>
    <row r="34" spans="1:101" s="303" customFormat="1" ht="12" hidden="1" x14ac:dyDescent="0.2">
      <c r="A34" s="416"/>
      <c r="B34" s="420"/>
      <c r="C34" s="304" t="s">
        <v>37</v>
      </c>
      <c r="D34" s="315">
        <v>80</v>
      </c>
      <c r="E34" s="316">
        <f>IF(E33=$A$12,D34+($B$12*15),IF(E33=$A$13,D34+($B$13*15),IF(E33=$A$15,IF(D34+($B$15*15)&gt;100,100,D34+($B$15*15)),IF(E33=$A$14,IF(D34+($B$14*15)&gt;100,100,D34+($B$14*15)),IF(E33=$A$16,IF(D34+$B$16*15&gt;100,100,D34+$B$16*15),D34)))))</f>
        <v>80</v>
      </c>
      <c r="F34" s="316">
        <f t="shared" ref="F34:BQ34" si="10">IF(F33=$A$12,E34+($B$12*15),IF(F33=$A$13,E34+($B$13*15),IF(F33=$A$15,IF(E34+($B$15*15)&gt;100,100,E34+($B$15*15)),IF(F33=$A$14,IF(E34+($B$14*15)&gt;100,100,E34+($B$14*15)),IF(F33=$A$16,IF(E34+$B$16*15&gt;100,100,E34+$B$16*15),E34)))))</f>
        <v>78.063333333333333</v>
      </c>
      <c r="G34" s="316">
        <f t="shared" si="10"/>
        <v>76.126666666666665</v>
      </c>
      <c r="H34" s="316">
        <f t="shared" si="10"/>
        <v>74.19</v>
      </c>
      <c r="I34" s="316">
        <f t="shared" si="10"/>
        <v>72.266666666666666</v>
      </c>
      <c r="J34" s="316">
        <f t="shared" si="10"/>
        <v>70.343333333333334</v>
      </c>
      <c r="K34" s="316">
        <f t="shared" si="10"/>
        <v>68.42</v>
      </c>
      <c r="L34" s="316">
        <f t="shared" si="10"/>
        <v>66.483333333333334</v>
      </c>
      <c r="M34" s="316">
        <f t="shared" si="10"/>
        <v>64.546666666666667</v>
      </c>
      <c r="N34" s="316">
        <f t="shared" si="10"/>
        <v>62.61</v>
      </c>
      <c r="O34" s="316">
        <f t="shared" si="10"/>
        <v>60.686666666666667</v>
      </c>
      <c r="P34" s="316">
        <f t="shared" si="10"/>
        <v>58.763333333333335</v>
      </c>
      <c r="Q34" s="316">
        <f t="shared" si="10"/>
        <v>56.84</v>
      </c>
      <c r="R34" s="316">
        <f t="shared" si="10"/>
        <v>54.903333333333336</v>
      </c>
      <c r="S34" s="316">
        <f t="shared" si="10"/>
        <v>52.966666666666669</v>
      </c>
      <c r="T34" s="316">
        <f t="shared" si="10"/>
        <v>51.03</v>
      </c>
      <c r="U34" s="316">
        <f t="shared" si="10"/>
        <v>49.106666666666669</v>
      </c>
      <c r="V34" s="316">
        <f t="shared" si="10"/>
        <v>47.183333333333337</v>
      </c>
      <c r="W34" s="316">
        <f t="shared" si="10"/>
        <v>45.260000000000005</v>
      </c>
      <c r="X34" s="316">
        <f t="shared" si="10"/>
        <v>43.323333333333338</v>
      </c>
      <c r="Y34" s="316">
        <f t="shared" si="10"/>
        <v>41.38666666666667</v>
      </c>
      <c r="Z34" s="316">
        <f t="shared" si="10"/>
        <v>39.450000000000003</v>
      </c>
      <c r="AA34" s="316">
        <f t="shared" si="10"/>
        <v>37.526666666666671</v>
      </c>
      <c r="AB34" s="316">
        <f t="shared" si="10"/>
        <v>35.603333333333339</v>
      </c>
      <c r="AC34" s="316">
        <f t="shared" si="10"/>
        <v>33.680000000000007</v>
      </c>
      <c r="AD34" s="316">
        <f t="shared" si="10"/>
        <v>31.743333333333339</v>
      </c>
      <c r="AE34" s="316">
        <f t="shared" si="10"/>
        <v>29.806666666666672</v>
      </c>
      <c r="AF34" s="316">
        <f t="shared" si="10"/>
        <v>27.870000000000005</v>
      </c>
      <c r="AG34" s="316">
        <f t="shared" si="10"/>
        <v>25.946666666666673</v>
      </c>
      <c r="AH34" s="316">
        <f t="shared" si="10"/>
        <v>24.023333333333341</v>
      </c>
      <c r="AI34" s="316">
        <f t="shared" si="10"/>
        <v>39.023333333333341</v>
      </c>
      <c r="AJ34" s="316">
        <f t="shared" si="10"/>
        <v>54.023333333333341</v>
      </c>
      <c r="AK34" s="316">
        <f t="shared" si="10"/>
        <v>69.023333333333341</v>
      </c>
      <c r="AL34" s="316">
        <f t="shared" si="10"/>
        <v>84.023333333333341</v>
      </c>
      <c r="AM34" s="316">
        <f t="shared" si="10"/>
        <v>82.100000000000009</v>
      </c>
      <c r="AN34" s="316">
        <f t="shared" si="10"/>
        <v>80.163333333333341</v>
      </c>
      <c r="AO34" s="316">
        <f t="shared" si="10"/>
        <v>78.226666666666674</v>
      </c>
      <c r="AP34" s="316">
        <f t="shared" si="10"/>
        <v>76.290000000000006</v>
      </c>
      <c r="AQ34" s="316">
        <f t="shared" si="10"/>
        <v>74.366666666666674</v>
      </c>
      <c r="AR34" s="316">
        <f t="shared" si="10"/>
        <v>72.443333333333342</v>
      </c>
      <c r="AS34" s="316">
        <f t="shared" si="10"/>
        <v>70.52000000000001</v>
      </c>
      <c r="AT34" s="316">
        <f t="shared" si="10"/>
        <v>68.583333333333343</v>
      </c>
      <c r="AU34" s="316">
        <f t="shared" si="10"/>
        <v>66.646666666666675</v>
      </c>
      <c r="AV34" s="316">
        <f t="shared" si="10"/>
        <v>64.710000000000008</v>
      </c>
      <c r="AW34" s="316">
        <f t="shared" si="10"/>
        <v>62.786666666666676</v>
      </c>
      <c r="AX34" s="316">
        <f t="shared" si="10"/>
        <v>60.863333333333344</v>
      </c>
      <c r="AY34" s="316">
        <f t="shared" si="10"/>
        <v>58.940000000000012</v>
      </c>
      <c r="AZ34" s="316">
        <f t="shared" si="10"/>
        <v>57.003333333333345</v>
      </c>
      <c r="BA34" s="316">
        <f t="shared" si="10"/>
        <v>55.066666666666677</v>
      </c>
      <c r="BB34" s="316">
        <f t="shared" si="10"/>
        <v>53.13000000000001</v>
      </c>
      <c r="BC34" s="316">
        <f t="shared" si="10"/>
        <v>51.206666666666678</v>
      </c>
      <c r="BD34" s="316">
        <f t="shared" si="10"/>
        <v>49.283333333333346</v>
      </c>
      <c r="BE34" s="316">
        <f t="shared" si="10"/>
        <v>47.360000000000014</v>
      </c>
      <c r="BF34" s="316">
        <f t="shared" si="10"/>
        <v>45.423333333333346</v>
      </c>
      <c r="BG34" s="316">
        <f t="shared" si="10"/>
        <v>43.486666666666679</v>
      </c>
      <c r="BH34" s="316">
        <f t="shared" si="10"/>
        <v>41.550000000000011</v>
      </c>
      <c r="BI34" s="316">
        <f t="shared" si="10"/>
        <v>39.626666666666679</v>
      </c>
      <c r="BJ34" s="316">
        <f t="shared" si="10"/>
        <v>37.703333333333347</v>
      </c>
      <c r="BK34" s="316">
        <f t="shared" si="10"/>
        <v>35.780000000000015</v>
      </c>
      <c r="BL34" s="316">
        <f t="shared" si="10"/>
        <v>33.843333333333348</v>
      </c>
      <c r="BM34" s="316">
        <f t="shared" si="10"/>
        <v>31.90666666666668</v>
      </c>
      <c r="BN34" s="316">
        <f t="shared" si="10"/>
        <v>29.970000000000013</v>
      </c>
      <c r="BO34" s="316">
        <f t="shared" si="10"/>
        <v>28.046666666666681</v>
      </c>
      <c r="BP34" s="316">
        <f t="shared" si="10"/>
        <v>26.123333333333349</v>
      </c>
      <c r="BQ34" s="316">
        <f t="shared" si="10"/>
        <v>41.123333333333349</v>
      </c>
      <c r="BR34" s="316">
        <f t="shared" ref="BR34:CV34" si="11">IF(BR33=$A$12,BQ34+($B$12*15),IF(BR33=$A$13,BQ34+($B$13*15),IF(BR33=$A$15,IF(BQ34+($B$15*15)&gt;100,100,BQ34+($B$15*15)),IF(BR33=$A$14,IF(BQ34+($B$14*15)&gt;100,100,BQ34+($B$14*15)),IF(BR33=$A$16,IF(BQ34+$B$16*15&gt;100,100,BQ34+$B$16*15),BQ34)))))</f>
        <v>56.123333333333349</v>
      </c>
      <c r="BS34" s="316">
        <f t="shared" si="11"/>
        <v>71.123333333333349</v>
      </c>
      <c r="BT34" s="316">
        <f t="shared" si="11"/>
        <v>86.123333333333349</v>
      </c>
      <c r="BU34" s="316">
        <f t="shared" si="11"/>
        <v>84.200000000000017</v>
      </c>
      <c r="BV34" s="316">
        <f t="shared" si="11"/>
        <v>82.26333333333335</v>
      </c>
      <c r="BW34" s="316">
        <f t="shared" si="11"/>
        <v>80.326666666666682</v>
      </c>
      <c r="BX34" s="316">
        <f t="shared" si="11"/>
        <v>78.390000000000015</v>
      </c>
      <c r="BY34" s="316">
        <f t="shared" si="11"/>
        <v>78.390000000000015</v>
      </c>
      <c r="BZ34" s="316">
        <f t="shared" si="11"/>
        <v>78.390000000000015</v>
      </c>
      <c r="CA34" s="316">
        <f t="shared" si="11"/>
        <v>78.390000000000015</v>
      </c>
      <c r="CB34" s="316">
        <f t="shared" si="11"/>
        <v>78.390000000000015</v>
      </c>
      <c r="CC34" s="316">
        <f t="shared" si="11"/>
        <v>78.390000000000015</v>
      </c>
      <c r="CD34" s="316">
        <f t="shared" si="11"/>
        <v>78.390000000000015</v>
      </c>
      <c r="CE34" s="316">
        <f t="shared" si="11"/>
        <v>78.390000000000015</v>
      </c>
      <c r="CF34" s="316">
        <f t="shared" si="11"/>
        <v>78.390000000000015</v>
      </c>
      <c r="CG34" s="316">
        <f t="shared" si="11"/>
        <v>78.390000000000015</v>
      </c>
      <c r="CH34" s="316">
        <f t="shared" si="11"/>
        <v>78.390000000000015</v>
      </c>
      <c r="CI34" s="316">
        <f t="shared" si="11"/>
        <v>78.390000000000015</v>
      </c>
      <c r="CJ34" s="316">
        <f t="shared" si="11"/>
        <v>78.390000000000015</v>
      </c>
      <c r="CK34" s="316">
        <f t="shared" si="11"/>
        <v>78.390000000000015</v>
      </c>
      <c r="CL34" s="316">
        <f t="shared" si="11"/>
        <v>78.390000000000015</v>
      </c>
      <c r="CM34" s="316">
        <f t="shared" si="11"/>
        <v>78.390000000000015</v>
      </c>
      <c r="CN34" s="316">
        <f t="shared" si="11"/>
        <v>78.390000000000015</v>
      </c>
      <c r="CO34" s="316">
        <f t="shared" si="11"/>
        <v>78.390000000000015</v>
      </c>
      <c r="CP34" s="316">
        <f t="shared" si="11"/>
        <v>78.390000000000015</v>
      </c>
      <c r="CQ34" s="316">
        <f t="shared" si="11"/>
        <v>78.390000000000015</v>
      </c>
      <c r="CR34" s="316">
        <f t="shared" si="11"/>
        <v>78.390000000000015</v>
      </c>
      <c r="CS34" s="316">
        <f t="shared" si="11"/>
        <v>78.390000000000015</v>
      </c>
      <c r="CT34" s="316">
        <f t="shared" si="11"/>
        <v>78.390000000000015</v>
      </c>
      <c r="CU34" s="316">
        <f t="shared" si="11"/>
        <v>78.390000000000015</v>
      </c>
      <c r="CV34" s="316">
        <f t="shared" si="11"/>
        <v>78.390000000000015</v>
      </c>
      <c r="CW34" s="311">
        <f t="shared" ref="CW34" si="12">CL34-10</f>
        <v>68.390000000000015</v>
      </c>
    </row>
    <row r="35" spans="1:101" s="303" customFormat="1" ht="12" x14ac:dyDescent="0.2">
      <c r="A35" s="416"/>
      <c r="B35" s="419" t="s">
        <v>48</v>
      </c>
      <c r="C35" s="304" t="s">
        <v>44</v>
      </c>
      <c r="D35" s="314" t="s">
        <v>45</v>
      </c>
      <c r="E35" s="316"/>
      <c r="F35" s="316"/>
      <c r="G35" s="316" t="s">
        <v>23</v>
      </c>
      <c r="H35" s="316" t="s">
        <v>23</v>
      </c>
      <c r="I35" s="316" t="s">
        <v>23</v>
      </c>
      <c r="J35" s="316" t="s">
        <v>207</v>
      </c>
      <c r="K35" s="316" t="s">
        <v>207</v>
      </c>
      <c r="L35" s="316" t="s">
        <v>207</v>
      </c>
      <c r="M35" s="316" t="s">
        <v>23</v>
      </c>
      <c r="N35" s="316" t="s">
        <v>23</v>
      </c>
      <c r="O35" s="316" t="s">
        <v>23</v>
      </c>
      <c r="P35" s="316" t="s">
        <v>207</v>
      </c>
      <c r="Q35" s="316" t="s">
        <v>207</v>
      </c>
      <c r="R35" s="316" t="s">
        <v>207</v>
      </c>
      <c r="S35" s="316" t="s">
        <v>23</v>
      </c>
      <c r="T35" s="316" t="s">
        <v>23</v>
      </c>
      <c r="U35" s="316" t="s">
        <v>23</v>
      </c>
      <c r="V35" s="316" t="s">
        <v>207</v>
      </c>
      <c r="W35" s="316" t="s">
        <v>207</v>
      </c>
      <c r="X35" s="316" t="s">
        <v>207</v>
      </c>
      <c r="Y35" s="316" t="s">
        <v>23</v>
      </c>
      <c r="Z35" s="316" t="s">
        <v>23</v>
      </c>
      <c r="AA35" s="316" t="s">
        <v>23</v>
      </c>
      <c r="AB35" s="316" t="s">
        <v>207</v>
      </c>
      <c r="AC35" s="316" t="s">
        <v>207</v>
      </c>
      <c r="AD35" s="316" t="s">
        <v>207</v>
      </c>
      <c r="AE35" s="316" t="s">
        <v>23</v>
      </c>
      <c r="AF35" s="316" t="s">
        <v>23</v>
      </c>
      <c r="AG35" s="316" t="s">
        <v>23</v>
      </c>
      <c r="AH35" s="316" t="s">
        <v>207</v>
      </c>
      <c r="AI35" s="316" t="s">
        <v>207</v>
      </c>
      <c r="AJ35" s="316" t="s">
        <v>207</v>
      </c>
      <c r="AK35" s="316" t="s">
        <v>23</v>
      </c>
      <c r="AL35" s="316" t="s">
        <v>23</v>
      </c>
      <c r="AM35" s="316" t="s">
        <v>23</v>
      </c>
      <c r="AN35" s="316" t="s">
        <v>207</v>
      </c>
      <c r="AO35" s="317" t="s">
        <v>17</v>
      </c>
      <c r="AP35" s="317" t="s">
        <v>17</v>
      </c>
      <c r="AQ35" s="317" t="s">
        <v>17</v>
      </c>
      <c r="AR35" s="317" t="s">
        <v>17</v>
      </c>
      <c r="AS35" s="316" t="s">
        <v>207</v>
      </c>
      <c r="AT35" s="316" t="s">
        <v>207</v>
      </c>
      <c r="AU35" s="316" t="s">
        <v>23</v>
      </c>
      <c r="AV35" s="316" t="s">
        <v>23</v>
      </c>
      <c r="AW35" s="316" t="s">
        <v>23</v>
      </c>
      <c r="AX35" s="316" t="s">
        <v>207</v>
      </c>
      <c r="AY35" s="316" t="s">
        <v>207</v>
      </c>
      <c r="AZ35" s="316" t="s">
        <v>207</v>
      </c>
      <c r="BA35" s="316" t="s">
        <v>23</v>
      </c>
      <c r="BB35" s="316" t="s">
        <v>23</v>
      </c>
      <c r="BC35" s="316" t="s">
        <v>23</v>
      </c>
      <c r="BD35" s="316" t="s">
        <v>207</v>
      </c>
      <c r="BE35" s="316" t="s">
        <v>207</v>
      </c>
      <c r="BF35" s="316" t="s">
        <v>207</v>
      </c>
      <c r="BG35" s="316" t="s">
        <v>23</v>
      </c>
      <c r="BH35" s="316" t="s">
        <v>23</v>
      </c>
      <c r="BI35" s="316" t="s">
        <v>23</v>
      </c>
      <c r="BJ35" s="316" t="s">
        <v>207</v>
      </c>
      <c r="BK35" s="316" t="s">
        <v>207</v>
      </c>
      <c r="BL35" s="316" t="s">
        <v>207</v>
      </c>
      <c r="BM35" s="316" t="s">
        <v>23</v>
      </c>
      <c r="BN35" s="316" t="s">
        <v>23</v>
      </c>
      <c r="BO35" s="316" t="s">
        <v>23</v>
      </c>
      <c r="BP35" s="316" t="s">
        <v>207</v>
      </c>
      <c r="BQ35" s="316" t="s">
        <v>207</v>
      </c>
      <c r="BR35" s="316" t="s">
        <v>207</v>
      </c>
      <c r="BS35" s="316" t="s">
        <v>23</v>
      </c>
      <c r="BT35" s="316" t="s">
        <v>23</v>
      </c>
      <c r="BU35" s="316" t="s">
        <v>23</v>
      </c>
      <c r="BV35" s="316" t="s">
        <v>207</v>
      </c>
      <c r="BW35" s="317" t="s">
        <v>17</v>
      </c>
      <c r="BX35" s="317" t="s">
        <v>17</v>
      </c>
      <c r="BY35" s="317" t="s">
        <v>17</v>
      </c>
      <c r="BZ35" s="317" t="s">
        <v>17</v>
      </c>
      <c r="CA35" s="316"/>
      <c r="CB35" s="316"/>
      <c r="CC35" s="316"/>
      <c r="CD35" s="316"/>
      <c r="CE35" s="316"/>
      <c r="CF35" s="316"/>
      <c r="CG35" s="316"/>
      <c r="CH35" s="316"/>
      <c r="CI35" s="316"/>
      <c r="CJ35" s="316"/>
      <c r="CK35" s="316"/>
      <c r="CL35" s="316"/>
      <c r="CM35" s="316"/>
      <c r="CN35" s="316"/>
      <c r="CO35" s="316"/>
      <c r="CP35" s="316"/>
      <c r="CQ35" s="316"/>
      <c r="CR35" s="316"/>
      <c r="CS35" s="316"/>
      <c r="CT35" s="316"/>
      <c r="CU35" s="316"/>
      <c r="CV35" s="316"/>
      <c r="CW35" s="303" t="s">
        <v>46</v>
      </c>
    </row>
    <row r="36" spans="1:101" s="303" customFormat="1" ht="12" hidden="1" x14ac:dyDescent="0.2">
      <c r="A36" s="416"/>
      <c r="B36" s="420"/>
      <c r="C36" s="304" t="s">
        <v>37</v>
      </c>
      <c r="D36" s="315">
        <v>80</v>
      </c>
      <c r="E36" s="316">
        <f>IF(E35=$A$12,D36+($B$12*15),IF(E35=$A$13,D36+($B$13*15),IF(E35=$A$15,IF(D36+($B$15*15)&gt;100,100,D36+($B$15*15)),IF(E35=$A$14,IF(D36+($B$14*15)&gt;100,100,D36+($B$14*15)),IF(E35=$A$16,IF(D36+$B$16*15&gt;100,100,D36+$B$16*15),D36)))))</f>
        <v>80</v>
      </c>
      <c r="F36" s="316">
        <f t="shared" ref="F36:BQ36" si="13">IF(F35=$A$12,E36+($B$12*15),IF(F35=$A$13,E36+($B$13*15),IF(F35=$A$15,IF(E36+($B$15*15)&gt;100,100,E36+($B$15*15)),IF(F35=$A$14,IF(E36+($B$14*15)&gt;100,100,E36+($B$14*15)),IF(F35=$A$16,IF(E36+$B$16*15&gt;100,100,E36+$B$16*15),E36)))))</f>
        <v>80</v>
      </c>
      <c r="G36" s="316">
        <f t="shared" si="13"/>
        <v>78.063333333333333</v>
      </c>
      <c r="H36" s="316">
        <f t="shared" si="13"/>
        <v>76.126666666666665</v>
      </c>
      <c r="I36" s="316">
        <f t="shared" si="13"/>
        <v>74.19</v>
      </c>
      <c r="J36" s="316">
        <f t="shared" si="13"/>
        <v>72.266666666666666</v>
      </c>
      <c r="K36" s="316">
        <f t="shared" si="13"/>
        <v>70.343333333333334</v>
      </c>
      <c r="L36" s="316">
        <f t="shared" si="13"/>
        <v>68.42</v>
      </c>
      <c r="M36" s="316">
        <f t="shared" si="13"/>
        <v>66.483333333333334</v>
      </c>
      <c r="N36" s="316">
        <f t="shared" si="13"/>
        <v>64.546666666666667</v>
      </c>
      <c r="O36" s="316">
        <f t="shared" si="13"/>
        <v>62.61</v>
      </c>
      <c r="P36" s="316">
        <f t="shared" si="13"/>
        <v>60.686666666666667</v>
      </c>
      <c r="Q36" s="316">
        <f t="shared" si="13"/>
        <v>58.763333333333335</v>
      </c>
      <c r="R36" s="316">
        <f t="shared" si="13"/>
        <v>56.84</v>
      </c>
      <c r="S36" s="316">
        <f t="shared" si="13"/>
        <v>54.903333333333336</v>
      </c>
      <c r="T36" s="316">
        <f t="shared" si="13"/>
        <v>52.966666666666669</v>
      </c>
      <c r="U36" s="316">
        <f t="shared" si="13"/>
        <v>51.03</v>
      </c>
      <c r="V36" s="316">
        <f t="shared" si="13"/>
        <v>49.106666666666669</v>
      </c>
      <c r="W36" s="316">
        <f t="shared" si="13"/>
        <v>47.183333333333337</v>
      </c>
      <c r="X36" s="316">
        <f t="shared" si="13"/>
        <v>45.260000000000005</v>
      </c>
      <c r="Y36" s="316">
        <f t="shared" si="13"/>
        <v>43.323333333333338</v>
      </c>
      <c r="Z36" s="316">
        <f t="shared" si="13"/>
        <v>41.38666666666667</v>
      </c>
      <c r="AA36" s="316">
        <f t="shared" si="13"/>
        <v>39.450000000000003</v>
      </c>
      <c r="AB36" s="316">
        <f t="shared" si="13"/>
        <v>37.526666666666671</v>
      </c>
      <c r="AC36" s="316">
        <f t="shared" si="13"/>
        <v>35.603333333333339</v>
      </c>
      <c r="AD36" s="316">
        <f t="shared" si="13"/>
        <v>33.680000000000007</v>
      </c>
      <c r="AE36" s="316">
        <f t="shared" si="13"/>
        <v>31.743333333333339</v>
      </c>
      <c r="AF36" s="316">
        <f t="shared" si="13"/>
        <v>29.806666666666672</v>
      </c>
      <c r="AG36" s="316">
        <f t="shared" si="13"/>
        <v>27.870000000000005</v>
      </c>
      <c r="AH36" s="316">
        <f t="shared" si="13"/>
        <v>25.946666666666673</v>
      </c>
      <c r="AI36" s="316">
        <f t="shared" si="13"/>
        <v>24.023333333333341</v>
      </c>
      <c r="AJ36" s="316">
        <f t="shared" si="13"/>
        <v>22.100000000000009</v>
      </c>
      <c r="AK36" s="316">
        <f t="shared" si="13"/>
        <v>20.163333333333341</v>
      </c>
      <c r="AL36" s="316">
        <f t="shared" si="13"/>
        <v>18.226666666666674</v>
      </c>
      <c r="AM36" s="316">
        <f t="shared" si="13"/>
        <v>16.290000000000006</v>
      </c>
      <c r="AN36" s="316">
        <f t="shared" si="13"/>
        <v>14.366666666666672</v>
      </c>
      <c r="AO36" s="316">
        <f t="shared" si="13"/>
        <v>39.366666666666674</v>
      </c>
      <c r="AP36" s="316">
        <f t="shared" si="13"/>
        <v>64.366666666666674</v>
      </c>
      <c r="AQ36" s="316">
        <f t="shared" si="13"/>
        <v>89.366666666666674</v>
      </c>
      <c r="AR36" s="316">
        <f t="shared" si="13"/>
        <v>100</v>
      </c>
      <c r="AS36" s="316">
        <f t="shared" si="13"/>
        <v>98.076666666666668</v>
      </c>
      <c r="AT36" s="316">
        <f t="shared" si="13"/>
        <v>96.153333333333336</v>
      </c>
      <c r="AU36" s="316">
        <f t="shared" si="13"/>
        <v>94.216666666666669</v>
      </c>
      <c r="AV36" s="316">
        <f t="shared" si="13"/>
        <v>92.28</v>
      </c>
      <c r="AW36" s="316">
        <f t="shared" si="13"/>
        <v>90.343333333333334</v>
      </c>
      <c r="AX36" s="316">
        <f t="shared" si="13"/>
        <v>88.42</v>
      </c>
      <c r="AY36" s="316">
        <f t="shared" si="13"/>
        <v>86.49666666666667</v>
      </c>
      <c r="AZ36" s="316">
        <f t="shared" si="13"/>
        <v>84.573333333333338</v>
      </c>
      <c r="BA36" s="316">
        <f t="shared" si="13"/>
        <v>82.63666666666667</v>
      </c>
      <c r="BB36" s="316">
        <f t="shared" si="13"/>
        <v>80.7</v>
      </c>
      <c r="BC36" s="316">
        <f t="shared" si="13"/>
        <v>78.763333333333335</v>
      </c>
      <c r="BD36" s="316">
        <f t="shared" si="13"/>
        <v>76.84</v>
      </c>
      <c r="BE36" s="316">
        <f t="shared" si="13"/>
        <v>74.916666666666671</v>
      </c>
      <c r="BF36" s="316">
        <f t="shared" si="13"/>
        <v>72.993333333333339</v>
      </c>
      <c r="BG36" s="316">
        <f t="shared" si="13"/>
        <v>71.056666666666672</v>
      </c>
      <c r="BH36" s="316">
        <f t="shared" si="13"/>
        <v>69.12</v>
      </c>
      <c r="BI36" s="316">
        <f t="shared" si="13"/>
        <v>67.183333333333337</v>
      </c>
      <c r="BJ36" s="316">
        <f t="shared" si="13"/>
        <v>65.260000000000005</v>
      </c>
      <c r="BK36" s="316">
        <f t="shared" si="13"/>
        <v>63.336666666666673</v>
      </c>
      <c r="BL36" s="316">
        <f t="shared" si="13"/>
        <v>61.413333333333341</v>
      </c>
      <c r="BM36" s="316">
        <f t="shared" si="13"/>
        <v>59.476666666666674</v>
      </c>
      <c r="BN36" s="316">
        <f t="shared" si="13"/>
        <v>57.540000000000006</v>
      </c>
      <c r="BO36" s="316">
        <f t="shared" si="13"/>
        <v>55.603333333333339</v>
      </c>
      <c r="BP36" s="316">
        <f t="shared" si="13"/>
        <v>53.680000000000007</v>
      </c>
      <c r="BQ36" s="316">
        <f t="shared" si="13"/>
        <v>51.756666666666675</v>
      </c>
      <c r="BR36" s="316">
        <f t="shared" ref="BR36:CS36" si="14">IF(BR35=$A$12,BQ36+($B$12*15),IF(BR35=$A$13,BQ36+($B$13*15),IF(BR35=$A$15,IF(BQ36+($B$15*15)&gt;100,100,BQ36+($B$15*15)),IF(BR35=$A$14,IF(BQ36+($B$14*15)&gt;100,100,BQ36+($B$14*15)),IF(BR35=$A$16,IF(BQ36+$B$16*15&gt;100,100,BQ36+$B$16*15),BQ36)))))</f>
        <v>49.833333333333343</v>
      </c>
      <c r="BS36" s="316">
        <f t="shared" si="14"/>
        <v>47.896666666666675</v>
      </c>
      <c r="BT36" s="316">
        <f t="shared" si="14"/>
        <v>45.960000000000008</v>
      </c>
      <c r="BU36" s="316">
        <f t="shared" si="14"/>
        <v>44.023333333333341</v>
      </c>
      <c r="BV36" s="316">
        <f t="shared" si="14"/>
        <v>42.100000000000009</v>
      </c>
      <c r="BW36" s="316">
        <f t="shared" si="14"/>
        <v>67.100000000000009</v>
      </c>
      <c r="BX36" s="316">
        <f t="shared" si="14"/>
        <v>92.100000000000009</v>
      </c>
      <c r="BY36" s="316">
        <f t="shared" si="14"/>
        <v>100</v>
      </c>
      <c r="BZ36" s="316">
        <f t="shared" si="14"/>
        <v>100</v>
      </c>
      <c r="CA36" s="316">
        <f t="shared" si="14"/>
        <v>100</v>
      </c>
      <c r="CB36" s="316">
        <f t="shared" si="14"/>
        <v>100</v>
      </c>
      <c r="CC36" s="316">
        <f t="shared" si="14"/>
        <v>100</v>
      </c>
      <c r="CD36" s="316">
        <f t="shared" si="14"/>
        <v>100</v>
      </c>
      <c r="CE36" s="316">
        <f t="shared" si="14"/>
        <v>100</v>
      </c>
      <c r="CF36" s="316">
        <f t="shared" si="14"/>
        <v>100</v>
      </c>
      <c r="CG36" s="316">
        <f t="shared" si="14"/>
        <v>100</v>
      </c>
      <c r="CH36" s="316">
        <f t="shared" si="14"/>
        <v>100</v>
      </c>
      <c r="CI36" s="316">
        <f t="shared" si="14"/>
        <v>100</v>
      </c>
      <c r="CJ36" s="316">
        <f t="shared" si="14"/>
        <v>100</v>
      </c>
      <c r="CK36" s="316">
        <f t="shared" si="14"/>
        <v>100</v>
      </c>
      <c r="CL36" s="316">
        <f t="shared" si="14"/>
        <v>100</v>
      </c>
      <c r="CM36" s="316">
        <f t="shared" si="14"/>
        <v>100</v>
      </c>
      <c r="CN36" s="316">
        <f t="shared" si="14"/>
        <v>100</v>
      </c>
      <c r="CO36" s="316">
        <f t="shared" si="14"/>
        <v>100</v>
      </c>
      <c r="CP36" s="316">
        <f t="shared" si="14"/>
        <v>100</v>
      </c>
      <c r="CQ36" s="316">
        <f t="shared" si="14"/>
        <v>100</v>
      </c>
      <c r="CR36" s="316">
        <f t="shared" si="14"/>
        <v>100</v>
      </c>
      <c r="CS36" s="316">
        <f t="shared" si="14"/>
        <v>100</v>
      </c>
      <c r="CT36" s="316">
        <f>CV32-10</f>
        <v>80.343333333333334</v>
      </c>
      <c r="CU36" s="316">
        <f t="shared" ref="CU36:CV36" si="15">IF(CU35=$A$12,CT36+($B$12*15),IF(CU35=$A$13,CT36+($B$13*15),IF(CU35=$A$15,IF(CT36+($B$15*15)&gt;100,100,CT36+($B$15*15)),IF(CU35=$A$14,IF(CT36+($B$14*15)&gt;100,100,CT36+($B$14*15)),IF(CU35=$A$16,IF(CT36+$B$16*15&gt;100,100,CT36+$B$16*15),CT36)))))</f>
        <v>80.343333333333334</v>
      </c>
      <c r="CV36" s="316">
        <f t="shared" si="15"/>
        <v>80.343333333333334</v>
      </c>
      <c r="CW36" s="311">
        <f t="shared" ref="CW36" si="16">CL36-10</f>
        <v>90</v>
      </c>
    </row>
    <row r="37" spans="1:101" s="303" customFormat="1" ht="12" x14ac:dyDescent="0.2">
      <c r="A37" s="416"/>
      <c r="B37" s="419" t="s">
        <v>49</v>
      </c>
      <c r="C37" s="304" t="s">
        <v>44</v>
      </c>
      <c r="D37" s="314" t="s">
        <v>45</v>
      </c>
      <c r="E37" s="316"/>
      <c r="F37" s="316"/>
      <c r="G37" s="316"/>
      <c r="H37" s="316" t="s">
        <v>23</v>
      </c>
      <c r="I37" s="316" t="s">
        <v>23</v>
      </c>
      <c r="J37" s="316" t="s">
        <v>23</v>
      </c>
      <c r="K37" s="316" t="s">
        <v>207</v>
      </c>
      <c r="L37" s="316" t="s">
        <v>207</v>
      </c>
      <c r="M37" s="316" t="s">
        <v>207</v>
      </c>
      <c r="N37" s="316" t="s">
        <v>23</v>
      </c>
      <c r="O37" s="316" t="s">
        <v>23</v>
      </c>
      <c r="P37" s="316" t="s">
        <v>23</v>
      </c>
      <c r="Q37" s="316" t="s">
        <v>207</v>
      </c>
      <c r="R37" s="316" t="s">
        <v>207</v>
      </c>
      <c r="S37" s="316" t="s">
        <v>207</v>
      </c>
      <c r="T37" s="316" t="s">
        <v>23</v>
      </c>
      <c r="U37" s="316" t="s">
        <v>23</v>
      </c>
      <c r="V37" s="316" t="s">
        <v>23</v>
      </c>
      <c r="W37" s="316" t="s">
        <v>207</v>
      </c>
      <c r="X37" s="316" t="s">
        <v>207</v>
      </c>
      <c r="Y37" s="316" t="s">
        <v>207</v>
      </c>
      <c r="Z37" s="316" t="s">
        <v>23</v>
      </c>
      <c r="AA37" s="316" t="s">
        <v>23</v>
      </c>
      <c r="AB37" s="316" t="s">
        <v>23</v>
      </c>
      <c r="AC37" s="316" t="s">
        <v>207</v>
      </c>
      <c r="AD37" s="316" t="s">
        <v>207</v>
      </c>
      <c r="AE37" s="316" t="s">
        <v>207</v>
      </c>
      <c r="AF37" s="316" t="s">
        <v>23</v>
      </c>
      <c r="AG37" s="316" t="s">
        <v>23</v>
      </c>
      <c r="AH37" s="316" t="s">
        <v>23</v>
      </c>
      <c r="AI37" s="316" t="s">
        <v>207</v>
      </c>
      <c r="AJ37" s="316" t="s">
        <v>207</v>
      </c>
      <c r="AK37" s="316" t="s">
        <v>207</v>
      </c>
      <c r="AL37" s="316" t="s">
        <v>23</v>
      </c>
      <c r="AM37" s="316" t="s">
        <v>23</v>
      </c>
      <c r="AN37" s="316" t="s">
        <v>23</v>
      </c>
      <c r="AO37" s="316" t="s">
        <v>207</v>
      </c>
      <c r="AP37" s="316" t="s">
        <v>207</v>
      </c>
      <c r="AQ37" s="317" t="s">
        <v>13</v>
      </c>
      <c r="AR37" s="317" t="s">
        <v>13</v>
      </c>
      <c r="AS37" s="317" t="s">
        <v>13</v>
      </c>
      <c r="AT37" s="317" t="s">
        <v>13</v>
      </c>
      <c r="AU37" s="316" t="s">
        <v>207</v>
      </c>
      <c r="AV37" s="316" t="s">
        <v>23</v>
      </c>
      <c r="AW37" s="316" t="s">
        <v>23</v>
      </c>
      <c r="AX37" s="316" t="s">
        <v>23</v>
      </c>
      <c r="AY37" s="316" t="s">
        <v>207</v>
      </c>
      <c r="AZ37" s="316" t="s">
        <v>207</v>
      </c>
      <c r="BA37" s="316" t="s">
        <v>207</v>
      </c>
      <c r="BB37" s="316" t="s">
        <v>23</v>
      </c>
      <c r="BC37" s="316" t="s">
        <v>23</v>
      </c>
      <c r="BD37" s="316" t="s">
        <v>23</v>
      </c>
      <c r="BE37" s="316" t="s">
        <v>207</v>
      </c>
      <c r="BF37" s="316" t="s">
        <v>207</v>
      </c>
      <c r="BG37" s="316" t="s">
        <v>207</v>
      </c>
      <c r="BH37" s="316" t="s">
        <v>23</v>
      </c>
      <c r="BI37" s="316" t="s">
        <v>23</v>
      </c>
      <c r="BJ37" s="316" t="s">
        <v>23</v>
      </c>
      <c r="BK37" s="316" t="s">
        <v>207</v>
      </c>
      <c r="BL37" s="316" t="s">
        <v>207</v>
      </c>
      <c r="BM37" s="316" t="s">
        <v>207</v>
      </c>
      <c r="BN37" s="316" t="s">
        <v>23</v>
      </c>
      <c r="BO37" s="316" t="s">
        <v>23</v>
      </c>
      <c r="BP37" s="316" t="s">
        <v>23</v>
      </c>
      <c r="BQ37" s="316" t="s">
        <v>207</v>
      </c>
      <c r="BR37" s="316" t="s">
        <v>207</v>
      </c>
      <c r="BS37" s="316" t="s">
        <v>207</v>
      </c>
      <c r="BT37" s="316" t="s">
        <v>23</v>
      </c>
      <c r="BU37" s="316" t="s">
        <v>23</v>
      </c>
      <c r="BV37" s="316" t="s">
        <v>23</v>
      </c>
      <c r="BW37" s="316" t="s">
        <v>207</v>
      </c>
      <c r="BX37" s="316" t="s">
        <v>207</v>
      </c>
      <c r="BY37" s="317" t="s">
        <v>13</v>
      </c>
      <c r="BZ37" s="317" t="s">
        <v>13</v>
      </c>
      <c r="CA37" s="317" t="s">
        <v>13</v>
      </c>
      <c r="CB37" s="317" t="s">
        <v>13</v>
      </c>
      <c r="CC37" s="316"/>
      <c r="CD37" s="316"/>
      <c r="CE37" s="316"/>
      <c r="CF37" s="316"/>
      <c r="CG37" s="316"/>
      <c r="CH37" s="316"/>
      <c r="CI37" s="316"/>
      <c r="CJ37" s="316"/>
      <c r="CK37" s="316"/>
      <c r="CL37" s="316"/>
      <c r="CM37" s="316"/>
      <c r="CN37" s="316"/>
      <c r="CO37" s="316"/>
      <c r="CP37" s="316"/>
      <c r="CQ37" s="316"/>
      <c r="CR37" s="316"/>
      <c r="CS37" s="316"/>
      <c r="CT37" s="316"/>
      <c r="CU37" s="316"/>
      <c r="CV37" s="316"/>
      <c r="CW37" s="303" t="s">
        <v>46</v>
      </c>
    </row>
    <row r="38" spans="1:101" s="303" customFormat="1" ht="12" hidden="1" x14ac:dyDescent="0.2">
      <c r="A38" s="416"/>
      <c r="B38" s="420"/>
      <c r="C38" s="304" t="s">
        <v>37</v>
      </c>
      <c r="D38" s="315">
        <v>80</v>
      </c>
      <c r="E38" s="316">
        <f>IF(E37=$A$12,D38+($B$12*15),IF(E37=$A$13,D38+($B$13*15),IF(E37=$A$15,IF(D38+($B$15*15)&gt;100,100,D38+($B$15*15)),IF(E37=$A$14,IF(D38+($B$14*15)&gt;100,100,D38+($B$14*15)),IF(E37=$A$16,IF(D38+$B$16*15&gt;100,100,D38+$B$16*15),D38)))))</f>
        <v>80</v>
      </c>
      <c r="F38" s="316">
        <f t="shared" ref="F38:BQ38" si="17">IF(F37=$A$12,E38+($B$12*15),IF(F37=$A$13,E38+($B$13*15),IF(F37=$A$15,IF(E38+($B$15*15)&gt;100,100,E38+($B$15*15)),IF(F37=$A$14,IF(E38+($B$14*15)&gt;100,100,E38+($B$14*15)),IF(F37=$A$16,IF(E38+$B$16*15&gt;100,100,E38+$B$16*15),E38)))))</f>
        <v>80</v>
      </c>
      <c r="G38" s="316">
        <f t="shared" si="17"/>
        <v>80</v>
      </c>
      <c r="H38" s="316">
        <f t="shared" si="17"/>
        <v>78.063333333333333</v>
      </c>
      <c r="I38" s="316">
        <f t="shared" si="17"/>
        <v>76.126666666666665</v>
      </c>
      <c r="J38" s="316">
        <f t="shared" si="17"/>
        <v>74.19</v>
      </c>
      <c r="K38" s="316">
        <f t="shared" si="17"/>
        <v>72.266666666666666</v>
      </c>
      <c r="L38" s="316">
        <f t="shared" si="17"/>
        <v>70.343333333333334</v>
      </c>
      <c r="M38" s="316">
        <f t="shared" si="17"/>
        <v>68.42</v>
      </c>
      <c r="N38" s="316">
        <f t="shared" si="17"/>
        <v>66.483333333333334</v>
      </c>
      <c r="O38" s="316">
        <f t="shared" si="17"/>
        <v>64.546666666666667</v>
      </c>
      <c r="P38" s="316">
        <f t="shared" si="17"/>
        <v>62.61</v>
      </c>
      <c r="Q38" s="316">
        <f t="shared" si="17"/>
        <v>60.686666666666667</v>
      </c>
      <c r="R38" s="316">
        <f t="shared" si="17"/>
        <v>58.763333333333335</v>
      </c>
      <c r="S38" s="316">
        <f t="shared" si="17"/>
        <v>56.84</v>
      </c>
      <c r="T38" s="316">
        <f t="shared" si="17"/>
        <v>54.903333333333336</v>
      </c>
      <c r="U38" s="316">
        <f t="shared" si="17"/>
        <v>52.966666666666669</v>
      </c>
      <c r="V38" s="316">
        <f t="shared" si="17"/>
        <v>51.03</v>
      </c>
      <c r="W38" s="316">
        <f t="shared" si="17"/>
        <v>49.106666666666669</v>
      </c>
      <c r="X38" s="316">
        <f t="shared" si="17"/>
        <v>47.183333333333337</v>
      </c>
      <c r="Y38" s="316">
        <f t="shared" si="17"/>
        <v>45.260000000000005</v>
      </c>
      <c r="Z38" s="316">
        <f t="shared" si="17"/>
        <v>43.323333333333338</v>
      </c>
      <c r="AA38" s="316">
        <f t="shared" si="17"/>
        <v>41.38666666666667</v>
      </c>
      <c r="AB38" s="316">
        <f t="shared" si="17"/>
        <v>39.450000000000003</v>
      </c>
      <c r="AC38" s="316">
        <f t="shared" si="17"/>
        <v>37.526666666666671</v>
      </c>
      <c r="AD38" s="316">
        <f t="shared" si="17"/>
        <v>35.603333333333339</v>
      </c>
      <c r="AE38" s="316">
        <f t="shared" si="17"/>
        <v>33.680000000000007</v>
      </c>
      <c r="AF38" s="316">
        <f t="shared" si="17"/>
        <v>31.743333333333339</v>
      </c>
      <c r="AG38" s="316">
        <f t="shared" si="17"/>
        <v>29.806666666666672</v>
      </c>
      <c r="AH38" s="316">
        <f t="shared" si="17"/>
        <v>27.870000000000005</v>
      </c>
      <c r="AI38" s="316">
        <f t="shared" si="17"/>
        <v>25.946666666666673</v>
      </c>
      <c r="AJ38" s="316">
        <f t="shared" si="17"/>
        <v>24.023333333333341</v>
      </c>
      <c r="AK38" s="316">
        <f t="shared" si="17"/>
        <v>22.100000000000009</v>
      </c>
      <c r="AL38" s="316">
        <f t="shared" si="17"/>
        <v>20.163333333333341</v>
      </c>
      <c r="AM38" s="316">
        <f t="shared" si="17"/>
        <v>18.226666666666674</v>
      </c>
      <c r="AN38" s="316">
        <f t="shared" si="17"/>
        <v>16.290000000000006</v>
      </c>
      <c r="AO38" s="316">
        <f t="shared" si="17"/>
        <v>14.366666666666672</v>
      </c>
      <c r="AP38" s="316">
        <f t="shared" si="17"/>
        <v>12.443333333333339</v>
      </c>
      <c r="AQ38" s="316">
        <f t="shared" si="17"/>
        <v>27.443333333333339</v>
      </c>
      <c r="AR38" s="316">
        <f t="shared" si="17"/>
        <v>42.443333333333342</v>
      </c>
      <c r="AS38" s="316">
        <f t="shared" si="17"/>
        <v>57.443333333333342</v>
      </c>
      <c r="AT38" s="316">
        <f t="shared" si="17"/>
        <v>72.443333333333342</v>
      </c>
      <c r="AU38" s="316">
        <f t="shared" si="17"/>
        <v>70.52000000000001</v>
      </c>
      <c r="AV38" s="316">
        <f t="shared" si="17"/>
        <v>68.583333333333343</v>
      </c>
      <c r="AW38" s="316">
        <f t="shared" si="17"/>
        <v>66.646666666666675</v>
      </c>
      <c r="AX38" s="316">
        <f t="shared" si="17"/>
        <v>64.710000000000008</v>
      </c>
      <c r="AY38" s="316">
        <f t="shared" si="17"/>
        <v>62.786666666666676</v>
      </c>
      <c r="AZ38" s="316">
        <f t="shared" si="17"/>
        <v>60.863333333333344</v>
      </c>
      <c r="BA38" s="316">
        <f t="shared" si="17"/>
        <v>58.940000000000012</v>
      </c>
      <c r="BB38" s="316">
        <f t="shared" si="17"/>
        <v>57.003333333333345</v>
      </c>
      <c r="BC38" s="316">
        <f t="shared" si="17"/>
        <v>55.066666666666677</v>
      </c>
      <c r="BD38" s="316">
        <f t="shared" si="17"/>
        <v>53.13000000000001</v>
      </c>
      <c r="BE38" s="316">
        <f t="shared" si="17"/>
        <v>51.206666666666678</v>
      </c>
      <c r="BF38" s="316">
        <f t="shared" si="17"/>
        <v>49.283333333333346</v>
      </c>
      <c r="BG38" s="316">
        <f t="shared" si="17"/>
        <v>47.360000000000014</v>
      </c>
      <c r="BH38" s="316">
        <f t="shared" si="17"/>
        <v>45.423333333333346</v>
      </c>
      <c r="BI38" s="316">
        <f t="shared" si="17"/>
        <v>43.486666666666679</v>
      </c>
      <c r="BJ38" s="316">
        <f t="shared" si="17"/>
        <v>41.550000000000011</v>
      </c>
      <c r="BK38" s="316">
        <f t="shared" si="17"/>
        <v>39.626666666666679</v>
      </c>
      <c r="BL38" s="316">
        <f t="shared" si="17"/>
        <v>37.703333333333347</v>
      </c>
      <c r="BM38" s="316">
        <f t="shared" si="17"/>
        <v>35.780000000000015</v>
      </c>
      <c r="BN38" s="316">
        <f t="shared" si="17"/>
        <v>33.843333333333348</v>
      </c>
      <c r="BO38" s="316">
        <f t="shared" si="17"/>
        <v>31.90666666666668</v>
      </c>
      <c r="BP38" s="316">
        <f t="shared" si="17"/>
        <v>29.970000000000013</v>
      </c>
      <c r="BQ38" s="316">
        <f t="shared" si="17"/>
        <v>28.046666666666681</v>
      </c>
      <c r="BR38" s="316">
        <f t="shared" ref="BR38:CV38" si="18">IF(BR37=$A$12,BQ38+($B$12*15),IF(BR37=$A$13,BQ38+($B$13*15),IF(BR37=$A$15,IF(BQ38+($B$15*15)&gt;100,100,BQ38+($B$15*15)),IF(BR37=$A$14,IF(BQ38+($B$14*15)&gt;100,100,BQ38+($B$14*15)),IF(BR37=$A$16,IF(BQ38+$B$16*15&gt;100,100,BQ38+$B$16*15),BQ38)))))</f>
        <v>26.123333333333349</v>
      </c>
      <c r="BS38" s="316">
        <f t="shared" si="18"/>
        <v>24.200000000000017</v>
      </c>
      <c r="BT38" s="316">
        <f t="shared" si="18"/>
        <v>22.26333333333335</v>
      </c>
      <c r="BU38" s="316">
        <f t="shared" si="18"/>
        <v>20.326666666666682</v>
      </c>
      <c r="BV38" s="316">
        <f t="shared" si="18"/>
        <v>18.390000000000015</v>
      </c>
      <c r="BW38" s="316">
        <f t="shared" si="18"/>
        <v>16.466666666666683</v>
      </c>
      <c r="BX38" s="316">
        <f t="shared" si="18"/>
        <v>14.543333333333349</v>
      </c>
      <c r="BY38" s="316">
        <f t="shared" si="18"/>
        <v>29.543333333333351</v>
      </c>
      <c r="BZ38" s="316">
        <f t="shared" si="18"/>
        <v>44.543333333333351</v>
      </c>
      <c r="CA38" s="316">
        <f t="shared" si="18"/>
        <v>59.543333333333351</v>
      </c>
      <c r="CB38" s="316">
        <f t="shared" si="18"/>
        <v>74.543333333333351</v>
      </c>
      <c r="CC38" s="316">
        <f t="shared" si="18"/>
        <v>74.543333333333351</v>
      </c>
      <c r="CD38" s="316">
        <f t="shared" si="18"/>
        <v>74.543333333333351</v>
      </c>
      <c r="CE38" s="316">
        <f t="shared" si="18"/>
        <v>74.543333333333351</v>
      </c>
      <c r="CF38" s="316">
        <f t="shared" si="18"/>
        <v>74.543333333333351</v>
      </c>
      <c r="CG38" s="316">
        <f t="shared" si="18"/>
        <v>74.543333333333351</v>
      </c>
      <c r="CH38" s="316">
        <f t="shared" si="18"/>
        <v>74.543333333333351</v>
      </c>
      <c r="CI38" s="316">
        <f t="shared" si="18"/>
        <v>74.543333333333351</v>
      </c>
      <c r="CJ38" s="316">
        <f t="shared" si="18"/>
        <v>74.543333333333351</v>
      </c>
      <c r="CK38" s="316">
        <f t="shared" si="18"/>
        <v>74.543333333333351</v>
      </c>
      <c r="CL38" s="316">
        <f t="shared" si="18"/>
        <v>74.543333333333351</v>
      </c>
      <c r="CM38" s="316">
        <f t="shared" si="18"/>
        <v>74.543333333333351</v>
      </c>
      <c r="CN38" s="316">
        <f t="shared" si="18"/>
        <v>74.543333333333351</v>
      </c>
      <c r="CO38" s="316">
        <f t="shared" si="18"/>
        <v>74.543333333333351</v>
      </c>
      <c r="CP38" s="316">
        <f t="shared" si="18"/>
        <v>74.543333333333351</v>
      </c>
      <c r="CQ38" s="316">
        <f t="shared" si="18"/>
        <v>74.543333333333351</v>
      </c>
      <c r="CR38" s="316">
        <f t="shared" si="18"/>
        <v>74.543333333333351</v>
      </c>
      <c r="CS38" s="316">
        <f t="shared" si="18"/>
        <v>74.543333333333351</v>
      </c>
      <c r="CT38" s="316">
        <f t="shared" si="18"/>
        <v>74.543333333333351</v>
      </c>
      <c r="CU38" s="316">
        <f t="shared" si="18"/>
        <v>74.543333333333351</v>
      </c>
      <c r="CV38" s="316">
        <f t="shared" si="18"/>
        <v>74.543333333333351</v>
      </c>
      <c r="CW38" s="311">
        <f t="shared" ref="CW38" si="19">CL38-10</f>
        <v>64.543333333333351</v>
      </c>
    </row>
    <row r="39" spans="1:101" s="303" customFormat="1" ht="12" x14ac:dyDescent="0.2">
      <c r="A39" s="416"/>
      <c r="B39" s="419" t="s">
        <v>50</v>
      </c>
      <c r="C39" s="304" t="s">
        <v>44</v>
      </c>
      <c r="D39" s="314" t="s">
        <v>45</v>
      </c>
      <c r="E39" s="316"/>
      <c r="F39" s="316"/>
      <c r="G39" s="316"/>
      <c r="H39" s="316"/>
      <c r="I39" s="316" t="s">
        <v>23</v>
      </c>
      <c r="J39" s="316" t="s">
        <v>23</v>
      </c>
      <c r="K39" s="316" t="s">
        <v>23</v>
      </c>
      <c r="L39" s="316" t="s">
        <v>207</v>
      </c>
      <c r="M39" s="316" t="s">
        <v>207</v>
      </c>
      <c r="N39" s="316" t="s">
        <v>207</v>
      </c>
      <c r="O39" s="316" t="s">
        <v>23</v>
      </c>
      <c r="P39" s="316" t="s">
        <v>23</v>
      </c>
      <c r="Q39" s="316" t="s">
        <v>23</v>
      </c>
      <c r="R39" s="316" t="s">
        <v>207</v>
      </c>
      <c r="S39" s="316" t="s">
        <v>207</v>
      </c>
      <c r="T39" s="316" t="s">
        <v>207</v>
      </c>
      <c r="U39" s="316" t="s">
        <v>23</v>
      </c>
      <c r="V39" s="316" t="s">
        <v>23</v>
      </c>
      <c r="W39" s="316" t="s">
        <v>23</v>
      </c>
      <c r="X39" s="316" t="s">
        <v>207</v>
      </c>
      <c r="Y39" s="316" t="s">
        <v>207</v>
      </c>
      <c r="Z39" s="316" t="s">
        <v>207</v>
      </c>
      <c r="AA39" s="316" t="s">
        <v>23</v>
      </c>
      <c r="AB39" s="316" t="s">
        <v>23</v>
      </c>
      <c r="AC39" s="316" t="s">
        <v>23</v>
      </c>
      <c r="AD39" s="316" t="s">
        <v>207</v>
      </c>
      <c r="AE39" s="316" t="s">
        <v>207</v>
      </c>
      <c r="AF39" s="316" t="s">
        <v>207</v>
      </c>
      <c r="AG39" s="316" t="s">
        <v>23</v>
      </c>
      <c r="AH39" s="316" t="s">
        <v>23</v>
      </c>
      <c r="AI39" s="316" t="s">
        <v>23</v>
      </c>
      <c r="AJ39" s="316" t="s">
        <v>207</v>
      </c>
      <c r="AK39" s="317" t="s">
        <v>17</v>
      </c>
      <c r="AL39" s="317" t="s">
        <v>17</v>
      </c>
      <c r="AM39" s="317" t="s">
        <v>17</v>
      </c>
      <c r="AN39" s="317" t="s">
        <v>17</v>
      </c>
      <c r="AO39" s="316" t="s">
        <v>207</v>
      </c>
      <c r="AP39" s="316" t="s">
        <v>207</v>
      </c>
      <c r="AQ39" s="316" t="s">
        <v>23</v>
      </c>
      <c r="AR39" s="316" t="s">
        <v>23</v>
      </c>
      <c r="AS39" s="316" t="s">
        <v>23</v>
      </c>
      <c r="AT39" s="316" t="s">
        <v>207</v>
      </c>
      <c r="AU39" s="316" t="s">
        <v>207</v>
      </c>
      <c r="AV39" s="316" t="s">
        <v>207</v>
      </c>
      <c r="AW39" s="316" t="s">
        <v>23</v>
      </c>
      <c r="AX39" s="316" t="s">
        <v>23</v>
      </c>
      <c r="AY39" s="316" t="s">
        <v>23</v>
      </c>
      <c r="AZ39" s="316" t="s">
        <v>207</v>
      </c>
      <c r="BA39" s="316" t="s">
        <v>207</v>
      </c>
      <c r="BB39" s="316" t="s">
        <v>207</v>
      </c>
      <c r="BC39" s="316" t="s">
        <v>23</v>
      </c>
      <c r="BD39" s="316" t="s">
        <v>23</v>
      </c>
      <c r="BE39" s="316" t="s">
        <v>23</v>
      </c>
      <c r="BF39" s="316" t="s">
        <v>207</v>
      </c>
      <c r="BG39" s="316" t="s">
        <v>207</v>
      </c>
      <c r="BH39" s="316" t="s">
        <v>207</v>
      </c>
      <c r="BI39" s="316" t="s">
        <v>23</v>
      </c>
      <c r="BJ39" s="316" t="s">
        <v>23</v>
      </c>
      <c r="BK39" s="316" t="s">
        <v>23</v>
      </c>
      <c r="BL39" s="316" t="s">
        <v>207</v>
      </c>
      <c r="BM39" s="316" t="s">
        <v>207</v>
      </c>
      <c r="BN39" s="316" t="s">
        <v>207</v>
      </c>
      <c r="BO39" s="316" t="s">
        <v>23</v>
      </c>
      <c r="BP39" s="316" t="s">
        <v>23</v>
      </c>
      <c r="BQ39" s="316" t="s">
        <v>23</v>
      </c>
      <c r="BR39" s="316" t="s">
        <v>207</v>
      </c>
      <c r="BS39" s="317" t="s">
        <v>17</v>
      </c>
      <c r="BT39" s="317" t="s">
        <v>17</v>
      </c>
      <c r="BU39" s="317" t="s">
        <v>17</v>
      </c>
      <c r="BV39" s="317" t="s">
        <v>17</v>
      </c>
      <c r="BW39" s="316" t="s">
        <v>207</v>
      </c>
      <c r="BX39" s="316" t="s">
        <v>207</v>
      </c>
      <c r="BY39" s="316" t="s">
        <v>23</v>
      </c>
      <c r="BZ39" s="316" t="s">
        <v>23</v>
      </c>
      <c r="CA39" s="316" t="s">
        <v>23</v>
      </c>
      <c r="CB39" s="316"/>
      <c r="CC39" s="316"/>
      <c r="CD39" s="316"/>
      <c r="CE39" s="316"/>
      <c r="CF39" s="316"/>
      <c r="CG39" s="316"/>
      <c r="CH39" s="316"/>
      <c r="CI39" s="316"/>
      <c r="CJ39" s="316"/>
      <c r="CK39" s="316"/>
      <c r="CL39" s="316"/>
      <c r="CM39" s="316"/>
      <c r="CN39" s="316"/>
      <c r="CO39" s="316"/>
      <c r="CP39" s="316"/>
      <c r="CQ39" s="316"/>
      <c r="CR39" s="316"/>
      <c r="CS39" s="316"/>
      <c r="CT39" s="316"/>
      <c r="CU39" s="316"/>
      <c r="CV39" s="316"/>
      <c r="CW39" s="303" t="s">
        <v>46</v>
      </c>
    </row>
    <row r="40" spans="1:101" s="303" customFormat="1" ht="12" hidden="1" x14ac:dyDescent="0.2">
      <c r="A40" s="416"/>
      <c r="B40" s="420"/>
      <c r="C40" s="304" t="s">
        <v>37</v>
      </c>
      <c r="D40" s="315">
        <v>80</v>
      </c>
      <c r="E40" s="316">
        <f>IF(E39=$A$12,D40+($B$12*15),IF(E39=$A$13,D40+($B$13*15),IF(E39=$A$15,IF(D40+($B$15*15)&gt;100,100,D40+($B$15*15)),IF(E39=$A$14,IF(D40+($B$14*15)&gt;100,100,D40+($B$14*15)),IF(E39=$A$16,IF(D40+$B$16*15&gt;100,100,D40+$B$16*15),D40)))))</f>
        <v>80</v>
      </c>
      <c r="F40" s="316">
        <f t="shared" ref="F40:BQ40" si="20">IF(F39=$A$12,E40+($B$12*15),IF(F39=$A$13,E40+($B$13*15),IF(F39=$A$15,IF(E40+($B$15*15)&gt;100,100,E40+($B$15*15)),IF(F39=$A$14,IF(E40+($B$14*15)&gt;100,100,E40+($B$14*15)),IF(F39=$A$16,IF(E40+$B$16*15&gt;100,100,E40+$B$16*15),E40)))))</f>
        <v>80</v>
      </c>
      <c r="G40" s="316">
        <f t="shared" si="20"/>
        <v>80</v>
      </c>
      <c r="H40" s="316">
        <f t="shared" si="20"/>
        <v>80</v>
      </c>
      <c r="I40" s="316">
        <f t="shared" si="20"/>
        <v>78.063333333333333</v>
      </c>
      <c r="J40" s="316">
        <f t="shared" si="20"/>
        <v>76.126666666666665</v>
      </c>
      <c r="K40" s="316">
        <f t="shared" si="20"/>
        <v>74.19</v>
      </c>
      <c r="L40" s="316">
        <f t="shared" si="20"/>
        <v>72.266666666666666</v>
      </c>
      <c r="M40" s="316">
        <f t="shared" si="20"/>
        <v>70.343333333333334</v>
      </c>
      <c r="N40" s="316">
        <f t="shared" si="20"/>
        <v>68.42</v>
      </c>
      <c r="O40" s="316">
        <f t="shared" si="20"/>
        <v>66.483333333333334</v>
      </c>
      <c r="P40" s="316">
        <f t="shared" si="20"/>
        <v>64.546666666666667</v>
      </c>
      <c r="Q40" s="316">
        <f t="shared" si="20"/>
        <v>62.61</v>
      </c>
      <c r="R40" s="316">
        <f t="shared" si="20"/>
        <v>60.686666666666667</v>
      </c>
      <c r="S40" s="316">
        <f t="shared" si="20"/>
        <v>58.763333333333335</v>
      </c>
      <c r="T40" s="316">
        <f t="shared" si="20"/>
        <v>56.84</v>
      </c>
      <c r="U40" s="316">
        <f t="shared" si="20"/>
        <v>54.903333333333336</v>
      </c>
      <c r="V40" s="316">
        <f t="shared" si="20"/>
        <v>52.966666666666669</v>
      </c>
      <c r="W40" s="316">
        <f t="shared" si="20"/>
        <v>51.03</v>
      </c>
      <c r="X40" s="316">
        <f t="shared" si="20"/>
        <v>49.106666666666669</v>
      </c>
      <c r="Y40" s="316">
        <f t="shared" si="20"/>
        <v>47.183333333333337</v>
      </c>
      <c r="Z40" s="316">
        <f t="shared" si="20"/>
        <v>45.260000000000005</v>
      </c>
      <c r="AA40" s="316">
        <f t="shared" si="20"/>
        <v>43.323333333333338</v>
      </c>
      <c r="AB40" s="316">
        <f t="shared" si="20"/>
        <v>41.38666666666667</v>
      </c>
      <c r="AC40" s="316">
        <f t="shared" si="20"/>
        <v>39.450000000000003</v>
      </c>
      <c r="AD40" s="316">
        <f t="shared" si="20"/>
        <v>37.526666666666671</v>
      </c>
      <c r="AE40" s="316">
        <f t="shared" si="20"/>
        <v>35.603333333333339</v>
      </c>
      <c r="AF40" s="316">
        <f t="shared" si="20"/>
        <v>33.680000000000007</v>
      </c>
      <c r="AG40" s="316">
        <f t="shared" si="20"/>
        <v>31.743333333333339</v>
      </c>
      <c r="AH40" s="316">
        <f t="shared" si="20"/>
        <v>29.806666666666672</v>
      </c>
      <c r="AI40" s="316">
        <f t="shared" si="20"/>
        <v>27.870000000000005</v>
      </c>
      <c r="AJ40" s="316">
        <f t="shared" si="20"/>
        <v>25.946666666666673</v>
      </c>
      <c r="AK40" s="316">
        <f t="shared" si="20"/>
        <v>50.946666666666673</v>
      </c>
      <c r="AL40" s="316">
        <f t="shared" si="20"/>
        <v>75.946666666666673</v>
      </c>
      <c r="AM40" s="316">
        <f t="shared" si="20"/>
        <v>100</v>
      </c>
      <c r="AN40" s="316">
        <f t="shared" si="20"/>
        <v>100</v>
      </c>
      <c r="AO40" s="316">
        <f t="shared" si="20"/>
        <v>98.076666666666668</v>
      </c>
      <c r="AP40" s="316">
        <f t="shared" si="20"/>
        <v>96.153333333333336</v>
      </c>
      <c r="AQ40" s="316">
        <f t="shared" si="20"/>
        <v>94.216666666666669</v>
      </c>
      <c r="AR40" s="316">
        <f t="shared" si="20"/>
        <v>92.28</v>
      </c>
      <c r="AS40" s="316">
        <f t="shared" si="20"/>
        <v>90.343333333333334</v>
      </c>
      <c r="AT40" s="316">
        <f t="shared" si="20"/>
        <v>88.42</v>
      </c>
      <c r="AU40" s="316">
        <f t="shared" si="20"/>
        <v>86.49666666666667</v>
      </c>
      <c r="AV40" s="316">
        <f t="shared" si="20"/>
        <v>84.573333333333338</v>
      </c>
      <c r="AW40" s="316">
        <f t="shared" si="20"/>
        <v>82.63666666666667</v>
      </c>
      <c r="AX40" s="316">
        <f t="shared" si="20"/>
        <v>80.7</v>
      </c>
      <c r="AY40" s="316">
        <f t="shared" si="20"/>
        <v>78.763333333333335</v>
      </c>
      <c r="AZ40" s="316">
        <f t="shared" si="20"/>
        <v>76.84</v>
      </c>
      <c r="BA40" s="316">
        <f t="shared" si="20"/>
        <v>74.916666666666671</v>
      </c>
      <c r="BB40" s="316">
        <f t="shared" si="20"/>
        <v>72.993333333333339</v>
      </c>
      <c r="BC40" s="316">
        <f t="shared" si="20"/>
        <v>71.056666666666672</v>
      </c>
      <c r="BD40" s="316">
        <f t="shared" si="20"/>
        <v>69.12</v>
      </c>
      <c r="BE40" s="316">
        <f t="shared" si="20"/>
        <v>67.183333333333337</v>
      </c>
      <c r="BF40" s="316">
        <f t="shared" si="20"/>
        <v>65.260000000000005</v>
      </c>
      <c r="BG40" s="316">
        <f t="shared" si="20"/>
        <v>63.336666666666673</v>
      </c>
      <c r="BH40" s="316">
        <f t="shared" si="20"/>
        <v>61.413333333333341</v>
      </c>
      <c r="BI40" s="316">
        <f t="shared" si="20"/>
        <v>59.476666666666674</v>
      </c>
      <c r="BJ40" s="316">
        <f t="shared" si="20"/>
        <v>57.540000000000006</v>
      </c>
      <c r="BK40" s="316">
        <f t="shared" si="20"/>
        <v>55.603333333333339</v>
      </c>
      <c r="BL40" s="316">
        <f t="shared" si="20"/>
        <v>53.680000000000007</v>
      </c>
      <c r="BM40" s="316">
        <f t="shared" si="20"/>
        <v>51.756666666666675</v>
      </c>
      <c r="BN40" s="316">
        <f t="shared" si="20"/>
        <v>49.833333333333343</v>
      </c>
      <c r="BO40" s="316">
        <f t="shared" si="20"/>
        <v>47.896666666666675</v>
      </c>
      <c r="BP40" s="316">
        <f t="shared" si="20"/>
        <v>45.960000000000008</v>
      </c>
      <c r="BQ40" s="316">
        <f t="shared" si="20"/>
        <v>44.023333333333341</v>
      </c>
      <c r="BR40" s="316">
        <f t="shared" ref="BR40:CV40" si="21">IF(BR39=$A$12,BQ40+($B$12*15),IF(BR39=$A$13,BQ40+($B$13*15),IF(BR39=$A$15,IF(BQ40+($B$15*15)&gt;100,100,BQ40+($B$15*15)),IF(BR39=$A$14,IF(BQ40+($B$14*15)&gt;100,100,BQ40+($B$14*15)),IF(BR39=$A$16,IF(BQ40+$B$16*15&gt;100,100,BQ40+$B$16*15),BQ40)))))</f>
        <v>42.100000000000009</v>
      </c>
      <c r="BS40" s="316">
        <f t="shared" si="21"/>
        <v>67.100000000000009</v>
      </c>
      <c r="BT40" s="316">
        <f t="shared" si="21"/>
        <v>92.100000000000009</v>
      </c>
      <c r="BU40" s="316">
        <f t="shared" si="21"/>
        <v>100</v>
      </c>
      <c r="BV40" s="316">
        <f t="shared" si="21"/>
        <v>100</v>
      </c>
      <c r="BW40" s="316">
        <f t="shared" si="21"/>
        <v>98.076666666666668</v>
      </c>
      <c r="BX40" s="316">
        <f t="shared" si="21"/>
        <v>96.153333333333336</v>
      </c>
      <c r="BY40" s="316">
        <f t="shared" si="21"/>
        <v>94.216666666666669</v>
      </c>
      <c r="BZ40" s="316">
        <f t="shared" si="21"/>
        <v>92.28</v>
      </c>
      <c r="CA40" s="316">
        <f t="shared" si="21"/>
        <v>90.343333333333334</v>
      </c>
      <c r="CB40" s="316">
        <f t="shared" si="21"/>
        <v>90.343333333333334</v>
      </c>
      <c r="CC40" s="316">
        <f t="shared" si="21"/>
        <v>90.343333333333334</v>
      </c>
      <c r="CD40" s="316">
        <f t="shared" si="21"/>
        <v>90.343333333333334</v>
      </c>
      <c r="CE40" s="316">
        <f t="shared" si="21"/>
        <v>90.343333333333334</v>
      </c>
      <c r="CF40" s="316">
        <f t="shared" si="21"/>
        <v>90.343333333333334</v>
      </c>
      <c r="CG40" s="316">
        <f t="shared" si="21"/>
        <v>90.343333333333334</v>
      </c>
      <c r="CH40" s="316">
        <f t="shared" si="21"/>
        <v>90.343333333333334</v>
      </c>
      <c r="CI40" s="316">
        <f t="shared" si="21"/>
        <v>90.343333333333334</v>
      </c>
      <c r="CJ40" s="316">
        <f t="shared" si="21"/>
        <v>90.343333333333334</v>
      </c>
      <c r="CK40" s="316">
        <f t="shared" si="21"/>
        <v>90.343333333333334</v>
      </c>
      <c r="CL40" s="316">
        <f t="shared" si="21"/>
        <v>90.343333333333334</v>
      </c>
      <c r="CM40" s="316">
        <f t="shared" si="21"/>
        <v>90.343333333333334</v>
      </c>
      <c r="CN40" s="316">
        <f t="shared" si="21"/>
        <v>90.343333333333334</v>
      </c>
      <c r="CO40" s="316">
        <f t="shared" si="21"/>
        <v>90.343333333333334</v>
      </c>
      <c r="CP40" s="316">
        <f t="shared" si="21"/>
        <v>90.343333333333334</v>
      </c>
      <c r="CQ40" s="316">
        <f t="shared" si="21"/>
        <v>90.343333333333334</v>
      </c>
      <c r="CR40" s="316">
        <f t="shared" si="21"/>
        <v>90.343333333333334</v>
      </c>
      <c r="CS40" s="316">
        <f t="shared" si="21"/>
        <v>90.343333333333334</v>
      </c>
      <c r="CT40" s="316">
        <f t="shared" si="21"/>
        <v>90.343333333333334</v>
      </c>
      <c r="CU40" s="316">
        <f t="shared" si="21"/>
        <v>90.343333333333334</v>
      </c>
      <c r="CV40" s="316">
        <f t="shared" si="21"/>
        <v>90.343333333333334</v>
      </c>
      <c r="CW40" s="311">
        <f t="shared" ref="CW40" si="22">CL40-10</f>
        <v>80.343333333333334</v>
      </c>
    </row>
    <row r="41" spans="1:101" s="299" customFormat="1" ht="12" x14ac:dyDescent="0.2">
      <c r="A41" s="416"/>
      <c r="B41" s="419" t="s">
        <v>51</v>
      </c>
      <c r="C41" s="304" t="s">
        <v>44</v>
      </c>
      <c r="D41" s="314" t="s">
        <v>45</v>
      </c>
      <c r="E41" s="316"/>
      <c r="F41" s="316"/>
      <c r="G41" s="316"/>
      <c r="H41" s="316"/>
      <c r="I41" s="316"/>
      <c r="J41" s="316" t="s">
        <v>23</v>
      </c>
      <c r="K41" s="316" t="s">
        <v>23</v>
      </c>
      <c r="L41" s="316" t="s">
        <v>23</v>
      </c>
      <c r="M41" s="316" t="s">
        <v>207</v>
      </c>
      <c r="N41" s="316" t="s">
        <v>207</v>
      </c>
      <c r="O41" s="316" t="s">
        <v>207</v>
      </c>
      <c r="P41" s="316" t="s">
        <v>23</v>
      </c>
      <c r="Q41" s="316" t="s">
        <v>23</v>
      </c>
      <c r="R41" s="316" t="s">
        <v>23</v>
      </c>
      <c r="S41" s="316" t="s">
        <v>207</v>
      </c>
      <c r="T41" s="316" t="s">
        <v>207</v>
      </c>
      <c r="U41" s="316" t="s">
        <v>207</v>
      </c>
      <c r="V41" s="316" t="s">
        <v>23</v>
      </c>
      <c r="W41" s="316" t="s">
        <v>23</v>
      </c>
      <c r="X41" s="316" t="s">
        <v>23</v>
      </c>
      <c r="Y41" s="316" t="s">
        <v>207</v>
      </c>
      <c r="Z41" s="316" t="s">
        <v>207</v>
      </c>
      <c r="AA41" s="316" t="s">
        <v>207</v>
      </c>
      <c r="AB41" s="316" t="s">
        <v>23</v>
      </c>
      <c r="AC41" s="316" t="s">
        <v>23</v>
      </c>
      <c r="AD41" s="316" t="s">
        <v>23</v>
      </c>
      <c r="AE41" s="316" t="s">
        <v>207</v>
      </c>
      <c r="AF41" s="316" t="s">
        <v>207</v>
      </c>
      <c r="AG41" s="316" t="s">
        <v>207</v>
      </c>
      <c r="AH41" s="316" t="s">
        <v>23</v>
      </c>
      <c r="AI41" s="316" t="s">
        <v>23</v>
      </c>
      <c r="AJ41" s="316" t="s">
        <v>23</v>
      </c>
      <c r="AK41" s="316" t="s">
        <v>207</v>
      </c>
      <c r="AL41" s="316" t="s">
        <v>207</v>
      </c>
      <c r="AM41" s="317" t="s">
        <v>13</v>
      </c>
      <c r="AN41" s="317" t="s">
        <v>13</v>
      </c>
      <c r="AO41" s="317" t="s">
        <v>13</v>
      </c>
      <c r="AP41" s="317" t="s">
        <v>13</v>
      </c>
      <c r="AQ41" s="316" t="s">
        <v>207</v>
      </c>
      <c r="AR41" s="316" t="s">
        <v>23</v>
      </c>
      <c r="AS41" s="316" t="s">
        <v>23</v>
      </c>
      <c r="AT41" s="316" t="s">
        <v>23</v>
      </c>
      <c r="AU41" s="316" t="s">
        <v>207</v>
      </c>
      <c r="AV41" s="316" t="s">
        <v>207</v>
      </c>
      <c r="AW41" s="316" t="s">
        <v>207</v>
      </c>
      <c r="AX41" s="316" t="s">
        <v>23</v>
      </c>
      <c r="AY41" s="316" t="s">
        <v>23</v>
      </c>
      <c r="AZ41" s="316" t="s">
        <v>23</v>
      </c>
      <c r="BA41" s="316" t="s">
        <v>207</v>
      </c>
      <c r="BB41" s="316" t="s">
        <v>207</v>
      </c>
      <c r="BC41" s="316" t="s">
        <v>207</v>
      </c>
      <c r="BD41" s="316" t="s">
        <v>23</v>
      </c>
      <c r="BE41" s="316" t="s">
        <v>23</v>
      </c>
      <c r="BF41" s="316" t="s">
        <v>23</v>
      </c>
      <c r="BG41" s="316" t="s">
        <v>207</v>
      </c>
      <c r="BH41" s="316" t="s">
        <v>207</v>
      </c>
      <c r="BI41" s="316" t="s">
        <v>207</v>
      </c>
      <c r="BJ41" s="316" t="s">
        <v>23</v>
      </c>
      <c r="BK41" s="316" t="s">
        <v>23</v>
      </c>
      <c r="BL41" s="316" t="s">
        <v>23</v>
      </c>
      <c r="BM41" s="316" t="s">
        <v>207</v>
      </c>
      <c r="BN41" s="316" t="s">
        <v>207</v>
      </c>
      <c r="BO41" s="316" t="s">
        <v>207</v>
      </c>
      <c r="BP41" s="316" t="s">
        <v>23</v>
      </c>
      <c r="BQ41" s="316" t="s">
        <v>23</v>
      </c>
      <c r="BR41" s="316" t="s">
        <v>23</v>
      </c>
      <c r="BS41" s="316" t="s">
        <v>207</v>
      </c>
      <c r="BT41" s="316" t="s">
        <v>207</v>
      </c>
      <c r="BU41" s="317" t="s">
        <v>13</v>
      </c>
      <c r="BV41" s="317" t="s">
        <v>13</v>
      </c>
      <c r="BW41" s="317" t="s">
        <v>13</v>
      </c>
      <c r="BX41" s="317" t="s">
        <v>13</v>
      </c>
      <c r="BY41" s="316" t="s">
        <v>207</v>
      </c>
      <c r="BZ41" s="316" t="s">
        <v>23</v>
      </c>
      <c r="CA41" s="316" t="s">
        <v>23</v>
      </c>
      <c r="CB41" s="316" t="s">
        <v>23</v>
      </c>
      <c r="CC41" s="316"/>
      <c r="CD41" s="316"/>
      <c r="CE41" s="316"/>
      <c r="CF41" s="316"/>
      <c r="CG41" s="316"/>
      <c r="CH41" s="316"/>
      <c r="CI41" s="316"/>
      <c r="CJ41" s="316"/>
      <c r="CK41" s="316"/>
      <c r="CL41" s="316"/>
      <c r="CM41" s="316"/>
      <c r="CN41" s="316"/>
      <c r="CO41" s="316"/>
      <c r="CP41" s="316"/>
      <c r="CQ41" s="316"/>
      <c r="CR41" s="316"/>
      <c r="CS41" s="316"/>
      <c r="CT41" s="316"/>
      <c r="CU41" s="316"/>
      <c r="CV41" s="316"/>
      <c r="CW41" s="303" t="s">
        <v>46</v>
      </c>
    </row>
    <row r="42" spans="1:101" s="303" customFormat="1" ht="12" hidden="1" x14ac:dyDescent="0.2">
      <c r="A42" s="416"/>
      <c r="B42" s="420"/>
      <c r="C42" s="304" t="s">
        <v>37</v>
      </c>
      <c r="D42" s="315">
        <v>80</v>
      </c>
      <c r="E42" s="316">
        <f>IF(E41=$A$12,D42+($B$12*15),IF(E41=$A$13,D42+($B$13*15),IF(E41=$A$15,IF(D42+($B$15*15)&gt;100,100,D42+($B$15*15)),IF(E41=$A$14,IF(D42+($B$14*15)&gt;100,100,D42+($B$14*15)),IF(E41=$A$16,IF(D42+$B$16*15&gt;100,100,D42+$B$16*15),D42)))))</f>
        <v>80</v>
      </c>
      <c r="F42" s="316">
        <f t="shared" ref="F42:BQ42" si="23">IF(F41=$A$12,E42+($B$12*15),IF(F41=$A$13,E42+($B$13*15),IF(F41=$A$15,IF(E42+($B$15*15)&gt;100,100,E42+($B$15*15)),IF(F41=$A$14,IF(E42+($B$14*15)&gt;100,100,E42+($B$14*15)),IF(F41=$A$16,IF(E42+$B$16*15&gt;100,100,E42+$B$16*15),E42)))))</f>
        <v>80</v>
      </c>
      <c r="G42" s="316">
        <f t="shared" si="23"/>
        <v>80</v>
      </c>
      <c r="H42" s="316">
        <f t="shared" si="23"/>
        <v>80</v>
      </c>
      <c r="I42" s="316">
        <f t="shared" si="23"/>
        <v>80</v>
      </c>
      <c r="J42" s="316">
        <f t="shared" si="23"/>
        <v>78.063333333333333</v>
      </c>
      <c r="K42" s="316">
        <f t="shared" si="23"/>
        <v>76.126666666666665</v>
      </c>
      <c r="L42" s="316">
        <f t="shared" si="23"/>
        <v>74.19</v>
      </c>
      <c r="M42" s="316">
        <f t="shared" si="23"/>
        <v>72.266666666666666</v>
      </c>
      <c r="N42" s="316">
        <f t="shared" si="23"/>
        <v>70.343333333333334</v>
      </c>
      <c r="O42" s="316">
        <f t="shared" si="23"/>
        <v>68.42</v>
      </c>
      <c r="P42" s="316">
        <f t="shared" si="23"/>
        <v>66.483333333333334</v>
      </c>
      <c r="Q42" s="316">
        <f t="shared" si="23"/>
        <v>64.546666666666667</v>
      </c>
      <c r="R42" s="316">
        <f t="shared" si="23"/>
        <v>62.61</v>
      </c>
      <c r="S42" s="316">
        <f t="shared" si="23"/>
        <v>60.686666666666667</v>
      </c>
      <c r="T42" s="316">
        <f t="shared" si="23"/>
        <v>58.763333333333335</v>
      </c>
      <c r="U42" s="316">
        <f t="shared" si="23"/>
        <v>56.84</v>
      </c>
      <c r="V42" s="316">
        <f t="shared" si="23"/>
        <v>54.903333333333336</v>
      </c>
      <c r="W42" s="316">
        <f t="shared" si="23"/>
        <v>52.966666666666669</v>
      </c>
      <c r="X42" s="316">
        <f t="shared" si="23"/>
        <v>51.03</v>
      </c>
      <c r="Y42" s="316">
        <f t="shared" si="23"/>
        <v>49.106666666666669</v>
      </c>
      <c r="Z42" s="316">
        <f t="shared" si="23"/>
        <v>47.183333333333337</v>
      </c>
      <c r="AA42" s="316">
        <f t="shared" si="23"/>
        <v>45.260000000000005</v>
      </c>
      <c r="AB42" s="316">
        <f t="shared" si="23"/>
        <v>43.323333333333338</v>
      </c>
      <c r="AC42" s="316">
        <f t="shared" si="23"/>
        <v>41.38666666666667</v>
      </c>
      <c r="AD42" s="316">
        <f t="shared" si="23"/>
        <v>39.450000000000003</v>
      </c>
      <c r="AE42" s="316">
        <f t="shared" si="23"/>
        <v>37.526666666666671</v>
      </c>
      <c r="AF42" s="316">
        <f t="shared" si="23"/>
        <v>35.603333333333339</v>
      </c>
      <c r="AG42" s="316">
        <f t="shared" si="23"/>
        <v>33.680000000000007</v>
      </c>
      <c r="AH42" s="316">
        <f t="shared" si="23"/>
        <v>31.743333333333339</v>
      </c>
      <c r="AI42" s="316">
        <f t="shared" si="23"/>
        <v>29.806666666666672</v>
      </c>
      <c r="AJ42" s="316">
        <f t="shared" si="23"/>
        <v>27.870000000000005</v>
      </c>
      <c r="AK42" s="316">
        <f t="shared" si="23"/>
        <v>25.946666666666673</v>
      </c>
      <c r="AL42" s="316">
        <f t="shared" si="23"/>
        <v>24.023333333333341</v>
      </c>
      <c r="AM42" s="316">
        <f t="shared" si="23"/>
        <v>39.023333333333341</v>
      </c>
      <c r="AN42" s="316">
        <f t="shared" si="23"/>
        <v>54.023333333333341</v>
      </c>
      <c r="AO42" s="316">
        <f t="shared" si="23"/>
        <v>69.023333333333341</v>
      </c>
      <c r="AP42" s="316">
        <f t="shared" si="23"/>
        <v>84.023333333333341</v>
      </c>
      <c r="AQ42" s="316">
        <f t="shared" si="23"/>
        <v>82.100000000000009</v>
      </c>
      <c r="AR42" s="316">
        <f t="shared" si="23"/>
        <v>80.163333333333341</v>
      </c>
      <c r="AS42" s="316">
        <f t="shared" si="23"/>
        <v>78.226666666666674</v>
      </c>
      <c r="AT42" s="316">
        <f t="shared" si="23"/>
        <v>76.290000000000006</v>
      </c>
      <c r="AU42" s="316">
        <f t="shared" si="23"/>
        <v>74.366666666666674</v>
      </c>
      <c r="AV42" s="316">
        <f t="shared" si="23"/>
        <v>72.443333333333342</v>
      </c>
      <c r="AW42" s="316">
        <f t="shared" si="23"/>
        <v>70.52000000000001</v>
      </c>
      <c r="AX42" s="316">
        <f t="shared" si="23"/>
        <v>68.583333333333343</v>
      </c>
      <c r="AY42" s="316">
        <f t="shared" si="23"/>
        <v>66.646666666666675</v>
      </c>
      <c r="AZ42" s="316">
        <f t="shared" si="23"/>
        <v>64.710000000000008</v>
      </c>
      <c r="BA42" s="316">
        <f t="shared" si="23"/>
        <v>62.786666666666676</v>
      </c>
      <c r="BB42" s="316">
        <f t="shared" si="23"/>
        <v>60.863333333333344</v>
      </c>
      <c r="BC42" s="316">
        <f t="shared" si="23"/>
        <v>58.940000000000012</v>
      </c>
      <c r="BD42" s="316">
        <f t="shared" si="23"/>
        <v>57.003333333333345</v>
      </c>
      <c r="BE42" s="316">
        <f t="shared" si="23"/>
        <v>55.066666666666677</v>
      </c>
      <c r="BF42" s="316">
        <f t="shared" si="23"/>
        <v>53.13000000000001</v>
      </c>
      <c r="BG42" s="316">
        <f t="shared" si="23"/>
        <v>51.206666666666678</v>
      </c>
      <c r="BH42" s="316">
        <f t="shared" si="23"/>
        <v>49.283333333333346</v>
      </c>
      <c r="BI42" s="316">
        <f t="shared" si="23"/>
        <v>47.360000000000014</v>
      </c>
      <c r="BJ42" s="316">
        <f t="shared" si="23"/>
        <v>45.423333333333346</v>
      </c>
      <c r="BK42" s="316">
        <f t="shared" si="23"/>
        <v>43.486666666666679</v>
      </c>
      <c r="BL42" s="316">
        <f t="shared" si="23"/>
        <v>41.550000000000011</v>
      </c>
      <c r="BM42" s="316">
        <f t="shared" si="23"/>
        <v>39.626666666666679</v>
      </c>
      <c r="BN42" s="316">
        <f t="shared" si="23"/>
        <v>37.703333333333347</v>
      </c>
      <c r="BO42" s="316">
        <f t="shared" si="23"/>
        <v>35.780000000000015</v>
      </c>
      <c r="BP42" s="316">
        <f t="shared" si="23"/>
        <v>33.843333333333348</v>
      </c>
      <c r="BQ42" s="316">
        <f t="shared" si="23"/>
        <v>31.90666666666668</v>
      </c>
      <c r="BR42" s="316">
        <f t="shared" ref="BR42:CV42" si="24">IF(BR41=$A$12,BQ42+($B$12*15),IF(BR41=$A$13,BQ42+($B$13*15),IF(BR41=$A$15,IF(BQ42+($B$15*15)&gt;100,100,BQ42+($B$15*15)),IF(BR41=$A$14,IF(BQ42+($B$14*15)&gt;100,100,BQ42+($B$14*15)),IF(BR41=$A$16,IF(BQ42+$B$16*15&gt;100,100,BQ42+$B$16*15),BQ42)))))</f>
        <v>29.970000000000013</v>
      </c>
      <c r="BS42" s="316">
        <f t="shared" si="24"/>
        <v>28.046666666666681</v>
      </c>
      <c r="BT42" s="316">
        <f t="shared" si="24"/>
        <v>26.123333333333349</v>
      </c>
      <c r="BU42" s="316">
        <f t="shared" si="24"/>
        <v>41.123333333333349</v>
      </c>
      <c r="BV42" s="316">
        <f t="shared" si="24"/>
        <v>56.123333333333349</v>
      </c>
      <c r="BW42" s="316">
        <f t="shared" si="24"/>
        <v>71.123333333333349</v>
      </c>
      <c r="BX42" s="316">
        <f t="shared" si="24"/>
        <v>86.123333333333349</v>
      </c>
      <c r="BY42" s="316">
        <f t="shared" si="24"/>
        <v>84.200000000000017</v>
      </c>
      <c r="BZ42" s="316">
        <f t="shared" si="24"/>
        <v>82.26333333333335</v>
      </c>
      <c r="CA42" s="316">
        <f t="shared" si="24"/>
        <v>80.326666666666682</v>
      </c>
      <c r="CB42" s="316">
        <f t="shared" si="24"/>
        <v>78.390000000000015</v>
      </c>
      <c r="CC42" s="316">
        <f t="shared" si="24"/>
        <v>78.390000000000015</v>
      </c>
      <c r="CD42" s="316">
        <f t="shared" si="24"/>
        <v>78.390000000000015</v>
      </c>
      <c r="CE42" s="316">
        <f t="shared" si="24"/>
        <v>78.390000000000015</v>
      </c>
      <c r="CF42" s="316">
        <f t="shared" si="24"/>
        <v>78.390000000000015</v>
      </c>
      <c r="CG42" s="316">
        <f t="shared" si="24"/>
        <v>78.390000000000015</v>
      </c>
      <c r="CH42" s="316">
        <f t="shared" si="24"/>
        <v>78.390000000000015</v>
      </c>
      <c r="CI42" s="316">
        <f t="shared" si="24"/>
        <v>78.390000000000015</v>
      </c>
      <c r="CJ42" s="316">
        <f t="shared" si="24"/>
        <v>78.390000000000015</v>
      </c>
      <c r="CK42" s="316">
        <f t="shared" si="24"/>
        <v>78.390000000000015</v>
      </c>
      <c r="CL42" s="316">
        <f t="shared" si="24"/>
        <v>78.390000000000015</v>
      </c>
      <c r="CM42" s="316">
        <f t="shared" si="24"/>
        <v>78.390000000000015</v>
      </c>
      <c r="CN42" s="316">
        <f t="shared" si="24"/>
        <v>78.390000000000015</v>
      </c>
      <c r="CO42" s="316">
        <f t="shared" si="24"/>
        <v>78.390000000000015</v>
      </c>
      <c r="CP42" s="316">
        <f t="shared" si="24"/>
        <v>78.390000000000015</v>
      </c>
      <c r="CQ42" s="316">
        <f t="shared" si="24"/>
        <v>78.390000000000015</v>
      </c>
      <c r="CR42" s="316">
        <f t="shared" si="24"/>
        <v>78.390000000000015</v>
      </c>
      <c r="CS42" s="316">
        <f t="shared" si="24"/>
        <v>78.390000000000015</v>
      </c>
      <c r="CT42" s="316">
        <f t="shared" si="24"/>
        <v>78.390000000000015</v>
      </c>
      <c r="CU42" s="316">
        <f t="shared" si="24"/>
        <v>78.390000000000015</v>
      </c>
      <c r="CV42" s="316">
        <f t="shared" si="24"/>
        <v>78.390000000000015</v>
      </c>
      <c r="CW42" s="311">
        <f t="shared" ref="CW42" si="25">CL42-10</f>
        <v>68.390000000000015</v>
      </c>
    </row>
    <row r="43" spans="1:101" s="299" customFormat="1" ht="12" x14ac:dyDescent="0.2">
      <c r="A43" s="467" t="s">
        <v>52</v>
      </c>
      <c r="B43" s="419" t="s">
        <v>53</v>
      </c>
      <c r="C43" s="304" t="s">
        <v>44</v>
      </c>
      <c r="D43" s="314" t="s">
        <v>45</v>
      </c>
      <c r="E43" s="317" t="s">
        <v>17</v>
      </c>
      <c r="F43" s="317" t="s">
        <v>17</v>
      </c>
      <c r="G43" s="317" t="s">
        <v>17</v>
      </c>
      <c r="H43" s="317" t="s">
        <v>17</v>
      </c>
      <c r="I43" s="316" t="s">
        <v>207</v>
      </c>
      <c r="J43" s="316" t="s">
        <v>207</v>
      </c>
      <c r="K43" s="316" t="s">
        <v>23</v>
      </c>
      <c r="L43" s="316" t="s">
        <v>23</v>
      </c>
      <c r="M43" s="316" t="s">
        <v>23</v>
      </c>
      <c r="N43" s="316" t="s">
        <v>23</v>
      </c>
      <c r="O43" s="316" t="s">
        <v>23</v>
      </c>
      <c r="P43" s="316" t="s">
        <v>23</v>
      </c>
      <c r="Q43" s="316" t="s">
        <v>23</v>
      </c>
      <c r="R43" s="316" t="s">
        <v>23</v>
      </c>
      <c r="S43" s="316" t="s">
        <v>23</v>
      </c>
      <c r="T43" s="316" t="s">
        <v>23</v>
      </c>
      <c r="U43" s="316" t="s">
        <v>23</v>
      </c>
      <c r="V43" s="316" t="s">
        <v>23</v>
      </c>
      <c r="W43" s="316" t="s">
        <v>23</v>
      </c>
      <c r="X43" s="316" t="s">
        <v>23</v>
      </c>
      <c r="Y43" s="316" t="s">
        <v>23</v>
      </c>
      <c r="Z43" s="316" t="s">
        <v>23</v>
      </c>
      <c r="AA43" s="316" t="s">
        <v>23</v>
      </c>
      <c r="AB43" s="316" t="s">
        <v>207</v>
      </c>
      <c r="AC43" s="317" t="s">
        <v>17</v>
      </c>
      <c r="AD43" s="317" t="s">
        <v>17</v>
      </c>
      <c r="AE43" s="317" t="s">
        <v>17</v>
      </c>
      <c r="AF43" s="317" t="s">
        <v>17</v>
      </c>
      <c r="AG43" s="316" t="s">
        <v>207</v>
      </c>
      <c r="AH43" s="316" t="s">
        <v>207</v>
      </c>
      <c r="AI43" s="316" t="s">
        <v>23</v>
      </c>
      <c r="AJ43" s="316" t="s">
        <v>23</v>
      </c>
      <c r="AK43" s="316" t="s">
        <v>23</v>
      </c>
      <c r="AL43" s="316" t="s">
        <v>207</v>
      </c>
      <c r="AM43" s="316" t="s">
        <v>207</v>
      </c>
      <c r="AN43" s="316" t="s">
        <v>207</v>
      </c>
      <c r="AO43" s="316" t="s">
        <v>23</v>
      </c>
      <c r="AP43" s="316" t="s">
        <v>23</v>
      </c>
      <c r="AQ43" s="316" t="s">
        <v>23</v>
      </c>
      <c r="AR43" s="316" t="s">
        <v>207</v>
      </c>
      <c r="AS43" s="316" t="s">
        <v>207</v>
      </c>
      <c r="AT43" s="316" t="s">
        <v>207</v>
      </c>
      <c r="AU43" s="316"/>
      <c r="AV43" s="316"/>
      <c r="AW43" s="316"/>
      <c r="AX43" s="316"/>
      <c r="AY43" s="316"/>
      <c r="AZ43" s="316"/>
      <c r="BA43" s="316"/>
      <c r="BB43" s="316"/>
      <c r="BC43" s="316"/>
      <c r="BD43" s="316"/>
      <c r="BE43" s="316"/>
      <c r="BF43" s="316"/>
      <c r="BG43" s="316"/>
      <c r="BH43" s="316"/>
      <c r="BI43" s="316"/>
      <c r="BJ43" s="316"/>
      <c r="BK43" s="317" t="s">
        <v>17</v>
      </c>
      <c r="BL43" s="317" t="s">
        <v>17</v>
      </c>
      <c r="BM43" s="317" t="s">
        <v>17</v>
      </c>
      <c r="BN43" s="317" t="s">
        <v>17</v>
      </c>
      <c r="BO43" s="316" t="s">
        <v>207</v>
      </c>
      <c r="BP43" s="316" t="s">
        <v>207</v>
      </c>
      <c r="BQ43" s="316" t="s">
        <v>23</v>
      </c>
      <c r="BR43" s="316" t="s">
        <v>23</v>
      </c>
      <c r="BS43" s="316" t="s">
        <v>23</v>
      </c>
      <c r="BT43" s="316" t="s">
        <v>207</v>
      </c>
      <c r="BU43" s="316" t="s">
        <v>207</v>
      </c>
      <c r="BV43" s="316" t="s">
        <v>207</v>
      </c>
      <c r="BW43" s="316" t="s">
        <v>23</v>
      </c>
      <c r="BX43" s="316" t="s">
        <v>23</v>
      </c>
      <c r="BY43" s="316" t="s">
        <v>23</v>
      </c>
      <c r="BZ43" s="316"/>
      <c r="CA43" s="316"/>
      <c r="CB43" s="316"/>
      <c r="CC43" s="316"/>
      <c r="CD43" s="316"/>
      <c r="CE43" s="316"/>
      <c r="CF43" s="316"/>
      <c r="CG43" s="316"/>
      <c r="CH43" s="316"/>
      <c r="CI43" s="316"/>
      <c r="CJ43" s="316"/>
      <c r="CK43" s="316"/>
      <c r="CL43" s="316"/>
      <c r="CM43" s="316"/>
      <c r="CN43" s="316"/>
      <c r="CO43" s="316"/>
      <c r="CP43" s="316"/>
      <c r="CQ43" s="316"/>
      <c r="CR43" s="316"/>
      <c r="CS43" s="316"/>
      <c r="CT43" s="316"/>
      <c r="CU43" s="316"/>
      <c r="CV43" s="316"/>
      <c r="CW43" s="303" t="s">
        <v>46</v>
      </c>
    </row>
    <row r="44" spans="1:101" s="303" customFormat="1" ht="12" hidden="1" x14ac:dyDescent="0.2">
      <c r="A44" s="468"/>
      <c r="B44" s="420"/>
      <c r="C44" s="304" t="s">
        <v>37</v>
      </c>
      <c r="D44" s="315">
        <v>80</v>
      </c>
      <c r="E44" s="316">
        <f>IF(E43=$A$12,D44+($B$12*15),IF(E43=$A$13,D44+($B$13*15),IF(E43=$A$15,IF(D44+($B$15*15)&gt;100,100,D44+($B$15*15)),IF(E43=$A$14,IF(D44+($B$14*15)&gt;100,100,D44+($B$14*15)),IF(E43=$A$16,IF(D44+$B$16*15&gt;100,100,D44+$B$16*15),D44)))))</f>
        <v>100</v>
      </c>
      <c r="F44" s="316">
        <f t="shared" ref="F44:BQ44" si="26">IF(F43=$A$12,E44+($B$12*15),IF(F43=$A$13,E44+($B$13*15),IF(F43=$A$15,IF(E44+($B$15*15)&gt;100,100,E44+($B$15*15)),IF(F43=$A$14,IF(E44+($B$14*15)&gt;100,100,E44+($B$14*15)),IF(F43=$A$16,IF(E44+$B$16*15&gt;100,100,E44+$B$16*15),E44)))))</f>
        <v>100</v>
      </c>
      <c r="G44" s="316">
        <f t="shared" si="26"/>
        <v>100</v>
      </c>
      <c r="H44" s="316">
        <f t="shared" si="26"/>
        <v>100</v>
      </c>
      <c r="I44" s="316">
        <f t="shared" si="26"/>
        <v>98.076666666666668</v>
      </c>
      <c r="J44" s="316">
        <f t="shared" si="26"/>
        <v>96.153333333333336</v>
      </c>
      <c r="K44" s="316">
        <f t="shared" si="26"/>
        <v>94.216666666666669</v>
      </c>
      <c r="L44" s="316">
        <f t="shared" si="26"/>
        <v>92.28</v>
      </c>
      <c r="M44" s="316">
        <f t="shared" si="26"/>
        <v>90.343333333333334</v>
      </c>
      <c r="N44" s="316">
        <f t="shared" si="26"/>
        <v>88.406666666666666</v>
      </c>
      <c r="O44" s="316">
        <f t="shared" si="26"/>
        <v>86.47</v>
      </c>
      <c r="P44" s="316">
        <f t="shared" si="26"/>
        <v>84.533333333333331</v>
      </c>
      <c r="Q44" s="316">
        <f t="shared" si="26"/>
        <v>82.596666666666664</v>
      </c>
      <c r="R44" s="316">
        <f t="shared" si="26"/>
        <v>80.66</v>
      </c>
      <c r="S44" s="316">
        <f t="shared" si="26"/>
        <v>78.723333333333329</v>
      </c>
      <c r="T44" s="316">
        <f t="shared" si="26"/>
        <v>76.786666666666662</v>
      </c>
      <c r="U44" s="316">
        <f t="shared" si="26"/>
        <v>74.849999999999994</v>
      </c>
      <c r="V44" s="316">
        <f t="shared" si="26"/>
        <v>72.913333333333327</v>
      </c>
      <c r="W44" s="316">
        <f t="shared" si="26"/>
        <v>70.976666666666659</v>
      </c>
      <c r="X44" s="316">
        <f t="shared" si="26"/>
        <v>69.039999999999992</v>
      </c>
      <c r="Y44" s="316">
        <f t="shared" si="26"/>
        <v>67.103333333333325</v>
      </c>
      <c r="Z44" s="316">
        <f t="shared" si="26"/>
        <v>65.166666666666657</v>
      </c>
      <c r="AA44" s="316">
        <f t="shared" si="26"/>
        <v>63.22999999999999</v>
      </c>
      <c r="AB44" s="316">
        <f t="shared" si="26"/>
        <v>61.306666666666658</v>
      </c>
      <c r="AC44" s="316">
        <f t="shared" si="26"/>
        <v>86.306666666666658</v>
      </c>
      <c r="AD44" s="316">
        <f t="shared" si="26"/>
        <v>100</v>
      </c>
      <c r="AE44" s="316">
        <f t="shared" si="26"/>
        <v>100</v>
      </c>
      <c r="AF44" s="316">
        <f t="shared" si="26"/>
        <v>100</v>
      </c>
      <c r="AG44" s="316">
        <f t="shared" si="26"/>
        <v>98.076666666666668</v>
      </c>
      <c r="AH44" s="316">
        <f t="shared" si="26"/>
        <v>96.153333333333336</v>
      </c>
      <c r="AI44" s="316">
        <f t="shared" si="26"/>
        <v>94.216666666666669</v>
      </c>
      <c r="AJ44" s="316">
        <f t="shared" si="26"/>
        <v>92.28</v>
      </c>
      <c r="AK44" s="316">
        <f t="shared" si="26"/>
        <v>90.343333333333334</v>
      </c>
      <c r="AL44" s="316">
        <f t="shared" si="26"/>
        <v>88.42</v>
      </c>
      <c r="AM44" s="316">
        <f t="shared" si="26"/>
        <v>86.49666666666667</v>
      </c>
      <c r="AN44" s="316">
        <f t="shared" si="26"/>
        <v>84.573333333333338</v>
      </c>
      <c r="AO44" s="316">
        <f t="shared" si="26"/>
        <v>82.63666666666667</v>
      </c>
      <c r="AP44" s="316">
        <f t="shared" si="26"/>
        <v>80.7</v>
      </c>
      <c r="AQ44" s="316">
        <f t="shared" si="26"/>
        <v>78.763333333333335</v>
      </c>
      <c r="AR44" s="316">
        <f t="shared" si="26"/>
        <v>76.84</v>
      </c>
      <c r="AS44" s="316">
        <f t="shared" si="26"/>
        <v>74.916666666666671</v>
      </c>
      <c r="AT44" s="316">
        <f t="shared" si="26"/>
        <v>72.993333333333339</v>
      </c>
      <c r="AU44" s="316">
        <f t="shared" si="26"/>
        <v>72.993333333333339</v>
      </c>
      <c r="AV44" s="316">
        <f t="shared" si="26"/>
        <v>72.993333333333339</v>
      </c>
      <c r="AW44" s="316">
        <f t="shared" si="26"/>
        <v>72.993333333333339</v>
      </c>
      <c r="AX44" s="316">
        <f t="shared" si="26"/>
        <v>72.993333333333339</v>
      </c>
      <c r="AY44" s="316">
        <f t="shared" si="26"/>
        <v>72.993333333333339</v>
      </c>
      <c r="AZ44" s="316">
        <f t="shared" si="26"/>
        <v>72.993333333333339</v>
      </c>
      <c r="BA44" s="316">
        <f t="shared" si="26"/>
        <v>72.993333333333339</v>
      </c>
      <c r="BB44" s="316">
        <f t="shared" si="26"/>
        <v>72.993333333333339</v>
      </c>
      <c r="BC44" s="316">
        <f t="shared" si="26"/>
        <v>72.993333333333339</v>
      </c>
      <c r="BD44" s="316">
        <f t="shared" si="26"/>
        <v>72.993333333333339</v>
      </c>
      <c r="BE44" s="316">
        <f t="shared" si="26"/>
        <v>72.993333333333339</v>
      </c>
      <c r="BF44" s="316">
        <f t="shared" si="26"/>
        <v>72.993333333333339</v>
      </c>
      <c r="BG44" s="316">
        <f t="shared" si="26"/>
        <v>72.993333333333339</v>
      </c>
      <c r="BH44" s="316">
        <f t="shared" si="26"/>
        <v>72.993333333333339</v>
      </c>
      <c r="BI44" s="316">
        <f t="shared" si="26"/>
        <v>72.993333333333339</v>
      </c>
      <c r="BJ44" s="316">
        <f t="shared" si="26"/>
        <v>72.993333333333339</v>
      </c>
      <c r="BK44" s="316">
        <f t="shared" si="26"/>
        <v>97.993333333333339</v>
      </c>
      <c r="BL44" s="316">
        <f t="shared" si="26"/>
        <v>100</v>
      </c>
      <c r="BM44" s="316">
        <f t="shared" si="26"/>
        <v>100</v>
      </c>
      <c r="BN44" s="316">
        <f t="shared" si="26"/>
        <v>100</v>
      </c>
      <c r="BO44" s="316">
        <f t="shared" si="26"/>
        <v>98.076666666666668</v>
      </c>
      <c r="BP44" s="316">
        <f t="shared" si="26"/>
        <v>96.153333333333336</v>
      </c>
      <c r="BQ44" s="316">
        <f t="shared" si="26"/>
        <v>94.216666666666669</v>
      </c>
      <c r="BR44" s="316">
        <f t="shared" ref="BR44:CV44" si="27">IF(BR43=$A$12,BQ44+($B$12*15),IF(BR43=$A$13,BQ44+($B$13*15),IF(BR43=$A$15,IF(BQ44+($B$15*15)&gt;100,100,BQ44+($B$15*15)),IF(BR43=$A$14,IF(BQ44+($B$14*15)&gt;100,100,BQ44+($B$14*15)),IF(BR43=$A$16,IF(BQ44+$B$16*15&gt;100,100,BQ44+$B$16*15),BQ44)))))</f>
        <v>92.28</v>
      </c>
      <c r="BS44" s="316">
        <f t="shared" si="27"/>
        <v>90.343333333333334</v>
      </c>
      <c r="BT44" s="316">
        <f t="shared" si="27"/>
        <v>88.42</v>
      </c>
      <c r="BU44" s="316">
        <f t="shared" si="27"/>
        <v>86.49666666666667</v>
      </c>
      <c r="BV44" s="316">
        <f t="shared" si="27"/>
        <v>84.573333333333338</v>
      </c>
      <c r="BW44" s="316">
        <f t="shared" si="27"/>
        <v>82.63666666666667</v>
      </c>
      <c r="BX44" s="316">
        <f t="shared" si="27"/>
        <v>80.7</v>
      </c>
      <c r="BY44" s="316">
        <f t="shared" si="27"/>
        <v>78.763333333333335</v>
      </c>
      <c r="BZ44" s="316">
        <f t="shared" si="27"/>
        <v>78.763333333333335</v>
      </c>
      <c r="CA44" s="316">
        <f t="shared" si="27"/>
        <v>78.763333333333335</v>
      </c>
      <c r="CB44" s="316">
        <f t="shared" si="27"/>
        <v>78.763333333333335</v>
      </c>
      <c r="CC44" s="316">
        <f t="shared" si="27"/>
        <v>78.763333333333335</v>
      </c>
      <c r="CD44" s="316">
        <f t="shared" si="27"/>
        <v>78.763333333333335</v>
      </c>
      <c r="CE44" s="316">
        <f t="shared" si="27"/>
        <v>78.763333333333335</v>
      </c>
      <c r="CF44" s="316">
        <f t="shared" si="27"/>
        <v>78.763333333333335</v>
      </c>
      <c r="CG44" s="316">
        <f t="shared" si="27"/>
        <v>78.763333333333335</v>
      </c>
      <c r="CH44" s="316">
        <f t="shared" si="27"/>
        <v>78.763333333333335</v>
      </c>
      <c r="CI44" s="316">
        <f t="shared" si="27"/>
        <v>78.763333333333335</v>
      </c>
      <c r="CJ44" s="316">
        <f t="shared" si="27"/>
        <v>78.763333333333335</v>
      </c>
      <c r="CK44" s="316">
        <f t="shared" si="27"/>
        <v>78.763333333333335</v>
      </c>
      <c r="CL44" s="316">
        <f t="shared" si="27"/>
        <v>78.763333333333335</v>
      </c>
      <c r="CM44" s="316">
        <f t="shared" si="27"/>
        <v>78.763333333333335</v>
      </c>
      <c r="CN44" s="316">
        <f t="shared" si="27"/>
        <v>78.763333333333335</v>
      </c>
      <c r="CO44" s="316">
        <f t="shared" si="27"/>
        <v>78.763333333333335</v>
      </c>
      <c r="CP44" s="316">
        <f t="shared" si="27"/>
        <v>78.763333333333335</v>
      </c>
      <c r="CQ44" s="316">
        <f t="shared" si="27"/>
        <v>78.763333333333335</v>
      </c>
      <c r="CR44" s="316">
        <f t="shared" si="27"/>
        <v>78.763333333333335</v>
      </c>
      <c r="CS44" s="316">
        <f t="shared" si="27"/>
        <v>78.763333333333335</v>
      </c>
      <c r="CT44" s="316">
        <f t="shared" si="27"/>
        <v>78.763333333333335</v>
      </c>
      <c r="CU44" s="316">
        <f t="shared" si="27"/>
        <v>78.763333333333335</v>
      </c>
      <c r="CV44" s="316">
        <f t="shared" si="27"/>
        <v>78.763333333333335</v>
      </c>
      <c r="CW44" s="311">
        <f t="shared" ref="CW44" si="28">CL44-10</f>
        <v>68.763333333333335</v>
      </c>
    </row>
    <row r="45" spans="1:101" s="299" customFormat="1" ht="12" x14ac:dyDescent="0.2">
      <c r="A45" s="468"/>
      <c r="B45" s="419" t="s">
        <v>54</v>
      </c>
      <c r="C45" s="304" t="s">
        <v>44</v>
      </c>
      <c r="D45" s="314" t="s">
        <v>45</v>
      </c>
      <c r="E45" s="317" t="s">
        <v>13</v>
      </c>
      <c r="F45" s="317" t="s">
        <v>13</v>
      </c>
      <c r="G45" s="317" t="s">
        <v>13</v>
      </c>
      <c r="H45" s="317" t="s">
        <v>13</v>
      </c>
      <c r="I45" s="316" t="s">
        <v>207</v>
      </c>
      <c r="J45" s="316" t="s">
        <v>23</v>
      </c>
      <c r="K45" s="316" t="s">
        <v>23</v>
      </c>
      <c r="L45" s="316" t="s">
        <v>23</v>
      </c>
      <c r="M45" s="316" t="s">
        <v>23</v>
      </c>
      <c r="N45" s="316" t="s">
        <v>23</v>
      </c>
      <c r="O45" s="316" t="s">
        <v>23</v>
      </c>
      <c r="P45" s="316" t="s">
        <v>23</v>
      </c>
      <c r="Q45" s="316" t="s">
        <v>23</v>
      </c>
      <c r="R45" s="316" t="s">
        <v>23</v>
      </c>
      <c r="S45" s="316" t="s">
        <v>23</v>
      </c>
      <c r="T45" s="316" t="s">
        <v>23</v>
      </c>
      <c r="U45" s="316" t="s">
        <v>23</v>
      </c>
      <c r="V45" s="316" t="s">
        <v>23</v>
      </c>
      <c r="W45" s="316" t="s">
        <v>23</v>
      </c>
      <c r="X45" s="316" t="s">
        <v>23</v>
      </c>
      <c r="Y45" s="316" t="s">
        <v>23</v>
      </c>
      <c r="Z45" s="316" t="s">
        <v>23</v>
      </c>
      <c r="AA45" s="316" t="s">
        <v>23</v>
      </c>
      <c r="AB45" s="316" t="s">
        <v>23</v>
      </c>
      <c r="AC45" s="316" t="s">
        <v>207</v>
      </c>
      <c r="AD45" s="316" t="s">
        <v>207</v>
      </c>
      <c r="AE45" s="317" t="s">
        <v>13</v>
      </c>
      <c r="AF45" s="317" t="s">
        <v>13</v>
      </c>
      <c r="AG45" s="317" t="s">
        <v>13</v>
      </c>
      <c r="AH45" s="317" t="s">
        <v>13</v>
      </c>
      <c r="AI45" s="316" t="s">
        <v>207</v>
      </c>
      <c r="AJ45" s="316" t="s">
        <v>23</v>
      </c>
      <c r="AK45" s="316" t="s">
        <v>23</v>
      </c>
      <c r="AL45" s="316" t="s">
        <v>23</v>
      </c>
      <c r="AM45" s="316" t="s">
        <v>207</v>
      </c>
      <c r="AN45" s="316" t="s">
        <v>207</v>
      </c>
      <c r="AO45" s="316" t="s">
        <v>207</v>
      </c>
      <c r="AP45" s="316" t="s">
        <v>23</v>
      </c>
      <c r="AQ45" s="316" t="s">
        <v>23</v>
      </c>
      <c r="AR45" s="316" t="s">
        <v>23</v>
      </c>
      <c r="AS45" s="316" t="s">
        <v>207</v>
      </c>
      <c r="AT45" s="316" t="s">
        <v>207</v>
      </c>
      <c r="AU45" s="316" t="s">
        <v>207</v>
      </c>
      <c r="AV45" s="316"/>
      <c r="AW45" s="316"/>
      <c r="AX45" s="316"/>
      <c r="AY45" s="316"/>
      <c r="AZ45" s="316"/>
      <c r="BA45" s="316"/>
      <c r="BB45" s="316"/>
      <c r="BC45" s="316"/>
      <c r="BD45" s="316"/>
      <c r="BE45" s="316"/>
      <c r="BF45" s="316"/>
      <c r="BG45" s="316"/>
      <c r="BH45" s="316"/>
      <c r="BI45" s="316"/>
      <c r="BJ45" s="316"/>
      <c r="BK45" s="316"/>
      <c r="BL45" s="316"/>
      <c r="BM45" s="317" t="s">
        <v>13</v>
      </c>
      <c r="BN45" s="317" t="s">
        <v>13</v>
      </c>
      <c r="BO45" s="317" t="s">
        <v>13</v>
      </c>
      <c r="BP45" s="317" t="s">
        <v>13</v>
      </c>
      <c r="BQ45" s="316" t="s">
        <v>207</v>
      </c>
      <c r="BR45" s="316" t="s">
        <v>23</v>
      </c>
      <c r="BS45" s="316" t="s">
        <v>23</v>
      </c>
      <c r="BT45" s="316" t="s">
        <v>23</v>
      </c>
      <c r="BU45" s="316" t="s">
        <v>207</v>
      </c>
      <c r="BV45" s="316" t="s">
        <v>207</v>
      </c>
      <c r="BW45" s="316" t="s">
        <v>207</v>
      </c>
      <c r="BX45" s="316" t="s">
        <v>23</v>
      </c>
      <c r="BY45" s="316" t="s">
        <v>23</v>
      </c>
      <c r="BZ45" s="316" t="s">
        <v>23</v>
      </c>
      <c r="CA45" s="316"/>
      <c r="CB45" s="316"/>
      <c r="CC45" s="316"/>
      <c r="CD45" s="316"/>
      <c r="CE45" s="316"/>
      <c r="CF45" s="316"/>
      <c r="CG45" s="316"/>
      <c r="CH45" s="316"/>
      <c r="CI45" s="316"/>
      <c r="CJ45" s="316"/>
      <c r="CK45" s="316"/>
      <c r="CL45" s="316"/>
      <c r="CM45" s="316"/>
      <c r="CN45" s="316"/>
      <c r="CO45" s="316"/>
      <c r="CP45" s="316"/>
      <c r="CQ45" s="316"/>
      <c r="CR45" s="316"/>
      <c r="CS45" s="316"/>
      <c r="CT45" s="316"/>
      <c r="CU45" s="316"/>
      <c r="CV45" s="316"/>
      <c r="CW45" s="303" t="s">
        <v>46</v>
      </c>
    </row>
    <row r="46" spans="1:101" s="303" customFormat="1" ht="12" hidden="1" x14ac:dyDescent="0.2">
      <c r="A46" s="468"/>
      <c r="B46" s="420"/>
      <c r="C46" s="304" t="s">
        <v>37</v>
      </c>
      <c r="D46" s="315">
        <v>80</v>
      </c>
      <c r="E46" s="316">
        <f>IF(E45=$A$12,D46+($B$12*15),IF(E45=$A$13,D46+($B$13*15),IF(E45=$A$15,IF(D46+($B$15*15)&gt;100,100,D46+($B$15*15)),IF(E45=$A$14,IF(D46+($B$14*15)&gt;100,100,D46+($B$14*15)),IF(E45=$A$16,IF(D46+$B$16*15&gt;100,100,D46+$B$16*15),D46)))))</f>
        <v>95</v>
      </c>
      <c r="F46" s="316">
        <f t="shared" ref="F46:BQ46" si="29">IF(F45=$A$12,E46+($B$12*15),IF(F45=$A$13,E46+($B$13*15),IF(F45=$A$15,IF(E46+($B$15*15)&gt;100,100,E46+($B$15*15)),IF(F45=$A$14,IF(E46+($B$14*15)&gt;100,100,E46+($B$14*15)),IF(F45=$A$16,IF(E46+$B$16*15&gt;100,100,E46+$B$16*15),E46)))))</f>
        <v>100</v>
      </c>
      <c r="G46" s="316">
        <f t="shared" si="29"/>
        <v>100</v>
      </c>
      <c r="H46" s="316">
        <f t="shared" si="29"/>
        <v>100</v>
      </c>
      <c r="I46" s="316">
        <f t="shared" si="29"/>
        <v>98.076666666666668</v>
      </c>
      <c r="J46" s="316">
        <f t="shared" si="29"/>
        <v>96.14</v>
      </c>
      <c r="K46" s="316">
        <f t="shared" si="29"/>
        <v>94.203333333333333</v>
      </c>
      <c r="L46" s="316">
        <f t="shared" si="29"/>
        <v>92.266666666666666</v>
      </c>
      <c r="M46" s="316">
        <f t="shared" si="29"/>
        <v>90.33</v>
      </c>
      <c r="N46" s="316">
        <f t="shared" si="29"/>
        <v>88.393333333333331</v>
      </c>
      <c r="O46" s="316">
        <f t="shared" si="29"/>
        <v>86.456666666666663</v>
      </c>
      <c r="P46" s="316">
        <f t="shared" si="29"/>
        <v>84.52</v>
      </c>
      <c r="Q46" s="316">
        <f t="shared" si="29"/>
        <v>82.583333333333329</v>
      </c>
      <c r="R46" s="316">
        <f t="shared" si="29"/>
        <v>80.646666666666661</v>
      </c>
      <c r="S46" s="316">
        <f t="shared" si="29"/>
        <v>78.709999999999994</v>
      </c>
      <c r="T46" s="316">
        <f t="shared" si="29"/>
        <v>76.773333333333326</v>
      </c>
      <c r="U46" s="316">
        <f t="shared" si="29"/>
        <v>74.836666666666659</v>
      </c>
      <c r="V46" s="316">
        <f t="shared" si="29"/>
        <v>72.899999999999991</v>
      </c>
      <c r="W46" s="316">
        <f t="shared" si="29"/>
        <v>70.963333333333324</v>
      </c>
      <c r="X46" s="316">
        <f t="shared" si="29"/>
        <v>69.026666666666657</v>
      </c>
      <c r="Y46" s="316">
        <f t="shared" si="29"/>
        <v>67.089999999999989</v>
      </c>
      <c r="Z46" s="316">
        <f t="shared" si="29"/>
        <v>65.153333333333322</v>
      </c>
      <c r="AA46" s="316">
        <f t="shared" si="29"/>
        <v>63.216666666666654</v>
      </c>
      <c r="AB46" s="316">
        <f t="shared" si="29"/>
        <v>61.279999999999987</v>
      </c>
      <c r="AC46" s="316">
        <f t="shared" si="29"/>
        <v>59.356666666666655</v>
      </c>
      <c r="AD46" s="316">
        <f t="shared" si="29"/>
        <v>57.433333333333323</v>
      </c>
      <c r="AE46" s="316">
        <f t="shared" si="29"/>
        <v>72.433333333333323</v>
      </c>
      <c r="AF46" s="316">
        <f t="shared" si="29"/>
        <v>87.433333333333323</v>
      </c>
      <c r="AG46" s="316">
        <f t="shared" si="29"/>
        <v>100</v>
      </c>
      <c r="AH46" s="316">
        <f t="shared" si="29"/>
        <v>100</v>
      </c>
      <c r="AI46" s="316">
        <f t="shared" si="29"/>
        <v>98.076666666666668</v>
      </c>
      <c r="AJ46" s="316">
        <f t="shared" si="29"/>
        <v>96.14</v>
      </c>
      <c r="AK46" s="316">
        <f t="shared" si="29"/>
        <v>94.203333333333333</v>
      </c>
      <c r="AL46" s="316">
        <f t="shared" si="29"/>
        <v>92.266666666666666</v>
      </c>
      <c r="AM46" s="316">
        <f t="shared" si="29"/>
        <v>90.343333333333334</v>
      </c>
      <c r="AN46" s="316">
        <f t="shared" si="29"/>
        <v>88.42</v>
      </c>
      <c r="AO46" s="316">
        <f t="shared" si="29"/>
        <v>86.49666666666667</v>
      </c>
      <c r="AP46" s="316">
        <f t="shared" si="29"/>
        <v>84.56</v>
      </c>
      <c r="AQ46" s="316">
        <f t="shared" si="29"/>
        <v>82.623333333333335</v>
      </c>
      <c r="AR46" s="316">
        <f t="shared" si="29"/>
        <v>80.686666666666667</v>
      </c>
      <c r="AS46" s="316">
        <f t="shared" si="29"/>
        <v>78.763333333333335</v>
      </c>
      <c r="AT46" s="316">
        <f t="shared" si="29"/>
        <v>76.84</v>
      </c>
      <c r="AU46" s="316">
        <f t="shared" si="29"/>
        <v>74.916666666666671</v>
      </c>
      <c r="AV46" s="316">
        <f t="shared" si="29"/>
        <v>74.916666666666671</v>
      </c>
      <c r="AW46" s="316">
        <f t="shared" si="29"/>
        <v>74.916666666666671</v>
      </c>
      <c r="AX46" s="316">
        <f t="shared" si="29"/>
        <v>74.916666666666671</v>
      </c>
      <c r="AY46" s="316">
        <f t="shared" si="29"/>
        <v>74.916666666666671</v>
      </c>
      <c r="AZ46" s="316">
        <f t="shared" si="29"/>
        <v>74.916666666666671</v>
      </c>
      <c r="BA46" s="316">
        <f t="shared" si="29"/>
        <v>74.916666666666671</v>
      </c>
      <c r="BB46" s="316">
        <f t="shared" si="29"/>
        <v>74.916666666666671</v>
      </c>
      <c r="BC46" s="316">
        <f t="shared" si="29"/>
        <v>74.916666666666671</v>
      </c>
      <c r="BD46" s="316">
        <f t="shared" si="29"/>
        <v>74.916666666666671</v>
      </c>
      <c r="BE46" s="316">
        <f t="shared" si="29"/>
        <v>74.916666666666671</v>
      </c>
      <c r="BF46" s="316">
        <f t="shared" si="29"/>
        <v>74.916666666666671</v>
      </c>
      <c r="BG46" s="316">
        <f t="shared" si="29"/>
        <v>74.916666666666671</v>
      </c>
      <c r="BH46" s="316">
        <f t="shared" si="29"/>
        <v>74.916666666666671</v>
      </c>
      <c r="BI46" s="316">
        <f t="shared" si="29"/>
        <v>74.916666666666671</v>
      </c>
      <c r="BJ46" s="316">
        <f t="shared" si="29"/>
        <v>74.916666666666671</v>
      </c>
      <c r="BK46" s="316">
        <f t="shared" si="29"/>
        <v>74.916666666666671</v>
      </c>
      <c r="BL46" s="316">
        <f t="shared" si="29"/>
        <v>74.916666666666671</v>
      </c>
      <c r="BM46" s="316">
        <f t="shared" si="29"/>
        <v>89.916666666666671</v>
      </c>
      <c r="BN46" s="316">
        <f t="shared" si="29"/>
        <v>100</v>
      </c>
      <c r="BO46" s="316">
        <f t="shared" si="29"/>
        <v>100</v>
      </c>
      <c r="BP46" s="316">
        <f t="shared" si="29"/>
        <v>100</v>
      </c>
      <c r="BQ46" s="316">
        <f t="shared" si="29"/>
        <v>98.076666666666668</v>
      </c>
      <c r="BR46" s="316">
        <f t="shared" ref="BR46:CV46" si="30">IF(BR45=$A$12,BQ46+($B$12*15),IF(BR45=$A$13,BQ46+($B$13*15),IF(BR45=$A$15,IF(BQ46+($B$15*15)&gt;100,100,BQ46+($B$15*15)),IF(BR45=$A$14,IF(BQ46+($B$14*15)&gt;100,100,BQ46+($B$14*15)),IF(BR45=$A$16,IF(BQ46+$B$16*15&gt;100,100,BQ46+$B$16*15),BQ46)))))</f>
        <v>96.14</v>
      </c>
      <c r="BS46" s="316">
        <f t="shared" si="30"/>
        <v>94.203333333333333</v>
      </c>
      <c r="BT46" s="316">
        <f t="shared" si="30"/>
        <v>92.266666666666666</v>
      </c>
      <c r="BU46" s="316">
        <f t="shared" si="30"/>
        <v>90.343333333333334</v>
      </c>
      <c r="BV46" s="316">
        <f t="shared" si="30"/>
        <v>88.42</v>
      </c>
      <c r="BW46" s="316">
        <f t="shared" si="30"/>
        <v>86.49666666666667</v>
      </c>
      <c r="BX46" s="316">
        <f t="shared" si="30"/>
        <v>84.56</v>
      </c>
      <c r="BY46" s="316">
        <f t="shared" si="30"/>
        <v>82.623333333333335</v>
      </c>
      <c r="BZ46" s="316">
        <f t="shared" si="30"/>
        <v>80.686666666666667</v>
      </c>
      <c r="CA46" s="316">
        <f t="shared" si="30"/>
        <v>80.686666666666667</v>
      </c>
      <c r="CB46" s="316">
        <f t="shared" si="30"/>
        <v>80.686666666666667</v>
      </c>
      <c r="CC46" s="316">
        <f t="shared" si="30"/>
        <v>80.686666666666667</v>
      </c>
      <c r="CD46" s="316">
        <f t="shared" si="30"/>
        <v>80.686666666666667</v>
      </c>
      <c r="CE46" s="316">
        <f t="shared" si="30"/>
        <v>80.686666666666667</v>
      </c>
      <c r="CF46" s="316">
        <f t="shared" si="30"/>
        <v>80.686666666666667</v>
      </c>
      <c r="CG46" s="316">
        <f t="shared" si="30"/>
        <v>80.686666666666667</v>
      </c>
      <c r="CH46" s="316">
        <f t="shared" si="30"/>
        <v>80.686666666666667</v>
      </c>
      <c r="CI46" s="316">
        <f t="shared" si="30"/>
        <v>80.686666666666667</v>
      </c>
      <c r="CJ46" s="316">
        <f t="shared" si="30"/>
        <v>80.686666666666667</v>
      </c>
      <c r="CK46" s="316">
        <f t="shared" si="30"/>
        <v>80.686666666666667</v>
      </c>
      <c r="CL46" s="316">
        <f t="shared" si="30"/>
        <v>80.686666666666667</v>
      </c>
      <c r="CM46" s="316">
        <f t="shared" si="30"/>
        <v>80.686666666666667</v>
      </c>
      <c r="CN46" s="316">
        <f t="shared" si="30"/>
        <v>80.686666666666667</v>
      </c>
      <c r="CO46" s="316">
        <f t="shared" si="30"/>
        <v>80.686666666666667</v>
      </c>
      <c r="CP46" s="316">
        <f t="shared" si="30"/>
        <v>80.686666666666667</v>
      </c>
      <c r="CQ46" s="316">
        <f t="shared" si="30"/>
        <v>80.686666666666667</v>
      </c>
      <c r="CR46" s="316">
        <f t="shared" si="30"/>
        <v>80.686666666666667</v>
      </c>
      <c r="CS46" s="316">
        <f t="shared" si="30"/>
        <v>80.686666666666667</v>
      </c>
      <c r="CT46" s="316">
        <f t="shared" si="30"/>
        <v>80.686666666666667</v>
      </c>
      <c r="CU46" s="316">
        <f t="shared" si="30"/>
        <v>80.686666666666667</v>
      </c>
      <c r="CV46" s="316">
        <f t="shared" si="30"/>
        <v>80.686666666666667</v>
      </c>
      <c r="CW46" s="311">
        <f t="shared" ref="CW46" si="31">CL46-10</f>
        <v>70.686666666666667</v>
      </c>
    </row>
    <row r="47" spans="1:101" s="299" customFormat="1" ht="12" x14ac:dyDescent="0.2">
      <c r="A47" s="468"/>
      <c r="B47" s="419" t="s">
        <v>55</v>
      </c>
      <c r="C47" s="304" t="s">
        <v>44</v>
      </c>
      <c r="D47" s="314" t="s">
        <v>45</v>
      </c>
      <c r="E47" s="316"/>
      <c r="F47" s="316"/>
      <c r="G47" s="316"/>
      <c r="H47" s="316"/>
      <c r="I47" s="317" t="s">
        <v>17</v>
      </c>
      <c r="J47" s="317" t="s">
        <v>17</v>
      </c>
      <c r="K47" s="317" t="s">
        <v>17</v>
      </c>
      <c r="L47" s="317" t="s">
        <v>17</v>
      </c>
      <c r="M47" s="316" t="s">
        <v>207</v>
      </c>
      <c r="N47" s="316" t="s">
        <v>207</v>
      </c>
      <c r="O47" s="316" t="s">
        <v>23</v>
      </c>
      <c r="P47" s="316" t="s">
        <v>23</v>
      </c>
      <c r="Q47" s="316" t="s">
        <v>23</v>
      </c>
      <c r="R47" s="316" t="s">
        <v>23</v>
      </c>
      <c r="S47" s="316" t="s">
        <v>23</v>
      </c>
      <c r="T47" s="316" t="s">
        <v>23</v>
      </c>
      <c r="U47" s="316" t="s">
        <v>23</v>
      </c>
      <c r="V47" s="316" t="s">
        <v>23</v>
      </c>
      <c r="W47" s="316" t="s">
        <v>23</v>
      </c>
      <c r="X47" s="316" t="s">
        <v>23</v>
      </c>
      <c r="Y47" s="316" t="s">
        <v>23</v>
      </c>
      <c r="Z47" s="316" t="s">
        <v>23</v>
      </c>
      <c r="AA47" s="316" t="s">
        <v>23</v>
      </c>
      <c r="AB47" s="316" t="s">
        <v>23</v>
      </c>
      <c r="AC47" s="316" t="s">
        <v>23</v>
      </c>
      <c r="AD47" s="316" t="s">
        <v>23</v>
      </c>
      <c r="AE47" s="316" t="s">
        <v>23</v>
      </c>
      <c r="AF47" s="316" t="s">
        <v>23</v>
      </c>
      <c r="AG47" s="316" t="s">
        <v>23</v>
      </c>
      <c r="AH47" s="316" t="s">
        <v>23</v>
      </c>
      <c r="AI47" s="316" t="s">
        <v>23</v>
      </c>
      <c r="AJ47" s="316" t="s">
        <v>23</v>
      </c>
      <c r="AK47" s="316" t="s">
        <v>23</v>
      </c>
      <c r="AL47" s="316" t="s">
        <v>23</v>
      </c>
      <c r="AM47" s="316" t="s">
        <v>23</v>
      </c>
      <c r="AN47" s="316" t="s">
        <v>23</v>
      </c>
      <c r="AO47" s="316" t="s">
        <v>23</v>
      </c>
      <c r="AP47" s="316" t="s">
        <v>23</v>
      </c>
      <c r="AQ47" s="316" t="s">
        <v>23</v>
      </c>
      <c r="AR47" s="316" t="s">
        <v>23</v>
      </c>
      <c r="AS47" s="316" t="s">
        <v>23</v>
      </c>
      <c r="AT47" s="316" t="s">
        <v>23</v>
      </c>
      <c r="AU47" s="316" t="s">
        <v>23</v>
      </c>
      <c r="AV47" s="316" t="s">
        <v>23</v>
      </c>
      <c r="AW47" s="316" t="s">
        <v>23</v>
      </c>
      <c r="AX47" s="316" t="s">
        <v>23</v>
      </c>
      <c r="AY47" s="316" t="s">
        <v>23</v>
      </c>
      <c r="AZ47" s="316" t="s">
        <v>23</v>
      </c>
      <c r="BA47" s="316" t="s">
        <v>23</v>
      </c>
      <c r="BB47" s="316" t="s">
        <v>207</v>
      </c>
      <c r="BC47" s="317" t="s">
        <v>17</v>
      </c>
      <c r="BD47" s="317" t="s">
        <v>17</v>
      </c>
      <c r="BE47" s="317" t="s">
        <v>17</v>
      </c>
      <c r="BF47" s="317" t="s">
        <v>17</v>
      </c>
      <c r="BG47" s="316" t="s">
        <v>207</v>
      </c>
      <c r="BH47" s="316" t="s">
        <v>207</v>
      </c>
      <c r="BI47" s="316"/>
      <c r="BJ47" s="316"/>
      <c r="BK47" s="316"/>
      <c r="BL47" s="316"/>
      <c r="BM47" s="316"/>
      <c r="BN47" s="316"/>
      <c r="BO47" s="316"/>
      <c r="BP47" s="316"/>
      <c r="BQ47" s="316"/>
      <c r="BR47" s="316"/>
      <c r="BS47" s="316"/>
      <c r="BT47" s="316"/>
      <c r="BU47" s="316"/>
      <c r="BV47" s="316"/>
      <c r="BW47" s="316"/>
      <c r="BX47" s="316"/>
      <c r="BY47" s="316"/>
      <c r="BZ47" s="316"/>
      <c r="CA47" s="316"/>
      <c r="CB47" s="316"/>
      <c r="CC47" s="316"/>
      <c r="CD47" s="316"/>
      <c r="CE47" s="316"/>
      <c r="CF47" s="316"/>
      <c r="CG47" s="316"/>
      <c r="CH47" s="316"/>
      <c r="CI47" s="316"/>
      <c r="CJ47" s="316"/>
      <c r="CK47" s="316"/>
      <c r="CL47" s="316"/>
      <c r="CM47" s="316"/>
      <c r="CN47" s="316"/>
      <c r="CO47" s="316"/>
      <c r="CP47" s="316"/>
      <c r="CQ47" s="316"/>
      <c r="CR47" s="316"/>
      <c r="CS47" s="316"/>
      <c r="CT47" s="316"/>
      <c r="CU47" s="316"/>
      <c r="CV47" s="316"/>
      <c r="CW47" s="303" t="s">
        <v>46</v>
      </c>
    </row>
    <row r="48" spans="1:101" s="303" customFormat="1" ht="12" hidden="1" x14ac:dyDescent="0.2">
      <c r="A48" s="468"/>
      <c r="B48" s="420"/>
      <c r="C48" s="304" t="s">
        <v>37</v>
      </c>
      <c r="D48" s="315">
        <v>80</v>
      </c>
      <c r="E48" s="316">
        <f>IF(E47=$A$12,D48+($B$12*15),IF(E47=$A$13,D48+($B$13*15),IF(E47=$A$15,IF(D48+($B$15*15)&gt;100,100,D48+($B$15*15)),IF(E47=$A$14,IF(D48+($B$14*15)&gt;100,100,D48+($B$14*15)),IF(E47=$A$16,IF(D48+$B$16*15&gt;100,100,D48+$B$16*15),D48)))))</f>
        <v>80</v>
      </c>
      <c r="F48" s="316">
        <f t="shared" ref="F48:BQ48" si="32">IF(F47=$A$12,E48+($B$12*15),IF(F47=$A$13,E48+($B$13*15),IF(F47=$A$15,IF(E48+($B$15*15)&gt;100,100,E48+($B$15*15)),IF(F47=$A$14,IF(E48+($B$14*15)&gt;100,100,E48+($B$14*15)),IF(F47=$A$16,IF(E48+$B$16*15&gt;100,100,E48+$B$16*15),E48)))))</f>
        <v>80</v>
      </c>
      <c r="G48" s="316">
        <f t="shared" si="32"/>
        <v>80</v>
      </c>
      <c r="H48" s="316">
        <f t="shared" si="32"/>
        <v>80</v>
      </c>
      <c r="I48" s="316">
        <f t="shared" si="32"/>
        <v>100</v>
      </c>
      <c r="J48" s="316">
        <f t="shared" si="32"/>
        <v>100</v>
      </c>
      <c r="K48" s="316">
        <f t="shared" si="32"/>
        <v>100</v>
      </c>
      <c r="L48" s="316">
        <f t="shared" si="32"/>
        <v>100</v>
      </c>
      <c r="M48" s="316">
        <f t="shared" si="32"/>
        <v>98.076666666666668</v>
      </c>
      <c r="N48" s="316">
        <f t="shared" si="32"/>
        <v>96.153333333333336</v>
      </c>
      <c r="O48" s="316">
        <f t="shared" si="32"/>
        <v>94.216666666666669</v>
      </c>
      <c r="P48" s="316">
        <f t="shared" si="32"/>
        <v>92.28</v>
      </c>
      <c r="Q48" s="316">
        <f t="shared" si="32"/>
        <v>90.343333333333334</v>
      </c>
      <c r="R48" s="316">
        <f t="shared" si="32"/>
        <v>88.406666666666666</v>
      </c>
      <c r="S48" s="316">
        <f t="shared" si="32"/>
        <v>86.47</v>
      </c>
      <c r="T48" s="316">
        <f t="shared" si="32"/>
        <v>84.533333333333331</v>
      </c>
      <c r="U48" s="316">
        <f t="shared" si="32"/>
        <v>82.596666666666664</v>
      </c>
      <c r="V48" s="316">
        <f t="shared" si="32"/>
        <v>80.66</v>
      </c>
      <c r="W48" s="316">
        <f t="shared" si="32"/>
        <v>78.723333333333329</v>
      </c>
      <c r="X48" s="316">
        <f t="shared" si="32"/>
        <v>76.786666666666662</v>
      </c>
      <c r="Y48" s="316">
        <f t="shared" si="32"/>
        <v>74.849999999999994</v>
      </c>
      <c r="Z48" s="316">
        <f t="shared" si="32"/>
        <v>72.913333333333327</v>
      </c>
      <c r="AA48" s="316">
        <f t="shared" si="32"/>
        <v>70.976666666666659</v>
      </c>
      <c r="AB48" s="316">
        <f t="shared" si="32"/>
        <v>69.039999999999992</v>
      </c>
      <c r="AC48" s="316">
        <f t="shared" si="32"/>
        <v>67.103333333333325</v>
      </c>
      <c r="AD48" s="316">
        <f t="shared" si="32"/>
        <v>65.166666666666657</v>
      </c>
      <c r="AE48" s="316">
        <f t="shared" si="32"/>
        <v>63.22999999999999</v>
      </c>
      <c r="AF48" s="316">
        <f t="shared" si="32"/>
        <v>61.293333333333322</v>
      </c>
      <c r="AG48" s="316">
        <f t="shared" si="32"/>
        <v>59.356666666666655</v>
      </c>
      <c r="AH48" s="316">
        <f t="shared" si="32"/>
        <v>57.419999999999987</v>
      </c>
      <c r="AI48" s="316">
        <f t="shared" si="32"/>
        <v>55.48333333333332</v>
      </c>
      <c r="AJ48" s="316">
        <f t="shared" si="32"/>
        <v>53.546666666666653</v>
      </c>
      <c r="AK48" s="316">
        <f t="shared" si="32"/>
        <v>51.609999999999985</v>
      </c>
      <c r="AL48" s="316">
        <f t="shared" si="32"/>
        <v>49.673333333333318</v>
      </c>
      <c r="AM48" s="316">
        <f t="shared" si="32"/>
        <v>47.73666666666665</v>
      </c>
      <c r="AN48" s="316">
        <f t="shared" si="32"/>
        <v>45.799999999999983</v>
      </c>
      <c r="AO48" s="316">
        <f t="shared" si="32"/>
        <v>43.863333333333316</v>
      </c>
      <c r="AP48" s="316">
        <f t="shared" si="32"/>
        <v>41.926666666666648</v>
      </c>
      <c r="AQ48" s="316">
        <f t="shared" si="32"/>
        <v>39.989999999999981</v>
      </c>
      <c r="AR48" s="316">
        <f t="shared" si="32"/>
        <v>38.053333333333313</v>
      </c>
      <c r="AS48" s="316">
        <f t="shared" si="32"/>
        <v>36.116666666666646</v>
      </c>
      <c r="AT48" s="316">
        <f t="shared" si="32"/>
        <v>34.179999999999978</v>
      </c>
      <c r="AU48" s="316">
        <f t="shared" si="32"/>
        <v>32.243333333333311</v>
      </c>
      <c r="AV48" s="316">
        <f t="shared" si="32"/>
        <v>30.306666666666644</v>
      </c>
      <c r="AW48" s="316">
        <f t="shared" si="32"/>
        <v>28.369999999999976</v>
      </c>
      <c r="AX48" s="316">
        <f t="shared" si="32"/>
        <v>26.433333333333309</v>
      </c>
      <c r="AY48" s="316">
        <f t="shared" si="32"/>
        <v>24.496666666666641</v>
      </c>
      <c r="AZ48" s="316">
        <f t="shared" si="32"/>
        <v>22.559999999999974</v>
      </c>
      <c r="BA48" s="316">
        <f t="shared" si="32"/>
        <v>20.623333333333306</v>
      </c>
      <c r="BB48" s="316">
        <f t="shared" si="32"/>
        <v>18.699999999999974</v>
      </c>
      <c r="BC48" s="316">
        <f t="shared" si="32"/>
        <v>43.699999999999974</v>
      </c>
      <c r="BD48" s="316">
        <f t="shared" si="32"/>
        <v>68.699999999999974</v>
      </c>
      <c r="BE48" s="316">
        <f t="shared" si="32"/>
        <v>93.699999999999974</v>
      </c>
      <c r="BF48" s="316">
        <f t="shared" si="32"/>
        <v>100</v>
      </c>
      <c r="BG48" s="316">
        <f t="shared" si="32"/>
        <v>98.076666666666668</v>
      </c>
      <c r="BH48" s="316">
        <f t="shared" si="32"/>
        <v>96.153333333333336</v>
      </c>
      <c r="BI48" s="316">
        <f t="shared" si="32"/>
        <v>96.153333333333336</v>
      </c>
      <c r="BJ48" s="316">
        <f t="shared" si="32"/>
        <v>96.153333333333336</v>
      </c>
      <c r="BK48" s="316">
        <f t="shared" si="32"/>
        <v>96.153333333333336</v>
      </c>
      <c r="BL48" s="316">
        <f t="shared" si="32"/>
        <v>96.153333333333336</v>
      </c>
      <c r="BM48" s="316">
        <f t="shared" si="32"/>
        <v>96.153333333333336</v>
      </c>
      <c r="BN48" s="316">
        <f t="shared" si="32"/>
        <v>96.153333333333336</v>
      </c>
      <c r="BO48" s="316">
        <f t="shared" si="32"/>
        <v>96.153333333333336</v>
      </c>
      <c r="BP48" s="316">
        <f t="shared" si="32"/>
        <v>96.153333333333336</v>
      </c>
      <c r="BQ48" s="316">
        <f t="shared" si="32"/>
        <v>96.153333333333336</v>
      </c>
      <c r="BR48" s="316">
        <f t="shared" ref="BR48:CV48" si="33">IF(BR47=$A$12,BQ48+($B$12*15),IF(BR47=$A$13,BQ48+($B$13*15),IF(BR47=$A$15,IF(BQ48+($B$15*15)&gt;100,100,BQ48+($B$15*15)),IF(BR47=$A$14,IF(BQ48+($B$14*15)&gt;100,100,BQ48+($B$14*15)),IF(BR47=$A$16,IF(BQ48+$B$16*15&gt;100,100,BQ48+$B$16*15),BQ48)))))</f>
        <v>96.153333333333336</v>
      </c>
      <c r="BS48" s="316">
        <f t="shared" si="33"/>
        <v>96.153333333333336</v>
      </c>
      <c r="BT48" s="316">
        <f t="shared" si="33"/>
        <v>96.153333333333336</v>
      </c>
      <c r="BU48" s="316">
        <f t="shared" si="33"/>
        <v>96.153333333333336</v>
      </c>
      <c r="BV48" s="316">
        <f t="shared" si="33"/>
        <v>96.153333333333336</v>
      </c>
      <c r="BW48" s="316">
        <f t="shared" si="33"/>
        <v>96.153333333333336</v>
      </c>
      <c r="BX48" s="316">
        <f t="shared" si="33"/>
        <v>96.153333333333336</v>
      </c>
      <c r="BY48" s="316">
        <f t="shared" si="33"/>
        <v>96.153333333333336</v>
      </c>
      <c r="BZ48" s="316">
        <f t="shared" si="33"/>
        <v>96.153333333333336</v>
      </c>
      <c r="CA48" s="316">
        <f t="shared" si="33"/>
        <v>96.153333333333336</v>
      </c>
      <c r="CB48" s="316">
        <f t="shared" si="33"/>
        <v>96.153333333333336</v>
      </c>
      <c r="CC48" s="316">
        <f t="shared" si="33"/>
        <v>96.153333333333336</v>
      </c>
      <c r="CD48" s="316">
        <f t="shared" si="33"/>
        <v>96.153333333333336</v>
      </c>
      <c r="CE48" s="316">
        <f t="shared" si="33"/>
        <v>96.153333333333336</v>
      </c>
      <c r="CF48" s="316">
        <f t="shared" si="33"/>
        <v>96.153333333333336</v>
      </c>
      <c r="CG48" s="316">
        <f t="shared" si="33"/>
        <v>96.153333333333336</v>
      </c>
      <c r="CH48" s="316">
        <f t="shared" si="33"/>
        <v>96.153333333333336</v>
      </c>
      <c r="CI48" s="316">
        <f t="shared" si="33"/>
        <v>96.153333333333336</v>
      </c>
      <c r="CJ48" s="316">
        <f t="shared" si="33"/>
        <v>96.153333333333336</v>
      </c>
      <c r="CK48" s="316">
        <f t="shared" si="33"/>
        <v>96.153333333333336</v>
      </c>
      <c r="CL48" s="316">
        <f t="shared" si="33"/>
        <v>96.153333333333336</v>
      </c>
      <c r="CM48" s="316">
        <f t="shared" si="33"/>
        <v>96.153333333333336</v>
      </c>
      <c r="CN48" s="316">
        <f t="shared" si="33"/>
        <v>96.153333333333336</v>
      </c>
      <c r="CO48" s="316">
        <f t="shared" si="33"/>
        <v>96.153333333333336</v>
      </c>
      <c r="CP48" s="316">
        <f t="shared" si="33"/>
        <v>96.153333333333336</v>
      </c>
      <c r="CQ48" s="316">
        <f t="shared" si="33"/>
        <v>96.153333333333336</v>
      </c>
      <c r="CR48" s="316">
        <f t="shared" si="33"/>
        <v>96.153333333333336</v>
      </c>
      <c r="CS48" s="316">
        <f t="shared" si="33"/>
        <v>96.153333333333336</v>
      </c>
      <c r="CT48" s="316">
        <f t="shared" si="33"/>
        <v>96.153333333333336</v>
      </c>
      <c r="CU48" s="316">
        <f t="shared" si="33"/>
        <v>96.153333333333336</v>
      </c>
      <c r="CV48" s="316">
        <f t="shared" si="33"/>
        <v>96.153333333333336</v>
      </c>
      <c r="CW48" s="311">
        <f t="shared" ref="CW48" si="34">CL48-10</f>
        <v>86.153333333333336</v>
      </c>
    </row>
    <row r="49" spans="1:101" s="299" customFormat="1" ht="12" x14ac:dyDescent="0.2">
      <c r="A49" s="468"/>
      <c r="B49" s="419" t="s">
        <v>56</v>
      </c>
      <c r="C49" s="304" t="s">
        <v>44</v>
      </c>
      <c r="D49" s="314" t="s">
        <v>45</v>
      </c>
      <c r="E49" s="316"/>
      <c r="F49" s="316"/>
      <c r="G49" s="316"/>
      <c r="H49" s="316"/>
      <c r="I49" s="317" t="s">
        <v>13</v>
      </c>
      <c r="J49" s="317" t="s">
        <v>13</v>
      </c>
      <c r="K49" s="317" t="s">
        <v>13</v>
      </c>
      <c r="L49" s="317" t="s">
        <v>13</v>
      </c>
      <c r="M49" s="316" t="s">
        <v>207</v>
      </c>
      <c r="N49" s="316" t="s">
        <v>23</v>
      </c>
      <c r="O49" s="316" t="s">
        <v>23</v>
      </c>
      <c r="P49" s="316" t="s">
        <v>23</v>
      </c>
      <c r="Q49" s="316" t="s">
        <v>23</v>
      </c>
      <c r="R49" s="316" t="s">
        <v>23</v>
      </c>
      <c r="S49" s="316" t="s">
        <v>23</v>
      </c>
      <c r="T49" s="316" t="s">
        <v>23</v>
      </c>
      <c r="U49" s="316" t="s">
        <v>23</v>
      </c>
      <c r="V49" s="316" t="s">
        <v>23</v>
      </c>
      <c r="W49" s="316" t="s">
        <v>23</v>
      </c>
      <c r="X49" s="316" t="s">
        <v>23</v>
      </c>
      <c r="Y49" s="316" t="s">
        <v>23</v>
      </c>
      <c r="Z49" s="316" t="s">
        <v>23</v>
      </c>
      <c r="AA49" s="316" t="s">
        <v>23</v>
      </c>
      <c r="AB49" s="316" t="s">
        <v>23</v>
      </c>
      <c r="AC49" s="316" t="s">
        <v>23</v>
      </c>
      <c r="AD49" s="316" t="s">
        <v>23</v>
      </c>
      <c r="AE49" s="316" t="s">
        <v>23</v>
      </c>
      <c r="AF49" s="316" t="s">
        <v>23</v>
      </c>
      <c r="AG49" s="316" t="s">
        <v>23</v>
      </c>
      <c r="AH49" s="316" t="s">
        <v>23</v>
      </c>
      <c r="AI49" s="316" t="s">
        <v>23</v>
      </c>
      <c r="AJ49" s="316" t="s">
        <v>23</v>
      </c>
      <c r="AK49" s="316" t="s">
        <v>23</v>
      </c>
      <c r="AL49" s="316" t="s">
        <v>23</v>
      </c>
      <c r="AM49" s="316" t="s">
        <v>23</v>
      </c>
      <c r="AN49" s="316" t="s">
        <v>23</v>
      </c>
      <c r="AO49" s="316" t="s">
        <v>23</v>
      </c>
      <c r="AP49" s="316" t="s">
        <v>23</v>
      </c>
      <c r="AQ49" s="316" t="s">
        <v>23</v>
      </c>
      <c r="AR49" s="316" t="s">
        <v>23</v>
      </c>
      <c r="AS49" s="316" t="s">
        <v>23</v>
      </c>
      <c r="AT49" s="316" t="s">
        <v>23</v>
      </c>
      <c r="AU49" s="316" t="s">
        <v>23</v>
      </c>
      <c r="AV49" s="316" t="s">
        <v>23</v>
      </c>
      <c r="AW49" s="316" t="s">
        <v>23</v>
      </c>
      <c r="AX49" s="316" t="s">
        <v>23</v>
      </c>
      <c r="AY49" s="316" t="s">
        <v>23</v>
      </c>
      <c r="AZ49" s="316" t="s">
        <v>23</v>
      </c>
      <c r="BA49" s="316" t="s">
        <v>23</v>
      </c>
      <c r="BB49" s="316" t="s">
        <v>207</v>
      </c>
      <c r="BC49" s="316" t="s">
        <v>207</v>
      </c>
      <c r="BD49" s="317" t="s">
        <v>13</v>
      </c>
      <c r="BE49" s="317" t="s">
        <v>13</v>
      </c>
      <c r="BF49" s="317" t="s">
        <v>13</v>
      </c>
      <c r="BG49" s="317" t="s">
        <v>13</v>
      </c>
      <c r="BH49" s="317" t="s">
        <v>13</v>
      </c>
      <c r="BI49" s="316" t="s">
        <v>207</v>
      </c>
      <c r="BJ49" s="316"/>
      <c r="BK49" s="316"/>
      <c r="BL49" s="316"/>
      <c r="BM49" s="316"/>
      <c r="BN49" s="316"/>
      <c r="BO49" s="316"/>
      <c r="BP49" s="316"/>
      <c r="BQ49" s="316"/>
      <c r="BR49" s="316"/>
      <c r="BS49" s="316"/>
      <c r="BT49" s="316"/>
      <c r="BU49" s="316"/>
      <c r="BV49" s="316"/>
      <c r="BW49" s="316"/>
      <c r="BX49" s="316"/>
      <c r="BY49" s="316"/>
      <c r="BZ49" s="316"/>
      <c r="CA49" s="316"/>
      <c r="CB49" s="316"/>
      <c r="CC49" s="316"/>
      <c r="CD49" s="316"/>
      <c r="CE49" s="316"/>
      <c r="CF49" s="316"/>
      <c r="CG49" s="316"/>
      <c r="CH49" s="316"/>
      <c r="CI49" s="316"/>
      <c r="CJ49" s="316"/>
      <c r="CK49" s="316"/>
      <c r="CL49" s="316"/>
      <c r="CM49" s="316"/>
      <c r="CN49" s="316"/>
      <c r="CO49" s="316"/>
      <c r="CP49" s="316"/>
      <c r="CQ49" s="316"/>
      <c r="CR49" s="316"/>
      <c r="CS49" s="316"/>
      <c r="CT49" s="316"/>
      <c r="CU49" s="316"/>
      <c r="CV49" s="316"/>
      <c r="CW49" s="303" t="s">
        <v>46</v>
      </c>
    </row>
    <row r="50" spans="1:101" s="303" customFormat="1" ht="12" hidden="1" x14ac:dyDescent="0.2">
      <c r="A50" s="468"/>
      <c r="B50" s="420"/>
      <c r="C50" s="304" t="s">
        <v>37</v>
      </c>
      <c r="D50" s="315">
        <v>80</v>
      </c>
      <c r="E50" s="316">
        <f>IF(E49=$A$12,D50+($B$12*15),IF(E49=$A$13,D50+($B$13*15),IF(E49=$A$15,IF(D50+($B$15*15)&gt;100,100,D50+($B$15*15)),IF(E49=$A$14,IF(D50+($B$14*15)&gt;100,100,D50+($B$14*15)),IF(E49=$A$16,IF(D50+$B$16*15&gt;100,100,D50+$B$16*15),D50)))))</f>
        <v>80</v>
      </c>
      <c r="F50" s="316">
        <f t="shared" ref="F50:BQ50" si="35">IF(F49=$A$12,E50+($B$12*15),IF(F49=$A$13,E50+($B$13*15),IF(F49=$A$15,IF(E50+($B$15*15)&gt;100,100,E50+($B$15*15)),IF(F49=$A$14,IF(E50+($B$14*15)&gt;100,100,E50+($B$14*15)),IF(F49=$A$16,IF(E50+$B$16*15&gt;100,100,E50+$B$16*15),E50)))))</f>
        <v>80</v>
      </c>
      <c r="G50" s="316">
        <f t="shared" si="35"/>
        <v>80</v>
      </c>
      <c r="H50" s="316">
        <f t="shared" si="35"/>
        <v>80</v>
      </c>
      <c r="I50" s="316">
        <f t="shared" si="35"/>
        <v>95</v>
      </c>
      <c r="J50" s="316">
        <f t="shared" si="35"/>
        <v>100</v>
      </c>
      <c r="K50" s="316">
        <f t="shared" si="35"/>
        <v>100</v>
      </c>
      <c r="L50" s="316">
        <f t="shared" si="35"/>
        <v>100</v>
      </c>
      <c r="M50" s="316">
        <f t="shared" si="35"/>
        <v>98.076666666666668</v>
      </c>
      <c r="N50" s="316">
        <f t="shared" si="35"/>
        <v>96.14</v>
      </c>
      <c r="O50" s="316">
        <f t="shared" si="35"/>
        <v>94.203333333333333</v>
      </c>
      <c r="P50" s="316">
        <f t="shared" si="35"/>
        <v>92.266666666666666</v>
      </c>
      <c r="Q50" s="316">
        <f t="shared" si="35"/>
        <v>90.33</v>
      </c>
      <c r="R50" s="316">
        <f t="shared" si="35"/>
        <v>88.393333333333331</v>
      </c>
      <c r="S50" s="316">
        <f t="shared" si="35"/>
        <v>86.456666666666663</v>
      </c>
      <c r="T50" s="316">
        <f t="shared" si="35"/>
        <v>84.52</v>
      </c>
      <c r="U50" s="316">
        <f t="shared" si="35"/>
        <v>82.583333333333329</v>
      </c>
      <c r="V50" s="316">
        <f t="shared" si="35"/>
        <v>80.646666666666661</v>
      </c>
      <c r="W50" s="316">
        <f t="shared" si="35"/>
        <v>78.709999999999994</v>
      </c>
      <c r="X50" s="316">
        <f t="shared" si="35"/>
        <v>76.773333333333326</v>
      </c>
      <c r="Y50" s="316">
        <f t="shared" si="35"/>
        <v>74.836666666666659</v>
      </c>
      <c r="Z50" s="316">
        <f t="shared" si="35"/>
        <v>72.899999999999991</v>
      </c>
      <c r="AA50" s="316">
        <f t="shared" si="35"/>
        <v>70.963333333333324</v>
      </c>
      <c r="AB50" s="316">
        <f t="shared" si="35"/>
        <v>69.026666666666657</v>
      </c>
      <c r="AC50" s="316">
        <f t="shared" si="35"/>
        <v>67.089999999999989</v>
      </c>
      <c r="AD50" s="316">
        <f t="shared" si="35"/>
        <v>65.153333333333322</v>
      </c>
      <c r="AE50" s="316">
        <f t="shared" si="35"/>
        <v>63.216666666666654</v>
      </c>
      <c r="AF50" s="316">
        <f t="shared" si="35"/>
        <v>61.279999999999987</v>
      </c>
      <c r="AG50" s="316">
        <f t="shared" si="35"/>
        <v>59.34333333333332</v>
      </c>
      <c r="AH50" s="316">
        <f t="shared" si="35"/>
        <v>57.406666666666652</v>
      </c>
      <c r="AI50" s="316">
        <f t="shared" si="35"/>
        <v>55.469999999999985</v>
      </c>
      <c r="AJ50" s="316">
        <f t="shared" si="35"/>
        <v>53.533333333333317</v>
      </c>
      <c r="AK50" s="316">
        <f t="shared" si="35"/>
        <v>51.59666666666665</v>
      </c>
      <c r="AL50" s="316">
        <f t="shared" si="35"/>
        <v>49.659999999999982</v>
      </c>
      <c r="AM50" s="316">
        <f t="shared" si="35"/>
        <v>47.723333333333315</v>
      </c>
      <c r="AN50" s="316">
        <f t="shared" si="35"/>
        <v>45.786666666666648</v>
      </c>
      <c r="AO50" s="316">
        <f t="shared" si="35"/>
        <v>43.84999999999998</v>
      </c>
      <c r="AP50" s="316">
        <f t="shared" si="35"/>
        <v>41.913333333333313</v>
      </c>
      <c r="AQ50" s="316">
        <f t="shared" si="35"/>
        <v>39.976666666666645</v>
      </c>
      <c r="AR50" s="316">
        <f t="shared" si="35"/>
        <v>38.039999999999978</v>
      </c>
      <c r="AS50" s="316">
        <f t="shared" si="35"/>
        <v>36.10333333333331</v>
      </c>
      <c r="AT50" s="316">
        <f t="shared" si="35"/>
        <v>34.166666666666643</v>
      </c>
      <c r="AU50" s="316">
        <f t="shared" si="35"/>
        <v>32.229999999999976</v>
      </c>
      <c r="AV50" s="316">
        <f t="shared" si="35"/>
        <v>30.293333333333308</v>
      </c>
      <c r="AW50" s="316">
        <f t="shared" si="35"/>
        <v>28.356666666666641</v>
      </c>
      <c r="AX50" s="316">
        <f t="shared" si="35"/>
        <v>26.419999999999973</v>
      </c>
      <c r="AY50" s="316">
        <f t="shared" si="35"/>
        <v>24.483333333333306</v>
      </c>
      <c r="AZ50" s="316">
        <f t="shared" si="35"/>
        <v>22.546666666666638</v>
      </c>
      <c r="BA50" s="316">
        <f t="shared" si="35"/>
        <v>20.609999999999971</v>
      </c>
      <c r="BB50" s="316">
        <f t="shared" si="35"/>
        <v>18.686666666666639</v>
      </c>
      <c r="BC50" s="316">
        <f t="shared" si="35"/>
        <v>16.763333333333307</v>
      </c>
      <c r="BD50" s="316">
        <f t="shared" si="35"/>
        <v>31.763333333333307</v>
      </c>
      <c r="BE50" s="316">
        <f t="shared" si="35"/>
        <v>46.763333333333307</v>
      </c>
      <c r="BF50" s="316">
        <f t="shared" si="35"/>
        <v>61.763333333333307</v>
      </c>
      <c r="BG50" s="316">
        <f t="shared" si="35"/>
        <v>76.763333333333307</v>
      </c>
      <c r="BH50" s="316">
        <f t="shared" si="35"/>
        <v>91.763333333333307</v>
      </c>
      <c r="BI50" s="316">
        <f t="shared" si="35"/>
        <v>89.839999999999975</v>
      </c>
      <c r="BJ50" s="316">
        <f t="shared" si="35"/>
        <v>89.839999999999975</v>
      </c>
      <c r="BK50" s="316">
        <f t="shared" si="35"/>
        <v>89.839999999999975</v>
      </c>
      <c r="BL50" s="316">
        <f t="shared" si="35"/>
        <v>89.839999999999975</v>
      </c>
      <c r="BM50" s="316">
        <f t="shared" si="35"/>
        <v>89.839999999999975</v>
      </c>
      <c r="BN50" s="316">
        <f t="shared" si="35"/>
        <v>89.839999999999975</v>
      </c>
      <c r="BO50" s="316">
        <f t="shared" si="35"/>
        <v>89.839999999999975</v>
      </c>
      <c r="BP50" s="316">
        <f t="shared" si="35"/>
        <v>89.839999999999975</v>
      </c>
      <c r="BQ50" s="316">
        <f t="shared" si="35"/>
        <v>89.839999999999975</v>
      </c>
      <c r="BR50" s="316">
        <f t="shared" ref="BR50:CV50" si="36">IF(BR49=$A$12,BQ50+($B$12*15),IF(BR49=$A$13,BQ50+($B$13*15),IF(BR49=$A$15,IF(BQ50+($B$15*15)&gt;100,100,BQ50+($B$15*15)),IF(BR49=$A$14,IF(BQ50+($B$14*15)&gt;100,100,BQ50+($B$14*15)),IF(BR49=$A$16,IF(BQ50+$B$16*15&gt;100,100,BQ50+$B$16*15),BQ50)))))</f>
        <v>89.839999999999975</v>
      </c>
      <c r="BS50" s="316">
        <f t="shared" si="36"/>
        <v>89.839999999999975</v>
      </c>
      <c r="BT50" s="316">
        <f t="shared" si="36"/>
        <v>89.839999999999975</v>
      </c>
      <c r="BU50" s="316">
        <f t="shared" si="36"/>
        <v>89.839999999999975</v>
      </c>
      <c r="BV50" s="316">
        <f t="shared" si="36"/>
        <v>89.839999999999975</v>
      </c>
      <c r="BW50" s="316">
        <f t="shared" si="36"/>
        <v>89.839999999999975</v>
      </c>
      <c r="BX50" s="316">
        <f t="shared" si="36"/>
        <v>89.839999999999975</v>
      </c>
      <c r="BY50" s="316">
        <f t="shared" si="36"/>
        <v>89.839999999999975</v>
      </c>
      <c r="BZ50" s="316">
        <f t="shared" si="36"/>
        <v>89.839999999999975</v>
      </c>
      <c r="CA50" s="316">
        <f t="shared" si="36"/>
        <v>89.839999999999975</v>
      </c>
      <c r="CB50" s="316">
        <f t="shared" si="36"/>
        <v>89.839999999999975</v>
      </c>
      <c r="CC50" s="316">
        <f t="shared" si="36"/>
        <v>89.839999999999975</v>
      </c>
      <c r="CD50" s="316">
        <f t="shared" si="36"/>
        <v>89.839999999999975</v>
      </c>
      <c r="CE50" s="316">
        <f t="shared" si="36"/>
        <v>89.839999999999975</v>
      </c>
      <c r="CF50" s="316">
        <f t="shared" si="36"/>
        <v>89.839999999999975</v>
      </c>
      <c r="CG50" s="316">
        <f t="shared" si="36"/>
        <v>89.839999999999975</v>
      </c>
      <c r="CH50" s="316">
        <f t="shared" si="36"/>
        <v>89.839999999999975</v>
      </c>
      <c r="CI50" s="316">
        <f t="shared" si="36"/>
        <v>89.839999999999975</v>
      </c>
      <c r="CJ50" s="316">
        <f t="shared" si="36"/>
        <v>89.839999999999975</v>
      </c>
      <c r="CK50" s="316">
        <f t="shared" si="36"/>
        <v>89.839999999999975</v>
      </c>
      <c r="CL50" s="316">
        <f t="shared" si="36"/>
        <v>89.839999999999975</v>
      </c>
      <c r="CM50" s="316">
        <f t="shared" si="36"/>
        <v>89.839999999999975</v>
      </c>
      <c r="CN50" s="316">
        <f t="shared" si="36"/>
        <v>89.839999999999975</v>
      </c>
      <c r="CO50" s="316">
        <f t="shared" si="36"/>
        <v>89.839999999999975</v>
      </c>
      <c r="CP50" s="316">
        <f t="shared" si="36"/>
        <v>89.839999999999975</v>
      </c>
      <c r="CQ50" s="316">
        <f t="shared" si="36"/>
        <v>89.839999999999975</v>
      </c>
      <c r="CR50" s="316">
        <f t="shared" si="36"/>
        <v>89.839999999999975</v>
      </c>
      <c r="CS50" s="316">
        <f t="shared" si="36"/>
        <v>89.839999999999975</v>
      </c>
      <c r="CT50" s="316">
        <f t="shared" si="36"/>
        <v>89.839999999999975</v>
      </c>
      <c r="CU50" s="316">
        <f t="shared" si="36"/>
        <v>89.839999999999975</v>
      </c>
      <c r="CV50" s="316">
        <f t="shared" si="36"/>
        <v>89.839999999999975</v>
      </c>
      <c r="CW50" s="311">
        <f t="shared" ref="CW50" si="37">CL50-10</f>
        <v>79.839999999999975</v>
      </c>
    </row>
    <row r="51" spans="1:101" s="299" customFormat="1" ht="12" x14ac:dyDescent="0.2">
      <c r="A51" s="468"/>
      <c r="B51" s="419" t="s">
        <v>58</v>
      </c>
      <c r="C51" s="304" t="s">
        <v>44</v>
      </c>
      <c r="D51" s="314" t="s">
        <v>45</v>
      </c>
      <c r="E51" s="316"/>
      <c r="F51" s="316"/>
      <c r="G51" s="316"/>
      <c r="H51" s="316"/>
      <c r="I51" s="316"/>
      <c r="J51" s="316"/>
      <c r="K51" s="316"/>
      <c r="L51" s="316"/>
      <c r="M51" s="317" t="s">
        <v>17</v>
      </c>
      <c r="N51" s="317" t="s">
        <v>17</v>
      </c>
      <c r="O51" s="317" t="s">
        <v>17</v>
      </c>
      <c r="P51" s="317" t="s">
        <v>17</v>
      </c>
      <c r="Q51" s="316" t="s">
        <v>207</v>
      </c>
      <c r="R51" s="316" t="s">
        <v>207</v>
      </c>
      <c r="S51" s="316" t="s">
        <v>23</v>
      </c>
      <c r="T51" s="316" t="s">
        <v>23</v>
      </c>
      <c r="U51" s="316" t="s">
        <v>23</v>
      </c>
      <c r="V51" s="316" t="s">
        <v>23</v>
      </c>
      <c r="W51" s="316" t="s">
        <v>23</v>
      </c>
      <c r="X51" s="316" t="s">
        <v>23</v>
      </c>
      <c r="Y51" s="316" t="s">
        <v>23</v>
      </c>
      <c r="Z51" s="316" t="s">
        <v>23</v>
      </c>
      <c r="AA51" s="316" t="s">
        <v>23</v>
      </c>
      <c r="AB51" s="316" t="s">
        <v>23</v>
      </c>
      <c r="AC51" s="316" t="s">
        <v>23</v>
      </c>
      <c r="AD51" s="316" t="s">
        <v>23</v>
      </c>
      <c r="AE51" s="316" t="s">
        <v>23</v>
      </c>
      <c r="AF51" s="316" t="s">
        <v>23</v>
      </c>
      <c r="AG51" s="316" t="s">
        <v>23</v>
      </c>
      <c r="AH51" s="316" t="s">
        <v>23</v>
      </c>
      <c r="AI51" s="316" t="s">
        <v>23</v>
      </c>
      <c r="AJ51" s="316" t="s">
        <v>23</v>
      </c>
      <c r="AK51" s="316" t="s">
        <v>23</v>
      </c>
      <c r="AL51" s="316" t="s">
        <v>23</v>
      </c>
      <c r="AM51" s="316" t="s">
        <v>23</v>
      </c>
      <c r="AN51" s="316" t="s">
        <v>23</v>
      </c>
      <c r="AO51" s="316" t="s">
        <v>23</v>
      </c>
      <c r="AP51" s="316" t="s">
        <v>23</v>
      </c>
      <c r="AQ51" s="316" t="s">
        <v>23</v>
      </c>
      <c r="AR51" s="316" t="s">
        <v>23</v>
      </c>
      <c r="AS51" s="316" t="s">
        <v>23</v>
      </c>
      <c r="AT51" s="316" t="s">
        <v>23</v>
      </c>
      <c r="AU51" s="316" t="s">
        <v>23</v>
      </c>
      <c r="AV51" s="316" t="s">
        <v>23</v>
      </c>
      <c r="AW51" s="316" t="s">
        <v>23</v>
      </c>
      <c r="AX51" s="316" t="s">
        <v>23</v>
      </c>
      <c r="AY51" s="316" t="s">
        <v>23</v>
      </c>
      <c r="AZ51" s="316" t="s">
        <v>23</v>
      </c>
      <c r="BA51" s="316" t="s">
        <v>23</v>
      </c>
      <c r="BB51" s="316" t="s">
        <v>23</v>
      </c>
      <c r="BC51" s="316" t="s">
        <v>23</v>
      </c>
      <c r="BD51" s="316" t="s">
        <v>23</v>
      </c>
      <c r="BE51" s="316" t="s">
        <v>23</v>
      </c>
      <c r="BF51" s="316" t="s">
        <v>207</v>
      </c>
      <c r="BG51" s="317" t="s">
        <v>17</v>
      </c>
      <c r="BH51" s="317" t="s">
        <v>17</v>
      </c>
      <c r="BI51" s="317" t="s">
        <v>17</v>
      </c>
      <c r="BJ51" s="317" t="s">
        <v>17</v>
      </c>
      <c r="BK51" s="316" t="s">
        <v>207</v>
      </c>
      <c r="BL51" s="316" t="s">
        <v>207</v>
      </c>
      <c r="BM51" s="316"/>
      <c r="BN51" s="316"/>
      <c r="BO51" s="316"/>
      <c r="BP51" s="316"/>
      <c r="BQ51" s="316"/>
      <c r="BR51" s="316"/>
      <c r="BS51" s="316"/>
      <c r="BT51" s="316"/>
      <c r="BU51" s="316"/>
      <c r="BV51" s="316"/>
      <c r="BW51" s="316"/>
      <c r="BX51" s="316"/>
      <c r="BY51" s="316"/>
      <c r="BZ51" s="316"/>
      <c r="CA51" s="316"/>
      <c r="CB51" s="316"/>
      <c r="CC51" s="316"/>
      <c r="CD51" s="316"/>
      <c r="CE51" s="316"/>
      <c r="CF51" s="316"/>
      <c r="CG51" s="316"/>
      <c r="CH51" s="316"/>
      <c r="CI51" s="316"/>
      <c r="CJ51" s="316"/>
      <c r="CK51" s="316"/>
      <c r="CL51" s="316"/>
      <c r="CM51" s="316"/>
      <c r="CN51" s="316"/>
      <c r="CO51" s="316"/>
      <c r="CP51" s="316"/>
      <c r="CQ51" s="316"/>
      <c r="CR51" s="316"/>
      <c r="CS51" s="316"/>
      <c r="CT51" s="316"/>
      <c r="CU51" s="316"/>
      <c r="CV51" s="316"/>
      <c r="CW51" s="303" t="s">
        <v>46</v>
      </c>
    </row>
    <row r="52" spans="1:101" s="303" customFormat="1" ht="12" hidden="1" x14ac:dyDescent="0.2">
      <c r="A52" s="468"/>
      <c r="B52" s="420"/>
      <c r="C52" s="304" t="s">
        <v>37</v>
      </c>
      <c r="D52" s="315">
        <v>80</v>
      </c>
      <c r="E52" s="316">
        <f>IF(E51=$A$12,D52+($B$12*15),IF(E51=$A$13,D52+($B$13*15),IF(E51=$A$15,IF(D52+($B$15*15)&gt;100,100,D52+($B$15*15)),IF(E51=$A$14,IF(D52+($B$14*15)&gt;100,100,D52+($B$14*15)),IF(E51=$A$16,IF(D52+$B$16*15&gt;100,100,D52+$B$16*15),D52)))))</f>
        <v>80</v>
      </c>
      <c r="F52" s="316">
        <f t="shared" ref="F52:BQ52" si="38">IF(F51=$A$12,E52+($B$12*15),IF(F51=$A$13,E52+($B$13*15),IF(F51=$A$15,IF(E52+($B$15*15)&gt;100,100,E52+($B$15*15)),IF(F51=$A$14,IF(E52+($B$14*15)&gt;100,100,E52+($B$14*15)),IF(F51=$A$16,IF(E52+$B$16*15&gt;100,100,E52+$B$16*15),E52)))))</f>
        <v>80</v>
      </c>
      <c r="G52" s="316">
        <f t="shared" si="38"/>
        <v>80</v>
      </c>
      <c r="H52" s="316">
        <f t="shared" si="38"/>
        <v>80</v>
      </c>
      <c r="I52" s="316">
        <f t="shared" si="38"/>
        <v>80</v>
      </c>
      <c r="J52" s="316">
        <f t="shared" si="38"/>
        <v>80</v>
      </c>
      <c r="K52" s="316">
        <f t="shared" si="38"/>
        <v>80</v>
      </c>
      <c r="L52" s="316">
        <f t="shared" si="38"/>
        <v>80</v>
      </c>
      <c r="M52" s="316">
        <f t="shared" si="38"/>
        <v>100</v>
      </c>
      <c r="N52" s="316">
        <f t="shared" si="38"/>
        <v>100</v>
      </c>
      <c r="O52" s="316">
        <f t="shared" si="38"/>
        <v>100</v>
      </c>
      <c r="P52" s="316">
        <f t="shared" si="38"/>
        <v>100</v>
      </c>
      <c r="Q52" s="316">
        <f t="shared" si="38"/>
        <v>98.076666666666668</v>
      </c>
      <c r="R52" s="316">
        <f t="shared" si="38"/>
        <v>96.153333333333336</v>
      </c>
      <c r="S52" s="316">
        <f t="shared" si="38"/>
        <v>94.216666666666669</v>
      </c>
      <c r="T52" s="316">
        <f t="shared" si="38"/>
        <v>92.28</v>
      </c>
      <c r="U52" s="316">
        <f t="shared" si="38"/>
        <v>90.343333333333334</v>
      </c>
      <c r="V52" s="316">
        <f t="shared" si="38"/>
        <v>88.406666666666666</v>
      </c>
      <c r="W52" s="316">
        <f t="shared" si="38"/>
        <v>86.47</v>
      </c>
      <c r="X52" s="316">
        <f t="shared" si="38"/>
        <v>84.533333333333331</v>
      </c>
      <c r="Y52" s="316">
        <f t="shared" si="38"/>
        <v>82.596666666666664</v>
      </c>
      <c r="Z52" s="316">
        <f t="shared" si="38"/>
        <v>80.66</v>
      </c>
      <c r="AA52" s="316">
        <f t="shared" si="38"/>
        <v>78.723333333333329</v>
      </c>
      <c r="AB52" s="316">
        <f t="shared" si="38"/>
        <v>76.786666666666662</v>
      </c>
      <c r="AC52" s="316">
        <f t="shared" si="38"/>
        <v>74.849999999999994</v>
      </c>
      <c r="AD52" s="316">
        <f t="shared" si="38"/>
        <v>72.913333333333327</v>
      </c>
      <c r="AE52" s="316">
        <f t="shared" si="38"/>
        <v>70.976666666666659</v>
      </c>
      <c r="AF52" s="316">
        <f t="shared" si="38"/>
        <v>69.039999999999992</v>
      </c>
      <c r="AG52" s="316">
        <f t="shared" si="38"/>
        <v>67.103333333333325</v>
      </c>
      <c r="AH52" s="316">
        <f t="shared" si="38"/>
        <v>65.166666666666657</v>
      </c>
      <c r="AI52" s="316">
        <f t="shared" si="38"/>
        <v>63.22999999999999</v>
      </c>
      <c r="AJ52" s="316">
        <f t="shared" si="38"/>
        <v>61.293333333333322</v>
      </c>
      <c r="AK52" s="316">
        <f t="shared" si="38"/>
        <v>59.356666666666655</v>
      </c>
      <c r="AL52" s="316">
        <f t="shared" si="38"/>
        <v>57.419999999999987</v>
      </c>
      <c r="AM52" s="316">
        <f t="shared" si="38"/>
        <v>55.48333333333332</v>
      </c>
      <c r="AN52" s="316">
        <f t="shared" si="38"/>
        <v>53.546666666666653</v>
      </c>
      <c r="AO52" s="316">
        <f t="shared" si="38"/>
        <v>51.609999999999985</v>
      </c>
      <c r="AP52" s="316">
        <f t="shared" si="38"/>
        <v>49.673333333333318</v>
      </c>
      <c r="AQ52" s="316">
        <f t="shared" si="38"/>
        <v>47.73666666666665</v>
      </c>
      <c r="AR52" s="316">
        <f t="shared" si="38"/>
        <v>45.799999999999983</v>
      </c>
      <c r="AS52" s="316">
        <f t="shared" si="38"/>
        <v>43.863333333333316</v>
      </c>
      <c r="AT52" s="316">
        <f t="shared" si="38"/>
        <v>41.926666666666648</v>
      </c>
      <c r="AU52" s="316">
        <f t="shared" si="38"/>
        <v>39.989999999999981</v>
      </c>
      <c r="AV52" s="316">
        <f t="shared" si="38"/>
        <v>38.053333333333313</v>
      </c>
      <c r="AW52" s="316">
        <f t="shared" si="38"/>
        <v>36.116666666666646</v>
      </c>
      <c r="AX52" s="316">
        <f t="shared" si="38"/>
        <v>34.179999999999978</v>
      </c>
      <c r="AY52" s="316">
        <f t="shared" si="38"/>
        <v>32.243333333333311</v>
      </c>
      <c r="AZ52" s="316">
        <f t="shared" si="38"/>
        <v>30.306666666666644</v>
      </c>
      <c r="BA52" s="316">
        <f t="shared" si="38"/>
        <v>28.369999999999976</v>
      </c>
      <c r="BB52" s="316">
        <f t="shared" si="38"/>
        <v>26.433333333333309</v>
      </c>
      <c r="BC52" s="316">
        <f t="shared" si="38"/>
        <v>24.496666666666641</v>
      </c>
      <c r="BD52" s="316">
        <f t="shared" si="38"/>
        <v>22.559999999999974</v>
      </c>
      <c r="BE52" s="316">
        <f t="shared" si="38"/>
        <v>20.623333333333306</v>
      </c>
      <c r="BF52" s="316">
        <f t="shared" si="38"/>
        <v>18.699999999999974</v>
      </c>
      <c r="BG52" s="316">
        <f t="shared" si="38"/>
        <v>43.699999999999974</v>
      </c>
      <c r="BH52" s="316">
        <f t="shared" si="38"/>
        <v>68.699999999999974</v>
      </c>
      <c r="BI52" s="316">
        <f t="shared" si="38"/>
        <v>93.699999999999974</v>
      </c>
      <c r="BJ52" s="316">
        <f t="shared" si="38"/>
        <v>100</v>
      </c>
      <c r="BK52" s="316">
        <f t="shared" si="38"/>
        <v>98.076666666666668</v>
      </c>
      <c r="BL52" s="316">
        <f t="shared" si="38"/>
        <v>96.153333333333336</v>
      </c>
      <c r="BM52" s="316">
        <f t="shared" si="38"/>
        <v>96.153333333333336</v>
      </c>
      <c r="BN52" s="316">
        <f t="shared" si="38"/>
        <v>96.153333333333336</v>
      </c>
      <c r="BO52" s="316">
        <f t="shared" si="38"/>
        <v>96.153333333333336</v>
      </c>
      <c r="BP52" s="316">
        <f t="shared" si="38"/>
        <v>96.153333333333336</v>
      </c>
      <c r="BQ52" s="316">
        <f t="shared" si="38"/>
        <v>96.153333333333336</v>
      </c>
      <c r="BR52" s="316">
        <f t="shared" ref="BR52:CV52" si="39">IF(BR51=$A$12,BQ52+($B$12*15),IF(BR51=$A$13,BQ52+($B$13*15),IF(BR51=$A$15,IF(BQ52+($B$15*15)&gt;100,100,BQ52+($B$15*15)),IF(BR51=$A$14,IF(BQ52+($B$14*15)&gt;100,100,BQ52+($B$14*15)),IF(BR51=$A$16,IF(BQ52+$B$16*15&gt;100,100,BQ52+$B$16*15),BQ52)))))</f>
        <v>96.153333333333336</v>
      </c>
      <c r="BS52" s="316">
        <f t="shared" si="39"/>
        <v>96.153333333333336</v>
      </c>
      <c r="BT52" s="316">
        <f t="shared" si="39"/>
        <v>96.153333333333336</v>
      </c>
      <c r="BU52" s="316">
        <f t="shared" si="39"/>
        <v>96.153333333333336</v>
      </c>
      <c r="BV52" s="316">
        <f t="shared" si="39"/>
        <v>96.153333333333336</v>
      </c>
      <c r="BW52" s="316">
        <f t="shared" si="39"/>
        <v>96.153333333333336</v>
      </c>
      <c r="BX52" s="316">
        <f t="shared" si="39"/>
        <v>96.153333333333336</v>
      </c>
      <c r="BY52" s="316">
        <f t="shared" si="39"/>
        <v>96.153333333333336</v>
      </c>
      <c r="BZ52" s="316">
        <f t="shared" si="39"/>
        <v>96.153333333333336</v>
      </c>
      <c r="CA52" s="316">
        <f t="shared" si="39"/>
        <v>96.153333333333336</v>
      </c>
      <c r="CB52" s="316">
        <f t="shared" si="39"/>
        <v>96.153333333333336</v>
      </c>
      <c r="CC52" s="316">
        <f t="shared" si="39"/>
        <v>96.153333333333336</v>
      </c>
      <c r="CD52" s="316">
        <f t="shared" si="39"/>
        <v>96.153333333333336</v>
      </c>
      <c r="CE52" s="316">
        <f t="shared" si="39"/>
        <v>96.153333333333336</v>
      </c>
      <c r="CF52" s="316">
        <f t="shared" si="39"/>
        <v>96.153333333333336</v>
      </c>
      <c r="CG52" s="316">
        <f t="shared" si="39"/>
        <v>96.153333333333336</v>
      </c>
      <c r="CH52" s="316">
        <f t="shared" si="39"/>
        <v>96.153333333333336</v>
      </c>
      <c r="CI52" s="316">
        <f t="shared" si="39"/>
        <v>96.153333333333336</v>
      </c>
      <c r="CJ52" s="316">
        <f t="shared" si="39"/>
        <v>96.153333333333336</v>
      </c>
      <c r="CK52" s="316">
        <f t="shared" si="39"/>
        <v>96.153333333333336</v>
      </c>
      <c r="CL52" s="316">
        <f t="shared" si="39"/>
        <v>96.153333333333336</v>
      </c>
      <c r="CM52" s="316">
        <f t="shared" si="39"/>
        <v>96.153333333333336</v>
      </c>
      <c r="CN52" s="316">
        <f t="shared" si="39"/>
        <v>96.153333333333336</v>
      </c>
      <c r="CO52" s="316">
        <f t="shared" si="39"/>
        <v>96.153333333333336</v>
      </c>
      <c r="CP52" s="316">
        <f t="shared" si="39"/>
        <v>96.153333333333336</v>
      </c>
      <c r="CQ52" s="316">
        <f t="shared" si="39"/>
        <v>96.153333333333336</v>
      </c>
      <c r="CR52" s="316">
        <f t="shared" si="39"/>
        <v>96.153333333333336</v>
      </c>
      <c r="CS52" s="316">
        <f t="shared" si="39"/>
        <v>96.153333333333336</v>
      </c>
      <c r="CT52" s="316">
        <f t="shared" si="39"/>
        <v>96.153333333333336</v>
      </c>
      <c r="CU52" s="316">
        <f t="shared" si="39"/>
        <v>96.153333333333336</v>
      </c>
      <c r="CV52" s="316">
        <f t="shared" si="39"/>
        <v>96.153333333333336</v>
      </c>
      <c r="CW52" s="311">
        <f t="shared" ref="CW52" si="40">CL52-10</f>
        <v>86.153333333333336</v>
      </c>
    </row>
    <row r="53" spans="1:101" s="299" customFormat="1" ht="12" x14ac:dyDescent="0.2">
      <c r="A53" s="468"/>
      <c r="B53" s="419" t="s">
        <v>60</v>
      </c>
      <c r="C53" s="304" t="s">
        <v>44</v>
      </c>
      <c r="D53" s="314" t="s">
        <v>45</v>
      </c>
      <c r="E53" s="316"/>
      <c r="F53" s="316"/>
      <c r="G53" s="316"/>
      <c r="H53" s="316"/>
      <c r="I53" s="316"/>
      <c r="J53" s="316"/>
      <c r="K53" s="316"/>
      <c r="L53" s="316"/>
      <c r="M53" s="317" t="s">
        <v>13</v>
      </c>
      <c r="N53" s="317" t="s">
        <v>13</v>
      </c>
      <c r="O53" s="317" t="s">
        <v>13</v>
      </c>
      <c r="P53" s="317" t="s">
        <v>13</v>
      </c>
      <c r="Q53" s="316" t="s">
        <v>207</v>
      </c>
      <c r="R53" s="316" t="s">
        <v>23</v>
      </c>
      <c r="S53" s="316" t="s">
        <v>23</v>
      </c>
      <c r="T53" s="316" t="s">
        <v>23</v>
      </c>
      <c r="U53" s="316" t="s">
        <v>23</v>
      </c>
      <c r="V53" s="316" t="s">
        <v>23</v>
      </c>
      <c r="W53" s="316" t="s">
        <v>23</v>
      </c>
      <c r="X53" s="316" t="s">
        <v>23</v>
      </c>
      <c r="Y53" s="316" t="s">
        <v>23</v>
      </c>
      <c r="Z53" s="316" t="s">
        <v>23</v>
      </c>
      <c r="AA53" s="316" t="s">
        <v>23</v>
      </c>
      <c r="AB53" s="316" t="s">
        <v>23</v>
      </c>
      <c r="AC53" s="316" t="s">
        <v>23</v>
      </c>
      <c r="AD53" s="316" t="s">
        <v>23</v>
      </c>
      <c r="AE53" s="316" t="s">
        <v>23</v>
      </c>
      <c r="AF53" s="316" t="s">
        <v>23</v>
      </c>
      <c r="AG53" s="316" t="s">
        <v>23</v>
      </c>
      <c r="AH53" s="316" t="s">
        <v>23</v>
      </c>
      <c r="AI53" s="316" t="s">
        <v>23</v>
      </c>
      <c r="AJ53" s="316" t="s">
        <v>23</v>
      </c>
      <c r="AK53" s="316" t="s">
        <v>23</v>
      </c>
      <c r="AL53" s="316" t="s">
        <v>23</v>
      </c>
      <c r="AM53" s="316" t="s">
        <v>23</v>
      </c>
      <c r="AN53" s="316" t="s">
        <v>23</v>
      </c>
      <c r="AO53" s="316" t="s">
        <v>23</v>
      </c>
      <c r="AP53" s="316" t="s">
        <v>23</v>
      </c>
      <c r="AQ53" s="316" t="s">
        <v>23</v>
      </c>
      <c r="AR53" s="316" t="s">
        <v>23</v>
      </c>
      <c r="AS53" s="316" t="s">
        <v>23</v>
      </c>
      <c r="AT53" s="316" t="s">
        <v>23</v>
      </c>
      <c r="AU53" s="316" t="s">
        <v>23</v>
      </c>
      <c r="AV53" s="316" t="s">
        <v>23</v>
      </c>
      <c r="AW53" s="316" t="s">
        <v>23</v>
      </c>
      <c r="AX53" s="316" t="s">
        <v>23</v>
      </c>
      <c r="AY53" s="316" t="s">
        <v>23</v>
      </c>
      <c r="AZ53" s="316" t="s">
        <v>23</v>
      </c>
      <c r="BA53" s="316" t="s">
        <v>23</v>
      </c>
      <c r="BB53" s="316" t="s">
        <v>23</v>
      </c>
      <c r="BC53" s="316" t="s">
        <v>23</v>
      </c>
      <c r="BD53" s="316" t="s">
        <v>23</v>
      </c>
      <c r="BE53" s="316" t="s">
        <v>23</v>
      </c>
      <c r="BF53" s="316" t="s">
        <v>23</v>
      </c>
      <c r="BG53" s="316" t="s">
        <v>23</v>
      </c>
      <c r="BH53" s="316" t="s">
        <v>207</v>
      </c>
      <c r="BI53" s="317" t="s">
        <v>13</v>
      </c>
      <c r="BJ53" s="317" t="s">
        <v>13</v>
      </c>
      <c r="BK53" s="317" t="s">
        <v>13</v>
      </c>
      <c r="BL53" s="317" t="s">
        <v>13</v>
      </c>
      <c r="BM53" s="316" t="s">
        <v>207</v>
      </c>
      <c r="BN53" s="316"/>
      <c r="BO53" s="316"/>
      <c r="BP53" s="316"/>
      <c r="BQ53" s="316"/>
      <c r="BR53" s="316"/>
      <c r="BS53" s="316"/>
      <c r="BT53" s="316"/>
      <c r="BU53" s="316"/>
      <c r="BV53" s="316"/>
      <c r="BW53" s="316"/>
      <c r="BX53" s="316"/>
      <c r="BY53" s="316"/>
      <c r="BZ53" s="316"/>
      <c r="CA53" s="316"/>
      <c r="CB53" s="316"/>
      <c r="CC53" s="316"/>
      <c r="CD53" s="316"/>
      <c r="CE53" s="316"/>
      <c r="CF53" s="316"/>
      <c r="CG53" s="316"/>
      <c r="CH53" s="316"/>
      <c r="CI53" s="316"/>
      <c r="CJ53" s="316"/>
      <c r="CK53" s="316"/>
      <c r="CL53" s="316"/>
      <c r="CM53" s="316"/>
      <c r="CN53" s="316"/>
      <c r="CO53" s="316"/>
      <c r="CP53" s="316"/>
      <c r="CQ53" s="316"/>
      <c r="CR53" s="316"/>
      <c r="CS53" s="316"/>
      <c r="CT53" s="316"/>
      <c r="CU53" s="316"/>
      <c r="CV53" s="316"/>
      <c r="CW53" s="303" t="s">
        <v>46</v>
      </c>
    </row>
    <row r="54" spans="1:101" s="303" customFormat="1" ht="12" hidden="1" x14ac:dyDescent="0.2">
      <c r="A54" s="468"/>
      <c r="B54" s="420"/>
      <c r="C54" s="304" t="s">
        <v>37</v>
      </c>
      <c r="D54" s="315">
        <v>80</v>
      </c>
      <c r="E54" s="316">
        <f>IF(E53=$A$12,D54+($B$12*15),IF(E53=$A$13,D54+($B$13*15),IF(E53=$A$15,IF(D54+($B$15*15)&gt;100,100,D54+($B$15*15)),IF(E53=$A$14,IF(D54+($B$14*15)&gt;100,100,D54+($B$14*15)),IF(E53=$A$16,IF(D54+$B$16*15&gt;100,100,D54+$B$16*15),D54)))))</f>
        <v>80</v>
      </c>
      <c r="F54" s="316">
        <f t="shared" ref="F54:BQ54" si="41">IF(F53=$A$12,E54+($B$12*15),IF(F53=$A$13,E54+($B$13*15),IF(F53=$A$15,IF(E54+($B$15*15)&gt;100,100,E54+($B$15*15)),IF(F53=$A$14,IF(E54+($B$14*15)&gt;100,100,E54+($B$14*15)),IF(F53=$A$16,IF(E54+$B$16*15&gt;100,100,E54+$B$16*15),E54)))))</f>
        <v>80</v>
      </c>
      <c r="G54" s="316">
        <f t="shared" si="41"/>
        <v>80</v>
      </c>
      <c r="H54" s="316">
        <f t="shared" si="41"/>
        <v>80</v>
      </c>
      <c r="I54" s="316">
        <f t="shared" si="41"/>
        <v>80</v>
      </c>
      <c r="J54" s="316">
        <f t="shared" si="41"/>
        <v>80</v>
      </c>
      <c r="K54" s="316">
        <f t="shared" si="41"/>
        <v>80</v>
      </c>
      <c r="L54" s="316">
        <f t="shared" si="41"/>
        <v>80</v>
      </c>
      <c r="M54" s="316">
        <f t="shared" si="41"/>
        <v>95</v>
      </c>
      <c r="N54" s="316">
        <f t="shared" si="41"/>
        <v>100</v>
      </c>
      <c r="O54" s="316">
        <f t="shared" si="41"/>
        <v>100</v>
      </c>
      <c r="P54" s="316">
        <f t="shared" si="41"/>
        <v>100</v>
      </c>
      <c r="Q54" s="316">
        <f t="shared" si="41"/>
        <v>98.076666666666668</v>
      </c>
      <c r="R54" s="316">
        <f t="shared" si="41"/>
        <v>96.14</v>
      </c>
      <c r="S54" s="316">
        <f t="shared" si="41"/>
        <v>94.203333333333333</v>
      </c>
      <c r="T54" s="316">
        <f t="shared" si="41"/>
        <v>92.266666666666666</v>
      </c>
      <c r="U54" s="316">
        <f t="shared" si="41"/>
        <v>90.33</v>
      </c>
      <c r="V54" s="316">
        <f t="shared" si="41"/>
        <v>88.393333333333331</v>
      </c>
      <c r="W54" s="316">
        <f t="shared" si="41"/>
        <v>86.456666666666663</v>
      </c>
      <c r="X54" s="316">
        <f t="shared" si="41"/>
        <v>84.52</v>
      </c>
      <c r="Y54" s="316">
        <f t="shared" si="41"/>
        <v>82.583333333333329</v>
      </c>
      <c r="Z54" s="316">
        <f t="shared" si="41"/>
        <v>80.646666666666661</v>
      </c>
      <c r="AA54" s="316">
        <f t="shared" si="41"/>
        <v>78.709999999999994</v>
      </c>
      <c r="AB54" s="316">
        <f t="shared" si="41"/>
        <v>76.773333333333326</v>
      </c>
      <c r="AC54" s="316">
        <f t="shared" si="41"/>
        <v>74.836666666666659</v>
      </c>
      <c r="AD54" s="316">
        <f t="shared" si="41"/>
        <v>72.899999999999991</v>
      </c>
      <c r="AE54" s="316">
        <f t="shared" si="41"/>
        <v>70.963333333333324</v>
      </c>
      <c r="AF54" s="316">
        <f t="shared" si="41"/>
        <v>69.026666666666657</v>
      </c>
      <c r="AG54" s="316">
        <f t="shared" si="41"/>
        <v>67.089999999999989</v>
      </c>
      <c r="AH54" s="316">
        <f t="shared" si="41"/>
        <v>65.153333333333322</v>
      </c>
      <c r="AI54" s="316">
        <f t="shared" si="41"/>
        <v>63.216666666666654</v>
      </c>
      <c r="AJ54" s="316">
        <f t="shared" si="41"/>
        <v>61.279999999999987</v>
      </c>
      <c r="AK54" s="316">
        <f t="shared" si="41"/>
        <v>59.34333333333332</v>
      </c>
      <c r="AL54" s="316">
        <f t="shared" si="41"/>
        <v>57.406666666666652</v>
      </c>
      <c r="AM54" s="316">
        <f t="shared" si="41"/>
        <v>55.469999999999985</v>
      </c>
      <c r="AN54" s="316">
        <f t="shared" si="41"/>
        <v>53.533333333333317</v>
      </c>
      <c r="AO54" s="316">
        <f t="shared" si="41"/>
        <v>51.59666666666665</v>
      </c>
      <c r="AP54" s="316">
        <f t="shared" si="41"/>
        <v>49.659999999999982</v>
      </c>
      <c r="AQ54" s="316">
        <f t="shared" si="41"/>
        <v>47.723333333333315</v>
      </c>
      <c r="AR54" s="316">
        <f t="shared" si="41"/>
        <v>45.786666666666648</v>
      </c>
      <c r="AS54" s="316">
        <f t="shared" si="41"/>
        <v>43.84999999999998</v>
      </c>
      <c r="AT54" s="316">
        <f t="shared" si="41"/>
        <v>41.913333333333313</v>
      </c>
      <c r="AU54" s="316">
        <f t="shared" si="41"/>
        <v>39.976666666666645</v>
      </c>
      <c r="AV54" s="316">
        <f t="shared" si="41"/>
        <v>38.039999999999978</v>
      </c>
      <c r="AW54" s="316">
        <f t="shared" si="41"/>
        <v>36.10333333333331</v>
      </c>
      <c r="AX54" s="316">
        <f t="shared" si="41"/>
        <v>34.166666666666643</v>
      </c>
      <c r="AY54" s="316">
        <f t="shared" si="41"/>
        <v>32.229999999999976</v>
      </c>
      <c r="AZ54" s="316">
        <f t="shared" si="41"/>
        <v>30.293333333333308</v>
      </c>
      <c r="BA54" s="316">
        <f t="shared" si="41"/>
        <v>28.356666666666641</v>
      </c>
      <c r="BB54" s="316">
        <f t="shared" si="41"/>
        <v>26.419999999999973</v>
      </c>
      <c r="BC54" s="316">
        <f t="shared" si="41"/>
        <v>24.483333333333306</v>
      </c>
      <c r="BD54" s="316">
        <f t="shared" si="41"/>
        <v>22.546666666666638</v>
      </c>
      <c r="BE54" s="316">
        <f t="shared" si="41"/>
        <v>20.609999999999971</v>
      </c>
      <c r="BF54" s="316">
        <f t="shared" si="41"/>
        <v>18.673333333333304</v>
      </c>
      <c r="BG54" s="316">
        <f t="shared" si="41"/>
        <v>16.736666666666636</v>
      </c>
      <c r="BH54" s="316">
        <f t="shared" si="41"/>
        <v>14.813333333333302</v>
      </c>
      <c r="BI54" s="316">
        <f t="shared" si="41"/>
        <v>29.813333333333304</v>
      </c>
      <c r="BJ54" s="316">
        <f t="shared" si="41"/>
        <v>44.813333333333304</v>
      </c>
      <c r="BK54" s="316">
        <f t="shared" si="41"/>
        <v>59.813333333333304</v>
      </c>
      <c r="BL54" s="316">
        <f t="shared" si="41"/>
        <v>74.813333333333304</v>
      </c>
      <c r="BM54" s="316">
        <f t="shared" si="41"/>
        <v>72.889999999999972</v>
      </c>
      <c r="BN54" s="316">
        <f t="shared" si="41"/>
        <v>72.889999999999972</v>
      </c>
      <c r="BO54" s="316">
        <f t="shared" si="41"/>
        <v>72.889999999999972</v>
      </c>
      <c r="BP54" s="316">
        <f t="shared" si="41"/>
        <v>72.889999999999972</v>
      </c>
      <c r="BQ54" s="316">
        <f t="shared" si="41"/>
        <v>72.889999999999972</v>
      </c>
      <c r="BR54" s="316">
        <f t="shared" ref="BR54:CV54" si="42">IF(BR53=$A$12,BQ54+($B$12*15),IF(BR53=$A$13,BQ54+($B$13*15),IF(BR53=$A$15,IF(BQ54+($B$15*15)&gt;100,100,BQ54+($B$15*15)),IF(BR53=$A$14,IF(BQ54+($B$14*15)&gt;100,100,BQ54+($B$14*15)),IF(BR53=$A$16,IF(BQ54+$B$16*15&gt;100,100,BQ54+$B$16*15),BQ54)))))</f>
        <v>72.889999999999972</v>
      </c>
      <c r="BS54" s="316">
        <f t="shared" si="42"/>
        <v>72.889999999999972</v>
      </c>
      <c r="BT54" s="316">
        <f t="shared" si="42"/>
        <v>72.889999999999972</v>
      </c>
      <c r="BU54" s="316">
        <f t="shared" si="42"/>
        <v>72.889999999999972</v>
      </c>
      <c r="BV54" s="316">
        <f t="shared" si="42"/>
        <v>72.889999999999972</v>
      </c>
      <c r="BW54" s="316">
        <f t="shared" si="42"/>
        <v>72.889999999999972</v>
      </c>
      <c r="BX54" s="316">
        <f t="shared" si="42"/>
        <v>72.889999999999972</v>
      </c>
      <c r="BY54" s="316">
        <f t="shared" si="42"/>
        <v>72.889999999999972</v>
      </c>
      <c r="BZ54" s="316">
        <f t="shared" si="42"/>
        <v>72.889999999999972</v>
      </c>
      <c r="CA54" s="316">
        <f t="shared" si="42"/>
        <v>72.889999999999972</v>
      </c>
      <c r="CB54" s="316">
        <f t="shared" si="42"/>
        <v>72.889999999999972</v>
      </c>
      <c r="CC54" s="316">
        <f t="shared" si="42"/>
        <v>72.889999999999972</v>
      </c>
      <c r="CD54" s="316">
        <f t="shared" si="42"/>
        <v>72.889999999999972</v>
      </c>
      <c r="CE54" s="316">
        <f t="shared" si="42"/>
        <v>72.889999999999972</v>
      </c>
      <c r="CF54" s="316">
        <f t="shared" si="42"/>
        <v>72.889999999999972</v>
      </c>
      <c r="CG54" s="316">
        <f t="shared" si="42"/>
        <v>72.889999999999972</v>
      </c>
      <c r="CH54" s="316">
        <f t="shared" si="42"/>
        <v>72.889999999999972</v>
      </c>
      <c r="CI54" s="316">
        <f t="shared" si="42"/>
        <v>72.889999999999972</v>
      </c>
      <c r="CJ54" s="316">
        <f t="shared" si="42"/>
        <v>72.889999999999972</v>
      </c>
      <c r="CK54" s="316">
        <f t="shared" si="42"/>
        <v>72.889999999999972</v>
      </c>
      <c r="CL54" s="316">
        <f t="shared" si="42"/>
        <v>72.889999999999972</v>
      </c>
      <c r="CM54" s="316">
        <f t="shared" si="42"/>
        <v>72.889999999999972</v>
      </c>
      <c r="CN54" s="316">
        <f t="shared" si="42"/>
        <v>72.889999999999972</v>
      </c>
      <c r="CO54" s="316">
        <f t="shared" si="42"/>
        <v>72.889999999999972</v>
      </c>
      <c r="CP54" s="316">
        <f t="shared" si="42"/>
        <v>72.889999999999972</v>
      </c>
      <c r="CQ54" s="316">
        <f t="shared" si="42"/>
        <v>72.889999999999972</v>
      </c>
      <c r="CR54" s="316">
        <f t="shared" si="42"/>
        <v>72.889999999999972</v>
      </c>
      <c r="CS54" s="316">
        <f t="shared" si="42"/>
        <v>72.889999999999972</v>
      </c>
      <c r="CT54" s="316">
        <f t="shared" si="42"/>
        <v>72.889999999999972</v>
      </c>
      <c r="CU54" s="316">
        <f t="shared" si="42"/>
        <v>72.889999999999972</v>
      </c>
      <c r="CV54" s="316">
        <f t="shared" si="42"/>
        <v>72.889999999999972</v>
      </c>
      <c r="CW54" s="311">
        <f t="shared" ref="CW54" si="43">CL54-10</f>
        <v>62.889999999999972</v>
      </c>
    </row>
    <row r="55" spans="1:101" ht="15" customHeight="1" x14ac:dyDescent="0.25">
      <c r="A55" s="401" t="s">
        <v>61</v>
      </c>
      <c r="B55" s="401"/>
      <c r="C55" s="401"/>
      <c r="D55" s="402"/>
      <c r="E55" s="281">
        <f t="shared" ref="E55:BP55" si="44">COUNTIF(E$31:E$54,"Go")</f>
        <v>1</v>
      </c>
      <c r="F55" s="281">
        <f t="shared" si="44"/>
        <v>2</v>
      </c>
      <c r="G55" s="281">
        <f t="shared" si="44"/>
        <v>3</v>
      </c>
      <c r="H55" s="281">
        <f t="shared" si="44"/>
        <v>3</v>
      </c>
      <c r="I55" s="281">
        <f t="shared" si="44"/>
        <v>3</v>
      </c>
      <c r="J55" s="281">
        <f t="shared" si="44"/>
        <v>4</v>
      </c>
      <c r="K55" s="281">
        <f t="shared" si="44"/>
        <v>5</v>
      </c>
      <c r="L55" s="281">
        <f t="shared" si="44"/>
        <v>5</v>
      </c>
      <c r="M55" s="281">
        <f t="shared" si="44"/>
        <v>5</v>
      </c>
      <c r="N55" s="281">
        <f t="shared" si="44"/>
        <v>6</v>
      </c>
      <c r="O55" s="281">
        <f t="shared" si="44"/>
        <v>7</v>
      </c>
      <c r="P55" s="281">
        <f t="shared" si="44"/>
        <v>7</v>
      </c>
      <c r="Q55" s="281">
        <f t="shared" si="44"/>
        <v>7</v>
      </c>
      <c r="R55" s="281">
        <f t="shared" si="44"/>
        <v>8</v>
      </c>
      <c r="S55" s="281">
        <f t="shared" si="44"/>
        <v>9</v>
      </c>
      <c r="T55" s="281">
        <f t="shared" si="44"/>
        <v>9</v>
      </c>
      <c r="U55" s="281">
        <f t="shared" si="44"/>
        <v>9</v>
      </c>
      <c r="V55" s="281">
        <f t="shared" si="44"/>
        <v>9</v>
      </c>
      <c r="W55" s="281">
        <f t="shared" si="44"/>
        <v>9</v>
      </c>
      <c r="X55" s="281">
        <f t="shared" si="44"/>
        <v>9</v>
      </c>
      <c r="Y55" s="281">
        <f t="shared" si="44"/>
        <v>9</v>
      </c>
      <c r="Z55" s="281">
        <f t="shared" si="44"/>
        <v>9</v>
      </c>
      <c r="AA55" s="281">
        <f t="shared" si="44"/>
        <v>9</v>
      </c>
      <c r="AB55" s="281">
        <f t="shared" si="44"/>
        <v>8</v>
      </c>
      <c r="AC55" s="281">
        <f t="shared" si="44"/>
        <v>7</v>
      </c>
      <c r="AD55" s="281">
        <f t="shared" si="44"/>
        <v>7</v>
      </c>
      <c r="AE55" s="281">
        <f t="shared" si="44"/>
        <v>7</v>
      </c>
      <c r="AF55" s="281">
        <f t="shared" si="44"/>
        <v>7</v>
      </c>
      <c r="AG55" s="281">
        <f t="shared" si="44"/>
        <v>7</v>
      </c>
      <c r="AH55" s="281">
        <f t="shared" si="44"/>
        <v>7</v>
      </c>
      <c r="AI55" s="281">
        <f t="shared" si="44"/>
        <v>7</v>
      </c>
      <c r="AJ55" s="281">
        <f t="shared" si="44"/>
        <v>7</v>
      </c>
      <c r="AK55" s="281">
        <f t="shared" si="44"/>
        <v>7</v>
      </c>
      <c r="AL55" s="281">
        <f t="shared" si="44"/>
        <v>7</v>
      </c>
      <c r="AM55" s="281">
        <f t="shared" si="44"/>
        <v>7</v>
      </c>
      <c r="AN55" s="281">
        <f t="shared" si="44"/>
        <v>7</v>
      </c>
      <c r="AO55" s="281">
        <f t="shared" si="44"/>
        <v>7</v>
      </c>
      <c r="AP55" s="281">
        <f t="shared" si="44"/>
        <v>7</v>
      </c>
      <c r="AQ55" s="281">
        <f t="shared" si="44"/>
        <v>7</v>
      </c>
      <c r="AR55" s="281">
        <f t="shared" si="44"/>
        <v>7</v>
      </c>
      <c r="AS55" s="281">
        <f t="shared" si="44"/>
        <v>7</v>
      </c>
      <c r="AT55" s="281">
        <f t="shared" si="44"/>
        <v>7</v>
      </c>
      <c r="AU55" s="281">
        <f t="shared" si="44"/>
        <v>7</v>
      </c>
      <c r="AV55" s="281">
        <f t="shared" si="44"/>
        <v>7</v>
      </c>
      <c r="AW55" s="281">
        <f t="shared" si="44"/>
        <v>7</v>
      </c>
      <c r="AX55" s="281">
        <f t="shared" si="44"/>
        <v>7</v>
      </c>
      <c r="AY55" s="281">
        <f t="shared" si="44"/>
        <v>7</v>
      </c>
      <c r="AZ55" s="281">
        <f t="shared" si="44"/>
        <v>7</v>
      </c>
      <c r="BA55" s="281">
        <f t="shared" si="44"/>
        <v>7</v>
      </c>
      <c r="BB55" s="281">
        <f t="shared" si="44"/>
        <v>5</v>
      </c>
      <c r="BC55" s="281">
        <f t="shared" si="44"/>
        <v>5</v>
      </c>
      <c r="BD55" s="281">
        <f t="shared" si="44"/>
        <v>5</v>
      </c>
      <c r="BE55" s="281">
        <f t="shared" si="44"/>
        <v>5</v>
      </c>
      <c r="BF55" s="281">
        <f t="shared" si="44"/>
        <v>4</v>
      </c>
      <c r="BG55" s="281">
        <f t="shared" si="44"/>
        <v>4</v>
      </c>
      <c r="BH55" s="281">
        <f t="shared" si="44"/>
        <v>3</v>
      </c>
      <c r="BI55" s="281">
        <f t="shared" si="44"/>
        <v>3</v>
      </c>
      <c r="BJ55" s="281">
        <f t="shared" si="44"/>
        <v>3</v>
      </c>
      <c r="BK55" s="281">
        <f t="shared" si="44"/>
        <v>3</v>
      </c>
      <c r="BL55" s="281">
        <f t="shared" si="44"/>
        <v>3</v>
      </c>
      <c r="BM55" s="281">
        <f t="shared" si="44"/>
        <v>3</v>
      </c>
      <c r="BN55" s="281">
        <f t="shared" si="44"/>
        <v>3</v>
      </c>
      <c r="BO55" s="281">
        <f t="shared" si="44"/>
        <v>3</v>
      </c>
      <c r="BP55" s="281">
        <f t="shared" si="44"/>
        <v>3</v>
      </c>
      <c r="BQ55" s="281">
        <f t="shared" ref="BQ55:CV55" si="45">COUNTIF(BQ$31:BQ$54,"Go")</f>
        <v>3</v>
      </c>
      <c r="BR55" s="281">
        <f t="shared" si="45"/>
        <v>3</v>
      </c>
      <c r="BS55" s="281">
        <f t="shared" si="45"/>
        <v>3</v>
      </c>
      <c r="BT55" s="281">
        <f t="shared" si="45"/>
        <v>3</v>
      </c>
      <c r="BU55" s="281">
        <f t="shared" si="45"/>
        <v>3</v>
      </c>
      <c r="BV55" s="281">
        <f t="shared" si="45"/>
        <v>3</v>
      </c>
      <c r="BW55" s="281">
        <f t="shared" si="45"/>
        <v>3</v>
      </c>
      <c r="BX55" s="281">
        <f t="shared" si="45"/>
        <v>3</v>
      </c>
      <c r="BY55" s="281">
        <f t="shared" si="45"/>
        <v>3</v>
      </c>
      <c r="BZ55" s="281">
        <f t="shared" si="45"/>
        <v>3</v>
      </c>
      <c r="CA55" s="281">
        <f t="shared" si="45"/>
        <v>2</v>
      </c>
      <c r="CB55" s="281">
        <f t="shared" si="45"/>
        <v>1</v>
      </c>
      <c r="CC55" s="281">
        <f t="shared" si="45"/>
        <v>0</v>
      </c>
      <c r="CD55" s="281">
        <f t="shared" si="45"/>
        <v>0</v>
      </c>
      <c r="CE55" s="281">
        <f t="shared" si="45"/>
        <v>0</v>
      </c>
      <c r="CF55" s="281">
        <f t="shared" si="45"/>
        <v>0</v>
      </c>
      <c r="CG55" s="281">
        <f t="shared" si="45"/>
        <v>0</v>
      </c>
      <c r="CH55" s="281">
        <f t="shared" si="45"/>
        <v>0</v>
      </c>
      <c r="CI55" s="281">
        <f t="shared" si="45"/>
        <v>0</v>
      </c>
      <c r="CJ55" s="281">
        <f t="shared" si="45"/>
        <v>0</v>
      </c>
      <c r="CK55" s="281">
        <f t="shared" si="45"/>
        <v>0</v>
      </c>
      <c r="CL55" s="281">
        <f t="shared" si="45"/>
        <v>0</v>
      </c>
      <c r="CM55" s="281">
        <f t="shared" si="45"/>
        <v>0</v>
      </c>
      <c r="CN55" s="281">
        <f t="shared" si="45"/>
        <v>0</v>
      </c>
      <c r="CO55" s="281">
        <f t="shared" si="45"/>
        <v>0</v>
      </c>
      <c r="CP55" s="281">
        <f t="shared" si="45"/>
        <v>0</v>
      </c>
      <c r="CQ55" s="281">
        <f t="shared" si="45"/>
        <v>0</v>
      </c>
      <c r="CR55" s="281">
        <f t="shared" si="45"/>
        <v>0</v>
      </c>
      <c r="CS55" s="281">
        <f t="shared" si="45"/>
        <v>0</v>
      </c>
      <c r="CT55" s="281">
        <f t="shared" si="45"/>
        <v>0</v>
      </c>
      <c r="CU55" s="281">
        <f t="shared" si="45"/>
        <v>0</v>
      </c>
      <c r="CV55" s="281">
        <f t="shared" si="45"/>
        <v>0</v>
      </c>
      <c r="CW55" s="403"/>
    </row>
    <row r="56" spans="1:101" x14ac:dyDescent="0.25">
      <c r="A56" s="401" t="s">
        <v>209</v>
      </c>
      <c r="B56" s="401"/>
      <c r="C56" s="401"/>
      <c r="D56" s="401"/>
      <c r="E56" s="291">
        <f t="shared" ref="E56:BP56" si="46">COUNTIF(E31:E54,"EleX")</f>
        <v>1</v>
      </c>
      <c r="F56" s="291">
        <f t="shared" si="46"/>
        <v>1</v>
      </c>
      <c r="G56" s="291">
        <f t="shared" si="46"/>
        <v>1</v>
      </c>
      <c r="H56" s="291">
        <f t="shared" si="46"/>
        <v>1</v>
      </c>
      <c r="I56" s="291">
        <f t="shared" si="46"/>
        <v>1</v>
      </c>
      <c r="J56" s="291">
        <f t="shared" si="46"/>
        <v>1</v>
      </c>
      <c r="K56" s="291">
        <f t="shared" si="46"/>
        <v>1</v>
      </c>
      <c r="L56" s="291">
        <f t="shared" si="46"/>
        <v>1</v>
      </c>
      <c r="M56" s="291">
        <f t="shared" si="46"/>
        <v>1</v>
      </c>
      <c r="N56" s="291">
        <f t="shared" si="46"/>
        <v>1</v>
      </c>
      <c r="O56" s="291">
        <f t="shared" si="46"/>
        <v>1</v>
      </c>
      <c r="P56" s="291">
        <f t="shared" si="46"/>
        <v>1</v>
      </c>
      <c r="Q56" s="291">
        <f t="shared" si="46"/>
        <v>0</v>
      </c>
      <c r="R56" s="291">
        <f t="shared" si="46"/>
        <v>0</v>
      </c>
      <c r="S56" s="291">
        <f t="shared" si="46"/>
        <v>0</v>
      </c>
      <c r="T56" s="291">
        <f t="shared" si="46"/>
        <v>0</v>
      </c>
      <c r="U56" s="291">
        <f t="shared" si="46"/>
        <v>0</v>
      </c>
      <c r="V56" s="291">
        <f t="shared" si="46"/>
        <v>0</v>
      </c>
      <c r="W56" s="291">
        <f t="shared" si="46"/>
        <v>0</v>
      </c>
      <c r="X56" s="291">
        <f t="shared" si="46"/>
        <v>0</v>
      </c>
      <c r="Y56" s="291">
        <f t="shared" si="46"/>
        <v>0</v>
      </c>
      <c r="Z56" s="291">
        <f t="shared" si="46"/>
        <v>0</v>
      </c>
      <c r="AA56" s="291">
        <f t="shared" si="46"/>
        <v>0</v>
      </c>
      <c r="AB56" s="291">
        <f t="shared" si="46"/>
        <v>0</v>
      </c>
      <c r="AC56" s="291">
        <f t="shared" si="46"/>
        <v>1</v>
      </c>
      <c r="AD56" s="291">
        <f t="shared" si="46"/>
        <v>1</v>
      </c>
      <c r="AE56" s="291">
        <f t="shared" si="46"/>
        <v>1</v>
      </c>
      <c r="AF56" s="291">
        <f t="shared" si="46"/>
        <v>1</v>
      </c>
      <c r="AG56" s="291">
        <f t="shared" si="46"/>
        <v>1</v>
      </c>
      <c r="AH56" s="291">
        <f t="shared" si="46"/>
        <v>1</v>
      </c>
      <c r="AI56" s="291">
        <f t="shared" si="46"/>
        <v>1</v>
      </c>
      <c r="AJ56" s="291">
        <f t="shared" si="46"/>
        <v>1</v>
      </c>
      <c r="AK56" s="291">
        <f t="shared" si="46"/>
        <v>1</v>
      </c>
      <c r="AL56" s="291">
        <f t="shared" si="46"/>
        <v>1</v>
      </c>
      <c r="AM56" s="291">
        <f t="shared" si="46"/>
        <v>1</v>
      </c>
      <c r="AN56" s="291">
        <f t="shared" si="46"/>
        <v>1</v>
      </c>
      <c r="AO56" s="291">
        <f t="shared" si="46"/>
        <v>1</v>
      </c>
      <c r="AP56" s="291">
        <f t="shared" si="46"/>
        <v>1</v>
      </c>
      <c r="AQ56" s="291">
        <f t="shared" si="46"/>
        <v>1</v>
      </c>
      <c r="AR56" s="291">
        <f t="shared" si="46"/>
        <v>1</v>
      </c>
      <c r="AS56" s="291">
        <f t="shared" si="46"/>
        <v>0</v>
      </c>
      <c r="AT56" s="291">
        <f t="shared" si="46"/>
        <v>0</v>
      </c>
      <c r="AU56" s="291">
        <f t="shared" si="46"/>
        <v>0</v>
      </c>
      <c r="AV56" s="291">
        <f t="shared" si="46"/>
        <v>0</v>
      </c>
      <c r="AW56" s="291">
        <f t="shared" si="46"/>
        <v>0</v>
      </c>
      <c r="AX56" s="291">
        <f t="shared" si="46"/>
        <v>0</v>
      </c>
      <c r="AY56" s="291">
        <f t="shared" si="46"/>
        <v>0</v>
      </c>
      <c r="AZ56" s="291">
        <f t="shared" si="46"/>
        <v>0</v>
      </c>
      <c r="BA56" s="291">
        <f t="shared" si="46"/>
        <v>0</v>
      </c>
      <c r="BB56" s="291">
        <f t="shared" si="46"/>
        <v>0</v>
      </c>
      <c r="BC56" s="291">
        <f t="shared" si="46"/>
        <v>1</v>
      </c>
      <c r="BD56" s="291">
        <f t="shared" si="46"/>
        <v>1</v>
      </c>
      <c r="BE56" s="291">
        <f t="shared" si="46"/>
        <v>1</v>
      </c>
      <c r="BF56" s="291">
        <f t="shared" si="46"/>
        <v>1</v>
      </c>
      <c r="BG56" s="291">
        <f t="shared" si="46"/>
        <v>1</v>
      </c>
      <c r="BH56" s="291">
        <f t="shared" si="46"/>
        <v>1</v>
      </c>
      <c r="BI56" s="291">
        <f t="shared" si="46"/>
        <v>1</v>
      </c>
      <c r="BJ56" s="291">
        <f t="shared" si="46"/>
        <v>1</v>
      </c>
      <c r="BK56" s="291">
        <f t="shared" si="46"/>
        <v>1</v>
      </c>
      <c r="BL56" s="291">
        <f t="shared" si="46"/>
        <v>1</v>
      </c>
      <c r="BM56" s="291">
        <f t="shared" si="46"/>
        <v>1</v>
      </c>
      <c r="BN56" s="291">
        <f t="shared" si="46"/>
        <v>1</v>
      </c>
      <c r="BO56" s="291">
        <f t="shared" si="46"/>
        <v>1</v>
      </c>
      <c r="BP56" s="291">
        <f t="shared" si="46"/>
        <v>1</v>
      </c>
      <c r="BQ56" s="291">
        <f t="shared" ref="BQ56:CV56" si="47">COUNTIF(BQ31:BQ54,"EleX")</f>
        <v>1</v>
      </c>
      <c r="BR56" s="291">
        <f t="shared" si="47"/>
        <v>1</v>
      </c>
      <c r="BS56" s="291">
        <f t="shared" si="47"/>
        <v>1</v>
      </c>
      <c r="BT56" s="291">
        <f t="shared" si="47"/>
        <v>1</v>
      </c>
      <c r="BU56" s="291">
        <f t="shared" si="47"/>
        <v>1</v>
      </c>
      <c r="BV56" s="291">
        <f t="shared" si="47"/>
        <v>1</v>
      </c>
      <c r="BW56" s="291">
        <f t="shared" si="47"/>
        <v>1</v>
      </c>
      <c r="BX56" s="291">
        <f t="shared" si="47"/>
        <v>1</v>
      </c>
      <c r="BY56" s="291">
        <f t="shared" si="47"/>
        <v>1</v>
      </c>
      <c r="BZ56" s="291">
        <f t="shared" si="47"/>
        <v>1</v>
      </c>
      <c r="CA56" s="291">
        <f t="shared" si="47"/>
        <v>0</v>
      </c>
      <c r="CB56" s="291">
        <f t="shared" si="47"/>
        <v>0</v>
      </c>
      <c r="CC56" s="291">
        <f t="shared" si="47"/>
        <v>0</v>
      </c>
      <c r="CD56" s="291">
        <f t="shared" si="47"/>
        <v>0</v>
      </c>
      <c r="CE56" s="291">
        <f t="shared" si="47"/>
        <v>0</v>
      </c>
      <c r="CF56" s="291">
        <f t="shared" si="47"/>
        <v>0</v>
      </c>
      <c r="CG56" s="291">
        <f t="shared" si="47"/>
        <v>0</v>
      </c>
      <c r="CH56" s="291">
        <f t="shared" si="47"/>
        <v>0</v>
      </c>
      <c r="CI56" s="291">
        <f t="shared" si="47"/>
        <v>0</v>
      </c>
      <c r="CJ56" s="291">
        <f t="shared" si="47"/>
        <v>0</v>
      </c>
      <c r="CK56" s="291">
        <f t="shared" si="47"/>
        <v>0</v>
      </c>
      <c r="CL56" s="291">
        <f t="shared" si="47"/>
        <v>0</v>
      </c>
      <c r="CM56" s="291">
        <f t="shared" si="47"/>
        <v>0</v>
      </c>
      <c r="CN56" s="291">
        <f t="shared" si="47"/>
        <v>0</v>
      </c>
      <c r="CO56" s="291">
        <f t="shared" si="47"/>
        <v>0</v>
      </c>
      <c r="CP56" s="291">
        <f t="shared" si="47"/>
        <v>0</v>
      </c>
      <c r="CQ56" s="291">
        <f t="shared" si="47"/>
        <v>0</v>
      </c>
      <c r="CR56" s="291">
        <f t="shared" si="47"/>
        <v>0</v>
      </c>
      <c r="CS56" s="291">
        <f t="shared" si="47"/>
        <v>0</v>
      </c>
      <c r="CT56" s="291">
        <f t="shared" si="47"/>
        <v>0</v>
      </c>
      <c r="CU56" s="291">
        <f t="shared" si="47"/>
        <v>0</v>
      </c>
      <c r="CV56" s="291">
        <f t="shared" si="47"/>
        <v>0</v>
      </c>
      <c r="CW56" s="403"/>
    </row>
    <row r="57" spans="1:101" x14ac:dyDescent="0.25">
      <c r="A57" s="405" t="s">
        <v>63</v>
      </c>
      <c r="B57" s="405"/>
      <c r="C57" s="405"/>
      <c r="D57" s="405"/>
      <c r="E57" s="292">
        <f t="shared" ref="E57:BP57" si="48">COUNTIF(E31:E54,"PEA")</f>
        <v>1</v>
      </c>
      <c r="F57" s="292">
        <f t="shared" si="48"/>
        <v>1</v>
      </c>
      <c r="G57" s="292">
        <f t="shared" si="48"/>
        <v>1</v>
      </c>
      <c r="H57" s="292">
        <f t="shared" si="48"/>
        <v>1</v>
      </c>
      <c r="I57" s="292">
        <f t="shared" si="48"/>
        <v>1</v>
      </c>
      <c r="J57" s="292">
        <f t="shared" si="48"/>
        <v>1</v>
      </c>
      <c r="K57" s="292">
        <f t="shared" si="48"/>
        <v>1</v>
      </c>
      <c r="L57" s="292">
        <f t="shared" si="48"/>
        <v>1</v>
      </c>
      <c r="M57" s="292">
        <f t="shared" si="48"/>
        <v>1</v>
      </c>
      <c r="N57" s="292">
        <f t="shared" si="48"/>
        <v>1</v>
      </c>
      <c r="O57" s="292">
        <f t="shared" si="48"/>
        <v>1</v>
      </c>
      <c r="P57" s="292">
        <f t="shared" si="48"/>
        <v>1</v>
      </c>
      <c r="Q57" s="292">
        <f t="shared" si="48"/>
        <v>0</v>
      </c>
      <c r="R57" s="292">
        <f t="shared" si="48"/>
        <v>0</v>
      </c>
      <c r="S57" s="292">
        <f t="shared" si="48"/>
        <v>0</v>
      </c>
      <c r="T57" s="292">
        <f t="shared" si="48"/>
        <v>0</v>
      </c>
      <c r="U57" s="292">
        <f t="shared" si="48"/>
        <v>0</v>
      </c>
      <c r="V57" s="292">
        <f t="shared" si="48"/>
        <v>0</v>
      </c>
      <c r="W57" s="292">
        <f t="shared" si="48"/>
        <v>0</v>
      </c>
      <c r="X57" s="292">
        <f t="shared" si="48"/>
        <v>0</v>
      </c>
      <c r="Y57" s="292">
        <f t="shared" si="48"/>
        <v>0</v>
      </c>
      <c r="Z57" s="292">
        <f t="shared" si="48"/>
        <v>0</v>
      </c>
      <c r="AA57" s="292">
        <f t="shared" si="48"/>
        <v>0</v>
      </c>
      <c r="AB57" s="292">
        <f t="shared" si="48"/>
        <v>0</v>
      </c>
      <c r="AC57" s="292">
        <f t="shared" si="48"/>
        <v>0</v>
      </c>
      <c r="AD57" s="292">
        <f t="shared" si="48"/>
        <v>0</v>
      </c>
      <c r="AE57" s="292">
        <f t="shared" si="48"/>
        <v>1</v>
      </c>
      <c r="AF57" s="292">
        <f t="shared" si="48"/>
        <v>1</v>
      </c>
      <c r="AG57" s="292">
        <f t="shared" si="48"/>
        <v>1</v>
      </c>
      <c r="AH57" s="292">
        <f t="shared" si="48"/>
        <v>1</v>
      </c>
      <c r="AI57" s="292">
        <f t="shared" si="48"/>
        <v>1</v>
      </c>
      <c r="AJ57" s="292">
        <f t="shared" si="48"/>
        <v>1</v>
      </c>
      <c r="AK57" s="292">
        <f t="shared" si="48"/>
        <v>1</v>
      </c>
      <c r="AL57" s="292">
        <f t="shared" si="48"/>
        <v>1</v>
      </c>
      <c r="AM57" s="292">
        <f t="shared" si="48"/>
        <v>1</v>
      </c>
      <c r="AN57" s="292">
        <f t="shared" si="48"/>
        <v>1</v>
      </c>
      <c r="AO57" s="292">
        <f t="shared" si="48"/>
        <v>1</v>
      </c>
      <c r="AP57" s="292">
        <f t="shared" si="48"/>
        <v>1</v>
      </c>
      <c r="AQ57" s="292">
        <f t="shared" si="48"/>
        <v>1</v>
      </c>
      <c r="AR57" s="292">
        <f t="shared" si="48"/>
        <v>1</v>
      </c>
      <c r="AS57" s="292">
        <f t="shared" si="48"/>
        <v>1</v>
      </c>
      <c r="AT57" s="292">
        <f t="shared" si="48"/>
        <v>1</v>
      </c>
      <c r="AU57" s="292">
        <f t="shared" si="48"/>
        <v>0</v>
      </c>
      <c r="AV57" s="292">
        <f t="shared" si="48"/>
        <v>0</v>
      </c>
      <c r="AW57" s="292">
        <f t="shared" si="48"/>
        <v>0</v>
      </c>
      <c r="AX57" s="292">
        <f t="shared" si="48"/>
        <v>0</v>
      </c>
      <c r="AY57" s="292">
        <f t="shared" si="48"/>
        <v>0</v>
      </c>
      <c r="AZ57" s="292">
        <f t="shared" si="48"/>
        <v>0</v>
      </c>
      <c r="BA57" s="292">
        <f t="shared" si="48"/>
        <v>0</v>
      </c>
      <c r="BB57" s="292">
        <f t="shared" si="48"/>
        <v>0</v>
      </c>
      <c r="BC57" s="292">
        <f t="shared" si="48"/>
        <v>0</v>
      </c>
      <c r="BD57" s="292">
        <f t="shared" si="48"/>
        <v>1</v>
      </c>
      <c r="BE57" s="292">
        <f t="shared" si="48"/>
        <v>1</v>
      </c>
      <c r="BF57" s="292">
        <f t="shared" si="48"/>
        <v>1</v>
      </c>
      <c r="BG57" s="292">
        <f t="shared" si="48"/>
        <v>1</v>
      </c>
      <c r="BH57" s="292">
        <f t="shared" si="48"/>
        <v>1</v>
      </c>
      <c r="BI57" s="292">
        <f t="shared" si="48"/>
        <v>1</v>
      </c>
      <c r="BJ57" s="292">
        <f t="shared" si="48"/>
        <v>1</v>
      </c>
      <c r="BK57" s="292">
        <f t="shared" si="48"/>
        <v>1</v>
      </c>
      <c r="BL57" s="292">
        <f t="shared" si="48"/>
        <v>1</v>
      </c>
      <c r="BM57" s="292">
        <f t="shared" si="48"/>
        <v>1</v>
      </c>
      <c r="BN57" s="292">
        <f t="shared" si="48"/>
        <v>1</v>
      </c>
      <c r="BO57" s="292">
        <f t="shared" si="48"/>
        <v>1</v>
      </c>
      <c r="BP57" s="292">
        <f t="shared" si="48"/>
        <v>1</v>
      </c>
      <c r="BQ57" s="292">
        <f t="shared" ref="BQ57:CV57" si="49">COUNTIF(BQ31:BQ54,"PEA")</f>
        <v>1</v>
      </c>
      <c r="BR57" s="292">
        <f t="shared" si="49"/>
        <v>1</v>
      </c>
      <c r="BS57" s="292">
        <f t="shared" si="49"/>
        <v>1</v>
      </c>
      <c r="BT57" s="292">
        <f t="shared" si="49"/>
        <v>1</v>
      </c>
      <c r="BU57" s="292">
        <f t="shared" si="49"/>
        <v>1</v>
      </c>
      <c r="BV57" s="292">
        <f t="shared" si="49"/>
        <v>1</v>
      </c>
      <c r="BW57" s="292">
        <f t="shared" si="49"/>
        <v>1</v>
      </c>
      <c r="BX57" s="292">
        <f t="shared" si="49"/>
        <v>1</v>
      </c>
      <c r="BY57" s="292">
        <f t="shared" si="49"/>
        <v>1</v>
      </c>
      <c r="BZ57" s="292">
        <f t="shared" si="49"/>
        <v>1</v>
      </c>
      <c r="CA57" s="292">
        <f t="shared" si="49"/>
        <v>1</v>
      </c>
      <c r="CB57" s="292">
        <f t="shared" si="49"/>
        <v>1</v>
      </c>
      <c r="CC57" s="292">
        <f t="shared" si="49"/>
        <v>0</v>
      </c>
      <c r="CD57" s="292">
        <f t="shared" si="49"/>
        <v>0</v>
      </c>
      <c r="CE57" s="292">
        <f t="shared" si="49"/>
        <v>0</v>
      </c>
      <c r="CF57" s="292">
        <f t="shared" si="49"/>
        <v>0</v>
      </c>
      <c r="CG57" s="292">
        <f t="shared" si="49"/>
        <v>0</v>
      </c>
      <c r="CH57" s="292">
        <f t="shared" si="49"/>
        <v>0</v>
      </c>
      <c r="CI57" s="292">
        <f t="shared" si="49"/>
        <v>0</v>
      </c>
      <c r="CJ57" s="292">
        <f t="shared" si="49"/>
        <v>0</v>
      </c>
      <c r="CK57" s="292">
        <f t="shared" si="49"/>
        <v>0</v>
      </c>
      <c r="CL57" s="292">
        <f t="shared" si="49"/>
        <v>0</v>
      </c>
      <c r="CM57" s="292">
        <f t="shared" si="49"/>
        <v>0</v>
      </c>
      <c r="CN57" s="292">
        <f t="shared" si="49"/>
        <v>0</v>
      </c>
      <c r="CO57" s="292">
        <f t="shared" si="49"/>
        <v>0</v>
      </c>
      <c r="CP57" s="292">
        <f t="shared" si="49"/>
        <v>0</v>
      </c>
      <c r="CQ57" s="292">
        <f t="shared" si="49"/>
        <v>0</v>
      </c>
      <c r="CR57" s="292">
        <f t="shared" si="49"/>
        <v>0</v>
      </c>
      <c r="CS57" s="292">
        <f t="shared" si="49"/>
        <v>0</v>
      </c>
      <c r="CT57" s="292">
        <f t="shared" si="49"/>
        <v>0</v>
      </c>
      <c r="CU57" s="292">
        <f t="shared" si="49"/>
        <v>0</v>
      </c>
      <c r="CV57" s="292">
        <f t="shared" si="49"/>
        <v>0</v>
      </c>
      <c r="CW57" s="403"/>
    </row>
    <row r="58" spans="1:101" x14ac:dyDescent="0.25">
      <c r="A58" s="405" t="s">
        <v>64</v>
      </c>
      <c r="B58" s="405"/>
      <c r="C58" s="405"/>
      <c r="D58" s="405"/>
      <c r="E58" s="292">
        <f t="shared" ref="E58:BP58" si="50">E56+E57</f>
        <v>2</v>
      </c>
      <c r="F58" s="292">
        <f t="shared" si="50"/>
        <v>2</v>
      </c>
      <c r="G58" s="292">
        <f t="shared" si="50"/>
        <v>2</v>
      </c>
      <c r="H58" s="292">
        <f t="shared" si="50"/>
        <v>2</v>
      </c>
      <c r="I58" s="292">
        <f t="shared" si="50"/>
        <v>2</v>
      </c>
      <c r="J58" s="292">
        <f t="shared" si="50"/>
        <v>2</v>
      </c>
      <c r="K58" s="292">
        <f t="shared" si="50"/>
        <v>2</v>
      </c>
      <c r="L58" s="292">
        <f t="shared" si="50"/>
        <v>2</v>
      </c>
      <c r="M58" s="292">
        <f t="shared" si="50"/>
        <v>2</v>
      </c>
      <c r="N58" s="292">
        <f t="shared" si="50"/>
        <v>2</v>
      </c>
      <c r="O58" s="292">
        <f t="shared" si="50"/>
        <v>2</v>
      </c>
      <c r="P58" s="292">
        <f t="shared" si="50"/>
        <v>2</v>
      </c>
      <c r="Q58" s="292">
        <f t="shared" si="50"/>
        <v>0</v>
      </c>
      <c r="R58" s="292">
        <f t="shared" si="50"/>
        <v>0</v>
      </c>
      <c r="S58" s="292">
        <f t="shared" si="50"/>
        <v>0</v>
      </c>
      <c r="T58" s="292">
        <f t="shared" si="50"/>
        <v>0</v>
      </c>
      <c r="U58" s="292">
        <f t="shared" si="50"/>
        <v>0</v>
      </c>
      <c r="V58" s="292">
        <f t="shared" si="50"/>
        <v>0</v>
      </c>
      <c r="W58" s="292">
        <f t="shared" si="50"/>
        <v>0</v>
      </c>
      <c r="X58" s="292">
        <f t="shared" si="50"/>
        <v>0</v>
      </c>
      <c r="Y58" s="292">
        <f t="shared" si="50"/>
        <v>0</v>
      </c>
      <c r="Z58" s="292">
        <f t="shared" si="50"/>
        <v>0</v>
      </c>
      <c r="AA58" s="292">
        <f t="shared" si="50"/>
        <v>0</v>
      </c>
      <c r="AB58" s="292">
        <f t="shared" si="50"/>
        <v>0</v>
      </c>
      <c r="AC58" s="292">
        <f t="shared" si="50"/>
        <v>1</v>
      </c>
      <c r="AD58" s="292">
        <f t="shared" si="50"/>
        <v>1</v>
      </c>
      <c r="AE58" s="292">
        <f t="shared" si="50"/>
        <v>2</v>
      </c>
      <c r="AF58" s="292">
        <f t="shared" si="50"/>
        <v>2</v>
      </c>
      <c r="AG58" s="292">
        <f t="shared" si="50"/>
        <v>2</v>
      </c>
      <c r="AH58" s="292">
        <f t="shared" si="50"/>
        <v>2</v>
      </c>
      <c r="AI58" s="292">
        <f t="shared" si="50"/>
        <v>2</v>
      </c>
      <c r="AJ58" s="292">
        <f t="shared" si="50"/>
        <v>2</v>
      </c>
      <c r="AK58" s="292">
        <f t="shared" si="50"/>
        <v>2</v>
      </c>
      <c r="AL58" s="292">
        <f t="shared" si="50"/>
        <v>2</v>
      </c>
      <c r="AM58" s="292">
        <f t="shared" si="50"/>
        <v>2</v>
      </c>
      <c r="AN58" s="292">
        <f t="shared" si="50"/>
        <v>2</v>
      </c>
      <c r="AO58" s="292">
        <f t="shared" si="50"/>
        <v>2</v>
      </c>
      <c r="AP58" s="292">
        <f t="shared" si="50"/>
        <v>2</v>
      </c>
      <c r="AQ58" s="292">
        <f t="shared" si="50"/>
        <v>2</v>
      </c>
      <c r="AR58" s="292">
        <f t="shared" si="50"/>
        <v>2</v>
      </c>
      <c r="AS58" s="292">
        <f t="shared" si="50"/>
        <v>1</v>
      </c>
      <c r="AT58" s="292">
        <f t="shared" si="50"/>
        <v>1</v>
      </c>
      <c r="AU58" s="292">
        <f t="shared" si="50"/>
        <v>0</v>
      </c>
      <c r="AV58" s="292">
        <f t="shared" si="50"/>
        <v>0</v>
      </c>
      <c r="AW58" s="292">
        <f t="shared" si="50"/>
        <v>0</v>
      </c>
      <c r="AX58" s="292">
        <f t="shared" si="50"/>
        <v>0</v>
      </c>
      <c r="AY58" s="292">
        <f t="shared" si="50"/>
        <v>0</v>
      </c>
      <c r="AZ58" s="292">
        <f t="shared" si="50"/>
        <v>0</v>
      </c>
      <c r="BA58" s="292">
        <f t="shared" si="50"/>
        <v>0</v>
      </c>
      <c r="BB58" s="292">
        <f t="shared" si="50"/>
        <v>0</v>
      </c>
      <c r="BC58" s="292">
        <f t="shared" si="50"/>
        <v>1</v>
      </c>
      <c r="BD58" s="292">
        <f t="shared" si="50"/>
        <v>2</v>
      </c>
      <c r="BE58" s="292">
        <f t="shared" si="50"/>
        <v>2</v>
      </c>
      <c r="BF58" s="292">
        <f t="shared" si="50"/>
        <v>2</v>
      </c>
      <c r="BG58" s="292">
        <f t="shared" si="50"/>
        <v>2</v>
      </c>
      <c r="BH58" s="292">
        <f t="shared" si="50"/>
        <v>2</v>
      </c>
      <c r="BI58" s="292">
        <f t="shared" si="50"/>
        <v>2</v>
      </c>
      <c r="BJ58" s="292">
        <f t="shared" si="50"/>
        <v>2</v>
      </c>
      <c r="BK58" s="292">
        <f t="shared" si="50"/>
        <v>2</v>
      </c>
      <c r="BL58" s="292">
        <f t="shared" si="50"/>
        <v>2</v>
      </c>
      <c r="BM58" s="292">
        <f t="shared" si="50"/>
        <v>2</v>
      </c>
      <c r="BN58" s="292">
        <f t="shared" si="50"/>
        <v>2</v>
      </c>
      <c r="BO58" s="292">
        <f t="shared" si="50"/>
        <v>2</v>
      </c>
      <c r="BP58" s="292">
        <f t="shared" si="50"/>
        <v>2</v>
      </c>
      <c r="BQ58" s="292">
        <f t="shared" ref="BQ58:CV58" si="51">BQ56+BQ57</f>
        <v>2</v>
      </c>
      <c r="BR58" s="292">
        <f t="shared" si="51"/>
        <v>2</v>
      </c>
      <c r="BS58" s="292">
        <f t="shared" si="51"/>
        <v>2</v>
      </c>
      <c r="BT58" s="292">
        <f t="shared" si="51"/>
        <v>2</v>
      </c>
      <c r="BU58" s="292">
        <f t="shared" si="51"/>
        <v>2</v>
      </c>
      <c r="BV58" s="292">
        <f t="shared" si="51"/>
        <v>2</v>
      </c>
      <c r="BW58" s="292">
        <f t="shared" si="51"/>
        <v>2</v>
      </c>
      <c r="BX58" s="292">
        <f t="shared" si="51"/>
        <v>2</v>
      </c>
      <c r="BY58" s="292">
        <f t="shared" si="51"/>
        <v>2</v>
      </c>
      <c r="BZ58" s="292">
        <f t="shared" si="51"/>
        <v>2</v>
      </c>
      <c r="CA58" s="292">
        <f t="shared" si="51"/>
        <v>1</v>
      </c>
      <c r="CB58" s="292">
        <f t="shared" si="51"/>
        <v>1</v>
      </c>
      <c r="CC58" s="292">
        <f t="shared" si="51"/>
        <v>0</v>
      </c>
      <c r="CD58" s="292">
        <f t="shared" si="51"/>
        <v>0</v>
      </c>
      <c r="CE58" s="292">
        <f t="shared" si="51"/>
        <v>0</v>
      </c>
      <c r="CF58" s="292">
        <f t="shared" si="51"/>
        <v>0</v>
      </c>
      <c r="CG58" s="292">
        <f t="shared" si="51"/>
        <v>0</v>
      </c>
      <c r="CH58" s="292">
        <f t="shared" si="51"/>
        <v>0</v>
      </c>
      <c r="CI58" s="292">
        <f t="shared" si="51"/>
        <v>0</v>
      </c>
      <c r="CJ58" s="292">
        <f t="shared" si="51"/>
        <v>0</v>
      </c>
      <c r="CK58" s="292">
        <f t="shared" si="51"/>
        <v>0</v>
      </c>
      <c r="CL58" s="292">
        <f t="shared" si="51"/>
        <v>0</v>
      </c>
      <c r="CM58" s="292">
        <f t="shared" si="51"/>
        <v>0</v>
      </c>
      <c r="CN58" s="292">
        <f t="shared" si="51"/>
        <v>0</v>
      </c>
      <c r="CO58" s="292">
        <f t="shared" si="51"/>
        <v>0</v>
      </c>
      <c r="CP58" s="292">
        <f t="shared" si="51"/>
        <v>0</v>
      </c>
      <c r="CQ58" s="292">
        <f t="shared" si="51"/>
        <v>0</v>
      </c>
      <c r="CR58" s="292">
        <f t="shared" si="51"/>
        <v>0</v>
      </c>
      <c r="CS58" s="292">
        <f t="shared" si="51"/>
        <v>0</v>
      </c>
      <c r="CT58" s="292">
        <f t="shared" si="51"/>
        <v>0</v>
      </c>
      <c r="CU58" s="292">
        <f t="shared" si="51"/>
        <v>0</v>
      </c>
      <c r="CV58" s="292">
        <f t="shared" si="51"/>
        <v>0</v>
      </c>
      <c r="CW58" s="403"/>
    </row>
    <row r="59" spans="1:101" s="294" customFormat="1" x14ac:dyDescent="0.25">
      <c r="A59" s="406" t="s">
        <v>65</v>
      </c>
      <c r="B59" s="406"/>
      <c r="C59" s="406"/>
      <c r="D59" s="406"/>
      <c r="E59" s="293" t="b">
        <f>IF(E57&gt;1,FALSE,IF(E56&gt;1,FALSE,TRUE))</f>
        <v>1</v>
      </c>
      <c r="F59" s="293" t="b">
        <f t="shared" ref="F59:BQ59" si="52">IF(F57&gt;1,FALSE,IF(F56&gt;1,FALSE,TRUE))</f>
        <v>1</v>
      </c>
      <c r="G59" s="293" t="b">
        <f t="shared" si="52"/>
        <v>1</v>
      </c>
      <c r="H59" s="293" t="b">
        <f t="shared" si="52"/>
        <v>1</v>
      </c>
      <c r="I59" s="293" t="b">
        <f t="shared" si="52"/>
        <v>1</v>
      </c>
      <c r="J59" s="293" t="b">
        <f t="shared" si="52"/>
        <v>1</v>
      </c>
      <c r="K59" s="293" t="b">
        <f t="shared" si="52"/>
        <v>1</v>
      </c>
      <c r="L59" s="293" t="b">
        <f t="shared" si="52"/>
        <v>1</v>
      </c>
      <c r="M59" s="293" t="b">
        <f t="shared" si="52"/>
        <v>1</v>
      </c>
      <c r="N59" s="293" t="b">
        <f t="shared" si="52"/>
        <v>1</v>
      </c>
      <c r="O59" s="293" t="b">
        <f t="shared" si="52"/>
        <v>1</v>
      </c>
      <c r="P59" s="293" t="b">
        <f t="shared" si="52"/>
        <v>1</v>
      </c>
      <c r="Q59" s="293" t="b">
        <f t="shared" si="52"/>
        <v>1</v>
      </c>
      <c r="R59" s="293" t="b">
        <f t="shared" si="52"/>
        <v>1</v>
      </c>
      <c r="S59" s="293" t="b">
        <f t="shared" si="52"/>
        <v>1</v>
      </c>
      <c r="T59" s="293" t="b">
        <f t="shared" si="52"/>
        <v>1</v>
      </c>
      <c r="U59" s="293" t="b">
        <f t="shared" si="52"/>
        <v>1</v>
      </c>
      <c r="V59" s="293" t="b">
        <f t="shared" si="52"/>
        <v>1</v>
      </c>
      <c r="W59" s="293" t="b">
        <f t="shared" si="52"/>
        <v>1</v>
      </c>
      <c r="X59" s="293" t="b">
        <f t="shared" si="52"/>
        <v>1</v>
      </c>
      <c r="Y59" s="293" t="b">
        <f t="shared" si="52"/>
        <v>1</v>
      </c>
      <c r="Z59" s="293" t="b">
        <f t="shared" si="52"/>
        <v>1</v>
      </c>
      <c r="AA59" s="293" t="b">
        <f t="shared" si="52"/>
        <v>1</v>
      </c>
      <c r="AB59" s="293" t="b">
        <f t="shared" si="52"/>
        <v>1</v>
      </c>
      <c r="AC59" s="293" t="b">
        <f t="shared" si="52"/>
        <v>1</v>
      </c>
      <c r="AD59" s="293" t="b">
        <f t="shared" si="52"/>
        <v>1</v>
      </c>
      <c r="AE59" s="293" t="b">
        <f t="shared" si="52"/>
        <v>1</v>
      </c>
      <c r="AF59" s="293" t="b">
        <f t="shared" si="52"/>
        <v>1</v>
      </c>
      <c r="AG59" s="293" t="b">
        <f t="shared" si="52"/>
        <v>1</v>
      </c>
      <c r="AH59" s="293" t="b">
        <f t="shared" si="52"/>
        <v>1</v>
      </c>
      <c r="AI59" s="293" t="b">
        <f t="shared" si="52"/>
        <v>1</v>
      </c>
      <c r="AJ59" s="293" t="b">
        <f t="shared" si="52"/>
        <v>1</v>
      </c>
      <c r="AK59" s="293" t="b">
        <f t="shared" si="52"/>
        <v>1</v>
      </c>
      <c r="AL59" s="293" t="b">
        <f t="shared" si="52"/>
        <v>1</v>
      </c>
      <c r="AM59" s="293" t="b">
        <f t="shared" si="52"/>
        <v>1</v>
      </c>
      <c r="AN59" s="293" t="b">
        <f t="shared" si="52"/>
        <v>1</v>
      </c>
      <c r="AO59" s="293" t="b">
        <f t="shared" si="52"/>
        <v>1</v>
      </c>
      <c r="AP59" s="293" t="b">
        <f t="shared" si="52"/>
        <v>1</v>
      </c>
      <c r="AQ59" s="293" t="b">
        <f t="shared" si="52"/>
        <v>1</v>
      </c>
      <c r="AR59" s="293" t="b">
        <f t="shared" si="52"/>
        <v>1</v>
      </c>
      <c r="AS59" s="293" t="b">
        <f t="shared" si="52"/>
        <v>1</v>
      </c>
      <c r="AT59" s="293" t="b">
        <f t="shared" si="52"/>
        <v>1</v>
      </c>
      <c r="AU59" s="293" t="b">
        <f t="shared" si="52"/>
        <v>1</v>
      </c>
      <c r="AV59" s="293" t="b">
        <f t="shared" si="52"/>
        <v>1</v>
      </c>
      <c r="AW59" s="293" t="b">
        <f t="shared" si="52"/>
        <v>1</v>
      </c>
      <c r="AX59" s="293" t="b">
        <f t="shared" si="52"/>
        <v>1</v>
      </c>
      <c r="AY59" s="293" t="b">
        <f t="shared" si="52"/>
        <v>1</v>
      </c>
      <c r="AZ59" s="293" t="b">
        <f t="shared" si="52"/>
        <v>1</v>
      </c>
      <c r="BA59" s="293" t="b">
        <f t="shared" si="52"/>
        <v>1</v>
      </c>
      <c r="BB59" s="293" t="b">
        <f t="shared" si="52"/>
        <v>1</v>
      </c>
      <c r="BC59" s="293" t="b">
        <f t="shared" si="52"/>
        <v>1</v>
      </c>
      <c r="BD59" s="293" t="b">
        <f t="shared" si="52"/>
        <v>1</v>
      </c>
      <c r="BE59" s="293" t="b">
        <f t="shared" si="52"/>
        <v>1</v>
      </c>
      <c r="BF59" s="293" t="b">
        <f t="shared" si="52"/>
        <v>1</v>
      </c>
      <c r="BG59" s="293" t="b">
        <f t="shared" si="52"/>
        <v>1</v>
      </c>
      <c r="BH59" s="293" t="b">
        <f t="shared" si="52"/>
        <v>1</v>
      </c>
      <c r="BI59" s="293" t="b">
        <f t="shared" si="52"/>
        <v>1</v>
      </c>
      <c r="BJ59" s="293" t="b">
        <f t="shared" si="52"/>
        <v>1</v>
      </c>
      <c r="BK59" s="293" t="b">
        <f t="shared" si="52"/>
        <v>1</v>
      </c>
      <c r="BL59" s="293" t="b">
        <f t="shared" si="52"/>
        <v>1</v>
      </c>
      <c r="BM59" s="293" t="b">
        <f t="shared" si="52"/>
        <v>1</v>
      </c>
      <c r="BN59" s="293" t="b">
        <f t="shared" si="52"/>
        <v>1</v>
      </c>
      <c r="BO59" s="293" t="b">
        <f t="shared" si="52"/>
        <v>1</v>
      </c>
      <c r="BP59" s="293" t="b">
        <f t="shared" si="52"/>
        <v>1</v>
      </c>
      <c r="BQ59" s="293" t="b">
        <f t="shared" si="52"/>
        <v>1</v>
      </c>
      <c r="BR59" s="293" t="b">
        <f t="shared" ref="BR59:CV59" si="53">IF(BR57&gt;1,FALSE,IF(BR56&gt;1,FALSE,TRUE))</f>
        <v>1</v>
      </c>
      <c r="BS59" s="293" t="b">
        <f t="shared" si="53"/>
        <v>1</v>
      </c>
      <c r="BT59" s="293" t="b">
        <f t="shared" si="53"/>
        <v>1</v>
      </c>
      <c r="BU59" s="293" t="b">
        <f t="shared" si="53"/>
        <v>1</v>
      </c>
      <c r="BV59" s="293" t="b">
        <f t="shared" si="53"/>
        <v>1</v>
      </c>
      <c r="BW59" s="293" t="b">
        <f t="shared" si="53"/>
        <v>1</v>
      </c>
      <c r="BX59" s="293" t="b">
        <f t="shared" si="53"/>
        <v>1</v>
      </c>
      <c r="BY59" s="293" t="b">
        <f t="shared" si="53"/>
        <v>1</v>
      </c>
      <c r="BZ59" s="293" t="b">
        <f t="shared" si="53"/>
        <v>1</v>
      </c>
      <c r="CA59" s="293" t="b">
        <f t="shared" si="53"/>
        <v>1</v>
      </c>
      <c r="CB59" s="293" t="b">
        <f t="shared" si="53"/>
        <v>1</v>
      </c>
      <c r="CC59" s="293" t="b">
        <f t="shared" si="53"/>
        <v>1</v>
      </c>
      <c r="CD59" s="293" t="b">
        <f t="shared" si="53"/>
        <v>1</v>
      </c>
      <c r="CE59" s="293" t="b">
        <f t="shared" si="53"/>
        <v>1</v>
      </c>
      <c r="CF59" s="293" t="b">
        <f t="shared" si="53"/>
        <v>1</v>
      </c>
      <c r="CG59" s="293" t="b">
        <f t="shared" si="53"/>
        <v>1</v>
      </c>
      <c r="CH59" s="293" t="b">
        <f t="shared" si="53"/>
        <v>1</v>
      </c>
      <c r="CI59" s="293" t="b">
        <f t="shared" si="53"/>
        <v>1</v>
      </c>
      <c r="CJ59" s="293" t="b">
        <f t="shared" si="53"/>
        <v>1</v>
      </c>
      <c r="CK59" s="293" t="b">
        <f t="shared" si="53"/>
        <v>1</v>
      </c>
      <c r="CL59" s="293" t="b">
        <f t="shared" si="53"/>
        <v>1</v>
      </c>
      <c r="CM59" s="293" t="b">
        <f t="shared" si="53"/>
        <v>1</v>
      </c>
      <c r="CN59" s="293" t="b">
        <f t="shared" si="53"/>
        <v>1</v>
      </c>
      <c r="CO59" s="293" t="b">
        <f t="shared" si="53"/>
        <v>1</v>
      </c>
      <c r="CP59" s="293" t="b">
        <f t="shared" si="53"/>
        <v>1</v>
      </c>
      <c r="CQ59" s="293" t="b">
        <f t="shared" si="53"/>
        <v>1</v>
      </c>
      <c r="CR59" s="293" t="b">
        <f t="shared" si="53"/>
        <v>1</v>
      </c>
      <c r="CS59" s="293" t="b">
        <f t="shared" si="53"/>
        <v>1</v>
      </c>
      <c r="CT59" s="293" t="b">
        <f t="shared" si="53"/>
        <v>1</v>
      </c>
      <c r="CU59" s="293" t="b">
        <f t="shared" si="53"/>
        <v>1</v>
      </c>
      <c r="CV59" s="293" t="b">
        <f t="shared" si="53"/>
        <v>1</v>
      </c>
      <c r="CW59" s="404"/>
    </row>
    <row r="63" spans="1:101" x14ac:dyDescent="0.25">
      <c r="A63" s="454" t="s">
        <v>66</v>
      </c>
      <c r="B63" s="455"/>
      <c r="C63" s="455"/>
      <c r="D63" s="456"/>
      <c r="E63" s="407">
        <v>6</v>
      </c>
      <c r="F63" s="408"/>
      <c r="G63" s="408"/>
      <c r="H63" s="409"/>
      <c r="I63" s="407">
        <v>7</v>
      </c>
      <c r="J63" s="408"/>
      <c r="K63" s="408"/>
      <c r="L63" s="409"/>
      <c r="M63" s="427">
        <v>8</v>
      </c>
      <c r="N63" s="428"/>
      <c r="O63" s="428"/>
      <c r="P63" s="429"/>
      <c r="Q63" s="407">
        <v>9</v>
      </c>
      <c r="R63" s="408"/>
      <c r="S63" s="408"/>
      <c r="T63" s="409"/>
      <c r="U63" s="427">
        <v>10</v>
      </c>
      <c r="V63" s="428"/>
      <c r="W63" s="428"/>
      <c r="X63" s="429"/>
      <c r="Y63" s="407">
        <v>11</v>
      </c>
      <c r="Z63" s="408"/>
      <c r="AA63" s="408"/>
      <c r="AB63" s="409"/>
      <c r="AC63" s="407">
        <v>12</v>
      </c>
      <c r="AD63" s="408"/>
      <c r="AE63" s="408"/>
      <c r="AF63" s="409"/>
      <c r="AG63" s="407">
        <v>13</v>
      </c>
      <c r="AH63" s="408"/>
      <c r="AI63" s="408"/>
      <c r="AJ63" s="409"/>
      <c r="AK63" s="407">
        <v>14</v>
      </c>
      <c r="AL63" s="408"/>
      <c r="AM63" s="408"/>
      <c r="AN63" s="409"/>
      <c r="AO63" s="407">
        <v>15</v>
      </c>
      <c r="AP63" s="408"/>
      <c r="AQ63" s="408"/>
      <c r="AR63" s="409"/>
      <c r="AS63" s="407">
        <v>16</v>
      </c>
      <c r="AT63" s="408"/>
      <c r="AU63" s="408"/>
      <c r="AV63" s="409"/>
      <c r="AW63" s="407">
        <v>17</v>
      </c>
      <c r="AX63" s="408"/>
      <c r="AY63" s="408"/>
      <c r="AZ63" s="409"/>
      <c r="BA63" s="407">
        <v>18</v>
      </c>
      <c r="BB63" s="408"/>
      <c r="BC63" s="408"/>
      <c r="BD63" s="409"/>
      <c r="BE63" s="407">
        <v>19</v>
      </c>
      <c r="BF63" s="408"/>
      <c r="BG63" s="408"/>
      <c r="BH63" s="409"/>
      <c r="BI63" s="407">
        <v>20</v>
      </c>
      <c r="BJ63" s="408"/>
      <c r="BK63" s="408"/>
      <c r="BL63" s="409"/>
      <c r="BM63" s="407">
        <v>21</v>
      </c>
      <c r="BN63" s="408"/>
      <c r="BO63" s="408"/>
      <c r="BP63" s="409"/>
      <c r="BQ63" s="407">
        <v>22</v>
      </c>
      <c r="BR63" s="408"/>
      <c r="BS63" s="408"/>
      <c r="BT63" s="409"/>
      <c r="BU63" s="407">
        <v>23</v>
      </c>
      <c r="BV63" s="408"/>
      <c r="BW63" s="408"/>
      <c r="BX63" s="409"/>
      <c r="BY63" s="407">
        <v>24</v>
      </c>
      <c r="BZ63" s="408"/>
      <c r="CA63" s="408"/>
      <c r="CB63" s="409"/>
      <c r="CC63" s="410">
        <v>1</v>
      </c>
      <c r="CD63" s="411"/>
      <c r="CE63" s="411"/>
      <c r="CF63" s="412"/>
      <c r="CG63" s="410">
        <v>2</v>
      </c>
      <c r="CH63" s="411"/>
      <c r="CI63" s="411"/>
      <c r="CJ63" s="412"/>
      <c r="CK63" s="410">
        <v>3</v>
      </c>
      <c r="CL63" s="411"/>
      <c r="CM63" s="411"/>
      <c r="CN63" s="412"/>
      <c r="CO63" s="410">
        <v>4</v>
      </c>
      <c r="CP63" s="411"/>
      <c r="CQ63" s="411"/>
      <c r="CR63" s="412"/>
      <c r="CS63" s="410">
        <v>5</v>
      </c>
      <c r="CT63" s="411"/>
      <c r="CU63" s="411"/>
      <c r="CV63" s="412"/>
      <c r="CW63" s="413" t="s">
        <v>41</v>
      </c>
    </row>
    <row r="64" spans="1:101" s="284" customFormat="1" x14ac:dyDescent="0.25">
      <c r="A64" s="457"/>
      <c r="B64" s="458"/>
      <c r="C64" s="458"/>
      <c r="D64" s="459"/>
      <c r="E64" s="305">
        <v>0</v>
      </c>
      <c r="F64" s="305">
        <v>15</v>
      </c>
      <c r="G64" s="305">
        <v>30</v>
      </c>
      <c r="H64" s="305">
        <v>45</v>
      </c>
      <c r="I64" s="305">
        <v>0</v>
      </c>
      <c r="J64" s="305">
        <v>15</v>
      </c>
      <c r="K64" s="305">
        <v>30</v>
      </c>
      <c r="L64" s="305">
        <v>45</v>
      </c>
      <c r="M64" s="306">
        <v>0</v>
      </c>
      <c r="N64" s="306">
        <v>15</v>
      </c>
      <c r="O64" s="305">
        <v>30</v>
      </c>
      <c r="P64" s="305">
        <v>45</v>
      </c>
      <c r="Q64" s="305">
        <v>0</v>
      </c>
      <c r="R64" s="305">
        <v>15</v>
      </c>
      <c r="S64" s="305">
        <v>30</v>
      </c>
      <c r="T64" s="305">
        <v>45</v>
      </c>
      <c r="U64" s="306">
        <v>0</v>
      </c>
      <c r="V64" s="306">
        <v>15</v>
      </c>
      <c r="W64" s="305">
        <v>30</v>
      </c>
      <c r="X64" s="305">
        <v>45</v>
      </c>
      <c r="Y64" s="305">
        <v>0</v>
      </c>
      <c r="Z64" s="305">
        <v>15</v>
      </c>
      <c r="AA64" s="305">
        <v>30</v>
      </c>
      <c r="AB64" s="305">
        <v>45</v>
      </c>
      <c r="AC64" s="305">
        <v>0</v>
      </c>
      <c r="AD64" s="305">
        <v>15</v>
      </c>
      <c r="AE64" s="305">
        <v>30</v>
      </c>
      <c r="AF64" s="305">
        <v>45</v>
      </c>
      <c r="AG64" s="305">
        <v>0</v>
      </c>
      <c r="AH64" s="305">
        <v>15</v>
      </c>
      <c r="AI64" s="305">
        <v>30</v>
      </c>
      <c r="AJ64" s="305">
        <v>45</v>
      </c>
      <c r="AK64" s="305">
        <v>0</v>
      </c>
      <c r="AL64" s="305">
        <v>15</v>
      </c>
      <c r="AM64" s="305">
        <v>30</v>
      </c>
      <c r="AN64" s="305">
        <v>45</v>
      </c>
      <c r="AO64" s="305">
        <v>0</v>
      </c>
      <c r="AP64" s="305">
        <v>15</v>
      </c>
      <c r="AQ64" s="305">
        <v>30</v>
      </c>
      <c r="AR64" s="305">
        <v>45</v>
      </c>
      <c r="AS64" s="305">
        <v>0</v>
      </c>
      <c r="AT64" s="305">
        <v>15</v>
      </c>
      <c r="AU64" s="305">
        <v>30</v>
      </c>
      <c r="AV64" s="305">
        <v>45</v>
      </c>
      <c r="AW64" s="305">
        <v>0</v>
      </c>
      <c r="AX64" s="305">
        <v>15</v>
      </c>
      <c r="AY64" s="305">
        <v>30</v>
      </c>
      <c r="AZ64" s="305">
        <v>45</v>
      </c>
      <c r="BA64" s="305">
        <v>0</v>
      </c>
      <c r="BB64" s="305">
        <v>15</v>
      </c>
      <c r="BC64" s="305">
        <v>30</v>
      </c>
      <c r="BD64" s="305">
        <v>45</v>
      </c>
      <c r="BE64" s="305">
        <v>0</v>
      </c>
      <c r="BF64" s="305">
        <v>15</v>
      </c>
      <c r="BG64" s="305">
        <v>30</v>
      </c>
      <c r="BH64" s="305">
        <v>45</v>
      </c>
      <c r="BI64" s="305">
        <v>0</v>
      </c>
      <c r="BJ64" s="305">
        <v>15</v>
      </c>
      <c r="BK64" s="305">
        <v>30</v>
      </c>
      <c r="BL64" s="305">
        <v>45</v>
      </c>
      <c r="BM64" s="305">
        <v>0</v>
      </c>
      <c r="BN64" s="305">
        <v>15</v>
      </c>
      <c r="BO64" s="305">
        <v>30</v>
      </c>
      <c r="BP64" s="305">
        <v>45</v>
      </c>
      <c r="BQ64" s="305">
        <v>0</v>
      </c>
      <c r="BR64" s="305">
        <v>15</v>
      </c>
      <c r="BS64" s="305">
        <v>30</v>
      </c>
      <c r="BT64" s="305">
        <v>45</v>
      </c>
      <c r="BU64" s="305">
        <v>0</v>
      </c>
      <c r="BV64" s="305">
        <v>15</v>
      </c>
      <c r="BW64" s="305">
        <v>30</v>
      </c>
      <c r="BX64" s="305">
        <v>45</v>
      </c>
      <c r="BY64" s="305">
        <v>0</v>
      </c>
      <c r="BZ64" s="305">
        <v>15</v>
      </c>
      <c r="CA64" s="305">
        <v>30</v>
      </c>
      <c r="CB64" s="305">
        <v>45</v>
      </c>
      <c r="CC64" s="307">
        <v>0</v>
      </c>
      <c r="CD64" s="307">
        <v>15</v>
      </c>
      <c r="CE64" s="307">
        <v>30</v>
      </c>
      <c r="CF64" s="307">
        <v>45</v>
      </c>
      <c r="CG64" s="307">
        <v>0</v>
      </c>
      <c r="CH64" s="307">
        <v>15</v>
      </c>
      <c r="CI64" s="307">
        <v>30</v>
      </c>
      <c r="CJ64" s="307">
        <v>45</v>
      </c>
      <c r="CK64" s="307">
        <v>0</v>
      </c>
      <c r="CL64" s="307">
        <v>15</v>
      </c>
      <c r="CM64" s="307">
        <v>30</v>
      </c>
      <c r="CN64" s="307">
        <v>45</v>
      </c>
      <c r="CO64" s="307">
        <v>0</v>
      </c>
      <c r="CP64" s="307">
        <v>15</v>
      </c>
      <c r="CQ64" s="307">
        <v>30</v>
      </c>
      <c r="CR64" s="307">
        <v>45</v>
      </c>
      <c r="CS64" s="307">
        <v>0</v>
      </c>
      <c r="CT64" s="307">
        <v>15</v>
      </c>
      <c r="CU64" s="307">
        <v>30</v>
      </c>
      <c r="CV64" s="307">
        <v>45</v>
      </c>
      <c r="CW64" s="414"/>
    </row>
    <row r="65" spans="1:101" s="299" customFormat="1" ht="12" x14ac:dyDescent="0.2">
      <c r="A65" s="415" t="s">
        <v>42</v>
      </c>
      <c r="B65" s="417" t="s">
        <v>43</v>
      </c>
      <c r="C65" s="304" t="s">
        <v>44</v>
      </c>
      <c r="D65" s="314" t="s">
        <v>45</v>
      </c>
      <c r="E65" s="317" t="s">
        <v>17</v>
      </c>
      <c r="F65" s="317" t="s">
        <v>17</v>
      </c>
      <c r="G65" s="317" t="s">
        <v>17</v>
      </c>
      <c r="H65" s="317" t="s">
        <v>17</v>
      </c>
      <c r="I65" s="316" t="s">
        <v>207</v>
      </c>
      <c r="J65" s="316" t="s">
        <v>207</v>
      </c>
      <c r="K65" s="316" t="s">
        <v>23</v>
      </c>
      <c r="L65" s="316" t="s">
        <v>23</v>
      </c>
      <c r="M65" s="316" t="s">
        <v>23</v>
      </c>
      <c r="N65" s="316" t="s">
        <v>23</v>
      </c>
      <c r="O65" s="316" t="s">
        <v>23</v>
      </c>
      <c r="P65" s="316" t="s">
        <v>23</v>
      </c>
      <c r="Q65" s="316" t="s">
        <v>23</v>
      </c>
      <c r="R65" s="316" t="s">
        <v>23</v>
      </c>
      <c r="S65" s="316" t="s">
        <v>23</v>
      </c>
      <c r="T65" s="316" t="s">
        <v>23</v>
      </c>
      <c r="U65" s="316" t="s">
        <v>23</v>
      </c>
      <c r="V65" s="316" t="s">
        <v>23</v>
      </c>
      <c r="W65" s="316" t="s">
        <v>23</v>
      </c>
      <c r="X65" s="316" t="s">
        <v>23</v>
      </c>
      <c r="Y65" s="316" t="s">
        <v>23</v>
      </c>
      <c r="Z65" s="316" t="s">
        <v>23</v>
      </c>
      <c r="AA65" s="316" t="s">
        <v>23</v>
      </c>
      <c r="AB65" s="316" t="s">
        <v>207</v>
      </c>
      <c r="AC65" s="317" t="s">
        <v>17</v>
      </c>
      <c r="AD65" s="317" t="s">
        <v>17</v>
      </c>
      <c r="AE65" s="317" t="s">
        <v>17</v>
      </c>
      <c r="AF65" s="317" t="s">
        <v>17</v>
      </c>
      <c r="AG65" s="316" t="s">
        <v>207</v>
      </c>
      <c r="AH65" s="316" t="s">
        <v>207</v>
      </c>
      <c r="AI65" s="316" t="s">
        <v>23</v>
      </c>
      <c r="AJ65" s="316" t="s">
        <v>23</v>
      </c>
      <c r="AK65" s="316" t="s">
        <v>23</v>
      </c>
      <c r="AL65" s="316" t="s">
        <v>207</v>
      </c>
      <c r="AM65" s="316" t="s">
        <v>207</v>
      </c>
      <c r="AN65" s="316" t="s">
        <v>207</v>
      </c>
      <c r="AO65" s="316" t="s">
        <v>23</v>
      </c>
      <c r="AP65" s="316" t="s">
        <v>23</v>
      </c>
      <c r="AQ65" s="316" t="s">
        <v>23</v>
      </c>
      <c r="AR65" s="316" t="s">
        <v>207</v>
      </c>
      <c r="AS65" s="316" t="s">
        <v>207</v>
      </c>
      <c r="AT65" s="316" t="s">
        <v>207</v>
      </c>
      <c r="AU65" s="316"/>
      <c r="AV65" s="316"/>
      <c r="AW65" s="316"/>
      <c r="AX65" s="316"/>
      <c r="AY65" s="316"/>
      <c r="AZ65" s="316"/>
      <c r="BA65" s="316"/>
      <c r="BB65" s="316"/>
      <c r="BC65" s="316"/>
      <c r="BD65" s="316"/>
      <c r="BE65" s="316"/>
      <c r="BF65" s="316"/>
      <c r="BG65" s="316"/>
      <c r="BH65" s="316"/>
      <c r="BI65" s="316"/>
      <c r="BJ65" s="316"/>
      <c r="BK65" s="317" t="s">
        <v>17</v>
      </c>
      <c r="BL65" s="317" t="s">
        <v>17</v>
      </c>
      <c r="BM65" s="317" t="s">
        <v>17</v>
      </c>
      <c r="BN65" s="317" t="s">
        <v>17</v>
      </c>
      <c r="BO65" s="316" t="s">
        <v>207</v>
      </c>
      <c r="BP65" s="316" t="s">
        <v>207</v>
      </c>
      <c r="BQ65" s="316" t="s">
        <v>23</v>
      </c>
      <c r="BR65" s="316" t="s">
        <v>23</v>
      </c>
      <c r="BS65" s="316" t="s">
        <v>23</v>
      </c>
      <c r="BT65" s="316" t="s">
        <v>207</v>
      </c>
      <c r="BU65" s="316" t="s">
        <v>207</v>
      </c>
      <c r="BV65" s="316" t="s">
        <v>207</v>
      </c>
      <c r="BW65" s="316" t="s">
        <v>23</v>
      </c>
      <c r="BX65" s="316" t="s">
        <v>23</v>
      </c>
      <c r="BY65" s="316" t="s">
        <v>23</v>
      </c>
      <c r="BZ65" s="316"/>
      <c r="CA65" s="316"/>
      <c r="CB65" s="316"/>
      <c r="CC65" s="316"/>
      <c r="CD65" s="316"/>
      <c r="CE65" s="316"/>
      <c r="CF65" s="316"/>
      <c r="CG65" s="316"/>
      <c r="CH65" s="316"/>
      <c r="CI65" s="316"/>
      <c r="CJ65" s="316"/>
      <c r="CK65" s="316"/>
      <c r="CL65" s="316"/>
      <c r="CM65" s="316"/>
      <c r="CN65" s="316"/>
      <c r="CO65" s="316"/>
      <c r="CP65" s="316"/>
      <c r="CQ65" s="316"/>
      <c r="CR65" s="316"/>
      <c r="CS65" s="316"/>
      <c r="CT65" s="316"/>
      <c r="CU65" s="316"/>
      <c r="CV65" s="316"/>
      <c r="CW65" s="303" t="s">
        <v>46</v>
      </c>
    </row>
    <row r="66" spans="1:101" s="303" customFormat="1" ht="12" hidden="1" x14ac:dyDescent="0.2">
      <c r="A66" s="416"/>
      <c r="B66" s="418"/>
      <c r="C66" s="304" t="s">
        <v>37</v>
      </c>
      <c r="D66" s="315">
        <f>CW32</f>
        <v>80.343333333333334</v>
      </c>
      <c r="E66" s="316">
        <f>IF(E65=$A$12,D66+($B$12*15),IF(E65=$A$13,D66+($B$13*15),IF(E65=$A$15,IF(D66+($B$15*15)&gt;100,100,D66+($B$15*15)),IF(E65=$A$14,IF(D66+($B$14*15)&gt;100,100,D66+($B$14*15)),IF(E65=$A$16,IF(D66+$B$16*15&gt;100,100,D66+$B$16*15),D66)))))</f>
        <v>100</v>
      </c>
      <c r="F66" s="316">
        <f t="shared" ref="F66:BQ66" si="54">IF(F65=$A$12,E66+($B$12*15),IF(F65=$A$13,E66+($B$13*15),IF(F65=$A$15,IF(E66+($B$15*15)&gt;100,100,E66+($B$15*15)),IF(F65=$A$14,IF(E66+($B$14*15)&gt;100,100,E66+($B$14*15)),IF(F65=$A$16,IF(E66+$B$16*15&gt;100,100,E66+$B$16*15),E66)))))</f>
        <v>100</v>
      </c>
      <c r="G66" s="316">
        <f t="shared" si="54"/>
        <v>100</v>
      </c>
      <c r="H66" s="316">
        <f t="shared" si="54"/>
        <v>100</v>
      </c>
      <c r="I66" s="316">
        <f t="shared" si="54"/>
        <v>98.076666666666668</v>
      </c>
      <c r="J66" s="316">
        <f t="shared" si="54"/>
        <v>96.153333333333336</v>
      </c>
      <c r="K66" s="316">
        <f t="shared" si="54"/>
        <v>94.216666666666669</v>
      </c>
      <c r="L66" s="316">
        <f t="shared" si="54"/>
        <v>92.28</v>
      </c>
      <c r="M66" s="316">
        <f t="shared" si="54"/>
        <v>90.343333333333334</v>
      </c>
      <c r="N66" s="316">
        <f t="shared" si="54"/>
        <v>88.406666666666666</v>
      </c>
      <c r="O66" s="316">
        <f t="shared" si="54"/>
        <v>86.47</v>
      </c>
      <c r="P66" s="316">
        <f t="shared" si="54"/>
        <v>84.533333333333331</v>
      </c>
      <c r="Q66" s="316">
        <f t="shared" si="54"/>
        <v>82.596666666666664</v>
      </c>
      <c r="R66" s="316">
        <f t="shared" si="54"/>
        <v>80.66</v>
      </c>
      <c r="S66" s="316">
        <f t="shared" si="54"/>
        <v>78.723333333333329</v>
      </c>
      <c r="T66" s="316">
        <f t="shared" si="54"/>
        <v>76.786666666666662</v>
      </c>
      <c r="U66" s="316">
        <f t="shared" si="54"/>
        <v>74.849999999999994</v>
      </c>
      <c r="V66" s="316">
        <f t="shared" si="54"/>
        <v>72.913333333333327</v>
      </c>
      <c r="W66" s="316">
        <f t="shared" si="54"/>
        <v>70.976666666666659</v>
      </c>
      <c r="X66" s="316">
        <f t="shared" si="54"/>
        <v>69.039999999999992</v>
      </c>
      <c r="Y66" s="316">
        <f t="shared" si="54"/>
        <v>67.103333333333325</v>
      </c>
      <c r="Z66" s="316">
        <f t="shared" si="54"/>
        <v>65.166666666666657</v>
      </c>
      <c r="AA66" s="316">
        <f t="shared" si="54"/>
        <v>63.22999999999999</v>
      </c>
      <c r="AB66" s="316">
        <f t="shared" si="54"/>
        <v>61.306666666666658</v>
      </c>
      <c r="AC66" s="316">
        <f t="shared" si="54"/>
        <v>86.306666666666658</v>
      </c>
      <c r="AD66" s="316">
        <f t="shared" si="54"/>
        <v>100</v>
      </c>
      <c r="AE66" s="316">
        <f t="shared" si="54"/>
        <v>100</v>
      </c>
      <c r="AF66" s="316">
        <f t="shared" si="54"/>
        <v>100</v>
      </c>
      <c r="AG66" s="316">
        <f t="shared" si="54"/>
        <v>98.076666666666668</v>
      </c>
      <c r="AH66" s="316">
        <f t="shared" si="54"/>
        <v>96.153333333333336</v>
      </c>
      <c r="AI66" s="316">
        <f t="shared" si="54"/>
        <v>94.216666666666669</v>
      </c>
      <c r="AJ66" s="316">
        <f t="shared" si="54"/>
        <v>92.28</v>
      </c>
      <c r="AK66" s="316">
        <f t="shared" si="54"/>
        <v>90.343333333333334</v>
      </c>
      <c r="AL66" s="316">
        <f t="shared" si="54"/>
        <v>88.42</v>
      </c>
      <c r="AM66" s="316">
        <f t="shared" si="54"/>
        <v>86.49666666666667</v>
      </c>
      <c r="AN66" s="316">
        <f t="shared" si="54"/>
        <v>84.573333333333338</v>
      </c>
      <c r="AO66" s="316">
        <f t="shared" si="54"/>
        <v>82.63666666666667</v>
      </c>
      <c r="AP66" s="316">
        <f t="shared" si="54"/>
        <v>80.7</v>
      </c>
      <c r="AQ66" s="316">
        <f t="shared" si="54"/>
        <v>78.763333333333335</v>
      </c>
      <c r="AR66" s="316">
        <f t="shared" si="54"/>
        <v>76.84</v>
      </c>
      <c r="AS66" s="316">
        <f t="shared" si="54"/>
        <v>74.916666666666671</v>
      </c>
      <c r="AT66" s="316">
        <f t="shared" si="54"/>
        <v>72.993333333333339</v>
      </c>
      <c r="AU66" s="316">
        <f t="shared" si="54"/>
        <v>72.993333333333339</v>
      </c>
      <c r="AV66" s="316">
        <f t="shared" si="54"/>
        <v>72.993333333333339</v>
      </c>
      <c r="AW66" s="316">
        <f t="shared" si="54"/>
        <v>72.993333333333339</v>
      </c>
      <c r="AX66" s="316">
        <f t="shared" si="54"/>
        <v>72.993333333333339</v>
      </c>
      <c r="AY66" s="316">
        <f t="shared" si="54"/>
        <v>72.993333333333339</v>
      </c>
      <c r="AZ66" s="316">
        <f t="shared" si="54"/>
        <v>72.993333333333339</v>
      </c>
      <c r="BA66" s="316">
        <f t="shared" si="54"/>
        <v>72.993333333333339</v>
      </c>
      <c r="BB66" s="316">
        <f t="shared" si="54"/>
        <v>72.993333333333339</v>
      </c>
      <c r="BC66" s="316">
        <f t="shared" si="54"/>
        <v>72.993333333333339</v>
      </c>
      <c r="BD66" s="316">
        <f t="shared" si="54"/>
        <v>72.993333333333339</v>
      </c>
      <c r="BE66" s="316">
        <f t="shared" si="54"/>
        <v>72.993333333333339</v>
      </c>
      <c r="BF66" s="316">
        <f t="shared" si="54"/>
        <v>72.993333333333339</v>
      </c>
      <c r="BG66" s="316">
        <f t="shared" si="54"/>
        <v>72.993333333333339</v>
      </c>
      <c r="BH66" s="316">
        <f t="shared" si="54"/>
        <v>72.993333333333339</v>
      </c>
      <c r="BI66" s="316">
        <f t="shared" si="54"/>
        <v>72.993333333333339</v>
      </c>
      <c r="BJ66" s="316">
        <f t="shared" si="54"/>
        <v>72.993333333333339</v>
      </c>
      <c r="BK66" s="316">
        <f t="shared" si="54"/>
        <v>97.993333333333339</v>
      </c>
      <c r="BL66" s="316">
        <f t="shared" si="54"/>
        <v>100</v>
      </c>
      <c r="BM66" s="316">
        <f t="shared" si="54"/>
        <v>100</v>
      </c>
      <c r="BN66" s="316">
        <f t="shared" si="54"/>
        <v>100</v>
      </c>
      <c r="BO66" s="316">
        <f t="shared" si="54"/>
        <v>98.076666666666668</v>
      </c>
      <c r="BP66" s="316">
        <f t="shared" si="54"/>
        <v>96.153333333333336</v>
      </c>
      <c r="BQ66" s="316">
        <f t="shared" si="54"/>
        <v>94.216666666666669</v>
      </c>
      <c r="BR66" s="316">
        <f t="shared" ref="BR66:CV66" si="55">IF(BR65=$A$12,BQ66+($B$12*15),IF(BR65=$A$13,BQ66+($B$13*15),IF(BR65=$A$15,IF(BQ66+($B$15*15)&gt;100,100,BQ66+($B$15*15)),IF(BR65=$A$14,IF(BQ66+($B$14*15)&gt;100,100,BQ66+($B$14*15)),IF(BR65=$A$16,IF(BQ66+$B$16*15&gt;100,100,BQ66+$B$16*15),BQ66)))))</f>
        <v>92.28</v>
      </c>
      <c r="BS66" s="316">
        <f t="shared" si="55"/>
        <v>90.343333333333334</v>
      </c>
      <c r="BT66" s="316">
        <f t="shared" si="55"/>
        <v>88.42</v>
      </c>
      <c r="BU66" s="316">
        <f t="shared" si="55"/>
        <v>86.49666666666667</v>
      </c>
      <c r="BV66" s="316">
        <f t="shared" si="55"/>
        <v>84.573333333333338</v>
      </c>
      <c r="BW66" s="316">
        <f t="shared" si="55"/>
        <v>82.63666666666667</v>
      </c>
      <c r="BX66" s="316">
        <f t="shared" si="55"/>
        <v>80.7</v>
      </c>
      <c r="BY66" s="316">
        <f t="shared" si="55"/>
        <v>78.763333333333335</v>
      </c>
      <c r="BZ66" s="316">
        <f t="shared" si="55"/>
        <v>78.763333333333335</v>
      </c>
      <c r="CA66" s="316">
        <f t="shared" si="55"/>
        <v>78.763333333333335</v>
      </c>
      <c r="CB66" s="316">
        <f t="shared" si="55"/>
        <v>78.763333333333335</v>
      </c>
      <c r="CC66" s="316">
        <f t="shared" si="55"/>
        <v>78.763333333333335</v>
      </c>
      <c r="CD66" s="316">
        <f t="shared" si="55"/>
        <v>78.763333333333335</v>
      </c>
      <c r="CE66" s="316">
        <f t="shared" si="55"/>
        <v>78.763333333333335</v>
      </c>
      <c r="CF66" s="316">
        <f t="shared" si="55"/>
        <v>78.763333333333335</v>
      </c>
      <c r="CG66" s="316">
        <f t="shared" si="55"/>
        <v>78.763333333333335</v>
      </c>
      <c r="CH66" s="316">
        <f t="shared" si="55"/>
        <v>78.763333333333335</v>
      </c>
      <c r="CI66" s="316">
        <f t="shared" si="55"/>
        <v>78.763333333333335</v>
      </c>
      <c r="CJ66" s="316">
        <f t="shared" si="55"/>
        <v>78.763333333333335</v>
      </c>
      <c r="CK66" s="316">
        <f t="shared" si="55"/>
        <v>78.763333333333335</v>
      </c>
      <c r="CL66" s="316">
        <f t="shared" si="55"/>
        <v>78.763333333333335</v>
      </c>
      <c r="CM66" s="316">
        <f t="shared" si="55"/>
        <v>78.763333333333335</v>
      </c>
      <c r="CN66" s="316">
        <f t="shared" si="55"/>
        <v>78.763333333333335</v>
      </c>
      <c r="CO66" s="316">
        <f t="shared" si="55"/>
        <v>78.763333333333335</v>
      </c>
      <c r="CP66" s="316">
        <f t="shared" si="55"/>
        <v>78.763333333333335</v>
      </c>
      <c r="CQ66" s="316">
        <f t="shared" si="55"/>
        <v>78.763333333333335</v>
      </c>
      <c r="CR66" s="316">
        <f t="shared" si="55"/>
        <v>78.763333333333335</v>
      </c>
      <c r="CS66" s="316">
        <f t="shared" si="55"/>
        <v>78.763333333333335</v>
      </c>
      <c r="CT66" s="316">
        <f t="shared" si="55"/>
        <v>78.763333333333335</v>
      </c>
      <c r="CU66" s="316">
        <f t="shared" si="55"/>
        <v>78.763333333333335</v>
      </c>
      <c r="CV66" s="316">
        <f t="shared" si="55"/>
        <v>78.763333333333335</v>
      </c>
      <c r="CW66" s="311">
        <f>CL66-10</f>
        <v>68.763333333333335</v>
      </c>
    </row>
    <row r="67" spans="1:101" s="299" customFormat="1" ht="12" x14ac:dyDescent="0.2">
      <c r="A67" s="416"/>
      <c r="B67" s="419" t="s">
        <v>47</v>
      </c>
      <c r="C67" s="304" t="s">
        <v>44</v>
      </c>
      <c r="D67" s="314" t="s">
        <v>45</v>
      </c>
      <c r="E67" s="317" t="s">
        <v>13</v>
      </c>
      <c r="F67" s="317" t="s">
        <v>13</v>
      </c>
      <c r="G67" s="317" t="s">
        <v>13</v>
      </c>
      <c r="H67" s="317" t="s">
        <v>13</v>
      </c>
      <c r="I67" s="316" t="s">
        <v>207</v>
      </c>
      <c r="J67" s="316" t="s">
        <v>23</v>
      </c>
      <c r="K67" s="316" t="s">
        <v>23</v>
      </c>
      <c r="L67" s="316" t="s">
        <v>23</v>
      </c>
      <c r="M67" s="316" t="s">
        <v>23</v>
      </c>
      <c r="N67" s="316" t="s">
        <v>23</v>
      </c>
      <c r="O67" s="316" t="s">
        <v>23</v>
      </c>
      <c r="P67" s="316" t="s">
        <v>23</v>
      </c>
      <c r="Q67" s="316" t="s">
        <v>23</v>
      </c>
      <c r="R67" s="316" t="s">
        <v>23</v>
      </c>
      <c r="S67" s="316" t="s">
        <v>23</v>
      </c>
      <c r="T67" s="316" t="s">
        <v>23</v>
      </c>
      <c r="U67" s="316" t="s">
        <v>23</v>
      </c>
      <c r="V67" s="316" t="s">
        <v>23</v>
      </c>
      <c r="W67" s="316" t="s">
        <v>23</v>
      </c>
      <c r="X67" s="316" t="s">
        <v>23</v>
      </c>
      <c r="Y67" s="316" t="s">
        <v>23</v>
      </c>
      <c r="Z67" s="316" t="s">
        <v>23</v>
      </c>
      <c r="AA67" s="316" t="s">
        <v>23</v>
      </c>
      <c r="AB67" s="316" t="s">
        <v>23</v>
      </c>
      <c r="AC67" s="316" t="s">
        <v>207</v>
      </c>
      <c r="AD67" s="316" t="s">
        <v>207</v>
      </c>
      <c r="AE67" s="317" t="s">
        <v>13</v>
      </c>
      <c r="AF67" s="317" t="s">
        <v>13</v>
      </c>
      <c r="AG67" s="317" t="s">
        <v>13</v>
      </c>
      <c r="AH67" s="317" t="s">
        <v>13</v>
      </c>
      <c r="AI67" s="316" t="s">
        <v>207</v>
      </c>
      <c r="AJ67" s="316" t="s">
        <v>23</v>
      </c>
      <c r="AK67" s="316" t="s">
        <v>23</v>
      </c>
      <c r="AL67" s="316" t="s">
        <v>23</v>
      </c>
      <c r="AM67" s="316" t="s">
        <v>207</v>
      </c>
      <c r="AN67" s="316" t="s">
        <v>207</v>
      </c>
      <c r="AO67" s="316" t="s">
        <v>207</v>
      </c>
      <c r="AP67" s="316" t="s">
        <v>23</v>
      </c>
      <c r="AQ67" s="316" t="s">
        <v>23</v>
      </c>
      <c r="AR67" s="316" t="s">
        <v>23</v>
      </c>
      <c r="AS67" s="316" t="s">
        <v>207</v>
      </c>
      <c r="AT67" s="316" t="s">
        <v>207</v>
      </c>
      <c r="AU67" s="316" t="s">
        <v>207</v>
      </c>
      <c r="AV67" s="316"/>
      <c r="AW67" s="316"/>
      <c r="AX67" s="316"/>
      <c r="AY67" s="316"/>
      <c r="AZ67" s="316"/>
      <c r="BA67" s="316"/>
      <c r="BB67" s="316"/>
      <c r="BC67" s="316"/>
      <c r="BD67" s="316"/>
      <c r="BE67" s="316"/>
      <c r="BF67" s="316"/>
      <c r="BG67" s="316"/>
      <c r="BH67" s="316"/>
      <c r="BI67" s="316"/>
      <c r="BJ67" s="316"/>
      <c r="BK67" s="316"/>
      <c r="BL67" s="316"/>
      <c r="BM67" s="317" t="s">
        <v>13</v>
      </c>
      <c r="BN67" s="317" t="s">
        <v>13</v>
      </c>
      <c r="BO67" s="317" t="s">
        <v>13</v>
      </c>
      <c r="BP67" s="317" t="s">
        <v>13</v>
      </c>
      <c r="BQ67" s="316" t="s">
        <v>207</v>
      </c>
      <c r="BR67" s="316" t="s">
        <v>23</v>
      </c>
      <c r="BS67" s="316" t="s">
        <v>23</v>
      </c>
      <c r="BT67" s="316" t="s">
        <v>23</v>
      </c>
      <c r="BU67" s="316" t="s">
        <v>207</v>
      </c>
      <c r="BV67" s="316" t="s">
        <v>207</v>
      </c>
      <c r="BW67" s="316" t="s">
        <v>207</v>
      </c>
      <c r="BX67" s="316" t="s">
        <v>23</v>
      </c>
      <c r="BY67" s="316" t="s">
        <v>23</v>
      </c>
      <c r="BZ67" s="316" t="s">
        <v>23</v>
      </c>
      <c r="CA67" s="316"/>
      <c r="CB67" s="316"/>
      <c r="CC67" s="316"/>
      <c r="CD67" s="316"/>
      <c r="CE67" s="316"/>
      <c r="CF67" s="316"/>
      <c r="CG67" s="316"/>
      <c r="CH67" s="316"/>
      <c r="CI67" s="316"/>
      <c r="CJ67" s="316"/>
      <c r="CK67" s="316"/>
      <c r="CL67" s="316"/>
      <c r="CM67" s="316"/>
      <c r="CN67" s="316"/>
      <c r="CO67" s="316"/>
      <c r="CP67" s="316"/>
      <c r="CQ67" s="316"/>
      <c r="CR67" s="316"/>
      <c r="CS67" s="316"/>
      <c r="CT67" s="316"/>
      <c r="CU67" s="316"/>
      <c r="CV67" s="316"/>
      <c r="CW67" s="303" t="s">
        <v>46</v>
      </c>
    </row>
    <row r="68" spans="1:101" s="303" customFormat="1" ht="12" hidden="1" x14ac:dyDescent="0.2">
      <c r="A68" s="416"/>
      <c r="B68" s="420"/>
      <c r="C68" s="304" t="s">
        <v>37</v>
      </c>
      <c r="D68" s="315">
        <f>CW34</f>
        <v>68.390000000000015</v>
      </c>
      <c r="E68" s="316">
        <f>IF(E67=$A$12,D68+($B$12*15),IF(E67=$A$13,D68+($B$13*15),IF(E67=$A$15,IF(D68+($B$15*15)&gt;100,100,D68+($B$15*15)),IF(E67=$A$14,IF(D68+($B$14*15)&gt;100,100,D68+($B$14*15)),IF(E67=$A$16,IF(D68+$B$16*15&gt;100,100,D68+$B$16*15),D68)))))</f>
        <v>83.390000000000015</v>
      </c>
      <c r="F68" s="316">
        <f t="shared" ref="F68:BQ68" si="56">IF(F67=$A$12,E68+($B$12*15),IF(F67=$A$13,E68+($B$13*15),IF(F67=$A$15,IF(E68+($B$15*15)&gt;100,100,E68+($B$15*15)),IF(F67=$A$14,IF(E68+($B$14*15)&gt;100,100,E68+($B$14*15)),IF(F67=$A$16,IF(E68+$B$16*15&gt;100,100,E68+$B$16*15),E68)))))</f>
        <v>98.390000000000015</v>
      </c>
      <c r="G68" s="316">
        <f t="shared" si="56"/>
        <v>100</v>
      </c>
      <c r="H68" s="316">
        <f t="shared" si="56"/>
        <v>100</v>
      </c>
      <c r="I68" s="316">
        <f t="shared" si="56"/>
        <v>98.076666666666668</v>
      </c>
      <c r="J68" s="316">
        <f t="shared" si="56"/>
        <v>96.14</v>
      </c>
      <c r="K68" s="316">
        <f t="shared" si="56"/>
        <v>94.203333333333333</v>
      </c>
      <c r="L68" s="316">
        <f t="shared" si="56"/>
        <v>92.266666666666666</v>
      </c>
      <c r="M68" s="316">
        <f t="shared" si="56"/>
        <v>90.33</v>
      </c>
      <c r="N68" s="316">
        <f t="shared" si="56"/>
        <v>88.393333333333331</v>
      </c>
      <c r="O68" s="316">
        <f t="shared" si="56"/>
        <v>86.456666666666663</v>
      </c>
      <c r="P68" s="316">
        <f t="shared" si="56"/>
        <v>84.52</v>
      </c>
      <c r="Q68" s="316">
        <f t="shared" si="56"/>
        <v>82.583333333333329</v>
      </c>
      <c r="R68" s="316">
        <f t="shared" si="56"/>
        <v>80.646666666666661</v>
      </c>
      <c r="S68" s="316">
        <f t="shared" si="56"/>
        <v>78.709999999999994</v>
      </c>
      <c r="T68" s="316">
        <f t="shared" si="56"/>
        <v>76.773333333333326</v>
      </c>
      <c r="U68" s="316">
        <f t="shared" si="56"/>
        <v>74.836666666666659</v>
      </c>
      <c r="V68" s="316">
        <f t="shared" si="56"/>
        <v>72.899999999999991</v>
      </c>
      <c r="W68" s="316">
        <f t="shared" si="56"/>
        <v>70.963333333333324</v>
      </c>
      <c r="X68" s="316">
        <f t="shared" si="56"/>
        <v>69.026666666666657</v>
      </c>
      <c r="Y68" s="316">
        <f t="shared" si="56"/>
        <v>67.089999999999989</v>
      </c>
      <c r="Z68" s="316">
        <f t="shared" si="56"/>
        <v>65.153333333333322</v>
      </c>
      <c r="AA68" s="316">
        <f t="shared" si="56"/>
        <v>63.216666666666654</v>
      </c>
      <c r="AB68" s="316">
        <f t="shared" si="56"/>
        <v>61.279999999999987</v>
      </c>
      <c r="AC68" s="316">
        <f t="shared" si="56"/>
        <v>59.356666666666655</v>
      </c>
      <c r="AD68" s="316">
        <f t="shared" si="56"/>
        <v>57.433333333333323</v>
      </c>
      <c r="AE68" s="316">
        <f t="shared" si="56"/>
        <v>72.433333333333323</v>
      </c>
      <c r="AF68" s="316">
        <f t="shared" si="56"/>
        <v>87.433333333333323</v>
      </c>
      <c r="AG68" s="316">
        <f t="shared" si="56"/>
        <v>100</v>
      </c>
      <c r="AH68" s="316">
        <f t="shared" si="56"/>
        <v>100</v>
      </c>
      <c r="AI68" s="316">
        <f t="shared" si="56"/>
        <v>98.076666666666668</v>
      </c>
      <c r="AJ68" s="316">
        <f t="shared" si="56"/>
        <v>96.14</v>
      </c>
      <c r="AK68" s="316">
        <f t="shared" si="56"/>
        <v>94.203333333333333</v>
      </c>
      <c r="AL68" s="316">
        <f t="shared" si="56"/>
        <v>92.266666666666666</v>
      </c>
      <c r="AM68" s="316">
        <f t="shared" si="56"/>
        <v>90.343333333333334</v>
      </c>
      <c r="AN68" s="316">
        <f t="shared" si="56"/>
        <v>88.42</v>
      </c>
      <c r="AO68" s="316">
        <f t="shared" si="56"/>
        <v>86.49666666666667</v>
      </c>
      <c r="AP68" s="316">
        <f t="shared" si="56"/>
        <v>84.56</v>
      </c>
      <c r="AQ68" s="316">
        <f t="shared" si="56"/>
        <v>82.623333333333335</v>
      </c>
      <c r="AR68" s="316">
        <f t="shared" si="56"/>
        <v>80.686666666666667</v>
      </c>
      <c r="AS68" s="316">
        <f t="shared" si="56"/>
        <v>78.763333333333335</v>
      </c>
      <c r="AT68" s="316">
        <f t="shared" si="56"/>
        <v>76.84</v>
      </c>
      <c r="AU68" s="316">
        <f t="shared" si="56"/>
        <v>74.916666666666671</v>
      </c>
      <c r="AV68" s="316">
        <f t="shared" si="56"/>
        <v>74.916666666666671</v>
      </c>
      <c r="AW68" s="316">
        <f t="shared" si="56"/>
        <v>74.916666666666671</v>
      </c>
      <c r="AX68" s="316">
        <f t="shared" si="56"/>
        <v>74.916666666666671</v>
      </c>
      <c r="AY68" s="316">
        <f t="shared" si="56"/>
        <v>74.916666666666671</v>
      </c>
      <c r="AZ68" s="316">
        <f t="shared" si="56"/>
        <v>74.916666666666671</v>
      </c>
      <c r="BA68" s="316">
        <f t="shared" si="56"/>
        <v>74.916666666666671</v>
      </c>
      <c r="BB68" s="316">
        <f t="shared" si="56"/>
        <v>74.916666666666671</v>
      </c>
      <c r="BC68" s="316">
        <f t="shared" si="56"/>
        <v>74.916666666666671</v>
      </c>
      <c r="BD68" s="316">
        <f t="shared" si="56"/>
        <v>74.916666666666671</v>
      </c>
      <c r="BE68" s="316">
        <f t="shared" si="56"/>
        <v>74.916666666666671</v>
      </c>
      <c r="BF68" s="316">
        <f t="shared" si="56"/>
        <v>74.916666666666671</v>
      </c>
      <c r="BG68" s="316">
        <f t="shared" si="56"/>
        <v>74.916666666666671</v>
      </c>
      <c r="BH68" s="316">
        <f t="shared" si="56"/>
        <v>74.916666666666671</v>
      </c>
      <c r="BI68" s="316">
        <f t="shared" si="56"/>
        <v>74.916666666666671</v>
      </c>
      <c r="BJ68" s="316">
        <f t="shared" si="56"/>
        <v>74.916666666666671</v>
      </c>
      <c r="BK68" s="316">
        <f t="shared" si="56"/>
        <v>74.916666666666671</v>
      </c>
      <c r="BL68" s="316">
        <f t="shared" si="56"/>
        <v>74.916666666666671</v>
      </c>
      <c r="BM68" s="316">
        <f t="shared" si="56"/>
        <v>89.916666666666671</v>
      </c>
      <c r="BN68" s="316">
        <f t="shared" si="56"/>
        <v>100</v>
      </c>
      <c r="BO68" s="316">
        <f t="shared" si="56"/>
        <v>100</v>
      </c>
      <c r="BP68" s="316">
        <f t="shared" si="56"/>
        <v>100</v>
      </c>
      <c r="BQ68" s="316">
        <f t="shared" si="56"/>
        <v>98.076666666666668</v>
      </c>
      <c r="BR68" s="316">
        <f t="shared" ref="BR68:CV68" si="57">IF(BR67=$A$12,BQ68+($B$12*15),IF(BR67=$A$13,BQ68+($B$13*15),IF(BR67=$A$15,IF(BQ68+($B$15*15)&gt;100,100,BQ68+($B$15*15)),IF(BR67=$A$14,IF(BQ68+($B$14*15)&gt;100,100,BQ68+($B$14*15)),IF(BR67=$A$16,IF(BQ68+$B$16*15&gt;100,100,BQ68+$B$16*15),BQ68)))))</f>
        <v>96.14</v>
      </c>
      <c r="BS68" s="316">
        <f t="shared" si="57"/>
        <v>94.203333333333333</v>
      </c>
      <c r="BT68" s="316">
        <f t="shared" si="57"/>
        <v>92.266666666666666</v>
      </c>
      <c r="BU68" s="316">
        <f t="shared" si="57"/>
        <v>90.343333333333334</v>
      </c>
      <c r="BV68" s="316">
        <f t="shared" si="57"/>
        <v>88.42</v>
      </c>
      <c r="BW68" s="316">
        <f t="shared" si="57"/>
        <v>86.49666666666667</v>
      </c>
      <c r="BX68" s="316">
        <f t="shared" si="57"/>
        <v>84.56</v>
      </c>
      <c r="BY68" s="316">
        <f t="shared" si="57"/>
        <v>82.623333333333335</v>
      </c>
      <c r="BZ68" s="316">
        <f t="shared" si="57"/>
        <v>80.686666666666667</v>
      </c>
      <c r="CA68" s="316">
        <f t="shared" si="57"/>
        <v>80.686666666666667</v>
      </c>
      <c r="CB68" s="316">
        <f t="shared" si="57"/>
        <v>80.686666666666667</v>
      </c>
      <c r="CC68" s="316">
        <f t="shared" si="57"/>
        <v>80.686666666666667</v>
      </c>
      <c r="CD68" s="316">
        <f t="shared" si="57"/>
        <v>80.686666666666667</v>
      </c>
      <c r="CE68" s="316">
        <f t="shared" si="57"/>
        <v>80.686666666666667</v>
      </c>
      <c r="CF68" s="316">
        <f t="shared" si="57"/>
        <v>80.686666666666667</v>
      </c>
      <c r="CG68" s="316">
        <f t="shared" si="57"/>
        <v>80.686666666666667</v>
      </c>
      <c r="CH68" s="316">
        <f t="shared" si="57"/>
        <v>80.686666666666667</v>
      </c>
      <c r="CI68" s="316">
        <f t="shared" si="57"/>
        <v>80.686666666666667</v>
      </c>
      <c r="CJ68" s="316">
        <f t="shared" si="57"/>
        <v>80.686666666666667</v>
      </c>
      <c r="CK68" s="316">
        <f t="shared" si="57"/>
        <v>80.686666666666667</v>
      </c>
      <c r="CL68" s="316">
        <f t="shared" si="57"/>
        <v>80.686666666666667</v>
      </c>
      <c r="CM68" s="316">
        <f t="shared" si="57"/>
        <v>80.686666666666667</v>
      </c>
      <c r="CN68" s="316">
        <f t="shared" si="57"/>
        <v>80.686666666666667</v>
      </c>
      <c r="CO68" s="316">
        <f t="shared" si="57"/>
        <v>80.686666666666667</v>
      </c>
      <c r="CP68" s="316">
        <f t="shared" si="57"/>
        <v>80.686666666666667</v>
      </c>
      <c r="CQ68" s="316">
        <f t="shared" si="57"/>
        <v>80.686666666666667</v>
      </c>
      <c r="CR68" s="316">
        <f t="shared" si="57"/>
        <v>80.686666666666667</v>
      </c>
      <c r="CS68" s="316">
        <f t="shared" si="57"/>
        <v>80.686666666666667</v>
      </c>
      <c r="CT68" s="316">
        <f t="shared" si="57"/>
        <v>80.686666666666667</v>
      </c>
      <c r="CU68" s="316">
        <f t="shared" si="57"/>
        <v>80.686666666666667</v>
      </c>
      <c r="CV68" s="316">
        <f t="shared" si="57"/>
        <v>80.686666666666667</v>
      </c>
      <c r="CW68" s="311">
        <f t="shared" ref="CW68" si="58">CL68-10</f>
        <v>70.686666666666667</v>
      </c>
    </row>
    <row r="69" spans="1:101" s="299" customFormat="1" ht="12" x14ac:dyDescent="0.2">
      <c r="A69" s="416"/>
      <c r="B69" s="419" t="s">
        <v>48</v>
      </c>
      <c r="C69" s="304" t="s">
        <v>44</v>
      </c>
      <c r="D69" s="314" t="s">
        <v>45</v>
      </c>
      <c r="E69" s="316"/>
      <c r="F69" s="316"/>
      <c r="G69" s="316"/>
      <c r="H69" s="316"/>
      <c r="I69" s="317" t="s">
        <v>17</v>
      </c>
      <c r="J69" s="317" t="s">
        <v>17</v>
      </c>
      <c r="K69" s="317" t="s">
        <v>17</v>
      </c>
      <c r="L69" s="317" t="s">
        <v>17</v>
      </c>
      <c r="M69" s="316" t="s">
        <v>207</v>
      </c>
      <c r="N69" s="316" t="s">
        <v>207</v>
      </c>
      <c r="O69" s="316" t="s">
        <v>23</v>
      </c>
      <c r="P69" s="316" t="s">
        <v>23</v>
      </c>
      <c r="Q69" s="316" t="s">
        <v>23</v>
      </c>
      <c r="R69" s="316" t="s">
        <v>23</v>
      </c>
      <c r="S69" s="316" t="s">
        <v>23</v>
      </c>
      <c r="T69" s="316" t="s">
        <v>23</v>
      </c>
      <c r="U69" s="316" t="s">
        <v>23</v>
      </c>
      <c r="V69" s="316" t="s">
        <v>23</v>
      </c>
      <c r="W69" s="316" t="s">
        <v>23</v>
      </c>
      <c r="X69" s="316" t="s">
        <v>23</v>
      </c>
      <c r="Y69" s="316" t="s">
        <v>23</v>
      </c>
      <c r="Z69" s="316" t="s">
        <v>23</v>
      </c>
      <c r="AA69" s="316" t="s">
        <v>23</v>
      </c>
      <c r="AB69" s="316" t="s">
        <v>23</v>
      </c>
      <c r="AC69" s="316" t="s">
        <v>23</v>
      </c>
      <c r="AD69" s="316" t="s">
        <v>23</v>
      </c>
      <c r="AE69" s="316" t="s">
        <v>23</v>
      </c>
      <c r="AF69" s="316" t="s">
        <v>23</v>
      </c>
      <c r="AG69" s="316" t="s">
        <v>23</v>
      </c>
      <c r="AH69" s="316" t="s">
        <v>23</v>
      </c>
      <c r="AI69" s="316" t="s">
        <v>23</v>
      </c>
      <c r="AJ69" s="316" t="s">
        <v>23</v>
      </c>
      <c r="AK69" s="316" t="s">
        <v>23</v>
      </c>
      <c r="AL69" s="316" t="s">
        <v>23</v>
      </c>
      <c r="AM69" s="316" t="s">
        <v>23</v>
      </c>
      <c r="AN69" s="316" t="s">
        <v>23</v>
      </c>
      <c r="AO69" s="316" t="s">
        <v>23</v>
      </c>
      <c r="AP69" s="316" t="s">
        <v>23</v>
      </c>
      <c r="AQ69" s="316" t="s">
        <v>23</v>
      </c>
      <c r="AR69" s="316" t="s">
        <v>23</v>
      </c>
      <c r="AS69" s="316" t="s">
        <v>23</v>
      </c>
      <c r="AT69" s="316" t="s">
        <v>23</v>
      </c>
      <c r="AU69" s="316" t="s">
        <v>23</v>
      </c>
      <c r="AV69" s="316" t="s">
        <v>23</v>
      </c>
      <c r="AW69" s="316" t="s">
        <v>23</v>
      </c>
      <c r="AX69" s="316" t="s">
        <v>23</v>
      </c>
      <c r="AY69" s="316" t="s">
        <v>23</v>
      </c>
      <c r="AZ69" s="316" t="s">
        <v>23</v>
      </c>
      <c r="BA69" s="316" t="s">
        <v>23</v>
      </c>
      <c r="BB69" s="316" t="s">
        <v>207</v>
      </c>
      <c r="BC69" s="317" t="s">
        <v>17</v>
      </c>
      <c r="BD69" s="317" t="s">
        <v>17</v>
      </c>
      <c r="BE69" s="317" t="s">
        <v>17</v>
      </c>
      <c r="BF69" s="317" t="s">
        <v>17</v>
      </c>
      <c r="BG69" s="316" t="s">
        <v>207</v>
      </c>
      <c r="BH69" s="316" t="s">
        <v>207</v>
      </c>
      <c r="BI69" s="316"/>
      <c r="BJ69" s="316"/>
      <c r="BK69" s="316"/>
      <c r="BL69" s="316"/>
      <c r="BM69" s="316"/>
      <c r="BN69" s="316"/>
      <c r="BO69" s="316"/>
      <c r="BP69" s="316"/>
      <c r="BQ69" s="316"/>
      <c r="BR69" s="316"/>
      <c r="BS69" s="316"/>
      <c r="BT69" s="316"/>
      <c r="BU69" s="316"/>
      <c r="BV69" s="316"/>
      <c r="BW69" s="316"/>
      <c r="BX69" s="316"/>
      <c r="BY69" s="316"/>
      <c r="BZ69" s="316"/>
      <c r="CA69" s="316"/>
      <c r="CB69" s="316"/>
      <c r="CC69" s="316"/>
      <c r="CD69" s="316"/>
      <c r="CE69" s="316"/>
      <c r="CF69" s="316"/>
      <c r="CG69" s="316"/>
      <c r="CH69" s="316"/>
      <c r="CI69" s="316"/>
      <c r="CJ69" s="316"/>
      <c r="CK69" s="316"/>
      <c r="CL69" s="316"/>
      <c r="CM69" s="316"/>
      <c r="CN69" s="316"/>
      <c r="CO69" s="316"/>
      <c r="CP69" s="316"/>
      <c r="CQ69" s="316"/>
      <c r="CR69" s="316"/>
      <c r="CS69" s="316"/>
      <c r="CT69" s="316"/>
      <c r="CU69" s="316"/>
      <c r="CV69" s="316"/>
      <c r="CW69" s="303" t="s">
        <v>46</v>
      </c>
    </row>
    <row r="70" spans="1:101" s="303" customFormat="1" ht="12" hidden="1" x14ac:dyDescent="0.2">
      <c r="A70" s="416"/>
      <c r="B70" s="420"/>
      <c r="C70" s="304" t="s">
        <v>37</v>
      </c>
      <c r="D70" s="315">
        <f>CW36</f>
        <v>90</v>
      </c>
      <c r="E70" s="316">
        <f>IF(E69=$A$12,D70+($B$12*15),IF(E69=$A$13,D70+($B$13*15),IF(E69=$A$15,IF(D70+($B$15*15)&gt;100,100,D70+($B$15*15)),IF(E69=$A$14,IF(D70+($B$14*15)&gt;100,100,D70+($B$14*15)),IF(E69=$A$16,IF(D70+$B$16*15&gt;100,100,D70+$B$16*15),D70)))))</f>
        <v>90</v>
      </c>
      <c r="F70" s="316">
        <f t="shared" ref="F70:BQ70" si="59">IF(F69=$A$12,E70+($B$12*15),IF(F69=$A$13,E70+($B$13*15),IF(F69=$A$15,IF(E70+($B$15*15)&gt;100,100,E70+($B$15*15)),IF(F69=$A$14,IF(E70+($B$14*15)&gt;100,100,E70+($B$14*15)),IF(F69=$A$16,IF(E70+$B$16*15&gt;100,100,E70+$B$16*15),E70)))))</f>
        <v>90</v>
      </c>
      <c r="G70" s="316">
        <f t="shared" si="59"/>
        <v>90</v>
      </c>
      <c r="H70" s="316">
        <f t="shared" si="59"/>
        <v>90</v>
      </c>
      <c r="I70" s="316">
        <f t="shared" si="59"/>
        <v>100</v>
      </c>
      <c r="J70" s="316">
        <f t="shared" si="59"/>
        <v>100</v>
      </c>
      <c r="K70" s="316">
        <f t="shared" si="59"/>
        <v>100</v>
      </c>
      <c r="L70" s="316">
        <f t="shared" si="59"/>
        <v>100</v>
      </c>
      <c r="M70" s="316">
        <f t="shared" si="59"/>
        <v>98.076666666666668</v>
      </c>
      <c r="N70" s="316">
        <f t="shared" si="59"/>
        <v>96.153333333333336</v>
      </c>
      <c r="O70" s="316">
        <f t="shared" si="59"/>
        <v>94.216666666666669</v>
      </c>
      <c r="P70" s="316">
        <f t="shared" si="59"/>
        <v>92.28</v>
      </c>
      <c r="Q70" s="316">
        <f t="shared" si="59"/>
        <v>90.343333333333334</v>
      </c>
      <c r="R70" s="316">
        <f t="shared" si="59"/>
        <v>88.406666666666666</v>
      </c>
      <c r="S70" s="316">
        <f t="shared" si="59"/>
        <v>86.47</v>
      </c>
      <c r="T70" s="316">
        <f t="shared" si="59"/>
        <v>84.533333333333331</v>
      </c>
      <c r="U70" s="316">
        <f t="shared" si="59"/>
        <v>82.596666666666664</v>
      </c>
      <c r="V70" s="316">
        <f t="shared" si="59"/>
        <v>80.66</v>
      </c>
      <c r="W70" s="316">
        <f t="shared" si="59"/>
        <v>78.723333333333329</v>
      </c>
      <c r="X70" s="316">
        <f t="shared" si="59"/>
        <v>76.786666666666662</v>
      </c>
      <c r="Y70" s="316">
        <f t="shared" si="59"/>
        <v>74.849999999999994</v>
      </c>
      <c r="Z70" s="316">
        <f t="shared" si="59"/>
        <v>72.913333333333327</v>
      </c>
      <c r="AA70" s="316">
        <f t="shared" si="59"/>
        <v>70.976666666666659</v>
      </c>
      <c r="AB70" s="316">
        <f t="shared" si="59"/>
        <v>69.039999999999992</v>
      </c>
      <c r="AC70" s="316">
        <f t="shared" si="59"/>
        <v>67.103333333333325</v>
      </c>
      <c r="AD70" s="316">
        <f t="shared" si="59"/>
        <v>65.166666666666657</v>
      </c>
      <c r="AE70" s="316">
        <f t="shared" si="59"/>
        <v>63.22999999999999</v>
      </c>
      <c r="AF70" s="316">
        <f t="shared" si="59"/>
        <v>61.293333333333322</v>
      </c>
      <c r="AG70" s="316">
        <f t="shared" si="59"/>
        <v>59.356666666666655</v>
      </c>
      <c r="AH70" s="316">
        <f t="shared" si="59"/>
        <v>57.419999999999987</v>
      </c>
      <c r="AI70" s="316">
        <f t="shared" si="59"/>
        <v>55.48333333333332</v>
      </c>
      <c r="AJ70" s="316">
        <f t="shared" si="59"/>
        <v>53.546666666666653</v>
      </c>
      <c r="AK70" s="316">
        <f t="shared" si="59"/>
        <v>51.609999999999985</v>
      </c>
      <c r="AL70" s="316">
        <f t="shared" si="59"/>
        <v>49.673333333333318</v>
      </c>
      <c r="AM70" s="316">
        <f t="shared" si="59"/>
        <v>47.73666666666665</v>
      </c>
      <c r="AN70" s="316">
        <f t="shared" si="59"/>
        <v>45.799999999999983</v>
      </c>
      <c r="AO70" s="316">
        <f t="shared" si="59"/>
        <v>43.863333333333316</v>
      </c>
      <c r="AP70" s="316">
        <f t="shared" si="59"/>
        <v>41.926666666666648</v>
      </c>
      <c r="AQ70" s="316">
        <f t="shared" si="59"/>
        <v>39.989999999999981</v>
      </c>
      <c r="AR70" s="316">
        <f t="shared" si="59"/>
        <v>38.053333333333313</v>
      </c>
      <c r="AS70" s="316">
        <f t="shared" si="59"/>
        <v>36.116666666666646</v>
      </c>
      <c r="AT70" s="316">
        <f t="shared" si="59"/>
        <v>34.179999999999978</v>
      </c>
      <c r="AU70" s="316">
        <f t="shared" si="59"/>
        <v>32.243333333333311</v>
      </c>
      <c r="AV70" s="316">
        <f t="shared" si="59"/>
        <v>30.306666666666644</v>
      </c>
      <c r="AW70" s="316">
        <f t="shared" si="59"/>
        <v>28.369999999999976</v>
      </c>
      <c r="AX70" s="316">
        <f t="shared" si="59"/>
        <v>26.433333333333309</v>
      </c>
      <c r="AY70" s="316">
        <f t="shared" si="59"/>
        <v>24.496666666666641</v>
      </c>
      <c r="AZ70" s="316">
        <f t="shared" si="59"/>
        <v>22.559999999999974</v>
      </c>
      <c r="BA70" s="316">
        <f t="shared" si="59"/>
        <v>20.623333333333306</v>
      </c>
      <c r="BB70" s="316">
        <f t="shared" si="59"/>
        <v>18.699999999999974</v>
      </c>
      <c r="BC70" s="316">
        <f t="shared" si="59"/>
        <v>43.699999999999974</v>
      </c>
      <c r="BD70" s="316">
        <f t="shared" si="59"/>
        <v>68.699999999999974</v>
      </c>
      <c r="BE70" s="316">
        <f t="shared" si="59"/>
        <v>93.699999999999974</v>
      </c>
      <c r="BF70" s="316">
        <f t="shared" si="59"/>
        <v>100</v>
      </c>
      <c r="BG70" s="316">
        <f t="shared" si="59"/>
        <v>98.076666666666668</v>
      </c>
      <c r="BH70" s="316">
        <f t="shared" si="59"/>
        <v>96.153333333333336</v>
      </c>
      <c r="BI70" s="316">
        <f t="shared" si="59"/>
        <v>96.153333333333336</v>
      </c>
      <c r="BJ70" s="316">
        <f t="shared" si="59"/>
        <v>96.153333333333336</v>
      </c>
      <c r="BK70" s="316">
        <f t="shared" si="59"/>
        <v>96.153333333333336</v>
      </c>
      <c r="BL70" s="316">
        <f t="shared" si="59"/>
        <v>96.153333333333336</v>
      </c>
      <c r="BM70" s="316">
        <f t="shared" si="59"/>
        <v>96.153333333333336</v>
      </c>
      <c r="BN70" s="316">
        <f t="shared" si="59"/>
        <v>96.153333333333336</v>
      </c>
      <c r="BO70" s="316">
        <f t="shared" si="59"/>
        <v>96.153333333333336</v>
      </c>
      <c r="BP70" s="316">
        <f t="shared" si="59"/>
        <v>96.153333333333336</v>
      </c>
      <c r="BQ70" s="316">
        <f t="shared" si="59"/>
        <v>96.153333333333336</v>
      </c>
      <c r="BR70" s="316">
        <f t="shared" ref="BR70:CV70" si="60">IF(BR69=$A$12,BQ70+($B$12*15),IF(BR69=$A$13,BQ70+($B$13*15),IF(BR69=$A$15,IF(BQ70+($B$15*15)&gt;100,100,BQ70+($B$15*15)),IF(BR69=$A$14,IF(BQ70+($B$14*15)&gt;100,100,BQ70+($B$14*15)),IF(BR69=$A$16,IF(BQ70+$B$16*15&gt;100,100,BQ70+$B$16*15),BQ70)))))</f>
        <v>96.153333333333336</v>
      </c>
      <c r="BS70" s="316">
        <f t="shared" si="60"/>
        <v>96.153333333333336</v>
      </c>
      <c r="BT70" s="316">
        <f t="shared" si="60"/>
        <v>96.153333333333336</v>
      </c>
      <c r="BU70" s="316">
        <f t="shared" si="60"/>
        <v>96.153333333333336</v>
      </c>
      <c r="BV70" s="316">
        <f t="shared" si="60"/>
        <v>96.153333333333336</v>
      </c>
      <c r="BW70" s="316">
        <f t="shared" si="60"/>
        <v>96.153333333333336</v>
      </c>
      <c r="BX70" s="316">
        <f t="shared" si="60"/>
        <v>96.153333333333336</v>
      </c>
      <c r="BY70" s="316">
        <f t="shared" si="60"/>
        <v>96.153333333333336</v>
      </c>
      <c r="BZ70" s="316">
        <f t="shared" si="60"/>
        <v>96.153333333333336</v>
      </c>
      <c r="CA70" s="316">
        <f t="shared" si="60"/>
        <v>96.153333333333336</v>
      </c>
      <c r="CB70" s="316">
        <f t="shared" si="60"/>
        <v>96.153333333333336</v>
      </c>
      <c r="CC70" s="316">
        <f t="shared" si="60"/>
        <v>96.153333333333336</v>
      </c>
      <c r="CD70" s="316">
        <f t="shared" si="60"/>
        <v>96.153333333333336</v>
      </c>
      <c r="CE70" s="316">
        <f t="shared" si="60"/>
        <v>96.153333333333336</v>
      </c>
      <c r="CF70" s="316">
        <f t="shared" si="60"/>
        <v>96.153333333333336</v>
      </c>
      <c r="CG70" s="316">
        <f t="shared" si="60"/>
        <v>96.153333333333336</v>
      </c>
      <c r="CH70" s="316">
        <f t="shared" si="60"/>
        <v>96.153333333333336</v>
      </c>
      <c r="CI70" s="316">
        <f t="shared" si="60"/>
        <v>96.153333333333336</v>
      </c>
      <c r="CJ70" s="316">
        <f t="shared" si="60"/>
        <v>96.153333333333336</v>
      </c>
      <c r="CK70" s="316">
        <f t="shared" si="60"/>
        <v>96.153333333333336</v>
      </c>
      <c r="CL70" s="316">
        <f t="shared" si="60"/>
        <v>96.153333333333336</v>
      </c>
      <c r="CM70" s="316">
        <f t="shared" si="60"/>
        <v>96.153333333333336</v>
      </c>
      <c r="CN70" s="316">
        <f t="shared" si="60"/>
        <v>96.153333333333336</v>
      </c>
      <c r="CO70" s="316">
        <f t="shared" si="60"/>
        <v>96.153333333333336</v>
      </c>
      <c r="CP70" s="316">
        <f t="shared" si="60"/>
        <v>96.153333333333336</v>
      </c>
      <c r="CQ70" s="316">
        <f t="shared" si="60"/>
        <v>96.153333333333336</v>
      </c>
      <c r="CR70" s="316">
        <f t="shared" si="60"/>
        <v>96.153333333333336</v>
      </c>
      <c r="CS70" s="316">
        <f t="shared" si="60"/>
        <v>96.153333333333336</v>
      </c>
      <c r="CT70" s="316">
        <f t="shared" si="60"/>
        <v>96.153333333333336</v>
      </c>
      <c r="CU70" s="316">
        <f t="shared" si="60"/>
        <v>96.153333333333336</v>
      </c>
      <c r="CV70" s="316">
        <f t="shared" si="60"/>
        <v>96.153333333333336</v>
      </c>
      <c r="CW70" s="311">
        <f t="shared" ref="CW70" si="61">CL70-10</f>
        <v>86.153333333333336</v>
      </c>
    </row>
    <row r="71" spans="1:101" s="299" customFormat="1" ht="12" x14ac:dyDescent="0.2">
      <c r="A71" s="416"/>
      <c r="B71" s="419" t="s">
        <v>49</v>
      </c>
      <c r="C71" s="304" t="s">
        <v>44</v>
      </c>
      <c r="D71" s="314" t="s">
        <v>45</v>
      </c>
      <c r="E71" s="316"/>
      <c r="F71" s="316"/>
      <c r="G71" s="316"/>
      <c r="H71" s="316"/>
      <c r="I71" s="317" t="s">
        <v>13</v>
      </c>
      <c r="J71" s="317" t="s">
        <v>13</v>
      </c>
      <c r="K71" s="317" t="s">
        <v>13</v>
      </c>
      <c r="L71" s="317" t="s">
        <v>13</v>
      </c>
      <c r="M71" s="316" t="s">
        <v>207</v>
      </c>
      <c r="N71" s="316" t="s">
        <v>23</v>
      </c>
      <c r="O71" s="316" t="s">
        <v>23</v>
      </c>
      <c r="P71" s="316" t="s">
        <v>23</v>
      </c>
      <c r="Q71" s="316" t="s">
        <v>23</v>
      </c>
      <c r="R71" s="316" t="s">
        <v>23</v>
      </c>
      <c r="S71" s="316" t="s">
        <v>23</v>
      </c>
      <c r="T71" s="316" t="s">
        <v>23</v>
      </c>
      <c r="U71" s="316" t="s">
        <v>23</v>
      </c>
      <c r="V71" s="316" t="s">
        <v>23</v>
      </c>
      <c r="W71" s="316" t="s">
        <v>23</v>
      </c>
      <c r="X71" s="316" t="s">
        <v>23</v>
      </c>
      <c r="Y71" s="316" t="s">
        <v>23</v>
      </c>
      <c r="Z71" s="316" t="s">
        <v>23</v>
      </c>
      <c r="AA71" s="316" t="s">
        <v>23</v>
      </c>
      <c r="AB71" s="316" t="s">
        <v>23</v>
      </c>
      <c r="AC71" s="316" t="s">
        <v>23</v>
      </c>
      <c r="AD71" s="316" t="s">
        <v>23</v>
      </c>
      <c r="AE71" s="316" t="s">
        <v>23</v>
      </c>
      <c r="AF71" s="316" t="s">
        <v>23</v>
      </c>
      <c r="AG71" s="316" t="s">
        <v>23</v>
      </c>
      <c r="AH71" s="316" t="s">
        <v>23</v>
      </c>
      <c r="AI71" s="316" t="s">
        <v>23</v>
      </c>
      <c r="AJ71" s="316" t="s">
        <v>23</v>
      </c>
      <c r="AK71" s="316" t="s">
        <v>23</v>
      </c>
      <c r="AL71" s="316" t="s">
        <v>23</v>
      </c>
      <c r="AM71" s="316" t="s">
        <v>23</v>
      </c>
      <c r="AN71" s="316" t="s">
        <v>23</v>
      </c>
      <c r="AO71" s="316" t="s">
        <v>23</v>
      </c>
      <c r="AP71" s="316" t="s">
        <v>23</v>
      </c>
      <c r="AQ71" s="316" t="s">
        <v>23</v>
      </c>
      <c r="AR71" s="316" t="s">
        <v>23</v>
      </c>
      <c r="AS71" s="316" t="s">
        <v>23</v>
      </c>
      <c r="AT71" s="316" t="s">
        <v>23</v>
      </c>
      <c r="AU71" s="316" t="s">
        <v>23</v>
      </c>
      <c r="AV71" s="316" t="s">
        <v>23</v>
      </c>
      <c r="AW71" s="316" t="s">
        <v>23</v>
      </c>
      <c r="AX71" s="316" t="s">
        <v>23</v>
      </c>
      <c r="AY71" s="316" t="s">
        <v>23</v>
      </c>
      <c r="AZ71" s="316" t="s">
        <v>23</v>
      </c>
      <c r="BA71" s="316" t="s">
        <v>23</v>
      </c>
      <c r="BB71" s="316" t="s">
        <v>207</v>
      </c>
      <c r="BC71" s="316" t="s">
        <v>207</v>
      </c>
      <c r="BD71" s="317" t="s">
        <v>13</v>
      </c>
      <c r="BE71" s="317" t="s">
        <v>13</v>
      </c>
      <c r="BF71" s="317" t="s">
        <v>13</v>
      </c>
      <c r="BG71" s="317" t="s">
        <v>13</v>
      </c>
      <c r="BH71" s="317" t="s">
        <v>13</v>
      </c>
      <c r="BI71" s="316" t="s">
        <v>207</v>
      </c>
      <c r="BJ71" s="316"/>
      <c r="BK71" s="316"/>
      <c r="BL71" s="316"/>
      <c r="BM71" s="316"/>
      <c r="BN71" s="316"/>
      <c r="BO71" s="316"/>
      <c r="BP71" s="316"/>
      <c r="BQ71" s="316"/>
      <c r="BR71" s="316"/>
      <c r="BS71" s="316"/>
      <c r="BT71" s="316"/>
      <c r="BU71" s="316"/>
      <c r="BV71" s="316"/>
      <c r="BW71" s="316"/>
      <c r="BX71" s="316"/>
      <c r="BY71" s="316"/>
      <c r="BZ71" s="316"/>
      <c r="CA71" s="316"/>
      <c r="CB71" s="316"/>
      <c r="CC71" s="316"/>
      <c r="CD71" s="316"/>
      <c r="CE71" s="316"/>
      <c r="CF71" s="316"/>
      <c r="CG71" s="316"/>
      <c r="CH71" s="316"/>
      <c r="CI71" s="316"/>
      <c r="CJ71" s="316"/>
      <c r="CK71" s="316"/>
      <c r="CL71" s="316"/>
      <c r="CM71" s="316"/>
      <c r="CN71" s="316"/>
      <c r="CO71" s="316"/>
      <c r="CP71" s="316"/>
      <c r="CQ71" s="316"/>
      <c r="CR71" s="316"/>
      <c r="CS71" s="316"/>
      <c r="CT71" s="316"/>
      <c r="CU71" s="316"/>
      <c r="CV71" s="316"/>
      <c r="CW71" s="303" t="s">
        <v>46</v>
      </c>
    </row>
    <row r="72" spans="1:101" s="303" customFormat="1" ht="12" hidden="1" x14ac:dyDescent="0.2">
      <c r="A72" s="416"/>
      <c r="B72" s="420"/>
      <c r="C72" s="304" t="s">
        <v>37</v>
      </c>
      <c r="D72" s="315">
        <f>CW38</f>
        <v>64.543333333333351</v>
      </c>
      <c r="E72" s="316">
        <f>IF(E71=$A$12,D72+($B$12*15),IF(E71=$A$13,D72+($B$13*15),IF(E71=$A$15,IF(D72+($B$15*15)&gt;100,100,D72+($B$15*15)),IF(E71=$A$14,IF(D72+($B$14*15)&gt;100,100,D72+($B$14*15)),IF(E71=$A$16,IF(D72+$B$16*15&gt;100,100,D72+$B$16*15),D72)))))</f>
        <v>64.543333333333351</v>
      </c>
      <c r="F72" s="316">
        <f t="shared" ref="F72:BQ72" si="62">IF(F71=$A$12,E72+($B$12*15),IF(F71=$A$13,E72+($B$13*15),IF(F71=$A$15,IF(E72+($B$15*15)&gt;100,100,E72+($B$15*15)),IF(F71=$A$14,IF(E72+($B$14*15)&gt;100,100,E72+($B$14*15)),IF(F71=$A$16,IF(E72+$B$16*15&gt;100,100,E72+$B$16*15),E72)))))</f>
        <v>64.543333333333351</v>
      </c>
      <c r="G72" s="316">
        <f t="shared" si="62"/>
        <v>64.543333333333351</v>
      </c>
      <c r="H72" s="316">
        <f t="shared" si="62"/>
        <v>64.543333333333351</v>
      </c>
      <c r="I72" s="316">
        <f t="shared" si="62"/>
        <v>79.543333333333351</v>
      </c>
      <c r="J72" s="316">
        <f t="shared" si="62"/>
        <v>94.543333333333351</v>
      </c>
      <c r="K72" s="316">
        <f t="shared" si="62"/>
        <v>100</v>
      </c>
      <c r="L72" s="316">
        <f t="shared" si="62"/>
        <v>100</v>
      </c>
      <c r="M72" s="316">
        <f t="shared" si="62"/>
        <v>98.076666666666668</v>
      </c>
      <c r="N72" s="316">
        <f t="shared" si="62"/>
        <v>96.14</v>
      </c>
      <c r="O72" s="316">
        <f t="shared" si="62"/>
        <v>94.203333333333333</v>
      </c>
      <c r="P72" s="316">
        <f t="shared" si="62"/>
        <v>92.266666666666666</v>
      </c>
      <c r="Q72" s="316">
        <f t="shared" si="62"/>
        <v>90.33</v>
      </c>
      <c r="R72" s="316">
        <f t="shared" si="62"/>
        <v>88.393333333333331</v>
      </c>
      <c r="S72" s="316">
        <f t="shared" si="62"/>
        <v>86.456666666666663</v>
      </c>
      <c r="T72" s="316">
        <f t="shared" si="62"/>
        <v>84.52</v>
      </c>
      <c r="U72" s="316">
        <f t="shared" si="62"/>
        <v>82.583333333333329</v>
      </c>
      <c r="V72" s="316">
        <f t="shared" si="62"/>
        <v>80.646666666666661</v>
      </c>
      <c r="W72" s="316">
        <f t="shared" si="62"/>
        <v>78.709999999999994</v>
      </c>
      <c r="X72" s="316">
        <f t="shared" si="62"/>
        <v>76.773333333333326</v>
      </c>
      <c r="Y72" s="316">
        <f t="shared" si="62"/>
        <v>74.836666666666659</v>
      </c>
      <c r="Z72" s="316">
        <f t="shared" si="62"/>
        <v>72.899999999999991</v>
      </c>
      <c r="AA72" s="316">
        <f t="shared" si="62"/>
        <v>70.963333333333324</v>
      </c>
      <c r="AB72" s="316">
        <f t="shared" si="62"/>
        <v>69.026666666666657</v>
      </c>
      <c r="AC72" s="316">
        <f t="shared" si="62"/>
        <v>67.089999999999989</v>
      </c>
      <c r="AD72" s="316">
        <f t="shared" si="62"/>
        <v>65.153333333333322</v>
      </c>
      <c r="AE72" s="316">
        <f t="shared" si="62"/>
        <v>63.216666666666654</v>
      </c>
      <c r="AF72" s="316">
        <f t="shared" si="62"/>
        <v>61.279999999999987</v>
      </c>
      <c r="AG72" s="316">
        <f t="shared" si="62"/>
        <v>59.34333333333332</v>
      </c>
      <c r="AH72" s="316">
        <f t="shared" si="62"/>
        <v>57.406666666666652</v>
      </c>
      <c r="AI72" s="316">
        <f t="shared" si="62"/>
        <v>55.469999999999985</v>
      </c>
      <c r="AJ72" s="316">
        <f t="shared" si="62"/>
        <v>53.533333333333317</v>
      </c>
      <c r="AK72" s="316">
        <f t="shared" si="62"/>
        <v>51.59666666666665</v>
      </c>
      <c r="AL72" s="316">
        <f t="shared" si="62"/>
        <v>49.659999999999982</v>
      </c>
      <c r="AM72" s="316">
        <f t="shared" si="62"/>
        <v>47.723333333333315</v>
      </c>
      <c r="AN72" s="316">
        <f t="shared" si="62"/>
        <v>45.786666666666648</v>
      </c>
      <c r="AO72" s="316">
        <f t="shared" si="62"/>
        <v>43.84999999999998</v>
      </c>
      <c r="AP72" s="316">
        <f t="shared" si="62"/>
        <v>41.913333333333313</v>
      </c>
      <c r="AQ72" s="316">
        <f t="shared" si="62"/>
        <v>39.976666666666645</v>
      </c>
      <c r="AR72" s="316">
        <f t="shared" si="62"/>
        <v>38.039999999999978</v>
      </c>
      <c r="AS72" s="316">
        <f t="shared" si="62"/>
        <v>36.10333333333331</v>
      </c>
      <c r="AT72" s="316">
        <f t="shared" si="62"/>
        <v>34.166666666666643</v>
      </c>
      <c r="AU72" s="316">
        <f t="shared" si="62"/>
        <v>32.229999999999976</v>
      </c>
      <c r="AV72" s="316">
        <f t="shared" si="62"/>
        <v>30.293333333333308</v>
      </c>
      <c r="AW72" s="316">
        <f t="shared" si="62"/>
        <v>28.356666666666641</v>
      </c>
      <c r="AX72" s="316">
        <f t="shared" si="62"/>
        <v>26.419999999999973</v>
      </c>
      <c r="AY72" s="316">
        <f t="shared" si="62"/>
        <v>24.483333333333306</v>
      </c>
      <c r="AZ72" s="316">
        <f t="shared" si="62"/>
        <v>22.546666666666638</v>
      </c>
      <c r="BA72" s="316">
        <f t="shared" si="62"/>
        <v>20.609999999999971</v>
      </c>
      <c r="BB72" s="316">
        <f t="shared" si="62"/>
        <v>18.686666666666639</v>
      </c>
      <c r="BC72" s="316">
        <f t="shared" si="62"/>
        <v>16.763333333333307</v>
      </c>
      <c r="BD72" s="316">
        <f t="shared" si="62"/>
        <v>31.763333333333307</v>
      </c>
      <c r="BE72" s="316">
        <f t="shared" si="62"/>
        <v>46.763333333333307</v>
      </c>
      <c r="BF72" s="316">
        <f t="shared" si="62"/>
        <v>61.763333333333307</v>
      </c>
      <c r="BG72" s="316">
        <f t="shared" si="62"/>
        <v>76.763333333333307</v>
      </c>
      <c r="BH72" s="316">
        <f t="shared" si="62"/>
        <v>91.763333333333307</v>
      </c>
      <c r="BI72" s="316">
        <f t="shared" si="62"/>
        <v>89.839999999999975</v>
      </c>
      <c r="BJ72" s="316">
        <f t="shared" si="62"/>
        <v>89.839999999999975</v>
      </c>
      <c r="BK72" s="316">
        <f t="shared" si="62"/>
        <v>89.839999999999975</v>
      </c>
      <c r="BL72" s="316">
        <f t="shared" si="62"/>
        <v>89.839999999999975</v>
      </c>
      <c r="BM72" s="316">
        <f t="shared" si="62"/>
        <v>89.839999999999975</v>
      </c>
      <c r="BN72" s="316">
        <f t="shared" si="62"/>
        <v>89.839999999999975</v>
      </c>
      <c r="BO72" s="316">
        <f t="shared" si="62"/>
        <v>89.839999999999975</v>
      </c>
      <c r="BP72" s="316">
        <f t="shared" si="62"/>
        <v>89.839999999999975</v>
      </c>
      <c r="BQ72" s="316">
        <f t="shared" si="62"/>
        <v>89.839999999999975</v>
      </c>
      <c r="BR72" s="316">
        <f t="shared" ref="BR72:CV72" si="63">IF(BR71=$A$12,BQ72+($B$12*15),IF(BR71=$A$13,BQ72+($B$13*15),IF(BR71=$A$15,IF(BQ72+($B$15*15)&gt;100,100,BQ72+($B$15*15)),IF(BR71=$A$14,IF(BQ72+($B$14*15)&gt;100,100,BQ72+($B$14*15)),IF(BR71=$A$16,IF(BQ72+$B$16*15&gt;100,100,BQ72+$B$16*15),BQ72)))))</f>
        <v>89.839999999999975</v>
      </c>
      <c r="BS72" s="316">
        <f t="shared" si="63"/>
        <v>89.839999999999975</v>
      </c>
      <c r="BT72" s="316">
        <f t="shared" si="63"/>
        <v>89.839999999999975</v>
      </c>
      <c r="BU72" s="316">
        <f t="shared" si="63"/>
        <v>89.839999999999975</v>
      </c>
      <c r="BV72" s="316">
        <f t="shared" si="63"/>
        <v>89.839999999999975</v>
      </c>
      <c r="BW72" s="316">
        <f t="shared" si="63"/>
        <v>89.839999999999975</v>
      </c>
      <c r="BX72" s="316">
        <f t="shared" si="63"/>
        <v>89.839999999999975</v>
      </c>
      <c r="BY72" s="316">
        <f t="shared" si="63"/>
        <v>89.839999999999975</v>
      </c>
      <c r="BZ72" s="316">
        <f t="shared" si="63"/>
        <v>89.839999999999975</v>
      </c>
      <c r="CA72" s="316">
        <f t="shared" si="63"/>
        <v>89.839999999999975</v>
      </c>
      <c r="CB72" s="316">
        <f t="shared" si="63"/>
        <v>89.839999999999975</v>
      </c>
      <c r="CC72" s="316">
        <f t="shared" si="63"/>
        <v>89.839999999999975</v>
      </c>
      <c r="CD72" s="316">
        <f t="shared" si="63"/>
        <v>89.839999999999975</v>
      </c>
      <c r="CE72" s="316">
        <f t="shared" si="63"/>
        <v>89.839999999999975</v>
      </c>
      <c r="CF72" s="316">
        <f t="shared" si="63"/>
        <v>89.839999999999975</v>
      </c>
      <c r="CG72" s="316">
        <f t="shared" si="63"/>
        <v>89.839999999999975</v>
      </c>
      <c r="CH72" s="316">
        <f t="shared" si="63"/>
        <v>89.839999999999975</v>
      </c>
      <c r="CI72" s="316">
        <f t="shared" si="63"/>
        <v>89.839999999999975</v>
      </c>
      <c r="CJ72" s="316">
        <f t="shared" si="63"/>
        <v>89.839999999999975</v>
      </c>
      <c r="CK72" s="316">
        <f t="shared" si="63"/>
        <v>89.839999999999975</v>
      </c>
      <c r="CL72" s="316">
        <f t="shared" si="63"/>
        <v>89.839999999999975</v>
      </c>
      <c r="CM72" s="316">
        <f t="shared" si="63"/>
        <v>89.839999999999975</v>
      </c>
      <c r="CN72" s="316">
        <f t="shared" si="63"/>
        <v>89.839999999999975</v>
      </c>
      <c r="CO72" s="316">
        <f t="shared" si="63"/>
        <v>89.839999999999975</v>
      </c>
      <c r="CP72" s="316">
        <f t="shared" si="63"/>
        <v>89.839999999999975</v>
      </c>
      <c r="CQ72" s="316">
        <f t="shared" si="63"/>
        <v>89.839999999999975</v>
      </c>
      <c r="CR72" s="316">
        <f t="shared" si="63"/>
        <v>89.839999999999975</v>
      </c>
      <c r="CS72" s="316">
        <f t="shared" si="63"/>
        <v>89.839999999999975</v>
      </c>
      <c r="CT72" s="316">
        <f t="shared" si="63"/>
        <v>89.839999999999975</v>
      </c>
      <c r="CU72" s="316">
        <f t="shared" si="63"/>
        <v>89.839999999999975</v>
      </c>
      <c r="CV72" s="316">
        <f t="shared" si="63"/>
        <v>89.839999999999975</v>
      </c>
      <c r="CW72" s="311">
        <f t="shared" ref="CW72" si="64">CL72-10</f>
        <v>79.839999999999975</v>
      </c>
    </row>
    <row r="73" spans="1:101" s="299" customFormat="1" ht="12" x14ac:dyDescent="0.2">
      <c r="A73" s="416"/>
      <c r="B73" s="419" t="s">
        <v>50</v>
      </c>
      <c r="C73" s="304" t="s">
        <v>44</v>
      </c>
      <c r="D73" s="314" t="s">
        <v>45</v>
      </c>
      <c r="E73" s="316"/>
      <c r="F73" s="316"/>
      <c r="G73" s="316"/>
      <c r="H73" s="316"/>
      <c r="I73" s="316"/>
      <c r="J73" s="316"/>
      <c r="K73" s="316"/>
      <c r="L73" s="316"/>
      <c r="M73" s="317" t="s">
        <v>17</v>
      </c>
      <c r="N73" s="317" t="s">
        <v>17</v>
      </c>
      <c r="O73" s="317" t="s">
        <v>17</v>
      </c>
      <c r="P73" s="317" t="s">
        <v>17</v>
      </c>
      <c r="Q73" s="316" t="s">
        <v>207</v>
      </c>
      <c r="R73" s="316" t="s">
        <v>207</v>
      </c>
      <c r="S73" s="316" t="s">
        <v>23</v>
      </c>
      <c r="T73" s="316" t="s">
        <v>23</v>
      </c>
      <c r="U73" s="316" t="s">
        <v>23</v>
      </c>
      <c r="V73" s="316" t="s">
        <v>23</v>
      </c>
      <c r="W73" s="316" t="s">
        <v>23</v>
      </c>
      <c r="X73" s="316" t="s">
        <v>23</v>
      </c>
      <c r="Y73" s="316" t="s">
        <v>23</v>
      </c>
      <c r="Z73" s="316" t="s">
        <v>23</v>
      </c>
      <c r="AA73" s="316" t="s">
        <v>23</v>
      </c>
      <c r="AB73" s="316" t="s">
        <v>23</v>
      </c>
      <c r="AC73" s="316" t="s">
        <v>23</v>
      </c>
      <c r="AD73" s="316" t="s">
        <v>23</v>
      </c>
      <c r="AE73" s="316" t="s">
        <v>23</v>
      </c>
      <c r="AF73" s="316" t="s">
        <v>23</v>
      </c>
      <c r="AG73" s="316" t="s">
        <v>23</v>
      </c>
      <c r="AH73" s="316" t="s">
        <v>23</v>
      </c>
      <c r="AI73" s="316" t="s">
        <v>23</v>
      </c>
      <c r="AJ73" s="316" t="s">
        <v>23</v>
      </c>
      <c r="AK73" s="316" t="s">
        <v>23</v>
      </c>
      <c r="AL73" s="316" t="s">
        <v>23</v>
      </c>
      <c r="AM73" s="316" t="s">
        <v>23</v>
      </c>
      <c r="AN73" s="316" t="s">
        <v>23</v>
      </c>
      <c r="AO73" s="316" t="s">
        <v>23</v>
      </c>
      <c r="AP73" s="316" t="s">
        <v>23</v>
      </c>
      <c r="AQ73" s="316" t="s">
        <v>23</v>
      </c>
      <c r="AR73" s="316" t="s">
        <v>23</v>
      </c>
      <c r="AS73" s="316" t="s">
        <v>23</v>
      </c>
      <c r="AT73" s="316" t="s">
        <v>23</v>
      </c>
      <c r="AU73" s="316" t="s">
        <v>23</v>
      </c>
      <c r="AV73" s="316" t="s">
        <v>23</v>
      </c>
      <c r="AW73" s="316" t="s">
        <v>23</v>
      </c>
      <c r="AX73" s="316" t="s">
        <v>23</v>
      </c>
      <c r="AY73" s="316" t="s">
        <v>23</v>
      </c>
      <c r="AZ73" s="316" t="s">
        <v>23</v>
      </c>
      <c r="BA73" s="316" t="s">
        <v>23</v>
      </c>
      <c r="BB73" s="316" t="s">
        <v>23</v>
      </c>
      <c r="BC73" s="316" t="s">
        <v>23</v>
      </c>
      <c r="BD73" s="316" t="s">
        <v>23</v>
      </c>
      <c r="BE73" s="316" t="s">
        <v>23</v>
      </c>
      <c r="BF73" s="316" t="s">
        <v>207</v>
      </c>
      <c r="BG73" s="317" t="s">
        <v>17</v>
      </c>
      <c r="BH73" s="317" t="s">
        <v>17</v>
      </c>
      <c r="BI73" s="317" t="s">
        <v>17</v>
      </c>
      <c r="BJ73" s="317" t="s">
        <v>17</v>
      </c>
      <c r="BK73" s="316" t="s">
        <v>207</v>
      </c>
      <c r="BL73" s="316" t="s">
        <v>207</v>
      </c>
      <c r="BM73" s="316"/>
      <c r="BN73" s="316"/>
      <c r="BO73" s="316"/>
      <c r="BP73" s="316"/>
      <c r="BQ73" s="316"/>
      <c r="BR73" s="316"/>
      <c r="BS73" s="316"/>
      <c r="BT73" s="316"/>
      <c r="BU73" s="316"/>
      <c r="BV73" s="316"/>
      <c r="BW73" s="316"/>
      <c r="BX73" s="316"/>
      <c r="BY73" s="316"/>
      <c r="BZ73" s="316"/>
      <c r="CA73" s="316"/>
      <c r="CB73" s="316"/>
      <c r="CC73" s="316"/>
      <c r="CD73" s="316"/>
      <c r="CE73" s="316"/>
      <c r="CF73" s="316"/>
      <c r="CG73" s="316"/>
      <c r="CH73" s="316"/>
      <c r="CI73" s="316"/>
      <c r="CJ73" s="316"/>
      <c r="CK73" s="316"/>
      <c r="CL73" s="316"/>
      <c r="CM73" s="316"/>
      <c r="CN73" s="316"/>
      <c r="CO73" s="316"/>
      <c r="CP73" s="316"/>
      <c r="CQ73" s="316"/>
      <c r="CR73" s="316"/>
      <c r="CS73" s="316"/>
      <c r="CT73" s="316"/>
      <c r="CU73" s="316"/>
      <c r="CV73" s="316"/>
      <c r="CW73" s="303" t="s">
        <v>46</v>
      </c>
    </row>
    <row r="74" spans="1:101" s="303" customFormat="1" ht="12" hidden="1" x14ac:dyDescent="0.2">
      <c r="A74" s="416"/>
      <c r="B74" s="420"/>
      <c r="C74" s="304" t="s">
        <v>37</v>
      </c>
      <c r="D74" s="315">
        <f>CW40</f>
        <v>80.343333333333334</v>
      </c>
      <c r="E74" s="316">
        <f>IF(E73=$A$12,D74+($B$12*15),IF(E73=$A$13,D74+($B$13*15),IF(E73=$A$15,IF(D74+($B$15*15)&gt;100,100,D74+($B$15*15)),IF(E73=$A$14,IF(D74+($B$14*15)&gt;100,100,D74+($B$14*15)),IF(E73=$A$16,IF(D74+$B$16*15&gt;100,100,D74+$B$16*15),D74)))))</f>
        <v>80.343333333333334</v>
      </c>
      <c r="F74" s="316">
        <f t="shared" ref="F74:BQ74" si="65">IF(F73=$A$12,E74+($B$12*15),IF(F73=$A$13,E74+($B$13*15),IF(F73=$A$15,IF(E74+($B$15*15)&gt;100,100,E74+($B$15*15)),IF(F73=$A$14,IF(E74+($B$14*15)&gt;100,100,E74+($B$14*15)),IF(F73=$A$16,IF(E74+$B$16*15&gt;100,100,E74+$B$16*15),E74)))))</f>
        <v>80.343333333333334</v>
      </c>
      <c r="G74" s="316">
        <f t="shared" si="65"/>
        <v>80.343333333333334</v>
      </c>
      <c r="H74" s="316">
        <f t="shared" si="65"/>
        <v>80.343333333333334</v>
      </c>
      <c r="I74" s="316">
        <f t="shared" si="65"/>
        <v>80.343333333333334</v>
      </c>
      <c r="J74" s="316">
        <f t="shared" si="65"/>
        <v>80.343333333333334</v>
      </c>
      <c r="K74" s="316">
        <f t="shared" si="65"/>
        <v>80.343333333333334</v>
      </c>
      <c r="L74" s="316">
        <f t="shared" si="65"/>
        <v>80.343333333333334</v>
      </c>
      <c r="M74" s="316">
        <f t="shared" si="65"/>
        <v>100</v>
      </c>
      <c r="N74" s="316">
        <f t="shared" si="65"/>
        <v>100</v>
      </c>
      <c r="O74" s="316">
        <f t="shared" si="65"/>
        <v>100</v>
      </c>
      <c r="P74" s="316">
        <f t="shared" si="65"/>
        <v>100</v>
      </c>
      <c r="Q74" s="316">
        <f t="shared" si="65"/>
        <v>98.076666666666668</v>
      </c>
      <c r="R74" s="316">
        <f t="shared" si="65"/>
        <v>96.153333333333336</v>
      </c>
      <c r="S74" s="316">
        <f t="shared" si="65"/>
        <v>94.216666666666669</v>
      </c>
      <c r="T74" s="316">
        <f t="shared" si="65"/>
        <v>92.28</v>
      </c>
      <c r="U74" s="316">
        <f t="shared" si="65"/>
        <v>90.343333333333334</v>
      </c>
      <c r="V74" s="316">
        <f t="shared" si="65"/>
        <v>88.406666666666666</v>
      </c>
      <c r="W74" s="316">
        <f t="shared" si="65"/>
        <v>86.47</v>
      </c>
      <c r="X74" s="316">
        <f t="shared" si="65"/>
        <v>84.533333333333331</v>
      </c>
      <c r="Y74" s="316">
        <f t="shared" si="65"/>
        <v>82.596666666666664</v>
      </c>
      <c r="Z74" s="316">
        <f t="shared" si="65"/>
        <v>80.66</v>
      </c>
      <c r="AA74" s="316">
        <f t="shared" si="65"/>
        <v>78.723333333333329</v>
      </c>
      <c r="AB74" s="316">
        <f t="shared" si="65"/>
        <v>76.786666666666662</v>
      </c>
      <c r="AC74" s="316">
        <f t="shared" si="65"/>
        <v>74.849999999999994</v>
      </c>
      <c r="AD74" s="316">
        <f t="shared" si="65"/>
        <v>72.913333333333327</v>
      </c>
      <c r="AE74" s="316">
        <f t="shared" si="65"/>
        <v>70.976666666666659</v>
      </c>
      <c r="AF74" s="316">
        <f t="shared" si="65"/>
        <v>69.039999999999992</v>
      </c>
      <c r="AG74" s="316">
        <f t="shared" si="65"/>
        <v>67.103333333333325</v>
      </c>
      <c r="AH74" s="316">
        <f t="shared" si="65"/>
        <v>65.166666666666657</v>
      </c>
      <c r="AI74" s="316">
        <f t="shared" si="65"/>
        <v>63.22999999999999</v>
      </c>
      <c r="AJ74" s="316">
        <f t="shared" si="65"/>
        <v>61.293333333333322</v>
      </c>
      <c r="AK74" s="316">
        <f t="shared" si="65"/>
        <v>59.356666666666655</v>
      </c>
      <c r="AL74" s="316">
        <f t="shared" si="65"/>
        <v>57.419999999999987</v>
      </c>
      <c r="AM74" s="316">
        <f t="shared" si="65"/>
        <v>55.48333333333332</v>
      </c>
      <c r="AN74" s="316">
        <f t="shared" si="65"/>
        <v>53.546666666666653</v>
      </c>
      <c r="AO74" s="316">
        <f t="shared" si="65"/>
        <v>51.609999999999985</v>
      </c>
      <c r="AP74" s="316">
        <f t="shared" si="65"/>
        <v>49.673333333333318</v>
      </c>
      <c r="AQ74" s="316">
        <f t="shared" si="65"/>
        <v>47.73666666666665</v>
      </c>
      <c r="AR74" s="316">
        <f t="shared" si="65"/>
        <v>45.799999999999983</v>
      </c>
      <c r="AS74" s="316">
        <f t="shared" si="65"/>
        <v>43.863333333333316</v>
      </c>
      <c r="AT74" s="316">
        <f t="shared" si="65"/>
        <v>41.926666666666648</v>
      </c>
      <c r="AU74" s="316">
        <f t="shared" si="65"/>
        <v>39.989999999999981</v>
      </c>
      <c r="AV74" s="316">
        <f t="shared" si="65"/>
        <v>38.053333333333313</v>
      </c>
      <c r="AW74" s="316">
        <f t="shared" si="65"/>
        <v>36.116666666666646</v>
      </c>
      <c r="AX74" s="316">
        <f t="shared" si="65"/>
        <v>34.179999999999978</v>
      </c>
      <c r="AY74" s="316">
        <f t="shared" si="65"/>
        <v>32.243333333333311</v>
      </c>
      <c r="AZ74" s="316">
        <f t="shared" si="65"/>
        <v>30.306666666666644</v>
      </c>
      <c r="BA74" s="316">
        <f t="shared" si="65"/>
        <v>28.369999999999976</v>
      </c>
      <c r="BB74" s="316">
        <f t="shared" si="65"/>
        <v>26.433333333333309</v>
      </c>
      <c r="BC74" s="316">
        <f t="shared" si="65"/>
        <v>24.496666666666641</v>
      </c>
      <c r="BD74" s="316">
        <f t="shared" si="65"/>
        <v>22.559999999999974</v>
      </c>
      <c r="BE74" s="316">
        <f t="shared" si="65"/>
        <v>20.623333333333306</v>
      </c>
      <c r="BF74" s="316">
        <f t="shared" si="65"/>
        <v>18.699999999999974</v>
      </c>
      <c r="BG74" s="316">
        <f t="shared" si="65"/>
        <v>43.699999999999974</v>
      </c>
      <c r="BH74" s="316">
        <f t="shared" si="65"/>
        <v>68.699999999999974</v>
      </c>
      <c r="BI74" s="316">
        <f t="shared" si="65"/>
        <v>93.699999999999974</v>
      </c>
      <c r="BJ74" s="316">
        <f t="shared" si="65"/>
        <v>100</v>
      </c>
      <c r="BK74" s="316">
        <f t="shared" si="65"/>
        <v>98.076666666666668</v>
      </c>
      <c r="BL74" s="316">
        <f t="shared" si="65"/>
        <v>96.153333333333336</v>
      </c>
      <c r="BM74" s="316">
        <f t="shared" si="65"/>
        <v>96.153333333333336</v>
      </c>
      <c r="BN74" s="316">
        <f t="shared" si="65"/>
        <v>96.153333333333336</v>
      </c>
      <c r="BO74" s="316">
        <f t="shared" si="65"/>
        <v>96.153333333333336</v>
      </c>
      <c r="BP74" s="316">
        <f t="shared" si="65"/>
        <v>96.153333333333336</v>
      </c>
      <c r="BQ74" s="316">
        <f t="shared" si="65"/>
        <v>96.153333333333336</v>
      </c>
      <c r="BR74" s="316">
        <f t="shared" ref="BR74:CV74" si="66">IF(BR73=$A$12,BQ74+($B$12*15),IF(BR73=$A$13,BQ74+($B$13*15),IF(BR73=$A$15,IF(BQ74+($B$15*15)&gt;100,100,BQ74+($B$15*15)),IF(BR73=$A$14,IF(BQ74+($B$14*15)&gt;100,100,BQ74+($B$14*15)),IF(BR73=$A$16,IF(BQ74+$B$16*15&gt;100,100,BQ74+$B$16*15),BQ74)))))</f>
        <v>96.153333333333336</v>
      </c>
      <c r="BS74" s="316">
        <f t="shared" si="66"/>
        <v>96.153333333333336</v>
      </c>
      <c r="BT74" s="316">
        <f t="shared" si="66"/>
        <v>96.153333333333336</v>
      </c>
      <c r="BU74" s="316">
        <f t="shared" si="66"/>
        <v>96.153333333333336</v>
      </c>
      <c r="BV74" s="316">
        <f t="shared" si="66"/>
        <v>96.153333333333336</v>
      </c>
      <c r="BW74" s="316">
        <f t="shared" si="66"/>
        <v>96.153333333333336</v>
      </c>
      <c r="BX74" s="316">
        <f t="shared" si="66"/>
        <v>96.153333333333336</v>
      </c>
      <c r="BY74" s="316">
        <f t="shared" si="66"/>
        <v>96.153333333333336</v>
      </c>
      <c r="BZ74" s="316">
        <f t="shared" si="66"/>
        <v>96.153333333333336</v>
      </c>
      <c r="CA74" s="316">
        <f t="shared" si="66"/>
        <v>96.153333333333336</v>
      </c>
      <c r="CB74" s="316">
        <f t="shared" si="66"/>
        <v>96.153333333333336</v>
      </c>
      <c r="CC74" s="316">
        <f t="shared" si="66"/>
        <v>96.153333333333336</v>
      </c>
      <c r="CD74" s="316">
        <f t="shared" si="66"/>
        <v>96.153333333333336</v>
      </c>
      <c r="CE74" s="316">
        <f t="shared" si="66"/>
        <v>96.153333333333336</v>
      </c>
      <c r="CF74" s="316">
        <f t="shared" si="66"/>
        <v>96.153333333333336</v>
      </c>
      <c r="CG74" s="316">
        <f t="shared" si="66"/>
        <v>96.153333333333336</v>
      </c>
      <c r="CH74" s="316">
        <f t="shared" si="66"/>
        <v>96.153333333333336</v>
      </c>
      <c r="CI74" s="316">
        <f t="shared" si="66"/>
        <v>96.153333333333336</v>
      </c>
      <c r="CJ74" s="316">
        <f t="shared" si="66"/>
        <v>96.153333333333336</v>
      </c>
      <c r="CK74" s="316">
        <f t="shared" si="66"/>
        <v>96.153333333333336</v>
      </c>
      <c r="CL74" s="316">
        <f t="shared" si="66"/>
        <v>96.153333333333336</v>
      </c>
      <c r="CM74" s="316">
        <f t="shared" si="66"/>
        <v>96.153333333333336</v>
      </c>
      <c r="CN74" s="316">
        <f t="shared" si="66"/>
        <v>96.153333333333336</v>
      </c>
      <c r="CO74" s="316">
        <f t="shared" si="66"/>
        <v>96.153333333333336</v>
      </c>
      <c r="CP74" s="316">
        <f t="shared" si="66"/>
        <v>96.153333333333336</v>
      </c>
      <c r="CQ74" s="316">
        <f t="shared" si="66"/>
        <v>96.153333333333336</v>
      </c>
      <c r="CR74" s="316">
        <f t="shared" si="66"/>
        <v>96.153333333333336</v>
      </c>
      <c r="CS74" s="316">
        <f t="shared" si="66"/>
        <v>96.153333333333336</v>
      </c>
      <c r="CT74" s="316">
        <f t="shared" si="66"/>
        <v>96.153333333333336</v>
      </c>
      <c r="CU74" s="316">
        <f t="shared" si="66"/>
        <v>96.153333333333336</v>
      </c>
      <c r="CV74" s="316">
        <f t="shared" si="66"/>
        <v>96.153333333333336</v>
      </c>
      <c r="CW74" s="311">
        <f t="shared" ref="CW74" si="67">CL74-10</f>
        <v>86.153333333333336</v>
      </c>
    </row>
    <row r="75" spans="1:101" s="299" customFormat="1" ht="12" x14ac:dyDescent="0.2">
      <c r="A75" s="416"/>
      <c r="B75" s="419" t="s">
        <v>51</v>
      </c>
      <c r="C75" s="304" t="s">
        <v>44</v>
      </c>
      <c r="D75" s="314" t="s">
        <v>45</v>
      </c>
      <c r="E75" s="316"/>
      <c r="F75" s="316"/>
      <c r="G75" s="316"/>
      <c r="H75" s="316"/>
      <c r="I75" s="316"/>
      <c r="J75" s="316"/>
      <c r="K75" s="316"/>
      <c r="L75" s="316"/>
      <c r="M75" s="317" t="s">
        <v>13</v>
      </c>
      <c r="N75" s="317" t="s">
        <v>13</v>
      </c>
      <c r="O75" s="317" t="s">
        <v>13</v>
      </c>
      <c r="P75" s="317" t="s">
        <v>13</v>
      </c>
      <c r="Q75" s="316" t="s">
        <v>207</v>
      </c>
      <c r="R75" s="316" t="s">
        <v>23</v>
      </c>
      <c r="S75" s="316" t="s">
        <v>23</v>
      </c>
      <c r="T75" s="316" t="s">
        <v>23</v>
      </c>
      <c r="U75" s="316" t="s">
        <v>23</v>
      </c>
      <c r="V75" s="316" t="s">
        <v>23</v>
      </c>
      <c r="W75" s="316" t="s">
        <v>23</v>
      </c>
      <c r="X75" s="316" t="s">
        <v>23</v>
      </c>
      <c r="Y75" s="316" t="s">
        <v>23</v>
      </c>
      <c r="Z75" s="316" t="s">
        <v>23</v>
      </c>
      <c r="AA75" s="316" t="s">
        <v>23</v>
      </c>
      <c r="AB75" s="316" t="s">
        <v>23</v>
      </c>
      <c r="AC75" s="316" t="s">
        <v>23</v>
      </c>
      <c r="AD75" s="316" t="s">
        <v>23</v>
      </c>
      <c r="AE75" s="316" t="s">
        <v>23</v>
      </c>
      <c r="AF75" s="316" t="s">
        <v>23</v>
      </c>
      <c r="AG75" s="316" t="s">
        <v>23</v>
      </c>
      <c r="AH75" s="316" t="s">
        <v>23</v>
      </c>
      <c r="AI75" s="316" t="s">
        <v>23</v>
      </c>
      <c r="AJ75" s="316" t="s">
        <v>23</v>
      </c>
      <c r="AK75" s="316" t="s">
        <v>23</v>
      </c>
      <c r="AL75" s="316" t="s">
        <v>23</v>
      </c>
      <c r="AM75" s="316" t="s">
        <v>23</v>
      </c>
      <c r="AN75" s="316" t="s">
        <v>23</v>
      </c>
      <c r="AO75" s="316" t="s">
        <v>23</v>
      </c>
      <c r="AP75" s="316" t="s">
        <v>23</v>
      </c>
      <c r="AQ75" s="316" t="s">
        <v>23</v>
      </c>
      <c r="AR75" s="316" t="s">
        <v>23</v>
      </c>
      <c r="AS75" s="316" t="s">
        <v>23</v>
      </c>
      <c r="AT75" s="316" t="s">
        <v>23</v>
      </c>
      <c r="AU75" s="316" t="s">
        <v>23</v>
      </c>
      <c r="AV75" s="316" t="s">
        <v>23</v>
      </c>
      <c r="AW75" s="316" t="s">
        <v>23</v>
      </c>
      <c r="AX75" s="316" t="s">
        <v>23</v>
      </c>
      <c r="AY75" s="316" t="s">
        <v>23</v>
      </c>
      <c r="AZ75" s="316" t="s">
        <v>23</v>
      </c>
      <c r="BA75" s="316" t="s">
        <v>23</v>
      </c>
      <c r="BB75" s="316" t="s">
        <v>23</v>
      </c>
      <c r="BC75" s="316" t="s">
        <v>23</v>
      </c>
      <c r="BD75" s="316" t="s">
        <v>23</v>
      </c>
      <c r="BE75" s="316" t="s">
        <v>23</v>
      </c>
      <c r="BF75" s="316" t="s">
        <v>23</v>
      </c>
      <c r="BG75" s="316" t="s">
        <v>23</v>
      </c>
      <c r="BH75" s="316" t="s">
        <v>207</v>
      </c>
      <c r="BI75" s="317" t="s">
        <v>13</v>
      </c>
      <c r="BJ75" s="317" t="s">
        <v>13</v>
      </c>
      <c r="BK75" s="317" t="s">
        <v>13</v>
      </c>
      <c r="BL75" s="317" t="s">
        <v>13</v>
      </c>
      <c r="BM75" s="316" t="s">
        <v>207</v>
      </c>
      <c r="BN75" s="316"/>
      <c r="BO75" s="316"/>
      <c r="BP75" s="316"/>
      <c r="BQ75" s="316"/>
      <c r="BR75" s="316"/>
      <c r="BS75" s="316"/>
      <c r="BT75" s="316"/>
      <c r="BU75" s="316"/>
      <c r="BV75" s="316"/>
      <c r="BW75" s="316"/>
      <c r="BX75" s="316"/>
      <c r="BY75" s="316"/>
      <c r="BZ75" s="316"/>
      <c r="CA75" s="316"/>
      <c r="CB75" s="316"/>
      <c r="CC75" s="316"/>
      <c r="CD75" s="316"/>
      <c r="CE75" s="316"/>
      <c r="CF75" s="316"/>
      <c r="CG75" s="316"/>
      <c r="CH75" s="316"/>
      <c r="CI75" s="316"/>
      <c r="CJ75" s="316"/>
      <c r="CK75" s="316"/>
      <c r="CL75" s="316"/>
      <c r="CM75" s="316"/>
      <c r="CN75" s="316"/>
      <c r="CO75" s="316"/>
      <c r="CP75" s="316"/>
      <c r="CQ75" s="316"/>
      <c r="CR75" s="316"/>
      <c r="CS75" s="316"/>
      <c r="CT75" s="316"/>
      <c r="CU75" s="316"/>
      <c r="CV75" s="316"/>
      <c r="CW75" s="303" t="s">
        <v>46</v>
      </c>
    </row>
    <row r="76" spans="1:101" s="303" customFormat="1" ht="12" hidden="1" x14ac:dyDescent="0.2">
      <c r="A76" s="416"/>
      <c r="B76" s="420"/>
      <c r="C76" s="304" t="s">
        <v>37</v>
      </c>
      <c r="D76" s="315">
        <f>CW42</f>
        <v>68.390000000000015</v>
      </c>
      <c r="E76" s="316">
        <f>IF(E75=$A$12,D76+($B$12*15),IF(E75=$A$13,D76+($B$13*15),IF(E75=$A$15,IF(D76+($B$15*15)&gt;100,100,D76+($B$15*15)),IF(E75=$A$14,IF(D76+($B$14*15)&gt;100,100,D76+($B$14*15)),IF(E75=$A$16,IF(D76+$B$16*15&gt;100,100,D76+$B$16*15),D76)))))</f>
        <v>68.390000000000015</v>
      </c>
      <c r="F76" s="316">
        <f t="shared" ref="F76:BQ76" si="68">IF(F75=$A$12,E76+($B$12*15),IF(F75=$A$13,E76+($B$13*15),IF(F75=$A$15,IF(E76+($B$15*15)&gt;100,100,E76+($B$15*15)),IF(F75=$A$14,IF(E76+($B$14*15)&gt;100,100,E76+($B$14*15)),IF(F75=$A$16,IF(E76+$B$16*15&gt;100,100,E76+$B$16*15),E76)))))</f>
        <v>68.390000000000015</v>
      </c>
      <c r="G76" s="316">
        <f t="shared" si="68"/>
        <v>68.390000000000015</v>
      </c>
      <c r="H76" s="316">
        <f t="shared" si="68"/>
        <v>68.390000000000015</v>
      </c>
      <c r="I76" s="316">
        <f t="shared" si="68"/>
        <v>68.390000000000015</v>
      </c>
      <c r="J76" s="316">
        <f t="shared" si="68"/>
        <v>68.390000000000015</v>
      </c>
      <c r="K76" s="316">
        <f t="shared" si="68"/>
        <v>68.390000000000015</v>
      </c>
      <c r="L76" s="316">
        <f t="shared" si="68"/>
        <v>68.390000000000015</v>
      </c>
      <c r="M76" s="316">
        <f t="shared" si="68"/>
        <v>83.390000000000015</v>
      </c>
      <c r="N76" s="316">
        <f t="shared" si="68"/>
        <v>98.390000000000015</v>
      </c>
      <c r="O76" s="316">
        <f t="shared" si="68"/>
        <v>100</v>
      </c>
      <c r="P76" s="316">
        <f t="shared" si="68"/>
        <v>100</v>
      </c>
      <c r="Q76" s="316">
        <f t="shared" si="68"/>
        <v>98.076666666666668</v>
      </c>
      <c r="R76" s="316">
        <f t="shared" si="68"/>
        <v>96.14</v>
      </c>
      <c r="S76" s="316">
        <f t="shared" si="68"/>
        <v>94.203333333333333</v>
      </c>
      <c r="T76" s="316">
        <f t="shared" si="68"/>
        <v>92.266666666666666</v>
      </c>
      <c r="U76" s="316">
        <f t="shared" si="68"/>
        <v>90.33</v>
      </c>
      <c r="V76" s="316">
        <f t="shared" si="68"/>
        <v>88.393333333333331</v>
      </c>
      <c r="W76" s="316">
        <f t="shared" si="68"/>
        <v>86.456666666666663</v>
      </c>
      <c r="X76" s="316">
        <f t="shared" si="68"/>
        <v>84.52</v>
      </c>
      <c r="Y76" s="316">
        <f t="shared" si="68"/>
        <v>82.583333333333329</v>
      </c>
      <c r="Z76" s="316">
        <f t="shared" si="68"/>
        <v>80.646666666666661</v>
      </c>
      <c r="AA76" s="316">
        <f t="shared" si="68"/>
        <v>78.709999999999994</v>
      </c>
      <c r="AB76" s="316">
        <f t="shared" si="68"/>
        <v>76.773333333333326</v>
      </c>
      <c r="AC76" s="316">
        <f t="shared" si="68"/>
        <v>74.836666666666659</v>
      </c>
      <c r="AD76" s="316">
        <f t="shared" si="68"/>
        <v>72.899999999999991</v>
      </c>
      <c r="AE76" s="316">
        <f t="shared" si="68"/>
        <v>70.963333333333324</v>
      </c>
      <c r="AF76" s="316">
        <f t="shared" si="68"/>
        <v>69.026666666666657</v>
      </c>
      <c r="AG76" s="316">
        <f t="shared" si="68"/>
        <v>67.089999999999989</v>
      </c>
      <c r="AH76" s="316">
        <f t="shared" si="68"/>
        <v>65.153333333333322</v>
      </c>
      <c r="AI76" s="316">
        <f t="shared" si="68"/>
        <v>63.216666666666654</v>
      </c>
      <c r="AJ76" s="316">
        <f t="shared" si="68"/>
        <v>61.279999999999987</v>
      </c>
      <c r="AK76" s="316">
        <f t="shared" si="68"/>
        <v>59.34333333333332</v>
      </c>
      <c r="AL76" s="316">
        <f t="shared" si="68"/>
        <v>57.406666666666652</v>
      </c>
      <c r="AM76" s="316">
        <f t="shared" si="68"/>
        <v>55.469999999999985</v>
      </c>
      <c r="AN76" s="316">
        <f t="shared" si="68"/>
        <v>53.533333333333317</v>
      </c>
      <c r="AO76" s="316">
        <f t="shared" si="68"/>
        <v>51.59666666666665</v>
      </c>
      <c r="AP76" s="316">
        <f t="shared" si="68"/>
        <v>49.659999999999982</v>
      </c>
      <c r="AQ76" s="316">
        <f t="shared" si="68"/>
        <v>47.723333333333315</v>
      </c>
      <c r="AR76" s="316">
        <f t="shared" si="68"/>
        <v>45.786666666666648</v>
      </c>
      <c r="AS76" s="316">
        <f t="shared" si="68"/>
        <v>43.84999999999998</v>
      </c>
      <c r="AT76" s="316">
        <f t="shared" si="68"/>
        <v>41.913333333333313</v>
      </c>
      <c r="AU76" s="316">
        <f t="shared" si="68"/>
        <v>39.976666666666645</v>
      </c>
      <c r="AV76" s="316">
        <f t="shared" si="68"/>
        <v>38.039999999999978</v>
      </c>
      <c r="AW76" s="316">
        <f t="shared" si="68"/>
        <v>36.10333333333331</v>
      </c>
      <c r="AX76" s="316">
        <f t="shared" si="68"/>
        <v>34.166666666666643</v>
      </c>
      <c r="AY76" s="316">
        <f t="shared" si="68"/>
        <v>32.229999999999976</v>
      </c>
      <c r="AZ76" s="316">
        <f t="shared" si="68"/>
        <v>30.293333333333308</v>
      </c>
      <c r="BA76" s="316">
        <f t="shared" si="68"/>
        <v>28.356666666666641</v>
      </c>
      <c r="BB76" s="316">
        <f t="shared" si="68"/>
        <v>26.419999999999973</v>
      </c>
      <c r="BC76" s="316">
        <f t="shared" si="68"/>
        <v>24.483333333333306</v>
      </c>
      <c r="BD76" s="316">
        <f t="shared" si="68"/>
        <v>22.546666666666638</v>
      </c>
      <c r="BE76" s="316">
        <f t="shared" si="68"/>
        <v>20.609999999999971</v>
      </c>
      <c r="BF76" s="316">
        <f t="shared" si="68"/>
        <v>18.673333333333304</v>
      </c>
      <c r="BG76" s="316">
        <f t="shared" si="68"/>
        <v>16.736666666666636</v>
      </c>
      <c r="BH76" s="316">
        <f t="shared" si="68"/>
        <v>14.813333333333302</v>
      </c>
      <c r="BI76" s="316">
        <f t="shared" si="68"/>
        <v>29.813333333333304</v>
      </c>
      <c r="BJ76" s="316">
        <f t="shared" si="68"/>
        <v>44.813333333333304</v>
      </c>
      <c r="BK76" s="316">
        <f t="shared" si="68"/>
        <v>59.813333333333304</v>
      </c>
      <c r="BL76" s="316">
        <f t="shared" si="68"/>
        <v>74.813333333333304</v>
      </c>
      <c r="BM76" s="316">
        <f t="shared" si="68"/>
        <v>72.889999999999972</v>
      </c>
      <c r="BN76" s="316">
        <f t="shared" si="68"/>
        <v>72.889999999999972</v>
      </c>
      <c r="BO76" s="316">
        <f t="shared" si="68"/>
        <v>72.889999999999972</v>
      </c>
      <c r="BP76" s="316">
        <f t="shared" si="68"/>
        <v>72.889999999999972</v>
      </c>
      <c r="BQ76" s="316">
        <f t="shared" si="68"/>
        <v>72.889999999999972</v>
      </c>
      <c r="BR76" s="316">
        <f t="shared" ref="BR76:CV76" si="69">IF(BR75=$A$12,BQ76+($B$12*15),IF(BR75=$A$13,BQ76+($B$13*15),IF(BR75=$A$15,IF(BQ76+($B$15*15)&gt;100,100,BQ76+($B$15*15)),IF(BR75=$A$14,IF(BQ76+($B$14*15)&gt;100,100,BQ76+($B$14*15)),IF(BR75=$A$16,IF(BQ76+$B$16*15&gt;100,100,BQ76+$B$16*15),BQ76)))))</f>
        <v>72.889999999999972</v>
      </c>
      <c r="BS76" s="316">
        <f t="shared" si="69"/>
        <v>72.889999999999972</v>
      </c>
      <c r="BT76" s="316">
        <f t="shared" si="69"/>
        <v>72.889999999999972</v>
      </c>
      <c r="BU76" s="316">
        <f t="shared" si="69"/>
        <v>72.889999999999972</v>
      </c>
      <c r="BV76" s="316">
        <f t="shared" si="69"/>
        <v>72.889999999999972</v>
      </c>
      <c r="BW76" s="316">
        <f t="shared" si="69"/>
        <v>72.889999999999972</v>
      </c>
      <c r="BX76" s="316">
        <f t="shared" si="69"/>
        <v>72.889999999999972</v>
      </c>
      <c r="BY76" s="316">
        <f t="shared" si="69"/>
        <v>72.889999999999972</v>
      </c>
      <c r="BZ76" s="316">
        <f t="shared" si="69"/>
        <v>72.889999999999972</v>
      </c>
      <c r="CA76" s="316">
        <f t="shared" si="69"/>
        <v>72.889999999999972</v>
      </c>
      <c r="CB76" s="316">
        <f t="shared" si="69"/>
        <v>72.889999999999972</v>
      </c>
      <c r="CC76" s="316">
        <f t="shared" si="69"/>
        <v>72.889999999999972</v>
      </c>
      <c r="CD76" s="316">
        <f t="shared" si="69"/>
        <v>72.889999999999972</v>
      </c>
      <c r="CE76" s="316">
        <f t="shared" si="69"/>
        <v>72.889999999999972</v>
      </c>
      <c r="CF76" s="316">
        <f t="shared" si="69"/>
        <v>72.889999999999972</v>
      </c>
      <c r="CG76" s="316">
        <f t="shared" si="69"/>
        <v>72.889999999999972</v>
      </c>
      <c r="CH76" s="316">
        <f t="shared" si="69"/>
        <v>72.889999999999972</v>
      </c>
      <c r="CI76" s="316">
        <f t="shared" si="69"/>
        <v>72.889999999999972</v>
      </c>
      <c r="CJ76" s="316">
        <f t="shared" si="69"/>
        <v>72.889999999999972</v>
      </c>
      <c r="CK76" s="316">
        <f t="shared" si="69"/>
        <v>72.889999999999972</v>
      </c>
      <c r="CL76" s="316">
        <f t="shared" si="69"/>
        <v>72.889999999999972</v>
      </c>
      <c r="CM76" s="316">
        <f t="shared" si="69"/>
        <v>72.889999999999972</v>
      </c>
      <c r="CN76" s="316">
        <f t="shared" si="69"/>
        <v>72.889999999999972</v>
      </c>
      <c r="CO76" s="316">
        <f t="shared" si="69"/>
        <v>72.889999999999972</v>
      </c>
      <c r="CP76" s="316">
        <f t="shared" si="69"/>
        <v>72.889999999999972</v>
      </c>
      <c r="CQ76" s="316">
        <f t="shared" si="69"/>
        <v>72.889999999999972</v>
      </c>
      <c r="CR76" s="316">
        <f t="shared" si="69"/>
        <v>72.889999999999972</v>
      </c>
      <c r="CS76" s="316">
        <f t="shared" si="69"/>
        <v>72.889999999999972</v>
      </c>
      <c r="CT76" s="316">
        <f t="shared" si="69"/>
        <v>72.889999999999972</v>
      </c>
      <c r="CU76" s="316">
        <f t="shared" si="69"/>
        <v>72.889999999999972</v>
      </c>
      <c r="CV76" s="316">
        <f t="shared" si="69"/>
        <v>72.889999999999972</v>
      </c>
      <c r="CW76" s="311">
        <f t="shared" ref="CW76" si="70">CL76-10</f>
        <v>62.889999999999972</v>
      </c>
    </row>
    <row r="77" spans="1:101" s="303" customFormat="1" ht="12" x14ac:dyDescent="0.2">
      <c r="A77" s="467" t="s">
        <v>52</v>
      </c>
      <c r="B77" s="419" t="s">
        <v>53</v>
      </c>
      <c r="C77" s="304" t="s">
        <v>44</v>
      </c>
      <c r="D77" s="314" t="s">
        <v>45</v>
      </c>
      <c r="E77" s="316" t="s">
        <v>23</v>
      </c>
      <c r="F77" s="316" t="s">
        <v>23</v>
      </c>
      <c r="G77" s="316" t="s">
        <v>23</v>
      </c>
      <c r="H77" s="316" t="s">
        <v>207</v>
      </c>
      <c r="I77" s="316" t="s">
        <v>207</v>
      </c>
      <c r="J77" s="316" t="s">
        <v>207</v>
      </c>
      <c r="K77" s="316" t="s">
        <v>23</v>
      </c>
      <c r="L77" s="316" t="s">
        <v>23</v>
      </c>
      <c r="M77" s="316" t="s">
        <v>23</v>
      </c>
      <c r="N77" s="316" t="s">
        <v>207</v>
      </c>
      <c r="O77" s="316" t="s">
        <v>207</v>
      </c>
      <c r="P77" s="316" t="s">
        <v>207</v>
      </c>
      <c r="Q77" s="316" t="s">
        <v>23</v>
      </c>
      <c r="R77" s="316" t="s">
        <v>23</v>
      </c>
      <c r="S77" s="316" t="s">
        <v>23</v>
      </c>
      <c r="T77" s="316" t="s">
        <v>207</v>
      </c>
      <c r="U77" s="316" t="s">
        <v>207</v>
      </c>
      <c r="V77" s="316" t="s">
        <v>207</v>
      </c>
      <c r="W77" s="316" t="s">
        <v>23</v>
      </c>
      <c r="X77" s="316" t="s">
        <v>23</v>
      </c>
      <c r="Y77" s="316" t="s">
        <v>23</v>
      </c>
      <c r="Z77" s="316" t="s">
        <v>207</v>
      </c>
      <c r="AA77" s="316" t="s">
        <v>207</v>
      </c>
      <c r="AB77" s="316" t="s">
        <v>207</v>
      </c>
      <c r="AC77" s="316" t="s">
        <v>23</v>
      </c>
      <c r="AD77" s="316" t="s">
        <v>23</v>
      </c>
      <c r="AE77" s="316" t="s">
        <v>23</v>
      </c>
      <c r="AF77" s="316" t="s">
        <v>207</v>
      </c>
      <c r="AG77" s="317" t="s">
        <v>17</v>
      </c>
      <c r="AH77" s="317" t="s">
        <v>17</v>
      </c>
      <c r="AI77" s="317" t="s">
        <v>17</v>
      </c>
      <c r="AJ77" s="317" t="s">
        <v>17</v>
      </c>
      <c r="AK77" s="316" t="s">
        <v>207</v>
      </c>
      <c r="AL77" s="316" t="s">
        <v>207</v>
      </c>
      <c r="AM77" s="316" t="s">
        <v>23</v>
      </c>
      <c r="AN77" s="316" t="s">
        <v>23</v>
      </c>
      <c r="AO77" s="316" t="s">
        <v>23</v>
      </c>
      <c r="AP77" s="316" t="s">
        <v>207</v>
      </c>
      <c r="AQ77" s="316" t="s">
        <v>207</v>
      </c>
      <c r="AR77" s="316" t="s">
        <v>207</v>
      </c>
      <c r="AS77" s="316" t="s">
        <v>23</v>
      </c>
      <c r="AT77" s="316" t="s">
        <v>23</v>
      </c>
      <c r="AU77" s="316" t="s">
        <v>23</v>
      </c>
      <c r="AV77" s="316" t="s">
        <v>207</v>
      </c>
      <c r="AW77" s="316" t="s">
        <v>207</v>
      </c>
      <c r="AX77" s="316" t="s">
        <v>207</v>
      </c>
      <c r="AY77" s="316" t="s">
        <v>23</v>
      </c>
      <c r="AZ77" s="316" t="s">
        <v>23</v>
      </c>
      <c r="BA77" s="316" t="s">
        <v>23</v>
      </c>
      <c r="BB77" s="316" t="s">
        <v>207</v>
      </c>
      <c r="BC77" s="316" t="s">
        <v>207</v>
      </c>
      <c r="BD77" s="316" t="s">
        <v>207</v>
      </c>
      <c r="BE77" s="316" t="s">
        <v>23</v>
      </c>
      <c r="BF77" s="316" t="s">
        <v>23</v>
      </c>
      <c r="BG77" s="316" t="s">
        <v>23</v>
      </c>
      <c r="BH77" s="316" t="s">
        <v>207</v>
      </c>
      <c r="BI77" s="316" t="s">
        <v>207</v>
      </c>
      <c r="BJ77" s="316" t="s">
        <v>207</v>
      </c>
      <c r="BK77" s="316" t="s">
        <v>23</v>
      </c>
      <c r="BL77" s="316" t="s">
        <v>23</v>
      </c>
      <c r="BM77" s="316" t="s">
        <v>23</v>
      </c>
      <c r="BN77" s="316" t="s">
        <v>207</v>
      </c>
      <c r="BO77" s="317" t="s">
        <v>17</v>
      </c>
      <c r="BP77" s="317" t="s">
        <v>17</v>
      </c>
      <c r="BQ77" s="317" t="s">
        <v>17</v>
      </c>
      <c r="BR77" s="317" t="s">
        <v>17</v>
      </c>
      <c r="BS77" s="316" t="s">
        <v>207</v>
      </c>
      <c r="BT77" s="316" t="s">
        <v>207</v>
      </c>
      <c r="BU77" s="316" t="s">
        <v>23</v>
      </c>
      <c r="BV77" s="316" t="s">
        <v>23</v>
      </c>
      <c r="BW77" s="316" t="s">
        <v>23</v>
      </c>
      <c r="BX77" s="316"/>
      <c r="BY77" s="316"/>
      <c r="BZ77" s="316"/>
      <c r="CA77" s="316"/>
      <c r="CB77" s="316"/>
      <c r="CC77" s="316"/>
      <c r="CD77" s="316"/>
      <c r="CE77" s="316"/>
      <c r="CF77" s="316"/>
      <c r="CG77" s="316"/>
      <c r="CH77" s="316"/>
      <c r="CI77" s="316"/>
      <c r="CJ77" s="316"/>
      <c r="CK77" s="316"/>
      <c r="CL77" s="316"/>
      <c r="CM77" s="316"/>
      <c r="CN77" s="316"/>
      <c r="CO77" s="316"/>
      <c r="CP77" s="316"/>
      <c r="CQ77" s="316"/>
      <c r="CR77" s="316"/>
      <c r="CS77" s="316"/>
      <c r="CT77" s="316"/>
      <c r="CU77" s="316"/>
      <c r="CV77" s="316"/>
      <c r="CW77" s="303" t="s">
        <v>46</v>
      </c>
    </row>
    <row r="78" spans="1:101" s="303" customFormat="1" ht="12" hidden="1" x14ac:dyDescent="0.2">
      <c r="A78" s="468"/>
      <c r="B78" s="420"/>
      <c r="C78" s="304" t="s">
        <v>37</v>
      </c>
      <c r="D78" s="315">
        <f>CW44</f>
        <v>68.763333333333335</v>
      </c>
      <c r="E78" s="316">
        <f>IF(E77=$A$12,D78+($B$12*15),IF(E77=$A$13,D78+($B$13*15),IF(E77=$A$15,IF(D78+($B$15*15)&gt;100,100,D78+($B$15*15)),IF(E77=$A$14,IF(D78+($B$14*15)&gt;100,100,D78+($B$14*15)),IF(E77=$A$16,IF(D78+$B$16*15&gt;100,100,D78+$B$16*15),D78)))))</f>
        <v>66.826666666666668</v>
      </c>
      <c r="F78" s="316">
        <f t="shared" ref="F78:BQ78" si="71">IF(F77=$A$12,E78+($B$12*15),IF(F77=$A$13,E78+($B$13*15),IF(F77=$A$15,IF(E78+($B$15*15)&gt;100,100,E78+($B$15*15)),IF(F77=$A$14,IF(E78+($B$14*15)&gt;100,100,E78+($B$14*15)),IF(F77=$A$16,IF(E78+$B$16*15&gt;100,100,E78+$B$16*15),E78)))))</f>
        <v>64.89</v>
      </c>
      <c r="G78" s="316">
        <f t="shared" si="71"/>
        <v>62.953333333333333</v>
      </c>
      <c r="H78" s="316">
        <f t="shared" si="71"/>
        <v>61.03</v>
      </c>
      <c r="I78" s="316">
        <f t="shared" si="71"/>
        <v>59.106666666666669</v>
      </c>
      <c r="J78" s="316">
        <f t="shared" si="71"/>
        <v>57.183333333333337</v>
      </c>
      <c r="K78" s="316">
        <f t="shared" si="71"/>
        <v>55.24666666666667</v>
      </c>
      <c r="L78" s="316">
        <f t="shared" si="71"/>
        <v>53.31</v>
      </c>
      <c r="M78" s="316">
        <f t="shared" si="71"/>
        <v>51.373333333333335</v>
      </c>
      <c r="N78" s="316">
        <f t="shared" si="71"/>
        <v>49.45</v>
      </c>
      <c r="O78" s="316">
        <f t="shared" si="71"/>
        <v>47.526666666666671</v>
      </c>
      <c r="P78" s="316">
        <f t="shared" si="71"/>
        <v>45.603333333333339</v>
      </c>
      <c r="Q78" s="316">
        <f t="shared" si="71"/>
        <v>43.666666666666671</v>
      </c>
      <c r="R78" s="316">
        <f t="shared" si="71"/>
        <v>41.730000000000004</v>
      </c>
      <c r="S78" s="316">
        <f t="shared" si="71"/>
        <v>39.793333333333337</v>
      </c>
      <c r="T78" s="316">
        <f t="shared" si="71"/>
        <v>37.870000000000005</v>
      </c>
      <c r="U78" s="316">
        <f t="shared" si="71"/>
        <v>35.946666666666673</v>
      </c>
      <c r="V78" s="316">
        <f t="shared" si="71"/>
        <v>34.023333333333341</v>
      </c>
      <c r="W78" s="316">
        <f t="shared" si="71"/>
        <v>32.086666666666673</v>
      </c>
      <c r="X78" s="316">
        <f t="shared" si="71"/>
        <v>30.150000000000006</v>
      </c>
      <c r="Y78" s="316">
        <f t="shared" si="71"/>
        <v>28.213333333333338</v>
      </c>
      <c r="Z78" s="316">
        <f t="shared" si="71"/>
        <v>26.290000000000006</v>
      </c>
      <c r="AA78" s="316">
        <f t="shared" si="71"/>
        <v>24.366666666666674</v>
      </c>
      <c r="AB78" s="316">
        <f t="shared" si="71"/>
        <v>22.443333333333342</v>
      </c>
      <c r="AC78" s="316">
        <f t="shared" si="71"/>
        <v>20.506666666666675</v>
      </c>
      <c r="AD78" s="316">
        <f t="shared" si="71"/>
        <v>18.570000000000007</v>
      </c>
      <c r="AE78" s="316">
        <f t="shared" si="71"/>
        <v>16.63333333333334</v>
      </c>
      <c r="AF78" s="316">
        <f t="shared" si="71"/>
        <v>14.710000000000006</v>
      </c>
      <c r="AG78" s="316">
        <f t="shared" si="71"/>
        <v>39.710000000000008</v>
      </c>
      <c r="AH78" s="316">
        <f t="shared" si="71"/>
        <v>64.710000000000008</v>
      </c>
      <c r="AI78" s="316">
        <f t="shared" si="71"/>
        <v>89.710000000000008</v>
      </c>
      <c r="AJ78" s="316">
        <f t="shared" si="71"/>
        <v>100</v>
      </c>
      <c r="AK78" s="316">
        <f t="shared" si="71"/>
        <v>98.076666666666668</v>
      </c>
      <c r="AL78" s="316">
        <f t="shared" si="71"/>
        <v>96.153333333333336</v>
      </c>
      <c r="AM78" s="316">
        <f t="shared" si="71"/>
        <v>94.216666666666669</v>
      </c>
      <c r="AN78" s="316">
        <f t="shared" si="71"/>
        <v>92.28</v>
      </c>
      <c r="AO78" s="316">
        <f t="shared" si="71"/>
        <v>90.343333333333334</v>
      </c>
      <c r="AP78" s="316">
        <f t="shared" si="71"/>
        <v>88.42</v>
      </c>
      <c r="AQ78" s="316">
        <f t="shared" si="71"/>
        <v>86.49666666666667</v>
      </c>
      <c r="AR78" s="316">
        <f t="shared" si="71"/>
        <v>84.573333333333338</v>
      </c>
      <c r="AS78" s="316">
        <f t="shared" si="71"/>
        <v>82.63666666666667</v>
      </c>
      <c r="AT78" s="316">
        <f t="shared" si="71"/>
        <v>80.7</v>
      </c>
      <c r="AU78" s="316">
        <f t="shared" si="71"/>
        <v>78.763333333333335</v>
      </c>
      <c r="AV78" s="316">
        <f t="shared" si="71"/>
        <v>76.84</v>
      </c>
      <c r="AW78" s="316">
        <f t="shared" si="71"/>
        <v>74.916666666666671</v>
      </c>
      <c r="AX78" s="316">
        <f t="shared" si="71"/>
        <v>72.993333333333339</v>
      </c>
      <c r="AY78" s="316">
        <f t="shared" si="71"/>
        <v>71.056666666666672</v>
      </c>
      <c r="AZ78" s="316">
        <f t="shared" si="71"/>
        <v>69.12</v>
      </c>
      <c r="BA78" s="316">
        <f t="shared" si="71"/>
        <v>67.183333333333337</v>
      </c>
      <c r="BB78" s="316">
        <f t="shared" si="71"/>
        <v>65.260000000000005</v>
      </c>
      <c r="BC78" s="316">
        <f t="shared" si="71"/>
        <v>63.336666666666673</v>
      </c>
      <c r="BD78" s="316">
        <f t="shared" si="71"/>
        <v>61.413333333333341</v>
      </c>
      <c r="BE78" s="316">
        <f t="shared" si="71"/>
        <v>59.476666666666674</v>
      </c>
      <c r="BF78" s="316">
        <f t="shared" si="71"/>
        <v>57.540000000000006</v>
      </c>
      <c r="BG78" s="316">
        <f t="shared" si="71"/>
        <v>55.603333333333339</v>
      </c>
      <c r="BH78" s="316">
        <f t="shared" si="71"/>
        <v>53.680000000000007</v>
      </c>
      <c r="BI78" s="316">
        <f t="shared" si="71"/>
        <v>51.756666666666675</v>
      </c>
      <c r="BJ78" s="316">
        <f t="shared" si="71"/>
        <v>49.833333333333343</v>
      </c>
      <c r="BK78" s="316">
        <f t="shared" si="71"/>
        <v>47.896666666666675</v>
      </c>
      <c r="BL78" s="316">
        <f t="shared" si="71"/>
        <v>45.960000000000008</v>
      </c>
      <c r="BM78" s="316">
        <f t="shared" si="71"/>
        <v>44.023333333333341</v>
      </c>
      <c r="BN78" s="316">
        <f t="shared" si="71"/>
        <v>42.100000000000009</v>
      </c>
      <c r="BO78" s="316">
        <f t="shared" si="71"/>
        <v>67.100000000000009</v>
      </c>
      <c r="BP78" s="316">
        <f t="shared" si="71"/>
        <v>92.100000000000009</v>
      </c>
      <c r="BQ78" s="316">
        <f t="shared" si="71"/>
        <v>100</v>
      </c>
      <c r="BR78" s="316">
        <f t="shared" ref="BR78:CV78" si="72">IF(BR77=$A$12,BQ78+($B$12*15),IF(BR77=$A$13,BQ78+($B$13*15),IF(BR77=$A$15,IF(BQ78+($B$15*15)&gt;100,100,BQ78+($B$15*15)),IF(BR77=$A$14,IF(BQ78+($B$14*15)&gt;100,100,BQ78+($B$14*15)),IF(BR77=$A$16,IF(BQ78+$B$16*15&gt;100,100,BQ78+$B$16*15),BQ78)))))</f>
        <v>100</v>
      </c>
      <c r="BS78" s="316">
        <f t="shared" si="72"/>
        <v>98.076666666666668</v>
      </c>
      <c r="BT78" s="316">
        <f t="shared" si="72"/>
        <v>96.153333333333336</v>
      </c>
      <c r="BU78" s="316">
        <f t="shared" si="72"/>
        <v>94.216666666666669</v>
      </c>
      <c r="BV78" s="316">
        <f t="shared" si="72"/>
        <v>92.28</v>
      </c>
      <c r="BW78" s="316">
        <f t="shared" si="72"/>
        <v>90.343333333333334</v>
      </c>
      <c r="BX78" s="316">
        <f t="shared" si="72"/>
        <v>90.343333333333334</v>
      </c>
      <c r="BY78" s="316">
        <f t="shared" si="72"/>
        <v>90.343333333333334</v>
      </c>
      <c r="BZ78" s="316">
        <f t="shared" si="72"/>
        <v>90.343333333333334</v>
      </c>
      <c r="CA78" s="316">
        <f t="shared" si="72"/>
        <v>90.343333333333334</v>
      </c>
      <c r="CB78" s="316">
        <f t="shared" si="72"/>
        <v>90.343333333333334</v>
      </c>
      <c r="CC78" s="316">
        <f t="shared" si="72"/>
        <v>90.343333333333334</v>
      </c>
      <c r="CD78" s="316">
        <f t="shared" si="72"/>
        <v>90.343333333333334</v>
      </c>
      <c r="CE78" s="316">
        <f t="shared" si="72"/>
        <v>90.343333333333334</v>
      </c>
      <c r="CF78" s="316">
        <f t="shared" si="72"/>
        <v>90.343333333333334</v>
      </c>
      <c r="CG78" s="316">
        <f t="shared" si="72"/>
        <v>90.343333333333334</v>
      </c>
      <c r="CH78" s="316">
        <f t="shared" si="72"/>
        <v>90.343333333333334</v>
      </c>
      <c r="CI78" s="316">
        <f t="shared" si="72"/>
        <v>90.343333333333334</v>
      </c>
      <c r="CJ78" s="316">
        <f t="shared" si="72"/>
        <v>90.343333333333334</v>
      </c>
      <c r="CK78" s="316">
        <f t="shared" si="72"/>
        <v>90.343333333333334</v>
      </c>
      <c r="CL78" s="316">
        <f t="shared" si="72"/>
        <v>90.343333333333334</v>
      </c>
      <c r="CM78" s="316">
        <f t="shared" si="72"/>
        <v>90.343333333333334</v>
      </c>
      <c r="CN78" s="316">
        <f t="shared" si="72"/>
        <v>90.343333333333334</v>
      </c>
      <c r="CO78" s="316">
        <f t="shared" si="72"/>
        <v>90.343333333333334</v>
      </c>
      <c r="CP78" s="316">
        <f t="shared" si="72"/>
        <v>90.343333333333334</v>
      </c>
      <c r="CQ78" s="316">
        <f t="shared" si="72"/>
        <v>90.343333333333334</v>
      </c>
      <c r="CR78" s="316">
        <f t="shared" si="72"/>
        <v>90.343333333333334</v>
      </c>
      <c r="CS78" s="316">
        <f t="shared" si="72"/>
        <v>90.343333333333334</v>
      </c>
      <c r="CT78" s="316">
        <f t="shared" si="72"/>
        <v>90.343333333333334</v>
      </c>
      <c r="CU78" s="316">
        <f t="shared" si="72"/>
        <v>90.343333333333334</v>
      </c>
      <c r="CV78" s="316">
        <f t="shared" si="72"/>
        <v>90.343333333333334</v>
      </c>
      <c r="CW78" s="311">
        <f t="shared" ref="CW78" si="73">CL78-10</f>
        <v>80.343333333333334</v>
      </c>
    </row>
    <row r="79" spans="1:101" s="303" customFormat="1" ht="12" x14ac:dyDescent="0.2">
      <c r="A79" s="468"/>
      <c r="B79" s="419" t="s">
        <v>54</v>
      </c>
      <c r="C79" s="304" t="s">
        <v>44</v>
      </c>
      <c r="D79" s="314" t="s">
        <v>45</v>
      </c>
      <c r="E79" s="316"/>
      <c r="F79" s="316" t="s">
        <v>23</v>
      </c>
      <c r="G79" s="316" t="s">
        <v>23</v>
      </c>
      <c r="H79" s="316" t="s">
        <v>23</v>
      </c>
      <c r="I79" s="316" t="s">
        <v>207</v>
      </c>
      <c r="J79" s="316" t="s">
        <v>207</v>
      </c>
      <c r="K79" s="316" t="s">
        <v>207</v>
      </c>
      <c r="L79" s="316" t="s">
        <v>23</v>
      </c>
      <c r="M79" s="316" t="s">
        <v>23</v>
      </c>
      <c r="N79" s="316" t="s">
        <v>23</v>
      </c>
      <c r="O79" s="316" t="s">
        <v>207</v>
      </c>
      <c r="P79" s="316" t="s">
        <v>207</v>
      </c>
      <c r="Q79" s="316" t="s">
        <v>207</v>
      </c>
      <c r="R79" s="316" t="s">
        <v>23</v>
      </c>
      <c r="S79" s="316" t="s">
        <v>23</v>
      </c>
      <c r="T79" s="316" t="s">
        <v>23</v>
      </c>
      <c r="U79" s="316" t="s">
        <v>207</v>
      </c>
      <c r="V79" s="316" t="s">
        <v>207</v>
      </c>
      <c r="W79" s="316" t="s">
        <v>207</v>
      </c>
      <c r="X79" s="316" t="s">
        <v>23</v>
      </c>
      <c r="Y79" s="316" t="s">
        <v>23</v>
      </c>
      <c r="Z79" s="316" t="s">
        <v>23</v>
      </c>
      <c r="AA79" s="316" t="s">
        <v>207</v>
      </c>
      <c r="AB79" s="316" t="s">
        <v>207</v>
      </c>
      <c r="AC79" s="316" t="s">
        <v>207</v>
      </c>
      <c r="AD79" s="316" t="s">
        <v>23</v>
      </c>
      <c r="AE79" s="316" t="s">
        <v>23</v>
      </c>
      <c r="AF79" s="316" t="s">
        <v>23</v>
      </c>
      <c r="AG79" s="316" t="s">
        <v>207</v>
      </c>
      <c r="AH79" s="316" t="s">
        <v>207</v>
      </c>
      <c r="AI79" s="317" t="s">
        <v>13</v>
      </c>
      <c r="AJ79" s="317" t="s">
        <v>13</v>
      </c>
      <c r="AK79" s="317" t="s">
        <v>13</v>
      </c>
      <c r="AL79" s="317" t="s">
        <v>13</v>
      </c>
      <c r="AM79" s="316" t="s">
        <v>207</v>
      </c>
      <c r="AN79" s="316" t="s">
        <v>23</v>
      </c>
      <c r="AO79" s="316" t="s">
        <v>23</v>
      </c>
      <c r="AP79" s="316" t="s">
        <v>23</v>
      </c>
      <c r="AQ79" s="316" t="s">
        <v>207</v>
      </c>
      <c r="AR79" s="316" t="s">
        <v>207</v>
      </c>
      <c r="AS79" s="316" t="s">
        <v>207</v>
      </c>
      <c r="AT79" s="316" t="s">
        <v>23</v>
      </c>
      <c r="AU79" s="316" t="s">
        <v>23</v>
      </c>
      <c r="AV79" s="316" t="s">
        <v>23</v>
      </c>
      <c r="AW79" s="316" t="s">
        <v>207</v>
      </c>
      <c r="AX79" s="316" t="s">
        <v>207</v>
      </c>
      <c r="AY79" s="316" t="s">
        <v>207</v>
      </c>
      <c r="AZ79" s="316" t="s">
        <v>23</v>
      </c>
      <c r="BA79" s="316" t="s">
        <v>23</v>
      </c>
      <c r="BB79" s="316" t="s">
        <v>23</v>
      </c>
      <c r="BC79" s="316" t="s">
        <v>207</v>
      </c>
      <c r="BD79" s="316" t="s">
        <v>207</v>
      </c>
      <c r="BE79" s="316" t="s">
        <v>207</v>
      </c>
      <c r="BF79" s="316" t="s">
        <v>23</v>
      </c>
      <c r="BG79" s="316" t="s">
        <v>23</v>
      </c>
      <c r="BH79" s="316" t="s">
        <v>23</v>
      </c>
      <c r="BI79" s="316" t="s">
        <v>207</v>
      </c>
      <c r="BJ79" s="316" t="s">
        <v>207</v>
      </c>
      <c r="BK79" s="316" t="s">
        <v>207</v>
      </c>
      <c r="BL79" s="316" t="s">
        <v>23</v>
      </c>
      <c r="BM79" s="316" t="s">
        <v>23</v>
      </c>
      <c r="BN79" s="316" t="s">
        <v>23</v>
      </c>
      <c r="BO79" s="316" t="s">
        <v>207</v>
      </c>
      <c r="BP79" s="316" t="s">
        <v>207</v>
      </c>
      <c r="BQ79" s="317" t="s">
        <v>13</v>
      </c>
      <c r="BR79" s="317" t="s">
        <v>13</v>
      </c>
      <c r="BS79" s="317" t="s">
        <v>13</v>
      </c>
      <c r="BT79" s="317" t="s">
        <v>13</v>
      </c>
      <c r="BU79" s="316" t="s">
        <v>207</v>
      </c>
      <c r="BV79" s="316" t="s">
        <v>23</v>
      </c>
      <c r="BW79" s="316" t="s">
        <v>23</v>
      </c>
      <c r="BX79" s="316" t="s">
        <v>23</v>
      </c>
      <c r="BY79" s="316"/>
      <c r="BZ79" s="316"/>
      <c r="CA79" s="316"/>
      <c r="CB79" s="316"/>
      <c r="CC79" s="316"/>
      <c r="CD79" s="316"/>
      <c r="CE79" s="316"/>
      <c r="CF79" s="316"/>
      <c r="CG79" s="316"/>
      <c r="CH79" s="316"/>
      <c r="CI79" s="316"/>
      <c r="CJ79" s="316"/>
      <c r="CK79" s="316"/>
      <c r="CL79" s="316"/>
      <c r="CM79" s="316"/>
      <c r="CN79" s="316"/>
      <c r="CO79" s="316"/>
      <c r="CP79" s="316"/>
      <c r="CQ79" s="316"/>
      <c r="CR79" s="316"/>
      <c r="CS79" s="316"/>
      <c r="CT79" s="316"/>
      <c r="CU79" s="316"/>
      <c r="CV79" s="316"/>
      <c r="CW79" s="303" t="s">
        <v>46</v>
      </c>
    </row>
    <row r="80" spans="1:101" s="303" customFormat="1" ht="12" hidden="1" x14ac:dyDescent="0.2">
      <c r="A80" s="468"/>
      <c r="B80" s="420"/>
      <c r="C80" s="304" t="s">
        <v>37</v>
      </c>
      <c r="D80" s="315">
        <f>CW46</f>
        <v>70.686666666666667</v>
      </c>
      <c r="E80" s="316">
        <f>IF(E79=$A$12,D80+($B$12*15),IF(E79=$A$13,D80+($B$13*15),IF(E79=$A$15,IF(D80+($B$15*15)&gt;100,100,D80+($B$15*15)),IF(E79=$A$14,IF(D80+($B$14*15)&gt;100,100,D80+($B$14*15)),IF(E79=$A$16,IF(D80+$B$16*15&gt;100,100,D80+$B$16*15),D80)))))</f>
        <v>70.686666666666667</v>
      </c>
      <c r="F80" s="316">
        <f t="shared" ref="F80:BQ80" si="74">IF(F79=$A$12,E80+($B$12*15),IF(F79=$A$13,E80+($B$13*15),IF(F79=$A$15,IF(E80+($B$15*15)&gt;100,100,E80+($B$15*15)),IF(F79=$A$14,IF(E80+($B$14*15)&gt;100,100,E80+($B$14*15)),IF(F79=$A$16,IF(E80+$B$16*15&gt;100,100,E80+$B$16*15),E80)))))</f>
        <v>68.75</v>
      </c>
      <c r="G80" s="316">
        <f t="shared" si="74"/>
        <v>66.813333333333333</v>
      </c>
      <c r="H80" s="316">
        <f t="shared" si="74"/>
        <v>64.876666666666665</v>
      </c>
      <c r="I80" s="316">
        <f t="shared" si="74"/>
        <v>62.953333333333333</v>
      </c>
      <c r="J80" s="316">
        <f t="shared" si="74"/>
        <v>61.03</v>
      </c>
      <c r="K80" s="316">
        <f t="shared" si="74"/>
        <v>59.106666666666669</v>
      </c>
      <c r="L80" s="316">
        <f t="shared" si="74"/>
        <v>57.17</v>
      </c>
      <c r="M80" s="316">
        <f t="shared" si="74"/>
        <v>55.233333333333334</v>
      </c>
      <c r="N80" s="316">
        <f t="shared" si="74"/>
        <v>53.296666666666667</v>
      </c>
      <c r="O80" s="316">
        <f t="shared" si="74"/>
        <v>51.373333333333335</v>
      </c>
      <c r="P80" s="316">
        <f t="shared" si="74"/>
        <v>49.45</v>
      </c>
      <c r="Q80" s="316">
        <f t="shared" si="74"/>
        <v>47.526666666666671</v>
      </c>
      <c r="R80" s="316">
        <f t="shared" si="74"/>
        <v>45.59</v>
      </c>
      <c r="S80" s="316">
        <f t="shared" si="74"/>
        <v>43.653333333333336</v>
      </c>
      <c r="T80" s="316">
        <f t="shared" si="74"/>
        <v>41.716666666666669</v>
      </c>
      <c r="U80" s="316">
        <f t="shared" si="74"/>
        <v>39.793333333333337</v>
      </c>
      <c r="V80" s="316">
        <f t="shared" si="74"/>
        <v>37.870000000000005</v>
      </c>
      <c r="W80" s="316">
        <f t="shared" si="74"/>
        <v>35.946666666666673</v>
      </c>
      <c r="X80" s="316">
        <f t="shared" si="74"/>
        <v>34.010000000000005</v>
      </c>
      <c r="Y80" s="316">
        <f t="shared" si="74"/>
        <v>32.073333333333338</v>
      </c>
      <c r="Z80" s="316">
        <f t="shared" si="74"/>
        <v>30.13666666666667</v>
      </c>
      <c r="AA80" s="316">
        <f t="shared" si="74"/>
        <v>28.213333333333338</v>
      </c>
      <c r="AB80" s="316">
        <f t="shared" si="74"/>
        <v>26.290000000000006</v>
      </c>
      <c r="AC80" s="316">
        <f t="shared" si="74"/>
        <v>24.366666666666674</v>
      </c>
      <c r="AD80" s="316">
        <f t="shared" si="74"/>
        <v>22.430000000000007</v>
      </c>
      <c r="AE80" s="316">
        <f t="shared" si="74"/>
        <v>20.493333333333339</v>
      </c>
      <c r="AF80" s="316">
        <f t="shared" si="74"/>
        <v>18.556666666666672</v>
      </c>
      <c r="AG80" s="316">
        <f t="shared" si="74"/>
        <v>16.63333333333334</v>
      </c>
      <c r="AH80" s="316">
        <f t="shared" si="74"/>
        <v>14.710000000000006</v>
      </c>
      <c r="AI80" s="316">
        <f t="shared" si="74"/>
        <v>29.710000000000008</v>
      </c>
      <c r="AJ80" s="316">
        <f t="shared" si="74"/>
        <v>44.710000000000008</v>
      </c>
      <c r="AK80" s="316">
        <f t="shared" si="74"/>
        <v>59.710000000000008</v>
      </c>
      <c r="AL80" s="316">
        <f t="shared" si="74"/>
        <v>74.710000000000008</v>
      </c>
      <c r="AM80" s="316">
        <f t="shared" si="74"/>
        <v>72.786666666666676</v>
      </c>
      <c r="AN80" s="316">
        <f t="shared" si="74"/>
        <v>70.850000000000009</v>
      </c>
      <c r="AO80" s="316">
        <f t="shared" si="74"/>
        <v>68.913333333333341</v>
      </c>
      <c r="AP80" s="316">
        <f t="shared" si="74"/>
        <v>66.976666666666674</v>
      </c>
      <c r="AQ80" s="316">
        <f t="shared" si="74"/>
        <v>65.053333333333342</v>
      </c>
      <c r="AR80" s="316">
        <f t="shared" si="74"/>
        <v>63.13000000000001</v>
      </c>
      <c r="AS80" s="316">
        <f t="shared" si="74"/>
        <v>61.206666666666678</v>
      </c>
      <c r="AT80" s="316">
        <f t="shared" si="74"/>
        <v>59.27000000000001</v>
      </c>
      <c r="AU80" s="316">
        <f t="shared" si="74"/>
        <v>57.333333333333343</v>
      </c>
      <c r="AV80" s="316">
        <f t="shared" si="74"/>
        <v>55.396666666666675</v>
      </c>
      <c r="AW80" s="316">
        <f t="shared" si="74"/>
        <v>53.473333333333343</v>
      </c>
      <c r="AX80" s="316">
        <f t="shared" si="74"/>
        <v>51.550000000000011</v>
      </c>
      <c r="AY80" s="316">
        <f t="shared" si="74"/>
        <v>49.626666666666679</v>
      </c>
      <c r="AZ80" s="316">
        <f t="shared" si="74"/>
        <v>47.690000000000012</v>
      </c>
      <c r="BA80" s="316">
        <f t="shared" si="74"/>
        <v>45.753333333333345</v>
      </c>
      <c r="BB80" s="316">
        <f t="shared" si="74"/>
        <v>43.816666666666677</v>
      </c>
      <c r="BC80" s="316">
        <f t="shared" si="74"/>
        <v>41.893333333333345</v>
      </c>
      <c r="BD80" s="316">
        <f t="shared" si="74"/>
        <v>39.970000000000013</v>
      </c>
      <c r="BE80" s="316">
        <f t="shared" si="74"/>
        <v>38.046666666666681</v>
      </c>
      <c r="BF80" s="316">
        <f t="shared" si="74"/>
        <v>36.110000000000014</v>
      </c>
      <c r="BG80" s="316">
        <f t="shared" si="74"/>
        <v>34.173333333333346</v>
      </c>
      <c r="BH80" s="316">
        <f t="shared" si="74"/>
        <v>32.236666666666679</v>
      </c>
      <c r="BI80" s="316">
        <f t="shared" si="74"/>
        <v>30.313333333333347</v>
      </c>
      <c r="BJ80" s="316">
        <f t="shared" si="74"/>
        <v>28.390000000000015</v>
      </c>
      <c r="BK80" s="316">
        <f t="shared" si="74"/>
        <v>26.466666666666683</v>
      </c>
      <c r="BL80" s="316">
        <f t="shared" si="74"/>
        <v>24.530000000000015</v>
      </c>
      <c r="BM80" s="316">
        <f t="shared" si="74"/>
        <v>22.593333333333348</v>
      </c>
      <c r="BN80" s="316">
        <f t="shared" si="74"/>
        <v>20.65666666666668</v>
      </c>
      <c r="BO80" s="316">
        <f t="shared" si="74"/>
        <v>18.733333333333348</v>
      </c>
      <c r="BP80" s="316">
        <f t="shared" si="74"/>
        <v>16.810000000000016</v>
      </c>
      <c r="BQ80" s="316">
        <f t="shared" si="74"/>
        <v>31.810000000000016</v>
      </c>
      <c r="BR80" s="316">
        <f t="shared" ref="BR80:CV80" si="75">IF(BR79=$A$12,BQ80+($B$12*15),IF(BR79=$A$13,BQ80+($B$13*15),IF(BR79=$A$15,IF(BQ80+($B$15*15)&gt;100,100,BQ80+($B$15*15)),IF(BR79=$A$14,IF(BQ80+($B$14*15)&gt;100,100,BQ80+($B$14*15)),IF(BR79=$A$16,IF(BQ80+$B$16*15&gt;100,100,BQ80+$B$16*15),BQ80)))))</f>
        <v>46.810000000000016</v>
      </c>
      <c r="BS80" s="316">
        <f t="shared" si="75"/>
        <v>61.810000000000016</v>
      </c>
      <c r="BT80" s="316">
        <f t="shared" si="75"/>
        <v>76.810000000000016</v>
      </c>
      <c r="BU80" s="316">
        <f t="shared" si="75"/>
        <v>74.886666666666684</v>
      </c>
      <c r="BV80" s="316">
        <f t="shared" si="75"/>
        <v>72.950000000000017</v>
      </c>
      <c r="BW80" s="316">
        <f t="shared" si="75"/>
        <v>71.01333333333335</v>
      </c>
      <c r="BX80" s="316">
        <f t="shared" si="75"/>
        <v>69.076666666666682</v>
      </c>
      <c r="BY80" s="316">
        <f t="shared" si="75"/>
        <v>69.076666666666682</v>
      </c>
      <c r="BZ80" s="316">
        <f t="shared" si="75"/>
        <v>69.076666666666682</v>
      </c>
      <c r="CA80" s="316">
        <f t="shared" si="75"/>
        <v>69.076666666666682</v>
      </c>
      <c r="CB80" s="316">
        <f t="shared" si="75"/>
        <v>69.076666666666682</v>
      </c>
      <c r="CC80" s="316">
        <f t="shared" si="75"/>
        <v>69.076666666666682</v>
      </c>
      <c r="CD80" s="316">
        <f t="shared" si="75"/>
        <v>69.076666666666682</v>
      </c>
      <c r="CE80" s="316">
        <f t="shared" si="75"/>
        <v>69.076666666666682</v>
      </c>
      <c r="CF80" s="316">
        <f t="shared" si="75"/>
        <v>69.076666666666682</v>
      </c>
      <c r="CG80" s="316">
        <f t="shared" si="75"/>
        <v>69.076666666666682</v>
      </c>
      <c r="CH80" s="316">
        <f t="shared" si="75"/>
        <v>69.076666666666682</v>
      </c>
      <c r="CI80" s="316">
        <f t="shared" si="75"/>
        <v>69.076666666666682</v>
      </c>
      <c r="CJ80" s="316">
        <f t="shared" si="75"/>
        <v>69.076666666666682</v>
      </c>
      <c r="CK80" s="316">
        <f t="shared" si="75"/>
        <v>69.076666666666682</v>
      </c>
      <c r="CL80" s="316">
        <f t="shared" si="75"/>
        <v>69.076666666666682</v>
      </c>
      <c r="CM80" s="316">
        <f t="shared" si="75"/>
        <v>69.076666666666682</v>
      </c>
      <c r="CN80" s="316">
        <f t="shared" si="75"/>
        <v>69.076666666666682</v>
      </c>
      <c r="CO80" s="316">
        <f t="shared" si="75"/>
        <v>69.076666666666682</v>
      </c>
      <c r="CP80" s="316">
        <f t="shared" si="75"/>
        <v>69.076666666666682</v>
      </c>
      <c r="CQ80" s="316">
        <f t="shared" si="75"/>
        <v>69.076666666666682</v>
      </c>
      <c r="CR80" s="316">
        <f t="shared" si="75"/>
        <v>69.076666666666682</v>
      </c>
      <c r="CS80" s="316">
        <f t="shared" si="75"/>
        <v>69.076666666666682</v>
      </c>
      <c r="CT80" s="316">
        <f t="shared" si="75"/>
        <v>69.076666666666682</v>
      </c>
      <c r="CU80" s="316">
        <f t="shared" si="75"/>
        <v>69.076666666666682</v>
      </c>
      <c r="CV80" s="316">
        <f t="shared" si="75"/>
        <v>69.076666666666682</v>
      </c>
      <c r="CW80" s="311">
        <f t="shared" ref="CW80" si="76">CL80-10</f>
        <v>59.076666666666682</v>
      </c>
    </row>
    <row r="81" spans="1:101" s="303" customFormat="1" ht="12" x14ac:dyDescent="0.2">
      <c r="A81" s="468"/>
      <c r="B81" s="419" t="s">
        <v>55</v>
      </c>
      <c r="C81" s="304" t="s">
        <v>44</v>
      </c>
      <c r="D81" s="314" t="s">
        <v>45</v>
      </c>
      <c r="E81" s="316"/>
      <c r="F81" s="316"/>
      <c r="G81" s="316" t="s">
        <v>23</v>
      </c>
      <c r="H81" s="316" t="s">
        <v>23</v>
      </c>
      <c r="I81" s="316" t="s">
        <v>23</v>
      </c>
      <c r="J81" s="316" t="s">
        <v>207</v>
      </c>
      <c r="K81" s="316" t="s">
        <v>207</v>
      </c>
      <c r="L81" s="316" t="s">
        <v>207</v>
      </c>
      <c r="M81" s="316" t="s">
        <v>23</v>
      </c>
      <c r="N81" s="316" t="s">
        <v>23</v>
      </c>
      <c r="O81" s="316" t="s">
        <v>23</v>
      </c>
      <c r="P81" s="316" t="s">
        <v>207</v>
      </c>
      <c r="Q81" s="316" t="s">
        <v>207</v>
      </c>
      <c r="R81" s="316" t="s">
        <v>207</v>
      </c>
      <c r="S81" s="316" t="s">
        <v>23</v>
      </c>
      <c r="T81" s="316" t="s">
        <v>23</v>
      </c>
      <c r="U81" s="316" t="s">
        <v>23</v>
      </c>
      <c r="V81" s="316" t="s">
        <v>207</v>
      </c>
      <c r="W81" s="316" t="s">
        <v>207</v>
      </c>
      <c r="X81" s="316" t="s">
        <v>207</v>
      </c>
      <c r="Y81" s="316" t="s">
        <v>23</v>
      </c>
      <c r="Z81" s="316" t="s">
        <v>23</v>
      </c>
      <c r="AA81" s="316" t="s">
        <v>23</v>
      </c>
      <c r="AB81" s="316" t="s">
        <v>207</v>
      </c>
      <c r="AC81" s="316" t="s">
        <v>207</v>
      </c>
      <c r="AD81" s="316" t="s">
        <v>207</v>
      </c>
      <c r="AE81" s="316" t="s">
        <v>23</v>
      </c>
      <c r="AF81" s="316" t="s">
        <v>23</v>
      </c>
      <c r="AG81" s="316" t="s">
        <v>23</v>
      </c>
      <c r="AH81" s="316" t="s">
        <v>207</v>
      </c>
      <c r="AI81" s="316" t="s">
        <v>207</v>
      </c>
      <c r="AJ81" s="316" t="s">
        <v>207</v>
      </c>
      <c r="AK81" s="316" t="s">
        <v>23</v>
      </c>
      <c r="AL81" s="316" t="s">
        <v>23</v>
      </c>
      <c r="AM81" s="316" t="s">
        <v>23</v>
      </c>
      <c r="AN81" s="316" t="s">
        <v>207</v>
      </c>
      <c r="AO81" s="317" t="s">
        <v>17</v>
      </c>
      <c r="AP81" s="317" t="s">
        <v>17</v>
      </c>
      <c r="AQ81" s="317" t="s">
        <v>17</v>
      </c>
      <c r="AR81" s="317" t="s">
        <v>17</v>
      </c>
      <c r="AS81" s="316" t="s">
        <v>207</v>
      </c>
      <c r="AT81" s="316" t="s">
        <v>207</v>
      </c>
      <c r="AU81" s="316" t="s">
        <v>23</v>
      </c>
      <c r="AV81" s="316" t="s">
        <v>23</v>
      </c>
      <c r="AW81" s="316" t="s">
        <v>23</v>
      </c>
      <c r="AX81" s="316" t="s">
        <v>207</v>
      </c>
      <c r="AY81" s="316" t="s">
        <v>207</v>
      </c>
      <c r="AZ81" s="316" t="s">
        <v>207</v>
      </c>
      <c r="BA81" s="316" t="s">
        <v>23</v>
      </c>
      <c r="BB81" s="316" t="s">
        <v>23</v>
      </c>
      <c r="BC81" s="316" t="s">
        <v>23</v>
      </c>
      <c r="BD81" s="316" t="s">
        <v>207</v>
      </c>
      <c r="BE81" s="316" t="s">
        <v>207</v>
      </c>
      <c r="BF81" s="316" t="s">
        <v>207</v>
      </c>
      <c r="BG81" s="316" t="s">
        <v>23</v>
      </c>
      <c r="BH81" s="316" t="s">
        <v>23</v>
      </c>
      <c r="BI81" s="316" t="s">
        <v>23</v>
      </c>
      <c r="BJ81" s="316" t="s">
        <v>207</v>
      </c>
      <c r="BK81" s="316" t="s">
        <v>207</v>
      </c>
      <c r="BL81" s="316" t="s">
        <v>207</v>
      </c>
      <c r="BM81" s="316" t="s">
        <v>23</v>
      </c>
      <c r="BN81" s="316" t="s">
        <v>23</v>
      </c>
      <c r="BO81" s="316" t="s">
        <v>23</v>
      </c>
      <c r="BP81" s="316" t="s">
        <v>207</v>
      </c>
      <c r="BQ81" s="316" t="s">
        <v>207</v>
      </c>
      <c r="BR81" s="316" t="s">
        <v>207</v>
      </c>
      <c r="BS81" s="316" t="s">
        <v>23</v>
      </c>
      <c r="BT81" s="316" t="s">
        <v>23</v>
      </c>
      <c r="BU81" s="316" t="s">
        <v>23</v>
      </c>
      <c r="BV81" s="316" t="s">
        <v>207</v>
      </c>
      <c r="BW81" s="317" t="s">
        <v>17</v>
      </c>
      <c r="BX81" s="317" t="s">
        <v>17</v>
      </c>
      <c r="BY81" s="317" t="s">
        <v>17</v>
      </c>
      <c r="BZ81" s="317" t="s">
        <v>17</v>
      </c>
      <c r="CA81" s="316"/>
      <c r="CB81" s="316"/>
      <c r="CC81" s="316"/>
      <c r="CD81" s="316"/>
      <c r="CE81" s="316"/>
      <c r="CF81" s="316"/>
      <c r="CG81" s="316"/>
      <c r="CH81" s="316"/>
      <c r="CI81" s="316"/>
      <c r="CJ81" s="316"/>
      <c r="CK81" s="316"/>
      <c r="CL81" s="316"/>
      <c r="CM81" s="316"/>
      <c r="CN81" s="316"/>
      <c r="CO81" s="316"/>
      <c r="CP81" s="316"/>
      <c r="CQ81" s="316"/>
      <c r="CR81" s="316"/>
      <c r="CS81" s="316"/>
      <c r="CT81" s="316"/>
      <c r="CU81" s="316"/>
      <c r="CV81" s="316"/>
      <c r="CW81" s="303" t="s">
        <v>46</v>
      </c>
    </row>
    <row r="82" spans="1:101" s="303" customFormat="1" ht="12" hidden="1" x14ac:dyDescent="0.2">
      <c r="A82" s="468"/>
      <c r="B82" s="420"/>
      <c r="C82" s="304" t="s">
        <v>37</v>
      </c>
      <c r="D82" s="315">
        <f>CW48</f>
        <v>86.153333333333336</v>
      </c>
      <c r="E82" s="316">
        <f>IF(E81=$A$12,D82+($B$12*15),IF(E81=$A$13,D82+($B$13*15),IF(E81=$A$15,IF(D82+($B$15*15)&gt;100,100,D82+($B$15*15)),IF(E81=$A$14,IF(D82+($B$14*15)&gt;100,100,D82+($B$14*15)),IF(E81=$A$16,IF(D82+$B$16*15&gt;100,100,D82+$B$16*15),D82)))))</f>
        <v>86.153333333333336</v>
      </c>
      <c r="F82" s="316">
        <f t="shared" ref="F82:BQ82" si="77">IF(F81=$A$12,E82+($B$12*15),IF(F81=$A$13,E82+($B$13*15),IF(F81=$A$15,IF(E82+($B$15*15)&gt;100,100,E82+($B$15*15)),IF(F81=$A$14,IF(E82+($B$14*15)&gt;100,100,E82+($B$14*15)),IF(F81=$A$16,IF(E82+$B$16*15&gt;100,100,E82+$B$16*15),E82)))))</f>
        <v>86.153333333333336</v>
      </c>
      <c r="G82" s="316">
        <f t="shared" si="77"/>
        <v>84.216666666666669</v>
      </c>
      <c r="H82" s="316">
        <f t="shared" si="77"/>
        <v>82.28</v>
      </c>
      <c r="I82" s="316">
        <f t="shared" si="77"/>
        <v>80.343333333333334</v>
      </c>
      <c r="J82" s="316">
        <f t="shared" si="77"/>
        <v>78.42</v>
      </c>
      <c r="K82" s="316">
        <f t="shared" si="77"/>
        <v>76.49666666666667</v>
      </c>
      <c r="L82" s="316">
        <f t="shared" si="77"/>
        <v>74.573333333333338</v>
      </c>
      <c r="M82" s="316">
        <f t="shared" si="77"/>
        <v>72.63666666666667</v>
      </c>
      <c r="N82" s="316">
        <f t="shared" si="77"/>
        <v>70.7</v>
      </c>
      <c r="O82" s="316">
        <f t="shared" si="77"/>
        <v>68.763333333333335</v>
      </c>
      <c r="P82" s="316">
        <f t="shared" si="77"/>
        <v>66.84</v>
      </c>
      <c r="Q82" s="316">
        <f t="shared" si="77"/>
        <v>64.916666666666671</v>
      </c>
      <c r="R82" s="316">
        <f t="shared" si="77"/>
        <v>62.993333333333339</v>
      </c>
      <c r="S82" s="316">
        <f t="shared" si="77"/>
        <v>61.056666666666672</v>
      </c>
      <c r="T82" s="316">
        <f t="shared" si="77"/>
        <v>59.120000000000005</v>
      </c>
      <c r="U82" s="316">
        <f t="shared" si="77"/>
        <v>57.183333333333337</v>
      </c>
      <c r="V82" s="316">
        <f t="shared" si="77"/>
        <v>55.260000000000005</v>
      </c>
      <c r="W82" s="316">
        <f t="shared" si="77"/>
        <v>53.336666666666673</v>
      </c>
      <c r="X82" s="316">
        <f t="shared" si="77"/>
        <v>51.413333333333341</v>
      </c>
      <c r="Y82" s="316">
        <f t="shared" si="77"/>
        <v>49.476666666666674</v>
      </c>
      <c r="Z82" s="316">
        <f t="shared" si="77"/>
        <v>47.540000000000006</v>
      </c>
      <c r="AA82" s="316">
        <f t="shared" si="77"/>
        <v>45.603333333333339</v>
      </c>
      <c r="AB82" s="316">
        <f t="shared" si="77"/>
        <v>43.680000000000007</v>
      </c>
      <c r="AC82" s="316">
        <f t="shared" si="77"/>
        <v>41.756666666666675</v>
      </c>
      <c r="AD82" s="316">
        <f t="shared" si="77"/>
        <v>39.833333333333343</v>
      </c>
      <c r="AE82" s="316">
        <f t="shared" si="77"/>
        <v>37.896666666666675</v>
      </c>
      <c r="AF82" s="316">
        <f t="shared" si="77"/>
        <v>35.960000000000008</v>
      </c>
      <c r="AG82" s="316">
        <f t="shared" si="77"/>
        <v>34.023333333333341</v>
      </c>
      <c r="AH82" s="316">
        <f t="shared" si="77"/>
        <v>32.100000000000009</v>
      </c>
      <c r="AI82" s="316">
        <f t="shared" si="77"/>
        <v>30.176666666666677</v>
      </c>
      <c r="AJ82" s="316">
        <f t="shared" si="77"/>
        <v>28.253333333333345</v>
      </c>
      <c r="AK82" s="316">
        <f t="shared" si="77"/>
        <v>26.316666666666677</v>
      </c>
      <c r="AL82" s="316">
        <f t="shared" si="77"/>
        <v>24.38000000000001</v>
      </c>
      <c r="AM82" s="316">
        <f t="shared" si="77"/>
        <v>22.443333333333342</v>
      </c>
      <c r="AN82" s="316">
        <f t="shared" si="77"/>
        <v>20.52000000000001</v>
      </c>
      <c r="AO82" s="316">
        <f t="shared" si="77"/>
        <v>45.52000000000001</v>
      </c>
      <c r="AP82" s="316">
        <f t="shared" si="77"/>
        <v>70.52000000000001</v>
      </c>
      <c r="AQ82" s="316">
        <f t="shared" si="77"/>
        <v>95.52000000000001</v>
      </c>
      <c r="AR82" s="316">
        <f t="shared" si="77"/>
        <v>100</v>
      </c>
      <c r="AS82" s="316">
        <f t="shared" si="77"/>
        <v>98.076666666666668</v>
      </c>
      <c r="AT82" s="316">
        <f t="shared" si="77"/>
        <v>96.153333333333336</v>
      </c>
      <c r="AU82" s="316">
        <f t="shared" si="77"/>
        <v>94.216666666666669</v>
      </c>
      <c r="AV82" s="316">
        <f t="shared" si="77"/>
        <v>92.28</v>
      </c>
      <c r="AW82" s="316">
        <f t="shared" si="77"/>
        <v>90.343333333333334</v>
      </c>
      <c r="AX82" s="316">
        <f t="shared" si="77"/>
        <v>88.42</v>
      </c>
      <c r="AY82" s="316">
        <f t="shared" si="77"/>
        <v>86.49666666666667</v>
      </c>
      <c r="AZ82" s="316">
        <f t="shared" si="77"/>
        <v>84.573333333333338</v>
      </c>
      <c r="BA82" s="316">
        <f t="shared" si="77"/>
        <v>82.63666666666667</v>
      </c>
      <c r="BB82" s="316">
        <f t="shared" si="77"/>
        <v>80.7</v>
      </c>
      <c r="BC82" s="316">
        <f t="shared" si="77"/>
        <v>78.763333333333335</v>
      </c>
      <c r="BD82" s="316">
        <f t="shared" si="77"/>
        <v>76.84</v>
      </c>
      <c r="BE82" s="316">
        <f t="shared" si="77"/>
        <v>74.916666666666671</v>
      </c>
      <c r="BF82" s="316">
        <f t="shared" si="77"/>
        <v>72.993333333333339</v>
      </c>
      <c r="BG82" s="316">
        <f t="shared" si="77"/>
        <v>71.056666666666672</v>
      </c>
      <c r="BH82" s="316">
        <f t="shared" si="77"/>
        <v>69.12</v>
      </c>
      <c r="BI82" s="316">
        <f t="shared" si="77"/>
        <v>67.183333333333337</v>
      </c>
      <c r="BJ82" s="316">
        <f t="shared" si="77"/>
        <v>65.260000000000005</v>
      </c>
      <c r="BK82" s="316">
        <f t="shared" si="77"/>
        <v>63.336666666666673</v>
      </c>
      <c r="BL82" s="316">
        <f t="shared" si="77"/>
        <v>61.413333333333341</v>
      </c>
      <c r="BM82" s="316">
        <f t="shared" si="77"/>
        <v>59.476666666666674</v>
      </c>
      <c r="BN82" s="316">
        <f t="shared" si="77"/>
        <v>57.540000000000006</v>
      </c>
      <c r="BO82" s="316">
        <f t="shared" si="77"/>
        <v>55.603333333333339</v>
      </c>
      <c r="BP82" s="316">
        <f t="shared" si="77"/>
        <v>53.680000000000007</v>
      </c>
      <c r="BQ82" s="316">
        <f t="shared" si="77"/>
        <v>51.756666666666675</v>
      </c>
      <c r="BR82" s="316">
        <f t="shared" ref="BR82:CV82" si="78">IF(BR81=$A$12,BQ82+($B$12*15),IF(BR81=$A$13,BQ82+($B$13*15),IF(BR81=$A$15,IF(BQ82+($B$15*15)&gt;100,100,BQ82+($B$15*15)),IF(BR81=$A$14,IF(BQ82+($B$14*15)&gt;100,100,BQ82+($B$14*15)),IF(BR81=$A$16,IF(BQ82+$B$16*15&gt;100,100,BQ82+$B$16*15),BQ82)))))</f>
        <v>49.833333333333343</v>
      </c>
      <c r="BS82" s="316">
        <f t="shared" si="78"/>
        <v>47.896666666666675</v>
      </c>
      <c r="BT82" s="316">
        <f t="shared" si="78"/>
        <v>45.960000000000008</v>
      </c>
      <c r="BU82" s="316">
        <f t="shared" si="78"/>
        <v>44.023333333333341</v>
      </c>
      <c r="BV82" s="316">
        <f t="shared" si="78"/>
        <v>42.100000000000009</v>
      </c>
      <c r="BW82" s="316">
        <f t="shared" si="78"/>
        <v>67.100000000000009</v>
      </c>
      <c r="BX82" s="316">
        <f t="shared" si="78"/>
        <v>92.100000000000009</v>
      </c>
      <c r="BY82" s="316">
        <f t="shared" si="78"/>
        <v>100</v>
      </c>
      <c r="BZ82" s="316">
        <f t="shared" si="78"/>
        <v>100</v>
      </c>
      <c r="CA82" s="316">
        <f t="shared" si="78"/>
        <v>100</v>
      </c>
      <c r="CB82" s="316">
        <f t="shared" si="78"/>
        <v>100</v>
      </c>
      <c r="CC82" s="316">
        <f t="shared" si="78"/>
        <v>100</v>
      </c>
      <c r="CD82" s="316">
        <f t="shared" si="78"/>
        <v>100</v>
      </c>
      <c r="CE82" s="316">
        <f t="shared" si="78"/>
        <v>100</v>
      </c>
      <c r="CF82" s="316">
        <f t="shared" si="78"/>
        <v>100</v>
      </c>
      <c r="CG82" s="316">
        <f t="shared" si="78"/>
        <v>100</v>
      </c>
      <c r="CH82" s="316">
        <f t="shared" si="78"/>
        <v>100</v>
      </c>
      <c r="CI82" s="316">
        <f t="shared" si="78"/>
        <v>100</v>
      </c>
      <c r="CJ82" s="316">
        <f t="shared" si="78"/>
        <v>100</v>
      </c>
      <c r="CK82" s="316">
        <f t="shared" si="78"/>
        <v>100</v>
      </c>
      <c r="CL82" s="316">
        <f t="shared" si="78"/>
        <v>100</v>
      </c>
      <c r="CM82" s="316">
        <f t="shared" si="78"/>
        <v>100</v>
      </c>
      <c r="CN82" s="316">
        <f t="shared" si="78"/>
        <v>100</v>
      </c>
      <c r="CO82" s="316">
        <f t="shared" si="78"/>
        <v>100</v>
      </c>
      <c r="CP82" s="316">
        <f t="shared" si="78"/>
        <v>100</v>
      </c>
      <c r="CQ82" s="316">
        <f t="shared" si="78"/>
        <v>100</v>
      </c>
      <c r="CR82" s="316">
        <f t="shared" si="78"/>
        <v>100</v>
      </c>
      <c r="CS82" s="316">
        <f t="shared" si="78"/>
        <v>100</v>
      </c>
      <c r="CT82" s="316">
        <f t="shared" si="78"/>
        <v>100</v>
      </c>
      <c r="CU82" s="316">
        <f t="shared" si="78"/>
        <v>100</v>
      </c>
      <c r="CV82" s="316">
        <f t="shared" si="78"/>
        <v>100</v>
      </c>
      <c r="CW82" s="311">
        <f t="shared" ref="CW82" si="79">CL82-10</f>
        <v>90</v>
      </c>
    </row>
    <row r="83" spans="1:101" s="303" customFormat="1" ht="12" x14ac:dyDescent="0.2">
      <c r="A83" s="468"/>
      <c r="B83" s="419" t="s">
        <v>56</v>
      </c>
      <c r="C83" s="304" t="s">
        <v>44</v>
      </c>
      <c r="D83" s="314" t="s">
        <v>45</v>
      </c>
      <c r="E83" s="316"/>
      <c r="F83" s="316"/>
      <c r="G83" s="316"/>
      <c r="H83" s="316" t="s">
        <v>23</v>
      </c>
      <c r="I83" s="316" t="s">
        <v>23</v>
      </c>
      <c r="J83" s="316" t="s">
        <v>23</v>
      </c>
      <c r="K83" s="316" t="s">
        <v>207</v>
      </c>
      <c r="L83" s="316" t="s">
        <v>207</v>
      </c>
      <c r="M83" s="316" t="s">
        <v>207</v>
      </c>
      <c r="N83" s="316" t="s">
        <v>23</v>
      </c>
      <c r="O83" s="316" t="s">
        <v>23</v>
      </c>
      <c r="P83" s="316" t="s">
        <v>23</v>
      </c>
      <c r="Q83" s="316" t="s">
        <v>207</v>
      </c>
      <c r="R83" s="316" t="s">
        <v>207</v>
      </c>
      <c r="S83" s="316" t="s">
        <v>207</v>
      </c>
      <c r="T83" s="316" t="s">
        <v>23</v>
      </c>
      <c r="U83" s="316" t="s">
        <v>23</v>
      </c>
      <c r="V83" s="316" t="s">
        <v>23</v>
      </c>
      <c r="W83" s="316" t="s">
        <v>207</v>
      </c>
      <c r="X83" s="316" t="s">
        <v>207</v>
      </c>
      <c r="Y83" s="316" t="s">
        <v>207</v>
      </c>
      <c r="Z83" s="316" t="s">
        <v>23</v>
      </c>
      <c r="AA83" s="316" t="s">
        <v>23</v>
      </c>
      <c r="AB83" s="316" t="s">
        <v>23</v>
      </c>
      <c r="AC83" s="316" t="s">
        <v>207</v>
      </c>
      <c r="AD83" s="316" t="s">
        <v>207</v>
      </c>
      <c r="AE83" s="316" t="s">
        <v>207</v>
      </c>
      <c r="AF83" s="316" t="s">
        <v>23</v>
      </c>
      <c r="AG83" s="316" t="s">
        <v>23</v>
      </c>
      <c r="AH83" s="316" t="s">
        <v>23</v>
      </c>
      <c r="AI83" s="316" t="s">
        <v>207</v>
      </c>
      <c r="AJ83" s="316" t="s">
        <v>207</v>
      </c>
      <c r="AK83" s="316" t="s">
        <v>207</v>
      </c>
      <c r="AL83" s="316" t="s">
        <v>23</v>
      </c>
      <c r="AM83" s="316" t="s">
        <v>23</v>
      </c>
      <c r="AN83" s="316" t="s">
        <v>23</v>
      </c>
      <c r="AO83" s="316" t="s">
        <v>207</v>
      </c>
      <c r="AP83" s="316" t="s">
        <v>207</v>
      </c>
      <c r="AQ83" s="317" t="s">
        <v>13</v>
      </c>
      <c r="AR83" s="317" t="s">
        <v>13</v>
      </c>
      <c r="AS83" s="317" t="s">
        <v>13</v>
      </c>
      <c r="AT83" s="317" t="s">
        <v>13</v>
      </c>
      <c r="AU83" s="316" t="s">
        <v>207</v>
      </c>
      <c r="AV83" s="316" t="s">
        <v>23</v>
      </c>
      <c r="AW83" s="316" t="s">
        <v>23</v>
      </c>
      <c r="AX83" s="316" t="s">
        <v>23</v>
      </c>
      <c r="AY83" s="316" t="s">
        <v>207</v>
      </c>
      <c r="AZ83" s="316" t="s">
        <v>207</v>
      </c>
      <c r="BA83" s="316" t="s">
        <v>207</v>
      </c>
      <c r="BB83" s="316" t="s">
        <v>23</v>
      </c>
      <c r="BC83" s="316" t="s">
        <v>23</v>
      </c>
      <c r="BD83" s="316" t="s">
        <v>23</v>
      </c>
      <c r="BE83" s="316" t="s">
        <v>207</v>
      </c>
      <c r="BF83" s="316" t="s">
        <v>207</v>
      </c>
      <c r="BG83" s="316" t="s">
        <v>207</v>
      </c>
      <c r="BH83" s="316" t="s">
        <v>23</v>
      </c>
      <c r="BI83" s="316" t="s">
        <v>23</v>
      </c>
      <c r="BJ83" s="316" t="s">
        <v>23</v>
      </c>
      <c r="BK83" s="316" t="s">
        <v>207</v>
      </c>
      <c r="BL83" s="316" t="s">
        <v>207</v>
      </c>
      <c r="BM83" s="316" t="s">
        <v>207</v>
      </c>
      <c r="BN83" s="316" t="s">
        <v>23</v>
      </c>
      <c r="BO83" s="316" t="s">
        <v>23</v>
      </c>
      <c r="BP83" s="316" t="s">
        <v>23</v>
      </c>
      <c r="BQ83" s="316" t="s">
        <v>207</v>
      </c>
      <c r="BR83" s="316" t="s">
        <v>207</v>
      </c>
      <c r="BS83" s="316" t="s">
        <v>207</v>
      </c>
      <c r="BT83" s="316" t="s">
        <v>23</v>
      </c>
      <c r="BU83" s="316" t="s">
        <v>23</v>
      </c>
      <c r="BV83" s="316" t="s">
        <v>23</v>
      </c>
      <c r="BW83" s="316" t="s">
        <v>207</v>
      </c>
      <c r="BX83" s="316" t="s">
        <v>207</v>
      </c>
      <c r="BY83" s="317" t="s">
        <v>13</v>
      </c>
      <c r="BZ83" s="317" t="s">
        <v>13</v>
      </c>
      <c r="CA83" s="317" t="s">
        <v>13</v>
      </c>
      <c r="CB83" s="317" t="s">
        <v>13</v>
      </c>
      <c r="CC83" s="316"/>
      <c r="CD83" s="316"/>
      <c r="CE83" s="316"/>
      <c r="CF83" s="316"/>
      <c r="CG83" s="316"/>
      <c r="CH83" s="316"/>
      <c r="CI83" s="316"/>
      <c r="CJ83" s="316"/>
      <c r="CK83" s="316"/>
      <c r="CL83" s="316"/>
      <c r="CM83" s="316"/>
      <c r="CN83" s="316"/>
      <c r="CO83" s="316"/>
      <c r="CP83" s="316"/>
      <c r="CQ83" s="316"/>
      <c r="CR83" s="316"/>
      <c r="CS83" s="316"/>
      <c r="CT83" s="316"/>
      <c r="CU83" s="316"/>
      <c r="CV83" s="316"/>
      <c r="CW83" s="303" t="s">
        <v>46</v>
      </c>
    </row>
    <row r="84" spans="1:101" s="303" customFormat="1" ht="12" hidden="1" x14ac:dyDescent="0.2">
      <c r="A84" s="468"/>
      <c r="B84" s="420"/>
      <c r="C84" s="304" t="s">
        <v>37</v>
      </c>
      <c r="D84" s="315">
        <f>CW50</f>
        <v>79.839999999999975</v>
      </c>
      <c r="E84" s="316">
        <f>IF(E83=$A$12,D84+($B$12*15),IF(E83=$A$13,D84+($B$13*15),IF(E83=$A$15,IF(D84+($B$15*15)&gt;100,100,D84+($B$15*15)),IF(E83=$A$14,IF(D84+($B$14*15)&gt;100,100,D84+($B$14*15)),IF(E83=$A$16,IF(D84+$B$16*15&gt;100,100,D84+$B$16*15),D84)))))</f>
        <v>79.839999999999975</v>
      </c>
      <c r="F84" s="316">
        <f t="shared" ref="F84:BQ84" si="80">IF(F83=$A$12,E84+($B$12*15),IF(F83=$A$13,E84+($B$13*15),IF(F83=$A$15,IF(E84+($B$15*15)&gt;100,100,E84+($B$15*15)),IF(F83=$A$14,IF(E84+($B$14*15)&gt;100,100,E84+($B$14*15)),IF(F83=$A$16,IF(E84+$B$16*15&gt;100,100,E84+$B$16*15),E84)))))</f>
        <v>79.839999999999975</v>
      </c>
      <c r="G84" s="316">
        <f t="shared" si="80"/>
        <v>79.839999999999975</v>
      </c>
      <c r="H84" s="316">
        <f t="shared" si="80"/>
        <v>77.903333333333308</v>
      </c>
      <c r="I84" s="316">
        <f t="shared" si="80"/>
        <v>75.96666666666664</v>
      </c>
      <c r="J84" s="316">
        <f t="shared" si="80"/>
        <v>74.029999999999973</v>
      </c>
      <c r="K84" s="316">
        <f t="shared" si="80"/>
        <v>72.106666666666641</v>
      </c>
      <c r="L84" s="316">
        <f t="shared" si="80"/>
        <v>70.183333333333309</v>
      </c>
      <c r="M84" s="316">
        <f t="shared" si="80"/>
        <v>68.259999999999977</v>
      </c>
      <c r="N84" s="316">
        <f t="shared" si="80"/>
        <v>66.323333333333309</v>
      </c>
      <c r="O84" s="316">
        <f t="shared" si="80"/>
        <v>64.386666666666642</v>
      </c>
      <c r="P84" s="316">
        <f t="shared" si="80"/>
        <v>62.449999999999974</v>
      </c>
      <c r="Q84" s="316">
        <f t="shared" si="80"/>
        <v>60.526666666666642</v>
      </c>
      <c r="R84" s="316">
        <f t="shared" si="80"/>
        <v>58.60333333333331</v>
      </c>
      <c r="S84" s="316">
        <f t="shared" si="80"/>
        <v>56.679999999999978</v>
      </c>
      <c r="T84" s="316">
        <f t="shared" si="80"/>
        <v>54.743333333333311</v>
      </c>
      <c r="U84" s="316">
        <f t="shared" si="80"/>
        <v>52.806666666666644</v>
      </c>
      <c r="V84" s="316">
        <f t="shared" si="80"/>
        <v>50.869999999999976</v>
      </c>
      <c r="W84" s="316">
        <f t="shared" si="80"/>
        <v>48.946666666666644</v>
      </c>
      <c r="X84" s="316">
        <f t="shared" si="80"/>
        <v>47.023333333333312</v>
      </c>
      <c r="Y84" s="316">
        <f t="shared" si="80"/>
        <v>45.09999999999998</v>
      </c>
      <c r="Z84" s="316">
        <f t="shared" si="80"/>
        <v>43.163333333333313</v>
      </c>
      <c r="AA84" s="316">
        <f t="shared" si="80"/>
        <v>41.226666666666645</v>
      </c>
      <c r="AB84" s="316">
        <f t="shared" si="80"/>
        <v>39.289999999999978</v>
      </c>
      <c r="AC84" s="316">
        <f t="shared" si="80"/>
        <v>37.366666666666646</v>
      </c>
      <c r="AD84" s="316">
        <f t="shared" si="80"/>
        <v>35.443333333333314</v>
      </c>
      <c r="AE84" s="316">
        <f t="shared" si="80"/>
        <v>33.519999999999982</v>
      </c>
      <c r="AF84" s="316">
        <f t="shared" si="80"/>
        <v>31.583333333333314</v>
      </c>
      <c r="AG84" s="316">
        <f t="shared" si="80"/>
        <v>29.646666666666647</v>
      </c>
      <c r="AH84" s="316">
        <f t="shared" si="80"/>
        <v>27.70999999999998</v>
      </c>
      <c r="AI84" s="316">
        <f t="shared" si="80"/>
        <v>25.786666666666648</v>
      </c>
      <c r="AJ84" s="316">
        <f t="shared" si="80"/>
        <v>23.863333333333316</v>
      </c>
      <c r="AK84" s="316">
        <f t="shared" si="80"/>
        <v>21.939999999999984</v>
      </c>
      <c r="AL84" s="316">
        <f t="shared" si="80"/>
        <v>20.003333333333316</v>
      </c>
      <c r="AM84" s="316">
        <f t="shared" si="80"/>
        <v>18.066666666666649</v>
      </c>
      <c r="AN84" s="316">
        <f t="shared" si="80"/>
        <v>16.129999999999981</v>
      </c>
      <c r="AO84" s="316">
        <f t="shared" si="80"/>
        <v>14.206666666666647</v>
      </c>
      <c r="AP84" s="316">
        <f t="shared" si="80"/>
        <v>12.283333333333314</v>
      </c>
      <c r="AQ84" s="316">
        <f t="shared" si="80"/>
        <v>27.283333333333314</v>
      </c>
      <c r="AR84" s="316">
        <f t="shared" si="80"/>
        <v>42.283333333333317</v>
      </c>
      <c r="AS84" s="316">
        <f t="shared" si="80"/>
        <v>57.283333333333317</v>
      </c>
      <c r="AT84" s="316">
        <f t="shared" si="80"/>
        <v>72.283333333333317</v>
      </c>
      <c r="AU84" s="316">
        <f t="shared" si="80"/>
        <v>70.359999999999985</v>
      </c>
      <c r="AV84" s="316">
        <f t="shared" si="80"/>
        <v>68.423333333333318</v>
      </c>
      <c r="AW84" s="316">
        <f t="shared" si="80"/>
        <v>66.48666666666665</v>
      </c>
      <c r="AX84" s="316">
        <f t="shared" si="80"/>
        <v>64.549999999999983</v>
      </c>
      <c r="AY84" s="316">
        <f t="shared" si="80"/>
        <v>62.626666666666651</v>
      </c>
      <c r="AZ84" s="316">
        <f t="shared" si="80"/>
        <v>60.703333333333319</v>
      </c>
      <c r="BA84" s="316">
        <f t="shared" si="80"/>
        <v>58.779999999999987</v>
      </c>
      <c r="BB84" s="316">
        <f t="shared" si="80"/>
        <v>56.84333333333332</v>
      </c>
      <c r="BC84" s="316">
        <f t="shared" si="80"/>
        <v>54.906666666666652</v>
      </c>
      <c r="BD84" s="316">
        <f t="shared" si="80"/>
        <v>52.969999999999985</v>
      </c>
      <c r="BE84" s="316">
        <f t="shared" si="80"/>
        <v>51.046666666666653</v>
      </c>
      <c r="BF84" s="316">
        <f t="shared" si="80"/>
        <v>49.123333333333321</v>
      </c>
      <c r="BG84" s="316">
        <f t="shared" si="80"/>
        <v>47.199999999999989</v>
      </c>
      <c r="BH84" s="316">
        <f t="shared" si="80"/>
        <v>45.263333333333321</v>
      </c>
      <c r="BI84" s="316">
        <f t="shared" si="80"/>
        <v>43.326666666666654</v>
      </c>
      <c r="BJ84" s="316">
        <f t="shared" si="80"/>
        <v>41.389999999999986</v>
      </c>
      <c r="BK84" s="316">
        <f t="shared" si="80"/>
        <v>39.466666666666654</v>
      </c>
      <c r="BL84" s="316">
        <f t="shared" si="80"/>
        <v>37.543333333333322</v>
      </c>
      <c r="BM84" s="316">
        <f t="shared" si="80"/>
        <v>35.61999999999999</v>
      </c>
      <c r="BN84" s="316">
        <f t="shared" si="80"/>
        <v>33.683333333333323</v>
      </c>
      <c r="BO84" s="316">
        <f t="shared" si="80"/>
        <v>31.746666666666655</v>
      </c>
      <c r="BP84" s="316">
        <f t="shared" si="80"/>
        <v>29.809999999999988</v>
      </c>
      <c r="BQ84" s="316">
        <f t="shared" si="80"/>
        <v>27.886666666666656</v>
      </c>
      <c r="BR84" s="316">
        <f t="shared" ref="BR84:CV84" si="81">IF(BR83=$A$12,BQ84+($B$12*15),IF(BR83=$A$13,BQ84+($B$13*15),IF(BR83=$A$15,IF(BQ84+($B$15*15)&gt;100,100,BQ84+($B$15*15)),IF(BR83=$A$14,IF(BQ84+($B$14*15)&gt;100,100,BQ84+($B$14*15)),IF(BR83=$A$16,IF(BQ84+$B$16*15&gt;100,100,BQ84+$B$16*15),BQ84)))))</f>
        <v>25.963333333333324</v>
      </c>
      <c r="BS84" s="316">
        <f t="shared" si="81"/>
        <v>24.039999999999992</v>
      </c>
      <c r="BT84" s="316">
        <f t="shared" si="81"/>
        <v>22.103333333333325</v>
      </c>
      <c r="BU84" s="316">
        <f t="shared" si="81"/>
        <v>20.166666666666657</v>
      </c>
      <c r="BV84" s="316">
        <f t="shared" si="81"/>
        <v>18.22999999999999</v>
      </c>
      <c r="BW84" s="316">
        <f t="shared" si="81"/>
        <v>16.306666666666658</v>
      </c>
      <c r="BX84" s="316">
        <f t="shared" si="81"/>
        <v>14.383333333333324</v>
      </c>
      <c r="BY84" s="316">
        <f t="shared" si="81"/>
        <v>29.383333333333326</v>
      </c>
      <c r="BZ84" s="316">
        <f t="shared" si="81"/>
        <v>44.383333333333326</v>
      </c>
      <c r="CA84" s="316">
        <f t="shared" si="81"/>
        <v>59.383333333333326</v>
      </c>
      <c r="CB84" s="316">
        <f t="shared" si="81"/>
        <v>74.383333333333326</v>
      </c>
      <c r="CC84" s="316">
        <f t="shared" si="81"/>
        <v>74.383333333333326</v>
      </c>
      <c r="CD84" s="316">
        <f t="shared" si="81"/>
        <v>74.383333333333326</v>
      </c>
      <c r="CE84" s="316">
        <f t="shared" si="81"/>
        <v>74.383333333333326</v>
      </c>
      <c r="CF84" s="316">
        <f t="shared" si="81"/>
        <v>74.383333333333326</v>
      </c>
      <c r="CG84" s="316">
        <f t="shared" si="81"/>
        <v>74.383333333333326</v>
      </c>
      <c r="CH84" s="316">
        <f t="shared" si="81"/>
        <v>74.383333333333326</v>
      </c>
      <c r="CI84" s="316">
        <f t="shared" si="81"/>
        <v>74.383333333333326</v>
      </c>
      <c r="CJ84" s="316">
        <f t="shared" si="81"/>
        <v>74.383333333333326</v>
      </c>
      <c r="CK84" s="316">
        <f t="shared" si="81"/>
        <v>74.383333333333326</v>
      </c>
      <c r="CL84" s="316">
        <f t="shared" si="81"/>
        <v>74.383333333333326</v>
      </c>
      <c r="CM84" s="316">
        <f t="shared" si="81"/>
        <v>74.383333333333326</v>
      </c>
      <c r="CN84" s="316">
        <f t="shared" si="81"/>
        <v>74.383333333333326</v>
      </c>
      <c r="CO84" s="316">
        <f t="shared" si="81"/>
        <v>74.383333333333326</v>
      </c>
      <c r="CP84" s="316">
        <f t="shared" si="81"/>
        <v>74.383333333333326</v>
      </c>
      <c r="CQ84" s="316">
        <f t="shared" si="81"/>
        <v>74.383333333333326</v>
      </c>
      <c r="CR84" s="316">
        <f t="shared" si="81"/>
        <v>74.383333333333326</v>
      </c>
      <c r="CS84" s="316">
        <f t="shared" si="81"/>
        <v>74.383333333333326</v>
      </c>
      <c r="CT84" s="316">
        <f t="shared" si="81"/>
        <v>74.383333333333326</v>
      </c>
      <c r="CU84" s="316">
        <f t="shared" si="81"/>
        <v>74.383333333333326</v>
      </c>
      <c r="CV84" s="316">
        <f t="shared" si="81"/>
        <v>74.383333333333326</v>
      </c>
      <c r="CW84" s="311">
        <f t="shared" ref="CW84" si="82">CL84-10</f>
        <v>64.383333333333326</v>
      </c>
    </row>
    <row r="85" spans="1:101" s="303" customFormat="1" ht="12" x14ac:dyDescent="0.2">
      <c r="A85" s="468"/>
      <c r="B85" s="419" t="s">
        <v>58</v>
      </c>
      <c r="C85" s="304" t="s">
        <v>44</v>
      </c>
      <c r="D85" s="314" t="s">
        <v>45</v>
      </c>
      <c r="E85" s="316"/>
      <c r="F85" s="316"/>
      <c r="G85" s="316"/>
      <c r="H85" s="316"/>
      <c r="I85" s="316" t="s">
        <v>23</v>
      </c>
      <c r="J85" s="316" t="s">
        <v>23</v>
      </c>
      <c r="K85" s="316" t="s">
        <v>23</v>
      </c>
      <c r="L85" s="316" t="s">
        <v>207</v>
      </c>
      <c r="M85" s="316" t="s">
        <v>207</v>
      </c>
      <c r="N85" s="316" t="s">
        <v>207</v>
      </c>
      <c r="O85" s="316" t="s">
        <v>23</v>
      </c>
      <c r="P85" s="316" t="s">
        <v>23</v>
      </c>
      <c r="Q85" s="316" t="s">
        <v>23</v>
      </c>
      <c r="R85" s="316" t="s">
        <v>207</v>
      </c>
      <c r="S85" s="316" t="s">
        <v>207</v>
      </c>
      <c r="T85" s="316" t="s">
        <v>207</v>
      </c>
      <c r="U85" s="316" t="s">
        <v>23</v>
      </c>
      <c r="V85" s="316" t="s">
        <v>23</v>
      </c>
      <c r="W85" s="316" t="s">
        <v>23</v>
      </c>
      <c r="X85" s="316" t="s">
        <v>207</v>
      </c>
      <c r="Y85" s="316" t="s">
        <v>207</v>
      </c>
      <c r="Z85" s="316" t="s">
        <v>207</v>
      </c>
      <c r="AA85" s="316" t="s">
        <v>23</v>
      </c>
      <c r="AB85" s="316" t="s">
        <v>23</v>
      </c>
      <c r="AC85" s="316" t="s">
        <v>23</v>
      </c>
      <c r="AD85" s="316" t="s">
        <v>207</v>
      </c>
      <c r="AE85" s="316" t="s">
        <v>207</v>
      </c>
      <c r="AF85" s="316" t="s">
        <v>207</v>
      </c>
      <c r="AG85" s="316" t="s">
        <v>23</v>
      </c>
      <c r="AH85" s="316" t="s">
        <v>23</v>
      </c>
      <c r="AI85" s="316" t="s">
        <v>23</v>
      </c>
      <c r="AJ85" s="316" t="s">
        <v>207</v>
      </c>
      <c r="AK85" s="317" t="s">
        <v>17</v>
      </c>
      <c r="AL85" s="317" t="s">
        <v>17</v>
      </c>
      <c r="AM85" s="317" t="s">
        <v>17</v>
      </c>
      <c r="AN85" s="317" t="s">
        <v>17</v>
      </c>
      <c r="AO85" s="316" t="s">
        <v>207</v>
      </c>
      <c r="AP85" s="316" t="s">
        <v>207</v>
      </c>
      <c r="AQ85" s="316" t="s">
        <v>23</v>
      </c>
      <c r="AR85" s="316" t="s">
        <v>23</v>
      </c>
      <c r="AS85" s="316" t="s">
        <v>23</v>
      </c>
      <c r="AT85" s="316" t="s">
        <v>207</v>
      </c>
      <c r="AU85" s="316" t="s">
        <v>207</v>
      </c>
      <c r="AV85" s="316" t="s">
        <v>207</v>
      </c>
      <c r="AW85" s="316" t="s">
        <v>23</v>
      </c>
      <c r="AX85" s="316" t="s">
        <v>23</v>
      </c>
      <c r="AY85" s="316" t="s">
        <v>23</v>
      </c>
      <c r="AZ85" s="316" t="s">
        <v>207</v>
      </c>
      <c r="BA85" s="316" t="s">
        <v>207</v>
      </c>
      <c r="BB85" s="316" t="s">
        <v>207</v>
      </c>
      <c r="BC85" s="316" t="s">
        <v>23</v>
      </c>
      <c r="BD85" s="316" t="s">
        <v>23</v>
      </c>
      <c r="BE85" s="316" t="s">
        <v>23</v>
      </c>
      <c r="BF85" s="316" t="s">
        <v>207</v>
      </c>
      <c r="BG85" s="316" t="s">
        <v>207</v>
      </c>
      <c r="BH85" s="316" t="s">
        <v>207</v>
      </c>
      <c r="BI85" s="316" t="s">
        <v>23</v>
      </c>
      <c r="BJ85" s="316" t="s">
        <v>23</v>
      </c>
      <c r="BK85" s="316" t="s">
        <v>23</v>
      </c>
      <c r="BL85" s="316" t="s">
        <v>207</v>
      </c>
      <c r="BM85" s="316" t="s">
        <v>207</v>
      </c>
      <c r="BN85" s="316" t="s">
        <v>207</v>
      </c>
      <c r="BO85" s="316" t="s">
        <v>23</v>
      </c>
      <c r="BP85" s="316" t="s">
        <v>23</v>
      </c>
      <c r="BQ85" s="316" t="s">
        <v>23</v>
      </c>
      <c r="BR85" s="316" t="s">
        <v>207</v>
      </c>
      <c r="BS85" s="317" t="s">
        <v>17</v>
      </c>
      <c r="BT85" s="317" t="s">
        <v>17</v>
      </c>
      <c r="BU85" s="317" t="s">
        <v>17</v>
      </c>
      <c r="BV85" s="317" t="s">
        <v>17</v>
      </c>
      <c r="BW85" s="316" t="s">
        <v>207</v>
      </c>
      <c r="BX85" s="316" t="s">
        <v>207</v>
      </c>
      <c r="BY85" s="316" t="s">
        <v>23</v>
      </c>
      <c r="BZ85" s="316" t="s">
        <v>23</v>
      </c>
      <c r="CA85" s="316" t="s">
        <v>23</v>
      </c>
      <c r="CB85" s="316"/>
      <c r="CC85" s="316"/>
      <c r="CD85" s="316"/>
      <c r="CE85" s="316"/>
      <c r="CF85" s="316"/>
      <c r="CG85" s="316"/>
      <c r="CH85" s="316"/>
      <c r="CI85" s="316"/>
      <c r="CJ85" s="316"/>
      <c r="CK85" s="316"/>
      <c r="CL85" s="316"/>
      <c r="CM85" s="316"/>
      <c r="CN85" s="316"/>
      <c r="CO85" s="316"/>
      <c r="CP85" s="316"/>
      <c r="CQ85" s="316"/>
      <c r="CR85" s="316"/>
      <c r="CS85" s="316"/>
      <c r="CT85" s="316"/>
      <c r="CU85" s="316"/>
      <c r="CV85" s="316"/>
      <c r="CW85" s="303" t="s">
        <v>46</v>
      </c>
    </row>
    <row r="86" spans="1:101" s="303" customFormat="1" ht="12" hidden="1" x14ac:dyDescent="0.2">
      <c r="A86" s="468"/>
      <c r="B86" s="420"/>
      <c r="C86" s="304" t="s">
        <v>37</v>
      </c>
      <c r="D86" s="315">
        <f>CW52</f>
        <v>86.153333333333336</v>
      </c>
      <c r="E86" s="316">
        <f>IF(E85=$A$12,D86+($B$12*15),IF(E85=$A$13,D86+($B$13*15),IF(E85=$A$15,IF(D86+($B$15*15)&gt;100,100,D86+($B$15*15)),IF(E85=$A$14,IF(D86+($B$14*15)&gt;100,100,D86+($B$14*15)),IF(E85=$A$16,IF(D86+$B$16*15&gt;100,100,D86+$B$16*15),D86)))))</f>
        <v>86.153333333333336</v>
      </c>
      <c r="F86" s="316">
        <f t="shared" ref="F86:BQ86" si="83">IF(F85=$A$12,E86+($B$12*15),IF(F85=$A$13,E86+($B$13*15),IF(F85=$A$15,IF(E86+($B$15*15)&gt;100,100,E86+($B$15*15)),IF(F85=$A$14,IF(E86+($B$14*15)&gt;100,100,E86+($B$14*15)),IF(F85=$A$16,IF(E86+$B$16*15&gt;100,100,E86+$B$16*15),E86)))))</f>
        <v>86.153333333333336</v>
      </c>
      <c r="G86" s="316">
        <f t="shared" si="83"/>
        <v>86.153333333333336</v>
      </c>
      <c r="H86" s="316">
        <f t="shared" si="83"/>
        <v>86.153333333333336</v>
      </c>
      <c r="I86" s="316">
        <f t="shared" si="83"/>
        <v>84.216666666666669</v>
      </c>
      <c r="J86" s="316">
        <f t="shared" si="83"/>
        <v>82.28</v>
      </c>
      <c r="K86" s="316">
        <f t="shared" si="83"/>
        <v>80.343333333333334</v>
      </c>
      <c r="L86" s="316">
        <f t="shared" si="83"/>
        <v>78.42</v>
      </c>
      <c r="M86" s="316">
        <f t="shared" si="83"/>
        <v>76.49666666666667</v>
      </c>
      <c r="N86" s="316">
        <f t="shared" si="83"/>
        <v>74.573333333333338</v>
      </c>
      <c r="O86" s="316">
        <f t="shared" si="83"/>
        <v>72.63666666666667</v>
      </c>
      <c r="P86" s="316">
        <f t="shared" si="83"/>
        <v>70.7</v>
      </c>
      <c r="Q86" s="316">
        <f t="shared" si="83"/>
        <v>68.763333333333335</v>
      </c>
      <c r="R86" s="316">
        <f t="shared" si="83"/>
        <v>66.84</v>
      </c>
      <c r="S86" s="316">
        <f t="shared" si="83"/>
        <v>64.916666666666671</v>
      </c>
      <c r="T86" s="316">
        <f t="shared" si="83"/>
        <v>62.993333333333339</v>
      </c>
      <c r="U86" s="316">
        <f t="shared" si="83"/>
        <v>61.056666666666672</v>
      </c>
      <c r="V86" s="316">
        <f t="shared" si="83"/>
        <v>59.120000000000005</v>
      </c>
      <c r="W86" s="316">
        <f t="shared" si="83"/>
        <v>57.183333333333337</v>
      </c>
      <c r="X86" s="316">
        <f t="shared" si="83"/>
        <v>55.260000000000005</v>
      </c>
      <c r="Y86" s="316">
        <f t="shared" si="83"/>
        <v>53.336666666666673</v>
      </c>
      <c r="Z86" s="316">
        <f t="shared" si="83"/>
        <v>51.413333333333341</v>
      </c>
      <c r="AA86" s="316">
        <f t="shared" si="83"/>
        <v>49.476666666666674</v>
      </c>
      <c r="AB86" s="316">
        <f t="shared" si="83"/>
        <v>47.540000000000006</v>
      </c>
      <c r="AC86" s="316">
        <f t="shared" si="83"/>
        <v>45.603333333333339</v>
      </c>
      <c r="AD86" s="316">
        <f t="shared" si="83"/>
        <v>43.680000000000007</v>
      </c>
      <c r="AE86" s="316">
        <f t="shared" si="83"/>
        <v>41.756666666666675</v>
      </c>
      <c r="AF86" s="316">
        <f t="shared" si="83"/>
        <v>39.833333333333343</v>
      </c>
      <c r="AG86" s="316">
        <f t="shared" si="83"/>
        <v>37.896666666666675</v>
      </c>
      <c r="AH86" s="316">
        <f t="shared" si="83"/>
        <v>35.960000000000008</v>
      </c>
      <c r="AI86" s="316">
        <f t="shared" si="83"/>
        <v>34.023333333333341</v>
      </c>
      <c r="AJ86" s="316">
        <f t="shared" si="83"/>
        <v>32.100000000000009</v>
      </c>
      <c r="AK86" s="316">
        <f t="shared" si="83"/>
        <v>57.100000000000009</v>
      </c>
      <c r="AL86" s="316">
        <f t="shared" si="83"/>
        <v>82.100000000000009</v>
      </c>
      <c r="AM86" s="316">
        <f t="shared" si="83"/>
        <v>100</v>
      </c>
      <c r="AN86" s="316">
        <f t="shared" si="83"/>
        <v>100</v>
      </c>
      <c r="AO86" s="316">
        <f t="shared" si="83"/>
        <v>98.076666666666668</v>
      </c>
      <c r="AP86" s="316">
        <f t="shared" si="83"/>
        <v>96.153333333333336</v>
      </c>
      <c r="AQ86" s="316">
        <f t="shared" si="83"/>
        <v>94.216666666666669</v>
      </c>
      <c r="AR86" s="316">
        <f t="shared" si="83"/>
        <v>92.28</v>
      </c>
      <c r="AS86" s="316">
        <f t="shared" si="83"/>
        <v>90.343333333333334</v>
      </c>
      <c r="AT86" s="316">
        <f t="shared" si="83"/>
        <v>88.42</v>
      </c>
      <c r="AU86" s="316">
        <f t="shared" si="83"/>
        <v>86.49666666666667</v>
      </c>
      <c r="AV86" s="316">
        <f t="shared" si="83"/>
        <v>84.573333333333338</v>
      </c>
      <c r="AW86" s="316">
        <f t="shared" si="83"/>
        <v>82.63666666666667</v>
      </c>
      <c r="AX86" s="316">
        <f t="shared" si="83"/>
        <v>80.7</v>
      </c>
      <c r="AY86" s="316">
        <f t="shared" si="83"/>
        <v>78.763333333333335</v>
      </c>
      <c r="AZ86" s="316">
        <f t="shared" si="83"/>
        <v>76.84</v>
      </c>
      <c r="BA86" s="316">
        <f t="shared" si="83"/>
        <v>74.916666666666671</v>
      </c>
      <c r="BB86" s="316">
        <f t="shared" si="83"/>
        <v>72.993333333333339</v>
      </c>
      <c r="BC86" s="316">
        <f t="shared" si="83"/>
        <v>71.056666666666672</v>
      </c>
      <c r="BD86" s="316">
        <f t="shared" si="83"/>
        <v>69.12</v>
      </c>
      <c r="BE86" s="316">
        <f t="shared" si="83"/>
        <v>67.183333333333337</v>
      </c>
      <c r="BF86" s="316">
        <f t="shared" si="83"/>
        <v>65.260000000000005</v>
      </c>
      <c r="BG86" s="316">
        <f t="shared" si="83"/>
        <v>63.336666666666673</v>
      </c>
      <c r="BH86" s="316">
        <f t="shared" si="83"/>
        <v>61.413333333333341</v>
      </c>
      <c r="BI86" s="316">
        <f t="shared" si="83"/>
        <v>59.476666666666674</v>
      </c>
      <c r="BJ86" s="316">
        <f t="shared" si="83"/>
        <v>57.540000000000006</v>
      </c>
      <c r="BK86" s="316">
        <f t="shared" si="83"/>
        <v>55.603333333333339</v>
      </c>
      <c r="BL86" s="316">
        <f t="shared" si="83"/>
        <v>53.680000000000007</v>
      </c>
      <c r="BM86" s="316">
        <f t="shared" si="83"/>
        <v>51.756666666666675</v>
      </c>
      <c r="BN86" s="316">
        <f t="shared" si="83"/>
        <v>49.833333333333343</v>
      </c>
      <c r="BO86" s="316">
        <f t="shared" si="83"/>
        <v>47.896666666666675</v>
      </c>
      <c r="BP86" s="316">
        <f t="shared" si="83"/>
        <v>45.960000000000008</v>
      </c>
      <c r="BQ86" s="316">
        <f t="shared" si="83"/>
        <v>44.023333333333341</v>
      </c>
      <c r="BR86" s="316">
        <f t="shared" ref="BR86:CV86" si="84">IF(BR85=$A$12,BQ86+($B$12*15),IF(BR85=$A$13,BQ86+($B$13*15),IF(BR85=$A$15,IF(BQ86+($B$15*15)&gt;100,100,BQ86+($B$15*15)),IF(BR85=$A$14,IF(BQ86+($B$14*15)&gt;100,100,BQ86+($B$14*15)),IF(BR85=$A$16,IF(BQ86+$B$16*15&gt;100,100,BQ86+$B$16*15),BQ86)))))</f>
        <v>42.100000000000009</v>
      </c>
      <c r="BS86" s="316">
        <f t="shared" si="84"/>
        <v>67.100000000000009</v>
      </c>
      <c r="BT86" s="316">
        <f t="shared" si="84"/>
        <v>92.100000000000009</v>
      </c>
      <c r="BU86" s="316">
        <f t="shared" si="84"/>
        <v>100</v>
      </c>
      <c r="BV86" s="316">
        <f t="shared" si="84"/>
        <v>100</v>
      </c>
      <c r="BW86" s="316">
        <f t="shared" si="84"/>
        <v>98.076666666666668</v>
      </c>
      <c r="BX86" s="316">
        <f t="shared" si="84"/>
        <v>96.153333333333336</v>
      </c>
      <c r="BY86" s="316">
        <f t="shared" si="84"/>
        <v>94.216666666666669</v>
      </c>
      <c r="BZ86" s="316">
        <f t="shared" si="84"/>
        <v>92.28</v>
      </c>
      <c r="CA86" s="316">
        <f t="shared" si="84"/>
        <v>90.343333333333334</v>
      </c>
      <c r="CB86" s="316">
        <f t="shared" si="84"/>
        <v>90.343333333333334</v>
      </c>
      <c r="CC86" s="316">
        <f t="shared" si="84"/>
        <v>90.343333333333334</v>
      </c>
      <c r="CD86" s="316">
        <f t="shared" si="84"/>
        <v>90.343333333333334</v>
      </c>
      <c r="CE86" s="316">
        <f t="shared" si="84"/>
        <v>90.343333333333334</v>
      </c>
      <c r="CF86" s="316">
        <f t="shared" si="84"/>
        <v>90.343333333333334</v>
      </c>
      <c r="CG86" s="316">
        <f t="shared" si="84"/>
        <v>90.343333333333334</v>
      </c>
      <c r="CH86" s="316">
        <f t="shared" si="84"/>
        <v>90.343333333333334</v>
      </c>
      <c r="CI86" s="316">
        <f t="shared" si="84"/>
        <v>90.343333333333334</v>
      </c>
      <c r="CJ86" s="316">
        <f t="shared" si="84"/>
        <v>90.343333333333334</v>
      </c>
      <c r="CK86" s="316">
        <f t="shared" si="84"/>
        <v>90.343333333333334</v>
      </c>
      <c r="CL86" s="316">
        <f t="shared" si="84"/>
        <v>90.343333333333334</v>
      </c>
      <c r="CM86" s="316">
        <f t="shared" si="84"/>
        <v>90.343333333333334</v>
      </c>
      <c r="CN86" s="316">
        <f t="shared" si="84"/>
        <v>90.343333333333334</v>
      </c>
      <c r="CO86" s="316">
        <f t="shared" si="84"/>
        <v>90.343333333333334</v>
      </c>
      <c r="CP86" s="316">
        <f t="shared" si="84"/>
        <v>90.343333333333334</v>
      </c>
      <c r="CQ86" s="316">
        <f t="shared" si="84"/>
        <v>90.343333333333334</v>
      </c>
      <c r="CR86" s="316">
        <f t="shared" si="84"/>
        <v>90.343333333333334</v>
      </c>
      <c r="CS86" s="316">
        <f t="shared" si="84"/>
        <v>90.343333333333334</v>
      </c>
      <c r="CT86" s="316">
        <f t="shared" si="84"/>
        <v>90.343333333333334</v>
      </c>
      <c r="CU86" s="316">
        <f t="shared" si="84"/>
        <v>90.343333333333334</v>
      </c>
      <c r="CV86" s="316">
        <f t="shared" si="84"/>
        <v>90.343333333333334</v>
      </c>
      <c r="CW86" s="311">
        <f t="shared" ref="CW86" si="85">CL86-10</f>
        <v>80.343333333333334</v>
      </c>
    </row>
    <row r="87" spans="1:101" s="299" customFormat="1" ht="12" x14ac:dyDescent="0.2">
      <c r="A87" s="468"/>
      <c r="B87" s="419" t="s">
        <v>60</v>
      </c>
      <c r="C87" s="304" t="s">
        <v>44</v>
      </c>
      <c r="D87" s="314" t="s">
        <v>45</v>
      </c>
      <c r="E87" s="316"/>
      <c r="F87" s="316"/>
      <c r="G87" s="316"/>
      <c r="H87" s="316"/>
      <c r="I87" s="316"/>
      <c r="J87" s="316" t="s">
        <v>23</v>
      </c>
      <c r="K87" s="316" t="s">
        <v>23</v>
      </c>
      <c r="L87" s="316" t="s">
        <v>23</v>
      </c>
      <c r="M87" s="316" t="s">
        <v>207</v>
      </c>
      <c r="N87" s="316" t="s">
        <v>207</v>
      </c>
      <c r="O87" s="316" t="s">
        <v>207</v>
      </c>
      <c r="P87" s="316" t="s">
        <v>23</v>
      </c>
      <c r="Q87" s="316" t="s">
        <v>23</v>
      </c>
      <c r="R87" s="316" t="s">
        <v>23</v>
      </c>
      <c r="S87" s="316" t="s">
        <v>207</v>
      </c>
      <c r="T87" s="316" t="s">
        <v>207</v>
      </c>
      <c r="U87" s="316" t="s">
        <v>207</v>
      </c>
      <c r="V87" s="316" t="s">
        <v>23</v>
      </c>
      <c r="W87" s="316" t="s">
        <v>23</v>
      </c>
      <c r="X87" s="316" t="s">
        <v>23</v>
      </c>
      <c r="Y87" s="316" t="s">
        <v>207</v>
      </c>
      <c r="Z87" s="316" t="s">
        <v>207</v>
      </c>
      <c r="AA87" s="316" t="s">
        <v>207</v>
      </c>
      <c r="AB87" s="316" t="s">
        <v>23</v>
      </c>
      <c r="AC87" s="316" t="s">
        <v>23</v>
      </c>
      <c r="AD87" s="316" t="s">
        <v>23</v>
      </c>
      <c r="AE87" s="316" t="s">
        <v>207</v>
      </c>
      <c r="AF87" s="316" t="s">
        <v>207</v>
      </c>
      <c r="AG87" s="316" t="s">
        <v>207</v>
      </c>
      <c r="AH87" s="316" t="s">
        <v>23</v>
      </c>
      <c r="AI87" s="316" t="s">
        <v>23</v>
      </c>
      <c r="AJ87" s="316" t="s">
        <v>23</v>
      </c>
      <c r="AK87" s="316" t="s">
        <v>207</v>
      </c>
      <c r="AL87" s="316" t="s">
        <v>207</v>
      </c>
      <c r="AM87" s="317" t="s">
        <v>13</v>
      </c>
      <c r="AN87" s="317" t="s">
        <v>13</v>
      </c>
      <c r="AO87" s="317" t="s">
        <v>13</v>
      </c>
      <c r="AP87" s="317" t="s">
        <v>13</v>
      </c>
      <c r="AQ87" s="316" t="s">
        <v>207</v>
      </c>
      <c r="AR87" s="316" t="s">
        <v>23</v>
      </c>
      <c r="AS87" s="316" t="s">
        <v>23</v>
      </c>
      <c r="AT87" s="316" t="s">
        <v>23</v>
      </c>
      <c r="AU87" s="316" t="s">
        <v>207</v>
      </c>
      <c r="AV87" s="316" t="s">
        <v>207</v>
      </c>
      <c r="AW87" s="316" t="s">
        <v>207</v>
      </c>
      <c r="AX87" s="316" t="s">
        <v>23</v>
      </c>
      <c r="AY87" s="316" t="s">
        <v>23</v>
      </c>
      <c r="AZ87" s="316" t="s">
        <v>23</v>
      </c>
      <c r="BA87" s="316" t="s">
        <v>207</v>
      </c>
      <c r="BB87" s="316" t="s">
        <v>207</v>
      </c>
      <c r="BC87" s="316" t="s">
        <v>207</v>
      </c>
      <c r="BD87" s="316" t="s">
        <v>23</v>
      </c>
      <c r="BE87" s="316" t="s">
        <v>23</v>
      </c>
      <c r="BF87" s="316" t="s">
        <v>23</v>
      </c>
      <c r="BG87" s="316" t="s">
        <v>207</v>
      </c>
      <c r="BH87" s="316" t="s">
        <v>207</v>
      </c>
      <c r="BI87" s="316" t="s">
        <v>207</v>
      </c>
      <c r="BJ87" s="316" t="s">
        <v>23</v>
      </c>
      <c r="BK87" s="316" t="s">
        <v>23</v>
      </c>
      <c r="BL87" s="316" t="s">
        <v>23</v>
      </c>
      <c r="BM87" s="316" t="s">
        <v>207</v>
      </c>
      <c r="BN87" s="316" t="s">
        <v>207</v>
      </c>
      <c r="BO87" s="316" t="s">
        <v>207</v>
      </c>
      <c r="BP87" s="316" t="s">
        <v>23</v>
      </c>
      <c r="BQ87" s="316" t="s">
        <v>23</v>
      </c>
      <c r="BR87" s="316" t="s">
        <v>23</v>
      </c>
      <c r="BS87" s="316" t="s">
        <v>207</v>
      </c>
      <c r="BT87" s="316" t="s">
        <v>207</v>
      </c>
      <c r="BU87" s="317" t="s">
        <v>13</v>
      </c>
      <c r="BV87" s="317" t="s">
        <v>13</v>
      </c>
      <c r="BW87" s="317" t="s">
        <v>13</v>
      </c>
      <c r="BX87" s="317" t="s">
        <v>13</v>
      </c>
      <c r="BY87" s="316" t="s">
        <v>207</v>
      </c>
      <c r="BZ87" s="316" t="s">
        <v>23</v>
      </c>
      <c r="CA87" s="316" t="s">
        <v>23</v>
      </c>
      <c r="CB87" s="316" t="s">
        <v>23</v>
      </c>
      <c r="CC87" s="316"/>
      <c r="CD87" s="316"/>
      <c r="CE87" s="316"/>
      <c r="CF87" s="316"/>
      <c r="CG87" s="316"/>
      <c r="CH87" s="316"/>
      <c r="CI87" s="316"/>
      <c r="CJ87" s="316"/>
      <c r="CK87" s="316"/>
      <c r="CL87" s="316"/>
      <c r="CM87" s="316"/>
      <c r="CN87" s="316"/>
      <c r="CO87" s="316"/>
      <c r="CP87" s="316"/>
      <c r="CQ87" s="316"/>
      <c r="CR87" s="316"/>
      <c r="CS87" s="316"/>
      <c r="CT87" s="316"/>
      <c r="CU87" s="316"/>
      <c r="CV87" s="316"/>
      <c r="CW87" s="303" t="s">
        <v>46</v>
      </c>
    </row>
    <row r="88" spans="1:101" s="303" customFormat="1" ht="12" hidden="1" x14ac:dyDescent="0.2">
      <c r="A88" s="468"/>
      <c r="B88" s="420"/>
      <c r="C88" s="304" t="s">
        <v>37</v>
      </c>
      <c r="D88" s="315">
        <f>CW54</f>
        <v>62.889999999999972</v>
      </c>
      <c r="E88" s="316">
        <f>IF(E87=$A$12,D88+($B$12*15),IF(E87=$A$13,D88+($B$13*15),IF(E87=$A$15,IF(D88+($B$15*15)&gt;100,100,D88+($B$15*15)),IF(E87=$A$14,IF(D88+($B$14*15)&gt;100,100,D88+($B$14*15)),IF(E87=$A$16,IF(D88+$B$16*15&gt;100,100,D88+$B$16*15),D88)))))</f>
        <v>62.889999999999972</v>
      </c>
      <c r="F88" s="316">
        <f t="shared" ref="F88:BQ88" si="86">IF(F87=$A$12,E88+($B$12*15),IF(F87=$A$13,E88+($B$13*15),IF(F87=$A$15,IF(E88+($B$15*15)&gt;100,100,E88+($B$15*15)),IF(F87=$A$14,IF(E88+($B$14*15)&gt;100,100,E88+($B$14*15)),IF(F87=$A$16,IF(E88+$B$16*15&gt;100,100,E88+$B$16*15),E88)))))</f>
        <v>62.889999999999972</v>
      </c>
      <c r="G88" s="316">
        <f t="shared" si="86"/>
        <v>62.889999999999972</v>
      </c>
      <c r="H88" s="316">
        <f t="shared" si="86"/>
        <v>62.889999999999972</v>
      </c>
      <c r="I88" s="316">
        <f t="shared" si="86"/>
        <v>62.889999999999972</v>
      </c>
      <c r="J88" s="316">
        <f t="shared" si="86"/>
        <v>60.953333333333305</v>
      </c>
      <c r="K88" s="316">
        <f t="shared" si="86"/>
        <v>59.016666666666637</v>
      </c>
      <c r="L88" s="316">
        <f t="shared" si="86"/>
        <v>57.07999999999997</v>
      </c>
      <c r="M88" s="316">
        <f t="shared" si="86"/>
        <v>55.156666666666638</v>
      </c>
      <c r="N88" s="316">
        <f t="shared" si="86"/>
        <v>53.233333333333306</v>
      </c>
      <c r="O88" s="316">
        <f t="shared" si="86"/>
        <v>51.309999999999974</v>
      </c>
      <c r="P88" s="316">
        <f t="shared" si="86"/>
        <v>49.373333333333306</v>
      </c>
      <c r="Q88" s="316">
        <f t="shared" si="86"/>
        <v>47.436666666666639</v>
      </c>
      <c r="R88" s="316">
        <f t="shared" si="86"/>
        <v>45.499999999999972</v>
      </c>
      <c r="S88" s="316">
        <f t="shared" si="86"/>
        <v>43.57666666666664</v>
      </c>
      <c r="T88" s="316">
        <f t="shared" si="86"/>
        <v>41.653333333333308</v>
      </c>
      <c r="U88" s="316">
        <f t="shared" si="86"/>
        <v>39.729999999999976</v>
      </c>
      <c r="V88" s="316">
        <f t="shared" si="86"/>
        <v>37.793333333333308</v>
      </c>
      <c r="W88" s="316">
        <f t="shared" si="86"/>
        <v>35.856666666666641</v>
      </c>
      <c r="X88" s="316">
        <f t="shared" si="86"/>
        <v>33.919999999999973</v>
      </c>
      <c r="Y88" s="316">
        <f t="shared" si="86"/>
        <v>31.996666666666641</v>
      </c>
      <c r="Z88" s="316">
        <f t="shared" si="86"/>
        <v>30.073333333333309</v>
      </c>
      <c r="AA88" s="316">
        <f t="shared" si="86"/>
        <v>28.149999999999977</v>
      </c>
      <c r="AB88" s="316">
        <f t="shared" si="86"/>
        <v>26.21333333333331</v>
      </c>
      <c r="AC88" s="316">
        <f t="shared" si="86"/>
        <v>24.276666666666642</v>
      </c>
      <c r="AD88" s="316">
        <f t="shared" si="86"/>
        <v>22.339999999999975</v>
      </c>
      <c r="AE88" s="316">
        <f t="shared" si="86"/>
        <v>20.416666666666643</v>
      </c>
      <c r="AF88" s="316">
        <f t="shared" si="86"/>
        <v>18.493333333333311</v>
      </c>
      <c r="AG88" s="316">
        <f t="shared" si="86"/>
        <v>16.569999999999979</v>
      </c>
      <c r="AH88" s="316">
        <f t="shared" si="86"/>
        <v>14.633333333333313</v>
      </c>
      <c r="AI88" s="316">
        <f t="shared" si="86"/>
        <v>12.696666666666648</v>
      </c>
      <c r="AJ88" s="316">
        <f t="shared" si="86"/>
        <v>10.759999999999982</v>
      </c>
      <c r="AK88" s="316">
        <f t="shared" si="86"/>
        <v>8.8366666666666482</v>
      </c>
      <c r="AL88" s="316">
        <f t="shared" si="86"/>
        <v>6.9133333333333153</v>
      </c>
      <c r="AM88" s="316">
        <f t="shared" si="86"/>
        <v>21.913333333333316</v>
      </c>
      <c r="AN88" s="316">
        <f t="shared" si="86"/>
        <v>36.913333333333313</v>
      </c>
      <c r="AO88" s="316">
        <f t="shared" si="86"/>
        <v>51.913333333333313</v>
      </c>
      <c r="AP88" s="316">
        <f t="shared" si="86"/>
        <v>66.913333333333313</v>
      </c>
      <c r="AQ88" s="316">
        <f t="shared" si="86"/>
        <v>64.989999999999981</v>
      </c>
      <c r="AR88" s="316">
        <f t="shared" si="86"/>
        <v>63.053333333333313</v>
      </c>
      <c r="AS88" s="316">
        <f t="shared" si="86"/>
        <v>61.116666666666646</v>
      </c>
      <c r="AT88" s="316">
        <f t="shared" si="86"/>
        <v>59.179999999999978</v>
      </c>
      <c r="AU88" s="316">
        <f t="shared" si="86"/>
        <v>57.256666666666646</v>
      </c>
      <c r="AV88" s="316">
        <f t="shared" si="86"/>
        <v>55.333333333333314</v>
      </c>
      <c r="AW88" s="316">
        <f t="shared" si="86"/>
        <v>53.409999999999982</v>
      </c>
      <c r="AX88" s="316">
        <f t="shared" si="86"/>
        <v>51.473333333333315</v>
      </c>
      <c r="AY88" s="316">
        <f t="shared" si="86"/>
        <v>49.536666666666648</v>
      </c>
      <c r="AZ88" s="316">
        <f t="shared" si="86"/>
        <v>47.59999999999998</v>
      </c>
      <c r="BA88" s="316">
        <f t="shared" si="86"/>
        <v>45.676666666666648</v>
      </c>
      <c r="BB88" s="316">
        <f t="shared" si="86"/>
        <v>43.753333333333316</v>
      </c>
      <c r="BC88" s="316">
        <f t="shared" si="86"/>
        <v>41.829999999999984</v>
      </c>
      <c r="BD88" s="316">
        <f t="shared" si="86"/>
        <v>39.893333333333317</v>
      </c>
      <c r="BE88" s="316">
        <f t="shared" si="86"/>
        <v>37.956666666666649</v>
      </c>
      <c r="BF88" s="316">
        <f t="shared" si="86"/>
        <v>36.019999999999982</v>
      </c>
      <c r="BG88" s="316">
        <f t="shared" si="86"/>
        <v>34.09666666666665</v>
      </c>
      <c r="BH88" s="316">
        <f t="shared" si="86"/>
        <v>32.173333333333318</v>
      </c>
      <c r="BI88" s="316">
        <f t="shared" si="86"/>
        <v>30.249999999999986</v>
      </c>
      <c r="BJ88" s="316">
        <f t="shared" si="86"/>
        <v>28.313333333333318</v>
      </c>
      <c r="BK88" s="316">
        <f t="shared" si="86"/>
        <v>26.376666666666651</v>
      </c>
      <c r="BL88" s="316">
        <f t="shared" si="86"/>
        <v>24.439999999999984</v>
      </c>
      <c r="BM88" s="316">
        <f t="shared" si="86"/>
        <v>22.516666666666652</v>
      </c>
      <c r="BN88" s="316">
        <f t="shared" si="86"/>
        <v>20.59333333333332</v>
      </c>
      <c r="BO88" s="316">
        <f t="shared" si="86"/>
        <v>18.669999999999987</v>
      </c>
      <c r="BP88" s="316">
        <f t="shared" si="86"/>
        <v>16.73333333333332</v>
      </c>
      <c r="BQ88" s="316">
        <f t="shared" si="86"/>
        <v>14.796666666666654</v>
      </c>
      <c r="BR88" s="316">
        <f t="shared" ref="BR88:CV88" si="87">IF(BR87=$A$12,BQ88+($B$12*15),IF(BR87=$A$13,BQ88+($B$13*15),IF(BR87=$A$15,IF(BQ88+($B$15*15)&gt;100,100,BQ88+($B$15*15)),IF(BR87=$A$14,IF(BQ88+($B$14*15)&gt;100,100,BQ88+($B$14*15)),IF(BR87=$A$16,IF(BQ88+$B$16*15&gt;100,100,BQ88+$B$16*15),BQ88)))))</f>
        <v>12.859999999999989</v>
      </c>
      <c r="BS88" s="316">
        <f t="shared" si="87"/>
        <v>10.936666666666655</v>
      </c>
      <c r="BT88" s="316">
        <f t="shared" si="87"/>
        <v>9.0133333333333212</v>
      </c>
      <c r="BU88" s="316">
        <f t="shared" si="87"/>
        <v>24.013333333333321</v>
      </c>
      <c r="BV88" s="316">
        <f t="shared" si="87"/>
        <v>39.013333333333321</v>
      </c>
      <c r="BW88" s="316">
        <f t="shared" si="87"/>
        <v>54.013333333333321</v>
      </c>
      <c r="BX88" s="316">
        <f t="shared" si="87"/>
        <v>69.013333333333321</v>
      </c>
      <c r="BY88" s="316">
        <f t="shared" si="87"/>
        <v>67.089999999999989</v>
      </c>
      <c r="BZ88" s="316">
        <f t="shared" si="87"/>
        <v>65.153333333333322</v>
      </c>
      <c r="CA88" s="316">
        <f t="shared" si="87"/>
        <v>63.216666666666654</v>
      </c>
      <c r="CB88" s="316">
        <f t="shared" si="87"/>
        <v>61.279999999999987</v>
      </c>
      <c r="CC88" s="316">
        <f t="shared" si="87"/>
        <v>61.279999999999987</v>
      </c>
      <c r="CD88" s="316">
        <f t="shared" si="87"/>
        <v>61.279999999999987</v>
      </c>
      <c r="CE88" s="316">
        <f t="shared" si="87"/>
        <v>61.279999999999987</v>
      </c>
      <c r="CF88" s="316">
        <f t="shared" si="87"/>
        <v>61.279999999999987</v>
      </c>
      <c r="CG88" s="316">
        <f t="shared" si="87"/>
        <v>61.279999999999987</v>
      </c>
      <c r="CH88" s="316">
        <f t="shared" si="87"/>
        <v>61.279999999999987</v>
      </c>
      <c r="CI88" s="316">
        <f t="shared" si="87"/>
        <v>61.279999999999987</v>
      </c>
      <c r="CJ88" s="316">
        <f t="shared" si="87"/>
        <v>61.279999999999987</v>
      </c>
      <c r="CK88" s="316">
        <f t="shared" si="87"/>
        <v>61.279999999999987</v>
      </c>
      <c r="CL88" s="316">
        <f t="shared" si="87"/>
        <v>61.279999999999987</v>
      </c>
      <c r="CM88" s="316">
        <f t="shared" si="87"/>
        <v>61.279999999999987</v>
      </c>
      <c r="CN88" s="316">
        <f t="shared" si="87"/>
        <v>61.279999999999987</v>
      </c>
      <c r="CO88" s="316">
        <f t="shared" si="87"/>
        <v>61.279999999999987</v>
      </c>
      <c r="CP88" s="316">
        <f t="shared" si="87"/>
        <v>61.279999999999987</v>
      </c>
      <c r="CQ88" s="316">
        <f t="shared" si="87"/>
        <v>61.279999999999987</v>
      </c>
      <c r="CR88" s="316">
        <f t="shared" si="87"/>
        <v>61.279999999999987</v>
      </c>
      <c r="CS88" s="316">
        <f t="shared" si="87"/>
        <v>61.279999999999987</v>
      </c>
      <c r="CT88" s="316">
        <f t="shared" si="87"/>
        <v>61.279999999999987</v>
      </c>
      <c r="CU88" s="316">
        <f t="shared" si="87"/>
        <v>61.279999999999987</v>
      </c>
      <c r="CV88" s="316">
        <f t="shared" si="87"/>
        <v>61.279999999999987</v>
      </c>
      <c r="CW88" s="311">
        <f t="shared" ref="CW88" si="88">CL88-10</f>
        <v>51.279999999999987</v>
      </c>
    </row>
    <row r="89" spans="1:101" ht="15" customHeight="1" x14ac:dyDescent="0.25">
      <c r="A89" s="401" t="s">
        <v>61</v>
      </c>
      <c r="B89" s="401"/>
      <c r="C89" s="401"/>
      <c r="D89" s="402"/>
      <c r="E89" s="281">
        <f t="shared" ref="E89:BP89" si="89">COUNTIF(E$31:E$54,"Go")</f>
        <v>1</v>
      </c>
      <c r="F89" s="281">
        <f t="shared" si="89"/>
        <v>2</v>
      </c>
      <c r="G89" s="281">
        <f t="shared" si="89"/>
        <v>3</v>
      </c>
      <c r="H89" s="281">
        <f t="shared" si="89"/>
        <v>3</v>
      </c>
      <c r="I89" s="281">
        <f t="shared" si="89"/>
        <v>3</v>
      </c>
      <c r="J89" s="281">
        <f t="shared" si="89"/>
        <v>4</v>
      </c>
      <c r="K89" s="281">
        <f t="shared" si="89"/>
        <v>5</v>
      </c>
      <c r="L89" s="281">
        <f t="shared" si="89"/>
        <v>5</v>
      </c>
      <c r="M89" s="281">
        <f t="shared" si="89"/>
        <v>5</v>
      </c>
      <c r="N89" s="281">
        <f t="shared" si="89"/>
        <v>6</v>
      </c>
      <c r="O89" s="281">
        <f t="shared" si="89"/>
        <v>7</v>
      </c>
      <c r="P89" s="281">
        <f t="shared" si="89"/>
        <v>7</v>
      </c>
      <c r="Q89" s="281">
        <f t="shared" si="89"/>
        <v>7</v>
      </c>
      <c r="R89" s="281">
        <f t="shared" si="89"/>
        <v>8</v>
      </c>
      <c r="S89" s="281">
        <f t="shared" si="89"/>
        <v>9</v>
      </c>
      <c r="T89" s="281">
        <f t="shared" si="89"/>
        <v>9</v>
      </c>
      <c r="U89" s="281">
        <f t="shared" si="89"/>
        <v>9</v>
      </c>
      <c r="V89" s="281">
        <f t="shared" si="89"/>
        <v>9</v>
      </c>
      <c r="W89" s="281">
        <f t="shared" si="89"/>
        <v>9</v>
      </c>
      <c r="X89" s="281">
        <f t="shared" si="89"/>
        <v>9</v>
      </c>
      <c r="Y89" s="281">
        <f t="shared" si="89"/>
        <v>9</v>
      </c>
      <c r="Z89" s="281">
        <f t="shared" si="89"/>
        <v>9</v>
      </c>
      <c r="AA89" s="281">
        <f t="shared" si="89"/>
        <v>9</v>
      </c>
      <c r="AB89" s="281">
        <f t="shared" si="89"/>
        <v>8</v>
      </c>
      <c r="AC89" s="281">
        <f t="shared" si="89"/>
        <v>7</v>
      </c>
      <c r="AD89" s="281">
        <f t="shared" si="89"/>
        <v>7</v>
      </c>
      <c r="AE89" s="281">
        <f t="shared" si="89"/>
        <v>7</v>
      </c>
      <c r="AF89" s="281">
        <f t="shared" si="89"/>
        <v>7</v>
      </c>
      <c r="AG89" s="281">
        <f t="shared" si="89"/>
        <v>7</v>
      </c>
      <c r="AH89" s="281">
        <f t="shared" si="89"/>
        <v>7</v>
      </c>
      <c r="AI89" s="281">
        <f t="shared" si="89"/>
        <v>7</v>
      </c>
      <c r="AJ89" s="281">
        <f t="shared" si="89"/>
        <v>7</v>
      </c>
      <c r="AK89" s="281">
        <f t="shared" si="89"/>
        <v>7</v>
      </c>
      <c r="AL89" s="281">
        <f t="shared" si="89"/>
        <v>7</v>
      </c>
      <c r="AM89" s="281">
        <f t="shared" si="89"/>
        <v>7</v>
      </c>
      <c r="AN89" s="281">
        <f t="shared" si="89"/>
        <v>7</v>
      </c>
      <c r="AO89" s="281">
        <f t="shared" si="89"/>
        <v>7</v>
      </c>
      <c r="AP89" s="281">
        <f t="shared" si="89"/>
        <v>7</v>
      </c>
      <c r="AQ89" s="281">
        <f t="shared" si="89"/>
        <v>7</v>
      </c>
      <c r="AR89" s="281">
        <f t="shared" si="89"/>
        <v>7</v>
      </c>
      <c r="AS89" s="281">
        <f t="shared" si="89"/>
        <v>7</v>
      </c>
      <c r="AT89" s="281">
        <f t="shared" si="89"/>
        <v>7</v>
      </c>
      <c r="AU89" s="281">
        <f t="shared" si="89"/>
        <v>7</v>
      </c>
      <c r="AV89" s="281">
        <f t="shared" si="89"/>
        <v>7</v>
      </c>
      <c r="AW89" s="281">
        <f t="shared" si="89"/>
        <v>7</v>
      </c>
      <c r="AX89" s="281">
        <f t="shared" si="89"/>
        <v>7</v>
      </c>
      <c r="AY89" s="281">
        <f t="shared" si="89"/>
        <v>7</v>
      </c>
      <c r="AZ89" s="281">
        <f t="shared" si="89"/>
        <v>7</v>
      </c>
      <c r="BA89" s="281">
        <f t="shared" si="89"/>
        <v>7</v>
      </c>
      <c r="BB89" s="281">
        <f t="shared" si="89"/>
        <v>5</v>
      </c>
      <c r="BC89" s="281">
        <f t="shared" si="89"/>
        <v>5</v>
      </c>
      <c r="BD89" s="281">
        <f t="shared" si="89"/>
        <v>5</v>
      </c>
      <c r="BE89" s="281">
        <f t="shared" si="89"/>
        <v>5</v>
      </c>
      <c r="BF89" s="281">
        <f t="shared" si="89"/>
        <v>4</v>
      </c>
      <c r="BG89" s="281">
        <f t="shared" si="89"/>
        <v>4</v>
      </c>
      <c r="BH89" s="281">
        <f t="shared" si="89"/>
        <v>3</v>
      </c>
      <c r="BI89" s="281">
        <f t="shared" si="89"/>
        <v>3</v>
      </c>
      <c r="BJ89" s="281">
        <f t="shared" si="89"/>
        <v>3</v>
      </c>
      <c r="BK89" s="281">
        <f t="shared" si="89"/>
        <v>3</v>
      </c>
      <c r="BL89" s="281">
        <f t="shared" si="89"/>
        <v>3</v>
      </c>
      <c r="BM89" s="281">
        <f t="shared" si="89"/>
        <v>3</v>
      </c>
      <c r="BN89" s="281">
        <f t="shared" si="89"/>
        <v>3</v>
      </c>
      <c r="BO89" s="281">
        <f t="shared" si="89"/>
        <v>3</v>
      </c>
      <c r="BP89" s="281">
        <f t="shared" si="89"/>
        <v>3</v>
      </c>
      <c r="BQ89" s="281">
        <f t="shared" ref="BQ89:CV89" si="90">COUNTIF(BQ$31:BQ$54,"Go")</f>
        <v>3</v>
      </c>
      <c r="BR89" s="281">
        <f t="shared" si="90"/>
        <v>3</v>
      </c>
      <c r="BS89" s="281">
        <f t="shared" si="90"/>
        <v>3</v>
      </c>
      <c r="BT89" s="281">
        <f t="shared" si="90"/>
        <v>3</v>
      </c>
      <c r="BU89" s="281">
        <f t="shared" si="90"/>
        <v>3</v>
      </c>
      <c r="BV89" s="281">
        <f t="shared" si="90"/>
        <v>3</v>
      </c>
      <c r="BW89" s="281">
        <f t="shared" si="90"/>
        <v>3</v>
      </c>
      <c r="BX89" s="281">
        <f t="shared" si="90"/>
        <v>3</v>
      </c>
      <c r="BY89" s="281">
        <f t="shared" si="90"/>
        <v>3</v>
      </c>
      <c r="BZ89" s="281">
        <f t="shared" si="90"/>
        <v>3</v>
      </c>
      <c r="CA89" s="281">
        <f t="shared" si="90"/>
        <v>2</v>
      </c>
      <c r="CB89" s="281">
        <f t="shared" si="90"/>
        <v>1</v>
      </c>
      <c r="CC89" s="281">
        <f t="shared" si="90"/>
        <v>0</v>
      </c>
      <c r="CD89" s="281">
        <f t="shared" si="90"/>
        <v>0</v>
      </c>
      <c r="CE89" s="281">
        <f t="shared" si="90"/>
        <v>0</v>
      </c>
      <c r="CF89" s="281">
        <f t="shared" si="90"/>
        <v>0</v>
      </c>
      <c r="CG89" s="281">
        <f t="shared" si="90"/>
        <v>0</v>
      </c>
      <c r="CH89" s="281">
        <f t="shared" si="90"/>
        <v>0</v>
      </c>
      <c r="CI89" s="281">
        <f t="shared" si="90"/>
        <v>0</v>
      </c>
      <c r="CJ89" s="281">
        <f t="shared" si="90"/>
        <v>0</v>
      </c>
      <c r="CK89" s="281">
        <f t="shared" si="90"/>
        <v>0</v>
      </c>
      <c r="CL89" s="281">
        <f t="shared" si="90"/>
        <v>0</v>
      </c>
      <c r="CM89" s="281">
        <f t="shared" si="90"/>
        <v>0</v>
      </c>
      <c r="CN89" s="281">
        <f t="shared" si="90"/>
        <v>0</v>
      </c>
      <c r="CO89" s="281">
        <f t="shared" si="90"/>
        <v>0</v>
      </c>
      <c r="CP89" s="281">
        <f t="shared" si="90"/>
        <v>0</v>
      </c>
      <c r="CQ89" s="281">
        <f t="shared" si="90"/>
        <v>0</v>
      </c>
      <c r="CR89" s="281">
        <f t="shared" si="90"/>
        <v>0</v>
      </c>
      <c r="CS89" s="281">
        <f t="shared" si="90"/>
        <v>0</v>
      </c>
      <c r="CT89" s="281">
        <f t="shared" si="90"/>
        <v>0</v>
      </c>
      <c r="CU89" s="281">
        <f t="shared" si="90"/>
        <v>0</v>
      </c>
      <c r="CV89" s="281">
        <f t="shared" si="90"/>
        <v>0</v>
      </c>
      <c r="CW89" s="403"/>
    </row>
    <row r="90" spans="1:101" x14ac:dyDescent="0.25">
      <c r="A90" s="401" t="s">
        <v>209</v>
      </c>
      <c r="B90" s="401"/>
      <c r="C90" s="401"/>
      <c r="D90" s="401"/>
      <c r="E90" s="291">
        <f t="shared" ref="E90:BP90" si="91">COUNTIF(E65:E88,"EleX")</f>
        <v>1</v>
      </c>
      <c r="F90" s="291">
        <f t="shared" si="91"/>
        <v>1</v>
      </c>
      <c r="G90" s="291">
        <f t="shared" si="91"/>
        <v>1</v>
      </c>
      <c r="H90" s="291">
        <f t="shared" si="91"/>
        <v>1</v>
      </c>
      <c r="I90" s="291">
        <f t="shared" si="91"/>
        <v>1</v>
      </c>
      <c r="J90" s="291">
        <f t="shared" si="91"/>
        <v>1</v>
      </c>
      <c r="K90" s="291">
        <f t="shared" si="91"/>
        <v>1</v>
      </c>
      <c r="L90" s="291">
        <f t="shared" si="91"/>
        <v>1</v>
      </c>
      <c r="M90" s="291">
        <f t="shared" si="91"/>
        <v>1</v>
      </c>
      <c r="N90" s="291">
        <f t="shared" si="91"/>
        <v>1</v>
      </c>
      <c r="O90" s="291">
        <f t="shared" si="91"/>
        <v>1</v>
      </c>
      <c r="P90" s="291">
        <f t="shared" si="91"/>
        <v>1</v>
      </c>
      <c r="Q90" s="291">
        <f t="shared" si="91"/>
        <v>0</v>
      </c>
      <c r="R90" s="291">
        <f t="shared" si="91"/>
        <v>0</v>
      </c>
      <c r="S90" s="291">
        <f t="shared" si="91"/>
        <v>0</v>
      </c>
      <c r="T90" s="291">
        <f t="shared" si="91"/>
        <v>0</v>
      </c>
      <c r="U90" s="291">
        <f t="shared" si="91"/>
        <v>0</v>
      </c>
      <c r="V90" s="291">
        <f t="shared" si="91"/>
        <v>0</v>
      </c>
      <c r="W90" s="291">
        <f t="shared" si="91"/>
        <v>0</v>
      </c>
      <c r="X90" s="291">
        <f t="shared" si="91"/>
        <v>0</v>
      </c>
      <c r="Y90" s="291">
        <f t="shared" si="91"/>
        <v>0</v>
      </c>
      <c r="Z90" s="291">
        <f t="shared" si="91"/>
        <v>0</v>
      </c>
      <c r="AA90" s="291">
        <f t="shared" si="91"/>
        <v>0</v>
      </c>
      <c r="AB90" s="291">
        <f t="shared" si="91"/>
        <v>0</v>
      </c>
      <c r="AC90" s="291">
        <f t="shared" si="91"/>
        <v>1</v>
      </c>
      <c r="AD90" s="291">
        <f t="shared" si="91"/>
        <v>1</v>
      </c>
      <c r="AE90" s="291">
        <f t="shared" si="91"/>
        <v>1</v>
      </c>
      <c r="AF90" s="291">
        <f t="shared" si="91"/>
        <v>1</v>
      </c>
      <c r="AG90" s="291">
        <f t="shared" si="91"/>
        <v>1</v>
      </c>
      <c r="AH90" s="291">
        <f t="shared" si="91"/>
        <v>1</v>
      </c>
      <c r="AI90" s="291">
        <f t="shared" si="91"/>
        <v>1</v>
      </c>
      <c r="AJ90" s="291">
        <f t="shared" si="91"/>
        <v>1</v>
      </c>
      <c r="AK90" s="291">
        <f t="shared" si="91"/>
        <v>1</v>
      </c>
      <c r="AL90" s="291">
        <f t="shared" si="91"/>
        <v>1</v>
      </c>
      <c r="AM90" s="291">
        <f t="shared" si="91"/>
        <v>1</v>
      </c>
      <c r="AN90" s="291">
        <f t="shared" si="91"/>
        <v>1</v>
      </c>
      <c r="AO90" s="291">
        <f t="shared" si="91"/>
        <v>1</v>
      </c>
      <c r="AP90" s="291">
        <f t="shared" si="91"/>
        <v>1</v>
      </c>
      <c r="AQ90" s="291">
        <f t="shared" si="91"/>
        <v>1</v>
      </c>
      <c r="AR90" s="291">
        <f t="shared" si="91"/>
        <v>1</v>
      </c>
      <c r="AS90" s="291">
        <f t="shared" si="91"/>
        <v>0</v>
      </c>
      <c r="AT90" s="291">
        <f t="shared" si="91"/>
        <v>0</v>
      </c>
      <c r="AU90" s="291">
        <f t="shared" si="91"/>
        <v>0</v>
      </c>
      <c r="AV90" s="291">
        <f t="shared" si="91"/>
        <v>0</v>
      </c>
      <c r="AW90" s="291">
        <f t="shared" si="91"/>
        <v>0</v>
      </c>
      <c r="AX90" s="291">
        <f t="shared" si="91"/>
        <v>0</v>
      </c>
      <c r="AY90" s="291">
        <f t="shared" si="91"/>
        <v>0</v>
      </c>
      <c r="AZ90" s="291">
        <f t="shared" si="91"/>
        <v>0</v>
      </c>
      <c r="BA90" s="291">
        <f t="shared" si="91"/>
        <v>0</v>
      </c>
      <c r="BB90" s="291">
        <f t="shared" si="91"/>
        <v>0</v>
      </c>
      <c r="BC90" s="291">
        <f t="shared" si="91"/>
        <v>1</v>
      </c>
      <c r="BD90" s="291">
        <f t="shared" si="91"/>
        <v>1</v>
      </c>
      <c r="BE90" s="291">
        <f t="shared" si="91"/>
        <v>1</v>
      </c>
      <c r="BF90" s="291">
        <f t="shared" si="91"/>
        <v>1</v>
      </c>
      <c r="BG90" s="291">
        <f t="shared" si="91"/>
        <v>1</v>
      </c>
      <c r="BH90" s="291">
        <f t="shared" si="91"/>
        <v>1</v>
      </c>
      <c r="BI90" s="291">
        <f t="shared" si="91"/>
        <v>1</v>
      </c>
      <c r="BJ90" s="291">
        <f t="shared" si="91"/>
        <v>1</v>
      </c>
      <c r="BK90" s="291">
        <f t="shared" si="91"/>
        <v>1</v>
      </c>
      <c r="BL90" s="291">
        <f t="shared" si="91"/>
        <v>1</v>
      </c>
      <c r="BM90" s="291">
        <f t="shared" si="91"/>
        <v>1</v>
      </c>
      <c r="BN90" s="291">
        <f t="shared" si="91"/>
        <v>1</v>
      </c>
      <c r="BO90" s="291">
        <f t="shared" si="91"/>
        <v>1</v>
      </c>
      <c r="BP90" s="291">
        <f t="shared" si="91"/>
        <v>1</v>
      </c>
      <c r="BQ90" s="291">
        <f t="shared" ref="BQ90:CV90" si="92">COUNTIF(BQ65:BQ88,"EleX")</f>
        <v>1</v>
      </c>
      <c r="BR90" s="291">
        <f t="shared" si="92"/>
        <v>1</v>
      </c>
      <c r="BS90" s="291">
        <f t="shared" si="92"/>
        <v>1</v>
      </c>
      <c r="BT90" s="291">
        <f t="shared" si="92"/>
        <v>1</v>
      </c>
      <c r="BU90" s="291">
        <f t="shared" si="92"/>
        <v>1</v>
      </c>
      <c r="BV90" s="291">
        <f t="shared" si="92"/>
        <v>1</v>
      </c>
      <c r="BW90" s="291">
        <f t="shared" si="92"/>
        <v>1</v>
      </c>
      <c r="BX90" s="291">
        <f t="shared" si="92"/>
        <v>1</v>
      </c>
      <c r="BY90" s="291">
        <f t="shared" si="92"/>
        <v>1</v>
      </c>
      <c r="BZ90" s="291">
        <f t="shared" si="92"/>
        <v>1</v>
      </c>
      <c r="CA90" s="291">
        <f t="shared" si="92"/>
        <v>0</v>
      </c>
      <c r="CB90" s="291">
        <f t="shared" si="92"/>
        <v>0</v>
      </c>
      <c r="CC90" s="291">
        <f t="shared" si="92"/>
        <v>0</v>
      </c>
      <c r="CD90" s="291">
        <f t="shared" si="92"/>
        <v>0</v>
      </c>
      <c r="CE90" s="291">
        <f t="shared" si="92"/>
        <v>0</v>
      </c>
      <c r="CF90" s="291">
        <f t="shared" si="92"/>
        <v>0</v>
      </c>
      <c r="CG90" s="291">
        <f t="shared" si="92"/>
        <v>0</v>
      </c>
      <c r="CH90" s="291">
        <f t="shared" si="92"/>
        <v>0</v>
      </c>
      <c r="CI90" s="291">
        <f t="shared" si="92"/>
        <v>0</v>
      </c>
      <c r="CJ90" s="291">
        <f t="shared" si="92"/>
        <v>0</v>
      </c>
      <c r="CK90" s="291">
        <f t="shared" si="92"/>
        <v>0</v>
      </c>
      <c r="CL90" s="291">
        <f t="shared" si="92"/>
        <v>0</v>
      </c>
      <c r="CM90" s="291">
        <f t="shared" si="92"/>
        <v>0</v>
      </c>
      <c r="CN90" s="291">
        <f t="shared" si="92"/>
        <v>0</v>
      </c>
      <c r="CO90" s="291">
        <f t="shared" si="92"/>
        <v>0</v>
      </c>
      <c r="CP90" s="291">
        <f t="shared" si="92"/>
        <v>0</v>
      </c>
      <c r="CQ90" s="291">
        <f t="shared" si="92"/>
        <v>0</v>
      </c>
      <c r="CR90" s="291">
        <f t="shared" si="92"/>
        <v>0</v>
      </c>
      <c r="CS90" s="291">
        <f t="shared" si="92"/>
        <v>0</v>
      </c>
      <c r="CT90" s="291">
        <f t="shared" si="92"/>
        <v>0</v>
      </c>
      <c r="CU90" s="291">
        <f t="shared" si="92"/>
        <v>0</v>
      </c>
      <c r="CV90" s="291">
        <f t="shared" si="92"/>
        <v>0</v>
      </c>
      <c r="CW90" s="403"/>
    </row>
    <row r="91" spans="1:101" x14ac:dyDescent="0.25">
      <c r="A91" s="405" t="s">
        <v>63</v>
      </c>
      <c r="B91" s="405"/>
      <c r="C91" s="405"/>
      <c r="D91" s="405"/>
      <c r="E91" s="292">
        <f t="shared" ref="E91:BP91" si="93">COUNTIF(E65:E88,"PEA")</f>
        <v>1</v>
      </c>
      <c r="F91" s="292">
        <f t="shared" si="93"/>
        <v>1</v>
      </c>
      <c r="G91" s="292">
        <f t="shared" si="93"/>
        <v>1</v>
      </c>
      <c r="H91" s="292">
        <f t="shared" si="93"/>
        <v>1</v>
      </c>
      <c r="I91" s="292">
        <f t="shared" si="93"/>
        <v>1</v>
      </c>
      <c r="J91" s="292">
        <f t="shared" si="93"/>
        <v>1</v>
      </c>
      <c r="K91" s="292">
        <f t="shared" si="93"/>
        <v>1</v>
      </c>
      <c r="L91" s="292">
        <f t="shared" si="93"/>
        <v>1</v>
      </c>
      <c r="M91" s="292">
        <f t="shared" si="93"/>
        <v>1</v>
      </c>
      <c r="N91" s="292">
        <f t="shared" si="93"/>
        <v>1</v>
      </c>
      <c r="O91" s="292">
        <f t="shared" si="93"/>
        <v>1</v>
      </c>
      <c r="P91" s="292">
        <f t="shared" si="93"/>
        <v>1</v>
      </c>
      <c r="Q91" s="292">
        <f t="shared" si="93"/>
        <v>0</v>
      </c>
      <c r="R91" s="292">
        <f t="shared" si="93"/>
        <v>0</v>
      </c>
      <c r="S91" s="292">
        <f t="shared" si="93"/>
        <v>0</v>
      </c>
      <c r="T91" s="292">
        <f t="shared" si="93"/>
        <v>0</v>
      </c>
      <c r="U91" s="292">
        <f t="shared" si="93"/>
        <v>0</v>
      </c>
      <c r="V91" s="292">
        <f t="shared" si="93"/>
        <v>0</v>
      </c>
      <c r="W91" s="292">
        <f t="shared" si="93"/>
        <v>0</v>
      </c>
      <c r="X91" s="292">
        <f t="shared" si="93"/>
        <v>0</v>
      </c>
      <c r="Y91" s="292">
        <f t="shared" si="93"/>
        <v>0</v>
      </c>
      <c r="Z91" s="292">
        <f t="shared" si="93"/>
        <v>0</v>
      </c>
      <c r="AA91" s="292">
        <f t="shared" si="93"/>
        <v>0</v>
      </c>
      <c r="AB91" s="292">
        <f t="shared" si="93"/>
        <v>0</v>
      </c>
      <c r="AC91" s="292">
        <f t="shared" si="93"/>
        <v>0</v>
      </c>
      <c r="AD91" s="292">
        <f t="shared" si="93"/>
        <v>0</v>
      </c>
      <c r="AE91" s="292">
        <f t="shared" si="93"/>
        <v>1</v>
      </c>
      <c r="AF91" s="292">
        <f t="shared" si="93"/>
        <v>1</v>
      </c>
      <c r="AG91" s="292">
        <f t="shared" si="93"/>
        <v>1</v>
      </c>
      <c r="AH91" s="292">
        <f t="shared" si="93"/>
        <v>1</v>
      </c>
      <c r="AI91" s="292">
        <f t="shared" si="93"/>
        <v>1</v>
      </c>
      <c r="AJ91" s="292">
        <f t="shared" si="93"/>
        <v>1</v>
      </c>
      <c r="AK91" s="292">
        <f t="shared" si="93"/>
        <v>1</v>
      </c>
      <c r="AL91" s="292">
        <f t="shared" si="93"/>
        <v>1</v>
      </c>
      <c r="AM91" s="292">
        <f t="shared" si="93"/>
        <v>1</v>
      </c>
      <c r="AN91" s="292">
        <f t="shared" si="93"/>
        <v>1</v>
      </c>
      <c r="AO91" s="292">
        <f t="shared" si="93"/>
        <v>1</v>
      </c>
      <c r="AP91" s="292">
        <f t="shared" si="93"/>
        <v>1</v>
      </c>
      <c r="AQ91" s="292">
        <f t="shared" si="93"/>
        <v>1</v>
      </c>
      <c r="AR91" s="292">
        <f t="shared" si="93"/>
        <v>1</v>
      </c>
      <c r="AS91" s="292">
        <f t="shared" si="93"/>
        <v>1</v>
      </c>
      <c r="AT91" s="292">
        <f t="shared" si="93"/>
        <v>1</v>
      </c>
      <c r="AU91" s="292">
        <f t="shared" si="93"/>
        <v>0</v>
      </c>
      <c r="AV91" s="292">
        <f t="shared" si="93"/>
        <v>0</v>
      </c>
      <c r="AW91" s="292">
        <f t="shared" si="93"/>
        <v>0</v>
      </c>
      <c r="AX91" s="292">
        <f t="shared" si="93"/>
        <v>0</v>
      </c>
      <c r="AY91" s="292">
        <f t="shared" si="93"/>
        <v>0</v>
      </c>
      <c r="AZ91" s="292">
        <f t="shared" si="93"/>
        <v>0</v>
      </c>
      <c r="BA91" s="292">
        <f t="shared" si="93"/>
        <v>0</v>
      </c>
      <c r="BB91" s="292">
        <f t="shared" si="93"/>
        <v>0</v>
      </c>
      <c r="BC91" s="292">
        <f t="shared" si="93"/>
        <v>0</v>
      </c>
      <c r="BD91" s="292">
        <f t="shared" si="93"/>
        <v>1</v>
      </c>
      <c r="BE91" s="292">
        <f t="shared" si="93"/>
        <v>1</v>
      </c>
      <c r="BF91" s="292">
        <f t="shared" si="93"/>
        <v>1</v>
      </c>
      <c r="BG91" s="292">
        <f t="shared" si="93"/>
        <v>1</v>
      </c>
      <c r="BH91" s="292">
        <f t="shared" si="93"/>
        <v>1</v>
      </c>
      <c r="BI91" s="292">
        <f t="shared" si="93"/>
        <v>1</v>
      </c>
      <c r="BJ91" s="292">
        <f t="shared" si="93"/>
        <v>1</v>
      </c>
      <c r="BK91" s="292">
        <f t="shared" si="93"/>
        <v>1</v>
      </c>
      <c r="BL91" s="292">
        <f t="shared" si="93"/>
        <v>1</v>
      </c>
      <c r="BM91" s="292">
        <f t="shared" si="93"/>
        <v>1</v>
      </c>
      <c r="BN91" s="292">
        <f t="shared" si="93"/>
        <v>1</v>
      </c>
      <c r="BO91" s="292">
        <f t="shared" si="93"/>
        <v>1</v>
      </c>
      <c r="BP91" s="292">
        <f t="shared" si="93"/>
        <v>1</v>
      </c>
      <c r="BQ91" s="292">
        <f t="shared" ref="BQ91:CV91" si="94">COUNTIF(BQ65:BQ88,"PEA")</f>
        <v>1</v>
      </c>
      <c r="BR91" s="292">
        <f t="shared" si="94"/>
        <v>1</v>
      </c>
      <c r="BS91" s="292">
        <f t="shared" si="94"/>
        <v>1</v>
      </c>
      <c r="BT91" s="292">
        <f t="shared" si="94"/>
        <v>1</v>
      </c>
      <c r="BU91" s="292">
        <f t="shared" si="94"/>
        <v>1</v>
      </c>
      <c r="BV91" s="292">
        <f t="shared" si="94"/>
        <v>1</v>
      </c>
      <c r="BW91" s="292">
        <f t="shared" si="94"/>
        <v>1</v>
      </c>
      <c r="BX91" s="292">
        <f t="shared" si="94"/>
        <v>1</v>
      </c>
      <c r="BY91" s="292">
        <f t="shared" si="94"/>
        <v>1</v>
      </c>
      <c r="BZ91" s="292">
        <f t="shared" si="94"/>
        <v>1</v>
      </c>
      <c r="CA91" s="292">
        <f t="shared" si="94"/>
        <v>1</v>
      </c>
      <c r="CB91" s="292">
        <f t="shared" si="94"/>
        <v>1</v>
      </c>
      <c r="CC91" s="292">
        <f t="shared" si="94"/>
        <v>0</v>
      </c>
      <c r="CD91" s="292">
        <f t="shared" si="94"/>
        <v>0</v>
      </c>
      <c r="CE91" s="292">
        <f t="shared" si="94"/>
        <v>0</v>
      </c>
      <c r="CF91" s="292">
        <f t="shared" si="94"/>
        <v>0</v>
      </c>
      <c r="CG91" s="292">
        <f t="shared" si="94"/>
        <v>0</v>
      </c>
      <c r="CH91" s="292">
        <f t="shared" si="94"/>
        <v>0</v>
      </c>
      <c r="CI91" s="292">
        <f t="shared" si="94"/>
        <v>0</v>
      </c>
      <c r="CJ91" s="292">
        <f t="shared" si="94"/>
        <v>0</v>
      </c>
      <c r="CK91" s="292">
        <f t="shared" si="94"/>
        <v>0</v>
      </c>
      <c r="CL91" s="292">
        <f t="shared" si="94"/>
        <v>0</v>
      </c>
      <c r="CM91" s="292">
        <f t="shared" si="94"/>
        <v>0</v>
      </c>
      <c r="CN91" s="292">
        <f t="shared" si="94"/>
        <v>0</v>
      </c>
      <c r="CO91" s="292">
        <f t="shared" si="94"/>
        <v>0</v>
      </c>
      <c r="CP91" s="292">
        <f t="shared" si="94"/>
        <v>0</v>
      </c>
      <c r="CQ91" s="292">
        <f t="shared" si="94"/>
        <v>0</v>
      </c>
      <c r="CR91" s="292">
        <f t="shared" si="94"/>
        <v>0</v>
      </c>
      <c r="CS91" s="292">
        <f t="shared" si="94"/>
        <v>0</v>
      </c>
      <c r="CT91" s="292">
        <f t="shared" si="94"/>
        <v>0</v>
      </c>
      <c r="CU91" s="292">
        <f t="shared" si="94"/>
        <v>0</v>
      </c>
      <c r="CV91" s="292">
        <f t="shared" si="94"/>
        <v>0</v>
      </c>
      <c r="CW91" s="403"/>
    </row>
    <row r="92" spans="1:101" x14ac:dyDescent="0.25">
      <c r="A92" s="405" t="s">
        <v>64</v>
      </c>
      <c r="B92" s="405"/>
      <c r="C92" s="405"/>
      <c r="D92" s="405"/>
      <c r="E92" s="292">
        <f t="shared" ref="E92:BP92" si="95">E90+E91</f>
        <v>2</v>
      </c>
      <c r="F92" s="292">
        <f t="shared" si="95"/>
        <v>2</v>
      </c>
      <c r="G92" s="292">
        <f t="shared" si="95"/>
        <v>2</v>
      </c>
      <c r="H92" s="292">
        <f t="shared" si="95"/>
        <v>2</v>
      </c>
      <c r="I92" s="292">
        <f t="shared" si="95"/>
        <v>2</v>
      </c>
      <c r="J92" s="292">
        <f t="shared" si="95"/>
        <v>2</v>
      </c>
      <c r="K92" s="292">
        <f t="shared" si="95"/>
        <v>2</v>
      </c>
      <c r="L92" s="292">
        <f t="shared" si="95"/>
        <v>2</v>
      </c>
      <c r="M92" s="292">
        <f t="shared" si="95"/>
        <v>2</v>
      </c>
      <c r="N92" s="292">
        <f t="shared" si="95"/>
        <v>2</v>
      </c>
      <c r="O92" s="292">
        <f t="shared" si="95"/>
        <v>2</v>
      </c>
      <c r="P92" s="292">
        <f t="shared" si="95"/>
        <v>2</v>
      </c>
      <c r="Q92" s="292">
        <f t="shared" si="95"/>
        <v>0</v>
      </c>
      <c r="R92" s="292">
        <f t="shared" si="95"/>
        <v>0</v>
      </c>
      <c r="S92" s="292">
        <f t="shared" si="95"/>
        <v>0</v>
      </c>
      <c r="T92" s="292">
        <f t="shared" si="95"/>
        <v>0</v>
      </c>
      <c r="U92" s="292">
        <f t="shared" si="95"/>
        <v>0</v>
      </c>
      <c r="V92" s="292">
        <f t="shared" si="95"/>
        <v>0</v>
      </c>
      <c r="W92" s="292">
        <f t="shared" si="95"/>
        <v>0</v>
      </c>
      <c r="X92" s="292">
        <f t="shared" si="95"/>
        <v>0</v>
      </c>
      <c r="Y92" s="292">
        <f t="shared" si="95"/>
        <v>0</v>
      </c>
      <c r="Z92" s="292">
        <f t="shared" si="95"/>
        <v>0</v>
      </c>
      <c r="AA92" s="292">
        <f t="shared" si="95"/>
        <v>0</v>
      </c>
      <c r="AB92" s="292">
        <f t="shared" si="95"/>
        <v>0</v>
      </c>
      <c r="AC92" s="292">
        <f t="shared" si="95"/>
        <v>1</v>
      </c>
      <c r="AD92" s="292">
        <f t="shared" si="95"/>
        <v>1</v>
      </c>
      <c r="AE92" s="292">
        <f t="shared" si="95"/>
        <v>2</v>
      </c>
      <c r="AF92" s="292">
        <f t="shared" si="95"/>
        <v>2</v>
      </c>
      <c r="AG92" s="292">
        <f t="shared" si="95"/>
        <v>2</v>
      </c>
      <c r="AH92" s="292">
        <f t="shared" si="95"/>
        <v>2</v>
      </c>
      <c r="AI92" s="292">
        <f t="shared" si="95"/>
        <v>2</v>
      </c>
      <c r="AJ92" s="292">
        <f t="shared" si="95"/>
        <v>2</v>
      </c>
      <c r="AK92" s="292">
        <f t="shared" si="95"/>
        <v>2</v>
      </c>
      <c r="AL92" s="292">
        <f t="shared" si="95"/>
        <v>2</v>
      </c>
      <c r="AM92" s="292">
        <f t="shared" si="95"/>
        <v>2</v>
      </c>
      <c r="AN92" s="292">
        <f t="shared" si="95"/>
        <v>2</v>
      </c>
      <c r="AO92" s="292">
        <f t="shared" si="95"/>
        <v>2</v>
      </c>
      <c r="AP92" s="292">
        <f t="shared" si="95"/>
        <v>2</v>
      </c>
      <c r="AQ92" s="292">
        <f t="shared" si="95"/>
        <v>2</v>
      </c>
      <c r="AR92" s="292">
        <f t="shared" si="95"/>
        <v>2</v>
      </c>
      <c r="AS92" s="292">
        <f t="shared" si="95"/>
        <v>1</v>
      </c>
      <c r="AT92" s="292">
        <f t="shared" si="95"/>
        <v>1</v>
      </c>
      <c r="AU92" s="292">
        <f t="shared" si="95"/>
        <v>0</v>
      </c>
      <c r="AV92" s="292">
        <f t="shared" si="95"/>
        <v>0</v>
      </c>
      <c r="AW92" s="292">
        <f t="shared" si="95"/>
        <v>0</v>
      </c>
      <c r="AX92" s="292">
        <f t="shared" si="95"/>
        <v>0</v>
      </c>
      <c r="AY92" s="292">
        <f t="shared" si="95"/>
        <v>0</v>
      </c>
      <c r="AZ92" s="292">
        <f t="shared" si="95"/>
        <v>0</v>
      </c>
      <c r="BA92" s="292">
        <f t="shared" si="95"/>
        <v>0</v>
      </c>
      <c r="BB92" s="292">
        <f t="shared" si="95"/>
        <v>0</v>
      </c>
      <c r="BC92" s="292">
        <f t="shared" si="95"/>
        <v>1</v>
      </c>
      <c r="BD92" s="292">
        <f t="shared" si="95"/>
        <v>2</v>
      </c>
      <c r="BE92" s="292">
        <f t="shared" si="95"/>
        <v>2</v>
      </c>
      <c r="BF92" s="292">
        <f t="shared" si="95"/>
        <v>2</v>
      </c>
      <c r="BG92" s="292">
        <f t="shared" si="95"/>
        <v>2</v>
      </c>
      <c r="BH92" s="292">
        <f t="shared" si="95"/>
        <v>2</v>
      </c>
      <c r="BI92" s="292">
        <f t="shared" si="95"/>
        <v>2</v>
      </c>
      <c r="BJ92" s="292">
        <f t="shared" si="95"/>
        <v>2</v>
      </c>
      <c r="BK92" s="292">
        <f t="shared" si="95"/>
        <v>2</v>
      </c>
      <c r="BL92" s="292">
        <f t="shared" si="95"/>
        <v>2</v>
      </c>
      <c r="BM92" s="292">
        <f t="shared" si="95"/>
        <v>2</v>
      </c>
      <c r="BN92" s="292">
        <f t="shared" si="95"/>
        <v>2</v>
      </c>
      <c r="BO92" s="292">
        <f t="shared" si="95"/>
        <v>2</v>
      </c>
      <c r="BP92" s="292">
        <f t="shared" si="95"/>
        <v>2</v>
      </c>
      <c r="BQ92" s="292">
        <f t="shared" ref="BQ92:CV92" si="96">BQ90+BQ91</f>
        <v>2</v>
      </c>
      <c r="BR92" s="292">
        <f t="shared" si="96"/>
        <v>2</v>
      </c>
      <c r="BS92" s="292">
        <f t="shared" si="96"/>
        <v>2</v>
      </c>
      <c r="BT92" s="292">
        <f t="shared" si="96"/>
        <v>2</v>
      </c>
      <c r="BU92" s="292">
        <f t="shared" si="96"/>
        <v>2</v>
      </c>
      <c r="BV92" s="292">
        <f t="shared" si="96"/>
        <v>2</v>
      </c>
      <c r="BW92" s="292">
        <f t="shared" si="96"/>
        <v>2</v>
      </c>
      <c r="BX92" s="292">
        <f t="shared" si="96"/>
        <v>2</v>
      </c>
      <c r="BY92" s="292">
        <f t="shared" si="96"/>
        <v>2</v>
      </c>
      <c r="BZ92" s="292">
        <f t="shared" si="96"/>
        <v>2</v>
      </c>
      <c r="CA92" s="292">
        <f t="shared" si="96"/>
        <v>1</v>
      </c>
      <c r="CB92" s="292">
        <f t="shared" si="96"/>
        <v>1</v>
      </c>
      <c r="CC92" s="292">
        <f t="shared" si="96"/>
        <v>0</v>
      </c>
      <c r="CD92" s="292">
        <f t="shared" si="96"/>
        <v>0</v>
      </c>
      <c r="CE92" s="292">
        <f t="shared" si="96"/>
        <v>0</v>
      </c>
      <c r="CF92" s="292">
        <f t="shared" si="96"/>
        <v>0</v>
      </c>
      <c r="CG92" s="292">
        <f t="shared" si="96"/>
        <v>0</v>
      </c>
      <c r="CH92" s="292">
        <f t="shared" si="96"/>
        <v>0</v>
      </c>
      <c r="CI92" s="292">
        <f t="shared" si="96"/>
        <v>0</v>
      </c>
      <c r="CJ92" s="292">
        <f t="shared" si="96"/>
        <v>0</v>
      </c>
      <c r="CK92" s="292">
        <f t="shared" si="96"/>
        <v>0</v>
      </c>
      <c r="CL92" s="292">
        <f t="shared" si="96"/>
        <v>0</v>
      </c>
      <c r="CM92" s="292">
        <f t="shared" si="96"/>
        <v>0</v>
      </c>
      <c r="CN92" s="292">
        <f t="shared" si="96"/>
        <v>0</v>
      </c>
      <c r="CO92" s="292">
        <f t="shared" si="96"/>
        <v>0</v>
      </c>
      <c r="CP92" s="292">
        <f t="shared" si="96"/>
        <v>0</v>
      </c>
      <c r="CQ92" s="292">
        <f t="shared" si="96"/>
        <v>0</v>
      </c>
      <c r="CR92" s="292">
        <f t="shared" si="96"/>
        <v>0</v>
      </c>
      <c r="CS92" s="292">
        <f t="shared" si="96"/>
        <v>0</v>
      </c>
      <c r="CT92" s="292">
        <f t="shared" si="96"/>
        <v>0</v>
      </c>
      <c r="CU92" s="292">
        <f t="shared" si="96"/>
        <v>0</v>
      </c>
      <c r="CV92" s="292">
        <f t="shared" si="96"/>
        <v>0</v>
      </c>
      <c r="CW92" s="403"/>
    </row>
    <row r="93" spans="1:101" s="294" customFormat="1" x14ac:dyDescent="0.25">
      <c r="A93" s="406" t="s">
        <v>65</v>
      </c>
      <c r="B93" s="406"/>
      <c r="C93" s="406"/>
      <c r="D93" s="406"/>
      <c r="E93" s="293" t="b">
        <f>IF(E91&gt;1,FALSE,IF(E90&gt;1,FALSE,TRUE))</f>
        <v>1</v>
      </c>
      <c r="F93" s="293" t="b">
        <f t="shared" ref="F93:BQ93" si="97">IF(F91&gt;1,FALSE,IF(F90&gt;1,FALSE,TRUE))</f>
        <v>1</v>
      </c>
      <c r="G93" s="293" t="b">
        <f t="shared" si="97"/>
        <v>1</v>
      </c>
      <c r="H93" s="293" t="b">
        <f t="shared" si="97"/>
        <v>1</v>
      </c>
      <c r="I93" s="293" t="b">
        <f t="shared" si="97"/>
        <v>1</v>
      </c>
      <c r="J93" s="293" t="b">
        <f t="shared" si="97"/>
        <v>1</v>
      </c>
      <c r="K93" s="293" t="b">
        <f t="shared" si="97"/>
        <v>1</v>
      </c>
      <c r="L93" s="293" t="b">
        <f t="shared" si="97"/>
        <v>1</v>
      </c>
      <c r="M93" s="293" t="b">
        <f t="shared" si="97"/>
        <v>1</v>
      </c>
      <c r="N93" s="293" t="b">
        <f t="shared" si="97"/>
        <v>1</v>
      </c>
      <c r="O93" s="293" t="b">
        <f t="shared" si="97"/>
        <v>1</v>
      </c>
      <c r="P93" s="293" t="b">
        <f t="shared" si="97"/>
        <v>1</v>
      </c>
      <c r="Q93" s="293" t="b">
        <f t="shared" si="97"/>
        <v>1</v>
      </c>
      <c r="R93" s="293" t="b">
        <f t="shared" si="97"/>
        <v>1</v>
      </c>
      <c r="S93" s="293" t="b">
        <f t="shared" si="97"/>
        <v>1</v>
      </c>
      <c r="T93" s="293" t="b">
        <f t="shared" si="97"/>
        <v>1</v>
      </c>
      <c r="U93" s="293" t="b">
        <f t="shared" si="97"/>
        <v>1</v>
      </c>
      <c r="V93" s="293" t="b">
        <f t="shared" si="97"/>
        <v>1</v>
      </c>
      <c r="W93" s="293" t="b">
        <f t="shared" si="97"/>
        <v>1</v>
      </c>
      <c r="X93" s="293" t="b">
        <f t="shared" si="97"/>
        <v>1</v>
      </c>
      <c r="Y93" s="293" t="b">
        <f t="shared" si="97"/>
        <v>1</v>
      </c>
      <c r="Z93" s="293" t="b">
        <f t="shared" si="97"/>
        <v>1</v>
      </c>
      <c r="AA93" s="293" t="b">
        <f t="shared" si="97"/>
        <v>1</v>
      </c>
      <c r="AB93" s="293" t="b">
        <f t="shared" si="97"/>
        <v>1</v>
      </c>
      <c r="AC93" s="293" t="b">
        <f t="shared" si="97"/>
        <v>1</v>
      </c>
      <c r="AD93" s="293" t="b">
        <f t="shared" si="97"/>
        <v>1</v>
      </c>
      <c r="AE93" s="293" t="b">
        <f t="shared" si="97"/>
        <v>1</v>
      </c>
      <c r="AF93" s="293" t="b">
        <f t="shared" si="97"/>
        <v>1</v>
      </c>
      <c r="AG93" s="293" t="b">
        <f t="shared" si="97"/>
        <v>1</v>
      </c>
      <c r="AH93" s="293" t="b">
        <f t="shared" si="97"/>
        <v>1</v>
      </c>
      <c r="AI93" s="293" t="b">
        <f t="shared" si="97"/>
        <v>1</v>
      </c>
      <c r="AJ93" s="293" t="b">
        <f t="shared" si="97"/>
        <v>1</v>
      </c>
      <c r="AK93" s="293" t="b">
        <f t="shared" si="97"/>
        <v>1</v>
      </c>
      <c r="AL93" s="293" t="b">
        <f t="shared" si="97"/>
        <v>1</v>
      </c>
      <c r="AM93" s="293" t="b">
        <f t="shared" si="97"/>
        <v>1</v>
      </c>
      <c r="AN93" s="293" t="b">
        <f t="shared" si="97"/>
        <v>1</v>
      </c>
      <c r="AO93" s="293" t="b">
        <f t="shared" si="97"/>
        <v>1</v>
      </c>
      <c r="AP93" s="293" t="b">
        <f t="shared" si="97"/>
        <v>1</v>
      </c>
      <c r="AQ93" s="293" t="b">
        <f t="shared" si="97"/>
        <v>1</v>
      </c>
      <c r="AR93" s="293" t="b">
        <f t="shared" si="97"/>
        <v>1</v>
      </c>
      <c r="AS93" s="293" t="b">
        <f t="shared" si="97"/>
        <v>1</v>
      </c>
      <c r="AT93" s="293" t="b">
        <f t="shared" si="97"/>
        <v>1</v>
      </c>
      <c r="AU93" s="293" t="b">
        <f t="shared" si="97"/>
        <v>1</v>
      </c>
      <c r="AV93" s="293" t="b">
        <f t="shared" si="97"/>
        <v>1</v>
      </c>
      <c r="AW93" s="293" t="b">
        <f t="shared" si="97"/>
        <v>1</v>
      </c>
      <c r="AX93" s="293" t="b">
        <f t="shared" si="97"/>
        <v>1</v>
      </c>
      <c r="AY93" s="293" t="b">
        <f t="shared" si="97"/>
        <v>1</v>
      </c>
      <c r="AZ93" s="293" t="b">
        <f t="shared" si="97"/>
        <v>1</v>
      </c>
      <c r="BA93" s="293" t="b">
        <f t="shared" si="97"/>
        <v>1</v>
      </c>
      <c r="BB93" s="293" t="b">
        <f t="shared" si="97"/>
        <v>1</v>
      </c>
      <c r="BC93" s="293" t="b">
        <f t="shared" si="97"/>
        <v>1</v>
      </c>
      <c r="BD93" s="293" t="b">
        <f t="shared" si="97"/>
        <v>1</v>
      </c>
      <c r="BE93" s="293" t="b">
        <f t="shared" si="97"/>
        <v>1</v>
      </c>
      <c r="BF93" s="293" t="b">
        <f t="shared" si="97"/>
        <v>1</v>
      </c>
      <c r="BG93" s="293" t="b">
        <f t="shared" si="97"/>
        <v>1</v>
      </c>
      <c r="BH93" s="293" t="b">
        <f t="shared" si="97"/>
        <v>1</v>
      </c>
      <c r="BI93" s="293" t="b">
        <f t="shared" si="97"/>
        <v>1</v>
      </c>
      <c r="BJ93" s="293" t="b">
        <f t="shared" si="97"/>
        <v>1</v>
      </c>
      <c r="BK93" s="293" t="b">
        <f t="shared" si="97"/>
        <v>1</v>
      </c>
      <c r="BL93" s="293" t="b">
        <f t="shared" si="97"/>
        <v>1</v>
      </c>
      <c r="BM93" s="293" t="b">
        <f t="shared" si="97"/>
        <v>1</v>
      </c>
      <c r="BN93" s="293" t="b">
        <f t="shared" si="97"/>
        <v>1</v>
      </c>
      <c r="BO93" s="293" t="b">
        <f t="shared" si="97"/>
        <v>1</v>
      </c>
      <c r="BP93" s="293" t="b">
        <f t="shared" si="97"/>
        <v>1</v>
      </c>
      <c r="BQ93" s="293" t="b">
        <f t="shared" si="97"/>
        <v>1</v>
      </c>
      <c r="BR93" s="293" t="b">
        <f t="shared" ref="BR93:CV93" si="98">IF(BR91&gt;1,FALSE,IF(BR90&gt;1,FALSE,TRUE))</f>
        <v>1</v>
      </c>
      <c r="BS93" s="293" t="b">
        <f t="shared" si="98"/>
        <v>1</v>
      </c>
      <c r="BT93" s="293" t="b">
        <f t="shared" si="98"/>
        <v>1</v>
      </c>
      <c r="BU93" s="293" t="b">
        <f t="shared" si="98"/>
        <v>1</v>
      </c>
      <c r="BV93" s="293" t="b">
        <f t="shared" si="98"/>
        <v>1</v>
      </c>
      <c r="BW93" s="293" t="b">
        <f t="shared" si="98"/>
        <v>1</v>
      </c>
      <c r="BX93" s="293" t="b">
        <f t="shared" si="98"/>
        <v>1</v>
      </c>
      <c r="BY93" s="293" t="b">
        <f t="shared" si="98"/>
        <v>1</v>
      </c>
      <c r="BZ93" s="293" t="b">
        <f t="shared" si="98"/>
        <v>1</v>
      </c>
      <c r="CA93" s="293" t="b">
        <f t="shared" si="98"/>
        <v>1</v>
      </c>
      <c r="CB93" s="293" t="b">
        <f t="shared" si="98"/>
        <v>1</v>
      </c>
      <c r="CC93" s="293" t="b">
        <f t="shared" si="98"/>
        <v>1</v>
      </c>
      <c r="CD93" s="293" t="b">
        <f t="shared" si="98"/>
        <v>1</v>
      </c>
      <c r="CE93" s="293" t="b">
        <f t="shared" si="98"/>
        <v>1</v>
      </c>
      <c r="CF93" s="293" t="b">
        <f t="shared" si="98"/>
        <v>1</v>
      </c>
      <c r="CG93" s="293" t="b">
        <f t="shared" si="98"/>
        <v>1</v>
      </c>
      <c r="CH93" s="293" t="b">
        <f t="shared" si="98"/>
        <v>1</v>
      </c>
      <c r="CI93" s="293" t="b">
        <f t="shared" si="98"/>
        <v>1</v>
      </c>
      <c r="CJ93" s="293" t="b">
        <f t="shared" si="98"/>
        <v>1</v>
      </c>
      <c r="CK93" s="293" t="b">
        <f t="shared" si="98"/>
        <v>1</v>
      </c>
      <c r="CL93" s="293" t="b">
        <f t="shared" si="98"/>
        <v>1</v>
      </c>
      <c r="CM93" s="293" t="b">
        <f t="shared" si="98"/>
        <v>1</v>
      </c>
      <c r="CN93" s="293" t="b">
        <f t="shared" si="98"/>
        <v>1</v>
      </c>
      <c r="CO93" s="293" t="b">
        <f t="shared" si="98"/>
        <v>1</v>
      </c>
      <c r="CP93" s="293" t="b">
        <f t="shared" si="98"/>
        <v>1</v>
      </c>
      <c r="CQ93" s="293" t="b">
        <f t="shared" si="98"/>
        <v>1</v>
      </c>
      <c r="CR93" s="293" t="b">
        <f t="shared" si="98"/>
        <v>1</v>
      </c>
      <c r="CS93" s="293" t="b">
        <f t="shared" si="98"/>
        <v>1</v>
      </c>
      <c r="CT93" s="293" t="b">
        <f t="shared" si="98"/>
        <v>1</v>
      </c>
      <c r="CU93" s="293" t="b">
        <f t="shared" si="98"/>
        <v>1</v>
      </c>
      <c r="CV93" s="293" t="b">
        <f t="shared" si="98"/>
        <v>1</v>
      </c>
      <c r="CW93" s="404"/>
    </row>
    <row r="97" spans="1:101" x14ac:dyDescent="0.25">
      <c r="A97" s="448" t="s">
        <v>210</v>
      </c>
      <c r="B97" s="449"/>
      <c r="C97" s="449"/>
      <c r="D97" s="450"/>
      <c r="E97" s="407">
        <v>6</v>
      </c>
      <c r="F97" s="408"/>
      <c r="G97" s="408"/>
      <c r="H97" s="409"/>
      <c r="I97" s="407">
        <v>7</v>
      </c>
      <c r="J97" s="408"/>
      <c r="K97" s="408"/>
      <c r="L97" s="409"/>
      <c r="M97" s="427">
        <v>8</v>
      </c>
      <c r="N97" s="428"/>
      <c r="O97" s="428"/>
      <c r="P97" s="429"/>
      <c r="Q97" s="407">
        <v>9</v>
      </c>
      <c r="R97" s="408"/>
      <c r="S97" s="408"/>
      <c r="T97" s="409"/>
      <c r="U97" s="427">
        <v>10</v>
      </c>
      <c r="V97" s="428"/>
      <c r="W97" s="428"/>
      <c r="X97" s="429"/>
      <c r="Y97" s="407">
        <v>11</v>
      </c>
      <c r="Z97" s="408"/>
      <c r="AA97" s="408"/>
      <c r="AB97" s="409"/>
      <c r="AC97" s="407">
        <v>12</v>
      </c>
      <c r="AD97" s="408"/>
      <c r="AE97" s="408"/>
      <c r="AF97" s="409"/>
      <c r="AG97" s="407">
        <v>13</v>
      </c>
      <c r="AH97" s="408"/>
      <c r="AI97" s="408"/>
      <c r="AJ97" s="409"/>
      <c r="AK97" s="407">
        <v>14</v>
      </c>
      <c r="AL97" s="408"/>
      <c r="AM97" s="408"/>
      <c r="AN97" s="409"/>
      <c r="AO97" s="407">
        <v>15</v>
      </c>
      <c r="AP97" s="408"/>
      <c r="AQ97" s="408"/>
      <c r="AR97" s="409"/>
      <c r="AS97" s="407">
        <v>16</v>
      </c>
      <c r="AT97" s="408"/>
      <c r="AU97" s="408"/>
      <c r="AV97" s="409"/>
      <c r="AW97" s="407">
        <v>17</v>
      </c>
      <c r="AX97" s="408"/>
      <c r="AY97" s="408"/>
      <c r="AZ97" s="409"/>
      <c r="BA97" s="407">
        <v>18</v>
      </c>
      <c r="BB97" s="408"/>
      <c r="BC97" s="408"/>
      <c r="BD97" s="409"/>
      <c r="BE97" s="407">
        <v>19</v>
      </c>
      <c r="BF97" s="408"/>
      <c r="BG97" s="408"/>
      <c r="BH97" s="409"/>
      <c r="BI97" s="407">
        <v>20</v>
      </c>
      <c r="BJ97" s="408"/>
      <c r="BK97" s="408"/>
      <c r="BL97" s="409"/>
      <c r="BM97" s="407">
        <v>21</v>
      </c>
      <c r="BN97" s="408"/>
      <c r="BO97" s="408"/>
      <c r="BP97" s="409"/>
      <c r="BQ97" s="407">
        <v>22</v>
      </c>
      <c r="BR97" s="408"/>
      <c r="BS97" s="408"/>
      <c r="BT97" s="409"/>
      <c r="BU97" s="407">
        <v>23</v>
      </c>
      <c r="BV97" s="408"/>
      <c r="BW97" s="408"/>
      <c r="BX97" s="409"/>
      <c r="BY97" s="407">
        <v>24</v>
      </c>
      <c r="BZ97" s="408"/>
      <c r="CA97" s="408"/>
      <c r="CB97" s="409"/>
      <c r="CC97" s="410">
        <v>1</v>
      </c>
      <c r="CD97" s="411"/>
      <c r="CE97" s="411"/>
      <c r="CF97" s="412"/>
      <c r="CG97" s="410">
        <v>2</v>
      </c>
      <c r="CH97" s="411"/>
      <c r="CI97" s="411"/>
      <c r="CJ97" s="412"/>
      <c r="CK97" s="410">
        <v>3</v>
      </c>
      <c r="CL97" s="411"/>
      <c r="CM97" s="411"/>
      <c r="CN97" s="412"/>
      <c r="CO97" s="410">
        <v>4</v>
      </c>
      <c r="CP97" s="411"/>
      <c r="CQ97" s="411"/>
      <c r="CR97" s="412"/>
      <c r="CS97" s="410">
        <v>5</v>
      </c>
      <c r="CT97" s="411"/>
      <c r="CU97" s="411"/>
      <c r="CV97" s="412"/>
      <c r="CW97" s="413" t="s">
        <v>41</v>
      </c>
    </row>
    <row r="98" spans="1:101" s="284" customFormat="1" x14ac:dyDescent="0.25">
      <c r="A98" s="451"/>
      <c r="B98" s="452"/>
      <c r="C98" s="452"/>
      <c r="D98" s="453"/>
      <c r="E98" s="305">
        <v>0</v>
      </c>
      <c r="F98" s="305">
        <v>15</v>
      </c>
      <c r="G98" s="305">
        <v>30</v>
      </c>
      <c r="H98" s="305">
        <v>45</v>
      </c>
      <c r="I98" s="305">
        <v>0</v>
      </c>
      <c r="J98" s="305">
        <v>15</v>
      </c>
      <c r="K98" s="305">
        <v>30</v>
      </c>
      <c r="L98" s="305">
        <v>45</v>
      </c>
      <c r="M98" s="306">
        <v>0</v>
      </c>
      <c r="N98" s="306">
        <v>15</v>
      </c>
      <c r="O98" s="305">
        <v>30</v>
      </c>
      <c r="P98" s="305">
        <v>45</v>
      </c>
      <c r="Q98" s="305">
        <v>0</v>
      </c>
      <c r="R98" s="305">
        <v>15</v>
      </c>
      <c r="S98" s="305">
        <v>30</v>
      </c>
      <c r="T98" s="305">
        <v>45</v>
      </c>
      <c r="U98" s="306">
        <v>0</v>
      </c>
      <c r="V98" s="306">
        <v>15</v>
      </c>
      <c r="W98" s="305">
        <v>30</v>
      </c>
      <c r="X98" s="305">
        <v>45</v>
      </c>
      <c r="Y98" s="305">
        <v>0</v>
      </c>
      <c r="Z98" s="305">
        <v>15</v>
      </c>
      <c r="AA98" s="305">
        <v>30</v>
      </c>
      <c r="AB98" s="305">
        <v>45</v>
      </c>
      <c r="AC98" s="305">
        <v>0</v>
      </c>
      <c r="AD98" s="305">
        <v>15</v>
      </c>
      <c r="AE98" s="305">
        <v>30</v>
      </c>
      <c r="AF98" s="305">
        <v>45</v>
      </c>
      <c r="AG98" s="305">
        <v>0</v>
      </c>
      <c r="AH98" s="305">
        <v>15</v>
      </c>
      <c r="AI98" s="305">
        <v>30</v>
      </c>
      <c r="AJ98" s="305">
        <v>45</v>
      </c>
      <c r="AK98" s="305">
        <v>0</v>
      </c>
      <c r="AL98" s="305">
        <v>15</v>
      </c>
      <c r="AM98" s="305">
        <v>30</v>
      </c>
      <c r="AN98" s="305">
        <v>45</v>
      </c>
      <c r="AO98" s="305">
        <v>0</v>
      </c>
      <c r="AP98" s="305">
        <v>15</v>
      </c>
      <c r="AQ98" s="305">
        <v>30</v>
      </c>
      <c r="AR98" s="305">
        <v>45</v>
      </c>
      <c r="AS98" s="305">
        <v>0</v>
      </c>
      <c r="AT98" s="305">
        <v>15</v>
      </c>
      <c r="AU98" s="305">
        <v>30</v>
      </c>
      <c r="AV98" s="305">
        <v>45</v>
      </c>
      <c r="AW98" s="305">
        <v>0</v>
      </c>
      <c r="AX98" s="305">
        <v>15</v>
      </c>
      <c r="AY98" s="305">
        <v>30</v>
      </c>
      <c r="AZ98" s="305">
        <v>45</v>
      </c>
      <c r="BA98" s="305">
        <v>0</v>
      </c>
      <c r="BB98" s="305">
        <v>15</v>
      </c>
      <c r="BC98" s="305">
        <v>30</v>
      </c>
      <c r="BD98" s="305">
        <v>45</v>
      </c>
      <c r="BE98" s="305">
        <v>0</v>
      </c>
      <c r="BF98" s="305">
        <v>15</v>
      </c>
      <c r="BG98" s="305">
        <v>30</v>
      </c>
      <c r="BH98" s="305">
        <v>45</v>
      </c>
      <c r="BI98" s="305">
        <v>0</v>
      </c>
      <c r="BJ98" s="305">
        <v>15</v>
      </c>
      <c r="BK98" s="305">
        <v>30</v>
      </c>
      <c r="BL98" s="305">
        <v>45</v>
      </c>
      <c r="BM98" s="305">
        <v>0</v>
      </c>
      <c r="BN98" s="305">
        <v>15</v>
      </c>
      <c r="BO98" s="305">
        <v>30</v>
      </c>
      <c r="BP98" s="305">
        <v>45</v>
      </c>
      <c r="BQ98" s="305">
        <v>0</v>
      </c>
      <c r="BR98" s="305">
        <v>15</v>
      </c>
      <c r="BS98" s="305">
        <v>30</v>
      </c>
      <c r="BT98" s="305">
        <v>45</v>
      </c>
      <c r="BU98" s="305">
        <v>0</v>
      </c>
      <c r="BV98" s="305">
        <v>15</v>
      </c>
      <c r="BW98" s="305">
        <v>30</v>
      </c>
      <c r="BX98" s="305">
        <v>45</v>
      </c>
      <c r="BY98" s="305">
        <v>0</v>
      </c>
      <c r="BZ98" s="305">
        <v>15</v>
      </c>
      <c r="CA98" s="305">
        <v>30</v>
      </c>
      <c r="CB98" s="305">
        <v>45</v>
      </c>
      <c r="CC98" s="307">
        <v>0</v>
      </c>
      <c r="CD98" s="307">
        <v>15</v>
      </c>
      <c r="CE98" s="307">
        <v>30</v>
      </c>
      <c r="CF98" s="307">
        <v>45</v>
      </c>
      <c r="CG98" s="307">
        <v>0</v>
      </c>
      <c r="CH98" s="307">
        <v>15</v>
      </c>
      <c r="CI98" s="307">
        <v>30</v>
      </c>
      <c r="CJ98" s="307">
        <v>45</v>
      </c>
      <c r="CK98" s="307">
        <v>0</v>
      </c>
      <c r="CL98" s="307">
        <v>15</v>
      </c>
      <c r="CM98" s="307">
        <v>30</v>
      </c>
      <c r="CN98" s="307">
        <v>45</v>
      </c>
      <c r="CO98" s="307">
        <v>0</v>
      </c>
      <c r="CP98" s="307">
        <v>15</v>
      </c>
      <c r="CQ98" s="307">
        <v>30</v>
      </c>
      <c r="CR98" s="307">
        <v>45</v>
      </c>
      <c r="CS98" s="307">
        <v>0</v>
      </c>
      <c r="CT98" s="307">
        <v>15</v>
      </c>
      <c r="CU98" s="307">
        <v>30</v>
      </c>
      <c r="CV98" s="307">
        <v>45</v>
      </c>
      <c r="CW98" s="414"/>
    </row>
    <row r="99" spans="1:101" s="303" customFormat="1" ht="12" x14ac:dyDescent="0.2">
      <c r="A99" s="415" t="s">
        <v>42</v>
      </c>
      <c r="B99" s="417" t="s">
        <v>43</v>
      </c>
      <c r="C99" s="304" t="s">
        <v>44</v>
      </c>
      <c r="D99" s="314" t="s">
        <v>45</v>
      </c>
      <c r="E99" s="316" t="s">
        <v>23</v>
      </c>
      <c r="F99" s="316" t="s">
        <v>23</v>
      </c>
      <c r="G99" s="316" t="s">
        <v>23</v>
      </c>
      <c r="H99" s="316" t="s">
        <v>207</v>
      </c>
      <c r="I99" s="316" t="s">
        <v>207</v>
      </c>
      <c r="J99" s="316" t="s">
        <v>207</v>
      </c>
      <c r="K99" s="316" t="s">
        <v>23</v>
      </c>
      <c r="L99" s="316" t="s">
        <v>23</v>
      </c>
      <c r="M99" s="316" t="s">
        <v>23</v>
      </c>
      <c r="N99" s="316" t="s">
        <v>207</v>
      </c>
      <c r="O99" s="316" t="s">
        <v>207</v>
      </c>
      <c r="P99" s="316" t="s">
        <v>207</v>
      </c>
      <c r="Q99" s="316" t="s">
        <v>23</v>
      </c>
      <c r="R99" s="316" t="s">
        <v>23</v>
      </c>
      <c r="S99" s="316" t="s">
        <v>23</v>
      </c>
      <c r="T99" s="316" t="s">
        <v>207</v>
      </c>
      <c r="U99" s="316" t="s">
        <v>207</v>
      </c>
      <c r="V99" s="316" t="s">
        <v>207</v>
      </c>
      <c r="W99" s="316" t="s">
        <v>23</v>
      </c>
      <c r="X99" s="316" t="s">
        <v>23</v>
      </c>
      <c r="Y99" s="316" t="s">
        <v>23</v>
      </c>
      <c r="Z99" s="316" t="s">
        <v>207</v>
      </c>
      <c r="AA99" s="316" t="s">
        <v>207</v>
      </c>
      <c r="AB99" s="316" t="s">
        <v>207</v>
      </c>
      <c r="AC99" s="316" t="s">
        <v>23</v>
      </c>
      <c r="AD99" s="316" t="s">
        <v>23</v>
      </c>
      <c r="AE99" s="316" t="s">
        <v>23</v>
      </c>
      <c r="AF99" s="316" t="s">
        <v>207</v>
      </c>
      <c r="AG99" s="317" t="s">
        <v>17</v>
      </c>
      <c r="AH99" s="317" t="s">
        <v>17</v>
      </c>
      <c r="AI99" s="317" t="s">
        <v>17</v>
      </c>
      <c r="AJ99" s="317" t="s">
        <v>17</v>
      </c>
      <c r="AK99" s="316" t="s">
        <v>207</v>
      </c>
      <c r="AL99" s="316" t="s">
        <v>207</v>
      </c>
      <c r="AM99" s="316" t="s">
        <v>23</v>
      </c>
      <c r="AN99" s="316" t="s">
        <v>23</v>
      </c>
      <c r="AO99" s="316" t="s">
        <v>23</v>
      </c>
      <c r="AP99" s="316" t="s">
        <v>207</v>
      </c>
      <c r="AQ99" s="316" t="s">
        <v>207</v>
      </c>
      <c r="AR99" s="316" t="s">
        <v>207</v>
      </c>
      <c r="AS99" s="316" t="s">
        <v>23</v>
      </c>
      <c r="AT99" s="316" t="s">
        <v>23</v>
      </c>
      <c r="AU99" s="316" t="s">
        <v>23</v>
      </c>
      <c r="AV99" s="316" t="s">
        <v>207</v>
      </c>
      <c r="AW99" s="316" t="s">
        <v>207</v>
      </c>
      <c r="AX99" s="316" t="s">
        <v>207</v>
      </c>
      <c r="AY99" s="316" t="s">
        <v>23</v>
      </c>
      <c r="AZ99" s="316" t="s">
        <v>23</v>
      </c>
      <c r="BA99" s="316" t="s">
        <v>23</v>
      </c>
      <c r="BB99" s="316" t="s">
        <v>207</v>
      </c>
      <c r="BC99" s="316" t="s">
        <v>207</v>
      </c>
      <c r="BD99" s="316" t="s">
        <v>207</v>
      </c>
      <c r="BE99" s="316" t="s">
        <v>23</v>
      </c>
      <c r="BF99" s="316" t="s">
        <v>23</v>
      </c>
      <c r="BG99" s="316" t="s">
        <v>23</v>
      </c>
      <c r="BH99" s="316" t="s">
        <v>207</v>
      </c>
      <c r="BI99" s="316" t="s">
        <v>207</v>
      </c>
      <c r="BJ99" s="316" t="s">
        <v>207</v>
      </c>
      <c r="BK99" s="316" t="s">
        <v>23</v>
      </c>
      <c r="BL99" s="316" t="s">
        <v>23</v>
      </c>
      <c r="BM99" s="316" t="s">
        <v>23</v>
      </c>
      <c r="BN99" s="316" t="s">
        <v>207</v>
      </c>
      <c r="BO99" s="317" t="s">
        <v>17</v>
      </c>
      <c r="BP99" s="317" t="s">
        <v>17</v>
      </c>
      <c r="BQ99" s="317" t="s">
        <v>17</v>
      </c>
      <c r="BR99" s="317" t="s">
        <v>17</v>
      </c>
      <c r="BS99" s="316" t="s">
        <v>207</v>
      </c>
      <c r="BT99" s="316" t="s">
        <v>207</v>
      </c>
      <c r="BU99" s="316" t="s">
        <v>23</v>
      </c>
      <c r="BV99" s="316" t="s">
        <v>23</v>
      </c>
      <c r="BW99" s="316" t="s">
        <v>23</v>
      </c>
      <c r="BX99" s="316"/>
      <c r="BY99" s="316"/>
      <c r="BZ99" s="316"/>
      <c r="CA99" s="316"/>
      <c r="CB99" s="316"/>
      <c r="CC99" s="316"/>
      <c r="CD99" s="316"/>
      <c r="CE99" s="316"/>
      <c r="CF99" s="316"/>
      <c r="CG99" s="316"/>
      <c r="CH99" s="316"/>
      <c r="CI99" s="316"/>
      <c r="CJ99" s="316"/>
      <c r="CK99" s="316"/>
      <c r="CL99" s="316"/>
      <c r="CM99" s="316"/>
      <c r="CN99" s="316"/>
      <c r="CO99" s="316"/>
      <c r="CP99" s="316"/>
      <c r="CQ99" s="316"/>
      <c r="CR99" s="316"/>
      <c r="CS99" s="316"/>
      <c r="CT99" s="316"/>
      <c r="CU99" s="316"/>
      <c r="CV99" s="316"/>
      <c r="CW99" s="303" t="s">
        <v>46</v>
      </c>
    </row>
    <row r="100" spans="1:101" s="303" customFormat="1" ht="12" hidden="1" x14ac:dyDescent="0.2">
      <c r="A100" s="416"/>
      <c r="B100" s="418"/>
      <c r="C100" s="304" t="s">
        <v>37</v>
      </c>
      <c r="D100" s="315">
        <f>CW66</f>
        <v>68.763333333333335</v>
      </c>
      <c r="E100" s="316">
        <f>IF(E99=$A$12,D100+($B$12*15),IF(E99=$A$13,D100+($B$13*15),IF(E99=$A$15,IF(D100+($B$15*15)&gt;100,100,D100+($B$15*15)),IF(E99=$A$14,IF(D100+($B$14*15)&gt;100,100,D100+($B$14*15)),IF(E99=$A$16,IF(D100+$B$16*15&gt;100,100,D100+$B$16*15),D100)))))</f>
        <v>66.826666666666668</v>
      </c>
      <c r="F100" s="316">
        <f t="shared" ref="F100:BQ100" si="99">IF(F99=$A$12,E100+($B$12*15),IF(F99=$A$13,E100+($B$13*15),IF(F99=$A$15,IF(E100+($B$15*15)&gt;100,100,E100+($B$15*15)),IF(F99=$A$14,IF(E100+($B$14*15)&gt;100,100,E100+($B$14*15)),IF(F99=$A$16,IF(E100+$B$16*15&gt;100,100,E100+$B$16*15),E100)))))</f>
        <v>64.89</v>
      </c>
      <c r="G100" s="316">
        <f t="shared" si="99"/>
        <v>62.953333333333333</v>
      </c>
      <c r="H100" s="316">
        <f t="shared" si="99"/>
        <v>61.03</v>
      </c>
      <c r="I100" s="316">
        <f t="shared" si="99"/>
        <v>59.106666666666669</v>
      </c>
      <c r="J100" s="316">
        <f t="shared" si="99"/>
        <v>57.183333333333337</v>
      </c>
      <c r="K100" s="316">
        <f t="shared" si="99"/>
        <v>55.24666666666667</v>
      </c>
      <c r="L100" s="316">
        <f t="shared" si="99"/>
        <v>53.31</v>
      </c>
      <c r="M100" s="316">
        <f t="shared" si="99"/>
        <v>51.373333333333335</v>
      </c>
      <c r="N100" s="316">
        <f t="shared" si="99"/>
        <v>49.45</v>
      </c>
      <c r="O100" s="316">
        <f t="shared" si="99"/>
        <v>47.526666666666671</v>
      </c>
      <c r="P100" s="316">
        <f t="shared" si="99"/>
        <v>45.603333333333339</v>
      </c>
      <c r="Q100" s="316">
        <f t="shared" si="99"/>
        <v>43.666666666666671</v>
      </c>
      <c r="R100" s="316">
        <f t="shared" si="99"/>
        <v>41.730000000000004</v>
      </c>
      <c r="S100" s="316">
        <f t="shared" si="99"/>
        <v>39.793333333333337</v>
      </c>
      <c r="T100" s="316">
        <f t="shared" si="99"/>
        <v>37.870000000000005</v>
      </c>
      <c r="U100" s="316">
        <f t="shared" si="99"/>
        <v>35.946666666666673</v>
      </c>
      <c r="V100" s="316">
        <f t="shared" si="99"/>
        <v>34.023333333333341</v>
      </c>
      <c r="W100" s="316">
        <f t="shared" si="99"/>
        <v>32.086666666666673</v>
      </c>
      <c r="X100" s="316">
        <f t="shared" si="99"/>
        <v>30.150000000000006</v>
      </c>
      <c r="Y100" s="316">
        <f t="shared" si="99"/>
        <v>28.213333333333338</v>
      </c>
      <c r="Z100" s="316">
        <f t="shared" si="99"/>
        <v>26.290000000000006</v>
      </c>
      <c r="AA100" s="316">
        <f t="shared" si="99"/>
        <v>24.366666666666674</v>
      </c>
      <c r="AB100" s="316">
        <f t="shared" si="99"/>
        <v>22.443333333333342</v>
      </c>
      <c r="AC100" s="316">
        <f t="shared" si="99"/>
        <v>20.506666666666675</v>
      </c>
      <c r="AD100" s="316">
        <f t="shared" si="99"/>
        <v>18.570000000000007</v>
      </c>
      <c r="AE100" s="316">
        <f t="shared" si="99"/>
        <v>16.63333333333334</v>
      </c>
      <c r="AF100" s="316">
        <f t="shared" si="99"/>
        <v>14.710000000000006</v>
      </c>
      <c r="AG100" s="316">
        <f t="shared" si="99"/>
        <v>39.710000000000008</v>
      </c>
      <c r="AH100" s="316">
        <f t="shared" si="99"/>
        <v>64.710000000000008</v>
      </c>
      <c r="AI100" s="316">
        <f t="shared" si="99"/>
        <v>89.710000000000008</v>
      </c>
      <c r="AJ100" s="316">
        <f t="shared" si="99"/>
        <v>100</v>
      </c>
      <c r="AK100" s="316">
        <f t="shared" si="99"/>
        <v>98.076666666666668</v>
      </c>
      <c r="AL100" s="316">
        <f t="shared" si="99"/>
        <v>96.153333333333336</v>
      </c>
      <c r="AM100" s="316">
        <f t="shared" si="99"/>
        <v>94.216666666666669</v>
      </c>
      <c r="AN100" s="316">
        <f t="shared" si="99"/>
        <v>92.28</v>
      </c>
      <c r="AO100" s="316">
        <f t="shared" si="99"/>
        <v>90.343333333333334</v>
      </c>
      <c r="AP100" s="316">
        <f t="shared" si="99"/>
        <v>88.42</v>
      </c>
      <c r="AQ100" s="316">
        <f t="shared" si="99"/>
        <v>86.49666666666667</v>
      </c>
      <c r="AR100" s="316">
        <f t="shared" si="99"/>
        <v>84.573333333333338</v>
      </c>
      <c r="AS100" s="316">
        <f t="shared" si="99"/>
        <v>82.63666666666667</v>
      </c>
      <c r="AT100" s="316">
        <f t="shared" si="99"/>
        <v>80.7</v>
      </c>
      <c r="AU100" s="316">
        <f t="shared" si="99"/>
        <v>78.763333333333335</v>
      </c>
      <c r="AV100" s="316">
        <f t="shared" si="99"/>
        <v>76.84</v>
      </c>
      <c r="AW100" s="316">
        <f t="shared" si="99"/>
        <v>74.916666666666671</v>
      </c>
      <c r="AX100" s="316">
        <f t="shared" si="99"/>
        <v>72.993333333333339</v>
      </c>
      <c r="AY100" s="316">
        <f t="shared" si="99"/>
        <v>71.056666666666672</v>
      </c>
      <c r="AZ100" s="316">
        <f t="shared" si="99"/>
        <v>69.12</v>
      </c>
      <c r="BA100" s="316">
        <f t="shared" si="99"/>
        <v>67.183333333333337</v>
      </c>
      <c r="BB100" s="316">
        <f t="shared" si="99"/>
        <v>65.260000000000005</v>
      </c>
      <c r="BC100" s="316">
        <f t="shared" si="99"/>
        <v>63.336666666666673</v>
      </c>
      <c r="BD100" s="316">
        <f t="shared" si="99"/>
        <v>61.413333333333341</v>
      </c>
      <c r="BE100" s="316">
        <f t="shared" si="99"/>
        <v>59.476666666666674</v>
      </c>
      <c r="BF100" s="316">
        <f t="shared" si="99"/>
        <v>57.540000000000006</v>
      </c>
      <c r="BG100" s="316">
        <f t="shared" si="99"/>
        <v>55.603333333333339</v>
      </c>
      <c r="BH100" s="316">
        <f t="shared" si="99"/>
        <v>53.680000000000007</v>
      </c>
      <c r="BI100" s="316">
        <f t="shared" si="99"/>
        <v>51.756666666666675</v>
      </c>
      <c r="BJ100" s="316">
        <f t="shared" si="99"/>
        <v>49.833333333333343</v>
      </c>
      <c r="BK100" s="316">
        <f t="shared" si="99"/>
        <v>47.896666666666675</v>
      </c>
      <c r="BL100" s="316">
        <f t="shared" si="99"/>
        <v>45.960000000000008</v>
      </c>
      <c r="BM100" s="316">
        <f t="shared" si="99"/>
        <v>44.023333333333341</v>
      </c>
      <c r="BN100" s="316">
        <f t="shared" si="99"/>
        <v>42.100000000000009</v>
      </c>
      <c r="BO100" s="316">
        <f t="shared" si="99"/>
        <v>67.100000000000009</v>
      </c>
      <c r="BP100" s="316">
        <f t="shared" si="99"/>
        <v>92.100000000000009</v>
      </c>
      <c r="BQ100" s="316">
        <f t="shared" si="99"/>
        <v>100</v>
      </c>
      <c r="BR100" s="316">
        <f t="shared" ref="BR100:CV100" si="100">IF(BR99=$A$12,BQ100+($B$12*15),IF(BR99=$A$13,BQ100+($B$13*15),IF(BR99=$A$15,IF(BQ100+($B$15*15)&gt;100,100,BQ100+($B$15*15)),IF(BR99=$A$14,IF(BQ100+($B$14*15)&gt;100,100,BQ100+($B$14*15)),IF(BR99=$A$16,IF(BQ100+$B$16*15&gt;100,100,BQ100+$B$16*15),BQ100)))))</f>
        <v>100</v>
      </c>
      <c r="BS100" s="316">
        <f t="shared" si="100"/>
        <v>98.076666666666668</v>
      </c>
      <c r="BT100" s="316">
        <f t="shared" si="100"/>
        <v>96.153333333333336</v>
      </c>
      <c r="BU100" s="316">
        <f t="shared" si="100"/>
        <v>94.216666666666669</v>
      </c>
      <c r="BV100" s="316">
        <f t="shared" si="100"/>
        <v>92.28</v>
      </c>
      <c r="BW100" s="316">
        <f t="shared" si="100"/>
        <v>90.343333333333334</v>
      </c>
      <c r="BX100" s="316">
        <f t="shared" si="100"/>
        <v>90.343333333333334</v>
      </c>
      <c r="BY100" s="316">
        <f t="shared" si="100"/>
        <v>90.343333333333334</v>
      </c>
      <c r="BZ100" s="316">
        <f t="shared" si="100"/>
        <v>90.343333333333334</v>
      </c>
      <c r="CA100" s="316">
        <f t="shared" si="100"/>
        <v>90.343333333333334</v>
      </c>
      <c r="CB100" s="316">
        <f t="shared" si="100"/>
        <v>90.343333333333334</v>
      </c>
      <c r="CC100" s="316">
        <f t="shared" si="100"/>
        <v>90.343333333333334</v>
      </c>
      <c r="CD100" s="316">
        <f t="shared" si="100"/>
        <v>90.343333333333334</v>
      </c>
      <c r="CE100" s="316">
        <f t="shared" si="100"/>
        <v>90.343333333333334</v>
      </c>
      <c r="CF100" s="316">
        <f t="shared" si="100"/>
        <v>90.343333333333334</v>
      </c>
      <c r="CG100" s="316">
        <f t="shared" si="100"/>
        <v>90.343333333333334</v>
      </c>
      <c r="CH100" s="316">
        <f t="shared" si="100"/>
        <v>90.343333333333334</v>
      </c>
      <c r="CI100" s="316">
        <f t="shared" si="100"/>
        <v>90.343333333333334</v>
      </c>
      <c r="CJ100" s="316">
        <f t="shared" si="100"/>
        <v>90.343333333333334</v>
      </c>
      <c r="CK100" s="316">
        <f t="shared" si="100"/>
        <v>90.343333333333334</v>
      </c>
      <c r="CL100" s="316">
        <f t="shared" si="100"/>
        <v>90.343333333333334</v>
      </c>
      <c r="CM100" s="316">
        <f t="shared" si="100"/>
        <v>90.343333333333334</v>
      </c>
      <c r="CN100" s="316">
        <f t="shared" si="100"/>
        <v>90.343333333333334</v>
      </c>
      <c r="CO100" s="316">
        <f t="shared" si="100"/>
        <v>90.343333333333334</v>
      </c>
      <c r="CP100" s="316">
        <f t="shared" si="100"/>
        <v>90.343333333333334</v>
      </c>
      <c r="CQ100" s="316">
        <f t="shared" si="100"/>
        <v>90.343333333333334</v>
      </c>
      <c r="CR100" s="316">
        <f t="shared" si="100"/>
        <v>90.343333333333334</v>
      </c>
      <c r="CS100" s="316">
        <f t="shared" si="100"/>
        <v>90.343333333333334</v>
      </c>
      <c r="CT100" s="316">
        <f t="shared" si="100"/>
        <v>90.343333333333334</v>
      </c>
      <c r="CU100" s="316">
        <f t="shared" si="100"/>
        <v>90.343333333333334</v>
      </c>
      <c r="CV100" s="316">
        <f t="shared" si="100"/>
        <v>90.343333333333334</v>
      </c>
      <c r="CW100" s="311">
        <f>CL100-10</f>
        <v>80.343333333333334</v>
      </c>
    </row>
    <row r="101" spans="1:101" s="303" customFormat="1" ht="12" x14ac:dyDescent="0.2">
      <c r="A101" s="416"/>
      <c r="B101" s="419" t="s">
        <v>47</v>
      </c>
      <c r="C101" s="304" t="s">
        <v>44</v>
      </c>
      <c r="D101" s="314" t="s">
        <v>45</v>
      </c>
      <c r="E101" s="316"/>
      <c r="F101" s="316" t="s">
        <v>23</v>
      </c>
      <c r="G101" s="316" t="s">
        <v>23</v>
      </c>
      <c r="H101" s="316" t="s">
        <v>23</v>
      </c>
      <c r="I101" s="316" t="s">
        <v>207</v>
      </c>
      <c r="J101" s="316" t="s">
        <v>207</v>
      </c>
      <c r="K101" s="316" t="s">
        <v>207</v>
      </c>
      <c r="L101" s="316" t="s">
        <v>23</v>
      </c>
      <c r="M101" s="316" t="s">
        <v>23</v>
      </c>
      <c r="N101" s="316" t="s">
        <v>23</v>
      </c>
      <c r="O101" s="316" t="s">
        <v>207</v>
      </c>
      <c r="P101" s="316" t="s">
        <v>207</v>
      </c>
      <c r="Q101" s="316" t="s">
        <v>207</v>
      </c>
      <c r="R101" s="316" t="s">
        <v>23</v>
      </c>
      <c r="S101" s="316" t="s">
        <v>23</v>
      </c>
      <c r="T101" s="316" t="s">
        <v>23</v>
      </c>
      <c r="U101" s="316" t="s">
        <v>207</v>
      </c>
      <c r="V101" s="316" t="s">
        <v>207</v>
      </c>
      <c r="W101" s="316" t="s">
        <v>207</v>
      </c>
      <c r="X101" s="316" t="s">
        <v>23</v>
      </c>
      <c r="Y101" s="316" t="s">
        <v>23</v>
      </c>
      <c r="Z101" s="316" t="s">
        <v>23</v>
      </c>
      <c r="AA101" s="316" t="s">
        <v>207</v>
      </c>
      <c r="AB101" s="316" t="s">
        <v>207</v>
      </c>
      <c r="AC101" s="316" t="s">
        <v>207</v>
      </c>
      <c r="AD101" s="316" t="s">
        <v>23</v>
      </c>
      <c r="AE101" s="316" t="s">
        <v>23</v>
      </c>
      <c r="AF101" s="316" t="s">
        <v>23</v>
      </c>
      <c r="AG101" s="316" t="s">
        <v>207</v>
      </c>
      <c r="AH101" s="316" t="s">
        <v>207</v>
      </c>
      <c r="AI101" s="317" t="s">
        <v>13</v>
      </c>
      <c r="AJ101" s="317" t="s">
        <v>13</v>
      </c>
      <c r="AK101" s="317" t="s">
        <v>13</v>
      </c>
      <c r="AL101" s="317" t="s">
        <v>13</v>
      </c>
      <c r="AM101" s="316" t="s">
        <v>207</v>
      </c>
      <c r="AN101" s="316" t="s">
        <v>23</v>
      </c>
      <c r="AO101" s="316" t="s">
        <v>23</v>
      </c>
      <c r="AP101" s="316" t="s">
        <v>23</v>
      </c>
      <c r="AQ101" s="316" t="s">
        <v>207</v>
      </c>
      <c r="AR101" s="316" t="s">
        <v>207</v>
      </c>
      <c r="AS101" s="316" t="s">
        <v>207</v>
      </c>
      <c r="AT101" s="316" t="s">
        <v>23</v>
      </c>
      <c r="AU101" s="316" t="s">
        <v>23</v>
      </c>
      <c r="AV101" s="316" t="s">
        <v>23</v>
      </c>
      <c r="AW101" s="316" t="s">
        <v>207</v>
      </c>
      <c r="AX101" s="316" t="s">
        <v>207</v>
      </c>
      <c r="AY101" s="316" t="s">
        <v>207</v>
      </c>
      <c r="AZ101" s="316" t="s">
        <v>23</v>
      </c>
      <c r="BA101" s="316" t="s">
        <v>23</v>
      </c>
      <c r="BB101" s="316" t="s">
        <v>23</v>
      </c>
      <c r="BC101" s="316" t="s">
        <v>207</v>
      </c>
      <c r="BD101" s="316" t="s">
        <v>207</v>
      </c>
      <c r="BE101" s="316" t="s">
        <v>207</v>
      </c>
      <c r="BF101" s="316" t="s">
        <v>23</v>
      </c>
      <c r="BG101" s="316" t="s">
        <v>23</v>
      </c>
      <c r="BH101" s="316" t="s">
        <v>23</v>
      </c>
      <c r="BI101" s="316" t="s">
        <v>207</v>
      </c>
      <c r="BJ101" s="316" t="s">
        <v>207</v>
      </c>
      <c r="BK101" s="316" t="s">
        <v>207</v>
      </c>
      <c r="BL101" s="316" t="s">
        <v>23</v>
      </c>
      <c r="BM101" s="316" t="s">
        <v>23</v>
      </c>
      <c r="BN101" s="316" t="s">
        <v>23</v>
      </c>
      <c r="BO101" s="316" t="s">
        <v>207</v>
      </c>
      <c r="BP101" s="316" t="s">
        <v>207</v>
      </c>
      <c r="BQ101" s="317" t="s">
        <v>13</v>
      </c>
      <c r="BR101" s="317" t="s">
        <v>13</v>
      </c>
      <c r="BS101" s="317" t="s">
        <v>13</v>
      </c>
      <c r="BT101" s="317" t="s">
        <v>13</v>
      </c>
      <c r="BU101" s="316" t="s">
        <v>207</v>
      </c>
      <c r="BV101" s="316" t="s">
        <v>23</v>
      </c>
      <c r="BW101" s="316" t="s">
        <v>23</v>
      </c>
      <c r="BX101" s="316" t="s">
        <v>23</v>
      </c>
      <c r="BY101" s="316"/>
      <c r="BZ101" s="316"/>
      <c r="CA101" s="316"/>
      <c r="CB101" s="316"/>
      <c r="CC101" s="316"/>
      <c r="CD101" s="316"/>
      <c r="CE101" s="316"/>
      <c r="CF101" s="316"/>
      <c r="CG101" s="316"/>
      <c r="CH101" s="316"/>
      <c r="CI101" s="316"/>
      <c r="CJ101" s="316"/>
      <c r="CK101" s="316"/>
      <c r="CL101" s="316"/>
      <c r="CM101" s="316"/>
      <c r="CN101" s="316"/>
      <c r="CO101" s="316"/>
      <c r="CP101" s="316"/>
      <c r="CQ101" s="316"/>
      <c r="CR101" s="316"/>
      <c r="CS101" s="316"/>
      <c r="CT101" s="316"/>
      <c r="CU101" s="316"/>
      <c r="CV101" s="316"/>
      <c r="CW101" s="303" t="s">
        <v>46</v>
      </c>
    </row>
    <row r="102" spans="1:101" s="303" customFormat="1" ht="12" hidden="1" x14ac:dyDescent="0.2">
      <c r="A102" s="416"/>
      <c r="B102" s="420"/>
      <c r="C102" s="304" t="s">
        <v>37</v>
      </c>
      <c r="D102" s="315">
        <f>CW68</f>
        <v>70.686666666666667</v>
      </c>
      <c r="E102" s="316">
        <f>IF(E101=$A$12,D102+($B$12*15),IF(E101=$A$13,D102+($B$13*15),IF(E101=$A$15,IF(D102+($B$15*15)&gt;100,100,D102+($B$15*15)),IF(E101=$A$14,IF(D102+($B$14*15)&gt;100,100,D102+($B$14*15)),IF(E101=$A$16,IF(D102+$B$16*15&gt;100,100,D102+$B$16*15),D102)))))</f>
        <v>70.686666666666667</v>
      </c>
      <c r="F102" s="316">
        <f t="shared" ref="F102:BQ102" si="101">IF(F101=$A$12,E102+($B$12*15),IF(F101=$A$13,E102+($B$13*15),IF(F101=$A$15,IF(E102+($B$15*15)&gt;100,100,E102+($B$15*15)),IF(F101=$A$14,IF(E102+($B$14*15)&gt;100,100,E102+($B$14*15)),IF(F101=$A$16,IF(E102+$B$16*15&gt;100,100,E102+$B$16*15),E102)))))</f>
        <v>68.75</v>
      </c>
      <c r="G102" s="316">
        <f t="shared" si="101"/>
        <v>66.813333333333333</v>
      </c>
      <c r="H102" s="316">
        <f t="shared" si="101"/>
        <v>64.876666666666665</v>
      </c>
      <c r="I102" s="316">
        <f t="shared" si="101"/>
        <v>62.953333333333333</v>
      </c>
      <c r="J102" s="316">
        <f t="shared" si="101"/>
        <v>61.03</v>
      </c>
      <c r="K102" s="316">
        <f t="shared" si="101"/>
        <v>59.106666666666669</v>
      </c>
      <c r="L102" s="316">
        <f t="shared" si="101"/>
        <v>57.17</v>
      </c>
      <c r="M102" s="316">
        <f t="shared" si="101"/>
        <v>55.233333333333334</v>
      </c>
      <c r="N102" s="316">
        <f t="shared" si="101"/>
        <v>53.296666666666667</v>
      </c>
      <c r="O102" s="316">
        <f t="shared" si="101"/>
        <v>51.373333333333335</v>
      </c>
      <c r="P102" s="316">
        <f t="shared" si="101"/>
        <v>49.45</v>
      </c>
      <c r="Q102" s="316">
        <f t="shared" si="101"/>
        <v>47.526666666666671</v>
      </c>
      <c r="R102" s="316">
        <f t="shared" si="101"/>
        <v>45.59</v>
      </c>
      <c r="S102" s="316">
        <f t="shared" si="101"/>
        <v>43.653333333333336</v>
      </c>
      <c r="T102" s="316">
        <f t="shared" si="101"/>
        <v>41.716666666666669</v>
      </c>
      <c r="U102" s="316">
        <f t="shared" si="101"/>
        <v>39.793333333333337</v>
      </c>
      <c r="V102" s="316">
        <f t="shared" si="101"/>
        <v>37.870000000000005</v>
      </c>
      <c r="W102" s="316">
        <f t="shared" si="101"/>
        <v>35.946666666666673</v>
      </c>
      <c r="X102" s="316">
        <f t="shared" si="101"/>
        <v>34.010000000000005</v>
      </c>
      <c r="Y102" s="316">
        <f t="shared" si="101"/>
        <v>32.073333333333338</v>
      </c>
      <c r="Z102" s="316">
        <f t="shared" si="101"/>
        <v>30.13666666666667</v>
      </c>
      <c r="AA102" s="316">
        <f t="shared" si="101"/>
        <v>28.213333333333338</v>
      </c>
      <c r="AB102" s="316">
        <f t="shared" si="101"/>
        <v>26.290000000000006</v>
      </c>
      <c r="AC102" s="316">
        <f t="shared" si="101"/>
        <v>24.366666666666674</v>
      </c>
      <c r="AD102" s="316">
        <f t="shared" si="101"/>
        <v>22.430000000000007</v>
      </c>
      <c r="AE102" s="316">
        <f t="shared" si="101"/>
        <v>20.493333333333339</v>
      </c>
      <c r="AF102" s="316">
        <f t="shared" si="101"/>
        <v>18.556666666666672</v>
      </c>
      <c r="AG102" s="316">
        <f t="shared" si="101"/>
        <v>16.63333333333334</v>
      </c>
      <c r="AH102" s="316">
        <f t="shared" si="101"/>
        <v>14.710000000000006</v>
      </c>
      <c r="AI102" s="316">
        <f t="shared" si="101"/>
        <v>29.710000000000008</v>
      </c>
      <c r="AJ102" s="316">
        <f t="shared" si="101"/>
        <v>44.710000000000008</v>
      </c>
      <c r="AK102" s="316">
        <f t="shared" si="101"/>
        <v>59.710000000000008</v>
      </c>
      <c r="AL102" s="316">
        <f t="shared" si="101"/>
        <v>74.710000000000008</v>
      </c>
      <c r="AM102" s="316">
        <f t="shared" si="101"/>
        <v>72.786666666666676</v>
      </c>
      <c r="AN102" s="316">
        <f t="shared" si="101"/>
        <v>70.850000000000009</v>
      </c>
      <c r="AO102" s="316">
        <f t="shared" si="101"/>
        <v>68.913333333333341</v>
      </c>
      <c r="AP102" s="316">
        <f t="shared" si="101"/>
        <v>66.976666666666674</v>
      </c>
      <c r="AQ102" s="316">
        <f t="shared" si="101"/>
        <v>65.053333333333342</v>
      </c>
      <c r="AR102" s="316">
        <f t="shared" si="101"/>
        <v>63.13000000000001</v>
      </c>
      <c r="AS102" s="316">
        <f t="shared" si="101"/>
        <v>61.206666666666678</v>
      </c>
      <c r="AT102" s="316">
        <f t="shared" si="101"/>
        <v>59.27000000000001</v>
      </c>
      <c r="AU102" s="316">
        <f t="shared" si="101"/>
        <v>57.333333333333343</v>
      </c>
      <c r="AV102" s="316">
        <f t="shared" si="101"/>
        <v>55.396666666666675</v>
      </c>
      <c r="AW102" s="316">
        <f t="shared" si="101"/>
        <v>53.473333333333343</v>
      </c>
      <c r="AX102" s="316">
        <f t="shared" si="101"/>
        <v>51.550000000000011</v>
      </c>
      <c r="AY102" s="316">
        <f t="shared" si="101"/>
        <v>49.626666666666679</v>
      </c>
      <c r="AZ102" s="316">
        <f t="shared" si="101"/>
        <v>47.690000000000012</v>
      </c>
      <c r="BA102" s="316">
        <f t="shared" si="101"/>
        <v>45.753333333333345</v>
      </c>
      <c r="BB102" s="316">
        <f t="shared" si="101"/>
        <v>43.816666666666677</v>
      </c>
      <c r="BC102" s="316">
        <f t="shared" si="101"/>
        <v>41.893333333333345</v>
      </c>
      <c r="BD102" s="316">
        <f t="shared" si="101"/>
        <v>39.970000000000013</v>
      </c>
      <c r="BE102" s="316">
        <f t="shared" si="101"/>
        <v>38.046666666666681</v>
      </c>
      <c r="BF102" s="316">
        <f t="shared" si="101"/>
        <v>36.110000000000014</v>
      </c>
      <c r="BG102" s="316">
        <f t="shared" si="101"/>
        <v>34.173333333333346</v>
      </c>
      <c r="BH102" s="316">
        <f t="shared" si="101"/>
        <v>32.236666666666679</v>
      </c>
      <c r="BI102" s="316">
        <f t="shared" si="101"/>
        <v>30.313333333333347</v>
      </c>
      <c r="BJ102" s="316">
        <f t="shared" si="101"/>
        <v>28.390000000000015</v>
      </c>
      <c r="BK102" s="316">
        <f t="shared" si="101"/>
        <v>26.466666666666683</v>
      </c>
      <c r="BL102" s="316">
        <f t="shared" si="101"/>
        <v>24.530000000000015</v>
      </c>
      <c r="BM102" s="316">
        <f t="shared" si="101"/>
        <v>22.593333333333348</v>
      </c>
      <c r="BN102" s="316">
        <f t="shared" si="101"/>
        <v>20.65666666666668</v>
      </c>
      <c r="BO102" s="316">
        <f t="shared" si="101"/>
        <v>18.733333333333348</v>
      </c>
      <c r="BP102" s="316">
        <f t="shared" si="101"/>
        <v>16.810000000000016</v>
      </c>
      <c r="BQ102" s="316">
        <f t="shared" si="101"/>
        <v>31.810000000000016</v>
      </c>
      <c r="BR102" s="316">
        <f t="shared" ref="BR102:CV102" si="102">IF(BR101=$A$12,BQ102+($B$12*15),IF(BR101=$A$13,BQ102+($B$13*15),IF(BR101=$A$15,IF(BQ102+($B$15*15)&gt;100,100,BQ102+($B$15*15)),IF(BR101=$A$14,IF(BQ102+($B$14*15)&gt;100,100,BQ102+($B$14*15)),IF(BR101=$A$16,IF(BQ102+$B$16*15&gt;100,100,BQ102+$B$16*15),BQ102)))))</f>
        <v>46.810000000000016</v>
      </c>
      <c r="BS102" s="316">
        <f t="shared" si="102"/>
        <v>61.810000000000016</v>
      </c>
      <c r="BT102" s="316">
        <f t="shared" si="102"/>
        <v>76.810000000000016</v>
      </c>
      <c r="BU102" s="316">
        <f t="shared" si="102"/>
        <v>74.886666666666684</v>
      </c>
      <c r="BV102" s="316">
        <f t="shared" si="102"/>
        <v>72.950000000000017</v>
      </c>
      <c r="BW102" s="316">
        <f t="shared" si="102"/>
        <v>71.01333333333335</v>
      </c>
      <c r="BX102" s="316">
        <f t="shared" si="102"/>
        <v>69.076666666666682</v>
      </c>
      <c r="BY102" s="316">
        <f t="shared" si="102"/>
        <v>69.076666666666682</v>
      </c>
      <c r="BZ102" s="316">
        <f t="shared" si="102"/>
        <v>69.076666666666682</v>
      </c>
      <c r="CA102" s="316">
        <f t="shared" si="102"/>
        <v>69.076666666666682</v>
      </c>
      <c r="CB102" s="316">
        <f t="shared" si="102"/>
        <v>69.076666666666682</v>
      </c>
      <c r="CC102" s="316">
        <f t="shared" si="102"/>
        <v>69.076666666666682</v>
      </c>
      <c r="CD102" s="316">
        <f t="shared" si="102"/>
        <v>69.076666666666682</v>
      </c>
      <c r="CE102" s="316">
        <f t="shared" si="102"/>
        <v>69.076666666666682</v>
      </c>
      <c r="CF102" s="316">
        <f t="shared" si="102"/>
        <v>69.076666666666682</v>
      </c>
      <c r="CG102" s="316">
        <f t="shared" si="102"/>
        <v>69.076666666666682</v>
      </c>
      <c r="CH102" s="316">
        <f t="shared" si="102"/>
        <v>69.076666666666682</v>
      </c>
      <c r="CI102" s="316">
        <f t="shared" si="102"/>
        <v>69.076666666666682</v>
      </c>
      <c r="CJ102" s="316">
        <f t="shared" si="102"/>
        <v>69.076666666666682</v>
      </c>
      <c r="CK102" s="316">
        <f t="shared" si="102"/>
        <v>69.076666666666682</v>
      </c>
      <c r="CL102" s="316">
        <f t="shared" si="102"/>
        <v>69.076666666666682</v>
      </c>
      <c r="CM102" s="316">
        <f t="shared" si="102"/>
        <v>69.076666666666682</v>
      </c>
      <c r="CN102" s="316">
        <f t="shared" si="102"/>
        <v>69.076666666666682</v>
      </c>
      <c r="CO102" s="316">
        <f t="shared" si="102"/>
        <v>69.076666666666682</v>
      </c>
      <c r="CP102" s="316">
        <f t="shared" si="102"/>
        <v>69.076666666666682</v>
      </c>
      <c r="CQ102" s="316">
        <f t="shared" si="102"/>
        <v>69.076666666666682</v>
      </c>
      <c r="CR102" s="316">
        <f t="shared" si="102"/>
        <v>69.076666666666682</v>
      </c>
      <c r="CS102" s="316">
        <f t="shared" si="102"/>
        <v>69.076666666666682</v>
      </c>
      <c r="CT102" s="316">
        <f t="shared" si="102"/>
        <v>69.076666666666682</v>
      </c>
      <c r="CU102" s="316">
        <f t="shared" si="102"/>
        <v>69.076666666666682</v>
      </c>
      <c r="CV102" s="316">
        <f t="shared" si="102"/>
        <v>69.076666666666682</v>
      </c>
      <c r="CW102" s="311">
        <f t="shared" ref="CW102" si="103">CL102-10</f>
        <v>59.076666666666682</v>
      </c>
    </row>
    <row r="103" spans="1:101" s="303" customFormat="1" ht="12" x14ac:dyDescent="0.2">
      <c r="A103" s="416"/>
      <c r="B103" s="419" t="s">
        <v>48</v>
      </c>
      <c r="C103" s="304" t="s">
        <v>44</v>
      </c>
      <c r="D103" s="314" t="s">
        <v>45</v>
      </c>
      <c r="E103" s="316"/>
      <c r="F103" s="316"/>
      <c r="G103" s="316" t="s">
        <v>23</v>
      </c>
      <c r="H103" s="316" t="s">
        <v>23</v>
      </c>
      <c r="I103" s="316" t="s">
        <v>23</v>
      </c>
      <c r="J103" s="316" t="s">
        <v>207</v>
      </c>
      <c r="K103" s="316" t="s">
        <v>207</v>
      </c>
      <c r="L103" s="316" t="s">
        <v>207</v>
      </c>
      <c r="M103" s="316" t="s">
        <v>23</v>
      </c>
      <c r="N103" s="316" t="s">
        <v>23</v>
      </c>
      <c r="O103" s="316" t="s">
        <v>23</v>
      </c>
      <c r="P103" s="316" t="s">
        <v>207</v>
      </c>
      <c r="Q103" s="316" t="s">
        <v>207</v>
      </c>
      <c r="R103" s="316" t="s">
        <v>207</v>
      </c>
      <c r="S103" s="316" t="s">
        <v>23</v>
      </c>
      <c r="T103" s="316" t="s">
        <v>23</v>
      </c>
      <c r="U103" s="316" t="s">
        <v>23</v>
      </c>
      <c r="V103" s="316" t="s">
        <v>207</v>
      </c>
      <c r="W103" s="316" t="s">
        <v>207</v>
      </c>
      <c r="X103" s="316" t="s">
        <v>207</v>
      </c>
      <c r="Y103" s="316" t="s">
        <v>23</v>
      </c>
      <c r="Z103" s="316" t="s">
        <v>23</v>
      </c>
      <c r="AA103" s="316" t="s">
        <v>23</v>
      </c>
      <c r="AB103" s="316" t="s">
        <v>207</v>
      </c>
      <c r="AC103" s="316" t="s">
        <v>207</v>
      </c>
      <c r="AD103" s="316" t="s">
        <v>207</v>
      </c>
      <c r="AE103" s="316" t="s">
        <v>23</v>
      </c>
      <c r="AF103" s="316" t="s">
        <v>23</v>
      </c>
      <c r="AG103" s="316" t="s">
        <v>23</v>
      </c>
      <c r="AH103" s="316" t="s">
        <v>207</v>
      </c>
      <c r="AI103" s="316" t="s">
        <v>207</v>
      </c>
      <c r="AJ103" s="316" t="s">
        <v>207</v>
      </c>
      <c r="AK103" s="316" t="s">
        <v>23</v>
      </c>
      <c r="AL103" s="316" t="s">
        <v>23</v>
      </c>
      <c r="AM103" s="316" t="s">
        <v>23</v>
      </c>
      <c r="AN103" s="316" t="s">
        <v>207</v>
      </c>
      <c r="AO103" s="317" t="s">
        <v>17</v>
      </c>
      <c r="AP103" s="317" t="s">
        <v>17</v>
      </c>
      <c r="AQ103" s="317" t="s">
        <v>17</v>
      </c>
      <c r="AR103" s="317" t="s">
        <v>17</v>
      </c>
      <c r="AS103" s="316" t="s">
        <v>207</v>
      </c>
      <c r="AT103" s="316" t="s">
        <v>207</v>
      </c>
      <c r="AU103" s="316" t="s">
        <v>23</v>
      </c>
      <c r="AV103" s="316" t="s">
        <v>23</v>
      </c>
      <c r="AW103" s="316" t="s">
        <v>23</v>
      </c>
      <c r="AX103" s="316" t="s">
        <v>207</v>
      </c>
      <c r="AY103" s="316" t="s">
        <v>207</v>
      </c>
      <c r="AZ103" s="316" t="s">
        <v>207</v>
      </c>
      <c r="BA103" s="316" t="s">
        <v>23</v>
      </c>
      <c r="BB103" s="316" t="s">
        <v>23</v>
      </c>
      <c r="BC103" s="316" t="s">
        <v>23</v>
      </c>
      <c r="BD103" s="316" t="s">
        <v>207</v>
      </c>
      <c r="BE103" s="316" t="s">
        <v>207</v>
      </c>
      <c r="BF103" s="316" t="s">
        <v>207</v>
      </c>
      <c r="BG103" s="316" t="s">
        <v>23</v>
      </c>
      <c r="BH103" s="316" t="s">
        <v>23</v>
      </c>
      <c r="BI103" s="316" t="s">
        <v>23</v>
      </c>
      <c r="BJ103" s="316" t="s">
        <v>207</v>
      </c>
      <c r="BK103" s="316" t="s">
        <v>207</v>
      </c>
      <c r="BL103" s="316" t="s">
        <v>207</v>
      </c>
      <c r="BM103" s="316" t="s">
        <v>23</v>
      </c>
      <c r="BN103" s="316" t="s">
        <v>23</v>
      </c>
      <c r="BO103" s="316" t="s">
        <v>23</v>
      </c>
      <c r="BP103" s="316" t="s">
        <v>207</v>
      </c>
      <c r="BQ103" s="316" t="s">
        <v>207</v>
      </c>
      <c r="BR103" s="316" t="s">
        <v>207</v>
      </c>
      <c r="BS103" s="316" t="s">
        <v>23</v>
      </c>
      <c r="BT103" s="316" t="s">
        <v>23</v>
      </c>
      <c r="BU103" s="316" t="s">
        <v>23</v>
      </c>
      <c r="BV103" s="316" t="s">
        <v>207</v>
      </c>
      <c r="BW103" s="317" t="s">
        <v>17</v>
      </c>
      <c r="BX103" s="317" t="s">
        <v>17</v>
      </c>
      <c r="BY103" s="317" t="s">
        <v>17</v>
      </c>
      <c r="BZ103" s="317" t="s">
        <v>17</v>
      </c>
      <c r="CA103" s="316"/>
      <c r="CB103" s="316"/>
      <c r="CC103" s="316"/>
      <c r="CD103" s="316"/>
      <c r="CE103" s="316"/>
      <c r="CF103" s="316"/>
      <c r="CG103" s="316"/>
      <c r="CH103" s="316"/>
      <c r="CI103" s="316"/>
      <c r="CJ103" s="316"/>
      <c r="CK103" s="316"/>
      <c r="CL103" s="316"/>
      <c r="CM103" s="316"/>
      <c r="CN103" s="316"/>
      <c r="CO103" s="316"/>
      <c r="CP103" s="316"/>
      <c r="CQ103" s="316"/>
      <c r="CR103" s="316"/>
      <c r="CS103" s="316"/>
      <c r="CT103" s="316"/>
      <c r="CU103" s="316"/>
      <c r="CV103" s="316"/>
      <c r="CW103" s="303" t="s">
        <v>46</v>
      </c>
    </row>
    <row r="104" spans="1:101" s="303" customFormat="1" ht="12" hidden="1" x14ac:dyDescent="0.2">
      <c r="A104" s="416"/>
      <c r="B104" s="420"/>
      <c r="C104" s="304" t="s">
        <v>37</v>
      </c>
      <c r="D104" s="315">
        <f>CW70</f>
        <v>86.153333333333336</v>
      </c>
      <c r="E104" s="316">
        <f>IF(E103=$A$12,D104+($B$12*15),IF(E103=$A$13,D104+($B$13*15),IF(E103=$A$15,IF(D104+($B$15*15)&gt;100,100,D104+($B$15*15)),IF(E103=$A$14,IF(D104+($B$14*15)&gt;100,100,D104+($B$14*15)),IF(E103=$A$16,IF(D104+$B$16*15&gt;100,100,D104+$B$16*15),D104)))))</f>
        <v>86.153333333333336</v>
      </c>
      <c r="F104" s="316">
        <f t="shared" ref="F104:BQ104" si="104">IF(F103=$A$12,E104+($B$12*15),IF(F103=$A$13,E104+($B$13*15),IF(F103=$A$15,IF(E104+($B$15*15)&gt;100,100,E104+($B$15*15)),IF(F103=$A$14,IF(E104+($B$14*15)&gt;100,100,E104+($B$14*15)),IF(F103=$A$16,IF(E104+$B$16*15&gt;100,100,E104+$B$16*15),E104)))))</f>
        <v>86.153333333333336</v>
      </c>
      <c r="G104" s="316">
        <f t="shared" si="104"/>
        <v>84.216666666666669</v>
      </c>
      <c r="H104" s="316">
        <f t="shared" si="104"/>
        <v>82.28</v>
      </c>
      <c r="I104" s="316">
        <f t="shared" si="104"/>
        <v>80.343333333333334</v>
      </c>
      <c r="J104" s="316">
        <f t="shared" si="104"/>
        <v>78.42</v>
      </c>
      <c r="K104" s="316">
        <f t="shared" si="104"/>
        <v>76.49666666666667</v>
      </c>
      <c r="L104" s="316">
        <f t="shared" si="104"/>
        <v>74.573333333333338</v>
      </c>
      <c r="M104" s="316">
        <f t="shared" si="104"/>
        <v>72.63666666666667</v>
      </c>
      <c r="N104" s="316">
        <f t="shared" si="104"/>
        <v>70.7</v>
      </c>
      <c r="O104" s="316">
        <f t="shared" si="104"/>
        <v>68.763333333333335</v>
      </c>
      <c r="P104" s="316">
        <f t="shared" si="104"/>
        <v>66.84</v>
      </c>
      <c r="Q104" s="316">
        <f t="shared" si="104"/>
        <v>64.916666666666671</v>
      </c>
      <c r="R104" s="316">
        <f t="shared" si="104"/>
        <v>62.993333333333339</v>
      </c>
      <c r="S104" s="316">
        <f t="shared" si="104"/>
        <v>61.056666666666672</v>
      </c>
      <c r="T104" s="316">
        <f t="shared" si="104"/>
        <v>59.120000000000005</v>
      </c>
      <c r="U104" s="316">
        <f t="shared" si="104"/>
        <v>57.183333333333337</v>
      </c>
      <c r="V104" s="316">
        <f t="shared" si="104"/>
        <v>55.260000000000005</v>
      </c>
      <c r="W104" s="316">
        <f t="shared" si="104"/>
        <v>53.336666666666673</v>
      </c>
      <c r="X104" s="316">
        <f t="shared" si="104"/>
        <v>51.413333333333341</v>
      </c>
      <c r="Y104" s="316">
        <f t="shared" si="104"/>
        <v>49.476666666666674</v>
      </c>
      <c r="Z104" s="316">
        <f t="shared" si="104"/>
        <v>47.540000000000006</v>
      </c>
      <c r="AA104" s="316">
        <f t="shared" si="104"/>
        <v>45.603333333333339</v>
      </c>
      <c r="AB104" s="316">
        <f t="shared" si="104"/>
        <v>43.680000000000007</v>
      </c>
      <c r="AC104" s="316">
        <f t="shared" si="104"/>
        <v>41.756666666666675</v>
      </c>
      <c r="AD104" s="316">
        <f t="shared" si="104"/>
        <v>39.833333333333343</v>
      </c>
      <c r="AE104" s="316">
        <f t="shared" si="104"/>
        <v>37.896666666666675</v>
      </c>
      <c r="AF104" s="316">
        <f t="shared" si="104"/>
        <v>35.960000000000008</v>
      </c>
      <c r="AG104" s="316">
        <f t="shared" si="104"/>
        <v>34.023333333333341</v>
      </c>
      <c r="AH104" s="316">
        <f t="shared" si="104"/>
        <v>32.100000000000009</v>
      </c>
      <c r="AI104" s="316">
        <f t="shared" si="104"/>
        <v>30.176666666666677</v>
      </c>
      <c r="AJ104" s="316">
        <f t="shared" si="104"/>
        <v>28.253333333333345</v>
      </c>
      <c r="AK104" s="316">
        <f t="shared" si="104"/>
        <v>26.316666666666677</v>
      </c>
      <c r="AL104" s="316">
        <f t="shared" si="104"/>
        <v>24.38000000000001</v>
      </c>
      <c r="AM104" s="316">
        <f t="shared" si="104"/>
        <v>22.443333333333342</v>
      </c>
      <c r="AN104" s="316">
        <f t="shared" si="104"/>
        <v>20.52000000000001</v>
      </c>
      <c r="AO104" s="316">
        <f t="shared" si="104"/>
        <v>45.52000000000001</v>
      </c>
      <c r="AP104" s="316">
        <f t="shared" si="104"/>
        <v>70.52000000000001</v>
      </c>
      <c r="AQ104" s="316">
        <f t="shared" si="104"/>
        <v>95.52000000000001</v>
      </c>
      <c r="AR104" s="316">
        <f t="shared" si="104"/>
        <v>100</v>
      </c>
      <c r="AS104" s="316">
        <f t="shared" si="104"/>
        <v>98.076666666666668</v>
      </c>
      <c r="AT104" s="316">
        <f t="shared" si="104"/>
        <v>96.153333333333336</v>
      </c>
      <c r="AU104" s="316">
        <f t="shared" si="104"/>
        <v>94.216666666666669</v>
      </c>
      <c r="AV104" s="316">
        <f t="shared" si="104"/>
        <v>92.28</v>
      </c>
      <c r="AW104" s="316">
        <f t="shared" si="104"/>
        <v>90.343333333333334</v>
      </c>
      <c r="AX104" s="316">
        <f t="shared" si="104"/>
        <v>88.42</v>
      </c>
      <c r="AY104" s="316">
        <f t="shared" si="104"/>
        <v>86.49666666666667</v>
      </c>
      <c r="AZ104" s="316">
        <f t="shared" si="104"/>
        <v>84.573333333333338</v>
      </c>
      <c r="BA104" s="316">
        <f t="shared" si="104"/>
        <v>82.63666666666667</v>
      </c>
      <c r="BB104" s="316">
        <f t="shared" si="104"/>
        <v>80.7</v>
      </c>
      <c r="BC104" s="316">
        <f t="shared" si="104"/>
        <v>78.763333333333335</v>
      </c>
      <c r="BD104" s="316">
        <f t="shared" si="104"/>
        <v>76.84</v>
      </c>
      <c r="BE104" s="316">
        <f t="shared" si="104"/>
        <v>74.916666666666671</v>
      </c>
      <c r="BF104" s="316">
        <f t="shared" si="104"/>
        <v>72.993333333333339</v>
      </c>
      <c r="BG104" s="316">
        <f t="shared" si="104"/>
        <v>71.056666666666672</v>
      </c>
      <c r="BH104" s="316">
        <f t="shared" si="104"/>
        <v>69.12</v>
      </c>
      <c r="BI104" s="316">
        <f t="shared" si="104"/>
        <v>67.183333333333337</v>
      </c>
      <c r="BJ104" s="316">
        <f t="shared" si="104"/>
        <v>65.260000000000005</v>
      </c>
      <c r="BK104" s="316">
        <f t="shared" si="104"/>
        <v>63.336666666666673</v>
      </c>
      <c r="BL104" s="316">
        <f t="shared" si="104"/>
        <v>61.413333333333341</v>
      </c>
      <c r="BM104" s="316">
        <f t="shared" si="104"/>
        <v>59.476666666666674</v>
      </c>
      <c r="BN104" s="316">
        <f t="shared" si="104"/>
        <v>57.540000000000006</v>
      </c>
      <c r="BO104" s="316">
        <f t="shared" si="104"/>
        <v>55.603333333333339</v>
      </c>
      <c r="BP104" s="316">
        <f t="shared" si="104"/>
        <v>53.680000000000007</v>
      </c>
      <c r="BQ104" s="316">
        <f t="shared" si="104"/>
        <v>51.756666666666675</v>
      </c>
      <c r="BR104" s="316">
        <f t="shared" ref="BR104:CS104" si="105">IF(BR103=$A$12,BQ104+($B$12*15),IF(BR103=$A$13,BQ104+($B$13*15),IF(BR103=$A$15,IF(BQ104+($B$15*15)&gt;100,100,BQ104+($B$15*15)),IF(BR103=$A$14,IF(BQ104+($B$14*15)&gt;100,100,BQ104+($B$14*15)),IF(BR103=$A$16,IF(BQ104+$B$16*15&gt;100,100,BQ104+$B$16*15),BQ104)))))</f>
        <v>49.833333333333343</v>
      </c>
      <c r="BS104" s="316">
        <f t="shared" si="105"/>
        <v>47.896666666666675</v>
      </c>
      <c r="BT104" s="316">
        <f t="shared" si="105"/>
        <v>45.960000000000008</v>
      </c>
      <c r="BU104" s="316">
        <f t="shared" si="105"/>
        <v>44.023333333333341</v>
      </c>
      <c r="BV104" s="316">
        <f t="shared" si="105"/>
        <v>42.100000000000009</v>
      </c>
      <c r="BW104" s="316">
        <f t="shared" si="105"/>
        <v>67.100000000000009</v>
      </c>
      <c r="BX104" s="316">
        <f t="shared" si="105"/>
        <v>92.100000000000009</v>
      </c>
      <c r="BY104" s="316">
        <f t="shared" si="105"/>
        <v>100</v>
      </c>
      <c r="BZ104" s="316">
        <f t="shared" si="105"/>
        <v>100</v>
      </c>
      <c r="CA104" s="316">
        <f t="shared" si="105"/>
        <v>100</v>
      </c>
      <c r="CB104" s="316">
        <f t="shared" si="105"/>
        <v>100</v>
      </c>
      <c r="CC104" s="316">
        <f t="shared" si="105"/>
        <v>100</v>
      </c>
      <c r="CD104" s="316">
        <f t="shared" si="105"/>
        <v>100</v>
      </c>
      <c r="CE104" s="316">
        <f t="shared" si="105"/>
        <v>100</v>
      </c>
      <c r="CF104" s="316">
        <f t="shared" si="105"/>
        <v>100</v>
      </c>
      <c r="CG104" s="316">
        <f t="shared" si="105"/>
        <v>100</v>
      </c>
      <c r="CH104" s="316">
        <f t="shared" si="105"/>
        <v>100</v>
      </c>
      <c r="CI104" s="316">
        <f t="shared" si="105"/>
        <v>100</v>
      </c>
      <c r="CJ104" s="316">
        <f t="shared" si="105"/>
        <v>100</v>
      </c>
      <c r="CK104" s="316">
        <f t="shared" si="105"/>
        <v>100</v>
      </c>
      <c r="CL104" s="316">
        <f t="shared" si="105"/>
        <v>100</v>
      </c>
      <c r="CM104" s="316">
        <f t="shared" si="105"/>
        <v>100</v>
      </c>
      <c r="CN104" s="316">
        <f t="shared" si="105"/>
        <v>100</v>
      </c>
      <c r="CO104" s="316">
        <f t="shared" si="105"/>
        <v>100</v>
      </c>
      <c r="CP104" s="316">
        <f t="shared" si="105"/>
        <v>100</v>
      </c>
      <c r="CQ104" s="316">
        <f t="shared" si="105"/>
        <v>100</v>
      </c>
      <c r="CR104" s="316">
        <f t="shared" si="105"/>
        <v>100</v>
      </c>
      <c r="CS104" s="316">
        <f t="shared" si="105"/>
        <v>100</v>
      </c>
      <c r="CT104" s="316">
        <f>CV100-10</f>
        <v>80.343333333333334</v>
      </c>
      <c r="CU104" s="316">
        <f t="shared" ref="CU104:CV104" si="106">IF(CU103=$A$12,CT104+($B$12*15),IF(CU103=$A$13,CT104+($B$13*15),IF(CU103=$A$15,IF(CT104+($B$15*15)&gt;100,100,CT104+($B$15*15)),IF(CU103=$A$14,IF(CT104+($B$14*15)&gt;100,100,CT104+($B$14*15)),IF(CU103=$A$16,IF(CT104+$B$16*15&gt;100,100,CT104+$B$16*15),CT104)))))</f>
        <v>80.343333333333334</v>
      </c>
      <c r="CV104" s="316">
        <f t="shared" si="106"/>
        <v>80.343333333333334</v>
      </c>
      <c r="CW104" s="311">
        <f t="shared" ref="CW104" si="107">CL104-10</f>
        <v>90</v>
      </c>
    </row>
    <row r="105" spans="1:101" s="303" customFormat="1" ht="12" x14ac:dyDescent="0.2">
      <c r="A105" s="416"/>
      <c r="B105" s="419" t="s">
        <v>49</v>
      </c>
      <c r="C105" s="304" t="s">
        <v>44</v>
      </c>
      <c r="D105" s="314" t="s">
        <v>45</v>
      </c>
      <c r="E105" s="316"/>
      <c r="F105" s="316"/>
      <c r="G105" s="316"/>
      <c r="H105" s="316" t="s">
        <v>23</v>
      </c>
      <c r="I105" s="316" t="s">
        <v>23</v>
      </c>
      <c r="J105" s="316" t="s">
        <v>23</v>
      </c>
      <c r="K105" s="316" t="s">
        <v>207</v>
      </c>
      <c r="L105" s="316" t="s">
        <v>207</v>
      </c>
      <c r="M105" s="316" t="s">
        <v>207</v>
      </c>
      <c r="N105" s="316" t="s">
        <v>23</v>
      </c>
      <c r="O105" s="316" t="s">
        <v>23</v>
      </c>
      <c r="P105" s="316" t="s">
        <v>23</v>
      </c>
      <c r="Q105" s="316" t="s">
        <v>207</v>
      </c>
      <c r="R105" s="316" t="s">
        <v>207</v>
      </c>
      <c r="S105" s="316" t="s">
        <v>207</v>
      </c>
      <c r="T105" s="316" t="s">
        <v>23</v>
      </c>
      <c r="U105" s="316" t="s">
        <v>23</v>
      </c>
      <c r="V105" s="316" t="s">
        <v>23</v>
      </c>
      <c r="W105" s="316" t="s">
        <v>207</v>
      </c>
      <c r="X105" s="316" t="s">
        <v>207</v>
      </c>
      <c r="Y105" s="316" t="s">
        <v>207</v>
      </c>
      <c r="Z105" s="316" t="s">
        <v>23</v>
      </c>
      <c r="AA105" s="316" t="s">
        <v>23</v>
      </c>
      <c r="AB105" s="316" t="s">
        <v>23</v>
      </c>
      <c r="AC105" s="316" t="s">
        <v>207</v>
      </c>
      <c r="AD105" s="316" t="s">
        <v>207</v>
      </c>
      <c r="AE105" s="316" t="s">
        <v>207</v>
      </c>
      <c r="AF105" s="316" t="s">
        <v>23</v>
      </c>
      <c r="AG105" s="316" t="s">
        <v>23</v>
      </c>
      <c r="AH105" s="316" t="s">
        <v>23</v>
      </c>
      <c r="AI105" s="316" t="s">
        <v>207</v>
      </c>
      <c r="AJ105" s="316" t="s">
        <v>207</v>
      </c>
      <c r="AK105" s="316" t="s">
        <v>207</v>
      </c>
      <c r="AL105" s="316" t="s">
        <v>23</v>
      </c>
      <c r="AM105" s="316" t="s">
        <v>23</v>
      </c>
      <c r="AN105" s="316" t="s">
        <v>23</v>
      </c>
      <c r="AO105" s="316" t="s">
        <v>207</v>
      </c>
      <c r="AP105" s="316" t="s">
        <v>207</v>
      </c>
      <c r="AQ105" s="317" t="s">
        <v>13</v>
      </c>
      <c r="AR105" s="317" t="s">
        <v>13</v>
      </c>
      <c r="AS105" s="317" t="s">
        <v>13</v>
      </c>
      <c r="AT105" s="317" t="s">
        <v>13</v>
      </c>
      <c r="AU105" s="316" t="s">
        <v>207</v>
      </c>
      <c r="AV105" s="316" t="s">
        <v>23</v>
      </c>
      <c r="AW105" s="316" t="s">
        <v>23</v>
      </c>
      <c r="AX105" s="316" t="s">
        <v>23</v>
      </c>
      <c r="AY105" s="316" t="s">
        <v>207</v>
      </c>
      <c r="AZ105" s="316" t="s">
        <v>207</v>
      </c>
      <c r="BA105" s="316" t="s">
        <v>207</v>
      </c>
      <c r="BB105" s="316" t="s">
        <v>23</v>
      </c>
      <c r="BC105" s="316" t="s">
        <v>23</v>
      </c>
      <c r="BD105" s="316" t="s">
        <v>23</v>
      </c>
      <c r="BE105" s="316" t="s">
        <v>207</v>
      </c>
      <c r="BF105" s="316" t="s">
        <v>207</v>
      </c>
      <c r="BG105" s="316" t="s">
        <v>207</v>
      </c>
      <c r="BH105" s="316" t="s">
        <v>23</v>
      </c>
      <c r="BI105" s="316" t="s">
        <v>23</v>
      </c>
      <c r="BJ105" s="316" t="s">
        <v>23</v>
      </c>
      <c r="BK105" s="316" t="s">
        <v>207</v>
      </c>
      <c r="BL105" s="316" t="s">
        <v>207</v>
      </c>
      <c r="BM105" s="316" t="s">
        <v>207</v>
      </c>
      <c r="BN105" s="316" t="s">
        <v>23</v>
      </c>
      <c r="BO105" s="316" t="s">
        <v>23</v>
      </c>
      <c r="BP105" s="316" t="s">
        <v>23</v>
      </c>
      <c r="BQ105" s="316" t="s">
        <v>207</v>
      </c>
      <c r="BR105" s="316" t="s">
        <v>207</v>
      </c>
      <c r="BS105" s="316" t="s">
        <v>207</v>
      </c>
      <c r="BT105" s="316" t="s">
        <v>23</v>
      </c>
      <c r="BU105" s="316" t="s">
        <v>23</v>
      </c>
      <c r="BV105" s="316" t="s">
        <v>23</v>
      </c>
      <c r="BW105" s="316" t="s">
        <v>207</v>
      </c>
      <c r="BX105" s="316" t="s">
        <v>207</v>
      </c>
      <c r="BY105" s="317" t="s">
        <v>13</v>
      </c>
      <c r="BZ105" s="317" t="s">
        <v>13</v>
      </c>
      <c r="CA105" s="317" t="s">
        <v>13</v>
      </c>
      <c r="CB105" s="317" t="s">
        <v>13</v>
      </c>
      <c r="CC105" s="316"/>
      <c r="CD105" s="316"/>
      <c r="CE105" s="316"/>
      <c r="CF105" s="316"/>
      <c r="CG105" s="316"/>
      <c r="CH105" s="316"/>
      <c r="CI105" s="316"/>
      <c r="CJ105" s="316"/>
      <c r="CK105" s="316"/>
      <c r="CL105" s="316"/>
      <c r="CM105" s="316"/>
      <c r="CN105" s="316"/>
      <c r="CO105" s="316"/>
      <c r="CP105" s="316"/>
      <c r="CQ105" s="316"/>
      <c r="CR105" s="316"/>
      <c r="CS105" s="316"/>
      <c r="CT105" s="316"/>
      <c r="CU105" s="316"/>
      <c r="CV105" s="316"/>
      <c r="CW105" s="303" t="s">
        <v>46</v>
      </c>
    </row>
    <row r="106" spans="1:101" s="303" customFormat="1" ht="12" hidden="1" x14ac:dyDescent="0.2">
      <c r="A106" s="416"/>
      <c r="B106" s="420"/>
      <c r="C106" s="304" t="s">
        <v>37</v>
      </c>
      <c r="D106" s="315">
        <f>CW72</f>
        <v>79.839999999999975</v>
      </c>
      <c r="E106" s="316">
        <f>IF(E105=$A$12,D106+($B$12*15),IF(E105=$A$13,D106+($B$13*15),IF(E105=$A$15,IF(D106+($B$15*15)&gt;100,100,D106+($B$15*15)),IF(E105=$A$14,IF(D106+($B$14*15)&gt;100,100,D106+($B$14*15)),IF(E105=$A$16,IF(D106+$B$16*15&gt;100,100,D106+$B$16*15),D106)))))</f>
        <v>79.839999999999975</v>
      </c>
      <c r="F106" s="316">
        <f t="shared" ref="F106:BQ106" si="108">IF(F105=$A$12,E106+($B$12*15),IF(F105=$A$13,E106+($B$13*15),IF(F105=$A$15,IF(E106+($B$15*15)&gt;100,100,E106+($B$15*15)),IF(F105=$A$14,IF(E106+($B$14*15)&gt;100,100,E106+($B$14*15)),IF(F105=$A$16,IF(E106+$B$16*15&gt;100,100,E106+$B$16*15),E106)))))</f>
        <v>79.839999999999975</v>
      </c>
      <c r="G106" s="316">
        <f t="shared" si="108"/>
        <v>79.839999999999975</v>
      </c>
      <c r="H106" s="316">
        <f t="shared" si="108"/>
        <v>77.903333333333308</v>
      </c>
      <c r="I106" s="316">
        <f t="shared" si="108"/>
        <v>75.96666666666664</v>
      </c>
      <c r="J106" s="316">
        <f t="shared" si="108"/>
        <v>74.029999999999973</v>
      </c>
      <c r="K106" s="316">
        <f t="shared" si="108"/>
        <v>72.106666666666641</v>
      </c>
      <c r="L106" s="316">
        <f t="shared" si="108"/>
        <v>70.183333333333309</v>
      </c>
      <c r="M106" s="316">
        <f t="shared" si="108"/>
        <v>68.259999999999977</v>
      </c>
      <c r="N106" s="316">
        <f t="shared" si="108"/>
        <v>66.323333333333309</v>
      </c>
      <c r="O106" s="316">
        <f t="shared" si="108"/>
        <v>64.386666666666642</v>
      </c>
      <c r="P106" s="316">
        <f t="shared" si="108"/>
        <v>62.449999999999974</v>
      </c>
      <c r="Q106" s="316">
        <f t="shared" si="108"/>
        <v>60.526666666666642</v>
      </c>
      <c r="R106" s="316">
        <f t="shared" si="108"/>
        <v>58.60333333333331</v>
      </c>
      <c r="S106" s="316">
        <f t="shared" si="108"/>
        <v>56.679999999999978</v>
      </c>
      <c r="T106" s="316">
        <f t="shared" si="108"/>
        <v>54.743333333333311</v>
      </c>
      <c r="U106" s="316">
        <f t="shared" si="108"/>
        <v>52.806666666666644</v>
      </c>
      <c r="V106" s="316">
        <f t="shared" si="108"/>
        <v>50.869999999999976</v>
      </c>
      <c r="W106" s="316">
        <f t="shared" si="108"/>
        <v>48.946666666666644</v>
      </c>
      <c r="X106" s="316">
        <f t="shared" si="108"/>
        <v>47.023333333333312</v>
      </c>
      <c r="Y106" s="316">
        <f t="shared" si="108"/>
        <v>45.09999999999998</v>
      </c>
      <c r="Z106" s="316">
        <f t="shared" si="108"/>
        <v>43.163333333333313</v>
      </c>
      <c r="AA106" s="316">
        <f t="shared" si="108"/>
        <v>41.226666666666645</v>
      </c>
      <c r="AB106" s="316">
        <f t="shared" si="108"/>
        <v>39.289999999999978</v>
      </c>
      <c r="AC106" s="316">
        <f t="shared" si="108"/>
        <v>37.366666666666646</v>
      </c>
      <c r="AD106" s="316">
        <f t="shared" si="108"/>
        <v>35.443333333333314</v>
      </c>
      <c r="AE106" s="316">
        <f t="shared" si="108"/>
        <v>33.519999999999982</v>
      </c>
      <c r="AF106" s="316">
        <f t="shared" si="108"/>
        <v>31.583333333333314</v>
      </c>
      <c r="AG106" s="316">
        <f t="shared" si="108"/>
        <v>29.646666666666647</v>
      </c>
      <c r="AH106" s="316">
        <f t="shared" si="108"/>
        <v>27.70999999999998</v>
      </c>
      <c r="AI106" s="316">
        <f t="shared" si="108"/>
        <v>25.786666666666648</v>
      </c>
      <c r="AJ106" s="316">
        <f t="shared" si="108"/>
        <v>23.863333333333316</v>
      </c>
      <c r="AK106" s="316">
        <f t="shared" si="108"/>
        <v>21.939999999999984</v>
      </c>
      <c r="AL106" s="316">
        <f t="shared" si="108"/>
        <v>20.003333333333316</v>
      </c>
      <c r="AM106" s="316">
        <f t="shared" si="108"/>
        <v>18.066666666666649</v>
      </c>
      <c r="AN106" s="316">
        <f t="shared" si="108"/>
        <v>16.129999999999981</v>
      </c>
      <c r="AO106" s="316">
        <f t="shared" si="108"/>
        <v>14.206666666666647</v>
      </c>
      <c r="AP106" s="316">
        <f t="shared" si="108"/>
        <v>12.283333333333314</v>
      </c>
      <c r="AQ106" s="316">
        <f t="shared" si="108"/>
        <v>27.283333333333314</v>
      </c>
      <c r="AR106" s="316">
        <f t="shared" si="108"/>
        <v>42.283333333333317</v>
      </c>
      <c r="AS106" s="316">
        <f t="shared" si="108"/>
        <v>57.283333333333317</v>
      </c>
      <c r="AT106" s="316">
        <f t="shared" si="108"/>
        <v>72.283333333333317</v>
      </c>
      <c r="AU106" s="316">
        <f t="shared" si="108"/>
        <v>70.359999999999985</v>
      </c>
      <c r="AV106" s="316">
        <f t="shared" si="108"/>
        <v>68.423333333333318</v>
      </c>
      <c r="AW106" s="316">
        <f t="shared" si="108"/>
        <v>66.48666666666665</v>
      </c>
      <c r="AX106" s="316">
        <f t="shared" si="108"/>
        <v>64.549999999999983</v>
      </c>
      <c r="AY106" s="316">
        <f t="shared" si="108"/>
        <v>62.626666666666651</v>
      </c>
      <c r="AZ106" s="316">
        <f t="shared" si="108"/>
        <v>60.703333333333319</v>
      </c>
      <c r="BA106" s="316">
        <f t="shared" si="108"/>
        <v>58.779999999999987</v>
      </c>
      <c r="BB106" s="316">
        <f t="shared" si="108"/>
        <v>56.84333333333332</v>
      </c>
      <c r="BC106" s="316">
        <f t="shared" si="108"/>
        <v>54.906666666666652</v>
      </c>
      <c r="BD106" s="316">
        <f t="shared" si="108"/>
        <v>52.969999999999985</v>
      </c>
      <c r="BE106" s="316">
        <f t="shared" si="108"/>
        <v>51.046666666666653</v>
      </c>
      <c r="BF106" s="316">
        <f t="shared" si="108"/>
        <v>49.123333333333321</v>
      </c>
      <c r="BG106" s="316">
        <f t="shared" si="108"/>
        <v>47.199999999999989</v>
      </c>
      <c r="BH106" s="316">
        <f t="shared" si="108"/>
        <v>45.263333333333321</v>
      </c>
      <c r="BI106" s="316">
        <f t="shared" si="108"/>
        <v>43.326666666666654</v>
      </c>
      <c r="BJ106" s="316">
        <f t="shared" si="108"/>
        <v>41.389999999999986</v>
      </c>
      <c r="BK106" s="316">
        <f t="shared" si="108"/>
        <v>39.466666666666654</v>
      </c>
      <c r="BL106" s="316">
        <f t="shared" si="108"/>
        <v>37.543333333333322</v>
      </c>
      <c r="BM106" s="316">
        <f t="shared" si="108"/>
        <v>35.61999999999999</v>
      </c>
      <c r="BN106" s="316">
        <f t="shared" si="108"/>
        <v>33.683333333333323</v>
      </c>
      <c r="BO106" s="316">
        <f t="shared" si="108"/>
        <v>31.746666666666655</v>
      </c>
      <c r="BP106" s="316">
        <f t="shared" si="108"/>
        <v>29.809999999999988</v>
      </c>
      <c r="BQ106" s="316">
        <f t="shared" si="108"/>
        <v>27.886666666666656</v>
      </c>
      <c r="BR106" s="316">
        <f t="shared" ref="BR106:CV106" si="109">IF(BR105=$A$12,BQ106+($B$12*15),IF(BR105=$A$13,BQ106+($B$13*15),IF(BR105=$A$15,IF(BQ106+($B$15*15)&gt;100,100,BQ106+($B$15*15)),IF(BR105=$A$14,IF(BQ106+($B$14*15)&gt;100,100,BQ106+($B$14*15)),IF(BR105=$A$16,IF(BQ106+$B$16*15&gt;100,100,BQ106+$B$16*15),BQ106)))))</f>
        <v>25.963333333333324</v>
      </c>
      <c r="BS106" s="316">
        <f t="shared" si="109"/>
        <v>24.039999999999992</v>
      </c>
      <c r="BT106" s="316">
        <f t="shared" si="109"/>
        <v>22.103333333333325</v>
      </c>
      <c r="BU106" s="316">
        <f t="shared" si="109"/>
        <v>20.166666666666657</v>
      </c>
      <c r="BV106" s="316">
        <f t="shared" si="109"/>
        <v>18.22999999999999</v>
      </c>
      <c r="BW106" s="316">
        <f t="shared" si="109"/>
        <v>16.306666666666658</v>
      </c>
      <c r="BX106" s="316">
        <f t="shared" si="109"/>
        <v>14.383333333333324</v>
      </c>
      <c r="BY106" s="316">
        <f t="shared" si="109"/>
        <v>29.383333333333326</v>
      </c>
      <c r="BZ106" s="316">
        <f t="shared" si="109"/>
        <v>44.383333333333326</v>
      </c>
      <c r="CA106" s="316">
        <f t="shared" si="109"/>
        <v>59.383333333333326</v>
      </c>
      <c r="CB106" s="316">
        <f t="shared" si="109"/>
        <v>74.383333333333326</v>
      </c>
      <c r="CC106" s="316">
        <f t="shared" si="109"/>
        <v>74.383333333333326</v>
      </c>
      <c r="CD106" s="316">
        <f t="shared" si="109"/>
        <v>74.383333333333326</v>
      </c>
      <c r="CE106" s="316">
        <f t="shared" si="109"/>
        <v>74.383333333333326</v>
      </c>
      <c r="CF106" s="316">
        <f t="shared" si="109"/>
        <v>74.383333333333326</v>
      </c>
      <c r="CG106" s="316">
        <f t="shared" si="109"/>
        <v>74.383333333333326</v>
      </c>
      <c r="CH106" s="316">
        <f t="shared" si="109"/>
        <v>74.383333333333326</v>
      </c>
      <c r="CI106" s="316">
        <f t="shared" si="109"/>
        <v>74.383333333333326</v>
      </c>
      <c r="CJ106" s="316">
        <f t="shared" si="109"/>
        <v>74.383333333333326</v>
      </c>
      <c r="CK106" s="316">
        <f t="shared" si="109"/>
        <v>74.383333333333326</v>
      </c>
      <c r="CL106" s="316">
        <f t="shared" si="109"/>
        <v>74.383333333333326</v>
      </c>
      <c r="CM106" s="316">
        <f t="shared" si="109"/>
        <v>74.383333333333326</v>
      </c>
      <c r="CN106" s="316">
        <f t="shared" si="109"/>
        <v>74.383333333333326</v>
      </c>
      <c r="CO106" s="316">
        <f t="shared" si="109"/>
        <v>74.383333333333326</v>
      </c>
      <c r="CP106" s="316">
        <f t="shared" si="109"/>
        <v>74.383333333333326</v>
      </c>
      <c r="CQ106" s="316">
        <f t="shared" si="109"/>
        <v>74.383333333333326</v>
      </c>
      <c r="CR106" s="316">
        <f t="shared" si="109"/>
        <v>74.383333333333326</v>
      </c>
      <c r="CS106" s="316">
        <f t="shared" si="109"/>
        <v>74.383333333333326</v>
      </c>
      <c r="CT106" s="316">
        <f t="shared" si="109"/>
        <v>74.383333333333326</v>
      </c>
      <c r="CU106" s="316">
        <f t="shared" si="109"/>
        <v>74.383333333333326</v>
      </c>
      <c r="CV106" s="316">
        <f t="shared" si="109"/>
        <v>74.383333333333326</v>
      </c>
      <c r="CW106" s="311">
        <f t="shared" ref="CW106" si="110">CL106-10</f>
        <v>64.383333333333326</v>
      </c>
    </row>
    <row r="107" spans="1:101" s="303" customFormat="1" ht="12" x14ac:dyDescent="0.2">
      <c r="A107" s="416"/>
      <c r="B107" s="419" t="s">
        <v>50</v>
      </c>
      <c r="C107" s="304" t="s">
        <v>44</v>
      </c>
      <c r="D107" s="314" t="s">
        <v>45</v>
      </c>
      <c r="E107" s="316"/>
      <c r="F107" s="316"/>
      <c r="G107" s="316"/>
      <c r="H107" s="316"/>
      <c r="I107" s="316" t="s">
        <v>23</v>
      </c>
      <c r="J107" s="316" t="s">
        <v>23</v>
      </c>
      <c r="K107" s="316" t="s">
        <v>23</v>
      </c>
      <c r="L107" s="316" t="s">
        <v>207</v>
      </c>
      <c r="M107" s="316" t="s">
        <v>207</v>
      </c>
      <c r="N107" s="316" t="s">
        <v>207</v>
      </c>
      <c r="O107" s="316" t="s">
        <v>23</v>
      </c>
      <c r="P107" s="316" t="s">
        <v>23</v>
      </c>
      <c r="Q107" s="316" t="s">
        <v>23</v>
      </c>
      <c r="R107" s="316" t="s">
        <v>207</v>
      </c>
      <c r="S107" s="316" t="s">
        <v>207</v>
      </c>
      <c r="T107" s="316" t="s">
        <v>207</v>
      </c>
      <c r="U107" s="316" t="s">
        <v>23</v>
      </c>
      <c r="V107" s="316" t="s">
        <v>23</v>
      </c>
      <c r="W107" s="316" t="s">
        <v>23</v>
      </c>
      <c r="X107" s="316" t="s">
        <v>207</v>
      </c>
      <c r="Y107" s="316" t="s">
        <v>207</v>
      </c>
      <c r="Z107" s="316" t="s">
        <v>207</v>
      </c>
      <c r="AA107" s="316" t="s">
        <v>23</v>
      </c>
      <c r="AB107" s="316" t="s">
        <v>23</v>
      </c>
      <c r="AC107" s="316" t="s">
        <v>23</v>
      </c>
      <c r="AD107" s="316" t="s">
        <v>207</v>
      </c>
      <c r="AE107" s="316" t="s">
        <v>207</v>
      </c>
      <c r="AF107" s="316" t="s">
        <v>207</v>
      </c>
      <c r="AG107" s="316" t="s">
        <v>23</v>
      </c>
      <c r="AH107" s="316" t="s">
        <v>23</v>
      </c>
      <c r="AI107" s="316" t="s">
        <v>23</v>
      </c>
      <c r="AJ107" s="316" t="s">
        <v>207</v>
      </c>
      <c r="AK107" s="317" t="s">
        <v>17</v>
      </c>
      <c r="AL107" s="317" t="s">
        <v>17</v>
      </c>
      <c r="AM107" s="317" t="s">
        <v>17</v>
      </c>
      <c r="AN107" s="317" t="s">
        <v>17</v>
      </c>
      <c r="AO107" s="316" t="s">
        <v>207</v>
      </c>
      <c r="AP107" s="316" t="s">
        <v>207</v>
      </c>
      <c r="AQ107" s="316" t="s">
        <v>23</v>
      </c>
      <c r="AR107" s="316" t="s">
        <v>23</v>
      </c>
      <c r="AS107" s="316" t="s">
        <v>23</v>
      </c>
      <c r="AT107" s="316" t="s">
        <v>207</v>
      </c>
      <c r="AU107" s="316" t="s">
        <v>207</v>
      </c>
      <c r="AV107" s="316" t="s">
        <v>207</v>
      </c>
      <c r="AW107" s="316" t="s">
        <v>23</v>
      </c>
      <c r="AX107" s="316" t="s">
        <v>23</v>
      </c>
      <c r="AY107" s="316" t="s">
        <v>23</v>
      </c>
      <c r="AZ107" s="316" t="s">
        <v>207</v>
      </c>
      <c r="BA107" s="316" t="s">
        <v>207</v>
      </c>
      <c r="BB107" s="316" t="s">
        <v>207</v>
      </c>
      <c r="BC107" s="316" t="s">
        <v>23</v>
      </c>
      <c r="BD107" s="316" t="s">
        <v>23</v>
      </c>
      <c r="BE107" s="316" t="s">
        <v>23</v>
      </c>
      <c r="BF107" s="316" t="s">
        <v>207</v>
      </c>
      <c r="BG107" s="316" t="s">
        <v>207</v>
      </c>
      <c r="BH107" s="316" t="s">
        <v>207</v>
      </c>
      <c r="BI107" s="316" t="s">
        <v>23</v>
      </c>
      <c r="BJ107" s="316" t="s">
        <v>23</v>
      </c>
      <c r="BK107" s="316" t="s">
        <v>23</v>
      </c>
      <c r="BL107" s="316" t="s">
        <v>207</v>
      </c>
      <c r="BM107" s="316" t="s">
        <v>207</v>
      </c>
      <c r="BN107" s="316" t="s">
        <v>207</v>
      </c>
      <c r="BO107" s="316" t="s">
        <v>23</v>
      </c>
      <c r="BP107" s="316" t="s">
        <v>23</v>
      </c>
      <c r="BQ107" s="316" t="s">
        <v>23</v>
      </c>
      <c r="BR107" s="316" t="s">
        <v>207</v>
      </c>
      <c r="BS107" s="317" t="s">
        <v>17</v>
      </c>
      <c r="BT107" s="317" t="s">
        <v>17</v>
      </c>
      <c r="BU107" s="317" t="s">
        <v>17</v>
      </c>
      <c r="BV107" s="317" t="s">
        <v>17</v>
      </c>
      <c r="BW107" s="316" t="s">
        <v>207</v>
      </c>
      <c r="BX107" s="316" t="s">
        <v>207</v>
      </c>
      <c r="BY107" s="316" t="s">
        <v>23</v>
      </c>
      <c r="BZ107" s="316" t="s">
        <v>23</v>
      </c>
      <c r="CA107" s="316" t="s">
        <v>23</v>
      </c>
      <c r="CB107" s="316"/>
      <c r="CC107" s="316"/>
      <c r="CD107" s="316"/>
      <c r="CE107" s="316"/>
      <c r="CF107" s="316"/>
      <c r="CG107" s="316"/>
      <c r="CH107" s="316"/>
      <c r="CI107" s="316"/>
      <c r="CJ107" s="316"/>
      <c r="CK107" s="316"/>
      <c r="CL107" s="316"/>
      <c r="CM107" s="316"/>
      <c r="CN107" s="316"/>
      <c r="CO107" s="316"/>
      <c r="CP107" s="316"/>
      <c r="CQ107" s="316"/>
      <c r="CR107" s="316"/>
      <c r="CS107" s="316"/>
      <c r="CT107" s="316"/>
      <c r="CU107" s="316"/>
      <c r="CV107" s="316"/>
      <c r="CW107" s="303" t="s">
        <v>46</v>
      </c>
    </row>
    <row r="108" spans="1:101" s="303" customFormat="1" ht="12" hidden="1" x14ac:dyDescent="0.2">
      <c r="A108" s="416"/>
      <c r="B108" s="420"/>
      <c r="C108" s="304" t="s">
        <v>37</v>
      </c>
      <c r="D108" s="315">
        <f>CW74</f>
        <v>86.153333333333336</v>
      </c>
      <c r="E108" s="316">
        <f>IF(E107=$A$12,D108+($B$12*15),IF(E107=$A$13,D108+($B$13*15),IF(E107=$A$15,IF(D108+($B$15*15)&gt;100,100,D108+($B$15*15)),IF(E107=$A$14,IF(D108+($B$14*15)&gt;100,100,D108+($B$14*15)),IF(E107=$A$16,IF(D108+$B$16*15&gt;100,100,D108+$B$16*15),D108)))))</f>
        <v>86.153333333333336</v>
      </c>
      <c r="F108" s="316">
        <f t="shared" ref="F108:BQ108" si="111">IF(F107=$A$12,E108+($B$12*15),IF(F107=$A$13,E108+($B$13*15),IF(F107=$A$15,IF(E108+($B$15*15)&gt;100,100,E108+($B$15*15)),IF(F107=$A$14,IF(E108+($B$14*15)&gt;100,100,E108+($B$14*15)),IF(F107=$A$16,IF(E108+$B$16*15&gt;100,100,E108+$B$16*15),E108)))))</f>
        <v>86.153333333333336</v>
      </c>
      <c r="G108" s="316">
        <f t="shared" si="111"/>
        <v>86.153333333333336</v>
      </c>
      <c r="H108" s="316">
        <f t="shared" si="111"/>
        <v>86.153333333333336</v>
      </c>
      <c r="I108" s="316">
        <f t="shared" si="111"/>
        <v>84.216666666666669</v>
      </c>
      <c r="J108" s="316">
        <f t="shared" si="111"/>
        <v>82.28</v>
      </c>
      <c r="K108" s="316">
        <f t="shared" si="111"/>
        <v>80.343333333333334</v>
      </c>
      <c r="L108" s="316">
        <f t="shared" si="111"/>
        <v>78.42</v>
      </c>
      <c r="M108" s="316">
        <f t="shared" si="111"/>
        <v>76.49666666666667</v>
      </c>
      <c r="N108" s="316">
        <f t="shared" si="111"/>
        <v>74.573333333333338</v>
      </c>
      <c r="O108" s="316">
        <f t="shared" si="111"/>
        <v>72.63666666666667</v>
      </c>
      <c r="P108" s="316">
        <f t="shared" si="111"/>
        <v>70.7</v>
      </c>
      <c r="Q108" s="316">
        <f t="shared" si="111"/>
        <v>68.763333333333335</v>
      </c>
      <c r="R108" s="316">
        <f t="shared" si="111"/>
        <v>66.84</v>
      </c>
      <c r="S108" s="316">
        <f t="shared" si="111"/>
        <v>64.916666666666671</v>
      </c>
      <c r="T108" s="316">
        <f t="shared" si="111"/>
        <v>62.993333333333339</v>
      </c>
      <c r="U108" s="316">
        <f t="shared" si="111"/>
        <v>61.056666666666672</v>
      </c>
      <c r="V108" s="316">
        <f t="shared" si="111"/>
        <v>59.120000000000005</v>
      </c>
      <c r="W108" s="316">
        <f t="shared" si="111"/>
        <v>57.183333333333337</v>
      </c>
      <c r="X108" s="316">
        <f t="shared" si="111"/>
        <v>55.260000000000005</v>
      </c>
      <c r="Y108" s="316">
        <f t="shared" si="111"/>
        <v>53.336666666666673</v>
      </c>
      <c r="Z108" s="316">
        <f t="shared" si="111"/>
        <v>51.413333333333341</v>
      </c>
      <c r="AA108" s="316">
        <f t="shared" si="111"/>
        <v>49.476666666666674</v>
      </c>
      <c r="AB108" s="316">
        <f t="shared" si="111"/>
        <v>47.540000000000006</v>
      </c>
      <c r="AC108" s="316">
        <f t="shared" si="111"/>
        <v>45.603333333333339</v>
      </c>
      <c r="AD108" s="316">
        <f t="shared" si="111"/>
        <v>43.680000000000007</v>
      </c>
      <c r="AE108" s="316">
        <f t="shared" si="111"/>
        <v>41.756666666666675</v>
      </c>
      <c r="AF108" s="316">
        <f t="shared" si="111"/>
        <v>39.833333333333343</v>
      </c>
      <c r="AG108" s="316">
        <f t="shared" si="111"/>
        <v>37.896666666666675</v>
      </c>
      <c r="AH108" s="316">
        <f t="shared" si="111"/>
        <v>35.960000000000008</v>
      </c>
      <c r="AI108" s="316">
        <f t="shared" si="111"/>
        <v>34.023333333333341</v>
      </c>
      <c r="AJ108" s="316">
        <f t="shared" si="111"/>
        <v>32.100000000000009</v>
      </c>
      <c r="AK108" s="316">
        <f t="shared" si="111"/>
        <v>57.100000000000009</v>
      </c>
      <c r="AL108" s="316">
        <f t="shared" si="111"/>
        <v>82.100000000000009</v>
      </c>
      <c r="AM108" s="316">
        <f t="shared" si="111"/>
        <v>100</v>
      </c>
      <c r="AN108" s="316">
        <f t="shared" si="111"/>
        <v>100</v>
      </c>
      <c r="AO108" s="316">
        <f t="shared" si="111"/>
        <v>98.076666666666668</v>
      </c>
      <c r="AP108" s="316">
        <f t="shared" si="111"/>
        <v>96.153333333333336</v>
      </c>
      <c r="AQ108" s="316">
        <f t="shared" si="111"/>
        <v>94.216666666666669</v>
      </c>
      <c r="AR108" s="316">
        <f t="shared" si="111"/>
        <v>92.28</v>
      </c>
      <c r="AS108" s="316">
        <f t="shared" si="111"/>
        <v>90.343333333333334</v>
      </c>
      <c r="AT108" s="316">
        <f t="shared" si="111"/>
        <v>88.42</v>
      </c>
      <c r="AU108" s="316">
        <f t="shared" si="111"/>
        <v>86.49666666666667</v>
      </c>
      <c r="AV108" s="316">
        <f t="shared" si="111"/>
        <v>84.573333333333338</v>
      </c>
      <c r="AW108" s="316">
        <f t="shared" si="111"/>
        <v>82.63666666666667</v>
      </c>
      <c r="AX108" s="316">
        <f t="shared" si="111"/>
        <v>80.7</v>
      </c>
      <c r="AY108" s="316">
        <f t="shared" si="111"/>
        <v>78.763333333333335</v>
      </c>
      <c r="AZ108" s="316">
        <f t="shared" si="111"/>
        <v>76.84</v>
      </c>
      <c r="BA108" s="316">
        <f t="shared" si="111"/>
        <v>74.916666666666671</v>
      </c>
      <c r="BB108" s="316">
        <f t="shared" si="111"/>
        <v>72.993333333333339</v>
      </c>
      <c r="BC108" s="316">
        <f t="shared" si="111"/>
        <v>71.056666666666672</v>
      </c>
      <c r="BD108" s="316">
        <f t="shared" si="111"/>
        <v>69.12</v>
      </c>
      <c r="BE108" s="316">
        <f t="shared" si="111"/>
        <v>67.183333333333337</v>
      </c>
      <c r="BF108" s="316">
        <f t="shared" si="111"/>
        <v>65.260000000000005</v>
      </c>
      <c r="BG108" s="316">
        <f t="shared" si="111"/>
        <v>63.336666666666673</v>
      </c>
      <c r="BH108" s="316">
        <f t="shared" si="111"/>
        <v>61.413333333333341</v>
      </c>
      <c r="BI108" s="316">
        <f t="shared" si="111"/>
        <v>59.476666666666674</v>
      </c>
      <c r="BJ108" s="316">
        <f t="shared" si="111"/>
        <v>57.540000000000006</v>
      </c>
      <c r="BK108" s="316">
        <f t="shared" si="111"/>
        <v>55.603333333333339</v>
      </c>
      <c r="BL108" s="316">
        <f t="shared" si="111"/>
        <v>53.680000000000007</v>
      </c>
      <c r="BM108" s="316">
        <f t="shared" si="111"/>
        <v>51.756666666666675</v>
      </c>
      <c r="BN108" s="316">
        <f t="shared" si="111"/>
        <v>49.833333333333343</v>
      </c>
      <c r="BO108" s="316">
        <f t="shared" si="111"/>
        <v>47.896666666666675</v>
      </c>
      <c r="BP108" s="316">
        <f t="shared" si="111"/>
        <v>45.960000000000008</v>
      </c>
      <c r="BQ108" s="316">
        <f t="shared" si="111"/>
        <v>44.023333333333341</v>
      </c>
      <c r="BR108" s="316">
        <f t="shared" ref="BR108:CV108" si="112">IF(BR107=$A$12,BQ108+($B$12*15),IF(BR107=$A$13,BQ108+($B$13*15),IF(BR107=$A$15,IF(BQ108+($B$15*15)&gt;100,100,BQ108+($B$15*15)),IF(BR107=$A$14,IF(BQ108+($B$14*15)&gt;100,100,BQ108+($B$14*15)),IF(BR107=$A$16,IF(BQ108+$B$16*15&gt;100,100,BQ108+$B$16*15),BQ108)))))</f>
        <v>42.100000000000009</v>
      </c>
      <c r="BS108" s="316">
        <f t="shared" si="112"/>
        <v>67.100000000000009</v>
      </c>
      <c r="BT108" s="316">
        <f t="shared" si="112"/>
        <v>92.100000000000009</v>
      </c>
      <c r="BU108" s="316">
        <f t="shared" si="112"/>
        <v>100</v>
      </c>
      <c r="BV108" s="316">
        <f t="shared" si="112"/>
        <v>100</v>
      </c>
      <c r="BW108" s="316">
        <f t="shared" si="112"/>
        <v>98.076666666666668</v>
      </c>
      <c r="BX108" s="316">
        <f t="shared" si="112"/>
        <v>96.153333333333336</v>
      </c>
      <c r="BY108" s="316">
        <f t="shared" si="112"/>
        <v>94.216666666666669</v>
      </c>
      <c r="BZ108" s="316">
        <f t="shared" si="112"/>
        <v>92.28</v>
      </c>
      <c r="CA108" s="316">
        <f t="shared" si="112"/>
        <v>90.343333333333334</v>
      </c>
      <c r="CB108" s="316">
        <f t="shared" si="112"/>
        <v>90.343333333333334</v>
      </c>
      <c r="CC108" s="316">
        <f t="shared" si="112"/>
        <v>90.343333333333334</v>
      </c>
      <c r="CD108" s="316">
        <f t="shared" si="112"/>
        <v>90.343333333333334</v>
      </c>
      <c r="CE108" s="316">
        <f t="shared" si="112"/>
        <v>90.343333333333334</v>
      </c>
      <c r="CF108" s="316">
        <f t="shared" si="112"/>
        <v>90.343333333333334</v>
      </c>
      <c r="CG108" s="316">
        <f t="shared" si="112"/>
        <v>90.343333333333334</v>
      </c>
      <c r="CH108" s="316">
        <f t="shared" si="112"/>
        <v>90.343333333333334</v>
      </c>
      <c r="CI108" s="316">
        <f t="shared" si="112"/>
        <v>90.343333333333334</v>
      </c>
      <c r="CJ108" s="316">
        <f t="shared" si="112"/>
        <v>90.343333333333334</v>
      </c>
      <c r="CK108" s="316">
        <f t="shared" si="112"/>
        <v>90.343333333333334</v>
      </c>
      <c r="CL108" s="316">
        <f t="shared" si="112"/>
        <v>90.343333333333334</v>
      </c>
      <c r="CM108" s="316">
        <f t="shared" si="112"/>
        <v>90.343333333333334</v>
      </c>
      <c r="CN108" s="316">
        <f t="shared" si="112"/>
        <v>90.343333333333334</v>
      </c>
      <c r="CO108" s="316">
        <f t="shared" si="112"/>
        <v>90.343333333333334</v>
      </c>
      <c r="CP108" s="316">
        <f t="shared" si="112"/>
        <v>90.343333333333334</v>
      </c>
      <c r="CQ108" s="316">
        <f t="shared" si="112"/>
        <v>90.343333333333334</v>
      </c>
      <c r="CR108" s="316">
        <f t="shared" si="112"/>
        <v>90.343333333333334</v>
      </c>
      <c r="CS108" s="316">
        <f t="shared" si="112"/>
        <v>90.343333333333334</v>
      </c>
      <c r="CT108" s="316">
        <f t="shared" si="112"/>
        <v>90.343333333333334</v>
      </c>
      <c r="CU108" s="316">
        <f t="shared" si="112"/>
        <v>90.343333333333334</v>
      </c>
      <c r="CV108" s="316">
        <f t="shared" si="112"/>
        <v>90.343333333333334</v>
      </c>
      <c r="CW108" s="311">
        <f t="shared" ref="CW108" si="113">CL108-10</f>
        <v>80.343333333333334</v>
      </c>
    </row>
    <row r="109" spans="1:101" s="299" customFormat="1" ht="12" x14ac:dyDescent="0.2">
      <c r="A109" s="416"/>
      <c r="B109" s="419" t="s">
        <v>51</v>
      </c>
      <c r="C109" s="304" t="s">
        <v>44</v>
      </c>
      <c r="D109" s="314" t="s">
        <v>45</v>
      </c>
      <c r="E109" s="316"/>
      <c r="F109" s="316"/>
      <c r="G109" s="316"/>
      <c r="H109" s="316"/>
      <c r="I109" s="316"/>
      <c r="J109" s="316" t="s">
        <v>23</v>
      </c>
      <c r="K109" s="316" t="s">
        <v>23</v>
      </c>
      <c r="L109" s="316" t="s">
        <v>23</v>
      </c>
      <c r="M109" s="316" t="s">
        <v>207</v>
      </c>
      <c r="N109" s="316" t="s">
        <v>207</v>
      </c>
      <c r="O109" s="316" t="s">
        <v>207</v>
      </c>
      <c r="P109" s="316" t="s">
        <v>23</v>
      </c>
      <c r="Q109" s="316" t="s">
        <v>23</v>
      </c>
      <c r="R109" s="316" t="s">
        <v>23</v>
      </c>
      <c r="S109" s="316" t="s">
        <v>207</v>
      </c>
      <c r="T109" s="316" t="s">
        <v>207</v>
      </c>
      <c r="U109" s="316" t="s">
        <v>207</v>
      </c>
      <c r="V109" s="316" t="s">
        <v>23</v>
      </c>
      <c r="W109" s="316" t="s">
        <v>23</v>
      </c>
      <c r="X109" s="316" t="s">
        <v>23</v>
      </c>
      <c r="Y109" s="316" t="s">
        <v>207</v>
      </c>
      <c r="Z109" s="316" t="s">
        <v>207</v>
      </c>
      <c r="AA109" s="316" t="s">
        <v>207</v>
      </c>
      <c r="AB109" s="316" t="s">
        <v>23</v>
      </c>
      <c r="AC109" s="316" t="s">
        <v>23</v>
      </c>
      <c r="AD109" s="316" t="s">
        <v>23</v>
      </c>
      <c r="AE109" s="316" t="s">
        <v>207</v>
      </c>
      <c r="AF109" s="316" t="s">
        <v>207</v>
      </c>
      <c r="AG109" s="316" t="s">
        <v>207</v>
      </c>
      <c r="AH109" s="316" t="s">
        <v>23</v>
      </c>
      <c r="AI109" s="316" t="s">
        <v>23</v>
      </c>
      <c r="AJ109" s="316" t="s">
        <v>23</v>
      </c>
      <c r="AK109" s="316" t="s">
        <v>207</v>
      </c>
      <c r="AL109" s="316" t="s">
        <v>207</v>
      </c>
      <c r="AM109" s="317" t="s">
        <v>13</v>
      </c>
      <c r="AN109" s="317" t="s">
        <v>13</v>
      </c>
      <c r="AO109" s="317" t="s">
        <v>13</v>
      </c>
      <c r="AP109" s="317" t="s">
        <v>13</v>
      </c>
      <c r="AQ109" s="316" t="s">
        <v>207</v>
      </c>
      <c r="AR109" s="316" t="s">
        <v>23</v>
      </c>
      <c r="AS109" s="316" t="s">
        <v>23</v>
      </c>
      <c r="AT109" s="316" t="s">
        <v>23</v>
      </c>
      <c r="AU109" s="316" t="s">
        <v>207</v>
      </c>
      <c r="AV109" s="316" t="s">
        <v>207</v>
      </c>
      <c r="AW109" s="316" t="s">
        <v>207</v>
      </c>
      <c r="AX109" s="316" t="s">
        <v>23</v>
      </c>
      <c r="AY109" s="316" t="s">
        <v>23</v>
      </c>
      <c r="AZ109" s="316" t="s">
        <v>23</v>
      </c>
      <c r="BA109" s="316" t="s">
        <v>207</v>
      </c>
      <c r="BB109" s="316" t="s">
        <v>207</v>
      </c>
      <c r="BC109" s="316" t="s">
        <v>207</v>
      </c>
      <c r="BD109" s="316" t="s">
        <v>23</v>
      </c>
      <c r="BE109" s="316" t="s">
        <v>23</v>
      </c>
      <c r="BF109" s="316" t="s">
        <v>23</v>
      </c>
      <c r="BG109" s="316" t="s">
        <v>207</v>
      </c>
      <c r="BH109" s="316" t="s">
        <v>207</v>
      </c>
      <c r="BI109" s="316" t="s">
        <v>207</v>
      </c>
      <c r="BJ109" s="316" t="s">
        <v>23</v>
      </c>
      <c r="BK109" s="316" t="s">
        <v>23</v>
      </c>
      <c r="BL109" s="316" t="s">
        <v>23</v>
      </c>
      <c r="BM109" s="316" t="s">
        <v>207</v>
      </c>
      <c r="BN109" s="316" t="s">
        <v>207</v>
      </c>
      <c r="BO109" s="316" t="s">
        <v>207</v>
      </c>
      <c r="BP109" s="316" t="s">
        <v>23</v>
      </c>
      <c r="BQ109" s="316" t="s">
        <v>23</v>
      </c>
      <c r="BR109" s="316" t="s">
        <v>23</v>
      </c>
      <c r="BS109" s="316" t="s">
        <v>207</v>
      </c>
      <c r="BT109" s="316" t="s">
        <v>207</v>
      </c>
      <c r="BU109" s="317" t="s">
        <v>13</v>
      </c>
      <c r="BV109" s="317" t="s">
        <v>13</v>
      </c>
      <c r="BW109" s="317" t="s">
        <v>13</v>
      </c>
      <c r="BX109" s="317" t="s">
        <v>13</v>
      </c>
      <c r="BY109" s="316" t="s">
        <v>207</v>
      </c>
      <c r="BZ109" s="316" t="s">
        <v>23</v>
      </c>
      <c r="CA109" s="316" t="s">
        <v>23</v>
      </c>
      <c r="CB109" s="316" t="s">
        <v>23</v>
      </c>
      <c r="CC109" s="316"/>
      <c r="CD109" s="316"/>
      <c r="CE109" s="316"/>
      <c r="CF109" s="316"/>
      <c r="CG109" s="316"/>
      <c r="CH109" s="316"/>
      <c r="CI109" s="316"/>
      <c r="CJ109" s="316"/>
      <c r="CK109" s="316"/>
      <c r="CL109" s="316"/>
      <c r="CM109" s="316"/>
      <c r="CN109" s="316"/>
      <c r="CO109" s="316"/>
      <c r="CP109" s="316"/>
      <c r="CQ109" s="316"/>
      <c r="CR109" s="316"/>
      <c r="CS109" s="316"/>
      <c r="CT109" s="316"/>
      <c r="CU109" s="316"/>
      <c r="CV109" s="316"/>
      <c r="CW109" s="303" t="s">
        <v>46</v>
      </c>
    </row>
    <row r="110" spans="1:101" s="303" customFormat="1" ht="12" hidden="1" x14ac:dyDescent="0.2">
      <c r="A110" s="416"/>
      <c r="B110" s="420"/>
      <c r="C110" s="304" t="s">
        <v>37</v>
      </c>
      <c r="D110" s="315">
        <f>CW76</f>
        <v>62.889999999999972</v>
      </c>
      <c r="E110" s="316">
        <f>IF(E109=$A$12,D110+($B$12*15),IF(E109=$A$13,D110+($B$13*15),IF(E109=$A$15,IF(D110+($B$15*15)&gt;100,100,D110+($B$15*15)),IF(E109=$A$14,IF(D110+($B$14*15)&gt;100,100,D110+($B$14*15)),IF(E109=$A$16,IF(D110+$B$16*15&gt;100,100,D110+$B$16*15),D110)))))</f>
        <v>62.889999999999972</v>
      </c>
      <c r="F110" s="316">
        <f t="shared" ref="F110:BQ110" si="114">IF(F109=$A$12,E110+($B$12*15),IF(F109=$A$13,E110+($B$13*15),IF(F109=$A$15,IF(E110+($B$15*15)&gt;100,100,E110+($B$15*15)),IF(F109=$A$14,IF(E110+($B$14*15)&gt;100,100,E110+($B$14*15)),IF(F109=$A$16,IF(E110+$B$16*15&gt;100,100,E110+$B$16*15),E110)))))</f>
        <v>62.889999999999972</v>
      </c>
      <c r="G110" s="316">
        <f t="shared" si="114"/>
        <v>62.889999999999972</v>
      </c>
      <c r="H110" s="316">
        <f t="shared" si="114"/>
        <v>62.889999999999972</v>
      </c>
      <c r="I110" s="316">
        <f t="shared" si="114"/>
        <v>62.889999999999972</v>
      </c>
      <c r="J110" s="316">
        <f t="shared" si="114"/>
        <v>60.953333333333305</v>
      </c>
      <c r="K110" s="316">
        <f t="shared" si="114"/>
        <v>59.016666666666637</v>
      </c>
      <c r="L110" s="316">
        <f t="shared" si="114"/>
        <v>57.07999999999997</v>
      </c>
      <c r="M110" s="316">
        <f t="shared" si="114"/>
        <v>55.156666666666638</v>
      </c>
      <c r="N110" s="316">
        <f t="shared" si="114"/>
        <v>53.233333333333306</v>
      </c>
      <c r="O110" s="316">
        <f t="shared" si="114"/>
        <v>51.309999999999974</v>
      </c>
      <c r="P110" s="316">
        <f t="shared" si="114"/>
        <v>49.373333333333306</v>
      </c>
      <c r="Q110" s="316">
        <f t="shared" si="114"/>
        <v>47.436666666666639</v>
      </c>
      <c r="R110" s="316">
        <f t="shared" si="114"/>
        <v>45.499999999999972</v>
      </c>
      <c r="S110" s="316">
        <f t="shared" si="114"/>
        <v>43.57666666666664</v>
      </c>
      <c r="T110" s="316">
        <f t="shared" si="114"/>
        <v>41.653333333333308</v>
      </c>
      <c r="U110" s="316">
        <f t="shared" si="114"/>
        <v>39.729999999999976</v>
      </c>
      <c r="V110" s="316">
        <f t="shared" si="114"/>
        <v>37.793333333333308</v>
      </c>
      <c r="W110" s="316">
        <f t="shared" si="114"/>
        <v>35.856666666666641</v>
      </c>
      <c r="X110" s="316">
        <f t="shared" si="114"/>
        <v>33.919999999999973</v>
      </c>
      <c r="Y110" s="316">
        <f t="shared" si="114"/>
        <v>31.996666666666641</v>
      </c>
      <c r="Z110" s="316">
        <f t="shared" si="114"/>
        <v>30.073333333333309</v>
      </c>
      <c r="AA110" s="316">
        <f t="shared" si="114"/>
        <v>28.149999999999977</v>
      </c>
      <c r="AB110" s="316">
        <f t="shared" si="114"/>
        <v>26.21333333333331</v>
      </c>
      <c r="AC110" s="316">
        <f t="shared" si="114"/>
        <v>24.276666666666642</v>
      </c>
      <c r="AD110" s="316">
        <f t="shared" si="114"/>
        <v>22.339999999999975</v>
      </c>
      <c r="AE110" s="316">
        <f t="shared" si="114"/>
        <v>20.416666666666643</v>
      </c>
      <c r="AF110" s="316">
        <f t="shared" si="114"/>
        <v>18.493333333333311</v>
      </c>
      <c r="AG110" s="316">
        <f t="shared" si="114"/>
        <v>16.569999999999979</v>
      </c>
      <c r="AH110" s="316">
        <f t="shared" si="114"/>
        <v>14.633333333333313</v>
      </c>
      <c r="AI110" s="316">
        <f t="shared" si="114"/>
        <v>12.696666666666648</v>
      </c>
      <c r="AJ110" s="316">
        <f t="shared" si="114"/>
        <v>10.759999999999982</v>
      </c>
      <c r="AK110" s="316">
        <f t="shared" si="114"/>
        <v>8.8366666666666482</v>
      </c>
      <c r="AL110" s="316">
        <f t="shared" si="114"/>
        <v>6.9133333333333153</v>
      </c>
      <c r="AM110" s="316">
        <f t="shared" si="114"/>
        <v>21.913333333333316</v>
      </c>
      <c r="AN110" s="316">
        <f t="shared" si="114"/>
        <v>36.913333333333313</v>
      </c>
      <c r="AO110" s="316">
        <f t="shared" si="114"/>
        <v>51.913333333333313</v>
      </c>
      <c r="AP110" s="316">
        <f t="shared" si="114"/>
        <v>66.913333333333313</v>
      </c>
      <c r="AQ110" s="316">
        <f t="shared" si="114"/>
        <v>64.989999999999981</v>
      </c>
      <c r="AR110" s="316">
        <f t="shared" si="114"/>
        <v>63.053333333333313</v>
      </c>
      <c r="AS110" s="316">
        <f t="shared" si="114"/>
        <v>61.116666666666646</v>
      </c>
      <c r="AT110" s="316">
        <f t="shared" si="114"/>
        <v>59.179999999999978</v>
      </c>
      <c r="AU110" s="316">
        <f t="shared" si="114"/>
        <v>57.256666666666646</v>
      </c>
      <c r="AV110" s="316">
        <f t="shared" si="114"/>
        <v>55.333333333333314</v>
      </c>
      <c r="AW110" s="316">
        <f t="shared" si="114"/>
        <v>53.409999999999982</v>
      </c>
      <c r="AX110" s="316">
        <f t="shared" si="114"/>
        <v>51.473333333333315</v>
      </c>
      <c r="AY110" s="316">
        <f t="shared" si="114"/>
        <v>49.536666666666648</v>
      </c>
      <c r="AZ110" s="316">
        <f t="shared" si="114"/>
        <v>47.59999999999998</v>
      </c>
      <c r="BA110" s="316">
        <f t="shared" si="114"/>
        <v>45.676666666666648</v>
      </c>
      <c r="BB110" s="316">
        <f t="shared" si="114"/>
        <v>43.753333333333316</v>
      </c>
      <c r="BC110" s="316">
        <f t="shared" si="114"/>
        <v>41.829999999999984</v>
      </c>
      <c r="BD110" s="316">
        <f t="shared" si="114"/>
        <v>39.893333333333317</v>
      </c>
      <c r="BE110" s="316">
        <f t="shared" si="114"/>
        <v>37.956666666666649</v>
      </c>
      <c r="BF110" s="316">
        <f t="shared" si="114"/>
        <v>36.019999999999982</v>
      </c>
      <c r="BG110" s="316">
        <f t="shared" si="114"/>
        <v>34.09666666666665</v>
      </c>
      <c r="BH110" s="316">
        <f t="shared" si="114"/>
        <v>32.173333333333318</v>
      </c>
      <c r="BI110" s="316">
        <f t="shared" si="114"/>
        <v>30.249999999999986</v>
      </c>
      <c r="BJ110" s="316">
        <f t="shared" si="114"/>
        <v>28.313333333333318</v>
      </c>
      <c r="BK110" s="316">
        <f t="shared" si="114"/>
        <v>26.376666666666651</v>
      </c>
      <c r="BL110" s="316">
        <f t="shared" si="114"/>
        <v>24.439999999999984</v>
      </c>
      <c r="BM110" s="316">
        <f t="shared" si="114"/>
        <v>22.516666666666652</v>
      </c>
      <c r="BN110" s="316">
        <f t="shared" si="114"/>
        <v>20.59333333333332</v>
      </c>
      <c r="BO110" s="316">
        <f t="shared" si="114"/>
        <v>18.669999999999987</v>
      </c>
      <c r="BP110" s="316">
        <f t="shared" si="114"/>
        <v>16.73333333333332</v>
      </c>
      <c r="BQ110" s="316">
        <f t="shared" si="114"/>
        <v>14.796666666666654</v>
      </c>
      <c r="BR110" s="316">
        <f t="shared" ref="BR110:CV110" si="115">IF(BR109=$A$12,BQ110+($B$12*15),IF(BR109=$A$13,BQ110+($B$13*15),IF(BR109=$A$15,IF(BQ110+($B$15*15)&gt;100,100,BQ110+($B$15*15)),IF(BR109=$A$14,IF(BQ110+($B$14*15)&gt;100,100,BQ110+($B$14*15)),IF(BR109=$A$16,IF(BQ110+$B$16*15&gt;100,100,BQ110+$B$16*15),BQ110)))))</f>
        <v>12.859999999999989</v>
      </c>
      <c r="BS110" s="316">
        <f t="shared" si="115"/>
        <v>10.936666666666655</v>
      </c>
      <c r="BT110" s="316">
        <f t="shared" si="115"/>
        <v>9.0133333333333212</v>
      </c>
      <c r="BU110" s="316">
        <f t="shared" si="115"/>
        <v>24.013333333333321</v>
      </c>
      <c r="BV110" s="316">
        <f t="shared" si="115"/>
        <v>39.013333333333321</v>
      </c>
      <c r="BW110" s="316">
        <f t="shared" si="115"/>
        <v>54.013333333333321</v>
      </c>
      <c r="BX110" s="316">
        <f t="shared" si="115"/>
        <v>69.013333333333321</v>
      </c>
      <c r="BY110" s="316">
        <f t="shared" si="115"/>
        <v>67.089999999999989</v>
      </c>
      <c r="BZ110" s="316">
        <f t="shared" si="115"/>
        <v>65.153333333333322</v>
      </c>
      <c r="CA110" s="316">
        <f t="shared" si="115"/>
        <v>63.216666666666654</v>
      </c>
      <c r="CB110" s="316">
        <f t="shared" si="115"/>
        <v>61.279999999999987</v>
      </c>
      <c r="CC110" s="316">
        <f t="shared" si="115"/>
        <v>61.279999999999987</v>
      </c>
      <c r="CD110" s="316">
        <f t="shared" si="115"/>
        <v>61.279999999999987</v>
      </c>
      <c r="CE110" s="316">
        <f t="shared" si="115"/>
        <v>61.279999999999987</v>
      </c>
      <c r="CF110" s="316">
        <f t="shared" si="115"/>
        <v>61.279999999999987</v>
      </c>
      <c r="CG110" s="316">
        <f t="shared" si="115"/>
        <v>61.279999999999987</v>
      </c>
      <c r="CH110" s="316">
        <f t="shared" si="115"/>
        <v>61.279999999999987</v>
      </c>
      <c r="CI110" s="316">
        <f t="shared" si="115"/>
        <v>61.279999999999987</v>
      </c>
      <c r="CJ110" s="316">
        <f t="shared" si="115"/>
        <v>61.279999999999987</v>
      </c>
      <c r="CK110" s="316">
        <f t="shared" si="115"/>
        <v>61.279999999999987</v>
      </c>
      <c r="CL110" s="316">
        <f t="shared" si="115"/>
        <v>61.279999999999987</v>
      </c>
      <c r="CM110" s="316">
        <f t="shared" si="115"/>
        <v>61.279999999999987</v>
      </c>
      <c r="CN110" s="316">
        <f t="shared" si="115"/>
        <v>61.279999999999987</v>
      </c>
      <c r="CO110" s="316">
        <f t="shared" si="115"/>
        <v>61.279999999999987</v>
      </c>
      <c r="CP110" s="316">
        <f t="shared" si="115"/>
        <v>61.279999999999987</v>
      </c>
      <c r="CQ110" s="316">
        <f t="shared" si="115"/>
        <v>61.279999999999987</v>
      </c>
      <c r="CR110" s="316">
        <f t="shared" si="115"/>
        <v>61.279999999999987</v>
      </c>
      <c r="CS110" s="316">
        <f t="shared" si="115"/>
        <v>61.279999999999987</v>
      </c>
      <c r="CT110" s="316">
        <f t="shared" si="115"/>
        <v>61.279999999999987</v>
      </c>
      <c r="CU110" s="316">
        <f t="shared" si="115"/>
        <v>61.279999999999987</v>
      </c>
      <c r="CV110" s="316">
        <f t="shared" si="115"/>
        <v>61.279999999999987</v>
      </c>
      <c r="CW110" s="311">
        <f t="shared" ref="CW110" si="116">CL110-10</f>
        <v>51.279999999999987</v>
      </c>
    </row>
    <row r="111" spans="1:101" s="299" customFormat="1" ht="12" x14ac:dyDescent="0.2">
      <c r="A111" s="467" t="s">
        <v>52</v>
      </c>
      <c r="B111" s="419" t="s">
        <v>53</v>
      </c>
      <c r="C111" s="304" t="s">
        <v>44</v>
      </c>
      <c r="D111" s="314" t="s">
        <v>45</v>
      </c>
      <c r="E111" s="317" t="s">
        <v>17</v>
      </c>
      <c r="F111" s="317" t="s">
        <v>17</v>
      </c>
      <c r="G111" s="317" t="s">
        <v>17</v>
      </c>
      <c r="H111" s="317" t="s">
        <v>17</v>
      </c>
      <c r="I111" s="316" t="s">
        <v>207</v>
      </c>
      <c r="J111" s="316" t="s">
        <v>207</v>
      </c>
      <c r="K111" s="316" t="s">
        <v>23</v>
      </c>
      <c r="L111" s="316" t="s">
        <v>23</v>
      </c>
      <c r="M111" s="316" t="s">
        <v>23</v>
      </c>
      <c r="N111" s="316" t="s">
        <v>23</v>
      </c>
      <c r="O111" s="316" t="s">
        <v>23</v>
      </c>
      <c r="P111" s="316" t="s">
        <v>23</v>
      </c>
      <c r="Q111" s="316" t="s">
        <v>23</v>
      </c>
      <c r="R111" s="316" t="s">
        <v>23</v>
      </c>
      <c r="S111" s="316" t="s">
        <v>23</v>
      </c>
      <c r="T111" s="316" t="s">
        <v>23</v>
      </c>
      <c r="U111" s="316" t="s">
        <v>23</v>
      </c>
      <c r="V111" s="316" t="s">
        <v>23</v>
      </c>
      <c r="W111" s="316" t="s">
        <v>23</v>
      </c>
      <c r="X111" s="316" t="s">
        <v>23</v>
      </c>
      <c r="Y111" s="316" t="s">
        <v>23</v>
      </c>
      <c r="Z111" s="316" t="s">
        <v>23</v>
      </c>
      <c r="AA111" s="316" t="s">
        <v>23</v>
      </c>
      <c r="AB111" s="316" t="s">
        <v>207</v>
      </c>
      <c r="AC111" s="317" t="s">
        <v>17</v>
      </c>
      <c r="AD111" s="317" t="s">
        <v>17</v>
      </c>
      <c r="AE111" s="317" t="s">
        <v>17</v>
      </c>
      <c r="AF111" s="317" t="s">
        <v>17</v>
      </c>
      <c r="AG111" s="316" t="s">
        <v>207</v>
      </c>
      <c r="AH111" s="316" t="s">
        <v>207</v>
      </c>
      <c r="AI111" s="316" t="s">
        <v>23</v>
      </c>
      <c r="AJ111" s="316" t="s">
        <v>23</v>
      </c>
      <c r="AK111" s="316" t="s">
        <v>23</v>
      </c>
      <c r="AL111" s="316" t="s">
        <v>207</v>
      </c>
      <c r="AM111" s="316" t="s">
        <v>207</v>
      </c>
      <c r="AN111" s="316" t="s">
        <v>207</v>
      </c>
      <c r="AO111" s="316" t="s">
        <v>23</v>
      </c>
      <c r="AP111" s="316" t="s">
        <v>23</v>
      </c>
      <c r="AQ111" s="316" t="s">
        <v>23</v>
      </c>
      <c r="AR111" s="316" t="s">
        <v>207</v>
      </c>
      <c r="AS111" s="316" t="s">
        <v>207</v>
      </c>
      <c r="AT111" s="316" t="s">
        <v>207</v>
      </c>
      <c r="AU111" s="316"/>
      <c r="AV111" s="316"/>
      <c r="AW111" s="316"/>
      <c r="AX111" s="316"/>
      <c r="AY111" s="316"/>
      <c r="AZ111" s="316"/>
      <c r="BA111" s="316"/>
      <c r="BB111" s="316"/>
      <c r="BC111" s="316"/>
      <c r="BD111" s="316"/>
      <c r="BE111" s="316"/>
      <c r="BF111" s="316"/>
      <c r="BG111" s="316"/>
      <c r="BH111" s="316"/>
      <c r="BI111" s="316"/>
      <c r="BJ111" s="316"/>
      <c r="BK111" s="317" t="s">
        <v>17</v>
      </c>
      <c r="BL111" s="317" t="s">
        <v>17</v>
      </c>
      <c r="BM111" s="317" t="s">
        <v>17</v>
      </c>
      <c r="BN111" s="317" t="s">
        <v>17</v>
      </c>
      <c r="BO111" s="316" t="s">
        <v>207</v>
      </c>
      <c r="BP111" s="316" t="s">
        <v>207</v>
      </c>
      <c r="BQ111" s="316" t="s">
        <v>23</v>
      </c>
      <c r="BR111" s="316" t="s">
        <v>23</v>
      </c>
      <c r="BS111" s="316" t="s">
        <v>23</v>
      </c>
      <c r="BT111" s="316" t="s">
        <v>207</v>
      </c>
      <c r="BU111" s="316" t="s">
        <v>207</v>
      </c>
      <c r="BV111" s="316" t="s">
        <v>207</v>
      </c>
      <c r="BW111" s="316" t="s">
        <v>23</v>
      </c>
      <c r="BX111" s="316" t="s">
        <v>23</v>
      </c>
      <c r="BY111" s="316" t="s">
        <v>23</v>
      </c>
      <c r="BZ111" s="316"/>
      <c r="CA111" s="316"/>
      <c r="CB111" s="316"/>
      <c r="CC111" s="316"/>
      <c r="CD111" s="316"/>
      <c r="CE111" s="316"/>
      <c r="CF111" s="316"/>
      <c r="CG111" s="316"/>
      <c r="CH111" s="316"/>
      <c r="CI111" s="316"/>
      <c r="CJ111" s="316"/>
      <c r="CK111" s="316"/>
      <c r="CL111" s="316"/>
      <c r="CM111" s="316"/>
      <c r="CN111" s="316"/>
      <c r="CO111" s="316"/>
      <c r="CP111" s="316"/>
      <c r="CQ111" s="316"/>
      <c r="CR111" s="316"/>
      <c r="CS111" s="316"/>
      <c r="CT111" s="316"/>
      <c r="CU111" s="316"/>
      <c r="CV111" s="316"/>
      <c r="CW111" s="303" t="s">
        <v>46</v>
      </c>
    </row>
    <row r="112" spans="1:101" s="303" customFormat="1" ht="12" hidden="1" x14ac:dyDescent="0.2">
      <c r="A112" s="468"/>
      <c r="B112" s="420"/>
      <c r="C112" s="304" t="s">
        <v>37</v>
      </c>
      <c r="D112" s="315">
        <f>CW78</f>
        <v>80.343333333333334</v>
      </c>
      <c r="E112" s="316">
        <f>IF(E111=$A$12,D112+($B$12*15),IF(E111=$A$13,D112+($B$13*15),IF(E111=$A$15,IF(D112+($B$15*15)&gt;100,100,D112+($B$15*15)),IF(E111=$A$14,IF(D112+($B$14*15)&gt;100,100,D112+($B$14*15)),IF(E111=$A$16,IF(D112+$B$16*15&gt;100,100,D112+$B$16*15),D112)))))</f>
        <v>100</v>
      </c>
      <c r="F112" s="316">
        <f t="shared" ref="F112:BQ112" si="117">IF(F111=$A$12,E112+($B$12*15),IF(F111=$A$13,E112+($B$13*15),IF(F111=$A$15,IF(E112+($B$15*15)&gt;100,100,E112+($B$15*15)),IF(F111=$A$14,IF(E112+($B$14*15)&gt;100,100,E112+($B$14*15)),IF(F111=$A$16,IF(E112+$B$16*15&gt;100,100,E112+$B$16*15),E112)))))</f>
        <v>100</v>
      </c>
      <c r="G112" s="316">
        <f t="shared" si="117"/>
        <v>100</v>
      </c>
      <c r="H112" s="316">
        <f t="shared" si="117"/>
        <v>100</v>
      </c>
      <c r="I112" s="316">
        <f t="shared" si="117"/>
        <v>98.076666666666668</v>
      </c>
      <c r="J112" s="316">
        <f t="shared" si="117"/>
        <v>96.153333333333336</v>
      </c>
      <c r="K112" s="316">
        <f t="shared" si="117"/>
        <v>94.216666666666669</v>
      </c>
      <c r="L112" s="316">
        <f t="shared" si="117"/>
        <v>92.28</v>
      </c>
      <c r="M112" s="316">
        <f t="shared" si="117"/>
        <v>90.343333333333334</v>
      </c>
      <c r="N112" s="316">
        <f t="shared" si="117"/>
        <v>88.406666666666666</v>
      </c>
      <c r="O112" s="316">
        <f t="shared" si="117"/>
        <v>86.47</v>
      </c>
      <c r="P112" s="316">
        <f t="shared" si="117"/>
        <v>84.533333333333331</v>
      </c>
      <c r="Q112" s="316">
        <f t="shared" si="117"/>
        <v>82.596666666666664</v>
      </c>
      <c r="R112" s="316">
        <f t="shared" si="117"/>
        <v>80.66</v>
      </c>
      <c r="S112" s="316">
        <f t="shared" si="117"/>
        <v>78.723333333333329</v>
      </c>
      <c r="T112" s="316">
        <f t="shared" si="117"/>
        <v>76.786666666666662</v>
      </c>
      <c r="U112" s="316">
        <f t="shared" si="117"/>
        <v>74.849999999999994</v>
      </c>
      <c r="V112" s="316">
        <f t="shared" si="117"/>
        <v>72.913333333333327</v>
      </c>
      <c r="W112" s="316">
        <f t="shared" si="117"/>
        <v>70.976666666666659</v>
      </c>
      <c r="X112" s="316">
        <f t="shared" si="117"/>
        <v>69.039999999999992</v>
      </c>
      <c r="Y112" s="316">
        <f t="shared" si="117"/>
        <v>67.103333333333325</v>
      </c>
      <c r="Z112" s="316">
        <f t="shared" si="117"/>
        <v>65.166666666666657</v>
      </c>
      <c r="AA112" s="316">
        <f t="shared" si="117"/>
        <v>63.22999999999999</v>
      </c>
      <c r="AB112" s="316">
        <f t="shared" si="117"/>
        <v>61.306666666666658</v>
      </c>
      <c r="AC112" s="316">
        <f t="shared" si="117"/>
        <v>86.306666666666658</v>
      </c>
      <c r="AD112" s="316">
        <f t="shared" si="117"/>
        <v>100</v>
      </c>
      <c r="AE112" s="316">
        <f t="shared" si="117"/>
        <v>100</v>
      </c>
      <c r="AF112" s="316">
        <f t="shared" si="117"/>
        <v>100</v>
      </c>
      <c r="AG112" s="316">
        <f t="shared" si="117"/>
        <v>98.076666666666668</v>
      </c>
      <c r="AH112" s="316">
        <f t="shared" si="117"/>
        <v>96.153333333333336</v>
      </c>
      <c r="AI112" s="316">
        <f t="shared" si="117"/>
        <v>94.216666666666669</v>
      </c>
      <c r="AJ112" s="316">
        <f t="shared" si="117"/>
        <v>92.28</v>
      </c>
      <c r="AK112" s="316">
        <f t="shared" si="117"/>
        <v>90.343333333333334</v>
      </c>
      <c r="AL112" s="316">
        <f t="shared" si="117"/>
        <v>88.42</v>
      </c>
      <c r="AM112" s="316">
        <f t="shared" si="117"/>
        <v>86.49666666666667</v>
      </c>
      <c r="AN112" s="316">
        <f t="shared" si="117"/>
        <v>84.573333333333338</v>
      </c>
      <c r="AO112" s="316">
        <f t="shared" si="117"/>
        <v>82.63666666666667</v>
      </c>
      <c r="AP112" s="316">
        <f t="shared" si="117"/>
        <v>80.7</v>
      </c>
      <c r="AQ112" s="316">
        <f t="shared" si="117"/>
        <v>78.763333333333335</v>
      </c>
      <c r="AR112" s="316">
        <f t="shared" si="117"/>
        <v>76.84</v>
      </c>
      <c r="AS112" s="316">
        <f t="shared" si="117"/>
        <v>74.916666666666671</v>
      </c>
      <c r="AT112" s="316">
        <f t="shared" si="117"/>
        <v>72.993333333333339</v>
      </c>
      <c r="AU112" s="316">
        <f t="shared" si="117"/>
        <v>72.993333333333339</v>
      </c>
      <c r="AV112" s="316">
        <f t="shared" si="117"/>
        <v>72.993333333333339</v>
      </c>
      <c r="AW112" s="316">
        <f t="shared" si="117"/>
        <v>72.993333333333339</v>
      </c>
      <c r="AX112" s="316">
        <f t="shared" si="117"/>
        <v>72.993333333333339</v>
      </c>
      <c r="AY112" s="316">
        <f t="shared" si="117"/>
        <v>72.993333333333339</v>
      </c>
      <c r="AZ112" s="316">
        <f t="shared" si="117"/>
        <v>72.993333333333339</v>
      </c>
      <c r="BA112" s="316">
        <f t="shared" si="117"/>
        <v>72.993333333333339</v>
      </c>
      <c r="BB112" s="316">
        <f t="shared" si="117"/>
        <v>72.993333333333339</v>
      </c>
      <c r="BC112" s="316">
        <f t="shared" si="117"/>
        <v>72.993333333333339</v>
      </c>
      <c r="BD112" s="316">
        <f t="shared" si="117"/>
        <v>72.993333333333339</v>
      </c>
      <c r="BE112" s="316">
        <f t="shared" si="117"/>
        <v>72.993333333333339</v>
      </c>
      <c r="BF112" s="316">
        <f t="shared" si="117"/>
        <v>72.993333333333339</v>
      </c>
      <c r="BG112" s="316">
        <f t="shared" si="117"/>
        <v>72.993333333333339</v>
      </c>
      <c r="BH112" s="316">
        <f t="shared" si="117"/>
        <v>72.993333333333339</v>
      </c>
      <c r="BI112" s="316">
        <f t="shared" si="117"/>
        <v>72.993333333333339</v>
      </c>
      <c r="BJ112" s="316">
        <f t="shared" si="117"/>
        <v>72.993333333333339</v>
      </c>
      <c r="BK112" s="316">
        <f t="shared" si="117"/>
        <v>97.993333333333339</v>
      </c>
      <c r="BL112" s="316">
        <f t="shared" si="117"/>
        <v>100</v>
      </c>
      <c r="BM112" s="316">
        <f t="shared" si="117"/>
        <v>100</v>
      </c>
      <c r="BN112" s="316">
        <f t="shared" si="117"/>
        <v>100</v>
      </c>
      <c r="BO112" s="316">
        <f t="shared" si="117"/>
        <v>98.076666666666668</v>
      </c>
      <c r="BP112" s="316">
        <f t="shared" si="117"/>
        <v>96.153333333333336</v>
      </c>
      <c r="BQ112" s="316">
        <f t="shared" si="117"/>
        <v>94.216666666666669</v>
      </c>
      <c r="BR112" s="316">
        <f t="shared" ref="BR112:CV112" si="118">IF(BR111=$A$12,BQ112+($B$12*15),IF(BR111=$A$13,BQ112+($B$13*15),IF(BR111=$A$15,IF(BQ112+($B$15*15)&gt;100,100,BQ112+($B$15*15)),IF(BR111=$A$14,IF(BQ112+($B$14*15)&gt;100,100,BQ112+($B$14*15)),IF(BR111=$A$16,IF(BQ112+$B$16*15&gt;100,100,BQ112+$B$16*15),BQ112)))))</f>
        <v>92.28</v>
      </c>
      <c r="BS112" s="316">
        <f t="shared" si="118"/>
        <v>90.343333333333334</v>
      </c>
      <c r="BT112" s="316">
        <f t="shared" si="118"/>
        <v>88.42</v>
      </c>
      <c r="BU112" s="316">
        <f t="shared" si="118"/>
        <v>86.49666666666667</v>
      </c>
      <c r="BV112" s="316">
        <f t="shared" si="118"/>
        <v>84.573333333333338</v>
      </c>
      <c r="BW112" s="316">
        <f t="shared" si="118"/>
        <v>82.63666666666667</v>
      </c>
      <c r="BX112" s="316">
        <f t="shared" si="118"/>
        <v>80.7</v>
      </c>
      <c r="BY112" s="316">
        <f t="shared" si="118"/>
        <v>78.763333333333335</v>
      </c>
      <c r="BZ112" s="316">
        <f t="shared" si="118"/>
        <v>78.763333333333335</v>
      </c>
      <c r="CA112" s="316">
        <f t="shared" si="118"/>
        <v>78.763333333333335</v>
      </c>
      <c r="CB112" s="316">
        <f t="shared" si="118"/>
        <v>78.763333333333335</v>
      </c>
      <c r="CC112" s="316">
        <f t="shared" si="118"/>
        <v>78.763333333333335</v>
      </c>
      <c r="CD112" s="316">
        <f t="shared" si="118"/>
        <v>78.763333333333335</v>
      </c>
      <c r="CE112" s="316">
        <f t="shared" si="118"/>
        <v>78.763333333333335</v>
      </c>
      <c r="CF112" s="316">
        <f t="shared" si="118"/>
        <v>78.763333333333335</v>
      </c>
      <c r="CG112" s="316">
        <f t="shared" si="118"/>
        <v>78.763333333333335</v>
      </c>
      <c r="CH112" s="316">
        <f t="shared" si="118"/>
        <v>78.763333333333335</v>
      </c>
      <c r="CI112" s="316">
        <f t="shared" si="118"/>
        <v>78.763333333333335</v>
      </c>
      <c r="CJ112" s="316">
        <f t="shared" si="118"/>
        <v>78.763333333333335</v>
      </c>
      <c r="CK112" s="316">
        <f t="shared" si="118"/>
        <v>78.763333333333335</v>
      </c>
      <c r="CL112" s="316">
        <f t="shared" si="118"/>
        <v>78.763333333333335</v>
      </c>
      <c r="CM112" s="316">
        <f t="shared" si="118"/>
        <v>78.763333333333335</v>
      </c>
      <c r="CN112" s="316">
        <f t="shared" si="118"/>
        <v>78.763333333333335</v>
      </c>
      <c r="CO112" s="316">
        <f t="shared" si="118"/>
        <v>78.763333333333335</v>
      </c>
      <c r="CP112" s="316">
        <f t="shared" si="118"/>
        <v>78.763333333333335</v>
      </c>
      <c r="CQ112" s="316">
        <f t="shared" si="118"/>
        <v>78.763333333333335</v>
      </c>
      <c r="CR112" s="316">
        <f t="shared" si="118"/>
        <v>78.763333333333335</v>
      </c>
      <c r="CS112" s="316">
        <f t="shared" si="118"/>
        <v>78.763333333333335</v>
      </c>
      <c r="CT112" s="316">
        <f t="shared" si="118"/>
        <v>78.763333333333335</v>
      </c>
      <c r="CU112" s="316">
        <f t="shared" si="118"/>
        <v>78.763333333333335</v>
      </c>
      <c r="CV112" s="316">
        <f t="shared" si="118"/>
        <v>78.763333333333335</v>
      </c>
      <c r="CW112" s="311">
        <f t="shared" ref="CW112" si="119">CL112-10</f>
        <v>68.763333333333335</v>
      </c>
    </row>
    <row r="113" spans="1:101" s="299" customFormat="1" ht="12" x14ac:dyDescent="0.2">
      <c r="A113" s="468"/>
      <c r="B113" s="419" t="s">
        <v>54</v>
      </c>
      <c r="C113" s="304" t="s">
        <v>44</v>
      </c>
      <c r="D113" s="314" t="s">
        <v>45</v>
      </c>
      <c r="E113" s="317" t="s">
        <v>13</v>
      </c>
      <c r="F113" s="317" t="s">
        <v>13</v>
      </c>
      <c r="G113" s="317" t="s">
        <v>13</v>
      </c>
      <c r="H113" s="317" t="s">
        <v>13</v>
      </c>
      <c r="I113" s="316" t="s">
        <v>207</v>
      </c>
      <c r="J113" s="316" t="s">
        <v>23</v>
      </c>
      <c r="K113" s="316" t="s">
        <v>23</v>
      </c>
      <c r="L113" s="316" t="s">
        <v>23</v>
      </c>
      <c r="M113" s="316" t="s">
        <v>23</v>
      </c>
      <c r="N113" s="316" t="s">
        <v>23</v>
      </c>
      <c r="O113" s="316" t="s">
        <v>23</v>
      </c>
      <c r="P113" s="316" t="s">
        <v>23</v>
      </c>
      <c r="Q113" s="316" t="s">
        <v>23</v>
      </c>
      <c r="R113" s="316" t="s">
        <v>23</v>
      </c>
      <c r="S113" s="316" t="s">
        <v>23</v>
      </c>
      <c r="T113" s="316" t="s">
        <v>23</v>
      </c>
      <c r="U113" s="316" t="s">
        <v>23</v>
      </c>
      <c r="V113" s="316" t="s">
        <v>23</v>
      </c>
      <c r="W113" s="316" t="s">
        <v>23</v>
      </c>
      <c r="X113" s="316" t="s">
        <v>23</v>
      </c>
      <c r="Y113" s="316" t="s">
        <v>23</v>
      </c>
      <c r="Z113" s="316" t="s">
        <v>23</v>
      </c>
      <c r="AA113" s="316" t="s">
        <v>23</v>
      </c>
      <c r="AB113" s="316" t="s">
        <v>23</v>
      </c>
      <c r="AC113" s="316" t="s">
        <v>207</v>
      </c>
      <c r="AD113" s="316" t="s">
        <v>207</v>
      </c>
      <c r="AE113" s="317" t="s">
        <v>13</v>
      </c>
      <c r="AF113" s="317" t="s">
        <v>13</v>
      </c>
      <c r="AG113" s="317" t="s">
        <v>13</v>
      </c>
      <c r="AH113" s="317" t="s">
        <v>13</v>
      </c>
      <c r="AI113" s="316" t="s">
        <v>207</v>
      </c>
      <c r="AJ113" s="316" t="s">
        <v>23</v>
      </c>
      <c r="AK113" s="316" t="s">
        <v>23</v>
      </c>
      <c r="AL113" s="316" t="s">
        <v>23</v>
      </c>
      <c r="AM113" s="316" t="s">
        <v>207</v>
      </c>
      <c r="AN113" s="316" t="s">
        <v>207</v>
      </c>
      <c r="AO113" s="316" t="s">
        <v>207</v>
      </c>
      <c r="AP113" s="316" t="s">
        <v>23</v>
      </c>
      <c r="AQ113" s="316" t="s">
        <v>23</v>
      </c>
      <c r="AR113" s="316" t="s">
        <v>23</v>
      </c>
      <c r="AS113" s="316" t="s">
        <v>207</v>
      </c>
      <c r="AT113" s="316" t="s">
        <v>207</v>
      </c>
      <c r="AU113" s="316" t="s">
        <v>207</v>
      </c>
      <c r="AV113" s="316"/>
      <c r="AW113" s="316"/>
      <c r="AX113" s="316"/>
      <c r="AY113" s="316"/>
      <c r="AZ113" s="316"/>
      <c r="BA113" s="316"/>
      <c r="BB113" s="316"/>
      <c r="BC113" s="316"/>
      <c r="BD113" s="316"/>
      <c r="BE113" s="316"/>
      <c r="BF113" s="316"/>
      <c r="BG113" s="316"/>
      <c r="BH113" s="316"/>
      <c r="BI113" s="316"/>
      <c r="BJ113" s="316"/>
      <c r="BK113" s="316"/>
      <c r="BL113" s="316"/>
      <c r="BM113" s="317" t="s">
        <v>13</v>
      </c>
      <c r="BN113" s="317" t="s">
        <v>13</v>
      </c>
      <c r="BO113" s="317" t="s">
        <v>13</v>
      </c>
      <c r="BP113" s="317" t="s">
        <v>13</v>
      </c>
      <c r="BQ113" s="316" t="s">
        <v>207</v>
      </c>
      <c r="BR113" s="316" t="s">
        <v>23</v>
      </c>
      <c r="BS113" s="316" t="s">
        <v>23</v>
      </c>
      <c r="BT113" s="316" t="s">
        <v>23</v>
      </c>
      <c r="BU113" s="316" t="s">
        <v>207</v>
      </c>
      <c r="BV113" s="316" t="s">
        <v>207</v>
      </c>
      <c r="BW113" s="316" t="s">
        <v>207</v>
      </c>
      <c r="BX113" s="316" t="s">
        <v>23</v>
      </c>
      <c r="BY113" s="316" t="s">
        <v>23</v>
      </c>
      <c r="BZ113" s="316" t="s">
        <v>23</v>
      </c>
      <c r="CA113" s="316"/>
      <c r="CB113" s="316"/>
      <c r="CC113" s="316"/>
      <c r="CD113" s="316"/>
      <c r="CE113" s="316"/>
      <c r="CF113" s="316"/>
      <c r="CG113" s="316"/>
      <c r="CH113" s="316"/>
      <c r="CI113" s="316"/>
      <c r="CJ113" s="316"/>
      <c r="CK113" s="316"/>
      <c r="CL113" s="316"/>
      <c r="CM113" s="316"/>
      <c r="CN113" s="316"/>
      <c r="CO113" s="316"/>
      <c r="CP113" s="316"/>
      <c r="CQ113" s="316"/>
      <c r="CR113" s="316"/>
      <c r="CS113" s="316"/>
      <c r="CT113" s="316"/>
      <c r="CU113" s="316"/>
      <c r="CV113" s="316"/>
      <c r="CW113" s="303" t="s">
        <v>46</v>
      </c>
    </row>
    <row r="114" spans="1:101" s="303" customFormat="1" ht="12" hidden="1" x14ac:dyDescent="0.2">
      <c r="A114" s="468"/>
      <c r="B114" s="420"/>
      <c r="C114" s="304" t="s">
        <v>37</v>
      </c>
      <c r="D114" s="315">
        <f>CW80</f>
        <v>59.076666666666682</v>
      </c>
      <c r="E114" s="316">
        <f>IF(E113=$A$12,D114+($B$12*15),IF(E113=$A$13,D114+($B$13*15),IF(E113=$A$15,IF(D114+($B$15*15)&gt;100,100,D114+($B$15*15)),IF(E113=$A$14,IF(D114+($B$14*15)&gt;100,100,D114+($B$14*15)),IF(E113=$A$16,IF(D114+$B$16*15&gt;100,100,D114+$B$16*15),D114)))))</f>
        <v>74.076666666666682</v>
      </c>
      <c r="F114" s="316">
        <f t="shared" ref="F114:BQ114" si="120">IF(F113=$A$12,E114+($B$12*15),IF(F113=$A$13,E114+($B$13*15),IF(F113=$A$15,IF(E114+($B$15*15)&gt;100,100,E114+($B$15*15)),IF(F113=$A$14,IF(E114+($B$14*15)&gt;100,100,E114+($B$14*15)),IF(F113=$A$16,IF(E114+$B$16*15&gt;100,100,E114+$B$16*15),E114)))))</f>
        <v>89.076666666666682</v>
      </c>
      <c r="G114" s="316">
        <f t="shared" si="120"/>
        <v>100</v>
      </c>
      <c r="H114" s="316">
        <f t="shared" si="120"/>
        <v>100</v>
      </c>
      <c r="I114" s="316">
        <f t="shared" si="120"/>
        <v>98.076666666666668</v>
      </c>
      <c r="J114" s="316">
        <f t="shared" si="120"/>
        <v>96.14</v>
      </c>
      <c r="K114" s="316">
        <f t="shared" si="120"/>
        <v>94.203333333333333</v>
      </c>
      <c r="L114" s="316">
        <f t="shared" si="120"/>
        <v>92.266666666666666</v>
      </c>
      <c r="M114" s="316">
        <f t="shared" si="120"/>
        <v>90.33</v>
      </c>
      <c r="N114" s="316">
        <f t="shared" si="120"/>
        <v>88.393333333333331</v>
      </c>
      <c r="O114" s="316">
        <f t="shared" si="120"/>
        <v>86.456666666666663</v>
      </c>
      <c r="P114" s="316">
        <f t="shared" si="120"/>
        <v>84.52</v>
      </c>
      <c r="Q114" s="316">
        <f t="shared" si="120"/>
        <v>82.583333333333329</v>
      </c>
      <c r="R114" s="316">
        <f t="shared" si="120"/>
        <v>80.646666666666661</v>
      </c>
      <c r="S114" s="316">
        <f t="shared" si="120"/>
        <v>78.709999999999994</v>
      </c>
      <c r="T114" s="316">
        <f t="shared" si="120"/>
        <v>76.773333333333326</v>
      </c>
      <c r="U114" s="316">
        <f t="shared" si="120"/>
        <v>74.836666666666659</v>
      </c>
      <c r="V114" s="316">
        <f t="shared" si="120"/>
        <v>72.899999999999991</v>
      </c>
      <c r="W114" s="316">
        <f t="shared" si="120"/>
        <v>70.963333333333324</v>
      </c>
      <c r="X114" s="316">
        <f t="shared" si="120"/>
        <v>69.026666666666657</v>
      </c>
      <c r="Y114" s="316">
        <f t="shared" si="120"/>
        <v>67.089999999999989</v>
      </c>
      <c r="Z114" s="316">
        <f t="shared" si="120"/>
        <v>65.153333333333322</v>
      </c>
      <c r="AA114" s="316">
        <f t="shared" si="120"/>
        <v>63.216666666666654</v>
      </c>
      <c r="AB114" s="316">
        <f t="shared" si="120"/>
        <v>61.279999999999987</v>
      </c>
      <c r="AC114" s="316">
        <f t="shared" si="120"/>
        <v>59.356666666666655</v>
      </c>
      <c r="AD114" s="316">
        <f t="shared" si="120"/>
        <v>57.433333333333323</v>
      </c>
      <c r="AE114" s="316">
        <f t="shared" si="120"/>
        <v>72.433333333333323</v>
      </c>
      <c r="AF114" s="316">
        <f t="shared" si="120"/>
        <v>87.433333333333323</v>
      </c>
      <c r="AG114" s="316">
        <f t="shared" si="120"/>
        <v>100</v>
      </c>
      <c r="AH114" s="316">
        <f t="shared" si="120"/>
        <v>100</v>
      </c>
      <c r="AI114" s="316">
        <f t="shared" si="120"/>
        <v>98.076666666666668</v>
      </c>
      <c r="AJ114" s="316">
        <f t="shared" si="120"/>
        <v>96.14</v>
      </c>
      <c r="AK114" s="316">
        <f t="shared" si="120"/>
        <v>94.203333333333333</v>
      </c>
      <c r="AL114" s="316">
        <f t="shared" si="120"/>
        <v>92.266666666666666</v>
      </c>
      <c r="AM114" s="316">
        <f t="shared" si="120"/>
        <v>90.343333333333334</v>
      </c>
      <c r="AN114" s="316">
        <f t="shared" si="120"/>
        <v>88.42</v>
      </c>
      <c r="AO114" s="316">
        <f t="shared" si="120"/>
        <v>86.49666666666667</v>
      </c>
      <c r="AP114" s="316">
        <f t="shared" si="120"/>
        <v>84.56</v>
      </c>
      <c r="AQ114" s="316">
        <f t="shared" si="120"/>
        <v>82.623333333333335</v>
      </c>
      <c r="AR114" s="316">
        <f t="shared" si="120"/>
        <v>80.686666666666667</v>
      </c>
      <c r="AS114" s="316">
        <f t="shared" si="120"/>
        <v>78.763333333333335</v>
      </c>
      <c r="AT114" s="316">
        <f t="shared" si="120"/>
        <v>76.84</v>
      </c>
      <c r="AU114" s="316">
        <f t="shared" si="120"/>
        <v>74.916666666666671</v>
      </c>
      <c r="AV114" s="316">
        <f t="shared" si="120"/>
        <v>74.916666666666671</v>
      </c>
      <c r="AW114" s="316">
        <f t="shared" si="120"/>
        <v>74.916666666666671</v>
      </c>
      <c r="AX114" s="316">
        <f t="shared" si="120"/>
        <v>74.916666666666671</v>
      </c>
      <c r="AY114" s="316">
        <f t="shared" si="120"/>
        <v>74.916666666666671</v>
      </c>
      <c r="AZ114" s="316">
        <f t="shared" si="120"/>
        <v>74.916666666666671</v>
      </c>
      <c r="BA114" s="316">
        <f t="shared" si="120"/>
        <v>74.916666666666671</v>
      </c>
      <c r="BB114" s="316">
        <f t="shared" si="120"/>
        <v>74.916666666666671</v>
      </c>
      <c r="BC114" s="316">
        <f t="shared" si="120"/>
        <v>74.916666666666671</v>
      </c>
      <c r="BD114" s="316">
        <f t="shared" si="120"/>
        <v>74.916666666666671</v>
      </c>
      <c r="BE114" s="316">
        <f t="shared" si="120"/>
        <v>74.916666666666671</v>
      </c>
      <c r="BF114" s="316">
        <f t="shared" si="120"/>
        <v>74.916666666666671</v>
      </c>
      <c r="BG114" s="316">
        <f t="shared" si="120"/>
        <v>74.916666666666671</v>
      </c>
      <c r="BH114" s="316">
        <f t="shared" si="120"/>
        <v>74.916666666666671</v>
      </c>
      <c r="BI114" s="316">
        <f t="shared" si="120"/>
        <v>74.916666666666671</v>
      </c>
      <c r="BJ114" s="316">
        <f t="shared" si="120"/>
        <v>74.916666666666671</v>
      </c>
      <c r="BK114" s="316">
        <f t="shared" si="120"/>
        <v>74.916666666666671</v>
      </c>
      <c r="BL114" s="316">
        <f t="shared" si="120"/>
        <v>74.916666666666671</v>
      </c>
      <c r="BM114" s="316">
        <f t="shared" si="120"/>
        <v>89.916666666666671</v>
      </c>
      <c r="BN114" s="316">
        <f t="shared" si="120"/>
        <v>100</v>
      </c>
      <c r="BO114" s="316">
        <f t="shared" si="120"/>
        <v>100</v>
      </c>
      <c r="BP114" s="316">
        <f t="shared" si="120"/>
        <v>100</v>
      </c>
      <c r="BQ114" s="316">
        <f t="shared" si="120"/>
        <v>98.076666666666668</v>
      </c>
      <c r="BR114" s="316">
        <f t="shared" ref="BR114:CV114" si="121">IF(BR113=$A$12,BQ114+($B$12*15),IF(BR113=$A$13,BQ114+($B$13*15),IF(BR113=$A$15,IF(BQ114+($B$15*15)&gt;100,100,BQ114+($B$15*15)),IF(BR113=$A$14,IF(BQ114+($B$14*15)&gt;100,100,BQ114+($B$14*15)),IF(BR113=$A$16,IF(BQ114+$B$16*15&gt;100,100,BQ114+$B$16*15),BQ114)))))</f>
        <v>96.14</v>
      </c>
      <c r="BS114" s="316">
        <f t="shared" si="121"/>
        <v>94.203333333333333</v>
      </c>
      <c r="BT114" s="316">
        <f t="shared" si="121"/>
        <v>92.266666666666666</v>
      </c>
      <c r="BU114" s="316">
        <f t="shared" si="121"/>
        <v>90.343333333333334</v>
      </c>
      <c r="BV114" s="316">
        <f t="shared" si="121"/>
        <v>88.42</v>
      </c>
      <c r="BW114" s="316">
        <f t="shared" si="121"/>
        <v>86.49666666666667</v>
      </c>
      <c r="BX114" s="316">
        <f t="shared" si="121"/>
        <v>84.56</v>
      </c>
      <c r="BY114" s="316">
        <f t="shared" si="121"/>
        <v>82.623333333333335</v>
      </c>
      <c r="BZ114" s="316">
        <f t="shared" si="121"/>
        <v>80.686666666666667</v>
      </c>
      <c r="CA114" s="316">
        <f t="shared" si="121"/>
        <v>80.686666666666667</v>
      </c>
      <c r="CB114" s="316">
        <f t="shared" si="121"/>
        <v>80.686666666666667</v>
      </c>
      <c r="CC114" s="316">
        <f t="shared" si="121"/>
        <v>80.686666666666667</v>
      </c>
      <c r="CD114" s="316">
        <f t="shared" si="121"/>
        <v>80.686666666666667</v>
      </c>
      <c r="CE114" s="316">
        <f t="shared" si="121"/>
        <v>80.686666666666667</v>
      </c>
      <c r="CF114" s="316">
        <f t="shared" si="121"/>
        <v>80.686666666666667</v>
      </c>
      <c r="CG114" s="316">
        <f t="shared" si="121"/>
        <v>80.686666666666667</v>
      </c>
      <c r="CH114" s="316">
        <f t="shared" si="121"/>
        <v>80.686666666666667</v>
      </c>
      <c r="CI114" s="316">
        <f t="shared" si="121"/>
        <v>80.686666666666667</v>
      </c>
      <c r="CJ114" s="316">
        <f t="shared" si="121"/>
        <v>80.686666666666667</v>
      </c>
      <c r="CK114" s="316">
        <f t="shared" si="121"/>
        <v>80.686666666666667</v>
      </c>
      <c r="CL114" s="316">
        <f t="shared" si="121"/>
        <v>80.686666666666667</v>
      </c>
      <c r="CM114" s="316">
        <f t="shared" si="121"/>
        <v>80.686666666666667</v>
      </c>
      <c r="CN114" s="316">
        <f t="shared" si="121"/>
        <v>80.686666666666667</v>
      </c>
      <c r="CO114" s="316">
        <f t="shared" si="121"/>
        <v>80.686666666666667</v>
      </c>
      <c r="CP114" s="316">
        <f t="shared" si="121"/>
        <v>80.686666666666667</v>
      </c>
      <c r="CQ114" s="316">
        <f t="shared" si="121"/>
        <v>80.686666666666667</v>
      </c>
      <c r="CR114" s="316">
        <f t="shared" si="121"/>
        <v>80.686666666666667</v>
      </c>
      <c r="CS114" s="316">
        <f t="shared" si="121"/>
        <v>80.686666666666667</v>
      </c>
      <c r="CT114" s="316">
        <f t="shared" si="121"/>
        <v>80.686666666666667</v>
      </c>
      <c r="CU114" s="316">
        <f t="shared" si="121"/>
        <v>80.686666666666667</v>
      </c>
      <c r="CV114" s="316">
        <f t="shared" si="121"/>
        <v>80.686666666666667</v>
      </c>
      <c r="CW114" s="311">
        <f t="shared" ref="CW114" si="122">CL114-10</f>
        <v>70.686666666666667</v>
      </c>
    </row>
    <row r="115" spans="1:101" s="299" customFormat="1" ht="12" x14ac:dyDescent="0.2">
      <c r="A115" s="468"/>
      <c r="B115" s="419" t="s">
        <v>55</v>
      </c>
      <c r="C115" s="304" t="s">
        <v>44</v>
      </c>
      <c r="D115" s="314" t="s">
        <v>45</v>
      </c>
      <c r="E115" s="316"/>
      <c r="F115" s="316"/>
      <c r="G115" s="316"/>
      <c r="H115" s="316"/>
      <c r="I115" s="317" t="s">
        <v>17</v>
      </c>
      <c r="J115" s="317" t="s">
        <v>17</v>
      </c>
      <c r="K115" s="317" t="s">
        <v>17</v>
      </c>
      <c r="L115" s="317" t="s">
        <v>17</v>
      </c>
      <c r="M115" s="316" t="s">
        <v>207</v>
      </c>
      <c r="N115" s="316" t="s">
        <v>207</v>
      </c>
      <c r="O115" s="316" t="s">
        <v>23</v>
      </c>
      <c r="P115" s="316" t="s">
        <v>23</v>
      </c>
      <c r="Q115" s="316" t="s">
        <v>23</v>
      </c>
      <c r="R115" s="316" t="s">
        <v>23</v>
      </c>
      <c r="S115" s="316" t="s">
        <v>23</v>
      </c>
      <c r="T115" s="316" t="s">
        <v>23</v>
      </c>
      <c r="U115" s="316" t="s">
        <v>23</v>
      </c>
      <c r="V115" s="316" t="s">
        <v>23</v>
      </c>
      <c r="W115" s="316" t="s">
        <v>23</v>
      </c>
      <c r="X115" s="316" t="s">
        <v>23</v>
      </c>
      <c r="Y115" s="316" t="s">
        <v>23</v>
      </c>
      <c r="Z115" s="316" t="s">
        <v>23</v>
      </c>
      <c r="AA115" s="316" t="s">
        <v>23</v>
      </c>
      <c r="AB115" s="316" t="s">
        <v>23</v>
      </c>
      <c r="AC115" s="316" t="s">
        <v>23</v>
      </c>
      <c r="AD115" s="316" t="s">
        <v>23</v>
      </c>
      <c r="AE115" s="316" t="s">
        <v>23</v>
      </c>
      <c r="AF115" s="316" t="s">
        <v>23</v>
      </c>
      <c r="AG115" s="316" t="s">
        <v>23</v>
      </c>
      <c r="AH115" s="316" t="s">
        <v>23</v>
      </c>
      <c r="AI115" s="316" t="s">
        <v>23</v>
      </c>
      <c r="AJ115" s="316" t="s">
        <v>23</v>
      </c>
      <c r="AK115" s="316" t="s">
        <v>23</v>
      </c>
      <c r="AL115" s="316" t="s">
        <v>23</v>
      </c>
      <c r="AM115" s="316" t="s">
        <v>23</v>
      </c>
      <c r="AN115" s="316" t="s">
        <v>23</v>
      </c>
      <c r="AO115" s="316" t="s">
        <v>23</v>
      </c>
      <c r="AP115" s="316" t="s">
        <v>23</v>
      </c>
      <c r="AQ115" s="316" t="s">
        <v>23</v>
      </c>
      <c r="AR115" s="316" t="s">
        <v>23</v>
      </c>
      <c r="AS115" s="316" t="s">
        <v>23</v>
      </c>
      <c r="AT115" s="316" t="s">
        <v>23</v>
      </c>
      <c r="AU115" s="316" t="s">
        <v>23</v>
      </c>
      <c r="AV115" s="316" t="s">
        <v>23</v>
      </c>
      <c r="AW115" s="316" t="s">
        <v>23</v>
      </c>
      <c r="AX115" s="316" t="s">
        <v>23</v>
      </c>
      <c r="AY115" s="316" t="s">
        <v>23</v>
      </c>
      <c r="AZ115" s="316" t="s">
        <v>23</v>
      </c>
      <c r="BA115" s="316" t="s">
        <v>23</v>
      </c>
      <c r="BB115" s="316" t="s">
        <v>207</v>
      </c>
      <c r="BC115" s="317" t="s">
        <v>17</v>
      </c>
      <c r="BD115" s="317" t="s">
        <v>17</v>
      </c>
      <c r="BE115" s="317" t="s">
        <v>17</v>
      </c>
      <c r="BF115" s="317" t="s">
        <v>17</v>
      </c>
      <c r="BG115" s="316" t="s">
        <v>207</v>
      </c>
      <c r="BH115" s="316" t="s">
        <v>207</v>
      </c>
      <c r="BI115" s="316"/>
      <c r="BJ115" s="316"/>
      <c r="BK115" s="316"/>
      <c r="BL115" s="316"/>
      <c r="BM115" s="316"/>
      <c r="BN115" s="316"/>
      <c r="BO115" s="316"/>
      <c r="BP115" s="316"/>
      <c r="BQ115" s="316"/>
      <c r="BR115" s="316"/>
      <c r="BS115" s="316"/>
      <c r="BT115" s="316"/>
      <c r="BU115" s="316"/>
      <c r="BV115" s="316"/>
      <c r="BW115" s="316"/>
      <c r="BX115" s="316"/>
      <c r="BY115" s="316"/>
      <c r="BZ115" s="316"/>
      <c r="CA115" s="316"/>
      <c r="CB115" s="316"/>
      <c r="CC115" s="316"/>
      <c r="CD115" s="316"/>
      <c r="CE115" s="316"/>
      <c r="CF115" s="316"/>
      <c r="CG115" s="316"/>
      <c r="CH115" s="316"/>
      <c r="CI115" s="316"/>
      <c r="CJ115" s="316"/>
      <c r="CK115" s="316"/>
      <c r="CL115" s="316"/>
      <c r="CM115" s="316"/>
      <c r="CN115" s="316"/>
      <c r="CO115" s="316"/>
      <c r="CP115" s="316"/>
      <c r="CQ115" s="316"/>
      <c r="CR115" s="316"/>
      <c r="CS115" s="316"/>
      <c r="CT115" s="316"/>
      <c r="CU115" s="316"/>
      <c r="CV115" s="316"/>
      <c r="CW115" s="303" t="s">
        <v>46</v>
      </c>
    </row>
    <row r="116" spans="1:101" s="303" customFormat="1" ht="12" hidden="1" x14ac:dyDescent="0.2">
      <c r="A116" s="468"/>
      <c r="B116" s="420"/>
      <c r="C116" s="304" t="s">
        <v>37</v>
      </c>
      <c r="D116" s="315">
        <f>CW82</f>
        <v>90</v>
      </c>
      <c r="E116" s="316">
        <f>IF(E115=$A$12,D116+($B$12*15),IF(E115=$A$13,D116+($B$13*15),IF(E115=$A$15,IF(D116+($B$15*15)&gt;100,100,D116+($B$15*15)),IF(E115=$A$14,IF(D116+($B$14*15)&gt;100,100,D116+($B$14*15)),IF(E115=$A$16,IF(D116+$B$16*15&gt;100,100,D116+$B$16*15),D116)))))</f>
        <v>90</v>
      </c>
      <c r="F116" s="316">
        <f t="shared" ref="F116:BQ116" si="123">IF(F115=$A$12,E116+($B$12*15),IF(F115=$A$13,E116+($B$13*15),IF(F115=$A$15,IF(E116+($B$15*15)&gt;100,100,E116+($B$15*15)),IF(F115=$A$14,IF(E116+($B$14*15)&gt;100,100,E116+($B$14*15)),IF(F115=$A$16,IF(E116+$B$16*15&gt;100,100,E116+$B$16*15),E116)))))</f>
        <v>90</v>
      </c>
      <c r="G116" s="316">
        <f t="shared" si="123"/>
        <v>90</v>
      </c>
      <c r="H116" s="316">
        <f t="shared" si="123"/>
        <v>90</v>
      </c>
      <c r="I116" s="316">
        <f t="shared" si="123"/>
        <v>100</v>
      </c>
      <c r="J116" s="316">
        <f t="shared" si="123"/>
        <v>100</v>
      </c>
      <c r="K116" s="316">
        <f t="shared" si="123"/>
        <v>100</v>
      </c>
      <c r="L116" s="316">
        <f t="shared" si="123"/>
        <v>100</v>
      </c>
      <c r="M116" s="316">
        <f t="shared" si="123"/>
        <v>98.076666666666668</v>
      </c>
      <c r="N116" s="316">
        <f t="shared" si="123"/>
        <v>96.153333333333336</v>
      </c>
      <c r="O116" s="316">
        <f t="shared" si="123"/>
        <v>94.216666666666669</v>
      </c>
      <c r="P116" s="316">
        <f t="shared" si="123"/>
        <v>92.28</v>
      </c>
      <c r="Q116" s="316">
        <f t="shared" si="123"/>
        <v>90.343333333333334</v>
      </c>
      <c r="R116" s="316">
        <f t="shared" si="123"/>
        <v>88.406666666666666</v>
      </c>
      <c r="S116" s="316">
        <f t="shared" si="123"/>
        <v>86.47</v>
      </c>
      <c r="T116" s="316">
        <f t="shared" si="123"/>
        <v>84.533333333333331</v>
      </c>
      <c r="U116" s="316">
        <f t="shared" si="123"/>
        <v>82.596666666666664</v>
      </c>
      <c r="V116" s="316">
        <f t="shared" si="123"/>
        <v>80.66</v>
      </c>
      <c r="W116" s="316">
        <f t="shared" si="123"/>
        <v>78.723333333333329</v>
      </c>
      <c r="X116" s="316">
        <f t="shared" si="123"/>
        <v>76.786666666666662</v>
      </c>
      <c r="Y116" s="316">
        <f t="shared" si="123"/>
        <v>74.849999999999994</v>
      </c>
      <c r="Z116" s="316">
        <f t="shared" si="123"/>
        <v>72.913333333333327</v>
      </c>
      <c r="AA116" s="316">
        <f t="shared" si="123"/>
        <v>70.976666666666659</v>
      </c>
      <c r="AB116" s="316">
        <f t="shared" si="123"/>
        <v>69.039999999999992</v>
      </c>
      <c r="AC116" s="316">
        <f t="shared" si="123"/>
        <v>67.103333333333325</v>
      </c>
      <c r="AD116" s="316">
        <f t="shared" si="123"/>
        <v>65.166666666666657</v>
      </c>
      <c r="AE116" s="316">
        <f t="shared" si="123"/>
        <v>63.22999999999999</v>
      </c>
      <c r="AF116" s="316">
        <f t="shared" si="123"/>
        <v>61.293333333333322</v>
      </c>
      <c r="AG116" s="316">
        <f t="shared" si="123"/>
        <v>59.356666666666655</v>
      </c>
      <c r="AH116" s="316">
        <f t="shared" si="123"/>
        <v>57.419999999999987</v>
      </c>
      <c r="AI116" s="316">
        <f t="shared" si="123"/>
        <v>55.48333333333332</v>
      </c>
      <c r="AJ116" s="316">
        <f t="shared" si="123"/>
        <v>53.546666666666653</v>
      </c>
      <c r="AK116" s="316">
        <f t="shared" si="123"/>
        <v>51.609999999999985</v>
      </c>
      <c r="AL116" s="316">
        <f t="shared" si="123"/>
        <v>49.673333333333318</v>
      </c>
      <c r="AM116" s="316">
        <f t="shared" si="123"/>
        <v>47.73666666666665</v>
      </c>
      <c r="AN116" s="316">
        <f t="shared" si="123"/>
        <v>45.799999999999983</v>
      </c>
      <c r="AO116" s="316">
        <f t="shared" si="123"/>
        <v>43.863333333333316</v>
      </c>
      <c r="AP116" s="316">
        <f t="shared" si="123"/>
        <v>41.926666666666648</v>
      </c>
      <c r="AQ116" s="316">
        <f t="shared" si="123"/>
        <v>39.989999999999981</v>
      </c>
      <c r="AR116" s="316">
        <f t="shared" si="123"/>
        <v>38.053333333333313</v>
      </c>
      <c r="AS116" s="316">
        <f t="shared" si="123"/>
        <v>36.116666666666646</v>
      </c>
      <c r="AT116" s="316">
        <f t="shared" si="123"/>
        <v>34.179999999999978</v>
      </c>
      <c r="AU116" s="316">
        <f t="shared" si="123"/>
        <v>32.243333333333311</v>
      </c>
      <c r="AV116" s="316">
        <f t="shared" si="123"/>
        <v>30.306666666666644</v>
      </c>
      <c r="AW116" s="316">
        <f t="shared" si="123"/>
        <v>28.369999999999976</v>
      </c>
      <c r="AX116" s="316">
        <f t="shared" si="123"/>
        <v>26.433333333333309</v>
      </c>
      <c r="AY116" s="316">
        <f t="shared" si="123"/>
        <v>24.496666666666641</v>
      </c>
      <c r="AZ116" s="316">
        <f t="shared" si="123"/>
        <v>22.559999999999974</v>
      </c>
      <c r="BA116" s="316">
        <f t="shared" si="123"/>
        <v>20.623333333333306</v>
      </c>
      <c r="BB116" s="316">
        <f t="shared" si="123"/>
        <v>18.699999999999974</v>
      </c>
      <c r="BC116" s="316">
        <f t="shared" si="123"/>
        <v>43.699999999999974</v>
      </c>
      <c r="BD116" s="316">
        <f t="shared" si="123"/>
        <v>68.699999999999974</v>
      </c>
      <c r="BE116" s="316">
        <f t="shared" si="123"/>
        <v>93.699999999999974</v>
      </c>
      <c r="BF116" s="316">
        <f t="shared" si="123"/>
        <v>100</v>
      </c>
      <c r="BG116" s="316">
        <f t="shared" si="123"/>
        <v>98.076666666666668</v>
      </c>
      <c r="BH116" s="316">
        <f t="shared" si="123"/>
        <v>96.153333333333336</v>
      </c>
      <c r="BI116" s="316">
        <f t="shared" si="123"/>
        <v>96.153333333333336</v>
      </c>
      <c r="BJ116" s="316">
        <f t="shared" si="123"/>
        <v>96.153333333333336</v>
      </c>
      <c r="BK116" s="316">
        <f t="shared" si="123"/>
        <v>96.153333333333336</v>
      </c>
      <c r="BL116" s="316">
        <f t="shared" si="123"/>
        <v>96.153333333333336</v>
      </c>
      <c r="BM116" s="316">
        <f t="shared" si="123"/>
        <v>96.153333333333336</v>
      </c>
      <c r="BN116" s="316">
        <f t="shared" si="123"/>
        <v>96.153333333333336</v>
      </c>
      <c r="BO116" s="316">
        <f t="shared" si="123"/>
        <v>96.153333333333336</v>
      </c>
      <c r="BP116" s="316">
        <f t="shared" si="123"/>
        <v>96.153333333333336</v>
      </c>
      <c r="BQ116" s="316">
        <f t="shared" si="123"/>
        <v>96.153333333333336</v>
      </c>
      <c r="BR116" s="316">
        <f t="shared" ref="BR116:CV116" si="124">IF(BR115=$A$12,BQ116+($B$12*15),IF(BR115=$A$13,BQ116+($B$13*15),IF(BR115=$A$15,IF(BQ116+($B$15*15)&gt;100,100,BQ116+($B$15*15)),IF(BR115=$A$14,IF(BQ116+($B$14*15)&gt;100,100,BQ116+($B$14*15)),IF(BR115=$A$16,IF(BQ116+$B$16*15&gt;100,100,BQ116+$B$16*15),BQ116)))))</f>
        <v>96.153333333333336</v>
      </c>
      <c r="BS116" s="316">
        <f t="shared" si="124"/>
        <v>96.153333333333336</v>
      </c>
      <c r="BT116" s="316">
        <f t="shared" si="124"/>
        <v>96.153333333333336</v>
      </c>
      <c r="BU116" s="316">
        <f t="shared" si="124"/>
        <v>96.153333333333336</v>
      </c>
      <c r="BV116" s="316">
        <f t="shared" si="124"/>
        <v>96.153333333333336</v>
      </c>
      <c r="BW116" s="316">
        <f t="shared" si="124"/>
        <v>96.153333333333336</v>
      </c>
      <c r="BX116" s="316">
        <f t="shared" si="124"/>
        <v>96.153333333333336</v>
      </c>
      <c r="BY116" s="316">
        <f t="shared" si="124"/>
        <v>96.153333333333336</v>
      </c>
      <c r="BZ116" s="316">
        <f t="shared" si="124"/>
        <v>96.153333333333336</v>
      </c>
      <c r="CA116" s="316">
        <f t="shared" si="124"/>
        <v>96.153333333333336</v>
      </c>
      <c r="CB116" s="316">
        <f t="shared" si="124"/>
        <v>96.153333333333336</v>
      </c>
      <c r="CC116" s="316">
        <f t="shared" si="124"/>
        <v>96.153333333333336</v>
      </c>
      <c r="CD116" s="316">
        <f t="shared" si="124"/>
        <v>96.153333333333336</v>
      </c>
      <c r="CE116" s="316">
        <f t="shared" si="124"/>
        <v>96.153333333333336</v>
      </c>
      <c r="CF116" s="316">
        <f t="shared" si="124"/>
        <v>96.153333333333336</v>
      </c>
      <c r="CG116" s="316">
        <f t="shared" si="124"/>
        <v>96.153333333333336</v>
      </c>
      <c r="CH116" s="316">
        <f t="shared" si="124"/>
        <v>96.153333333333336</v>
      </c>
      <c r="CI116" s="316">
        <f t="shared" si="124"/>
        <v>96.153333333333336</v>
      </c>
      <c r="CJ116" s="316">
        <f t="shared" si="124"/>
        <v>96.153333333333336</v>
      </c>
      <c r="CK116" s="316">
        <f t="shared" si="124"/>
        <v>96.153333333333336</v>
      </c>
      <c r="CL116" s="316">
        <f t="shared" si="124"/>
        <v>96.153333333333336</v>
      </c>
      <c r="CM116" s="316">
        <f t="shared" si="124"/>
        <v>96.153333333333336</v>
      </c>
      <c r="CN116" s="316">
        <f t="shared" si="124"/>
        <v>96.153333333333336</v>
      </c>
      <c r="CO116" s="316">
        <f t="shared" si="124"/>
        <v>96.153333333333336</v>
      </c>
      <c r="CP116" s="316">
        <f t="shared" si="124"/>
        <v>96.153333333333336</v>
      </c>
      <c r="CQ116" s="316">
        <f t="shared" si="124"/>
        <v>96.153333333333336</v>
      </c>
      <c r="CR116" s="316">
        <f t="shared" si="124"/>
        <v>96.153333333333336</v>
      </c>
      <c r="CS116" s="316">
        <f t="shared" si="124"/>
        <v>96.153333333333336</v>
      </c>
      <c r="CT116" s="316">
        <f t="shared" si="124"/>
        <v>96.153333333333336</v>
      </c>
      <c r="CU116" s="316">
        <f t="shared" si="124"/>
        <v>96.153333333333336</v>
      </c>
      <c r="CV116" s="316">
        <f t="shared" si="124"/>
        <v>96.153333333333336</v>
      </c>
      <c r="CW116" s="311">
        <f t="shared" ref="CW116" si="125">CL116-10</f>
        <v>86.153333333333336</v>
      </c>
    </row>
    <row r="117" spans="1:101" s="299" customFormat="1" ht="12" x14ac:dyDescent="0.2">
      <c r="A117" s="468"/>
      <c r="B117" s="419" t="s">
        <v>56</v>
      </c>
      <c r="C117" s="304" t="s">
        <v>44</v>
      </c>
      <c r="D117" s="314" t="s">
        <v>45</v>
      </c>
      <c r="E117" s="316"/>
      <c r="F117" s="316"/>
      <c r="G117" s="316"/>
      <c r="H117" s="316"/>
      <c r="I117" s="317" t="s">
        <v>13</v>
      </c>
      <c r="J117" s="317" t="s">
        <v>13</v>
      </c>
      <c r="K117" s="317" t="s">
        <v>13</v>
      </c>
      <c r="L117" s="317" t="s">
        <v>13</v>
      </c>
      <c r="M117" s="316" t="s">
        <v>207</v>
      </c>
      <c r="N117" s="316" t="s">
        <v>23</v>
      </c>
      <c r="O117" s="316" t="s">
        <v>23</v>
      </c>
      <c r="P117" s="316" t="s">
        <v>23</v>
      </c>
      <c r="Q117" s="316" t="s">
        <v>23</v>
      </c>
      <c r="R117" s="316" t="s">
        <v>23</v>
      </c>
      <c r="S117" s="316" t="s">
        <v>23</v>
      </c>
      <c r="T117" s="316" t="s">
        <v>23</v>
      </c>
      <c r="U117" s="316" t="s">
        <v>23</v>
      </c>
      <c r="V117" s="316" t="s">
        <v>23</v>
      </c>
      <c r="W117" s="316" t="s">
        <v>23</v>
      </c>
      <c r="X117" s="316" t="s">
        <v>23</v>
      </c>
      <c r="Y117" s="316" t="s">
        <v>23</v>
      </c>
      <c r="Z117" s="316" t="s">
        <v>23</v>
      </c>
      <c r="AA117" s="316" t="s">
        <v>23</v>
      </c>
      <c r="AB117" s="316" t="s">
        <v>23</v>
      </c>
      <c r="AC117" s="316" t="s">
        <v>23</v>
      </c>
      <c r="AD117" s="316" t="s">
        <v>23</v>
      </c>
      <c r="AE117" s="316" t="s">
        <v>23</v>
      </c>
      <c r="AF117" s="316" t="s">
        <v>23</v>
      </c>
      <c r="AG117" s="316" t="s">
        <v>23</v>
      </c>
      <c r="AH117" s="316" t="s">
        <v>23</v>
      </c>
      <c r="AI117" s="316" t="s">
        <v>23</v>
      </c>
      <c r="AJ117" s="316" t="s">
        <v>23</v>
      </c>
      <c r="AK117" s="316" t="s">
        <v>23</v>
      </c>
      <c r="AL117" s="316" t="s">
        <v>23</v>
      </c>
      <c r="AM117" s="316" t="s">
        <v>23</v>
      </c>
      <c r="AN117" s="316" t="s">
        <v>23</v>
      </c>
      <c r="AO117" s="316" t="s">
        <v>23</v>
      </c>
      <c r="AP117" s="316" t="s">
        <v>23</v>
      </c>
      <c r="AQ117" s="316" t="s">
        <v>23</v>
      </c>
      <c r="AR117" s="316" t="s">
        <v>23</v>
      </c>
      <c r="AS117" s="316" t="s">
        <v>23</v>
      </c>
      <c r="AT117" s="316" t="s">
        <v>23</v>
      </c>
      <c r="AU117" s="316" t="s">
        <v>23</v>
      </c>
      <c r="AV117" s="316" t="s">
        <v>23</v>
      </c>
      <c r="AW117" s="316" t="s">
        <v>23</v>
      </c>
      <c r="AX117" s="316" t="s">
        <v>23</v>
      </c>
      <c r="AY117" s="316" t="s">
        <v>23</v>
      </c>
      <c r="AZ117" s="316" t="s">
        <v>23</v>
      </c>
      <c r="BA117" s="316" t="s">
        <v>23</v>
      </c>
      <c r="BB117" s="316" t="s">
        <v>207</v>
      </c>
      <c r="BC117" s="316" t="s">
        <v>207</v>
      </c>
      <c r="BD117" s="317" t="s">
        <v>13</v>
      </c>
      <c r="BE117" s="317" t="s">
        <v>13</v>
      </c>
      <c r="BF117" s="317" t="s">
        <v>13</v>
      </c>
      <c r="BG117" s="317" t="s">
        <v>13</v>
      </c>
      <c r="BH117" s="317" t="s">
        <v>13</v>
      </c>
      <c r="BI117" s="316" t="s">
        <v>207</v>
      </c>
      <c r="BJ117" s="316"/>
      <c r="BK117" s="316"/>
      <c r="BL117" s="316"/>
      <c r="BM117" s="316"/>
      <c r="BN117" s="316"/>
      <c r="BO117" s="316"/>
      <c r="BP117" s="316"/>
      <c r="BQ117" s="316"/>
      <c r="BR117" s="316"/>
      <c r="BS117" s="316"/>
      <c r="BT117" s="316"/>
      <c r="BU117" s="316"/>
      <c r="BV117" s="316"/>
      <c r="BW117" s="316"/>
      <c r="BX117" s="316"/>
      <c r="BY117" s="316"/>
      <c r="BZ117" s="316"/>
      <c r="CA117" s="316"/>
      <c r="CB117" s="316"/>
      <c r="CC117" s="316"/>
      <c r="CD117" s="316"/>
      <c r="CE117" s="316"/>
      <c r="CF117" s="316"/>
      <c r="CG117" s="316"/>
      <c r="CH117" s="316"/>
      <c r="CI117" s="316"/>
      <c r="CJ117" s="316"/>
      <c r="CK117" s="316"/>
      <c r="CL117" s="316"/>
      <c r="CM117" s="316"/>
      <c r="CN117" s="316"/>
      <c r="CO117" s="316"/>
      <c r="CP117" s="316"/>
      <c r="CQ117" s="316"/>
      <c r="CR117" s="316"/>
      <c r="CS117" s="316"/>
      <c r="CT117" s="316"/>
      <c r="CU117" s="316"/>
      <c r="CV117" s="316"/>
      <c r="CW117" s="303" t="s">
        <v>46</v>
      </c>
    </row>
    <row r="118" spans="1:101" s="303" customFormat="1" ht="12" hidden="1" x14ac:dyDescent="0.2">
      <c r="A118" s="468"/>
      <c r="B118" s="420"/>
      <c r="C118" s="304" t="s">
        <v>37</v>
      </c>
      <c r="D118" s="315">
        <f>CW84</f>
        <v>64.383333333333326</v>
      </c>
      <c r="E118" s="316">
        <f>IF(E117=$A$12,D118+($B$12*15),IF(E117=$A$13,D118+($B$13*15),IF(E117=$A$15,IF(D118+($B$15*15)&gt;100,100,D118+($B$15*15)),IF(E117=$A$14,IF(D118+($B$14*15)&gt;100,100,D118+($B$14*15)),IF(E117=$A$16,IF(D118+$B$16*15&gt;100,100,D118+$B$16*15),D118)))))</f>
        <v>64.383333333333326</v>
      </c>
      <c r="F118" s="316">
        <f t="shared" ref="F118:BQ118" si="126">IF(F117=$A$12,E118+($B$12*15),IF(F117=$A$13,E118+($B$13*15),IF(F117=$A$15,IF(E118+($B$15*15)&gt;100,100,E118+($B$15*15)),IF(F117=$A$14,IF(E118+($B$14*15)&gt;100,100,E118+($B$14*15)),IF(F117=$A$16,IF(E118+$B$16*15&gt;100,100,E118+$B$16*15),E118)))))</f>
        <v>64.383333333333326</v>
      </c>
      <c r="G118" s="316">
        <f t="shared" si="126"/>
        <v>64.383333333333326</v>
      </c>
      <c r="H118" s="316">
        <f t="shared" si="126"/>
        <v>64.383333333333326</v>
      </c>
      <c r="I118" s="316">
        <f t="shared" si="126"/>
        <v>79.383333333333326</v>
      </c>
      <c r="J118" s="316">
        <f t="shared" si="126"/>
        <v>94.383333333333326</v>
      </c>
      <c r="K118" s="316">
        <f t="shared" si="126"/>
        <v>100</v>
      </c>
      <c r="L118" s="316">
        <f t="shared" si="126"/>
        <v>100</v>
      </c>
      <c r="M118" s="316">
        <f t="shared" si="126"/>
        <v>98.076666666666668</v>
      </c>
      <c r="N118" s="316">
        <f t="shared" si="126"/>
        <v>96.14</v>
      </c>
      <c r="O118" s="316">
        <f t="shared" si="126"/>
        <v>94.203333333333333</v>
      </c>
      <c r="P118" s="316">
        <f t="shared" si="126"/>
        <v>92.266666666666666</v>
      </c>
      <c r="Q118" s="316">
        <f t="shared" si="126"/>
        <v>90.33</v>
      </c>
      <c r="R118" s="316">
        <f t="shared" si="126"/>
        <v>88.393333333333331</v>
      </c>
      <c r="S118" s="316">
        <f t="shared" si="126"/>
        <v>86.456666666666663</v>
      </c>
      <c r="T118" s="316">
        <f t="shared" si="126"/>
        <v>84.52</v>
      </c>
      <c r="U118" s="316">
        <f t="shared" si="126"/>
        <v>82.583333333333329</v>
      </c>
      <c r="V118" s="316">
        <f t="shared" si="126"/>
        <v>80.646666666666661</v>
      </c>
      <c r="W118" s="316">
        <f t="shared" si="126"/>
        <v>78.709999999999994</v>
      </c>
      <c r="X118" s="316">
        <f t="shared" si="126"/>
        <v>76.773333333333326</v>
      </c>
      <c r="Y118" s="316">
        <f t="shared" si="126"/>
        <v>74.836666666666659</v>
      </c>
      <c r="Z118" s="316">
        <f t="shared" si="126"/>
        <v>72.899999999999991</v>
      </c>
      <c r="AA118" s="316">
        <f t="shared" si="126"/>
        <v>70.963333333333324</v>
      </c>
      <c r="AB118" s="316">
        <f t="shared" si="126"/>
        <v>69.026666666666657</v>
      </c>
      <c r="AC118" s="316">
        <f t="shared" si="126"/>
        <v>67.089999999999989</v>
      </c>
      <c r="AD118" s="316">
        <f t="shared" si="126"/>
        <v>65.153333333333322</v>
      </c>
      <c r="AE118" s="316">
        <f t="shared" si="126"/>
        <v>63.216666666666654</v>
      </c>
      <c r="AF118" s="316">
        <f t="shared" si="126"/>
        <v>61.279999999999987</v>
      </c>
      <c r="AG118" s="316">
        <f t="shared" si="126"/>
        <v>59.34333333333332</v>
      </c>
      <c r="AH118" s="316">
        <f t="shared" si="126"/>
        <v>57.406666666666652</v>
      </c>
      <c r="AI118" s="316">
        <f t="shared" si="126"/>
        <v>55.469999999999985</v>
      </c>
      <c r="AJ118" s="316">
        <f t="shared" si="126"/>
        <v>53.533333333333317</v>
      </c>
      <c r="AK118" s="316">
        <f t="shared" si="126"/>
        <v>51.59666666666665</v>
      </c>
      <c r="AL118" s="316">
        <f t="shared" si="126"/>
        <v>49.659999999999982</v>
      </c>
      <c r="AM118" s="316">
        <f t="shared" si="126"/>
        <v>47.723333333333315</v>
      </c>
      <c r="AN118" s="316">
        <f t="shared" si="126"/>
        <v>45.786666666666648</v>
      </c>
      <c r="AO118" s="316">
        <f t="shared" si="126"/>
        <v>43.84999999999998</v>
      </c>
      <c r="AP118" s="316">
        <f t="shared" si="126"/>
        <v>41.913333333333313</v>
      </c>
      <c r="AQ118" s="316">
        <f t="shared" si="126"/>
        <v>39.976666666666645</v>
      </c>
      <c r="AR118" s="316">
        <f t="shared" si="126"/>
        <v>38.039999999999978</v>
      </c>
      <c r="AS118" s="316">
        <f t="shared" si="126"/>
        <v>36.10333333333331</v>
      </c>
      <c r="AT118" s="316">
        <f t="shared" si="126"/>
        <v>34.166666666666643</v>
      </c>
      <c r="AU118" s="316">
        <f t="shared" si="126"/>
        <v>32.229999999999976</v>
      </c>
      <c r="AV118" s="316">
        <f t="shared" si="126"/>
        <v>30.293333333333308</v>
      </c>
      <c r="AW118" s="316">
        <f t="shared" si="126"/>
        <v>28.356666666666641</v>
      </c>
      <c r="AX118" s="316">
        <f t="shared" si="126"/>
        <v>26.419999999999973</v>
      </c>
      <c r="AY118" s="316">
        <f t="shared" si="126"/>
        <v>24.483333333333306</v>
      </c>
      <c r="AZ118" s="316">
        <f t="shared" si="126"/>
        <v>22.546666666666638</v>
      </c>
      <c r="BA118" s="316">
        <f t="shared" si="126"/>
        <v>20.609999999999971</v>
      </c>
      <c r="BB118" s="316">
        <f t="shared" si="126"/>
        <v>18.686666666666639</v>
      </c>
      <c r="BC118" s="316">
        <f t="shared" si="126"/>
        <v>16.763333333333307</v>
      </c>
      <c r="BD118" s="316">
        <f t="shared" si="126"/>
        <v>31.763333333333307</v>
      </c>
      <c r="BE118" s="316">
        <f t="shared" si="126"/>
        <v>46.763333333333307</v>
      </c>
      <c r="BF118" s="316">
        <f t="shared" si="126"/>
        <v>61.763333333333307</v>
      </c>
      <c r="BG118" s="316">
        <f t="shared" si="126"/>
        <v>76.763333333333307</v>
      </c>
      <c r="BH118" s="316">
        <f t="shared" si="126"/>
        <v>91.763333333333307</v>
      </c>
      <c r="BI118" s="316">
        <f t="shared" si="126"/>
        <v>89.839999999999975</v>
      </c>
      <c r="BJ118" s="316">
        <f t="shared" si="126"/>
        <v>89.839999999999975</v>
      </c>
      <c r="BK118" s="316">
        <f t="shared" si="126"/>
        <v>89.839999999999975</v>
      </c>
      <c r="BL118" s="316">
        <f t="shared" si="126"/>
        <v>89.839999999999975</v>
      </c>
      <c r="BM118" s="316">
        <f t="shared" si="126"/>
        <v>89.839999999999975</v>
      </c>
      <c r="BN118" s="316">
        <f t="shared" si="126"/>
        <v>89.839999999999975</v>
      </c>
      <c r="BO118" s="316">
        <f t="shared" si="126"/>
        <v>89.839999999999975</v>
      </c>
      <c r="BP118" s="316">
        <f t="shared" si="126"/>
        <v>89.839999999999975</v>
      </c>
      <c r="BQ118" s="316">
        <f t="shared" si="126"/>
        <v>89.839999999999975</v>
      </c>
      <c r="BR118" s="316">
        <f t="shared" ref="BR118:CV118" si="127">IF(BR117=$A$12,BQ118+($B$12*15),IF(BR117=$A$13,BQ118+($B$13*15),IF(BR117=$A$15,IF(BQ118+($B$15*15)&gt;100,100,BQ118+($B$15*15)),IF(BR117=$A$14,IF(BQ118+($B$14*15)&gt;100,100,BQ118+($B$14*15)),IF(BR117=$A$16,IF(BQ118+$B$16*15&gt;100,100,BQ118+$B$16*15),BQ118)))))</f>
        <v>89.839999999999975</v>
      </c>
      <c r="BS118" s="316">
        <f t="shared" si="127"/>
        <v>89.839999999999975</v>
      </c>
      <c r="BT118" s="316">
        <f t="shared" si="127"/>
        <v>89.839999999999975</v>
      </c>
      <c r="BU118" s="316">
        <f t="shared" si="127"/>
        <v>89.839999999999975</v>
      </c>
      <c r="BV118" s="316">
        <f t="shared" si="127"/>
        <v>89.839999999999975</v>
      </c>
      <c r="BW118" s="316">
        <f t="shared" si="127"/>
        <v>89.839999999999975</v>
      </c>
      <c r="BX118" s="316">
        <f t="shared" si="127"/>
        <v>89.839999999999975</v>
      </c>
      <c r="BY118" s="316">
        <f t="shared" si="127"/>
        <v>89.839999999999975</v>
      </c>
      <c r="BZ118" s="316">
        <f t="shared" si="127"/>
        <v>89.839999999999975</v>
      </c>
      <c r="CA118" s="316">
        <f t="shared" si="127"/>
        <v>89.839999999999975</v>
      </c>
      <c r="CB118" s="316">
        <f t="shared" si="127"/>
        <v>89.839999999999975</v>
      </c>
      <c r="CC118" s="316">
        <f t="shared" si="127"/>
        <v>89.839999999999975</v>
      </c>
      <c r="CD118" s="316">
        <f t="shared" si="127"/>
        <v>89.839999999999975</v>
      </c>
      <c r="CE118" s="316">
        <f t="shared" si="127"/>
        <v>89.839999999999975</v>
      </c>
      <c r="CF118" s="316">
        <f t="shared" si="127"/>
        <v>89.839999999999975</v>
      </c>
      <c r="CG118" s="316">
        <f t="shared" si="127"/>
        <v>89.839999999999975</v>
      </c>
      <c r="CH118" s="316">
        <f t="shared" si="127"/>
        <v>89.839999999999975</v>
      </c>
      <c r="CI118" s="316">
        <f t="shared" si="127"/>
        <v>89.839999999999975</v>
      </c>
      <c r="CJ118" s="316">
        <f t="shared" si="127"/>
        <v>89.839999999999975</v>
      </c>
      <c r="CK118" s="316">
        <f t="shared" si="127"/>
        <v>89.839999999999975</v>
      </c>
      <c r="CL118" s="316">
        <f t="shared" si="127"/>
        <v>89.839999999999975</v>
      </c>
      <c r="CM118" s="316">
        <f t="shared" si="127"/>
        <v>89.839999999999975</v>
      </c>
      <c r="CN118" s="316">
        <f t="shared" si="127"/>
        <v>89.839999999999975</v>
      </c>
      <c r="CO118" s="316">
        <f t="shared" si="127"/>
        <v>89.839999999999975</v>
      </c>
      <c r="CP118" s="316">
        <f t="shared" si="127"/>
        <v>89.839999999999975</v>
      </c>
      <c r="CQ118" s="316">
        <f t="shared" si="127"/>
        <v>89.839999999999975</v>
      </c>
      <c r="CR118" s="316">
        <f t="shared" si="127"/>
        <v>89.839999999999975</v>
      </c>
      <c r="CS118" s="316">
        <f t="shared" si="127"/>
        <v>89.839999999999975</v>
      </c>
      <c r="CT118" s="316">
        <f t="shared" si="127"/>
        <v>89.839999999999975</v>
      </c>
      <c r="CU118" s="316">
        <f t="shared" si="127"/>
        <v>89.839999999999975</v>
      </c>
      <c r="CV118" s="316">
        <f t="shared" si="127"/>
        <v>89.839999999999975</v>
      </c>
      <c r="CW118" s="311">
        <f t="shared" ref="CW118" si="128">CL118-10</f>
        <v>79.839999999999975</v>
      </c>
    </row>
    <row r="119" spans="1:101" s="299" customFormat="1" ht="12" x14ac:dyDescent="0.2">
      <c r="A119" s="468"/>
      <c r="B119" s="419" t="s">
        <v>58</v>
      </c>
      <c r="C119" s="304" t="s">
        <v>44</v>
      </c>
      <c r="D119" s="314" t="s">
        <v>45</v>
      </c>
      <c r="E119" s="316"/>
      <c r="F119" s="316"/>
      <c r="G119" s="316"/>
      <c r="H119" s="316"/>
      <c r="I119" s="316"/>
      <c r="J119" s="316"/>
      <c r="K119" s="316"/>
      <c r="L119" s="316"/>
      <c r="M119" s="317" t="s">
        <v>17</v>
      </c>
      <c r="N119" s="317" t="s">
        <v>17</v>
      </c>
      <c r="O119" s="317" t="s">
        <v>17</v>
      </c>
      <c r="P119" s="317" t="s">
        <v>17</v>
      </c>
      <c r="Q119" s="316" t="s">
        <v>207</v>
      </c>
      <c r="R119" s="316" t="s">
        <v>207</v>
      </c>
      <c r="S119" s="316" t="s">
        <v>23</v>
      </c>
      <c r="T119" s="316" t="s">
        <v>23</v>
      </c>
      <c r="U119" s="316" t="s">
        <v>23</v>
      </c>
      <c r="V119" s="316" t="s">
        <v>23</v>
      </c>
      <c r="W119" s="316" t="s">
        <v>23</v>
      </c>
      <c r="X119" s="316" t="s">
        <v>23</v>
      </c>
      <c r="Y119" s="316" t="s">
        <v>23</v>
      </c>
      <c r="Z119" s="316" t="s">
        <v>23</v>
      </c>
      <c r="AA119" s="316" t="s">
        <v>23</v>
      </c>
      <c r="AB119" s="316" t="s">
        <v>23</v>
      </c>
      <c r="AC119" s="316" t="s">
        <v>23</v>
      </c>
      <c r="AD119" s="316" t="s">
        <v>23</v>
      </c>
      <c r="AE119" s="316" t="s">
        <v>23</v>
      </c>
      <c r="AF119" s="316" t="s">
        <v>23</v>
      </c>
      <c r="AG119" s="316" t="s">
        <v>23</v>
      </c>
      <c r="AH119" s="316" t="s">
        <v>23</v>
      </c>
      <c r="AI119" s="316" t="s">
        <v>23</v>
      </c>
      <c r="AJ119" s="316" t="s">
        <v>23</v>
      </c>
      <c r="AK119" s="316" t="s">
        <v>23</v>
      </c>
      <c r="AL119" s="316" t="s">
        <v>23</v>
      </c>
      <c r="AM119" s="316" t="s">
        <v>23</v>
      </c>
      <c r="AN119" s="316" t="s">
        <v>23</v>
      </c>
      <c r="AO119" s="316" t="s">
        <v>23</v>
      </c>
      <c r="AP119" s="316" t="s">
        <v>23</v>
      </c>
      <c r="AQ119" s="316" t="s">
        <v>23</v>
      </c>
      <c r="AR119" s="316" t="s">
        <v>23</v>
      </c>
      <c r="AS119" s="316" t="s">
        <v>23</v>
      </c>
      <c r="AT119" s="316" t="s">
        <v>23</v>
      </c>
      <c r="AU119" s="316" t="s">
        <v>23</v>
      </c>
      <c r="AV119" s="316" t="s">
        <v>23</v>
      </c>
      <c r="AW119" s="316" t="s">
        <v>23</v>
      </c>
      <c r="AX119" s="316" t="s">
        <v>23</v>
      </c>
      <c r="AY119" s="316" t="s">
        <v>23</v>
      </c>
      <c r="AZ119" s="316" t="s">
        <v>23</v>
      </c>
      <c r="BA119" s="316" t="s">
        <v>23</v>
      </c>
      <c r="BB119" s="316" t="s">
        <v>23</v>
      </c>
      <c r="BC119" s="316" t="s">
        <v>23</v>
      </c>
      <c r="BD119" s="316" t="s">
        <v>23</v>
      </c>
      <c r="BE119" s="316" t="s">
        <v>23</v>
      </c>
      <c r="BF119" s="316" t="s">
        <v>207</v>
      </c>
      <c r="BG119" s="317" t="s">
        <v>17</v>
      </c>
      <c r="BH119" s="317" t="s">
        <v>17</v>
      </c>
      <c r="BI119" s="317" t="s">
        <v>17</v>
      </c>
      <c r="BJ119" s="317" t="s">
        <v>17</v>
      </c>
      <c r="BK119" s="316" t="s">
        <v>207</v>
      </c>
      <c r="BL119" s="316" t="s">
        <v>207</v>
      </c>
      <c r="BM119" s="316"/>
      <c r="BN119" s="316"/>
      <c r="BO119" s="316"/>
      <c r="BP119" s="316"/>
      <c r="BQ119" s="316"/>
      <c r="BR119" s="316"/>
      <c r="BS119" s="316"/>
      <c r="BT119" s="316"/>
      <c r="BU119" s="316"/>
      <c r="BV119" s="316"/>
      <c r="BW119" s="316"/>
      <c r="BX119" s="316"/>
      <c r="BY119" s="316"/>
      <c r="BZ119" s="316"/>
      <c r="CA119" s="316"/>
      <c r="CB119" s="316"/>
      <c r="CC119" s="316"/>
      <c r="CD119" s="316"/>
      <c r="CE119" s="316"/>
      <c r="CF119" s="316"/>
      <c r="CG119" s="316"/>
      <c r="CH119" s="316"/>
      <c r="CI119" s="316"/>
      <c r="CJ119" s="316"/>
      <c r="CK119" s="316"/>
      <c r="CL119" s="316"/>
      <c r="CM119" s="316"/>
      <c r="CN119" s="316"/>
      <c r="CO119" s="316"/>
      <c r="CP119" s="316"/>
      <c r="CQ119" s="316"/>
      <c r="CR119" s="316"/>
      <c r="CS119" s="316"/>
      <c r="CT119" s="316"/>
      <c r="CU119" s="316"/>
      <c r="CV119" s="316"/>
      <c r="CW119" s="303" t="s">
        <v>46</v>
      </c>
    </row>
    <row r="120" spans="1:101" s="303" customFormat="1" ht="12" hidden="1" x14ac:dyDescent="0.2">
      <c r="A120" s="468"/>
      <c r="B120" s="420"/>
      <c r="C120" s="304" t="s">
        <v>37</v>
      </c>
      <c r="D120" s="315">
        <f>CW86</f>
        <v>80.343333333333334</v>
      </c>
      <c r="E120" s="316">
        <f>IF(E119=$A$12,D120+($B$12*15),IF(E119=$A$13,D120+($B$13*15),IF(E119=$A$15,IF(D120+($B$15*15)&gt;100,100,D120+($B$15*15)),IF(E119=$A$14,IF(D120+($B$14*15)&gt;100,100,D120+($B$14*15)),IF(E119=$A$16,IF(D120+$B$16*15&gt;100,100,D120+$B$16*15),D120)))))</f>
        <v>80.343333333333334</v>
      </c>
      <c r="F120" s="316">
        <f t="shared" ref="F120:BQ120" si="129">IF(F119=$A$12,E120+($B$12*15),IF(F119=$A$13,E120+($B$13*15),IF(F119=$A$15,IF(E120+($B$15*15)&gt;100,100,E120+($B$15*15)),IF(F119=$A$14,IF(E120+($B$14*15)&gt;100,100,E120+($B$14*15)),IF(F119=$A$16,IF(E120+$B$16*15&gt;100,100,E120+$B$16*15),E120)))))</f>
        <v>80.343333333333334</v>
      </c>
      <c r="G120" s="316">
        <f t="shared" si="129"/>
        <v>80.343333333333334</v>
      </c>
      <c r="H120" s="316">
        <f t="shared" si="129"/>
        <v>80.343333333333334</v>
      </c>
      <c r="I120" s="316">
        <f t="shared" si="129"/>
        <v>80.343333333333334</v>
      </c>
      <c r="J120" s="316">
        <f t="shared" si="129"/>
        <v>80.343333333333334</v>
      </c>
      <c r="K120" s="316">
        <f t="shared" si="129"/>
        <v>80.343333333333334</v>
      </c>
      <c r="L120" s="316">
        <f t="shared" si="129"/>
        <v>80.343333333333334</v>
      </c>
      <c r="M120" s="316">
        <f t="shared" si="129"/>
        <v>100</v>
      </c>
      <c r="N120" s="316">
        <f t="shared" si="129"/>
        <v>100</v>
      </c>
      <c r="O120" s="316">
        <f t="shared" si="129"/>
        <v>100</v>
      </c>
      <c r="P120" s="316">
        <f t="shared" si="129"/>
        <v>100</v>
      </c>
      <c r="Q120" s="316">
        <f t="shared" si="129"/>
        <v>98.076666666666668</v>
      </c>
      <c r="R120" s="316">
        <f t="shared" si="129"/>
        <v>96.153333333333336</v>
      </c>
      <c r="S120" s="316">
        <f t="shared" si="129"/>
        <v>94.216666666666669</v>
      </c>
      <c r="T120" s="316">
        <f t="shared" si="129"/>
        <v>92.28</v>
      </c>
      <c r="U120" s="316">
        <f t="shared" si="129"/>
        <v>90.343333333333334</v>
      </c>
      <c r="V120" s="316">
        <f t="shared" si="129"/>
        <v>88.406666666666666</v>
      </c>
      <c r="W120" s="316">
        <f t="shared" si="129"/>
        <v>86.47</v>
      </c>
      <c r="X120" s="316">
        <f t="shared" si="129"/>
        <v>84.533333333333331</v>
      </c>
      <c r="Y120" s="316">
        <f t="shared" si="129"/>
        <v>82.596666666666664</v>
      </c>
      <c r="Z120" s="316">
        <f t="shared" si="129"/>
        <v>80.66</v>
      </c>
      <c r="AA120" s="316">
        <f t="shared" si="129"/>
        <v>78.723333333333329</v>
      </c>
      <c r="AB120" s="316">
        <f t="shared" si="129"/>
        <v>76.786666666666662</v>
      </c>
      <c r="AC120" s="316">
        <f t="shared" si="129"/>
        <v>74.849999999999994</v>
      </c>
      <c r="AD120" s="316">
        <f t="shared" si="129"/>
        <v>72.913333333333327</v>
      </c>
      <c r="AE120" s="316">
        <f t="shared" si="129"/>
        <v>70.976666666666659</v>
      </c>
      <c r="AF120" s="316">
        <f t="shared" si="129"/>
        <v>69.039999999999992</v>
      </c>
      <c r="AG120" s="316">
        <f t="shared" si="129"/>
        <v>67.103333333333325</v>
      </c>
      <c r="AH120" s="316">
        <f t="shared" si="129"/>
        <v>65.166666666666657</v>
      </c>
      <c r="AI120" s="316">
        <f t="shared" si="129"/>
        <v>63.22999999999999</v>
      </c>
      <c r="AJ120" s="316">
        <f t="shared" si="129"/>
        <v>61.293333333333322</v>
      </c>
      <c r="AK120" s="316">
        <f t="shared" si="129"/>
        <v>59.356666666666655</v>
      </c>
      <c r="AL120" s="316">
        <f t="shared" si="129"/>
        <v>57.419999999999987</v>
      </c>
      <c r="AM120" s="316">
        <f t="shared" si="129"/>
        <v>55.48333333333332</v>
      </c>
      <c r="AN120" s="316">
        <f t="shared" si="129"/>
        <v>53.546666666666653</v>
      </c>
      <c r="AO120" s="316">
        <f t="shared" si="129"/>
        <v>51.609999999999985</v>
      </c>
      <c r="AP120" s="316">
        <f t="shared" si="129"/>
        <v>49.673333333333318</v>
      </c>
      <c r="AQ120" s="316">
        <f t="shared" si="129"/>
        <v>47.73666666666665</v>
      </c>
      <c r="AR120" s="316">
        <f t="shared" si="129"/>
        <v>45.799999999999983</v>
      </c>
      <c r="AS120" s="316">
        <f t="shared" si="129"/>
        <v>43.863333333333316</v>
      </c>
      <c r="AT120" s="316">
        <f t="shared" si="129"/>
        <v>41.926666666666648</v>
      </c>
      <c r="AU120" s="316">
        <f t="shared" si="129"/>
        <v>39.989999999999981</v>
      </c>
      <c r="AV120" s="316">
        <f t="shared" si="129"/>
        <v>38.053333333333313</v>
      </c>
      <c r="AW120" s="316">
        <f t="shared" si="129"/>
        <v>36.116666666666646</v>
      </c>
      <c r="AX120" s="316">
        <f t="shared" si="129"/>
        <v>34.179999999999978</v>
      </c>
      <c r="AY120" s="316">
        <f t="shared" si="129"/>
        <v>32.243333333333311</v>
      </c>
      <c r="AZ120" s="316">
        <f t="shared" si="129"/>
        <v>30.306666666666644</v>
      </c>
      <c r="BA120" s="316">
        <f t="shared" si="129"/>
        <v>28.369999999999976</v>
      </c>
      <c r="BB120" s="316">
        <f t="shared" si="129"/>
        <v>26.433333333333309</v>
      </c>
      <c r="BC120" s="316">
        <f t="shared" si="129"/>
        <v>24.496666666666641</v>
      </c>
      <c r="BD120" s="316">
        <f t="shared" si="129"/>
        <v>22.559999999999974</v>
      </c>
      <c r="BE120" s="316">
        <f t="shared" si="129"/>
        <v>20.623333333333306</v>
      </c>
      <c r="BF120" s="316">
        <f t="shared" si="129"/>
        <v>18.699999999999974</v>
      </c>
      <c r="BG120" s="316">
        <f t="shared" si="129"/>
        <v>43.699999999999974</v>
      </c>
      <c r="BH120" s="316">
        <f t="shared" si="129"/>
        <v>68.699999999999974</v>
      </c>
      <c r="BI120" s="316">
        <f t="shared" si="129"/>
        <v>93.699999999999974</v>
      </c>
      <c r="BJ120" s="316">
        <f t="shared" si="129"/>
        <v>100</v>
      </c>
      <c r="BK120" s="316">
        <f t="shared" si="129"/>
        <v>98.076666666666668</v>
      </c>
      <c r="BL120" s="316">
        <f t="shared" si="129"/>
        <v>96.153333333333336</v>
      </c>
      <c r="BM120" s="316">
        <f t="shared" si="129"/>
        <v>96.153333333333336</v>
      </c>
      <c r="BN120" s="316">
        <f t="shared" si="129"/>
        <v>96.153333333333336</v>
      </c>
      <c r="BO120" s="316">
        <f t="shared" si="129"/>
        <v>96.153333333333336</v>
      </c>
      <c r="BP120" s="316">
        <f t="shared" si="129"/>
        <v>96.153333333333336</v>
      </c>
      <c r="BQ120" s="316">
        <f t="shared" si="129"/>
        <v>96.153333333333336</v>
      </c>
      <c r="BR120" s="316">
        <f t="shared" ref="BR120:CV120" si="130">IF(BR119=$A$12,BQ120+($B$12*15),IF(BR119=$A$13,BQ120+($B$13*15),IF(BR119=$A$15,IF(BQ120+($B$15*15)&gt;100,100,BQ120+($B$15*15)),IF(BR119=$A$14,IF(BQ120+($B$14*15)&gt;100,100,BQ120+($B$14*15)),IF(BR119=$A$16,IF(BQ120+$B$16*15&gt;100,100,BQ120+$B$16*15),BQ120)))))</f>
        <v>96.153333333333336</v>
      </c>
      <c r="BS120" s="316">
        <f t="shared" si="130"/>
        <v>96.153333333333336</v>
      </c>
      <c r="BT120" s="316">
        <f t="shared" si="130"/>
        <v>96.153333333333336</v>
      </c>
      <c r="BU120" s="316">
        <f t="shared" si="130"/>
        <v>96.153333333333336</v>
      </c>
      <c r="BV120" s="316">
        <f t="shared" si="130"/>
        <v>96.153333333333336</v>
      </c>
      <c r="BW120" s="316">
        <f t="shared" si="130"/>
        <v>96.153333333333336</v>
      </c>
      <c r="BX120" s="316">
        <f t="shared" si="130"/>
        <v>96.153333333333336</v>
      </c>
      <c r="BY120" s="316">
        <f t="shared" si="130"/>
        <v>96.153333333333336</v>
      </c>
      <c r="BZ120" s="316">
        <f t="shared" si="130"/>
        <v>96.153333333333336</v>
      </c>
      <c r="CA120" s="316">
        <f t="shared" si="130"/>
        <v>96.153333333333336</v>
      </c>
      <c r="CB120" s="316">
        <f t="shared" si="130"/>
        <v>96.153333333333336</v>
      </c>
      <c r="CC120" s="316">
        <f t="shared" si="130"/>
        <v>96.153333333333336</v>
      </c>
      <c r="CD120" s="316">
        <f t="shared" si="130"/>
        <v>96.153333333333336</v>
      </c>
      <c r="CE120" s="316">
        <f t="shared" si="130"/>
        <v>96.153333333333336</v>
      </c>
      <c r="CF120" s="316">
        <f t="shared" si="130"/>
        <v>96.153333333333336</v>
      </c>
      <c r="CG120" s="316">
        <f t="shared" si="130"/>
        <v>96.153333333333336</v>
      </c>
      <c r="CH120" s="316">
        <f t="shared" si="130"/>
        <v>96.153333333333336</v>
      </c>
      <c r="CI120" s="316">
        <f t="shared" si="130"/>
        <v>96.153333333333336</v>
      </c>
      <c r="CJ120" s="316">
        <f t="shared" si="130"/>
        <v>96.153333333333336</v>
      </c>
      <c r="CK120" s="316">
        <f t="shared" si="130"/>
        <v>96.153333333333336</v>
      </c>
      <c r="CL120" s="316">
        <f t="shared" si="130"/>
        <v>96.153333333333336</v>
      </c>
      <c r="CM120" s="316">
        <f t="shared" si="130"/>
        <v>96.153333333333336</v>
      </c>
      <c r="CN120" s="316">
        <f t="shared" si="130"/>
        <v>96.153333333333336</v>
      </c>
      <c r="CO120" s="316">
        <f t="shared" si="130"/>
        <v>96.153333333333336</v>
      </c>
      <c r="CP120" s="316">
        <f t="shared" si="130"/>
        <v>96.153333333333336</v>
      </c>
      <c r="CQ120" s="316">
        <f t="shared" si="130"/>
        <v>96.153333333333336</v>
      </c>
      <c r="CR120" s="316">
        <f t="shared" si="130"/>
        <v>96.153333333333336</v>
      </c>
      <c r="CS120" s="316">
        <f t="shared" si="130"/>
        <v>96.153333333333336</v>
      </c>
      <c r="CT120" s="316">
        <f t="shared" si="130"/>
        <v>96.153333333333336</v>
      </c>
      <c r="CU120" s="316">
        <f t="shared" si="130"/>
        <v>96.153333333333336</v>
      </c>
      <c r="CV120" s="316">
        <f t="shared" si="130"/>
        <v>96.153333333333336</v>
      </c>
      <c r="CW120" s="311">
        <f t="shared" ref="CW120" si="131">CL120-10</f>
        <v>86.153333333333336</v>
      </c>
    </row>
    <row r="121" spans="1:101" s="299" customFormat="1" ht="12" x14ac:dyDescent="0.2">
      <c r="A121" s="468"/>
      <c r="B121" s="419" t="s">
        <v>60</v>
      </c>
      <c r="C121" s="304" t="s">
        <v>44</v>
      </c>
      <c r="D121" s="314" t="s">
        <v>45</v>
      </c>
      <c r="E121" s="316"/>
      <c r="F121" s="316"/>
      <c r="G121" s="316"/>
      <c r="H121" s="316"/>
      <c r="I121" s="316"/>
      <c r="J121" s="316"/>
      <c r="K121" s="316"/>
      <c r="L121" s="316"/>
      <c r="M121" s="317" t="s">
        <v>13</v>
      </c>
      <c r="N121" s="317" t="s">
        <v>13</v>
      </c>
      <c r="O121" s="317" t="s">
        <v>13</v>
      </c>
      <c r="P121" s="317" t="s">
        <v>13</v>
      </c>
      <c r="Q121" s="316" t="s">
        <v>207</v>
      </c>
      <c r="R121" s="316" t="s">
        <v>23</v>
      </c>
      <c r="S121" s="316" t="s">
        <v>23</v>
      </c>
      <c r="T121" s="316" t="s">
        <v>23</v>
      </c>
      <c r="U121" s="316" t="s">
        <v>23</v>
      </c>
      <c r="V121" s="316" t="s">
        <v>23</v>
      </c>
      <c r="W121" s="316" t="s">
        <v>23</v>
      </c>
      <c r="X121" s="316" t="s">
        <v>23</v>
      </c>
      <c r="Y121" s="316" t="s">
        <v>23</v>
      </c>
      <c r="Z121" s="316" t="s">
        <v>23</v>
      </c>
      <c r="AA121" s="316" t="s">
        <v>23</v>
      </c>
      <c r="AB121" s="316" t="s">
        <v>23</v>
      </c>
      <c r="AC121" s="316" t="s">
        <v>23</v>
      </c>
      <c r="AD121" s="316" t="s">
        <v>23</v>
      </c>
      <c r="AE121" s="316" t="s">
        <v>23</v>
      </c>
      <c r="AF121" s="316" t="s">
        <v>23</v>
      </c>
      <c r="AG121" s="316" t="s">
        <v>23</v>
      </c>
      <c r="AH121" s="316" t="s">
        <v>23</v>
      </c>
      <c r="AI121" s="316" t="s">
        <v>23</v>
      </c>
      <c r="AJ121" s="316" t="s">
        <v>23</v>
      </c>
      <c r="AK121" s="316" t="s">
        <v>23</v>
      </c>
      <c r="AL121" s="316" t="s">
        <v>23</v>
      </c>
      <c r="AM121" s="316" t="s">
        <v>23</v>
      </c>
      <c r="AN121" s="316" t="s">
        <v>23</v>
      </c>
      <c r="AO121" s="316" t="s">
        <v>23</v>
      </c>
      <c r="AP121" s="316" t="s">
        <v>23</v>
      </c>
      <c r="AQ121" s="316" t="s">
        <v>23</v>
      </c>
      <c r="AR121" s="316" t="s">
        <v>23</v>
      </c>
      <c r="AS121" s="316" t="s">
        <v>23</v>
      </c>
      <c r="AT121" s="316" t="s">
        <v>23</v>
      </c>
      <c r="AU121" s="316" t="s">
        <v>23</v>
      </c>
      <c r="AV121" s="316" t="s">
        <v>23</v>
      </c>
      <c r="AW121" s="316" t="s">
        <v>23</v>
      </c>
      <c r="AX121" s="316" t="s">
        <v>23</v>
      </c>
      <c r="AY121" s="316" t="s">
        <v>23</v>
      </c>
      <c r="AZ121" s="316" t="s">
        <v>23</v>
      </c>
      <c r="BA121" s="316" t="s">
        <v>23</v>
      </c>
      <c r="BB121" s="316" t="s">
        <v>23</v>
      </c>
      <c r="BC121" s="316" t="s">
        <v>23</v>
      </c>
      <c r="BD121" s="316" t="s">
        <v>23</v>
      </c>
      <c r="BE121" s="316" t="s">
        <v>23</v>
      </c>
      <c r="BF121" s="316" t="s">
        <v>23</v>
      </c>
      <c r="BG121" s="316" t="s">
        <v>23</v>
      </c>
      <c r="BH121" s="316" t="s">
        <v>207</v>
      </c>
      <c r="BI121" s="317" t="s">
        <v>13</v>
      </c>
      <c r="BJ121" s="317" t="s">
        <v>13</v>
      </c>
      <c r="BK121" s="317" t="s">
        <v>13</v>
      </c>
      <c r="BL121" s="317" t="s">
        <v>13</v>
      </c>
      <c r="BM121" s="316" t="s">
        <v>207</v>
      </c>
      <c r="BN121" s="316"/>
      <c r="BO121" s="316"/>
      <c r="BP121" s="316"/>
      <c r="BQ121" s="316"/>
      <c r="BR121" s="316"/>
      <c r="BS121" s="316"/>
      <c r="BT121" s="316"/>
      <c r="BU121" s="316"/>
      <c r="BV121" s="316"/>
      <c r="BW121" s="316"/>
      <c r="BX121" s="316"/>
      <c r="BY121" s="316"/>
      <c r="BZ121" s="316"/>
      <c r="CA121" s="316"/>
      <c r="CB121" s="316"/>
      <c r="CC121" s="316"/>
      <c r="CD121" s="316"/>
      <c r="CE121" s="316"/>
      <c r="CF121" s="316"/>
      <c r="CG121" s="316"/>
      <c r="CH121" s="316"/>
      <c r="CI121" s="316"/>
      <c r="CJ121" s="316"/>
      <c r="CK121" s="316"/>
      <c r="CL121" s="316"/>
      <c r="CM121" s="316"/>
      <c r="CN121" s="316"/>
      <c r="CO121" s="316"/>
      <c r="CP121" s="316"/>
      <c r="CQ121" s="316"/>
      <c r="CR121" s="316"/>
      <c r="CS121" s="316"/>
      <c r="CT121" s="316"/>
      <c r="CU121" s="316"/>
      <c r="CV121" s="316"/>
      <c r="CW121" s="303" t="s">
        <v>46</v>
      </c>
    </row>
    <row r="122" spans="1:101" s="303" customFormat="1" ht="12" hidden="1" x14ac:dyDescent="0.2">
      <c r="A122" s="468"/>
      <c r="B122" s="420"/>
      <c r="C122" s="304" t="s">
        <v>37</v>
      </c>
      <c r="D122" s="315">
        <f>CW88</f>
        <v>51.279999999999987</v>
      </c>
      <c r="E122" s="316">
        <f>IF(E121=$A$12,D122+($B$12*15),IF(E121=$A$13,D122+($B$13*15),IF(E121=$A$15,IF(D122+($B$15*15)&gt;100,100,D122+($B$15*15)),IF(E121=$A$14,IF(D122+($B$14*15)&gt;100,100,D122+($B$14*15)),IF(E121=$A$16,IF(D122+$B$16*15&gt;100,100,D122+$B$16*15),D122)))))</f>
        <v>51.279999999999987</v>
      </c>
      <c r="F122" s="316">
        <f t="shared" ref="F122:BQ122" si="132">IF(F121=$A$12,E122+($B$12*15),IF(F121=$A$13,E122+($B$13*15),IF(F121=$A$15,IF(E122+($B$15*15)&gt;100,100,E122+($B$15*15)),IF(F121=$A$14,IF(E122+($B$14*15)&gt;100,100,E122+($B$14*15)),IF(F121=$A$16,IF(E122+$B$16*15&gt;100,100,E122+$B$16*15),E122)))))</f>
        <v>51.279999999999987</v>
      </c>
      <c r="G122" s="316">
        <f t="shared" si="132"/>
        <v>51.279999999999987</v>
      </c>
      <c r="H122" s="316">
        <f t="shared" si="132"/>
        <v>51.279999999999987</v>
      </c>
      <c r="I122" s="316">
        <f t="shared" si="132"/>
        <v>51.279999999999987</v>
      </c>
      <c r="J122" s="316">
        <f t="shared" si="132"/>
        <v>51.279999999999987</v>
      </c>
      <c r="K122" s="316">
        <f t="shared" si="132"/>
        <v>51.279999999999987</v>
      </c>
      <c r="L122" s="316">
        <f t="shared" si="132"/>
        <v>51.279999999999987</v>
      </c>
      <c r="M122" s="316">
        <f t="shared" si="132"/>
        <v>66.279999999999987</v>
      </c>
      <c r="N122" s="316">
        <f t="shared" si="132"/>
        <v>81.279999999999987</v>
      </c>
      <c r="O122" s="316">
        <f t="shared" si="132"/>
        <v>96.279999999999987</v>
      </c>
      <c r="P122" s="316">
        <f t="shared" si="132"/>
        <v>100</v>
      </c>
      <c r="Q122" s="316">
        <f t="shared" si="132"/>
        <v>98.076666666666668</v>
      </c>
      <c r="R122" s="316">
        <f t="shared" si="132"/>
        <v>96.14</v>
      </c>
      <c r="S122" s="316">
        <f t="shared" si="132"/>
        <v>94.203333333333333</v>
      </c>
      <c r="T122" s="316">
        <f t="shared" si="132"/>
        <v>92.266666666666666</v>
      </c>
      <c r="U122" s="316">
        <f t="shared" si="132"/>
        <v>90.33</v>
      </c>
      <c r="V122" s="316">
        <f t="shared" si="132"/>
        <v>88.393333333333331</v>
      </c>
      <c r="W122" s="316">
        <f t="shared" si="132"/>
        <v>86.456666666666663</v>
      </c>
      <c r="X122" s="316">
        <f t="shared" si="132"/>
        <v>84.52</v>
      </c>
      <c r="Y122" s="316">
        <f t="shared" si="132"/>
        <v>82.583333333333329</v>
      </c>
      <c r="Z122" s="316">
        <f t="shared" si="132"/>
        <v>80.646666666666661</v>
      </c>
      <c r="AA122" s="316">
        <f t="shared" si="132"/>
        <v>78.709999999999994</v>
      </c>
      <c r="AB122" s="316">
        <f t="shared" si="132"/>
        <v>76.773333333333326</v>
      </c>
      <c r="AC122" s="316">
        <f t="shared" si="132"/>
        <v>74.836666666666659</v>
      </c>
      <c r="AD122" s="316">
        <f t="shared" si="132"/>
        <v>72.899999999999991</v>
      </c>
      <c r="AE122" s="316">
        <f t="shared" si="132"/>
        <v>70.963333333333324</v>
      </c>
      <c r="AF122" s="316">
        <f t="shared" si="132"/>
        <v>69.026666666666657</v>
      </c>
      <c r="AG122" s="316">
        <f t="shared" si="132"/>
        <v>67.089999999999989</v>
      </c>
      <c r="AH122" s="316">
        <f t="shared" si="132"/>
        <v>65.153333333333322</v>
      </c>
      <c r="AI122" s="316">
        <f t="shared" si="132"/>
        <v>63.216666666666654</v>
      </c>
      <c r="AJ122" s="316">
        <f t="shared" si="132"/>
        <v>61.279999999999987</v>
      </c>
      <c r="AK122" s="316">
        <f t="shared" si="132"/>
        <v>59.34333333333332</v>
      </c>
      <c r="AL122" s="316">
        <f t="shared" si="132"/>
        <v>57.406666666666652</v>
      </c>
      <c r="AM122" s="316">
        <f t="shared" si="132"/>
        <v>55.469999999999985</v>
      </c>
      <c r="AN122" s="316">
        <f t="shared" si="132"/>
        <v>53.533333333333317</v>
      </c>
      <c r="AO122" s="316">
        <f t="shared" si="132"/>
        <v>51.59666666666665</v>
      </c>
      <c r="AP122" s="316">
        <f t="shared" si="132"/>
        <v>49.659999999999982</v>
      </c>
      <c r="AQ122" s="316">
        <f t="shared" si="132"/>
        <v>47.723333333333315</v>
      </c>
      <c r="AR122" s="316">
        <f t="shared" si="132"/>
        <v>45.786666666666648</v>
      </c>
      <c r="AS122" s="316">
        <f t="shared" si="132"/>
        <v>43.84999999999998</v>
      </c>
      <c r="AT122" s="316">
        <f t="shared" si="132"/>
        <v>41.913333333333313</v>
      </c>
      <c r="AU122" s="316">
        <f t="shared" si="132"/>
        <v>39.976666666666645</v>
      </c>
      <c r="AV122" s="316">
        <f t="shared" si="132"/>
        <v>38.039999999999978</v>
      </c>
      <c r="AW122" s="316">
        <f t="shared" si="132"/>
        <v>36.10333333333331</v>
      </c>
      <c r="AX122" s="316">
        <f t="shared" si="132"/>
        <v>34.166666666666643</v>
      </c>
      <c r="AY122" s="316">
        <f t="shared" si="132"/>
        <v>32.229999999999976</v>
      </c>
      <c r="AZ122" s="316">
        <f t="shared" si="132"/>
        <v>30.293333333333308</v>
      </c>
      <c r="BA122" s="316">
        <f t="shared" si="132"/>
        <v>28.356666666666641</v>
      </c>
      <c r="BB122" s="316">
        <f t="shared" si="132"/>
        <v>26.419999999999973</v>
      </c>
      <c r="BC122" s="316">
        <f t="shared" si="132"/>
        <v>24.483333333333306</v>
      </c>
      <c r="BD122" s="316">
        <f t="shared" si="132"/>
        <v>22.546666666666638</v>
      </c>
      <c r="BE122" s="316">
        <f t="shared" si="132"/>
        <v>20.609999999999971</v>
      </c>
      <c r="BF122" s="316">
        <f t="shared" si="132"/>
        <v>18.673333333333304</v>
      </c>
      <c r="BG122" s="316">
        <f t="shared" si="132"/>
        <v>16.736666666666636</v>
      </c>
      <c r="BH122" s="316">
        <f t="shared" si="132"/>
        <v>14.813333333333302</v>
      </c>
      <c r="BI122" s="316">
        <f t="shared" si="132"/>
        <v>29.813333333333304</v>
      </c>
      <c r="BJ122" s="316">
        <f t="shared" si="132"/>
        <v>44.813333333333304</v>
      </c>
      <c r="BK122" s="316">
        <f t="shared" si="132"/>
        <v>59.813333333333304</v>
      </c>
      <c r="BL122" s="316">
        <f t="shared" si="132"/>
        <v>74.813333333333304</v>
      </c>
      <c r="BM122" s="316">
        <f t="shared" si="132"/>
        <v>72.889999999999972</v>
      </c>
      <c r="BN122" s="316">
        <f t="shared" si="132"/>
        <v>72.889999999999972</v>
      </c>
      <c r="BO122" s="316">
        <f t="shared" si="132"/>
        <v>72.889999999999972</v>
      </c>
      <c r="BP122" s="316">
        <f t="shared" si="132"/>
        <v>72.889999999999972</v>
      </c>
      <c r="BQ122" s="316">
        <f t="shared" si="132"/>
        <v>72.889999999999972</v>
      </c>
      <c r="BR122" s="316">
        <f t="shared" ref="BR122:CV122" si="133">IF(BR121=$A$12,BQ122+($B$12*15),IF(BR121=$A$13,BQ122+($B$13*15),IF(BR121=$A$15,IF(BQ122+($B$15*15)&gt;100,100,BQ122+($B$15*15)),IF(BR121=$A$14,IF(BQ122+($B$14*15)&gt;100,100,BQ122+($B$14*15)),IF(BR121=$A$16,IF(BQ122+$B$16*15&gt;100,100,BQ122+$B$16*15),BQ122)))))</f>
        <v>72.889999999999972</v>
      </c>
      <c r="BS122" s="316">
        <f t="shared" si="133"/>
        <v>72.889999999999972</v>
      </c>
      <c r="BT122" s="316">
        <f t="shared" si="133"/>
        <v>72.889999999999972</v>
      </c>
      <c r="BU122" s="316">
        <f t="shared" si="133"/>
        <v>72.889999999999972</v>
      </c>
      <c r="BV122" s="316">
        <f t="shared" si="133"/>
        <v>72.889999999999972</v>
      </c>
      <c r="BW122" s="316">
        <f t="shared" si="133"/>
        <v>72.889999999999972</v>
      </c>
      <c r="BX122" s="316">
        <f t="shared" si="133"/>
        <v>72.889999999999972</v>
      </c>
      <c r="BY122" s="316">
        <f t="shared" si="133"/>
        <v>72.889999999999972</v>
      </c>
      <c r="BZ122" s="316">
        <f t="shared" si="133"/>
        <v>72.889999999999972</v>
      </c>
      <c r="CA122" s="316">
        <f t="shared" si="133"/>
        <v>72.889999999999972</v>
      </c>
      <c r="CB122" s="316">
        <f t="shared" si="133"/>
        <v>72.889999999999972</v>
      </c>
      <c r="CC122" s="316">
        <f t="shared" si="133"/>
        <v>72.889999999999972</v>
      </c>
      <c r="CD122" s="316">
        <f t="shared" si="133"/>
        <v>72.889999999999972</v>
      </c>
      <c r="CE122" s="316">
        <f t="shared" si="133"/>
        <v>72.889999999999972</v>
      </c>
      <c r="CF122" s="316">
        <f t="shared" si="133"/>
        <v>72.889999999999972</v>
      </c>
      <c r="CG122" s="316">
        <f t="shared" si="133"/>
        <v>72.889999999999972</v>
      </c>
      <c r="CH122" s="316">
        <f t="shared" si="133"/>
        <v>72.889999999999972</v>
      </c>
      <c r="CI122" s="316">
        <f t="shared" si="133"/>
        <v>72.889999999999972</v>
      </c>
      <c r="CJ122" s="316">
        <f t="shared" si="133"/>
        <v>72.889999999999972</v>
      </c>
      <c r="CK122" s="316">
        <f t="shared" si="133"/>
        <v>72.889999999999972</v>
      </c>
      <c r="CL122" s="316">
        <f t="shared" si="133"/>
        <v>72.889999999999972</v>
      </c>
      <c r="CM122" s="316">
        <f t="shared" si="133"/>
        <v>72.889999999999972</v>
      </c>
      <c r="CN122" s="316">
        <f t="shared" si="133"/>
        <v>72.889999999999972</v>
      </c>
      <c r="CO122" s="316">
        <f t="shared" si="133"/>
        <v>72.889999999999972</v>
      </c>
      <c r="CP122" s="316">
        <f t="shared" si="133"/>
        <v>72.889999999999972</v>
      </c>
      <c r="CQ122" s="316">
        <f t="shared" si="133"/>
        <v>72.889999999999972</v>
      </c>
      <c r="CR122" s="316">
        <f t="shared" si="133"/>
        <v>72.889999999999972</v>
      </c>
      <c r="CS122" s="316">
        <f t="shared" si="133"/>
        <v>72.889999999999972</v>
      </c>
      <c r="CT122" s="316">
        <f t="shared" si="133"/>
        <v>72.889999999999972</v>
      </c>
      <c r="CU122" s="316">
        <f t="shared" si="133"/>
        <v>72.889999999999972</v>
      </c>
      <c r="CV122" s="316">
        <f t="shared" si="133"/>
        <v>72.889999999999972</v>
      </c>
      <c r="CW122" s="311">
        <f t="shared" ref="CW122" si="134">CL122-10</f>
        <v>62.889999999999972</v>
      </c>
    </row>
    <row r="123" spans="1:101" ht="15" customHeight="1" x14ac:dyDescent="0.25">
      <c r="A123" s="401" t="s">
        <v>61</v>
      </c>
      <c r="B123" s="401"/>
      <c r="C123" s="401"/>
      <c r="D123" s="402"/>
      <c r="E123" s="281">
        <f t="shared" ref="E123:BP123" si="135">COUNTIF(E$31:E$54,"Go")</f>
        <v>1</v>
      </c>
      <c r="F123" s="281">
        <f t="shared" si="135"/>
        <v>2</v>
      </c>
      <c r="G123" s="281">
        <f t="shared" si="135"/>
        <v>3</v>
      </c>
      <c r="H123" s="281">
        <f t="shared" si="135"/>
        <v>3</v>
      </c>
      <c r="I123" s="281">
        <f t="shared" si="135"/>
        <v>3</v>
      </c>
      <c r="J123" s="281">
        <f t="shared" si="135"/>
        <v>4</v>
      </c>
      <c r="K123" s="281">
        <f t="shared" si="135"/>
        <v>5</v>
      </c>
      <c r="L123" s="281">
        <f t="shared" si="135"/>
        <v>5</v>
      </c>
      <c r="M123" s="281">
        <f t="shared" si="135"/>
        <v>5</v>
      </c>
      <c r="N123" s="281">
        <f t="shared" si="135"/>
        <v>6</v>
      </c>
      <c r="O123" s="281">
        <f t="shared" si="135"/>
        <v>7</v>
      </c>
      <c r="P123" s="281">
        <f t="shared" si="135"/>
        <v>7</v>
      </c>
      <c r="Q123" s="281">
        <f t="shared" si="135"/>
        <v>7</v>
      </c>
      <c r="R123" s="281">
        <f t="shared" si="135"/>
        <v>8</v>
      </c>
      <c r="S123" s="281">
        <f t="shared" si="135"/>
        <v>9</v>
      </c>
      <c r="T123" s="281">
        <f t="shared" si="135"/>
        <v>9</v>
      </c>
      <c r="U123" s="281">
        <f t="shared" si="135"/>
        <v>9</v>
      </c>
      <c r="V123" s="281">
        <f t="shared" si="135"/>
        <v>9</v>
      </c>
      <c r="W123" s="281">
        <f t="shared" si="135"/>
        <v>9</v>
      </c>
      <c r="X123" s="281">
        <f t="shared" si="135"/>
        <v>9</v>
      </c>
      <c r="Y123" s="281">
        <f t="shared" si="135"/>
        <v>9</v>
      </c>
      <c r="Z123" s="281">
        <f t="shared" si="135"/>
        <v>9</v>
      </c>
      <c r="AA123" s="281">
        <f t="shared" si="135"/>
        <v>9</v>
      </c>
      <c r="AB123" s="281">
        <f t="shared" si="135"/>
        <v>8</v>
      </c>
      <c r="AC123" s="281">
        <f t="shared" si="135"/>
        <v>7</v>
      </c>
      <c r="AD123" s="281">
        <f t="shared" si="135"/>
        <v>7</v>
      </c>
      <c r="AE123" s="281">
        <f t="shared" si="135"/>
        <v>7</v>
      </c>
      <c r="AF123" s="281">
        <f t="shared" si="135"/>
        <v>7</v>
      </c>
      <c r="AG123" s="281">
        <f t="shared" si="135"/>
        <v>7</v>
      </c>
      <c r="AH123" s="281">
        <f t="shared" si="135"/>
        <v>7</v>
      </c>
      <c r="AI123" s="281">
        <f t="shared" si="135"/>
        <v>7</v>
      </c>
      <c r="AJ123" s="281">
        <f t="shared" si="135"/>
        <v>7</v>
      </c>
      <c r="AK123" s="281">
        <f t="shared" si="135"/>
        <v>7</v>
      </c>
      <c r="AL123" s="281">
        <f t="shared" si="135"/>
        <v>7</v>
      </c>
      <c r="AM123" s="281">
        <f t="shared" si="135"/>
        <v>7</v>
      </c>
      <c r="AN123" s="281">
        <f t="shared" si="135"/>
        <v>7</v>
      </c>
      <c r="AO123" s="281">
        <f t="shared" si="135"/>
        <v>7</v>
      </c>
      <c r="AP123" s="281">
        <f t="shared" si="135"/>
        <v>7</v>
      </c>
      <c r="AQ123" s="281">
        <f t="shared" si="135"/>
        <v>7</v>
      </c>
      <c r="AR123" s="281">
        <f t="shared" si="135"/>
        <v>7</v>
      </c>
      <c r="AS123" s="281">
        <f t="shared" si="135"/>
        <v>7</v>
      </c>
      <c r="AT123" s="281">
        <f t="shared" si="135"/>
        <v>7</v>
      </c>
      <c r="AU123" s="281">
        <f t="shared" si="135"/>
        <v>7</v>
      </c>
      <c r="AV123" s="281">
        <f t="shared" si="135"/>
        <v>7</v>
      </c>
      <c r="AW123" s="281">
        <f t="shared" si="135"/>
        <v>7</v>
      </c>
      <c r="AX123" s="281">
        <f t="shared" si="135"/>
        <v>7</v>
      </c>
      <c r="AY123" s="281">
        <f t="shared" si="135"/>
        <v>7</v>
      </c>
      <c r="AZ123" s="281">
        <f t="shared" si="135"/>
        <v>7</v>
      </c>
      <c r="BA123" s="281">
        <f t="shared" si="135"/>
        <v>7</v>
      </c>
      <c r="BB123" s="281">
        <f t="shared" si="135"/>
        <v>5</v>
      </c>
      <c r="BC123" s="281">
        <f t="shared" si="135"/>
        <v>5</v>
      </c>
      <c r="BD123" s="281">
        <f t="shared" si="135"/>
        <v>5</v>
      </c>
      <c r="BE123" s="281">
        <f t="shared" si="135"/>
        <v>5</v>
      </c>
      <c r="BF123" s="281">
        <f t="shared" si="135"/>
        <v>4</v>
      </c>
      <c r="BG123" s="281">
        <f t="shared" si="135"/>
        <v>4</v>
      </c>
      <c r="BH123" s="281">
        <f t="shared" si="135"/>
        <v>3</v>
      </c>
      <c r="BI123" s="281">
        <f t="shared" si="135"/>
        <v>3</v>
      </c>
      <c r="BJ123" s="281">
        <f t="shared" si="135"/>
        <v>3</v>
      </c>
      <c r="BK123" s="281">
        <f t="shared" si="135"/>
        <v>3</v>
      </c>
      <c r="BL123" s="281">
        <f t="shared" si="135"/>
        <v>3</v>
      </c>
      <c r="BM123" s="281">
        <f t="shared" si="135"/>
        <v>3</v>
      </c>
      <c r="BN123" s="281">
        <f t="shared" si="135"/>
        <v>3</v>
      </c>
      <c r="BO123" s="281">
        <f t="shared" si="135"/>
        <v>3</v>
      </c>
      <c r="BP123" s="281">
        <f t="shared" si="135"/>
        <v>3</v>
      </c>
      <c r="BQ123" s="281">
        <f t="shared" ref="BQ123:CV123" si="136">COUNTIF(BQ$31:BQ$54,"Go")</f>
        <v>3</v>
      </c>
      <c r="BR123" s="281">
        <f t="shared" si="136"/>
        <v>3</v>
      </c>
      <c r="BS123" s="281">
        <f t="shared" si="136"/>
        <v>3</v>
      </c>
      <c r="BT123" s="281">
        <f t="shared" si="136"/>
        <v>3</v>
      </c>
      <c r="BU123" s="281">
        <f t="shared" si="136"/>
        <v>3</v>
      </c>
      <c r="BV123" s="281">
        <f t="shared" si="136"/>
        <v>3</v>
      </c>
      <c r="BW123" s="281">
        <f t="shared" si="136"/>
        <v>3</v>
      </c>
      <c r="BX123" s="281">
        <f t="shared" si="136"/>
        <v>3</v>
      </c>
      <c r="BY123" s="281">
        <f t="shared" si="136"/>
        <v>3</v>
      </c>
      <c r="BZ123" s="281">
        <f t="shared" si="136"/>
        <v>3</v>
      </c>
      <c r="CA123" s="281">
        <f t="shared" si="136"/>
        <v>2</v>
      </c>
      <c r="CB123" s="281">
        <f t="shared" si="136"/>
        <v>1</v>
      </c>
      <c r="CC123" s="281">
        <f t="shared" si="136"/>
        <v>0</v>
      </c>
      <c r="CD123" s="281">
        <f t="shared" si="136"/>
        <v>0</v>
      </c>
      <c r="CE123" s="281">
        <f t="shared" si="136"/>
        <v>0</v>
      </c>
      <c r="CF123" s="281">
        <f t="shared" si="136"/>
        <v>0</v>
      </c>
      <c r="CG123" s="281">
        <f t="shared" si="136"/>
        <v>0</v>
      </c>
      <c r="CH123" s="281">
        <f t="shared" si="136"/>
        <v>0</v>
      </c>
      <c r="CI123" s="281">
        <f t="shared" si="136"/>
        <v>0</v>
      </c>
      <c r="CJ123" s="281">
        <f t="shared" si="136"/>
        <v>0</v>
      </c>
      <c r="CK123" s="281">
        <f t="shared" si="136"/>
        <v>0</v>
      </c>
      <c r="CL123" s="281">
        <f t="shared" si="136"/>
        <v>0</v>
      </c>
      <c r="CM123" s="281">
        <f t="shared" si="136"/>
        <v>0</v>
      </c>
      <c r="CN123" s="281">
        <f t="shared" si="136"/>
        <v>0</v>
      </c>
      <c r="CO123" s="281">
        <f t="shared" si="136"/>
        <v>0</v>
      </c>
      <c r="CP123" s="281">
        <f t="shared" si="136"/>
        <v>0</v>
      </c>
      <c r="CQ123" s="281">
        <f t="shared" si="136"/>
        <v>0</v>
      </c>
      <c r="CR123" s="281">
        <f t="shared" si="136"/>
        <v>0</v>
      </c>
      <c r="CS123" s="281">
        <f t="shared" si="136"/>
        <v>0</v>
      </c>
      <c r="CT123" s="281">
        <f t="shared" si="136"/>
        <v>0</v>
      </c>
      <c r="CU123" s="281">
        <f t="shared" si="136"/>
        <v>0</v>
      </c>
      <c r="CV123" s="281">
        <f t="shared" si="136"/>
        <v>0</v>
      </c>
      <c r="CW123" s="403"/>
    </row>
    <row r="124" spans="1:101" x14ac:dyDescent="0.25">
      <c r="A124" s="401" t="s">
        <v>209</v>
      </c>
      <c r="B124" s="401"/>
      <c r="C124" s="401"/>
      <c r="D124" s="401"/>
      <c r="E124" s="291">
        <f t="shared" ref="E124:BP124" si="137">COUNTIF(E99:E122,"EleX")</f>
        <v>1</v>
      </c>
      <c r="F124" s="291">
        <f t="shared" si="137"/>
        <v>1</v>
      </c>
      <c r="G124" s="291">
        <f t="shared" si="137"/>
        <v>1</v>
      </c>
      <c r="H124" s="291">
        <f t="shared" si="137"/>
        <v>1</v>
      </c>
      <c r="I124" s="291">
        <f t="shared" si="137"/>
        <v>1</v>
      </c>
      <c r="J124" s="291">
        <f t="shared" si="137"/>
        <v>1</v>
      </c>
      <c r="K124" s="291">
        <f t="shared" si="137"/>
        <v>1</v>
      </c>
      <c r="L124" s="291">
        <f t="shared" si="137"/>
        <v>1</v>
      </c>
      <c r="M124" s="291">
        <f t="shared" si="137"/>
        <v>1</v>
      </c>
      <c r="N124" s="291">
        <f t="shared" si="137"/>
        <v>1</v>
      </c>
      <c r="O124" s="291">
        <f t="shared" si="137"/>
        <v>1</v>
      </c>
      <c r="P124" s="291">
        <f t="shared" si="137"/>
        <v>1</v>
      </c>
      <c r="Q124" s="291">
        <f t="shared" si="137"/>
        <v>0</v>
      </c>
      <c r="R124" s="291">
        <f t="shared" si="137"/>
        <v>0</v>
      </c>
      <c r="S124" s="291">
        <f t="shared" si="137"/>
        <v>0</v>
      </c>
      <c r="T124" s="291">
        <f t="shared" si="137"/>
        <v>0</v>
      </c>
      <c r="U124" s="291">
        <f t="shared" si="137"/>
        <v>0</v>
      </c>
      <c r="V124" s="291">
        <f t="shared" si="137"/>
        <v>0</v>
      </c>
      <c r="W124" s="291">
        <f t="shared" si="137"/>
        <v>0</v>
      </c>
      <c r="X124" s="291">
        <f t="shared" si="137"/>
        <v>0</v>
      </c>
      <c r="Y124" s="291">
        <f t="shared" si="137"/>
        <v>0</v>
      </c>
      <c r="Z124" s="291">
        <f t="shared" si="137"/>
        <v>0</v>
      </c>
      <c r="AA124" s="291">
        <f t="shared" si="137"/>
        <v>0</v>
      </c>
      <c r="AB124" s="291">
        <f t="shared" si="137"/>
        <v>0</v>
      </c>
      <c r="AC124" s="291">
        <f t="shared" si="137"/>
        <v>1</v>
      </c>
      <c r="AD124" s="291">
        <f t="shared" si="137"/>
        <v>1</v>
      </c>
      <c r="AE124" s="291">
        <f t="shared" si="137"/>
        <v>1</v>
      </c>
      <c r="AF124" s="291">
        <f t="shared" si="137"/>
        <v>1</v>
      </c>
      <c r="AG124" s="291">
        <f t="shared" si="137"/>
        <v>1</v>
      </c>
      <c r="AH124" s="291">
        <f t="shared" si="137"/>
        <v>1</v>
      </c>
      <c r="AI124" s="291">
        <f t="shared" si="137"/>
        <v>1</v>
      </c>
      <c r="AJ124" s="291">
        <f t="shared" si="137"/>
        <v>1</v>
      </c>
      <c r="AK124" s="291">
        <f t="shared" si="137"/>
        <v>1</v>
      </c>
      <c r="AL124" s="291">
        <f t="shared" si="137"/>
        <v>1</v>
      </c>
      <c r="AM124" s="291">
        <f t="shared" si="137"/>
        <v>1</v>
      </c>
      <c r="AN124" s="291">
        <f t="shared" si="137"/>
        <v>1</v>
      </c>
      <c r="AO124" s="291">
        <f t="shared" si="137"/>
        <v>1</v>
      </c>
      <c r="AP124" s="291">
        <f t="shared" si="137"/>
        <v>1</v>
      </c>
      <c r="AQ124" s="291">
        <f t="shared" si="137"/>
        <v>1</v>
      </c>
      <c r="AR124" s="291">
        <f t="shared" si="137"/>
        <v>1</v>
      </c>
      <c r="AS124" s="291">
        <f t="shared" si="137"/>
        <v>0</v>
      </c>
      <c r="AT124" s="291">
        <f t="shared" si="137"/>
        <v>0</v>
      </c>
      <c r="AU124" s="291">
        <f t="shared" si="137"/>
        <v>0</v>
      </c>
      <c r="AV124" s="291">
        <f t="shared" si="137"/>
        <v>0</v>
      </c>
      <c r="AW124" s="291">
        <f t="shared" si="137"/>
        <v>0</v>
      </c>
      <c r="AX124" s="291">
        <f t="shared" si="137"/>
        <v>0</v>
      </c>
      <c r="AY124" s="291">
        <f t="shared" si="137"/>
        <v>0</v>
      </c>
      <c r="AZ124" s="291">
        <f t="shared" si="137"/>
        <v>0</v>
      </c>
      <c r="BA124" s="291">
        <f t="shared" si="137"/>
        <v>0</v>
      </c>
      <c r="BB124" s="291">
        <f t="shared" si="137"/>
        <v>0</v>
      </c>
      <c r="BC124" s="291">
        <f t="shared" si="137"/>
        <v>1</v>
      </c>
      <c r="BD124" s="291">
        <f t="shared" si="137"/>
        <v>1</v>
      </c>
      <c r="BE124" s="291">
        <f t="shared" si="137"/>
        <v>1</v>
      </c>
      <c r="BF124" s="291">
        <f t="shared" si="137"/>
        <v>1</v>
      </c>
      <c r="BG124" s="291">
        <f t="shared" si="137"/>
        <v>1</v>
      </c>
      <c r="BH124" s="291">
        <f t="shared" si="137"/>
        <v>1</v>
      </c>
      <c r="BI124" s="291">
        <f t="shared" si="137"/>
        <v>1</v>
      </c>
      <c r="BJ124" s="291">
        <f t="shared" si="137"/>
        <v>1</v>
      </c>
      <c r="BK124" s="291">
        <f t="shared" si="137"/>
        <v>1</v>
      </c>
      <c r="BL124" s="291">
        <f t="shared" si="137"/>
        <v>1</v>
      </c>
      <c r="BM124" s="291">
        <f t="shared" si="137"/>
        <v>1</v>
      </c>
      <c r="BN124" s="291">
        <f t="shared" si="137"/>
        <v>1</v>
      </c>
      <c r="BO124" s="291">
        <f t="shared" si="137"/>
        <v>1</v>
      </c>
      <c r="BP124" s="291">
        <f t="shared" si="137"/>
        <v>1</v>
      </c>
      <c r="BQ124" s="291">
        <f t="shared" ref="BQ124:CV124" si="138">COUNTIF(BQ99:BQ122,"EleX")</f>
        <v>1</v>
      </c>
      <c r="BR124" s="291">
        <f t="shared" si="138"/>
        <v>1</v>
      </c>
      <c r="BS124" s="291">
        <f t="shared" si="138"/>
        <v>1</v>
      </c>
      <c r="BT124" s="291">
        <f t="shared" si="138"/>
        <v>1</v>
      </c>
      <c r="BU124" s="291">
        <f t="shared" si="138"/>
        <v>1</v>
      </c>
      <c r="BV124" s="291">
        <f t="shared" si="138"/>
        <v>1</v>
      </c>
      <c r="BW124" s="291">
        <f t="shared" si="138"/>
        <v>1</v>
      </c>
      <c r="BX124" s="291">
        <f t="shared" si="138"/>
        <v>1</v>
      </c>
      <c r="BY124" s="291">
        <f t="shared" si="138"/>
        <v>1</v>
      </c>
      <c r="BZ124" s="291">
        <f t="shared" si="138"/>
        <v>1</v>
      </c>
      <c r="CA124" s="291">
        <f t="shared" si="138"/>
        <v>0</v>
      </c>
      <c r="CB124" s="291">
        <f t="shared" si="138"/>
        <v>0</v>
      </c>
      <c r="CC124" s="291">
        <f t="shared" si="138"/>
        <v>0</v>
      </c>
      <c r="CD124" s="291">
        <f t="shared" si="138"/>
        <v>0</v>
      </c>
      <c r="CE124" s="291">
        <f t="shared" si="138"/>
        <v>0</v>
      </c>
      <c r="CF124" s="291">
        <f t="shared" si="138"/>
        <v>0</v>
      </c>
      <c r="CG124" s="291">
        <f t="shared" si="138"/>
        <v>0</v>
      </c>
      <c r="CH124" s="291">
        <f t="shared" si="138"/>
        <v>0</v>
      </c>
      <c r="CI124" s="291">
        <f t="shared" si="138"/>
        <v>0</v>
      </c>
      <c r="CJ124" s="291">
        <f t="shared" si="138"/>
        <v>0</v>
      </c>
      <c r="CK124" s="291">
        <f t="shared" si="138"/>
        <v>0</v>
      </c>
      <c r="CL124" s="291">
        <f t="shared" si="138"/>
        <v>0</v>
      </c>
      <c r="CM124" s="291">
        <f t="shared" si="138"/>
        <v>0</v>
      </c>
      <c r="CN124" s="291">
        <f t="shared" si="138"/>
        <v>0</v>
      </c>
      <c r="CO124" s="291">
        <f t="shared" si="138"/>
        <v>0</v>
      </c>
      <c r="CP124" s="291">
        <f t="shared" si="138"/>
        <v>0</v>
      </c>
      <c r="CQ124" s="291">
        <f t="shared" si="138"/>
        <v>0</v>
      </c>
      <c r="CR124" s="291">
        <f t="shared" si="138"/>
        <v>0</v>
      </c>
      <c r="CS124" s="291">
        <f t="shared" si="138"/>
        <v>0</v>
      </c>
      <c r="CT124" s="291">
        <f t="shared" si="138"/>
        <v>0</v>
      </c>
      <c r="CU124" s="291">
        <f t="shared" si="138"/>
        <v>0</v>
      </c>
      <c r="CV124" s="291">
        <f t="shared" si="138"/>
        <v>0</v>
      </c>
      <c r="CW124" s="403"/>
    </row>
    <row r="125" spans="1:101" x14ac:dyDescent="0.25">
      <c r="A125" s="405" t="s">
        <v>63</v>
      </c>
      <c r="B125" s="405"/>
      <c r="C125" s="405"/>
      <c r="D125" s="405"/>
      <c r="E125" s="292">
        <f t="shared" ref="E125:BP125" si="139">COUNTIF(E99:E122,"PEA")</f>
        <v>1</v>
      </c>
      <c r="F125" s="292">
        <f t="shared" si="139"/>
        <v>1</v>
      </c>
      <c r="G125" s="292">
        <f t="shared" si="139"/>
        <v>1</v>
      </c>
      <c r="H125" s="292">
        <f t="shared" si="139"/>
        <v>1</v>
      </c>
      <c r="I125" s="292">
        <f t="shared" si="139"/>
        <v>1</v>
      </c>
      <c r="J125" s="292">
        <f t="shared" si="139"/>
        <v>1</v>
      </c>
      <c r="K125" s="292">
        <f t="shared" si="139"/>
        <v>1</v>
      </c>
      <c r="L125" s="292">
        <f t="shared" si="139"/>
        <v>1</v>
      </c>
      <c r="M125" s="292">
        <f t="shared" si="139"/>
        <v>1</v>
      </c>
      <c r="N125" s="292">
        <f t="shared" si="139"/>
        <v>1</v>
      </c>
      <c r="O125" s="292">
        <f t="shared" si="139"/>
        <v>1</v>
      </c>
      <c r="P125" s="292">
        <f t="shared" si="139"/>
        <v>1</v>
      </c>
      <c r="Q125" s="292">
        <f t="shared" si="139"/>
        <v>0</v>
      </c>
      <c r="R125" s="292">
        <f t="shared" si="139"/>
        <v>0</v>
      </c>
      <c r="S125" s="292">
        <f t="shared" si="139"/>
        <v>0</v>
      </c>
      <c r="T125" s="292">
        <f t="shared" si="139"/>
        <v>0</v>
      </c>
      <c r="U125" s="292">
        <f t="shared" si="139"/>
        <v>0</v>
      </c>
      <c r="V125" s="292">
        <f t="shared" si="139"/>
        <v>0</v>
      </c>
      <c r="W125" s="292">
        <f t="shared" si="139"/>
        <v>0</v>
      </c>
      <c r="X125" s="292">
        <f t="shared" si="139"/>
        <v>0</v>
      </c>
      <c r="Y125" s="292">
        <f t="shared" si="139"/>
        <v>0</v>
      </c>
      <c r="Z125" s="292">
        <f t="shared" si="139"/>
        <v>0</v>
      </c>
      <c r="AA125" s="292">
        <f t="shared" si="139"/>
        <v>0</v>
      </c>
      <c r="AB125" s="292">
        <f t="shared" si="139"/>
        <v>0</v>
      </c>
      <c r="AC125" s="292">
        <f t="shared" si="139"/>
        <v>0</v>
      </c>
      <c r="AD125" s="292">
        <f t="shared" si="139"/>
        <v>0</v>
      </c>
      <c r="AE125" s="292">
        <f t="shared" si="139"/>
        <v>1</v>
      </c>
      <c r="AF125" s="292">
        <f t="shared" si="139"/>
        <v>1</v>
      </c>
      <c r="AG125" s="292">
        <f t="shared" si="139"/>
        <v>1</v>
      </c>
      <c r="AH125" s="292">
        <f t="shared" si="139"/>
        <v>1</v>
      </c>
      <c r="AI125" s="292">
        <f t="shared" si="139"/>
        <v>1</v>
      </c>
      <c r="AJ125" s="292">
        <f t="shared" si="139"/>
        <v>1</v>
      </c>
      <c r="AK125" s="292">
        <f t="shared" si="139"/>
        <v>1</v>
      </c>
      <c r="AL125" s="292">
        <f t="shared" si="139"/>
        <v>1</v>
      </c>
      <c r="AM125" s="292">
        <f t="shared" si="139"/>
        <v>1</v>
      </c>
      <c r="AN125" s="292">
        <f t="shared" si="139"/>
        <v>1</v>
      </c>
      <c r="AO125" s="292">
        <f t="shared" si="139"/>
        <v>1</v>
      </c>
      <c r="AP125" s="292">
        <f t="shared" si="139"/>
        <v>1</v>
      </c>
      <c r="AQ125" s="292">
        <f t="shared" si="139"/>
        <v>1</v>
      </c>
      <c r="AR125" s="292">
        <f t="shared" si="139"/>
        <v>1</v>
      </c>
      <c r="AS125" s="292">
        <f t="shared" si="139"/>
        <v>1</v>
      </c>
      <c r="AT125" s="292">
        <f t="shared" si="139"/>
        <v>1</v>
      </c>
      <c r="AU125" s="292">
        <f t="shared" si="139"/>
        <v>0</v>
      </c>
      <c r="AV125" s="292">
        <f t="shared" si="139"/>
        <v>0</v>
      </c>
      <c r="AW125" s="292">
        <f t="shared" si="139"/>
        <v>0</v>
      </c>
      <c r="AX125" s="292">
        <f t="shared" si="139"/>
        <v>0</v>
      </c>
      <c r="AY125" s="292">
        <f t="shared" si="139"/>
        <v>0</v>
      </c>
      <c r="AZ125" s="292">
        <f t="shared" si="139"/>
        <v>0</v>
      </c>
      <c r="BA125" s="292">
        <f t="shared" si="139"/>
        <v>0</v>
      </c>
      <c r="BB125" s="292">
        <f t="shared" si="139"/>
        <v>0</v>
      </c>
      <c r="BC125" s="292">
        <f t="shared" si="139"/>
        <v>0</v>
      </c>
      <c r="BD125" s="292">
        <f t="shared" si="139"/>
        <v>1</v>
      </c>
      <c r="BE125" s="292">
        <f t="shared" si="139"/>
        <v>1</v>
      </c>
      <c r="BF125" s="292">
        <f t="shared" si="139"/>
        <v>1</v>
      </c>
      <c r="BG125" s="292">
        <f t="shared" si="139"/>
        <v>1</v>
      </c>
      <c r="BH125" s="292">
        <f t="shared" si="139"/>
        <v>1</v>
      </c>
      <c r="BI125" s="292">
        <f t="shared" si="139"/>
        <v>1</v>
      </c>
      <c r="BJ125" s="292">
        <f t="shared" si="139"/>
        <v>1</v>
      </c>
      <c r="BK125" s="292">
        <f t="shared" si="139"/>
        <v>1</v>
      </c>
      <c r="BL125" s="292">
        <f t="shared" si="139"/>
        <v>1</v>
      </c>
      <c r="BM125" s="292">
        <f t="shared" si="139"/>
        <v>1</v>
      </c>
      <c r="BN125" s="292">
        <f t="shared" si="139"/>
        <v>1</v>
      </c>
      <c r="BO125" s="292">
        <f t="shared" si="139"/>
        <v>1</v>
      </c>
      <c r="BP125" s="292">
        <f t="shared" si="139"/>
        <v>1</v>
      </c>
      <c r="BQ125" s="292">
        <f t="shared" ref="BQ125:CV125" si="140">COUNTIF(BQ99:BQ122,"PEA")</f>
        <v>1</v>
      </c>
      <c r="BR125" s="292">
        <f t="shared" si="140"/>
        <v>1</v>
      </c>
      <c r="BS125" s="292">
        <f t="shared" si="140"/>
        <v>1</v>
      </c>
      <c r="BT125" s="292">
        <f t="shared" si="140"/>
        <v>1</v>
      </c>
      <c r="BU125" s="292">
        <f t="shared" si="140"/>
        <v>1</v>
      </c>
      <c r="BV125" s="292">
        <f t="shared" si="140"/>
        <v>1</v>
      </c>
      <c r="BW125" s="292">
        <f t="shared" si="140"/>
        <v>1</v>
      </c>
      <c r="BX125" s="292">
        <f t="shared" si="140"/>
        <v>1</v>
      </c>
      <c r="BY125" s="292">
        <f t="shared" si="140"/>
        <v>1</v>
      </c>
      <c r="BZ125" s="292">
        <f t="shared" si="140"/>
        <v>1</v>
      </c>
      <c r="CA125" s="292">
        <f t="shared" si="140"/>
        <v>1</v>
      </c>
      <c r="CB125" s="292">
        <f t="shared" si="140"/>
        <v>1</v>
      </c>
      <c r="CC125" s="292">
        <f t="shared" si="140"/>
        <v>0</v>
      </c>
      <c r="CD125" s="292">
        <f t="shared" si="140"/>
        <v>0</v>
      </c>
      <c r="CE125" s="292">
        <f t="shared" si="140"/>
        <v>0</v>
      </c>
      <c r="CF125" s="292">
        <f t="shared" si="140"/>
        <v>0</v>
      </c>
      <c r="CG125" s="292">
        <f t="shared" si="140"/>
        <v>0</v>
      </c>
      <c r="CH125" s="292">
        <f t="shared" si="140"/>
        <v>0</v>
      </c>
      <c r="CI125" s="292">
        <f t="shared" si="140"/>
        <v>0</v>
      </c>
      <c r="CJ125" s="292">
        <f t="shared" si="140"/>
        <v>0</v>
      </c>
      <c r="CK125" s="292">
        <f t="shared" si="140"/>
        <v>0</v>
      </c>
      <c r="CL125" s="292">
        <f t="shared" si="140"/>
        <v>0</v>
      </c>
      <c r="CM125" s="292">
        <f t="shared" si="140"/>
        <v>0</v>
      </c>
      <c r="CN125" s="292">
        <f t="shared" si="140"/>
        <v>0</v>
      </c>
      <c r="CO125" s="292">
        <f t="shared" si="140"/>
        <v>0</v>
      </c>
      <c r="CP125" s="292">
        <f t="shared" si="140"/>
        <v>0</v>
      </c>
      <c r="CQ125" s="292">
        <f t="shared" si="140"/>
        <v>0</v>
      </c>
      <c r="CR125" s="292">
        <f t="shared" si="140"/>
        <v>0</v>
      </c>
      <c r="CS125" s="292">
        <f t="shared" si="140"/>
        <v>0</v>
      </c>
      <c r="CT125" s="292">
        <f t="shared" si="140"/>
        <v>0</v>
      </c>
      <c r="CU125" s="292">
        <f t="shared" si="140"/>
        <v>0</v>
      </c>
      <c r="CV125" s="292">
        <f t="shared" si="140"/>
        <v>0</v>
      </c>
      <c r="CW125" s="403"/>
    </row>
    <row r="126" spans="1:101" x14ac:dyDescent="0.25">
      <c r="A126" s="405" t="s">
        <v>64</v>
      </c>
      <c r="B126" s="405"/>
      <c r="C126" s="405"/>
      <c r="D126" s="405"/>
      <c r="E126" s="292">
        <f t="shared" ref="E126:BP126" si="141">E124+E125</f>
        <v>2</v>
      </c>
      <c r="F126" s="292">
        <f t="shared" si="141"/>
        <v>2</v>
      </c>
      <c r="G126" s="292">
        <f t="shared" si="141"/>
        <v>2</v>
      </c>
      <c r="H126" s="292">
        <f t="shared" si="141"/>
        <v>2</v>
      </c>
      <c r="I126" s="292">
        <f t="shared" si="141"/>
        <v>2</v>
      </c>
      <c r="J126" s="292">
        <f t="shared" si="141"/>
        <v>2</v>
      </c>
      <c r="K126" s="292">
        <f t="shared" si="141"/>
        <v>2</v>
      </c>
      <c r="L126" s="292">
        <f t="shared" si="141"/>
        <v>2</v>
      </c>
      <c r="M126" s="292">
        <f t="shared" si="141"/>
        <v>2</v>
      </c>
      <c r="N126" s="292">
        <f t="shared" si="141"/>
        <v>2</v>
      </c>
      <c r="O126" s="292">
        <f t="shared" si="141"/>
        <v>2</v>
      </c>
      <c r="P126" s="292">
        <f t="shared" si="141"/>
        <v>2</v>
      </c>
      <c r="Q126" s="292">
        <f t="shared" si="141"/>
        <v>0</v>
      </c>
      <c r="R126" s="292">
        <f t="shared" si="141"/>
        <v>0</v>
      </c>
      <c r="S126" s="292">
        <f t="shared" si="141"/>
        <v>0</v>
      </c>
      <c r="T126" s="292">
        <f t="shared" si="141"/>
        <v>0</v>
      </c>
      <c r="U126" s="292">
        <f t="shared" si="141"/>
        <v>0</v>
      </c>
      <c r="V126" s="292">
        <f t="shared" si="141"/>
        <v>0</v>
      </c>
      <c r="W126" s="292">
        <f t="shared" si="141"/>
        <v>0</v>
      </c>
      <c r="X126" s="292">
        <f t="shared" si="141"/>
        <v>0</v>
      </c>
      <c r="Y126" s="292">
        <f t="shared" si="141"/>
        <v>0</v>
      </c>
      <c r="Z126" s="292">
        <f t="shared" si="141"/>
        <v>0</v>
      </c>
      <c r="AA126" s="292">
        <f t="shared" si="141"/>
        <v>0</v>
      </c>
      <c r="AB126" s="292">
        <f t="shared" si="141"/>
        <v>0</v>
      </c>
      <c r="AC126" s="292">
        <f t="shared" si="141"/>
        <v>1</v>
      </c>
      <c r="AD126" s="292">
        <f t="shared" si="141"/>
        <v>1</v>
      </c>
      <c r="AE126" s="292">
        <f t="shared" si="141"/>
        <v>2</v>
      </c>
      <c r="AF126" s="292">
        <f t="shared" si="141"/>
        <v>2</v>
      </c>
      <c r="AG126" s="292">
        <f t="shared" si="141"/>
        <v>2</v>
      </c>
      <c r="AH126" s="292">
        <f t="shared" si="141"/>
        <v>2</v>
      </c>
      <c r="AI126" s="292">
        <f t="shared" si="141"/>
        <v>2</v>
      </c>
      <c r="AJ126" s="292">
        <f t="shared" si="141"/>
        <v>2</v>
      </c>
      <c r="AK126" s="292">
        <f t="shared" si="141"/>
        <v>2</v>
      </c>
      <c r="AL126" s="292">
        <f t="shared" si="141"/>
        <v>2</v>
      </c>
      <c r="AM126" s="292">
        <f t="shared" si="141"/>
        <v>2</v>
      </c>
      <c r="AN126" s="292">
        <f t="shared" si="141"/>
        <v>2</v>
      </c>
      <c r="AO126" s="292">
        <f t="shared" si="141"/>
        <v>2</v>
      </c>
      <c r="AP126" s="292">
        <f t="shared" si="141"/>
        <v>2</v>
      </c>
      <c r="AQ126" s="292">
        <f t="shared" si="141"/>
        <v>2</v>
      </c>
      <c r="AR126" s="292">
        <f t="shared" si="141"/>
        <v>2</v>
      </c>
      <c r="AS126" s="292">
        <f t="shared" si="141"/>
        <v>1</v>
      </c>
      <c r="AT126" s="292">
        <f t="shared" si="141"/>
        <v>1</v>
      </c>
      <c r="AU126" s="292">
        <f t="shared" si="141"/>
        <v>0</v>
      </c>
      <c r="AV126" s="292">
        <f t="shared" si="141"/>
        <v>0</v>
      </c>
      <c r="AW126" s="292">
        <f t="shared" si="141"/>
        <v>0</v>
      </c>
      <c r="AX126" s="292">
        <f t="shared" si="141"/>
        <v>0</v>
      </c>
      <c r="AY126" s="292">
        <f t="shared" si="141"/>
        <v>0</v>
      </c>
      <c r="AZ126" s="292">
        <f t="shared" si="141"/>
        <v>0</v>
      </c>
      <c r="BA126" s="292">
        <f t="shared" si="141"/>
        <v>0</v>
      </c>
      <c r="BB126" s="292">
        <f t="shared" si="141"/>
        <v>0</v>
      </c>
      <c r="BC126" s="292">
        <f t="shared" si="141"/>
        <v>1</v>
      </c>
      <c r="BD126" s="292">
        <f t="shared" si="141"/>
        <v>2</v>
      </c>
      <c r="BE126" s="292">
        <f t="shared" si="141"/>
        <v>2</v>
      </c>
      <c r="BF126" s="292">
        <f t="shared" si="141"/>
        <v>2</v>
      </c>
      <c r="BG126" s="292">
        <f t="shared" si="141"/>
        <v>2</v>
      </c>
      <c r="BH126" s="292">
        <f t="shared" si="141"/>
        <v>2</v>
      </c>
      <c r="BI126" s="292">
        <f t="shared" si="141"/>
        <v>2</v>
      </c>
      <c r="BJ126" s="292">
        <f t="shared" si="141"/>
        <v>2</v>
      </c>
      <c r="BK126" s="292">
        <f t="shared" si="141"/>
        <v>2</v>
      </c>
      <c r="BL126" s="292">
        <f t="shared" si="141"/>
        <v>2</v>
      </c>
      <c r="BM126" s="292">
        <f t="shared" si="141"/>
        <v>2</v>
      </c>
      <c r="BN126" s="292">
        <f t="shared" si="141"/>
        <v>2</v>
      </c>
      <c r="BO126" s="292">
        <f t="shared" si="141"/>
        <v>2</v>
      </c>
      <c r="BP126" s="292">
        <f t="shared" si="141"/>
        <v>2</v>
      </c>
      <c r="BQ126" s="292">
        <f t="shared" ref="BQ126:CV126" si="142">BQ124+BQ125</f>
        <v>2</v>
      </c>
      <c r="BR126" s="292">
        <f t="shared" si="142"/>
        <v>2</v>
      </c>
      <c r="BS126" s="292">
        <f t="shared" si="142"/>
        <v>2</v>
      </c>
      <c r="BT126" s="292">
        <f t="shared" si="142"/>
        <v>2</v>
      </c>
      <c r="BU126" s="292">
        <f t="shared" si="142"/>
        <v>2</v>
      </c>
      <c r="BV126" s="292">
        <f t="shared" si="142"/>
        <v>2</v>
      </c>
      <c r="BW126" s="292">
        <f t="shared" si="142"/>
        <v>2</v>
      </c>
      <c r="BX126" s="292">
        <f t="shared" si="142"/>
        <v>2</v>
      </c>
      <c r="BY126" s="292">
        <f t="shared" si="142"/>
        <v>2</v>
      </c>
      <c r="BZ126" s="292">
        <f t="shared" si="142"/>
        <v>2</v>
      </c>
      <c r="CA126" s="292">
        <f t="shared" si="142"/>
        <v>1</v>
      </c>
      <c r="CB126" s="292">
        <f t="shared" si="142"/>
        <v>1</v>
      </c>
      <c r="CC126" s="292">
        <f t="shared" si="142"/>
        <v>0</v>
      </c>
      <c r="CD126" s="292">
        <f t="shared" si="142"/>
        <v>0</v>
      </c>
      <c r="CE126" s="292">
        <f t="shared" si="142"/>
        <v>0</v>
      </c>
      <c r="CF126" s="292">
        <f t="shared" si="142"/>
        <v>0</v>
      </c>
      <c r="CG126" s="292">
        <f t="shared" si="142"/>
        <v>0</v>
      </c>
      <c r="CH126" s="292">
        <f t="shared" si="142"/>
        <v>0</v>
      </c>
      <c r="CI126" s="292">
        <f t="shared" si="142"/>
        <v>0</v>
      </c>
      <c r="CJ126" s="292">
        <f t="shared" si="142"/>
        <v>0</v>
      </c>
      <c r="CK126" s="292">
        <f t="shared" si="142"/>
        <v>0</v>
      </c>
      <c r="CL126" s="292">
        <f t="shared" si="142"/>
        <v>0</v>
      </c>
      <c r="CM126" s="292">
        <f t="shared" si="142"/>
        <v>0</v>
      </c>
      <c r="CN126" s="292">
        <f t="shared" si="142"/>
        <v>0</v>
      </c>
      <c r="CO126" s="292">
        <f t="shared" si="142"/>
        <v>0</v>
      </c>
      <c r="CP126" s="292">
        <f t="shared" si="142"/>
        <v>0</v>
      </c>
      <c r="CQ126" s="292">
        <f t="shared" si="142"/>
        <v>0</v>
      </c>
      <c r="CR126" s="292">
        <f t="shared" si="142"/>
        <v>0</v>
      </c>
      <c r="CS126" s="292">
        <f t="shared" si="142"/>
        <v>0</v>
      </c>
      <c r="CT126" s="292">
        <f t="shared" si="142"/>
        <v>0</v>
      </c>
      <c r="CU126" s="292">
        <f t="shared" si="142"/>
        <v>0</v>
      </c>
      <c r="CV126" s="292">
        <f t="shared" si="142"/>
        <v>0</v>
      </c>
      <c r="CW126" s="403"/>
    </row>
    <row r="127" spans="1:101" s="294" customFormat="1" x14ac:dyDescent="0.25">
      <c r="A127" s="406" t="s">
        <v>65</v>
      </c>
      <c r="B127" s="406"/>
      <c r="C127" s="406"/>
      <c r="D127" s="406"/>
      <c r="E127" s="293" t="b">
        <f>IF(E125&gt;1,FALSE,IF(E124&gt;1,FALSE,TRUE))</f>
        <v>1</v>
      </c>
      <c r="F127" s="293" t="b">
        <f t="shared" ref="F127:BQ127" si="143">IF(F125&gt;1,FALSE,IF(F124&gt;1,FALSE,TRUE))</f>
        <v>1</v>
      </c>
      <c r="G127" s="293" t="b">
        <f t="shared" si="143"/>
        <v>1</v>
      </c>
      <c r="H127" s="293" t="b">
        <f t="shared" si="143"/>
        <v>1</v>
      </c>
      <c r="I127" s="293" t="b">
        <f t="shared" si="143"/>
        <v>1</v>
      </c>
      <c r="J127" s="293" t="b">
        <f t="shared" si="143"/>
        <v>1</v>
      </c>
      <c r="K127" s="293" t="b">
        <f t="shared" si="143"/>
        <v>1</v>
      </c>
      <c r="L127" s="293" t="b">
        <f t="shared" si="143"/>
        <v>1</v>
      </c>
      <c r="M127" s="293" t="b">
        <f t="shared" si="143"/>
        <v>1</v>
      </c>
      <c r="N127" s="293" t="b">
        <f t="shared" si="143"/>
        <v>1</v>
      </c>
      <c r="O127" s="293" t="b">
        <f t="shared" si="143"/>
        <v>1</v>
      </c>
      <c r="P127" s="293" t="b">
        <f t="shared" si="143"/>
        <v>1</v>
      </c>
      <c r="Q127" s="293" t="b">
        <f t="shared" si="143"/>
        <v>1</v>
      </c>
      <c r="R127" s="293" t="b">
        <f t="shared" si="143"/>
        <v>1</v>
      </c>
      <c r="S127" s="293" t="b">
        <f t="shared" si="143"/>
        <v>1</v>
      </c>
      <c r="T127" s="293" t="b">
        <f t="shared" si="143"/>
        <v>1</v>
      </c>
      <c r="U127" s="293" t="b">
        <f t="shared" si="143"/>
        <v>1</v>
      </c>
      <c r="V127" s="293" t="b">
        <f t="shared" si="143"/>
        <v>1</v>
      </c>
      <c r="W127" s="293" t="b">
        <f t="shared" si="143"/>
        <v>1</v>
      </c>
      <c r="X127" s="293" t="b">
        <f t="shared" si="143"/>
        <v>1</v>
      </c>
      <c r="Y127" s="293" t="b">
        <f t="shared" si="143"/>
        <v>1</v>
      </c>
      <c r="Z127" s="293" t="b">
        <f t="shared" si="143"/>
        <v>1</v>
      </c>
      <c r="AA127" s="293" t="b">
        <f t="shared" si="143"/>
        <v>1</v>
      </c>
      <c r="AB127" s="293" t="b">
        <f t="shared" si="143"/>
        <v>1</v>
      </c>
      <c r="AC127" s="293" t="b">
        <f t="shared" si="143"/>
        <v>1</v>
      </c>
      <c r="AD127" s="293" t="b">
        <f t="shared" si="143"/>
        <v>1</v>
      </c>
      <c r="AE127" s="293" t="b">
        <f t="shared" si="143"/>
        <v>1</v>
      </c>
      <c r="AF127" s="293" t="b">
        <f t="shared" si="143"/>
        <v>1</v>
      </c>
      <c r="AG127" s="293" t="b">
        <f t="shared" si="143"/>
        <v>1</v>
      </c>
      <c r="AH127" s="293" t="b">
        <f t="shared" si="143"/>
        <v>1</v>
      </c>
      <c r="AI127" s="293" t="b">
        <f t="shared" si="143"/>
        <v>1</v>
      </c>
      <c r="AJ127" s="293" t="b">
        <f t="shared" si="143"/>
        <v>1</v>
      </c>
      <c r="AK127" s="293" t="b">
        <f t="shared" si="143"/>
        <v>1</v>
      </c>
      <c r="AL127" s="293" t="b">
        <f t="shared" si="143"/>
        <v>1</v>
      </c>
      <c r="AM127" s="293" t="b">
        <f t="shared" si="143"/>
        <v>1</v>
      </c>
      <c r="AN127" s="293" t="b">
        <f t="shared" si="143"/>
        <v>1</v>
      </c>
      <c r="AO127" s="293" t="b">
        <f t="shared" si="143"/>
        <v>1</v>
      </c>
      <c r="AP127" s="293" t="b">
        <f t="shared" si="143"/>
        <v>1</v>
      </c>
      <c r="AQ127" s="293" t="b">
        <f t="shared" si="143"/>
        <v>1</v>
      </c>
      <c r="AR127" s="293" t="b">
        <f t="shared" si="143"/>
        <v>1</v>
      </c>
      <c r="AS127" s="293" t="b">
        <f t="shared" si="143"/>
        <v>1</v>
      </c>
      <c r="AT127" s="293" t="b">
        <f t="shared" si="143"/>
        <v>1</v>
      </c>
      <c r="AU127" s="293" t="b">
        <f t="shared" si="143"/>
        <v>1</v>
      </c>
      <c r="AV127" s="293" t="b">
        <f t="shared" si="143"/>
        <v>1</v>
      </c>
      <c r="AW127" s="293" t="b">
        <f t="shared" si="143"/>
        <v>1</v>
      </c>
      <c r="AX127" s="293" t="b">
        <f t="shared" si="143"/>
        <v>1</v>
      </c>
      <c r="AY127" s="293" t="b">
        <f t="shared" si="143"/>
        <v>1</v>
      </c>
      <c r="AZ127" s="293" t="b">
        <f t="shared" si="143"/>
        <v>1</v>
      </c>
      <c r="BA127" s="293" t="b">
        <f t="shared" si="143"/>
        <v>1</v>
      </c>
      <c r="BB127" s="293" t="b">
        <f t="shared" si="143"/>
        <v>1</v>
      </c>
      <c r="BC127" s="293" t="b">
        <f t="shared" si="143"/>
        <v>1</v>
      </c>
      <c r="BD127" s="293" t="b">
        <f t="shared" si="143"/>
        <v>1</v>
      </c>
      <c r="BE127" s="293" t="b">
        <f t="shared" si="143"/>
        <v>1</v>
      </c>
      <c r="BF127" s="293" t="b">
        <f t="shared" si="143"/>
        <v>1</v>
      </c>
      <c r="BG127" s="293" t="b">
        <f t="shared" si="143"/>
        <v>1</v>
      </c>
      <c r="BH127" s="293" t="b">
        <f t="shared" si="143"/>
        <v>1</v>
      </c>
      <c r="BI127" s="293" t="b">
        <f t="shared" si="143"/>
        <v>1</v>
      </c>
      <c r="BJ127" s="293" t="b">
        <f t="shared" si="143"/>
        <v>1</v>
      </c>
      <c r="BK127" s="293" t="b">
        <f t="shared" si="143"/>
        <v>1</v>
      </c>
      <c r="BL127" s="293" t="b">
        <f t="shared" si="143"/>
        <v>1</v>
      </c>
      <c r="BM127" s="293" t="b">
        <f t="shared" si="143"/>
        <v>1</v>
      </c>
      <c r="BN127" s="293" t="b">
        <f t="shared" si="143"/>
        <v>1</v>
      </c>
      <c r="BO127" s="293" t="b">
        <f t="shared" si="143"/>
        <v>1</v>
      </c>
      <c r="BP127" s="293" t="b">
        <f t="shared" si="143"/>
        <v>1</v>
      </c>
      <c r="BQ127" s="293" t="b">
        <f t="shared" si="143"/>
        <v>1</v>
      </c>
      <c r="BR127" s="293" t="b">
        <f t="shared" ref="BR127:CV127" si="144">IF(BR125&gt;1,FALSE,IF(BR124&gt;1,FALSE,TRUE))</f>
        <v>1</v>
      </c>
      <c r="BS127" s="293" t="b">
        <f t="shared" si="144"/>
        <v>1</v>
      </c>
      <c r="BT127" s="293" t="b">
        <f t="shared" si="144"/>
        <v>1</v>
      </c>
      <c r="BU127" s="293" t="b">
        <f t="shared" si="144"/>
        <v>1</v>
      </c>
      <c r="BV127" s="293" t="b">
        <f t="shared" si="144"/>
        <v>1</v>
      </c>
      <c r="BW127" s="293" t="b">
        <f t="shared" si="144"/>
        <v>1</v>
      </c>
      <c r="BX127" s="293" t="b">
        <f t="shared" si="144"/>
        <v>1</v>
      </c>
      <c r="BY127" s="293" t="b">
        <f t="shared" si="144"/>
        <v>1</v>
      </c>
      <c r="BZ127" s="293" t="b">
        <f t="shared" si="144"/>
        <v>1</v>
      </c>
      <c r="CA127" s="293" t="b">
        <f t="shared" si="144"/>
        <v>1</v>
      </c>
      <c r="CB127" s="293" t="b">
        <f t="shared" si="144"/>
        <v>1</v>
      </c>
      <c r="CC127" s="293" t="b">
        <f t="shared" si="144"/>
        <v>1</v>
      </c>
      <c r="CD127" s="293" t="b">
        <f t="shared" si="144"/>
        <v>1</v>
      </c>
      <c r="CE127" s="293" t="b">
        <f t="shared" si="144"/>
        <v>1</v>
      </c>
      <c r="CF127" s="293" t="b">
        <f t="shared" si="144"/>
        <v>1</v>
      </c>
      <c r="CG127" s="293" t="b">
        <f t="shared" si="144"/>
        <v>1</v>
      </c>
      <c r="CH127" s="293" t="b">
        <f t="shared" si="144"/>
        <v>1</v>
      </c>
      <c r="CI127" s="293" t="b">
        <f t="shared" si="144"/>
        <v>1</v>
      </c>
      <c r="CJ127" s="293" t="b">
        <f t="shared" si="144"/>
        <v>1</v>
      </c>
      <c r="CK127" s="293" t="b">
        <f t="shared" si="144"/>
        <v>1</v>
      </c>
      <c r="CL127" s="293" t="b">
        <f t="shared" si="144"/>
        <v>1</v>
      </c>
      <c r="CM127" s="293" t="b">
        <f t="shared" si="144"/>
        <v>1</v>
      </c>
      <c r="CN127" s="293" t="b">
        <f t="shared" si="144"/>
        <v>1</v>
      </c>
      <c r="CO127" s="293" t="b">
        <f t="shared" si="144"/>
        <v>1</v>
      </c>
      <c r="CP127" s="293" t="b">
        <f t="shared" si="144"/>
        <v>1</v>
      </c>
      <c r="CQ127" s="293" t="b">
        <f t="shared" si="144"/>
        <v>1</v>
      </c>
      <c r="CR127" s="293" t="b">
        <f t="shared" si="144"/>
        <v>1</v>
      </c>
      <c r="CS127" s="293" t="b">
        <f t="shared" si="144"/>
        <v>1</v>
      </c>
      <c r="CT127" s="293" t="b">
        <f t="shared" si="144"/>
        <v>1</v>
      </c>
      <c r="CU127" s="293" t="b">
        <f t="shared" si="144"/>
        <v>1</v>
      </c>
      <c r="CV127" s="293" t="b">
        <f t="shared" si="144"/>
        <v>1</v>
      </c>
      <c r="CW127" s="404"/>
    </row>
    <row r="131" spans="1:101" x14ac:dyDescent="0.25">
      <c r="A131" s="442" t="s">
        <v>211</v>
      </c>
      <c r="B131" s="443"/>
      <c r="C131" s="443"/>
      <c r="D131" s="444"/>
      <c r="E131" s="407">
        <v>6</v>
      </c>
      <c r="F131" s="408"/>
      <c r="G131" s="408"/>
      <c r="H131" s="409"/>
      <c r="I131" s="407">
        <v>7</v>
      </c>
      <c r="J131" s="408"/>
      <c r="K131" s="408"/>
      <c r="L131" s="409"/>
      <c r="M131" s="427">
        <v>8</v>
      </c>
      <c r="N131" s="428"/>
      <c r="O131" s="428"/>
      <c r="P131" s="429"/>
      <c r="Q131" s="407">
        <v>9</v>
      </c>
      <c r="R131" s="408"/>
      <c r="S131" s="408"/>
      <c r="T131" s="409"/>
      <c r="U131" s="427">
        <v>10</v>
      </c>
      <c r="V131" s="428"/>
      <c r="W131" s="428"/>
      <c r="X131" s="429"/>
      <c r="Y131" s="407">
        <v>11</v>
      </c>
      <c r="Z131" s="408"/>
      <c r="AA131" s="408"/>
      <c r="AB131" s="409"/>
      <c r="AC131" s="407">
        <v>12</v>
      </c>
      <c r="AD131" s="408"/>
      <c r="AE131" s="408"/>
      <c r="AF131" s="409"/>
      <c r="AG131" s="407">
        <v>13</v>
      </c>
      <c r="AH131" s="408"/>
      <c r="AI131" s="408"/>
      <c r="AJ131" s="409"/>
      <c r="AK131" s="407">
        <v>14</v>
      </c>
      <c r="AL131" s="408"/>
      <c r="AM131" s="408"/>
      <c r="AN131" s="409"/>
      <c r="AO131" s="407">
        <v>15</v>
      </c>
      <c r="AP131" s="408"/>
      <c r="AQ131" s="408"/>
      <c r="AR131" s="409"/>
      <c r="AS131" s="407">
        <v>16</v>
      </c>
      <c r="AT131" s="408"/>
      <c r="AU131" s="408"/>
      <c r="AV131" s="409"/>
      <c r="AW131" s="407">
        <v>17</v>
      </c>
      <c r="AX131" s="408"/>
      <c r="AY131" s="408"/>
      <c r="AZ131" s="409"/>
      <c r="BA131" s="407">
        <v>18</v>
      </c>
      <c r="BB131" s="408"/>
      <c r="BC131" s="408"/>
      <c r="BD131" s="409"/>
      <c r="BE131" s="407">
        <v>19</v>
      </c>
      <c r="BF131" s="408"/>
      <c r="BG131" s="408"/>
      <c r="BH131" s="409"/>
      <c r="BI131" s="407">
        <v>20</v>
      </c>
      <c r="BJ131" s="408"/>
      <c r="BK131" s="408"/>
      <c r="BL131" s="409"/>
      <c r="BM131" s="407">
        <v>21</v>
      </c>
      <c r="BN131" s="408"/>
      <c r="BO131" s="408"/>
      <c r="BP131" s="409"/>
      <c r="BQ131" s="407">
        <v>22</v>
      </c>
      <c r="BR131" s="408"/>
      <c r="BS131" s="408"/>
      <c r="BT131" s="409"/>
      <c r="BU131" s="407">
        <v>23</v>
      </c>
      <c r="BV131" s="408"/>
      <c r="BW131" s="408"/>
      <c r="BX131" s="409"/>
      <c r="BY131" s="407">
        <v>24</v>
      </c>
      <c r="BZ131" s="408"/>
      <c r="CA131" s="408"/>
      <c r="CB131" s="409"/>
      <c r="CC131" s="410">
        <v>1</v>
      </c>
      <c r="CD131" s="411"/>
      <c r="CE131" s="411"/>
      <c r="CF131" s="412"/>
      <c r="CG131" s="410">
        <v>2</v>
      </c>
      <c r="CH131" s="411"/>
      <c r="CI131" s="411"/>
      <c r="CJ131" s="412"/>
      <c r="CK131" s="410">
        <v>3</v>
      </c>
      <c r="CL131" s="411"/>
      <c r="CM131" s="411"/>
      <c r="CN131" s="412"/>
      <c r="CO131" s="410">
        <v>4</v>
      </c>
      <c r="CP131" s="411"/>
      <c r="CQ131" s="411"/>
      <c r="CR131" s="412"/>
      <c r="CS131" s="410">
        <v>5</v>
      </c>
      <c r="CT131" s="411"/>
      <c r="CU131" s="411"/>
      <c r="CV131" s="412"/>
      <c r="CW131" s="413" t="s">
        <v>41</v>
      </c>
    </row>
    <row r="132" spans="1:101" s="284" customFormat="1" x14ac:dyDescent="0.25">
      <c r="A132" s="445"/>
      <c r="B132" s="446"/>
      <c r="C132" s="446"/>
      <c r="D132" s="447"/>
      <c r="E132" s="305">
        <v>0</v>
      </c>
      <c r="F132" s="305">
        <v>15</v>
      </c>
      <c r="G132" s="305">
        <v>30</v>
      </c>
      <c r="H132" s="305">
        <v>45</v>
      </c>
      <c r="I132" s="305">
        <v>0</v>
      </c>
      <c r="J132" s="305">
        <v>15</v>
      </c>
      <c r="K132" s="305">
        <v>30</v>
      </c>
      <c r="L132" s="305">
        <v>45</v>
      </c>
      <c r="M132" s="306">
        <v>0</v>
      </c>
      <c r="N132" s="306">
        <v>15</v>
      </c>
      <c r="O132" s="305">
        <v>30</v>
      </c>
      <c r="P132" s="305">
        <v>45</v>
      </c>
      <c r="Q132" s="305">
        <v>0</v>
      </c>
      <c r="R132" s="305">
        <v>15</v>
      </c>
      <c r="S132" s="305">
        <v>30</v>
      </c>
      <c r="T132" s="305">
        <v>45</v>
      </c>
      <c r="U132" s="306">
        <v>0</v>
      </c>
      <c r="V132" s="306">
        <v>15</v>
      </c>
      <c r="W132" s="305">
        <v>30</v>
      </c>
      <c r="X132" s="305">
        <v>45</v>
      </c>
      <c r="Y132" s="305">
        <v>0</v>
      </c>
      <c r="Z132" s="305">
        <v>15</v>
      </c>
      <c r="AA132" s="305">
        <v>30</v>
      </c>
      <c r="AB132" s="305">
        <v>45</v>
      </c>
      <c r="AC132" s="305">
        <v>0</v>
      </c>
      <c r="AD132" s="305">
        <v>15</v>
      </c>
      <c r="AE132" s="305">
        <v>30</v>
      </c>
      <c r="AF132" s="305">
        <v>45</v>
      </c>
      <c r="AG132" s="305">
        <v>0</v>
      </c>
      <c r="AH132" s="305">
        <v>15</v>
      </c>
      <c r="AI132" s="305">
        <v>30</v>
      </c>
      <c r="AJ132" s="305">
        <v>45</v>
      </c>
      <c r="AK132" s="305">
        <v>0</v>
      </c>
      <c r="AL132" s="305">
        <v>15</v>
      </c>
      <c r="AM132" s="305">
        <v>30</v>
      </c>
      <c r="AN132" s="305">
        <v>45</v>
      </c>
      <c r="AO132" s="305">
        <v>0</v>
      </c>
      <c r="AP132" s="305">
        <v>15</v>
      </c>
      <c r="AQ132" s="305">
        <v>30</v>
      </c>
      <c r="AR132" s="305">
        <v>45</v>
      </c>
      <c r="AS132" s="305">
        <v>0</v>
      </c>
      <c r="AT132" s="305">
        <v>15</v>
      </c>
      <c r="AU132" s="305">
        <v>30</v>
      </c>
      <c r="AV132" s="305">
        <v>45</v>
      </c>
      <c r="AW132" s="305">
        <v>0</v>
      </c>
      <c r="AX132" s="305">
        <v>15</v>
      </c>
      <c r="AY132" s="305">
        <v>30</v>
      </c>
      <c r="AZ132" s="305">
        <v>45</v>
      </c>
      <c r="BA132" s="305">
        <v>0</v>
      </c>
      <c r="BB132" s="305">
        <v>15</v>
      </c>
      <c r="BC132" s="305">
        <v>30</v>
      </c>
      <c r="BD132" s="305">
        <v>45</v>
      </c>
      <c r="BE132" s="305">
        <v>0</v>
      </c>
      <c r="BF132" s="305">
        <v>15</v>
      </c>
      <c r="BG132" s="305">
        <v>30</v>
      </c>
      <c r="BH132" s="305">
        <v>45</v>
      </c>
      <c r="BI132" s="305">
        <v>0</v>
      </c>
      <c r="BJ132" s="305">
        <v>15</v>
      </c>
      <c r="BK132" s="305">
        <v>30</v>
      </c>
      <c r="BL132" s="305">
        <v>45</v>
      </c>
      <c r="BM132" s="305">
        <v>0</v>
      </c>
      <c r="BN132" s="305">
        <v>15</v>
      </c>
      <c r="BO132" s="305">
        <v>30</v>
      </c>
      <c r="BP132" s="305">
        <v>45</v>
      </c>
      <c r="BQ132" s="305">
        <v>0</v>
      </c>
      <c r="BR132" s="305">
        <v>15</v>
      </c>
      <c r="BS132" s="305">
        <v>30</v>
      </c>
      <c r="BT132" s="305">
        <v>45</v>
      </c>
      <c r="BU132" s="305">
        <v>0</v>
      </c>
      <c r="BV132" s="305">
        <v>15</v>
      </c>
      <c r="BW132" s="305">
        <v>30</v>
      </c>
      <c r="BX132" s="305">
        <v>45</v>
      </c>
      <c r="BY132" s="305">
        <v>0</v>
      </c>
      <c r="BZ132" s="305">
        <v>15</v>
      </c>
      <c r="CA132" s="305">
        <v>30</v>
      </c>
      <c r="CB132" s="305">
        <v>45</v>
      </c>
      <c r="CC132" s="307">
        <v>0</v>
      </c>
      <c r="CD132" s="307">
        <v>15</v>
      </c>
      <c r="CE132" s="307">
        <v>30</v>
      </c>
      <c r="CF132" s="307">
        <v>45</v>
      </c>
      <c r="CG132" s="307">
        <v>0</v>
      </c>
      <c r="CH132" s="307">
        <v>15</v>
      </c>
      <c r="CI132" s="307">
        <v>30</v>
      </c>
      <c r="CJ132" s="307">
        <v>45</v>
      </c>
      <c r="CK132" s="307">
        <v>0</v>
      </c>
      <c r="CL132" s="307">
        <v>15</v>
      </c>
      <c r="CM132" s="307">
        <v>30</v>
      </c>
      <c r="CN132" s="307">
        <v>45</v>
      </c>
      <c r="CO132" s="307">
        <v>0</v>
      </c>
      <c r="CP132" s="307">
        <v>15</v>
      </c>
      <c r="CQ132" s="307">
        <v>30</v>
      </c>
      <c r="CR132" s="307">
        <v>45</v>
      </c>
      <c r="CS132" s="307">
        <v>0</v>
      </c>
      <c r="CT132" s="307">
        <v>15</v>
      </c>
      <c r="CU132" s="307">
        <v>30</v>
      </c>
      <c r="CV132" s="307">
        <v>45</v>
      </c>
      <c r="CW132" s="414"/>
    </row>
    <row r="133" spans="1:101" s="299" customFormat="1" ht="12" x14ac:dyDescent="0.2">
      <c r="A133" s="415" t="s">
        <v>42</v>
      </c>
      <c r="B133" s="417" t="s">
        <v>43</v>
      </c>
      <c r="C133" s="304" t="s">
        <v>44</v>
      </c>
      <c r="D133" s="314" t="s">
        <v>45</v>
      </c>
      <c r="E133" s="317" t="s">
        <v>17</v>
      </c>
      <c r="F133" s="317" t="s">
        <v>17</v>
      </c>
      <c r="G133" s="317" t="s">
        <v>17</v>
      </c>
      <c r="H133" s="317" t="s">
        <v>17</v>
      </c>
      <c r="I133" s="316" t="s">
        <v>207</v>
      </c>
      <c r="J133" s="316" t="s">
        <v>207</v>
      </c>
      <c r="K133" s="316" t="s">
        <v>23</v>
      </c>
      <c r="L133" s="316" t="s">
        <v>23</v>
      </c>
      <c r="M133" s="316" t="s">
        <v>23</v>
      </c>
      <c r="N133" s="316" t="s">
        <v>23</v>
      </c>
      <c r="O133" s="316" t="s">
        <v>23</v>
      </c>
      <c r="P133" s="316" t="s">
        <v>23</v>
      </c>
      <c r="Q133" s="316" t="s">
        <v>23</v>
      </c>
      <c r="R133" s="316" t="s">
        <v>23</v>
      </c>
      <c r="S133" s="316" t="s">
        <v>23</v>
      </c>
      <c r="T133" s="316" t="s">
        <v>23</v>
      </c>
      <c r="U133" s="316" t="s">
        <v>23</v>
      </c>
      <c r="V133" s="316" t="s">
        <v>23</v>
      </c>
      <c r="W133" s="316" t="s">
        <v>23</v>
      </c>
      <c r="X133" s="316" t="s">
        <v>23</v>
      </c>
      <c r="Y133" s="316" t="s">
        <v>23</v>
      </c>
      <c r="Z133" s="316" t="s">
        <v>23</v>
      </c>
      <c r="AA133" s="316" t="s">
        <v>23</v>
      </c>
      <c r="AB133" s="316" t="s">
        <v>207</v>
      </c>
      <c r="AC133" s="317" t="s">
        <v>17</v>
      </c>
      <c r="AD133" s="317" t="s">
        <v>17</v>
      </c>
      <c r="AE133" s="317" t="s">
        <v>17</v>
      </c>
      <c r="AF133" s="317" t="s">
        <v>17</v>
      </c>
      <c r="AG133" s="316" t="s">
        <v>207</v>
      </c>
      <c r="AH133" s="316" t="s">
        <v>207</v>
      </c>
      <c r="AI133" s="316" t="s">
        <v>23</v>
      </c>
      <c r="AJ133" s="316" t="s">
        <v>23</v>
      </c>
      <c r="AK133" s="316" t="s">
        <v>23</v>
      </c>
      <c r="AL133" s="316" t="s">
        <v>207</v>
      </c>
      <c r="AM133" s="316" t="s">
        <v>207</v>
      </c>
      <c r="AN133" s="316" t="s">
        <v>207</v>
      </c>
      <c r="AO133" s="316" t="s">
        <v>23</v>
      </c>
      <c r="AP133" s="316" t="s">
        <v>23</v>
      </c>
      <c r="AQ133" s="316" t="s">
        <v>23</v>
      </c>
      <c r="AR133" s="316" t="s">
        <v>207</v>
      </c>
      <c r="AS133" s="316" t="s">
        <v>207</v>
      </c>
      <c r="AT133" s="316" t="s">
        <v>207</v>
      </c>
      <c r="AU133" s="316"/>
      <c r="AV133" s="316"/>
      <c r="AW133" s="316"/>
      <c r="AX133" s="316"/>
      <c r="AY133" s="316"/>
      <c r="AZ133" s="316"/>
      <c r="BA133" s="316"/>
      <c r="BB133" s="316"/>
      <c r="BC133" s="316"/>
      <c r="BD133" s="316"/>
      <c r="BE133" s="316"/>
      <c r="BF133" s="316"/>
      <c r="BG133" s="316"/>
      <c r="BH133" s="316"/>
      <c r="BI133" s="316"/>
      <c r="BJ133" s="316"/>
      <c r="BK133" s="317" t="s">
        <v>17</v>
      </c>
      <c r="BL133" s="317" t="s">
        <v>17</v>
      </c>
      <c r="BM133" s="317" t="s">
        <v>17</v>
      </c>
      <c r="BN133" s="317" t="s">
        <v>17</v>
      </c>
      <c r="BO133" s="316" t="s">
        <v>207</v>
      </c>
      <c r="BP133" s="316" t="s">
        <v>207</v>
      </c>
      <c r="BQ133" s="316" t="s">
        <v>23</v>
      </c>
      <c r="BR133" s="316" t="s">
        <v>23</v>
      </c>
      <c r="BS133" s="316" t="s">
        <v>23</v>
      </c>
      <c r="BT133" s="316" t="s">
        <v>207</v>
      </c>
      <c r="BU133" s="316" t="s">
        <v>207</v>
      </c>
      <c r="BV133" s="316" t="s">
        <v>207</v>
      </c>
      <c r="BW133" s="316" t="s">
        <v>23</v>
      </c>
      <c r="BX133" s="316" t="s">
        <v>23</v>
      </c>
      <c r="BY133" s="316" t="s">
        <v>23</v>
      </c>
      <c r="BZ133" s="316"/>
      <c r="CA133" s="316"/>
      <c r="CB133" s="316"/>
      <c r="CC133" s="316"/>
      <c r="CD133" s="316"/>
      <c r="CE133" s="316"/>
      <c r="CF133" s="316"/>
      <c r="CG133" s="316"/>
      <c r="CH133" s="316"/>
      <c r="CI133" s="316"/>
      <c r="CJ133" s="316"/>
      <c r="CK133" s="316"/>
      <c r="CL133" s="316"/>
      <c r="CM133" s="316"/>
      <c r="CN133" s="316"/>
      <c r="CO133" s="316"/>
      <c r="CP133" s="316"/>
      <c r="CQ133" s="316"/>
      <c r="CR133" s="316"/>
      <c r="CS133" s="316"/>
      <c r="CT133" s="316"/>
      <c r="CU133" s="316"/>
      <c r="CV133" s="316"/>
      <c r="CW133" s="303" t="s">
        <v>46</v>
      </c>
    </row>
    <row r="134" spans="1:101" s="303" customFormat="1" ht="12" hidden="1" x14ac:dyDescent="0.2">
      <c r="A134" s="416"/>
      <c r="B134" s="418"/>
      <c r="C134" s="304" t="s">
        <v>37</v>
      </c>
      <c r="D134" s="315">
        <f>CW100</f>
        <v>80.343333333333334</v>
      </c>
      <c r="E134" s="316">
        <f>IF(E133=$A$12,D134+($B$12*15),IF(E133=$A$13,D134+($B$13*15),IF(E133=$A$15,IF(D134+($B$15*15)&gt;100,100,D134+($B$15*15)),IF(E133=$A$14,IF(D134+($B$14*15)&gt;100,100,D134+($B$14*15)),IF(E133=$A$16,IF(D134+$B$16*15&gt;100,100,D134+$B$16*15),D134)))))</f>
        <v>100</v>
      </c>
      <c r="F134" s="316">
        <f t="shared" ref="F134:BQ134" si="145">IF(F133=$A$12,E134+($B$12*15),IF(F133=$A$13,E134+($B$13*15),IF(F133=$A$15,IF(E134+($B$15*15)&gt;100,100,E134+($B$15*15)),IF(F133=$A$14,IF(E134+($B$14*15)&gt;100,100,E134+($B$14*15)),IF(F133=$A$16,IF(E134+$B$16*15&gt;100,100,E134+$B$16*15),E134)))))</f>
        <v>100</v>
      </c>
      <c r="G134" s="316">
        <f t="shared" si="145"/>
        <v>100</v>
      </c>
      <c r="H134" s="316">
        <f t="shared" si="145"/>
        <v>100</v>
      </c>
      <c r="I134" s="316">
        <f t="shared" si="145"/>
        <v>98.076666666666668</v>
      </c>
      <c r="J134" s="316">
        <f t="shared" si="145"/>
        <v>96.153333333333336</v>
      </c>
      <c r="K134" s="316">
        <f t="shared" si="145"/>
        <v>94.216666666666669</v>
      </c>
      <c r="L134" s="316">
        <f t="shared" si="145"/>
        <v>92.28</v>
      </c>
      <c r="M134" s="316">
        <f t="shared" si="145"/>
        <v>90.343333333333334</v>
      </c>
      <c r="N134" s="316">
        <f t="shared" si="145"/>
        <v>88.406666666666666</v>
      </c>
      <c r="O134" s="316">
        <f t="shared" si="145"/>
        <v>86.47</v>
      </c>
      <c r="P134" s="316">
        <f t="shared" si="145"/>
        <v>84.533333333333331</v>
      </c>
      <c r="Q134" s="316">
        <f t="shared" si="145"/>
        <v>82.596666666666664</v>
      </c>
      <c r="R134" s="316">
        <f t="shared" si="145"/>
        <v>80.66</v>
      </c>
      <c r="S134" s="316">
        <f t="shared" si="145"/>
        <v>78.723333333333329</v>
      </c>
      <c r="T134" s="316">
        <f t="shared" si="145"/>
        <v>76.786666666666662</v>
      </c>
      <c r="U134" s="316">
        <f t="shared" si="145"/>
        <v>74.849999999999994</v>
      </c>
      <c r="V134" s="316">
        <f t="shared" si="145"/>
        <v>72.913333333333327</v>
      </c>
      <c r="W134" s="316">
        <f t="shared" si="145"/>
        <v>70.976666666666659</v>
      </c>
      <c r="X134" s="316">
        <f t="shared" si="145"/>
        <v>69.039999999999992</v>
      </c>
      <c r="Y134" s="316">
        <f t="shared" si="145"/>
        <v>67.103333333333325</v>
      </c>
      <c r="Z134" s="316">
        <f t="shared" si="145"/>
        <v>65.166666666666657</v>
      </c>
      <c r="AA134" s="316">
        <f t="shared" si="145"/>
        <v>63.22999999999999</v>
      </c>
      <c r="AB134" s="316">
        <f t="shared" si="145"/>
        <v>61.306666666666658</v>
      </c>
      <c r="AC134" s="316">
        <f t="shared" si="145"/>
        <v>86.306666666666658</v>
      </c>
      <c r="AD134" s="316">
        <f t="shared" si="145"/>
        <v>100</v>
      </c>
      <c r="AE134" s="316">
        <f t="shared" si="145"/>
        <v>100</v>
      </c>
      <c r="AF134" s="316">
        <f t="shared" si="145"/>
        <v>100</v>
      </c>
      <c r="AG134" s="316">
        <f t="shared" si="145"/>
        <v>98.076666666666668</v>
      </c>
      <c r="AH134" s="316">
        <f t="shared" si="145"/>
        <v>96.153333333333336</v>
      </c>
      <c r="AI134" s="316">
        <f t="shared" si="145"/>
        <v>94.216666666666669</v>
      </c>
      <c r="AJ134" s="316">
        <f t="shared" si="145"/>
        <v>92.28</v>
      </c>
      <c r="AK134" s="316">
        <f t="shared" si="145"/>
        <v>90.343333333333334</v>
      </c>
      <c r="AL134" s="316">
        <f t="shared" si="145"/>
        <v>88.42</v>
      </c>
      <c r="AM134" s="316">
        <f t="shared" si="145"/>
        <v>86.49666666666667</v>
      </c>
      <c r="AN134" s="316">
        <f t="shared" si="145"/>
        <v>84.573333333333338</v>
      </c>
      <c r="AO134" s="316">
        <f t="shared" si="145"/>
        <v>82.63666666666667</v>
      </c>
      <c r="AP134" s="316">
        <f t="shared" si="145"/>
        <v>80.7</v>
      </c>
      <c r="AQ134" s="316">
        <f t="shared" si="145"/>
        <v>78.763333333333335</v>
      </c>
      <c r="AR134" s="316">
        <f t="shared" si="145"/>
        <v>76.84</v>
      </c>
      <c r="AS134" s="316">
        <f t="shared" si="145"/>
        <v>74.916666666666671</v>
      </c>
      <c r="AT134" s="316">
        <f t="shared" si="145"/>
        <v>72.993333333333339</v>
      </c>
      <c r="AU134" s="316">
        <f t="shared" si="145"/>
        <v>72.993333333333339</v>
      </c>
      <c r="AV134" s="316">
        <f t="shared" si="145"/>
        <v>72.993333333333339</v>
      </c>
      <c r="AW134" s="316">
        <f t="shared" si="145"/>
        <v>72.993333333333339</v>
      </c>
      <c r="AX134" s="316">
        <f t="shared" si="145"/>
        <v>72.993333333333339</v>
      </c>
      <c r="AY134" s="316">
        <f t="shared" si="145"/>
        <v>72.993333333333339</v>
      </c>
      <c r="AZ134" s="316">
        <f t="shared" si="145"/>
        <v>72.993333333333339</v>
      </c>
      <c r="BA134" s="316">
        <f t="shared" si="145"/>
        <v>72.993333333333339</v>
      </c>
      <c r="BB134" s="316">
        <f t="shared" si="145"/>
        <v>72.993333333333339</v>
      </c>
      <c r="BC134" s="316">
        <f t="shared" si="145"/>
        <v>72.993333333333339</v>
      </c>
      <c r="BD134" s="316">
        <f t="shared" si="145"/>
        <v>72.993333333333339</v>
      </c>
      <c r="BE134" s="316">
        <f t="shared" si="145"/>
        <v>72.993333333333339</v>
      </c>
      <c r="BF134" s="316">
        <f t="shared" si="145"/>
        <v>72.993333333333339</v>
      </c>
      <c r="BG134" s="316">
        <f t="shared" si="145"/>
        <v>72.993333333333339</v>
      </c>
      <c r="BH134" s="316">
        <f t="shared" si="145"/>
        <v>72.993333333333339</v>
      </c>
      <c r="BI134" s="316">
        <f t="shared" si="145"/>
        <v>72.993333333333339</v>
      </c>
      <c r="BJ134" s="316">
        <f t="shared" si="145"/>
        <v>72.993333333333339</v>
      </c>
      <c r="BK134" s="316">
        <f t="shared" si="145"/>
        <v>97.993333333333339</v>
      </c>
      <c r="BL134" s="316">
        <f t="shared" si="145"/>
        <v>100</v>
      </c>
      <c r="BM134" s="316">
        <f t="shared" si="145"/>
        <v>100</v>
      </c>
      <c r="BN134" s="316">
        <f t="shared" si="145"/>
        <v>100</v>
      </c>
      <c r="BO134" s="316">
        <f t="shared" si="145"/>
        <v>98.076666666666668</v>
      </c>
      <c r="BP134" s="316">
        <f t="shared" si="145"/>
        <v>96.153333333333336</v>
      </c>
      <c r="BQ134" s="316">
        <f t="shared" si="145"/>
        <v>94.216666666666669</v>
      </c>
      <c r="BR134" s="316">
        <f t="shared" ref="BR134:CV134" si="146">IF(BR133=$A$12,BQ134+($B$12*15),IF(BR133=$A$13,BQ134+($B$13*15),IF(BR133=$A$15,IF(BQ134+($B$15*15)&gt;100,100,BQ134+($B$15*15)),IF(BR133=$A$14,IF(BQ134+($B$14*15)&gt;100,100,BQ134+($B$14*15)),IF(BR133=$A$16,IF(BQ134+$B$16*15&gt;100,100,BQ134+$B$16*15),BQ134)))))</f>
        <v>92.28</v>
      </c>
      <c r="BS134" s="316">
        <f t="shared" si="146"/>
        <v>90.343333333333334</v>
      </c>
      <c r="BT134" s="316">
        <f t="shared" si="146"/>
        <v>88.42</v>
      </c>
      <c r="BU134" s="316">
        <f t="shared" si="146"/>
        <v>86.49666666666667</v>
      </c>
      <c r="BV134" s="316">
        <f t="shared" si="146"/>
        <v>84.573333333333338</v>
      </c>
      <c r="BW134" s="316">
        <f t="shared" si="146"/>
        <v>82.63666666666667</v>
      </c>
      <c r="BX134" s="316">
        <f t="shared" si="146"/>
        <v>80.7</v>
      </c>
      <c r="BY134" s="316">
        <f t="shared" si="146"/>
        <v>78.763333333333335</v>
      </c>
      <c r="BZ134" s="316">
        <f t="shared" si="146"/>
        <v>78.763333333333335</v>
      </c>
      <c r="CA134" s="316">
        <f t="shared" si="146"/>
        <v>78.763333333333335</v>
      </c>
      <c r="CB134" s="316">
        <f t="shared" si="146"/>
        <v>78.763333333333335</v>
      </c>
      <c r="CC134" s="316">
        <f t="shared" si="146"/>
        <v>78.763333333333335</v>
      </c>
      <c r="CD134" s="316">
        <f t="shared" si="146"/>
        <v>78.763333333333335</v>
      </c>
      <c r="CE134" s="316">
        <f t="shared" si="146"/>
        <v>78.763333333333335</v>
      </c>
      <c r="CF134" s="316">
        <f t="shared" si="146"/>
        <v>78.763333333333335</v>
      </c>
      <c r="CG134" s="316">
        <f t="shared" si="146"/>
        <v>78.763333333333335</v>
      </c>
      <c r="CH134" s="316">
        <f t="shared" si="146"/>
        <v>78.763333333333335</v>
      </c>
      <c r="CI134" s="316">
        <f t="shared" si="146"/>
        <v>78.763333333333335</v>
      </c>
      <c r="CJ134" s="316">
        <f t="shared" si="146"/>
        <v>78.763333333333335</v>
      </c>
      <c r="CK134" s="316">
        <f t="shared" si="146"/>
        <v>78.763333333333335</v>
      </c>
      <c r="CL134" s="316">
        <f t="shared" si="146"/>
        <v>78.763333333333335</v>
      </c>
      <c r="CM134" s="316">
        <f t="shared" si="146"/>
        <v>78.763333333333335</v>
      </c>
      <c r="CN134" s="316">
        <f t="shared" si="146"/>
        <v>78.763333333333335</v>
      </c>
      <c r="CO134" s="316">
        <f t="shared" si="146"/>
        <v>78.763333333333335</v>
      </c>
      <c r="CP134" s="316">
        <f t="shared" si="146"/>
        <v>78.763333333333335</v>
      </c>
      <c r="CQ134" s="316">
        <f t="shared" si="146"/>
        <v>78.763333333333335</v>
      </c>
      <c r="CR134" s="316">
        <f t="shared" si="146"/>
        <v>78.763333333333335</v>
      </c>
      <c r="CS134" s="316">
        <f t="shared" si="146"/>
        <v>78.763333333333335</v>
      </c>
      <c r="CT134" s="316">
        <f t="shared" si="146"/>
        <v>78.763333333333335</v>
      </c>
      <c r="CU134" s="316">
        <f t="shared" si="146"/>
        <v>78.763333333333335</v>
      </c>
      <c r="CV134" s="316">
        <f t="shared" si="146"/>
        <v>78.763333333333335</v>
      </c>
      <c r="CW134" s="311">
        <f>CL134-10</f>
        <v>68.763333333333335</v>
      </c>
    </row>
    <row r="135" spans="1:101" s="299" customFormat="1" ht="12" x14ac:dyDescent="0.2">
      <c r="A135" s="416"/>
      <c r="B135" s="419" t="s">
        <v>47</v>
      </c>
      <c r="C135" s="304" t="s">
        <v>44</v>
      </c>
      <c r="D135" s="314" t="s">
        <v>45</v>
      </c>
      <c r="E135" s="317" t="s">
        <v>13</v>
      </c>
      <c r="F135" s="317" t="s">
        <v>13</v>
      </c>
      <c r="G135" s="317" t="s">
        <v>13</v>
      </c>
      <c r="H135" s="317" t="s">
        <v>13</v>
      </c>
      <c r="I135" s="316" t="s">
        <v>207</v>
      </c>
      <c r="J135" s="316" t="s">
        <v>23</v>
      </c>
      <c r="K135" s="316" t="s">
        <v>23</v>
      </c>
      <c r="L135" s="316" t="s">
        <v>23</v>
      </c>
      <c r="M135" s="316" t="s">
        <v>23</v>
      </c>
      <c r="N135" s="316" t="s">
        <v>23</v>
      </c>
      <c r="O135" s="316" t="s">
        <v>23</v>
      </c>
      <c r="P135" s="316" t="s">
        <v>23</v>
      </c>
      <c r="Q135" s="316" t="s">
        <v>23</v>
      </c>
      <c r="R135" s="316" t="s">
        <v>23</v>
      </c>
      <c r="S135" s="316" t="s">
        <v>23</v>
      </c>
      <c r="T135" s="316" t="s">
        <v>23</v>
      </c>
      <c r="U135" s="316" t="s">
        <v>23</v>
      </c>
      <c r="V135" s="316" t="s">
        <v>23</v>
      </c>
      <c r="W135" s="316" t="s">
        <v>23</v>
      </c>
      <c r="X135" s="316" t="s">
        <v>23</v>
      </c>
      <c r="Y135" s="316" t="s">
        <v>23</v>
      </c>
      <c r="Z135" s="316" t="s">
        <v>23</v>
      </c>
      <c r="AA135" s="316" t="s">
        <v>23</v>
      </c>
      <c r="AB135" s="316" t="s">
        <v>23</v>
      </c>
      <c r="AC135" s="316" t="s">
        <v>207</v>
      </c>
      <c r="AD135" s="316" t="s">
        <v>207</v>
      </c>
      <c r="AE135" s="317" t="s">
        <v>13</v>
      </c>
      <c r="AF135" s="317" t="s">
        <v>13</v>
      </c>
      <c r="AG135" s="317" t="s">
        <v>13</v>
      </c>
      <c r="AH135" s="317" t="s">
        <v>13</v>
      </c>
      <c r="AI135" s="316" t="s">
        <v>207</v>
      </c>
      <c r="AJ135" s="316" t="s">
        <v>23</v>
      </c>
      <c r="AK135" s="316" t="s">
        <v>23</v>
      </c>
      <c r="AL135" s="316" t="s">
        <v>23</v>
      </c>
      <c r="AM135" s="316" t="s">
        <v>207</v>
      </c>
      <c r="AN135" s="316" t="s">
        <v>207</v>
      </c>
      <c r="AO135" s="316" t="s">
        <v>207</v>
      </c>
      <c r="AP135" s="316" t="s">
        <v>23</v>
      </c>
      <c r="AQ135" s="316" t="s">
        <v>23</v>
      </c>
      <c r="AR135" s="316" t="s">
        <v>23</v>
      </c>
      <c r="AS135" s="316" t="s">
        <v>207</v>
      </c>
      <c r="AT135" s="316" t="s">
        <v>207</v>
      </c>
      <c r="AU135" s="316" t="s">
        <v>207</v>
      </c>
      <c r="AV135" s="316"/>
      <c r="AW135" s="316"/>
      <c r="AX135" s="316"/>
      <c r="AY135" s="316"/>
      <c r="AZ135" s="316"/>
      <c r="BA135" s="316"/>
      <c r="BB135" s="316"/>
      <c r="BC135" s="316"/>
      <c r="BD135" s="316"/>
      <c r="BE135" s="316"/>
      <c r="BF135" s="316"/>
      <c r="BG135" s="316"/>
      <c r="BH135" s="316"/>
      <c r="BI135" s="316"/>
      <c r="BJ135" s="316"/>
      <c r="BK135" s="316"/>
      <c r="BL135" s="316"/>
      <c r="BM135" s="317" t="s">
        <v>13</v>
      </c>
      <c r="BN135" s="317" t="s">
        <v>13</v>
      </c>
      <c r="BO135" s="317" t="s">
        <v>13</v>
      </c>
      <c r="BP135" s="317" t="s">
        <v>13</v>
      </c>
      <c r="BQ135" s="316" t="s">
        <v>207</v>
      </c>
      <c r="BR135" s="316" t="s">
        <v>23</v>
      </c>
      <c r="BS135" s="316" t="s">
        <v>23</v>
      </c>
      <c r="BT135" s="316" t="s">
        <v>23</v>
      </c>
      <c r="BU135" s="316" t="s">
        <v>207</v>
      </c>
      <c r="BV135" s="316" t="s">
        <v>207</v>
      </c>
      <c r="BW135" s="316" t="s">
        <v>207</v>
      </c>
      <c r="BX135" s="316" t="s">
        <v>23</v>
      </c>
      <c r="BY135" s="316" t="s">
        <v>23</v>
      </c>
      <c r="BZ135" s="316" t="s">
        <v>23</v>
      </c>
      <c r="CA135" s="316"/>
      <c r="CB135" s="316"/>
      <c r="CC135" s="316"/>
      <c r="CD135" s="316"/>
      <c r="CE135" s="316"/>
      <c r="CF135" s="316"/>
      <c r="CG135" s="316"/>
      <c r="CH135" s="316"/>
      <c r="CI135" s="316"/>
      <c r="CJ135" s="316"/>
      <c r="CK135" s="316"/>
      <c r="CL135" s="316"/>
      <c r="CM135" s="316"/>
      <c r="CN135" s="316"/>
      <c r="CO135" s="316"/>
      <c r="CP135" s="316"/>
      <c r="CQ135" s="316"/>
      <c r="CR135" s="316"/>
      <c r="CS135" s="316"/>
      <c r="CT135" s="316"/>
      <c r="CU135" s="316"/>
      <c r="CV135" s="316"/>
      <c r="CW135" s="303" t="s">
        <v>46</v>
      </c>
    </row>
    <row r="136" spans="1:101" s="303" customFormat="1" ht="12" hidden="1" x14ac:dyDescent="0.2">
      <c r="A136" s="416"/>
      <c r="B136" s="420"/>
      <c r="C136" s="304" t="s">
        <v>37</v>
      </c>
      <c r="D136" s="315">
        <f>CW102</f>
        <v>59.076666666666682</v>
      </c>
      <c r="E136" s="316">
        <f>IF(E135=$A$12,D136+($B$12*15),IF(E135=$A$13,D136+($B$13*15),IF(E135=$A$15,IF(D136+($B$15*15)&gt;100,100,D136+($B$15*15)),IF(E135=$A$14,IF(D136+($B$14*15)&gt;100,100,D136+($B$14*15)),IF(E135=$A$16,IF(D136+$B$16*15&gt;100,100,D136+$B$16*15),D136)))))</f>
        <v>74.076666666666682</v>
      </c>
      <c r="F136" s="316">
        <f t="shared" ref="F136:BQ136" si="147">IF(F135=$A$12,E136+($B$12*15),IF(F135=$A$13,E136+($B$13*15),IF(F135=$A$15,IF(E136+($B$15*15)&gt;100,100,E136+($B$15*15)),IF(F135=$A$14,IF(E136+($B$14*15)&gt;100,100,E136+($B$14*15)),IF(F135=$A$16,IF(E136+$B$16*15&gt;100,100,E136+$B$16*15),E136)))))</f>
        <v>89.076666666666682</v>
      </c>
      <c r="G136" s="316">
        <f t="shared" si="147"/>
        <v>100</v>
      </c>
      <c r="H136" s="316">
        <f t="shared" si="147"/>
        <v>100</v>
      </c>
      <c r="I136" s="316">
        <f t="shared" si="147"/>
        <v>98.076666666666668</v>
      </c>
      <c r="J136" s="316">
        <f t="shared" si="147"/>
        <v>96.14</v>
      </c>
      <c r="K136" s="316">
        <f t="shared" si="147"/>
        <v>94.203333333333333</v>
      </c>
      <c r="L136" s="316">
        <f t="shared" si="147"/>
        <v>92.266666666666666</v>
      </c>
      <c r="M136" s="316">
        <f t="shared" si="147"/>
        <v>90.33</v>
      </c>
      <c r="N136" s="316">
        <f t="shared" si="147"/>
        <v>88.393333333333331</v>
      </c>
      <c r="O136" s="316">
        <f t="shared" si="147"/>
        <v>86.456666666666663</v>
      </c>
      <c r="P136" s="316">
        <f t="shared" si="147"/>
        <v>84.52</v>
      </c>
      <c r="Q136" s="316">
        <f t="shared" si="147"/>
        <v>82.583333333333329</v>
      </c>
      <c r="R136" s="316">
        <f t="shared" si="147"/>
        <v>80.646666666666661</v>
      </c>
      <c r="S136" s="316">
        <f t="shared" si="147"/>
        <v>78.709999999999994</v>
      </c>
      <c r="T136" s="316">
        <f t="shared" si="147"/>
        <v>76.773333333333326</v>
      </c>
      <c r="U136" s="316">
        <f t="shared" si="147"/>
        <v>74.836666666666659</v>
      </c>
      <c r="V136" s="316">
        <f t="shared" si="147"/>
        <v>72.899999999999991</v>
      </c>
      <c r="W136" s="316">
        <f t="shared" si="147"/>
        <v>70.963333333333324</v>
      </c>
      <c r="X136" s="316">
        <f t="shared" si="147"/>
        <v>69.026666666666657</v>
      </c>
      <c r="Y136" s="316">
        <f t="shared" si="147"/>
        <v>67.089999999999989</v>
      </c>
      <c r="Z136" s="316">
        <f t="shared" si="147"/>
        <v>65.153333333333322</v>
      </c>
      <c r="AA136" s="316">
        <f t="shared" si="147"/>
        <v>63.216666666666654</v>
      </c>
      <c r="AB136" s="316">
        <f t="shared" si="147"/>
        <v>61.279999999999987</v>
      </c>
      <c r="AC136" s="316">
        <f t="shared" si="147"/>
        <v>59.356666666666655</v>
      </c>
      <c r="AD136" s="316">
        <f t="shared" si="147"/>
        <v>57.433333333333323</v>
      </c>
      <c r="AE136" s="316">
        <f t="shared" si="147"/>
        <v>72.433333333333323</v>
      </c>
      <c r="AF136" s="316">
        <f t="shared" si="147"/>
        <v>87.433333333333323</v>
      </c>
      <c r="AG136" s="316">
        <f t="shared" si="147"/>
        <v>100</v>
      </c>
      <c r="AH136" s="316">
        <f t="shared" si="147"/>
        <v>100</v>
      </c>
      <c r="AI136" s="316">
        <f t="shared" si="147"/>
        <v>98.076666666666668</v>
      </c>
      <c r="AJ136" s="316">
        <f t="shared" si="147"/>
        <v>96.14</v>
      </c>
      <c r="AK136" s="316">
        <f t="shared" si="147"/>
        <v>94.203333333333333</v>
      </c>
      <c r="AL136" s="316">
        <f t="shared" si="147"/>
        <v>92.266666666666666</v>
      </c>
      <c r="AM136" s="316">
        <f t="shared" si="147"/>
        <v>90.343333333333334</v>
      </c>
      <c r="AN136" s="316">
        <f t="shared" si="147"/>
        <v>88.42</v>
      </c>
      <c r="AO136" s="316">
        <f t="shared" si="147"/>
        <v>86.49666666666667</v>
      </c>
      <c r="AP136" s="316">
        <f t="shared" si="147"/>
        <v>84.56</v>
      </c>
      <c r="AQ136" s="316">
        <f t="shared" si="147"/>
        <v>82.623333333333335</v>
      </c>
      <c r="AR136" s="316">
        <f t="shared" si="147"/>
        <v>80.686666666666667</v>
      </c>
      <c r="AS136" s="316">
        <f t="shared" si="147"/>
        <v>78.763333333333335</v>
      </c>
      <c r="AT136" s="316">
        <f t="shared" si="147"/>
        <v>76.84</v>
      </c>
      <c r="AU136" s="316">
        <f t="shared" si="147"/>
        <v>74.916666666666671</v>
      </c>
      <c r="AV136" s="316">
        <f t="shared" si="147"/>
        <v>74.916666666666671</v>
      </c>
      <c r="AW136" s="316">
        <f t="shared" si="147"/>
        <v>74.916666666666671</v>
      </c>
      <c r="AX136" s="316">
        <f t="shared" si="147"/>
        <v>74.916666666666671</v>
      </c>
      <c r="AY136" s="316">
        <f t="shared" si="147"/>
        <v>74.916666666666671</v>
      </c>
      <c r="AZ136" s="316">
        <f t="shared" si="147"/>
        <v>74.916666666666671</v>
      </c>
      <c r="BA136" s="316">
        <f t="shared" si="147"/>
        <v>74.916666666666671</v>
      </c>
      <c r="BB136" s="316">
        <f t="shared" si="147"/>
        <v>74.916666666666671</v>
      </c>
      <c r="BC136" s="316">
        <f t="shared" si="147"/>
        <v>74.916666666666671</v>
      </c>
      <c r="BD136" s="316">
        <f t="shared" si="147"/>
        <v>74.916666666666671</v>
      </c>
      <c r="BE136" s="316">
        <f t="shared" si="147"/>
        <v>74.916666666666671</v>
      </c>
      <c r="BF136" s="316">
        <f t="shared" si="147"/>
        <v>74.916666666666671</v>
      </c>
      <c r="BG136" s="316">
        <f t="shared" si="147"/>
        <v>74.916666666666671</v>
      </c>
      <c r="BH136" s="316">
        <f t="shared" si="147"/>
        <v>74.916666666666671</v>
      </c>
      <c r="BI136" s="316">
        <f t="shared" si="147"/>
        <v>74.916666666666671</v>
      </c>
      <c r="BJ136" s="316">
        <f t="shared" si="147"/>
        <v>74.916666666666671</v>
      </c>
      <c r="BK136" s="316">
        <f t="shared" si="147"/>
        <v>74.916666666666671</v>
      </c>
      <c r="BL136" s="316">
        <f t="shared" si="147"/>
        <v>74.916666666666671</v>
      </c>
      <c r="BM136" s="316">
        <f t="shared" si="147"/>
        <v>89.916666666666671</v>
      </c>
      <c r="BN136" s="316">
        <f t="shared" si="147"/>
        <v>100</v>
      </c>
      <c r="BO136" s="316">
        <f t="shared" si="147"/>
        <v>100</v>
      </c>
      <c r="BP136" s="316">
        <f t="shared" si="147"/>
        <v>100</v>
      </c>
      <c r="BQ136" s="316">
        <f t="shared" si="147"/>
        <v>98.076666666666668</v>
      </c>
      <c r="BR136" s="316">
        <f t="shared" ref="BR136:CV136" si="148">IF(BR135=$A$12,BQ136+($B$12*15),IF(BR135=$A$13,BQ136+($B$13*15),IF(BR135=$A$15,IF(BQ136+($B$15*15)&gt;100,100,BQ136+($B$15*15)),IF(BR135=$A$14,IF(BQ136+($B$14*15)&gt;100,100,BQ136+($B$14*15)),IF(BR135=$A$16,IF(BQ136+$B$16*15&gt;100,100,BQ136+$B$16*15),BQ136)))))</f>
        <v>96.14</v>
      </c>
      <c r="BS136" s="316">
        <f t="shared" si="148"/>
        <v>94.203333333333333</v>
      </c>
      <c r="BT136" s="316">
        <f t="shared" si="148"/>
        <v>92.266666666666666</v>
      </c>
      <c r="BU136" s="316">
        <f t="shared" si="148"/>
        <v>90.343333333333334</v>
      </c>
      <c r="BV136" s="316">
        <f t="shared" si="148"/>
        <v>88.42</v>
      </c>
      <c r="BW136" s="316">
        <f t="shared" si="148"/>
        <v>86.49666666666667</v>
      </c>
      <c r="BX136" s="316">
        <f t="shared" si="148"/>
        <v>84.56</v>
      </c>
      <c r="BY136" s="316">
        <f t="shared" si="148"/>
        <v>82.623333333333335</v>
      </c>
      <c r="BZ136" s="316">
        <f t="shared" si="148"/>
        <v>80.686666666666667</v>
      </c>
      <c r="CA136" s="316">
        <f t="shared" si="148"/>
        <v>80.686666666666667</v>
      </c>
      <c r="CB136" s="316">
        <f t="shared" si="148"/>
        <v>80.686666666666667</v>
      </c>
      <c r="CC136" s="316">
        <f t="shared" si="148"/>
        <v>80.686666666666667</v>
      </c>
      <c r="CD136" s="316">
        <f t="shared" si="148"/>
        <v>80.686666666666667</v>
      </c>
      <c r="CE136" s="316">
        <f t="shared" si="148"/>
        <v>80.686666666666667</v>
      </c>
      <c r="CF136" s="316">
        <f t="shared" si="148"/>
        <v>80.686666666666667</v>
      </c>
      <c r="CG136" s="316">
        <f t="shared" si="148"/>
        <v>80.686666666666667</v>
      </c>
      <c r="CH136" s="316">
        <f t="shared" si="148"/>
        <v>80.686666666666667</v>
      </c>
      <c r="CI136" s="316">
        <f t="shared" si="148"/>
        <v>80.686666666666667</v>
      </c>
      <c r="CJ136" s="316">
        <f t="shared" si="148"/>
        <v>80.686666666666667</v>
      </c>
      <c r="CK136" s="316">
        <f t="shared" si="148"/>
        <v>80.686666666666667</v>
      </c>
      <c r="CL136" s="316">
        <f t="shared" si="148"/>
        <v>80.686666666666667</v>
      </c>
      <c r="CM136" s="316">
        <f t="shared" si="148"/>
        <v>80.686666666666667</v>
      </c>
      <c r="CN136" s="316">
        <f t="shared" si="148"/>
        <v>80.686666666666667</v>
      </c>
      <c r="CO136" s="316">
        <f t="shared" si="148"/>
        <v>80.686666666666667</v>
      </c>
      <c r="CP136" s="316">
        <f t="shared" si="148"/>
        <v>80.686666666666667</v>
      </c>
      <c r="CQ136" s="316">
        <f t="shared" si="148"/>
        <v>80.686666666666667</v>
      </c>
      <c r="CR136" s="316">
        <f t="shared" si="148"/>
        <v>80.686666666666667</v>
      </c>
      <c r="CS136" s="316">
        <f t="shared" si="148"/>
        <v>80.686666666666667</v>
      </c>
      <c r="CT136" s="316">
        <f t="shared" si="148"/>
        <v>80.686666666666667</v>
      </c>
      <c r="CU136" s="316">
        <f t="shared" si="148"/>
        <v>80.686666666666667</v>
      </c>
      <c r="CV136" s="316">
        <f t="shared" si="148"/>
        <v>80.686666666666667</v>
      </c>
      <c r="CW136" s="311">
        <f t="shared" ref="CW136" si="149">CL136-10</f>
        <v>70.686666666666667</v>
      </c>
    </row>
    <row r="137" spans="1:101" s="299" customFormat="1" ht="12" x14ac:dyDescent="0.2">
      <c r="A137" s="416"/>
      <c r="B137" s="419" t="s">
        <v>48</v>
      </c>
      <c r="C137" s="304" t="s">
        <v>44</v>
      </c>
      <c r="D137" s="314" t="s">
        <v>45</v>
      </c>
      <c r="E137" s="316"/>
      <c r="F137" s="316"/>
      <c r="G137" s="316"/>
      <c r="H137" s="316"/>
      <c r="I137" s="317" t="s">
        <v>17</v>
      </c>
      <c r="J137" s="317" t="s">
        <v>17</v>
      </c>
      <c r="K137" s="317" t="s">
        <v>17</v>
      </c>
      <c r="L137" s="317" t="s">
        <v>17</v>
      </c>
      <c r="M137" s="316" t="s">
        <v>207</v>
      </c>
      <c r="N137" s="316" t="s">
        <v>207</v>
      </c>
      <c r="O137" s="316" t="s">
        <v>23</v>
      </c>
      <c r="P137" s="316" t="s">
        <v>23</v>
      </c>
      <c r="Q137" s="316" t="s">
        <v>23</v>
      </c>
      <c r="R137" s="316" t="s">
        <v>23</v>
      </c>
      <c r="S137" s="316" t="s">
        <v>23</v>
      </c>
      <c r="T137" s="316" t="s">
        <v>23</v>
      </c>
      <c r="U137" s="316" t="s">
        <v>23</v>
      </c>
      <c r="V137" s="316" t="s">
        <v>23</v>
      </c>
      <c r="W137" s="316" t="s">
        <v>23</v>
      </c>
      <c r="X137" s="316" t="s">
        <v>23</v>
      </c>
      <c r="Y137" s="316" t="s">
        <v>23</v>
      </c>
      <c r="Z137" s="316" t="s">
        <v>23</v>
      </c>
      <c r="AA137" s="316" t="s">
        <v>23</v>
      </c>
      <c r="AB137" s="316" t="s">
        <v>23</v>
      </c>
      <c r="AC137" s="316" t="s">
        <v>23</v>
      </c>
      <c r="AD137" s="316" t="s">
        <v>23</v>
      </c>
      <c r="AE137" s="316" t="s">
        <v>23</v>
      </c>
      <c r="AF137" s="316" t="s">
        <v>23</v>
      </c>
      <c r="AG137" s="316" t="s">
        <v>23</v>
      </c>
      <c r="AH137" s="316" t="s">
        <v>23</v>
      </c>
      <c r="AI137" s="316" t="s">
        <v>23</v>
      </c>
      <c r="AJ137" s="316" t="s">
        <v>23</v>
      </c>
      <c r="AK137" s="316" t="s">
        <v>23</v>
      </c>
      <c r="AL137" s="316" t="s">
        <v>23</v>
      </c>
      <c r="AM137" s="316" t="s">
        <v>23</v>
      </c>
      <c r="AN137" s="316" t="s">
        <v>23</v>
      </c>
      <c r="AO137" s="316" t="s">
        <v>23</v>
      </c>
      <c r="AP137" s="316" t="s">
        <v>23</v>
      </c>
      <c r="AQ137" s="316" t="s">
        <v>23</v>
      </c>
      <c r="AR137" s="316" t="s">
        <v>23</v>
      </c>
      <c r="AS137" s="316" t="s">
        <v>23</v>
      </c>
      <c r="AT137" s="316" t="s">
        <v>23</v>
      </c>
      <c r="AU137" s="316" t="s">
        <v>23</v>
      </c>
      <c r="AV137" s="316" t="s">
        <v>23</v>
      </c>
      <c r="AW137" s="316" t="s">
        <v>23</v>
      </c>
      <c r="AX137" s="316" t="s">
        <v>23</v>
      </c>
      <c r="AY137" s="316" t="s">
        <v>23</v>
      </c>
      <c r="AZ137" s="316" t="s">
        <v>23</v>
      </c>
      <c r="BA137" s="316" t="s">
        <v>23</v>
      </c>
      <c r="BB137" s="316" t="s">
        <v>207</v>
      </c>
      <c r="BC137" s="317" t="s">
        <v>17</v>
      </c>
      <c r="BD137" s="317" t="s">
        <v>17</v>
      </c>
      <c r="BE137" s="317" t="s">
        <v>17</v>
      </c>
      <c r="BF137" s="317" t="s">
        <v>17</v>
      </c>
      <c r="BG137" s="316" t="s">
        <v>207</v>
      </c>
      <c r="BH137" s="316" t="s">
        <v>207</v>
      </c>
      <c r="BI137" s="316"/>
      <c r="BJ137" s="316"/>
      <c r="BK137" s="316"/>
      <c r="BL137" s="316"/>
      <c r="BM137" s="316"/>
      <c r="BN137" s="316"/>
      <c r="BO137" s="316"/>
      <c r="BP137" s="316"/>
      <c r="BQ137" s="316"/>
      <c r="BR137" s="316"/>
      <c r="BS137" s="316"/>
      <c r="BT137" s="316"/>
      <c r="BU137" s="316"/>
      <c r="BV137" s="316"/>
      <c r="BW137" s="316"/>
      <c r="BX137" s="316"/>
      <c r="BY137" s="316"/>
      <c r="BZ137" s="316"/>
      <c r="CA137" s="316"/>
      <c r="CB137" s="316"/>
      <c r="CC137" s="316"/>
      <c r="CD137" s="316"/>
      <c r="CE137" s="316"/>
      <c r="CF137" s="316"/>
      <c r="CG137" s="316"/>
      <c r="CH137" s="316"/>
      <c r="CI137" s="316"/>
      <c r="CJ137" s="316"/>
      <c r="CK137" s="316"/>
      <c r="CL137" s="316"/>
      <c r="CM137" s="316"/>
      <c r="CN137" s="316"/>
      <c r="CO137" s="316"/>
      <c r="CP137" s="316"/>
      <c r="CQ137" s="316"/>
      <c r="CR137" s="316"/>
      <c r="CS137" s="316"/>
      <c r="CT137" s="316"/>
      <c r="CU137" s="316"/>
      <c r="CV137" s="316"/>
      <c r="CW137" s="303" t="s">
        <v>46</v>
      </c>
    </row>
    <row r="138" spans="1:101" s="303" customFormat="1" ht="12" hidden="1" x14ac:dyDescent="0.2">
      <c r="A138" s="416"/>
      <c r="B138" s="420"/>
      <c r="C138" s="304" t="s">
        <v>37</v>
      </c>
      <c r="D138" s="315">
        <f>CW104</f>
        <v>90</v>
      </c>
      <c r="E138" s="316">
        <f>IF(E137=$A$12,D138+($B$12*15),IF(E137=$A$13,D138+($B$13*15),IF(E137=$A$15,IF(D138+($B$15*15)&gt;100,100,D138+($B$15*15)),IF(E137=$A$14,IF(D138+($B$14*15)&gt;100,100,D138+($B$14*15)),IF(E137=$A$16,IF(D138+$B$16*15&gt;100,100,D138+$B$16*15),D138)))))</f>
        <v>90</v>
      </c>
      <c r="F138" s="316">
        <f t="shared" ref="F138:BQ138" si="150">IF(F137=$A$12,E138+($B$12*15),IF(F137=$A$13,E138+($B$13*15),IF(F137=$A$15,IF(E138+($B$15*15)&gt;100,100,E138+($B$15*15)),IF(F137=$A$14,IF(E138+($B$14*15)&gt;100,100,E138+($B$14*15)),IF(F137=$A$16,IF(E138+$B$16*15&gt;100,100,E138+$B$16*15),E138)))))</f>
        <v>90</v>
      </c>
      <c r="G138" s="316">
        <f t="shared" si="150"/>
        <v>90</v>
      </c>
      <c r="H138" s="316">
        <f t="shared" si="150"/>
        <v>90</v>
      </c>
      <c r="I138" s="316">
        <f t="shared" si="150"/>
        <v>100</v>
      </c>
      <c r="J138" s="316">
        <f t="shared" si="150"/>
        <v>100</v>
      </c>
      <c r="K138" s="316">
        <f t="shared" si="150"/>
        <v>100</v>
      </c>
      <c r="L138" s="316">
        <f t="shared" si="150"/>
        <v>100</v>
      </c>
      <c r="M138" s="316">
        <f t="shared" si="150"/>
        <v>98.076666666666668</v>
      </c>
      <c r="N138" s="316">
        <f t="shared" si="150"/>
        <v>96.153333333333336</v>
      </c>
      <c r="O138" s="316">
        <f t="shared" si="150"/>
        <v>94.216666666666669</v>
      </c>
      <c r="P138" s="316">
        <f t="shared" si="150"/>
        <v>92.28</v>
      </c>
      <c r="Q138" s="316">
        <f t="shared" si="150"/>
        <v>90.343333333333334</v>
      </c>
      <c r="R138" s="316">
        <f t="shared" si="150"/>
        <v>88.406666666666666</v>
      </c>
      <c r="S138" s="316">
        <f t="shared" si="150"/>
        <v>86.47</v>
      </c>
      <c r="T138" s="316">
        <f t="shared" si="150"/>
        <v>84.533333333333331</v>
      </c>
      <c r="U138" s="316">
        <f t="shared" si="150"/>
        <v>82.596666666666664</v>
      </c>
      <c r="V138" s="316">
        <f t="shared" si="150"/>
        <v>80.66</v>
      </c>
      <c r="W138" s="316">
        <f t="shared" si="150"/>
        <v>78.723333333333329</v>
      </c>
      <c r="X138" s="316">
        <f t="shared" si="150"/>
        <v>76.786666666666662</v>
      </c>
      <c r="Y138" s="316">
        <f t="shared" si="150"/>
        <v>74.849999999999994</v>
      </c>
      <c r="Z138" s="316">
        <f t="shared" si="150"/>
        <v>72.913333333333327</v>
      </c>
      <c r="AA138" s="316">
        <f t="shared" si="150"/>
        <v>70.976666666666659</v>
      </c>
      <c r="AB138" s="316">
        <f t="shared" si="150"/>
        <v>69.039999999999992</v>
      </c>
      <c r="AC138" s="316">
        <f t="shared" si="150"/>
        <v>67.103333333333325</v>
      </c>
      <c r="AD138" s="316">
        <f t="shared" si="150"/>
        <v>65.166666666666657</v>
      </c>
      <c r="AE138" s="316">
        <f t="shared" si="150"/>
        <v>63.22999999999999</v>
      </c>
      <c r="AF138" s="316">
        <f t="shared" si="150"/>
        <v>61.293333333333322</v>
      </c>
      <c r="AG138" s="316">
        <f t="shared" si="150"/>
        <v>59.356666666666655</v>
      </c>
      <c r="AH138" s="316">
        <f t="shared" si="150"/>
        <v>57.419999999999987</v>
      </c>
      <c r="AI138" s="316">
        <f t="shared" si="150"/>
        <v>55.48333333333332</v>
      </c>
      <c r="AJ138" s="316">
        <f t="shared" si="150"/>
        <v>53.546666666666653</v>
      </c>
      <c r="AK138" s="316">
        <f t="shared" si="150"/>
        <v>51.609999999999985</v>
      </c>
      <c r="AL138" s="316">
        <f t="shared" si="150"/>
        <v>49.673333333333318</v>
      </c>
      <c r="AM138" s="316">
        <f t="shared" si="150"/>
        <v>47.73666666666665</v>
      </c>
      <c r="AN138" s="316">
        <f t="shared" si="150"/>
        <v>45.799999999999983</v>
      </c>
      <c r="AO138" s="316">
        <f t="shared" si="150"/>
        <v>43.863333333333316</v>
      </c>
      <c r="AP138" s="316">
        <f t="shared" si="150"/>
        <v>41.926666666666648</v>
      </c>
      <c r="AQ138" s="316">
        <f t="shared" si="150"/>
        <v>39.989999999999981</v>
      </c>
      <c r="AR138" s="316">
        <f t="shared" si="150"/>
        <v>38.053333333333313</v>
      </c>
      <c r="AS138" s="316">
        <f t="shared" si="150"/>
        <v>36.116666666666646</v>
      </c>
      <c r="AT138" s="316">
        <f t="shared" si="150"/>
        <v>34.179999999999978</v>
      </c>
      <c r="AU138" s="316">
        <f t="shared" si="150"/>
        <v>32.243333333333311</v>
      </c>
      <c r="AV138" s="316">
        <f t="shared" si="150"/>
        <v>30.306666666666644</v>
      </c>
      <c r="AW138" s="316">
        <f t="shared" si="150"/>
        <v>28.369999999999976</v>
      </c>
      <c r="AX138" s="316">
        <f t="shared" si="150"/>
        <v>26.433333333333309</v>
      </c>
      <c r="AY138" s="316">
        <f t="shared" si="150"/>
        <v>24.496666666666641</v>
      </c>
      <c r="AZ138" s="316">
        <f t="shared" si="150"/>
        <v>22.559999999999974</v>
      </c>
      <c r="BA138" s="316">
        <f t="shared" si="150"/>
        <v>20.623333333333306</v>
      </c>
      <c r="BB138" s="316">
        <f t="shared" si="150"/>
        <v>18.699999999999974</v>
      </c>
      <c r="BC138" s="316">
        <f t="shared" si="150"/>
        <v>43.699999999999974</v>
      </c>
      <c r="BD138" s="316">
        <f t="shared" si="150"/>
        <v>68.699999999999974</v>
      </c>
      <c r="BE138" s="316">
        <f t="shared" si="150"/>
        <v>93.699999999999974</v>
      </c>
      <c r="BF138" s="316">
        <f t="shared" si="150"/>
        <v>100</v>
      </c>
      <c r="BG138" s="316">
        <f t="shared" si="150"/>
        <v>98.076666666666668</v>
      </c>
      <c r="BH138" s="316">
        <f t="shared" si="150"/>
        <v>96.153333333333336</v>
      </c>
      <c r="BI138" s="316">
        <f t="shared" si="150"/>
        <v>96.153333333333336</v>
      </c>
      <c r="BJ138" s="316">
        <f t="shared" si="150"/>
        <v>96.153333333333336</v>
      </c>
      <c r="BK138" s="316">
        <f t="shared" si="150"/>
        <v>96.153333333333336</v>
      </c>
      <c r="BL138" s="316">
        <f t="shared" si="150"/>
        <v>96.153333333333336</v>
      </c>
      <c r="BM138" s="316">
        <f t="shared" si="150"/>
        <v>96.153333333333336</v>
      </c>
      <c r="BN138" s="316">
        <f t="shared" si="150"/>
        <v>96.153333333333336</v>
      </c>
      <c r="BO138" s="316">
        <f t="shared" si="150"/>
        <v>96.153333333333336</v>
      </c>
      <c r="BP138" s="316">
        <f t="shared" si="150"/>
        <v>96.153333333333336</v>
      </c>
      <c r="BQ138" s="316">
        <f t="shared" si="150"/>
        <v>96.153333333333336</v>
      </c>
      <c r="BR138" s="316">
        <f t="shared" ref="BR138:CV138" si="151">IF(BR137=$A$12,BQ138+($B$12*15),IF(BR137=$A$13,BQ138+($B$13*15),IF(BR137=$A$15,IF(BQ138+($B$15*15)&gt;100,100,BQ138+($B$15*15)),IF(BR137=$A$14,IF(BQ138+($B$14*15)&gt;100,100,BQ138+($B$14*15)),IF(BR137=$A$16,IF(BQ138+$B$16*15&gt;100,100,BQ138+$B$16*15),BQ138)))))</f>
        <v>96.153333333333336</v>
      </c>
      <c r="BS138" s="316">
        <f t="shared" si="151"/>
        <v>96.153333333333336</v>
      </c>
      <c r="BT138" s="316">
        <f t="shared" si="151"/>
        <v>96.153333333333336</v>
      </c>
      <c r="BU138" s="316">
        <f t="shared" si="151"/>
        <v>96.153333333333336</v>
      </c>
      <c r="BV138" s="316">
        <f t="shared" si="151"/>
        <v>96.153333333333336</v>
      </c>
      <c r="BW138" s="316">
        <f t="shared" si="151"/>
        <v>96.153333333333336</v>
      </c>
      <c r="BX138" s="316">
        <f t="shared" si="151"/>
        <v>96.153333333333336</v>
      </c>
      <c r="BY138" s="316">
        <f t="shared" si="151"/>
        <v>96.153333333333336</v>
      </c>
      <c r="BZ138" s="316">
        <f t="shared" si="151"/>
        <v>96.153333333333336</v>
      </c>
      <c r="CA138" s="316">
        <f t="shared" si="151"/>
        <v>96.153333333333336</v>
      </c>
      <c r="CB138" s="316">
        <f t="shared" si="151"/>
        <v>96.153333333333336</v>
      </c>
      <c r="CC138" s="316">
        <f t="shared" si="151"/>
        <v>96.153333333333336</v>
      </c>
      <c r="CD138" s="316">
        <f t="shared" si="151"/>
        <v>96.153333333333336</v>
      </c>
      <c r="CE138" s="316">
        <f t="shared" si="151"/>
        <v>96.153333333333336</v>
      </c>
      <c r="CF138" s="316">
        <f t="shared" si="151"/>
        <v>96.153333333333336</v>
      </c>
      <c r="CG138" s="316">
        <f t="shared" si="151"/>
        <v>96.153333333333336</v>
      </c>
      <c r="CH138" s="316">
        <f t="shared" si="151"/>
        <v>96.153333333333336</v>
      </c>
      <c r="CI138" s="316">
        <f t="shared" si="151"/>
        <v>96.153333333333336</v>
      </c>
      <c r="CJ138" s="316">
        <f t="shared" si="151"/>
        <v>96.153333333333336</v>
      </c>
      <c r="CK138" s="316">
        <f t="shared" si="151"/>
        <v>96.153333333333336</v>
      </c>
      <c r="CL138" s="316">
        <f t="shared" si="151"/>
        <v>96.153333333333336</v>
      </c>
      <c r="CM138" s="316">
        <f t="shared" si="151"/>
        <v>96.153333333333336</v>
      </c>
      <c r="CN138" s="316">
        <f t="shared" si="151"/>
        <v>96.153333333333336</v>
      </c>
      <c r="CO138" s="316">
        <f t="shared" si="151"/>
        <v>96.153333333333336</v>
      </c>
      <c r="CP138" s="316">
        <f t="shared" si="151"/>
        <v>96.153333333333336</v>
      </c>
      <c r="CQ138" s="316">
        <f t="shared" si="151"/>
        <v>96.153333333333336</v>
      </c>
      <c r="CR138" s="316">
        <f t="shared" si="151"/>
        <v>96.153333333333336</v>
      </c>
      <c r="CS138" s="316">
        <f t="shared" si="151"/>
        <v>96.153333333333336</v>
      </c>
      <c r="CT138" s="316">
        <f t="shared" si="151"/>
        <v>96.153333333333336</v>
      </c>
      <c r="CU138" s="316">
        <f t="shared" si="151"/>
        <v>96.153333333333336</v>
      </c>
      <c r="CV138" s="316">
        <f t="shared" si="151"/>
        <v>96.153333333333336</v>
      </c>
      <c r="CW138" s="311">
        <f t="shared" ref="CW138" si="152">CL138-10</f>
        <v>86.153333333333336</v>
      </c>
    </row>
    <row r="139" spans="1:101" s="299" customFormat="1" ht="12" x14ac:dyDescent="0.2">
      <c r="A139" s="416"/>
      <c r="B139" s="419" t="s">
        <v>49</v>
      </c>
      <c r="C139" s="304" t="s">
        <v>44</v>
      </c>
      <c r="D139" s="314" t="s">
        <v>45</v>
      </c>
      <c r="E139" s="316"/>
      <c r="F139" s="316"/>
      <c r="G139" s="316"/>
      <c r="H139" s="316"/>
      <c r="I139" s="317" t="s">
        <v>13</v>
      </c>
      <c r="J139" s="317" t="s">
        <v>13</v>
      </c>
      <c r="K139" s="317" t="s">
        <v>13</v>
      </c>
      <c r="L139" s="317" t="s">
        <v>13</v>
      </c>
      <c r="M139" s="316" t="s">
        <v>207</v>
      </c>
      <c r="N139" s="316" t="s">
        <v>23</v>
      </c>
      <c r="O139" s="316" t="s">
        <v>23</v>
      </c>
      <c r="P139" s="316" t="s">
        <v>23</v>
      </c>
      <c r="Q139" s="316" t="s">
        <v>23</v>
      </c>
      <c r="R139" s="316" t="s">
        <v>23</v>
      </c>
      <c r="S139" s="316" t="s">
        <v>23</v>
      </c>
      <c r="T139" s="316" t="s">
        <v>23</v>
      </c>
      <c r="U139" s="316" t="s">
        <v>23</v>
      </c>
      <c r="V139" s="316" t="s">
        <v>23</v>
      </c>
      <c r="W139" s="316" t="s">
        <v>23</v>
      </c>
      <c r="X139" s="316" t="s">
        <v>23</v>
      </c>
      <c r="Y139" s="316" t="s">
        <v>23</v>
      </c>
      <c r="Z139" s="316" t="s">
        <v>23</v>
      </c>
      <c r="AA139" s="316" t="s">
        <v>23</v>
      </c>
      <c r="AB139" s="316" t="s">
        <v>23</v>
      </c>
      <c r="AC139" s="316" t="s">
        <v>23</v>
      </c>
      <c r="AD139" s="316" t="s">
        <v>23</v>
      </c>
      <c r="AE139" s="316" t="s">
        <v>23</v>
      </c>
      <c r="AF139" s="316" t="s">
        <v>23</v>
      </c>
      <c r="AG139" s="316" t="s">
        <v>23</v>
      </c>
      <c r="AH139" s="316" t="s">
        <v>23</v>
      </c>
      <c r="AI139" s="316" t="s">
        <v>23</v>
      </c>
      <c r="AJ139" s="316" t="s">
        <v>23</v>
      </c>
      <c r="AK139" s="316" t="s">
        <v>23</v>
      </c>
      <c r="AL139" s="316" t="s">
        <v>23</v>
      </c>
      <c r="AM139" s="316" t="s">
        <v>23</v>
      </c>
      <c r="AN139" s="316" t="s">
        <v>23</v>
      </c>
      <c r="AO139" s="316" t="s">
        <v>23</v>
      </c>
      <c r="AP139" s="316" t="s">
        <v>23</v>
      </c>
      <c r="AQ139" s="316" t="s">
        <v>23</v>
      </c>
      <c r="AR139" s="316" t="s">
        <v>23</v>
      </c>
      <c r="AS139" s="316" t="s">
        <v>23</v>
      </c>
      <c r="AT139" s="316" t="s">
        <v>23</v>
      </c>
      <c r="AU139" s="316" t="s">
        <v>23</v>
      </c>
      <c r="AV139" s="316" t="s">
        <v>23</v>
      </c>
      <c r="AW139" s="316" t="s">
        <v>23</v>
      </c>
      <c r="AX139" s="316" t="s">
        <v>23</v>
      </c>
      <c r="AY139" s="316" t="s">
        <v>23</v>
      </c>
      <c r="AZ139" s="316" t="s">
        <v>23</v>
      </c>
      <c r="BA139" s="316" t="s">
        <v>23</v>
      </c>
      <c r="BB139" s="316" t="s">
        <v>207</v>
      </c>
      <c r="BC139" s="316" t="s">
        <v>207</v>
      </c>
      <c r="BD139" s="317" t="s">
        <v>13</v>
      </c>
      <c r="BE139" s="317" t="s">
        <v>13</v>
      </c>
      <c r="BF139" s="317" t="s">
        <v>13</v>
      </c>
      <c r="BG139" s="317" t="s">
        <v>13</v>
      </c>
      <c r="BH139" s="317" t="s">
        <v>13</v>
      </c>
      <c r="BI139" s="316" t="s">
        <v>207</v>
      </c>
      <c r="BJ139" s="316"/>
      <c r="BK139" s="316"/>
      <c r="BL139" s="316"/>
      <c r="BM139" s="316"/>
      <c r="BN139" s="316"/>
      <c r="BO139" s="316"/>
      <c r="BP139" s="316"/>
      <c r="BQ139" s="316"/>
      <c r="BR139" s="316"/>
      <c r="BS139" s="316"/>
      <c r="BT139" s="316"/>
      <c r="BU139" s="316"/>
      <c r="BV139" s="316"/>
      <c r="BW139" s="316"/>
      <c r="BX139" s="316"/>
      <c r="BY139" s="316"/>
      <c r="BZ139" s="316"/>
      <c r="CA139" s="316"/>
      <c r="CB139" s="316"/>
      <c r="CC139" s="316"/>
      <c r="CD139" s="316"/>
      <c r="CE139" s="316"/>
      <c r="CF139" s="316"/>
      <c r="CG139" s="316"/>
      <c r="CH139" s="316"/>
      <c r="CI139" s="316"/>
      <c r="CJ139" s="316"/>
      <c r="CK139" s="316"/>
      <c r="CL139" s="316"/>
      <c r="CM139" s="316"/>
      <c r="CN139" s="316"/>
      <c r="CO139" s="316"/>
      <c r="CP139" s="316"/>
      <c r="CQ139" s="316"/>
      <c r="CR139" s="316"/>
      <c r="CS139" s="316"/>
      <c r="CT139" s="316"/>
      <c r="CU139" s="316"/>
      <c r="CV139" s="316"/>
      <c r="CW139" s="303" t="s">
        <v>46</v>
      </c>
    </row>
    <row r="140" spans="1:101" s="303" customFormat="1" ht="12" hidden="1" x14ac:dyDescent="0.2">
      <c r="A140" s="416"/>
      <c r="B140" s="420"/>
      <c r="C140" s="304" t="s">
        <v>37</v>
      </c>
      <c r="D140" s="315">
        <f>CW106</f>
        <v>64.383333333333326</v>
      </c>
      <c r="E140" s="316">
        <f>IF(E139=$A$12,D140+($B$12*15),IF(E139=$A$13,D140+($B$13*15),IF(E139=$A$15,IF(D140+($B$15*15)&gt;100,100,D140+($B$15*15)),IF(E139=$A$14,IF(D140+($B$14*15)&gt;100,100,D140+($B$14*15)),IF(E139=$A$16,IF(D140+$B$16*15&gt;100,100,D140+$B$16*15),D140)))))</f>
        <v>64.383333333333326</v>
      </c>
      <c r="F140" s="316">
        <f t="shared" ref="F140:BQ140" si="153">IF(F139=$A$12,E140+($B$12*15),IF(F139=$A$13,E140+($B$13*15),IF(F139=$A$15,IF(E140+($B$15*15)&gt;100,100,E140+($B$15*15)),IF(F139=$A$14,IF(E140+($B$14*15)&gt;100,100,E140+($B$14*15)),IF(F139=$A$16,IF(E140+$B$16*15&gt;100,100,E140+$B$16*15),E140)))))</f>
        <v>64.383333333333326</v>
      </c>
      <c r="G140" s="316">
        <f t="shared" si="153"/>
        <v>64.383333333333326</v>
      </c>
      <c r="H140" s="316">
        <f t="shared" si="153"/>
        <v>64.383333333333326</v>
      </c>
      <c r="I140" s="316">
        <f t="shared" si="153"/>
        <v>79.383333333333326</v>
      </c>
      <c r="J140" s="316">
        <f t="shared" si="153"/>
        <v>94.383333333333326</v>
      </c>
      <c r="K140" s="316">
        <f t="shared" si="153"/>
        <v>100</v>
      </c>
      <c r="L140" s="316">
        <f t="shared" si="153"/>
        <v>100</v>
      </c>
      <c r="M140" s="316">
        <f t="shared" si="153"/>
        <v>98.076666666666668</v>
      </c>
      <c r="N140" s="316">
        <f t="shared" si="153"/>
        <v>96.14</v>
      </c>
      <c r="O140" s="316">
        <f t="shared" si="153"/>
        <v>94.203333333333333</v>
      </c>
      <c r="P140" s="316">
        <f t="shared" si="153"/>
        <v>92.266666666666666</v>
      </c>
      <c r="Q140" s="316">
        <f t="shared" si="153"/>
        <v>90.33</v>
      </c>
      <c r="R140" s="316">
        <f t="shared" si="153"/>
        <v>88.393333333333331</v>
      </c>
      <c r="S140" s="316">
        <f t="shared" si="153"/>
        <v>86.456666666666663</v>
      </c>
      <c r="T140" s="316">
        <f t="shared" si="153"/>
        <v>84.52</v>
      </c>
      <c r="U140" s="316">
        <f t="shared" si="153"/>
        <v>82.583333333333329</v>
      </c>
      <c r="V140" s="316">
        <f t="shared" si="153"/>
        <v>80.646666666666661</v>
      </c>
      <c r="W140" s="316">
        <f t="shared" si="153"/>
        <v>78.709999999999994</v>
      </c>
      <c r="X140" s="316">
        <f t="shared" si="153"/>
        <v>76.773333333333326</v>
      </c>
      <c r="Y140" s="316">
        <f t="shared" si="153"/>
        <v>74.836666666666659</v>
      </c>
      <c r="Z140" s="316">
        <f t="shared" si="153"/>
        <v>72.899999999999991</v>
      </c>
      <c r="AA140" s="316">
        <f t="shared" si="153"/>
        <v>70.963333333333324</v>
      </c>
      <c r="AB140" s="316">
        <f t="shared" si="153"/>
        <v>69.026666666666657</v>
      </c>
      <c r="AC140" s="316">
        <f t="shared" si="153"/>
        <v>67.089999999999989</v>
      </c>
      <c r="AD140" s="316">
        <f t="shared" si="153"/>
        <v>65.153333333333322</v>
      </c>
      <c r="AE140" s="316">
        <f t="shared" si="153"/>
        <v>63.216666666666654</v>
      </c>
      <c r="AF140" s="316">
        <f t="shared" si="153"/>
        <v>61.279999999999987</v>
      </c>
      <c r="AG140" s="316">
        <f t="shared" si="153"/>
        <v>59.34333333333332</v>
      </c>
      <c r="AH140" s="316">
        <f t="shared" si="153"/>
        <v>57.406666666666652</v>
      </c>
      <c r="AI140" s="316">
        <f t="shared" si="153"/>
        <v>55.469999999999985</v>
      </c>
      <c r="AJ140" s="316">
        <f t="shared" si="153"/>
        <v>53.533333333333317</v>
      </c>
      <c r="AK140" s="316">
        <f t="shared" si="153"/>
        <v>51.59666666666665</v>
      </c>
      <c r="AL140" s="316">
        <f t="shared" si="153"/>
        <v>49.659999999999982</v>
      </c>
      <c r="AM140" s="316">
        <f t="shared" si="153"/>
        <v>47.723333333333315</v>
      </c>
      <c r="AN140" s="316">
        <f t="shared" si="153"/>
        <v>45.786666666666648</v>
      </c>
      <c r="AO140" s="316">
        <f t="shared" si="153"/>
        <v>43.84999999999998</v>
      </c>
      <c r="AP140" s="316">
        <f t="shared" si="153"/>
        <v>41.913333333333313</v>
      </c>
      <c r="AQ140" s="316">
        <f t="shared" si="153"/>
        <v>39.976666666666645</v>
      </c>
      <c r="AR140" s="316">
        <f t="shared" si="153"/>
        <v>38.039999999999978</v>
      </c>
      <c r="AS140" s="316">
        <f t="shared" si="153"/>
        <v>36.10333333333331</v>
      </c>
      <c r="AT140" s="316">
        <f t="shared" si="153"/>
        <v>34.166666666666643</v>
      </c>
      <c r="AU140" s="316">
        <f t="shared" si="153"/>
        <v>32.229999999999976</v>
      </c>
      <c r="AV140" s="316">
        <f t="shared" si="153"/>
        <v>30.293333333333308</v>
      </c>
      <c r="AW140" s="316">
        <f t="shared" si="153"/>
        <v>28.356666666666641</v>
      </c>
      <c r="AX140" s="316">
        <f t="shared" si="153"/>
        <v>26.419999999999973</v>
      </c>
      <c r="AY140" s="316">
        <f t="shared" si="153"/>
        <v>24.483333333333306</v>
      </c>
      <c r="AZ140" s="316">
        <f t="shared" si="153"/>
        <v>22.546666666666638</v>
      </c>
      <c r="BA140" s="316">
        <f t="shared" si="153"/>
        <v>20.609999999999971</v>
      </c>
      <c r="BB140" s="316">
        <f t="shared" si="153"/>
        <v>18.686666666666639</v>
      </c>
      <c r="BC140" s="316">
        <f t="shared" si="153"/>
        <v>16.763333333333307</v>
      </c>
      <c r="BD140" s="316">
        <f t="shared" si="153"/>
        <v>31.763333333333307</v>
      </c>
      <c r="BE140" s="316">
        <f t="shared" si="153"/>
        <v>46.763333333333307</v>
      </c>
      <c r="BF140" s="316">
        <f t="shared" si="153"/>
        <v>61.763333333333307</v>
      </c>
      <c r="BG140" s="316">
        <f t="shared" si="153"/>
        <v>76.763333333333307</v>
      </c>
      <c r="BH140" s="316">
        <f t="shared" si="153"/>
        <v>91.763333333333307</v>
      </c>
      <c r="BI140" s="316">
        <f t="shared" si="153"/>
        <v>89.839999999999975</v>
      </c>
      <c r="BJ140" s="316">
        <f t="shared" si="153"/>
        <v>89.839999999999975</v>
      </c>
      <c r="BK140" s="316">
        <f t="shared" si="153"/>
        <v>89.839999999999975</v>
      </c>
      <c r="BL140" s="316">
        <f t="shared" si="153"/>
        <v>89.839999999999975</v>
      </c>
      <c r="BM140" s="316">
        <f t="shared" si="153"/>
        <v>89.839999999999975</v>
      </c>
      <c r="BN140" s="316">
        <f t="shared" si="153"/>
        <v>89.839999999999975</v>
      </c>
      <c r="BO140" s="316">
        <f t="shared" si="153"/>
        <v>89.839999999999975</v>
      </c>
      <c r="BP140" s="316">
        <f t="shared" si="153"/>
        <v>89.839999999999975</v>
      </c>
      <c r="BQ140" s="316">
        <f t="shared" si="153"/>
        <v>89.839999999999975</v>
      </c>
      <c r="BR140" s="316">
        <f t="shared" ref="BR140:CV140" si="154">IF(BR139=$A$12,BQ140+($B$12*15),IF(BR139=$A$13,BQ140+($B$13*15),IF(BR139=$A$15,IF(BQ140+($B$15*15)&gt;100,100,BQ140+($B$15*15)),IF(BR139=$A$14,IF(BQ140+($B$14*15)&gt;100,100,BQ140+($B$14*15)),IF(BR139=$A$16,IF(BQ140+$B$16*15&gt;100,100,BQ140+$B$16*15),BQ140)))))</f>
        <v>89.839999999999975</v>
      </c>
      <c r="BS140" s="316">
        <f t="shared" si="154"/>
        <v>89.839999999999975</v>
      </c>
      <c r="BT140" s="316">
        <f t="shared" si="154"/>
        <v>89.839999999999975</v>
      </c>
      <c r="BU140" s="316">
        <f t="shared" si="154"/>
        <v>89.839999999999975</v>
      </c>
      <c r="BV140" s="316">
        <f t="shared" si="154"/>
        <v>89.839999999999975</v>
      </c>
      <c r="BW140" s="316">
        <f t="shared" si="154"/>
        <v>89.839999999999975</v>
      </c>
      <c r="BX140" s="316">
        <f t="shared" si="154"/>
        <v>89.839999999999975</v>
      </c>
      <c r="BY140" s="316">
        <f t="shared" si="154"/>
        <v>89.839999999999975</v>
      </c>
      <c r="BZ140" s="316">
        <f t="shared" si="154"/>
        <v>89.839999999999975</v>
      </c>
      <c r="CA140" s="316">
        <f t="shared" si="154"/>
        <v>89.839999999999975</v>
      </c>
      <c r="CB140" s="316">
        <f t="shared" si="154"/>
        <v>89.839999999999975</v>
      </c>
      <c r="CC140" s="316">
        <f t="shared" si="154"/>
        <v>89.839999999999975</v>
      </c>
      <c r="CD140" s="316">
        <f t="shared" si="154"/>
        <v>89.839999999999975</v>
      </c>
      <c r="CE140" s="316">
        <f t="shared" si="154"/>
        <v>89.839999999999975</v>
      </c>
      <c r="CF140" s="316">
        <f t="shared" si="154"/>
        <v>89.839999999999975</v>
      </c>
      <c r="CG140" s="316">
        <f t="shared" si="154"/>
        <v>89.839999999999975</v>
      </c>
      <c r="CH140" s="316">
        <f t="shared" si="154"/>
        <v>89.839999999999975</v>
      </c>
      <c r="CI140" s="316">
        <f t="shared" si="154"/>
        <v>89.839999999999975</v>
      </c>
      <c r="CJ140" s="316">
        <f t="shared" si="154"/>
        <v>89.839999999999975</v>
      </c>
      <c r="CK140" s="316">
        <f t="shared" si="154"/>
        <v>89.839999999999975</v>
      </c>
      <c r="CL140" s="316">
        <f t="shared" si="154"/>
        <v>89.839999999999975</v>
      </c>
      <c r="CM140" s="316">
        <f t="shared" si="154"/>
        <v>89.839999999999975</v>
      </c>
      <c r="CN140" s="316">
        <f t="shared" si="154"/>
        <v>89.839999999999975</v>
      </c>
      <c r="CO140" s="316">
        <f t="shared" si="154"/>
        <v>89.839999999999975</v>
      </c>
      <c r="CP140" s="316">
        <f t="shared" si="154"/>
        <v>89.839999999999975</v>
      </c>
      <c r="CQ140" s="316">
        <f t="shared" si="154"/>
        <v>89.839999999999975</v>
      </c>
      <c r="CR140" s="316">
        <f t="shared" si="154"/>
        <v>89.839999999999975</v>
      </c>
      <c r="CS140" s="316">
        <f t="shared" si="154"/>
        <v>89.839999999999975</v>
      </c>
      <c r="CT140" s="316">
        <f t="shared" si="154"/>
        <v>89.839999999999975</v>
      </c>
      <c r="CU140" s="316">
        <f t="shared" si="154"/>
        <v>89.839999999999975</v>
      </c>
      <c r="CV140" s="316">
        <f t="shared" si="154"/>
        <v>89.839999999999975</v>
      </c>
      <c r="CW140" s="311">
        <f t="shared" ref="CW140" si="155">CL140-10</f>
        <v>79.839999999999975</v>
      </c>
    </row>
    <row r="141" spans="1:101" s="299" customFormat="1" ht="12" x14ac:dyDescent="0.2">
      <c r="A141" s="416"/>
      <c r="B141" s="419" t="s">
        <v>50</v>
      </c>
      <c r="C141" s="304" t="s">
        <v>44</v>
      </c>
      <c r="D141" s="314" t="s">
        <v>45</v>
      </c>
      <c r="E141" s="316"/>
      <c r="F141" s="316"/>
      <c r="G141" s="316"/>
      <c r="H141" s="316"/>
      <c r="I141" s="316"/>
      <c r="J141" s="316"/>
      <c r="K141" s="316"/>
      <c r="L141" s="316"/>
      <c r="M141" s="317" t="s">
        <v>17</v>
      </c>
      <c r="N141" s="317" t="s">
        <v>17</v>
      </c>
      <c r="O141" s="317" t="s">
        <v>17</v>
      </c>
      <c r="P141" s="317" t="s">
        <v>17</v>
      </c>
      <c r="Q141" s="316" t="s">
        <v>207</v>
      </c>
      <c r="R141" s="316" t="s">
        <v>207</v>
      </c>
      <c r="S141" s="316" t="s">
        <v>23</v>
      </c>
      <c r="T141" s="316" t="s">
        <v>23</v>
      </c>
      <c r="U141" s="316" t="s">
        <v>23</v>
      </c>
      <c r="V141" s="316" t="s">
        <v>23</v>
      </c>
      <c r="W141" s="316" t="s">
        <v>23</v>
      </c>
      <c r="X141" s="316" t="s">
        <v>23</v>
      </c>
      <c r="Y141" s="316" t="s">
        <v>23</v>
      </c>
      <c r="Z141" s="316" t="s">
        <v>23</v>
      </c>
      <c r="AA141" s="316" t="s">
        <v>23</v>
      </c>
      <c r="AB141" s="316" t="s">
        <v>23</v>
      </c>
      <c r="AC141" s="316" t="s">
        <v>23</v>
      </c>
      <c r="AD141" s="316" t="s">
        <v>23</v>
      </c>
      <c r="AE141" s="316" t="s">
        <v>23</v>
      </c>
      <c r="AF141" s="316" t="s">
        <v>23</v>
      </c>
      <c r="AG141" s="316" t="s">
        <v>23</v>
      </c>
      <c r="AH141" s="316" t="s">
        <v>23</v>
      </c>
      <c r="AI141" s="316" t="s">
        <v>23</v>
      </c>
      <c r="AJ141" s="316" t="s">
        <v>23</v>
      </c>
      <c r="AK141" s="316" t="s">
        <v>23</v>
      </c>
      <c r="AL141" s="316" t="s">
        <v>23</v>
      </c>
      <c r="AM141" s="316" t="s">
        <v>23</v>
      </c>
      <c r="AN141" s="316" t="s">
        <v>23</v>
      </c>
      <c r="AO141" s="316" t="s">
        <v>23</v>
      </c>
      <c r="AP141" s="316" t="s">
        <v>23</v>
      </c>
      <c r="AQ141" s="316" t="s">
        <v>23</v>
      </c>
      <c r="AR141" s="316" t="s">
        <v>23</v>
      </c>
      <c r="AS141" s="316" t="s">
        <v>23</v>
      </c>
      <c r="AT141" s="316" t="s">
        <v>23</v>
      </c>
      <c r="AU141" s="316" t="s">
        <v>23</v>
      </c>
      <c r="AV141" s="316" t="s">
        <v>23</v>
      </c>
      <c r="AW141" s="316" t="s">
        <v>23</v>
      </c>
      <c r="AX141" s="316" t="s">
        <v>23</v>
      </c>
      <c r="AY141" s="316" t="s">
        <v>23</v>
      </c>
      <c r="AZ141" s="316" t="s">
        <v>23</v>
      </c>
      <c r="BA141" s="316" t="s">
        <v>23</v>
      </c>
      <c r="BB141" s="316" t="s">
        <v>23</v>
      </c>
      <c r="BC141" s="316" t="s">
        <v>23</v>
      </c>
      <c r="BD141" s="316" t="s">
        <v>23</v>
      </c>
      <c r="BE141" s="316" t="s">
        <v>23</v>
      </c>
      <c r="BF141" s="316" t="s">
        <v>207</v>
      </c>
      <c r="BG141" s="317" t="s">
        <v>17</v>
      </c>
      <c r="BH141" s="317" t="s">
        <v>17</v>
      </c>
      <c r="BI141" s="317" t="s">
        <v>17</v>
      </c>
      <c r="BJ141" s="317" t="s">
        <v>17</v>
      </c>
      <c r="BK141" s="316" t="s">
        <v>207</v>
      </c>
      <c r="BL141" s="316" t="s">
        <v>207</v>
      </c>
      <c r="BM141" s="316"/>
      <c r="BN141" s="316"/>
      <c r="BO141" s="316"/>
      <c r="BP141" s="316"/>
      <c r="BQ141" s="316"/>
      <c r="BR141" s="316"/>
      <c r="BS141" s="316"/>
      <c r="BT141" s="316"/>
      <c r="BU141" s="316"/>
      <c r="BV141" s="316"/>
      <c r="BW141" s="316"/>
      <c r="BX141" s="316"/>
      <c r="BY141" s="316"/>
      <c r="BZ141" s="316"/>
      <c r="CA141" s="316"/>
      <c r="CB141" s="316"/>
      <c r="CC141" s="316"/>
      <c r="CD141" s="316"/>
      <c r="CE141" s="316"/>
      <c r="CF141" s="316"/>
      <c r="CG141" s="316"/>
      <c r="CH141" s="316"/>
      <c r="CI141" s="316"/>
      <c r="CJ141" s="316"/>
      <c r="CK141" s="316"/>
      <c r="CL141" s="316"/>
      <c r="CM141" s="316"/>
      <c r="CN141" s="316"/>
      <c r="CO141" s="316"/>
      <c r="CP141" s="316"/>
      <c r="CQ141" s="316"/>
      <c r="CR141" s="316"/>
      <c r="CS141" s="316"/>
      <c r="CT141" s="316"/>
      <c r="CU141" s="316"/>
      <c r="CV141" s="316"/>
      <c r="CW141" s="303" t="s">
        <v>46</v>
      </c>
    </row>
    <row r="142" spans="1:101" s="303" customFormat="1" ht="12" hidden="1" x14ac:dyDescent="0.2">
      <c r="A142" s="416"/>
      <c r="B142" s="420"/>
      <c r="C142" s="304" t="s">
        <v>37</v>
      </c>
      <c r="D142" s="315">
        <f>CW108</f>
        <v>80.343333333333334</v>
      </c>
      <c r="E142" s="316">
        <f>IF(E141=$A$12,D142+($B$12*15),IF(E141=$A$13,D142+($B$13*15),IF(E141=$A$15,IF(D142+($B$15*15)&gt;100,100,D142+($B$15*15)),IF(E141=$A$14,IF(D142+($B$14*15)&gt;100,100,D142+($B$14*15)),IF(E141=$A$16,IF(D142+$B$16*15&gt;100,100,D142+$B$16*15),D142)))))</f>
        <v>80.343333333333334</v>
      </c>
      <c r="F142" s="316">
        <f t="shared" ref="F142:BQ142" si="156">IF(F141=$A$12,E142+($B$12*15),IF(F141=$A$13,E142+($B$13*15),IF(F141=$A$15,IF(E142+($B$15*15)&gt;100,100,E142+($B$15*15)),IF(F141=$A$14,IF(E142+($B$14*15)&gt;100,100,E142+($B$14*15)),IF(F141=$A$16,IF(E142+$B$16*15&gt;100,100,E142+$B$16*15),E142)))))</f>
        <v>80.343333333333334</v>
      </c>
      <c r="G142" s="316">
        <f t="shared" si="156"/>
        <v>80.343333333333334</v>
      </c>
      <c r="H142" s="316">
        <f t="shared" si="156"/>
        <v>80.343333333333334</v>
      </c>
      <c r="I142" s="316">
        <f t="shared" si="156"/>
        <v>80.343333333333334</v>
      </c>
      <c r="J142" s="316">
        <f t="shared" si="156"/>
        <v>80.343333333333334</v>
      </c>
      <c r="K142" s="316">
        <f t="shared" si="156"/>
        <v>80.343333333333334</v>
      </c>
      <c r="L142" s="316">
        <f t="shared" si="156"/>
        <v>80.343333333333334</v>
      </c>
      <c r="M142" s="316">
        <f t="shared" si="156"/>
        <v>100</v>
      </c>
      <c r="N142" s="316">
        <f t="shared" si="156"/>
        <v>100</v>
      </c>
      <c r="O142" s="316">
        <f t="shared" si="156"/>
        <v>100</v>
      </c>
      <c r="P142" s="316">
        <f t="shared" si="156"/>
        <v>100</v>
      </c>
      <c r="Q142" s="316">
        <f t="shared" si="156"/>
        <v>98.076666666666668</v>
      </c>
      <c r="R142" s="316">
        <f t="shared" si="156"/>
        <v>96.153333333333336</v>
      </c>
      <c r="S142" s="316">
        <f t="shared" si="156"/>
        <v>94.216666666666669</v>
      </c>
      <c r="T142" s="316">
        <f t="shared" si="156"/>
        <v>92.28</v>
      </c>
      <c r="U142" s="316">
        <f t="shared" si="156"/>
        <v>90.343333333333334</v>
      </c>
      <c r="V142" s="316">
        <f t="shared" si="156"/>
        <v>88.406666666666666</v>
      </c>
      <c r="W142" s="316">
        <f t="shared" si="156"/>
        <v>86.47</v>
      </c>
      <c r="X142" s="316">
        <f t="shared" si="156"/>
        <v>84.533333333333331</v>
      </c>
      <c r="Y142" s="316">
        <f t="shared" si="156"/>
        <v>82.596666666666664</v>
      </c>
      <c r="Z142" s="316">
        <f t="shared" si="156"/>
        <v>80.66</v>
      </c>
      <c r="AA142" s="316">
        <f t="shared" si="156"/>
        <v>78.723333333333329</v>
      </c>
      <c r="AB142" s="316">
        <f t="shared" si="156"/>
        <v>76.786666666666662</v>
      </c>
      <c r="AC142" s="316">
        <f t="shared" si="156"/>
        <v>74.849999999999994</v>
      </c>
      <c r="AD142" s="316">
        <f t="shared" si="156"/>
        <v>72.913333333333327</v>
      </c>
      <c r="AE142" s="316">
        <f t="shared" si="156"/>
        <v>70.976666666666659</v>
      </c>
      <c r="AF142" s="316">
        <f t="shared" si="156"/>
        <v>69.039999999999992</v>
      </c>
      <c r="AG142" s="316">
        <f t="shared" si="156"/>
        <v>67.103333333333325</v>
      </c>
      <c r="AH142" s="316">
        <f t="shared" si="156"/>
        <v>65.166666666666657</v>
      </c>
      <c r="AI142" s="316">
        <f t="shared" si="156"/>
        <v>63.22999999999999</v>
      </c>
      <c r="AJ142" s="316">
        <f t="shared" si="156"/>
        <v>61.293333333333322</v>
      </c>
      <c r="AK142" s="316">
        <f t="shared" si="156"/>
        <v>59.356666666666655</v>
      </c>
      <c r="AL142" s="316">
        <f t="shared" si="156"/>
        <v>57.419999999999987</v>
      </c>
      <c r="AM142" s="316">
        <f t="shared" si="156"/>
        <v>55.48333333333332</v>
      </c>
      <c r="AN142" s="316">
        <f t="shared" si="156"/>
        <v>53.546666666666653</v>
      </c>
      <c r="AO142" s="316">
        <f t="shared" si="156"/>
        <v>51.609999999999985</v>
      </c>
      <c r="AP142" s="316">
        <f t="shared" si="156"/>
        <v>49.673333333333318</v>
      </c>
      <c r="AQ142" s="316">
        <f t="shared" si="156"/>
        <v>47.73666666666665</v>
      </c>
      <c r="AR142" s="316">
        <f t="shared" si="156"/>
        <v>45.799999999999983</v>
      </c>
      <c r="AS142" s="316">
        <f t="shared" si="156"/>
        <v>43.863333333333316</v>
      </c>
      <c r="AT142" s="316">
        <f t="shared" si="156"/>
        <v>41.926666666666648</v>
      </c>
      <c r="AU142" s="316">
        <f t="shared" si="156"/>
        <v>39.989999999999981</v>
      </c>
      <c r="AV142" s="316">
        <f t="shared" si="156"/>
        <v>38.053333333333313</v>
      </c>
      <c r="AW142" s="316">
        <f t="shared" si="156"/>
        <v>36.116666666666646</v>
      </c>
      <c r="AX142" s="316">
        <f t="shared" si="156"/>
        <v>34.179999999999978</v>
      </c>
      <c r="AY142" s="316">
        <f t="shared" si="156"/>
        <v>32.243333333333311</v>
      </c>
      <c r="AZ142" s="316">
        <f t="shared" si="156"/>
        <v>30.306666666666644</v>
      </c>
      <c r="BA142" s="316">
        <f t="shared" si="156"/>
        <v>28.369999999999976</v>
      </c>
      <c r="BB142" s="316">
        <f t="shared" si="156"/>
        <v>26.433333333333309</v>
      </c>
      <c r="BC142" s="316">
        <f t="shared" si="156"/>
        <v>24.496666666666641</v>
      </c>
      <c r="BD142" s="316">
        <f t="shared" si="156"/>
        <v>22.559999999999974</v>
      </c>
      <c r="BE142" s="316">
        <f t="shared" si="156"/>
        <v>20.623333333333306</v>
      </c>
      <c r="BF142" s="316">
        <f t="shared" si="156"/>
        <v>18.699999999999974</v>
      </c>
      <c r="BG142" s="316">
        <f t="shared" si="156"/>
        <v>43.699999999999974</v>
      </c>
      <c r="BH142" s="316">
        <f t="shared" si="156"/>
        <v>68.699999999999974</v>
      </c>
      <c r="BI142" s="316">
        <f t="shared" si="156"/>
        <v>93.699999999999974</v>
      </c>
      <c r="BJ142" s="316">
        <f t="shared" si="156"/>
        <v>100</v>
      </c>
      <c r="BK142" s="316">
        <f t="shared" si="156"/>
        <v>98.076666666666668</v>
      </c>
      <c r="BL142" s="316">
        <f t="shared" si="156"/>
        <v>96.153333333333336</v>
      </c>
      <c r="BM142" s="316">
        <f t="shared" si="156"/>
        <v>96.153333333333336</v>
      </c>
      <c r="BN142" s="316">
        <f t="shared" si="156"/>
        <v>96.153333333333336</v>
      </c>
      <c r="BO142" s="316">
        <f t="shared" si="156"/>
        <v>96.153333333333336</v>
      </c>
      <c r="BP142" s="316">
        <f t="shared" si="156"/>
        <v>96.153333333333336</v>
      </c>
      <c r="BQ142" s="316">
        <f t="shared" si="156"/>
        <v>96.153333333333336</v>
      </c>
      <c r="BR142" s="316">
        <f t="shared" ref="BR142:CV142" si="157">IF(BR141=$A$12,BQ142+($B$12*15),IF(BR141=$A$13,BQ142+($B$13*15),IF(BR141=$A$15,IF(BQ142+($B$15*15)&gt;100,100,BQ142+($B$15*15)),IF(BR141=$A$14,IF(BQ142+($B$14*15)&gt;100,100,BQ142+($B$14*15)),IF(BR141=$A$16,IF(BQ142+$B$16*15&gt;100,100,BQ142+$B$16*15),BQ142)))))</f>
        <v>96.153333333333336</v>
      </c>
      <c r="BS142" s="316">
        <f t="shared" si="157"/>
        <v>96.153333333333336</v>
      </c>
      <c r="BT142" s="316">
        <f t="shared" si="157"/>
        <v>96.153333333333336</v>
      </c>
      <c r="BU142" s="316">
        <f t="shared" si="157"/>
        <v>96.153333333333336</v>
      </c>
      <c r="BV142" s="316">
        <f t="shared" si="157"/>
        <v>96.153333333333336</v>
      </c>
      <c r="BW142" s="316">
        <f t="shared" si="157"/>
        <v>96.153333333333336</v>
      </c>
      <c r="BX142" s="316">
        <f t="shared" si="157"/>
        <v>96.153333333333336</v>
      </c>
      <c r="BY142" s="316">
        <f t="shared" si="157"/>
        <v>96.153333333333336</v>
      </c>
      <c r="BZ142" s="316">
        <f t="shared" si="157"/>
        <v>96.153333333333336</v>
      </c>
      <c r="CA142" s="316">
        <f t="shared" si="157"/>
        <v>96.153333333333336</v>
      </c>
      <c r="CB142" s="316">
        <f t="shared" si="157"/>
        <v>96.153333333333336</v>
      </c>
      <c r="CC142" s="316">
        <f t="shared" si="157"/>
        <v>96.153333333333336</v>
      </c>
      <c r="CD142" s="316">
        <f t="shared" si="157"/>
        <v>96.153333333333336</v>
      </c>
      <c r="CE142" s="316">
        <f t="shared" si="157"/>
        <v>96.153333333333336</v>
      </c>
      <c r="CF142" s="316">
        <f t="shared" si="157"/>
        <v>96.153333333333336</v>
      </c>
      <c r="CG142" s="316">
        <f t="shared" si="157"/>
        <v>96.153333333333336</v>
      </c>
      <c r="CH142" s="316">
        <f t="shared" si="157"/>
        <v>96.153333333333336</v>
      </c>
      <c r="CI142" s="316">
        <f t="shared" si="157"/>
        <v>96.153333333333336</v>
      </c>
      <c r="CJ142" s="316">
        <f t="shared" si="157"/>
        <v>96.153333333333336</v>
      </c>
      <c r="CK142" s="316">
        <f t="shared" si="157"/>
        <v>96.153333333333336</v>
      </c>
      <c r="CL142" s="316">
        <f t="shared" si="157"/>
        <v>96.153333333333336</v>
      </c>
      <c r="CM142" s="316">
        <f t="shared" si="157"/>
        <v>96.153333333333336</v>
      </c>
      <c r="CN142" s="316">
        <f t="shared" si="157"/>
        <v>96.153333333333336</v>
      </c>
      <c r="CO142" s="316">
        <f t="shared" si="157"/>
        <v>96.153333333333336</v>
      </c>
      <c r="CP142" s="316">
        <f t="shared" si="157"/>
        <v>96.153333333333336</v>
      </c>
      <c r="CQ142" s="316">
        <f t="shared" si="157"/>
        <v>96.153333333333336</v>
      </c>
      <c r="CR142" s="316">
        <f t="shared" si="157"/>
        <v>96.153333333333336</v>
      </c>
      <c r="CS142" s="316">
        <f t="shared" si="157"/>
        <v>96.153333333333336</v>
      </c>
      <c r="CT142" s="316">
        <f t="shared" si="157"/>
        <v>96.153333333333336</v>
      </c>
      <c r="CU142" s="316">
        <f t="shared" si="157"/>
        <v>96.153333333333336</v>
      </c>
      <c r="CV142" s="316">
        <f t="shared" si="157"/>
        <v>96.153333333333336</v>
      </c>
      <c r="CW142" s="311">
        <f t="shared" ref="CW142" si="158">CL142-10</f>
        <v>86.153333333333336</v>
      </c>
    </row>
    <row r="143" spans="1:101" s="299" customFormat="1" ht="12" x14ac:dyDescent="0.2">
      <c r="A143" s="416"/>
      <c r="B143" s="419" t="s">
        <v>51</v>
      </c>
      <c r="C143" s="304" t="s">
        <v>44</v>
      </c>
      <c r="D143" s="314" t="s">
        <v>45</v>
      </c>
      <c r="E143" s="316"/>
      <c r="F143" s="316"/>
      <c r="G143" s="316"/>
      <c r="H143" s="316"/>
      <c r="I143" s="316"/>
      <c r="J143" s="316"/>
      <c r="K143" s="316"/>
      <c r="L143" s="316"/>
      <c r="M143" s="317" t="s">
        <v>13</v>
      </c>
      <c r="N143" s="317" t="s">
        <v>13</v>
      </c>
      <c r="O143" s="317" t="s">
        <v>13</v>
      </c>
      <c r="P143" s="317" t="s">
        <v>13</v>
      </c>
      <c r="Q143" s="316" t="s">
        <v>207</v>
      </c>
      <c r="R143" s="316" t="s">
        <v>23</v>
      </c>
      <c r="S143" s="316" t="s">
        <v>23</v>
      </c>
      <c r="T143" s="316" t="s">
        <v>23</v>
      </c>
      <c r="U143" s="316" t="s">
        <v>23</v>
      </c>
      <c r="V143" s="316" t="s">
        <v>23</v>
      </c>
      <c r="W143" s="316" t="s">
        <v>23</v>
      </c>
      <c r="X143" s="316" t="s">
        <v>23</v>
      </c>
      <c r="Y143" s="316" t="s">
        <v>23</v>
      </c>
      <c r="Z143" s="316" t="s">
        <v>23</v>
      </c>
      <c r="AA143" s="316" t="s">
        <v>23</v>
      </c>
      <c r="AB143" s="316" t="s">
        <v>23</v>
      </c>
      <c r="AC143" s="316" t="s">
        <v>23</v>
      </c>
      <c r="AD143" s="316" t="s">
        <v>23</v>
      </c>
      <c r="AE143" s="316" t="s">
        <v>23</v>
      </c>
      <c r="AF143" s="316" t="s">
        <v>23</v>
      </c>
      <c r="AG143" s="316" t="s">
        <v>23</v>
      </c>
      <c r="AH143" s="316" t="s">
        <v>23</v>
      </c>
      <c r="AI143" s="316" t="s">
        <v>23</v>
      </c>
      <c r="AJ143" s="316" t="s">
        <v>23</v>
      </c>
      <c r="AK143" s="316" t="s">
        <v>23</v>
      </c>
      <c r="AL143" s="316" t="s">
        <v>23</v>
      </c>
      <c r="AM143" s="316" t="s">
        <v>23</v>
      </c>
      <c r="AN143" s="316" t="s">
        <v>23</v>
      </c>
      <c r="AO143" s="316" t="s">
        <v>23</v>
      </c>
      <c r="AP143" s="316" t="s">
        <v>23</v>
      </c>
      <c r="AQ143" s="316" t="s">
        <v>23</v>
      </c>
      <c r="AR143" s="316" t="s">
        <v>23</v>
      </c>
      <c r="AS143" s="316" t="s">
        <v>23</v>
      </c>
      <c r="AT143" s="316" t="s">
        <v>23</v>
      </c>
      <c r="AU143" s="316" t="s">
        <v>23</v>
      </c>
      <c r="AV143" s="316" t="s">
        <v>23</v>
      </c>
      <c r="AW143" s="316" t="s">
        <v>23</v>
      </c>
      <c r="AX143" s="316" t="s">
        <v>23</v>
      </c>
      <c r="AY143" s="316" t="s">
        <v>23</v>
      </c>
      <c r="AZ143" s="316" t="s">
        <v>23</v>
      </c>
      <c r="BA143" s="316" t="s">
        <v>23</v>
      </c>
      <c r="BB143" s="316" t="s">
        <v>23</v>
      </c>
      <c r="BC143" s="316" t="s">
        <v>23</v>
      </c>
      <c r="BD143" s="316" t="s">
        <v>23</v>
      </c>
      <c r="BE143" s="316" t="s">
        <v>23</v>
      </c>
      <c r="BF143" s="316" t="s">
        <v>23</v>
      </c>
      <c r="BG143" s="316" t="s">
        <v>23</v>
      </c>
      <c r="BH143" s="316" t="s">
        <v>207</v>
      </c>
      <c r="BI143" s="317" t="s">
        <v>13</v>
      </c>
      <c r="BJ143" s="317" t="s">
        <v>13</v>
      </c>
      <c r="BK143" s="317" t="s">
        <v>13</v>
      </c>
      <c r="BL143" s="317" t="s">
        <v>13</v>
      </c>
      <c r="BM143" s="316" t="s">
        <v>207</v>
      </c>
      <c r="BN143" s="316"/>
      <c r="BO143" s="316"/>
      <c r="BP143" s="316"/>
      <c r="BQ143" s="316"/>
      <c r="BR143" s="316"/>
      <c r="BS143" s="316"/>
      <c r="BT143" s="316"/>
      <c r="BU143" s="316"/>
      <c r="BV143" s="316"/>
      <c r="BW143" s="316"/>
      <c r="BX143" s="316"/>
      <c r="BY143" s="316"/>
      <c r="BZ143" s="316"/>
      <c r="CA143" s="316"/>
      <c r="CB143" s="316"/>
      <c r="CC143" s="316"/>
      <c r="CD143" s="316"/>
      <c r="CE143" s="316"/>
      <c r="CF143" s="316"/>
      <c r="CG143" s="316"/>
      <c r="CH143" s="316"/>
      <c r="CI143" s="316"/>
      <c r="CJ143" s="316"/>
      <c r="CK143" s="316"/>
      <c r="CL143" s="316"/>
      <c r="CM143" s="316"/>
      <c r="CN143" s="316"/>
      <c r="CO143" s="316"/>
      <c r="CP143" s="316"/>
      <c r="CQ143" s="316"/>
      <c r="CR143" s="316"/>
      <c r="CS143" s="316"/>
      <c r="CT143" s="316"/>
      <c r="CU143" s="316"/>
      <c r="CV143" s="316"/>
      <c r="CW143" s="303" t="s">
        <v>46</v>
      </c>
    </row>
    <row r="144" spans="1:101" s="303" customFormat="1" ht="12" hidden="1" x14ac:dyDescent="0.2">
      <c r="A144" s="416"/>
      <c r="B144" s="420"/>
      <c r="C144" s="304" t="s">
        <v>37</v>
      </c>
      <c r="D144" s="315">
        <f>CW110</f>
        <v>51.279999999999987</v>
      </c>
      <c r="E144" s="316">
        <f>IF(E143=$A$12,D144+($B$12*15),IF(E143=$A$13,D144+($B$13*15),IF(E143=$A$15,IF(D144+($B$15*15)&gt;100,100,D144+($B$15*15)),IF(E143=$A$14,IF(D144+($B$14*15)&gt;100,100,D144+($B$14*15)),IF(E143=$A$16,IF(D144+$B$16*15&gt;100,100,D144+$B$16*15),D144)))))</f>
        <v>51.279999999999987</v>
      </c>
      <c r="F144" s="316">
        <f t="shared" ref="F144:BQ144" si="159">IF(F143=$A$12,E144+($B$12*15),IF(F143=$A$13,E144+($B$13*15),IF(F143=$A$15,IF(E144+($B$15*15)&gt;100,100,E144+($B$15*15)),IF(F143=$A$14,IF(E144+($B$14*15)&gt;100,100,E144+($B$14*15)),IF(F143=$A$16,IF(E144+$B$16*15&gt;100,100,E144+$B$16*15),E144)))))</f>
        <v>51.279999999999987</v>
      </c>
      <c r="G144" s="316">
        <f t="shared" si="159"/>
        <v>51.279999999999987</v>
      </c>
      <c r="H144" s="316">
        <f t="shared" si="159"/>
        <v>51.279999999999987</v>
      </c>
      <c r="I144" s="316">
        <f t="shared" si="159"/>
        <v>51.279999999999987</v>
      </c>
      <c r="J144" s="316">
        <f t="shared" si="159"/>
        <v>51.279999999999987</v>
      </c>
      <c r="K144" s="316">
        <f t="shared" si="159"/>
        <v>51.279999999999987</v>
      </c>
      <c r="L144" s="316">
        <f t="shared" si="159"/>
        <v>51.279999999999987</v>
      </c>
      <c r="M144" s="316">
        <f t="shared" si="159"/>
        <v>66.279999999999987</v>
      </c>
      <c r="N144" s="316">
        <f t="shared" si="159"/>
        <v>81.279999999999987</v>
      </c>
      <c r="O144" s="316">
        <f t="shared" si="159"/>
        <v>96.279999999999987</v>
      </c>
      <c r="P144" s="316">
        <f t="shared" si="159"/>
        <v>100</v>
      </c>
      <c r="Q144" s="316">
        <f t="shared" si="159"/>
        <v>98.076666666666668</v>
      </c>
      <c r="R144" s="316">
        <f t="shared" si="159"/>
        <v>96.14</v>
      </c>
      <c r="S144" s="316">
        <f t="shared" si="159"/>
        <v>94.203333333333333</v>
      </c>
      <c r="T144" s="316">
        <f t="shared" si="159"/>
        <v>92.266666666666666</v>
      </c>
      <c r="U144" s="316">
        <f t="shared" si="159"/>
        <v>90.33</v>
      </c>
      <c r="V144" s="316">
        <f t="shared" si="159"/>
        <v>88.393333333333331</v>
      </c>
      <c r="W144" s="316">
        <f t="shared" si="159"/>
        <v>86.456666666666663</v>
      </c>
      <c r="X144" s="316">
        <f t="shared" si="159"/>
        <v>84.52</v>
      </c>
      <c r="Y144" s="316">
        <f t="shared" si="159"/>
        <v>82.583333333333329</v>
      </c>
      <c r="Z144" s="316">
        <f t="shared" si="159"/>
        <v>80.646666666666661</v>
      </c>
      <c r="AA144" s="316">
        <f t="shared" si="159"/>
        <v>78.709999999999994</v>
      </c>
      <c r="AB144" s="316">
        <f t="shared" si="159"/>
        <v>76.773333333333326</v>
      </c>
      <c r="AC144" s="316">
        <f t="shared" si="159"/>
        <v>74.836666666666659</v>
      </c>
      <c r="AD144" s="316">
        <f t="shared" si="159"/>
        <v>72.899999999999991</v>
      </c>
      <c r="AE144" s="316">
        <f t="shared" si="159"/>
        <v>70.963333333333324</v>
      </c>
      <c r="AF144" s="316">
        <f t="shared" si="159"/>
        <v>69.026666666666657</v>
      </c>
      <c r="AG144" s="316">
        <f t="shared" si="159"/>
        <v>67.089999999999989</v>
      </c>
      <c r="AH144" s="316">
        <f t="shared" si="159"/>
        <v>65.153333333333322</v>
      </c>
      <c r="AI144" s="316">
        <f t="shared" si="159"/>
        <v>63.216666666666654</v>
      </c>
      <c r="AJ144" s="316">
        <f t="shared" si="159"/>
        <v>61.279999999999987</v>
      </c>
      <c r="AK144" s="316">
        <f t="shared" si="159"/>
        <v>59.34333333333332</v>
      </c>
      <c r="AL144" s="316">
        <f t="shared" si="159"/>
        <v>57.406666666666652</v>
      </c>
      <c r="AM144" s="316">
        <f t="shared" si="159"/>
        <v>55.469999999999985</v>
      </c>
      <c r="AN144" s="316">
        <f t="shared" si="159"/>
        <v>53.533333333333317</v>
      </c>
      <c r="AO144" s="316">
        <f t="shared" si="159"/>
        <v>51.59666666666665</v>
      </c>
      <c r="AP144" s="316">
        <f t="shared" si="159"/>
        <v>49.659999999999982</v>
      </c>
      <c r="AQ144" s="316">
        <f t="shared" si="159"/>
        <v>47.723333333333315</v>
      </c>
      <c r="AR144" s="316">
        <f t="shared" si="159"/>
        <v>45.786666666666648</v>
      </c>
      <c r="AS144" s="316">
        <f t="shared" si="159"/>
        <v>43.84999999999998</v>
      </c>
      <c r="AT144" s="316">
        <f t="shared" si="159"/>
        <v>41.913333333333313</v>
      </c>
      <c r="AU144" s="316">
        <f t="shared" si="159"/>
        <v>39.976666666666645</v>
      </c>
      <c r="AV144" s="316">
        <f t="shared" si="159"/>
        <v>38.039999999999978</v>
      </c>
      <c r="AW144" s="316">
        <f t="shared" si="159"/>
        <v>36.10333333333331</v>
      </c>
      <c r="AX144" s="316">
        <f t="shared" si="159"/>
        <v>34.166666666666643</v>
      </c>
      <c r="AY144" s="316">
        <f t="shared" si="159"/>
        <v>32.229999999999976</v>
      </c>
      <c r="AZ144" s="316">
        <f t="shared" si="159"/>
        <v>30.293333333333308</v>
      </c>
      <c r="BA144" s="316">
        <f t="shared" si="159"/>
        <v>28.356666666666641</v>
      </c>
      <c r="BB144" s="316">
        <f t="shared" si="159"/>
        <v>26.419999999999973</v>
      </c>
      <c r="BC144" s="316">
        <f t="shared" si="159"/>
        <v>24.483333333333306</v>
      </c>
      <c r="BD144" s="316">
        <f t="shared" si="159"/>
        <v>22.546666666666638</v>
      </c>
      <c r="BE144" s="316">
        <f t="shared" si="159"/>
        <v>20.609999999999971</v>
      </c>
      <c r="BF144" s="316">
        <f t="shared" si="159"/>
        <v>18.673333333333304</v>
      </c>
      <c r="BG144" s="316">
        <f t="shared" si="159"/>
        <v>16.736666666666636</v>
      </c>
      <c r="BH144" s="316">
        <f t="shared" si="159"/>
        <v>14.813333333333302</v>
      </c>
      <c r="BI144" s="316">
        <f t="shared" si="159"/>
        <v>29.813333333333304</v>
      </c>
      <c r="BJ144" s="316">
        <f t="shared" si="159"/>
        <v>44.813333333333304</v>
      </c>
      <c r="BK144" s="316">
        <f t="shared" si="159"/>
        <v>59.813333333333304</v>
      </c>
      <c r="BL144" s="316">
        <f t="shared" si="159"/>
        <v>74.813333333333304</v>
      </c>
      <c r="BM144" s="316">
        <f t="shared" si="159"/>
        <v>72.889999999999972</v>
      </c>
      <c r="BN144" s="316">
        <f t="shared" si="159"/>
        <v>72.889999999999972</v>
      </c>
      <c r="BO144" s="316">
        <f t="shared" si="159"/>
        <v>72.889999999999972</v>
      </c>
      <c r="BP144" s="316">
        <f t="shared" si="159"/>
        <v>72.889999999999972</v>
      </c>
      <c r="BQ144" s="316">
        <f t="shared" si="159"/>
        <v>72.889999999999972</v>
      </c>
      <c r="BR144" s="316">
        <f t="shared" ref="BR144:CV144" si="160">IF(BR143=$A$12,BQ144+($B$12*15),IF(BR143=$A$13,BQ144+($B$13*15),IF(BR143=$A$15,IF(BQ144+($B$15*15)&gt;100,100,BQ144+($B$15*15)),IF(BR143=$A$14,IF(BQ144+($B$14*15)&gt;100,100,BQ144+($B$14*15)),IF(BR143=$A$16,IF(BQ144+$B$16*15&gt;100,100,BQ144+$B$16*15),BQ144)))))</f>
        <v>72.889999999999972</v>
      </c>
      <c r="BS144" s="316">
        <f t="shared" si="160"/>
        <v>72.889999999999972</v>
      </c>
      <c r="BT144" s="316">
        <f t="shared" si="160"/>
        <v>72.889999999999972</v>
      </c>
      <c r="BU144" s="316">
        <f t="shared" si="160"/>
        <v>72.889999999999972</v>
      </c>
      <c r="BV144" s="316">
        <f t="shared" si="160"/>
        <v>72.889999999999972</v>
      </c>
      <c r="BW144" s="316">
        <f t="shared" si="160"/>
        <v>72.889999999999972</v>
      </c>
      <c r="BX144" s="316">
        <f t="shared" si="160"/>
        <v>72.889999999999972</v>
      </c>
      <c r="BY144" s="316">
        <f t="shared" si="160"/>
        <v>72.889999999999972</v>
      </c>
      <c r="BZ144" s="316">
        <f t="shared" si="160"/>
        <v>72.889999999999972</v>
      </c>
      <c r="CA144" s="316">
        <f t="shared" si="160"/>
        <v>72.889999999999972</v>
      </c>
      <c r="CB144" s="316">
        <f t="shared" si="160"/>
        <v>72.889999999999972</v>
      </c>
      <c r="CC144" s="316">
        <f t="shared" si="160"/>
        <v>72.889999999999972</v>
      </c>
      <c r="CD144" s="316">
        <f t="shared" si="160"/>
        <v>72.889999999999972</v>
      </c>
      <c r="CE144" s="316">
        <f t="shared" si="160"/>
        <v>72.889999999999972</v>
      </c>
      <c r="CF144" s="316">
        <f t="shared" si="160"/>
        <v>72.889999999999972</v>
      </c>
      <c r="CG144" s="316">
        <f t="shared" si="160"/>
        <v>72.889999999999972</v>
      </c>
      <c r="CH144" s="316">
        <f t="shared" si="160"/>
        <v>72.889999999999972</v>
      </c>
      <c r="CI144" s="316">
        <f t="shared" si="160"/>
        <v>72.889999999999972</v>
      </c>
      <c r="CJ144" s="316">
        <f t="shared" si="160"/>
        <v>72.889999999999972</v>
      </c>
      <c r="CK144" s="316">
        <f t="shared" si="160"/>
        <v>72.889999999999972</v>
      </c>
      <c r="CL144" s="316">
        <f t="shared" si="160"/>
        <v>72.889999999999972</v>
      </c>
      <c r="CM144" s="316">
        <f t="shared" si="160"/>
        <v>72.889999999999972</v>
      </c>
      <c r="CN144" s="316">
        <f t="shared" si="160"/>
        <v>72.889999999999972</v>
      </c>
      <c r="CO144" s="316">
        <f t="shared" si="160"/>
        <v>72.889999999999972</v>
      </c>
      <c r="CP144" s="316">
        <f t="shared" si="160"/>
        <v>72.889999999999972</v>
      </c>
      <c r="CQ144" s="316">
        <f t="shared" si="160"/>
        <v>72.889999999999972</v>
      </c>
      <c r="CR144" s="316">
        <f t="shared" si="160"/>
        <v>72.889999999999972</v>
      </c>
      <c r="CS144" s="316">
        <f t="shared" si="160"/>
        <v>72.889999999999972</v>
      </c>
      <c r="CT144" s="316">
        <f t="shared" si="160"/>
        <v>72.889999999999972</v>
      </c>
      <c r="CU144" s="316">
        <f t="shared" si="160"/>
        <v>72.889999999999972</v>
      </c>
      <c r="CV144" s="316">
        <f t="shared" si="160"/>
        <v>72.889999999999972</v>
      </c>
      <c r="CW144" s="311">
        <f t="shared" ref="CW144" si="161">CL144-10</f>
        <v>62.889999999999972</v>
      </c>
    </row>
    <row r="145" spans="1:101" s="303" customFormat="1" ht="12" x14ac:dyDescent="0.2">
      <c r="A145" s="467" t="s">
        <v>52</v>
      </c>
      <c r="B145" s="419" t="s">
        <v>53</v>
      </c>
      <c r="C145" s="304" t="s">
        <v>44</v>
      </c>
      <c r="D145" s="314" t="s">
        <v>45</v>
      </c>
      <c r="E145" s="316" t="s">
        <v>23</v>
      </c>
      <c r="F145" s="316" t="s">
        <v>23</v>
      </c>
      <c r="G145" s="316" t="s">
        <v>23</v>
      </c>
      <c r="H145" s="316" t="s">
        <v>207</v>
      </c>
      <c r="I145" s="316" t="s">
        <v>207</v>
      </c>
      <c r="J145" s="316" t="s">
        <v>207</v>
      </c>
      <c r="K145" s="316" t="s">
        <v>23</v>
      </c>
      <c r="L145" s="316" t="s">
        <v>23</v>
      </c>
      <c r="M145" s="316" t="s">
        <v>23</v>
      </c>
      <c r="N145" s="316" t="s">
        <v>207</v>
      </c>
      <c r="O145" s="316" t="s">
        <v>207</v>
      </c>
      <c r="P145" s="316" t="s">
        <v>207</v>
      </c>
      <c r="Q145" s="316" t="s">
        <v>23</v>
      </c>
      <c r="R145" s="316" t="s">
        <v>23</v>
      </c>
      <c r="S145" s="316" t="s">
        <v>23</v>
      </c>
      <c r="T145" s="316" t="s">
        <v>207</v>
      </c>
      <c r="U145" s="316" t="s">
        <v>207</v>
      </c>
      <c r="V145" s="316" t="s">
        <v>207</v>
      </c>
      <c r="W145" s="316" t="s">
        <v>23</v>
      </c>
      <c r="X145" s="316" t="s">
        <v>23</v>
      </c>
      <c r="Y145" s="316" t="s">
        <v>23</v>
      </c>
      <c r="Z145" s="316" t="s">
        <v>207</v>
      </c>
      <c r="AA145" s="316" t="s">
        <v>207</v>
      </c>
      <c r="AB145" s="316" t="s">
        <v>207</v>
      </c>
      <c r="AC145" s="316" t="s">
        <v>23</v>
      </c>
      <c r="AD145" s="316" t="s">
        <v>23</v>
      </c>
      <c r="AE145" s="316" t="s">
        <v>23</v>
      </c>
      <c r="AF145" s="316" t="s">
        <v>207</v>
      </c>
      <c r="AG145" s="317" t="s">
        <v>17</v>
      </c>
      <c r="AH145" s="317" t="s">
        <v>17</v>
      </c>
      <c r="AI145" s="317" t="s">
        <v>17</v>
      </c>
      <c r="AJ145" s="317" t="s">
        <v>17</v>
      </c>
      <c r="AK145" s="316" t="s">
        <v>207</v>
      </c>
      <c r="AL145" s="316" t="s">
        <v>207</v>
      </c>
      <c r="AM145" s="316" t="s">
        <v>23</v>
      </c>
      <c r="AN145" s="316" t="s">
        <v>23</v>
      </c>
      <c r="AO145" s="316" t="s">
        <v>23</v>
      </c>
      <c r="AP145" s="316" t="s">
        <v>207</v>
      </c>
      <c r="AQ145" s="316" t="s">
        <v>207</v>
      </c>
      <c r="AR145" s="316" t="s">
        <v>207</v>
      </c>
      <c r="AS145" s="316" t="s">
        <v>23</v>
      </c>
      <c r="AT145" s="316" t="s">
        <v>23</v>
      </c>
      <c r="AU145" s="316" t="s">
        <v>23</v>
      </c>
      <c r="AV145" s="316" t="s">
        <v>207</v>
      </c>
      <c r="AW145" s="316" t="s">
        <v>207</v>
      </c>
      <c r="AX145" s="316" t="s">
        <v>207</v>
      </c>
      <c r="AY145" s="316" t="s">
        <v>23</v>
      </c>
      <c r="AZ145" s="316" t="s">
        <v>23</v>
      </c>
      <c r="BA145" s="316" t="s">
        <v>23</v>
      </c>
      <c r="BB145" s="316" t="s">
        <v>207</v>
      </c>
      <c r="BC145" s="316" t="s">
        <v>207</v>
      </c>
      <c r="BD145" s="316" t="s">
        <v>207</v>
      </c>
      <c r="BE145" s="316" t="s">
        <v>23</v>
      </c>
      <c r="BF145" s="316" t="s">
        <v>23</v>
      </c>
      <c r="BG145" s="316" t="s">
        <v>23</v>
      </c>
      <c r="BH145" s="316" t="s">
        <v>207</v>
      </c>
      <c r="BI145" s="316" t="s">
        <v>207</v>
      </c>
      <c r="BJ145" s="316" t="s">
        <v>207</v>
      </c>
      <c r="BK145" s="316" t="s">
        <v>23</v>
      </c>
      <c r="BL145" s="316" t="s">
        <v>23</v>
      </c>
      <c r="BM145" s="316" t="s">
        <v>23</v>
      </c>
      <c r="BN145" s="316" t="s">
        <v>207</v>
      </c>
      <c r="BO145" s="317" t="s">
        <v>17</v>
      </c>
      <c r="BP145" s="317" t="s">
        <v>17</v>
      </c>
      <c r="BQ145" s="317" t="s">
        <v>17</v>
      </c>
      <c r="BR145" s="317" t="s">
        <v>17</v>
      </c>
      <c r="BS145" s="316" t="s">
        <v>207</v>
      </c>
      <c r="BT145" s="316" t="s">
        <v>207</v>
      </c>
      <c r="BU145" s="316" t="s">
        <v>23</v>
      </c>
      <c r="BV145" s="316" t="s">
        <v>23</v>
      </c>
      <c r="BW145" s="316" t="s">
        <v>23</v>
      </c>
      <c r="BX145" s="316"/>
      <c r="BY145" s="316"/>
      <c r="BZ145" s="316"/>
      <c r="CA145" s="316"/>
      <c r="CB145" s="316"/>
      <c r="CC145" s="316"/>
      <c r="CD145" s="316"/>
      <c r="CE145" s="316"/>
      <c r="CF145" s="316"/>
      <c r="CG145" s="316"/>
      <c r="CH145" s="316"/>
      <c r="CI145" s="316"/>
      <c r="CJ145" s="316"/>
      <c r="CK145" s="316"/>
      <c r="CL145" s="316"/>
      <c r="CM145" s="316"/>
      <c r="CN145" s="316"/>
      <c r="CO145" s="316"/>
      <c r="CP145" s="316"/>
      <c r="CQ145" s="316"/>
      <c r="CR145" s="316"/>
      <c r="CS145" s="316"/>
      <c r="CT145" s="316"/>
      <c r="CU145" s="316"/>
      <c r="CV145" s="316"/>
      <c r="CW145" s="303" t="s">
        <v>46</v>
      </c>
    </row>
    <row r="146" spans="1:101" s="303" customFormat="1" ht="12" hidden="1" x14ac:dyDescent="0.2">
      <c r="A146" s="468"/>
      <c r="B146" s="420"/>
      <c r="C146" s="304" t="s">
        <v>37</v>
      </c>
      <c r="D146" s="315">
        <f>CW112</f>
        <v>68.763333333333335</v>
      </c>
      <c r="E146" s="316">
        <f>IF(E145=$A$12,D146+($B$12*15),IF(E145=$A$13,D146+($B$13*15),IF(E145=$A$15,IF(D146+($B$15*15)&gt;100,100,D146+($B$15*15)),IF(E145=$A$14,IF(D146+($B$14*15)&gt;100,100,D146+($B$14*15)),IF(E145=$A$16,IF(D146+$B$16*15&gt;100,100,D146+$B$16*15),D146)))))</f>
        <v>66.826666666666668</v>
      </c>
      <c r="F146" s="316">
        <f t="shared" ref="F146:BQ146" si="162">IF(F145=$A$12,E146+($B$12*15),IF(F145=$A$13,E146+($B$13*15),IF(F145=$A$15,IF(E146+($B$15*15)&gt;100,100,E146+($B$15*15)),IF(F145=$A$14,IF(E146+($B$14*15)&gt;100,100,E146+($B$14*15)),IF(F145=$A$16,IF(E146+$B$16*15&gt;100,100,E146+$B$16*15),E146)))))</f>
        <v>64.89</v>
      </c>
      <c r="G146" s="316">
        <f t="shared" si="162"/>
        <v>62.953333333333333</v>
      </c>
      <c r="H146" s="316">
        <f t="shared" si="162"/>
        <v>61.03</v>
      </c>
      <c r="I146" s="316">
        <f t="shared" si="162"/>
        <v>59.106666666666669</v>
      </c>
      <c r="J146" s="316">
        <f t="shared" si="162"/>
        <v>57.183333333333337</v>
      </c>
      <c r="K146" s="316">
        <f t="shared" si="162"/>
        <v>55.24666666666667</v>
      </c>
      <c r="L146" s="316">
        <f t="shared" si="162"/>
        <v>53.31</v>
      </c>
      <c r="M146" s="316">
        <f t="shared" si="162"/>
        <v>51.373333333333335</v>
      </c>
      <c r="N146" s="316">
        <f t="shared" si="162"/>
        <v>49.45</v>
      </c>
      <c r="O146" s="316">
        <f t="shared" si="162"/>
        <v>47.526666666666671</v>
      </c>
      <c r="P146" s="316">
        <f t="shared" si="162"/>
        <v>45.603333333333339</v>
      </c>
      <c r="Q146" s="316">
        <f t="shared" si="162"/>
        <v>43.666666666666671</v>
      </c>
      <c r="R146" s="316">
        <f t="shared" si="162"/>
        <v>41.730000000000004</v>
      </c>
      <c r="S146" s="316">
        <f t="shared" si="162"/>
        <v>39.793333333333337</v>
      </c>
      <c r="T146" s="316">
        <f t="shared" si="162"/>
        <v>37.870000000000005</v>
      </c>
      <c r="U146" s="316">
        <f t="shared" si="162"/>
        <v>35.946666666666673</v>
      </c>
      <c r="V146" s="316">
        <f t="shared" si="162"/>
        <v>34.023333333333341</v>
      </c>
      <c r="W146" s="316">
        <f t="shared" si="162"/>
        <v>32.086666666666673</v>
      </c>
      <c r="X146" s="316">
        <f t="shared" si="162"/>
        <v>30.150000000000006</v>
      </c>
      <c r="Y146" s="316">
        <f t="shared" si="162"/>
        <v>28.213333333333338</v>
      </c>
      <c r="Z146" s="316">
        <f t="shared" si="162"/>
        <v>26.290000000000006</v>
      </c>
      <c r="AA146" s="316">
        <f t="shared" si="162"/>
        <v>24.366666666666674</v>
      </c>
      <c r="AB146" s="316">
        <f t="shared" si="162"/>
        <v>22.443333333333342</v>
      </c>
      <c r="AC146" s="316">
        <f t="shared" si="162"/>
        <v>20.506666666666675</v>
      </c>
      <c r="AD146" s="316">
        <f t="shared" si="162"/>
        <v>18.570000000000007</v>
      </c>
      <c r="AE146" s="316">
        <f t="shared" si="162"/>
        <v>16.63333333333334</v>
      </c>
      <c r="AF146" s="316">
        <f t="shared" si="162"/>
        <v>14.710000000000006</v>
      </c>
      <c r="AG146" s="316">
        <f t="shared" si="162"/>
        <v>39.710000000000008</v>
      </c>
      <c r="AH146" s="316">
        <f t="shared" si="162"/>
        <v>64.710000000000008</v>
      </c>
      <c r="AI146" s="316">
        <f t="shared" si="162"/>
        <v>89.710000000000008</v>
      </c>
      <c r="AJ146" s="316">
        <f t="shared" si="162"/>
        <v>100</v>
      </c>
      <c r="AK146" s="316">
        <f t="shared" si="162"/>
        <v>98.076666666666668</v>
      </c>
      <c r="AL146" s="316">
        <f t="shared" si="162"/>
        <v>96.153333333333336</v>
      </c>
      <c r="AM146" s="316">
        <f t="shared" si="162"/>
        <v>94.216666666666669</v>
      </c>
      <c r="AN146" s="316">
        <f t="shared" si="162"/>
        <v>92.28</v>
      </c>
      <c r="AO146" s="316">
        <f t="shared" si="162"/>
        <v>90.343333333333334</v>
      </c>
      <c r="AP146" s="316">
        <f t="shared" si="162"/>
        <v>88.42</v>
      </c>
      <c r="AQ146" s="316">
        <f t="shared" si="162"/>
        <v>86.49666666666667</v>
      </c>
      <c r="AR146" s="316">
        <f t="shared" si="162"/>
        <v>84.573333333333338</v>
      </c>
      <c r="AS146" s="316">
        <f t="shared" si="162"/>
        <v>82.63666666666667</v>
      </c>
      <c r="AT146" s="316">
        <f t="shared" si="162"/>
        <v>80.7</v>
      </c>
      <c r="AU146" s="316">
        <f t="shared" si="162"/>
        <v>78.763333333333335</v>
      </c>
      <c r="AV146" s="316">
        <f t="shared" si="162"/>
        <v>76.84</v>
      </c>
      <c r="AW146" s="316">
        <f t="shared" si="162"/>
        <v>74.916666666666671</v>
      </c>
      <c r="AX146" s="316">
        <f t="shared" si="162"/>
        <v>72.993333333333339</v>
      </c>
      <c r="AY146" s="316">
        <f t="shared" si="162"/>
        <v>71.056666666666672</v>
      </c>
      <c r="AZ146" s="316">
        <f t="shared" si="162"/>
        <v>69.12</v>
      </c>
      <c r="BA146" s="316">
        <f t="shared" si="162"/>
        <v>67.183333333333337</v>
      </c>
      <c r="BB146" s="316">
        <f t="shared" si="162"/>
        <v>65.260000000000005</v>
      </c>
      <c r="BC146" s="316">
        <f t="shared" si="162"/>
        <v>63.336666666666673</v>
      </c>
      <c r="BD146" s="316">
        <f t="shared" si="162"/>
        <v>61.413333333333341</v>
      </c>
      <c r="BE146" s="316">
        <f t="shared" si="162"/>
        <v>59.476666666666674</v>
      </c>
      <c r="BF146" s="316">
        <f t="shared" si="162"/>
        <v>57.540000000000006</v>
      </c>
      <c r="BG146" s="316">
        <f t="shared" si="162"/>
        <v>55.603333333333339</v>
      </c>
      <c r="BH146" s="316">
        <f t="shared" si="162"/>
        <v>53.680000000000007</v>
      </c>
      <c r="BI146" s="316">
        <f t="shared" si="162"/>
        <v>51.756666666666675</v>
      </c>
      <c r="BJ146" s="316">
        <f t="shared" si="162"/>
        <v>49.833333333333343</v>
      </c>
      <c r="BK146" s="316">
        <f t="shared" si="162"/>
        <v>47.896666666666675</v>
      </c>
      <c r="BL146" s="316">
        <f t="shared" si="162"/>
        <v>45.960000000000008</v>
      </c>
      <c r="BM146" s="316">
        <f t="shared" si="162"/>
        <v>44.023333333333341</v>
      </c>
      <c r="BN146" s="316">
        <f t="shared" si="162"/>
        <v>42.100000000000009</v>
      </c>
      <c r="BO146" s="316">
        <f t="shared" si="162"/>
        <v>67.100000000000009</v>
      </c>
      <c r="BP146" s="316">
        <f t="shared" si="162"/>
        <v>92.100000000000009</v>
      </c>
      <c r="BQ146" s="316">
        <f t="shared" si="162"/>
        <v>100</v>
      </c>
      <c r="BR146" s="316">
        <f t="shared" ref="BR146:CV146" si="163">IF(BR145=$A$12,BQ146+($B$12*15),IF(BR145=$A$13,BQ146+($B$13*15),IF(BR145=$A$15,IF(BQ146+($B$15*15)&gt;100,100,BQ146+($B$15*15)),IF(BR145=$A$14,IF(BQ146+($B$14*15)&gt;100,100,BQ146+($B$14*15)),IF(BR145=$A$16,IF(BQ146+$B$16*15&gt;100,100,BQ146+$B$16*15),BQ146)))))</f>
        <v>100</v>
      </c>
      <c r="BS146" s="316">
        <f t="shared" si="163"/>
        <v>98.076666666666668</v>
      </c>
      <c r="BT146" s="316">
        <f t="shared" si="163"/>
        <v>96.153333333333336</v>
      </c>
      <c r="BU146" s="316">
        <f t="shared" si="163"/>
        <v>94.216666666666669</v>
      </c>
      <c r="BV146" s="316">
        <f t="shared" si="163"/>
        <v>92.28</v>
      </c>
      <c r="BW146" s="316">
        <f t="shared" si="163"/>
        <v>90.343333333333334</v>
      </c>
      <c r="BX146" s="316">
        <f t="shared" si="163"/>
        <v>90.343333333333334</v>
      </c>
      <c r="BY146" s="316">
        <f t="shared" si="163"/>
        <v>90.343333333333334</v>
      </c>
      <c r="BZ146" s="316">
        <f t="shared" si="163"/>
        <v>90.343333333333334</v>
      </c>
      <c r="CA146" s="316">
        <f t="shared" si="163"/>
        <v>90.343333333333334</v>
      </c>
      <c r="CB146" s="316">
        <f t="shared" si="163"/>
        <v>90.343333333333334</v>
      </c>
      <c r="CC146" s="316">
        <f t="shared" si="163"/>
        <v>90.343333333333334</v>
      </c>
      <c r="CD146" s="316">
        <f t="shared" si="163"/>
        <v>90.343333333333334</v>
      </c>
      <c r="CE146" s="316">
        <f t="shared" si="163"/>
        <v>90.343333333333334</v>
      </c>
      <c r="CF146" s="316">
        <f t="shared" si="163"/>
        <v>90.343333333333334</v>
      </c>
      <c r="CG146" s="316">
        <f t="shared" si="163"/>
        <v>90.343333333333334</v>
      </c>
      <c r="CH146" s="316">
        <f t="shared" si="163"/>
        <v>90.343333333333334</v>
      </c>
      <c r="CI146" s="316">
        <f t="shared" si="163"/>
        <v>90.343333333333334</v>
      </c>
      <c r="CJ146" s="316">
        <f t="shared" si="163"/>
        <v>90.343333333333334</v>
      </c>
      <c r="CK146" s="316">
        <f t="shared" si="163"/>
        <v>90.343333333333334</v>
      </c>
      <c r="CL146" s="316">
        <f t="shared" si="163"/>
        <v>90.343333333333334</v>
      </c>
      <c r="CM146" s="316">
        <f t="shared" si="163"/>
        <v>90.343333333333334</v>
      </c>
      <c r="CN146" s="316">
        <f t="shared" si="163"/>
        <v>90.343333333333334</v>
      </c>
      <c r="CO146" s="316">
        <f t="shared" si="163"/>
        <v>90.343333333333334</v>
      </c>
      <c r="CP146" s="316">
        <f t="shared" si="163"/>
        <v>90.343333333333334</v>
      </c>
      <c r="CQ146" s="316">
        <f t="shared" si="163"/>
        <v>90.343333333333334</v>
      </c>
      <c r="CR146" s="316">
        <f t="shared" si="163"/>
        <v>90.343333333333334</v>
      </c>
      <c r="CS146" s="316">
        <f t="shared" si="163"/>
        <v>90.343333333333334</v>
      </c>
      <c r="CT146" s="316">
        <f t="shared" si="163"/>
        <v>90.343333333333334</v>
      </c>
      <c r="CU146" s="316">
        <f t="shared" si="163"/>
        <v>90.343333333333334</v>
      </c>
      <c r="CV146" s="316">
        <f t="shared" si="163"/>
        <v>90.343333333333334</v>
      </c>
      <c r="CW146" s="311">
        <f t="shared" ref="CW146" si="164">CL146-10</f>
        <v>80.343333333333334</v>
      </c>
    </row>
    <row r="147" spans="1:101" s="303" customFormat="1" ht="12" x14ac:dyDescent="0.2">
      <c r="A147" s="468"/>
      <c r="B147" s="419" t="s">
        <v>54</v>
      </c>
      <c r="C147" s="304" t="s">
        <v>44</v>
      </c>
      <c r="D147" s="314" t="s">
        <v>45</v>
      </c>
      <c r="E147" s="316"/>
      <c r="F147" s="316" t="s">
        <v>23</v>
      </c>
      <c r="G147" s="316" t="s">
        <v>23</v>
      </c>
      <c r="H147" s="316" t="s">
        <v>23</v>
      </c>
      <c r="I147" s="316" t="s">
        <v>207</v>
      </c>
      <c r="J147" s="316" t="s">
        <v>207</v>
      </c>
      <c r="K147" s="316" t="s">
        <v>207</v>
      </c>
      <c r="L147" s="316" t="s">
        <v>23</v>
      </c>
      <c r="M147" s="316" t="s">
        <v>23</v>
      </c>
      <c r="N147" s="316" t="s">
        <v>23</v>
      </c>
      <c r="O147" s="316" t="s">
        <v>207</v>
      </c>
      <c r="P147" s="316" t="s">
        <v>207</v>
      </c>
      <c r="Q147" s="316" t="s">
        <v>207</v>
      </c>
      <c r="R147" s="316" t="s">
        <v>23</v>
      </c>
      <c r="S147" s="316" t="s">
        <v>23</v>
      </c>
      <c r="T147" s="316" t="s">
        <v>23</v>
      </c>
      <c r="U147" s="316" t="s">
        <v>207</v>
      </c>
      <c r="V147" s="316" t="s">
        <v>207</v>
      </c>
      <c r="W147" s="316" t="s">
        <v>207</v>
      </c>
      <c r="X147" s="316" t="s">
        <v>23</v>
      </c>
      <c r="Y147" s="316" t="s">
        <v>23</v>
      </c>
      <c r="Z147" s="316" t="s">
        <v>23</v>
      </c>
      <c r="AA147" s="316" t="s">
        <v>207</v>
      </c>
      <c r="AB147" s="316" t="s">
        <v>207</v>
      </c>
      <c r="AC147" s="316" t="s">
        <v>207</v>
      </c>
      <c r="AD147" s="316" t="s">
        <v>23</v>
      </c>
      <c r="AE147" s="316" t="s">
        <v>23</v>
      </c>
      <c r="AF147" s="316" t="s">
        <v>23</v>
      </c>
      <c r="AG147" s="316" t="s">
        <v>207</v>
      </c>
      <c r="AH147" s="316" t="s">
        <v>207</v>
      </c>
      <c r="AI147" s="317" t="s">
        <v>13</v>
      </c>
      <c r="AJ147" s="317" t="s">
        <v>13</v>
      </c>
      <c r="AK147" s="317" t="s">
        <v>13</v>
      </c>
      <c r="AL147" s="317" t="s">
        <v>13</v>
      </c>
      <c r="AM147" s="316" t="s">
        <v>207</v>
      </c>
      <c r="AN147" s="316" t="s">
        <v>23</v>
      </c>
      <c r="AO147" s="316" t="s">
        <v>23</v>
      </c>
      <c r="AP147" s="316" t="s">
        <v>23</v>
      </c>
      <c r="AQ147" s="316" t="s">
        <v>207</v>
      </c>
      <c r="AR147" s="316" t="s">
        <v>207</v>
      </c>
      <c r="AS147" s="316" t="s">
        <v>207</v>
      </c>
      <c r="AT147" s="316" t="s">
        <v>23</v>
      </c>
      <c r="AU147" s="316" t="s">
        <v>23</v>
      </c>
      <c r="AV147" s="316" t="s">
        <v>23</v>
      </c>
      <c r="AW147" s="316" t="s">
        <v>207</v>
      </c>
      <c r="AX147" s="316" t="s">
        <v>207</v>
      </c>
      <c r="AY147" s="316" t="s">
        <v>207</v>
      </c>
      <c r="AZ147" s="316" t="s">
        <v>23</v>
      </c>
      <c r="BA147" s="316" t="s">
        <v>23</v>
      </c>
      <c r="BB147" s="316" t="s">
        <v>23</v>
      </c>
      <c r="BC147" s="316" t="s">
        <v>207</v>
      </c>
      <c r="BD147" s="316" t="s">
        <v>207</v>
      </c>
      <c r="BE147" s="316" t="s">
        <v>207</v>
      </c>
      <c r="BF147" s="316" t="s">
        <v>23</v>
      </c>
      <c r="BG147" s="316" t="s">
        <v>23</v>
      </c>
      <c r="BH147" s="316" t="s">
        <v>23</v>
      </c>
      <c r="BI147" s="316" t="s">
        <v>207</v>
      </c>
      <c r="BJ147" s="316" t="s">
        <v>207</v>
      </c>
      <c r="BK147" s="316" t="s">
        <v>207</v>
      </c>
      <c r="BL147" s="316" t="s">
        <v>23</v>
      </c>
      <c r="BM147" s="316" t="s">
        <v>23</v>
      </c>
      <c r="BN147" s="316" t="s">
        <v>23</v>
      </c>
      <c r="BO147" s="316" t="s">
        <v>207</v>
      </c>
      <c r="BP147" s="316" t="s">
        <v>207</v>
      </c>
      <c r="BQ147" s="317" t="s">
        <v>13</v>
      </c>
      <c r="BR147" s="317" t="s">
        <v>13</v>
      </c>
      <c r="BS147" s="317" t="s">
        <v>13</v>
      </c>
      <c r="BT147" s="317" t="s">
        <v>13</v>
      </c>
      <c r="BU147" s="316" t="s">
        <v>207</v>
      </c>
      <c r="BV147" s="316" t="s">
        <v>23</v>
      </c>
      <c r="BW147" s="316" t="s">
        <v>23</v>
      </c>
      <c r="BX147" s="316" t="s">
        <v>23</v>
      </c>
      <c r="BY147" s="316"/>
      <c r="BZ147" s="316"/>
      <c r="CA147" s="316"/>
      <c r="CB147" s="316"/>
      <c r="CC147" s="316"/>
      <c r="CD147" s="316"/>
      <c r="CE147" s="316"/>
      <c r="CF147" s="316"/>
      <c r="CG147" s="316"/>
      <c r="CH147" s="316"/>
      <c r="CI147" s="316"/>
      <c r="CJ147" s="316"/>
      <c r="CK147" s="316"/>
      <c r="CL147" s="316"/>
      <c r="CM147" s="316"/>
      <c r="CN147" s="316"/>
      <c r="CO147" s="316"/>
      <c r="CP147" s="316"/>
      <c r="CQ147" s="316"/>
      <c r="CR147" s="316"/>
      <c r="CS147" s="316"/>
      <c r="CT147" s="316"/>
      <c r="CU147" s="316"/>
      <c r="CV147" s="316"/>
      <c r="CW147" s="303" t="s">
        <v>46</v>
      </c>
    </row>
    <row r="148" spans="1:101" s="303" customFormat="1" ht="12" hidden="1" x14ac:dyDescent="0.2">
      <c r="A148" s="468"/>
      <c r="B148" s="420"/>
      <c r="C148" s="304" t="s">
        <v>37</v>
      </c>
      <c r="D148" s="315">
        <f>CW114</f>
        <v>70.686666666666667</v>
      </c>
      <c r="E148" s="316">
        <f>IF(E147=$A$12,D148+($B$12*15),IF(E147=$A$13,D148+($B$13*15),IF(E147=$A$15,IF(D148+($B$15*15)&gt;100,100,D148+($B$15*15)),IF(E147=$A$14,IF(D148+($B$14*15)&gt;100,100,D148+($B$14*15)),IF(E147=$A$16,IF(D148+$B$16*15&gt;100,100,D148+$B$16*15),D148)))))</f>
        <v>70.686666666666667</v>
      </c>
      <c r="F148" s="316">
        <f t="shared" ref="F148:BQ148" si="165">IF(F147=$A$12,E148+($B$12*15),IF(F147=$A$13,E148+($B$13*15),IF(F147=$A$15,IF(E148+($B$15*15)&gt;100,100,E148+($B$15*15)),IF(F147=$A$14,IF(E148+($B$14*15)&gt;100,100,E148+($B$14*15)),IF(F147=$A$16,IF(E148+$B$16*15&gt;100,100,E148+$B$16*15),E148)))))</f>
        <v>68.75</v>
      </c>
      <c r="G148" s="316">
        <f t="shared" si="165"/>
        <v>66.813333333333333</v>
      </c>
      <c r="H148" s="316">
        <f t="shared" si="165"/>
        <v>64.876666666666665</v>
      </c>
      <c r="I148" s="316">
        <f t="shared" si="165"/>
        <v>62.953333333333333</v>
      </c>
      <c r="J148" s="316">
        <f t="shared" si="165"/>
        <v>61.03</v>
      </c>
      <c r="K148" s="316">
        <f t="shared" si="165"/>
        <v>59.106666666666669</v>
      </c>
      <c r="L148" s="316">
        <f t="shared" si="165"/>
        <v>57.17</v>
      </c>
      <c r="M148" s="316">
        <f t="shared" si="165"/>
        <v>55.233333333333334</v>
      </c>
      <c r="N148" s="316">
        <f t="shared" si="165"/>
        <v>53.296666666666667</v>
      </c>
      <c r="O148" s="316">
        <f t="shared" si="165"/>
        <v>51.373333333333335</v>
      </c>
      <c r="P148" s="316">
        <f t="shared" si="165"/>
        <v>49.45</v>
      </c>
      <c r="Q148" s="316">
        <f t="shared" si="165"/>
        <v>47.526666666666671</v>
      </c>
      <c r="R148" s="316">
        <f t="shared" si="165"/>
        <v>45.59</v>
      </c>
      <c r="S148" s="316">
        <f t="shared" si="165"/>
        <v>43.653333333333336</v>
      </c>
      <c r="T148" s="316">
        <f t="shared" si="165"/>
        <v>41.716666666666669</v>
      </c>
      <c r="U148" s="316">
        <f t="shared" si="165"/>
        <v>39.793333333333337</v>
      </c>
      <c r="V148" s="316">
        <f t="shared" si="165"/>
        <v>37.870000000000005</v>
      </c>
      <c r="W148" s="316">
        <f t="shared" si="165"/>
        <v>35.946666666666673</v>
      </c>
      <c r="X148" s="316">
        <f t="shared" si="165"/>
        <v>34.010000000000005</v>
      </c>
      <c r="Y148" s="316">
        <f t="shared" si="165"/>
        <v>32.073333333333338</v>
      </c>
      <c r="Z148" s="316">
        <f t="shared" si="165"/>
        <v>30.13666666666667</v>
      </c>
      <c r="AA148" s="316">
        <f t="shared" si="165"/>
        <v>28.213333333333338</v>
      </c>
      <c r="AB148" s="316">
        <f t="shared" si="165"/>
        <v>26.290000000000006</v>
      </c>
      <c r="AC148" s="316">
        <f t="shared" si="165"/>
        <v>24.366666666666674</v>
      </c>
      <c r="AD148" s="316">
        <f t="shared" si="165"/>
        <v>22.430000000000007</v>
      </c>
      <c r="AE148" s="316">
        <f t="shared" si="165"/>
        <v>20.493333333333339</v>
      </c>
      <c r="AF148" s="316">
        <f t="shared" si="165"/>
        <v>18.556666666666672</v>
      </c>
      <c r="AG148" s="316">
        <f t="shared" si="165"/>
        <v>16.63333333333334</v>
      </c>
      <c r="AH148" s="316">
        <f t="shared" si="165"/>
        <v>14.710000000000006</v>
      </c>
      <c r="AI148" s="316">
        <f t="shared" si="165"/>
        <v>29.710000000000008</v>
      </c>
      <c r="AJ148" s="316">
        <f t="shared" si="165"/>
        <v>44.710000000000008</v>
      </c>
      <c r="AK148" s="316">
        <f t="shared" si="165"/>
        <v>59.710000000000008</v>
      </c>
      <c r="AL148" s="316">
        <f t="shared" si="165"/>
        <v>74.710000000000008</v>
      </c>
      <c r="AM148" s="316">
        <f t="shared" si="165"/>
        <v>72.786666666666676</v>
      </c>
      <c r="AN148" s="316">
        <f t="shared" si="165"/>
        <v>70.850000000000009</v>
      </c>
      <c r="AO148" s="316">
        <f t="shared" si="165"/>
        <v>68.913333333333341</v>
      </c>
      <c r="AP148" s="316">
        <f t="shared" si="165"/>
        <v>66.976666666666674</v>
      </c>
      <c r="AQ148" s="316">
        <f t="shared" si="165"/>
        <v>65.053333333333342</v>
      </c>
      <c r="AR148" s="316">
        <f t="shared" si="165"/>
        <v>63.13000000000001</v>
      </c>
      <c r="AS148" s="316">
        <f t="shared" si="165"/>
        <v>61.206666666666678</v>
      </c>
      <c r="AT148" s="316">
        <f t="shared" si="165"/>
        <v>59.27000000000001</v>
      </c>
      <c r="AU148" s="316">
        <f t="shared" si="165"/>
        <v>57.333333333333343</v>
      </c>
      <c r="AV148" s="316">
        <f t="shared" si="165"/>
        <v>55.396666666666675</v>
      </c>
      <c r="AW148" s="316">
        <f t="shared" si="165"/>
        <v>53.473333333333343</v>
      </c>
      <c r="AX148" s="316">
        <f t="shared" si="165"/>
        <v>51.550000000000011</v>
      </c>
      <c r="AY148" s="316">
        <f t="shared" si="165"/>
        <v>49.626666666666679</v>
      </c>
      <c r="AZ148" s="316">
        <f t="shared" si="165"/>
        <v>47.690000000000012</v>
      </c>
      <c r="BA148" s="316">
        <f t="shared" si="165"/>
        <v>45.753333333333345</v>
      </c>
      <c r="BB148" s="316">
        <f t="shared" si="165"/>
        <v>43.816666666666677</v>
      </c>
      <c r="BC148" s="316">
        <f t="shared" si="165"/>
        <v>41.893333333333345</v>
      </c>
      <c r="BD148" s="316">
        <f t="shared" si="165"/>
        <v>39.970000000000013</v>
      </c>
      <c r="BE148" s="316">
        <f t="shared" si="165"/>
        <v>38.046666666666681</v>
      </c>
      <c r="BF148" s="316">
        <f t="shared" si="165"/>
        <v>36.110000000000014</v>
      </c>
      <c r="BG148" s="316">
        <f t="shared" si="165"/>
        <v>34.173333333333346</v>
      </c>
      <c r="BH148" s="316">
        <f t="shared" si="165"/>
        <v>32.236666666666679</v>
      </c>
      <c r="BI148" s="316">
        <f t="shared" si="165"/>
        <v>30.313333333333347</v>
      </c>
      <c r="BJ148" s="316">
        <f t="shared" si="165"/>
        <v>28.390000000000015</v>
      </c>
      <c r="BK148" s="316">
        <f t="shared" si="165"/>
        <v>26.466666666666683</v>
      </c>
      <c r="BL148" s="316">
        <f t="shared" si="165"/>
        <v>24.530000000000015</v>
      </c>
      <c r="BM148" s="316">
        <f t="shared" si="165"/>
        <v>22.593333333333348</v>
      </c>
      <c r="BN148" s="316">
        <f t="shared" si="165"/>
        <v>20.65666666666668</v>
      </c>
      <c r="BO148" s="316">
        <f t="shared" si="165"/>
        <v>18.733333333333348</v>
      </c>
      <c r="BP148" s="316">
        <f t="shared" si="165"/>
        <v>16.810000000000016</v>
      </c>
      <c r="BQ148" s="316">
        <f t="shared" si="165"/>
        <v>31.810000000000016</v>
      </c>
      <c r="BR148" s="316">
        <f t="shared" ref="BR148:CV148" si="166">IF(BR147=$A$12,BQ148+($B$12*15),IF(BR147=$A$13,BQ148+($B$13*15),IF(BR147=$A$15,IF(BQ148+($B$15*15)&gt;100,100,BQ148+($B$15*15)),IF(BR147=$A$14,IF(BQ148+($B$14*15)&gt;100,100,BQ148+($B$14*15)),IF(BR147=$A$16,IF(BQ148+$B$16*15&gt;100,100,BQ148+$B$16*15),BQ148)))))</f>
        <v>46.810000000000016</v>
      </c>
      <c r="BS148" s="316">
        <f t="shared" si="166"/>
        <v>61.810000000000016</v>
      </c>
      <c r="BT148" s="316">
        <f t="shared" si="166"/>
        <v>76.810000000000016</v>
      </c>
      <c r="BU148" s="316">
        <f t="shared" si="166"/>
        <v>74.886666666666684</v>
      </c>
      <c r="BV148" s="316">
        <f t="shared" si="166"/>
        <v>72.950000000000017</v>
      </c>
      <c r="BW148" s="316">
        <f t="shared" si="166"/>
        <v>71.01333333333335</v>
      </c>
      <c r="BX148" s="316">
        <f t="shared" si="166"/>
        <v>69.076666666666682</v>
      </c>
      <c r="BY148" s="316">
        <f t="shared" si="166"/>
        <v>69.076666666666682</v>
      </c>
      <c r="BZ148" s="316">
        <f t="shared" si="166"/>
        <v>69.076666666666682</v>
      </c>
      <c r="CA148" s="316">
        <f t="shared" si="166"/>
        <v>69.076666666666682</v>
      </c>
      <c r="CB148" s="316">
        <f t="shared" si="166"/>
        <v>69.076666666666682</v>
      </c>
      <c r="CC148" s="316">
        <f t="shared" si="166"/>
        <v>69.076666666666682</v>
      </c>
      <c r="CD148" s="316">
        <f t="shared" si="166"/>
        <v>69.076666666666682</v>
      </c>
      <c r="CE148" s="316">
        <f t="shared" si="166"/>
        <v>69.076666666666682</v>
      </c>
      <c r="CF148" s="316">
        <f t="shared" si="166"/>
        <v>69.076666666666682</v>
      </c>
      <c r="CG148" s="316">
        <f t="shared" si="166"/>
        <v>69.076666666666682</v>
      </c>
      <c r="CH148" s="316">
        <f t="shared" si="166"/>
        <v>69.076666666666682</v>
      </c>
      <c r="CI148" s="316">
        <f t="shared" si="166"/>
        <v>69.076666666666682</v>
      </c>
      <c r="CJ148" s="316">
        <f t="shared" si="166"/>
        <v>69.076666666666682</v>
      </c>
      <c r="CK148" s="316">
        <f t="shared" si="166"/>
        <v>69.076666666666682</v>
      </c>
      <c r="CL148" s="316">
        <f t="shared" si="166"/>
        <v>69.076666666666682</v>
      </c>
      <c r="CM148" s="316">
        <f t="shared" si="166"/>
        <v>69.076666666666682</v>
      </c>
      <c r="CN148" s="316">
        <f t="shared" si="166"/>
        <v>69.076666666666682</v>
      </c>
      <c r="CO148" s="316">
        <f t="shared" si="166"/>
        <v>69.076666666666682</v>
      </c>
      <c r="CP148" s="316">
        <f t="shared" si="166"/>
        <v>69.076666666666682</v>
      </c>
      <c r="CQ148" s="316">
        <f t="shared" si="166"/>
        <v>69.076666666666682</v>
      </c>
      <c r="CR148" s="316">
        <f t="shared" si="166"/>
        <v>69.076666666666682</v>
      </c>
      <c r="CS148" s="316">
        <f t="shared" si="166"/>
        <v>69.076666666666682</v>
      </c>
      <c r="CT148" s="316">
        <f t="shared" si="166"/>
        <v>69.076666666666682</v>
      </c>
      <c r="CU148" s="316">
        <f t="shared" si="166"/>
        <v>69.076666666666682</v>
      </c>
      <c r="CV148" s="316">
        <f t="shared" si="166"/>
        <v>69.076666666666682</v>
      </c>
      <c r="CW148" s="311">
        <f t="shared" ref="CW148" si="167">CL148-10</f>
        <v>59.076666666666682</v>
      </c>
    </row>
    <row r="149" spans="1:101" s="303" customFormat="1" ht="12" x14ac:dyDescent="0.2">
      <c r="A149" s="468"/>
      <c r="B149" s="419" t="s">
        <v>55</v>
      </c>
      <c r="C149" s="304" t="s">
        <v>44</v>
      </c>
      <c r="D149" s="314" t="s">
        <v>45</v>
      </c>
      <c r="E149" s="316"/>
      <c r="F149" s="316"/>
      <c r="G149" s="316" t="s">
        <v>23</v>
      </c>
      <c r="H149" s="316" t="s">
        <v>23</v>
      </c>
      <c r="I149" s="316" t="s">
        <v>23</v>
      </c>
      <c r="J149" s="316" t="s">
        <v>207</v>
      </c>
      <c r="K149" s="316" t="s">
        <v>207</v>
      </c>
      <c r="L149" s="316" t="s">
        <v>207</v>
      </c>
      <c r="M149" s="316" t="s">
        <v>23</v>
      </c>
      <c r="N149" s="316" t="s">
        <v>23</v>
      </c>
      <c r="O149" s="316" t="s">
        <v>23</v>
      </c>
      <c r="P149" s="316" t="s">
        <v>207</v>
      </c>
      <c r="Q149" s="316" t="s">
        <v>207</v>
      </c>
      <c r="R149" s="316" t="s">
        <v>207</v>
      </c>
      <c r="S149" s="316" t="s">
        <v>23</v>
      </c>
      <c r="T149" s="316" t="s">
        <v>23</v>
      </c>
      <c r="U149" s="316" t="s">
        <v>23</v>
      </c>
      <c r="V149" s="316" t="s">
        <v>207</v>
      </c>
      <c r="W149" s="316" t="s">
        <v>207</v>
      </c>
      <c r="X149" s="316" t="s">
        <v>207</v>
      </c>
      <c r="Y149" s="316" t="s">
        <v>23</v>
      </c>
      <c r="Z149" s="316" t="s">
        <v>23</v>
      </c>
      <c r="AA149" s="316" t="s">
        <v>23</v>
      </c>
      <c r="AB149" s="316" t="s">
        <v>207</v>
      </c>
      <c r="AC149" s="316" t="s">
        <v>207</v>
      </c>
      <c r="AD149" s="316" t="s">
        <v>207</v>
      </c>
      <c r="AE149" s="316" t="s">
        <v>23</v>
      </c>
      <c r="AF149" s="316" t="s">
        <v>23</v>
      </c>
      <c r="AG149" s="316" t="s">
        <v>23</v>
      </c>
      <c r="AH149" s="316" t="s">
        <v>207</v>
      </c>
      <c r="AI149" s="316" t="s">
        <v>207</v>
      </c>
      <c r="AJ149" s="316" t="s">
        <v>207</v>
      </c>
      <c r="AK149" s="316" t="s">
        <v>23</v>
      </c>
      <c r="AL149" s="316" t="s">
        <v>23</v>
      </c>
      <c r="AM149" s="316" t="s">
        <v>23</v>
      </c>
      <c r="AN149" s="316" t="s">
        <v>207</v>
      </c>
      <c r="AO149" s="317" t="s">
        <v>17</v>
      </c>
      <c r="AP149" s="317" t="s">
        <v>17</v>
      </c>
      <c r="AQ149" s="317" t="s">
        <v>17</v>
      </c>
      <c r="AR149" s="317" t="s">
        <v>17</v>
      </c>
      <c r="AS149" s="316" t="s">
        <v>207</v>
      </c>
      <c r="AT149" s="316" t="s">
        <v>207</v>
      </c>
      <c r="AU149" s="316" t="s">
        <v>23</v>
      </c>
      <c r="AV149" s="316" t="s">
        <v>23</v>
      </c>
      <c r="AW149" s="316" t="s">
        <v>23</v>
      </c>
      <c r="AX149" s="316" t="s">
        <v>207</v>
      </c>
      <c r="AY149" s="316" t="s">
        <v>207</v>
      </c>
      <c r="AZ149" s="316" t="s">
        <v>207</v>
      </c>
      <c r="BA149" s="316" t="s">
        <v>23</v>
      </c>
      <c r="BB149" s="316" t="s">
        <v>23</v>
      </c>
      <c r="BC149" s="316" t="s">
        <v>23</v>
      </c>
      <c r="BD149" s="316" t="s">
        <v>207</v>
      </c>
      <c r="BE149" s="316" t="s">
        <v>207</v>
      </c>
      <c r="BF149" s="316" t="s">
        <v>207</v>
      </c>
      <c r="BG149" s="316" t="s">
        <v>23</v>
      </c>
      <c r="BH149" s="316" t="s">
        <v>23</v>
      </c>
      <c r="BI149" s="316" t="s">
        <v>23</v>
      </c>
      <c r="BJ149" s="316" t="s">
        <v>207</v>
      </c>
      <c r="BK149" s="316" t="s">
        <v>207</v>
      </c>
      <c r="BL149" s="316" t="s">
        <v>207</v>
      </c>
      <c r="BM149" s="316" t="s">
        <v>23</v>
      </c>
      <c r="BN149" s="316" t="s">
        <v>23</v>
      </c>
      <c r="BO149" s="316" t="s">
        <v>23</v>
      </c>
      <c r="BP149" s="316" t="s">
        <v>207</v>
      </c>
      <c r="BQ149" s="316" t="s">
        <v>207</v>
      </c>
      <c r="BR149" s="316" t="s">
        <v>207</v>
      </c>
      <c r="BS149" s="316" t="s">
        <v>23</v>
      </c>
      <c r="BT149" s="316" t="s">
        <v>23</v>
      </c>
      <c r="BU149" s="316" t="s">
        <v>23</v>
      </c>
      <c r="BV149" s="316" t="s">
        <v>207</v>
      </c>
      <c r="BW149" s="317" t="s">
        <v>17</v>
      </c>
      <c r="BX149" s="317" t="s">
        <v>17</v>
      </c>
      <c r="BY149" s="317" t="s">
        <v>17</v>
      </c>
      <c r="BZ149" s="317" t="s">
        <v>17</v>
      </c>
      <c r="CA149" s="316"/>
      <c r="CB149" s="316"/>
      <c r="CC149" s="316"/>
      <c r="CD149" s="316"/>
      <c r="CE149" s="316"/>
      <c r="CF149" s="316"/>
      <c r="CG149" s="316"/>
      <c r="CH149" s="316"/>
      <c r="CI149" s="316"/>
      <c r="CJ149" s="316"/>
      <c r="CK149" s="316"/>
      <c r="CL149" s="316"/>
      <c r="CM149" s="316"/>
      <c r="CN149" s="316"/>
      <c r="CO149" s="316"/>
      <c r="CP149" s="316"/>
      <c r="CQ149" s="316"/>
      <c r="CR149" s="316"/>
      <c r="CS149" s="316"/>
      <c r="CT149" s="316"/>
      <c r="CU149" s="316"/>
      <c r="CV149" s="316"/>
      <c r="CW149" s="303" t="s">
        <v>46</v>
      </c>
    </row>
    <row r="150" spans="1:101" s="303" customFormat="1" ht="12" hidden="1" x14ac:dyDescent="0.2">
      <c r="A150" s="468"/>
      <c r="B150" s="420"/>
      <c r="C150" s="304" t="s">
        <v>37</v>
      </c>
      <c r="D150" s="315">
        <f>CW116</f>
        <v>86.153333333333336</v>
      </c>
      <c r="E150" s="316">
        <f>IF(E149=$A$12,D150+($B$12*15),IF(E149=$A$13,D150+($B$13*15),IF(E149=$A$15,IF(D150+($B$15*15)&gt;100,100,D150+($B$15*15)),IF(E149=$A$14,IF(D150+($B$14*15)&gt;100,100,D150+($B$14*15)),IF(E149=$A$16,IF(D150+$B$16*15&gt;100,100,D150+$B$16*15),D150)))))</f>
        <v>86.153333333333336</v>
      </c>
      <c r="F150" s="316">
        <f t="shared" ref="F150:BQ150" si="168">IF(F149=$A$12,E150+($B$12*15),IF(F149=$A$13,E150+($B$13*15),IF(F149=$A$15,IF(E150+($B$15*15)&gt;100,100,E150+($B$15*15)),IF(F149=$A$14,IF(E150+($B$14*15)&gt;100,100,E150+($B$14*15)),IF(F149=$A$16,IF(E150+$B$16*15&gt;100,100,E150+$B$16*15),E150)))))</f>
        <v>86.153333333333336</v>
      </c>
      <c r="G150" s="316">
        <f t="shared" si="168"/>
        <v>84.216666666666669</v>
      </c>
      <c r="H150" s="316">
        <f t="shared" si="168"/>
        <v>82.28</v>
      </c>
      <c r="I150" s="316">
        <f t="shared" si="168"/>
        <v>80.343333333333334</v>
      </c>
      <c r="J150" s="316">
        <f t="shared" si="168"/>
        <v>78.42</v>
      </c>
      <c r="K150" s="316">
        <f t="shared" si="168"/>
        <v>76.49666666666667</v>
      </c>
      <c r="L150" s="316">
        <f t="shared" si="168"/>
        <v>74.573333333333338</v>
      </c>
      <c r="M150" s="316">
        <f t="shared" si="168"/>
        <v>72.63666666666667</v>
      </c>
      <c r="N150" s="316">
        <f t="shared" si="168"/>
        <v>70.7</v>
      </c>
      <c r="O150" s="316">
        <f t="shared" si="168"/>
        <v>68.763333333333335</v>
      </c>
      <c r="P150" s="316">
        <f t="shared" si="168"/>
        <v>66.84</v>
      </c>
      <c r="Q150" s="316">
        <f t="shared" si="168"/>
        <v>64.916666666666671</v>
      </c>
      <c r="R150" s="316">
        <f t="shared" si="168"/>
        <v>62.993333333333339</v>
      </c>
      <c r="S150" s="316">
        <f t="shared" si="168"/>
        <v>61.056666666666672</v>
      </c>
      <c r="T150" s="316">
        <f t="shared" si="168"/>
        <v>59.120000000000005</v>
      </c>
      <c r="U150" s="316">
        <f t="shared" si="168"/>
        <v>57.183333333333337</v>
      </c>
      <c r="V150" s="316">
        <f t="shared" si="168"/>
        <v>55.260000000000005</v>
      </c>
      <c r="W150" s="316">
        <f t="shared" si="168"/>
        <v>53.336666666666673</v>
      </c>
      <c r="X150" s="316">
        <f t="shared" si="168"/>
        <v>51.413333333333341</v>
      </c>
      <c r="Y150" s="316">
        <f t="shared" si="168"/>
        <v>49.476666666666674</v>
      </c>
      <c r="Z150" s="316">
        <f t="shared" si="168"/>
        <v>47.540000000000006</v>
      </c>
      <c r="AA150" s="316">
        <f t="shared" si="168"/>
        <v>45.603333333333339</v>
      </c>
      <c r="AB150" s="316">
        <f t="shared" si="168"/>
        <v>43.680000000000007</v>
      </c>
      <c r="AC150" s="316">
        <f t="shared" si="168"/>
        <v>41.756666666666675</v>
      </c>
      <c r="AD150" s="316">
        <f t="shared" si="168"/>
        <v>39.833333333333343</v>
      </c>
      <c r="AE150" s="316">
        <f t="shared" si="168"/>
        <v>37.896666666666675</v>
      </c>
      <c r="AF150" s="316">
        <f t="shared" si="168"/>
        <v>35.960000000000008</v>
      </c>
      <c r="AG150" s="316">
        <f t="shared" si="168"/>
        <v>34.023333333333341</v>
      </c>
      <c r="AH150" s="316">
        <f t="shared" si="168"/>
        <v>32.100000000000009</v>
      </c>
      <c r="AI150" s="316">
        <f t="shared" si="168"/>
        <v>30.176666666666677</v>
      </c>
      <c r="AJ150" s="316">
        <f t="shared" si="168"/>
        <v>28.253333333333345</v>
      </c>
      <c r="AK150" s="316">
        <f t="shared" si="168"/>
        <v>26.316666666666677</v>
      </c>
      <c r="AL150" s="316">
        <f t="shared" si="168"/>
        <v>24.38000000000001</v>
      </c>
      <c r="AM150" s="316">
        <f t="shared" si="168"/>
        <v>22.443333333333342</v>
      </c>
      <c r="AN150" s="316">
        <f t="shared" si="168"/>
        <v>20.52000000000001</v>
      </c>
      <c r="AO150" s="316">
        <f t="shared" si="168"/>
        <v>45.52000000000001</v>
      </c>
      <c r="AP150" s="316">
        <f t="shared" si="168"/>
        <v>70.52000000000001</v>
      </c>
      <c r="AQ150" s="316">
        <f t="shared" si="168"/>
        <v>95.52000000000001</v>
      </c>
      <c r="AR150" s="316">
        <f t="shared" si="168"/>
        <v>100</v>
      </c>
      <c r="AS150" s="316">
        <f t="shared" si="168"/>
        <v>98.076666666666668</v>
      </c>
      <c r="AT150" s="316">
        <f t="shared" si="168"/>
        <v>96.153333333333336</v>
      </c>
      <c r="AU150" s="316">
        <f t="shared" si="168"/>
        <v>94.216666666666669</v>
      </c>
      <c r="AV150" s="316">
        <f t="shared" si="168"/>
        <v>92.28</v>
      </c>
      <c r="AW150" s="316">
        <f t="shared" si="168"/>
        <v>90.343333333333334</v>
      </c>
      <c r="AX150" s="316">
        <f t="shared" si="168"/>
        <v>88.42</v>
      </c>
      <c r="AY150" s="316">
        <f t="shared" si="168"/>
        <v>86.49666666666667</v>
      </c>
      <c r="AZ150" s="316">
        <f t="shared" si="168"/>
        <v>84.573333333333338</v>
      </c>
      <c r="BA150" s="316">
        <f t="shared" si="168"/>
        <v>82.63666666666667</v>
      </c>
      <c r="BB150" s="316">
        <f t="shared" si="168"/>
        <v>80.7</v>
      </c>
      <c r="BC150" s="316">
        <f t="shared" si="168"/>
        <v>78.763333333333335</v>
      </c>
      <c r="BD150" s="316">
        <f t="shared" si="168"/>
        <v>76.84</v>
      </c>
      <c r="BE150" s="316">
        <f t="shared" si="168"/>
        <v>74.916666666666671</v>
      </c>
      <c r="BF150" s="316">
        <f t="shared" si="168"/>
        <v>72.993333333333339</v>
      </c>
      <c r="BG150" s="316">
        <f t="shared" si="168"/>
        <v>71.056666666666672</v>
      </c>
      <c r="BH150" s="316">
        <f t="shared" si="168"/>
        <v>69.12</v>
      </c>
      <c r="BI150" s="316">
        <f t="shared" si="168"/>
        <v>67.183333333333337</v>
      </c>
      <c r="BJ150" s="316">
        <f t="shared" si="168"/>
        <v>65.260000000000005</v>
      </c>
      <c r="BK150" s="316">
        <f t="shared" si="168"/>
        <v>63.336666666666673</v>
      </c>
      <c r="BL150" s="316">
        <f t="shared" si="168"/>
        <v>61.413333333333341</v>
      </c>
      <c r="BM150" s="316">
        <f t="shared" si="168"/>
        <v>59.476666666666674</v>
      </c>
      <c r="BN150" s="316">
        <f t="shared" si="168"/>
        <v>57.540000000000006</v>
      </c>
      <c r="BO150" s="316">
        <f t="shared" si="168"/>
        <v>55.603333333333339</v>
      </c>
      <c r="BP150" s="316">
        <f t="shared" si="168"/>
        <v>53.680000000000007</v>
      </c>
      <c r="BQ150" s="316">
        <f t="shared" si="168"/>
        <v>51.756666666666675</v>
      </c>
      <c r="BR150" s="316">
        <f t="shared" ref="BR150:CV150" si="169">IF(BR149=$A$12,BQ150+($B$12*15),IF(BR149=$A$13,BQ150+($B$13*15),IF(BR149=$A$15,IF(BQ150+($B$15*15)&gt;100,100,BQ150+($B$15*15)),IF(BR149=$A$14,IF(BQ150+($B$14*15)&gt;100,100,BQ150+($B$14*15)),IF(BR149=$A$16,IF(BQ150+$B$16*15&gt;100,100,BQ150+$B$16*15),BQ150)))))</f>
        <v>49.833333333333343</v>
      </c>
      <c r="BS150" s="316">
        <f t="shared" si="169"/>
        <v>47.896666666666675</v>
      </c>
      <c r="BT150" s="316">
        <f t="shared" si="169"/>
        <v>45.960000000000008</v>
      </c>
      <c r="BU150" s="316">
        <f t="shared" si="169"/>
        <v>44.023333333333341</v>
      </c>
      <c r="BV150" s="316">
        <f t="shared" si="169"/>
        <v>42.100000000000009</v>
      </c>
      <c r="BW150" s="316">
        <f t="shared" si="169"/>
        <v>67.100000000000009</v>
      </c>
      <c r="BX150" s="316">
        <f t="shared" si="169"/>
        <v>92.100000000000009</v>
      </c>
      <c r="BY150" s="316">
        <f t="shared" si="169"/>
        <v>100</v>
      </c>
      <c r="BZ150" s="316">
        <f t="shared" si="169"/>
        <v>100</v>
      </c>
      <c r="CA150" s="316">
        <f t="shared" si="169"/>
        <v>100</v>
      </c>
      <c r="CB150" s="316">
        <f t="shared" si="169"/>
        <v>100</v>
      </c>
      <c r="CC150" s="316">
        <f t="shared" si="169"/>
        <v>100</v>
      </c>
      <c r="CD150" s="316">
        <f t="shared" si="169"/>
        <v>100</v>
      </c>
      <c r="CE150" s="316">
        <f t="shared" si="169"/>
        <v>100</v>
      </c>
      <c r="CF150" s="316">
        <f t="shared" si="169"/>
        <v>100</v>
      </c>
      <c r="CG150" s="316">
        <f t="shared" si="169"/>
        <v>100</v>
      </c>
      <c r="CH150" s="316">
        <f t="shared" si="169"/>
        <v>100</v>
      </c>
      <c r="CI150" s="316">
        <f t="shared" si="169"/>
        <v>100</v>
      </c>
      <c r="CJ150" s="316">
        <f t="shared" si="169"/>
        <v>100</v>
      </c>
      <c r="CK150" s="316">
        <f t="shared" si="169"/>
        <v>100</v>
      </c>
      <c r="CL150" s="316">
        <f t="shared" si="169"/>
        <v>100</v>
      </c>
      <c r="CM150" s="316">
        <f t="shared" si="169"/>
        <v>100</v>
      </c>
      <c r="CN150" s="316">
        <f t="shared" si="169"/>
        <v>100</v>
      </c>
      <c r="CO150" s="316">
        <f t="shared" si="169"/>
        <v>100</v>
      </c>
      <c r="CP150" s="316">
        <f t="shared" si="169"/>
        <v>100</v>
      </c>
      <c r="CQ150" s="316">
        <f t="shared" si="169"/>
        <v>100</v>
      </c>
      <c r="CR150" s="316">
        <f t="shared" si="169"/>
        <v>100</v>
      </c>
      <c r="CS150" s="316">
        <f t="shared" si="169"/>
        <v>100</v>
      </c>
      <c r="CT150" s="316">
        <f t="shared" si="169"/>
        <v>100</v>
      </c>
      <c r="CU150" s="316">
        <f t="shared" si="169"/>
        <v>100</v>
      </c>
      <c r="CV150" s="316">
        <f t="shared" si="169"/>
        <v>100</v>
      </c>
      <c r="CW150" s="311">
        <f t="shared" ref="CW150" si="170">CL150-10</f>
        <v>90</v>
      </c>
    </row>
    <row r="151" spans="1:101" s="303" customFormat="1" ht="12" x14ac:dyDescent="0.2">
      <c r="A151" s="468"/>
      <c r="B151" s="419" t="s">
        <v>56</v>
      </c>
      <c r="C151" s="304" t="s">
        <v>44</v>
      </c>
      <c r="D151" s="314" t="s">
        <v>45</v>
      </c>
      <c r="E151" s="316"/>
      <c r="F151" s="316"/>
      <c r="G151" s="316"/>
      <c r="H151" s="316" t="s">
        <v>23</v>
      </c>
      <c r="I151" s="316" t="s">
        <v>23</v>
      </c>
      <c r="J151" s="316" t="s">
        <v>23</v>
      </c>
      <c r="K151" s="316" t="s">
        <v>207</v>
      </c>
      <c r="L151" s="316" t="s">
        <v>207</v>
      </c>
      <c r="M151" s="316" t="s">
        <v>207</v>
      </c>
      <c r="N151" s="316" t="s">
        <v>23</v>
      </c>
      <c r="O151" s="316" t="s">
        <v>23</v>
      </c>
      <c r="P151" s="316" t="s">
        <v>23</v>
      </c>
      <c r="Q151" s="316" t="s">
        <v>207</v>
      </c>
      <c r="R151" s="316" t="s">
        <v>207</v>
      </c>
      <c r="S151" s="316" t="s">
        <v>207</v>
      </c>
      <c r="T151" s="316" t="s">
        <v>23</v>
      </c>
      <c r="U151" s="316" t="s">
        <v>23</v>
      </c>
      <c r="V151" s="316" t="s">
        <v>23</v>
      </c>
      <c r="W151" s="316" t="s">
        <v>207</v>
      </c>
      <c r="X151" s="316" t="s">
        <v>207</v>
      </c>
      <c r="Y151" s="316" t="s">
        <v>207</v>
      </c>
      <c r="Z151" s="316" t="s">
        <v>23</v>
      </c>
      <c r="AA151" s="316" t="s">
        <v>23</v>
      </c>
      <c r="AB151" s="316" t="s">
        <v>23</v>
      </c>
      <c r="AC151" s="316" t="s">
        <v>207</v>
      </c>
      <c r="AD151" s="316" t="s">
        <v>207</v>
      </c>
      <c r="AE151" s="316" t="s">
        <v>207</v>
      </c>
      <c r="AF151" s="316" t="s">
        <v>23</v>
      </c>
      <c r="AG151" s="316" t="s">
        <v>23</v>
      </c>
      <c r="AH151" s="316" t="s">
        <v>23</v>
      </c>
      <c r="AI151" s="316" t="s">
        <v>207</v>
      </c>
      <c r="AJ151" s="316" t="s">
        <v>207</v>
      </c>
      <c r="AK151" s="316" t="s">
        <v>207</v>
      </c>
      <c r="AL151" s="316" t="s">
        <v>23</v>
      </c>
      <c r="AM151" s="316" t="s">
        <v>23</v>
      </c>
      <c r="AN151" s="316" t="s">
        <v>23</v>
      </c>
      <c r="AO151" s="316" t="s">
        <v>207</v>
      </c>
      <c r="AP151" s="316" t="s">
        <v>207</v>
      </c>
      <c r="AQ151" s="317" t="s">
        <v>13</v>
      </c>
      <c r="AR151" s="317" t="s">
        <v>13</v>
      </c>
      <c r="AS151" s="317" t="s">
        <v>13</v>
      </c>
      <c r="AT151" s="317" t="s">
        <v>13</v>
      </c>
      <c r="AU151" s="316" t="s">
        <v>207</v>
      </c>
      <c r="AV151" s="316" t="s">
        <v>23</v>
      </c>
      <c r="AW151" s="316" t="s">
        <v>23</v>
      </c>
      <c r="AX151" s="316" t="s">
        <v>23</v>
      </c>
      <c r="AY151" s="316" t="s">
        <v>207</v>
      </c>
      <c r="AZ151" s="316" t="s">
        <v>207</v>
      </c>
      <c r="BA151" s="316" t="s">
        <v>207</v>
      </c>
      <c r="BB151" s="316" t="s">
        <v>23</v>
      </c>
      <c r="BC151" s="316" t="s">
        <v>23</v>
      </c>
      <c r="BD151" s="316" t="s">
        <v>23</v>
      </c>
      <c r="BE151" s="316" t="s">
        <v>207</v>
      </c>
      <c r="BF151" s="316" t="s">
        <v>207</v>
      </c>
      <c r="BG151" s="316" t="s">
        <v>207</v>
      </c>
      <c r="BH151" s="316" t="s">
        <v>23</v>
      </c>
      <c r="BI151" s="316" t="s">
        <v>23</v>
      </c>
      <c r="BJ151" s="316" t="s">
        <v>23</v>
      </c>
      <c r="BK151" s="316" t="s">
        <v>207</v>
      </c>
      <c r="BL151" s="316" t="s">
        <v>207</v>
      </c>
      <c r="BM151" s="316" t="s">
        <v>207</v>
      </c>
      <c r="BN151" s="316" t="s">
        <v>23</v>
      </c>
      <c r="BO151" s="316" t="s">
        <v>23</v>
      </c>
      <c r="BP151" s="316" t="s">
        <v>23</v>
      </c>
      <c r="BQ151" s="316" t="s">
        <v>207</v>
      </c>
      <c r="BR151" s="316" t="s">
        <v>207</v>
      </c>
      <c r="BS151" s="316" t="s">
        <v>207</v>
      </c>
      <c r="BT151" s="316" t="s">
        <v>23</v>
      </c>
      <c r="BU151" s="316" t="s">
        <v>23</v>
      </c>
      <c r="BV151" s="316" t="s">
        <v>23</v>
      </c>
      <c r="BW151" s="316" t="s">
        <v>207</v>
      </c>
      <c r="BX151" s="316" t="s">
        <v>207</v>
      </c>
      <c r="BY151" s="317" t="s">
        <v>13</v>
      </c>
      <c r="BZ151" s="317" t="s">
        <v>13</v>
      </c>
      <c r="CA151" s="317" t="s">
        <v>13</v>
      </c>
      <c r="CB151" s="317" t="s">
        <v>13</v>
      </c>
      <c r="CC151" s="316"/>
      <c r="CD151" s="316"/>
      <c r="CE151" s="316"/>
      <c r="CF151" s="316"/>
      <c r="CG151" s="316"/>
      <c r="CH151" s="316"/>
      <c r="CI151" s="316"/>
      <c r="CJ151" s="316"/>
      <c r="CK151" s="316"/>
      <c r="CL151" s="316"/>
      <c r="CM151" s="316"/>
      <c r="CN151" s="316"/>
      <c r="CO151" s="316"/>
      <c r="CP151" s="316"/>
      <c r="CQ151" s="316"/>
      <c r="CR151" s="316"/>
      <c r="CS151" s="316"/>
      <c r="CT151" s="316"/>
      <c r="CU151" s="316"/>
      <c r="CV151" s="316"/>
      <c r="CW151" s="303" t="s">
        <v>46</v>
      </c>
    </row>
    <row r="152" spans="1:101" s="303" customFormat="1" ht="12" hidden="1" x14ac:dyDescent="0.2">
      <c r="A152" s="468"/>
      <c r="B152" s="420"/>
      <c r="C152" s="304" t="s">
        <v>37</v>
      </c>
      <c r="D152" s="315">
        <f>CW118</f>
        <v>79.839999999999975</v>
      </c>
      <c r="E152" s="316">
        <f>IF(E151=$A$12,D152+($B$12*15),IF(E151=$A$13,D152+($B$13*15),IF(E151=$A$15,IF(D152+($B$15*15)&gt;100,100,D152+($B$15*15)),IF(E151=$A$14,IF(D152+($B$14*15)&gt;100,100,D152+($B$14*15)),IF(E151=$A$16,IF(D152+$B$16*15&gt;100,100,D152+$B$16*15),D152)))))</f>
        <v>79.839999999999975</v>
      </c>
      <c r="F152" s="316">
        <f t="shared" ref="F152:BQ152" si="171">IF(F151=$A$12,E152+($B$12*15),IF(F151=$A$13,E152+($B$13*15),IF(F151=$A$15,IF(E152+($B$15*15)&gt;100,100,E152+($B$15*15)),IF(F151=$A$14,IF(E152+($B$14*15)&gt;100,100,E152+($B$14*15)),IF(F151=$A$16,IF(E152+$B$16*15&gt;100,100,E152+$B$16*15),E152)))))</f>
        <v>79.839999999999975</v>
      </c>
      <c r="G152" s="316">
        <f t="shared" si="171"/>
        <v>79.839999999999975</v>
      </c>
      <c r="H152" s="316">
        <f t="shared" si="171"/>
        <v>77.903333333333308</v>
      </c>
      <c r="I152" s="316">
        <f t="shared" si="171"/>
        <v>75.96666666666664</v>
      </c>
      <c r="J152" s="316">
        <f t="shared" si="171"/>
        <v>74.029999999999973</v>
      </c>
      <c r="K152" s="316">
        <f t="shared" si="171"/>
        <v>72.106666666666641</v>
      </c>
      <c r="L152" s="316">
        <f t="shared" si="171"/>
        <v>70.183333333333309</v>
      </c>
      <c r="M152" s="316">
        <f t="shared" si="171"/>
        <v>68.259999999999977</v>
      </c>
      <c r="N152" s="316">
        <f t="shared" si="171"/>
        <v>66.323333333333309</v>
      </c>
      <c r="O152" s="316">
        <f t="shared" si="171"/>
        <v>64.386666666666642</v>
      </c>
      <c r="P152" s="316">
        <f t="shared" si="171"/>
        <v>62.449999999999974</v>
      </c>
      <c r="Q152" s="316">
        <f t="shared" si="171"/>
        <v>60.526666666666642</v>
      </c>
      <c r="R152" s="316">
        <f t="shared" si="171"/>
        <v>58.60333333333331</v>
      </c>
      <c r="S152" s="316">
        <f t="shared" si="171"/>
        <v>56.679999999999978</v>
      </c>
      <c r="T152" s="316">
        <f t="shared" si="171"/>
        <v>54.743333333333311</v>
      </c>
      <c r="U152" s="316">
        <f t="shared" si="171"/>
        <v>52.806666666666644</v>
      </c>
      <c r="V152" s="316">
        <f t="shared" si="171"/>
        <v>50.869999999999976</v>
      </c>
      <c r="W152" s="316">
        <f t="shared" si="171"/>
        <v>48.946666666666644</v>
      </c>
      <c r="X152" s="316">
        <f t="shared" si="171"/>
        <v>47.023333333333312</v>
      </c>
      <c r="Y152" s="316">
        <f t="shared" si="171"/>
        <v>45.09999999999998</v>
      </c>
      <c r="Z152" s="316">
        <f t="shared" si="171"/>
        <v>43.163333333333313</v>
      </c>
      <c r="AA152" s="316">
        <f t="shared" si="171"/>
        <v>41.226666666666645</v>
      </c>
      <c r="AB152" s="316">
        <f t="shared" si="171"/>
        <v>39.289999999999978</v>
      </c>
      <c r="AC152" s="316">
        <f t="shared" si="171"/>
        <v>37.366666666666646</v>
      </c>
      <c r="AD152" s="316">
        <f t="shared" si="171"/>
        <v>35.443333333333314</v>
      </c>
      <c r="AE152" s="316">
        <f t="shared" si="171"/>
        <v>33.519999999999982</v>
      </c>
      <c r="AF152" s="316">
        <f t="shared" si="171"/>
        <v>31.583333333333314</v>
      </c>
      <c r="AG152" s="316">
        <f t="shared" si="171"/>
        <v>29.646666666666647</v>
      </c>
      <c r="AH152" s="316">
        <f t="shared" si="171"/>
        <v>27.70999999999998</v>
      </c>
      <c r="AI152" s="316">
        <f t="shared" si="171"/>
        <v>25.786666666666648</v>
      </c>
      <c r="AJ152" s="316">
        <f t="shared" si="171"/>
        <v>23.863333333333316</v>
      </c>
      <c r="AK152" s="316">
        <f t="shared" si="171"/>
        <v>21.939999999999984</v>
      </c>
      <c r="AL152" s="316">
        <f t="shared" si="171"/>
        <v>20.003333333333316</v>
      </c>
      <c r="AM152" s="316">
        <f t="shared" si="171"/>
        <v>18.066666666666649</v>
      </c>
      <c r="AN152" s="316">
        <f t="shared" si="171"/>
        <v>16.129999999999981</v>
      </c>
      <c r="AO152" s="316">
        <f t="shared" si="171"/>
        <v>14.206666666666647</v>
      </c>
      <c r="AP152" s="316">
        <f t="shared" si="171"/>
        <v>12.283333333333314</v>
      </c>
      <c r="AQ152" s="316">
        <f t="shared" si="171"/>
        <v>27.283333333333314</v>
      </c>
      <c r="AR152" s="316">
        <f t="shared" si="171"/>
        <v>42.283333333333317</v>
      </c>
      <c r="AS152" s="316">
        <f t="shared" si="171"/>
        <v>57.283333333333317</v>
      </c>
      <c r="AT152" s="316">
        <f t="shared" si="171"/>
        <v>72.283333333333317</v>
      </c>
      <c r="AU152" s="316">
        <f t="shared" si="171"/>
        <v>70.359999999999985</v>
      </c>
      <c r="AV152" s="316">
        <f t="shared" si="171"/>
        <v>68.423333333333318</v>
      </c>
      <c r="AW152" s="316">
        <f t="shared" si="171"/>
        <v>66.48666666666665</v>
      </c>
      <c r="AX152" s="316">
        <f t="shared" si="171"/>
        <v>64.549999999999983</v>
      </c>
      <c r="AY152" s="316">
        <f t="shared" si="171"/>
        <v>62.626666666666651</v>
      </c>
      <c r="AZ152" s="316">
        <f t="shared" si="171"/>
        <v>60.703333333333319</v>
      </c>
      <c r="BA152" s="316">
        <f t="shared" si="171"/>
        <v>58.779999999999987</v>
      </c>
      <c r="BB152" s="316">
        <f t="shared" si="171"/>
        <v>56.84333333333332</v>
      </c>
      <c r="BC152" s="316">
        <f t="shared" si="171"/>
        <v>54.906666666666652</v>
      </c>
      <c r="BD152" s="316">
        <f t="shared" si="171"/>
        <v>52.969999999999985</v>
      </c>
      <c r="BE152" s="316">
        <f t="shared" si="171"/>
        <v>51.046666666666653</v>
      </c>
      <c r="BF152" s="316">
        <f t="shared" si="171"/>
        <v>49.123333333333321</v>
      </c>
      <c r="BG152" s="316">
        <f t="shared" si="171"/>
        <v>47.199999999999989</v>
      </c>
      <c r="BH152" s="316">
        <f t="shared" si="171"/>
        <v>45.263333333333321</v>
      </c>
      <c r="BI152" s="316">
        <f t="shared" si="171"/>
        <v>43.326666666666654</v>
      </c>
      <c r="BJ152" s="316">
        <f t="shared" si="171"/>
        <v>41.389999999999986</v>
      </c>
      <c r="BK152" s="316">
        <f t="shared" si="171"/>
        <v>39.466666666666654</v>
      </c>
      <c r="BL152" s="316">
        <f t="shared" si="171"/>
        <v>37.543333333333322</v>
      </c>
      <c r="BM152" s="316">
        <f t="shared" si="171"/>
        <v>35.61999999999999</v>
      </c>
      <c r="BN152" s="316">
        <f t="shared" si="171"/>
        <v>33.683333333333323</v>
      </c>
      <c r="BO152" s="316">
        <f t="shared" si="171"/>
        <v>31.746666666666655</v>
      </c>
      <c r="BP152" s="316">
        <f t="shared" si="171"/>
        <v>29.809999999999988</v>
      </c>
      <c r="BQ152" s="316">
        <f t="shared" si="171"/>
        <v>27.886666666666656</v>
      </c>
      <c r="BR152" s="316">
        <f t="shared" ref="BR152:CV152" si="172">IF(BR151=$A$12,BQ152+($B$12*15),IF(BR151=$A$13,BQ152+($B$13*15),IF(BR151=$A$15,IF(BQ152+($B$15*15)&gt;100,100,BQ152+($B$15*15)),IF(BR151=$A$14,IF(BQ152+($B$14*15)&gt;100,100,BQ152+($B$14*15)),IF(BR151=$A$16,IF(BQ152+$B$16*15&gt;100,100,BQ152+$B$16*15),BQ152)))))</f>
        <v>25.963333333333324</v>
      </c>
      <c r="BS152" s="316">
        <f t="shared" si="172"/>
        <v>24.039999999999992</v>
      </c>
      <c r="BT152" s="316">
        <f t="shared" si="172"/>
        <v>22.103333333333325</v>
      </c>
      <c r="BU152" s="316">
        <f t="shared" si="172"/>
        <v>20.166666666666657</v>
      </c>
      <c r="BV152" s="316">
        <f t="shared" si="172"/>
        <v>18.22999999999999</v>
      </c>
      <c r="BW152" s="316">
        <f t="shared" si="172"/>
        <v>16.306666666666658</v>
      </c>
      <c r="BX152" s="316">
        <f t="shared" si="172"/>
        <v>14.383333333333324</v>
      </c>
      <c r="BY152" s="316">
        <f t="shared" si="172"/>
        <v>29.383333333333326</v>
      </c>
      <c r="BZ152" s="316">
        <f t="shared" si="172"/>
        <v>44.383333333333326</v>
      </c>
      <c r="CA152" s="316">
        <f t="shared" si="172"/>
        <v>59.383333333333326</v>
      </c>
      <c r="CB152" s="316">
        <f t="shared" si="172"/>
        <v>74.383333333333326</v>
      </c>
      <c r="CC152" s="316">
        <f t="shared" si="172"/>
        <v>74.383333333333326</v>
      </c>
      <c r="CD152" s="316">
        <f t="shared" si="172"/>
        <v>74.383333333333326</v>
      </c>
      <c r="CE152" s="316">
        <f t="shared" si="172"/>
        <v>74.383333333333326</v>
      </c>
      <c r="CF152" s="316">
        <f t="shared" si="172"/>
        <v>74.383333333333326</v>
      </c>
      <c r="CG152" s="316">
        <f t="shared" si="172"/>
        <v>74.383333333333326</v>
      </c>
      <c r="CH152" s="316">
        <f t="shared" si="172"/>
        <v>74.383333333333326</v>
      </c>
      <c r="CI152" s="316">
        <f t="shared" si="172"/>
        <v>74.383333333333326</v>
      </c>
      <c r="CJ152" s="316">
        <f t="shared" si="172"/>
        <v>74.383333333333326</v>
      </c>
      <c r="CK152" s="316">
        <f t="shared" si="172"/>
        <v>74.383333333333326</v>
      </c>
      <c r="CL152" s="316">
        <f t="shared" si="172"/>
        <v>74.383333333333326</v>
      </c>
      <c r="CM152" s="316">
        <f t="shared" si="172"/>
        <v>74.383333333333326</v>
      </c>
      <c r="CN152" s="316">
        <f t="shared" si="172"/>
        <v>74.383333333333326</v>
      </c>
      <c r="CO152" s="316">
        <f t="shared" si="172"/>
        <v>74.383333333333326</v>
      </c>
      <c r="CP152" s="316">
        <f t="shared" si="172"/>
        <v>74.383333333333326</v>
      </c>
      <c r="CQ152" s="316">
        <f t="shared" si="172"/>
        <v>74.383333333333326</v>
      </c>
      <c r="CR152" s="316">
        <f t="shared" si="172"/>
        <v>74.383333333333326</v>
      </c>
      <c r="CS152" s="316">
        <f t="shared" si="172"/>
        <v>74.383333333333326</v>
      </c>
      <c r="CT152" s="316">
        <f t="shared" si="172"/>
        <v>74.383333333333326</v>
      </c>
      <c r="CU152" s="316">
        <f t="shared" si="172"/>
        <v>74.383333333333326</v>
      </c>
      <c r="CV152" s="316">
        <f t="shared" si="172"/>
        <v>74.383333333333326</v>
      </c>
      <c r="CW152" s="311">
        <f t="shared" ref="CW152" si="173">CL152-10</f>
        <v>64.383333333333326</v>
      </c>
    </row>
    <row r="153" spans="1:101" s="303" customFormat="1" ht="12" x14ac:dyDescent="0.2">
      <c r="A153" s="468"/>
      <c r="B153" s="419" t="s">
        <v>58</v>
      </c>
      <c r="C153" s="304" t="s">
        <v>44</v>
      </c>
      <c r="D153" s="314" t="s">
        <v>45</v>
      </c>
      <c r="E153" s="316"/>
      <c r="F153" s="316"/>
      <c r="G153" s="316"/>
      <c r="H153" s="316"/>
      <c r="I153" s="316" t="s">
        <v>23</v>
      </c>
      <c r="J153" s="316" t="s">
        <v>23</v>
      </c>
      <c r="K153" s="316" t="s">
        <v>23</v>
      </c>
      <c r="L153" s="316" t="s">
        <v>207</v>
      </c>
      <c r="M153" s="316" t="s">
        <v>207</v>
      </c>
      <c r="N153" s="316" t="s">
        <v>207</v>
      </c>
      <c r="O153" s="316" t="s">
        <v>23</v>
      </c>
      <c r="P153" s="316" t="s">
        <v>23</v>
      </c>
      <c r="Q153" s="316" t="s">
        <v>23</v>
      </c>
      <c r="R153" s="316" t="s">
        <v>207</v>
      </c>
      <c r="S153" s="316" t="s">
        <v>207</v>
      </c>
      <c r="T153" s="316" t="s">
        <v>207</v>
      </c>
      <c r="U153" s="316" t="s">
        <v>23</v>
      </c>
      <c r="V153" s="316" t="s">
        <v>23</v>
      </c>
      <c r="W153" s="316" t="s">
        <v>23</v>
      </c>
      <c r="X153" s="316" t="s">
        <v>207</v>
      </c>
      <c r="Y153" s="316" t="s">
        <v>207</v>
      </c>
      <c r="Z153" s="316" t="s">
        <v>207</v>
      </c>
      <c r="AA153" s="316" t="s">
        <v>23</v>
      </c>
      <c r="AB153" s="316" t="s">
        <v>23</v>
      </c>
      <c r="AC153" s="316" t="s">
        <v>23</v>
      </c>
      <c r="AD153" s="316" t="s">
        <v>207</v>
      </c>
      <c r="AE153" s="316" t="s">
        <v>207</v>
      </c>
      <c r="AF153" s="316" t="s">
        <v>207</v>
      </c>
      <c r="AG153" s="316" t="s">
        <v>23</v>
      </c>
      <c r="AH153" s="316" t="s">
        <v>23</v>
      </c>
      <c r="AI153" s="316" t="s">
        <v>23</v>
      </c>
      <c r="AJ153" s="316" t="s">
        <v>207</v>
      </c>
      <c r="AK153" s="317" t="s">
        <v>17</v>
      </c>
      <c r="AL153" s="317" t="s">
        <v>17</v>
      </c>
      <c r="AM153" s="317" t="s">
        <v>17</v>
      </c>
      <c r="AN153" s="317" t="s">
        <v>17</v>
      </c>
      <c r="AO153" s="316" t="s">
        <v>207</v>
      </c>
      <c r="AP153" s="316" t="s">
        <v>207</v>
      </c>
      <c r="AQ153" s="316" t="s">
        <v>23</v>
      </c>
      <c r="AR153" s="316" t="s">
        <v>23</v>
      </c>
      <c r="AS153" s="316" t="s">
        <v>23</v>
      </c>
      <c r="AT153" s="316" t="s">
        <v>207</v>
      </c>
      <c r="AU153" s="316" t="s">
        <v>207</v>
      </c>
      <c r="AV153" s="316" t="s">
        <v>207</v>
      </c>
      <c r="AW153" s="316" t="s">
        <v>23</v>
      </c>
      <c r="AX153" s="316" t="s">
        <v>23</v>
      </c>
      <c r="AY153" s="316" t="s">
        <v>23</v>
      </c>
      <c r="AZ153" s="316" t="s">
        <v>207</v>
      </c>
      <c r="BA153" s="316" t="s">
        <v>207</v>
      </c>
      <c r="BB153" s="316" t="s">
        <v>207</v>
      </c>
      <c r="BC153" s="316" t="s">
        <v>23</v>
      </c>
      <c r="BD153" s="316" t="s">
        <v>23</v>
      </c>
      <c r="BE153" s="316" t="s">
        <v>23</v>
      </c>
      <c r="BF153" s="316" t="s">
        <v>207</v>
      </c>
      <c r="BG153" s="316" t="s">
        <v>207</v>
      </c>
      <c r="BH153" s="316" t="s">
        <v>207</v>
      </c>
      <c r="BI153" s="316" t="s">
        <v>23</v>
      </c>
      <c r="BJ153" s="316" t="s">
        <v>23</v>
      </c>
      <c r="BK153" s="316" t="s">
        <v>23</v>
      </c>
      <c r="BL153" s="316" t="s">
        <v>207</v>
      </c>
      <c r="BM153" s="316" t="s">
        <v>207</v>
      </c>
      <c r="BN153" s="316" t="s">
        <v>207</v>
      </c>
      <c r="BO153" s="316" t="s">
        <v>23</v>
      </c>
      <c r="BP153" s="316" t="s">
        <v>23</v>
      </c>
      <c r="BQ153" s="316" t="s">
        <v>23</v>
      </c>
      <c r="BR153" s="316" t="s">
        <v>207</v>
      </c>
      <c r="BS153" s="317" t="s">
        <v>17</v>
      </c>
      <c r="BT153" s="317" t="s">
        <v>17</v>
      </c>
      <c r="BU153" s="317" t="s">
        <v>17</v>
      </c>
      <c r="BV153" s="317" t="s">
        <v>17</v>
      </c>
      <c r="BW153" s="316" t="s">
        <v>207</v>
      </c>
      <c r="BX153" s="316" t="s">
        <v>207</v>
      </c>
      <c r="BY153" s="316" t="s">
        <v>23</v>
      </c>
      <c r="BZ153" s="316" t="s">
        <v>23</v>
      </c>
      <c r="CA153" s="316" t="s">
        <v>23</v>
      </c>
      <c r="CB153" s="316"/>
      <c r="CC153" s="316"/>
      <c r="CD153" s="316"/>
      <c r="CE153" s="316"/>
      <c r="CF153" s="316"/>
      <c r="CG153" s="316"/>
      <c r="CH153" s="316"/>
      <c r="CI153" s="316"/>
      <c r="CJ153" s="316"/>
      <c r="CK153" s="316"/>
      <c r="CL153" s="316"/>
      <c r="CM153" s="316"/>
      <c r="CN153" s="316"/>
      <c r="CO153" s="316"/>
      <c r="CP153" s="316"/>
      <c r="CQ153" s="316"/>
      <c r="CR153" s="316"/>
      <c r="CS153" s="316"/>
      <c r="CT153" s="316"/>
      <c r="CU153" s="316"/>
      <c r="CV153" s="316"/>
      <c r="CW153" s="303" t="s">
        <v>46</v>
      </c>
    </row>
    <row r="154" spans="1:101" s="303" customFormat="1" ht="12" hidden="1" x14ac:dyDescent="0.2">
      <c r="A154" s="468"/>
      <c r="B154" s="420"/>
      <c r="C154" s="304" t="s">
        <v>37</v>
      </c>
      <c r="D154" s="315">
        <f>CW120</f>
        <v>86.153333333333336</v>
      </c>
      <c r="E154" s="316">
        <f>IF(E153=$A$12,D154+($B$12*15),IF(E153=$A$13,D154+($B$13*15),IF(E153=$A$15,IF(D154+($B$15*15)&gt;100,100,D154+($B$15*15)),IF(E153=$A$14,IF(D154+($B$14*15)&gt;100,100,D154+($B$14*15)),IF(E153=$A$16,IF(D154+$B$16*15&gt;100,100,D154+$B$16*15),D154)))))</f>
        <v>86.153333333333336</v>
      </c>
      <c r="F154" s="316">
        <f t="shared" ref="F154:BQ154" si="174">IF(F153=$A$12,E154+($B$12*15),IF(F153=$A$13,E154+($B$13*15),IF(F153=$A$15,IF(E154+($B$15*15)&gt;100,100,E154+($B$15*15)),IF(F153=$A$14,IF(E154+($B$14*15)&gt;100,100,E154+($B$14*15)),IF(F153=$A$16,IF(E154+$B$16*15&gt;100,100,E154+$B$16*15),E154)))))</f>
        <v>86.153333333333336</v>
      </c>
      <c r="G154" s="316">
        <f t="shared" si="174"/>
        <v>86.153333333333336</v>
      </c>
      <c r="H154" s="316">
        <f t="shared" si="174"/>
        <v>86.153333333333336</v>
      </c>
      <c r="I154" s="316">
        <f t="shared" si="174"/>
        <v>84.216666666666669</v>
      </c>
      <c r="J154" s="316">
        <f t="shared" si="174"/>
        <v>82.28</v>
      </c>
      <c r="K154" s="316">
        <f t="shared" si="174"/>
        <v>80.343333333333334</v>
      </c>
      <c r="L154" s="316">
        <f t="shared" si="174"/>
        <v>78.42</v>
      </c>
      <c r="M154" s="316">
        <f t="shared" si="174"/>
        <v>76.49666666666667</v>
      </c>
      <c r="N154" s="316">
        <f t="shared" si="174"/>
        <v>74.573333333333338</v>
      </c>
      <c r="O154" s="316">
        <f t="shared" si="174"/>
        <v>72.63666666666667</v>
      </c>
      <c r="P154" s="316">
        <f t="shared" si="174"/>
        <v>70.7</v>
      </c>
      <c r="Q154" s="316">
        <f t="shared" si="174"/>
        <v>68.763333333333335</v>
      </c>
      <c r="R154" s="316">
        <f t="shared" si="174"/>
        <v>66.84</v>
      </c>
      <c r="S154" s="316">
        <f t="shared" si="174"/>
        <v>64.916666666666671</v>
      </c>
      <c r="T154" s="316">
        <f t="shared" si="174"/>
        <v>62.993333333333339</v>
      </c>
      <c r="U154" s="316">
        <f t="shared" si="174"/>
        <v>61.056666666666672</v>
      </c>
      <c r="V154" s="316">
        <f t="shared" si="174"/>
        <v>59.120000000000005</v>
      </c>
      <c r="W154" s="316">
        <f t="shared" si="174"/>
        <v>57.183333333333337</v>
      </c>
      <c r="X154" s="316">
        <f t="shared" si="174"/>
        <v>55.260000000000005</v>
      </c>
      <c r="Y154" s="316">
        <f t="shared" si="174"/>
        <v>53.336666666666673</v>
      </c>
      <c r="Z154" s="316">
        <f t="shared" si="174"/>
        <v>51.413333333333341</v>
      </c>
      <c r="AA154" s="316">
        <f t="shared" si="174"/>
        <v>49.476666666666674</v>
      </c>
      <c r="AB154" s="316">
        <f t="shared" si="174"/>
        <v>47.540000000000006</v>
      </c>
      <c r="AC154" s="316">
        <f t="shared" si="174"/>
        <v>45.603333333333339</v>
      </c>
      <c r="AD154" s="316">
        <f t="shared" si="174"/>
        <v>43.680000000000007</v>
      </c>
      <c r="AE154" s="316">
        <f t="shared" si="174"/>
        <v>41.756666666666675</v>
      </c>
      <c r="AF154" s="316">
        <f t="shared" si="174"/>
        <v>39.833333333333343</v>
      </c>
      <c r="AG154" s="316">
        <f t="shared" si="174"/>
        <v>37.896666666666675</v>
      </c>
      <c r="AH154" s="316">
        <f t="shared" si="174"/>
        <v>35.960000000000008</v>
      </c>
      <c r="AI154" s="316">
        <f t="shared" si="174"/>
        <v>34.023333333333341</v>
      </c>
      <c r="AJ154" s="316">
        <f t="shared" si="174"/>
        <v>32.100000000000009</v>
      </c>
      <c r="AK154" s="316">
        <f t="shared" si="174"/>
        <v>57.100000000000009</v>
      </c>
      <c r="AL154" s="316">
        <f t="shared" si="174"/>
        <v>82.100000000000009</v>
      </c>
      <c r="AM154" s="316">
        <f t="shared" si="174"/>
        <v>100</v>
      </c>
      <c r="AN154" s="316">
        <f t="shared" si="174"/>
        <v>100</v>
      </c>
      <c r="AO154" s="316">
        <f t="shared" si="174"/>
        <v>98.076666666666668</v>
      </c>
      <c r="AP154" s="316">
        <f t="shared" si="174"/>
        <v>96.153333333333336</v>
      </c>
      <c r="AQ154" s="316">
        <f t="shared" si="174"/>
        <v>94.216666666666669</v>
      </c>
      <c r="AR154" s="316">
        <f t="shared" si="174"/>
        <v>92.28</v>
      </c>
      <c r="AS154" s="316">
        <f t="shared" si="174"/>
        <v>90.343333333333334</v>
      </c>
      <c r="AT154" s="316">
        <f t="shared" si="174"/>
        <v>88.42</v>
      </c>
      <c r="AU154" s="316">
        <f t="shared" si="174"/>
        <v>86.49666666666667</v>
      </c>
      <c r="AV154" s="316">
        <f t="shared" si="174"/>
        <v>84.573333333333338</v>
      </c>
      <c r="AW154" s="316">
        <f t="shared" si="174"/>
        <v>82.63666666666667</v>
      </c>
      <c r="AX154" s="316">
        <f t="shared" si="174"/>
        <v>80.7</v>
      </c>
      <c r="AY154" s="316">
        <f t="shared" si="174"/>
        <v>78.763333333333335</v>
      </c>
      <c r="AZ154" s="316">
        <f t="shared" si="174"/>
        <v>76.84</v>
      </c>
      <c r="BA154" s="316">
        <f t="shared" si="174"/>
        <v>74.916666666666671</v>
      </c>
      <c r="BB154" s="316">
        <f t="shared" si="174"/>
        <v>72.993333333333339</v>
      </c>
      <c r="BC154" s="316">
        <f t="shared" si="174"/>
        <v>71.056666666666672</v>
      </c>
      <c r="BD154" s="316">
        <f t="shared" si="174"/>
        <v>69.12</v>
      </c>
      <c r="BE154" s="316">
        <f t="shared" si="174"/>
        <v>67.183333333333337</v>
      </c>
      <c r="BF154" s="316">
        <f t="shared" si="174"/>
        <v>65.260000000000005</v>
      </c>
      <c r="BG154" s="316">
        <f t="shared" si="174"/>
        <v>63.336666666666673</v>
      </c>
      <c r="BH154" s="316">
        <f t="shared" si="174"/>
        <v>61.413333333333341</v>
      </c>
      <c r="BI154" s="316">
        <f t="shared" si="174"/>
        <v>59.476666666666674</v>
      </c>
      <c r="BJ154" s="316">
        <f t="shared" si="174"/>
        <v>57.540000000000006</v>
      </c>
      <c r="BK154" s="316">
        <f t="shared" si="174"/>
        <v>55.603333333333339</v>
      </c>
      <c r="BL154" s="316">
        <f t="shared" si="174"/>
        <v>53.680000000000007</v>
      </c>
      <c r="BM154" s="316">
        <f t="shared" si="174"/>
        <v>51.756666666666675</v>
      </c>
      <c r="BN154" s="316">
        <f t="shared" si="174"/>
        <v>49.833333333333343</v>
      </c>
      <c r="BO154" s="316">
        <f t="shared" si="174"/>
        <v>47.896666666666675</v>
      </c>
      <c r="BP154" s="316">
        <f t="shared" si="174"/>
        <v>45.960000000000008</v>
      </c>
      <c r="BQ154" s="316">
        <f t="shared" si="174"/>
        <v>44.023333333333341</v>
      </c>
      <c r="BR154" s="316">
        <f t="shared" ref="BR154:CV154" si="175">IF(BR153=$A$12,BQ154+($B$12*15),IF(BR153=$A$13,BQ154+($B$13*15),IF(BR153=$A$15,IF(BQ154+($B$15*15)&gt;100,100,BQ154+($B$15*15)),IF(BR153=$A$14,IF(BQ154+($B$14*15)&gt;100,100,BQ154+($B$14*15)),IF(BR153=$A$16,IF(BQ154+$B$16*15&gt;100,100,BQ154+$B$16*15),BQ154)))))</f>
        <v>42.100000000000009</v>
      </c>
      <c r="BS154" s="316">
        <f t="shared" si="175"/>
        <v>67.100000000000009</v>
      </c>
      <c r="BT154" s="316">
        <f t="shared" si="175"/>
        <v>92.100000000000009</v>
      </c>
      <c r="BU154" s="316">
        <f t="shared" si="175"/>
        <v>100</v>
      </c>
      <c r="BV154" s="316">
        <f t="shared" si="175"/>
        <v>100</v>
      </c>
      <c r="BW154" s="316">
        <f t="shared" si="175"/>
        <v>98.076666666666668</v>
      </c>
      <c r="BX154" s="316">
        <f t="shared" si="175"/>
        <v>96.153333333333336</v>
      </c>
      <c r="BY154" s="316">
        <f t="shared" si="175"/>
        <v>94.216666666666669</v>
      </c>
      <c r="BZ154" s="316">
        <f t="shared" si="175"/>
        <v>92.28</v>
      </c>
      <c r="CA154" s="316">
        <f t="shared" si="175"/>
        <v>90.343333333333334</v>
      </c>
      <c r="CB154" s="316">
        <f t="shared" si="175"/>
        <v>90.343333333333334</v>
      </c>
      <c r="CC154" s="316">
        <f t="shared" si="175"/>
        <v>90.343333333333334</v>
      </c>
      <c r="CD154" s="316">
        <f t="shared" si="175"/>
        <v>90.343333333333334</v>
      </c>
      <c r="CE154" s="316">
        <f t="shared" si="175"/>
        <v>90.343333333333334</v>
      </c>
      <c r="CF154" s="316">
        <f t="shared" si="175"/>
        <v>90.343333333333334</v>
      </c>
      <c r="CG154" s="316">
        <f t="shared" si="175"/>
        <v>90.343333333333334</v>
      </c>
      <c r="CH154" s="316">
        <f t="shared" si="175"/>
        <v>90.343333333333334</v>
      </c>
      <c r="CI154" s="316">
        <f t="shared" si="175"/>
        <v>90.343333333333334</v>
      </c>
      <c r="CJ154" s="316">
        <f t="shared" si="175"/>
        <v>90.343333333333334</v>
      </c>
      <c r="CK154" s="316">
        <f t="shared" si="175"/>
        <v>90.343333333333334</v>
      </c>
      <c r="CL154" s="316">
        <f t="shared" si="175"/>
        <v>90.343333333333334</v>
      </c>
      <c r="CM154" s="316">
        <f t="shared" si="175"/>
        <v>90.343333333333334</v>
      </c>
      <c r="CN154" s="316">
        <f t="shared" si="175"/>
        <v>90.343333333333334</v>
      </c>
      <c r="CO154" s="316">
        <f t="shared" si="175"/>
        <v>90.343333333333334</v>
      </c>
      <c r="CP154" s="316">
        <f t="shared" si="175"/>
        <v>90.343333333333334</v>
      </c>
      <c r="CQ154" s="316">
        <f t="shared" si="175"/>
        <v>90.343333333333334</v>
      </c>
      <c r="CR154" s="316">
        <f t="shared" si="175"/>
        <v>90.343333333333334</v>
      </c>
      <c r="CS154" s="316">
        <f t="shared" si="175"/>
        <v>90.343333333333334</v>
      </c>
      <c r="CT154" s="316">
        <f t="shared" si="175"/>
        <v>90.343333333333334</v>
      </c>
      <c r="CU154" s="316">
        <f t="shared" si="175"/>
        <v>90.343333333333334</v>
      </c>
      <c r="CV154" s="316">
        <f t="shared" si="175"/>
        <v>90.343333333333334</v>
      </c>
      <c r="CW154" s="311">
        <f t="shared" ref="CW154" si="176">CL154-10</f>
        <v>80.343333333333334</v>
      </c>
    </row>
    <row r="155" spans="1:101" s="299" customFormat="1" ht="12" x14ac:dyDescent="0.2">
      <c r="A155" s="468"/>
      <c r="B155" s="419" t="s">
        <v>60</v>
      </c>
      <c r="C155" s="304" t="s">
        <v>44</v>
      </c>
      <c r="D155" s="314" t="s">
        <v>45</v>
      </c>
      <c r="E155" s="316"/>
      <c r="F155" s="316"/>
      <c r="G155" s="316"/>
      <c r="H155" s="316"/>
      <c r="I155" s="316"/>
      <c r="J155" s="316" t="s">
        <v>23</v>
      </c>
      <c r="K155" s="316" t="s">
        <v>23</v>
      </c>
      <c r="L155" s="316" t="s">
        <v>23</v>
      </c>
      <c r="M155" s="316" t="s">
        <v>207</v>
      </c>
      <c r="N155" s="316" t="s">
        <v>207</v>
      </c>
      <c r="O155" s="316" t="s">
        <v>207</v>
      </c>
      <c r="P155" s="316" t="s">
        <v>23</v>
      </c>
      <c r="Q155" s="316" t="s">
        <v>23</v>
      </c>
      <c r="R155" s="316" t="s">
        <v>23</v>
      </c>
      <c r="S155" s="316" t="s">
        <v>207</v>
      </c>
      <c r="T155" s="316" t="s">
        <v>207</v>
      </c>
      <c r="U155" s="316" t="s">
        <v>207</v>
      </c>
      <c r="V155" s="316" t="s">
        <v>23</v>
      </c>
      <c r="W155" s="316" t="s">
        <v>23</v>
      </c>
      <c r="X155" s="316" t="s">
        <v>23</v>
      </c>
      <c r="Y155" s="316" t="s">
        <v>207</v>
      </c>
      <c r="Z155" s="316" t="s">
        <v>207</v>
      </c>
      <c r="AA155" s="316" t="s">
        <v>207</v>
      </c>
      <c r="AB155" s="316" t="s">
        <v>23</v>
      </c>
      <c r="AC155" s="316" t="s">
        <v>23</v>
      </c>
      <c r="AD155" s="316" t="s">
        <v>23</v>
      </c>
      <c r="AE155" s="316" t="s">
        <v>207</v>
      </c>
      <c r="AF155" s="316" t="s">
        <v>207</v>
      </c>
      <c r="AG155" s="316" t="s">
        <v>207</v>
      </c>
      <c r="AH155" s="316" t="s">
        <v>23</v>
      </c>
      <c r="AI155" s="316" t="s">
        <v>23</v>
      </c>
      <c r="AJ155" s="316" t="s">
        <v>23</v>
      </c>
      <c r="AK155" s="316" t="s">
        <v>207</v>
      </c>
      <c r="AL155" s="316" t="s">
        <v>207</v>
      </c>
      <c r="AM155" s="317" t="s">
        <v>13</v>
      </c>
      <c r="AN155" s="317" t="s">
        <v>13</v>
      </c>
      <c r="AO155" s="317" t="s">
        <v>13</v>
      </c>
      <c r="AP155" s="317" t="s">
        <v>13</v>
      </c>
      <c r="AQ155" s="316" t="s">
        <v>207</v>
      </c>
      <c r="AR155" s="316" t="s">
        <v>23</v>
      </c>
      <c r="AS155" s="316" t="s">
        <v>23</v>
      </c>
      <c r="AT155" s="316" t="s">
        <v>23</v>
      </c>
      <c r="AU155" s="316" t="s">
        <v>207</v>
      </c>
      <c r="AV155" s="316" t="s">
        <v>207</v>
      </c>
      <c r="AW155" s="316" t="s">
        <v>207</v>
      </c>
      <c r="AX155" s="316" t="s">
        <v>23</v>
      </c>
      <c r="AY155" s="316" t="s">
        <v>23</v>
      </c>
      <c r="AZ155" s="316" t="s">
        <v>23</v>
      </c>
      <c r="BA155" s="316" t="s">
        <v>207</v>
      </c>
      <c r="BB155" s="316" t="s">
        <v>207</v>
      </c>
      <c r="BC155" s="316" t="s">
        <v>207</v>
      </c>
      <c r="BD155" s="316" t="s">
        <v>23</v>
      </c>
      <c r="BE155" s="316" t="s">
        <v>23</v>
      </c>
      <c r="BF155" s="316" t="s">
        <v>23</v>
      </c>
      <c r="BG155" s="316" t="s">
        <v>207</v>
      </c>
      <c r="BH155" s="316" t="s">
        <v>207</v>
      </c>
      <c r="BI155" s="316" t="s">
        <v>207</v>
      </c>
      <c r="BJ155" s="316" t="s">
        <v>23</v>
      </c>
      <c r="BK155" s="316" t="s">
        <v>23</v>
      </c>
      <c r="BL155" s="316" t="s">
        <v>23</v>
      </c>
      <c r="BM155" s="316" t="s">
        <v>207</v>
      </c>
      <c r="BN155" s="316" t="s">
        <v>207</v>
      </c>
      <c r="BO155" s="316" t="s">
        <v>207</v>
      </c>
      <c r="BP155" s="316" t="s">
        <v>23</v>
      </c>
      <c r="BQ155" s="316" t="s">
        <v>23</v>
      </c>
      <c r="BR155" s="316" t="s">
        <v>23</v>
      </c>
      <c r="BS155" s="316" t="s">
        <v>207</v>
      </c>
      <c r="BT155" s="316" t="s">
        <v>207</v>
      </c>
      <c r="BU155" s="317" t="s">
        <v>13</v>
      </c>
      <c r="BV155" s="317" t="s">
        <v>13</v>
      </c>
      <c r="BW155" s="317" t="s">
        <v>13</v>
      </c>
      <c r="BX155" s="317" t="s">
        <v>13</v>
      </c>
      <c r="BY155" s="316" t="s">
        <v>207</v>
      </c>
      <c r="BZ155" s="316" t="s">
        <v>23</v>
      </c>
      <c r="CA155" s="316" t="s">
        <v>23</v>
      </c>
      <c r="CB155" s="316" t="s">
        <v>23</v>
      </c>
      <c r="CC155" s="316"/>
      <c r="CD155" s="316"/>
      <c r="CE155" s="316"/>
      <c r="CF155" s="316"/>
      <c r="CG155" s="316"/>
      <c r="CH155" s="316"/>
      <c r="CI155" s="316"/>
      <c r="CJ155" s="316"/>
      <c r="CK155" s="316"/>
      <c r="CL155" s="316"/>
      <c r="CM155" s="316"/>
      <c r="CN155" s="316"/>
      <c r="CO155" s="316"/>
      <c r="CP155" s="316"/>
      <c r="CQ155" s="316"/>
      <c r="CR155" s="316"/>
      <c r="CS155" s="316"/>
      <c r="CT155" s="316"/>
      <c r="CU155" s="316"/>
      <c r="CV155" s="316"/>
      <c r="CW155" s="303" t="s">
        <v>46</v>
      </c>
    </row>
    <row r="156" spans="1:101" s="303" customFormat="1" ht="12" hidden="1" x14ac:dyDescent="0.2">
      <c r="A156" s="468"/>
      <c r="B156" s="420"/>
      <c r="C156" s="304" t="s">
        <v>37</v>
      </c>
      <c r="D156" s="315">
        <f>CW122</f>
        <v>62.889999999999972</v>
      </c>
      <c r="E156" s="316">
        <f>IF(E155=$A$12,D156+($B$12*15),IF(E155=$A$13,D156+($B$13*15),IF(E155=$A$15,IF(D156+($B$15*15)&gt;100,100,D156+($B$15*15)),IF(E155=$A$14,IF(D156+($B$14*15)&gt;100,100,D156+($B$14*15)),IF(E155=$A$16,IF(D156+$B$16*15&gt;100,100,D156+$B$16*15),D156)))))</f>
        <v>62.889999999999972</v>
      </c>
      <c r="F156" s="316">
        <f t="shared" ref="F156:BQ156" si="177">IF(F155=$A$12,E156+($B$12*15),IF(F155=$A$13,E156+($B$13*15),IF(F155=$A$15,IF(E156+($B$15*15)&gt;100,100,E156+($B$15*15)),IF(F155=$A$14,IF(E156+($B$14*15)&gt;100,100,E156+($B$14*15)),IF(F155=$A$16,IF(E156+$B$16*15&gt;100,100,E156+$B$16*15),E156)))))</f>
        <v>62.889999999999972</v>
      </c>
      <c r="G156" s="316">
        <f t="shared" si="177"/>
        <v>62.889999999999972</v>
      </c>
      <c r="H156" s="316">
        <f t="shared" si="177"/>
        <v>62.889999999999972</v>
      </c>
      <c r="I156" s="316">
        <f t="shared" si="177"/>
        <v>62.889999999999972</v>
      </c>
      <c r="J156" s="316">
        <f t="shared" si="177"/>
        <v>60.953333333333305</v>
      </c>
      <c r="K156" s="316">
        <f t="shared" si="177"/>
        <v>59.016666666666637</v>
      </c>
      <c r="L156" s="316">
        <f t="shared" si="177"/>
        <v>57.07999999999997</v>
      </c>
      <c r="M156" s="316">
        <f t="shared" si="177"/>
        <v>55.156666666666638</v>
      </c>
      <c r="N156" s="316">
        <f t="shared" si="177"/>
        <v>53.233333333333306</v>
      </c>
      <c r="O156" s="316">
        <f t="shared" si="177"/>
        <v>51.309999999999974</v>
      </c>
      <c r="P156" s="316">
        <f t="shared" si="177"/>
        <v>49.373333333333306</v>
      </c>
      <c r="Q156" s="316">
        <f t="shared" si="177"/>
        <v>47.436666666666639</v>
      </c>
      <c r="R156" s="316">
        <f t="shared" si="177"/>
        <v>45.499999999999972</v>
      </c>
      <c r="S156" s="316">
        <f t="shared" si="177"/>
        <v>43.57666666666664</v>
      </c>
      <c r="T156" s="316">
        <f t="shared" si="177"/>
        <v>41.653333333333308</v>
      </c>
      <c r="U156" s="316">
        <f t="shared" si="177"/>
        <v>39.729999999999976</v>
      </c>
      <c r="V156" s="316">
        <f t="shared" si="177"/>
        <v>37.793333333333308</v>
      </c>
      <c r="W156" s="316">
        <f t="shared" si="177"/>
        <v>35.856666666666641</v>
      </c>
      <c r="X156" s="316">
        <f t="shared" si="177"/>
        <v>33.919999999999973</v>
      </c>
      <c r="Y156" s="316">
        <f t="shared" si="177"/>
        <v>31.996666666666641</v>
      </c>
      <c r="Z156" s="316">
        <f t="shared" si="177"/>
        <v>30.073333333333309</v>
      </c>
      <c r="AA156" s="316">
        <f t="shared" si="177"/>
        <v>28.149999999999977</v>
      </c>
      <c r="AB156" s="316">
        <f t="shared" si="177"/>
        <v>26.21333333333331</v>
      </c>
      <c r="AC156" s="316">
        <f t="shared" si="177"/>
        <v>24.276666666666642</v>
      </c>
      <c r="AD156" s="316">
        <f t="shared" si="177"/>
        <v>22.339999999999975</v>
      </c>
      <c r="AE156" s="316">
        <f t="shared" si="177"/>
        <v>20.416666666666643</v>
      </c>
      <c r="AF156" s="316">
        <f t="shared" si="177"/>
        <v>18.493333333333311</v>
      </c>
      <c r="AG156" s="316">
        <f t="shared" si="177"/>
        <v>16.569999999999979</v>
      </c>
      <c r="AH156" s="316">
        <f t="shared" si="177"/>
        <v>14.633333333333313</v>
      </c>
      <c r="AI156" s="316">
        <f t="shared" si="177"/>
        <v>12.696666666666648</v>
      </c>
      <c r="AJ156" s="316">
        <f t="shared" si="177"/>
        <v>10.759999999999982</v>
      </c>
      <c r="AK156" s="316">
        <f t="shared" si="177"/>
        <v>8.8366666666666482</v>
      </c>
      <c r="AL156" s="316">
        <f t="shared" si="177"/>
        <v>6.9133333333333153</v>
      </c>
      <c r="AM156" s="316">
        <f t="shared" si="177"/>
        <v>21.913333333333316</v>
      </c>
      <c r="AN156" s="316">
        <f t="shared" si="177"/>
        <v>36.913333333333313</v>
      </c>
      <c r="AO156" s="316">
        <f t="shared" si="177"/>
        <v>51.913333333333313</v>
      </c>
      <c r="AP156" s="316">
        <f t="shared" si="177"/>
        <v>66.913333333333313</v>
      </c>
      <c r="AQ156" s="316">
        <f t="shared" si="177"/>
        <v>64.989999999999981</v>
      </c>
      <c r="AR156" s="316">
        <f t="shared" si="177"/>
        <v>63.053333333333313</v>
      </c>
      <c r="AS156" s="316">
        <f t="shared" si="177"/>
        <v>61.116666666666646</v>
      </c>
      <c r="AT156" s="316">
        <f t="shared" si="177"/>
        <v>59.179999999999978</v>
      </c>
      <c r="AU156" s="316">
        <f t="shared" si="177"/>
        <v>57.256666666666646</v>
      </c>
      <c r="AV156" s="316">
        <f t="shared" si="177"/>
        <v>55.333333333333314</v>
      </c>
      <c r="AW156" s="316">
        <f t="shared" si="177"/>
        <v>53.409999999999982</v>
      </c>
      <c r="AX156" s="316">
        <f t="shared" si="177"/>
        <v>51.473333333333315</v>
      </c>
      <c r="AY156" s="316">
        <f t="shared" si="177"/>
        <v>49.536666666666648</v>
      </c>
      <c r="AZ156" s="316">
        <f t="shared" si="177"/>
        <v>47.59999999999998</v>
      </c>
      <c r="BA156" s="316">
        <f t="shared" si="177"/>
        <v>45.676666666666648</v>
      </c>
      <c r="BB156" s="316">
        <f t="shared" si="177"/>
        <v>43.753333333333316</v>
      </c>
      <c r="BC156" s="316">
        <f t="shared" si="177"/>
        <v>41.829999999999984</v>
      </c>
      <c r="BD156" s="316">
        <f t="shared" si="177"/>
        <v>39.893333333333317</v>
      </c>
      <c r="BE156" s="316">
        <f t="shared" si="177"/>
        <v>37.956666666666649</v>
      </c>
      <c r="BF156" s="316">
        <f t="shared" si="177"/>
        <v>36.019999999999982</v>
      </c>
      <c r="BG156" s="316">
        <f t="shared" si="177"/>
        <v>34.09666666666665</v>
      </c>
      <c r="BH156" s="316">
        <f t="shared" si="177"/>
        <v>32.173333333333318</v>
      </c>
      <c r="BI156" s="316">
        <f t="shared" si="177"/>
        <v>30.249999999999986</v>
      </c>
      <c r="BJ156" s="316">
        <f t="shared" si="177"/>
        <v>28.313333333333318</v>
      </c>
      <c r="BK156" s="316">
        <f t="shared" si="177"/>
        <v>26.376666666666651</v>
      </c>
      <c r="BL156" s="316">
        <f t="shared" si="177"/>
        <v>24.439999999999984</v>
      </c>
      <c r="BM156" s="316">
        <f t="shared" si="177"/>
        <v>22.516666666666652</v>
      </c>
      <c r="BN156" s="316">
        <f t="shared" si="177"/>
        <v>20.59333333333332</v>
      </c>
      <c r="BO156" s="316">
        <f t="shared" si="177"/>
        <v>18.669999999999987</v>
      </c>
      <c r="BP156" s="316">
        <f t="shared" si="177"/>
        <v>16.73333333333332</v>
      </c>
      <c r="BQ156" s="316">
        <f t="shared" si="177"/>
        <v>14.796666666666654</v>
      </c>
      <c r="BR156" s="316">
        <f t="shared" ref="BR156:CV156" si="178">IF(BR155=$A$12,BQ156+($B$12*15),IF(BR155=$A$13,BQ156+($B$13*15),IF(BR155=$A$15,IF(BQ156+($B$15*15)&gt;100,100,BQ156+($B$15*15)),IF(BR155=$A$14,IF(BQ156+($B$14*15)&gt;100,100,BQ156+($B$14*15)),IF(BR155=$A$16,IF(BQ156+$B$16*15&gt;100,100,BQ156+$B$16*15),BQ156)))))</f>
        <v>12.859999999999989</v>
      </c>
      <c r="BS156" s="316">
        <f t="shared" si="178"/>
        <v>10.936666666666655</v>
      </c>
      <c r="BT156" s="316">
        <f t="shared" si="178"/>
        <v>9.0133333333333212</v>
      </c>
      <c r="BU156" s="316">
        <f t="shared" si="178"/>
        <v>24.013333333333321</v>
      </c>
      <c r="BV156" s="316">
        <f t="shared" si="178"/>
        <v>39.013333333333321</v>
      </c>
      <c r="BW156" s="316">
        <f t="shared" si="178"/>
        <v>54.013333333333321</v>
      </c>
      <c r="BX156" s="316">
        <f t="shared" si="178"/>
        <v>69.013333333333321</v>
      </c>
      <c r="BY156" s="316">
        <f t="shared" si="178"/>
        <v>67.089999999999989</v>
      </c>
      <c r="BZ156" s="316">
        <f t="shared" si="178"/>
        <v>65.153333333333322</v>
      </c>
      <c r="CA156" s="316">
        <f t="shared" si="178"/>
        <v>63.216666666666654</v>
      </c>
      <c r="CB156" s="316">
        <f t="shared" si="178"/>
        <v>61.279999999999987</v>
      </c>
      <c r="CC156" s="316">
        <f t="shared" si="178"/>
        <v>61.279999999999987</v>
      </c>
      <c r="CD156" s="316">
        <f t="shared" si="178"/>
        <v>61.279999999999987</v>
      </c>
      <c r="CE156" s="316">
        <f t="shared" si="178"/>
        <v>61.279999999999987</v>
      </c>
      <c r="CF156" s="316">
        <f t="shared" si="178"/>
        <v>61.279999999999987</v>
      </c>
      <c r="CG156" s="316">
        <f t="shared" si="178"/>
        <v>61.279999999999987</v>
      </c>
      <c r="CH156" s="316">
        <f t="shared" si="178"/>
        <v>61.279999999999987</v>
      </c>
      <c r="CI156" s="316">
        <f t="shared" si="178"/>
        <v>61.279999999999987</v>
      </c>
      <c r="CJ156" s="316">
        <f t="shared" si="178"/>
        <v>61.279999999999987</v>
      </c>
      <c r="CK156" s="316">
        <f t="shared" si="178"/>
        <v>61.279999999999987</v>
      </c>
      <c r="CL156" s="316">
        <f t="shared" si="178"/>
        <v>61.279999999999987</v>
      </c>
      <c r="CM156" s="316">
        <f t="shared" si="178"/>
        <v>61.279999999999987</v>
      </c>
      <c r="CN156" s="316">
        <f t="shared" si="178"/>
        <v>61.279999999999987</v>
      </c>
      <c r="CO156" s="316">
        <f t="shared" si="178"/>
        <v>61.279999999999987</v>
      </c>
      <c r="CP156" s="316">
        <f t="shared" si="178"/>
        <v>61.279999999999987</v>
      </c>
      <c r="CQ156" s="316">
        <f t="shared" si="178"/>
        <v>61.279999999999987</v>
      </c>
      <c r="CR156" s="316">
        <f t="shared" si="178"/>
        <v>61.279999999999987</v>
      </c>
      <c r="CS156" s="316">
        <f t="shared" si="178"/>
        <v>61.279999999999987</v>
      </c>
      <c r="CT156" s="316">
        <f t="shared" si="178"/>
        <v>61.279999999999987</v>
      </c>
      <c r="CU156" s="316">
        <f t="shared" si="178"/>
        <v>61.279999999999987</v>
      </c>
      <c r="CV156" s="316">
        <f t="shared" si="178"/>
        <v>61.279999999999987</v>
      </c>
      <c r="CW156" s="311">
        <f t="shared" ref="CW156" si="179">CL156-10</f>
        <v>51.279999999999987</v>
      </c>
    </row>
    <row r="157" spans="1:101" ht="15" customHeight="1" x14ac:dyDescent="0.25">
      <c r="A157" s="401" t="s">
        <v>61</v>
      </c>
      <c r="B157" s="401"/>
      <c r="C157" s="401"/>
      <c r="D157" s="402"/>
      <c r="E157" s="281">
        <f t="shared" ref="E157:BP157" si="180">COUNTIF(E$31:E$54,"Go")</f>
        <v>1</v>
      </c>
      <c r="F157" s="281">
        <f t="shared" si="180"/>
        <v>2</v>
      </c>
      <c r="G157" s="281">
        <f t="shared" si="180"/>
        <v>3</v>
      </c>
      <c r="H157" s="281">
        <f t="shared" si="180"/>
        <v>3</v>
      </c>
      <c r="I157" s="281">
        <f t="shared" si="180"/>
        <v>3</v>
      </c>
      <c r="J157" s="281">
        <f t="shared" si="180"/>
        <v>4</v>
      </c>
      <c r="K157" s="281">
        <f t="shared" si="180"/>
        <v>5</v>
      </c>
      <c r="L157" s="281">
        <f t="shared" si="180"/>
        <v>5</v>
      </c>
      <c r="M157" s="281">
        <f t="shared" si="180"/>
        <v>5</v>
      </c>
      <c r="N157" s="281">
        <f t="shared" si="180"/>
        <v>6</v>
      </c>
      <c r="O157" s="281">
        <f t="shared" si="180"/>
        <v>7</v>
      </c>
      <c r="P157" s="281">
        <f t="shared" si="180"/>
        <v>7</v>
      </c>
      <c r="Q157" s="281">
        <f t="shared" si="180"/>
        <v>7</v>
      </c>
      <c r="R157" s="281">
        <f t="shared" si="180"/>
        <v>8</v>
      </c>
      <c r="S157" s="281">
        <f t="shared" si="180"/>
        <v>9</v>
      </c>
      <c r="T157" s="281">
        <f t="shared" si="180"/>
        <v>9</v>
      </c>
      <c r="U157" s="281">
        <f t="shared" si="180"/>
        <v>9</v>
      </c>
      <c r="V157" s="281">
        <f t="shared" si="180"/>
        <v>9</v>
      </c>
      <c r="W157" s="281">
        <f t="shared" si="180"/>
        <v>9</v>
      </c>
      <c r="X157" s="281">
        <f t="shared" si="180"/>
        <v>9</v>
      </c>
      <c r="Y157" s="281">
        <f t="shared" si="180"/>
        <v>9</v>
      </c>
      <c r="Z157" s="281">
        <f t="shared" si="180"/>
        <v>9</v>
      </c>
      <c r="AA157" s="281">
        <f t="shared" si="180"/>
        <v>9</v>
      </c>
      <c r="AB157" s="281">
        <f t="shared" si="180"/>
        <v>8</v>
      </c>
      <c r="AC157" s="281">
        <f t="shared" si="180"/>
        <v>7</v>
      </c>
      <c r="AD157" s="281">
        <f t="shared" si="180"/>
        <v>7</v>
      </c>
      <c r="AE157" s="281">
        <f t="shared" si="180"/>
        <v>7</v>
      </c>
      <c r="AF157" s="281">
        <f t="shared" si="180"/>
        <v>7</v>
      </c>
      <c r="AG157" s="281">
        <f t="shared" si="180"/>
        <v>7</v>
      </c>
      <c r="AH157" s="281">
        <f t="shared" si="180"/>
        <v>7</v>
      </c>
      <c r="AI157" s="281">
        <f t="shared" si="180"/>
        <v>7</v>
      </c>
      <c r="AJ157" s="281">
        <f t="shared" si="180"/>
        <v>7</v>
      </c>
      <c r="AK157" s="281">
        <f t="shared" si="180"/>
        <v>7</v>
      </c>
      <c r="AL157" s="281">
        <f t="shared" si="180"/>
        <v>7</v>
      </c>
      <c r="AM157" s="281">
        <f t="shared" si="180"/>
        <v>7</v>
      </c>
      <c r="AN157" s="281">
        <f t="shared" si="180"/>
        <v>7</v>
      </c>
      <c r="AO157" s="281">
        <f t="shared" si="180"/>
        <v>7</v>
      </c>
      <c r="AP157" s="281">
        <f t="shared" si="180"/>
        <v>7</v>
      </c>
      <c r="AQ157" s="281">
        <f t="shared" si="180"/>
        <v>7</v>
      </c>
      <c r="AR157" s="281">
        <f t="shared" si="180"/>
        <v>7</v>
      </c>
      <c r="AS157" s="281">
        <f t="shared" si="180"/>
        <v>7</v>
      </c>
      <c r="AT157" s="281">
        <f t="shared" si="180"/>
        <v>7</v>
      </c>
      <c r="AU157" s="281">
        <f t="shared" si="180"/>
        <v>7</v>
      </c>
      <c r="AV157" s="281">
        <f t="shared" si="180"/>
        <v>7</v>
      </c>
      <c r="AW157" s="281">
        <f t="shared" si="180"/>
        <v>7</v>
      </c>
      <c r="AX157" s="281">
        <f t="shared" si="180"/>
        <v>7</v>
      </c>
      <c r="AY157" s="281">
        <f t="shared" si="180"/>
        <v>7</v>
      </c>
      <c r="AZ157" s="281">
        <f t="shared" si="180"/>
        <v>7</v>
      </c>
      <c r="BA157" s="281">
        <f t="shared" si="180"/>
        <v>7</v>
      </c>
      <c r="BB157" s="281">
        <f t="shared" si="180"/>
        <v>5</v>
      </c>
      <c r="BC157" s="281">
        <f t="shared" si="180"/>
        <v>5</v>
      </c>
      <c r="BD157" s="281">
        <f t="shared" si="180"/>
        <v>5</v>
      </c>
      <c r="BE157" s="281">
        <f t="shared" si="180"/>
        <v>5</v>
      </c>
      <c r="BF157" s="281">
        <f t="shared" si="180"/>
        <v>4</v>
      </c>
      <c r="BG157" s="281">
        <f t="shared" si="180"/>
        <v>4</v>
      </c>
      <c r="BH157" s="281">
        <f t="shared" si="180"/>
        <v>3</v>
      </c>
      <c r="BI157" s="281">
        <f t="shared" si="180"/>
        <v>3</v>
      </c>
      <c r="BJ157" s="281">
        <f t="shared" si="180"/>
        <v>3</v>
      </c>
      <c r="BK157" s="281">
        <f t="shared" si="180"/>
        <v>3</v>
      </c>
      <c r="BL157" s="281">
        <f t="shared" si="180"/>
        <v>3</v>
      </c>
      <c r="BM157" s="281">
        <f t="shared" si="180"/>
        <v>3</v>
      </c>
      <c r="BN157" s="281">
        <f t="shared" si="180"/>
        <v>3</v>
      </c>
      <c r="BO157" s="281">
        <f t="shared" si="180"/>
        <v>3</v>
      </c>
      <c r="BP157" s="281">
        <f t="shared" si="180"/>
        <v>3</v>
      </c>
      <c r="BQ157" s="281">
        <f t="shared" ref="BQ157:CV157" si="181">COUNTIF(BQ$31:BQ$54,"Go")</f>
        <v>3</v>
      </c>
      <c r="BR157" s="281">
        <f t="shared" si="181"/>
        <v>3</v>
      </c>
      <c r="BS157" s="281">
        <f t="shared" si="181"/>
        <v>3</v>
      </c>
      <c r="BT157" s="281">
        <f t="shared" si="181"/>
        <v>3</v>
      </c>
      <c r="BU157" s="281">
        <f t="shared" si="181"/>
        <v>3</v>
      </c>
      <c r="BV157" s="281">
        <f t="shared" si="181"/>
        <v>3</v>
      </c>
      <c r="BW157" s="281">
        <f t="shared" si="181"/>
        <v>3</v>
      </c>
      <c r="BX157" s="281">
        <f t="shared" si="181"/>
        <v>3</v>
      </c>
      <c r="BY157" s="281">
        <f t="shared" si="181"/>
        <v>3</v>
      </c>
      <c r="BZ157" s="281">
        <f t="shared" si="181"/>
        <v>3</v>
      </c>
      <c r="CA157" s="281">
        <f t="shared" si="181"/>
        <v>2</v>
      </c>
      <c r="CB157" s="281">
        <f t="shared" si="181"/>
        <v>1</v>
      </c>
      <c r="CC157" s="281">
        <f t="shared" si="181"/>
        <v>0</v>
      </c>
      <c r="CD157" s="281">
        <f t="shared" si="181"/>
        <v>0</v>
      </c>
      <c r="CE157" s="281">
        <f t="shared" si="181"/>
        <v>0</v>
      </c>
      <c r="CF157" s="281">
        <f t="shared" si="181"/>
        <v>0</v>
      </c>
      <c r="CG157" s="281">
        <f t="shared" si="181"/>
        <v>0</v>
      </c>
      <c r="CH157" s="281">
        <f t="shared" si="181"/>
        <v>0</v>
      </c>
      <c r="CI157" s="281">
        <f t="shared" si="181"/>
        <v>0</v>
      </c>
      <c r="CJ157" s="281">
        <f t="shared" si="181"/>
        <v>0</v>
      </c>
      <c r="CK157" s="281">
        <f t="shared" si="181"/>
        <v>0</v>
      </c>
      <c r="CL157" s="281">
        <f t="shared" si="181"/>
        <v>0</v>
      </c>
      <c r="CM157" s="281">
        <f t="shared" si="181"/>
        <v>0</v>
      </c>
      <c r="CN157" s="281">
        <f t="shared" si="181"/>
        <v>0</v>
      </c>
      <c r="CO157" s="281">
        <f t="shared" si="181"/>
        <v>0</v>
      </c>
      <c r="CP157" s="281">
        <f t="shared" si="181"/>
        <v>0</v>
      </c>
      <c r="CQ157" s="281">
        <f t="shared" si="181"/>
        <v>0</v>
      </c>
      <c r="CR157" s="281">
        <f t="shared" si="181"/>
        <v>0</v>
      </c>
      <c r="CS157" s="281">
        <f t="shared" si="181"/>
        <v>0</v>
      </c>
      <c r="CT157" s="281">
        <f t="shared" si="181"/>
        <v>0</v>
      </c>
      <c r="CU157" s="281">
        <f t="shared" si="181"/>
        <v>0</v>
      </c>
      <c r="CV157" s="281">
        <f t="shared" si="181"/>
        <v>0</v>
      </c>
      <c r="CW157" s="403"/>
    </row>
    <row r="158" spans="1:101" x14ac:dyDescent="0.25">
      <c r="A158" s="401" t="s">
        <v>209</v>
      </c>
      <c r="B158" s="401"/>
      <c r="C158" s="401"/>
      <c r="D158" s="401"/>
      <c r="E158" s="291">
        <f t="shared" ref="E158:BP158" si="182">COUNTIF(E133:E156,"EleX")</f>
        <v>1</v>
      </c>
      <c r="F158" s="291">
        <f t="shared" si="182"/>
        <v>1</v>
      </c>
      <c r="G158" s="291">
        <f t="shared" si="182"/>
        <v>1</v>
      </c>
      <c r="H158" s="291">
        <f t="shared" si="182"/>
        <v>1</v>
      </c>
      <c r="I158" s="291">
        <f t="shared" si="182"/>
        <v>1</v>
      </c>
      <c r="J158" s="291">
        <f t="shared" si="182"/>
        <v>1</v>
      </c>
      <c r="K158" s="291">
        <f t="shared" si="182"/>
        <v>1</v>
      </c>
      <c r="L158" s="291">
        <f t="shared" si="182"/>
        <v>1</v>
      </c>
      <c r="M158" s="291">
        <f t="shared" si="182"/>
        <v>1</v>
      </c>
      <c r="N158" s="291">
        <f t="shared" si="182"/>
        <v>1</v>
      </c>
      <c r="O158" s="291">
        <f t="shared" si="182"/>
        <v>1</v>
      </c>
      <c r="P158" s="291">
        <f t="shared" si="182"/>
        <v>1</v>
      </c>
      <c r="Q158" s="291">
        <f t="shared" si="182"/>
        <v>0</v>
      </c>
      <c r="R158" s="291">
        <f t="shared" si="182"/>
        <v>0</v>
      </c>
      <c r="S158" s="291">
        <f t="shared" si="182"/>
        <v>0</v>
      </c>
      <c r="T158" s="291">
        <f t="shared" si="182"/>
        <v>0</v>
      </c>
      <c r="U158" s="291">
        <f t="shared" si="182"/>
        <v>0</v>
      </c>
      <c r="V158" s="291">
        <f t="shared" si="182"/>
        <v>0</v>
      </c>
      <c r="W158" s="291">
        <f t="shared" si="182"/>
        <v>0</v>
      </c>
      <c r="X158" s="291">
        <f t="shared" si="182"/>
        <v>0</v>
      </c>
      <c r="Y158" s="291">
        <f t="shared" si="182"/>
        <v>0</v>
      </c>
      <c r="Z158" s="291">
        <f t="shared" si="182"/>
        <v>0</v>
      </c>
      <c r="AA158" s="291">
        <f t="shared" si="182"/>
        <v>0</v>
      </c>
      <c r="AB158" s="291">
        <f t="shared" si="182"/>
        <v>0</v>
      </c>
      <c r="AC158" s="291">
        <f t="shared" si="182"/>
        <v>1</v>
      </c>
      <c r="AD158" s="291">
        <f t="shared" si="182"/>
        <v>1</v>
      </c>
      <c r="AE158" s="291">
        <f t="shared" si="182"/>
        <v>1</v>
      </c>
      <c r="AF158" s="291">
        <f t="shared" si="182"/>
        <v>1</v>
      </c>
      <c r="AG158" s="291">
        <f t="shared" si="182"/>
        <v>1</v>
      </c>
      <c r="AH158" s="291">
        <f t="shared" si="182"/>
        <v>1</v>
      </c>
      <c r="AI158" s="291">
        <f t="shared" si="182"/>
        <v>1</v>
      </c>
      <c r="AJ158" s="291">
        <f t="shared" si="182"/>
        <v>1</v>
      </c>
      <c r="AK158" s="291">
        <f t="shared" si="182"/>
        <v>1</v>
      </c>
      <c r="AL158" s="291">
        <f t="shared" si="182"/>
        <v>1</v>
      </c>
      <c r="AM158" s="291">
        <f t="shared" si="182"/>
        <v>1</v>
      </c>
      <c r="AN158" s="291">
        <f t="shared" si="182"/>
        <v>1</v>
      </c>
      <c r="AO158" s="291">
        <f t="shared" si="182"/>
        <v>1</v>
      </c>
      <c r="AP158" s="291">
        <f t="shared" si="182"/>
        <v>1</v>
      </c>
      <c r="AQ158" s="291">
        <f t="shared" si="182"/>
        <v>1</v>
      </c>
      <c r="AR158" s="291">
        <f t="shared" si="182"/>
        <v>1</v>
      </c>
      <c r="AS158" s="291">
        <f t="shared" si="182"/>
        <v>0</v>
      </c>
      <c r="AT158" s="291">
        <f t="shared" si="182"/>
        <v>0</v>
      </c>
      <c r="AU158" s="291">
        <f t="shared" si="182"/>
        <v>0</v>
      </c>
      <c r="AV158" s="291">
        <f t="shared" si="182"/>
        <v>0</v>
      </c>
      <c r="AW158" s="291">
        <f t="shared" si="182"/>
        <v>0</v>
      </c>
      <c r="AX158" s="291">
        <f t="shared" si="182"/>
        <v>0</v>
      </c>
      <c r="AY158" s="291">
        <f t="shared" si="182"/>
        <v>0</v>
      </c>
      <c r="AZ158" s="291">
        <f t="shared" si="182"/>
        <v>0</v>
      </c>
      <c r="BA158" s="291">
        <f t="shared" si="182"/>
        <v>0</v>
      </c>
      <c r="BB158" s="291">
        <f t="shared" si="182"/>
        <v>0</v>
      </c>
      <c r="BC158" s="291">
        <f t="shared" si="182"/>
        <v>1</v>
      </c>
      <c r="BD158" s="291">
        <f t="shared" si="182"/>
        <v>1</v>
      </c>
      <c r="BE158" s="291">
        <f t="shared" si="182"/>
        <v>1</v>
      </c>
      <c r="BF158" s="291">
        <f t="shared" si="182"/>
        <v>1</v>
      </c>
      <c r="BG158" s="291">
        <f t="shared" si="182"/>
        <v>1</v>
      </c>
      <c r="BH158" s="291">
        <f t="shared" si="182"/>
        <v>1</v>
      </c>
      <c r="BI158" s="291">
        <f t="shared" si="182"/>
        <v>1</v>
      </c>
      <c r="BJ158" s="291">
        <f t="shared" si="182"/>
        <v>1</v>
      </c>
      <c r="BK158" s="291">
        <f t="shared" si="182"/>
        <v>1</v>
      </c>
      <c r="BL158" s="291">
        <f t="shared" si="182"/>
        <v>1</v>
      </c>
      <c r="BM158" s="291">
        <f t="shared" si="182"/>
        <v>1</v>
      </c>
      <c r="BN158" s="291">
        <f t="shared" si="182"/>
        <v>1</v>
      </c>
      <c r="BO158" s="291">
        <f t="shared" si="182"/>
        <v>1</v>
      </c>
      <c r="BP158" s="291">
        <f t="shared" si="182"/>
        <v>1</v>
      </c>
      <c r="BQ158" s="291">
        <f t="shared" ref="BQ158:CV158" si="183">COUNTIF(BQ133:BQ156,"EleX")</f>
        <v>1</v>
      </c>
      <c r="BR158" s="291">
        <f t="shared" si="183"/>
        <v>1</v>
      </c>
      <c r="BS158" s="291">
        <f t="shared" si="183"/>
        <v>1</v>
      </c>
      <c r="BT158" s="291">
        <f t="shared" si="183"/>
        <v>1</v>
      </c>
      <c r="BU158" s="291">
        <f t="shared" si="183"/>
        <v>1</v>
      </c>
      <c r="BV158" s="291">
        <f t="shared" si="183"/>
        <v>1</v>
      </c>
      <c r="BW158" s="291">
        <f t="shared" si="183"/>
        <v>1</v>
      </c>
      <c r="BX158" s="291">
        <f t="shared" si="183"/>
        <v>1</v>
      </c>
      <c r="BY158" s="291">
        <f t="shared" si="183"/>
        <v>1</v>
      </c>
      <c r="BZ158" s="291">
        <f t="shared" si="183"/>
        <v>1</v>
      </c>
      <c r="CA158" s="291">
        <f t="shared" si="183"/>
        <v>0</v>
      </c>
      <c r="CB158" s="291">
        <f t="shared" si="183"/>
        <v>0</v>
      </c>
      <c r="CC158" s="291">
        <f t="shared" si="183"/>
        <v>0</v>
      </c>
      <c r="CD158" s="291">
        <f t="shared" si="183"/>
        <v>0</v>
      </c>
      <c r="CE158" s="291">
        <f t="shared" si="183"/>
        <v>0</v>
      </c>
      <c r="CF158" s="291">
        <f t="shared" si="183"/>
        <v>0</v>
      </c>
      <c r="CG158" s="291">
        <f t="shared" si="183"/>
        <v>0</v>
      </c>
      <c r="CH158" s="291">
        <f t="shared" si="183"/>
        <v>0</v>
      </c>
      <c r="CI158" s="291">
        <f t="shared" si="183"/>
        <v>0</v>
      </c>
      <c r="CJ158" s="291">
        <f t="shared" si="183"/>
        <v>0</v>
      </c>
      <c r="CK158" s="291">
        <f t="shared" si="183"/>
        <v>0</v>
      </c>
      <c r="CL158" s="291">
        <f t="shared" si="183"/>
        <v>0</v>
      </c>
      <c r="CM158" s="291">
        <f t="shared" si="183"/>
        <v>0</v>
      </c>
      <c r="CN158" s="291">
        <f t="shared" si="183"/>
        <v>0</v>
      </c>
      <c r="CO158" s="291">
        <f t="shared" si="183"/>
        <v>0</v>
      </c>
      <c r="CP158" s="291">
        <f t="shared" si="183"/>
        <v>0</v>
      </c>
      <c r="CQ158" s="291">
        <f t="shared" si="183"/>
        <v>0</v>
      </c>
      <c r="CR158" s="291">
        <f t="shared" si="183"/>
        <v>0</v>
      </c>
      <c r="CS158" s="291">
        <f t="shared" si="183"/>
        <v>0</v>
      </c>
      <c r="CT158" s="291">
        <f t="shared" si="183"/>
        <v>0</v>
      </c>
      <c r="CU158" s="291">
        <f t="shared" si="183"/>
        <v>0</v>
      </c>
      <c r="CV158" s="291">
        <f t="shared" si="183"/>
        <v>0</v>
      </c>
      <c r="CW158" s="403"/>
    </row>
    <row r="159" spans="1:101" x14ac:dyDescent="0.25">
      <c r="A159" s="405" t="s">
        <v>63</v>
      </c>
      <c r="B159" s="405"/>
      <c r="C159" s="405"/>
      <c r="D159" s="405"/>
      <c r="E159" s="292">
        <f t="shared" ref="E159:BP159" si="184">COUNTIF(E133:E156,"PEA")</f>
        <v>1</v>
      </c>
      <c r="F159" s="292">
        <f t="shared" si="184"/>
        <v>1</v>
      </c>
      <c r="G159" s="292">
        <f t="shared" si="184"/>
        <v>1</v>
      </c>
      <c r="H159" s="292">
        <f t="shared" si="184"/>
        <v>1</v>
      </c>
      <c r="I159" s="292">
        <f t="shared" si="184"/>
        <v>1</v>
      </c>
      <c r="J159" s="292">
        <f t="shared" si="184"/>
        <v>1</v>
      </c>
      <c r="K159" s="292">
        <f t="shared" si="184"/>
        <v>1</v>
      </c>
      <c r="L159" s="292">
        <f t="shared" si="184"/>
        <v>1</v>
      </c>
      <c r="M159" s="292">
        <f t="shared" si="184"/>
        <v>1</v>
      </c>
      <c r="N159" s="292">
        <f t="shared" si="184"/>
        <v>1</v>
      </c>
      <c r="O159" s="292">
        <f t="shared" si="184"/>
        <v>1</v>
      </c>
      <c r="P159" s="292">
        <f t="shared" si="184"/>
        <v>1</v>
      </c>
      <c r="Q159" s="292">
        <f t="shared" si="184"/>
        <v>0</v>
      </c>
      <c r="R159" s="292">
        <f t="shared" si="184"/>
        <v>0</v>
      </c>
      <c r="S159" s="292">
        <f t="shared" si="184"/>
        <v>0</v>
      </c>
      <c r="T159" s="292">
        <f t="shared" si="184"/>
        <v>0</v>
      </c>
      <c r="U159" s="292">
        <f t="shared" si="184"/>
        <v>0</v>
      </c>
      <c r="V159" s="292">
        <f t="shared" si="184"/>
        <v>0</v>
      </c>
      <c r="W159" s="292">
        <f t="shared" si="184"/>
        <v>0</v>
      </c>
      <c r="X159" s="292">
        <f t="shared" si="184"/>
        <v>0</v>
      </c>
      <c r="Y159" s="292">
        <f t="shared" si="184"/>
        <v>0</v>
      </c>
      <c r="Z159" s="292">
        <f t="shared" si="184"/>
        <v>0</v>
      </c>
      <c r="AA159" s="292">
        <f t="shared" si="184"/>
        <v>0</v>
      </c>
      <c r="AB159" s="292">
        <f t="shared" si="184"/>
        <v>0</v>
      </c>
      <c r="AC159" s="292">
        <f t="shared" si="184"/>
        <v>0</v>
      </c>
      <c r="AD159" s="292">
        <f t="shared" si="184"/>
        <v>0</v>
      </c>
      <c r="AE159" s="292">
        <f t="shared" si="184"/>
        <v>1</v>
      </c>
      <c r="AF159" s="292">
        <f t="shared" si="184"/>
        <v>1</v>
      </c>
      <c r="AG159" s="292">
        <f t="shared" si="184"/>
        <v>1</v>
      </c>
      <c r="AH159" s="292">
        <f t="shared" si="184"/>
        <v>1</v>
      </c>
      <c r="AI159" s="292">
        <f t="shared" si="184"/>
        <v>1</v>
      </c>
      <c r="AJ159" s="292">
        <f t="shared" si="184"/>
        <v>1</v>
      </c>
      <c r="AK159" s="292">
        <f t="shared" si="184"/>
        <v>1</v>
      </c>
      <c r="AL159" s="292">
        <f t="shared" si="184"/>
        <v>1</v>
      </c>
      <c r="AM159" s="292">
        <f t="shared" si="184"/>
        <v>1</v>
      </c>
      <c r="AN159" s="292">
        <f t="shared" si="184"/>
        <v>1</v>
      </c>
      <c r="AO159" s="292">
        <f t="shared" si="184"/>
        <v>1</v>
      </c>
      <c r="AP159" s="292">
        <f t="shared" si="184"/>
        <v>1</v>
      </c>
      <c r="AQ159" s="292">
        <f t="shared" si="184"/>
        <v>1</v>
      </c>
      <c r="AR159" s="292">
        <f t="shared" si="184"/>
        <v>1</v>
      </c>
      <c r="AS159" s="292">
        <f t="shared" si="184"/>
        <v>1</v>
      </c>
      <c r="AT159" s="292">
        <f t="shared" si="184"/>
        <v>1</v>
      </c>
      <c r="AU159" s="292">
        <f t="shared" si="184"/>
        <v>0</v>
      </c>
      <c r="AV159" s="292">
        <f t="shared" si="184"/>
        <v>0</v>
      </c>
      <c r="AW159" s="292">
        <f t="shared" si="184"/>
        <v>0</v>
      </c>
      <c r="AX159" s="292">
        <f t="shared" si="184"/>
        <v>0</v>
      </c>
      <c r="AY159" s="292">
        <f t="shared" si="184"/>
        <v>0</v>
      </c>
      <c r="AZ159" s="292">
        <f t="shared" si="184"/>
        <v>0</v>
      </c>
      <c r="BA159" s="292">
        <f t="shared" si="184"/>
        <v>0</v>
      </c>
      <c r="BB159" s="292">
        <f t="shared" si="184"/>
        <v>0</v>
      </c>
      <c r="BC159" s="292">
        <f t="shared" si="184"/>
        <v>0</v>
      </c>
      <c r="BD159" s="292">
        <f t="shared" si="184"/>
        <v>1</v>
      </c>
      <c r="BE159" s="292">
        <f t="shared" si="184"/>
        <v>1</v>
      </c>
      <c r="BF159" s="292">
        <f t="shared" si="184"/>
        <v>1</v>
      </c>
      <c r="BG159" s="292">
        <f t="shared" si="184"/>
        <v>1</v>
      </c>
      <c r="BH159" s="292">
        <f t="shared" si="184"/>
        <v>1</v>
      </c>
      <c r="BI159" s="292">
        <f t="shared" si="184"/>
        <v>1</v>
      </c>
      <c r="BJ159" s="292">
        <f t="shared" si="184"/>
        <v>1</v>
      </c>
      <c r="BK159" s="292">
        <f t="shared" si="184"/>
        <v>1</v>
      </c>
      <c r="BL159" s="292">
        <f t="shared" si="184"/>
        <v>1</v>
      </c>
      <c r="BM159" s="292">
        <f t="shared" si="184"/>
        <v>1</v>
      </c>
      <c r="BN159" s="292">
        <f t="shared" si="184"/>
        <v>1</v>
      </c>
      <c r="BO159" s="292">
        <f t="shared" si="184"/>
        <v>1</v>
      </c>
      <c r="BP159" s="292">
        <f t="shared" si="184"/>
        <v>1</v>
      </c>
      <c r="BQ159" s="292">
        <f t="shared" ref="BQ159:CV159" si="185">COUNTIF(BQ133:BQ156,"PEA")</f>
        <v>1</v>
      </c>
      <c r="BR159" s="292">
        <f t="shared" si="185"/>
        <v>1</v>
      </c>
      <c r="BS159" s="292">
        <f t="shared" si="185"/>
        <v>1</v>
      </c>
      <c r="BT159" s="292">
        <f t="shared" si="185"/>
        <v>1</v>
      </c>
      <c r="BU159" s="292">
        <f t="shared" si="185"/>
        <v>1</v>
      </c>
      <c r="BV159" s="292">
        <f t="shared" si="185"/>
        <v>1</v>
      </c>
      <c r="BW159" s="292">
        <f t="shared" si="185"/>
        <v>1</v>
      </c>
      <c r="BX159" s="292">
        <f t="shared" si="185"/>
        <v>1</v>
      </c>
      <c r="BY159" s="292">
        <f t="shared" si="185"/>
        <v>1</v>
      </c>
      <c r="BZ159" s="292">
        <f t="shared" si="185"/>
        <v>1</v>
      </c>
      <c r="CA159" s="292">
        <f t="shared" si="185"/>
        <v>1</v>
      </c>
      <c r="CB159" s="292">
        <f t="shared" si="185"/>
        <v>1</v>
      </c>
      <c r="CC159" s="292">
        <f t="shared" si="185"/>
        <v>0</v>
      </c>
      <c r="CD159" s="292">
        <f t="shared" si="185"/>
        <v>0</v>
      </c>
      <c r="CE159" s="292">
        <f t="shared" si="185"/>
        <v>0</v>
      </c>
      <c r="CF159" s="292">
        <f t="shared" si="185"/>
        <v>0</v>
      </c>
      <c r="CG159" s="292">
        <f t="shared" si="185"/>
        <v>0</v>
      </c>
      <c r="CH159" s="292">
        <f t="shared" si="185"/>
        <v>0</v>
      </c>
      <c r="CI159" s="292">
        <f t="shared" si="185"/>
        <v>0</v>
      </c>
      <c r="CJ159" s="292">
        <f t="shared" si="185"/>
        <v>0</v>
      </c>
      <c r="CK159" s="292">
        <f t="shared" si="185"/>
        <v>0</v>
      </c>
      <c r="CL159" s="292">
        <f t="shared" si="185"/>
        <v>0</v>
      </c>
      <c r="CM159" s="292">
        <f t="shared" si="185"/>
        <v>0</v>
      </c>
      <c r="CN159" s="292">
        <f t="shared" si="185"/>
        <v>0</v>
      </c>
      <c r="CO159" s="292">
        <f t="shared" si="185"/>
        <v>0</v>
      </c>
      <c r="CP159" s="292">
        <f t="shared" si="185"/>
        <v>0</v>
      </c>
      <c r="CQ159" s="292">
        <f t="shared" si="185"/>
        <v>0</v>
      </c>
      <c r="CR159" s="292">
        <f t="shared" si="185"/>
        <v>0</v>
      </c>
      <c r="CS159" s="292">
        <f t="shared" si="185"/>
        <v>0</v>
      </c>
      <c r="CT159" s="292">
        <f t="shared" si="185"/>
        <v>0</v>
      </c>
      <c r="CU159" s="292">
        <f t="shared" si="185"/>
        <v>0</v>
      </c>
      <c r="CV159" s="292">
        <f t="shared" si="185"/>
        <v>0</v>
      </c>
      <c r="CW159" s="403"/>
    </row>
    <row r="160" spans="1:101" x14ac:dyDescent="0.25">
      <c r="A160" s="405" t="s">
        <v>64</v>
      </c>
      <c r="B160" s="405"/>
      <c r="C160" s="405"/>
      <c r="D160" s="405"/>
      <c r="E160" s="292">
        <f t="shared" ref="E160:BP160" si="186">E158+E159</f>
        <v>2</v>
      </c>
      <c r="F160" s="292">
        <f t="shared" si="186"/>
        <v>2</v>
      </c>
      <c r="G160" s="292">
        <f t="shared" si="186"/>
        <v>2</v>
      </c>
      <c r="H160" s="292">
        <f t="shared" si="186"/>
        <v>2</v>
      </c>
      <c r="I160" s="292">
        <f t="shared" si="186"/>
        <v>2</v>
      </c>
      <c r="J160" s="292">
        <f t="shared" si="186"/>
        <v>2</v>
      </c>
      <c r="K160" s="292">
        <f t="shared" si="186"/>
        <v>2</v>
      </c>
      <c r="L160" s="292">
        <f t="shared" si="186"/>
        <v>2</v>
      </c>
      <c r="M160" s="292">
        <f t="shared" si="186"/>
        <v>2</v>
      </c>
      <c r="N160" s="292">
        <f t="shared" si="186"/>
        <v>2</v>
      </c>
      <c r="O160" s="292">
        <f t="shared" si="186"/>
        <v>2</v>
      </c>
      <c r="P160" s="292">
        <f t="shared" si="186"/>
        <v>2</v>
      </c>
      <c r="Q160" s="292">
        <f t="shared" si="186"/>
        <v>0</v>
      </c>
      <c r="R160" s="292">
        <f t="shared" si="186"/>
        <v>0</v>
      </c>
      <c r="S160" s="292">
        <f t="shared" si="186"/>
        <v>0</v>
      </c>
      <c r="T160" s="292">
        <f t="shared" si="186"/>
        <v>0</v>
      </c>
      <c r="U160" s="292">
        <f t="shared" si="186"/>
        <v>0</v>
      </c>
      <c r="V160" s="292">
        <f t="shared" si="186"/>
        <v>0</v>
      </c>
      <c r="W160" s="292">
        <f t="shared" si="186"/>
        <v>0</v>
      </c>
      <c r="X160" s="292">
        <f t="shared" si="186"/>
        <v>0</v>
      </c>
      <c r="Y160" s="292">
        <f t="shared" si="186"/>
        <v>0</v>
      </c>
      <c r="Z160" s="292">
        <f t="shared" si="186"/>
        <v>0</v>
      </c>
      <c r="AA160" s="292">
        <f t="shared" si="186"/>
        <v>0</v>
      </c>
      <c r="AB160" s="292">
        <f t="shared" si="186"/>
        <v>0</v>
      </c>
      <c r="AC160" s="292">
        <f t="shared" si="186"/>
        <v>1</v>
      </c>
      <c r="AD160" s="292">
        <f t="shared" si="186"/>
        <v>1</v>
      </c>
      <c r="AE160" s="292">
        <f t="shared" si="186"/>
        <v>2</v>
      </c>
      <c r="AF160" s="292">
        <f t="shared" si="186"/>
        <v>2</v>
      </c>
      <c r="AG160" s="292">
        <f t="shared" si="186"/>
        <v>2</v>
      </c>
      <c r="AH160" s="292">
        <f t="shared" si="186"/>
        <v>2</v>
      </c>
      <c r="AI160" s="292">
        <f t="shared" si="186"/>
        <v>2</v>
      </c>
      <c r="AJ160" s="292">
        <f t="shared" si="186"/>
        <v>2</v>
      </c>
      <c r="AK160" s="292">
        <f t="shared" si="186"/>
        <v>2</v>
      </c>
      <c r="AL160" s="292">
        <f t="shared" si="186"/>
        <v>2</v>
      </c>
      <c r="AM160" s="292">
        <f t="shared" si="186"/>
        <v>2</v>
      </c>
      <c r="AN160" s="292">
        <f t="shared" si="186"/>
        <v>2</v>
      </c>
      <c r="AO160" s="292">
        <f t="shared" si="186"/>
        <v>2</v>
      </c>
      <c r="AP160" s="292">
        <f t="shared" si="186"/>
        <v>2</v>
      </c>
      <c r="AQ160" s="292">
        <f t="shared" si="186"/>
        <v>2</v>
      </c>
      <c r="AR160" s="292">
        <f t="shared" si="186"/>
        <v>2</v>
      </c>
      <c r="AS160" s="292">
        <f t="shared" si="186"/>
        <v>1</v>
      </c>
      <c r="AT160" s="292">
        <f t="shared" si="186"/>
        <v>1</v>
      </c>
      <c r="AU160" s="292">
        <f t="shared" si="186"/>
        <v>0</v>
      </c>
      <c r="AV160" s="292">
        <f t="shared" si="186"/>
        <v>0</v>
      </c>
      <c r="AW160" s="292">
        <f t="shared" si="186"/>
        <v>0</v>
      </c>
      <c r="AX160" s="292">
        <f t="shared" si="186"/>
        <v>0</v>
      </c>
      <c r="AY160" s="292">
        <f t="shared" si="186"/>
        <v>0</v>
      </c>
      <c r="AZ160" s="292">
        <f t="shared" si="186"/>
        <v>0</v>
      </c>
      <c r="BA160" s="292">
        <f t="shared" si="186"/>
        <v>0</v>
      </c>
      <c r="BB160" s="292">
        <f t="shared" si="186"/>
        <v>0</v>
      </c>
      <c r="BC160" s="292">
        <f t="shared" si="186"/>
        <v>1</v>
      </c>
      <c r="BD160" s="292">
        <f t="shared" si="186"/>
        <v>2</v>
      </c>
      <c r="BE160" s="292">
        <f t="shared" si="186"/>
        <v>2</v>
      </c>
      <c r="BF160" s="292">
        <f t="shared" si="186"/>
        <v>2</v>
      </c>
      <c r="BG160" s="292">
        <f t="shared" si="186"/>
        <v>2</v>
      </c>
      <c r="BH160" s="292">
        <f t="shared" si="186"/>
        <v>2</v>
      </c>
      <c r="BI160" s="292">
        <f t="shared" si="186"/>
        <v>2</v>
      </c>
      <c r="BJ160" s="292">
        <f t="shared" si="186"/>
        <v>2</v>
      </c>
      <c r="BK160" s="292">
        <f t="shared" si="186"/>
        <v>2</v>
      </c>
      <c r="BL160" s="292">
        <f t="shared" si="186"/>
        <v>2</v>
      </c>
      <c r="BM160" s="292">
        <f t="shared" si="186"/>
        <v>2</v>
      </c>
      <c r="BN160" s="292">
        <f t="shared" si="186"/>
        <v>2</v>
      </c>
      <c r="BO160" s="292">
        <f t="shared" si="186"/>
        <v>2</v>
      </c>
      <c r="BP160" s="292">
        <f t="shared" si="186"/>
        <v>2</v>
      </c>
      <c r="BQ160" s="292">
        <f t="shared" ref="BQ160:CV160" si="187">BQ158+BQ159</f>
        <v>2</v>
      </c>
      <c r="BR160" s="292">
        <f t="shared" si="187"/>
        <v>2</v>
      </c>
      <c r="BS160" s="292">
        <f t="shared" si="187"/>
        <v>2</v>
      </c>
      <c r="BT160" s="292">
        <f t="shared" si="187"/>
        <v>2</v>
      </c>
      <c r="BU160" s="292">
        <f t="shared" si="187"/>
        <v>2</v>
      </c>
      <c r="BV160" s="292">
        <f t="shared" si="187"/>
        <v>2</v>
      </c>
      <c r="BW160" s="292">
        <f t="shared" si="187"/>
        <v>2</v>
      </c>
      <c r="BX160" s="292">
        <f t="shared" si="187"/>
        <v>2</v>
      </c>
      <c r="BY160" s="292">
        <f t="shared" si="187"/>
        <v>2</v>
      </c>
      <c r="BZ160" s="292">
        <f t="shared" si="187"/>
        <v>2</v>
      </c>
      <c r="CA160" s="292">
        <f t="shared" si="187"/>
        <v>1</v>
      </c>
      <c r="CB160" s="292">
        <f t="shared" si="187"/>
        <v>1</v>
      </c>
      <c r="CC160" s="292">
        <f t="shared" si="187"/>
        <v>0</v>
      </c>
      <c r="CD160" s="292">
        <f t="shared" si="187"/>
        <v>0</v>
      </c>
      <c r="CE160" s="292">
        <f t="shared" si="187"/>
        <v>0</v>
      </c>
      <c r="CF160" s="292">
        <f t="shared" si="187"/>
        <v>0</v>
      </c>
      <c r="CG160" s="292">
        <f t="shared" si="187"/>
        <v>0</v>
      </c>
      <c r="CH160" s="292">
        <f t="shared" si="187"/>
        <v>0</v>
      </c>
      <c r="CI160" s="292">
        <f t="shared" si="187"/>
        <v>0</v>
      </c>
      <c r="CJ160" s="292">
        <f t="shared" si="187"/>
        <v>0</v>
      </c>
      <c r="CK160" s="292">
        <f t="shared" si="187"/>
        <v>0</v>
      </c>
      <c r="CL160" s="292">
        <f t="shared" si="187"/>
        <v>0</v>
      </c>
      <c r="CM160" s="292">
        <f t="shared" si="187"/>
        <v>0</v>
      </c>
      <c r="CN160" s="292">
        <f t="shared" si="187"/>
        <v>0</v>
      </c>
      <c r="CO160" s="292">
        <f t="shared" si="187"/>
        <v>0</v>
      </c>
      <c r="CP160" s="292">
        <f t="shared" si="187"/>
        <v>0</v>
      </c>
      <c r="CQ160" s="292">
        <f t="shared" si="187"/>
        <v>0</v>
      </c>
      <c r="CR160" s="292">
        <f t="shared" si="187"/>
        <v>0</v>
      </c>
      <c r="CS160" s="292">
        <f t="shared" si="187"/>
        <v>0</v>
      </c>
      <c r="CT160" s="292">
        <f t="shared" si="187"/>
        <v>0</v>
      </c>
      <c r="CU160" s="292">
        <f t="shared" si="187"/>
        <v>0</v>
      </c>
      <c r="CV160" s="292">
        <f t="shared" si="187"/>
        <v>0</v>
      </c>
      <c r="CW160" s="403"/>
    </row>
    <row r="161" spans="1:101" s="294" customFormat="1" x14ac:dyDescent="0.25">
      <c r="A161" s="406" t="s">
        <v>65</v>
      </c>
      <c r="B161" s="406"/>
      <c r="C161" s="406"/>
      <c r="D161" s="406"/>
      <c r="E161" s="293" t="b">
        <f>IF(E159&gt;1,FALSE,IF(E158&gt;1,FALSE,TRUE))</f>
        <v>1</v>
      </c>
      <c r="F161" s="293" t="b">
        <f t="shared" ref="F161:BQ161" si="188">IF(F159&gt;1,FALSE,IF(F158&gt;1,FALSE,TRUE))</f>
        <v>1</v>
      </c>
      <c r="G161" s="293" t="b">
        <f t="shared" si="188"/>
        <v>1</v>
      </c>
      <c r="H161" s="293" t="b">
        <f t="shared" si="188"/>
        <v>1</v>
      </c>
      <c r="I161" s="293" t="b">
        <f t="shared" si="188"/>
        <v>1</v>
      </c>
      <c r="J161" s="293" t="b">
        <f t="shared" si="188"/>
        <v>1</v>
      </c>
      <c r="K161" s="293" t="b">
        <f t="shared" si="188"/>
        <v>1</v>
      </c>
      <c r="L161" s="293" t="b">
        <f t="shared" si="188"/>
        <v>1</v>
      </c>
      <c r="M161" s="293" t="b">
        <f t="shared" si="188"/>
        <v>1</v>
      </c>
      <c r="N161" s="293" t="b">
        <f t="shared" si="188"/>
        <v>1</v>
      </c>
      <c r="O161" s="293" t="b">
        <f t="shared" si="188"/>
        <v>1</v>
      </c>
      <c r="P161" s="293" t="b">
        <f t="shared" si="188"/>
        <v>1</v>
      </c>
      <c r="Q161" s="293" t="b">
        <f t="shared" si="188"/>
        <v>1</v>
      </c>
      <c r="R161" s="293" t="b">
        <f t="shared" si="188"/>
        <v>1</v>
      </c>
      <c r="S161" s="293" t="b">
        <f t="shared" si="188"/>
        <v>1</v>
      </c>
      <c r="T161" s="293" t="b">
        <f t="shared" si="188"/>
        <v>1</v>
      </c>
      <c r="U161" s="293" t="b">
        <f t="shared" si="188"/>
        <v>1</v>
      </c>
      <c r="V161" s="293" t="b">
        <f t="shared" si="188"/>
        <v>1</v>
      </c>
      <c r="W161" s="293" t="b">
        <f t="shared" si="188"/>
        <v>1</v>
      </c>
      <c r="X161" s="293" t="b">
        <f t="shared" si="188"/>
        <v>1</v>
      </c>
      <c r="Y161" s="293" t="b">
        <f t="shared" si="188"/>
        <v>1</v>
      </c>
      <c r="Z161" s="293" t="b">
        <f t="shared" si="188"/>
        <v>1</v>
      </c>
      <c r="AA161" s="293" t="b">
        <f t="shared" si="188"/>
        <v>1</v>
      </c>
      <c r="AB161" s="293" t="b">
        <f t="shared" si="188"/>
        <v>1</v>
      </c>
      <c r="AC161" s="293" t="b">
        <f t="shared" si="188"/>
        <v>1</v>
      </c>
      <c r="AD161" s="293" t="b">
        <f t="shared" si="188"/>
        <v>1</v>
      </c>
      <c r="AE161" s="293" t="b">
        <f t="shared" si="188"/>
        <v>1</v>
      </c>
      <c r="AF161" s="293" t="b">
        <f t="shared" si="188"/>
        <v>1</v>
      </c>
      <c r="AG161" s="293" t="b">
        <f t="shared" si="188"/>
        <v>1</v>
      </c>
      <c r="AH161" s="293" t="b">
        <f t="shared" si="188"/>
        <v>1</v>
      </c>
      <c r="AI161" s="293" t="b">
        <f t="shared" si="188"/>
        <v>1</v>
      </c>
      <c r="AJ161" s="293" t="b">
        <f t="shared" si="188"/>
        <v>1</v>
      </c>
      <c r="AK161" s="293" t="b">
        <f t="shared" si="188"/>
        <v>1</v>
      </c>
      <c r="AL161" s="293" t="b">
        <f t="shared" si="188"/>
        <v>1</v>
      </c>
      <c r="AM161" s="293" t="b">
        <f t="shared" si="188"/>
        <v>1</v>
      </c>
      <c r="AN161" s="293" t="b">
        <f t="shared" si="188"/>
        <v>1</v>
      </c>
      <c r="AO161" s="293" t="b">
        <f t="shared" si="188"/>
        <v>1</v>
      </c>
      <c r="AP161" s="293" t="b">
        <f t="shared" si="188"/>
        <v>1</v>
      </c>
      <c r="AQ161" s="293" t="b">
        <f t="shared" si="188"/>
        <v>1</v>
      </c>
      <c r="AR161" s="293" t="b">
        <f t="shared" si="188"/>
        <v>1</v>
      </c>
      <c r="AS161" s="293" t="b">
        <f t="shared" si="188"/>
        <v>1</v>
      </c>
      <c r="AT161" s="293" t="b">
        <f t="shared" si="188"/>
        <v>1</v>
      </c>
      <c r="AU161" s="293" t="b">
        <f t="shared" si="188"/>
        <v>1</v>
      </c>
      <c r="AV161" s="293" t="b">
        <f t="shared" si="188"/>
        <v>1</v>
      </c>
      <c r="AW161" s="293" t="b">
        <f t="shared" si="188"/>
        <v>1</v>
      </c>
      <c r="AX161" s="293" t="b">
        <f t="shared" si="188"/>
        <v>1</v>
      </c>
      <c r="AY161" s="293" t="b">
        <f t="shared" si="188"/>
        <v>1</v>
      </c>
      <c r="AZ161" s="293" t="b">
        <f t="shared" si="188"/>
        <v>1</v>
      </c>
      <c r="BA161" s="293" t="b">
        <f t="shared" si="188"/>
        <v>1</v>
      </c>
      <c r="BB161" s="293" t="b">
        <f t="shared" si="188"/>
        <v>1</v>
      </c>
      <c r="BC161" s="293" t="b">
        <f t="shared" si="188"/>
        <v>1</v>
      </c>
      <c r="BD161" s="293" t="b">
        <f t="shared" si="188"/>
        <v>1</v>
      </c>
      <c r="BE161" s="293" t="b">
        <f t="shared" si="188"/>
        <v>1</v>
      </c>
      <c r="BF161" s="293" t="b">
        <f t="shared" si="188"/>
        <v>1</v>
      </c>
      <c r="BG161" s="293" t="b">
        <f t="shared" si="188"/>
        <v>1</v>
      </c>
      <c r="BH161" s="293" t="b">
        <f t="shared" si="188"/>
        <v>1</v>
      </c>
      <c r="BI161" s="293" t="b">
        <f t="shared" si="188"/>
        <v>1</v>
      </c>
      <c r="BJ161" s="293" t="b">
        <f t="shared" si="188"/>
        <v>1</v>
      </c>
      <c r="BK161" s="293" t="b">
        <f t="shared" si="188"/>
        <v>1</v>
      </c>
      <c r="BL161" s="293" t="b">
        <f t="shared" si="188"/>
        <v>1</v>
      </c>
      <c r="BM161" s="293" t="b">
        <f t="shared" si="188"/>
        <v>1</v>
      </c>
      <c r="BN161" s="293" t="b">
        <f t="shared" si="188"/>
        <v>1</v>
      </c>
      <c r="BO161" s="293" t="b">
        <f t="shared" si="188"/>
        <v>1</v>
      </c>
      <c r="BP161" s="293" t="b">
        <f t="shared" si="188"/>
        <v>1</v>
      </c>
      <c r="BQ161" s="293" t="b">
        <f t="shared" si="188"/>
        <v>1</v>
      </c>
      <c r="BR161" s="293" t="b">
        <f t="shared" ref="BR161:CV161" si="189">IF(BR159&gt;1,FALSE,IF(BR158&gt;1,FALSE,TRUE))</f>
        <v>1</v>
      </c>
      <c r="BS161" s="293" t="b">
        <f t="shared" si="189"/>
        <v>1</v>
      </c>
      <c r="BT161" s="293" t="b">
        <f t="shared" si="189"/>
        <v>1</v>
      </c>
      <c r="BU161" s="293" t="b">
        <f t="shared" si="189"/>
        <v>1</v>
      </c>
      <c r="BV161" s="293" t="b">
        <f t="shared" si="189"/>
        <v>1</v>
      </c>
      <c r="BW161" s="293" t="b">
        <f t="shared" si="189"/>
        <v>1</v>
      </c>
      <c r="BX161" s="293" t="b">
        <f t="shared" si="189"/>
        <v>1</v>
      </c>
      <c r="BY161" s="293" t="b">
        <f t="shared" si="189"/>
        <v>1</v>
      </c>
      <c r="BZ161" s="293" t="b">
        <f t="shared" si="189"/>
        <v>1</v>
      </c>
      <c r="CA161" s="293" t="b">
        <f t="shared" si="189"/>
        <v>1</v>
      </c>
      <c r="CB161" s="293" t="b">
        <f t="shared" si="189"/>
        <v>1</v>
      </c>
      <c r="CC161" s="293" t="b">
        <f t="shared" si="189"/>
        <v>1</v>
      </c>
      <c r="CD161" s="293" t="b">
        <f t="shared" si="189"/>
        <v>1</v>
      </c>
      <c r="CE161" s="293" t="b">
        <f t="shared" si="189"/>
        <v>1</v>
      </c>
      <c r="CF161" s="293" t="b">
        <f t="shared" si="189"/>
        <v>1</v>
      </c>
      <c r="CG161" s="293" t="b">
        <f t="shared" si="189"/>
        <v>1</v>
      </c>
      <c r="CH161" s="293" t="b">
        <f t="shared" si="189"/>
        <v>1</v>
      </c>
      <c r="CI161" s="293" t="b">
        <f t="shared" si="189"/>
        <v>1</v>
      </c>
      <c r="CJ161" s="293" t="b">
        <f t="shared" si="189"/>
        <v>1</v>
      </c>
      <c r="CK161" s="293" t="b">
        <f t="shared" si="189"/>
        <v>1</v>
      </c>
      <c r="CL161" s="293" t="b">
        <f t="shared" si="189"/>
        <v>1</v>
      </c>
      <c r="CM161" s="293" t="b">
        <f t="shared" si="189"/>
        <v>1</v>
      </c>
      <c r="CN161" s="293" t="b">
        <f t="shared" si="189"/>
        <v>1</v>
      </c>
      <c r="CO161" s="293" t="b">
        <f t="shared" si="189"/>
        <v>1</v>
      </c>
      <c r="CP161" s="293" t="b">
        <f t="shared" si="189"/>
        <v>1</v>
      </c>
      <c r="CQ161" s="293" t="b">
        <f t="shared" si="189"/>
        <v>1</v>
      </c>
      <c r="CR161" s="293" t="b">
        <f t="shared" si="189"/>
        <v>1</v>
      </c>
      <c r="CS161" s="293" t="b">
        <f t="shared" si="189"/>
        <v>1</v>
      </c>
      <c r="CT161" s="293" t="b">
        <f t="shared" si="189"/>
        <v>1</v>
      </c>
      <c r="CU161" s="293" t="b">
        <f t="shared" si="189"/>
        <v>1</v>
      </c>
      <c r="CV161" s="293" t="b">
        <f t="shared" si="189"/>
        <v>1</v>
      </c>
      <c r="CW161" s="404"/>
    </row>
    <row r="165" spans="1:101" x14ac:dyDescent="0.25">
      <c r="A165" s="436" t="s">
        <v>212</v>
      </c>
      <c r="B165" s="437"/>
      <c r="C165" s="437"/>
      <c r="D165" s="438"/>
      <c r="E165" s="407">
        <v>6</v>
      </c>
      <c r="F165" s="408"/>
      <c r="G165" s="408"/>
      <c r="H165" s="409"/>
      <c r="I165" s="407">
        <v>7</v>
      </c>
      <c r="J165" s="408"/>
      <c r="K165" s="408"/>
      <c r="L165" s="409"/>
      <c r="M165" s="427">
        <v>8</v>
      </c>
      <c r="N165" s="428"/>
      <c r="O165" s="428"/>
      <c r="P165" s="429"/>
      <c r="Q165" s="407">
        <v>9</v>
      </c>
      <c r="R165" s="408"/>
      <c r="S165" s="408"/>
      <c r="T165" s="409"/>
      <c r="U165" s="427">
        <v>10</v>
      </c>
      <c r="V165" s="428"/>
      <c r="W165" s="428"/>
      <c r="X165" s="429"/>
      <c r="Y165" s="407">
        <v>11</v>
      </c>
      <c r="Z165" s="408"/>
      <c r="AA165" s="408"/>
      <c r="AB165" s="409"/>
      <c r="AC165" s="407">
        <v>12</v>
      </c>
      <c r="AD165" s="408"/>
      <c r="AE165" s="408"/>
      <c r="AF165" s="409"/>
      <c r="AG165" s="407">
        <v>13</v>
      </c>
      <c r="AH165" s="408"/>
      <c r="AI165" s="408"/>
      <c r="AJ165" s="409"/>
      <c r="AK165" s="407">
        <v>14</v>
      </c>
      <c r="AL165" s="408"/>
      <c r="AM165" s="408"/>
      <c r="AN165" s="409"/>
      <c r="AO165" s="407">
        <v>15</v>
      </c>
      <c r="AP165" s="408"/>
      <c r="AQ165" s="408"/>
      <c r="AR165" s="409"/>
      <c r="AS165" s="407">
        <v>16</v>
      </c>
      <c r="AT165" s="408"/>
      <c r="AU165" s="408"/>
      <c r="AV165" s="409"/>
      <c r="AW165" s="407">
        <v>17</v>
      </c>
      <c r="AX165" s="408"/>
      <c r="AY165" s="408"/>
      <c r="AZ165" s="409"/>
      <c r="BA165" s="407">
        <v>18</v>
      </c>
      <c r="BB165" s="408"/>
      <c r="BC165" s="408"/>
      <c r="BD165" s="409"/>
      <c r="BE165" s="407">
        <v>19</v>
      </c>
      <c r="BF165" s="408"/>
      <c r="BG165" s="408"/>
      <c r="BH165" s="409"/>
      <c r="BI165" s="407">
        <v>20</v>
      </c>
      <c r="BJ165" s="408"/>
      <c r="BK165" s="408"/>
      <c r="BL165" s="409"/>
      <c r="BM165" s="407">
        <v>21</v>
      </c>
      <c r="BN165" s="408"/>
      <c r="BO165" s="408"/>
      <c r="BP165" s="409"/>
      <c r="BQ165" s="407">
        <v>22</v>
      </c>
      <c r="BR165" s="408"/>
      <c r="BS165" s="408"/>
      <c r="BT165" s="409"/>
      <c r="BU165" s="407">
        <v>23</v>
      </c>
      <c r="BV165" s="408"/>
      <c r="BW165" s="408"/>
      <c r="BX165" s="409"/>
      <c r="BY165" s="407">
        <v>24</v>
      </c>
      <c r="BZ165" s="408"/>
      <c r="CA165" s="408"/>
      <c r="CB165" s="409"/>
      <c r="CC165" s="410">
        <v>1</v>
      </c>
      <c r="CD165" s="411"/>
      <c r="CE165" s="411"/>
      <c r="CF165" s="412"/>
      <c r="CG165" s="410">
        <v>2</v>
      </c>
      <c r="CH165" s="411"/>
      <c r="CI165" s="411"/>
      <c r="CJ165" s="412"/>
      <c r="CK165" s="410">
        <v>3</v>
      </c>
      <c r="CL165" s="411"/>
      <c r="CM165" s="411"/>
      <c r="CN165" s="412"/>
      <c r="CO165" s="410">
        <v>4</v>
      </c>
      <c r="CP165" s="411"/>
      <c r="CQ165" s="411"/>
      <c r="CR165" s="412"/>
      <c r="CS165" s="410">
        <v>5</v>
      </c>
      <c r="CT165" s="411"/>
      <c r="CU165" s="411"/>
      <c r="CV165" s="412"/>
      <c r="CW165" s="413" t="s">
        <v>41</v>
      </c>
    </row>
    <row r="166" spans="1:101" s="284" customFormat="1" x14ac:dyDescent="0.25">
      <c r="A166" s="439"/>
      <c r="B166" s="440"/>
      <c r="C166" s="440"/>
      <c r="D166" s="441"/>
      <c r="E166" s="305">
        <v>0</v>
      </c>
      <c r="F166" s="305">
        <v>15</v>
      </c>
      <c r="G166" s="305">
        <v>30</v>
      </c>
      <c r="H166" s="305">
        <v>45</v>
      </c>
      <c r="I166" s="305">
        <v>0</v>
      </c>
      <c r="J166" s="305">
        <v>15</v>
      </c>
      <c r="K166" s="305">
        <v>30</v>
      </c>
      <c r="L166" s="305">
        <v>45</v>
      </c>
      <c r="M166" s="306">
        <v>0</v>
      </c>
      <c r="N166" s="306">
        <v>15</v>
      </c>
      <c r="O166" s="305">
        <v>30</v>
      </c>
      <c r="P166" s="305">
        <v>45</v>
      </c>
      <c r="Q166" s="305">
        <v>0</v>
      </c>
      <c r="R166" s="305">
        <v>15</v>
      </c>
      <c r="S166" s="305">
        <v>30</v>
      </c>
      <c r="T166" s="305">
        <v>45</v>
      </c>
      <c r="U166" s="306">
        <v>0</v>
      </c>
      <c r="V166" s="306">
        <v>15</v>
      </c>
      <c r="W166" s="305">
        <v>30</v>
      </c>
      <c r="X166" s="305">
        <v>45</v>
      </c>
      <c r="Y166" s="305">
        <v>0</v>
      </c>
      <c r="Z166" s="305">
        <v>15</v>
      </c>
      <c r="AA166" s="305">
        <v>30</v>
      </c>
      <c r="AB166" s="305">
        <v>45</v>
      </c>
      <c r="AC166" s="305">
        <v>0</v>
      </c>
      <c r="AD166" s="305">
        <v>15</v>
      </c>
      <c r="AE166" s="305">
        <v>30</v>
      </c>
      <c r="AF166" s="305">
        <v>45</v>
      </c>
      <c r="AG166" s="305">
        <v>0</v>
      </c>
      <c r="AH166" s="305">
        <v>15</v>
      </c>
      <c r="AI166" s="305">
        <v>30</v>
      </c>
      <c r="AJ166" s="305">
        <v>45</v>
      </c>
      <c r="AK166" s="305">
        <v>0</v>
      </c>
      <c r="AL166" s="305">
        <v>15</v>
      </c>
      <c r="AM166" s="305">
        <v>30</v>
      </c>
      <c r="AN166" s="305">
        <v>45</v>
      </c>
      <c r="AO166" s="305">
        <v>0</v>
      </c>
      <c r="AP166" s="305">
        <v>15</v>
      </c>
      <c r="AQ166" s="305">
        <v>30</v>
      </c>
      <c r="AR166" s="305">
        <v>45</v>
      </c>
      <c r="AS166" s="305">
        <v>0</v>
      </c>
      <c r="AT166" s="305">
        <v>15</v>
      </c>
      <c r="AU166" s="305">
        <v>30</v>
      </c>
      <c r="AV166" s="305">
        <v>45</v>
      </c>
      <c r="AW166" s="305">
        <v>0</v>
      </c>
      <c r="AX166" s="305">
        <v>15</v>
      </c>
      <c r="AY166" s="305">
        <v>30</v>
      </c>
      <c r="AZ166" s="305">
        <v>45</v>
      </c>
      <c r="BA166" s="305">
        <v>0</v>
      </c>
      <c r="BB166" s="305">
        <v>15</v>
      </c>
      <c r="BC166" s="305">
        <v>30</v>
      </c>
      <c r="BD166" s="305">
        <v>45</v>
      </c>
      <c r="BE166" s="305">
        <v>0</v>
      </c>
      <c r="BF166" s="305">
        <v>15</v>
      </c>
      <c r="BG166" s="305">
        <v>30</v>
      </c>
      <c r="BH166" s="305">
        <v>45</v>
      </c>
      <c r="BI166" s="305">
        <v>0</v>
      </c>
      <c r="BJ166" s="305">
        <v>15</v>
      </c>
      <c r="BK166" s="305">
        <v>30</v>
      </c>
      <c r="BL166" s="305">
        <v>45</v>
      </c>
      <c r="BM166" s="305">
        <v>0</v>
      </c>
      <c r="BN166" s="305">
        <v>15</v>
      </c>
      <c r="BO166" s="305">
        <v>30</v>
      </c>
      <c r="BP166" s="305">
        <v>45</v>
      </c>
      <c r="BQ166" s="305">
        <v>0</v>
      </c>
      <c r="BR166" s="305">
        <v>15</v>
      </c>
      <c r="BS166" s="305">
        <v>30</v>
      </c>
      <c r="BT166" s="305">
        <v>45</v>
      </c>
      <c r="BU166" s="305">
        <v>0</v>
      </c>
      <c r="BV166" s="305">
        <v>15</v>
      </c>
      <c r="BW166" s="305">
        <v>30</v>
      </c>
      <c r="BX166" s="305">
        <v>45</v>
      </c>
      <c r="BY166" s="305">
        <v>0</v>
      </c>
      <c r="BZ166" s="305">
        <v>15</v>
      </c>
      <c r="CA166" s="305">
        <v>30</v>
      </c>
      <c r="CB166" s="305">
        <v>45</v>
      </c>
      <c r="CC166" s="307">
        <v>0</v>
      </c>
      <c r="CD166" s="307">
        <v>15</v>
      </c>
      <c r="CE166" s="307">
        <v>30</v>
      </c>
      <c r="CF166" s="307">
        <v>45</v>
      </c>
      <c r="CG166" s="307">
        <v>0</v>
      </c>
      <c r="CH166" s="307">
        <v>15</v>
      </c>
      <c r="CI166" s="307">
        <v>30</v>
      </c>
      <c r="CJ166" s="307">
        <v>45</v>
      </c>
      <c r="CK166" s="307">
        <v>0</v>
      </c>
      <c r="CL166" s="307">
        <v>15</v>
      </c>
      <c r="CM166" s="307">
        <v>30</v>
      </c>
      <c r="CN166" s="307">
        <v>45</v>
      </c>
      <c r="CO166" s="307">
        <v>0</v>
      </c>
      <c r="CP166" s="307">
        <v>15</v>
      </c>
      <c r="CQ166" s="307">
        <v>30</v>
      </c>
      <c r="CR166" s="307">
        <v>45</v>
      </c>
      <c r="CS166" s="307">
        <v>0</v>
      </c>
      <c r="CT166" s="307">
        <v>15</v>
      </c>
      <c r="CU166" s="307">
        <v>30</v>
      </c>
      <c r="CV166" s="307">
        <v>45</v>
      </c>
      <c r="CW166" s="414"/>
    </row>
    <row r="167" spans="1:101" s="303" customFormat="1" ht="12" x14ac:dyDescent="0.2">
      <c r="A167" s="415" t="s">
        <v>42</v>
      </c>
      <c r="B167" s="417" t="s">
        <v>43</v>
      </c>
      <c r="C167" s="304" t="s">
        <v>44</v>
      </c>
      <c r="D167" s="314" t="s">
        <v>45</v>
      </c>
      <c r="E167" s="316" t="s">
        <v>23</v>
      </c>
      <c r="F167" s="316" t="s">
        <v>23</v>
      </c>
      <c r="G167" s="316" t="s">
        <v>23</v>
      </c>
      <c r="H167" s="316" t="s">
        <v>207</v>
      </c>
      <c r="I167" s="316" t="s">
        <v>207</v>
      </c>
      <c r="J167" s="316" t="s">
        <v>207</v>
      </c>
      <c r="K167" s="316" t="s">
        <v>23</v>
      </c>
      <c r="L167" s="316" t="s">
        <v>23</v>
      </c>
      <c r="M167" s="316" t="s">
        <v>23</v>
      </c>
      <c r="N167" s="316" t="s">
        <v>207</v>
      </c>
      <c r="O167" s="316" t="s">
        <v>207</v>
      </c>
      <c r="P167" s="316" t="s">
        <v>207</v>
      </c>
      <c r="Q167" s="316" t="s">
        <v>23</v>
      </c>
      <c r="R167" s="316" t="s">
        <v>23</v>
      </c>
      <c r="S167" s="316" t="s">
        <v>23</v>
      </c>
      <c r="T167" s="316" t="s">
        <v>207</v>
      </c>
      <c r="U167" s="316" t="s">
        <v>207</v>
      </c>
      <c r="V167" s="316" t="s">
        <v>207</v>
      </c>
      <c r="W167" s="316" t="s">
        <v>23</v>
      </c>
      <c r="X167" s="316" t="s">
        <v>23</v>
      </c>
      <c r="Y167" s="316" t="s">
        <v>23</v>
      </c>
      <c r="Z167" s="316" t="s">
        <v>207</v>
      </c>
      <c r="AA167" s="316" t="s">
        <v>207</v>
      </c>
      <c r="AB167" s="316" t="s">
        <v>207</v>
      </c>
      <c r="AC167" s="316" t="s">
        <v>23</v>
      </c>
      <c r="AD167" s="316" t="s">
        <v>23</v>
      </c>
      <c r="AE167" s="316" t="s">
        <v>23</v>
      </c>
      <c r="AF167" s="316" t="s">
        <v>207</v>
      </c>
      <c r="AG167" s="317" t="s">
        <v>17</v>
      </c>
      <c r="AH167" s="317" t="s">
        <v>17</v>
      </c>
      <c r="AI167" s="317" t="s">
        <v>17</v>
      </c>
      <c r="AJ167" s="317" t="s">
        <v>17</v>
      </c>
      <c r="AK167" s="316" t="s">
        <v>207</v>
      </c>
      <c r="AL167" s="316" t="s">
        <v>207</v>
      </c>
      <c r="AM167" s="316" t="s">
        <v>23</v>
      </c>
      <c r="AN167" s="316" t="s">
        <v>23</v>
      </c>
      <c r="AO167" s="316" t="s">
        <v>23</v>
      </c>
      <c r="AP167" s="316" t="s">
        <v>207</v>
      </c>
      <c r="AQ167" s="316" t="s">
        <v>207</v>
      </c>
      <c r="AR167" s="316" t="s">
        <v>207</v>
      </c>
      <c r="AS167" s="316" t="s">
        <v>23</v>
      </c>
      <c r="AT167" s="316" t="s">
        <v>23</v>
      </c>
      <c r="AU167" s="316" t="s">
        <v>23</v>
      </c>
      <c r="AV167" s="316" t="s">
        <v>207</v>
      </c>
      <c r="AW167" s="316" t="s">
        <v>207</v>
      </c>
      <c r="AX167" s="316" t="s">
        <v>207</v>
      </c>
      <c r="AY167" s="316" t="s">
        <v>23</v>
      </c>
      <c r="AZ167" s="316" t="s">
        <v>23</v>
      </c>
      <c r="BA167" s="316" t="s">
        <v>23</v>
      </c>
      <c r="BB167" s="316" t="s">
        <v>207</v>
      </c>
      <c r="BC167" s="316" t="s">
        <v>207</v>
      </c>
      <c r="BD167" s="316" t="s">
        <v>207</v>
      </c>
      <c r="BE167" s="316" t="s">
        <v>23</v>
      </c>
      <c r="BF167" s="316" t="s">
        <v>23</v>
      </c>
      <c r="BG167" s="316" t="s">
        <v>23</v>
      </c>
      <c r="BH167" s="316" t="s">
        <v>207</v>
      </c>
      <c r="BI167" s="316" t="s">
        <v>207</v>
      </c>
      <c r="BJ167" s="316" t="s">
        <v>207</v>
      </c>
      <c r="BK167" s="316" t="s">
        <v>23</v>
      </c>
      <c r="BL167" s="316" t="s">
        <v>23</v>
      </c>
      <c r="BM167" s="316" t="s">
        <v>23</v>
      </c>
      <c r="BN167" s="316" t="s">
        <v>207</v>
      </c>
      <c r="BO167" s="317" t="s">
        <v>17</v>
      </c>
      <c r="BP167" s="317" t="s">
        <v>17</v>
      </c>
      <c r="BQ167" s="317" t="s">
        <v>17</v>
      </c>
      <c r="BR167" s="317" t="s">
        <v>17</v>
      </c>
      <c r="BS167" s="316" t="s">
        <v>207</v>
      </c>
      <c r="BT167" s="316" t="s">
        <v>207</v>
      </c>
      <c r="BU167" s="316" t="s">
        <v>23</v>
      </c>
      <c r="BV167" s="316" t="s">
        <v>23</v>
      </c>
      <c r="BW167" s="316" t="s">
        <v>23</v>
      </c>
      <c r="BX167" s="316"/>
      <c r="BY167" s="316"/>
      <c r="BZ167" s="316"/>
      <c r="CA167" s="316"/>
      <c r="CB167" s="316"/>
      <c r="CC167" s="316"/>
      <c r="CD167" s="316"/>
      <c r="CE167" s="316"/>
      <c r="CF167" s="316"/>
      <c r="CG167" s="316"/>
      <c r="CH167" s="316"/>
      <c r="CI167" s="316"/>
      <c r="CJ167" s="316"/>
      <c r="CK167" s="316"/>
      <c r="CL167" s="316"/>
      <c r="CM167" s="316"/>
      <c r="CN167" s="316"/>
      <c r="CO167" s="316"/>
      <c r="CP167" s="316"/>
      <c r="CQ167" s="316"/>
      <c r="CR167" s="316"/>
      <c r="CS167" s="316"/>
      <c r="CT167" s="316"/>
      <c r="CU167" s="316"/>
      <c r="CV167" s="316"/>
      <c r="CW167" s="303" t="s">
        <v>46</v>
      </c>
    </row>
    <row r="168" spans="1:101" s="303" customFormat="1" ht="12" hidden="1" x14ac:dyDescent="0.2">
      <c r="A168" s="416"/>
      <c r="B168" s="418"/>
      <c r="C168" s="304" t="s">
        <v>37</v>
      </c>
      <c r="D168" s="315">
        <f>CW134</f>
        <v>68.763333333333335</v>
      </c>
      <c r="E168" s="316">
        <f>IF(E167=$A$12,D168+($B$12*15),IF(E167=$A$13,D168+($B$13*15),IF(E167=$A$15,IF(D168+($B$15*15)&gt;100,100,D168+($B$15*15)),IF(E167=$A$14,IF(D168+($B$14*15)&gt;100,100,D168+($B$14*15)),IF(E167=$A$16,IF(D168+$B$16*15&gt;100,100,D168+$B$16*15),D168)))))</f>
        <v>66.826666666666668</v>
      </c>
      <c r="F168" s="316">
        <f t="shared" ref="F168:BQ168" si="190">IF(F167=$A$12,E168+($B$12*15),IF(F167=$A$13,E168+($B$13*15),IF(F167=$A$15,IF(E168+($B$15*15)&gt;100,100,E168+($B$15*15)),IF(F167=$A$14,IF(E168+($B$14*15)&gt;100,100,E168+($B$14*15)),IF(F167=$A$16,IF(E168+$B$16*15&gt;100,100,E168+$B$16*15),E168)))))</f>
        <v>64.89</v>
      </c>
      <c r="G168" s="316">
        <f t="shared" si="190"/>
        <v>62.953333333333333</v>
      </c>
      <c r="H168" s="316">
        <f t="shared" si="190"/>
        <v>61.03</v>
      </c>
      <c r="I168" s="316">
        <f t="shared" si="190"/>
        <v>59.106666666666669</v>
      </c>
      <c r="J168" s="316">
        <f t="shared" si="190"/>
        <v>57.183333333333337</v>
      </c>
      <c r="K168" s="316">
        <f t="shared" si="190"/>
        <v>55.24666666666667</v>
      </c>
      <c r="L168" s="316">
        <f t="shared" si="190"/>
        <v>53.31</v>
      </c>
      <c r="M168" s="316">
        <f t="shared" si="190"/>
        <v>51.373333333333335</v>
      </c>
      <c r="N168" s="316">
        <f t="shared" si="190"/>
        <v>49.45</v>
      </c>
      <c r="O168" s="316">
        <f t="shared" si="190"/>
        <v>47.526666666666671</v>
      </c>
      <c r="P168" s="316">
        <f t="shared" si="190"/>
        <v>45.603333333333339</v>
      </c>
      <c r="Q168" s="316">
        <f t="shared" si="190"/>
        <v>43.666666666666671</v>
      </c>
      <c r="R168" s="316">
        <f t="shared" si="190"/>
        <v>41.730000000000004</v>
      </c>
      <c r="S168" s="316">
        <f t="shared" si="190"/>
        <v>39.793333333333337</v>
      </c>
      <c r="T168" s="316">
        <f t="shared" si="190"/>
        <v>37.870000000000005</v>
      </c>
      <c r="U168" s="316">
        <f t="shared" si="190"/>
        <v>35.946666666666673</v>
      </c>
      <c r="V168" s="316">
        <f t="shared" si="190"/>
        <v>34.023333333333341</v>
      </c>
      <c r="W168" s="316">
        <f t="shared" si="190"/>
        <v>32.086666666666673</v>
      </c>
      <c r="X168" s="316">
        <f t="shared" si="190"/>
        <v>30.150000000000006</v>
      </c>
      <c r="Y168" s="316">
        <f t="shared" si="190"/>
        <v>28.213333333333338</v>
      </c>
      <c r="Z168" s="316">
        <f t="shared" si="190"/>
        <v>26.290000000000006</v>
      </c>
      <c r="AA168" s="316">
        <f t="shared" si="190"/>
        <v>24.366666666666674</v>
      </c>
      <c r="AB168" s="316">
        <f t="shared" si="190"/>
        <v>22.443333333333342</v>
      </c>
      <c r="AC168" s="316">
        <f t="shared" si="190"/>
        <v>20.506666666666675</v>
      </c>
      <c r="AD168" s="316">
        <f t="shared" si="190"/>
        <v>18.570000000000007</v>
      </c>
      <c r="AE168" s="316">
        <f t="shared" si="190"/>
        <v>16.63333333333334</v>
      </c>
      <c r="AF168" s="316">
        <f t="shared" si="190"/>
        <v>14.710000000000006</v>
      </c>
      <c r="AG168" s="316">
        <f t="shared" si="190"/>
        <v>39.710000000000008</v>
      </c>
      <c r="AH168" s="316">
        <f t="shared" si="190"/>
        <v>64.710000000000008</v>
      </c>
      <c r="AI168" s="316">
        <f t="shared" si="190"/>
        <v>89.710000000000008</v>
      </c>
      <c r="AJ168" s="316">
        <f t="shared" si="190"/>
        <v>100</v>
      </c>
      <c r="AK168" s="316">
        <f t="shared" si="190"/>
        <v>98.076666666666668</v>
      </c>
      <c r="AL168" s="316">
        <f t="shared" si="190"/>
        <v>96.153333333333336</v>
      </c>
      <c r="AM168" s="316">
        <f t="shared" si="190"/>
        <v>94.216666666666669</v>
      </c>
      <c r="AN168" s="316">
        <f t="shared" si="190"/>
        <v>92.28</v>
      </c>
      <c r="AO168" s="316">
        <f t="shared" si="190"/>
        <v>90.343333333333334</v>
      </c>
      <c r="AP168" s="316">
        <f t="shared" si="190"/>
        <v>88.42</v>
      </c>
      <c r="AQ168" s="316">
        <f t="shared" si="190"/>
        <v>86.49666666666667</v>
      </c>
      <c r="AR168" s="316">
        <f t="shared" si="190"/>
        <v>84.573333333333338</v>
      </c>
      <c r="AS168" s="316">
        <f t="shared" si="190"/>
        <v>82.63666666666667</v>
      </c>
      <c r="AT168" s="316">
        <f t="shared" si="190"/>
        <v>80.7</v>
      </c>
      <c r="AU168" s="316">
        <f t="shared" si="190"/>
        <v>78.763333333333335</v>
      </c>
      <c r="AV168" s="316">
        <f t="shared" si="190"/>
        <v>76.84</v>
      </c>
      <c r="AW168" s="316">
        <f t="shared" si="190"/>
        <v>74.916666666666671</v>
      </c>
      <c r="AX168" s="316">
        <f t="shared" si="190"/>
        <v>72.993333333333339</v>
      </c>
      <c r="AY168" s="316">
        <f t="shared" si="190"/>
        <v>71.056666666666672</v>
      </c>
      <c r="AZ168" s="316">
        <f t="shared" si="190"/>
        <v>69.12</v>
      </c>
      <c r="BA168" s="316">
        <f t="shared" si="190"/>
        <v>67.183333333333337</v>
      </c>
      <c r="BB168" s="316">
        <f t="shared" si="190"/>
        <v>65.260000000000005</v>
      </c>
      <c r="BC168" s="316">
        <f t="shared" si="190"/>
        <v>63.336666666666673</v>
      </c>
      <c r="BD168" s="316">
        <f t="shared" si="190"/>
        <v>61.413333333333341</v>
      </c>
      <c r="BE168" s="316">
        <f t="shared" si="190"/>
        <v>59.476666666666674</v>
      </c>
      <c r="BF168" s="316">
        <f t="shared" si="190"/>
        <v>57.540000000000006</v>
      </c>
      <c r="BG168" s="316">
        <f t="shared" si="190"/>
        <v>55.603333333333339</v>
      </c>
      <c r="BH168" s="316">
        <f t="shared" si="190"/>
        <v>53.680000000000007</v>
      </c>
      <c r="BI168" s="316">
        <f t="shared" si="190"/>
        <v>51.756666666666675</v>
      </c>
      <c r="BJ168" s="316">
        <f t="shared" si="190"/>
        <v>49.833333333333343</v>
      </c>
      <c r="BK168" s="316">
        <f t="shared" si="190"/>
        <v>47.896666666666675</v>
      </c>
      <c r="BL168" s="316">
        <f t="shared" si="190"/>
        <v>45.960000000000008</v>
      </c>
      <c r="BM168" s="316">
        <f t="shared" si="190"/>
        <v>44.023333333333341</v>
      </c>
      <c r="BN168" s="316">
        <f t="shared" si="190"/>
        <v>42.100000000000009</v>
      </c>
      <c r="BO168" s="316">
        <f t="shared" si="190"/>
        <v>67.100000000000009</v>
      </c>
      <c r="BP168" s="316">
        <f t="shared" si="190"/>
        <v>92.100000000000009</v>
      </c>
      <c r="BQ168" s="316">
        <f t="shared" si="190"/>
        <v>100</v>
      </c>
      <c r="BR168" s="316">
        <f t="shared" ref="BR168:CV168" si="191">IF(BR167=$A$12,BQ168+($B$12*15),IF(BR167=$A$13,BQ168+($B$13*15),IF(BR167=$A$15,IF(BQ168+($B$15*15)&gt;100,100,BQ168+($B$15*15)),IF(BR167=$A$14,IF(BQ168+($B$14*15)&gt;100,100,BQ168+($B$14*15)),IF(BR167=$A$16,IF(BQ168+$B$16*15&gt;100,100,BQ168+$B$16*15),BQ168)))))</f>
        <v>100</v>
      </c>
      <c r="BS168" s="316">
        <f t="shared" si="191"/>
        <v>98.076666666666668</v>
      </c>
      <c r="BT168" s="316">
        <f t="shared" si="191"/>
        <v>96.153333333333336</v>
      </c>
      <c r="BU168" s="316">
        <f t="shared" si="191"/>
        <v>94.216666666666669</v>
      </c>
      <c r="BV168" s="316">
        <f t="shared" si="191"/>
        <v>92.28</v>
      </c>
      <c r="BW168" s="316">
        <f t="shared" si="191"/>
        <v>90.343333333333334</v>
      </c>
      <c r="BX168" s="316">
        <f t="shared" si="191"/>
        <v>90.343333333333334</v>
      </c>
      <c r="BY168" s="316">
        <f t="shared" si="191"/>
        <v>90.343333333333334</v>
      </c>
      <c r="BZ168" s="316">
        <f t="shared" si="191"/>
        <v>90.343333333333334</v>
      </c>
      <c r="CA168" s="316">
        <f t="shared" si="191"/>
        <v>90.343333333333334</v>
      </c>
      <c r="CB168" s="316">
        <f t="shared" si="191"/>
        <v>90.343333333333334</v>
      </c>
      <c r="CC168" s="316">
        <f t="shared" si="191"/>
        <v>90.343333333333334</v>
      </c>
      <c r="CD168" s="316">
        <f t="shared" si="191"/>
        <v>90.343333333333334</v>
      </c>
      <c r="CE168" s="316">
        <f t="shared" si="191"/>
        <v>90.343333333333334</v>
      </c>
      <c r="CF168" s="316">
        <f t="shared" si="191"/>
        <v>90.343333333333334</v>
      </c>
      <c r="CG168" s="316">
        <f t="shared" si="191"/>
        <v>90.343333333333334</v>
      </c>
      <c r="CH168" s="316">
        <f t="shared" si="191"/>
        <v>90.343333333333334</v>
      </c>
      <c r="CI168" s="316">
        <f t="shared" si="191"/>
        <v>90.343333333333334</v>
      </c>
      <c r="CJ168" s="316">
        <f t="shared" si="191"/>
        <v>90.343333333333334</v>
      </c>
      <c r="CK168" s="316">
        <f t="shared" si="191"/>
        <v>90.343333333333334</v>
      </c>
      <c r="CL168" s="316">
        <f t="shared" si="191"/>
        <v>90.343333333333334</v>
      </c>
      <c r="CM168" s="316">
        <f t="shared" si="191"/>
        <v>90.343333333333334</v>
      </c>
      <c r="CN168" s="316">
        <f t="shared" si="191"/>
        <v>90.343333333333334</v>
      </c>
      <c r="CO168" s="316">
        <f t="shared" si="191"/>
        <v>90.343333333333334</v>
      </c>
      <c r="CP168" s="316">
        <f t="shared" si="191"/>
        <v>90.343333333333334</v>
      </c>
      <c r="CQ168" s="316">
        <f t="shared" si="191"/>
        <v>90.343333333333334</v>
      </c>
      <c r="CR168" s="316">
        <f t="shared" si="191"/>
        <v>90.343333333333334</v>
      </c>
      <c r="CS168" s="316">
        <f t="shared" si="191"/>
        <v>90.343333333333334</v>
      </c>
      <c r="CT168" s="316">
        <f t="shared" si="191"/>
        <v>90.343333333333334</v>
      </c>
      <c r="CU168" s="316">
        <f t="shared" si="191"/>
        <v>90.343333333333334</v>
      </c>
      <c r="CV168" s="316">
        <f t="shared" si="191"/>
        <v>90.343333333333334</v>
      </c>
      <c r="CW168" s="311">
        <f>CL168-10</f>
        <v>80.343333333333334</v>
      </c>
    </row>
    <row r="169" spans="1:101" s="303" customFormat="1" ht="12" x14ac:dyDescent="0.2">
      <c r="A169" s="416"/>
      <c r="B169" s="419" t="s">
        <v>47</v>
      </c>
      <c r="C169" s="304" t="s">
        <v>44</v>
      </c>
      <c r="D169" s="314" t="s">
        <v>45</v>
      </c>
      <c r="E169" s="316"/>
      <c r="F169" s="316" t="s">
        <v>23</v>
      </c>
      <c r="G169" s="316" t="s">
        <v>23</v>
      </c>
      <c r="H169" s="316" t="s">
        <v>23</v>
      </c>
      <c r="I169" s="316" t="s">
        <v>207</v>
      </c>
      <c r="J169" s="316" t="s">
        <v>207</v>
      </c>
      <c r="K169" s="316" t="s">
        <v>207</v>
      </c>
      <c r="L169" s="316" t="s">
        <v>23</v>
      </c>
      <c r="M169" s="316" t="s">
        <v>23</v>
      </c>
      <c r="N169" s="316" t="s">
        <v>23</v>
      </c>
      <c r="O169" s="316" t="s">
        <v>207</v>
      </c>
      <c r="P169" s="316" t="s">
        <v>207</v>
      </c>
      <c r="Q169" s="316" t="s">
        <v>207</v>
      </c>
      <c r="R169" s="316" t="s">
        <v>23</v>
      </c>
      <c r="S169" s="316" t="s">
        <v>23</v>
      </c>
      <c r="T169" s="316" t="s">
        <v>23</v>
      </c>
      <c r="U169" s="316" t="s">
        <v>207</v>
      </c>
      <c r="V169" s="316" t="s">
        <v>207</v>
      </c>
      <c r="W169" s="316" t="s">
        <v>207</v>
      </c>
      <c r="X169" s="316" t="s">
        <v>23</v>
      </c>
      <c r="Y169" s="316" t="s">
        <v>23</v>
      </c>
      <c r="Z169" s="316" t="s">
        <v>23</v>
      </c>
      <c r="AA169" s="316" t="s">
        <v>207</v>
      </c>
      <c r="AB169" s="316" t="s">
        <v>207</v>
      </c>
      <c r="AC169" s="316" t="s">
        <v>207</v>
      </c>
      <c r="AD169" s="316" t="s">
        <v>23</v>
      </c>
      <c r="AE169" s="316" t="s">
        <v>23</v>
      </c>
      <c r="AF169" s="316" t="s">
        <v>23</v>
      </c>
      <c r="AG169" s="316" t="s">
        <v>207</v>
      </c>
      <c r="AH169" s="316" t="s">
        <v>207</v>
      </c>
      <c r="AI169" s="317" t="s">
        <v>13</v>
      </c>
      <c r="AJ169" s="317" t="s">
        <v>13</v>
      </c>
      <c r="AK169" s="317" t="s">
        <v>13</v>
      </c>
      <c r="AL169" s="317" t="s">
        <v>13</v>
      </c>
      <c r="AM169" s="316" t="s">
        <v>207</v>
      </c>
      <c r="AN169" s="316" t="s">
        <v>23</v>
      </c>
      <c r="AO169" s="316" t="s">
        <v>23</v>
      </c>
      <c r="AP169" s="316" t="s">
        <v>23</v>
      </c>
      <c r="AQ169" s="316" t="s">
        <v>207</v>
      </c>
      <c r="AR169" s="316" t="s">
        <v>207</v>
      </c>
      <c r="AS169" s="316" t="s">
        <v>207</v>
      </c>
      <c r="AT169" s="316" t="s">
        <v>23</v>
      </c>
      <c r="AU169" s="316" t="s">
        <v>23</v>
      </c>
      <c r="AV169" s="316" t="s">
        <v>23</v>
      </c>
      <c r="AW169" s="316" t="s">
        <v>207</v>
      </c>
      <c r="AX169" s="316" t="s">
        <v>207</v>
      </c>
      <c r="AY169" s="316" t="s">
        <v>207</v>
      </c>
      <c r="AZ169" s="316" t="s">
        <v>23</v>
      </c>
      <c r="BA169" s="316" t="s">
        <v>23</v>
      </c>
      <c r="BB169" s="316" t="s">
        <v>23</v>
      </c>
      <c r="BC169" s="316" t="s">
        <v>207</v>
      </c>
      <c r="BD169" s="316" t="s">
        <v>207</v>
      </c>
      <c r="BE169" s="316" t="s">
        <v>207</v>
      </c>
      <c r="BF169" s="316" t="s">
        <v>23</v>
      </c>
      <c r="BG169" s="316" t="s">
        <v>23</v>
      </c>
      <c r="BH169" s="316" t="s">
        <v>23</v>
      </c>
      <c r="BI169" s="316" t="s">
        <v>207</v>
      </c>
      <c r="BJ169" s="316" t="s">
        <v>207</v>
      </c>
      <c r="BK169" s="316" t="s">
        <v>207</v>
      </c>
      <c r="BL169" s="316" t="s">
        <v>23</v>
      </c>
      <c r="BM169" s="316" t="s">
        <v>23</v>
      </c>
      <c r="BN169" s="316" t="s">
        <v>23</v>
      </c>
      <c r="BO169" s="316" t="s">
        <v>207</v>
      </c>
      <c r="BP169" s="316" t="s">
        <v>207</v>
      </c>
      <c r="BQ169" s="317" t="s">
        <v>13</v>
      </c>
      <c r="BR169" s="317" t="s">
        <v>13</v>
      </c>
      <c r="BS169" s="317" t="s">
        <v>13</v>
      </c>
      <c r="BT169" s="317" t="s">
        <v>13</v>
      </c>
      <c r="BU169" s="316" t="s">
        <v>207</v>
      </c>
      <c r="BV169" s="316" t="s">
        <v>23</v>
      </c>
      <c r="BW169" s="316" t="s">
        <v>23</v>
      </c>
      <c r="BX169" s="316" t="s">
        <v>23</v>
      </c>
      <c r="BY169" s="316"/>
      <c r="BZ169" s="316"/>
      <c r="CA169" s="316"/>
      <c r="CB169" s="316"/>
      <c r="CC169" s="316"/>
      <c r="CD169" s="316"/>
      <c r="CE169" s="316"/>
      <c r="CF169" s="316"/>
      <c r="CG169" s="316"/>
      <c r="CH169" s="316"/>
      <c r="CI169" s="316"/>
      <c r="CJ169" s="316"/>
      <c r="CK169" s="316"/>
      <c r="CL169" s="316"/>
      <c r="CM169" s="316"/>
      <c r="CN169" s="316"/>
      <c r="CO169" s="316"/>
      <c r="CP169" s="316"/>
      <c r="CQ169" s="316"/>
      <c r="CR169" s="316"/>
      <c r="CS169" s="316"/>
      <c r="CT169" s="316"/>
      <c r="CU169" s="316"/>
      <c r="CV169" s="316"/>
      <c r="CW169" s="303" t="s">
        <v>46</v>
      </c>
    </row>
    <row r="170" spans="1:101" s="303" customFormat="1" ht="12" hidden="1" x14ac:dyDescent="0.2">
      <c r="A170" s="416"/>
      <c r="B170" s="420"/>
      <c r="C170" s="304" t="s">
        <v>37</v>
      </c>
      <c r="D170" s="315">
        <f>CW136</f>
        <v>70.686666666666667</v>
      </c>
      <c r="E170" s="316">
        <f>IF(E169=$A$12,D170+($B$12*15),IF(E169=$A$13,D170+($B$13*15),IF(E169=$A$15,IF(D170+($B$15*15)&gt;100,100,D170+($B$15*15)),IF(E169=$A$14,IF(D170+($B$14*15)&gt;100,100,D170+($B$14*15)),IF(E169=$A$16,IF(D170+$B$16*15&gt;100,100,D170+$B$16*15),D170)))))</f>
        <v>70.686666666666667</v>
      </c>
      <c r="F170" s="316">
        <f t="shared" ref="F170:BQ170" si="192">IF(F169=$A$12,E170+($B$12*15),IF(F169=$A$13,E170+($B$13*15),IF(F169=$A$15,IF(E170+($B$15*15)&gt;100,100,E170+($B$15*15)),IF(F169=$A$14,IF(E170+($B$14*15)&gt;100,100,E170+($B$14*15)),IF(F169=$A$16,IF(E170+$B$16*15&gt;100,100,E170+$B$16*15),E170)))))</f>
        <v>68.75</v>
      </c>
      <c r="G170" s="316">
        <f t="shared" si="192"/>
        <v>66.813333333333333</v>
      </c>
      <c r="H170" s="316">
        <f t="shared" si="192"/>
        <v>64.876666666666665</v>
      </c>
      <c r="I170" s="316">
        <f t="shared" si="192"/>
        <v>62.953333333333333</v>
      </c>
      <c r="J170" s="316">
        <f t="shared" si="192"/>
        <v>61.03</v>
      </c>
      <c r="K170" s="316">
        <f t="shared" si="192"/>
        <v>59.106666666666669</v>
      </c>
      <c r="L170" s="316">
        <f t="shared" si="192"/>
        <v>57.17</v>
      </c>
      <c r="M170" s="316">
        <f t="shared" si="192"/>
        <v>55.233333333333334</v>
      </c>
      <c r="N170" s="316">
        <f t="shared" si="192"/>
        <v>53.296666666666667</v>
      </c>
      <c r="O170" s="316">
        <f t="shared" si="192"/>
        <v>51.373333333333335</v>
      </c>
      <c r="P170" s="316">
        <f t="shared" si="192"/>
        <v>49.45</v>
      </c>
      <c r="Q170" s="316">
        <f t="shared" si="192"/>
        <v>47.526666666666671</v>
      </c>
      <c r="R170" s="316">
        <f t="shared" si="192"/>
        <v>45.59</v>
      </c>
      <c r="S170" s="316">
        <f t="shared" si="192"/>
        <v>43.653333333333336</v>
      </c>
      <c r="T170" s="316">
        <f t="shared" si="192"/>
        <v>41.716666666666669</v>
      </c>
      <c r="U170" s="316">
        <f t="shared" si="192"/>
        <v>39.793333333333337</v>
      </c>
      <c r="V170" s="316">
        <f t="shared" si="192"/>
        <v>37.870000000000005</v>
      </c>
      <c r="W170" s="316">
        <f t="shared" si="192"/>
        <v>35.946666666666673</v>
      </c>
      <c r="X170" s="316">
        <f t="shared" si="192"/>
        <v>34.010000000000005</v>
      </c>
      <c r="Y170" s="316">
        <f t="shared" si="192"/>
        <v>32.073333333333338</v>
      </c>
      <c r="Z170" s="316">
        <f t="shared" si="192"/>
        <v>30.13666666666667</v>
      </c>
      <c r="AA170" s="316">
        <f t="shared" si="192"/>
        <v>28.213333333333338</v>
      </c>
      <c r="AB170" s="316">
        <f t="shared" si="192"/>
        <v>26.290000000000006</v>
      </c>
      <c r="AC170" s="316">
        <f t="shared" si="192"/>
        <v>24.366666666666674</v>
      </c>
      <c r="AD170" s="316">
        <f t="shared" si="192"/>
        <v>22.430000000000007</v>
      </c>
      <c r="AE170" s="316">
        <f t="shared" si="192"/>
        <v>20.493333333333339</v>
      </c>
      <c r="AF170" s="316">
        <f t="shared" si="192"/>
        <v>18.556666666666672</v>
      </c>
      <c r="AG170" s="316">
        <f t="shared" si="192"/>
        <v>16.63333333333334</v>
      </c>
      <c r="AH170" s="316">
        <f t="shared" si="192"/>
        <v>14.710000000000006</v>
      </c>
      <c r="AI170" s="316">
        <f t="shared" si="192"/>
        <v>29.710000000000008</v>
      </c>
      <c r="AJ170" s="316">
        <f t="shared" si="192"/>
        <v>44.710000000000008</v>
      </c>
      <c r="AK170" s="316">
        <f t="shared" si="192"/>
        <v>59.710000000000008</v>
      </c>
      <c r="AL170" s="316">
        <f t="shared" si="192"/>
        <v>74.710000000000008</v>
      </c>
      <c r="AM170" s="316">
        <f t="shared" si="192"/>
        <v>72.786666666666676</v>
      </c>
      <c r="AN170" s="316">
        <f t="shared" si="192"/>
        <v>70.850000000000009</v>
      </c>
      <c r="AO170" s="316">
        <f t="shared" si="192"/>
        <v>68.913333333333341</v>
      </c>
      <c r="AP170" s="316">
        <f t="shared" si="192"/>
        <v>66.976666666666674</v>
      </c>
      <c r="AQ170" s="316">
        <f t="shared" si="192"/>
        <v>65.053333333333342</v>
      </c>
      <c r="AR170" s="316">
        <f t="shared" si="192"/>
        <v>63.13000000000001</v>
      </c>
      <c r="AS170" s="316">
        <f t="shared" si="192"/>
        <v>61.206666666666678</v>
      </c>
      <c r="AT170" s="316">
        <f t="shared" si="192"/>
        <v>59.27000000000001</v>
      </c>
      <c r="AU170" s="316">
        <f t="shared" si="192"/>
        <v>57.333333333333343</v>
      </c>
      <c r="AV170" s="316">
        <f t="shared" si="192"/>
        <v>55.396666666666675</v>
      </c>
      <c r="AW170" s="316">
        <f t="shared" si="192"/>
        <v>53.473333333333343</v>
      </c>
      <c r="AX170" s="316">
        <f t="shared" si="192"/>
        <v>51.550000000000011</v>
      </c>
      <c r="AY170" s="316">
        <f t="shared" si="192"/>
        <v>49.626666666666679</v>
      </c>
      <c r="AZ170" s="316">
        <f t="shared" si="192"/>
        <v>47.690000000000012</v>
      </c>
      <c r="BA170" s="316">
        <f t="shared" si="192"/>
        <v>45.753333333333345</v>
      </c>
      <c r="BB170" s="316">
        <f t="shared" si="192"/>
        <v>43.816666666666677</v>
      </c>
      <c r="BC170" s="316">
        <f t="shared" si="192"/>
        <v>41.893333333333345</v>
      </c>
      <c r="BD170" s="316">
        <f t="shared" si="192"/>
        <v>39.970000000000013</v>
      </c>
      <c r="BE170" s="316">
        <f t="shared" si="192"/>
        <v>38.046666666666681</v>
      </c>
      <c r="BF170" s="316">
        <f t="shared" si="192"/>
        <v>36.110000000000014</v>
      </c>
      <c r="BG170" s="316">
        <f t="shared" si="192"/>
        <v>34.173333333333346</v>
      </c>
      <c r="BH170" s="316">
        <f t="shared" si="192"/>
        <v>32.236666666666679</v>
      </c>
      <c r="BI170" s="316">
        <f t="shared" si="192"/>
        <v>30.313333333333347</v>
      </c>
      <c r="BJ170" s="316">
        <f t="shared" si="192"/>
        <v>28.390000000000015</v>
      </c>
      <c r="BK170" s="316">
        <f t="shared" si="192"/>
        <v>26.466666666666683</v>
      </c>
      <c r="BL170" s="316">
        <f t="shared" si="192"/>
        <v>24.530000000000015</v>
      </c>
      <c r="BM170" s="316">
        <f t="shared" si="192"/>
        <v>22.593333333333348</v>
      </c>
      <c r="BN170" s="316">
        <f t="shared" si="192"/>
        <v>20.65666666666668</v>
      </c>
      <c r="BO170" s="316">
        <f t="shared" si="192"/>
        <v>18.733333333333348</v>
      </c>
      <c r="BP170" s="316">
        <f t="shared" si="192"/>
        <v>16.810000000000016</v>
      </c>
      <c r="BQ170" s="316">
        <f t="shared" si="192"/>
        <v>31.810000000000016</v>
      </c>
      <c r="BR170" s="316">
        <f t="shared" ref="BR170:CV170" si="193">IF(BR169=$A$12,BQ170+($B$12*15),IF(BR169=$A$13,BQ170+($B$13*15),IF(BR169=$A$15,IF(BQ170+($B$15*15)&gt;100,100,BQ170+($B$15*15)),IF(BR169=$A$14,IF(BQ170+($B$14*15)&gt;100,100,BQ170+($B$14*15)),IF(BR169=$A$16,IF(BQ170+$B$16*15&gt;100,100,BQ170+$B$16*15),BQ170)))))</f>
        <v>46.810000000000016</v>
      </c>
      <c r="BS170" s="316">
        <f t="shared" si="193"/>
        <v>61.810000000000016</v>
      </c>
      <c r="BT170" s="316">
        <f t="shared" si="193"/>
        <v>76.810000000000016</v>
      </c>
      <c r="BU170" s="316">
        <f t="shared" si="193"/>
        <v>74.886666666666684</v>
      </c>
      <c r="BV170" s="316">
        <f t="shared" si="193"/>
        <v>72.950000000000017</v>
      </c>
      <c r="BW170" s="316">
        <f t="shared" si="193"/>
        <v>71.01333333333335</v>
      </c>
      <c r="BX170" s="316">
        <f t="shared" si="193"/>
        <v>69.076666666666682</v>
      </c>
      <c r="BY170" s="316">
        <f t="shared" si="193"/>
        <v>69.076666666666682</v>
      </c>
      <c r="BZ170" s="316">
        <f t="shared" si="193"/>
        <v>69.076666666666682</v>
      </c>
      <c r="CA170" s="316">
        <f t="shared" si="193"/>
        <v>69.076666666666682</v>
      </c>
      <c r="CB170" s="316">
        <f t="shared" si="193"/>
        <v>69.076666666666682</v>
      </c>
      <c r="CC170" s="316">
        <f t="shared" si="193"/>
        <v>69.076666666666682</v>
      </c>
      <c r="CD170" s="316">
        <f t="shared" si="193"/>
        <v>69.076666666666682</v>
      </c>
      <c r="CE170" s="316">
        <f t="shared" si="193"/>
        <v>69.076666666666682</v>
      </c>
      <c r="CF170" s="316">
        <f t="shared" si="193"/>
        <v>69.076666666666682</v>
      </c>
      <c r="CG170" s="316">
        <f t="shared" si="193"/>
        <v>69.076666666666682</v>
      </c>
      <c r="CH170" s="316">
        <f t="shared" si="193"/>
        <v>69.076666666666682</v>
      </c>
      <c r="CI170" s="316">
        <f t="shared" si="193"/>
        <v>69.076666666666682</v>
      </c>
      <c r="CJ170" s="316">
        <f t="shared" si="193"/>
        <v>69.076666666666682</v>
      </c>
      <c r="CK170" s="316">
        <f t="shared" si="193"/>
        <v>69.076666666666682</v>
      </c>
      <c r="CL170" s="316">
        <f t="shared" si="193"/>
        <v>69.076666666666682</v>
      </c>
      <c r="CM170" s="316">
        <f t="shared" si="193"/>
        <v>69.076666666666682</v>
      </c>
      <c r="CN170" s="316">
        <f t="shared" si="193"/>
        <v>69.076666666666682</v>
      </c>
      <c r="CO170" s="316">
        <f t="shared" si="193"/>
        <v>69.076666666666682</v>
      </c>
      <c r="CP170" s="316">
        <f t="shared" si="193"/>
        <v>69.076666666666682</v>
      </c>
      <c r="CQ170" s="316">
        <f t="shared" si="193"/>
        <v>69.076666666666682</v>
      </c>
      <c r="CR170" s="316">
        <f t="shared" si="193"/>
        <v>69.076666666666682</v>
      </c>
      <c r="CS170" s="316">
        <f t="shared" si="193"/>
        <v>69.076666666666682</v>
      </c>
      <c r="CT170" s="316">
        <f t="shared" si="193"/>
        <v>69.076666666666682</v>
      </c>
      <c r="CU170" s="316">
        <f t="shared" si="193"/>
        <v>69.076666666666682</v>
      </c>
      <c r="CV170" s="316">
        <f t="shared" si="193"/>
        <v>69.076666666666682</v>
      </c>
      <c r="CW170" s="311">
        <f t="shared" ref="CW170" si="194">CL170-10</f>
        <v>59.076666666666682</v>
      </c>
    </row>
    <row r="171" spans="1:101" s="303" customFormat="1" ht="12" x14ac:dyDescent="0.2">
      <c r="A171" s="416"/>
      <c r="B171" s="419" t="s">
        <v>48</v>
      </c>
      <c r="C171" s="304" t="s">
        <v>44</v>
      </c>
      <c r="D171" s="314" t="s">
        <v>45</v>
      </c>
      <c r="E171" s="316"/>
      <c r="F171" s="316"/>
      <c r="G171" s="316" t="s">
        <v>23</v>
      </c>
      <c r="H171" s="316" t="s">
        <v>23</v>
      </c>
      <c r="I171" s="316" t="s">
        <v>23</v>
      </c>
      <c r="J171" s="316" t="s">
        <v>207</v>
      </c>
      <c r="K171" s="316" t="s">
        <v>207</v>
      </c>
      <c r="L171" s="316" t="s">
        <v>207</v>
      </c>
      <c r="M171" s="316" t="s">
        <v>23</v>
      </c>
      <c r="N171" s="316" t="s">
        <v>23</v>
      </c>
      <c r="O171" s="316" t="s">
        <v>23</v>
      </c>
      <c r="P171" s="316" t="s">
        <v>207</v>
      </c>
      <c r="Q171" s="316" t="s">
        <v>207</v>
      </c>
      <c r="R171" s="316" t="s">
        <v>207</v>
      </c>
      <c r="S171" s="316" t="s">
        <v>23</v>
      </c>
      <c r="T171" s="316" t="s">
        <v>23</v>
      </c>
      <c r="U171" s="316" t="s">
        <v>23</v>
      </c>
      <c r="V171" s="316" t="s">
        <v>207</v>
      </c>
      <c r="W171" s="316" t="s">
        <v>207</v>
      </c>
      <c r="X171" s="316" t="s">
        <v>207</v>
      </c>
      <c r="Y171" s="316" t="s">
        <v>23</v>
      </c>
      <c r="Z171" s="316" t="s">
        <v>23</v>
      </c>
      <c r="AA171" s="316" t="s">
        <v>23</v>
      </c>
      <c r="AB171" s="316" t="s">
        <v>207</v>
      </c>
      <c r="AC171" s="316" t="s">
        <v>207</v>
      </c>
      <c r="AD171" s="316" t="s">
        <v>207</v>
      </c>
      <c r="AE171" s="316" t="s">
        <v>23</v>
      </c>
      <c r="AF171" s="316" t="s">
        <v>23</v>
      </c>
      <c r="AG171" s="316" t="s">
        <v>23</v>
      </c>
      <c r="AH171" s="316" t="s">
        <v>207</v>
      </c>
      <c r="AI171" s="316" t="s">
        <v>207</v>
      </c>
      <c r="AJ171" s="316" t="s">
        <v>207</v>
      </c>
      <c r="AK171" s="316" t="s">
        <v>23</v>
      </c>
      <c r="AL171" s="316" t="s">
        <v>23</v>
      </c>
      <c r="AM171" s="316" t="s">
        <v>23</v>
      </c>
      <c r="AN171" s="316" t="s">
        <v>207</v>
      </c>
      <c r="AO171" s="317" t="s">
        <v>17</v>
      </c>
      <c r="AP171" s="317" t="s">
        <v>17</v>
      </c>
      <c r="AQ171" s="317" t="s">
        <v>17</v>
      </c>
      <c r="AR171" s="317" t="s">
        <v>17</v>
      </c>
      <c r="AS171" s="316" t="s">
        <v>207</v>
      </c>
      <c r="AT171" s="316" t="s">
        <v>207</v>
      </c>
      <c r="AU171" s="316" t="s">
        <v>23</v>
      </c>
      <c r="AV171" s="316" t="s">
        <v>23</v>
      </c>
      <c r="AW171" s="316" t="s">
        <v>23</v>
      </c>
      <c r="AX171" s="316" t="s">
        <v>207</v>
      </c>
      <c r="AY171" s="316" t="s">
        <v>207</v>
      </c>
      <c r="AZ171" s="316" t="s">
        <v>207</v>
      </c>
      <c r="BA171" s="316" t="s">
        <v>23</v>
      </c>
      <c r="BB171" s="316" t="s">
        <v>23</v>
      </c>
      <c r="BC171" s="316" t="s">
        <v>23</v>
      </c>
      <c r="BD171" s="316" t="s">
        <v>207</v>
      </c>
      <c r="BE171" s="316" t="s">
        <v>207</v>
      </c>
      <c r="BF171" s="316" t="s">
        <v>207</v>
      </c>
      <c r="BG171" s="316" t="s">
        <v>23</v>
      </c>
      <c r="BH171" s="316" t="s">
        <v>23</v>
      </c>
      <c r="BI171" s="316" t="s">
        <v>23</v>
      </c>
      <c r="BJ171" s="316" t="s">
        <v>207</v>
      </c>
      <c r="BK171" s="316" t="s">
        <v>207</v>
      </c>
      <c r="BL171" s="316" t="s">
        <v>207</v>
      </c>
      <c r="BM171" s="316" t="s">
        <v>23</v>
      </c>
      <c r="BN171" s="316" t="s">
        <v>23</v>
      </c>
      <c r="BO171" s="316" t="s">
        <v>23</v>
      </c>
      <c r="BP171" s="316" t="s">
        <v>207</v>
      </c>
      <c r="BQ171" s="316" t="s">
        <v>207</v>
      </c>
      <c r="BR171" s="316" t="s">
        <v>207</v>
      </c>
      <c r="BS171" s="316" t="s">
        <v>23</v>
      </c>
      <c r="BT171" s="316" t="s">
        <v>23</v>
      </c>
      <c r="BU171" s="316" t="s">
        <v>23</v>
      </c>
      <c r="BV171" s="316" t="s">
        <v>207</v>
      </c>
      <c r="BW171" s="317" t="s">
        <v>17</v>
      </c>
      <c r="BX171" s="317" t="s">
        <v>17</v>
      </c>
      <c r="BY171" s="317" t="s">
        <v>17</v>
      </c>
      <c r="BZ171" s="317" t="s">
        <v>17</v>
      </c>
      <c r="CA171" s="316"/>
      <c r="CB171" s="316"/>
      <c r="CC171" s="316"/>
      <c r="CD171" s="316"/>
      <c r="CE171" s="316"/>
      <c r="CF171" s="316"/>
      <c r="CG171" s="316"/>
      <c r="CH171" s="316"/>
      <c r="CI171" s="316"/>
      <c r="CJ171" s="316"/>
      <c r="CK171" s="316"/>
      <c r="CL171" s="316"/>
      <c r="CM171" s="316"/>
      <c r="CN171" s="316"/>
      <c r="CO171" s="316"/>
      <c r="CP171" s="316"/>
      <c r="CQ171" s="316"/>
      <c r="CR171" s="316"/>
      <c r="CS171" s="316"/>
      <c r="CT171" s="316"/>
      <c r="CU171" s="316"/>
      <c r="CV171" s="316"/>
      <c r="CW171" s="303" t="s">
        <v>46</v>
      </c>
    </row>
    <row r="172" spans="1:101" s="303" customFormat="1" ht="12" hidden="1" x14ac:dyDescent="0.2">
      <c r="A172" s="416"/>
      <c r="B172" s="420"/>
      <c r="C172" s="304" t="s">
        <v>37</v>
      </c>
      <c r="D172" s="315">
        <f>CW138</f>
        <v>86.153333333333336</v>
      </c>
      <c r="E172" s="316">
        <f>IF(E171=$A$12,D172+($B$12*15),IF(E171=$A$13,D172+($B$13*15),IF(E171=$A$15,IF(D172+($B$15*15)&gt;100,100,D172+($B$15*15)),IF(E171=$A$14,IF(D172+($B$14*15)&gt;100,100,D172+($B$14*15)),IF(E171=$A$16,IF(D172+$B$16*15&gt;100,100,D172+$B$16*15),D172)))))</f>
        <v>86.153333333333336</v>
      </c>
      <c r="F172" s="316">
        <f t="shared" ref="F172:BQ172" si="195">IF(F171=$A$12,E172+($B$12*15),IF(F171=$A$13,E172+($B$13*15),IF(F171=$A$15,IF(E172+($B$15*15)&gt;100,100,E172+($B$15*15)),IF(F171=$A$14,IF(E172+($B$14*15)&gt;100,100,E172+($B$14*15)),IF(F171=$A$16,IF(E172+$B$16*15&gt;100,100,E172+$B$16*15),E172)))))</f>
        <v>86.153333333333336</v>
      </c>
      <c r="G172" s="316">
        <f t="shared" si="195"/>
        <v>84.216666666666669</v>
      </c>
      <c r="H172" s="316">
        <f t="shared" si="195"/>
        <v>82.28</v>
      </c>
      <c r="I172" s="316">
        <f t="shared" si="195"/>
        <v>80.343333333333334</v>
      </c>
      <c r="J172" s="316">
        <f t="shared" si="195"/>
        <v>78.42</v>
      </c>
      <c r="K172" s="316">
        <f t="shared" si="195"/>
        <v>76.49666666666667</v>
      </c>
      <c r="L172" s="316">
        <f t="shared" si="195"/>
        <v>74.573333333333338</v>
      </c>
      <c r="M172" s="316">
        <f t="shared" si="195"/>
        <v>72.63666666666667</v>
      </c>
      <c r="N172" s="316">
        <f t="shared" si="195"/>
        <v>70.7</v>
      </c>
      <c r="O172" s="316">
        <f t="shared" si="195"/>
        <v>68.763333333333335</v>
      </c>
      <c r="P172" s="316">
        <f t="shared" si="195"/>
        <v>66.84</v>
      </c>
      <c r="Q172" s="316">
        <f t="shared" si="195"/>
        <v>64.916666666666671</v>
      </c>
      <c r="R172" s="316">
        <f t="shared" si="195"/>
        <v>62.993333333333339</v>
      </c>
      <c r="S172" s="316">
        <f t="shared" si="195"/>
        <v>61.056666666666672</v>
      </c>
      <c r="T172" s="316">
        <f t="shared" si="195"/>
        <v>59.120000000000005</v>
      </c>
      <c r="U172" s="316">
        <f t="shared" si="195"/>
        <v>57.183333333333337</v>
      </c>
      <c r="V172" s="316">
        <f t="shared" si="195"/>
        <v>55.260000000000005</v>
      </c>
      <c r="W172" s="316">
        <f t="shared" si="195"/>
        <v>53.336666666666673</v>
      </c>
      <c r="X172" s="316">
        <f t="shared" si="195"/>
        <v>51.413333333333341</v>
      </c>
      <c r="Y172" s="316">
        <f t="shared" si="195"/>
        <v>49.476666666666674</v>
      </c>
      <c r="Z172" s="316">
        <f t="shared" si="195"/>
        <v>47.540000000000006</v>
      </c>
      <c r="AA172" s="316">
        <f t="shared" si="195"/>
        <v>45.603333333333339</v>
      </c>
      <c r="AB172" s="316">
        <f t="shared" si="195"/>
        <v>43.680000000000007</v>
      </c>
      <c r="AC172" s="316">
        <f t="shared" si="195"/>
        <v>41.756666666666675</v>
      </c>
      <c r="AD172" s="316">
        <f t="shared" si="195"/>
        <v>39.833333333333343</v>
      </c>
      <c r="AE172" s="316">
        <f t="shared" si="195"/>
        <v>37.896666666666675</v>
      </c>
      <c r="AF172" s="316">
        <f t="shared" si="195"/>
        <v>35.960000000000008</v>
      </c>
      <c r="AG172" s="316">
        <f t="shared" si="195"/>
        <v>34.023333333333341</v>
      </c>
      <c r="AH172" s="316">
        <f t="shared" si="195"/>
        <v>32.100000000000009</v>
      </c>
      <c r="AI172" s="316">
        <f t="shared" si="195"/>
        <v>30.176666666666677</v>
      </c>
      <c r="AJ172" s="316">
        <f t="shared" si="195"/>
        <v>28.253333333333345</v>
      </c>
      <c r="AK172" s="316">
        <f t="shared" si="195"/>
        <v>26.316666666666677</v>
      </c>
      <c r="AL172" s="316">
        <f t="shared" si="195"/>
        <v>24.38000000000001</v>
      </c>
      <c r="AM172" s="316">
        <f t="shared" si="195"/>
        <v>22.443333333333342</v>
      </c>
      <c r="AN172" s="316">
        <f t="shared" si="195"/>
        <v>20.52000000000001</v>
      </c>
      <c r="AO172" s="316">
        <f t="shared" si="195"/>
        <v>45.52000000000001</v>
      </c>
      <c r="AP172" s="316">
        <f t="shared" si="195"/>
        <v>70.52000000000001</v>
      </c>
      <c r="AQ172" s="316">
        <f t="shared" si="195"/>
        <v>95.52000000000001</v>
      </c>
      <c r="AR172" s="316">
        <f t="shared" si="195"/>
        <v>100</v>
      </c>
      <c r="AS172" s="316">
        <f t="shared" si="195"/>
        <v>98.076666666666668</v>
      </c>
      <c r="AT172" s="316">
        <f t="shared" si="195"/>
        <v>96.153333333333336</v>
      </c>
      <c r="AU172" s="316">
        <f t="shared" si="195"/>
        <v>94.216666666666669</v>
      </c>
      <c r="AV172" s="316">
        <f t="shared" si="195"/>
        <v>92.28</v>
      </c>
      <c r="AW172" s="316">
        <f t="shared" si="195"/>
        <v>90.343333333333334</v>
      </c>
      <c r="AX172" s="316">
        <f t="shared" si="195"/>
        <v>88.42</v>
      </c>
      <c r="AY172" s="316">
        <f t="shared" si="195"/>
        <v>86.49666666666667</v>
      </c>
      <c r="AZ172" s="316">
        <f t="shared" si="195"/>
        <v>84.573333333333338</v>
      </c>
      <c r="BA172" s="316">
        <f t="shared" si="195"/>
        <v>82.63666666666667</v>
      </c>
      <c r="BB172" s="316">
        <f t="shared" si="195"/>
        <v>80.7</v>
      </c>
      <c r="BC172" s="316">
        <f t="shared" si="195"/>
        <v>78.763333333333335</v>
      </c>
      <c r="BD172" s="316">
        <f t="shared" si="195"/>
        <v>76.84</v>
      </c>
      <c r="BE172" s="316">
        <f t="shared" si="195"/>
        <v>74.916666666666671</v>
      </c>
      <c r="BF172" s="316">
        <f t="shared" si="195"/>
        <v>72.993333333333339</v>
      </c>
      <c r="BG172" s="316">
        <f t="shared" si="195"/>
        <v>71.056666666666672</v>
      </c>
      <c r="BH172" s="316">
        <f t="shared" si="195"/>
        <v>69.12</v>
      </c>
      <c r="BI172" s="316">
        <f t="shared" si="195"/>
        <v>67.183333333333337</v>
      </c>
      <c r="BJ172" s="316">
        <f t="shared" si="195"/>
        <v>65.260000000000005</v>
      </c>
      <c r="BK172" s="316">
        <f t="shared" si="195"/>
        <v>63.336666666666673</v>
      </c>
      <c r="BL172" s="316">
        <f t="shared" si="195"/>
        <v>61.413333333333341</v>
      </c>
      <c r="BM172" s="316">
        <f t="shared" si="195"/>
        <v>59.476666666666674</v>
      </c>
      <c r="BN172" s="316">
        <f t="shared" si="195"/>
        <v>57.540000000000006</v>
      </c>
      <c r="BO172" s="316">
        <f t="shared" si="195"/>
        <v>55.603333333333339</v>
      </c>
      <c r="BP172" s="316">
        <f t="shared" si="195"/>
        <v>53.680000000000007</v>
      </c>
      <c r="BQ172" s="316">
        <f t="shared" si="195"/>
        <v>51.756666666666675</v>
      </c>
      <c r="BR172" s="316">
        <f t="shared" ref="BR172:CS172" si="196">IF(BR171=$A$12,BQ172+($B$12*15),IF(BR171=$A$13,BQ172+($B$13*15),IF(BR171=$A$15,IF(BQ172+($B$15*15)&gt;100,100,BQ172+($B$15*15)),IF(BR171=$A$14,IF(BQ172+($B$14*15)&gt;100,100,BQ172+($B$14*15)),IF(BR171=$A$16,IF(BQ172+$B$16*15&gt;100,100,BQ172+$B$16*15),BQ172)))))</f>
        <v>49.833333333333343</v>
      </c>
      <c r="BS172" s="316">
        <f t="shared" si="196"/>
        <v>47.896666666666675</v>
      </c>
      <c r="BT172" s="316">
        <f t="shared" si="196"/>
        <v>45.960000000000008</v>
      </c>
      <c r="BU172" s="316">
        <f t="shared" si="196"/>
        <v>44.023333333333341</v>
      </c>
      <c r="BV172" s="316">
        <f t="shared" si="196"/>
        <v>42.100000000000009</v>
      </c>
      <c r="BW172" s="316">
        <f t="shared" si="196"/>
        <v>67.100000000000009</v>
      </c>
      <c r="BX172" s="316">
        <f t="shared" si="196"/>
        <v>92.100000000000009</v>
      </c>
      <c r="BY172" s="316">
        <f t="shared" si="196"/>
        <v>100</v>
      </c>
      <c r="BZ172" s="316">
        <f t="shared" si="196"/>
        <v>100</v>
      </c>
      <c r="CA172" s="316">
        <f t="shared" si="196"/>
        <v>100</v>
      </c>
      <c r="CB172" s="316">
        <f t="shared" si="196"/>
        <v>100</v>
      </c>
      <c r="CC172" s="316">
        <f t="shared" si="196"/>
        <v>100</v>
      </c>
      <c r="CD172" s="316">
        <f t="shared" si="196"/>
        <v>100</v>
      </c>
      <c r="CE172" s="316">
        <f t="shared" si="196"/>
        <v>100</v>
      </c>
      <c r="CF172" s="316">
        <f t="shared" si="196"/>
        <v>100</v>
      </c>
      <c r="CG172" s="316">
        <f t="shared" si="196"/>
        <v>100</v>
      </c>
      <c r="CH172" s="316">
        <f t="shared" si="196"/>
        <v>100</v>
      </c>
      <c r="CI172" s="316">
        <f t="shared" si="196"/>
        <v>100</v>
      </c>
      <c r="CJ172" s="316">
        <f t="shared" si="196"/>
        <v>100</v>
      </c>
      <c r="CK172" s="316">
        <f t="shared" si="196"/>
        <v>100</v>
      </c>
      <c r="CL172" s="316">
        <f t="shared" si="196"/>
        <v>100</v>
      </c>
      <c r="CM172" s="316">
        <f t="shared" si="196"/>
        <v>100</v>
      </c>
      <c r="CN172" s="316">
        <f t="shared" si="196"/>
        <v>100</v>
      </c>
      <c r="CO172" s="316">
        <f t="shared" si="196"/>
        <v>100</v>
      </c>
      <c r="CP172" s="316">
        <f t="shared" si="196"/>
        <v>100</v>
      </c>
      <c r="CQ172" s="316">
        <f t="shared" si="196"/>
        <v>100</v>
      </c>
      <c r="CR172" s="316">
        <f t="shared" si="196"/>
        <v>100</v>
      </c>
      <c r="CS172" s="316">
        <f t="shared" si="196"/>
        <v>100</v>
      </c>
      <c r="CT172" s="316">
        <f>CV168-10</f>
        <v>80.343333333333334</v>
      </c>
      <c r="CU172" s="316">
        <f t="shared" ref="CU172:CV172" si="197">IF(CU171=$A$12,CT172+($B$12*15),IF(CU171=$A$13,CT172+($B$13*15),IF(CU171=$A$15,IF(CT172+($B$15*15)&gt;100,100,CT172+($B$15*15)),IF(CU171=$A$14,IF(CT172+($B$14*15)&gt;100,100,CT172+($B$14*15)),IF(CU171=$A$16,IF(CT172+$B$16*15&gt;100,100,CT172+$B$16*15),CT172)))))</f>
        <v>80.343333333333334</v>
      </c>
      <c r="CV172" s="316">
        <f t="shared" si="197"/>
        <v>80.343333333333334</v>
      </c>
      <c r="CW172" s="311">
        <f t="shared" ref="CW172" si="198">CL172-10</f>
        <v>90</v>
      </c>
    </row>
    <row r="173" spans="1:101" s="303" customFormat="1" ht="12" x14ac:dyDescent="0.2">
      <c r="A173" s="416"/>
      <c r="B173" s="419" t="s">
        <v>49</v>
      </c>
      <c r="C173" s="304" t="s">
        <v>44</v>
      </c>
      <c r="D173" s="314" t="s">
        <v>45</v>
      </c>
      <c r="E173" s="316"/>
      <c r="F173" s="316"/>
      <c r="G173" s="316"/>
      <c r="H173" s="316" t="s">
        <v>23</v>
      </c>
      <c r="I173" s="316" t="s">
        <v>23</v>
      </c>
      <c r="J173" s="316" t="s">
        <v>23</v>
      </c>
      <c r="K173" s="316" t="s">
        <v>207</v>
      </c>
      <c r="L173" s="316" t="s">
        <v>207</v>
      </c>
      <c r="M173" s="316" t="s">
        <v>207</v>
      </c>
      <c r="N173" s="316" t="s">
        <v>23</v>
      </c>
      <c r="O173" s="316" t="s">
        <v>23</v>
      </c>
      <c r="P173" s="316" t="s">
        <v>23</v>
      </c>
      <c r="Q173" s="316" t="s">
        <v>207</v>
      </c>
      <c r="R173" s="316" t="s">
        <v>207</v>
      </c>
      <c r="S173" s="316" t="s">
        <v>207</v>
      </c>
      <c r="T173" s="316" t="s">
        <v>23</v>
      </c>
      <c r="U173" s="316" t="s">
        <v>23</v>
      </c>
      <c r="V173" s="316" t="s">
        <v>23</v>
      </c>
      <c r="W173" s="316" t="s">
        <v>207</v>
      </c>
      <c r="X173" s="316" t="s">
        <v>207</v>
      </c>
      <c r="Y173" s="316" t="s">
        <v>207</v>
      </c>
      <c r="Z173" s="316" t="s">
        <v>23</v>
      </c>
      <c r="AA173" s="316" t="s">
        <v>23</v>
      </c>
      <c r="AB173" s="316" t="s">
        <v>23</v>
      </c>
      <c r="AC173" s="316" t="s">
        <v>207</v>
      </c>
      <c r="AD173" s="316" t="s">
        <v>207</v>
      </c>
      <c r="AE173" s="316" t="s">
        <v>207</v>
      </c>
      <c r="AF173" s="316" t="s">
        <v>23</v>
      </c>
      <c r="AG173" s="316" t="s">
        <v>23</v>
      </c>
      <c r="AH173" s="316" t="s">
        <v>23</v>
      </c>
      <c r="AI173" s="316" t="s">
        <v>207</v>
      </c>
      <c r="AJ173" s="316" t="s">
        <v>207</v>
      </c>
      <c r="AK173" s="316" t="s">
        <v>207</v>
      </c>
      <c r="AL173" s="316" t="s">
        <v>23</v>
      </c>
      <c r="AM173" s="316" t="s">
        <v>23</v>
      </c>
      <c r="AN173" s="316" t="s">
        <v>23</v>
      </c>
      <c r="AO173" s="316" t="s">
        <v>207</v>
      </c>
      <c r="AP173" s="316" t="s">
        <v>207</v>
      </c>
      <c r="AQ173" s="317" t="s">
        <v>13</v>
      </c>
      <c r="AR173" s="317" t="s">
        <v>13</v>
      </c>
      <c r="AS173" s="317" t="s">
        <v>13</v>
      </c>
      <c r="AT173" s="317" t="s">
        <v>13</v>
      </c>
      <c r="AU173" s="316" t="s">
        <v>207</v>
      </c>
      <c r="AV173" s="316" t="s">
        <v>23</v>
      </c>
      <c r="AW173" s="316" t="s">
        <v>23</v>
      </c>
      <c r="AX173" s="316" t="s">
        <v>23</v>
      </c>
      <c r="AY173" s="316" t="s">
        <v>207</v>
      </c>
      <c r="AZ173" s="316" t="s">
        <v>207</v>
      </c>
      <c r="BA173" s="316" t="s">
        <v>207</v>
      </c>
      <c r="BB173" s="316" t="s">
        <v>23</v>
      </c>
      <c r="BC173" s="316" t="s">
        <v>23</v>
      </c>
      <c r="BD173" s="316" t="s">
        <v>23</v>
      </c>
      <c r="BE173" s="316" t="s">
        <v>207</v>
      </c>
      <c r="BF173" s="316" t="s">
        <v>207</v>
      </c>
      <c r="BG173" s="316" t="s">
        <v>207</v>
      </c>
      <c r="BH173" s="316" t="s">
        <v>23</v>
      </c>
      <c r="BI173" s="316" t="s">
        <v>23</v>
      </c>
      <c r="BJ173" s="316" t="s">
        <v>23</v>
      </c>
      <c r="BK173" s="316" t="s">
        <v>207</v>
      </c>
      <c r="BL173" s="316" t="s">
        <v>207</v>
      </c>
      <c r="BM173" s="316" t="s">
        <v>207</v>
      </c>
      <c r="BN173" s="316" t="s">
        <v>23</v>
      </c>
      <c r="BO173" s="316" t="s">
        <v>23</v>
      </c>
      <c r="BP173" s="316" t="s">
        <v>23</v>
      </c>
      <c r="BQ173" s="316" t="s">
        <v>207</v>
      </c>
      <c r="BR173" s="316" t="s">
        <v>207</v>
      </c>
      <c r="BS173" s="316" t="s">
        <v>207</v>
      </c>
      <c r="BT173" s="316" t="s">
        <v>23</v>
      </c>
      <c r="BU173" s="316" t="s">
        <v>23</v>
      </c>
      <c r="BV173" s="316" t="s">
        <v>23</v>
      </c>
      <c r="BW173" s="316" t="s">
        <v>207</v>
      </c>
      <c r="BX173" s="316" t="s">
        <v>207</v>
      </c>
      <c r="BY173" s="317" t="s">
        <v>13</v>
      </c>
      <c r="BZ173" s="317" t="s">
        <v>13</v>
      </c>
      <c r="CA173" s="317" t="s">
        <v>13</v>
      </c>
      <c r="CB173" s="317" t="s">
        <v>13</v>
      </c>
      <c r="CC173" s="316"/>
      <c r="CD173" s="316"/>
      <c r="CE173" s="316"/>
      <c r="CF173" s="316"/>
      <c r="CG173" s="316"/>
      <c r="CH173" s="316"/>
      <c r="CI173" s="316"/>
      <c r="CJ173" s="316"/>
      <c r="CK173" s="316"/>
      <c r="CL173" s="316"/>
      <c r="CM173" s="316"/>
      <c r="CN173" s="316"/>
      <c r="CO173" s="316"/>
      <c r="CP173" s="316"/>
      <c r="CQ173" s="316"/>
      <c r="CR173" s="316"/>
      <c r="CS173" s="316"/>
      <c r="CT173" s="316"/>
      <c r="CU173" s="316"/>
      <c r="CV173" s="316"/>
      <c r="CW173" s="303" t="s">
        <v>46</v>
      </c>
    </row>
    <row r="174" spans="1:101" s="303" customFormat="1" ht="12" hidden="1" x14ac:dyDescent="0.2">
      <c r="A174" s="416"/>
      <c r="B174" s="420"/>
      <c r="C174" s="304" t="s">
        <v>37</v>
      </c>
      <c r="D174" s="315">
        <f>CW140</f>
        <v>79.839999999999975</v>
      </c>
      <c r="E174" s="316">
        <f>IF(E173=$A$12,D174+($B$12*15),IF(E173=$A$13,D174+($B$13*15),IF(E173=$A$15,IF(D174+($B$15*15)&gt;100,100,D174+($B$15*15)),IF(E173=$A$14,IF(D174+($B$14*15)&gt;100,100,D174+($B$14*15)),IF(E173=$A$16,IF(D174+$B$16*15&gt;100,100,D174+$B$16*15),D174)))))</f>
        <v>79.839999999999975</v>
      </c>
      <c r="F174" s="316">
        <f t="shared" ref="F174:BQ174" si="199">IF(F173=$A$12,E174+($B$12*15),IF(F173=$A$13,E174+($B$13*15),IF(F173=$A$15,IF(E174+($B$15*15)&gt;100,100,E174+($B$15*15)),IF(F173=$A$14,IF(E174+($B$14*15)&gt;100,100,E174+($B$14*15)),IF(F173=$A$16,IF(E174+$B$16*15&gt;100,100,E174+$B$16*15),E174)))))</f>
        <v>79.839999999999975</v>
      </c>
      <c r="G174" s="316">
        <f t="shared" si="199"/>
        <v>79.839999999999975</v>
      </c>
      <c r="H174" s="316">
        <f t="shared" si="199"/>
        <v>77.903333333333308</v>
      </c>
      <c r="I174" s="316">
        <f t="shared" si="199"/>
        <v>75.96666666666664</v>
      </c>
      <c r="J174" s="316">
        <f t="shared" si="199"/>
        <v>74.029999999999973</v>
      </c>
      <c r="K174" s="316">
        <f t="shared" si="199"/>
        <v>72.106666666666641</v>
      </c>
      <c r="L174" s="316">
        <f t="shared" si="199"/>
        <v>70.183333333333309</v>
      </c>
      <c r="M174" s="316">
        <f t="shared" si="199"/>
        <v>68.259999999999977</v>
      </c>
      <c r="N174" s="316">
        <f t="shared" si="199"/>
        <v>66.323333333333309</v>
      </c>
      <c r="O174" s="316">
        <f t="shared" si="199"/>
        <v>64.386666666666642</v>
      </c>
      <c r="P174" s="316">
        <f t="shared" si="199"/>
        <v>62.449999999999974</v>
      </c>
      <c r="Q174" s="316">
        <f t="shared" si="199"/>
        <v>60.526666666666642</v>
      </c>
      <c r="R174" s="316">
        <f t="shared" si="199"/>
        <v>58.60333333333331</v>
      </c>
      <c r="S174" s="316">
        <f t="shared" si="199"/>
        <v>56.679999999999978</v>
      </c>
      <c r="T174" s="316">
        <f t="shared" si="199"/>
        <v>54.743333333333311</v>
      </c>
      <c r="U174" s="316">
        <f t="shared" si="199"/>
        <v>52.806666666666644</v>
      </c>
      <c r="V174" s="316">
        <f t="shared" si="199"/>
        <v>50.869999999999976</v>
      </c>
      <c r="W174" s="316">
        <f t="shared" si="199"/>
        <v>48.946666666666644</v>
      </c>
      <c r="X174" s="316">
        <f t="shared" si="199"/>
        <v>47.023333333333312</v>
      </c>
      <c r="Y174" s="316">
        <f t="shared" si="199"/>
        <v>45.09999999999998</v>
      </c>
      <c r="Z174" s="316">
        <f t="shared" si="199"/>
        <v>43.163333333333313</v>
      </c>
      <c r="AA174" s="316">
        <f t="shared" si="199"/>
        <v>41.226666666666645</v>
      </c>
      <c r="AB174" s="316">
        <f t="shared" si="199"/>
        <v>39.289999999999978</v>
      </c>
      <c r="AC174" s="316">
        <f t="shared" si="199"/>
        <v>37.366666666666646</v>
      </c>
      <c r="AD174" s="316">
        <f t="shared" si="199"/>
        <v>35.443333333333314</v>
      </c>
      <c r="AE174" s="316">
        <f t="shared" si="199"/>
        <v>33.519999999999982</v>
      </c>
      <c r="AF174" s="316">
        <f t="shared" si="199"/>
        <v>31.583333333333314</v>
      </c>
      <c r="AG174" s="316">
        <f t="shared" si="199"/>
        <v>29.646666666666647</v>
      </c>
      <c r="AH174" s="316">
        <f t="shared" si="199"/>
        <v>27.70999999999998</v>
      </c>
      <c r="AI174" s="316">
        <f t="shared" si="199"/>
        <v>25.786666666666648</v>
      </c>
      <c r="AJ174" s="316">
        <f t="shared" si="199"/>
        <v>23.863333333333316</v>
      </c>
      <c r="AK174" s="316">
        <f t="shared" si="199"/>
        <v>21.939999999999984</v>
      </c>
      <c r="AL174" s="316">
        <f t="shared" si="199"/>
        <v>20.003333333333316</v>
      </c>
      <c r="AM174" s="316">
        <f t="shared" si="199"/>
        <v>18.066666666666649</v>
      </c>
      <c r="AN174" s="316">
        <f t="shared" si="199"/>
        <v>16.129999999999981</v>
      </c>
      <c r="AO174" s="316">
        <f t="shared" si="199"/>
        <v>14.206666666666647</v>
      </c>
      <c r="AP174" s="316">
        <f t="shared" si="199"/>
        <v>12.283333333333314</v>
      </c>
      <c r="AQ174" s="316">
        <f t="shared" si="199"/>
        <v>27.283333333333314</v>
      </c>
      <c r="AR174" s="316">
        <f t="shared" si="199"/>
        <v>42.283333333333317</v>
      </c>
      <c r="AS174" s="316">
        <f t="shared" si="199"/>
        <v>57.283333333333317</v>
      </c>
      <c r="AT174" s="316">
        <f t="shared" si="199"/>
        <v>72.283333333333317</v>
      </c>
      <c r="AU174" s="316">
        <f t="shared" si="199"/>
        <v>70.359999999999985</v>
      </c>
      <c r="AV174" s="316">
        <f t="shared" si="199"/>
        <v>68.423333333333318</v>
      </c>
      <c r="AW174" s="316">
        <f t="shared" si="199"/>
        <v>66.48666666666665</v>
      </c>
      <c r="AX174" s="316">
        <f t="shared" si="199"/>
        <v>64.549999999999983</v>
      </c>
      <c r="AY174" s="316">
        <f t="shared" si="199"/>
        <v>62.626666666666651</v>
      </c>
      <c r="AZ174" s="316">
        <f t="shared" si="199"/>
        <v>60.703333333333319</v>
      </c>
      <c r="BA174" s="316">
        <f t="shared" si="199"/>
        <v>58.779999999999987</v>
      </c>
      <c r="BB174" s="316">
        <f t="shared" si="199"/>
        <v>56.84333333333332</v>
      </c>
      <c r="BC174" s="316">
        <f t="shared" si="199"/>
        <v>54.906666666666652</v>
      </c>
      <c r="BD174" s="316">
        <f t="shared" si="199"/>
        <v>52.969999999999985</v>
      </c>
      <c r="BE174" s="316">
        <f t="shared" si="199"/>
        <v>51.046666666666653</v>
      </c>
      <c r="BF174" s="316">
        <f t="shared" si="199"/>
        <v>49.123333333333321</v>
      </c>
      <c r="BG174" s="316">
        <f t="shared" si="199"/>
        <v>47.199999999999989</v>
      </c>
      <c r="BH174" s="316">
        <f t="shared" si="199"/>
        <v>45.263333333333321</v>
      </c>
      <c r="BI174" s="316">
        <f t="shared" si="199"/>
        <v>43.326666666666654</v>
      </c>
      <c r="BJ174" s="316">
        <f t="shared" si="199"/>
        <v>41.389999999999986</v>
      </c>
      <c r="BK174" s="316">
        <f t="shared" si="199"/>
        <v>39.466666666666654</v>
      </c>
      <c r="BL174" s="316">
        <f t="shared" si="199"/>
        <v>37.543333333333322</v>
      </c>
      <c r="BM174" s="316">
        <f t="shared" si="199"/>
        <v>35.61999999999999</v>
      </c>
      <c r="BN174" s="316">
        <f t="shared" si="199"/>
        <v>33.683333333333323</v>
      </c>
      <c r="BO174" s="316">
        <f t="shared" si="199"/>
        <v>31.746666666666655</v>
      </c>
      <c r="BP174" s="316">
        <f t="shared" si="199"/>
        <v>29.809999999999988</v>
      </c>
      <c r="BQ174" s="316">
        <f t="shared" si="199"/>
        <v>27.886666666666656</v>
      </c>
      <c r="BR174" s="316">
        <f t="shared" ref="BR174:CV174" si="200">IF(BR173=$A$12,BQ174+($B$12*15),IF(BR173=$A$13,BQ174+($B$13*15),IF(BR173=$A$15,IF(BQ174+($B$15*15)&gt;100,100,BQ174+($B$15*15)),IF(BR173=$A$14,IF(BQ174+($B$14*15)&gt;100,100,BQ174+($B$14*15)),IF(BR173=$A$16,IF(BQ174+$B$16*15&gt;100,100,BQ174+$B$16*15),BQ174)))))</f>
        <v>25.963333333333324</v>
      </c>
      <c r="BS174" s="316">
        <f t="shared" si="200"/>
        <v>24.039999999999992</v>
      </c>
      <c r="BT174" s="316">
        <f t="shared" si="200"/>
        <v>22.103333333333325</v>
      </c>
      <c r="BU174" s="316">
        <f t="shared" si="200"/>
        <v>20.166666666666657</v>
      </c>
      <c r="BV174" s="316">
        <f t="shared" si="200"/>
        <v>18.22999999999999</v>
      </c>
      <c r="BW174" s="316">
        <f t="shared" si="200"/>
        <v>16.306666666666658</v>
      </c>
      <c r="BX174" s="316">
        <f t="shared" si="200"/>
        <v>14.383333333333324</v>
      </c>
      <c r="BY174" s="316">
        <f t="shared" si="200"/>
        <v>29.383333333333326</v>
      </c>
      <c r="BZ174" s="316">
        <f t="shared" si="200"/>
        <v>44.383333333333326</v>
      </c>
      <c r="CA174" s="316">
        <f t="shared" si="200"/>
        <v>59.383333333333326</v>
      </c>
      <c r="CB174" s="316">
        <f t="shared" si="200"/>
        <v>74.383333333333326</v>
      </c>
      <c r="CC174" s="316">
        <f t="shared" si="200"/>
        <v>74.383333333333326</v>
      </c>
      <c r="CD174" s="316">
        <f t="shared" si="200"/>
        <v>74.383333333333326</v>
      </c>
      <c r="CE174" s="316">
        <f t="shared" si="200"/>
        <v>74.383333333333326</v>
      </c>
      <c r="CF174" s="316">
        <f t="shared" si="200"/>
        <v>74.383333333333326</v>
      </c>
      <c r="CG174" s="316">
        <f t="shared" si="200"/>
        <v>74.383333333333326</v>
      </c>
      <c r="CH174" s="316">
        <f t="shared" si="200"/>
        <v>74.383333333333326</v>
      </c>
      <c r="CI174" s="316">
        <f t="shared" si="200"/>
        <v>74.383333333333326</v>
      </c>
      <c r="CJ174" s="316">
        <f t="shared" si="200"/>
        <v>74.383333333333326</v>
      </c>
      <c r="CK174" s="316">
        <f t="shared" si="200"/>
        <v>74.383333333333326</v>
      </c>
      <c r="CL174" s="316">
        <f t="shared" si="200"/>
        <v>74.383333333333326</v>
      </c>
      <c r="CM174" s="316">
        <f t="shared" si="200"/>
        <v>74.383333333333326</v>
      </c>
      <c r="CN174" s="316">
        <f t="shared" si="200"/>
        <v>74.383333333333326</v>
      </c>
      <c r="CO174" s="316">
        <f t="shared" si="200"/>
        <v>74.383333333333326</v>
      </c>
      <c r="CP174" s="316">
        <f t="shared" si="200"/>
        <v>74.383333333333326</v>
      </c>
      <c r="CQ174" s="316">
        <f t="shared" si="200"/>
        <v>74.383333333333326</v>
      </c>
      <c r="CR174" s="316">
        <f t="shared" si="200"/>
        <v>74.383333333333326</v>
      </c>
      <c r="CS174" s="316">
        <f t="shared" si="200"/>
        <v>74.383333333333326</v>
      </c>
      <c r="CT174" s="316">
        <f t="shared" si="200"/>
        <v>74.383333333333326</v>
      </c>
      <c r="CU174" s="316">
        <f t="shared" si="200"/>
        <v>74.383333333333326</v>
      </c>
      <c r="CV174" s="316">
        <f t="shared" si="200"/>
        <v>74.383333333333326</v>
      </c>
      <c r="CW174" s="311">
        <f t="shared" ref="CW174" si="201">CL174-10</f>
        <v>64.383333333333326</v>
      </c>
    </row>
    <row r="175" spans="1:101" s="303" customFormat="1" ht="12" x14ac:dyDescent="0.2">
      <c r="A175" s="416"/>
      <c r="B175" s="419" t="s">
        <v>50</v>
      </c>
      <c r="C175" s="304" t="s">
        <v>44</v>
      </c>
      <c r="D175" s="314" t="s">
        <v>45</v>
      </c>
      <c r="E175" s="316"/>
      <c r="F175" s="316"/>
      <c r="G175" s="316"/>
      <c r="H175" s="316"/>
      <c r="I175" s="316" t="s">
        <v>23</v>
      </c>
      <c r="J175" s="316" t="s">
        <v>23</v>
      </c>
      <c r="K175" s="316" t="s">
        <v>23</v>
      </c>
      <c r="L175" s="316" t="s">
        <v>207</v>
      </c>
      <c r="M175" s="316" t="s">
        <v>207</v>
      </c>
      <c r="N175" s="316" t="s">
        <v>207</v>
      </c>
      <c r="O175" s="316" t="s">
        <v>23</v>
      </c>
      <c r="P175" s="316" t="s">
        <v>23</v>
      </c>
      <c r="Q175" s="316" t="s">
        <v>23</v>
      </c>
      <c r="R175" s="316" t="s">
        <v>207</v>
      </c>
      <c r="S175" s="316" t="s">
        <v>207</v>
      </c>
      <c r="T175" s="316" t="s">
        <v>207</v>
      </c>
      <c r="U175" s="316" t="s">
        <v>23</v>
      </c>
      <c r="V175" s="316" t="s">
        <v>23</v>
      </c>
      <c r="W175" s="316" t="s">
        <v>23</v>
      </c>
      <c r="X175" s="316" t="s">
        <v>207</v>
      </c>
      <c r="Y175" s="316" t="s">
        <v>207</v>
      </c>
      <c r="Z175" s="316" t="s">
        <v>207</v>
      </c>
      <c r="AA175" s="316" t="s">
        <v>23</v>
      </c>
      <c r="AB175" s="316" t="s">
        <v>23</v>
      </c>
      <c r="AC175" s="316" t="s">
        <v>23</v>
      </c>
      <c r="AD175" s="316" t="s">
        <v>207</v>
      </c>
      <c r="AE175" s="316" t="s">
        <v>207</v>
      </c>
      <c r="AF175" s="316" t="s">
        <v>207</v>
      </c>
      <c r="AG175" s="316" t="s">
        <v>23</v>
      </c>
      <c r="AH175" s="316" t="s">
        <v>23</v>
      </c>
      <c r="AI175" s="316" t="s">
        <v>23</v>
      </c>
      <c r="AJ175" s="316" t="s">
        <v>207</v>
      </c>
      <c r="AK175" s="317" t="s">
        <v>17</v>
      </c>
      <c r="AL175" s="317" t="s">
        <v>17</v>
      </c>
      <c r="AM175" s="317" t="s">
        <v>17</v>
      </c>
      <c r="AN175" s="317" t="s">
        <v>17</v>
      </c>
      <c r="AO175" s="316" t="s">
        <v>207</v>
      </c>
      <c r="AP175" s="316" t="s">
        <v>207</v>
      </c>
      <c r="AQ175" s="316" t="s">
        <v>23</v>
      </c>
      <c r="AR175" s="316" t="s">
        <v>23</v>
      </c>
      <c r="AS175" s="316" t="s">
        <v>23</v>
      </c>
      <c r="AT175" s="316" t="s">
        <v>207</v>
      </c>
      <c r="AU175" s="316" t="s">
        <v>207</v>
      </c>
      <c r="AV175" s="316" t="s">
        <v>207</v>
      </c>
      <c r="AW175" s="316" t="s">
        <v>23</v>
      </c>
      <c r="AX175" s="316" t="s">
        <v>23</v>
      </c>
      <c r="AY175" s="316" t="s">
        <v>23</v>
      </c>
      <c r="AZ175" s="316" t="s">
        <v>207</v>
      </c>
      <c r="BA175" s="316" t="s">
        <v>207</v>
      </c>
      <c r="BB175" s="316" t="s">
        <v>207</v>
      </c>
      <c r="BC175" s="316" t="s">
        <v>23</v>
      </c>
      <c r="BD175" s="316" t="s">
        <v>23</v>
      </c>
      <c r="BE175" s="316" t="s">
        <v>23</v>
      </c>
      <c r="BF175" s="316" t="s">
        <v>207</v>
      </c>
      <c r="BG175" s="316" t="s">
        <v>207</v>
      </c>
      <c r="BH175" s="316" t="s">
        <v>207</v>
      </c>
      <c r="BI175" s="316" t="s">
        <v>23</v>
      </c>
      <c r="BJ175" s="316" t="s">
        <v>23</v>
      </c>
      <c r="BK175" s="316" t="s">
        <v>23</v>
      </c>
      <c r="BL175" s="316" t="s">
        <v>207</v>
      </c>
      <c r="BM175" s="316" t="s">
        <v>207</v>
      </c>
      <c r="BN175" s="316" t="s">
        <v>207</v>
      </c>
      <c r="BO175" s="316" t="s">
        <v>23</v>
      </c>
      <c r="BP175" s="316" t="s">
        <v>23</v>
      </c>
      <c r="BQ175" s="316" t="s">
        <v>23</v>
      </c>
      <c r="BR175" s="316" t="s">
        <v>207</v>
      </c>
      <c r="BS175" s="317" t="s">
        <v>17</v>
      </c>
      <c r="BT175" s="317" t="s">
        <v>17</v>
      </c>
      <c r="BU175" s="317" t="s">
        <v>17</v>
      </c>
      <c r="BV175" s="317" t="s">
        <v>17</v>
      </c>
      <c r="BW175" s="316" t="s">
        <v>207</v>
      </c>
      <c r="BX175" s="316" t="s">
        <v>207</v>
      </c>
      <c r="BY175" s="316" t="s">
        <v>23</v>
      </c>
      <c r="BZ175" s="316" t="s">
        <v>23</v>
      </c>
      <c r="CA175" s="316" t="s">
        <v>23</v>
      </c>
      <c r="CB175" s="316"/>
      <c r="CC175" s="316"/>
      <c r="CD175" s="316"/>
      <c r="CE175" s="316"/>
      <c r="CF175" s="316"/>
      <c r="CG175" s="316"/>
      <c r="CH175" s="316"/>
      <c r="CI175" s="316"/>
      <c r="CJ175" s="316"/>
      <c r="CK175" s="316"/>
      <c r="CL175" s="316"/>
      <c r="CM175" s="316"/>
      <c r="CN175" s="316"/>
      <c r="CO175" s="316"/>
      <c r="CP175" s="316"/>
      <c r="CQ175" s="316"/>
      <c r="CR175" s="316"/>
      <c r="CS175" s="316"/>
      <c r="CT175" s="316"/>
      <c r="CU175" s="316"/>
      <c r="CV175" s="316"/>
      <c r="CW175" s="303" t="s">
        <v>46</v>
      </c>
    </row>
    <row r="176" spans="1:101" s="303" customFormat="1" ht="12" hidden="1" x14ac:dyDescent="0.2">
      <c r="A176" s="416"/>
      <c r="B176" s="420"/>
      <c r="C176" s="304" t="s">
        <v>37</v>
      </c>
      <c r="D176" s="315">
        <f>CW142</f>
        <v>86.153333333333336</v>
      </c>
      <c r="E176" s="316">
        <f>IF(E175=$A$12,D176+($B$12*15),IF(E175=$A$13,D176+($B$13*15),IF(E175=$A$15,IF(D176+($B$15*15)&gt;100,100,D176+($B$15*15)),IF(E175=$A$14,IF(D176+($B$14*15)&gt;100,100,D176+($B$14*15)),IF(E175=$A$16,IF(D176+$B$16*15&gt;100,100,D176+$B$16*15),D176)))))</f>
        <v>86.153333333333336</v>
      </c>
      <c r="F176" s="316">
        <f t="shared" ref="F176:BQ176" si="202">IF(F175=$A$12,E176+($B$12*15),IF(F175=$A$13,E176+($B$13*15),IF(F175=$A$15,IF(E176+($B$15*15)&gt;100,100,E176+($B$15*15)),IF(F175=$A$14,IF(E176+($B$14*15)&gt;100,100,E176+($B$14*15)),IF(F175=$A$16,IF(E176+$B$16*15&gt;100,100,E176+$B$16*15),E176)))))</f>
        <v>86.153333333333336</v>
      </c>
      <c r="G176" s="316">
        <f t="shared" si="202"/>
        <v>86.153333333333336</v>
      </c>
      <c r="H176" s="316">
        <f t="shared" si="202"/>
        <v>86.153333333333336</v>
      </c>
      <c r="I176" s="316">
        <f t="shared" si="202"/>
        <v>84.216666666666669</v>
      </c>
      <c r="J176" s="316">
        <f t="shared" si="202"/>
        <v>82.28</v>
      </c>
      <c r="K176" s="316">
        <f t="shared" si="202"/>
        <v>80.343333333333334</v>
      </c>
      <c r="L176" s="316">
        <f t="shared" si="202"/>
        <v>78.42</v>
      </c>
      <c r="M176" s="316">
        <f t="shared" si="202"/>
        <v>76.49666666666667</v>
      </c>
      <c r="N176" s="316">
        <f t="shared" si="202"/>
        <v>74.573333333333338</v>
      </c>
      <c r="O176" s="316">
        <f t="shared" si="202"/>
        <v>72.63666666666667</v>
      </c>
      <c r="P176" s="316">
        <f t="shared" si="202"/>
        <v>70.7</v>
      </c>
      <c r="Q176" s="316">
        <f t="shared" si="202"/>
        <v>68.763333333333335</v>
      </c>
      <c r="R176" s="316">
        <f t="shared" si="202"/>
        <v>66.84</v>
      </c>
      <c r="S176" s="316">
        <f t="shared" si="202"/>
        <v>64.916666666666671</v>
      </c>
      <c r="T176" s="316">
        <f t="shared" si="202"/>
        <v>62.993333333333339</v>
      </c>
      <c r="U176" s="316">
        <f t="shared" si="202"/>
        <v>61.056666666666672</v>
      </c>
      <c r="V176" s="316">
        <f t="shared" si="202"/>
        <v>59.120000000000005</v>
      </c>
      <c r="W176" s="316">
        <f t="shared" si="202"/>
        <v>57.183333333333337</v>
      </c>
      <c r="X176" s="316">
        <f t="shared" si="202"/>
        <v>55.260000000000005</v>
      </c>
      <c r="Y176" s="316">
        <f t="shared" si="202"/>
        <v>53.336666666666673</v>
      </c>
      <c r="Z176" s="316">
        <f t="shared" si="202"/>
        <v>51.413333333333341</v>
      </c>
      <c r="AA176" s="316">
        <f t="shared" si="202"/>
        <v>49.476666666666674</v>
      </c>
      <c r="AB176" s="316">
        <f t="shared" si="202"/>
        <v>47.540000000000006</v>
      </c>
      <c r="AC176" s="316">
        <f t="shared" si="202"/>
        <v>45.603333333333339</v>
      </c>
      <c r="AD176" s="316">
        <f t="shared" si="202"/>
        <v>43.680000000000007</v>
      </c>
      <c r="AE176" s="316">
        <f t="shared" si="202"/>
        <v>41.756666666666675</v>
      </c>
      <c r="AF176" s="316">
        <f t="shared" si="202"/>
        <v>39.833333333333343</v>
      </c>
      <c r="AG176" s="316">
        <f t="shared" si="202"/>
        <v>37.896666666666675</v>
      </c>
      <c r="AH176" s="316">
        <f t="shared" si="202"/>
        <v>35.960000000000008</v>
      </c>
      <c r="AI176" s="316">
        <f t="shared" si="202"/>
        <v>34.023333333333341</v>
      </c>
      <c r="AJ176" s="316">
        <f t="shared" si="202"/>
        <v>32.100000000000009</v>
      </c>
      <c r="AK176" s="316">
        <f t="shared" si="202"/>
        <v>57.100000000000009</v>
      </c>
      <c r="AL176" s="316">
        <f t="shared" si="202"/>
        <v>82.100000000000009</v>
      </c>
      <c r="AM176" s="316">
        <f t="shared" si="202"/>
        <v>100</v>
      </c>
      <c r="AN176" s="316">
        <f t="shared" si="202"/>
        <v>100</v>
      </c>
      <c r="AO176" s="316">
        <f t="shared" si="202"/>
        <v>98.076666666666668</v>
      </c>
      <c r="AP176" s="316">
        <f t="shared" si="202"/>
        <v>96.153333333333336</v>
      </c>
      <c r="AQ176" s="316">
        <f t="shared" si="202"/>
        <v>94.216666666666669</v>
      </c>
      <c r="AR176" s="316">
        <f t="shared" si="202"/>
        <v>92.28</v>
      </c>
      <c r="AS176" s="316">
        <f t="shared" si="202"/>
        <v>90.343333333333334</v>
      </c>
      <c r="AT176" s="316">
        <f t="shared" si="202"/>
        <v>88.42</v>
      </c>
      <c r="AU176" s="316">
        <f t="shared" si="202"/>
        <v>86.49666666666667</v>
      </c>
      <c r="AV176" s="316">
        <f t="shared" si="202"/>
        <v>84.573333333333338</v>
      </c>
      <c r="AW176" s="316">
        <f t="shared" si="202"/>
        <v>82.63666666666667</v>
      </c>
      <c r="AX176" s="316">
        <f t="shared" si="202"/>
        <v>80.7</v>
      </c>
      <c r="AY176" s="316">
        <f t="shared" si="202"/>
        <v>78.763333333333335</v>
      </c>
      <c r="AZ176" s="316">
        <f t="shared" si="202"/>
        <v>76.84</v>
      </c>
      <c r="BA176" s="316">
        <f t="shared" si="202"/>
        <v>74.916666666666671</v>
      </c>
      <c r="BB176" s="316">
        <f t="shared" si="202"/>
        <v>72.993333333333339</v>
      </c>
      <c r="BC176" s="316">
        <f t="shared" si="202"/>
        <v>71.056666666666672</v>
      </c>
      <c r="BD176" s="316">
        <f t="shared" si="202"/>
        <v>69.12</v>
      </c>
      <c r="BE176" s="316">
        <f t="shared" si="202"/>
        <v>67.183333333333337</v>
      </c>
      <c r="BF176" s="316">
        <f t="shared" si="202"/>
        <v>65.260000000000005</v>
      </c>
      <c r="BG176" s="316">
        <f t="shared" si="202"/>
        <v>63.336666666666673</v>
      </c>
      <c r="BH176" s="316">
        <f t="shared" si="202"/>
        <v>61.413333333333341</v>
      </c>
      <c r="BI176" s="316">
        <f t="shared" si="202"/>
        <v>59.476666666666674</v>
      </c>
      <c r="BJ176" s="316">
        <f t="shared" si="202"/>
        <v>57.540000000000006</v>
      </c>
      <c r="BK176" s="316">
        <f t="shared" si="202"/>
        <v>55.603333333333339</v>
      </c>
      <c r="BL176" s="316">
        <f t="shared" si="202"/>
        <v>53.680000000000007</v>
      </c>
      <c r="BM176" s="316">
        <f t="shared" si="202"/>
        <v>51.756666666666675</v>
      </c>
      <c r="BN176" s="316">
        <f t="shared" si="202"/>
        <v>49.833333333333343</v>
      </c>
      <c r="BO176" s="316">
        <f t="shared" si="202"/>
        <v>47.896666666666675</v>
      </c>
      <c r="BP176" s="316">
        <f t="shared" si="202"/>
        <v>45.960000000000008</v>
      </c>
      <c r="BQ176" s="316">
        <f t="shared" si="202"/>
        <v>44.023333333333341</v>
      </c>
      <c r="BR176" s="316">
        <f t="shared" ref="BR176:CV176" si="203">IF(BR175=$A$12,BQ176+($B$12*15),IF(BR175=$A$13,BQ176+($B$13*15),IF(BR175=$A$15,IF(BQ176+($B$15*15)&gt;100,100,BQ176+($B$15*15)),IF(BR175=$A$14,IF(BQ176+($B$14*15)&gt;100,100,BQ176+($B$14*15)),IF(BR175=$A$16,IF(BQ176+$B$16*15&gt;100,100,BQ176+$B$16*15),BQ176)))))</f>
        <v>42.100000000000009</v>
      </c>
      <c r="BS176" s="316">
        <f t="shared" si="203"/>
        <v>67.100000000000009</v>
      </c>
      <c r="BT176" s="316">
        <f t="shared" si="203"/>
        <v>92.100000000000009</v>
      </c>
      <c r="BU176" s="316">
        <f t="shared" si="203"/>
        <v>100</v>
      </c>
      <c r="BV176" s="316">
        <f t="shared" si="203"/>
        <v>100</v>
      </c>
      <c r="BW176" s="316">
        <f t="shared" si="203"/>
        <v>98.076666666666668</v>
      </c>
      <c r="BX176" s="316">
        <f t="shared" si="203"/>
        <v>96.153333333333336</v>
      </c>
      <c r="BY176" s="316">
        <f t="shared" si="203"/>
        <v>94.216666666666669</v>
      </c>
      <c r="BZ176" s="316">
        <f t="shared" si="203"/>
        <v>92.28</v>
      </c>
      <c r="CA176" s="316">
        <f t="shared" si="203"/>
        <v>90.343333333333334</v>
      </c>
      <c r="CB176" s="316">
        <f t="shared" si="203"/>
        <v>90.343333333333334</v>
      </c>
      <c r="CC176" s="316">
        <f t="shared" si="203"/>
        <v>90.343333333333334</v>
      </c>
      <c r="CD176" s="316">
        <f t="shared" si="203"/>
        <v>90.343333333333334</v>
      </c>
      <c r="CE176" s="316">
        <f t="shared" si="203"/>
        <v>90.343333333333334</v>
      </c>
      <c r="CF176" s="316">
        <f t="shared" si="203"/>
        <v>90.343333333333334</v>
      </c>
      <c r="CG176" s="316">
        <f t="shared" si="203"/>
        <v>90.343333333333334</v>
      </c>
      <c r="CH176" s="316">
        <f t="shared" si="203"/>
        <v>90.343333333333334</v>
      </c>
      <c r="CI176" s="316">
        <f t="shared" si="203"/>
        <v>90.343333333333334</v>
      </c>
      <c r="CJ176" s="316">
        <f t="shared" si="203"/>
        <v>90.343333333333334</v>
      </c>
      <c r="CK176" s="316">
        <f t="shared" si="203"/>
        <v>90.343333333333334</v>
      </c>
      <c r="CL176" s="316">
        <f t="shared" si="203"/>
        <v>90.343333333333334</v>
      </c>
      <c r="CM176" s="316">
        <f t="shared" si="203"/>
        <v>90.343333333333334</v>
      </c>
      <c r="CN176" s="316">
        <f t="shared" si="203"/>
        <v>90.343333333333334</v>
      </c>
      <c r="CO176" s="316">
        <f t="shared" si="203"/>
        <v>90.343333333333334</v>
      </c>
      <c r="CP176" s="316">
        <f t="shared" si="203"/>
        <v>90.343333333333334</v>
      </c>
      <c r="CQ176" s="316">
        <f t="shared" si="203"/>
        <v>90.343333333333334</v>
      </c>
      <c r="CR176" s="316">
        <f t="shared" si="203"/>
        <v>90.343333333333334</v>
      </c>
      <c r="CS176" s="316">
        <f t="shared" si="203"/>
        <v>90.343333333333334</v>
      </c>
      <c r="CT176" s="316">
        <f t="shared" si="203"/>
        <v>90.343333333333334</v>
      </c>
      <c r="CU176" s="316">
        <f t="shared" si="203"/>
        <v>90.343333333333334</v>
      </c>
      <c r="CV176" s="316">
        <f t="shared" si="203"/>
        <v>90.343333333333334</v>
      </c>
      <c r="CW176" s="311">
        <f t="shared" ref="CW176" si="204">CL176-10</f>
        <v>80.343333333333334</v>
      </c>
    </row>
    <row r="177" spans="1:101" s="299" customFormat="1" ht="12" x14ac:dyDescent="0.2">
      <c r="A177" s="416"/>
      <c r="B177" s="419" t="s">
        <v>51</v>
      </c>
      <c r="C177" s="304" t="s">
        <v>44</v>
      </c>
      <c r="D177" s="314" t="s">
        <v>45</v>
      </c>
      <c r="E177" s="316"/>
      <c r="F177" s="316"/>
      <c r="G177" s="316"/>
      <c r="H177" s="316"/>
      <c r="I177" s="316"/>
      <c r="J177" s="316" t="s">
        <v>23</v>
      </c>
      <c r="K177" s="316" t="s">
        <v>23</v>
      </c>
      <c r="L177" s="316" t="s">
        <v>23</v>
      </c>
      <c r="M177" s="316" t="s">
        <v>207</v>
      </c>
      <c r="N177" s="316" t="s">
        <v>207</v>
      </c>
      <c r="O177" s="316" t="s">
        <v>207</v>
      </c>
      <c r="P177" s="316" t="s">
        <v>23</v>
      </c>
      <c r="Q177" s="316" t="s">
        <v>23</v>
      </c>
      <c r="R177" s="316" t="s">
        <v>23</v>
      </c>
      <c r="S177" s="316" t="s">
        <v>207</v>
      </c>
      <c r="T177" s="316" t="s">
        <v>207</v>
      </c>
      <c r="U177" s="316" t="s">
        <v>207</v>
      </c>
      <c r="V177" s="316" t="s">
        <v>23</v>
      </c>
      <c r="W177" s="316" t="s">
        <v>23</v>
      </c>
      <c r="X177" s="316" t="s">
        <v>23</v>
      </c>
      <c r="Y177" s="316" t="s">
        <v>207</v>
      </c>
      <c r="Z177" s="316" t="s">
        <v>207</v>
      </c>
      <c r="AA177" s="316" t="s">
        <v>207</v>
      </c>
      <c r="AB177" s="316" t="s">
        <v>23</v>
      </c>
      <c r="AC177" s="316" t="s">
        <v>23</v>
      </c>
      <c r="AD177" s="316" t="s">
        <v>23</v>
      </c>
      <c r="AE177" s="316" t="s">
        <v>207</v>
      </c>
      <c r="AF177" s="316" t="s">
        <v>207</v>
      </c>
      <c r="AG177" s="316" t="s">
        <v>207</v>
      </c>
      <c r="AH177" s="316" t="s">
        <v>23</v>
      </c>
      <c r="AI177" s="316" t="s">
        <v>23</v>
      </c>
      <c r="AJ177" s="316" t="s">
        <v>23</v>
      </c>
      <c r="AK177" s="316" t="s">
        <v>207</v>
      </c>
      <c r="AL177" s="316" t="s">
        <v>207</v>
      </c>
      <c r="AM177" s="317" t="s">
        <v>13</v>
      </c>
      <c r="AN177" s="317" t="s">
        <v>13</v>
      </c>
      <c r="AO177" s="317" t="s">
        <v>13</v>
      </c>
      <c r="AP177" s="317" t="s">
        <v>13</v>
      </c>
      <c r="AQ177" s="316" t="s">
        <v>207</v>
      </c>
      <c r="AR177" s="316" t="s">
        <v>23</v>
      </c>
      <c r="AS177" s="316" t="s">
        <v>23</v>
      </c>
      <c r="AT177" s="316" t="s">
        <v>23</v>
      </c>
      <c r="AU177" s="316" t="s">
        <v>207</v>
      </c>
      <c r="AV177" s="316" t="s">
        <v>207</v>
      </c>
      <c r="AW177" s="316" t="s">
        <v>207</v>
      </c>
      <c r="AX177" s="316" t="s">
        <v>23</v>
      </c>
      <c r="AY177" s="316" t="s">
        <v>23</v>
      </c>
      <c r="AZ177" s="316" t="s">
        <v>23</v>
      </c>
      <c r="BA177" s="316" t="s">
        <v>207</v>
      </c>
      <c r="BB177" s="316" t="s">
        <v>207</v>
      </c>
      <c r="BC177" s="316" t="s">
        <v>207</v>
      </c>
      <c r="BD177" s="316" t="s">
        <v>23</v>
      </c>
      <c r="BE177" s="316" t="s">
        <v>23</v>
      </c>
      <c r="BF177" s="316" t="s">
        <v>23</v>
      </c>
      <c r="BG177" s="316" t="s">
        <v>207</v>
      </c>
      <c r="BH177" s="316" t="s">
        <v>207</v>
      </c>
      <c r="BI177" s="316" t="s">
        <v>207</v>
      </c>
      <c r="BJ177" s="316" t="s">
        <v>23</v>
      </c>
      <c r="BK177" s="316" t="s">
        <v>23</v>
      </c>
      <c r="BL177" s="316" t="s">
        <v>23</v>
      </c>
      <c r="BM177" s="316" t="s">
        <v>207</v>
      </c>
      <c r="BN177" s="316" t="s">
        <v>207</v>
      </c>
      <c r="BO177" s="316" t="s">
        <v>207</v>
      </c>
      <c r="BP177" s="316" t="s">
        <v>23</v>
      </c>
      <c r="BQ177" s="316" t="s">
        <v>23</v>
      </c>
      <c r="BR177" s="316" t="s">
        <v>23</v>
      </c>
      <c r="BS177" s="316" t="s">
        <v>207</v>
      </c>
      <c r="BT177" s="316" t="s">
        <v>207</v>
      </c>
      <c r="BU177" s="317" t="s">
        <v>13</v>
      </c>
      <c r="BV177" s="317" t="s">
        <v>13</v>
      </c>
      <c r="BW177" s="317" t="s">
        <v>13</v>
      </c>
      <c r="BX177" s="317" t="s">
        <v>13</v>
      </c>
      <c r="BY177" s="316" t="s">
        <v>207</v>
      </c>
      <c r="BZ177" s="316" t="s">
        <v>23</v>
      </c>
      <c r="CA177" s="316" t="s">
        <v>23</v>
      </c>
      <c r="CB177" s="316" t="s">
        <v>23</v>
      </c>
      <c r="CC177" s="316"/>
      <c r="CD177" s="316"/>
      <c r="CE177" s="316"/>
      <c r="CF177" s="316"/>
      <c r="CG177" s="316"/>
      <c r="CH177" s="316"/>
      <c r="CI177" s="316"/>
      <c r="CJ177" s="316"/>
      <c r="CK177" s="316"/>
      <c r="CL177" s="316"/>
      <c r="CM177" s="316"/>
      <c r="CN177" s="316"/>
      <c r="CO177" s="316"/>
      <c r="CP177" s="316"/>
      <c r="CQ177" s="316"/>
      <c r="CR177" s="316"/>
      <c r="CS177" s="316"/>
      <c r="CT177" s="316"/>
      <c r="CU177" s="316"/>
      <c r="CV177" s="316"/>
      <c r="CW177" s="303" t="s">
        <v>46</v>
      </c>
    </row>
    <row r="178" spans="1:101" s="303" customFormat="1" ht="12" hidden="1" x14ac:dyDescent="0.2">
      <c r="A178" s="416"/>
      <c r="B178" s="420"/>
      <c r="C178" s="304" t="s">
        <v>37</v>
      </c>
      <c r="D178" s="315">
        <f>CW144</f>
        <v>62.889999999999972</v>
      </c>
      <c r="E178" s="316">
        <f>IF(E177=$A$12,D178+($B$12*15),IF(E177=$A$13,D178+($B$13*15),IF(E177=$A$15,IF(D178+($B$15*15)&gt;100,100,D178+($B$15*15)),IF(E177=$A$14,IF(D178+($B$14*15)&gt;100,100,D178+($B$14*15)),IF(E177=$A$16,IF(D178+$B$16*15&gt;100,100,D178+$B$16*15),D178)))))</f>
        <v>62.889999999999972</v>
      </c>
      <c r="F178" s="316">
        <f t="shared" ref="F178:BQ178" si="205">IF(F177=$A$12,E178+($B$12*15),IF(F177=$A$13,E178+($B$13*15),IF(F177=$A$15,IF(E178+($B$15*15)&gt;100,100,E178+($B$15*15)),IF(F177=$A$14,IF(E178+($B$14*15)&gt;100,100,E178+($B$14*15)),IF(F177=$A$16,IF(E178+$B$16*15&gt;100,100,E178+$B$16*15),E178)))))</f>
        <v>62.889999999999972</v>
      </c>
      <c r="G178" s="316">
        <f t="shared" si="205"/>
        <v>62.889999999999972</v>
      </c>
      <c r="H178" s="316">
        <f t="shared" si="205"/>
        <v>62.889999999999972</v>
      </c>
      <c r="I178" s="316">
        <f t="shared" si="205"/>
        <v>62.889999999999972</v>
      </c>
      <c r="J178" s="316">
        <f t="shared" si="205"/>
        <v>60.953333333333305</v>
      </c>
      <c r="K178" s="316">
        <f t="shared" si="205"/>
        <v>59.016666666666637</v>
      </c>
      <c r="L178" s="316">
        <f t="shared" si="205"/>
        <v>57.07999999999997</v>
      </c>
      <c r="M178" s="316">
        <f t="shared" si="205"/>
        <v>55.156666666666638</v>
      </c>
      <c r="N178" s="316">
        <f t="shared" si="205"/>
        <v>53.233333333333306</v>
      </c>
      <c r="O178" s="316">
        <f t="shared" si="205"/>
        <v>51.309999999999974</v>
      </c>
      <c r="P178" s="316">
        <f t="shared" si="205"/>
        <v>49.373333333333306</v>
      </c>
      <c r="Q178" s="316">
        <f t="shared" si="205"/>
        <v>47.436666666666639</v>
      </c>
      <c r="R178" s="316">
        <f t="shared" si="205"/>
        <v>45.499999999999972</v>
      </c>
      <c r="S178" s="316">
        <f t="shared" si="205"/>
        <v>43.57666666666664</v>
      </c>
      <c r="T178" s="316">
        <f t="shared" si="205"/>
        <v>41.653333333333308</v>
      </c>
      <c r="U178" s="316">
        <f t="shared" si="205"/>
        <v>39.729999999999976</v>
      </c>
      <c r="V178" s="316">
        <f t="shared" si="205"/>
        <v>37.793333333333308</v>
      </c>
      <c r="W178" s="316">
        <f t="shared" si="205"/>
        <v>35.856666666666641</v>
      </c>
      <c r="X178" s="316">
        <f t="shared" si="205"/>
        <v>33.919999999999973</v>
      </c>
      <c r="Y178" s="316">
        <f t="shared" si="205"/>
        <v>31.996666666666641</v>
      </c>
      <c r="Z178" s="316">
        <f t="shared" si="205"/>
        <v>30.073333333333309</v>
      </c>
      <c r="AA178" s="316">
        <f t="shared" si="205"/>
        <v>28.149999999999977</v>
      </c>
      <c r="AB178" s="316">
        <f t="shared" si="205"/>
        <v>26.21333333333331</v>
      </c>
      <c r="AC178" s="316">
        <f t="shared" si="205"/>
        <v>24.276666666666642</v>
      </c>
      <c r="AD178" s="316">
        <f t="shared" si="205"/>
        <v>22.339999999999975</v>
      </c>
      <c r="AE178" s="316">
        <f t="shared" si="205"/>
        <v>20.416666666666643</v>
      </c>
      <c r="AF178" s="316">
        <f t="shared" si="205"/>
        <v>18.493333333333311</v>
      </c>
      <c r="AG178" s="316">
        <f t="shared" si="205"/>
        <v>16.569999999999979</v>
      </c>
      <c r="AH178" s="316">
        <f t="shared" si="205"/>
        <v>14.633333333333313</v>
      </c>
      <c r="AI178" s="316">
        <f t="shared" si="205"/>
        <v>12.696666666666648</v>
      </c>
      <c r="AJ178" s="316">
        <f t="shared" si="205"/>
        <v>10.759999999999982</v>
      </c>
      <c r="AK178" s="316">
        <f t="shared" si="205"/>
        <v>8.8366666666666482</v>
      </c>
      <c r="AL178" s="316">
        <f t="shared" si="205"/>
        <v>6.9133333333333153</v>
      </c>
      <c r="AM178" s="316">
        <f t="shared" si="205"/>
        <v>21.913333333333316</v>
      </c>
      <c r="AN178" s="316">
        <f t="shared" si="205"/>
        <v>36.913333333333313</v>
      </c>
      <c r="AO178" s="316">
        <f t="shared" si="205"/>
        <v>51.913333333333313</v>
      </c>
      <c r="AP178" s="316">
        <f t="shared" si="205"/>
        <v>66.913333333333313</v>
      </c>
      <c r="AQ178" s="316">
        <f t="shared" si="205"/>
        <v>64.989999999999981</v>
      </c>
      <c r="AR178" s="316">
        <f t="shared" si="205"/>
        <v>63.053333333333313</v>
      </c>
      <c r="AS178" s="316">
        <f t="shared" si="205"/>
        <v>61.116666666666646</v>
      </c>
      <c r="AT178" s="316">
        <f t="shared" si="205"/>
        <v>59.179999999999978</v>
      </c>
      <c r="AU178" s="316">
        <f t="shared" si="205"/>
        <v>57.256666666666646</v>
      </c>
      <c r="AV178" s="316">
        <f t="shared" si="205"/>
        <v>55.333333333333314</v>
      </c>
      <c r="AW178" s="316">
        <f t="shared" si="205"/>
        <v>53.409999999999982</v>
      </c>
      <c r="AX178" s="316">
        <f t="shared" si="205"/>
        <v>51.473333333333315</v>
      </c>
      <c r="AY178" s="316">
        <f t="shared" si="205"/>
        <v>49.536666666666648</v>
      </c>
      <c r="AZ178" s="316">
        <f t="shared" si="205"/>
        <v>47.59999999999998</v>
      </c>
      <c r="BA178" s="316">
        <f t="shared" si="205"/>
        <v>45.676666666666648</v>
      </c>
      <c r="BB178" s="316">
        <f t="shared" si="205"/>
        <v>43.753333333333316</v>
      </c>
      <c r="BC178" s="316">
        <f t="shared" si="205"/>
        <v>41.829999999999984</v>
      </c>
      <c r="BD178" s="316">
        <f t="shared" si="205"/>
        <v>39.893333333333317</v>
      </c>
      <c r="BE178" s="316">
        <f t="shared" si="205"/>
        <v>37.956666666666649</v>
      </c>
      <c r="BF178" s="316">
        <f t="shared" si="205"/>
        <v>36.019999999999982</v>
      </c>
      <c r="BG178" s="316">
        <f t="shared" si="205"/>
        <v>34.09666666666665</v>
      </c>
      <c r="BH178" s="316">
        <f t="shared" si="205"/>
        <v>32.173333333333318</v>
      </c>
      <c r="BI178" s="316">
        <f t="shared" si="205"/>
        <v>30.249999999999986</v>
      </c>
      <c r="BJ178" s="316">
        <f t="shared" si="205"/>
        <v>28.313333333333318</v>
      </c>
      <c r="BK178" s="316">
        <f t="shared" si="205"/>
        <v>26.376666666666651</v>
      </c>
      <c r="BL178" s="316">
        <f t="shared" si="205"/>
        <v>24.439999999999984</v>
      </c>
      <c r="BM178" s="316">
        <f t="shared" si="205"/>
        <v>22.516666666666652</v>
      </c>
      <c r="BN178" s="316">
        <f t="shared" si="205"/>
        <v>20.59333333333332</v>
      </c>
      <c r="BO178" s="316">
        <f t="shared" si="205"/>
        <v>18.669999999999987</v>
      </c>
      <c r="BP178" s="316">
        <f t="shared" si="205"/>
        <v>16.73333333333332</v>
      </c>
      <c r="BQ178" s="316">
        <f t="shared" si="205"/>
        <v>14.796666666666654</v>
      </c>
      <c r="BR178" s="316">
        <f t="shared" ref="BR178:CV178" si="206">IF(BR177=$A$12,BQ178+($B$12*15),IF(BR177=$A$13,BQ178+($B$13*15),IF(BR177=$A$15,IF(BQ178+($B$15*15)&gt;100,100,BQ178+($B$15*15)),IF(BR177=$A$14,IF(BQ178+($B$14*15)&gt;100,100,BQ178+($B$14*15)),IF(BR177=$A$16,IF(BQ178+$B$16*15&gt;100,100,BQ178+$B$16*15),BQ178)))))</f>
        <v>12.859999999999989</v>
      </c>
      <c r="BS178" s="316">
        <f t="shared" si="206"/>
        <v>10.936666666666655</v>
      </c>
      <c r="BT178" s="316">
        <f t="shared" si="206"/>
        <v>9.0133333333333212</v>
      </c>
      <c r="BU178" s="316">
        <f t="shared" si="206"/>
        <v>24.013333333333321</v>
      </c>
      <c r="BV178" s="316">
        <f t="shared" si="206"/>
        <v>39.013333333333321</v>
      </c>
      <c r="BW178" s="316">
        <f t="shared" si="206"/>
        <v>54.013333333333321</v>
      </c>
      <c r="BX178" s="316">
        <f t="shared" si="206"/>
        <v>69.013333333333321</v>
      </c>
      <c r="BY178" s="316">
        <f t="shared" si="206"/>
        <v>67.089999999999989</v>
      </c>
      <c r="BZ178" s="316">
        <f t="shared" si="206"/>
        <v>65.153333333333322</v>
      </c>
      <c r="CA178" s="316">
        <f t="shared" si="206"/>
        <v>63.216666666666654</v>
      </c>
      <c r="CB178" s="316">
        <f t="shared" si="206"/>
        <v>61.279999999999987</v>
      </c>
      <c r="CC178" s="316">
        <f t="shared" si="206"/>
        <v>61.279999999999987</v>
      </c>
      <c r="CD178" s="316">
        <f t="shared" si="206"/>
        <v>61.279999999999987</v>
      </c>
      <c r="CE178" s="316">
        <f t="shared" si="206"/>
        <v>61.279999999999987</v>
      </c>
      <c r="CF178" s="316">
        <f t="shared" si="206"/>
        <v>61.279999999999987</v>
      </c>
      <c r="CG178" s="316">
        <f t="shared" si="206"/>
        <v>61.279999999999987</v>
      </c>
      <c r="CH178" s="316">
        <f t="shared" si="206"/>
        <v>61.279999999999987</v>
      </c>
      <c r="CI178" s="316">
        <f t="shared" si="206"/>
        <v>61.279999999999987</v>
      </c>
      <c r="CJ178" s="316">
        <f t="shared" si="206"/>
        <v>61.279999999999987</v>
      </c>
      <c r="CK178" s="316">
        <f t="shared" si="206"/>
        <v>61.279999999999987</v>
      </c>
      <c r="CL178" s="316">
        <f t="shared" si="206"/>
        <v>61.279999999999987</v>
      </c>
      <c r="CM178" s="316">
        <f t="shared" si="206"/>
        <v>61.279999999999987</v>
      </c>
      <c r="CN178" s="316">
        <f t="shared" si="206"/>
        <v>61.279999999999987</v>
      </c>
      <c r="CO178" s="316">
        <f t="shared" si="206"/>
        <v>61.279999999999987</v>
      </c>
      <c r="CP178" s="316">
        <f t="shared" si="206"/>
        <v>61.279999999999987</v>
      </c>
      <c r="CQ178" s="316">
        <f t="shared" si="206"/>
        <v>61.279999999999987</v>
      </c>
      <c r="CR178" s="316">
        <f t="shared" si="206"/>
        <v>61.279999999999987</v>
      </c>
      <c r="CS178" s="316">
        <f t="shared" si="206"/>
        <v>61.279999999999987</v>
      </c>
      <c r="CT178" s="316">
        <f t="shared" si="206"/>
        <v>61.279999999999987</v>
      </c>
      <c r="CU178" s="316">
        <f t="shared" si="206"/>
        <v>61.279999999999987</v>
      </c>
      <c r="CV178" s="316">
        <f t="shared" si="206"/>
        <v>61.279999999999987</v>
      </c>
      <c r="CW178" s="311">
        <f t="shared" ref="CW178" si="207">CL178-10</f>
        <v>51.279999999999987</v>
      </c>
    </row>
    <row r="179" spans="1:101" s="299" customFormat="1" ht="12" x14ac:dyDescent="0.2">
      <c r="A179" s="467" t="s">
        <v>52</v>
      </c>
      <c r="B179" s="419" t="s">
        <v>53</v>
      </c>
      <c r="C179" s="304" t="s">
        <v>44</v>
      </c>
      <c r="D179" s="314" t="s">
        <v>45</v>
      </c>
      <c r="E179" s="317" t="s">
        <v>17</v>
      </c>
      <c r="F179" s="317" t="s">
        <v>17</v>
      </c>
      <c r="G179" s="317" t="s">
        <v>17</v>
      </c>
      <c r="H179" s="317" t="s">
        <v>17</v>
      </c>
      <c r="I179" s="316" t="s">
        <v>207</v>
      </c>
      <c r="J179" s="316" t="s">
        <v>207</v>
      </c>
      <c r="K179" s="316" t="s">
        <v>23</v>
      </c>
      <c r="L179" s="316" t="s">
        <v>23</v>
      </c>
      <c r="M179" s="316" t="s">
        <v>23</v>
      </c>
      <c r="N179" s="316" t="s">
        <v>23</v>
      </c>
      <c r="O179" s="316" t="s">
        <v>23</v>
      </c>
      <c r="P179" s="316" t="s">
        <v>23</v>
      </c>
      <c r="Q179" s="316" t="s">
        <v>23</v>
      </c>
      <c r="R179" s="316" t="s">
        <v>23</v>
      </c>
      <c r="S179" s="316" t="s">
        <v>23</v>
      </c>
      <c r="T179" s="316" t="s">
        <v>23</v>
      </c>
      <c r="U179" s="316" t="s">
        <v>23</v>
      </c>
      <c r="V179" s="316" t="s">
        <v>23</v>
      </c>
      <c r="W179" s="316" t="s">
        <v>23</v>
      </c>
      <c r="X179" s="316" t="s">
        <v>23</v>
      </c>
      <c r="Y179" s="316" t="s">
        <v>23</v>
      </c>
      <c r="Z179" s="316" t="s">
        <v>23</v>
      </c>
      <c r="AA179" s="316" t="s">
        <v>23</v>
      </c>
      <c r="AB179" s="316" t="s">
        <v>207</v>
      </c>
      <c r="AC179" s="317" t="s">
        <v>17</v>
      </c>
      <c r="AD179" s="317" t="s">
        <v>17</v>
      </c>
      <c r="AE179" s="317" t="s">
        <v>17</v>
      </c>
      <c r="AF179" s="317" t="s">
        <v>17</v>
      </c>
      <c r="AG179" s="316" t="s">
        <v>207</v>
      </c>
      <c r="AH179" s="316" t="s">
        <v>207</v>
      </c>
      <c r="AI179" s="316" t="s">
        <v>23</v>
      </c>
      <c r="AJ179" s="316" t="s">
        <v>23</v>
      </c>
      <c r="AK179" s="316" t="s">
        <v>23</v>
      </c>
      <c r="AL179" s="316" t="s">
        <v>207</v>
      </c>
      <c r="AM179" s="316" t="s">
        <v>207</v>
      </c>
      <c r="AN179" s="316" t="s">
        <v>207</v>
      </c>
      <c r="AO179" s="316" t="s">
        <v>23</v>
      </c>
      <c r="AP179" s="316" t="s">
        <v>23</v>
      </c>
      <c r="AQ179" s="316" t="s">
        <v>23</v>
      </c>
      <c r="AR179" s="316" t="s">
        <v>207</v>
      </c>
      <c r="AS179" s="316" t="s">
        <v>207</v>
      </c>
      <c r="AT179" s="316" t="s">
        <v>207</v>
      </c>
      <c r="AU179" s="316"/>
      <c r="AV179" s="316"/>
      <c r="AW179" s="316"/>
      <c r="AX179" s="316"/>
      <c r="AY179" s="316"/>
      <c r="AZ179" s="316"/>
      <c r="BA179" s="316"/>
      <c r="BB179" s="316"/>
      <c r="BC179" s="316"/>
      <c r="BD179" s="316"/>
      <c r="BE179" s="316"/>
      <c r="BF179" s="316"/>
      <c r="BG179" s="316"/>
      <c r="BH179" s="316"/>
      <c r="BI179" s="316"/>
      <c r="BJ179" s="316"/>
      <c r="BK179" s="317" t="s">
        <v>17</v>
      </c>
      <c r="BL179" s="317" t="s">
        <v>17</v>
      </c>
      <c r="BM179" s="317" t="s">
        <v>17</v>
      </c>
      <c r="BN179" s="317" t="s">
        <v>17</v>
      </c>
      <c r="BO179" s="316" t="s">
        <v>207</v>
      </c>
      <c r="BP179" s="316" t="s">
        <v>207</v>
      </c>
      <c r="BQ179" s="316" t="s">
        <v>23</v>
      </c>
      <c r="BR179" s="316" t="s">
        <v>23</v>
      </c>
      <c r="BS179" s="316" t="s">
        <v>23</v>
      </c>
      <c r="BT179" s="316" t="s">
        <v>207</v>
      </c>
      <c r="BU179" s="316" t="s">
        <v>207</v>
      </c>
      <c r="BV179" s="316" t="s">
        <v>207</v>
      </c>
      <c r="BW179" s="316" t="s">
        <v>23</v>
      </c>
      <c r="BX179" s="316" t="s">
        <v>23</v>
      </c>
      <c r="BY179" s="316" t="s">
        <v>23</v>
      </c>
      <c r="BZ179" s="316"/>
      <c r="CA179" s="316"/>
      <c r="CB179" s="316"/>
      <c r="CC179" s="316"/>
      <c r="CD179" s="316"/>
      <c r="CE179" s="316"/>
      <c r="CF179" s="316"/>
      <c r="CG179" s="316"/>
      <c r="CH179" s="316"/>
      <c r="CI179" s="316"/>
      <c r="CJ179" s="316"/>
      <c r="CK179" s="316"/>
      <c r="CL179" s="316"/>
      <c r="CM179" s="316"/>
      <c r="CN179" s="316"/>
      <c r="CO179" s="316"/>
      <c r="CP179" s="316"/>
      <c r="CQ179" s="316"/>
      <c r="CR179" s="316"/>
      <c r="CS179" s="316"/>
      <c r="CT179" s="316"/>
      <c r="CU179" s="316"/>
      <c r="CV179" s="316"/>
      <c r="CW179" s="303" t="s">
        <v>46</v>
      </c>
    </row>
    <row r="180" spans="1:101" s="303" customFormat="1" ht="12" hidden="1" x14ac:dyDescent="0.2">
      <c r="A180" s="468"/>
      <c r="B180" s="420"/>
      <c r="C180" s="304" t="s">
        <v>37</v>
      </c>
      <c r="D180" s="315">
        <f>CW146</f>
        <v>80.343333333333334</v>
      </c>
      <c r="E180" s="316">
        <f>IF(E179=$A$12,D180+($B$12*15),IF(E179=$A$13,D180+($B$13*15),IF(E179=$A$15,IF(D180+($B$15*15)&gt;100,100,D180+($B$15*15)),IF(E179=$A$14,IF(D180+($B$14*15)&gt;100,100,D180+($B$14*15)),IF(E179=$A$16,IF(D180+$B$16*15&gt;100,100,D180+$B$16*15),D180)))))</f>
        <v>100</v>
      </c>
      <c r="F180" s="316">
        <f t="shared" ref="F180:BQ180" si="208">IF(F179=$A$12,E180+($B$12*15),IF(F179=$A$13,E180+($B$13*15),IF(F179=$A$15,IF(E180+($B$15*15)&gt;100,100,E180+($B$15*15)),IF(F179=$A$14,IF(E180+($B$14*15)&gt;100,100,E180+($B$14*15)),IF(F179=$A$16,IF(E180+$B$16*15&gt;100,100,E180+$B$16*15),E180)))))</f>
        <v>100</v>
      </c>
      <c r="G180" s="316">
        <f t="shared" si="208"/>
        <v>100</v>
      </c>
      <c r="H180" s="316">
        <f t="shared" si="208"/>
        <v>100</v>
      </c>
      <c r="I180" s="316">
        <f t="shared" si="208"/>
        <v>98.076666666666668</v>
      </c>
      <c r="J180" s="316">
        <f t="shared" si="208"/>
        <v>96.153333333333336</v>
      </c>
      <c r="K180" s="316">
        <f t="shared" si="208"/>
        <v>94.216666666666669</v>
      </c>
      <c r="L180" s="316">
        <f t="shared" si="208"/>
        <v>92.28</v>
      </c>
      <c r="M180" s="316">
        <f t="shared" si="208"/>
        <v>90.343333333333334</v>
      </c>
      <c r="N180" s="316">
        <f t="shared" si="208"/>
        <v>88.406666666666666</v>
      </c>
      <c r="O180" s="316">
        <f t="shared" si="208"/>
        <v>86.47</v>
      </c>
      <c r="P180" s="316">
        <f t="shared" si="208"/>
        <v>84.533333333333331</v>
      </c>
      <c r="Q180" s="316">
        <f t="shared" si="208"/>
        <v>82.596666666666664</v>
      </c>
      <c r="R180" s="316">
        <f t="shared" si="208"/>
        <v>80.66</v>
      </c>
      <c r="S180" s="316">
        <f t="shared" si="208"/>
        <v>78.723333333333329</v>
      </c>
      <c r="T180" s="316">
        <f t="shared" si="208"/>
        <v>76.786666666666662</v>
      </c>
      <c r="U180" s="316">
        <f t="shared" si="208"/>
        <v>74.849999999999994</v>
      </c>
      <c r="V180" s="316">
        <f t="shared" si="208"/>
        <v>72.913333333333327</v>
      </c>
      <c r="W180" s="316">
        <f t="shared" si="208"/>
        <v>70.976666666666659</v>
      </c>
      <c r="X180" s="316">
        <f t="shared" si="208"/>
        <v>69.039999999999992</v>
      </c>
      <c r="Y180" s="316">
        <f t="shared" si="208"/>
        <v>67.103333333333325</v>
      </c>
      <c r="Z180" s="316">
        <f t="shared" si="208"/>
        <v>65.166666666666657</v>
      </c>
      <c r="AA180" s="316">
        <f t="shared" si="208"/>
        <v>63.22999999999999</v>
      </c>
      <c r="AB180" s="316">
        <f t="shared" si="208"/>
        <v>61.306666666666658</v>
      </c>
      <c r="AC180" s="316">
        <f t="shared" si="208"/>
        <v>86.306666666666658</v>
      </c>
      <c r="AD180" s="316">
        <f t="shared" si="208"/>
        <v>100</v>
      </c>
      <c r="AE180" s="316">
        <f t="shared" si="208"/>
        <v>100</v>
      </c>
      <c r="AF180" s="316">
        <f t="shared" si="208"/>
        <v>100</v>
      </c>
      <c r="AG180" s="316">
        <f t="shared" si="208"/>
        <v>98.076666666666668</v>
      </c>
      <c r="AH180" s="316">
        <f t="shared" si="208"/>
        <v>96.153333333333336</v>
      </c>
      <c r="AI180" s="316">
        <f t="shared" si="208"/>
        <v>94.216666666666669</v>
      </c>
      <c r="AJ180" s="316">
        <f t="shared" si="208"/>
        <v>92.28</v>
      </c>
      <c r="AK180" s="316">
        <f t="shared" si="208"/>
        <v>90.343333333333334</v>
      </c>
      <c r="AL180" s="316">
        <f t="shared" si="208"/>
        <v>88.42</v>
      </c>
      <c r="AM180" s="316">
        <f t="shared" si="208"/>
        <v>86.49666666666667</v>
      </c>
      <c r="AN180" s="316">
        <f t="shared" si="208"/>
        <v>84.573333333333338</v>
      </c>
      <c r="AO180" s="316">
        <f t="shared" si="208"/>
        <v>82.63666666666667</v>
      </c>
      <c r="AP180" s="316">
        <f t="shared" si="208"/>
        <v>80.7</v>
      </c>
      <c r="AQ180" s="316">
        <f t="shared" si="208"/>
        <v>78.763333333333335</v>
      </c>
      <c r="AR180" s="316">
        <f t="shared" si="208"/>
        <v>76.84</v>
      </c>
      <c r="AS180" s="316">
        <f t="shared" si="208"/>
        <v>74.916666666666671</v>
      </c>
      <c r="AT180" s="316">
        <f t="shared" si="208"/>
        <v>72.993333333333339</v>
      </c>
      <c r="AU180" s="316">
        <f t="shared" si="208"/>
        <v>72.993333333333339</v>
      </c>
      <c r="AV180" s="316">
        <f t="shared" si="208"/>
        <v>72.993333333333339</v>
      </c>
      <c r="AW180" s="316">
        <f t="shared" si="208"/>
        <v>72.993333333333339</v>
      </c>
      <c r="AX180" s="316">
        <f t="shared" si="208"/>
        <v>72.993333333333339</v>
      </c>
      <c r="AY180" s="316">
        <f t="shared" si="208"/>
        <v>72.993333333333339</v>
      </c>
      <c r="AZ180" s="316">
        <f t="shared" si="208"/>
        <v>72.993333333333339</v>
      </c>
      <c r="BA180" s="316">
        <f t="shared" si="208"/>
        <v>72.993333333333339</v>
      </c>
      <c r="BB180" s="316">
        <f t="shared" si="208"/>
        <v>72.993333333333339</v>
      </c>
      <c r="BC180" s="316">
        <f t="shared" si="208"/>
        <v>72.993333333333339</v>
      </c>
      <c r="BD180" s="316">
        <f t="shared" si="208"/>
        <v>72.993333333333339</v>
      </c>
      <c r="BE180" s="316">
        <f t="shared" si="208"/>
        <v>72.993333333333339</v>
      </c>
      <c r="BF180" s="316">
        <f t="shared" si="208"/>
        <v>72.993333333333339</v>
      </c>
      <c r="BG180" s="316">
        <f t="shared" si="208"/>
        <v>72.993333333333339</v>
      </c>
      <c r="BH180" s="316">
        <f t="shared" si="208"/>
        <v>72.993333333333339</v>
      </c>
      <c r="BI180" s="316">
        <f t="shared" si="208"/>
        <v>72.993333333333339</v>
      </c>
      <c r="BJ180" s="316">
        <f t="shared" si="208"/>
        <v>72.993333333333339</v>
      </c>
      <c r="BK180" s="316">
        <f t="shared" si="208"/>
        <v>97.993333333333339</v>
      </c>
      <c r="BL180" s="316">
        <f t="shared" si="208"/>
        <v>100</v>
      </c>
      <c r="BM180" s="316">
        <f t="shared" si="208"/>
        <v>100</v>
      </c>
      <c r="BN180" s="316">
        <f t="shared" si="208"/>
        <v>100</v>
      </c>
      <c r="BO180" s="316">
        <f t="shared" si="208"/>
        <v>98.076666666666668</v>
      </c>
      <c r="BP180" s="316">
        <f t="shared" si="208"/>
        <v>96.153333333333336</v>
      </c>
      <c r="BQ180" s="316">
        <f t="shared" si="208"/>
        <v>94.216666666666669</v>
      </c>
      <c r="BR180" s="316">
        <f t="shared" ref="BR180:CV180" si="209">IF(BR179=$A$12,BQ180+($B$12*15),IF(BR179=$A$13,BQ180+($B$13*15),IF(BR179=$A$15,IF(BQ180+($B$15*15)&gt;100,100,BQ180+($B$15*15)),IF(BR179=$A$14,IF(BQ180+($B$14*15)&gt;100,100,BQ180+($B$14*15)),IF(BR179=$A$16,IF(BQ180+$B$16*15&gt;100,100,BQ180+$B$16*15),BQ180)))))</f>
        <v>92.28</v>
      </c>
      <c r="BS180" s="316">
        <f t="shared" si="209"/>
        <v>90.343333333333334</v>
      </c>
      <c r="BT180" s="316">
        <f t="shared" si="209"/>
        <v>88.42</v>
      </c>
      <c r="BU180" s="316">
        <f t="shared" si="209"/>
        <v>86.49666666666667</v>
      </c>
      <c r="BV180" s="316">
        <f t="shared" si="209"/>
        <v>84.573333333333338</v>
      </c>
      <c r="BW180" s="316">
        <f t="shared" si="209"/>
        <v>82.63666666666667</v>
      </c>
      <c r="BX180" s="316">
        <f t="shared" si="209"/>
        <v>80.7</v>
      </c>
      <c r="BY180" s="316">
        <f t="shared" si="209"/>
        <v>78.763333333333335</v>
      </c>
      <c r="BZ180" s="316">
        <f t="shared" si="209"/>
        <v>78.763333333333335</v>
      </c>
      <c r="CA180" s="316">
        <f t="shared" si="209"/>
        <v>78.763333333333335</v>
      </c>
      <c r="CB180" s="316">
        <f t="shared" si="209"/>
        <v>78.763333333333335</v>
      </c>
      <c r="CC180" s="316">
        <f t="shared" si="209"/>
        <v>78.763333333333335</v>
      </c>
      <c r="CD180" s="316">
        <f t="shared" si="209"/>
        <v>78.763333333333335</v>
      </c>
      <c r="CE180" s="316">
        <f t="shared" si="209"/>
        <v>78.763333333333335</v>
      </c>
      <c r="CF180" s="316">
        <f t="shared" si="209"/>
        <v>78.763333333333335</v>
      </c>
      <c r="CG180" s="316">
        <f t="shared" si="209"/>
        <v>78.763333333333335</v>
      </c>
      <c r="CH180" s="316">
        <f t="shared" si="209"/>
        <v>78.763333333333335</v>
      </c>
      <c r="CI180" s="316">
        <f t="shared" si="209"/>
        <v>78.763333333333335</v>
      </c>
      <c r="CJ180" s="316">
        <f t="shared" si="209"/>
        <v>78.763333333333335</v>
      </c>
      <c r="CK180" s="316">
        <f t="shared" si="209"/>
        <v>78.763333333333335</v>
      </c>
      <c r="CL180" s="316">
        <f t="shared" si="209"/>
        <v>78.763333333333335</v>
      </c>
      <c r="CM180" s="316">
        <f t="shared" si="209"/>
        <v>78.763333333333335</v>
      </c>
      <c r="CN180" s="316">
        <f t="shared" si="209"/>
        <v>78.763333333333335</v>
      </c>
      <c r="CO180" s="316">
        <f t="shared" si="209"/>
        <v>78.763333333333335</v>
      </c>
      <c r="CP180" s="316">
        <f t="shared" si="209"/>
        <v>78.763333333333335</v>
      </c>
      <c r="CQ180" s="316">
        <f t="shared" si="209"/>
        <v>78.763333333333335</v>
      </c>
      <c r="CR180" s="316">
        <f t="shared" si="209"/>
        <v>78.763333333333335</v>
      </c>
      <c r="CS180" s="316">
        <f t="shared" si="209"/>
        <v>78.763333333333335</v>
      </c>
      <c r="CT180" s="316">
        <f t="shared" si="209"/>
        <v>78.763333333333335</v>
      </c>
      <c r="CU180" s="316">
        <f t="shared" si="209"/>
        <v>78.763333333333335</v>
      </c>
      <c r="CV180" s="316">
        <f t="shared" si="209"/>
        <v>78.763333333333335</v>
      </c>
      <c r="CW180" s="311">
        <f t="shared" ref="CW180" si="210">CL180-10</f>
        <v>68.763333333333335</v>
      </c>
    </row>
    <row r="181" spans="1:101" s="299" customFormat="1" ht="12" x14ac:dyDescent="0.2">
      <c r="A181" s="468"/>
      <c r="B181" s="419" t="s">
        <v>54</v>
      </c>
      <c r="C181" s="304" t="s">
        <v>44</v>
      </c>
      <c r="D181" s="314" t="s">
        <v>45</v>
      </c>
      <c r="E181" s="317" t="s">
        <v>13</v>
      </c>
      <c r="F181" s="317" t="s">
        <v>13</v>
      </c>
      <c r="G181" s="317" t="s">
        <v>13</v>
      </c>
      <c r="H181" s="317" t="s">
        <v>13</v>
      </c>
      <c r="I181" s="316" t="s">
        <v>207</v>
      </c>
      <c r="J181" s="316" t="s">
        <v>23</v>
      </c>
      <c r="K181" s="316" t="s">
        <v>23</v>
      </c>
      <c r="L181" s="316" t="s">
        <v>23</v>
      </c>
      <c r="M181" s="316" t="s">
        <v>23</v>
      </c>
      <c r="N181" s="316" t="s">
        <v>23</v>
      </c>
      <c r="O181" s="316" t="s">
        <v>23</v>
      </c>
      <c r="P181" s="316" t="s">
        <v>23</v>
      </c>
      <c r="Q181" s="316" t="s">
        <v>23</v>
      </c>
      <c r="R181" s="316" t="s">
        <v>23</v>
      </c>
      <c r="S181" s="316" t="s">
        <v>23</v>
      </c>
      <c r="T181" s="316" t="s">
        <v>23</v>
      </c>
      <c r="U181" s="316" t="s">
        <v>23</v>
      </c>
      <c r="V181" s="316" t="s">
        <v>23</v>
      </c>
      <c r="W181" s="316" t="s">
        <v>23</v>
      </c>
      <c r="X181" s="316" t="s">
        <v>23</v>
      </c>
      <c r="Y181" s="316" t="s">
        <v>23</v>
      </c>
      <c r="Z181" s="316" t="s">
        <v>23</v>
      </c>
      <c r="AA181" s="316" t="s">
        <v>23</v>
      </c>
      <c r="AB181" s="316" t="s">
        <v>23</v>
      </c>
      <c r="AC181" s="316" t="s">
        <v>207</v>
      </c>
      <c r="AD181" s="316" t="s">
        <v>207</v>
      </c>
      <c r="AE181" s="317" t="s">
        <v>13</v>
      </c>
      <c r="AF181" s="317" t="s">
        <v>13</v>
      </c>
      <c r="AG181" s="317" t="s">
        <v>13</v>
      </c>
      <c r="AH181" s="317" t="s">
        <v>13</v>
      </c>
      <c r="AI181" s="316" t="s">
        <v>207</v>
      </c>
      <c r="AJ181" s="316" t="s">
        <v>23</v>
      </c>
      <c r="AK181" s="316" t="s">
        <v>23</v>
      </c>
      <c r="AL181" s="316" t="s">
        <v>23</v>
      </c>
      <c r="AM181" s="316" t="s">
        <v>207</v>
      </c>
      <c r="AN181" s="316" t="s">
        <v>207</v>
      </c>
      <c r="AO181" s="316" t="s">
        <v>207</v>
      </c>
      <c r="AP181" s="316" t="s">
        <v>23</v>
      </c>
      <c r="AQ181" s="316" t="s">
        <v>23</v>
      </c>
      <c r="AR181" s="316" t="s">
        <v>23</v>
      </c>
      <c r="AS181" s="316" t="s">
        <v>207</v>
      </c>
      <c r="AT181" s="316" t="s">
        <v>207</v>
      </c>
      <c r="AU181" s="316" t="s">
        <v>207</v>
      </c>
      <c r="AV181" s="316"/>
      <c r="AW181" s="316"/>
      <c r="AX181" s="316"/>
      <c r="AY181" s="316"/>
      <c r="AZ181" s="316"/>
      <c r="BA181" s="316"/>
      <c r="BB181" s="316"/>
      <c r="BC181" s="316"/>
      <c r="BD181" s="316"/>
      <c r="BE181" s="316"/>
      <c r="BF181" s="316"/>
      <c r="BG181" s="316"/>
      <c r="BH181" s="316"/>
      <c r="BI181" s="316"/>
      <c r="BJ181" s="316"/>
      <c r="BK181" s="316"/>
      <c r="BL181" s="316"/>
      <c r="BM181" s="317" t="s">
        <v>13</v>
      </c>
      <c r="BN181" s="317" t="s">
        <v>13</v>
      </c>
      <c r="BO181" s="317" t="s">
        <v>13</v>
      </c>
      <c r="BP181" s="317" t="s">
        <v>13</v>
      </c>
      <c r="BQ181" s="316" t="s">
        <v>207</v>
      </c>
      <c r="BR181" s="316" t="s">
        <v>23</v>
      </c>
      <c r="BS181" s="316" t="s">
        <v>23</v>
      </c>
      <c r="BT181" s="316" t="s">
        <v>23</v>
      </c>
      <c r="BU181" s="316" t="s">
        <v>207</v>
      </c>
      <c r="BV181" s="316" t="s">
        <v>207</v>
      </c>
      <c r="BW181" s="316" t="s">
        <v>207</v>
      </c>
      <c r="BX181" s="316" t="s">
        <v>23</v>
      </c>
      <c r="BY181" s="316" t="s">
        <v>23</v>
      </c>
      <c r="BZ181" s="316" t="s">
        <v>23</v>
      </c>
      <c r="CA181" s="316"/>
      <c r="CB181" s="316"/>
      <c r="CC181" s="316"/>
      <c r="CD181" s="316"/>
      <c r="CE181" s="316"/>
      <c r="CF181" s="316"/>
      <c r="CG181" s="316"/>
      <c r="CH181" s="316"/>
      <c r="CI181" s="316"/>
      <c r="CJ181" s="316"/>
      <c r="CK181" s="316"/>
      <c r="CL181" s="316"/>
      <c r="CM181" s="316"/>
      <c r="CN181" s="316"/>
      <c r="CO181" s="316"/>
      <c r="CP181" s="316"/>
      <c r="CQ181" s="316"/>
      <c r="CR181" s="316"/>
      <c r="CS181" s="316"/>
      <c r="CT181" s="316"/>
      <c r="CU181" s="316"/>
      <c r="CV181" s="316"/>
      <c r="CW181" s="303" t="s">
        <v>46</v>
      </c>
    </row>
    <row r="182" spans="1:101" s="303" customFormat="1" ht="12" hidden="1" x14ac:dyDescent="0.2">
      <c r="A182" s="468"/>
      <c r="B182" s="420"/>
      <c r="C182" s="304" t="s">
        <v>37</v>
      </c>
      <c r="D182" s="315">
        <f>CW148</f>
        <v>59.076666666666682</v>
      </c>
      <c r="E182" s="316">
        <f>IF(E181=$A$12,D182+($B$12*15),IF(E181=$A$13,D182+($B$13*15),IF(E181=$A$15,IF(D182+($B$15*15)&gt;100,100,D182+($B$15*15)),IF(E181=$A$14,IF(D182+($B$14*15)&gt;100,100,D182+($B$14*15)),IF(E181=$A$16,IF(D182+$B$16*15&gt;100,100,D182+$B$16*15),D182)))))</f>
        <v>74.076666666666682</v>
      </c>
      <c r="F182" s="316">
        <f t="shared" ref="F182:BQ182" si="211">IF(F181=$A$12,E182+($B$12*15),IF(F181=$A$13,E182+($B$13*15),IF(F181=$A$15,IF(E182+($B$15*15)&gt;100,100,E182+($B$15*15)),IF(F181=$A$14,IF(E182+($B$14*15)&gt;100,100,E182+($B$14*15)),IF(F181=$A$16,IF(E182+$B$16*15&gt;100,100,E182+$B$16*15),E182)))))</f>
        <v>89.076666666666682</v>
      </c>
      <c r="G182" s="316">
        <f t="shared" si="211"/>
        <v>100</v>
      </c>
      <c r="H182" s="316">
        <f t="shared" si="211"/>
        <v>100</v>
      </c>
      <c r="I182" s="316">
        <f t="shared" si="211"/>
        <v>98.076666666666668</v>
      </c>
      <c r="J182" s="316">
        <f t="shared" si="211"/>
        <v>96.14</v>
      </c>
      <c r="K182" s="316">
        <f t="shared" si="211"/>
        <v>94.203333333333333</v>
      </c>
      <c r="L182" s="316">
        <f t="shared" si="211"/>
        <v>92.266666666666666</v>
      </c>
      <c r="M182" s="316">
        <f t="shared" si="211"/>
        <v>90.33</v>
      </c>
      <c r="N182" s="316">
        <f t="shared" si="211"/>
        <v>88.393333333333331</v>
      </c>
      <c r="O182" s="316">
        <f t="shared" si="211"/>
        <v>86.456666666666663</v>
      </c>
      <c r="P182" s="316">
        <f t="shared" si="211"/>
        <v>84.52</v>
      </c>
      <c r="Q182" s="316">
        <f t="shared" si="211"/>
        <v>82.583333333333329</v>
      </c>
      <c r="R182" s="316">
        <f t="shared" si="211"/>
        <v>80.646666666666661</v>
      </c>
      <c r="S182" s="316">
        <f t="shared" si="211"/>
        <v>78.709999999999994</v>
      </c>
      <c r="T182" s="316">
        <f t="shared" si="211"/>
        <v>76.773333333333326</v>
      </c>
      <c r="U182" s="316">
        <f t="shared" si="211"/>
        <v>74.836666666666659</v>
      </c>
      <c r="V182" s="316">
        <f t="shared" si="211"/>
        <v>72.899999999999991</v>
      </c>
      <c r="W182" s="316">
        <f t="shared" si="211"/>
        <v>70.963333333333324</v>
      </c>
      <c r="X182" s="316">
        <f t="shared" si="211"/>
        <v>69.026666666666657</v>
      </c>
      <c r="Y182" s="316">
        <f t="shared" si="211"/>
        <v>67.089999999999989</v>
      </c>
      <c r="Z182" s="316">
        <f t="shared" si="211"/>
        <v>65.153333333333322</v>
      </c>
      <c r="AA182" s="316">
        <f t="shared" si="211"/>
        <v>63.216666666666654</v>
      </c>
      <c r="AB182" s="316">
        <f t="shared" si="211"/>
        <v>61.279999999999987</v>
      </c>
      <c r="AC182" s="316">
        <f t="shared" si="211"/>
        <v>59.356666666666655</v>
      </c>
      <c r="AD182" s="316">
        <f t="shared" si="211"/>
        <v>57.433333333333323</v>
      </c>
      <c r="AE182" s="316">
        <f t="shared" si="211"/>
        <v>72.433333333333323</v>
      </c>
      <c r="AF182" s="316">
        <f t="shared" si="211"/>
        <v>87.433333333333323</v>
      </c>
      <c r="AG182" s="316">
        <f t="shared" si="211"/>
        <v>100</v>
      </c>
      <c r="AH182" s="316">
        <f t="shared" si="211"/>
        <v>100</v>
      </c>
      <c r="AI182" s="316">
        <f t="shared" si="211"/>
        <v>98.076666666666668</v>
      </c>
      <c r="AJ182" s="316">
        <f t="shared" si="211"/>
        <v>96.14</v>
      </c>
      <c r="AK182" s="316">
        <f t="shared" si="211"/>
        <v>94.203333333333333</v>
      </c>
      <c r="AL182" s="316">
        <f t="shared" si="211"/>
        <v>92.266666666666666</v>
      </c>
      <c r="AM182" s="316">
        <f t="shared" si="211"/>
        <v>90.343333333333334</v>
      </c>
      <c r="AN182" s="316">
        <f t="shared" si="211"/>
        <v>88.42</v>
      </c>
      <c r="AO182" s="316">
        <f t="shared" si="211"/>
        <v>86.49666666666667</v>
      </c>
      <c r="AP182" s="316">
        <f t="shared" si="211"/>
        <v>84.56</v>
      </c>
      <c r="AQ182" s="316">
        <f t="shared" si="211"/>
        <v>82.623333333333335</v>
      </c>
      <c r="AR182" s="316">
        <f t="shared" si="211"/>
        <v>80.686666666666667</v>
      </c>
      <c r="AS182" s="316">
        <f t="shared" si="211"/>
        <v>78.763333333333335</v>
      </c>
      <c r="AT182" s="316">
        <f t="shared" si="211"/>
        <v>76.84</v>
      </c>
      <c r="AU182" s="316">
        <f t="shared" si="211"/>
        <v>74.916666666666671</v>
      </c>
      <c r="AV182" s="316">
        <f t="shared" si="211"/>
        <v>74.916666666666671</v>
      </c>
      <c r="AW182" s="316">
        <f t="shared" si="211"/>
        <v>74.916666666666671</v>
      </c>
      <c r="AX182" s="316">
        <f t="shared" si="211"/>
        <v>74.916666666666671</v>
      </c>
      <c r="AY182" s="316">
        <f t="shared" si="211"/>
        <v>74.916666666666671</v>
      </c>
      <c r="AZ182" s="316">
        <f t="shared" si="211"/>
        <v>74.916666666666671</v>
      </c>
      <c r="BA182" s="316">
        <f t="shared" si="211"/>
        <v>74.916666666666671</v>
      </c>
      <c r="BB182" s="316">
        <f t="shared" si="211"/>
        <v>74.916666666666671</v>
      </c>
      <c r="BC182" s="316">
        <f t="shared" si="211"/>
        <v>74.916666666666671</v>
      </c>
      <c r="BD182" s="316">
        <f t="shared" si="211"/>
        <v>74.916666666666671</v>
      </c>
      <c r="BE182" s="316">
        <f t="shared" si="211"/>
        <v>74.916666666666671</v>
      </c>
      <c r="BF182" s="316">
        <f t="shared" si="211"/>
        <v>74.916666666666671</v>
      </c>
      <c r="BG182" s="316">
        <f t="shared" si="211"/>
        <v>74.916666666666671</v>
      </c>
      <c r="BH182" s="316">
        <f t="shared" si="211"/>
        <v>74.916666666666671</v>
      </c>
      <c r="BI182" s="316">
        <f t="shared" si="211"/>
        <v>74.916666666666671</v>
      </c>
      <c r="BJ182" s="316">
        <f t="shared" si="211"/>
        <v>74.916666666666671</v>
      </c>
      <c r="BK182" s="316">
        <f t="shared" si="211"/>
        <v>74.916666666666671</v>
      </c>
      <c r="BL182" s="316">
        <f t="shared" si="211"/>
        <v>74.916666666666671</v>
      </c>
      <c r="BM182" s="316">
        <f t="shared" si="211"/>
        <v>89.916666666666671</v>
      </c>
      <c r="BN182" s="316">
        <f t="shared" si="211"/>
        <v>100</v>
      </c>
      <c r="BO182" s="316">
        <f t="shared" si="211"/>
        <v>100</v>
      </c>
      <c r="BP182" s="316">
        <f t="shared" si="211"/>
        <v>100</v>
      </c>
      <c r="BQ182" s="316">
        <f t="shared" si="211"/>
        <v>98.076666666666668</v>
      </c>
      <c r="BR182" s="316">
        <f t="shared" ref="BR182:CV182" si="212">IF(BR181=$A$12,BQ182+($B$12*15),IF(BR181=$A$13,BQ182+($B$13*15),IF(BR181=$A$15,IF(BQ182+($B$15*15)&gt;100,100,BQ182+($B$15*15)),IF(BR181=$A$14,IF(BQ182+($B$14*15)&gt;100,100,BQ182+($B$14*15)),IF(BR181=$A$16,IF(BQ182+$B$16*15&gt;100,100,BQ182+$B$16*15),BQ182)))))</f>
        <v>96.14</v>
      </c>
      <c r="BS182" s="316">
        <f t="shared" si="212"/>
        <v>94.203333333333333</v>
      </c>
      <c r="BT182" s="316">
        <f t="shared" si="212"/>
        <v>92.266666666666666</v>
      </c>
      <c r="BU182" s="316">
        <f t="shared" si="212"/>
        <v>90.343333333333334</v>
      </c>
      <c r="BV182" s="316">
        <f t="shared" si="212"/>
        <v>88.42</v>
      </c>
      <c r="BW182" s="316">
        <f t="shared" si="212"/>
        <v>86.49666666666667</v>
      </c>
      <c r="BX182" s="316">
        <f t="shared" si="212"/>
        <v>84.56</v>
      </c>
      <c r="BY182" s="316">
        <f t="shared" si="212"/>
        <v>82.623333333333335</v>
      </c>
      <c r="BZ182" s="316">
        <f t="shared" si="212"/>
        <v>80.686666666666667</v>
      </c>
      <c r="CA182" s="316">
        <f t="shared" si="212"/>
        <v>80.686666666666667</v>
      </c>
      <c r="CB182" s="316">
        <f t="shared" si="212"/>
        <v>80.686666666666667</v>
      </c>
      <c r="CC182" s="316">
        <f t="shared" si="212"/>
        <v>80.686666666666667</v>
      </c>
      <c r="CD182" s="316">
        <f t="shared" si="212"/>
        <v>80.686666666666667</v>
      </c>
      <c r="CE182" s="316">
        <f t="shared" si="212"/>
        <v>80.686666666666667</v>
      </c>
      <c r="CF182" s="316">
        <f t="shared" si="212"/>
        <v>80.686666666666667</v>
      </c>
      <c r="CG182" s="316">
        <f t="shared" si="212"/>
        <v>80.686666666666667</v>
      </c>
      <c r="CH182" s="316">
        <f t="shared" si="212"/>
        <v>80.686666666666667</v>
      </c>
      <c r="CI182" s="316">
        <f t="shared" si="212"/>
        <v>80.686666666666667</v>
      </c>
      <c r="CJ182" s="316">
        <f t="shared" si="212"/>
        <v>80.686666666666667</v>
      </c>
      <c r="CK182" s="316">
        <f t="shared" si="212"/>
        <v>80.686666666666667</v>
      </c>
      <c r="CL182" s="316">
        <f t="shared" si="212"/>
        <v>80.686666666666667</v>
      </c>
      <c r="CM182" s="316">
        <f t="shared" si="212"/>
        <v>80.686666666666667</v>
      </c>
      <c r="CN182" s="316">
        <f t="shared" si="212"/>
        <v>80.686666666666667</v>
      </c>
      <c r="CO182" s="316">
        <f t="shared" si="212"/>
        <v>80.686666666666667</v>
      </c>
      <c r="CP182" s="316">
        <f t="shared" si="212"/>
        <v>80.686666666666667</v>
      </c>
      <c r="CQ182" s="316">
        <f t="shared" si="212"/>
        <v>80.686666666666667</v>
      </c>
      <c r="CR182" s="316">
        <f t="shared" si="212"/>
        <v>80.686666666666667</v>
      </c>
      <c r="CS182" s="316">
        <f t="shared" si="212"/>
        <v>80.686666666666667</v>
      </c>
      <c r="CT182" s="316">
        <f t="shared" si="212"/>
        <v>80.686666666666667</v>
      </c>
      <c r="CU182" s="316">
        <f t="shared" si="212"/>
        <v>80.686666666666667</v>
      </c>
      <c r="CV182" s="316">
        <f t="shared" si="212"/>
        <v>80.686666666666667</v>
      </c>
      <c r="CW182" s="311">
        <f t="shared" ref="CW182" si="213">CL182-10</f>
        <v>70.686666666666667</v>
      </c>
    </row>
    <row r="183" spans="1:101" s="299" customFormat="1" ht="12" x14ac:dyDescent="0.2">
      <c r="A183" s="468"/>
      <c r="B183" s="419" t="s">
        <v>55</v>
      </c>
      <c r="C183" s="304" t="s">
        <v>44</v>
      </c>
      <c r="D183" s="314" t="s">
        <v>45</v>
      </c>
      <c r="E183" s="316"/>
      <c r="F183" s="316"/>
      <c r="G183" s="316"/>
      <c r="H183" s="316"/>
      <c r="I183" s="317" t="s">
        <v>17</v>
      </c>
      <c r="J183" s="317" t="s">
        <v>17</v>
      </c>
      <c r="K183" s="317" t="s">
        <v>17</v>
      </c>
      <c r="L183" s="317" t="s">
        <v>17</v>
      </c>
      <c r="M183" s="316" t="s">
        <v>207</v>
      </c>
      <c r="N183" s="316" t="s">
        <v>207</v>
      </c>
      <c r="O183" s="316" t="s">
        <v>23</v>
      </c>
      <c r="P183" s="316" t="s">
        <v>23</v>
      </c>
      <c r="Q183" s="316" t="s">
        <v>23</v>
      </c>
      <c r="R183" s="316" t="s">
        <v>23</v>
      </c>
      <c r="S183" s="316" t="s">
        <v>23</v>
      </c>
      <c r="T183" s="316" t="s">
        <v>23</v>
      </c>
      <c r="U183" s="316" t="s">
        <v>23</v>
      </c>
      <c r="V183" s="316" t="s">
        <v>23</v>
      </c>
      <c r="W183" s="316" t="s">
        <v>23</v>
      </c>
      <c r="X183" s="316" t="s">
        <v>23</v>
      </c>
      <c r="Y183" s="316" t="s">
        <v>23</v>
      </c>
      <c r="Z183" s="316" t="s">
        <v>23</v>
      </c>
      <c r="AA183" s="316" t="s">
        <v>23</v>
      </c>
      <c r="AB183" s="316" t="s">
        <v>23</v>
      </c>
      <c r="AC183" s="316" t="s">
        <v>23</v>
      </c>
      <c r="AD183" s="316" t="s">
        <v>23</v>
      </c>
      <c r="AE183" s="316" t="s">
        <v>23</v>
      </c>
      <c r="AF183" s="316" t="s">
        <v>23</v>
      </c>
      <c r="AG183" s="316" t="s">
        <v>23</v>
      </c>
      <c r="AH183" s="316" t="s">
        <v>23</v>
      </c>
      <c r="AI183" s="316" t="s">
        <v>23</v>
      </c>
      <c r="AJ183" s="316" t="s">
        <v>23</v>
      </c>
      <c r="AK183" s="316" t="s">
        <v>23</v>
      </c>
      <c r="AL183" s="316" t="s">
        <v>23</v>
      </c>
      <c r="AM183" s="316" t="s">
        <v>23</v>
      </c>
      <c r="AN183" s="316" t="s">
        <v>23</v>
      </c>
      <c r="AO183" s="316" t="s">
        <v>23</v>
      </c>
      <c r="AP183" s="316" t="s">
        <v>23</v>
      </c>
      <c r="AQ183" s="316" t="s">
        <v>23</v>
      </c>
      <c r="AR183" s="316" t="s">
        <v>23</v>
      </c>
      <c r="AS183" s="316" t="s">
        <v>23</v>
      </c>
      <c r="AT183" s="316" t="s">
        <v>23</v>
      </c>
      <c r="AU183" s="316" t="s">
        <v>23</v>
      </c>
      <c r="AV183" s="316" t="s">
        <v>23</v>
      </c>
      <c r="AW183" s="316" t="s">
        <v>23</v>
      </c>
      <c r="AX183" s="316" t="s">
        <v>23</v>
      </c>
      <c r="AY183" s="316" t="s">
        <v>23</v>
      </c>
      <c r="AZ183" s="316" t="s">
        <v>23</v>
      </c>
      <c r="BA183" s="316" t="s">
        <v>23</v>
      </c>
      <c r="BB183" s="316" t="s">
        <v>207</v>
      </c>
      <c r="BC183" s="317" t="s">
        <v>17</v>
      </c>
      <c r="BD183" s="317" t="s">
        <v>17</v>
      </c>
      <c r="BE183" s="317" t="s">
        <v>17</v>
      </c>
      <c r="BF183" s="317" t="s">
        <v>17</v>
      </c>
      <c r="BG183" s="316" t="s">
        <v>207</v>
      </c>
      <c r="BH183" s="316" t="s">
        <v>207</v>
      </c>
      <c r="BI183" s="316"/>
      <c r="BJ183" s="316"/>
      <c r="BK183" s="316"/>
      <c r="BL183" s="316"/>
      <c r="BM183" s="316"/>
      <c r="BN183" s="316"/>
      <c r="BO183" s="316"/>
      <c r="BP183" s="316"/>
      <c r="BQ183" s="316"/>
      <c r="BR183" s="316"/>
      <c r="BS183" s="316"/>
      <c r="BT183" s="316"/>
      <c r="BU183" s="316"/>
      <c r="BV183" s="316"/>
      <c r="BW183" s="316"/>
      <c r="BX183" s="316"/>
      <c r="BY183" s="316"/>
      <c r="BZ183" s="316"/>
      <c r="CA183" s="316"/>
      <c r="CB183" s="316"/>
      <c r="CC183" s="316"/>
      <c r="CD183" s="316"/>
      <c r="CE183" s="316"/>
      <c r="CF183" s="316"/>
      <c r="CG183" s="316"/>
      <c r="CH183" s="316"/>
      <c r="CI183" s="316"/>
      <c r="CJ183" s="316"/>
      <c r="CK183" s="316"/>
      <c r="CL183" s="316"/>
      <c r="CM183" s="316"/>
      <c r="CN183" s="316"/>
      <c r="CO183" s="316"/>
      <c r="CP183" s="316"/>
      <c r="CQ183" s="316"/>
      <c r="CR183" s="316"/>
      <c r="CS183" s="316"/>
      <c r="CT183" s="316"/>
      <c r="CU183" s="316"/>
      <c r="CV183" s="316"/>
      <c r="CW183" s="303" t="s">
        <v>46</v>
      </c>
    </row>
    <row r="184" spans="1:101" s="303" customFormat="1" ht="12" hidden="1" x14ac:dyDescent="0.2">
      <c r="A184" s="468"/>
      <c r="B184" s="420"/>
      <c r="C184" s="304" t="s">
        <v>37</v>
      </c>
      <c r="D184" s="315">
        <f>CW150</f>
        <v>90</v>
      </c>
      <c r="E184" s="316">
        <f>IF(E183=$A$12,D184+($B$12*15),IF(E183=$A$13,D184+($B$13*15),IF(E183=$A$15,IF(D184+($B$15*15)&gt;100,100,D184+($B$15*15)),IF(E183=$A$14,IF(D184+($B$14*15)&gt;100,100,D184+($B$14*15)),IF(E183=$A$16,IF(D184+$B$16*15&gt;100,100,D184+$B$16*15),D184)))))</f>
        <v>90</v>
      </c>
      <c r="F184" s="316">
        <f t="shared" ref="F184:BQ184" si="214">IF(F183=$A$12,E184+($B$12*15),IF(F183=$A$13,E184+($B$13*15),IF(F183=$A$15,IF(E184+($B$15*15)&gt;100,100,E184+($B$15*15)),IF(F183=$A$14,IF(E184+($B$14*15)&gt;100,100,E184+($B$14*15)),IF(F183=$A$16,IF(E184+$B$16*15&gt;100,100,E184+$B$16*15),E184)))))</f>
        <v>90</v>
      </c>
      <c r="G184" s="316">
        <f t="shared" si="214"/>
        <v>90</v>
      </c>
      <c r="H184" s="316">
        <f t="shared" si="214"/>
        <v>90</v>
      </c>
      <c r="I184" s="316">
        <f t="shared" si="214"/>
        <v>100</v>
      </c>
      <c r="J184" s="316">
        <f t="shared" si="214"/>
        <v>100</v>
      </c>
      <c r="K184" s="316">
        <f t="shared" si="214"/>
        <v>100</v>
      </c>
      <c r="L184" s="316">
        <f t="shared" si="214"/>
        <v>100</v>
      </c>
      <c r="M184" s="316">
        <f t="shared" si="214"/>
        <v>98.076666666666668</v>
      </c>
      <c r="N184" s="316">
        <f t="shared" si="214"/>
        <v>96.153333333333336</v>
      </c>
      <c r="O184" s="316">
        <f t="shared" si="214"/>
        <v>94.216666666666669</v>
      </c>
      <c r="P184" s="316">
        <f t="shared" si="214"/>
        <v>92.28</v>
      </c>
      <c r="Q184" s="316">
        <f t="shared" si="214"/>
        <v>90.343333333333334</v>
      </c>
      <c r="R184" s="316">
        <f t="shared" si="214"/>
        <v>88.406666666666666</v>
      </c>
      <c r="S184" s="316">
        <f t="shared" si="214"/>
        <v>86.47</v>
      </c>
      <c r="T184" s="316">
        <f t="shared" si="214"/>
        <v>84.533333333333331</v>
      </c>
      <c r="U184" s="316">
        <f t="shared" si="214"/>
        <v>82.596666666666664</v>
      </c>
      <c r="V184" s="316">
        <f t="shared" si="214"/>
        <v>80.66</v>
      </c>
      <c r="W184" s="316">
        <f t="shared" si="214"/>
        <v>78.723333333333329</v>
      </c>
      <c r="X184" s="316">
        <f t="shared" si="214"/>
        <v>76.786666666666662</v>
      </c>
      <c r="Y184" s="316">
        <f t="shared" si="214"/>
        <v>74.849999999999994</v>
      </c>
      <c r="Z184" s="316">
        <f t="shared" si="214"/>
        <v>72.913333333333327</v>
      </c>
      <c r="AA184" s="316">
        <f t="shared" si="214"/>
        <v>70.976666666666659</v>
      </c>
      <c r="AB184" s="316">
        <f t="shared" si="214"/>
        <v>69.039999999999992</v>
      </c>
      <c r="AC184" s="316">
        <f t="shared" si="214"/>
        <v>67.103333333333325</v>
      </c>
      <c r="AD184" s="316">
        <f t="shared" si="214"/>
        <v>65.166666666666657</v>
      </c>
      <c r="AE184" s="316">
        <f t="shared" si="214"/>
        <v>63.22999999999999</v>
      </c>
      <c r="AF184" s="316">
        <f t="shared" si="214"/>
        <v>61.293333333333322</v>
      </c>
      <c r="AG184" s="316">
        <f t="shared" si="214"/>
        <v>59.356666666666655</v>
      </c>
      <c r="AH184" s="316">
        <f t="shared" si="214"/>
        <v>57.419999999999987</v>
      </c>
      <c r="AI184" s="316">
        <f t="shared" si="214"/>
        <v>55.48333333333332</v>
      </c>
      <c r="AJ184" s="316">
        <f t="shared" si="214"/>
        <v>53.546666666666653</v>
      </c>
      <c r="AK184" s="316">
        <f t="shared" si="214"/>
        <v>51.609999999999985</v>
      </c>
      <c r="AL184" s="316">
        <f t="shared" si="214"/>
        <v>49.673333333333318</v>
      </c>
      <c r="AM184" s="316">
        <f t="shared" si="214"/>
        <v>47.73666666666665</v>
      </c>
      <c r="AN184" s="316">
        <f t="shared" si="214"/>
        <v>45.799999999999983</v>
      </c>
      <c r="AO184" s="316">
        <f t="shared" si="214"/>
        <v>43.863333333333316</v>
      </c>
      <c r="AP184" s="316">
        <f t="shared" si="214"/>
        <v>41.926666666666648</v>
      </c>
      <c r="AQ184" s="316">
        <f t="shared" si="214"/>
        <v>39.989999999999981</v>
      </c>
      <c r="AR184" s="316">
        <f t="shared" si="214"/>
        <v>38.053333333333313</v>
      </c>
      <c r="AS184" s="316">
        <f t="shared" si="214"/>
        <v>36.116666666666646</v>
      </c>
      <c r="AT184" s="316">
        <f t="shared" si="214"/>
        <v>34.179999999999978</v>
      </c>
      <c r="AU184" s="316">
        <f t="shared" si="214"/>
        <v>32.243333333333311</v>
      </c>
      <c r="AV184" s="316">
        <f t="shared" si="214"/>
        <v>30.306666666666644</v>
      </c>
      <c r="AW184" s="316">
        <f t="shared" si="214"/>
        <v>28.369999999999976</v>
      </c>
      <c r="AX184" s="316">
        <f t="shared" si="214"/>
        <v>26.433333333333309</v>
      </c>
      <c r="AY184" s="316">
        <f t="shared" si="214"/>
        <v>24.496666666666641</v>
      </c>
      <c r="AZ184" s="316">
        <f t="shared" si="214"/>
        <v>22.559999999999974</v>
      </c>
      <c r="BA184" s="316">
        <f t="shared" si="214"/>
        <v>20.623333333333306</v>
      </c>
      <c r="BB184" s="316">
        <f t="shared" si="214"/>
        <v>18.699999999999974</v>
      </c>
      <c r="BC184" s="316">
        <f t="shared" si="214"/>
        <v>43.699999999999974</v>
      </c>
      <c r="BD184" s="316">
        <f t="shared" si="214"/>
        <v>68.699999999999974</v>
      </c>
      <c r="BE184" s="316">
        <f t="shared" si="214"/>
        <v>93.699999999999974</v>
      </c>
      <c r="BF184" s="316">
        <f t="shared" si="214"/>
        <v>100</v>
      </c>
      <c r="BG184" s="316">
        <f t="shared" si="214"/>
        <v>98.076666666666668</v>
      </c>
      <c r="BH184" s="316">
        <f t="shared" si="214"/>
        <v>96.153333333333336</v>
      </c>
      <c r="BI184" s="316">
        <f t="shared" si="214"/>
        <v>96.153333333333336</v>
      </c>
      <c r="BJ184" s="316">
        <f t="shared" si="214"/>
        <v>96.153333333333336</v>
      </c>
      <c r="BK184" s="316">
        <f t="shared" si="214"/>
        <v>96.153333333333336</v>
      </c>
      <c r="BL184" s="316">
        <f t="shared" si="214"/>
        <v>96.153333333333336</v>
      </c>
      <c r="BM184" s="316">
        <f t="shared" si="214"/>
        <v>96.153333333333336</v>
      </c>
      <c r="BN184" s="316">
        <f t="shared" si="214"/>
        <v>96.153333333333336</v>
      </c>
      <c r="BO184" s="316">
        <f t="shared" si="214"/>
        <v>96.153333333333336</v>
      </c>
      <c r="BP184" s="316">
        <f t="shared" si="214"/>
        <v>96.153333333333336</v>
      </c>
      <c r="BQ184" s="316">
        <f t="shared" si="214"/>
        <v>96.153333333333336</v>
      </c>
      <c r="BR184" s="316">
        <f t="shared" ref="BR184:CV184" si="215">IF(BR183=$A$12,BQ184+($B$12*15),IF(BR183=$A$13,BQ184+($B$13*15),IF(BR183=$A$15,IF(BQ184+($B$15*15)&gt;100,100,BQ184+($B$15*15)),IF(BR183=$A$14,IF(BQ184+($B$14*15)&gt;100,100,BQ184+($B$14*15)),IF(BR183=$A$16,IF(BQ184+$B$16*15&gt;100,100,BQ184+$B$16*15),BQ184)))))</f>
        <v>96.153333333333336</v>
      </c>
      <c r="BS184" s="316">
        <f t="shared" si="215"/>
        <v>96.153333333333336</v>
      </c>
      <c r="BT184" s="316">
        <f t="shared" si="215"/>
        <v>96.153333333333336</v>
      </c>
      <c r="BU184" s="316">
        <f t="shared" si="215"/>
        <v>96.153333333333336</v>
      </c>
      <c r="BV184" s="316">
        <f t="shared" si="215"/>
        <v>96.153333333333336</v>
      </c>
      <c r="BW184" s="316">
        <f t="shared" si="215"/>
        <v>96.153333333333336</v>
      </c>
      <c r="BX184" s="316">
        <f t="shared" si="215"/>
        <v>96.153333333333336</v>
      </c>
      <c r="BY184" s="316">
        <f t="shared" si="215"/>
        <v>96.153333333333336</v>
      </c>
      <c r="BZ184" s="316">
        <f t="shared" si="215"/>
        <v>96.153333333333336</v>
      </c>
      <c r="CA184" s="316">
        <f t="shared" si="215"/>
        <v>96.153333333333336</v>
      </c>
      <c r="CB184" s="316">
        <f t="shared" si="215"/>
        <v>96.153333333333336</v>
      </c>
      <c r="CC184" s="316">
        <f t="shared" si="215"/>
        <v>96.153333333333336</v>
      </c>
      <c r="CD184" s="316">
        <f t="shared" si="215"/>
        <v>96.153333333333336</v>
      </c>
      <c r="CE184" s="316">
        <f t="shared" si="215"/>
        <v>96.153333333333336</v>
      </c>
      <c r="CF184" s="316">
        <f t="shared" si="215"/>
        <v>96.153333333333336</v>
      </c>
      <c r="CG184" s="316">
        <f t="shared" si="215"/>
        <v>96.153333333333336</v>
      </c>
      <c r="CH184" s="316">
        <f t="shared" si="215"/>
        <v>96.153333333333336</v>
      </c>
      <c r="CI184" s="316">
        <f t="shared" si="215"/>
        <v>96.153333333333336</v>
      </c>
      <c r="CJ184" s="316">
        <f t="shared" si="215"/>
        <v>96.153333333333336</v>
      </c>
      <c r="CK184" s="316">
        <f t="shared" si="215"/>
        <v>96.153333333333336</v>
      </c>
      <c r="CL184" s="316">
        <f t="shared" si="215"/>
        <v>96.153333333333336</v>
      </c>
      <c r="CM184" s="316">
        <f t="shared" si="215"/>
        <v>96.153333333333336</v>
      </c>
      <c r="CN184" s="316">
        <f t="shared" si="215"/>
        <v>96.153333333333336</v>
      </c>
      <c r="CO184" s="316">
        <f t="shared" si="215"/>
        <v>96.153333333333336</v>
      </c>
      <c r="CP184" s="316">
        <f t="shared" si="215"/>
        <v>96.153333333333336</v>
      </c>
      <c r="CQ184" s="316">
        <f t="shared" si="215"/>
        <v>96.153333333333336</v>
      </c>
      <c r="CR184" s="316">
        <f t="shared" si="215"/>
        <v>96.153333333333336</v>
      </c>
      <c r="CS184" s="316">
        <f t="shared" si="215"/>
        <v>96.153333333333336</v>
      </c>
      <c r="CT184" s="316">
        <f t="shared" si="215"/>
        <v>96.153333333333336</v>
      </c>
      <c r="CU184" s="316">
        <f t="shared" si="215"/>
        <v>96.153333333333336</v>
      </c>
      <c r="CV184" s="316">
        <f t="shared" si="215"/>
        <v>96.153333333333336</v>
      </c>
      <c r="CW184" s="311">
        <f t="shared" ref="CW184" si="216">CL184-10</f>
        <v>86.153333333333336</v>
      </c>
    </row>
    <row r="185" spans="1:101" s="299" customFormat="1" ht="12" x14ac:dyDescent="0.2">
      <c r="A185" s="468"/>
      <c r="B185" s="419" t="s">
        <v>56</v>
      </c>
      <c r="C185" s="304" t="s">
        <v>44</v>
      </c>
      <c r="D185" s="314" t="s">
        <v>45</v>
      </c>
      <c r="E185" s="316"/>
      <c r="F185" s="316"/>
      <c r="G185" s="316"/>
      <c r="H185" s="316"/>
      <c r="I185" s="317" t="s">
        <v>13</v>
      </c>
      <c r="J185" s="317" t="s">
        <v>13</v>
      </c>
      <c r="K185" s="317" t="s">
        <v>13</v>
      </c>
      <c r="L185" s="317" t="s">
        <v>13</v>
      </c>
      <c r="M185" s="316" t="s">
        <v>207</v>
      </c>
      <c r="N185" s="316" t="s">
        <v>23</v>
      </c>
      <c r="O185" s="316" t="s">
        <v>23</v>
      </c>
      <c r="P185" s="316" t="s">
        <v>23</v>
      </c>
      <c r="Q185" s="316" t="s">
        <v>23</v>
      </c>
      <c r="R185" s="316" t="s">
        <v>23</v>
      </c>
      <c r="S185" s="316" t="s">
        <v>23</v>
      </c>
      <c r="T185" s="316" t="s">
        <v>23</v>
      </c>
      <c r="U185" s="316" t="s">
        <v>23</v>
      </c>
      <c r="V185" s="316" t="s">
        <v>23</v>
      </c>
      <c r="W185" s="316" t="s">
        <v>23</v>
      </c>
      <c r="X185" s="316" t="s">
        <v>23</v>
      </c>
      <c r="Y185" s="316" t="s">
        <v>23</v>
      </c>
      <c r="Z185" s="316" t="s">
        <v>23</v>
      </c>
      <c r="AA185" s="316" t="s">
        <v>23</v>
      </c>
      <c r="AB185" s="316" t="s">
        <v>23</v>
      </c>
      <c r="AC185" s="316" t="s">
        <v>23</v>
      </c>
      <c r="AD185" s="316" t="s">
        <v>23</v>
      </c>
      <c r="AE185" s="316" t="s">
        <v>23</v>
      </c>
      <c r="AF185" s="316" t="s">
        <v>23</v>
      </c>
      <c r="AG185" s="316" t="s">
        <v>23</v>
      </c>
      <c r="AH185" s="316" t="s">
        <v>23</v>
      </c>
      <c r="AI185" s="316" t="s">
        <v>23</v>
      </c>
      <c r="AJ185" s="316" t="s">
        <v>23</v>
      </c>
      <c r="AK185" s="316" t="s">
        <v>23</v>
      </c>
      <c r="AL185" s="316" t="s">
        <v>23</v>
      </c>
      <c r="AM185" s="316" t="s">
        <v>23</v>
      </c>
      <c r="AN185" s="316" t="s">
        <v>23</v>
      </c>
      <c r="AO185" s="316" t="s">
        <v>23</v>
      </c>
      <c r="AP185" s="316" t="s">
        <v>23</v>
      </c>
      <c r="AQ185" s="316" t="s">
        <v>23</v>
      </c>
      <c r="AR185" s="316" t="s">
        <v>23</v>
      </c>
      <c r="AS185" s="316" t="s">
        <v>23</v>
      </c>
      <c r="AT185" s="316" t="s">
        <v>23</v>
      </c>
      <c r="AU185" s="316" t="s">
        <v>23</v>
      </c>
      <c r="AV185" s="316" t="s">
        <v>23</v>
      </c>
      <c r="AW185" s="316" t="s">
        <v>23</v>
      </c>
      <c r="AX185" s="316" t="s">
        <v>23</v>
      </c>
      <c r="AY185" s="316" t="s">
        <v>23</v>
      </c>
      <c r="AZ185" s="316" t="s">
        <v>23</v>
      </c>
      <c r="BA185" s="316" t="s">
        <v>23</v>
      </c>
      <c r="BB185" s="316" t="s">
        <v>207</v>
      </c>
      <c r="BC185" s="316" t="s">
        <v>207</v>
      </c>
      <c r="BD185" s="317" t="s">
        <v>13</v>
      </c>
      <c r="BE185" s="317" t="s">
        <v>13</v>
      </c>
      <c r="BF185" s="317" t="s">
        <v>13</v>
      </c>
      <c r="BG185" s="317" t="s">
        <v>13</v>
      </c>
      <c r="BH185" s="317" t="s">
        <v>13</v>
      </c>
      <c r="BI185" s="316" t="s">
        <v>207</v>
      </c>
      <c r="BJ185" s="316"/>
      <c r="BK185" s="316"/>
      <c r="BL185" s="316"/>
      <c r="BM185" s="316"/>
      <c r="BN185" s="316"/>
      <c r="BO185" s="316"/>
      <c r="BP185" s="316"/>
      <c r="BQ185" s="316"/>
      <c r="BR185" s="316"/>
      <c r="BS185" s="316"/>
      <c r="BT185" s="316"/>
      <c r="BU185" s="316"/>
      <c r="BV185" s="316"/>
      <c r="BW185" s="316"/>
      <c r="BX185" s="316"/>
      <c r="BY185" s="316"/>
      <c r="BZ185" s="316"/>
      <c r="CA185" s="316"/>
      <c r="CB185" s="316"/>
      <c r="CC185" s="316"/>
      <c r="CD185" s="316"/>
      <c r="CE185" s="316"/>
      <c r="CF185" s="316"/>
      <c r="CG185" s="316"/>
      <c r="CH185" s="316"/>
      <c r="CI185" s="316"/>
      <c r="CJ185" s="316"/>
      <c r="CK185" s="316"/>
      <c r="CL185" s="316"/>
      <c r="CM185" s="316"/>
      <c r="CN185" s="316"/>
      <c r="CO185" s="316"/>
      <c r="CP185" s="316"/>
      <c r="CQ185" s="316"/>
      <c r="CR185" s="316"/>
      <c r="CS185" s="316"/>
      <c r="CT185" s="316"/>
      <c r="CU185" s="316"/>
      <c r="CV185" s="316"/>
      <c r="CW185" s="303" t="s">
        <v>46</v>
      </c>
    </row>
    <row r="186" spans="1:101" s="303" customFormat="1" ht="12" hidden="1" x14ac:dyDescent="0.2">
      <c r="A186" s="468"/>
      <c r="B186" s="420"/>
      <c r="C186" s="304" t="s">
        <v>37</v>
      </c>
      <c r="D186" s="315">
        <f>CW152</f>
        <v>64.383333333333326</v>
      </c>
      <c r="E186" s="316">
        <f>IF(E185=$A$12,D186+($B$12*15),IF(E185=$A$13,D186+($B$13*15),IF(E185=$A$15,IF(D186+($B$15*15)&gt;100,100,D186+($B$15*15)),IF(E185=$A$14,IF(D186+($B$14*15)&gt;100,100,D186+($B$14*15)),IF(E185=$A$16,IF(D186+$B$16*15&gt;100,100,D186+$B$16*15),D186)))))</f>
        <v>64.383333333333326</v>
      </c>
      <c r="F186" s="316">
        <f t="shared" ref="F186:BQ186" si="217">IF(F185=$A$12,E186+($B$12*15),IF(F185=$A$13,E186+($B$13*15),IF(F185=$A$15,IF(E186+($B$15*15)&gt;100,100,E186+($B$15*15)),IF(F185=$A$14,IF(E186+($B$14*15)&gt;100,100,E186+($B$14*15)),IF(F185=$A$16,IF(E186+$B$16*15&gt;100,100,E186+$B$16*15),E186)))))</f>
        <v>64.383333333333326</v>
      </c>
      <c r="G186" s="316">
        <f t="shared" si="217"/>
        <v>64.383333333333326</v>
      </c>
      <c r="H186" s="316">
        <f t="shared" si="217"/>
        <v>64.383333333333326</v>
      </c>
      <c r="I186" s="316">
        <f t="shared" si="217"/>
        <v>79.383333333333326</v>
      </c>
      <c r="J186" s="316">
        <f t="shared" si="217"/>
        <v>94.383333333333326</v>
      </c>
      <c r="K186" s="316">
        <f t="shared" si="217"/>
        <v>100</v>
      </c>
      <c r="L186" s="316">
        <f t="shared" si="217"/>
        <v>100</v>
      </c>
      <c r="M186" s="316">
        <f t="shared" si="217"/>
        <v>98.076666666666668</v>
      </c>
      <c r="N186" s="316">
        <f t="shared" si="217"/>
        <v>96.14</v>
      </c>
      <c r="O186" s="316">
        <f t="shared" si="217"/>
        <v>94.203333333333333</v>
      </c>
      <c r="P186" s="316">
        <f t="shared" si="217"/>
        <v>92.266666666666666</v>
      </c>
      <c r="Q186" s="316">
        <f t="shared" si="217"/>
        <v>90.33</v>
      </c>
      <c r="R186" s="316">
        <f t="shared" si="217"/>
        <v>88.393333333333331</v>
      </c>
      <c r="S186" s="316">
        <f t="shared" si="217"/>
        <v>86.456666666666663</v>
      </c>
      <c r="T186" s="316">
        <f t="shared" si="217"/>
        <v>84.52</v>
      </c>
      <c r="U186" s="316">
        <f t="shared" si="217"/>
        <v>82.583333333333329</v>
      </c>
      <c r="V186" s="316">
        <f t="shared" si="217"/>
        <v>80.646666666666661</v>
      </c>
      <c r="W186" s="316">
        <f t="shared" si="217"/>
        <v>78.709999999999994</v>
      </c>
      <c r="X186" s="316">
        <f t="shared" si="217"/>
        <v>76.773333333333326</v>
      </c>
      <c r="Y186" s="316">
        <f t="shared" si="217"/>
        <v>74.836666666666659</v>
      </c>
      <c r="Z186" s="316">
        <f t="shared" si="217"/>
        <v>72.899999999999991</v>
      </c>
      <c r="AA186" s="316">
        <f t="shared" si="217"/>
        <v>70.963333333333324</v>
      </c>
      <c r="AB186" s="316">
        <f t="shared" si="217"/>
        <v>69.026666666666657</v>
      </c>
      <c r="AC186" s="316">
        <f t="shared" si="217"/>
        <v>67.089999999999989</v>
      </c>
      <c r="AD186" s="316">
        <f t="shared" si="217"/>
        <v>65.153333333333322</v>
      </c>
      <c r="AE186" s="316">
        <f t="shared" si="217"/>
        <v>63.216666666666654</v>
      </c>
      <c r="AF186" s="316">
        <f t="shared" si="217"/>
        <v>61.279999999999987</v>
      </c>
      <c r="AG186" s="316">
        <f t="shared" si="217"/>
        <v>59.34333333333332</v>
      </c>
      <c r="AH186" s="316">
        <f t="shared" si="217"/>
        <v>57.406666666666652</v>
      </c>
      <c r="AI186" s="316">
        <f t="shared" si="217"/>
        <v>55.469999999999985</v>
      </c>
      <c r="AJ186" s="316">
        <f t="shared" si="217"/>
        <v>53.533333333333317</v>
      </c>
      <c r="AK186" s="316">
        <f t="shared" si="217"/>
        <v>51.59666666666665</v>
      </c>
      <c r="AL186" s="316">
        <f t="shared" si="217"/>
        <v>49.659999999999982</v>
      </c>
      <c r="AM186" s="316">
        <f t="shared" si="217"/>
        <v>47.723333333333315</v>
      </c>
      <c r="AN186" s="316">
        <f t="shared" si="217"/>
        <v>45.786666666666648</v>
      </c>
      <c r="AO186" s="316">
        <f t="shared" si="217"/>
        <v>43.84999999999998</v>
      </c>
      <c r="AP186" s="316">
        <f t="shared" si="217"/>
        <v>41.913333333333313</v>
      </c>
      <c r="AQ186" s="316">
        <f t="shared" si="217"/>
        <v>39.976666666666645</v>
      </c>
      <c r="AR186" s="316">
        <f t="shared" si="217"/>
        <v>38.039999999999978</v>
      </c>
      <c r="AS186" s="316">
        <f t="shared" si="217"/>
        <v>36.10333333333331</v>
      </c>
      <c r="AT186" s="316">
        <f t="shared" si="217"/>
        <v>34.166666666666643</v>
      </c>
      <c r="AU186" s="316">
        <f t="shared" si="217"/>
        <v>32.229999999999976</v>
      </c>
      <c r="AV186" s="316">
        <f t="shared" si="217"/>
        <v>30.293333333333308</v>
      </c>
      <c r="AW186" s="316">
        <f t="shared" si="217"/>
        <v>28.356666666666641</v>
      </c>
      <c r="AX186" s="316">
        <f t="shared" si="217"/>
        <v>26.419999999999973</v>
      </c>
      <c r="AY186" s="316">
        <f t="shared" si="217"/>
        <v>24.483333333333306</v>
      </c>
      <c r="AZ186" s="316">
        <f t="shared" si="217"/>
        <v>22.546666666666638</v>
      </c>
      <c r="BA186" s="316">
        <f t="shared" si="217"/>
        <v>20.609999999999971</v>
      </c>
      <c r="BB186" s="316">
        <f t="shared" si="217"/>
        <v>18.686666666666639</v>
      </c>
      <c r="BC186" s="316">
        <f t="shared" si="217"/>
        <v>16.763333333333307</v>
      </c>
      <c r="BD186" s="316">
        <f t="shared" si="217"/>
        <v>31.763333333333307</v>
      </c>
      <c r="BE186" s="316">
        <f t="shared" si="217"/>
        <v>46.763333333333307</v>
      </c>
      <c r="BF186" s="316">
        <f t="shared" si="217"/>
        <v>61.763333333333307</v>
      </c>
      <c r="BG186" s="316">
        <f t="shared" si="217"/>
        <v>76.763333333333307</v>
      </c>
      <c r="BH186" s="316">
        <f t="shared" si="217"/>
        <v>91.763333333333307</v>
      </c>
      <c r="BI186" s="316">
        <f t="shared" si="217"/>
        <v>89.839999999999975</v>
      </c>
      <c r="BJ186" s="316">
        <f t="shared" si="217"/>
        <v>89.839999999999975</v>
      </c>
      <c r="BK186" s="316">
        <f t="shared" si="217"/>
        <v>89.839999999999975</v>
      </c>
      <c r="BL186" s="316">
        <f t="shared" si="217"/>
        <v>89.839999999999975</v>
      </c>
      <c r="BM186" s="316">
        <f t="shared" si="217"/>
        <v>89.839999999999975</v>
      </c>
      <c r="BN186" s="316">
        <f t="shared" si="217"/>
        <v>89.839999999999975</v>
      </c>
      <c r="BO186" s="316">
        <f t="shared" si="217"/>
        <v>89.839999999999975</v>
      </c>
      <c r="BP186" s="316">
        <f t="shared" si="217"/>
        <v>89.839999999999975</v>
      </c>
      <c r="BQ186" s="316">
        <f t="shared" si="217"/>
        <v>89.839999999999975</v>
      </c>
      <c r="BR186" s="316">
        <f t="shared" ref="BR186:CV186" si="218">IF(BR185=$A$12,BQ186+($B$12*15),IF(BR185=$A$13,BQ186+($B$13*15),IF(BR185=$A$15,IF(BQ186+($B$15*15)&gt;100,100,BQ186+($B$15*15)),IF(BR185=$A$14,IF(BQ186+($B$14*15)&gt;100,100,BQ186+($B$14*15)),IF(BR185=$A$16,IF(BQ186+$B$16*15&gt;100,100,BQ186+$B$16*15),BQ186)))))</f>
        <v>89.839999999999975</v>
      </c>
      <c r="BS186" s="316">
        <f t="shared" si="218"/>
        <v>89.839999999999975</v>
      </c>
      <c r="BT186" s="316">
        <f t="shared" si="218"/>
        <v>89.839999999999975</v>
      </c>
      <c r="BU186" s="316">
        <f t="shared" si="218"/>
        <v>89.839999999999975</v>
      </c>
      <c r="BV186" s="316">
        <f t="shared" si="218"/>
        <v>89.839999999999975</v>
      </c>
      <c r="BW186" s="316">
        <f t="shared" si="218"/>
        <v>89.839999999999975</v>
      </c>
      <c r="BX186" s="316">
        <f t="shared" si="218"/>
        <v>89.839999999999975</v>
      </c>
      <c r="BY186" s="316">
        <f t="shared" si="218"/>
        <v>89.839999999999975</v>
      </c>
      <c r="BZ186" s="316">
        <f t="shared" si="218"/>
        <v>89.839999999999975</v>
      </c>
      <c r="CA186" s="316">
        <f t="shared" si="218"/>
        <v>89.839999999999975</v>
      </c>
      <c r="CB186" s="316">
        <f t="shared" si="218"/>
        <v>89.839999999999975</v>
      </c>
      <c r="CC186" s="316">
        <f t="shared" si="218"/>
        <v>89.839999999999975</v>
      </c>
      <c r="CD186" s="316">
        <f t="shared" si="218"/>
        <v>89.839999999999975</v>
      </c>
      <c r="CE186" s="316">
        <f t="shared" si="218"/>
        <v>89.839999999999975</v>
      </c>
      <c r="CF186" s="316">
        <f t="shared" si="218"/>
        <v>89.839999999999975</v>
      </c>
      <c r="CG186" s="316">
        <f t="shared" si="218"/>
        <v>89.839999999999975</v>
      </c>
      <c r="CH186" s="316">
        <f t="shared" si="218"/>
        <v>89.839999999999975</v>
      </c>
      <c r="CI186" s="316">
        <f t="shared" si="218"/>
        <v>89.839999999999975</v>
      </c>
      <c r="CJ186" s="316">
        <f t="shared" si="218"/>
        <v>89.839999999999975</v>
      </c>
      <c r="CK186" s="316">
        <f t="shared" si="218"/>
        <v>89.839999999999975</v>
      </c>
      <c r="CL186" s="316">
        <f t="shared" si="218"/>
        <v>89.839999999999975</v>
      </c>
      <c r="CM186" s="316">
        <f t="shared" si="218"/>
        <v>89.839999999999975</v>
      </c>
      <c r="CN186" s="316">
        <f t="shared" si="218"/>
        <v>89.839999999999975</v>
      </c>
      <c r="CO186" s="316">
        <f t="shared" si="218"/>
        <v>89.839999999999975</v>
      </c>
      <c r="CP186" s="316">
        <f t="shared" si="218"/>
        <v>89.839999999999975</v>
      </c>
      <c r="CQ186" s="316">
        <f t="shared" si="218"/>
        <v>89.839999999999975</v>
      </c>
      <c r="CR186" s="316">
        <f t="shared" si="218"/>
        <v>89.839999999999975</v>
      </c>
      <c r="CS186" s="316">
        <f t="shared" si="218"/>
        <v>89.839999999999975</v>
      </c>
      <c r="CT186" s="316">
        <f t="shared" si="218"/>
        <v>89.839999999999975</v>
      </c>
      <c r="CU186" s="316">
        <f t="shared" si="218"/>
        <v>89.839999999999975</v>
      </c>
      <c r="CV186" s="316">
        <f t="shared" si="218"/>
        <v>89.839999999999975</v>
      </c>
      <c r="CW186" s="311">
        <f t="shared" ref="CW186" si="219">CL186-10</f>
        <v>79.839999999999975</v>
      </c>
    </row>
    <row r="187" spans="1:101" s="299" customFormat="1" ht="12" x14ac:dyDescent="0.2">
      <c r="A187" s="468"/>
      <c r="B187" s="419" t="s">
        <v>58</v>
      </c>
      <c r="C187" s="304" t="s">
        <v>44</v>
      </c>
      <c r="D187" s="314" t="s">
        <v>45</v>
      </c>
      <c r="E187" s="316"/>
      <c r="F187" s="316"/>
      <c r="G187" s="316"/>
      <c r="H187" s="316"/>
      <c r="I187" s="316"/>
      <c r="J187" s="316"/>
      <c r="K187" s="316"/>
      <c r="L187" s="316"/>
      <c r="M187" s="317" t="s">
        <v>17</v>
      </c>
      <c r="N187" s="317" t="s">
        <v>17</v>
      </c>
      <c r="O187" s="317" t="s">
        <v>17</v>
      </c>
      <c r="P187" s="317" t="s">
        <v>17</v>
      </c>
      <c r="Q187" s="316" t="s">
        <v>207</v>
      </c>
      <c r="R187" s="316" t="s">
        <v>207</v>
      </c>
      <c r="S187" s="316" t="s">
        <v>23</v>
      </c>
      <c r="T187" s="316" t="s">
        <v>23</v>
      </c>
      <c r="U187" s="316" t="s">
        <v>23</v>
      </c>
      <c r="V187" s="316" t="s">
        <v>23</v>
      </c>
      <c r="W187" s="316" t="s">
        <v>23</v>
      </c>
      <c r="X187" s="316" t="s">
        <v>23</v>
      </c>
      <c r="Y187" s="316" t="s">
        <v>23</v>
      </c>
      <c r="Z187" s="316" t="s">
        <v>23</v>
      </c>
      <c r="AA187" s="316" t="s">
        <v>23</v>
      </c>
      <c r="AB187" s="316" t="s">
        <v>23</v>
      </c>
      <c r="AC187" s="316" t="s">
        <v>23</v>
      </c>
      <c r="AD187" s="316" t="s">
        <v>23</v>
      </c>
      <c r="AE187" s="316" t="s">
        <v>23</v>
      </c>
      <c r="AF187" s="316" t="s">
        <v>23</v>
      </c>
      <c r="AG187" s="316" t="s">
        <v>23</v>
      </c>
      <c r="AH187" s="316" t="s">
        <v>23</v>
      </c>
      <c r="AI187" s="316" t="s">
        <v>23</v>
      </c>
      <c r="AJ187" s="316" t="s">
        <v>23</v>
      </c>
      <c r="AK187" s="316" t="s">
        <v>23</v>
      </c>
      <c r="AL187" s="316" t="s">
        <v>23</v>
      </c>
      <c r="AM187" s="316" t="s">
        <v>23</v>
      </c>
      <c r="AN187" s="316" t="s">
        <v>23</v>
      </c>
      <c r="AO187" s="316" t="s">
        <v>23</v>
      </c>
      <c r="AP187" s="316" t="s">
        <v>23</v>
      </c>
      <c r="AQ187" s="316" t="s">
        <v>23</v>
      </c>
      <c r="AR187" s="316" t="s">
        <v>23</v>
      </c>
      <c r="AS187" s="316" t="s">
        <v>23</v>
      </c>
      <c r="AT187" s="316" t="s">
        <v>23</v>
      </c>
      <c r="AU187" s="316" t="s">
        <v>23</v>
      </c>
      <c r="AV187" s="316" t="s">
        <v>23</v>
      </c>
      <c r="AW187" s="316" t="s">
        <v>23</v>
      </c>
      <c r="AX187" s="316" t="s">
        <v>23</v>
      </c>
      <c r="AY187" s="316" t="s">
        <v>23</v>
      </c>
      <c r="AZ187" s="316" t="s">
        <v>23</v>
      </c>
      <c r="BA187" s="316" t="s">
        <v>23</v>
      </c>
      <c r="BB187" s="316" t="s">
        <v>23</v>
      </c>
      <c r="BC187" s="316" t="s">
        <v>23</v>
      </c>
      <c r="BD187" s="316" t="s">
        <v>23</v>
      </c>
      <c r="BE187" s="316" t="s">
        <v>23</v>
      </c>
      <c r="BF187" s="316" t="s">
        <v>207</v>
      </c>
      <c r="BG187" s="317" t="s">
        <v>17</v>
      </c>
      <c r="BH187" s="317" t="s">
        <v>17</v>
      </c>
      <c r="BI187" s="317" t="s">
        <v>17</v>
      </c>
      <c r="BJ187" s="317" t="s">
        <v>17</v>
      </c>
      <c r="BK187" s="316" t="s">
        <v>207</v>
      </c>
      <c r="BL187" s="316" t="s">
        <v>207</v>
      </c>
      <c r="BM187" s="316"/>
      <c r="BN187" s="316"/>
      <c r="BO187" s="316"/>
      <c r="BP187" s="316"/>
      <c r="BQ187" s="316"/>
      <c r="BR187" s="316"/>
      <c r="BS187" s="316"/>
      <c r="BT187" s="316"/>
      <c r="BU187" s="316"/>
      <c r="BV187" s="316"/>
      <c r="BW187" s="316"/>
      <c r="BX187" s="316"/>
      <c r="BY187" s="316"/>
      <c r="BZ187" s="316"/>
      <c r="CA187" s="316"/>
      <c r="CB187" s="316"/>
      <c r="CC187" s="316"/>
      <c r="CD187" s="316"/>
      <c r="CE187" s="316"/>
      <c r="CF187" s="316"/>
      <c r="CG187" s="316"/>
      <c r="CH187" s="316"/>
      <c r="CI187" s="316"/>
      <c r="CJ187" s="316"/>
      <c r="CK187" s="316"/>
      <c r="CL187" s="316"/>
      <c r="CM187" s="316"/>
      <c r="CN187" s="316"/>
      <c r="CO187" s="316"/>
      <c r="CP187" s="316"/>
      <c r="CQ187" s="316"/>
      <c r="CR187" s="316"/>
      <c r="CS187" s="316"/>
      <c r="CT187" s="316"/>
      <c r="CU187" s="316"/>
      <c r="CV187" s="316"/>
      <c r="CW187" s="303" t="s">
        <v>46</v>
      </c>
    </row>
    <row r="188" spans="1:101" s="303" customFormat="1" ht="12" hidden="1" x14ac:dyDescent="0.2">
      <c r="A188" s="468"/>
      <c r="B188" s="420"/>
      <c r="C188" s="304" t="s">
        <v>37</v>
      </c>
      <c r="D188" s="315">
        <f>CW154</f>
        <v>80.343333333333334</v>
      </c>
      <c r="E188" s="316">
        <f>IF(E187=$A$12,D188+($B$12*15),IF(E187=$A$13,D188+($B$13*15),IF(E187=$A$15,IF(D188+($B$15*15)&gt;100,100,D188+($B$15*15)),IF(E187=$A$14,IF(D188+($B$14*15)&gt;100,100,D188+($B$14*15)),IF(E187=$A$16,IF(D188+$B$16*15&gt;100,100,D188+$B$16*15),D188)))))</f>
        <v>80.343333333333334</v>
      </c>
      <c r="F188" s="316">
        <f t="shared" ref="F188:BQ188" si="220">IF(F187=$A$12,E188+($B$12*15),IF(F187=$A$13,E188+($B$13*15),IF(F187=$A$15,IF(E188+($B$15*15)&gt;100,100,E188+($B$15*15)),IF(F187=$A$14,IF(E188+($B$14*15)&gt;100,100,E188+($B$14*15)),IF(F187=$A$16,IF(E188+$B$16*15&gt;100,100,E188+$B$16*15),E188)))))</f>
        <v>80.343333333333334</v>
      </c>
      <c r="G188" s="316">
        <f t="shared" si="220"/>
        <v>80.343333333333334</v>
      </c>
      <c r="H188" s="316">
        <f t="shared" si="220"/>
        <v>80.343333333333334</v>
      </c>
      <c r="I188" s="316">
        <f t="shared" si="220"/>
        <v>80.343333333333334</v>
      </c>
      <c r="J188" s="316">
        <f t="shared" si="220"/>
        <v>80.343333333333334</v>
      </c>
      <c r="K188" s="316">
        <f t="shared" si="220"/>
        <v>80.343333333333334</v>
      </c>
      <c r="L188" s="316">
        <f t="shared" si="220"/>
        <v>80.343333333333334</v>
      </c>
      <c r="M188" s="316">
        <f t="shared" si="220"/>
        <v>100</v>
      </c>
      <c r="N188" s="316">
        <f t="shared" si="220"/>
        <v>100</v>
      </c>
      <c r="O188" s="316">
        <f t="shared" si="220"/>
        <v>100</v>
      </c>
      <c r="P188" s="316">
        <f t="shared" si="220"/>
        <v>100</v>
      </c>
      <c r="Q188" s="316">
        <f t="shared" si="220"/>
        <v>98.076666666666668</v>
      </c>
      <c r="R188" s="316">
        <f t="shared" si="220"/>
        <v>96.153333333333336</v>
      </c>
      <c r="S188" s="316">
        <f t="shared" si="220"/>
        <v>94.216666666666669</v>
      </c>
      <c r="T188" s="316">
        <f t="shared" si="220"/>
        <v>92.28</v>
      </c>
      <c r="U188" s="316">
        <f t="shared" si="220"/>
        <v>90.343333333333334</v>
      </c>
      <c r="V188" s="316">
        <f t="shared" si="220"/>
        <v>88.406666666666666</v>
      </c>
      <c r="W188" s="316">
        <f t="shared" si="220"/>
        <v>86.47</v>
      </c>
      <c r="X188" s="316">
        <f t="shared" si="220"/>
        <v>84.533333333333331</v>
      </c>
      <c r="Y188" s="316">
        <f t="shared" si="220"/>
        <v>82.596666666666664</v>
      </c>
      <c r="Z188" s="316">
        <f t="shared" si="220"/>
        <v>80.66</v>
      </c>
      <c r="AA188" s="316">
        <f t="shared" si="220"/>
        <v>78.723333333333329</v>
      </c>
      <c r="AB188" s="316">
        <f t="shared" si="220"/>
        <v>76.786666666666662</v>
      </c>
      <c r="AC188" s="316">
        <f t="shared" si="220"/>
        <v>74.849999999999994</v>
      </c>
      <c r="AD188" s="316">
        <f t="shared" si="220"/>
        <v>72.913333333333327</v>
      </c>
      <c r="AE188" s="316">
        <f t="shared" si="220"/>
        <v>70.976666666666659</v>
      </c>
      <c r="AF188" s="316">
        <f t="shared" si="220"/>
        <v>69.039999999999992</v>
      </c>
      <c r="AG188" s="316">
        <f t="shared" si="220"/>
        <v>67.103333333333325</v>
      </c>
      <c r="AH188" s="316">
        <f t="shared" si="220"/>
        <v>65.166666666666657</v>
      </c>
      <c r="AI188" s="316">
        <f t="shared" si="220"/>
        <v>63.22999999999999</v>
      </c>
      <c r="AJ188" s="316">
        <f t="shared" si="220"/>
        <v>61.293333333333322</v>
      </c>
      <c r="AK188" s="316">
        <f t="shared" si="220"/>
        <v>59.356666666666655</v>
      </c>
      <c r="AL188" s="316">
        <f t="shared" si="220"/>
        <v>57.419999999999987</v>
      </c>
      <c r="AM188" s="316">
        <f t="shared" si="220"/>
        <v>55.48333333333332</v>
      </c>
      <c r="AN188" s="316">
        <f t="shared" si="220"/>
        <v>53.546666666666653</v>
      </c>
      <c r="AO188" s="316">
        <f t="shared" si="220"/>
        <v>51.609999999999985</v>
      </c>
      <c r="AP188" s="316">
        <f t="shared" si="220"/>
        <v>49.673333333333318</v>
      </c>
      <c r="AQ188" s="316">
        <f t="shared" si="220"/>
        <v>47.73666666666665</v>
      </c>
      <c r="AR188" s="316">
        <f t="shared" si="220"/>
        <v>45.799999999999983</v>
      </c>
      <c r="AS188" s="316">
        <f t="shared" si="220"/>
        <v>43.863333333333316</v>
      </c>
      <c r="AT188" s="316">
        <f t="shared" si="220"/>
        <v>41.926666666666648</v>
      </c>
      <c r="AU188" s="316">
        <f t="shared" si="220"/>
        <v>39.989999999999981</v>
      </c>
      <c r="AV188" s="316">
        <f t="shared" si="220"/>
        <v>38.053333333333313</v>
      </c>
      <c r="AW188" s="316">
        <f t="shared" si="220"/>
        <v>36.116666666666646</v>
      </c>
      <c r="AX188" s="316">
        <f t="shared" si="220"/>
        <v>34.179999999999978</v>
      </c>
      <c r="AY188" s="316">
        <f t="shared" si="220"/>
        <v>32.243333333333311</v>
      </c>
      <c r="AZ188" s="316">
        <f t="shared" si="220"/>
        <v>30.306666666666644</v>
      </c>
      <c r="BA188" s="316">
        <f t="shared" si="220"/>
        <v>28.369999999999976</v>
      </c>
      <c r="BB188" s="316">
        <f t="shared" si="220"/>
        <v>26.433333333333309</v>
      </c>
      <c r="BC188" s="316">
        <f t="shared" si="220"/>
        <v>24.496666666666641</v>
      </c>
      <c r="BD188" s="316">
        <f t="shared" si="220"/>
        <v>22.559999999999974</v>
      </c>
      <c r="BE188" s="316">
        <f t="shared" si="220"/>
        <v>20.623333333333306</v>
      </c>
      <c r="BF188" s="316">
        <f t="shared" si="220"/>
        <v>18.699999999999974</v>
      </c>
      <c r="BG188" s="316">
        <f t="shared" si="220"/>
        <v>43.699999999999974</v>
      </c>
      <c r="BH188" s="316">
        <f t="shared" si="220"/>
        <v>68.699999999999974</v>
      </c>
      <c r="BI188" s="316">
        <f t="shared" si="220"/>
        <v>93.699999999999974</v>
      </c>
      <c r="BJ188" s="316">
        <f t="shared" si="220"/>
        <v>100</v>
      </c>
      <c r="BK188" s="316">
        <f t="shared" si="220"/>
        <v>98.076666666666668</v>
      </c>
      <c r="BL188" s="316">
        <f t="shared" si="220"/>
        <v>96.153333333333336</v>
      </c>
      <c r="BM188" s="316">
        <f t="shared" si="220"/>
        <v>96.153333333333336</v>
      </c>
      <c r="BN188" s="316">
        <f t="shared" si="220"/>
        <v>96.153333333333336</v>
      </c>
      <c r="BO188" s="316">
        <f t="shared" si="220"/>
        <v>96.153333333333336</v>
      </c>
      <c r="BP188" s="316">
        <f t="shared" si="220"/>
        <v>96.153333333333336</v>
      </c>
      <c r="BQ188" s="316">
        <f t="shared" si="220"/>
        <v>96.153333333333336</v>
      </c>
      <c r="BR188" s="316">
        <f t="shared" ref="BR188:CV188" si="221">IF(BR187=$A$12,BQ188+($B$12*15),IF(BR187=$A$13,BQ188+($B$13*15),IF(BR187=$A$15,IF(BQ188+($B$15*15)&gt;100,100,BQ188+($B$15*15)),IF(BR187=$A$14,IF(BQ188+($B$14*15)&gt;100,100,BQ188+($B$14*15)),IF(BR187=$A$16,IF(BQ188+$B$16*15&gt;100,100,BQ188+$B$16*15),BQ188)))))</f>
        <v>96.153333333333336</v>
      </c>
      <c r="BS188" s="316">
        <f t="shared" si="221"/>
        <v>96.153333333333336</v>
      </c>
      <c r="BT188" s="316">
        <f t="shared" si="221"/>
        <v>96.153333333333336</v>
      </c>
      <c r="BU188" s="316">
        <f t="shared" si="221"/>
        <v>96.153333333333336</v>
      </c>
      <c r="BV188" s="316">
        <f t="shared" si="221"/>
        <v>96.153333333333336</v>
      </c>
      <c r="BW188" s="316">
        <f t="shared" si="221"/>
        <v>96.153333333333336</v>
      </c>
      <c r="BX188" s="316">
        <f t="shared" si="221"/>
        <v>96.153333333333336</v>
      </c>
      <c r="BY188" s="316">
        <f t="shared" si="221"/>
        <v>96.153333333333336</v>
      </c>
      <c r="BZ188" s="316">
        <f t="shared" si="221"/>
        <v>96.153333333333336</v>
      </c>
      <c r="CA188" s="316">
        <f t="shared" si="221"/>
        <v>96.153333333333336</v>
      </c>
      <c r="CB188" s="316">
        <f t="shared" si="221"/>
        <v>96.153333333333336</v>
      </c>
      <c r="CC188" s="316">
        <f t="shared" si="221"/>
        <v>96.153333333333336</v>
      </c>
      <c r="CD188" s="316">
        <f t="shared" si="221"/>
        <v>96.153333333333336</v>
      </c>
      <c r="CE188" s="316">
        <f t="shared" si="221"/>
        <v>96.153333333333336</v>
      </c>
      <c r="CF188" s="316">
        <f t="shared" si="221"/>
        <v>96.153333333333336</v>
      </c>
      <c r="CG188" s="316">
        <f t="shared" si="221"/>
        <v>96.153333333333336</v>
      </c>
      <c r="CH188" s="316">
        <f t="shared" si="221"/>
        <v>96.153333333333336</v>
      </c>
      <c r="CI188" s="316">
        <f t="shared" si="221"/>
        <v>96.153333333333336</v>
      </c>
      <c r="CJ188" s="316">
        <f t="shared" si="221"/>
        <v>96.153333333333336</v>
      </c>
      <c r="CK188" s="316">
        <f t="shared" si="221"/>
        <v>96.153333333333336</v>
      </c>
      <c r="CL188" s="316">
        <f t="shared" si="221"/>
        <v>96.153333333333336</v>
      </c>
      <c r="CM188" s="316">
        <f t="shared" si="221"/>
        <v>96.153333333333336</v>
      </c>
      <c r="CN188" s="316">
        <f t="shared" si="221"/>
        <v>96.153333333333336</v>
      </c>
      <c r="CO188" s="316">
        <f t="shared" si="221"/>
        <v>96.153333333333336</v>
      </c>
      <c r="CP188" s="316">
        <f t="shared" si="221"/>
        <v>96.153333333333336</v>
      </c>
      <c r="CQ188" s="316">
        <f t="shared" si="221"/>
        <v>96.153333333333336</v>
      </c>
      <c r="CR188" s="316">
        <f t="shared" si="221"/>
        <v>96.153333333333336</v>
      </c>
      <c r="CS188" s="316">
        <f t="shared" si="221"/>
        <v>96.153333333333336</v>
      </c>
      <c r="CT188" s="316">
        <f t="shared" si="221"/>
        <v>96.153333333333336</v>
      </c>
      <c r="CU188" s="316">
        <f t="shared" si="221"/>
        <v>96.153333333333336</v>
      </c>
      <c r="CV188" s="316">
        <f t="shared" si="221"/>
        <v>96.153333333333336</v>
      </c>
      <c r="CW188" s="311">
        <f t="shared" ref="CW188" si="222">CL188-10</f>
        <v>86.153333333333336</v>
      </c>
    </row>
    <row r="189" spans="1:101" s="299" customFormat="1" ht="12" x14ac:dyDescent="0.2">
      <c r="A189" s="468"/>
      <c r="B189" s="419" t="s">
        <v>60</v>
      </c>
      <c r="C189" s="304" t="s">
        <v>44</v>
      </c>
      <c r="D189" s="314" t="s">
        <v>45</v>
      </c>
      <c r="E189" s="316"/>
      <c r="F189" s="316"/>
      <c r="G189" s="316"/>
      <c r="H189" s="316"/>
      <c r="I189" s="316"/>
      <c r="J189" s="316"/>
      <c r="K189" s="316"/>
      <c r="L189" s="316"/>
      <c r="M189" s="317" t="s">
        <v>13</v>
      </c>
      <c r="N189" s="317" t="s">
        <v>13</v>
      </c>
      <c r="O189" s="317" t="s">
        <v>13</v>
      </c>
      <c r="P189" s="317" t="s">
        <v>13</v>
      </c>
      <c r="Q189" s="316" t="s">
        <v>207</v>
      </c>
      <c r="R189" s="316" t="s">
        <v>23</v>
      </c>
      <c r="S189" s="316" t="s">
        <v>23</v>
      </c>
      <c r="T189" s="316" t="s">
        <v>23</v>
      </c>
      <c r="U189" s="316" t="s">
        <v>23</v>
      </c>
      <c r="V189" s="316" t="s">
        <v>23</v>
      </c>
      <c r="W189" s="316" t="s">
        <v>23</v>
      </c>
      <c r="X189" s="316" t="s">
        <v>23</v>
      </c>
      <c r="Y189" s="316" t="s">
        <v>23</v>
      </c>
      <c r="Z189" s="316" t="s">
        <v>23</v>
      </c>
      <c r="AA189" s="316" t="s">
        <v>23</v>
      </c>
      <c r="AB189" s="316" t="s">
        <v>23</v>
      </c>
      <c r="AC189" s="316" t="s">
        <v>23</v>
      </c>
      <c r="AD189" s="316" t="s">
        <v>23</v>
      </c>
      <c r="AE189" s="316" t="s">
        <v>23</v>
      </c>
      <c r="AF189" s="316" t="s">
        <v>23</v>
      </c>
      <c r="AG189" s="316" t="s">
        <v>23</v>
      </c>
      <c r="AH189" s="316" t="s">
        <v>23</v>
      </c>
      <c r="AI189" s="316" t="s">
        <v>23</v>
      </c>
      <c r="AJ189" s="316" t="s">
        <v>23</v>
      </c>
      <c r="AK189" s="316" t="s">
        <v>23</v>
      </c>
      <c r="AL189" s="316" t="s">
        <v>23</v>
      </c>
      <c r="AM189" s="316" t="s">
        <v>23</v>
      </c>
      <c r="AN189" s="316" t="s">
        <v>23</v>
      </c>
      <c r="AO189" s="316" t="s">
        <v>23</v>
      </c>
      <c r="AP189" s="316" t="s">
        <v>23</v>
      </c>
      <c r="AQ189" s="316" t="s">
        <v>23</v>
      </c>
      <c r="AR189" s="316" t="s">
        <v>23</v>
      </c>
      <c r="AS189" s="316" t="s">
        <v>23</v>
      </c>
      <c r="AT189" s="316" t="s">
        <v>23</v>
      </c>
      <c r="AU189" s="316" t="s">
        <v>23</v>
      </c>
      <c r="AV189" s="316" t="s">
        <v>23</v>
      </c>
      <c r="AW189" s="316" t="s">
        <v>23</v>
      </c>
      <c r="AX189" s="316" t="s">
        <v>23</v>
      </c>
      <c r="AY189" s="316" t="s">
        <v>23</v>
      </c>
      <c r="AZ189" s="316" t="s">
        <v>23</v>
      </c>
      <c r="BA189" s="316" t="s">
        <v>23</v>
      </c>
      <c r="BB189" s="316" t="s">
        <v>23</v>
      </c>
      <c r="BC189" s="316" t="s">
        <v>23</v>
      </c>
      <c r="BD189" s="316" t="s">
        <v>23</v>
      </c>
      <c r="BE189" s="316" t="s">
        <v>23</v>
      </c>
      <c r="BF189" s="316" t="s">
        <v>23</v>
      </c>
      <c r="BG189" s="316" t="s">
        <v>23</v>
      </c>
      <c r="BH189" s="316" t="s">
        <v>207</v>
      </c>
      <c r="BI189" s="317" t="s">
        <v>13</v>
      </c>
      <c r="BJ189" s="317" t="s">
        <v>13</v>
      </c>
      <c r="BK189" s="317" t="s">
        <v>13</v>
      </c>
      <c r="BL189" s="317" t="s">
        <v>13</v>
      </c>
      <c r="BM189" s="316" t="s">
        <v>207</v>
      </c>
      <c r="BN189" s="316"/>
      <c r="BO189" s="316"/>
      <c r="BP189" s="316"/>
      <c r="BQ189" s="316"/>
      <c r="BR189" s="316"/>
      <c r="BS189" s="316"/>
      <c r="BT189" s="316"/>
      <c r="BU189" s="316"/>
      <c r="BV189" s="316"/>
      <c r="BW189" s="316"/>
      <c r="BX189" s="316"/>
      <c r="BY189" s="316"/>
      <c r="BZ189" s="316"/>
      <c r="CA189" s="316"/>
      <c r="CB189" s="316"/>
      <c r="CC189" s="316"/>
      <c r="CD189" s="316"/>
      <c r="CE189" s="316"/>
      <c r="CF189" s="316"/>
      <c r="CG189" s="316"/>
      <c r="CH189" s="316"/>
      <c r="CI189" s="316"/>
      <c r="CJ189" s="316"/>
      <c r="CK189" s="316"/>
      <c r="CL189" s="316"/>
      <c r="CM189" s="316"/>
      <c r="CN189" s="316"/>
      <c r="CO189" s="316"/>
      <c r="CP189" s="316"/>
      <c r="CQ189" s="316"/>
      <c r="CR189" s="316"/>
      <c r="CS189" s="316"/>
      <c r="CT189" s="316"/>
      <c r="CU189" s="316"/>
      <c r="CV189" s="316"/>
      <c r="CW189" s="303" t="s">
        <v>46</v>
      </c>
    </row>
    <row r="190" spans="1:101" s="303" customFormat="1" ht="12" hidden="1" x14ac:dyDescent="0.2">
      <c r="A190" s="468"/>
      <c r="B190" s="420"/>
      <c r="C190" s="304" t="s">
        <v>37</v>
      </c>
      <c r="D190" s="315">
        <f>CW156</f>
        <v>51.279999999999987</v>
      </c>
      <c r="E190" s="316">
        <f>IF(E189=$A$12,D190+($B$12*15),IF(E189=$A$13,D190+($B$13*15),IF(E189=$A$15,IF(D190+($B$15*15)&gt;100,100,D190+($B$15*15)),IF(E189=$A$14,IF(D190+($B$14*15)&gt;100,100,D190+($B$14*15)),IF(E189=$A$16,IF(D190+$B$16*15&gt;100,100,D190+$B$16*15),D190)))))</f>
        <v>51.279999999999987</v>
      </c>
      <c r="F190" s="316">
        <f t="shared" ref="F190:BQ190" si="223">IF(F189=$A$12,E190+($B$12*15),IF(F189=$A$13,E190+($B$13*15),IF(F189=$A$15,IF(E190+($B$15*15)&gt;100,100,E190+($B$15*15)),IF(F189=$A$14,IF(E190+($B$14*15)&gt;100,100,E190+($B$14*15)),IF(F189=$A$16,IF(E190+$B$16*15&gt;100,100,E190+$B$16*15),E190)))))</f>
        <v>51.279999999999987</v>
      </c>
      <c r="G190" s="316">
        <f t="shared" si="223"/>
        <v>51.279999999999987</v>
      </c>
      <c r="H190" s="316">
        <f t="shared" si="223"/>
        <v>51.279999999999987</v>
      </c>
      <c r="I190" s="316">
        <f t="shared" si="223"/>
        <v>51.279999999999987</v>
      </c>
      <c r="J190" s="316">
        <f t="shared" si="223"/>
        <v>51.279999999999987</v>
      </c>
      <c r="K190" s="316">
        <f t="shared" si="223"/>
        <v>51.279999999999987</v>
      </c>
      <c r="L190" s="316">
        <f t="shared" si="223"/>
        <v>51.279999999999987</v>
      </c>
      <c r="M190" s="316">
        <f t="shared" si="223"/>
        <v>66.279999999999987</v>
      </c>
      <c r="N190" s="316">
        <f t="shared" si="223"/>
        <v>81.279999999999987</v>
      </c>
      <c r="O190" s="316">
        <f t="shared" si="223"/>
        <v>96.279999999999987</v>
      </c>
      <c r="P190" s="316">
        <f t="shared" si="223"/>
        <v>100</v>
      </c>
      <c r="Q190" s="316">
        <f t="shared" si="223"/>
        <v>98.076666666666668</v>
      </c>
      <c r="R190" s="316">
        <f t="shared" si="223"/>
        <v>96.14</v>
      </c>
      <c r="S190" s="316">
        <f t="shared" si="223"/>
        <v>94.203333333333333</v>
      </c>
      <c r="T190" s="316">
        <f t="shared" si="223"/>
        <v>92.266666666666666</v>
      </c>
      <c r="U190" s="316">
        <f t="shared" si="223"/>
        <v>90.33</v>
      </c>
      <c r="V190" s="316">
        <f t="shared" si="223"/>
        <v>88.393333333333331</v>
      </c>
      <c r="W190" s="316">
        <f t="shared" si="223"/>
        <v>86.456666666666663</v>
      </c>
      <c r="X190" s="316">
        <f t="shared" si="223"/>
        <v>84.52</v>
      </c>
      <c r="Y190" s="316">
        <f t="shared" si="223"/>
        <v>82.583333333333329</v>
      </c>
      <c r="Z190" s="316">
        <f t="shared" si="223"/>
        <v>80.646666666666661</v>
      </c>
      <c r="AA190" s="316">
        <f t="shared" si="223"/>
        <v>78.709999999999994</v>
      </c>
      <c r="AB190" s="316">
        <f t="shared" si="223"/>
        <v>76.773333333333326</v>
      </c>
      <c r="AC190" s="316">
        <f t="shared" si="223"/>
        <v>74.836666666666659</v>
      </c>
      <c r="AD190" s="316">
        <f t="shared" si="223"/>
        <v>72.899999999999991</v>
      </c>
      <c r="AE190" s="316">
        <f t="shared" si="223"/>
        <v>70.963333333333324</v>
      </c>
      <c r="AF190" s="316">
        <f t="shared" si="223"/>
        <v>69.026666666666657</v>
      </c>
      <c r="AG190" s="316">
        <f t="shared" si="223"/>
        <v>67.089999999999989</v>
      </c>
      <c r="AH190" s="316">
        <f t="shared" si="223"/>
        <v>65.153333333333322</v>
      </c>
      <c r="AI190" s="316">
        <f t="shared" si="223"/>
        <v>63.216666666666654</v>
      </c>
      <c r="AJ190" s="316">
        <f t="shared" si="223"/>
        <v>61.279999999999987</v>
      </c>
      <c r="AK190" s="316">
        <f t="shared" si="223"/>
        <v>59.34333333333332</v>
      </c>
      <c r="AL190" s="316">
        <f t="shared" si="223"/>
        <v>57.406666666666652</v>
      </c>
      <c r="AM190" s="316">
        <f t="shared" si="223"/>
        <v>55.469999999999985</v>
      </c>
      <c r="AN190" s="316">
        <f t="shared" si="223"/>
        <v>53.533333333333317</v>
      </c>
      <c r="AO190" s="316">
        <f t="shared" si="223"/>
        <v>51.59666666666665</v>
      </c>
      <c r="AP190" s="316">
        <f t="shared" si="223"/>
        <v>49.659999999999982</v>
      </c>
      <c r="AQ190" s="316">
        <f t="shared" si="223"/>
        <v>47.723333333333315</v>
      </c>
      <c r="AR190" s="316">
        <f t="shared" si="223"/>
        <v>45.786666666666648</v>
      </c>
      <c r="AS190" s="316">
        <f t="shared" si="223"/>
        <v>43.84999999999998</v>
      </c>
      <c r="AT190" s="316">
        <f t="shared" si="223"/>
        <v>41.913333333333313</v>
      </c>
      <c r="AU190" s="316">
        <f t="shared" si="223"/>
        <v>39.976666666666645</v>
      </c>
      <c r="AV190" s="316">
        <f t="shared" si="223"/>
        <v>38.039999999999978</v>
      </c>
      <c r="AW190" s="316">
        <f t="shared" si="223"/>
        <v>36.10333333333331</v>
      </c>
      <c r="AX190" s="316">
        <f t="shared" si="223"/>
        <v>34.166666666666643</v>
      </c>
      <c r="AY190" s="316">
        <f t="shared" si="223"/>
        <v>32.229999999999976</v>
      </c>
      <c r="AZ190" s="316">
        <f t="shared" si="223"/>
        <v>30.293333333333308</v>
      </c>
      <c r="BA190" s="316">
        <f t="shared" si="223"/>
        <v>28.356666666666641</v>
      </c>
      <c r="BB190" s="316">
        <f t="shared" si="223"/>
        <v>26.419999999999973</v>
      </c>
      <c r="BC190" s="316">
        <f t="shared" si="223"/>
        <v>24.483333333333306</v>
      </c>
      <c r="BD190" s="316">
        <f t="shared" si="223"/>
        <v>22.546666666666638</v>
      </c>
      <c r="BE190" s="316">
        <f t="shared" si="223"/>
        <v>20.609999999999971</v>
      </c>
      <c r="BF190" s="316">
        <f t="shared" si="223"/>
        <v>18.673333333333304</v>
      </c>
      <c r="BG190" s="316">
        <f t="shared" si="223"/>
        <v>16.736666666666636</v>
      </c>
      <c r="BH190" s="316">
        <f t="shared" si="223"/>
        <v>14.813333333333302</v>
      </c>
      <c r="BI190" s="316">
        <f t="shared" si="223"/>
        <v>29.813333333333304</v>
      </c>
      <c r="BJ190" s="316">
        <f t="shared" si="223"/>
        <v>44.813333333333304</v>
      </c>
      <c r="BK190" s="316">
        <f t="shared" si="223"/>
        <v>59.813333333333304</v>
      </c>
      <c r="BL190" s="316">
        <f t="shared" si="223"/>
        <v>74.813333333333304</v>
      </c>
      <c r="BM190" s="316">
        <f t="shared" si="223"/>
        <v>72.889999999999972</v>
      </c>
      <c r="BN190" s="316">
        <f t="shared" si="223"/>
        <v>72.889999999999972</v>
      </c>
      <c r="BO190" s="316">
        <f t="shared" si="223"/>
        <v>72.889999999999972</v>
      </c>
      <c r="BP190" s="316">
        <f t="shared" si="223"/>
        <v>72.889999999999972</v>
      </c>
      <c r="BQ190" s="316">
        <f t="shared" si="223"/>
        <v>72.889999999999972</v>
      </c>
      <c r="BR190" s="316">
        <f t="shared" ref="BR190:CV190" si="224">IF(BR189=$A$12,BQ190+($B$12*15),IF(BR189=$A$13,BQ190+($B$13*15),IF(BR189=$A$15,IF(BQ190+($B$15*15)&gt;100,100,BQ190+($B$15*15)),IF(BR189=$A$14,IF(BQ190+($B$14*15)&gt;100,100,BQ190+($B$14*15)),IF(BR189=$A$16,IF(BQ190+$B$16*15&gt;100,100,BQ190+$B$16*15),BQ190)))))</f>
        <v>72.889999999999972</v>
      </c>
      <c r="BS190" s="316">
        <f t="shared" si="224"/>
        <v>72.889999999999972</v>
      </c>
      <c r="BT190" s="316">
        <f t="shared" si="224"/>
        <v>72.889999999999972</v>
      </c>
      <c r="BU190" s="316">
        <f t="shared" si="224"/>
        <v>72.889999999999972</v>
      </c>
      <c r="BV190" s="316">
        <f t="shared" si="224"/>
        <v>72.889999999999972</v>
      </c>
      <c r="BW190" s="316">
        <f t="shared" si="224"/>
        <v>72.889999999999972</v>
      </c>
      <c r="BX190" s="316">
        <f t="shared" si="224"/>
        <v>72.889999999999972</v>
      </c>
      <c r="BY190" s="316">
        <f t="shared" si="224"/>
        <v>72.889999999999972</v>
      </c>
      <c r="BZ190" s="316">
        <f t="shared" si="224"/>
        <v>72.889999999999972</v>
      </c>
      <c r="CA190" s="316">
        <f t="shared" si="224"/>
        <v>72.889999999999972</v>
      </c>
      <c r="CB190" s="316">
        <f t="shared" si="224"/>
        <v>72.889999999999972</v>
      </c>
      <c r="CC190" s="316">
        <f t="shared" si="224"/>
        <v>72.889999999999972</v>
      </c>
      <c r="CD190" s="316">
        <f t="shared" si="224"/>
        <v>72.889999999999972</v>
      </c>
      <c r="CE190" s="316">
        <f t="shared" si="224"/>
        <v>72.889999999999972</v>
      </c>
      <c r="CF190" s="316">
        <f t="shared" si="224"/>
        <v>72.889999999999972</v>
      </c>
      <c r="CG190" s="316">
        <f t="shared" si="224"/>
        <v>72.889999999999972</v>
      </c>
      <c r="CH190" s="316">
        <f t="shared" si="224"/>
        <v>72.889999999999972</v>
      </c>
      <c r="CI190" s="316">
        <f t="shared" si="224"/>
        <v>72.889999999999972</v>
      </c>
      <c r="CJ190" s="316">
        <f t="shared" si="224"/>
        <v>72.889999999999972</v>
      </c>
      <c r="CK190" s="316">
        <f t="shared" si="224"/>
        <v>72.889999999999972</v>
      </c>
      <c r="CL190" s="316">
        <f t="shared" si="224"/>
        <v>72.889999999999972</v>
      </c>
      <c r="CM190" s="316">
        <f t="shared" si="224"/>
        <v>72.889999999999972</v>
      </c>
      <c r="CN190" s="316">
        <f t="shared" si="224"/>
        <v>72.889999999999972</v>
      </c>
      <c r="CO190" s="316">
        <f t="shared" si="224"/>
        <v>72.889999999999972</v>
      </c>
      <c r="CP190" s="316">
        <f t="shared" si="224"/>
        <v>72.889999999999972</v>
      </c>
      <c r="CQ190" s="316">
        <f t="shared" si="224"/>
        <v>72.889999999999972</v>
      </c>
      <c r="CR190" s="316">
        <f t="shared" si="224"/>
        <v>72.889999999999972</v>
      </c>
      <c r="CS190" s="316">
        <f t="shared" si="224"/>
        <v>72.889999999999972</v>
      </c>
      <c r="CT190" s="316">
        <f t="shared" si="224"/>
        <v>72.889999999999972</v>
      </c>
      <c r="CU190" s="316">
        <f t="shared" si="224"/>
        <v>72.889999999999972</v>
      </c>
      <c r="CV190" s="316">
        <f t="shared" si="224"/>
        <v>72.889999999999972</v>
      </c>
      <c r="CW190" s="311">
        <f t="shared" ref="CW190" si="225">CL190-10</f>
        <v>62.889999999999972</v>
      </c>
    </row>
    <row r="191" spans="1:101" ht="15" customHeight="1" x14ac:dyDescent="0.25">
      <c r="A191" s="401" t="s">
        <v>61</v>
      </c>
      <c r="B191" s="401"/>
      <c r="C191" s="401"/>
      <c r="D191" s="402"/>
      <c r="E191" s="281">
        <f t="shared" ref="E191:BP191" si="226">COUNTIF(E$31:E$54,"Go")</f>
        <v>1</v>
      </c>
      <c r="F191" s="281">
        <f t="shared" si="226"/>
        <v>2</v>
      </c>
      <c r="G191" s="281">
        <f t="shared" si="226"/>
        <v>3</v>
      </c>
      <c r="H191" s="281">
        <f t="shared" si="226"/>
        <v>3</v>
      </c>
      <c r="I191" s="281">
        <f t="shared" si="226"/>
        <v>3</v>
      </c>
      <c r="J191" s="281">
        <f t="shared" si="226"/>
        <v>4</v>
      </c>
      <c r="K191" s="281">
        <f t="shared" si="226"/>
        <v>5</v>
      </c>
      <c r="L191" s="281">
        <f t="shared" si="226"/>
        <v>5</v>
      </c>
      <c r="M191" s="281">
        <f t="shared" si="226"/>
        <v>5</v>
      </c>
      <c r="N191" s="281">
        <f t="shared" si="226"/>
        <v>6</v>
      </c>
      <c r="O191" s="281">
        <f t="shared" si="226"/>
        <v>7</v>
      </c>
      <c r="P191" s="281">
        <f t="shared" si="226"/>
        <v>7</v>
      </c>
      <c r="Q191" s="281">
        <f t="shared" si="226"/>
        <v>7</v>
      </c>
      <c r="R191" s="281">
        <f t="shared" si="226"/>
        <v>8</v>
      </c>
      <c r="S191" s="281">
        <f t="shared" si="226"/>
        <v>9</v>
      </c>
      <c r="T191" s="281">
        <f t="shared" si="226"/>
        <v>9</v>
      </c>
      <c r="U191" s="281">
        <f t="shared" si="226"/>
        <v>9</v>
      </c>
      <c r="V191" s="281">
        <f t="shared" si="226"/>
        <v>9</v>
      </c>
      <c r="W191" s="281">
        <f t="shared" si="226"/>
        <v>9</v>
      </c>
      <c r="X191" s="281">
        <f t="shared" si="226"/>
        <v>9</v>
      </c>
      <c r="Y191" s="281">
        <f t="shared" si="226"/>
        <v>9</v>
      </c>
      <c r="Z191" s="281">
        <f t="shared" si="226"/>
        <v>9</v>
      </c>
      <c r="AA191" s="281">
        <f t="shared" si="226"/>
        <v>9</v>
      </c>
      <c r="AB191" s="281">
        <f t="shared" si="226"/>
        <v>8</v>
      </c>
      <c r="AC191" s="281">
        <f t="shared" si="226"/>
        <v>7</v>
      </c>
      <c r="AD191" s="281">
        <f t="shared" si="226"/>
        <v>7</v>
      </c>
      <c r="AE191" s="281">
        <f t="shared" si="226"/>
        <v>7</v>
      </c>
      <c r="AF191" s="281">
        <f t="shared" si="226"/>
        <v>7</v>
      </c>
      <c r="AG191" s="281">
        <f t="shared" si="226"/>
        <v>7</v>
      </c>
      <c r="AH191" s="281">
        <f t="shared" si="226"/>
        <v>7</v>
      </c>
      <c r="AI191" s="281">
        <f t="shared" si="226"/>
        <v>7</v>
      </c>
      <c r="AJ191" s="281">
        <f t="shared" si="226"/>
        <v>7</v>
      </c>
      <c r="AK191" s="281">
        <f t="shared" si="226"/>
        <v>7</v>
      </c>
      <c r="AL191" s="281">
        <f t="shared" si="226"/>
        <v>7</v>
      </c>
      <c r="AM191" s="281">
        <f t="shared" si="226"/>
        <v>7</v>
      </c>
      <c r="AN191" s="281">
        <f t="shared" si="226"/>
        <v>7</v>
      </c>
      <c r="AO191" s="281">
        <f t="shared" si="226"/>
        <v>7</v>
      </c>
      <c r="AP191" s="281">
        <f t="shared" si="226"/>
        <v>7</v>
      </c>
      <c r="AQ191" s="281">
        <f t="shared" si="226"/>
        <v>7</v>
      </c>
      <c r="AR191" s="281">
        <f t="shared" si="226"/>
        <v>7</v>
      </c>
      <c r="AS191" s="281">
        <f t="shared" si="226"/>
        <v>7</v>
      </c>
      <c r="AT191" s="281">
        <f t="shared" si="226"/>
        <v>7</v>
      </c>
      <c r="AU191" s="281">
        <f t="shared" si="226"/>
        <v>7</v>
      </c>
      <c r="AV191" s="281">
        <f t="shared" si="226"/>
        <v>7</v>
      </c>
      <c r="AW191" s="281">
        <f t="shared" si="226"/>
        <v>7</v>
      </c>
      <c r="AX191" s="281">
        <f t="shared" si="226"/>
        <v>7</v>
      </c>
      <c r="AY191" s="281">
        <f t="shared" si="226"/>
        <v>7</v>
      </c>
      <c r="AZ191" s="281">
        <f t="shared" si="226"/>
        <v>7</v>
      </c>
      <c r="BA191" s="281">
        <f t="shared" si="226"/>
        <v>7</v>
      </c>
      <c r="BB191" s="281">
        <f t="shared" si="226"/>
        <v>5</v>
      </c>
      <c r="BC191" s="281">
        <f t="shared" si="226"/>
        <v>5</v>
      </c>
      <c r="BD191" s="281">
        <f t="shared" si="226"/>
        <v>5</v>
      </c>
      <c r="BE191" s="281">
        <f t="shared" si="226"/>
        <v>5</v>
      </c>
      <c r="BF191" s="281">
        <f t="shared" si="226"/>
        <v>4</v>
      </c>
      <c r="BG191" s="281">
        <f t="shared" si="226"/>
        <v>4</v>
      </c>
      <c r="BH191" s="281">
        <f t="shared" si="226"/>
        <v>3</v>
      </c>
      <c r="BI191" s="281">
        <f t="shared" si="226"/>
        <v>3</v>
      </c>
      <c r="BJ191" s="281">
        <f t="shared" si="226"/>
        <v>3</v>
      </c>
      <c r="BK191" s="281">
        <f t="shared" si="226"/>
        <v>3</v>
      </c>
      <c r="BL191" s="281">
        <f t="shared" si="226"/>
        <v>3</v>
      </c>
      <c r="BM191" s="281">
        <f t="shared" si="226"/>
        <v>3</v>
      </c>
      <c r="BN191" s="281">
        <f t="shared" si="226"/>
        <v>3</v>
      </c>
      <c r="BO191" s="281">
        <f t="shared" si="226"/>
        <v>3</v>
      </c>
      <c r="BP191" s="281">
        <f t="shared" si="226"/>
        <v>3</v>
      </c>
      <c r="BQ191" s="281">
        <f t="shared" ref="BQ191:CV191" si="227">COUNTIF(BQ$31:BQ$54,"Go")</f>
        <v>3</v>
      </c>
      <c r="BR191" s="281">
        <f t="shared" si="227"/>
        <v>3</v>
      </c>
      <c r="BS191" s="281">
        <f t="shared" si="227"/>
        <v>3</v>
      </c>
      <c r="BT191" s="281">
        <f t="shared" si="227"/>
        <v>3</v>
      </c>
      <c r="BU191" s="281">
        <f t="shared" si="227"/>
        <v>3</v>
      </c>
      <c r="BV191" s="281">
        <f t="shared" si="227"/>
        <v>3</v>
      </c>
      <c r="BW191" s="281">
        <f t="shared" si="227"/>
        <v>3</v>
      </c>
      <c r="BX191" s="281">
        <f t="shared" si="227"/>
        <v>3</v>
      </c>
      <c r="BY191" s="281">
        <f t="shared" si="227"/>
        <v>3</v>
      </c>
      <c r="BZ191" s="281">
        <f t="shared" si="227"/>
        <v>3</v>
      </c>
      <c r="CA191" s="281">
        <f t="shared" si="227"/>
        <v>2</v>
      </c>
      <c r="CB191" s="281">
        <f t="shared" si="227"/>
        <v>1</v>
      </c>
      <c r="CC191" s="281">
        <f t="shared" si="227"/>
        <v>0</v>
      </c>
      <c r="CD191" s="281">
        <f t="shared" si="227"/>
        <v>0</v>
      </c>
      <c r="CE191" s="281">
        <f t="shared" si="227"/>
        <v>0</v>
      </c>
      <c r="CF191" s="281">
        <f t="shared" si="227"/>
        <v>0</v>
      </c>
      <c r="CG191" s="281">
        <f t="shared" si="227"/>
        <v>0</v>
      </c>
      <c r="CH191" s="281">
        <f t="shared" si="227"/>
        <v>0</v>
      </c>
      <c r="CI191" s="281">
        <f t="shared" si="227"/>
        <v>0</v>
      </c>
      <c r="CJ191" s="281">
        <f t="shared" si="227"/>
        <v>0</v>
      </c>
      <c r="CK191" s="281">
        <f t="shared" si="227"/>
        <v>0</v>
      </c>
      <c r="CL191" s="281">
        <f t="shared" si="227"/>
        <v>0</v>
      </c>
      <c r="CM191" s="281">
        <f t="shared" si="227"/>
        <v>0</v>
      </c>
      <c r="CN191" s="281">
        <f t="shared" si="227"/>
        <v>0</v>
      </c>
      <c r="CO191" s="281">
        <f t="shared" si="227"/>
        <v>0</v>
      </c>
      <c r="CP191" s="281">
        <f t="shared" si="227"/>
        <v>0</v>
      </c>
      <c r="CQ191" s="281">
        <f t="shared" si="227"/>
        <v>0</v>
      </c>
      <c r="CR191" s="281">
        <f t="shared" si="227"/>
        <v>0</v>
      </c>
      <c r="CS191" s="281">
        <f t="shared" si="227"/>
        <v>0</v>
      </c>
      <c r="CT191" s="281">
        <f t="shared" si="227"/>
        <v>0</v>
      </c>
      <c r="CU191" s="281">
        <f t="shared" si="227"/>
        <v>0</v>
      </c>
      <c r="CV191" s="281">
        <f t="shared" si="227"/>
        <v>0</v>
      </c>
      <c r="CW191" s="403"/>
    </row>
    <row r="192" spans="1:101" x14ac:dyDescent="0.25">
      <c r="A192" s="401" t="s">
        <v>209</v>
      </c>
      <c r="B192" s="401"/>
      <c r="C192" s="401"/>
      <c r="D192" s="401"/>
      <c r="E192" s="291">
        <f t="shared" ref="E192:BP192" si="228">COUNTIF(E167:E190,"EleX")</f>
        <v>1</v>
      </c>
      <c r="F192" s="291">
        <f t="shared" si="228"/>
        <v>1</v>
      </c>
      <c r="G192" s="291">
        <f t="shared" si="228"/>
        <v>1</v>
      </c>
      <c r="H192" s="291">
        <f t="shared" si="228"/>
        <v>1</v>
      </c>
      <c r="I192" s="291">
        <f t="shared" si="228"/>
        <v>1</v>
      </c>
      <c r="J192" s="291">
        <f t="shared" si="228"/>
        <v>1</v>
      </c>
      <c r="K192" s="291">
        <f t="shared" si="228"/>
        <v>1</v>
      </c>
      <c r="L192" s="291">
        <f t="shared" si="228"/>
        <v>1</v>
      </c>
      <c r="M192" s="291">
        <f t="shared" si="228"/>
        <v>1</v>
      </c>
      <c r="N192" s="291">
        <f t="shared" si="228"/>
        <v>1</v>
      </c>
      <c r="O192" s="291">
        <f t="shared" si="228"/>
        <v>1</v>
      </c>
      <c r="P192" s="291">
        <f t="shared" si="228"/>
        <v>1</v>
      </c>
      <c r="Q192" s="291">
        <f t="shared" si="228"/>
        <v>0</v>
      </c>
      <c r="R192" s="291">
        <f t="shared" si="228"/>
        <v>0</v>
      </c>
      <c r="S192" s="291">
        <f t="shared" si="228"/>
        <v>0</v>
      </c>
      <c r="T192" s="291">
        <f t="shared" si="228"/>
        <v>0</v>
      </c>
      <c r="U192" s="291">
        <f t="shared" si="228"/>
        <v>0</v>
      </c>
      <c r="V192" s="291">
        <f t="shared" si="228"/>
        <v>0</v>
      </c>
      <c r="W192" s="291">
        <f t="shared" si="228"/>
        <v>0</v>
      </c>
      <c r="X192" s="291">
        <f t="shared" si="228"/>
        <v>0</v>
      </c>
      <c r="Y192" s="291">
        <f t="shared" si="228"/>
        <v>0</v>
      </c>
      <c r="Z192" s="291">
        <f t="shared" si="228"/>
        <v>0</v>
      </c>
      <c r="AA192" s="291">
        <f t="shared" si="228"/>
        <v>0</v>
      </c>
      <c r="AB192" s="291">
        <f t="shared" si="228"/>
        <v>0</v>
      </c>
      <c r="AC192" s="291">
        <f t="shared" si="228"/>
        <v>1</v>
      </c>
      <c r="AD192" s="291">
        <f t="shared" si="228"/>
        <v>1</v>
      </c>
      <c r="AE192" s="291">
        <f t="shared" si="228"/>
        <v>1</v>
      </c>
      <c r="AF192" s="291">
        <f t="shared" si="228"/>
        <v>1</v>
      </c>
      <c r="AG192" s="291">
        <f t="shared" si="228"/>
        <v>1</v>
      </c>
      <c r="AH192" s="291">
        <f t="shared" si="228"/>
        <v>1</v>
      </c>
      <c r="AI192" s="291">
        <f t="shared" si="228"/>
        <v>1</v>
      </c>
      <c r="AJ192" s="291">
        <f t="shared" si="228"/>
        <v>1</v>
      </c>
      <c r="AK192" s="291">
        <f t="shared" si="228"/>
        <v>1</v>
      </c>
      <c r="AL192" s="291">
        <f t="shared" si="228"/>
        <v>1</v>
      </c>
      <c r="AM192" s="291">
        <f t="shared" si="228"/>
        <v>1</v>
      </c>
      <c r="AN192" s="291">
        <f t="shared" si="228"/>
        <v>1</v>
      </c>
      <c r="AO192" s="291">
        <f t="shared" si="228"/>
        <v>1</v>
      </c>
      <c r="AP192" s="291">
        <f t="shared" si="228"/>
        <v>1</v>
      </c>
      <c r="AQ192" s="291">
        <f t="shared" si="228"/>
        <v>1</v>
      </c>
      <c r="AR192" s="291">
        <f t="shared" si="228"/>
        <v>1</v>
      </c>
      <c r="AS192" s="291">
        <f t="shared" si="228"/>
        <v>0</v>
      </c>
      <c r="AT192" s="291">
        <f t="shared" si="228"/>
        <v>0</v>
      </c>
      <c r="AU192" s="291">
        <f t="shared" si="228"/>
        <v>0</v>
      </c>
      <c r="AV192" s="291">
        <f t="shared" si="228"/>
        <v>0</v>
      </c>
      <c r="AW192" s="291">
        <f t="shared" si="228"/>
        <v>0</v>
      </c>
      <c r="AX192" s="291">
        <f t="shared" si="228"/>
        <v>0</v>
      </c>
      <c r="AY192" s="291">
        <f t="shared" si="228"/>
        <v>0</v>
      </c>
      <c r="AZ192" s="291">
        <f t="shared" si="228"/>
        <v>0</v>
      </c>
      <c r="BA192" s="291">
        <f t="shared" si="228"/>
        <v>0</v>
      </c>
      <c r="BB192" s="291">
        <f t="shared" si="228"/>
        <v>0</v>
      </c>
      <c r="BC192" s="291">
        <f t="shared" si="228"/>
        <v>1</v>
      </c>
      <c r="BD192" s="291">
        <f t="shared" si="228"/>
        <v>1</v>
      </c>
      <c r="BE192" s="291">
        <f t="shared" si="228"/>
        <v>1</v>
      </c>
      <c r="BF192" s="291">
        <f t="shared" si="228"/>
        <v>1</v>
      </c>
      <c r="BG192" s="291">
        <f t="shared" si="228"/>
        <v>1</v>
      </c>
      <c r="BH192" s="291">
        <f t="shared" si="228"/>
        <v>1</v>
      </c>
      <c r="BI192" s="291">
        <f t="shared" si="228"/>
        <v>1</v>
      </c>
      <c r="BJ192" s="291">
        <f t="shared" si="228"/>
        <v>1</v>
      </c>
      <c r="BK192" s="291">
        <f t="shared" si="228"/>
        <v>1</v>
      </c>
      <c r="BL192" s="291">
        <f t="shared" si="228"/>
        <v>1</v>
      </c>
      <c r="BM192" s="291">
        <f t="shared" si="228"/>
        <v>1</v>
      </c>
      <c r="BN192" s="291">
        <f t="shared" si="228"/>
        <v>1</v>
      </c>
      <c r="BO192" s="291">
        <f t="shared" si="228"/>
        <v>1</v>
      </c>
      <c r="BP192" s="291">
        <f t="shared" si="228"/>
        <v>1</v>
      </c>
      <c r="BQ192" s="291">
        <f t="shared" ref="BQ192:CV192" si="229">COUNTIF(BQ167:BQ190,"EleX")</f>
        <v>1</v>
      </c>
      <c r="BR192" s="291">
        <f t="shared" si="229"/>
        <v>1</v>
      </c>
      <c r="BS192" s="291">
        <f t="shared" si="229"/>
        <v>1</v>
      </c>
      <c r="BT192" s="291">
        <f t="shared" si="229"/>
        <v>1</v>
      </c>
      <c r="BU192" s="291">
        <f t="shared" si="229"/>
        <v>1</v>
      </c>
      <c r="BV192" s="291">
        <f t="shared" si="229"/>
        <v>1</v>
      </c>
      <c r="BW192" s="291">
        <f t="shared" si="229"/>
        <v>1</v>
      </c>
      <c r="BX192" s="291">
        <f t="shared" si="229"/>
        <v>1</v>
      </c>
      <c r="BY192" s="291">
        <f t="shared" si="229"/>
        <v>1</v>
      </c>
      <c r="BZ192" s="291">
        <f t="shared" si="229"/>
        <v>1</v>
      </c>
      <c r="CA192" s="291">
        <f t="shared" si="229"/>
        <v>0</v>
      </c>
      <c r="CB192" s="291">
        <f t="shared" si="229"/>
        <v>0</v>
      </c>
      <c r="CC192" s="291">
        <f t="shared" si="229"/>
        <v>0</v>
      </c>
      <c r="CD192" s="291">
        <f t="shared" si="229"/>
        <v>0</v>
      </c>
      <c r="CE192" s="291">
        <f t="shared" si="229"/>
        <v>0</v>
      </c>
      <c r="CF192" s="291">
        <f t="shared" si="229"/>
        <v>0</v>
      </c>
      <c r="CG192" s="291">
        <f t="shared" si="229"/>
        <v>0</v>
      </c>
      <c r="CH192" s="291">
        <f t="shared" si="229"/>
        <v>0</v>
      </c>
      <c r="CI192" s="291">
        <f t="shared" si="229"/>
        <v>0</v>
      </c>
      <c r="CJ192" s="291">
        <f t="shared" si="229"/>
        <v>0</v>
      </c>
      <c r="CK192" s="291">
        <f t="shared" si="229"/>
        <v>0</v>
      </c>
      <c r="CL192" s="291">
        <f t="shared" si="229"/>
        <v>0</v>
      </c>
      <c r="CM192" s="291">
        <f t="shared" si="229"/>
        <v>0</v>
      </c>
      <c r="CN192" s="291">
        <f t="shared" si="229"/>
        <v>0</v>
      </c>
      <c r="CO192" s="291">
        <f t="shared" si="229"/>
        <v>0</v>
      </c>
      <c r="CP192" s="291">
        <f t="shared" si="229"/>
        <v>0</v>
      </c>
      <c r="CQ192" s="291">
        <f t="shared" si="229"/>
        <v>0</v>
      </c>
      <c r="CR192" s="291">
        <f t="shared" si="229"/>
        <v>0</v>
      </c>
      <c r="CS192" s="291">
        <f t="shared" si="229"/>
        <v>0</v>
      </c>
      <c r="CT192" s="291">
        <f t="shared" si="229"/>
        <v>0</v>
      </c>
      <c r="CU192" s="291">
        <f t="shared" si="229"/>
        <v>0</v>
      </c>
      <c r="CV192" s="291">
        <f t="shared" si="229"/>
        <v>0</v>
      </c>
      <c r="CW192" s="403"/>
    </row>
    <row r="193" spans="1:101" x14ac:dyDescent="0.25">
      <c r="A193" s="405" t="s">
        <v>63</v>
      </c>
      <c r="B193" s="405"/>
      <c r="C193" s="405"/>
      <c r="D193" s="405"/>
      <c r="E193" s="292">
        <f t="shared" ref="E193:BP193" si="230">COUNTIF(E167:E190,"PEA")</f>
        <v>1</v>
      </c>
      <c r="F193" s="292">
        <f t="shared" si="230"/>
        <v>1</v>
      </c>
      <c r="G193" s="292">
        <f t="shared" si="230"/>
        <v>1</v>
      </c>
      <c r="H193" s="292">
        <f t="shared" si="230"/>
        <v>1</v>
      </c>
      <c r="I193" s="292">
        <f t="shared" si="230"/>
        <v>1</v>
      </c>
      <c r="J193" s="292">
        <f t="shared" si="230"/>
        <v>1</v>
      </c>
      <c r="K193" s="292">
        <f t="shared" si="230"/>
        <v>1</v>
      </c>
      <c r="L193" s="292">
        <f t="shared" si="230"/>
        <v>1</v>
      </c>
      <c r="M193" s="292">
        <f t="shared" si="230"/>
        <v>1</v>
      </c>
      <c r="N193" s="292">
        <f t="shared" si="230"/>
        <v>1</v>
      </c>
      <c r="O193" s="292">
        <f t="shared" si="230"/>
        <v>1</v>
      </c>
      <c r="P193" s="292">
        <f t="shared" si="230"/>
        <v>1</v>
      </c>
      <c r="Q193" s="292">
        <f t="shared" si="230"/>
        <v>0</v>
      </c>
      <c r="R193" s="292">
        <f t="shared" si="230"/>
        <v>0</v>
      </c>
      <c r="S193" s="292">
        <f t="shared" si="230"/>
        <v>0</v>
      </c>
      <c r="T193" s="292">
        <f t="shared" si="230"/>
        <v>0</v>
      </c>
      <c r="U193" s="292">
        <f t="shared" si="230"/>
        <v>0</v>
      </c>
      <c r="V193" s="292">
        <f t="shared" si="230"/>
        <v>0</v>
      </c>
      <c r="W193" s="292">
        <f t="shared" si="230"/>
        <v>0</v>
      </c>
      <c r="X193" s="292">
        <f t="shared" si="230"/>
        <v>0</v>
      </c>
      <c r="Y193" s="292">
        <f t="shared" si="230"/>
        <v>0</v>
      </c>
      <c r="Z193" s="292">
        <f t="shared" si="230"/>
        <v>0</v>
      </c>
      <c r="AA193" s="292">
        <f t="shared" si="230"/>
        <v>0</v>
      </c>
      <c r="AB193" s="292">
        <f t="shared" si="230"/>
        <v>0</v>
      </c>
      <c r="AC193" s="292">
        <f t="shared" si="230"/>
        <v>0</v>
      </c>
      <c r="AD193" s="292">
        <f t="shared" si="230"/>
        <v>0</v>
      </c>
      <c r="AE193" s="292">
        <f t="shared" si="230"/>
        <v>1</v>
      </c>
      <c r="AF193" s="292">
        <f t="shared" si="230"/>
        <v>1</v>
      </c>
      <c r="AG193" s="292">
        <f t="shared" si="230"/>
        <v>1</v>
      </c>
      <c r="AH193" s="292">
        <f t="shared" si="230"/>
        <v>1</v>
      </c>
      <c r="AI193" s="292">
        <f t="shared" si="230"/>
        <v>1</v>
      </c>
      <c r="AJ193" s="292">
        <f t="shared" si="230"/>
        <v>1</v>
      </c>
      <c r="AK193" s="292">
        <f t="shared" si="230"/>
        <v>1</v>
      </c>
      <c r="AL193" s="292">
        <f t="shared" si="230"/>
        <v>1</v>
      </c>
      <c r="AM193" s="292">
        <f t="shared" si="230"/>
        <v>1</v>
      </c>
      <c r="AN193" s="292">
        <f t="shared" si="230"/>
        <v>1</v>
      </c>
      <c r="AO193" s="292">
        <f t="shared" si="230"/>
        <v>1</v>
      </c>
      <c r="AP193" s="292">
        <f t="shared" si="230"/>
        <v>1</v>
      </c>
      <c r="AQ193" s="292">
        <f t="shared" si="230"/>
        <v>1</v>
      </c>
      <c r="AR193" s="292">
        <f t="shared" si="230"/>
        <v>1</v>
      </c>
      <c r="AS193" s="292">
        <f t="shared" si="230"/>
        <v>1</v>
      </c>
      <c r="AT193" s="292">
        <f t="shared" si="230"/>
        <v>1</v>
      </c>
      <c r="AU193" s="292">
        <f t="shared" si="230"/>
        <v>0</v>
      </c>
      <c r="AV193" s="292">
        <f t="shared" si="230"/>
        <v>0</v>
      </c>
      <c r="AW193" s="292">
        <f t="shared" si="230"/>
        <v>0</v>
      </c>
      <c r="AX193" s="292">
        <f t="shared" si="230"/>
        <v>0</v>
      </c>
      <c r="AY193" s="292">
        <f t="shared" si="230"/>
        <v>0</v>
      </c>
      <c r="AZ193" s="292">
        <f t="shared" si="230"/>
        <v>0</v>
      </c>
      <c r="BA193" s="292">
        <f t="shared" si="230"/>
        <v>0</v>
      </c>
      <c r="BB193" s="292">
        <f t="shared" si="230"/>
        <v>0</v>
      </c>
      <c r="BC193" s="292">
        <f t="shared" si="230"/>
        <v>0</v>
      </c>
      <c r="BD193" s="292">
        <f t="shared" si="230"/>
        <v>1</v>
      </c>
      <c r="BE193" s="292">
        <f t="shared" si="230"/>
        <v>1</v>
      </c>
      <c r="BF193" s="292">
        <f t="shared" si="230"/>
        <v>1</v>
      </c>
      <c r="BG193" s="292">
        <f t="shared" si="230"/>
        <v>1</v>
      </c>
      <c r="BH193" s="292">
        <f t="shared" si="230"/>
        <v>1</v>
      </c>
      <c r="BI193" s="292">
        <f t="shared" si="230"/>
        <v>1</v>
      </c>
      <c r="BJ193" s="292">
        <f t="shared" si="230"/>
        <v>1</v>
      </c>
      <c r="BK193" s="292">
        <f t="shared" si="230"/>
        <v>1</v>
      </c>
      <c r="BL193" s="292">
        <f t="shared" si="230"/>
        <v>1</v>
      </c>
      <c r="BM193" s="292">
        <f t="shared" si="230"/>
        <v>1</v>
      </c>
      <c r="BN193" s="292">
        <f t="shared" si="230"/>
        <v>1</v>
      </c>
      <c r="BO193" s="292">
        <f t="shared" si="230"/>
        <v>1</v>
      </c>
      <c r="BP193" s="292">
        <f t="shared" si="230"/>
        <v>1</v>
      </c>
      <c r="BQ193" s="292">
        <f t="shared" ref="BQ193:CV193" si="231">COUNTIF(BQ167:BQ190,"PEA")</f>
        <v>1</v>
      </c>
      <c r="BR193" s="292">
        <f t="shared" si="231"/>
        <v>1</v>
      </c>
      <c r="BS193" s="292">
        <f t="shared" si="231"/>
        <v>1</v>
      </c>
      <c r="BT193" s="292">
        <f t="shared" si="231"/>
        <v>1</v>
      </c>
      <c r="BU193" s="292">
        <f t="shared" si="231"/>
        <v>1</v>
      </c>
      <c r="BV193" s="292">
        <f t="shared" si="231"/>
        <v>1</v>
      </c>
      <c r="BW193" s="292">
        <f t="shared" si="231"/>
        <v>1</v>
      </c>
      <c r="BX193" s="292">
        <f t="shared" si="231"/>
        <v>1</v>
      </c>
      <c r="BY193" s="292">
        <f t="shared" si="231"/>
        <v>1</v>
      </c>
      <c r="BZ193" s="292">
        <f t="shared" si="231"/>
        <v>1</v>
      </c>
      <c r="CA193" s="292">
        <f t="shared" si="231"/>
        <v>1</v>
      </c>
      <c r="CB193" s="292">
        <f t="shared" si="231"/>
        <v>1</v>
      </c>
      <c r="CC193" s="292">
        <f t="shared" si="231"/>
        <v>0</v>
      </c>
      <c r="CD193" s="292">
        <f t="shared" si="231"/>
        <v>0</v>
      </c>
      <c r="CE193" s="292">
        <f t="shared" si="231"/>
        <v>0</v>
      </c>
      <c r="CF193" s="292">
        <f t="shared" si="231"/>
        <v>0</v>
      </c>
      <c r="CG193" s="292">
        <f t="shared" si="231"/>
        <v>0</v>
      </c>
      <c r="CH193" s="292">
        <f t="shared" si="231"/>
        <v>0</v>
      </c>
      <c r="CI193" s="292">
        <f t="shared" si="231"/>
        <v>0</v>
      </c>
      <c r="CJ193" s="292">
        <f t="shared" si="231"/>
        <v>0</v>
      </c>
      <c r="CK193" s="292">
        <f t="shared" si="231"/>
        <v>0</v>
      </c>
      <c r="CL193" s="292">
        <f t="shared" si="231"/>
        <v>0</v>
      </c>
      <c r="CM193" s="292">
        <f t="shared" si="231"/>
        <v>0</v>
      </c>
      <c r="CN193" s="292">
        <f t="shared" si="231"/>
        <v>0</v>
      </c>
      <c r="CO193" s="292">
        <f t="shared" si="231"/>
        <v>0</v>
      </c>
      <c r="CP193" s="292">
        <f t="shared" si="231"/>
        <v>0</v>
      </c>
      <c r="CQ193" s="292">
        <f t="shared" si="231"/>
        <v>0</v>
      </c>
      <c r="CR193" s="292">
        <f t="shared" si="231"/>
        <v>0</v>
      </c>
      <c r="CS193" s="292">
        <f t="shared" si="231"/>
        <v>0</v>
      </c>
      <c r="CT193" s="292">
        <f t="shared" si="231"/>
        <v>0</v>
      </c>
      <c r="CU193" s="292">
        <f t="shared" si="231"/>
        <v>0</v>
      </c>
      <c r="CV193" s="292">
        <f t="shared" si="231"/>
        <v>0</v>
      </c>
      <c r="CW193" s="403"/>
    </row>
    <row r="194" spans="1:101" x14ac:dyDescent="0.25">
      <c r="A194" s="405" t="s">
        <v>64</v>
      </c>
      <c r="B194" s="405"/>
      <c r="C194" s="405"/>
      <c r="D194" s="405"/>
      <c r="E194" s="292">
        <f t="shared" ref="E194:BP194" si="232">E192+E193</f>
        <v>2</v>
      </c>
      <c r="F194" s="292">
        <f t="shared" si="232"/>
        <v>2</v>
      </c>
      <c r="G194" s="292">
        <f t="shared" si="232"/>
        <v>2</v>
      </c>
      <c r="H194" s="292">
        <f t="shared" si="232"/>
        <v>2</v>
      </c>
      <c r="I194" s="292">
        <f t="shared" si="232"/>
        <v>2</v>
      </c>
      <c r="J194" s="292">
        <f t="shared" si="232"/>
        <v>2</v>
      </c>
      <c r="K194" s="292">
        <f t="shared" si="232"/>
        <v>2</v>
      </c>
      <c r="L194" s="292">
        <f t="shared" si="232"/>
        <v>2</v>
      </c>
      <c r="M194" s="292">
        <f t="shared" si="232"/>
        <v>2</v>
      </c>
      <c r="N194" s="292">
        <f t="shared" si="232"/>
        <v>2</v>
      </c>
      <c r="O194" s="292">
        <f t="shared" si="232"/>
        <v>2</v>
      </c>
      <c r="P194" s="292">
        <f t="shared" si="232"/>
        <v>2</v>
      </c>
      <c r="Q194" s="292">
        <f t="shared" si="232"/>
        <v>0</v>
      </c>
      <c r="R194" s="292">
        <f t="shared" si="232"/>
        <v>0</v>
      </c>
      <c r="S194" s="292">
        <f t="shared" si="232"/>
        <v>0</v>
      </c>
      <c r="T194" s="292">
        <f t="shared" si="232"/>
        <v>0</v>
      </c>
      <c r="U194" s="292">
        <f t="shared" si="232"/>
        <v>0</v>
      </c>
      <c r="V194" s="292">
        <f t="shared" si="232"/>
        <v>0</v>
      </c>
      <c r="W194" s="292">
        <f t="shared" si="232"/>
        <v>0</v>
      </c>
      <c r="X194" s="292">
        <f t="shared" si="232"/>
        <v>0</v>
      </c>
      <c r="Y194" s="292">
        <f t="shared" si="232"/>
        <v>0</v>
      </c>
      <c r="Z194" s="292">
        <f t="shared" si="232"/>
        <v>0</v>
      </c>
      <c r="AA194" s="292">
        <f t="shared" si="232"/>
        <v>0</v>
      </c>
      <c r="AB194" s="292">
        <f t="shared" si="232"/>
        <v>0</v>
      </c>
      <c r="AC194" s="292">
        <f t="shared" si="232"/>
        <v>1</v>
      </c>
      <c r="AD194" s="292">
        <f t="shared" si="232"/>
        <v>1</v>
      </c>
      <c r="AE194" s="292">
        <f t="shared" si="232"/>
        <v>2</v>
      </c>
      <c r="AF194" s="292">
        <f t="shared" si="232"/>
        <v>2</v>
      </c>
      <c r="AG194" s="292">
        <f t="shared" si="232"/>
        <v>2</v>
      </c>
      <c r="AH194" s="292">
        <f t="shared" si="232"/>
        <v>2</v>
      </c>
      <c r="AI194" s="292">
        <f t="shared" si="232"/>
        <v>2</v>
      </c>
      <c r="AJ194" s="292">
        <f t="shared" si="232"/>
        <v>2</v>
      </c>
      <c r="AK194" s="292">
        <f t="shared" si="232"/>
        <v>2</v>
      </c>
      <c r="AL194" s="292">
        <f t="shared" si="232"/>
        <v>2</v>
      </c>
      <c r="AM194" s="292">
        <f t="shared" si="232"/>
        <v>2</v>
      </c>
      <c r="AN194" s="292">
        <f t="shared" si="232"/>
        <v>2</v>
      </c>
      <c r="AO194" s="292">
        <f t="shared" si="232"/>
        <v>2</v>
      </c>
      <c r="AP194" s="292">
        <f t="shared" si="232"/>
        <v>2</v>
      </c>
      <c r="AQ194" s="292">
        <f t="shared" si="232"/>
        <v>2</v>
      </c>
      <c r="AR194" s="292">
        <f t="shared" si="232"/>
        <v>2</v>
      </c>
      <c r="AS194" s="292">
        <f t="shared" si="232"/>
        <v>1</v>
      </c>
      <c r="AT194" s="292">
        <f t="shared" si="232"/>
        <v>1</v>
      </c>
      <c r="AU194" s="292">
        <f t="shared" si="232"/>
        <v>0</v>
      </c>
      <c r="AV194" s="292">
        <f t="shared" si="232"/>
        <v>0</v>
      </c>
      <c r="AW194" s="292">
        <f t="shared" si="232"/>
        <v>0</v>
      </c>
      <c r="AX194" s="292">
        <f t="shared" si="232"/>
        <v>0</v>
      </c>
      <c r="AY194" s="292">
        <f t="shared" si="232"/>
        <v>0</v>
      </c>
      <c r="AZ194" s="292">
        <f t="shared" si="232"/>
        <v>0</v>
      </c>
      <c r="BA194" s="292">
        <f t="shared" si="232"/>
        <v>0</v>
      </c>
      <c r="BB194" s="292">
        <f t="shared" si="232"/>
        <v>0</v>
      </c>
      <c r="BC194" s="292">
        <f t="shared" si="232"/>
        <v>1</v>
      </c>
      <c r="BD194" s="292">
        <f t="shared" si="232"/>
        <v>2</v>
      </c>
      <c r="BE194" s="292">
        <f t="shared" si="232"/>
        <v>2</v>
      </c>
      <c r="BF194" s="292">
        <f t="shared" si="232"/>
        <v>2</v>
      </c>
      <c r="BG194" s="292">
        <f t="shared" si="232"/>
        <v>2</v>
      </c>
      <c r="BH194" s="292">
        <f t="shared" si="232"/>
        <v>2</v>
      </c>
      <c r="BI194" s="292">
        <f t="shared" si="232"/>
        <v>2</v>
      </c>
      <c r="BJ194" s="292">
        <f t="shared" si="232"/>
        <v>2</v>
      </c>
      <c r="BK194" s="292">
        <f t="shared" si="232"/>
        <v>2</v>
      </c>
      <c r="BL194" s="292">
        <f t="shared" si="232"/>
        <v>2</v>
      </c>
      <c r="BM194" s="292">
        <f t="shared" si="232"/>
        <v>2</v>
      </c>
      <c r="BN194" s="292">
        <f t="shared" si="232"/>
        <v>2</v>
      </c>
      <c r="BO194" s="292">
        <f t="shared" si="232"/>
        <v>2</v>
      </c>
      <c r="BP194" s="292">
        <f t="shared" si="232"/>
        <v>2</v>
      </c>
      <c r="BQ194" s="292">
        <f t="shared" ref="BQ194:CV194" si="233">BQ192+BQ193</f>
        <v>2</v>
      </c>
      <c r="BR194" s="292">
        <f t="shared" si="233"/>
        <v>2</v>
      </c>
      <c r="BS194" s="292">
        <f t="shared" si="233"/>
        <v>2</v>
      </c>
      <c r="BT194" s="292">
        <f t="shared" si="233"/>
        <v>2</v>
      </c>
      <c r="BU194" s="292">
        <f t="shared" si="233"/>
        <v>2</v>
      </c>
      <c r="BV194" s="292">
        <f t="shared" si="233"/>
        <v>2</v>
      </c>
      <c r="BW194" s="292">
        <f t="shared" si="233"/>
        <v>2</v>
      </c>
      <c r="BX194" s="292">
        <f t="shared" si="233"/>
        <v>2</v>
      </c>
      <c r="BY194" s="292">
        <f t="shared" si="233"/>
        <v>2</v>
      </c>
      <c r="BZ194" s="292">
        <f t="shared" si="233"/>
        <v>2</v>
      </c>
      <c r="CA194" s="292">
        <f t="shared" si="233"/>
        <v>1</v>
      </c>
      <c r="CB194" s="292">
        <f t="shared" si="233"/>
        <v>1</v>
      </c>
      <c r="CC194" s="292">
        <f t="shared" si="233"/>
        <v>0</v>
      </c>
      <c r="CD194" s="292">
        <f t="shared" si="233"/>
        <v>0</v>
      </c>
      <c r="CE194" s="292">
        <f t="shared" si="233"/>
        <v>0</v>
      </c>
      <c r="CF194" s="292">
        <f t="shared" si="233"/>
        <v>0</v>
      </c>
      <c r="CG194" s="292">
        <f t="shared" si="233"/>
        <v>0</v>
      </c>
      <c r="CH194" s="292">
        <f t="shared" si="233"/>
        <v>0</v>
      </c>
      <c r="CI194" s="292">
        <f t="shared" si="233"/>
        <v>0</v>
      </c>
      <c r="CJ194" s="292">
        <f t="shared" si="233"/>
        <v>0</v>
      </c>
      <c r="CK194" s="292">
        <f t="shared" si="233"/>
        <v>0</v>
      </c>
      <c r="CL194" s="292">
        <f t="shared" si="233"/>
        <v>0</v>
      </c>
      <c r="CM194" s="292">
        <f t="shared" si="233"/>
        <v>0</v>
      </c>
      <c r="CN194" s="292">
        <f t="shared" si="233"/>
        <v>0</v>
      </c>
      <c r="CO194" s="292">
        <f t="shared" si="233"/>
        <v>0</v>
      </c>
      <c r="CP194" s="292">
        <f t="shared" si="233"/>
        <v>0</v>
      </c>
      <c r="CQ194" s="292">
        <f t="shared" si="233"/>
        <v>0</v>
      </c>
      <c r="CR194" s="292">
        <f t="shared" si="233"/>
        <v>0</v>
      </c>
      <c r="CS194" s="292">
        <f t="shared" si="233"/>
        <v>0</v>
      </c>
      <c r="CT194" s="292">
        <f t="shared" si="233"/>
        <v>0</v>
      </c>
      <c r="CU194" s="292">
        <f t="shared" si="233"/>
        <v>0</v>
      </c>
      <c r="CV194" s="292">
        <f t="shared" si="233"/>
        <v>0</v>
      </c>
      <c r="CW194" s="403"/>
    </row>
    <row r="195" spans="1:101" s="294" customFormat="1" x14ac:dyDescent="0.25">
      <c r="A195" s="406" t="s">
        <v>65</v>
      </c>
      <c r="B195" s="406"/>
      <c r="C195" s="406"/>
      <c r="D195" s="406"/>
      <c r="E195" s="293" t="b">
        <f>IF(E193&gt;1,FALSE,IF(E192&gt;1,FALSE,TRUE))</f>
        <v>1</v>
      </c>
      <c r="F195" s="293" t="b">
        <f t="shared" ref="F195:BQ195" si="234">IF(F193&gt;1,FALSE,IF(F192&gt;1,FALSE,TRUE))</f>
        <v>1</v>
      </c>
      <c r="G195" s="293" t="b">
        <f t="shared" si="234"/>
        <v>1</v>
      </c>
      <c r="H195" s="293" t="b">
        <f t="shared" si="234"/>
        <v>1</v>
      </c>
      <c r="I195" s="293" t="b">
        <f t="shared" si="234"/>
        <v>1</v>
      </c>
      <c r="J195" s="293" t="b">
        <f t="shared" si="234"/>
        <v>1</v>
      </c>
      <c r="K195" s="293" t="b">
        <f t="shared" si="234"/>
        <v>1</v>
      </c>
      <c r="L195" s="293" t="b">
        <f t="shared" si="234"/>
        <v>1</v>
      </c>
      <c r="M195" s="293" t="b">
        <f t="shared" si="234"/>
        <v>1</v>
      </c>
      <c r="N195" s="293" t="b">
        <f t="shared" si="234"/>
        <v>1</v>
      </c>
      <c r="O195" s="293" t="b">
        <f t="shared" si="234"/>
        <v>1</v>
      </c>
      <c r="P195" s="293" t="b">
        <f t="shared" si="234"/>
        <v>1</v>
      </c>
      <c r="Q195" s="293" t="b">
        <f t="shared" si="234"/>
        <v>1</v>
      </c>
      <c r="R195" s="293" t="b">
        <f t="shared" si="234"/>
        <v>1</v>
      </c>
      <c r="S195" s="293" t="b">
        <f t="shared" si="234"/>
        <v>1</v>
      </c>
      <c r="T195" s="293" t="b">
        <f t="shared" si="234"/>
        <v>1</v>
      </c>
      <c r="U195" s="293" t="b">
        <f t="shared" si="234"/>
        <v>1</v>
      </c>
      <c r="V195" s="293" t="b">
        <f t="shared" si="234"/>
        <v>1</v>
      </c>
      <c r="W195" s="293" t="b">
        <f t="shared" si="234"/>
        <v>1</v>
      </c>
      <c r="X195" s="293" t="b">
        <f t="shared" si="234"/>
        <v>1</v>
      </c>
      <c r="Y195" s="293" t="b">
        <f t="shared" si="234"/>
        <v>1</v>
      </c>
      <c r="Z195" s="293" t="b">
        <f t="shared" si="234"/>
        <v>1</v>
      </c>
      <c r="AA195" s="293" t="b">
        <f t="shared" si="234"/>
        <v>1</v>
      </c>
      <c r="AB195" s="293" t="b">
        <f t="shared" si="234"/>
        <v>1</v>
      </c>
      <c r="AC195" s="293" t="b">
        <f t="shared" si="234"/>
        <v>1</v>
      </c>
      <c r="AD195" s="293" t="b">
        <f t="shared" si="234"/>
        <v>1</v>
      </c>
      <c r="AE195" s="293" t="b">
        <f t="shared" si="234"/>
        <v>1</v>
      </c>
      <c r="AF195" s="293" t="b">
        <f t="shared" si="234"/>
        <v>1</v>
      </c>
      <c r="AG195" s="293" t="b">
        <f t="shared" si="234"/>
        <v>1</v>
      </c>
      <c r="AH195" s="293" t="b">
        <f t="shared" si="234"/>
        <v>1</v>
      </c>
      <c r="AI195" s="293" t="b">
        <f t="shared" si="234"/>
        <v>1</v>
      </c>
      <c r="AJ195" s="293" t="b">
        <f t="shared" si="234"/>
        <v>1</v>
      </c>
      <c r="AK195" s="293" t="b">
        <f t="shared" si="234"/>
        <v>1</v>
      </c>
      <c r="AL195" s="293" t="b">
        <f t="shared" si="234"/>
        <v>1</v>
      </c>
      <c r="AM195" s="293" t="b">
        <f t="shared" si="234"/>
        <v>1</v>
      </c>
      <c r="AN195" s="293" t="b">
        <f t="shared" si="234"/>
        <v>1</v>
      </c>
      <c r="AO195" s="293" t="b">
        <f t="shared" si="234"/>
        <v>1</v>
      </c>
      <c r="AP195" s="293" t="b">
        <f t="shared" si="234"/>
        <v>1</v>
      </c>
      <c r="AQ195" s="293" t="b">
        <f t="shared" si="234"/>
        <v>1</v>
      </c>
      <c r="AR195" s="293" t="b">
        <f t="shared" si="234"/>
        <v>1</v>
      </c>
      <c r="AS195" s="293" t="b">
        <f t="shared" si="234"/>
        <v>1</v>
      </c>
      <c r="AT195" s="293" t="b">
        <f t="shared" si="234"/>
        <v>1</v>
      </c>
      <c r="AU195" s="293" t="b">
        <f t="shared" si="234"/>
        <v>1</v>
      </c>
      <c r="AV195" s="293" t="b">
        <f t="shared" si="234"/>
        <v>1</v>
      </c>
      <c r="AW195" s="293" t="b">
        <f t="shared" si="234"/>
        <v>1</v>
      </c>
      <c r="AX195" s="293" t="b">
        <f t="shared" si="234"/>
        <v>1</v>
      </c>
      <c r="AY195" s="293" t="b">
        <f t="shared" si="234"/>
        <v>1</v>
      </c>
      <c r="AZ195" s="293" t="b">
        <f t="shared" si="234"/>
        <v>1</v>
      </c>
      <c r="BA195" s="293" t="b">
        <f t="shared" si="234"/>
        <v>1</v>
      </c>
      <c r="BB195" s="293" t="b">
        <f t="shared" si="234"/>
        <v>1</v>
      </c>
      <c r="BC195" s="293" t="b">
        <f t="shared" si="234"/>
        <v>1</v>
      </c>
      <c r="BD195" s="293" t="b">
        <f t="shared" si="234"/>
        <v>1</v>
      </c>
      <c r="BE195" s="293" t="b">
        <f t="shared" si="234"/>
        <v>1</v>
      </c>
      <c r="BF195" s="293" t="b">
        <f t="shared" si="234"/>
        <v>1</v>
      </c>
      <c r="BG195" s="293" t="b">
        <f t="shared" si="234"/>
        <v>1</v>
      </c>
      <c r="BH195" s="293" t="b">
        <f t="shared" si="234"/>
        <v>1</v>
      </c>
      <c r="BI195" s="293" t="b">
        <f t="shared" si="234"/>
        <v>1</v>
      </c>
      <c r="BJ195" s="293" t="b">
        <f t="shared" si="234"/>
        <v>1</v>
      </c>
      <c r="BK195" s="293" t="b">
        <f t="shared" si="234"/>
        <v>1</v>
      </c>
      <c r="BL195" s="293" t="b">
        <f t="shared" si="234"/>
        <v>1</v>
      </c>
      <c r="BM195" s="293" t="b">
        <f t="shared" si="234"/>
        <v>1</v>
      </c>
      <c r="BN195" s="293" t="b">
        <f t="shared" si="234"/>
        <v>1</v>
      </c>
      <c r="BO195" s="293" t="b">
        <f t="shared" si="234"/>
        <v>1</v>
      </c>
      <c r="BP195" s="293" t="b">
        <f t="shared" si="234"/>
        <v>1</v>
      </c>
      <c r="BQ195" s="293" t="b">
        <f t="shared" si="234"/>
        <v>1</v>
      </c>
      <c r="BR195" s="293" t="b">
        <f t="shared" ref="BR195:CV195" si="235">IF(BR193&gt;1,FALSE,IF(BR192&gt;1,FALSE,TRUE))</f>
        <v>1</v>
      </c>
      <c r="BS195" s="293" t="b">
        <f t="shared" si="235"/>
        <v>1</v>
      </c>
      <c r="BT195" s="293" t="b">
        <f t="shared" si="235"/>
        <v>1</v>
      </c>
      <c r="BU195" s="293" t="b">
        <f t="shared" si="235"/>
        <v>1</v>
      </c>
      <c r="BV195" s="293" t="b">
        <f t="shared" si="235"/>
        <v>1</v>
      </c>
      <c r="BW195" s="293" t="b">
        <f t="shared" si="235"/>
        <v>1</v>
      </c>
      <c r="BX195" s="293" t="b">
        <f t="shared" si="235"/>
        <v>1</v>
      </c>
      <c r="BY195" s="293" t="b">
        <f t="shared" si="235"/>
        <v>1</v>
      </c>
      <c r="BZ195" s="293" t="b">
        <f t="shared" si="235"/>
        <v>1</v>
      </c>
      <c r="CA195" s="293" t="b">
        <f t="shared" si="235"/>
        <v>1</v>
      </c>
      <c r="CB195" s="293" t="b">
        <f t="shared" si="235"/>
        <v>1</v>
      </c>
      <c r="CC195" s="293" t="b">
        <f t="shared" si="235"/>
        <v>1</v>
      </c>
      <c r="CD195" s="293" t="b">
        <f t="shared" si="235"/>
        <v>1</v>
      </c>
      <c r="CE195" s="293" t="b">
        <f t="shared" si="235"/>
        <v>1</v>
      </c>
      <c r="CF195" s="293" t="b">
        <f t="shared" si="235"/>
        <v>1</v>
      </c>
      <c r="CG195" s="293" t="b">
        <f t="shared" si="235"/>
        <v>1</v>
      </c>
      <c r="CH195" s="293" t="b">
        <f t="shared" si="235"/>
        <v>1</v>
      </c>
      <c r="CI195" s="293" t="b">
        <f t="shared" si="235"/>
        <v>1</v>
      </c>
      <c r="CJ195" s="293" t="b">
        <f t="shared" si="235"/>
        <v>1</v>
      </c>
      <c r="CK195" s="293" t="b">
        <f t="shared" si="235"/>
        <v>1</v>
      </c>
      <c r="CL195" s="293" t="b">
        <f t="shared" si="235"/>
        <v>1</v>
      </c>
      <c r="CM195" s="293" t="b">
        <f t="shared" si="235"/>
        <v>1</v>
      </c>
      <c r="CN195" s="293" t="b">
        <f t="shared" si="235"/>
        <v>1</v>
      </c>
      <c r="CO195" s="293" t="b">
        <f t="shared" si="235"/>
        <v>1</v>
      </c>
      <c r="CP195" s="293" t="b">
        <f t="shared" si="235"/>
        <v>1</v>
      </c>
      <c r="CQ195" s="293" t="b">
        <f t="shared" si="235"/>
        <v>1</v>
      </c>
      <c r="CR195" s="293" t="b">
        <f t="shared" si="235"/>
        <v>1</v>
      </c>
      <c r="CS195" s="293" t="b">
        <f t="shared" si="235"/>
        <v>1</v>
      </c>
      <c r="CT195" s="293" t="b">
        <f t="shared" si="235"/>
        <v>1</v>
      </c>
      <c r="CU195" s="293" t="b">
        <f t="shared" si="235"/>
        <v>1</v>
      </c>
      <c r="CV195" s="293" t="b">
        <f t="shared" si="235"/>
        <v>1</v>
      </c>
      <c r="CW195" s="404"/>
    </row>
    <row r="199" spans="1:101" x14ac:dyDescent="0.25">
      <c r="A199" s="430" t="s">
        <v>211</v>
      </c>
      <c r="B199" s="431"/>
      <c r="C199" s="431"/>
      <c r="D199" s="432"/>
      <c r="E199" s="407">
        <v>6</v>
      </c>
      <c r="F199" s="408"/>
      <c r="G199" s="408"/>
      <c r="H199" s="409"/>
      <c r="I199" s="407">
        <v>7</v>
      </c>
      <c r="J199" s="408"/>
      <c r="K199" s="408"/>
      <c r="L199" s="409"/>
      <c r="M199" s="427">
        <v>8</v>
      </c>
      <c r="N199" s="428"/>
      <c r="O199" s="428"/>
      <c r="P199" s="429"/>
      <c r="Q199" s="407">
        <v>9</v>
      </c>
      <c r="R199" s="408"/>
      <c r="S199" s="408"/>
      <c r="T199" s="409"/>
      <c r="U199" s="427">
        <v>10</v>
      </c>
      <c r="V199" s="428"/>
      <c r="W199" s="428"/>
      <c r="X199" s="429"/>
      <c r="Y199" s="407">
        <v>11</v>
      </c>
      <c r="Z199" s="408"/>
      <c r="AA199" s="408"/>
      <c r="AB199" s="409"/>
      <c r="AC199" s="407">
        <v>12</v>
      </c>
      <c r="AD199" s="408"/>
      <c r="AE199" s="408"/>
      <c r="AF199" s="409"/>
      <c r="AG199" s="407">
        <v>13</v>
      </c>
      <c r="AH199" s="408"/>
      <c r="AI199" s="408"/>
      <c r="AJ199" s="409"/>
      <c r="AK199" s="407">
        <v>14</v>
      </c>
      <c r="AL199" s="408"/>
      <c r="AM199" s="408"/>
      <c r="AN199" s="409"/>
      <c r="AO199" s="407">
        <v>15</v>
      </c>
      <c r="AP199" s="408"/>
      <c r="AQ199" s="408"/>
      <c r="AR199" s="409"/>
      <c r="AS199" s="407">
        <v>16</v>
      </c>
      <c r="AT199" s="408"/>
      <c r="AU199" s="408"/>
      <c r="AV199" s="409"/>
      <c r="AW199" s="407">
        <v>17</v>
      </c>
      <c r="AX199" s="408"/>
      <c r="AY199" s="408"/>
      <c r="AZ199" s="409"/>
      <c r="BA199" s="407">
        <v>18</v>
      </c>
      <c r="BB199" s="408"/>
      <c r="BC199" s="408"/>
      <c r="BD199" s="409"/>
      <c r="BE199" s="407">
        <v>19</v>
      </c>
      <c r="BF199" s="408"/>
      <c r="BG199" s="408"/>
      <c r="BH199" s="409"/>
      <c r="BI199" s="407">
        <v>20</v>
      </c>
      <c r="BJ199" s="408"/>
      <c r="BK199" s="408"/>
      <c r="BL199" s="409"/>
      <c r="BM199" s="407">
        <v>21</v>
      </c>
      <c r="BN199" s="408"/>
      <c r="BO199" s="408"/>
      <c r="BP199" s="409"/>
      <c r="BQ199" s="407">
        <v>22</v>
      </c>
      <c r="BR199" s="408"/>
      <c r="BS199" s="408"/>
      <c r="BT199" s="409"/>
      <c r="BU199" s="407">
        <v>23</v>
      </c>
      <c r="BV199" s="408"/>
      <c r="BW199" s="408"/>
      <c r="BX199" s="409"/>
      <c r="BY199" s="407">
        <v>24</v>
      </c>
      <c r="BZ199" s="408"/>
      <c r="CA199" s="408"/>
      <c r="CB199" s="409"/>
      <c r="CC199" s="410">
        <v>1</v>
      </c>
      <c r="CD199" s="411"/>
      <c r="CE199" s="411"/>
      <c r="CF199" s="412"/>
      <c r="CG199" s="410">
        <v>2</v>
      </c>
      <c r="CH199" s="411"/>
      <c r="CI199" s="411"/>
      <c r="CJ199" s="412"/>
      <c r="CK199" s="410">
        <v>3</v>
      </c>
      <c r="CL199" s="411"/>
      <c r="CM199" s="411"/>
      <c r="CN199" s="412"/>
      <c r="CO199" s="410">
        <v>4</v>
      </c>
      <c r="CP199" s="411"/>
      <c r="CQ199" s="411"/>
      <c r="CR199" s="412"/>
      <c r="CS199" s="410">
        <v>5</v>
      </c>
      <c r="CT199" s="411"/>
      <c r="CU199" s="411"/>
      <c r="CV199" s="412"/>
      <c r="CW199" s="413" t="s">
        <v>41</v>
      </c>
    </row>
    <row r="200" spans="1:101" s="284" customFormat="1" x14ac:dyDescent="0.25">
      <c r="A200" s="433"/>
      <c r="B200" s="434"/>
      <c r="C200" s="434"/>
      <c r="D200" s="435"/>
      <c r="E200" s="305">
        <v>0</v>
      </c>
      <c r="F200" s="305">
        <v>15</v>
      </c>
      <c r="G200" s="305">
        <v>30</v>
      </c>
      <c r="H200" s="305">
        <v>45</v>
      </c>
      <c r="I200" s="305">
        <v>0</v>
      </c>
      <c r="J200" s="305">
        <v>15</v>
      </c>
      <c r="K200" s="305">
        <v>30</v>
      </c>
      <c r="L200" s="305">
        <v>45</v>
      </c>
      <c r="M200" s="306">
        <v>0</v>
      </c>
      <c r="N200" s="306">
        <v>15</v>
      </c>
      <c r="O200" s="305">
        <v>30</v>
      </c>
      <c r="P200" s="305">
        <v>45</v>
      </c>
      <c r="Q200" s="305">
        <v>0</v>
      </c>
      <c r="R200" s="305">
        <v>15</v>
      </c>
      <c r="S200" s="305">
        <v>30</v>
      </c>
      <c r="T200" s="305">
        <v>45</v>
      </c>
      <c r="U200" s="306">
        <v>0</v>
      </c>
      <c r="V200" s="306">
        <v>15</v>
      </c>
      <c r="W200" s="305">
        <v>30</v>
      </c>
      <c r="X200" s="305">
        <v>45</v>
      </c>
      <c r="Y200" s="305">
        <v>0</v>
      </c>
      <c r="Z200" s="305">
        <v>15</v>
      </c>
      <c r="AA200" s="305">
        <v>30</v>
      </c>
      <c r="AB200" s="305">
        <v>45</v>
      </c>
      <c r="AC200" s="305">
        <v>0</v>
      </c>
      <c r="AD200" s="305">
        <v>15</v>
      </c>
      <c r="AE200" s="305">
        <v>30</v>
      </c>
      <c r="AF200" s="305">
        <v>45</v>
      </c>
      <c r="AG200" s="305">
        <v>0</v>
      </c>
      <c r="AH200" s="305">
        <v>15</v>
      </c>
      <c r="AI200" s="305">
        <v>30</v>
      </c>
      <c r="AJ200" s="305">
        <v>45</v>
      </c>
      <c r="AK200" s="305">
        <v>0</v>
      </c>
      <c r="AL200" s="305">
        <v>15</v>
      </c>
      <c r="AM200" s="305">
        <v>30</v>
      </c>
      <c r="AN200" s="305">
        <v>45</v>
      </c>
      <c r="AO200" s="305">
        <v>0</v>
      </c>
      <c r="AP200" s="305">
        <v>15</v>
      </c>
      <c r="AQ200" s="305">
        <v>30</v>
      </c>
      <c r="AR200" s="305">
        <v>45</v>
      </c>
      <c r="AS200" s="305">
        <v>0</v>
      </c>
      <c r="AT200" s="305">
        <v>15</v>
      </c>
      <c r="AU200" s="305">
        <v>30</v>
      </c>
      <c r="AV200" s="305">
        <v>45</v>
      </c>
      <c r="AW200" s="305">
        <v>0</v>
      </c>
      <c r="AX200" s="305">
        <v>15</v>
      </c>
      <c r="AY200" s="305">
        <v>30</v>
      </c>
      <c r="AZ200" s="305">
        <v>45</v>
      </c>
      <c r="BA200" s="305">
        <v>0</v>
      </c>
      <c r="BB200" s="305">
        <v>15</v>
      </c>
      <c r="BC200" s="305">
        <v>30</v>
      </c>
      <c r="BD200" s="305">
        <v>45</v>
      </c>
      <c r="BE200" s="305">
        <v>0</v>
      </c>
      <c r="BF200" s="305">
        <v>15</v>
      </c>
      <c r="BG200" s="305">
        <v>30</v>
      </c>
      <c r="BH200" s="305">
        <v>45</v>
      </c>
      <c r="BI200" s="305">
        <v>0</v>
      </c>
      <c r="BJ200" s="305">
        <v>15</v>
      </c>
      <c r="BK200" s="305">
        <v>30</v>
      </c>
      <c r="BL200" s="305">
        <v>45</v>
      </c>
      <c r="BM200" s="305">
        <v>0</v>
      </c>
      <c r="BN200" s="305">
        <v>15</v>
      </c>
      <c r="BO200" s="305">
        <v>30</v>
      </c>
      <c r="BP200" s="305">
        <v>45</v>
      </c>
      <c r="BQ200" s="305">
        <v>0</v>
      </c>
      <c r="BR200" s="305">
        <v>15</v>
      </c>
      <c r="BS200" s="305">
        <v>30</v>
      </c>
      <c r="BT200" s="305">
        <v>45</v>
      </c>
      <c r="BU200" s="305">
        <v>0</v>
      </c>
      <c r="BV200" s="305">
        <v>15</v>
      </c>
      <c r="BW200" s="305">
        <v>30</v>
      </c>
      <c r="BX200" s="305">
        <v>45</v>
      </c>
      <c r="BY200" s="305">
        <v>0</v>
      </c>
      <c r="BZ200" s="305">
        <v>15</v>
      </c>
      <c r="CA200" s="305">
        <v>30</v>
      </c>
      <c r="CB200" s="305">
        <v>45</v>
      </c>
      <c r="CC200" s="307">
        <v>0</v>
      </c>
      <c r="CD200" s="307">
        <v>15</v>
      </c>
      <c r="CE200" s="307">
        <v>30</v>
      </c>
      <c r="CF200" s="307">
        <v>45</v>
      </c>
      <c r="CG200" s="307">
        <v>0</v>
      </c>
      <c r="CH200" s="307">
        <v>15</v>
      </c>
      <c r="CI200" s="307">
        <v>30</v>
      </c>
      <c r="CJ200" s="307">
        <v>45</v>
      </c>
      <c r="CK200" s="307">
        <v>0</v>
      </c>
      <c r="CL200" s="307">
        <v>15</v>
      </c>
      <c r="CM200" s="307">
        <v>30</v>
      </c>
      <c r="CN200" s="307">
        <v>45</v>
      </c>
      <c r="CO200" s="307">
        <v>0</v>
      </c>
      <c r="CP200" s="307">
        <v>15</v>
      </c>
      <c r="CQ200" s="307">
        <v>30</v>
      </c>
      <c r="CR200" s="307">
        <v>45</v>
      </c>
      <c r="CS200" s="307">
        <v>0</v>
      </c>
      <c r="CT200" s="307">
        <v>15</v>
      </c>
      <c r="CU200" s="307">
        <v>30</v>
      </c>
      <c r="CV200" s="307">
        <v>45</v>
      </c>
      <c r="CW200" s="414"/>
    </row>
    <row r="201" spans="1:101" s="299" customFormat="1" ht="12" x14ac:dyDescent="0.2">
      <c r="A201" s="415" t="s">
        <v>42</v>
      </c>
      <c r="B201" s="417" t="s">
        <v>43</v>
      </c>
      <c r="C201" s="304" t="s">
        <v>44</v>
      </c>
      <c r="D201" s="314" t="s">
        <v>45</v>
      </c>
      <c r="E201" s="317" t="s">
        <v>17</v>
      </c>
      <c r="F201" s="317" t="s">
        <v>17</v>
      </c>
      <c r="G201" s="317" t="s">
        <v>17</v>
      </c>
      <c r="H201" s="317" t="s">
        <v>17</v>
      </c>
      <c r="I201" s="316" t="s">
        <v>207</v>
      </c>
      <c r="J201" s="316" t="s">
        <v>207</v>
      </c>
      <c r="K201" s="316" t="s">
        <v>23</v>
      </c>
      <c r="L201" s="316" t="s">
        <v>23</v>
      </c>
      <c r="M201" s="316" t="s">
        <v>23</v>
      </c>
      <c r="N201" s="316" t="s">
        <v>23</v>
      </c>
      <c r="O201" s="316" t="s">
        <v>23</v>
      </c>
      <c r="P201" s="316" t="s">
        <v>23</v>
      </c>
      <c r="Q201" s="316" t="s">
        <v>23</v>
      </c>
      <c r="R201" s="316" t="s">
        <v>23</v>
      </c>
      <c r="S201" s="316" t="s">
        <v>23</v>
      </c>
      <c r="T201" s="316" t="s">
        <v>23</v>
      </c>
      <c r="U201" s="316" t="s">
        <v>23</v>
      </c>
      <c r="V201" s="316" t="s">
        <v>23</v>
      </c>
      <c r="W201" s="316" t="s">
        <v>23</v>
      </c>
      <c r="X201" s="316" t="s">
        <v>23</v>
      </c>
      <c r="Y201" s="316" t="s">
        <v>23</v>
      </c>
      <c r="Z201" s="316" t="s">
        <v>23</v>
      </c>
      <c r="AA201" s="316" t="s">
        <v>23</v>
      </c>
      <c r="AB201" s="316" t="s">
        <v>207</v>
      </c>
      <c r="AC201" s="317" t="s">
        <v>17</v>
      </c>
      <c r="AD201" s="317" t="s">
        <v>17</v>
      </c>
      <c r="AE201" s="317" t="s">
        <v>17</v>
      </c>
      <c r="AF201" s="317" t="s">
        <v>17</v>
      </c>
      <c r="AG201" s="316" t="s">
        <v>207</v>
      </c>
      <c r="AH201" s="316" t="s">
        <v>207</v>
      </c>
      <c r="AI201" s="316" t="s">
        <v>23</v>
      </c>
      <c r="AJ201" s="316" t="s">
        <v>23</v>
      </c>
      <c r="AK201" s="316" t="s">
        <v>23</v>
      </c>
      <c r="AL201" s="316" t="s">
        <v>207</v>
      </c>
      <c r="AM201" s="316" t="s">
        <v>207</v>
      </c>
      <c r="AN201" s="316" t="s">
        <v>207</v>
      </c>
      <c r="AO201" s="316" t="s">
        <v>23</v>
      </c>
      <c r="AP201" s="316" t="s">
        <v>23</v>
      </c>
      <c r="AQ201" s="316" t="s">
        <v>23</v>
      </c>
      <c r="AR201" s="316" t="s">
        <v>207</v>
      </c>
      <c r="AS201" s="316" t="s">
        <v>207</v>
      </c>
      <c r="AT201" s="316" t="s">
        <v>207</v>
      </c>
      <c r="AU201" s="316"/>
      <c r="AV201" s="316"/>
      <c r="AW201" s="316"/>
      <c r="AX201" s="316"/>
      <c r="AY201" s="316"/>
      <c r="AZ201" s="316"/>
      <c r="BA201" s="316"/>
      <c r="BB201" s="316"/>
      <c r="BC201" s="316"/>
      <c r="BD201" s="316"/>
      <c r="BE201" s="316"/>
      <c r="BF201" s="316"/>
      <c r="BG201" s="316"/>
      <c r="BH201" s="316"/>
      <c r="BI201" s="316"/>
      <c r="BJ201" s="316"/>
      <c r="BK201" s="317" t="s">
        <v>17</v>
      </c>
      <c r="BL201" s="317" t="s">
        <v>17</v>
      </c>
      <c r="BM201" s="317" t="s">
        <v>17</v>
      </c>
      <c r="BN201" s="317" t="s">
        <v>17</v>
      </c>
      <c r="BO201" s="316" t="s">
        <v>207</v>
      </c>
      <c r="BP201" s="316" t="s">
        <v>207</v>
      </c>
      <c r="BQ201" s="316" t="s">
        <v>23</v>
      </c>
      <c r="BR201" s="316" t="s">
        <v>23</v>
      </c>
      <c r="BS201" s="316" t="s">
        <v>23</v>
      </c>
      <c r="BT201" s="316" t="s">
        <v>207</v>
      </c>
      <c r="BU201" s="316" t="s">
        <v>207</v>
      </c>
      <c r="BV201" s="316" t="s">
        <v>207</v>
      </c>
      <c r="BW201" s="316" t="s">
        <v>23</v>
      </c>
      <c r="BX201" s="316" t="s">
        <v>23</v>
      </c>
      <c r="BY201" s="316" t="s">
        <v>23</v>
      </c>
      <c r="BZ201" s="316"/>
      <c r="CA201" s="316"/>
      <c r="CB201" s="316"/>
      <c r="CC201" s="316"/>
      <c r="CD201" s="316"/>
      <c r="CE201" s="316"/>
      <c r="CF201" s="316"/>
      <c r="CG201" s="316"/>
      <c r="CH201" s="316"/>
      <c r="CI201" s="316"/>
      <c r="CJ201" s="316"/>
      <c r="CK201" s="316"/>
      <c r="CL201" s="316"/>
      <c r="CM201" s="316"/>
      <c r="CN201" s="316"/>
      <c r="CO201" s="316"/>
      <c r="CP201" s="316"/>
      <c r="CQ201" s="316"/>
      <c r="CR201" s="316"/>
      <c r="CS201" s="316"/>
      <c r="CT201" s="316"/>
      <c r="CU201" s="316"/>
      <c r="CV201" s="316"/>
      <c r="CW201" s="303" t="s">
        <v>46</v>
      </c>
    </row>
    <row r="202" spans="1:101" s="303" customFormat="1" ht="12" hidden="1" x14ac:dyDescent="0.2">
      <c r="A202" s="416"/>
      <c r="B202" s="418"/>
      <c r="C202" s="304" t="s">
        <v>37</v>
      </c>
      <c r="D202" s="315">
        <f>CW168</f>
        <v>80.343333333333334</v>
      </c>
      <c r="E202" s="316">
        <f>IF(E201=$A$12,D202+($B$12*15),IF(E201=$A$13,D202+($B$13*15),IF(E201=$A$15,IF(D202+($B$15*15)&gt;100,100,D202+($B$15*15)),IF(E201=$A$14,IF(D202+($B$14*15)&gt;100,100,D202+($B$14*15)),IF(E201=$A$16,IF(D202+$B$16*15&gt;100,100,D202+$B$16*15),D202)))))</f>
        <v>100</v>
      </c>
      <c r="F202" s="316">
        <f t="shared" ref="F202:BQ202" si="236">IF(F201=$A$12,E202+($B$12*15),IF(F201=$A$13,E202+($B$13*15),IF(F201=$A$15,IF(E202+($B$15*15)&gt;100,100,E202+($B$15*15)),IF(F201=$A$14,IF(E202+($B$14*15)&gt;100,100,E202+($B$14*15)),IF(F201=$A$16,IF(E202+$B$16*15&gt;100,100,E202+$B$16*15),E202)))))</f>
        <v>100</v>
      </c>
      <c r="G202" s="316">
        <f t="shared" si="236"/>
        <v>100</v>
      </c>
      <c r="H202" s="316">
        <f t="shared" si="236"/>
        <v>100</v>
      </c>
      <c r="I202" s="316">
        <f t="shared" si="236"/>
        <v>98.076666666666668</v>
      </c>
      <c r="J202" s="316">
        <f t="shared" si="236"/>
        <v>96.153333333333336</v>
      </c>
      <c r="K202" s="316">
        <f t="shared" si="236"/>
        <v>94.216666666666669</v>
      </c>
      <c r="L202" s="316">
        <f t="shared" si="236"/>
        <v>92.28</v>
      </c>
      <c r="M202" s="316">
        <f t="shared" si="236"/>
        <v>90.343333333333334</v>
      </c>
      <c r="N202" s="316">
        <f t="shared" si="236"/>
        <v>88.406666666666666</v>
      </c>
      <c r="O202" s="316">
        <f t="shared" si="236"/>
        <v>86.47</v>
      </c>
      <c r="P202" s="316">
        <f t="shared" si="236"/>
        <v>84.533333333333331</v>
      </c>
      <c r="Q202" s="316">
        <f t="shared" si="236"/>
        <v>82.596666666666664</v>
      </c>
      <c r="R202" s="316">
        <f t="shared" si="236"/>
        <v>80.66</v>
      </c>
      <c r="S202" s="316">
        <f t="shared" si="236"/>
        <v>78.723333333333329</v>
      </c>
      <c r="T202" s="316">
        <f t="shared" si="236"/>
        <v>76.786666666666662</v>
      </c>
      <c r="U202" s="316">
        <f t="shared" si="236"/>
        <v>74.849999999999994</v>
      </c>
      <c r="V202" s="316">
        <f t="shared" si="236"/>
        <v>72.913333333333327</v>
      </c>
      <c r="W202" s="316">
        <f t="shared" si="236"/>
        <v>70.976666666666659</v>
      </c>
      <c r="X202" s="316">
        <f t="shared" si="236"/>
        <v>69.039999999999992</v>
      </c>
      <c r="Y202" s="316">
        <f t="shared" si="236"/>
        <v>67.103333333333325</v>
      </c>
      <c r="Z202" s="316">
        <f t="shared" si="236"/>
        <v>65.166666666666657</v>
      </c>
      <c r="AA202" s="316">
        <f t="shared" si="236"/>
        <v>63.22999999999999</v>
      </c>
      <c r="AB202" s="316">
        <f t="shared" si="236"/>
        <v>61.306666666666658</v>
      </c>
      <c r="AC202" s="316">
        <f t="shared" si="236"/>
        <v>86.306666666666658</v>
      </c>
      <c r="AD202" s="316">
        <f t="shared" si="236"/>
        <v>100</v>
      </c>
      <c r="AE202" s="316">
        <f t="shared" si="236"/>
        <v>100</v>
      </c>
      <c r="AF202" s="316">
        <f t="shared" si="236"/>
        <v>100</v>
      </c>
      <c r="AG202" s="316">
        <f t="shared" si="236"/>
        <v>98.076666666666668</v>
      </c>
      <c r="AH202" s="316">
        <f t="shared" si="236"/>
        <v>96.153333333333336</v>
      </c>
      <c r="AI202" s="316">
        <f t="shared" si="236"/>
        <v>94.216666666666669</v>
      </c>
      <c r="AJ202" s="316">
        <f t="shared" si="236"/>
        <v>92.28</v>
      </c>
      <c r="AK202" s="316">
        <f t="shared" si="236"/>
        <v>90.343333333333334</v>
      </c>
      <c r="AL202" s="316">
        <f t="shared" si="236"/>
        <v>88.42</v>
      </c>
      <c r="AM202" s="316">
        <f t="shared" si="236"/>
        <v>86.49666666666667</v>
      </c>
      <c r="AN202" s="316">
        <f t="shared" si="236"/>
        <v>84.573333333333338</v>
      </c>
      <c r="AO202" s="316">
        <f t="shared" si="236"/>
        <v>82.63666666666667</v>
      </c>
      <c r="AP202" s="316">
        <f t="shared" si="236"/>
        <v>80.7</v>
      </c>
      <c r="AQ202" s="316">
        <f t="shared" si="236"/>
        <v>78.763333333333335</v>
      </c>
      <c r="AR202" s="316">
        <f t="shared" si="236"/>
        <v>76.84</v>
      </c>
      <c r="AS202" s="316">
        <f t="shared" si="236"/>
        <v>74.916666666666671</v>
      </c>
      <c r="AT202" s="316">
        <f t="shared" si="236"/>
        <v>72.993333333333339</v>
      </c>
      <c r="AU202" s="316">
        <f t="shared" si="236"/>
        <v>72.993333333333339</v>
      </c>
      <c r="AV202" s="316">
        <f t="shared" si="236"/>
        <v>72.993333333333339</v>
      </c>
      <c r="AW202" s="316">
        <f t="shared" si="236"/>
        <v>72.993333333333339</v>
      </c>
      <c r="AX202" s="316">
        <f t="shared" si="236"/>
        <v>72.993333333333339</v>
      </c>
      <c r="AY202" s="316">
        <f t="shared" si="236"/>
        <v>72.993333333333339</v>
      </c>
      <c r="AZ202" s="316">
        <f t="shared" si="236"/>
        <v>72.993333333333339</v>
      </c>
      <c r="BA202" s="316">
        <f t="shared" si="236"/>
        <v>72.993333333333339</v>
      </c>
      <c r="BB202" s="316">
        <f t="shared" si="236"/>
        <v>72.993333333333339</v>
      </c>
      <c r="BC202" s="316">
        <f t="shared" si="236"/>
        <v>72.993333333333339</v>
      </c>
      <c r="BD202" s="316">
        <f t="shared" si="236"/>
        <v>72.993333333333339</v>
      </c>
      <c r="BE202" s="316">
        <f t="shared" si="236"/>
        <v>72.993333333333339</v>
      </c>
      <c r="BF202" s="316">
        <f t="shared" si="236"/>
        <v>72.993333333333339</v>
      </c>
      <c r="BG202" s="316">
        <f t="shared" si="236"/>
        <v>72.993333333333339</v>
      </c>
      <c r="BH202" s="316">
        <f t="shared" si="236"/>
        <v>72.993333333333339</v>
      </c>
      <c r="BI202" s="316">
        <f t="shared" si="236"/>
        <v>72.993333333333339</v>
      </c>
      <c r="BJ202" s="316">
        <f t="shared" si="236"/>
        <v>72.993333333333339</v>
      </c>
      <c r="BK202" s="316">
        <f t="shared" si="236"/>
        <v>97.993333333333339</v>
      </c>
      <c r="BL202" s="316">
        <f t="shared" si="236"/>
        <v>100</v>
      </c>
      <c r="BM202" s="316">
        <f t="shared" si="236"/>
        <v>100</v>
      </c>
      <c r="BN202" s="316">
        <f t="shared" si="236"/>
        <v>100</v>
      </c>
      <c r="BO202" s="316">
        <f t="shared" si="236"/>
        <v>98.076666666666668</v>
      </c>
      <c r="BP202" s="316">
        <f t="shared" si="236"/>
        <v>96.153333333333336</v>
      </c>
      <c r="BQ202" s="316">
        <f t="shared" si="236"/>
        <v>94.216666666666669</v>
      </c>
      <c r="BR202" s="316">
        <f t="shared" ref="BR202:CV202" si="237">IF(BR201=$A$12,BQ202+($B$12*15),IF(BR201=$A$13,BQ202+($B$13*15),IF(BR201=$A$15,IF(BQ202+($B$15*15)&gt;100,100,BQ202+($B$15*15)),IF(BR201=$A$14,IF(BQ202+($B$14*15)&gt;100,100,BQ202+($B$14*15)),IF(BR201=$A$16,IF(BQ202+$B$16*15&gt;100,100,BQ202+$B$16*15),BQ202)))))</f>
        <v>92.28</v>
      </c>
      <c r="BS202" s="316">
        <f t="shared" si="237"/>
        <v>90.343333333333334</v>
      </c>
      <c r="BT202" s="316">
        <f t="shared" si="237"/>
        <v>88.42</v>
      </c>
      <c r="BU202" s="316">
        <f t="shared" si="237"/>
        <v>86.49666666666667</v>
      </c>
      <c r="BV202" s="316">
        <f t="shared" si="237"/>
        <v>84.573333333333338</v>
      </c>
      <c r="BW202" s="316">
        <f t="shared" si="237"/>
        <v>82.63666666666667</v>
      </c>
      <c r="BX202" s="316">
        <f t="shared" si="237"/>
        <v>80.7</v>
      </c>
      <c r="BY202" s="316">
        <f t="shared" si="237"/>
        <v>78.763333333333335</v>
      </c>
      <c r="BZ202" s="316">
        <f t="shared" si="237"/>
        <v>78.763333333333335</v>
      </c>
      <c r="CA202" s="316">
        <f t="shared" si="237"/>
        <v>78.763333333333335</v>
      </c>
      <c r="CB202" s="316">
        <f t="shared" si="237"/>
        <v>78.763333333333335</v>
      </c>
      <c r="CC202" s="316">
        <f t="shared" si="237"/>
        <v>78.763333333333335</v>
      </c>
      <c r="CD202" s="316">
        <f t="shared" si="237"/>
        <v>78.763333333333335</v>
      </c>
      <c r="CE202" s="316">
        <f t="shared" si="237"/>
        <v>78.763333333333335</v>
      </c>
      <c r="CF202" s="316">
        <f t="shared" si="237"/>
        <v>78.763333333333335</v>
      </c>
      <c r="CG202" s="316">
        <f t="shared" si="237"/>
        <v>78.763333333333335</v>
      </c>
      <c r="CH202" s="316">
        <f t="shared" si="237"/>
        <v>78.763333333333335</v>
      </c>
      <c r="CI202" s="316">
        <f t="shared" si="237"/>
        <v>78.763333333333335</v>
      </c>
      <c r="CJ202" s="316">
        <f t="shared" si="237"/>
        <v>78.763333333333335</v>
      </c>
      <c r="CK202" s="316">
        <f t="shared" si="237"/>
        <v>78.763333333333335</v>
      </c>
      <c r="CL202" s="316">
        <f t="shared" si="237"/>
        <v>78.763333333333335</v>
      </c>
      <c r="CM202" s="316">
        <f t="shared" si="237"/>
        <v>78.763333333333335</v>
      </c>
      <c r="CN202" s="316">
        <f t="shared" si="237"/>
        <v>78.763333333333335</v>
      </c>
      <c r="CO202" s="316">
        <f t="shared" si="237"/>
        <v>78.763333333333335</v>
      </c>
      <c r="CP202" s="316">
        <f t="shared" si="237"/>
        <v>78.763333333333335</v>
      </c>
      <c r="CQ202" s="316">
        <f t="shared" si="237"/>
        <v>78.763333333333335</v>
      </c>
      <c r="CR202" s="316">
        <f t="shared" si="237"/>
        <v>78.763333333333335</v>
      </c>
      <c r="CS202" s="316">
        <f t="shared" si="237"/>
        <v>78.763333333333335</v>
      </c>
      <c r="CT202" s="316">
        <f t="shared" si="237"/>
        <v>78.763333333333335</v>
      </c>
      <c r="CU202" s="316">
        <f t="shared" si="237"/>
        <v>78.763333333333335</v>
      </c>
      <c r="CV202" s="316">
        <f t="shared" si="237"/>
        <v>78.763333333333335</v>
      </c>
      <c r="CW202" s="311">
        <f>CL202-10</f>
        <v>68.763333333333335</v>
      </c>
    </row>
    <row r="203" spans="1:101" s="299" customFormat="1" ht="12" x14ac:dyDescent="0.2">
      <c r="A203" s="416"/>
      <c r="B203" s="419" t="s">
        <v>47</v>
      </c>
      <c r="C203" s="304" t="s">
        <v>44</v>
      </c>
      <c r="D203" s="314" t="s">
        <v>45</v>
      </c>
      <c r="E203" s="317" t="s">
        <v>13</v>
      </c>
      <c r="F203" s="317" t="s">
        <v>13</v>
      </c>
      <c r="G203" s="317" t="s">
        <v>13</v>
      </c>
      <c r="H203" s="317" t="s">
        <v>13</v>
      </c>
      <c r="I203" s="316" t="s">
        <v>207</v>
      </c>
      <c r="J203" s="316" t="s">
        <v>23</v>
      </c>
      <c r="K203" s="316" t="s">
        <v>23</v>
      </c>
      <c r="L203" s="316" t="s">
        <v>23</v>
      </c>
      <c r="M203" s="316" t="s">
        <v>23</v>
      </c>
      <c r="N203" s="316" t="s">
        <v>23</v>
      </c>
      <c r="O203" s="316" t="s">
        <v>23</v>
      </c>
      <c r="P203" s="316" t="s">
        <v>23</v>
      </c>
      <c r="Q203" s="316" t="s">
        <v>23</v>
      </c>
      <c r="R203" s="316" t="s">
        <v>23</v>
      </c>
      <c r="S203" s="316" t="s">
        <v>23</v>
      </c>
      <c r="T203" s="316" t="s">
        <v>23</v>
      </c>
      <c r="U203" s="316" t="s">
        <v>23</v>
      </c>
      <c r="V203" s="316" t="s">
        <v>23</v>
      </c>
      <c r="W203" s="316" t="s">
        <v>23</v>
      </c>
      <c r="X203" s="316" t="s">
        <v>23</v>
      </c>
      <c r="Y203" s="316" t="s">
        <v>23</v>
      </c>
      <c r="Z203" s="316" t="s">
        <v>23</v>
      </c>
      <c r="AA203" s="316" t="s">
        <v>23</v>
      </c>
      <c r="AB203" s="316" t="s">
        <v>23</v>
      </c>
      <c r="AC203" s="316" t="s">
        <v>207</v>
      </c>
      <c r="AD203" s="316" t="s">
        <v>207</v>
      </c>
      <c r="AE203" s="317" t="s">
        <v>13</v>
      </c>
      <c r="AF203" s="317" t="s">
        <v>13</v>
      </c>
      <c r="AG203" s="317" t="s">
        <v>13</v>
      </c>
      <c r="AH203" s="317" t="s">
        <v>13</v>
      </c>
      <c r="AI203" s="316" t="s">
        <v>207</v>
      </c>
      <c r="AJ203" s="316" t="s">
        <v>23</v>
      </c>
      <c r="AK203" s="316" t="s">
        <v>23</v>
      </c>
      <c r="AL203" s="316" t="s">
        <v>23</v>
      </c>
      <c r="AM203" s="316" t="s">
        <v>207</v>
      </c>
      <c r="AN203" s="316" t="s">
        <v>207</v>
      </c>
      <c r="AO203" s="316" t="s">
        <v>207</v>
      </c>
      <c r="AP203" s="316" t="s">
        <v>23</v>
      </c>
      <c r="AQ203" s="316" t="s">
        <v>23</v>
      </c>
      <c r="AR203" s="316" t="s">
        <v>23</v>
      </c>
      <c r="AS203" s="316" t="s">
        <v>207</v>
      </c>
      <c r="AT203" s="316" t="s">
        <v>207</v>
      </c>
      <c r="AU203" s="316" t="s">
        <v>207</v>
      </c>
      <c r="AV203" s="316"/>
      <c r="AW203" s="316"/>
      <c r="AX203" s="316"/>
      <c r="AY203" s="316"/>
      <c r="AZ203" s="316"/>
      <c r="BA203" s="316"/>
      <c r="BB203" s="316"/>
      <c r="BC203" s="316"/>
      <c r="BD203" s="316"/>
      <c r="BE203" s="316"/>
      <c r="BF203" s="316"/>
      <c r="BG203" s="316"/>
      <c r="BH203" s="316"/>
      <c r="BI203" s="316"/>
      <c r="BJ203" s="316"/>
      <c r="BK203" s="316"/>
      <c r="BL203" s="316"/>
      <c r="BM203" s="317" t="s">
        <v>13</v>
      </c>
      <c r="BN203" s="317" t="s">
        <v>13</v>
      </c>
      <c r="BO203" s="317" t="s">
        <v>13</v>
      </c>
      <c r="BP203" s="317" t="s">
        <v>13</v>
      </c>
      <c r="BQ203" s="316" t="s">
        <v>207</v>
      </c>
      <c r="BR203" s="316" t="s">
        <v>23</v>
      </c>
      <c r="BS203" s="316" t="s">
        <v>23</v>
      </c>
      <c r="BT203" s="316" t="s">
        <v>23</v>
      </c>
      <c r="BU203" s="316" t="s">
        <v>207</v>
      </c>
      <c r="BV203" s="316" t="s">
        <v>207</v>
      </c>
      <c r="BW203" s="316" t="s">
        <v>207</v>
      </c>
      <c r="BX203" s="316" t="s">
        <v>23</v>
      </c>
      <c r="BY203" s="316" t="s">
        <v>23</v>
      </c>
      <c r="BZ203" s="316" t="s">
        <v>23</v>
      </c>
      <c r="CA203" s="316"/>
      <c r="CB203" s="316"/>
      <c r="CC203" s="316"/>
      <c r="CD203" s="316"/>
      <c r="CE203" s="316"/>
      <c r="CF203" s="316"/>
      <c r="CG203" s="316"/>
      <c r="CH203" s="316"/>
      <c r="CI203" s="316"/>
      <c r="CJ203" s="316"/>
      <c r="CK203" s="316"/>
      <c r="CL203" s="316"/>
      <c r="CM203" s="316"/>
      <c r="CN203" s="316"/>
      <c r="CO203" s="316"/>
      <c r="CP203" s="316"/>
      <c r="CQ203" s="316"/>
      <c r="CR203" s="316"/>
      <c r="CS203" s="316"/>
      <c r="CT203" s="316"/>
      <c r="CU203" s="316"/>
      <c r="CV203" s="316"/>
      <c r="CW203" s="303" t="s">
        <v>46</v>
      </c>
    </row>
    <row r="204" spans="1:101" s="303" customFormat="1" ht="12" hidden="1" x14ac:dyDescent="0.2">
      <c r="A204" s="416"/>
      <c r="B204" s="420"/>
      <c r="C204" s="304" t="s">
        <v>37</v>
      </c>
      <c r="D204" s="315">
        <f>CW170</f>
        <v>59.076666666666682</v>
      </c>
      <c r="E204" s="316">
        <f>IF(E203=$A$12,D204+($B$12*15),IF(E203=$A$13,D204+($B$13*15),IF(E203=$A$15,IF(D204+($B$15*15)&gt;100,100,D204+($B$15*15)),IF(E203=$A$14,IF(D204+($B$14*15)&gt;100,100,D204+($B$14*15)),IF(E203=$A$16,IF(D204+$B$16*15&gt;100,100,D204+$B$16*15),D204)))))</f>
        <v>74.076666666666682</v>
      </c>
      <c r="F204" s="316">
        <f t="shared" ref="F204:BQ204" si="238">IF(F203=$A$12,E204+($B$12*15),IF(F203=$A$13,E204+($B$13*15),IF(F203=$A$15,IF(E204+($B$15*15)&gt;100,100,E204+($B$15*15)),IF(F203=$A$14,IF(E204+($B$14*15)&gt;100,100,E204+($B$14*15)),IF(F203=$A$16,IF(E204+$B$16*15&gt;100,100,E204+$B$16*15),E204)))))</f>
        <v>89.076666666666682</v>
      </c>
      <c r="G204" s="316">
        <f t="shared" si="238"/>
        <v>100</v>
      </c>
      <c r="H204" s="316">
        <f t="shared" si="238"/>
        <v>100</v>
      </c>
      <c r="I204" s="316">
        <f t="shared" si="238"/>
        <v>98.076666666666668</v>
      </c>
      <c r="J204" s="316">
        <f t="shared" si="238"/>
        <v>96.14</v>
      </c>
      <c r="K204" s="316">
        <f t="shared" si="238"/>
        <v>94.203333333333333</v>
      </c>
      <c r="L204" s="316">
        <f t="shared" si="238"/>
        <v>92.266666666666666</v>
      </c>
      <c r="M204" s="316">
        <f t="shared" si="238"/>
        <v>90.33</v>
      </c>
      <c r="N204" s="316">
        <f t="shared" si="238"/>
        <v>88.393333333333331</v>
      </c>
      <c r="O204" s="316">
        <f t="shared" si="238"/>
        <v>86.456666666666663</v>
      </c>
      <c r="P204" s="316">
        <f t="shared" si="238"/>
        <v>84.52</v>
      </c>
      <c r="Q204" s="316">
        <f t="shared" si="238"/>
        <v>82.583333333333329</v>
      </c>
      <c r="R204" s="316">
        <f t="shared" si="238"/>
        <v>80.646666666666661</v>
      </c>
      <c r="S204" s="316">
        <f t="shared" si="238"/>
        <v>78.709999999999994</v>
      </c>
      <c r="T204" s="316">
        <f t="shared" si="238"/>
        <v>76.773333333333326</v>
      </c>
      <c r="U204" s="316">
        <f t="shared" si="238"/>
        <v>74.836666666666659</v>
      </c>
      <c r="V204" s="316">
        <f t="shared" si="238"/>
        <v>72.899999999999991</v>
      </c>
      <c r="W204" s="316">
        <f t="shared" si="238"/>
        <v>70.963333333333324</v>
      </c>
      <c r="X204" s="316">
        <f t="shared" si="238"/>
        <v>69.026666666666657</v>
      </c>
      <c r="Y204" s="316">
        <f t="shared" si="238"/>
        <v>67.089999999999989</v>
      </c>
      <c r="Z204" s="316">
        <f t="shared" si="238"/>
        <v>65.153333333333322</v>
      </c>
      <c r="AA204" s="316">
        <f t="shared" si="238"/>
        <v>63.216666666666654</v>
      </c>
      <c r="AB204" s="316">
        <f t="shared" si="238"/>
        <v>61.279999999999987</v>
      </c>
      <c r="AC204" s="316">
        <f t="shared" si="238"/>
        <v>59.356666666666655</v>
      </c>
      <c r="AD204" s="316">
        <f t="shared" si="238"/>
        <v>57.433333333333323</v>
      </c>
      <c r="AE204" s="316">
        <f t="shared" si="238"/>
        <v>72.433333333333323</v>
      </c>
      <c r="AF204" s="316">
        <f t="shared" si="238"/>
        <v>87.433333333333323</v>
      </c>
      <c r="AG204" s="316">
        <f t="shared" si="238"/>
        <v>100</v>
      </c>
      <c r="AH204" s="316">
        <f t="shared" si="238"/>
        <v>100</v>
      </c>
      <c r="AI204" s="316">
        <f t="shared" si="238"/>
        <v>98.076666666666668</v>
      </c>
      <c r="AJ204" s="316">
        <f t="shared" si="238"/>
        <v>96.14</v>
      </c>
      <c r="AK204" s="316">
        <f t="shared" si="238"/>
        <v>94.203333333333333</v>
      </c>
      <c r="AL204" s="316">
        <f t="shared" si="238"/>
        <v>92.266666666666666</v>
      </c>
      <c r="AM204" s="316">
        <f t="shared" si="238"/>
        <v>90.343333333333334</v>
      </c>
      <c r="AN204" s="316">
        <f t="shared" si="238"/>
        <v>88.42</v>
      </c>
      <c r="AO204" s="316">
        <f t="shared" si="238"/>
        <v>86.49666666666667</v>
      </c>
      <c r="AP204" s="316">
        <f t="shared" si="238"/>
        <v>84.56</v>
      </c>
      <c r="AQ204" s="316">
        <f t="shared" si="238"/>
        <v>82.623333333333335</v>
      </c>
      <c r="AR204" s="316">
        <f t="shared" si="238"/>
        <v>80.686666666666667</v>
      </c>
      <c r="AS204" s="316">
        <f t="shared" si="238"/>
        <v>78.763333333333335</v>
      </c>
      <c r="AT204" s="316">
        <f t="shared" si="238"/>
        <v>76.84</v>
      </c>
      <c r="AU204" s="316">
        <f t="shared" si="238"/>
        <v>74.916666666666671</v>
      </c>
      <c r="AV204" s="316">
        <f t="shared" si="238"/>
        <v>74.916666666666671</v>
      </c>
      <c r="AW204" s="316">
        <f t="shared" si="238"/>
        <v>74.916666666666671</v>
      </c>
      <c r="AX204" s="316">
        <f t="shared" si="238"/>
        <v>74.916666666666671</v>
      </c>
      <c r="AY204" s="316">
        <f t="shared" si="238"/>
        <v>74.916666666666671</v>
      </c>
      <c r="AZ204" s="316">
        <f t="shared" si="238"/>
        <v>74.916666666666671</v>
      </c>
      <c r="BA204" s="316">
        <f t="shared" si="238"/>
        <v>74.916666666666671</v>
      </c>
      <c r="BB204" s="316">
        <f t="shared" si="238"/>
        <v>74.916666666666671</v>
      </c>
      <c r="BC204" s="316">
        <f t="shared" si="238"/>
        <v>74.916666666666671</v>
      </c>
      <c r="BD204" s="316">
        <f t="shared" si="238"/>
        <v>74.916666666666671</v>
      </c>
      <c r="BE204" s="316">
        <f t="shared" si="238"/>
        <v>74.916666666666671</v>
      </c>
      <c r="BF204" s="316">
        <f t="shared" si="238"/>
        <v>74.916666666666671</v>
      </c>
      <c r="BG204" s="316">
        <f t="shared" si="238"/>
        <v>74.916666666666671</v>
      </c>
      <c r="BH204" s="316">
        <f t="shared" si="238"/>
        <v>74.916666666666671</v>
      </c>
      <c r="BI204" s="316">
        <f t="shared" si="238"/>
        <v>74.916666666666671</v>
      </c>
      <c r="BJ204" s="316">
        <f t="shared" si="238"/>
        <v>74.916666666666671</v>
      </c>
      <c r="BK204" s="316">
        <f t="shared" si="238"/>
        <v>74.916666666666671</v>
      </c>
      <c r="BL204" s="316">
        <f t="shared" si="238"/>
        <v>74.916666666666671</v>
      </c>
      <c r="BM204" s="316">
        <f t="shared" si="238"/>
        <v>89.916666666666671</v>
      </c>
      <c r="BN204" s="316">
        <f t="shared" si="238"/>
        <v>100</v>
      </c>
      <c r="BO204" s="316">
        <f t="shared" si="238"/>
        <v>100</v>
      </c>
      <c r="BP204" s="316">
        <f t="shared" si="238"/>
        <v>100</v>
      </c>
      <c r="BQ204" s="316">
        <f t="shared" si="238"/>
        <v>98.076666666666668</v>
      </c>
      <c r="BR204" s="316">
        <f t="shared" ref="BR204:CV204" si="239">IF(BR203=$A$12,BQ204+($B$12*15),IF(BR203=$A$13,BQ204+($B$13*15),IF(BR203=$A$15,IF(BQ204+($B$15*15)&gt;100,100,BQ204+($B$15*15)),IF(BR203=$A$14,IF(BQ204+($B$14*15)&gt;100,100,BQ204+($B$14*15)),IF(BR203=$A$16,IF(BQ204+$B$16*15&gt;100,100,BQ204+$B$16*15),BQ204)))))</f>
        <v>96.14</v>
      </c>
      <c r="BS204" s="316">
        <f t="shared" si="239"/>
        <v>94.203333333333333</v>
      </c>
      <c r="BT204" s="316">
        <f t="shared" si="239"/>
        <v>92.266666666666666</v>
      </c>
      <c r="BU204" s="316">
        <f t="shared" si="239"/>
        <v>90.343333333333334</v>
      </c>
      <c r="BV204" s="316">
        <f t="shared" si="239"/>
        <v>88.42</v>
      </c>
      <c r="BW204" s="316">
        <f t="shared" si="239"/>
        <v>86.49666666666667</v>
      </c>
      <c r="BX204" s="316">
        <f t="shared" si="239"/>
        <v>84.56</v>
      </c>
      <c r="BY204" s="316">
        <f t="shared" si="239"/>
        <v>82.623333333333335</v>
      </c>
      <c r="BZ204" s="316">
        <f t="shared" si="239"/>
        <v>80.686666666666667</v>
      </c>
      <c r="CA204" s="316">
        <f t="shared" si="239"/>
        <v>80.686666666666667</v>
      </c>
      <c r="CB204" s="316">
        <f t="shared" si="239"/>
        <v>80.686666666666667</v>
      </c>
      <c r="CC204" s="316">
        <f t="shared" si="239"/>
        <v>80.686666666666667</v>
      </c>
      <c r="CD204" s="316">
        <f t="shared" si="239"/>
        <v>80.686666666666667</v>
      </c>
      <c r="CE204" s="316">
        <f t="shared" si="239"/>
        <v>80.686666666666667</v>
      </c>
      <c r="CF204" s="316">
        <f t="shared" si="239"/>
        <v>80.686666666666667</v>
      </c>
      <c r="CG204" s="316">
        <f t="shared" si="239"/>
        <v>80.686666666666667</v>
      </c>
      <c r="CH204" s="316">
        <f t="shared" si="239"/>
        <v>80.686666666666667</v>
      </c>
      <c r="CI204" s="316">
        <f t="shared" si="239"/>
        <v>80.686666666666667</v>
      </c>
      <c r="CJ204" s="316">
        <f t="shared" si="239"/>
        <v>80.686666666666667</v>
      </c>
      <c r="CK204" s="316">
        <f t="shared" si="239"/>
        <v>80.686666666666667</v>
      </c>
      <c r="CL204" s="316">
        <f t="shared" si="239"/>
        <v>80.686666666666667</v>
      </c>
      <c r="CM204" s="316">
        <f t="shared" si="239"/>
        <v>80.686666666666667</v>
      </c>
      <c r="CN204" s="316">
        <f t="shared" si="239"/>
        <v>80.686666666666667</v>
      </c>
      <c r="CO204" s="316">
        <f t="shared" si="239"/>
        <v>80.686666666666667</v>
      </c>
      <c r="CP204" s="316">
        <f t="shared" si="239"/>
        <v>80.686666666666667</v>
      </c>
      <c r="CQ204" s="316">
        <f t="shared" si="239"/>
        <v>80.686666666666667</v>
      </c>
      <c r="CR204" s="316">
        <f t="shared" si="239"/>
        <v>80.686666666666667</v>
      </c>
      <c r="CS204" s="316">
        <f t="shared" si="239"/>
        <v>80.686666666666667</v>
      </c>
      <c r="CT204" s="316">
        <f t="shared" si="239"/>
        <v>80.686666666666667</v>
      </c>
      <c r="CU204" s="316">
        <f t="shared" si="239"/>
        <v>80.686666666666667</v>
      </c>
      <c r="CV204" s="316">
        <f t="shared" si="239"/>
        <v>80.686666666666667</v>
      </c>
      <c r="CW204" s="311">
        <f t="shared" ref="CW204" si="240">CL204-10</f>
        <v>70.686666666666667</v>
      </c>
    </row>
    <row r="205" spans="1:101" s="299" customFormat="1" ht="12" x14ac:dyDescent="0.2">
      <c r="A205" s="416"/>
      <c r="B205" s="419" t="s">
        <v>48</v>
      </c>
      <c r="C205" s="304" t="s">
        <v>44</v>
      </c>
      <c r="D205" s="314" t="s">
        <v>45</v>
      </c>
      <c r="E205" s="316"/>
      <c r="F205" s="316"/>
      <c r="G205" s="316"/>
      <c r="H205" s="316"/>
      <c r="I205" s="317" t="s">
        <v>17</v>
      </c>
      <c r="J205" s="317" t="s">
        <v>17</v>
      </c>
      <c r="K205" s="317" t="s">
        <v>17</v>
      </c>
      <c r="L205" s="317" t="s">
        <v>17</v>
      </c>
      <c r="M205" s="316" t="s">
        <v>207</v>
      </c>
      <c r="N205" s="316" t="s">
        <v>207</v>
      </c>
      <c r="O205" s="316" t="s">
        <v>23</v>
      </c>
      <c r="P205" s="316" t="s">
        <v>23</v>
      </c>
      <c r="Q205" s="316" t="s">
        <v>23</v>
      </c>
      <c r="R205" s="316" t="s">
        <v>23</v>
      </c>
      <c r="S205" s="316" t="s">
        <v>23</v>
      </c>
      <c r="T205" s="316" t="s">
        <v>23</v>
      </c>
      <c r="U205" s="316" t="s">
        <v>23</v>
      </c>
      <c r="V205" s="316" t="s">
        <v>23</v>
      </c>
      <c r="W205" s="316" t="s">
        <v>23</v>
      </c>
      <c r="X205" s="316" t="s">
        <v>23</v>
      </c>
      <c r="Y205" s="316" t="s">
        <v>23</v>
      </c>
      <c r="Z205" s="316" t="s">
        <v>23</v>
      </c>
      <c r="AA205" s="316" t="s">
        <v>23</v>
      </c>
      <c r="AB205" s="316" t="s">
        <v>23</v>
      </c>
      <c r="AC205" s="316" t="s">
        <v>23</v>
      </c>
      <c r="AD205" s="316" t="s">
        <v>23</v>
      </c>
      <c r="AE205" s="316" t="s">
        <v>23</v>
      </c>
      <c r="AF205" s="316" t="s">
        <v>23</v>
      </c>
      <c r="AG205" s="316" t="s">
        <v>23</v>
      </c>
      <c r="AH205" s="316" t="s">
        <v>23</v>
      </c>
      <c r="AI205" s="316" t="s">
        <v>23</v>
      </c>
      <c r="AJ205" s="316" t="s">
        <v>23</v>
      </c>
      <c r="AK205" s="316" t="s">
        <v>23</v>
      </c>
      <c r="AL205" s="316" t="s">
        <v>23</v>
      </c>
      <c r="AM205" s="316" t="s">
        <v>23</v>
      </c>
      <c r="AN205" s="316" t="s">
        <v>23</v>
      </c>
      <c r="AO205" s="316" t="s">
        <v>23</v>
      </c>
      <c r="AP205" s="316" t="s">
        <v>23</v>
      </c>
      <c r="AQ205" s="316" t="s">
        <v>23</v>
      </c>
      <c r="AR205" s="316" t="s">
        <v>23</v>
      </c>
      <c r="AS205" s="316" t="s">
        <v>23</v>
      </c>
      <c r="AT205" s="316" t="s">
        <v>23</v>
      </c>
      <c r="AU205" s="316" t="s">
        <v>23</v>
      </c>
      <c r="AV205" s="316" t="s">
        <v>23</v>
      </c>
      <c r="AW205" s="316" t="s">
        <v>23</v>
      </c>
      <c r="AX205" s="316" t="s">
        <v>23</v>
      </c>
      <c r="AY205" s="316" t="s">
        <v>23</v>
      </c>
      <c r="AZ205" s="316" t="s">
        <v>23</v>
      </c>
      <c r="BA205" s="316" t="s">
        <v>23</v>
      </c>
      <c r="BB205" s="316" t="s">
        <v>207</v>
      </c>
      <c r="BC205" s="317" t="s">
        <v>17</v>
      </c>
      <c r="BD205" s="317" t="s">
        <v>17</v>
      </c>
      <c r="BE205" s="317" t="s">
        <v>17</v>
      </c>
      <c r="BF205" s="317" t="s">
        <v>17</v>
      </c>
      <c r="BG205" s="316" t="s">
        <v>207</v>
      </c>
      <c r="BH205" s="316" t="s">
        <v>207</v>
      </c>
      <c r="BI205" s="316"/>
      <c r="BJ205" s="316"/>
      <c r="BK205" s="316"/>
      <c r="BL205" s="316"/>
      <c r="BM205" s="316"/>
      <c r="BN205" s="316"/>
      <c r="BO205" s="316"/>
      <c r="BP205" s="316"/>
      <c r="BQ205" s="316"/>
      <c r="BR205" s="316"/>
      <c r="BS205" s="316"/>
      <c r="BT205" s="316"/>
      <c r="BU205" s="316"/>
      <c r="BV205" s="316"/>
      <c r="BW205" s="316"/>
      <c r="BX205" s="316"/>
      <c r="BY205" s="316"/>
      <c r="BZ205" s="316"/>
      <c r="CA205" s="316"/>
      <c r="CB205" s="316"/>
      <c r="CC205" s="316"/>
      <c r="CD205" s="316"/>
      <c r="CE205" s="316"/>
      <c r="CF205" s="316"/>
      <c r="CG205" s="316"/>
      <c r="CH205" s="316"/>
      <c r="CI205" s="316"/>
      <c r="CJ205" s="316"/>
      <c r="CK205" s="316"/>
      <c r="CL205" s="316"/>
      <c r="CM205" s="316"/>
      <c r="CN205" s="316"/>
      <c r="CO205" s="316"/>
      <c r="CP205" s="316"/>
      <c r="CQ205" s="316"/>
      <c r="CR205" s="316"/>
      <c r="CS205" s="316"/>
      <c r="CT205" s="316"/>
      <c r="CU205" s="316"/>
      <c r="CV205" s="316"/>
      <c r="CW205" s="303" t="s">
        <v>46</v>
      </c>
    </row>
    <row r="206" spans="1:101" s="303" customFormat="1" ht="12" hidden="1" x14ac:dyDescent="0.2">
      <c r="A206" s="416"/>
      <c r="B206" s="420"/>
      <c r="C206" s="304" t="s">
        <v>37</v>
      </c>
      <c r="D206" s="315">
        <f>CW172</f>
        <v>90</v>
      </c>
      <c r="E206" s="316">
        <f>IF(E205=$A$12,D206+($B$12*15),IF(E205=$A$13,D206+($B$13*15),IF(E205=$A$15,IF(D206+($B$15*15)&gt;100,100,D206+($B$15*15)),IF(E205=$A$14,IF(D206+($B$14*15)&gt;100,100,D206+($B$14*15)),IF(E205=$A$16,IF(D206+$B$16*15&gt;100,100,D206+$B$16*15),D206)))))</f>
        <v>90</v>
      </c>
      <c r="F206" s="316">
        <f t="shared" ref="F206:BQ206" si="241">IF(F205=$A$12,E206+($B$12*15),IF(F205=$A$13,E206+($B$13*15),IF(F205=$A$15,IF(E206+($B$15*15)&gt;100,100,E206+($B$15*15)),IF(F205=$A$14,IF(E206+($B$14*15)&gt;100,100,E206+($B$14*15)),IF(F205=$A$16,IF(E206+$B$16*15&gt;100,100,E206+$B$16*15),E206)))))</f>
        <v>90</v>
      </c>
      <c r="G206" s="316">
        <f t="shared" si="241"/>
        <v>90</v>
      </c>
      <c r="H206" s="316">
        <f t="shared" si="241"/>
        <v>90</v>
      </c>
      <c r="I206" s="316">
        <f t="shared" si="241"/>
        <v>100</v>
      </c>
      <c r="J206" s="316">
        <f t="shared" si="241"/>
        <v>100</v>
      </c>
      <c r="K206" s="316">
        <f t="shared" si="241"/>
        <v>100</v>
      </c>
      <c r="L206" s="316">
        <f t="shared" si="241"/>
        <v>100</v>
      </c>
      <c r="M206" s="316">
        <f t="shared" si="241"/>
        <v>98.076666666666668</v>
      </c>
      <c r="N206" s="316">
        <f t="shared" si="241"/>
        <v>96.153333333333336</v>
      </c>
      <c r="O206" s="316">
        <f t="shared" si="241"/>
        <v>94.216666666666669</v>
      </c>
      <c r="P206" s="316">
        <f t="shared" si="241"/>
        <v>92.28</v>
      </c>
      <c r="Q206" s="316">
        <f t="shared" si="241"/>
        <v>90.343333333333334</v>
      </c>
      <c r="R206" s="316">
        <f t="shared" si="241"/>
        <v>88.406666666666666</v>
      </c>
      <c r="S206" s="316">
        <f t="shared" si="241"/>
        <v>86.47</v>
      </c>
      <c r="T206" s="316">
        <f t="shared" si="241"/>
        <v>84.533333333333331</v>
      </c>
      <c r="U206" s="316">
        <f t="shared" si="241"/>
        <v>82.596666666666664</v>
      </c>
      <c r="V206" s="316">
        <f t="shared" si="241"/>
        <v>80.66</v>
      </c>
      <c r="W206" s="316">
        <f t="shared" si="241"/>
        <v>78.723333333333329</v>
      </c>
      <c r="X206" s="316">
        <f t="shared" si="241"/>
        <v>76.786666666666662</v>
      </c>
      <c r="Y206" s="316">
        <f t="shared" si="241"/>
        <v>74.849999999999994</v>
      </c>
      <c r="Z206" s="316">
        <f t="shared" si="241"/>
        <v>72.913333333333327</v>
      </c>
      <c r="AA206" s="316">
        <f t="shared" si="241"/>
        <v>70.976666666666659</v>
      </c>
      <c r="AB206" s="316">
        <f t="shared" si="241"/>
        <v>69.039999999999992</v>
      </c>
      <c r="AC206" s="316">
        <f t="shared" si="241"/>
        <v>67.103333333333325</v>
      </c>
      <c r="AD206" s="316">
        <f t="shared" si="241"/>
        <v>65.166666666666657</v>
      </c>
      <c r="AE206" s="316">
        <f t="shared" si="241"/>
        <v>63.22999999999999</v>
      </c>
      <c r="AF206" s="316">
        <f t="shared" si="241"/>
        <v>61.293333333333322</v>
      </c>
      <c r="AG206" s="316">
        <f t="shared" si="241"/>
        <v>59.356666666666655</v>
      </c>
      <c r="AH206" s="316">
        <f t="shared" si="241"/>
        <v>57.419999999999987</v>
      </c>
      <c r="AI206" s="316">
        <f t="shared" si="241"/>
        <v>55.48333333333332</v>
      </c>
      <c r="AJ206" s="316">
        <f t="shared" si="241"/>
        <v>53.546666666666653</v>
      </c>
      <c r="AK206" s="316">
        <f t="shared" si="241"/>
        <v>51.609999999999985</v>
      </c>
      <c r="AL206" s="316">
        <f t="shared" si="241"/>
        <v>49.673333333333318</v>
      </c>
      <c r="AM206" s="316">
        <f t="shared" si="241"/>
        <v>47.73666666666665</v>
      </c>
      <c r="AN206" s="316">
        <f t="shared" si="241"/>
        <v>45.799999999999983</v>
      </c>
      <c r="AO206" s="316">
        <f t="shared" si="241"/>
        <v>43.863333333333316</v>
      </c>
      <c r="AP206" s="316">
        <f t="shared" si="241"/>
        <v>41.926666666666648</v>
      </c>
      <c r="AQ206" s="316">
        <f t="shared" si="241"/>
        <v>39.989999999999981</v>
      </c>
      <c r="AR206" s="316">
        <f t="shared" si="241"/>
        <v>38.053333333333313</v>
      </c>
      <c r="AS206" s="316">
        <f t="shared" si="241"/>
        <v>36.116666666666646</v>
      </c>
      <c r="AT206" s="316">
        <f t="shared" si="241"/>
        <v>34.179999999999978</v>
      </c>
      <c r="AU206" s="316">
        <f t="shared" si="241"/>
        <v>32.243333333333311</v>
      </c>
      <c r="AV206" s="316">
        <f t="shared" si="241"/>
        <v>30.306666666666644</v>
      </c>
      <c r="AW206" s="316">
        <f t="shared" si="241"/>
        <v>28.369999999999976</v>
      </c>
      <c r="AX206" s="316">
        <f t="shared" si="241"/>
        <v>26.433333333333309</v>
      </c>
      <c r="AY206" s="316">
        <f t="shared" si="241"/>
        <v>24.496666666666641</v>
      </c>
      <c r="AZ206" s="316">
        <f t="shared" si="241"/>
        <v>22.559999999999974</v>
      </c>
      <c r="BA206" s="316">
        <f t="shared" si="241"/>
        <v>20.623333333333306</v>
      </c>
      <c r="BB206" s="316">
        <f t="shared" si="241"/>
        <v>18.699999999999974</v>
      </c>
      <c r="BC206" s="316">
        <f t="shared" si="241"/>
        <v>43.699999999999974</v>
      </c>
      <c r="BD206" s="316">
        <f t="shared" si="241"/>
        <v>68.699999999999974</v>
      </c>
      <c r="BE206" s="316">
        <f t="shared" si="241"/>
        <v>93.699999999999974</v>
      </c>
      <c r="BF206" s="316">
        <f t="shared" si="241"/>
        <v>100</v>
      </c>
      <c r="BG206" s="316">
        <f t="shared" si="241"/>
        <v>98.076666666666668</v>
      </c>
      <c r="BH206" s="316">
        <f t="shared" si="241"/>
        <v>96.153333333333336</v>
      </c>
      <c r="BI206" s="316">
        <f t="shared" si="241"/>
        <v>96.153333333333336</v>
      </c>
      <c r="BJ206" s="316">
        <f t="shared" si="241"/>
        <v>96.153333333333336</v>
      </c>
      <c r="BK206" s="316">
        <f t="shared" si="241"/>
        <v>96.153333333333336</v>
      </c>
      <c r="BL206" s="316">
        <f t="shared" si="241"/>
        <v>96.153333333333336</v>
      </c>
      <c r="BM206" s="316">
        <f t="shared" si="241"/>
        <v>96.153333333333336</v>
      </c>
      <c r="BN206" s="316">
        <f t="shared" si="241"/>
        <v>96.153333333333336</v>
      </c>
      <c r="BO206" s="316">
        <f t="shared" si="241"/>
        <v>96.153333333333336</v>
      </c>
      <c r="BP206" s="316">
        <f t="shared" si="241"/>
        <v>96.153333333333336</v>
      </c>
      <c r="BQ206" s="316">
        <f t="shared" si="241"/>
        <v>96.153333333333336</v>
      </c>
      <c r="BR206" s="316">
        <f t="shared" ref="BR206:CV206" si="242">IF(BR205=$A$12,BQ206+($B$12*15),IF(BR205=$A$13,BQ206+($B$13*15),IF(BR205=$A$15,IF(BQ206+($B$15*15)&gt;100,100,BQ206+($B$15*15)),IF(BR205=$A$14,IF(BQ206+($B$14*15)&gt;100,100,BQ206+($B$14*15)),IF(BR205=$A$16,IF(BQ206+$B$16*15&gt;100,100,BQ206+$B$16*15),BQ206)))))</f>
        <v>96.153333333333336</v>
      </c>
      <c r="BS206" s="316">
        <f t="shared" si="242"/>
        <v>96.153333333333336</v>
      </c>
      <c r="BT206" s="316">
        <f t="shared" si="242"/>
        <v>96.153333333333336</v>
      </c>
      <c r="BU206" s="316">
        <f t="shared" si="242"/>
        <v>96.153333333333336</v>
      </c>
      <c r="BV206" s="316">
        <f t="shared" si="242"/>
        <v>96.153333333333336</v>
      </c>
      <c r="BW206" s="316">
        <f t="shared" si="242"/>
        <v>96.153333333333336</v>
      </c>
      <c r="BX206" s="316">
        <f t="shared" si="242"/>
        <v>96.153333333333336</v>
      </c>
      <c r="BY206" s="316">
        <f t="shared" si="242"/>
        <v>96.153333333333336</v>
      </c>
      <c r="BZ206" s="316">
        <f t="shared" si="242"/>
        <v>96.153333333333336</v>
      </c>
      <c r="CA206" s="316">
        <f t="shared" si="242"/>
        <v>96.153333333333336</v>
      </c>
      <c r="CB206" s="316">
        <f t="shared" si="242"/>
        <v>96.153333333333336</v>
      </c>
      <c r="CC206" s="316">
        <f t="shared" si="242"/>
        <v>96.153333333333336</v>
      </c>
      <c r="CD206" s="316">
        <f t="shared" si="242"/>
        <v>96.153333333333336</v>
      </c>
      <c r="CE206" s="316">
        <f t="shared" si="242"/>
        <v>96.153333333333336</v>
      </c>
      <c r="CF206" s="316">
        <f t="shared" si="242"/>
        <v>96.153333333333336</v>
      </c>
      <c r="CG206" s="316">
        <f t="shared" si="242"/>
        <v>96.153333333333336</v>
      </c>
      <c r="CH206" s="316">
        <f t="shared" si="242"/>
        <v>96.153333333333336</v>
      </c>
      <c r="CI206" s="316">
        <f t="shared" si="242"/>
        <v>96.153333333333336</v>
      </c>
      <c r="CJ206" s="316">
        <f t="shared" si="242"/>
        <v>96.153333333333336</v>
      </c>
      <c r="CK206" s="316">
        <f t="shared" si="242"/>
        <v>96.153333333333336</v>
      </c>
      <c r="CL206" s="316">
        <f t="shared" si="242"/>
        <v>96.153333333333336</v>
      </c>
      <c r="CM206" s="316">
        <f t="shared" si="242"/>
        <v>96.153333333333336</v>
      </c>
      <c r="CN206" s="316">
        <f t="shared" si="242"/>
        <v>96.153333333333336</v>
      </c>
      <c r="CO206" s="316">
        <f t="shared" si="242"/>
        <v>96.153333333333336</v>
      </c>
      <c r="CP206" s="316">
        <f t="shared" si="242"/>
        <v>96.153333333333336</v>
      </c>
      <c r="CQ206" s="316">
        <f t="shared" si="242"/>
        <v>96.153333333333336</v>
      </c>
      <c r="CR206" s="316">
        <f t="shared" si="242"/>
        <v>96.153333333333336</v>
      </c>
      <c r="CS206" s="316">
        <f t="shared" si="242"/>
        <v>96.153333333333336</v>
      </c>
      <c r="CT206" s="316">
        <f t="shared" si="242"/>
        <v>96.153333333333336</v>
      </c>
      <c r="CU206" s="316">
        <f t="shared" si="242"/>
        <v>96.153333333333336</v>
      </c>
      <c r="CV206" s="316">
        <f t="shared" si="242"/>
        <v>96.153333333333336</v>
      </c>
      <c r="CW206" s="311">
        <f t="shared" ref="CW206" si="243">CL206-10</f>
        <v>86.153333333333336</v>
      </c>
    </row>
    <row r="207" spans="1:101" s="299" customFormat="1" ht="12" x14ac:dyDescent="0.2">
      <c r="A207" s="416"/>
      <c r="B207" s="419" t="s">
        <v>49</v>
      </c>
      <c r="C207" s="304" t="s">
        <v>44</v>
      </c>
      <c r="D207" s="314" t="s">
        <v>45</v>
      </c>
      <c r="E207" s="316"/>
      <c r="F207" s="316"/>
      <c r="G207" s="316"/>
      <c r="H207" s="316"/>
      <c r="I207" s="317" t="s">
        <v>13</v>
      </c>
      <c r="J207" s="317" t="s">
        <v>13</v>
      </c>
      <c r="K207" s="317" t="s">
        <v>13</v>
      </c>
      <c r="L207" s="317" t="s">
        <v>13</v>
      </c>
      <c r="M207" s="316" t="s">
        <v>207</v>
      </c>
      <c r="N207" s="316" t="s">
        <v>23</v>
      </c>
      <c r="O207" s="316" t="s">
        <v>23</v>
      </c>
      <c r="P207" s="316" t="s">
        <v>23</v>
      </c>
      <c r="Q207" s="316" t="s">
        <v>23</v>
      </c>
      <c r="R207" s="316" t="s">
        <v>23</v>
      </c>
      <c r="S207" s="316" t="s">
        <v>23</v>
      </c>
      <c r="T207" s="316" t="s">
        <v>23</v>
      </c>
      <c r="U207" s="316" t="s">
        <v>23</v>
      </c>
      <c r="V207" s="316" t="s">
        <v>23</v>
      </c>
      <c r="W207" s="316" t="s">
        <v>23</v>
      </c>
      <c r="X207" s="316" t="s">
        <v>23</v>
      </c>
      <c r="Y207" s="316" t="s">
        <v>23</v>
      </c>
      <c r="Z207" s="316" t="s">
        <v>23</v>
      </c>
      <c r="AA207" s="316" t="s">
        <v>23</v>
      </c>
      <c r="AB207" s="316" t="s">
        <v>23</v>
      </c>
      <c r="AC207" s="316" t="s">
        <v>23</v>
      </c>
      <c r="AD207" s="316" t="s">
        <v>23</v>
      </c>
      <c r="AE207" s="316" t="s">
        <v>23</v>
      </c>
      <c r="AF207" s="316" t="s">
        <v>23</v>
      </c>
      <c r="AG207" s="316" t="s">
        <v>23</v>
      </c>
      <c r="AH207" s="316" t="s">
        <v>23</v>
      </c>
      <c r="AI207" s="316" t="s">
        <v>23</v>
      </c>
      <c r="AJ207" s="316" t="s">
        <v>23</v>
      </c>
      <c r="AK207" s="316" t="s">
        <v>23</v>
      </c>
      <c r="AL207" s="316" t="s">
        <v>23</v>
      </c>
      <c r="AM207" s="316" t="s">
        <v>23</v>
      </c>
      <c r="AN207" s="316" t="s">
        <v>23</v>
      </c>
      <c r="AO207" s="316" t="s">
        <v>23</v>
      </c>
      <c r="AP207" s="316" t="s">
        <v>23</v>
      </c>
      <c r="AQ207" s="316" t="s">
        <v>23</v>
      </c>
      <c r="AR207" s="316" t="s">
        <v>23</v>
      </c>
      <c r="AS207" s="316" t="s">
        <v>23</v>
      </c>
      <c r="AT207" s="316" t="s">
        <v>23</v>
      </c>
      <c r="AU207" s="316" t="s">
        <v>23</v>
      </c>
      <c r="AV207" s="316" t="s">
        <v>23</v>
      </c>
      <c r="AW207" s="316" t="s">
        <v>23</v>
      </c>
      <c r="AX207" s="316" t="s">
        <v>23</v>
      </c>
      <c r="AY207" s="316" t="s">
        <v>23</v>
      </c>
      <c r="AZ207" s="316" t="s">
        <v>23</v>
      </c>
      <c r="BA207" s="316" t="s">
        <v>23</v>
      </c>
      <c r="BB207" s="316" t="s">
        <v>207</v>
      </c>
      <c r="BC207" s="316" t="s">
        <v>207</v>
      </c>
      <c r="BD207" s="317" t="s">
        <v>13</v>
      </c>
      <c r="BE207" s="317" t="s">
        <v>13</v>
      </c>
      <c r="BF207" s="317" t="s">
        <v>13</v>
      </c>
      <c r="BG207" s="317" t="s">
        <v>13</v>
      </c>
      <c r="BH207" s="317" t="s">
        <v>13</v>
      </c>
      <c r="BI207" s="316" t="s">
        <v>207</v>
      </c>
      <c r="BJ207" s="316"/>
      <c r="BK207" s="316"/>
      <c r="BL207" s="316"/>
      <c r="BM207" s="316"/>
      <c r="BN207" s="316"/>
      <c r="BO207" s="316"/>
      <c r="BP207" s="316"/>
      <c r="BQ207" s="316"/>
      <c r="BR207" s="316"/>
      <c r="BS207" s="316"/>
      <c r="BT207" s="316"/>
      <c r="BU207" s="316"/>
      <c r="BV207" s="316"/>
      <c r="BW207" s="316"/>
      <c r="BX207" s="316"/>
      <c r="BY207" s="316"/>
      <c r="BZ207" s="316"/>
      <c r="CA207" s="316"/>
      <c r="CB207" s="316"/>
      <c r="CC207" s="316"/>
      <c r="CD207" s="316"/>
      <c r="CE207" s="316"/>
      <c r="CF207" s="316"/>
      <c r="CG207" s="316"/>
      <c r="CH207" s="316"/>
      <c r="CI207" s="316"/>
      <c r="CJ207" s="316"/>
      <c r="CK207" s="316"/>
      <c r="CL207" s="316"/>
      <c r="CM207" s="316"/>
      <c r="CN207" s="316"/>
      <c r="CO207" s="316"/>
      <c r="CP207" s="316"/>
      <c r="CQ207" s="316"/>
      <c r="CR207" s="316"/>
      <c r="CS207" s="316"/>
      <c r="CT207" s="316"/>
      <c r="CU207" s="316"/>
      <c r="CV207" s="316"/>
      <c r="CW207" s="303" t="s">
        <v>46</v>
      </c>
    </row>
    <row r="208" spans="1:101" s="303" customFormat="1" ht="12" hidden="1" x14ac:dyDescent="0.2">
      <c r="A208" s="416"/>
      <c r="B208" s="420"/>
      <c r="C208" s="304" t="s">
        <v>37</v>
      </c>
      <c r="D208" s="315">
        <f>CW174</f>
        <v>64.383333333333326</v>
      </c>
      <c r="E208" s="316">
        <f>IF(E207=$A$12,D208+($B$12*15),IF(E207=$A$13,D208+($B$13*15),IF(E207=$A$15,IF(D208+($B$15*15)&gt;100,100,D208+($B$15*15)),IF(E207=$A$14,IF(D208+($B$14*15)&gt;100,100,D208+($B$14*15)),IF(E207=$A$16,IF(D208+$B$16*15&gt;100,100,D208+$B$16*15),D208)))))</f>
        <v>64.383333333333326</v>
      </c>
      <c r="F208" s="316">
        <f t="shared" ref="F208:BQ208" si="244">IF(F207=$A$12,E208+($B$12*15),IF(F207=$A$13,E208+($B$13*15),IF(F207=$A$15,IF(E208+($B$15*15)&gt;100,100,E208+($B$15*15)),IF(F207=$A$14,IF(E208+($B$14*15)&gt;100,100,E208+($B$14*15)),IF(F207=$A$16,IF(E208+$B$16*15&gt;100,100,E208+$B$16*15),E208)))))</f>
        <v>64.383333333333326</v>
      </c>
      <c r="G208" s="316">
        <f t="shared" si="244"/>
        <v>64.383333333333326</v>
      </c>
      <c r="H208" s="316">
        <f t="shared" si="244"/>
        <v>64.383333333333326</v>
      </c>
      <c r="I208" s="316">
        <f t="shared" si="244"/>
        <v>79.383333333333326</v>
      </c>
      <c r="J208" s="316">
        <f t="shared" si="244"/>
        <v>94.383333333333326</v>
      </c>
      <c r="K208" s="316">
        <f t="shared" si="244"/>
        <v>100</v>
      </c>
      <c r="L208" s="316">
        <f t="shared" si="244"/>
        <v>100</v>
      </c>
      <c r="M208" s="316">
        <f t="shared" si="244"/>
        <v>98.076666666666668</v>
      </c>
      <c r="N208" s="316">
        <f t="shared" si="244"/>
        <v>96.14</v>
      </c>
      <c r="O208" s="316">
        <f t="shared" si="244"/>
        <v>94.203333333333333</v>
      </c>
      <c r="P208" s="316">
        <f t="shared" si="244"/>
        <v>92.266666666666666</v>
      </c>
      <c r="Q208" s="316">
        <f t="shared" si="244"/>
        <v>90.33</v>
      </c>
      <c r="R208" s="316">
        <f t="shared" si="244"/>
        <v>88.393333333333331</v>
      </c>
      <c r="S208" s="316">
        <f t="shared" si="244"/>
        <v>86.456666666666663</v>
      </c>
      <c r="T208" s="316">
        <f t="shared" si="244"/>
        <v>84.52</v>
      </c>
      <c r="U208" s="316">
        <f t="shared" si="244"/>
        <v>82.583333333333329</v>
      </c>
      <c r="V208" s="316">
        <f t="shared" si="244"/>
        <v>80.646666666666661</v>
      </c>
      <c r="W208" s="316">
        <f t="shared" si="244"/>
        <v>78.709999999999994</v>
      </c>
      <c r="X208" s="316">
        <f t="shared" si="244"/>
        <v>76.773333333333326</v>
      </c>
      <c r="Y208" s="316">
        <f t="shared" si="244"/>
        <v>74.836666666666659</v>
      </c>
      <c r="Z208" s="316">
        <f t="shared" si="244"/>
        <v>72.899999999999991</v>
      </c>
      <c r="AA208" s="316">
        <f t="shared" si="244"/>
        <v>70.963333333333324</v>
      </c>
      <c r="AB208" s="316">
        <f t="shared" si="244"/>
        <v>69.026666666666657</v>
      </c>
      <c r="AC208" s="316">
        <f t="shared" si="244"/>
        <v>67.089999999999989</v>
      </c>
      <c r="AD208" s="316">
        <f t="shared" si="244"/>
        <v>65.153333333333322</v>
      </c>
      <c r="AE208" s="316">
        <f t="shared" si="244"/>
        <v>63.216666666666654</v>
      </c>
      <c r="AF208" s="316">
        <f t="shared" si="244"/>
        <v>61.279999999999987</v>
      </c>
      <c r="AG208" s="316">
        <f t="shared" si="244"/>
        <v>59.34333333333332</v>
      </c>
      <c r="AH208" s="316">
        <f t="shared" si="244"/>
        <v>57.406666666666652</v>
      </c>
      <c r="AI208" s="316">
        <f t="shared" si="244"/>
        <v>55.469999999999985</v>
      </c>
      <c r="AJ208" s="316">
        <f t="shared" si="244"/>
        <v>53.533333333333317</v>
      </c>
      <c r="AK208" s="316">
        <f t="shared" si="244"/>
        <v>51.59666666666665</v>
      </c>
      <c r="AL208" s="316">
        <f t="shared" si="244"/>
        <v>49.659999999999982</v>
      </c>
      <c r="AM208" s="316">
        <f t="shared" si="244"/>
        <v>47.723333333333315</v>
      </c>
      <c r="AN208" s="316">
        <f t="shared" si="244"/>
        <v>45.786666666666648</v>
      </c>
      <c r="AO208" s="316">
        <f t="shared" si="244"/>
        <v>43.84999999999998</v>
      </c>
      <c r="AP208" s="316">
        <f t="shared" si="244"/>
        <v>41.913333333333313</v>
      </c>
      <c r="AQ208" s="316">
        <f t="shared" si="244"/>
        <v>39.976666666666645</v>
      </c>
      <c r="AR208" s="316">
        <f t="shared" si="244"/>
        <v>38.039999999999978</v>
      </c>
      <c r="AS208" s="316">
        <f t="shared" si="244"/>
        <v>36.10333333333331</v>
      </c>
      <c r="AT208" s="316">
        <f t="shared" si="244"/>
        <v>34.166666666666643</v>
      </c>
      <c r="AU208" s="316">
        <f t="shared" si="244"/>
        <v>32.229999999999976</v>
      </c>
      <c r="AV208" s="316">
        <f t="shared" si="244"/>
        <v>30.293333333333308</v>
      </c>
      <c r="AW208" s="316">
        <f t="shared" si="244"/>
        <v>28.356666666666641</v>
      </c>
      <c r="AX208" s="316">
        <f t="shared" si="244"/>
        <v>26.419999999999973</v>
      </c>
      <c r="AY208" s="316">
        <f t="shared" si="244"/>
        <v>24.483333333333306</v>
      </c>
      <c r="AZ208" s="316">
        <f t="shared" si="244"/>
        <v>22.546666666666638</v>
      </c>
      <c r="BA208" s="316">
        <f t="shared" si="244"/>
        <v>20.609999999999971</v>
      </c>
      <c r="BB208" s="316">
        <f t="shared" si="244"/>
        <v>18.686666666666639</v>
      </c>
      <c r="BC208" s="316">
        <f t="shared" si="244"/>
        <v>16.763333333333307</v>
      </c>
      <c r="BD208" s="316">
        <f t="shared" si="244"/>
        <v>31.763333333333307</v>
      </c>
      <c r="BE208" s="316">
        <f t="shared" si="244"/>
        <v>46.763333333333307</v>
      </c>
      <c r="BF208" s="316">
        <f t="shared" si="244"/>
        <v>61.763333333333307</v>
      </c>
      <c r="BG208" s="316">
        <f t="shared" si="244"/>
        <v>76.763333333333307</v>
      </c>
      <c r="BH208" s="316">
        <f t="shared" si="244"/>
        <v>91.763333333333307</v>
      </c>
      <c r="BI208" s="316">
        <f t="shared" si="244"/>
        <v>89.839999999999975</v>
      </c>
      <c r="BJ208" s="316">
        <f t="shared" si="244"/>
        <v>89.839999999999975</v>
      </c>
      <c r="BK208" s="316">
        <f t="shared" si="244"/>
        <v>89.839999999999975</v>
      </c>
      <c r="BL208" s="316">
        <f t="shared" si="244"/>
        <v>89.839999999999975</v>
      </c>
      <c r="BM208" s="316">
        <f t="shared" si="244"/>
        <v>89.839999999999975</v>
      </c>
      <c r="BN208" s="316">
        <f t="shared" si="244"/>
        <v>89.839999999999975</v>
      </c>
      <c r="BO208" s="316">
        <f t="shared" si="244"/>
        <v>89.839999999999975</v>
      </c>
      <c r="BP208" s="316">
        <f t="shared" si="244"/>
        <v>89.839999999999975</v>
      </c>
      <c r="BQ208" s="316">
        <f t="shared" si="244"/>
        <v>89.839999999999975</v>
      </c>
      <c r="BR208" s="316">
        <f t="shared" ref="BR208:CV208" si="245">IF(BR207=$A$12,BQ208+($B$12*15),IF(BR207=$A$13,BQ208+($B$13*15),IF(BR207=$A$15,IF(BQ208+($B$15*15)&gt;100,100,BQ208+($B$15*15)),IF(BR207=$A$14,IF(BQ208+($B$14*15)&gt;100,100,BQ208+($B$14*15)),IF(BR207=$A$16,IF(BQ208+$B$16*15&gt;100,100,BQ208+$B$16*15),BQ208)))))</f>
        <v>89.839999999999975</v>
      </c>
      <c r="BS208" s="316">
        <f t="shared" si="245"/>
        <v>89.839999999999975</v>
      </c>
      <c r="BT208" s="316">
        <f t="shared" si="245"/>
        <v>89.839999999999975</v>
      </c>
      <c r="BU208" s="316">
        <f t="shared" si="245"/>
        <v>89.839999999999975</v>
      </c>
      <c r="BV208" s="316">
        <f t="shared" si="245"/>
        <v>89.839999999999975</v>
      </c>
      <c r="BW208" s="316">
        <f t="shared" si="245"/>
        <v>89.839999999999975</v>
      </c>
      <c r="BX208" s="316">
        <f t="shared" si="245"/>
        <v>89.839999999999975</v>
      </c>
      <c r="BY208" s="316">
        <f t="shared" si="245"/>
        <v>89.839999999999975</v>
      </c>
      <c r="BZ208" s="316">
        <f t="shared" si="245"/>
        <v>89.839999999999975</v>
      </c>
      <c r="CA208" s="316">
        <f t="shared" si="245"/>
        <v>89.839999999999975</v>
      </c>
      <c r="CB208" s="316">
        <f t="shared" si="245"/>
        <v>89.839999999999975</v>
      </c>
      <c r="CC208" s="316">
        <f t="shared" si="245"/>
        <v>89.839999999999975</v>
      </c>
      <c r="CD208" s="316">
        <f t="shared" si="245"/>
        <v>89.839999999999975</v>
      </c>
      <c r="CE208" s="316">
        <f t="shared" si="245"/>
        <v>89.839999999999975</v>
      </c>
      <c r="CF208" s="316">
        <f t="shared" si="245"/>
        <v>89.839999999999975</v>
      </c>
      <c r="CG208" s="316">
        <f t="shared" si="245"/>
        <v>89.839999999999975</v>
      </c>
      <c r="CH208" s="316">
        <f t="shared" si="245"/>
        <v>89.839999999999975</v>
      </c>
      <c r="CI208" s="316">
        <f t="shared" si="245"/>
        <v>89.839999999999975</v>
      </c>
      <c r="CJ208" s="316">
        <f t="shared" si="245"/>
        <v>89.839999999999975</v>
      </c>
      <c r="CK208" s="316">
        <f t="shared" si="245"/>
        <v>89.839999999999975</v>
      </c>
      <c r="CL208" s="316">
        <f t="shared" si="245"/>
        <v>89.839999999999975</v>
      </c>
      <c r="CM208" s="316">
        <f t="shared" si="245"/>
        <v>89.839999999999975</v>
      </c>
      <c r="CN208" s="316">
        <f t="shared" si="245"/>
        <v>89.839999999999975</v>
      </c>
      <c r="CO208" s="316">
        <f t="shared" si="245"/>
        <v>89.839999999999975</v>
      </c>
      <c r="CP208" s="316">
        <f t="shared" si="245"/>
        <v>89.839999999999975</v>
      </c>
      <c r="CQ208" s="316">
        <f t="shared" si="245"/>
        <v>89.839999999999975</v>
      </c>
      <c r="CR208" s="316">
        <f t="shared" si="245"/>
        <v>89.839999999999975</v>
      </c>
      <c r="CS208" s="316">
        <f t="shared" si="245"/>
        <v>89.839999999999975</v>
      </c>
      <c r="CT208" s="316">
        <f t="shared" si="245"/>
        <v>89.839999999999975</v>
      </c>
      <c r="CU208" s="316">
        <f t="shared" si="245"/>
        <v>89.839999999999975</v>
      </c>
      <c r="CV208" s="316">
        <f t="shared" si="245"/>
        <v>89.839999999999975</v>
      </c>
      <c r="CW208" s="311">
        <f t="shared" ref="CW208" si="246">CL208-10</f>
        <v>79.839999999999975</v>
      </c>
    </row>
    <row r="209" spans="1:101" s="299" customFormat="1" ht="12" x14ac:dyDescent="0.2">
      <c r="A209" s="416"/>
      <c r="B209" s="419" t="s">
        <v>50</v>
      </c>
      <c r="C209" s="304" t="s">
        <v>44</v>
      </c>
      <c r="D209" s="314" t="s">
        <v>45</v>
      </c>
      <c r="E209" s="316"/>
      <c r="F209" s="316"/>
      <c r="G209" s="316"/>
      <c r="H209" s="316"/>
      <c r="I209" s="316"/>
      <c r="J209" s="316"/>
      <c r="K209" s="316"/>
      <c r="L209" s="316"/>
      <c r="M209" s="317" t="s">
        <v>17</v>
      </c>
      <c r="N209" s="317" t="s">
        <v>17</v>
      </c>
      <c r="O209" s="317" t="s">
        <v>17</v>
      </c>
      <c r="P209" s="317" t="s">
        <v>17</v>
      </c>
      <c r="Q209" s="316" t="s">
        <v>207</v>
      </c>
      <c r="R209" s="316" t="s">
        <v>207</v>
      </c>
      <c r="S209" s="316" t="s">
        <v>23</v>
      </c>
      <c r="T209" s="316" t="s">
        <v>23</v>
      </c>
      <c r="U209" s="316" t="s">
        <v>23</v>
      </c>
      <c r="V209" s="316" t="s">
        <v>23</v>
      </c>
      <c r="W209" s="316" t="s">
        <v>23</v>
      </c>
      <c r="X209" s="316" t="s">
        <v>23</v>
      </c>
      <c r="Y209" s="316" t="s">
        <v>23</v>
      </c>
      <c r="Z209" s="316" t="s">
        <v>23</v>
      </c>
      <c r="AA209" s="316" t="s">
        <v>23</v>
      </c>
      <c r="AB209" s="316" t="s">
        <v>23</v>
      </c>
      <c r="AC209" s="316" t="s">
        <v>23</v>
      </c>
      <c r="AD209" s="316" t="s">
        <v>23</v>
      </c>
      <c r="AE209" s="316" t="s">
        <v>23</v>
      </c>
      <c r="AF209" s="316" t="s">
        <v>23</v>
      </c>
      <c r="AG209" s="316" t="s">
        <v>23</v>
      </c>
      <c r="AH209" s="316" t="s">
        <v>23</v>
      </c>
      <c r="AI209" s="316" t="s">
        <v>23</v>
      </c>
      <c r="AJ209" s="316" t="s">
        <v>23</v>
      </c>
      <c r="AK209" s="316" t="s">
        <v>23</v>
      </c>
      <c r="AL209" s="316" t="s">
        <v>23</v>
      </c>
      <c r="AM209" s="316" t="s">
        <v>23</v>
      </c>
      <c r="AN209" s="316" t="s">
        <v>23</v>
      </c>
      <c r="AO209" s="316" t="s">
        <v>23</v>
      </c>
      <c r="AP209" s="316" t="s">
        <v>23</v>
      </c>
      <c r="AQ209" s="316" t="s">
        <v>23</v>
      </c>
      <c r="AR209" s="316" t="s">
        <v>23</v>
      </c>
      <c r="AS209" s="316" t="s">
        <v>23</v>
      </c>
      <c r="AT209" s="316" t="s">
        <v>23</v>
      </c>
      <c r="AU209" s="316" t="s">
        <v>23</v>
      </c>
      <c r="AV209" s="316" t="s">
        <v>23</v>
      </c>
      <c r="AW209" s="316" t="s">
        <v>23</v>
      </c>
      <c r="AX209" s="316" t="s">
        <v>23</v>
      </c>
      <c r="AY209" s="316" t="s">
        <v>23</v>
      </c>
      <c r="AZ209" s="316" t="s">
        <v>23</v>
      </c>
      <c r="BA209" s="316" t="s">
        <v>23</v>
      </c>
      <c r="BB209" s="316" t="s">
        <v>23</v>
      </c>
      <c r="BC209" s="316" t="s">
        <v>23</v>
      </c>
      <c r="BD209" s="316" t="s">
        <v>23</v>
      </c>
      <c r="BE209" s="316" t="s">
        <v>23</v>
      </c>
      <c r="BF209" s="316" t="s">
        <v>207</v>
      </c>
      <c r="BG209" s="317" t="s">
        <v>17</v>
      </c>
      <c r="BH209" s="317" t="s">
        <v>17</v>
      </c>
      <c r="BI209" s="317" t="s">
        <v>17</v>
      </c>
      <c r="BJ209" s="317" t="s">
        <v>17</v>
      </c>
      <c r="BK209" s="316" t="s">
        <v>207</v>
      </c>
      <c r="BL209" s="316" t="s">
        <v>207</v>
      </c>
      <c r="BM209" s="316"/>
      <c r="BN209" s="316"/>
      <c r="BO209" s="316"/>
      <c r="BP209" s="316"/>
      <c r="BQ209" s="316"/>
      <c r="BR209" s="316"/>
      <c r="BS209" s="316"/>
      <c r="BT209" s="316"/>
      <c r="BU209" s="316"/>
      <c r="BV209" s="316"/>
      <c r="BW209" s="316"/>
      <c r="BX209" s="316"/>
      <c r="BY209" s="316"/>
      <c r="BZ209" s="316"/>
      <c r="CA209" s="316"/>
      <c r="CB209" s="316"/>
      <c r="CC209" s="316"/>
      <c r="CD209" s="316"/>
      <c r="CE209" s="316"/>
      <c r="CF209" s="316"/>
      <c r="CG209" s="316"/>
      <c r="CH209" s="316"/>
      <c r="CI209" s="316"/>
      <c r="CJ209" s="316"/>
      <c r="CK209" s="316"/>
      <c r="CL209" s="316"/>
      <c r="CM209" s="316"/>
      <c r="CN209" s="316"/>
      <c r="CO209" s="316"/>
      <c r="CP209" s="316"/>
      <c r="CQ209" s="316"/>
      <c r="CR209" s="316"/>
      <c r="CS209" s="316"/>
      <c r="CT209" s="316"/>
      <c r="CU209" s="316"/>
      <c r="CV209" s="316"/>
      <c r="CW209" s="303" t="s">
        <v>46</v>
      </c>
    </row>
    <row r="210" spans="1:101" s="303" customFormat="1" ht="12" hidden="1" x14ac:dyDescent="0.2">
      <c r="A210" s="416"/>
      <c r="B210" s="420"/>
      <c r="C210" s="304" t="s">
        <v>37</v>
      </c>
      <c r="D210" s="315">
        <f>CW176</f>
        <v>80.343333333333334</v>
      </c>
      <c r="E210" s="316">
        <f>IF(E209=$A$12,D210+($B$12*15),IF(E209=$A$13,D210+($B$13*15),IF(E209=$A$15,IF(D210+($B$15*15)&gt;100,100,D210+($B$15*15)),IF(E209=$A$14,IF(D210+($B$14*15)&gt;100,100,D210+($B$14*15)),IF(E209=$A$16,IF(D210+$B$16*15&gt;100,100,D210+$B$16*15),D210)))))</f>
        <v>80.343333333333334</v>
      </c>
      <c r="F210" s="316">
        <f t="shared" ref="F210:BQ210" si="247">IF(F209=$A$12,E210+($B$12*15),IF(F209=$A$13,E210+($B$13*15),IF(F209=$A$15,IF(E210+($B$15*15)&gt;100,100,E210+($B$15*15)),IF(F209=$A$14,IF(E210+($B$14*15)&gt;100,100,E210+($B$14*15)),IF(F209=$A$16,IF(E210+$B$16*15&gt;100,100,E210+$B$16*15),E210)))))</f>
        <v>80.343333333333334</v>
      </c>
      <c r="G210" s="316">
        <f t="shared" si="247"/>
        <v>80.343333333333334</v>
      </c>
      <c r="H210" s="316">
        <f t="shared" si="247"/>
        <v>80.343333333333334</v>
      </c>
      <c r="I210" s="316">
        <f t="shared" si="247"/>
        <v>80.343333333333334</v>
      </c>
      <c r="J210" s="316">
        <f t="shared" si="247"/>
        <v>80.343333333333334</v>
      </c>
      <c r="K210" s="316">
        <f t="shared" si="247"/>
        <v>80.343333333333334</v>
      </c>
      <c r="L210" s="316">
        <f t="shared" si="247"/>
        <v>80.343333333333334</v>
      </c>
      <c r="M210" s="316">
        <f t="shared" si="247"/>
        <v>100</v>
      </c>
      <c r="N210" s="316">
        <f t="shared" si="247"/>
        <v>100</v>
      </c>
      <c r="O210" s="316">
        <f t="shared" si="247"/>
        <v>100</v>
      </c>
      <c r="P210" s="316">
        <f t="shared" si="247"/>
        <v>100</v>
      </c>
      <c r="Q210" s="316">
        <f t="shared" si="247"/>
        <v>98.076666666666668</v>
      </c>
      <c r="R210" s="316">
        <f t="shared" si="247"/>
        <v>96.153333333333336</v>
      </c>
      <c r="S210" s="316">
        <f t="shared" si="247"/>
        <v>94.216666666666669</v>
      </c>
      <c r="T210" s="316">
        <f t="shared" si="247"/>
        <v>92.28</v>
      </c>
      <c r="U210" s="316">
        <f t="shared" si="247"/>
        <v>90.343333333333334</v>
      </c>
      <c r="V210" s="316">
        <f t="shared" si="247"/>
        <v>88.406666666666666</v>
      </c>
      <c r="W210" s="316">
        <f t="shared" si="247"/>
        <v>86.47</v>
      </c>
      <c r="X210" s="316">
        <f t="shared" si="247"/>
        <v>84.533333333333331</v>
      </c>
      <c r="Y210" s="316">
        <f t="shared" si="247"/>
        <v>82.596666666666664</v>
      </c>
      <c r="Z210" s="316">
        <f t="shared" si="247"/>
        <v>80.66</v>
      </c>
      <c r="AA210" s="316">
        <f t="shared" si="247"/>
        <v>78.723333333333329</v>
      </c>
      <c r="AB210" s="316">
        <f t="shared" si="247"/>
        <v>76.786666666666662</v>
      </c>
      <c r="AC210" s="316">
        <f t="shared" si="247"/>
        <v>74.849999999999994</v>
      </c>
      <c r="AD210" s="316">
        <f t="shared" si="247"/>
        <v>72.913333333333327</v>
      </c>
      <c r="AE210" s="316">
        <f t="shared" si="247"/>
        <v>70.976666666666659</v>
      </c>
      <c r="AF210" s="316">
        <f t="shared" si="247"/>
        <v>69.039999999999992</v>
      </c>
      <c r="AG210" s="316">
        <f t="shared" si="247"/>
        <v>67.103333333333325</v>
      </c>
      <c r="AH210" s="316">
        <f t="shared" si="247"/>
        <v>65.166666666666657</v>
      </c>
      <c r="AI210" s="316">
        <f t="shared" si="247"/>
        <v>63.22999999999999</v>
      </c>
      <c r="AJ210" s="316">
        <f t="shared" si="247"/>
        <v>61.293333333333322</v>
      </c>
      <c r="AK210" s="316">
        <f t="shared" si="247"/>
        <v>59.356666666666655</v>
      </c>
      <c r="AL210" s="316">
        <f t="shared" si="247"/>
        <v>57.419999999999987</v>
      </c>
      <c r="AM210" s="316">
        <f t="shared" si="247"/>
        <v>55.48333333333332</v>
      </c>
      <c r="AN210" s="316">
        <f t="shared" si="247"/>
        <v>53.546666666666653</v>
      </c>
      <c r="AO210" s="316">
        <f t="shared" si="247"/>
        <v>51.609999999999985</v>
      </c>
      <c r="AP210" s="316">
        <f t="shared" si="247"/>
        <v>49.673333333333318</v>
      </c>
      <c r="AQ210" s="316">
        <f t="shared" si="247"/>
        <v>47.73666666666665</v>
      </c>
      <c r="AR210" s="316">
        <f t="shared" si="247"/>
        <v>45.799999999999983</v>
      </c>
      <c r="AS210" s="316">
        <f t="shared" si="247"/>
        <v>43.863333333333316</v>
      </c>
      <c r="AT210" s="316">
        <f t="shared" si="247"/>
        <v>41.926666666666648</v>
      </c>
      <c r="AU210" s="316">
        <f t="shared" si="247"/>
        <v>39.989999999999981</v>
      </c>
      <c r="AV210" s="316">
        <f t="shared" si="247"/>
        <v>38.053333333333313</v>
      </c>
      <c r="AW210" s="316">
        <f t="shared" si="247"/>
        <v>36.116666666666646</v>
      </c>
      <c r="AX210" s="316">
        <f t="shared" si="247"/>
        <v>34.179999999999978</v>
      </c>
      <c r="AY210" s="316">
        <f t="shared" si="247"/>
        <v>32.243333333333311</v>
      </c>
      <c r="AZ210" s="316">
        <f t="shared" si="247"/>
        <v>30.306666666666644</v>
      </c>
      <c r="BA210" s="316">
        <f t="shared" si="247"/>
        <v>28.369999999999976</v>
      </c>
      <c r="BB210" s="316">
        <f t="shared" si="247"/>
        <v>26.433333333333309</v>
      </c>
      <c r="BC210" s="316">
        <f t="shared" si="247"/>
        <v>24.496666666666641</v>
      </c>
      <c r="BD210" s="316">
        <f t="shared" si="247"/>
        <v>22.559999999999974</v>
      </c>
      <c r="BE210" s="316">
        <f t="shared" si="247"/>
        <v>20.623333333333306</v>
      </c>
      <c r="BF210" s="316">
        <f t="shared" si="247"/>
        <v>18.699999999999974</v>
      </c>
      <c r="BG210" s="316">
        <f t="shared" si="247"/>
        <v>43.699999999999974</v>
      </c>
      <c r="BH210" s="316">
        <f t="shared" si="247"/>
        <v>68.699999999999974</v>
      </c>
      <c r="BI210" s="316">
        <f t="shared" si="247"/>
        <v>93.699999999999974</v>
      </c>
      <c r="BJ210" s="316">
        <f t="shared" si="247"/>
        <v>100</v>
      </c>
      <c r="BK210" s="316">
        <f t="shared" si="247"/>
        <v>98.076666666666668</v>
      </c>
      <c r="BL210" s="316">
        <f t="shared" si="247"/>
        <v>96.153333333333336</v>
      </c>
      <c r="BM210" s="316">
        <f t="shared" si="247"/>
        <v>96.153333333333336</v>
      </c>
      <c r="BN210" s="316">
        <f t="shared" si="247"/>
        <v>96.153333333333336</v>
      </c>
      <c r="BO210" s="316">
        <f t="shared" si="247"/>
        <v>96.153333333333336</v>
      </c>
      <c r="BP210" s="316">
        <f t="shared" si="247"/>
        <v>96.153333333333336</v>
      </c>
      <c r="BQ210" s="316">
        <f t="shared" si="247"/>
        <v>96.153333333333336</v>
      </c>
      <c r="BR210" s="316">
        <f t="shared" ref="BR210:CV210" si="248">IF(BR209=$A$12,BQ210+($B$12*15),IF(BR209=$A$13,BQ210+($B$13*15),IF(BR209=$A$15,IF(BQ210+($B$15*15)&gt;100,100,BQ210+($B$15*15)),IF(BR209=$A$14,IF(BQ210+($B$14*15)&gt;100,100,BQ210+($B$14*15)),IF(BR209=$A$16,IF(BQ210+$B$16*15&gt;100,100,BQ210+$B$16*15),BQ210)))))</f>
        <v>96.153333333333336</v>
      </c>
      <c r="BS210" s="316">
        <f t="shared" si="248"/>
        <v>96.153333333333336</v>
      </c>
      <c r="BT210" s="316">
        <f t="shared" si="248"/>
        <v>96.153333333333336</v>
      </c>
      <c r="BU210" s="316">
        <f t="shared" si="248"/>
        <v>96.153333333333336</v>
      </c>
      <c r="BV210" s="316">
        <f t="shared" si="248"/>
        <v>96.153333333333336</v>
      </c>
      <c r="BW210" s="316">
        <f t="shared" si="248"/>
        <v>96.153333333333336</v>
      </c>
      <c r="BX210" s="316">
        <f t="shared" si="248"/>
        <v>96.153333333333336</v>
      </c>
      <c r="BY210" s="316">
        <f t="shared" si="248"/>
        <v>96.153333333333336</v>
      </c>
      <c r="BZ210" s="316">
        <f t="shared" si="248"/>
        <v>96.153333333333336</v>
      </c>
      <c r="CA210" s="316">
        <f t="shared" si="248"/>
        <v>96.153333333333336</v>
      </c>
      <c r="CB210" s="316">
        <f t="shared" si="248"/>
        <v>96.153333333333336</v>
      </c>
      <c r="CC210" s="316">
        <f t="shared" si="248"/>
        <v>96.153333333333336</v>
      </c>
      <c r="CD210" s="316">
        <f t="shared" si="248"/>
        <v>96.153333333333336</v>
      </c>
      <c r="CE210" s="316">
        <f t="shared" si="248"/>
        <v>96.153333333333336</v>
      </c>
      <c r="CF210" s="316">
        <f t="shared" si="248"/>
        <v>96.153333333333336</v>
      </c>
      <c r="CG210" s="316">
        <f t="shared" si="248"/>
        <v>96.153333333333336</v>
      </c>
      <c r="CH210" s="316">
        <f t="shared" si="248"/>
        <v>96.153333333333336</v>
      </c>
      <c r="CI210" s="316">
        <f t="shared" si="248"/>
        <v>96.153333333333336</v>
      </c>
      <c r="CJ210" s="316">
        <f t="shared" si="248"/>
        <v>96.153333333333336</v>
      </c>
      <c r="CK210" s="316">
        <f t="shared" si="248"/>
        <v>96.153333333333336</v>
      </c>
      <c r="CL210" s="316">
        <f t="shared" si="248"/>
        <v>96.153333333333336</v>
      </c>
      <c r="CM210" s="316">
        <f t="shared" si="248"/>
        <v>96.153333333333336</v>
      </c>
      <c r="CN210" s="316">
        <f t="shared" si="248"/>
        <v>96.153333333333336</v>
      </c>
      <c r="CO210" s="316">
        <f t="shared" si="248"/>
        <v>96.153333333333336</v>
      </c>
      <c r="CP210" s="316">
        <f t="shared" si="248"/>
        <v>96.153333333333336</v>
      </c>
      <c r="CQ210" s="316">
        <f t="shared" si="248"/>
        <v>96.153333333333336</v>
      </c>
      <c r="CR210" s="316">
        <f t="shared" si="248"/>
        <v>96.153333333333336</v>
      </c>
      <c r="CS210" s="316">
        <f t="shared" si="248"/>
        <v>96.153333333333336</v>
      </c>
      <c r="CT210" s="316">
        <f t="shared" si="248"/>
        <v>96.153333333333336</v>
      </c>
      <c r="CU210" s="316">
        <f t="shared" si="248"/>
        <v>96.153333333333336</v>
      </c>
      <c r="CV210" s="316">
        <f t="shared" si="248"/>
        <v>96.153333333333336</v>
      </c>
      <c r="CW210" s="311">
        <f t="shared" ref="CW210" si="249">CL210-10</f>
        <v>86.153333333333336</v>
      </c>
    </row>
    <row r="211" spans="1:101" s="299" customFormat="1" ht="12" x14ac:dyDescent="0.2">
      <c r="A211" s="416"/>
      <c r="B211" s="419" t="s">
        <v>51</v>
      </c>
      <c r="C211" s="304" t="s">
        <v>44</v>
      </c>
      <c r="D211" s="314" t="s">
        <v>45</v>
      </c>
      <c r="E211" s="316"/>
      <c r="F211" s="316"/>
      <c r="G211" s="316"/>
      <c r="H211" s="316"/>
      <c r="I211" s="316"/>
      <c r="J211" s="316"/>
      <c r="K211" s="316"/>
      <c r="L211" s="316"/>
      <c r="M211" s="317" t="s">
        <v>13</v>
      </c>
      <c r="N211" s="317" t="s">
        <v>13</v>
      </c>
      <c r="O211" s="317" t="s">
        <v>13</v>
      </c>
      <c r="P211" s="317" t="s">
        <v>13</v>
      </c>
      <c r="Q211" s="316" t="s">
        <v>207</v>
      </c>
      <c r="R211" s="316" t="s">
        <v>23</v>
      </c>
      <c r="S211" s="316" t="s">
        <v>23</v>
      </c>
      <c r="T211" s="316" t="s">
        <v>23</v>
      </c>
      <c r="U211" s="316" t="s">
        <v>23</v>
      </c>
      <c r="V211" s="316" t="s">
        <v>23</v>
      </c>
      <c r="W211" s="316" t="s">
        <v>23</v>
      </c>
      <c r="X211" s="316" t="s">
        <v>23</v>
      </c>
      <c r="Y211" s="316" t="s">
        <v>23</v>
      </c>
      <c r="Z211" s="316" t="s">
        <v>23</v>
      </c>
      <c r="AA211" s="316" t="s">
        <v>23</v>
      </c>
      <c r="AB211" s="316" t="s">
        <v>23</v>
      </c>
      <c r="AC211" s="316" t="s">
        <v>23</v>
      </c>
      <c r="AD211" s="316" t="s">
        <v>23</v>
      </c>
      <c r="AE211" s="316" t="s">
        <v>23</v>
      </c>
      <c r="AF211" s="316" t="s">
        <v>23</v>
      </c>
      <c r="AG211" s="316" t="s">
        <v>23</v>
      </c>
      <c r="AH211" s="316" t="s">
        <v>23</v>
      </c>
      <c r="AI211" s="316" t="s">
        <v>23</v>
      </c>
      <c r="AJ211" s="316" t="s">
        <v>23</v>
      </c>
      <c r="AK211" s="316" t="s">
        <v>23</v>
      </c>
      <c r="AL211" s="316" t="s">
        <v>23</v>
      </c>
      <c r="AM211" s="316" t="s">
        <v>23</v>
      </c>
      <c r="AN211" s="316" t="s">
        <v>23</v>
      </c>
      <c r="AO211" s="316" t="s">
        <v>23</v>
      </c>
      <c r="AP211" s="316" t="s">
        <v>23</v>
      </c>
      <c r="AQ211" s="316" t="s">
        <v>23</v>
      </c>
      <c r="AR211" s="316" t="s">
        <v>23</v>
      </c>
      <c r="AS211" s="316" t="s">
        <v>23</v>
      </c>
      <c r="AT211" s="316" t="s">
        <v>23</v>
      </c>
      <c r="AU211" s="316" t="s">
        <v>23</v>
      </c>
      <c r="AV211" s="316" t="s">
        <v>23</v>
      </c>
      <c r="AW211" s="316" t="s">
        <v>23</v>
      </c>
      <c r="AX211" s="316" t="s">
        <v>23</v>
      </c>
      <c r="AY211" s="316" t="s">
        <v>23</v>
      </c>
      <c r="AZ211" s="316" t="s">
        <v>23</v>
      </c>
      <c r="BA211" s="316" t="s">
        <v>23</v>
      </c>
      <c r="BB211" s="316" t="s">
        <v>23</v>
      </c>
      <c r="BC211" s="316" t="s">
        <v>23</v>
      </c>
      <c r="BD211" s="316" t="s">
        <v>23</v>
      </c>
      <c r="BE211" s="316" t="s">
        <v>23</v>
      </c>
      <c r="BF211" s="316" t="s">
        <v>23</v>
      </c>
      <c r="BG211" s="316" t="s">
        <v>23</v>
      </c>
      <c r="BH211" s="316" t="s">
        <v>207</v>
      </c>
      <c r="BI211" s="317" t="s">
        <v>13</v>
      </c>
      <c r="BJ211" s="317" t="s">
        <v>13</v>
      </c>
      <c r="BK211" s="317" t="s">
        <v>13</v>
      </c>
      <c r="BL211" s="317" t="s">
        <v>13</v>
      </c>
      <c r="BM211" s="316" t="s">
        <v>207</v>
      </c>
      <c r="BN211" s="316"/>
      <c r="BO211" s="316"/>
      <c r="BP211" s="316"/>
      <c r="BQ211" s="316"/>
      <c r="BR211" s="316"/>
      <c r="BS211" s="316"/>
      <c r="BT211" s="316"/>
      <c r="BU211" s="316"/>
      <c r="BV211" s="316"/>
      <c r="BW211" s="316"/>
      <c r="BX211" s="316"/>
      <c r="BY211" s="316"/>
      <c r="BZ211" s="316"/>
      <c r="CA211" s="316"/>
      <c r="CB211" s="316"/>
      <c r="CC211" s="316"/>
      <c r="CD211" s="316"/>
      <c r="CE211" s="316"/>
      <c r="CF211" s="316"/>
      <c r="CG211" s="316"/>
      <c r="CH211" s="316"/>
      <c r="CI211" s="316"/>
      <c r="CJ211" s="316"/>
      <c r="CK211" s="316"/>
      <c r="CL211" s="316"/>
      <c r="CM211" s="316"/>
      <c r="CN211" s="316"/>
      <c r="CO211" s="316"/>
      <c r="CP211" s="316"/>
      <c r="CQ211" s="316"/>
      <c r="CR211" s="316"/>
      <c r="CS211" s="316"/>
      <c r="CT211" s="316"/>
      <c r="CU211" s="316"/>
      <c r="CV211" s="316"/>
      <c r="CW211" s="303" t="s">
        <v>46</v>
      </c>
    </row>
    <row r="212" spans="1:101" s="303" customFormat="1" ht="12" hidden="1" x14ac:dyDescent="0.2">
      <c r="A212" s="416"/>
      <c r="B212" s="420"/>
      <c r="C212" s="304" t="s">
        <v>37</v>
      </c>
      <c r="D212" s="315">
        <f>CW178</f>
        <v>51.279999999999987</v>
      </c>
      <c r="E212" s="316">
        <f>IF(E211=$A$12,D212+($B$12*15),IF(E211=$A$13,D212+($B$13*15),IF(E211=$A$15,IF(D212+($B$15*15)&gt;100,100,D212+($B$15*15)),IF(E211=$A$14,IF(D212+($B$14*15)&gt;100,100,D212+($B$14*15)),IF(E211=$A$16,IF(D212+$B$16*15&gt;100,100,D212+$B$16*15),D212)))))</f>
        <v>51.279999999999987</v>
      </c>
      <c r="F212" s="316">
        <f t="shared" ref="F212:BQ212" si="250">IF(F211=$A$12,E212+($B$12*15),IF(F211=$A$13,E212+($B$13*15),IF(F211=$A$15,IF(E212+($B$15*15)&gt;100,100,E212+($B$15*15)),IF(F211=$A$14,IF(E212+($B$14*15)&gt;100,100,E212+($B$14*15)),IF(F211=$A$16,IF(E212+$B$16*15&gt;100,100,E212+$B$16*15),E212)))))</f>
        <v>51.279999999999987</v>
      </c>
      <c r="G212" s="316">
        <f t="shared" si="250"/>
        <v>51.279999999999987</v>
      </c>
      <c r="H212" s="316">
        <f t="shared" si="250"/>
        <v>51.279999999999987</v>
      </c>
      <c r="I212" s="316">
        <f t="shared" si="250"/>
        <v>51.279999999999987</v>
      </c>
      <c r="J212" s="316">
        <f t="shared" si="250"/>
        <v>51.279999999999987</v>
      </c>
      <c r="K212" s="316">
        <f t="shared" si="250"/>
        <v>51.279999999999987</v>
      </c>
      <c r="L212" s="316">
        <f t="shared" si="250"/>
        <v>51.279999999999987</v>
      </c>
      <c r="M212" s="316">
        <f t="shared" si="250"/>
        <v>66.279999999999987</v>
      </c>
      <c r="N212" s="316">
        <f t="shared" si="250"/>
        <v>81.279999999999987</v>
      </c>
      <c r="O212" s="316">
        <f t="shared" si="250"/>
        <v>96.279999999999987</v>
      </c>
      <c r="P212" s="316">
        <f t="shared" si="250"/>
        <v>100</v>
      </c>
      <c r="Q212" s="316">
        <f t="shared" si="250"/>
        <v>98.076666666666668</v>
      </c>
      <c r="R212" s="316">
        <f t="shared" si="250"/>
        <v>96.14</v>
      </c>
      <c r="S212" s="316">
        <f t="shared" si="250"/>
        <v>94.203333333333333</v>
      </c>
      <c r="T212" s="316">
        <f t="shared" si="250"/>
        <v>92.266666666666666</v>
      </c>
      <c r="U212" s="316">
        <f t="shared" si="250"/>
        <v>90.33</v>
      </c>
      <c r="V212" s="316">
        <f t="shared" si="250"/>
        <v>88.393333333333331</v>
      </c>
      <c r="W212" s="316">
        <f t="shared" si="250"/>
        <v>86.456666666666663</v>
      </c>
      <c r="X212" s="316">
        <f t="shared" si="250"/>
        <v>84.52</v>
      </c>
      <c r="Y212" s="316">
        <f t="shared" si="250"/>
        <v>82.583333333333329</v>
      </c>
      <c r="Z212" s="316">
        <f t="shared" si="250"/>
        <v>80.646666666666661</v>
      </c>
      <c r="AA212" s="316">
        <f t="shared" si="250"/>
        <v>78.709999999999994</v>
      </c>
      <c r="AB212" s="316">
        <f t="shared" si="250"/>
        <v>76.773333333333326</v>
      </c>
      <c r="AC212" s="316">
        <f t="shared" si="250"/>
        <v>74.836666666666659</v>
      </c>
      <c r="AD212" s="316">
        <f t="shared" si="250"/>
        <v>72.899999999999991</v>
      </c>
      <c r="AE212" s="316">
        <f t="shared" si="250"/>
        <v>70.963333333333324</v>
      </c>
      <c r="AF212" s="316">
        <f t="shared" si="250"/>
        <v>69.026666666666657</v>
      </c>
      <c r="AG212" s="316">
        <f t="shared" si="250"/>
        <v>67.089999999999989</v>
      </c>
      <c r="AH212" s="316">
        <f t="shared" si="250"/>
        <v>65.153333333333322</v>
      </c>
      <c r="AI212" s="316">
        <f t="shared" si="250"/>
        <v>63.216666666666654</v>
      </c>
      <c r="AJ212" s="316">
        <f t="shared" si="250"/>
        <v>61.279999999999987</v>
      </c>
      <c r="AK212" s="316">
        <f t="shared" si="250"/>
        <v>59.34333333333332</v>
      </c>
      <c r="AL212" s="316">
        <f t="shared" si="250"/>
        <v>57.406666666666652</v>
      </c>
      <c r="AM212" s="316">
        <f t="shared" si="250"/>
        <v>55.469999999999985</v>
      </c>
      <c r="AN212" s="316">
        <f t="shared" si="250"/>
        <v>53.533333333333317</v>
      </c>
      <c r="AO212" s="316">
        <f t="shared" si="250"/>
        <v>51.59666666666665</v>
      </c>
      <c r="AP212" s="316">
        <f t="shared" si="250"/>
        <v>49.659999999999982</v>
      </c>
      <c r="AQ212" s="316">
        <f t="shared" si="250"/>
        <v>47.723333333333315</v>
      </c>
      <c r="AR212" s="316">
        <f t="shared" si="250"/>
        <v>45.786666666666648</v>
      </c>
      <c r="AS212" s="316">
        <f t="shared" si="250"/>
        <v>43.84999999999998</v>
      </c>
      <c r="AT212" s="316">
        <f t="shared" si="250"/>
        <v>41.913333333333313</v>
      </c>
      <c r="AU212" s="316">
        <f t="shared" si="250"/>
        <v>39.976666666666645</v>
      </c>
      <c r="AV212" s="316">
        <f t="shared" si="250"/>
        <v>38.039999999999978</v>
      </c>
      <c r="AW212" s="316">
        <f t="shared" si="250"/>
        <v>36.10333333333331</v>
      </c>
      <c r="AX212" s="316">
        <f t="shared" si="250"/>
        <v>34.166666666666643</v>
      </c>
      <c r="AY212" s="316">
        <f t="shared" si="250"/>
        <v>32.229999999999976</v>
      </c>
      <c r="AZ212" s="316">
        <f t="shared" si="250"/>
        <v>30.293333333333308</v>
      </c>
      <c r="BA212" s="316">
        <f t="shared" si="250"/>
        <v>28.356666666666641</v>
      </c>
      <c r="BB212" s="316">
        <f t="shared" si="250"/>
        <v>26.419999999999973</v>
      </c>
      <c r="BC212" s="316">
        <f t="shared" si="250"/>
        <v>24.483333333333306</v>
      </c>
      <c r="BD212" s="316">
        <f t="shared" si="250"/>
        <v>22.546666666666638</v>
      </c>
      <c r="BE212" s="316">
        <f t="shared" si="250"/>
        <v>20.609999999999971</v>
      </c>
      <c r="BF212" s="316">
        <f t="shared" si="250"/>
        <v>18.673333333333304</v>
      </c>
      <c r="BG212" s="316">
        <f t="shared" si="250"/>
        <v>16.736666666666636</v>
      </c>
      <c r="BH212" s="316">
        <f t="shared" si="250"/>
        <v>14.813333333333302</v>
      </c>
      <c r="BI212" s="316">
        <f t="shared" si="250"/>
        <v>29.813333333333304</v>
      </c>
      <c r="BJ212" s="316">
        <f t="shared" si="250"/>
        <v>44.813333333333304</v>
      </c>
      <c r="BK212" s="316">
        <f t="shared" si="250"/>
        <v>59.813333333333304</v>
      </c>
      <c r="BL212" s="316">
        <f t="shared" si="250"/>
        <v>74.813333333333304</v>
      </c>
      <c r="BM212" s="316">
        <f t="shared" si="250"/>
        <v>72.889999999999972</v>
      </c>
      <c r="BN212" s="316">
        <f t="shared" si="250"/>
        <v>72.889999999999972</v>
      </c>
      <c r="BO212" s="316">
        <f t="shared" si="250"/>
        <v>72.889999999999972</v>
      </c>
      <c r="BP212" s="316">
        <f t="shared" si="250"/>
        <v>72.889999999999972</v>
      </c>
      <c r="BQ212" s="316">
        <f t="shared" si="250"/>
        <v>72.889999999999972</v>
      </c>
      <c r="BR212" s="316">
        <f t="shared" ref="BR212:CV212" si="251">IF(BR211=$A$12,BQ212+($B$12*15),IF(BR211=$A$13,BQ212+($B$13*15),IF(BR211=$A$15,IF(BQ212+($B$15*15)&gt;100,100,BQ212+($B$15*15)),IF(BR211=$A$14,IF(BQ212+($B$14*15)&gt;100,100,BQ212+($B$14*15)),IF(BR211=$A$16,IF(BQ212+$B$16*15&gt;100,100,BQ212+$B$16*15),BQ212)))))</f>
        <v>72.889999999999972</v>
      </c>
      <c r="BS212" s="316">
        <f t="shared" si="251"/>
        <v>72.889999999999972</v>
      </c>
      <c r="BT212" s="316">
        <f t="shared" si="251"/>
        <v>72.889999999999972</v>
      </c>
      <c r="BU212" s="316">
        <f t="shared" si="251"/>
        <v>72.889999999999972</v>
      </c>
      <c r="BV212" s="316">
        <f t="shared" si="251"/>
        <v>72.889999999999972</v>
      </c>
      <c r="BW212" s="316">
        <f t="shared" si="251"/>
        <v>72.889999999999972</v>
      </c>
      <c r="BX212" s="316">
        <f t="shared" si="251"/>
        <v>72.889999999999972</v>
      </c>
      <c r="BY212" s="316">
        <f t="shared" si="251"/>
        <v>72.889999999999972</v>
      </c>
      <c r="BZ212" s="316">
        <f t="shared" si="251"/>
        <v>72.889999999999972</v>
      </c>
      <c r="CA212" s="316">
        <f t="shared" si="251"/>
        <v>72.889999999999972</v>
      </c>
      <c r="CB212" s="316">
        <f t="shared" si="251"/>
        <v>72.889999999999972</v>
      </c>
      <c r="CC212" s="316">
        <f t="shared" si="251"/>
        <v>72.889999999999972</v>
      </c>
      <c r="CD212" s="316">
        <f t="shared" si="251"/>
        <v>72.889999999999972</v>
      </c>
      <c r="CE212" s="316">
        <f t="shared" si="251"/>
        <v>72.889999999999972</v>
      </c>
      <c r="CF212" s="316">
        <f t="shared" si="251"/>
        <v>72.889999999999972</v>
      </c>
      <c r="CG212" s="316">
        <f t="shared" si="251"/>
        <v>72.889999999999972</v>
      </c>
      <c r="CH212" s="316">
        <f t="shared" si="251"/>
        <v>72.889999999999972</v>
      </c>
      <c r="CI212" s="316">
        <f t="shared" si="251"/>
        <v>72.889999999999972</v>
      </c>
      <c r="CJ212" s="316">
        <f t="shared" si="251"/>
        <v>72.889999999999972</v>
      </c>
      <c r="CK212" s="316">
        <f t="shared" si="251"/>
        <v>72.889999999999972</v>
      </c>
      <c r="CL212" s="316">
        <f t="shared" si="251"/>
        <v>72.889999999999972</v>
      </c>
      <c r="CM212" s="316">
        <f t="shared" si="251"/>
        <v>72.889999999999972</v>
      </c>
      <c r="CN212" s="316">
        <f t="shared" si="251"/>
        <v>72.889999999999972</v>
      </c>
      <c r="CO212" s="316">
        <f t="shared" si="251"/>
        <v>72.889999999999972</v>
      </c>
      <c r="CP212" s="316">
        <f t="shared" si="251"/>
        <v>72.889999999999972</v>
      </c>
      <c r="CQ212" s="316">
        <f t="shared" si="251"/>
        <v>72.889999999999972</v>
      </c>
      <c r="CR212" s="316">
        <f t="shared" si="251"/>
        <v>72.889999999999972</v>
      </c>
      <c r="CS212" s="316">
        <f t="shared" si="251"/>
        <v>72.889999999999972</v>
      </c>
      <c r="CT212" s="316">
        <f t="shared" si="251"/>
        <v>72.889999999999972</v>
      </c>
      <c r="CU212" s="316">
        <f t="shared" si="251"/>
        <v>72.889999999999972</v>
      </c>
      <c r="CV212" s="316">
        <f t="shared" si="251"/>
        <v>72.889999999999972</v>
      </c>
      <c r="CW212" s="311">
        <f t="shared" ref="CW212" si="252">CL212-10</f>
        <v>62.889999999999972</v>
      </c>
    </row>
    <row r="213" spans="1:101" s="303" customFormat="1" ht="12" x14ac:dyDescent="0.2">
      <c r="A213" s="467" t="s">
        <v>52</v>
      </c>
      <c r="B213" s="419" t="s">
        <v>53</v>
      </c>
      <c r="C213" s="304" t="s">
        <v>44</v>
      </c>
      <c r="D213" s="314" t="s">
        <v>45</v>
      </c>
      <c r="E213" s="316" t="s">
        <v>23</v>
      </c>
      <c r="F213" s="316" t="s">
        <v>23</v>
      </c>
      <c r="G213" s="316" t="s">
        <v>23</v>
      </c>
      <c r="H213" s="316" t="s">
        <v>207</v>
      </c>
      <c r="I213" s="316" t="s">
        <v>207</v>
      </c>
      <c r="J213" s="316" t="s">
        <v>207</v>
      </c>
      <c r="K213" s="316" t="s">
        <v>23</v>
      </c>
      <c r="L213" s="316" t="s">
        <v>23</v>
      </c>
      <c r="M213" s="316" t="s">
        <v>23</v>
      </c>
      <c r="N213" s="316" t="s">
        <v>207</v>
      </c>
      <c r="O213" s="316" t="s">
        <v>207</v>
      </c>
      <c r="P213" s="316" t="s">
        <v>207</v>
      </c>
      <c r="Q213" s="316" t="s">
        <v>23</v>
      </c>
      <c r="R213" s="316" t="s">
        <v>23</v>
      </c>
      <c r="S213" s="316" t="s">
        <v>23</v>
      </c>
      <c r="T213" s="316" t="s">
        <v>207</v>
      </c>
      <c r="U213" s="316" t="s">
        <v>207</v>
      </c>
      <c r="V213" s="316" t="s">
        <v>207</v>
      </c>
      <c r="W213" s="316" t="s">
        <v>23</v>
      </c>
      <c r="X213" s="316" t="s">
        <v>23</v>
      </c>
      <c r="Y213" s="316" t="s">
        <v>23</v>
      </c>
      <c r="Z213" s="316" t="s">
        <v>207</v>
      </c>
      <c r="AA213" s="316" t="s">
        <v>207</v>
      </c>
      <c r="AB213" s="316" t="s">
        <v>207</v>
      </c>
      <c r="AC213" s="316" t="s">
        <v>23</v>
      </c>
      <c r="AD213" s="316" t="s">
        <v>23</v>
      </c>
      <c r="AE213" s="316" t="s">
        <v>23</v>
      </c>
      <c r="AF213" s="316" t="s">
        <v>207</v>
      </c>
      <c r="AG213" s="317" t="s">
        <v>17</v>
      </c>
      <c r="AH213" s="317" t="s">
        <v>17</v>
      </c>
      <c r="AI213" s="317" t="s">
        <v>17</v>
      </c>
      <c r="AJ213" s="317" t="s">
        <v>17</v>
      </c>
      <c r="AK213" s="316" t="s">
        <v>207</v>
      </c>
      <c r="AL213" s="316" t="s">
        <v>207</v>
      </c>
      <c r="AM213" s="316" t="s">
        <v>23</v>
      </c>
      <c r="AN213" s="316" t="s">
        <v>23</v>
      </c>
      <c r="AO213" s="316" t="s">
        <v>23</v>
      </c>
      <c r="AP213" s="316" t="s">
        <v>207</v>
      </c>
      <c r="AQ213" s="316" t="s">
        <v>207</v>
      </c>
      <c r="AR213" s="316" t="s">
        <v>207</v>
      </c>
      <c r="AS213" s="316" t="s">
        <v>23</v>
      </c>
      <c r="AT213" s="316" t="s">
        <v>23</v>
      </c>
      <c r="AU213" s="316" t="s">
        <v>23</v>
      </c>
      <c r="AV213" s="316" t="s">
        <v>207</v>
      </c>
      <c r="AW213" s="316" t="s">
        <v>207</v>
      </c>
      <c r="AX213" s="316" t="s">
        <v>207</v>
      </c>
      <c r="AY213" s="316" t="s">
        <v>23</v>
      </c>
      <c r="AZ213" s="316" t="s">
        <v>23</v>
      </c>
      <c r="BA213" s="316" t="s">
        <v>23</v>
      </c>
      <c r="BB213" s="316" t="s">
        <v>207</v>
      </c>
      <c r="BC213" s="316" t="s">
        <v>207</v>
      </c>
      <c r="BD213" s="316" t="s">
        <v>207</v>
      </c>
      <c r="BE213" s="316" t="s">
        <v>23</v>
      </c>
      <c r="BF213" s="316" t="s">
        <v>23</v>
      </c>
      <c r="BG213" s="316" t="s">
        <v>23</v>
      </c>
      <c r="BH213" s="316" t="s">
        <v>207</v>
      </c>
      <c r="BI213" s="316" t="s">
        <v>207</v>
      </c>
      <c r="BJ213" s="316" t="s">
        <v>207</v>
      </c>
      <c r="BK213" s="316" t="s">
        <v>23</v>
      </c>
      <c r="BL213" s="316" t="s">
        <v>23</v>
      </c>
      <c r="BM213" s="316" t="s">
        <v>23</v>
      </c>
      <c r="BN213" s="316" t="s">
        <v>207</v>
      </c>
      <c r="BO213" s="317" t="s">
        <v>17</v>
      </c>
      <c r="BP213" s="317" t="s">
        <v>17</v>
      </c>
      <c r="BQ213" s="317" t="s">
        <v>17</v>
      </c>
      <c r="BR213" s="317" t="s">
        <v>17</v>
      </c>
      <c r="BS213" s="316" t="s">
        <v>207</v>
      </c>
      <c r="BT213" s="316" t="s">
        <v>207</v>
      </c>
      <c r="BU213" s="316" t="s">
        <v>23</v>
      </c>
      <c r="BV213" s="316" t="s">
        <v>23</v>
      </c>
      <c r="BW213" s="316" t="s">
        <v>23</v>
      </c>
      <c r="BX213" s="316"/>
      <c r="BY213" s="316"/>
      <c r="BZ213" s="316"/>
      <c r="CA213" s="316"/>
      <c r="CB213" s="316"/>
      <c r="CC213" s="316"/>
      <c r="CD213" s="316"/>
      <c r="CE213" s="316"/>
      <c r="CF213" s="316"/>
      <c r="CG213" s="316"/>
      <c r="CH213" s="316"/>
      <c r="CI213" s="316"/>
      <c r="CJ213" s="316"/>
      <c r="CK213" s="316"/>
      <c r="CL213" s="316"/>
      <c r="CM213" s="316"/>
      <c r="CN213" s="316"/>
      <c r="CO213" s="316"/>
      <c r="CP213" s="316"/>
      <c r="CQ213" s="316"/>
      <c r="CR213" s="316"/>
      <c r="CS213" s="316"/>
      <c r="CT213" s="316"/>
      <c r="CU213" s="316"/>
      <c r="CV213" s="316"/>
      <c r="CW213" s="303" t="s">
        <v>46</v>
      </c>
    </row>
    <row r="214" spans="1:101" s="303" customFormat="1" ht="12" hidden="1" x14ac:dyDescent="0.2">
      <c r="A214" s="468"/>
      <c r="B214" s="420"/>
      <c r="C214" s="304" t="s">
        <v>37</v>
      </c>
      <c r="D214" s="315">
        <f>CW180</f>
        <v>68.763333333333335</v>
      </c>
      <c r="E214" s="316">
        <f>IF(E213=$A$12,D214+($B$12*15),IF(E213=$A$13,D214+($B$13*15),IF(E213=$A$15,IF(D214+($B$15*15)&gt;100,100,D214+($B$15*15)),IF(E213=$A$14,IF(D214+($B$14*15)&gt;100,100,D214+($B$14*15)),IF(E213=$A$16,IF(D214+$B$16*15&gt;100,100,D214+$B$16*15),D214)))))</f>
        <v>66.826666666666668</v>
      </c>
      <c r="F214" s="316">
        <f t="shared" ref="F214:BQ214" si="253">IF(F213=$A$12,E214+($B$12*15),IF(F213=$A$13,E214+($B$13*15),IF(F213=$A$15,IF(E214+($B$15*15)&gt;100,100,E214+($B$15*15)),IF(F213=$A$14,IF(E214+($B$14*15)&gt;100,100,E214+($B$14*15)),IF(F213=$A$16,IF(E214+$B$16*15&gt;100,100,E214+$B$16*15),E214)))))</f>
        <v>64.89</v>
      </c>
      <c r="G214" s="316">
        <f t="shared" si="253"/>
        <v>62.953333333333333</v>
      </c>
      <c r="H214" s="316">
        <f t="shared" si="253"/>
        <v>61.03</v>
      </c>
      <c r="I214" s="316">
        <f t="shared" si="253"/>
        <v>59.106666666666669</v>
      </c>
      <c r="J214" s="316">
        <f t="shared" si="253"/>
        <v>57.183333333333337</v>
      </c>
      <c r="K214" s="316">
        <f t="shared" si="253"/>
        <v>55.24666666666667</v>
      </c>
      <c r="L214" s="316">
        <f t="shared" si="253"/>
        <v>53.31</v>
      </c>
      <c r="M214" s="316">
        <f t="shared" si="253"/>
        <v>51.373333333333335</v>
      </c>
      <c r="N214" s="316">
        <f t="shared" si="253"/>
        <v>49.45</v>
      </c>
      <c r="O214" s="316">
        <f t="shared" si="253"/>
        <v>47.526666666666671</v>
      </c>
      <c r="P214" s="316">
        <f t="shared" si="253"/>
        <v>45.603333333333339</v>
      </c>
      <c r="Q214" s="316">
        <f t="shared" si="253"/>
        <v>43.666666666666671</v>
      </c>
      <c r="R214" s="316">
        <f t="shared" si="253"/>
        <v>41.730000000000004</v>
      </c>
      <c r="S214" s="316">
        <f t="shared" si="253"/>
        <v>39.793333333333337</v>
      </c>
      <c r="T214" s="316">
        <f t="shared" si="253"/>
        <v>37.870000000000005</v>
      </c>
      <c r="U214" s="316">
        <f t="shared" si="253"/>
        <v>35.946666666666673</v>
      </c>
      <c r="V214" s="316">
        <f t="shared" si="253"/>
        <v>34.023333333333341</v>
      </c>
      <c r="W214" s="316">
        <f t="shared" si="253"/>
        <v>32.086666666666673</v>
      </c>
      <c r="X214" s="316">
        <f t="shared" si="253"/>
        <v>30.150000000000006</v>
      </c>
      <c r="Y214" s="316">
        <f t="shared" si="253"/>
        <v>28.213333333333338</v>
      </c>
      <c r="Z214" s="316">
        <f t="shared" si="253"/>
        <v>26.290000000000006</v>
      </c>
      <c r="AA214" s="316">
        <f t="shared" si="253"/>
        <v>24.366666666666674</v>
      </c>
      <c r="AB214" s="316">
        <f t="shared" si="253"/>
        <v>22.443333333333342</v>
      </c>
      <c r="AC214" s="316">
        <f t="shared" si="253"/>
        <v>20.506666666666675</v>
      </c>
      <c r="AD214" s="316">
        <f t="shared" si="253"/>
        <v>18.570000000000007</v>
      </c>
      <c r="AE214" s="316">
        <f t="shared" si="253"/>
        <v>16.63333333333334</v>
      </c>
      <c r="AF214" s="316">
        <f t="shared" si="253"/>
        <v>14.710000000000006</v>
      </c>
      <c r="AG214" s="316">
        <f t="shared" si="253"/>
        <v>39.710000000000008</v>
      </c>
      <c r="AH214" s="316">
        <f t="shared" si="253"/>
        <v>64.710000000000008</v>
      </c>
      <c r="AI214" s="316">
        <f t="shared" si="253"/>
        <v>89.710000000000008</v>
      </c>
      <c r="AJ214" s="316">
        <f t="shared" si="253"/>
        <v>100</v>
      </c>
      <c r="AK214" s="316">
        <f t="shared" si="253"/>
        <v>98.076666666666668</v>
      </c>
      <c r="AL214" s="316">
        <f t="shared" si="253"/>
        <v>96.153333333333336</v>
      </c>
      <c r="AM214" s="316">
        <f t="shared" si="253"/>
        <v>94.216666666666669</v>
      </c>
      <c r="AN214" s="316">
        <f t="shared" si="253"/>
        <v>92.28</v>
      </c>
      <c r="AO214" s="316">
        <f t="shared" si="253"/>
        <v>90.343333333333334</v>
      </c>
      <c r="AP214" s="316">
        <f t="shared" si="253"/>
        <v>88.42</v>
      </c>
      <c r="AQ214" s="316">
        <f t="shared" si="253"/>
        <v>86.49666666666667</v>
      </c>
      <c r="AR214" s="316">
        <f t="shared" si="253"/>
        <v>84.573333333333338</v>
      </c>
      <c r="AS214" s="316">
        <f t="shared" si="253"/>
        <v>82.63666666666667</v>
      </c>
      <c r="AT214" s="316">
        <f t="shared" si="253"/>
        <v>80.7</v>
      </c>
      <c r="AU214" s="316">
        <f t="shared" si="253"/>
        <v>78.763333333333335</v>
      </c>
      <c r="AV214" s="316">
        <f t="shared" si="253"/>
        <v>76.84</v>
      </c>
      <c r="AW214" s="316">
        <f t="shared" si="253"/>
        <v>74.916666666666671</v>
      </c>
      <c r="AX214" s="316">
        <f t="shared" si="253"/>
        <v>72.993333333333339</v>
      </c>
      <c r="AY214" s="316">
        <f t="shared" si="253"/>
        <v>71.056666666666672</v>
      </c>
      <c r="AZ214" s="316">
        <f t="shared" si="253"/>
        <v>69.12</v>
      </c>
      <c r="BA214" s="316">
        <f t="shared" si="253"/>
        <v>67.183333333333337</v>
      </c>
      <c r="BB214" s="316">
        <f t="shared" si="253"/>
        <v>65.260000000000005</v>
      </c>
      <c r="BC214" s="316">
        <f t="shared" si="253"/>
        <v>63.336666666666673</v>
      </c>
      <c r="BD214" s="316">
        <f t="shared" si="253"/>
        <v>61.413333333333341</v>
      </c>
      <c r="BE214" s="316">
        <f t="shared" si="253"/>
        <v>59.476666666666674</v>
      </c>
      <c r="BF214" s="316">
        <f t="shared" si="253"/>
        <v>57.540000000000006</v>
      </c>
      <c r="BG214" s="316">
        <f t="shared" si="253"/>
        <v>55.603333333333339</v>
      </c>
      <c r="BH214" s="316">
        <f t="shared" si="253"/>
        <v>53.680000000000007</v>
      </c>
      <c r="BI214" s="316">
        <f t="shared" si="253"/>
        <v>51.756666666666675</v>
      </c>
      <c r="BJ214" s="316">
        <f t="shared" si="253"/>
        <v>49.833333333333343</v>
      </c>
      <c r="BK214" s="316">
        <f t="shared" si="253"/>
        <v>47.896666666666675</v>
      </c>
      <c r="BL214" s="316">
        <f t="shared" si="253"/>
        <v>45.960000000000008</v>
      </c>
      <c r="BM214" s="316">
        <f t="shared" si="253"/>
        <v>44.023333333333341</v>
      </c>
      <c r="BN214" s="316">
        <f t="shared" si="253"/>
        <v>42.100000000000009</v>
      </c>
      <c r="BO214" s="316">
        <f t="shared" si="253"/>
        <v>67.100000000000009</v>
      </c>
      <c r="BP214" s="316">
        <f t="shared" si="253"/>
        <v>92.100000000000009</v>
      </c>
      <c r="BQ214" s="316">
        <f t="shared" si="253"/>
        <v>100</v>
      </c>
      <c r="BR214" s="316">
        <f t="shared" ref="BR214:CV214" si="254">IF(BR213=$A$12,BQ214+($B$12*15),IF(BR213=$A$13,BQ214+($B$13*15),IF(BR213=$A$15,IF(BQ214+($B$15*15)&gt;100,100,BQ214+($B$15*15)),IF(BR213=$A$14,IF(BQ214+($B$14*15)&gt;100,100,BQ214+($B$14*15)),IF(BR213=$A$16,IF(BQ214+$B$16*15&gt;100,100,BQ214+$B$16*15),BQ214)))))</f>
        <v>100</v>
      </c>
      <c r="BS214" s="316">
        <f t="shared" si="254"/>
        <v>98.076666666666668</v>
      </c>
      <c r="BT214" s="316">
        <f t="shared" si="254"/>
        <v>96.153333333333336</v>
      </c>
      <c r="BU214" s="316">
        <f t="shared" si="254"/>
        <v>94.216666666666669</v>
      </c>
      <c r="BV214" s="316">
        <f t="shared" si="254"/>
        <v>92.28</v>
      </c>
      <c r="BW214" s="316">
        <f t="shared" si="254"/>
        <v>90.343333333333334</v>
      </c>
      <c r="BX214" s="316">
        <f t="shared" si="254"/>
        <v>90.343333333333334</v>
      </c>
      <c r="BY214" s="316">
        <f t="shared" si="254"/>
        <v>90.343333333333334</v>
      </c>
      <c r="BZ214" s="316">
        <f t="shared" si="254"/>
        <v>90.343333333333334</v>
      </c>
      <c r="CA214" s="316">
        <f t="shared" si="254"/>
        <v>90.343333333333334</v>
      </c>
      <c r="CB214" s="316">
        <f t="shared" si="254"/>
        <v>90.343333333333334</v>
      </c>
      <c r="CC214" s="316">
        <f t="shared" si="254"/>
        <v>90.343333333333334</v>
      </c>
      <c r="CD214" s="316">
        <f t="shared" si="254"/>
        <v>90.343333333333334</v>
      </c>
      <c r="CE214" s="316">
        <f t="shared" si="254"/>
        <v>90.343333333333334</v>
      </c>
      <c r="CF214" s="316">
        <f t="shared" si="254"/>
        <v>90.343333333333334</v>
      </c>
      <c r="CG214" s="316">
        <f t="shared" si="254"/>
        <v>90.343333333333334</v>
      </c>
      <c r="CH214" s="316">
        <f t="shared" si="254"/>
        <v>90.343333333333334</v>
      </c>
      <c r="CI214" s="316">
        <f t="shared" si="254"/>
        <v>90.343333333333334</v>
      </c>
      <c r="CJ214" s="316">
        <f t="shared" si="254"/>
        <v>90.343333333333334</v>
      </c>
      <c r="CK214" s="316">
        <f t="shared" si="254"/>
        <v>90.343333333333334</v>
      </c>
      <c r="CL214" s="316">
        <f t="shared" si="254"/>
        <v>90.343333333333334</v>
      </c>
      <c r="CM214" s="316">
        <f t="shared" si="254"/>
        <v>90.343333333333334</v>
      </c>
      <c r="CN214" s="316">
        <f t="shared" si="254"/>
        <v>90.343333333333334</v>
      </c>
      <c r="CO214" s="316">
        <f t="shared" si="254"/>
        <v>90.343333333333334</v>
      </c>
      <c r="CP214" s="316">
        <f t="shared" si="254"/>
        <v>90.343333333333334</v>
      </c>
      <c r="CQ214" s="316">
        <f t="shared" si="254"/>
        <v>90.343333333333334</v>
      </c>
      <c r="CR214" s="316">
        <f t="shared" si="254"/>
        <v>90.343333333333334</v>
      </c>
      <c r="CS214" s="316">
        <f t="shared" si="254"/>
        <v>90.343333333333334</v>
      </c>
      <c r="CT214" s="316">
        <f t="shared" si="254"/>
        <v>90.343333333333334</v>
      </c>
      <c r="CU214" s="316">
        <f t="shared" si="254"/>
        <v>90.343333333333334</v>
      </c>
      <c r="CV214" s="316">
        <f t="shared" si="254"/>
        <v>90.343333333333334</v>
      </c>
      <c r="CW214" s="311">
        <f t="shared" ref="CW214" si="255">CL214-10</f>
        <v>80.343333333333334</v>
      </c>
    </row>
    <row r="215" spans="1:101" s="303" customFormat="1" ht="12" x14ac:dyDescent="0.2">
      <c r="A215" s="468"/>
      <c r="B215" s="419" t="s">
        <v>54</v>
      </c>
      <c r="C215" s="304" t="s">
        <v>44</v>
      </c>
      <c r="D215" s="314" t="s">
        <v>45</v>
      </c>
      <c r="E215" s="316"/>
      <c r="F215" s="316" t="s">
        <v>23</v>
      </c>
      <c r="G215" s="316" t="s">
        <v>23</v>
      </c>
      <c r="H215" s="316" t="s">
        <v>23</v>
      </c>
      <c r="I215" s="316" t="s">
        <v>207</v>
      </c>
      <c r="J215" s="316" t="s">
        <v>207</v>
      </c>
      <c r="K215" s="316" t="s">
        <v>207</v>
      </c>
      <c r="L215" s="316" t="s">
        <v>23</v>
      </c>
      <c r="M215" s="316" t="s">
        <v>23</v>
      </c>
      <c r="N215" s="316" t="s">
        <v>23</v>
      </c>
      <c r="O215" s="316" t="s">
        <v>207</v>
      </c>
      <c r="P215" s="316" t="s">
        <v>207</v>
      </c>
      <c r="Q215" s="316" t="s">
        <v>207</v>
      </c>
      <c r="R215" s="316" t="s">
        <v>23</v>
      </c>
      <c r="S215" s="316" t="s">
        <v>23</v>
      </c>
      <c r="T215" s="316" t="s">
        <v>23</v>
      </c>
      <c r="U215" s="316" t="s">
        <v>207</v>
      </c>
      <c r="V215" s="316" t="s">
        <v>207</v>
      </c>
      <c r="W215" s="316" t="s">
        <v>207</v>
      </c>
      <c r="X215" s="316" t="s">
        <v>23</v>
      </c>
      <c r="Y215" s="316" t="s">
        <v>23</v>
      </c>
      <c r="Z215" s="316" t="s">
        <v>23</v>
      </c>
      <c r="AA215" s="316" t="s">
        <v>207</v>
      </c>
      <c r="AB215" s="316" t="s">
        <v>207</v>
      </c>
      <c r="AC215" s="316" t="s">
        <v>207</v>
      </c>
      <c r="AD215" s="316" t="s">
        <v>23</v>
      </c>
      <c r="AE215" s="316" t="s">
        <v>23</v>
      </c>
      <c r="AF215" s="316" t="s">
        <v>23</v>
      </c>
      <c r="AG215" s="316" t="s">
        <v>207</v>
      </c>
      <c r="AH215" s="316" t="s">
        <v>207</v>
      </c>
      <c r="AI215" s="317" t="s">
        <v>13</v>
      </c>
      <c r="AJ215" s="317" t="s">
        <v>13</v>
      </c>
      <c r="AK215" s="317" t="s">
        <v>13</v>
      </c>
      <c r="AL215" s="317" t="s">
        <v>13</v>
      </c>
      <c r="AM215" s="316" t="s">
        <v>207</v>
      </c>
      <c r="AN215" s="316" t="s">
        <v>23</v>
      </c>
      <c r="AO215" s="316" t="s">
        <v>23</v>
      </c>
      <c r="AP215" s="316" t="s">
        <v>23</v>
      </c>
      <c r="AQ215" s="316" t="s">
        <v>207</v>
      </c>
      <c r="AR215" s="316" t="s">
        <v>207</v>
      </c>
      <c r="AS215" s="316" t="s">
        <v>207</v>
      </c>
      <c r="AT215" s="316" t="s">
        <v>23</v>
      </c>
      <c r="AU215" s="316" t="s">
        <v>23</v>
      </c>
      <c r="AV215" s="316" t="s">
        <v>23</v>
      </c>
      <c r="AW215" s="316" t="s">
        <v>207</v>
      </c>
      <c r="AX215" s="316" t="s">
        <v>207</v>
      </c>
      <c r="AY215" s="316" t="s">
        <v>207</v>
      </c>
      <c r="AZ215" s="316" t="s">
        <v>23</v>
      </c>
      <c r="BA215" s="316" t="s">
        <v>23</v>
      </c>
      <c r="BB215" s="316" t="s">
        <v>23</v>
      </c>
      <c r="BC215" s="316" t="s">
        <v>207</v>
      </c>
      <c r="BD215" s="316" t="s">
        <v>207</v>
      </c>
      <c r="BE215" s="316" t="s">
        <v>207</v>
      </c>
      <c r="BF215" s="316" t="s">
        <v>23</v>
      </c>
      <c r="BG215" s="316" t="s">
        <v>23</v>
      </c>
      <c r="BH215" s="316" t="s">
        <v>23</v>
      </c>
      <c r="BI215" s="316" t="s">
        <v>207</v>
      </c>
      <c r="BJ215" s="316" t="s">
        <v>207</v>
      </c>
      <c r="BK215" s="316" t="s">
        <v>207</v>
      </c>
      <c r="BL215" s="316" t="s">
        <v>23</v>
      </c>
      <c r="BM215" s="316" t="s">
        <v>23</v>
      </c>
      <c r="BN215" s="316" t="s">
        <v>23</v>
      </c>
      <c r="BO215" s="316" t="s">
        <v>207</v>
      </c>
      <c r="BP215" s="316" t="s">
        <v>207</v>
      </c>
      <c r="BQ215" s="317" t="s">
        <v>13</v>
      </c>
      <c r="BR215" s="317" t="s">
        <v>13</v>
      </c>
      <c r="BS215" s="317" t="s">
        <v>13</v>
      </c>
      <c r="BT215" s="317" t="s">
        <v>13</v>
      </c>
      <c r="BU215" s="316" t="s">
        <v>207</v>
      </c>
      <c r="BV215" s="316" t="s">
        <v>23</v>
      </c>
      <c r="BW215" s="316" t="s">
        <v>23</v>
      </c>
      <c r="BX215" s="316" t="s">
        <v>23</v>
      </c>
      <c r="BY215" s="316"/>
      <c r="BZ215" s="316"/>
      <c r="CA215" s="316"/>
      <c r="CB215" s="316"/>
      <c r="CC215" s="316"/>
      <c r="CD215" s="316"/>
      <c r="CE215" s="316"/>
      <c r="CF215" s="316"/>
      <c r="CG215" s="316"/>
      <c r="CH215" s="316"/>
      <c r="CI215" s="316"/>
      <c r="CJ215" s="316"/>
      <c r="CK215" s="316"/>
      <c r="CL215" s="316"/>
      <c r="CM215" s="316"/>
      <c r="CN215" s="316"/>
      <c r="CO215" s="316"/>
      <c r="CP215" s="316"/>
      <c r="CQ215" s="316"/>
      <c r="CR215" s="316"/>
      <c r="CS215" s="316"/>
      <c r="CT215" s="316"/>
      <c r="CU215" s="316"/>
      <c r="CV215" s="316"/>
      <c r="CW215" s="303" t="s">
        <v>46</v>
      </c>
    </row>
    <row r="216" spans="1:101" s="303" customFormat="1" ht="12" hidden="1" x14ac:dyDescent="0.2">
      <c r="A216" s="468"/>
      <c r="B216" s="420"/>
      <c r="C216" s="304" t="s">
        <v>37</v>
      </c>
      <c r="D216" s="315">
        <f>CW182</f>
        <v>70.686666666666667</v>
      </c>
      <c r="E216" s="316">
        <f>IF(E215=$A$12,D216+($B$12*15),IF(E215=$A$13,D216+($B$13*15),IF(E215=$A$15,IF(D216+($B$15*15)&gt;100,100,D216+($B$15*15)),IF(E215=$A$14,IF(D216+($B$14*15)&gt;100,100,D216+($B$14*15)),IF(E215=$A$16,IF(D216+$B$16*15&gt;100,100,D216+$B$16*15),D216)))))</f>
        <v>70.686666666666667</v>
      </c>
      <c r="F216" s="316">
        <f t="shared" ref="F216:BQ216" si="256">IF(F215=$A$12,E216+($B$12*15),IF(F215=$A$13,E216+($B$13*15),IF(F215=$A$15,IF(E216+($B$15*15)&gt;100,100,E216+($B$15*15)),IF(F215=$A$14,IF(E216+($B$14*15)&gt;100,100,E216+($B$14*15)),IF(F215=$A$16,IF(E216+$B$16*15&gt;100,100,E216+$B$16*15),E216)))))</f>
        <v>68.75</v>
      </c>
      <c r="G216" s="316">
        <f t="shared" si="256"/>
        <v>66.813333333333333</v>
      </c>
      <c r="H216" s="316">
        <f t="shared" si="256"/>
        <v>64.876666666666665</v>
      </c>
      <c r="I216" s="316">
        <f t="shared" si="256"/>
        <v>62.953333333333333</v>
      </c>
      <c r="J216" s="316">
        <f t="shared" si="256"/>
        <v>61.03</v>
      </c>
      <c r="K216" s="316">
        <f t="shared" si="256"/>
        <v>59.106666666666669</v>
      </c>
      <c r="L216" s="316">
        <f t="shared" si="256"/>
        <v>57.17</v>
      </c>
      <c r="M216" s="316">
        <f t="shared" si="256"/>
        <v>55.233333333333334</v>
      </c>
      <c r="N216" s="316">
        <f t="shared" si="256"/>
        <v>53.296666666666667</v>
      </c>
      <c r="O216" s="316">
        <f t="shared" si="256"/>
        <v>51.373333333333335</v>
      </c>
      <c r="P216" s="316">
        <f t="shared" si="256"/>
        <v>49.45</v>
      </c>
      <c r="Q216" s="316">
        <f t="shared" si="256"/>
        <v>47.526666666666671</v>
      </c>
      <c r="R216" s="316">
        <f t="shared" si="256"/>
        <v>45.59</v>
      </c>
      <c r="S216" s="316">
        <f t="shared" si="256"/>
        <v>43.653333333333336</v>
      </c>
      <c r="T216" s="316">
        <f t="shared" si="256"/>
        <v>41.716666666666669</v>
      </c>
      <c r="U216" s="316">
        <f t="shared" si="256"/>
        <v>39.793333333333337</v>
      </c>
      <c r="V216" s="316">
        <f t="shared" si="256"/>
        <v>37.870000000000005</v>
      </c>
      <c r="W216" s="316">
        <f t="shared" si="256"/>
        <v>35.946666666666673</v>
      </c>
      <c r="X216" s="316">
        <f t="shared" si="256"/>
        <v>34.010000000000005</v>
      </c>
      <c r="Y216" s="316">
        <f t="shared" si="256"/>
        <v>32.073333333333338</v>
      </c>
      <c r="Z216" s="316">
        <f t="shared" si="256"/>
        <v>30.13666666666667</v>
      </c>
      <c r="AA216" s="316">
        <f t="shared" si="256"/>
        <v>28.213333333333338</v>
      </c>
      <c r="AB216" s="316">
        <f t="shared" si="256"/>
        <v>26.290000000000006</v>
      </c>
      <c r="AC216" s="316">
        <f t="shared" si="256"/>
        <v>24.366666666666674</v>
      </c>
      <c r="AD216" s="316">
        <f t="shared" si="256"/>
        <v>22.430000000000007</v>
      </c>
      <c r="AE216" s="316">
        <f t="shared" si="256"/>
        <v>20.493333333333339</v>
      </c>
      <c r="AF216" s="316">
        <f t="shared" si="256"/>
        <v>18.556666666666672</v>
      </c>
      <c r="AG216" s="316">
        <f t="shared" si="256"/>
        <v>16.63333333333334</v>
      </c>
      <c r="AH216" s="316">
        <f t="shared" si="256"/>
        <v>14.710000000000006</v>
      </c>
      <c r="AI216" s="316">
        <f t="shared" si="256"/>
        <v>29.710000000000008</v>
      </c>
      <c r="AJ216" s="316">
        <f t="shared" si="256"/>
        <v>44.710000000000008</v>
      </c>
      <c r="AK216" s="316">
        <f t="shared" si="256"/>
        <v>59.710000000000008</v>
      </c>
      <c r="AL216" s="316">
        <f t="shared" si="256"/>
        <v>74.710000000000008</v>
      </c>
      <c r="AM216" s="316">
        <f t="shared" si="256"/>
        <v>72.786666666666676</v>
      </c>
      <c r="AN216" s="316">
        <f t="shared" si="256"/>
        <v>70.850000000000009</v>
      </c>
      <c r="AO216" s="316">
        <f t="shared" si="256"/>
        <v>68.913333333333341</v>
      </c>
      <c r="AP216" s="316">
        <f t="shared" si="256"/>
        <v>66.976666666666674</v>
      </c>
      <c r="AQ216" s="316">
        <f t="shared" si="256"/>
        <v>65.053333333333342</v>
      </c>
      <c r="AR216" s="316">
        <f t="shared" si="256"/>
        <v>63.13000000000001</v>
      </c>
      <c r="AS216" s="316">
        <f t="shared" si="256"/>
        <v>61.206666666666678</v>
      </c>
      <c r="AT216" s="316">
        <f t="shared" si="256"/>
        <v>59.27000000000001</v>
      </c>
      <c r="AU216" s="316">
        <f t="shared" si="256"/>
        <v>57.333333333333343</v>
      </c>
      <c r="AV216" s="316">
        <f t="shared" si="256"/>
        <v>55.396666666666675</v>
      </c>
      <c r="AW216" s="316">
        <f t="shared" si="256"/>
        <v>53.473333333333343</v>
      </c>
      <c r="AX216" s="316">
        <f t="shared" si="256"/>
        <v>51.550000000000011</v>
      </c>
      <c r="AY216" s="316">
        <f t="shared" si="256"/>
        <v>49.626666666666679</v>
      </c>
      <c r="AZ216" s="316">
        <f t="shared" si="256"/>
        <v>47.690000000000012</v>
      </c>
      <c r="BA216" s="316">
        <f t="shared" si="256"/>
        <v>45.753333333333345</v>
      </c>
      <c r="BB216" s="316">
        <f t="shared" si="256"/>
        <v>43.816666666666677</v>
      </c>
      <c r="BC216" s="316">
        <f t="shared" si="256"/>
        <v>41.893333333333345</v>
      </c>
      <c r="BD216" s="316">
        <f t="shared" si="256"/>
        <v>39.970000000000013</v>
      </c>
      <c r="BE216" s="316">
        <f t="shared" si="256"/>
        <v>38.046666666666681</v>
      </c>
      <c r="BF216" s="316">
        <f t="shared" si="256"/>
        <v>36.110000000000014</v>
      </c>
      <c r="BG216" s="316">
        <f t="shared" si="256"/>
        <v>34.173333333333346</v>
      </c>
      <c r="BH216" s="316">
        <f t="shared" si="256"/>
        <v>32.236666666666679</v>
      </c>
      <c r="BI216" s="316">
        <f t="shared" si="256"/>
        <v>30.313333333333347</v>
      </c>
      <c r="BJ216" s="316">
        <f t="shared" si="256"/>
        <v>28.390000000000015</v>
      </c>
      <c r="BK216" s="316">
        <f t="shared" si="256"/>
        <v>26.466666666666683</v>
      </c>
      <c r="BL216" s="316">
        <f t="shared" si="256"/>
        <v>24.530000000000015</v>
      </c>
      <c r="BM216" s="316">
        <f t="shared" si="256"/>
        <v>22.593333333333348</v>
      </c>
      <c r="BN216" s="316">
        <f t="shared" si="256"/>
        <v>20.65666666666668</v>
      </c>
      <c r="BO216" s="316">
        <f t="shared" si="256"/>
        <v>18.733333333333348</v>
      </c>
      <c r="BP216" s="316">
        <f t="shared" si="256"/>
        <v>16.810000000000016</v>
      </c>
      <c r="BQ216" s="316">
        <f t="shared" si="256"/>
        <v>31.810000000000016</v>
      </c>
      <c r="BR216" s="316">
        <f t="shared" ref="BR216:CV216" si="257">IF(BR215=$A$12,BQ216+($B$12*15),IF(BR215=$A$13,BQ216+($B$13*15),IF(BR215=$A$15,IF(BQ216+($B$15*15)&gt;100,100,BQ216+($B$15*15)),IF(BR215=$A$14,IF(BQ216+($B$14*15)&gt;100,100,BQ216+($B$14*15)),IF(BR215=$A$16,IF(BQ216+$B$16*15&gt;100,100,BQ216+$B$16*15),BQ216)))))</f>
        <v>46.810000000000016</v>
      </c>
      <c r="BS216" s="316">
        <f t="shared" si="257"/>
        <v>61.810000000000016</v>
      </c>
      <c r="BT216" s="316">
        <f t="shared" si="257"/>
        <v>76.810000000000016</v>
      </c>
      <c r="BU216" s="316">
        <f t="shared" si="257"/>
        <v>74.886666666666684</v>
      </c>
      <c r="BV216" s="316">
        <f t="shared" si="257"/>
        <v>72.950000000000017</v>
      </c>
      <c r="BW216" s="316">
        <f t="shared" si="257"/>
        <v>71.01333333333335</v>
      </c>
      <c r="BX216" s="316">
        <f t="shared" si="257"/>
        <v>69.076666666666682</v>
      </c>
      <c r="BY216" s="316">
        <f t="shared" si="257"/>
        <v>69.076666666666682</v>
      </c>
      <c r="BZ216" s="316">
        <f t="shared" si="257"/>
        <v>69.076666666666682</v>
      </c>
      <c r="CA216" s="316">
        <f t="shared" si="257"/>
        <v>69.076666666666682</v>
      </c>
      <c r="CB216" s="316">
        <f t="shared" si="257"/>
        <v>69.076666666666682</v>
      </c>
      <c r="CC216" s="316">
        <f t="shared" si="257"/>
        <v>69.076666666666682</v>
      </c>
      <c r="CD216" s="316">
        <f t="shared" si="257"/>
        <v>69.076666666666682</v>
      </c>
      <c r="CE216" s="316">
        <f t="shared" si="257"/>
        <v>69.076666666666682</v>
      </c>
      <c r="CF216" s="316">
        <f t="shared" si="257"/>
        <v>69.076666666666682</v>
      </c>
      <c r="CG216" s="316">
        <f t="shared" si="257"/>
        <v>69.076666666666682</v>
      </c>
      <c r="CH216" s="316">
        <f t="shared" si="257"/>
        <v>69.076666666666682</v>
      </c>
      <c r="CI216" s="316">
        <f t="shared" si="257"/>
        <v>69.076666666666682</v>
      </c>
      <c r="CJ216" s="316">
        <f t="shared" si="257"/>
        <v>69.076666666666682</v>
      </c>
      <c r="CK216" s="316">
        <f t="shared" si="257"/>
        <v>69.076666666666682</v>
      </c>
      <c r="CL216" s="316">
        <f t="shared" si="257"/>
        <v>69.076666666666682</v>
      </c>
      <c r="CM216" s="316">
        <f t="shared" si="257"/>
        <v>69.076666666666682</v>
      </c>
      <c r="CN216" s="316">
        <f t="shared" si="257"/>
        <v>69.076666666666682</v>
      </c>
      <c r="CO216" s="316">
        <f t="shared" si="257"/>
        <v>69.076666666666682</v>
      </c>
      <c r="CP216" s="316">
        <f t="shared" si="257"/>
        <v>69.076666666666682</v>
      </c>
      <c r="CQ216" s="316">
        <f t="shared" si="257"/>
        <v>69.076666666666682</v>
      </c>
      <c r="CR216" s="316">
        <f t="shared" si="257"/>
        <v>69.076666666666682</v>
      </c>
      <c r="CS216" s="316">
        <f t="shared" si="257"/>
        <v>69.076666666666682</v>
      </c>
      <c r="CT216" s="316">
        <f t="shared" si="257"/>
        <v>69.076666666666682</v>
      </c>
      <c r="CU216" s="316">
        <f t="shared" si="257"/>
        <v>69.076666666666682</v>
      </c>
      <c r="CV216" s="316">
        <f t="shared" si="257"/>
        <v>69.076666666666682</v>
      </c>
      <c r="CW216" s="311">
        <f t="shared" ref="CW216" si="258">CL216-10</f>
        <v>59.076666666666682</v>
      </c>
    </row>
    <row r="217" spans="1:101" s="303" customFormat="1" ht="12" x14ac:dyDescent="0.2">
      <c r="A217" s="468"/>
      <c r="B217" s="419" t="s">
        <v>55</v>
      </c>
      <c r="C217" s="304" t="s">
        <v>44</v>
      </c>
      <c r="D217" s="314" t="s">
        <v>45</v>
      </c>
      <c r="E217" s="316"/>
      <c r="F217" s="316"/>
      <c r="G217" s="316" t="s">
        <v>23</v>
      </c>
      <c r="H217" s="316" t="s">
        <v>23</v>
      </c>
      <c r="I217" s="316" t="s">
        <v>23</v>
      </c>
      <c r="J217" s="316" t="s">
        <v>207</v>
      </c>
      <c r="K217" s="316" t="s">
        <v>207</v>
      </c>
      <c r="L217" s="316" t="s">
        <v>207</v>
      </c>
      <c r="M217" s="316" t="s">
        <v>23</v>
      </c>
      <c r="N217" s="316" t="s">
        <v>23</v>
      </c>
      <c r="O217" s="316" t="s">
        <v>23</v>
      </c>
      <c r="P217" s="316" t="s">
        <v>207</v>
      </c>
      <c r="Q217" s="316" t="s">
        <v>207</v>
      </c>
      <c r="R217" s="316" t="s">
        <v>207</v>
      </c>
      <c r="S217" s="316" t="s">
        <v>23</v>
      </c>
      <c r="T217" s="316" t="s">
        <v>23</v>
      </c>
      <c r="U217" s="316" t="s">
        <v>23</v>
      </c>
      <c r="V217" s="316" t="s">
        <v>207</v>
      </c>
      <c r="W217" s="316" t="s">
        <v>207</v>
      </c>
      <c r="X217" s="316" t="s">
        <v>207</v>
      </c>
      <c r="Y217" s="316" t="s">
        <v>23</v>
      </c>
      <c r="Z217" s="316" t="s">
        <v>23</v>
      </c>
      <c r="AA217" s="316" t="s">
        <v>23</v>
      </c>
      <c r="AB217" s="316" t="s">
        <v>207</v>
      </c>
      <c r="AC217" s="316" t="s">
        <v>207</v>
      </c>
      <c r="AD217" s="316" t="s">
        <v>207</v>
      </c>
      <c r="AE217" s="316" t="s">
        <v>23</v>
      </c>
      <c r="AF217" s="316" t="s">
        <v>23</v>
      </c>
      <c r="AG217" s="316" t="s">
        <v>23</v>
      </c>
      <c r="AH217" s="316" t="s">
        <v>207</v>
      </c>
      <c r="AI217" s="316" t="s">
        <v>207</v>
      </c>
      <c r="AJ217" s="316" t="s">
        <v>207</v>
      </c>
      <c r="AK217" s="316" t="s">
        <v>23</v>
      </c>
      <c r="AL217" s="316" t="s">
        <v>23</v>
      </c>
      <c r="AM217" s="316" t="s">
        <v>23</v>
      </c>
      <c r="AN217" s="316" t="s">
        <v>207</v>
      </c>
      <c r="AO217" s="317" t="s">
        <v>17</v>
      </c>
      <c r="AP217" s="317" t="s">
        <v>17</v>
      </c>
      <c r="AQ217" s="317" t="s">
        <v>17</v>
      </c>
      <c r="AR217" s="317" t="s">
        <v>17</v>
      </c>
      <c r="AS217" s="316" t="s">
        <v>207</v>
      </c>
      <c r="AT217" s="316" t="s">
        <v>207</v>
      </c>
      <c r="AU217" s="316" t="s">
        <v>23</v>
      </c>
      <c r="AV217" s="316" t="s">
        <v>23</v>
      </c>
      <c r="AW217" s="316" t="s">
        <v>23</v>
      </c>
      <c r="AX217" s="316" t="s">
        <v>207</v>
      </c>
      <c r="AY217" s="316" t="s">
        <v>207</v>
      </c>
      <c r="AZ217" s="316" t="s">
        <v>207</v>
      </c>
      <c r="BA217" s="316" t="s">
        <v>23</v>
      </c>
      <c r="BB217" s="316" t="s">
        <v>23</v>
      </c>
      <c r="BC217" s="316" t="s">
        <v>23</v>
      </c>
      <c r="BD217" s="316" t="s">
        <v>207</v>
      </c>
      <c r="BE217" s="316" t="s">
        <v>207</v>
      </c>
      <c r="BF217" s="316" t="s">
        <v>207</v>
      </c>
      <c r="BG217" s="316" t="s">
        <v>23</v>
      </c>
      <c r="BH217" s="316" t="s">
        <v>23</v>
      </c>
      <c r="BI217" s="316" t="s">
        <v>23</v>
      </c>
      <c r="BJ217" s="316" t="s">
        <v>207</v>
      </c>
      <c r="BK217" s="316" t="s">
        <v>207</v>
      </c>
      <c r="BL217" s="316" t="s">
        <v>207</v>
      </c>
      <c r="BM217" s="316" t="s">
        <v>23</v>
      </c>
      <c r="BN217" s="316" t="s">
        <v>23</v>
      </c>
      <c r="BO217" s="316" t="s">
        <v>23</v>
      </c>
      <c r="BP217" s="316" t="s">
        <v>207</v>
      </c>
      <c r="BQ217" s="316" t="s">
        <v>207</v>
      </c>
      <c r="BR217" s="316" t="s">
        <v>207</v>
      </c>
      <c r="BS217" s="316" t="s">
        <v>23</v>
      </c>
      <c r="BT217" s="316" t="s">
        <v>23</v>
      </c>
      <c r="BU217" s="316" t="s">
        <v>23</v>
      </c>
      <c r="BV217" s="316" t="s">
        <v>207</v>
      </c>
      <c r="BW217" s="317" t="s">
        <v>17</v>
      </c>
      <c r="BX217" s="317" t="s">
        <v>17</v>
      </c>
      <c r="BY217" s="317" t="s">
        <v>17</v>
      </c>
      <c r="BZ217" s="317" t="s">
        <v>17</v>
      </c>
      <c r="CA217" s="316"/>
      <c r="CB217" s="316"/>
      <c r="CC217" s="316"/>
      <c r="CD217" s="316"/>
      <c r="CE217" s="316"/>
      <c r="CF217" s="316"/>
      <c r="CG217" s="316"/>
      <c r="CH217" s="316"/>
      <c r="CI217" s="316"/>
      <c r="CJ217" s="316"/>
      <c r="CK217" s="316"/>
      <c r="CL217" s="316"/>
      <c r="CM217" s="316"/>
      <c r="CN217" s="316"/>
      <c r="CO217" s="316"/>
      <c r="CP217" s="316"/>
      <c r="CQ217" s="316"/>
      <c r="CR217" s="316"/>
      <c r="CS217" s="316"/>
      <c r="CT217" s="316"/>
      <c r="CU217" s="316"/>
      <c r="CV217" s="316"/>
      <c r="CW217" s="303" t="s">
        <v>46</v>
      </c>
    </row>
    <row r="218" spans="1:101" s="303" customFormat="1" ht="12" hidden="1" x14ac:dyDescent="0.2">
      <c r="A218" s="468"/>
      <c r="B218" s="420"/>
      <c r="C218" s="304" t="s">
        <v>37</v>
      </c>
      <c r="D218" s="315">
        <f>CW184</f>
        <v>86.153333333333336</v>
      </c>
      <c r="E218" s="316">
        <f>IF(E217=$A$12,D218+($B$12*15),IF(E217=$A$13,D218+($B$13*15),IF(E217=$A$15,IF(D218+($B$15*15)&gt;100,100,D218+($B$15*15)),IF(E217=$A$14,IF(D218+($B$14*15)&gt;100,100,D218+($B$14*15)),IF(E217=$A$16,IF(D218+$B$16*15&gt;100,100,D218+$B$16*15),D218)))))</f>
        <v>86.153333333333336</v>
      </c>
      <c r="F218" s="316">
        <f t="shared" ref="F218:BQ218" si="259">IF(F217=$A$12,E218+($B$12*15),IF(F217=$A$13,E218+($B$13*15),IF(F217=$A$15,IF(E218+($B$15*15)&gt;100,100,E218+($B$15*15)),IF(F217=$A$14,IF(E218+($B$14*15)&gt;100,100,E218+($B$14*15)),IF(F217=$A$16,IF(E218+$B$16*15&gt;100,100,E218+$B$16*15),E218)))))</f>
        <v>86.153333333333336</v>
      </c>
      <c r="G218" s="316">
        <f t="shared" si="259"/>
        <v>84.216666666666669</v>
      </c>
      <c r="H218" s="316">
        <f t="shared" si="259"/>
        <v>82.28</v>
      </c>
      <c r="I218" s="316">
        <f t="shared" si="259"/>
        <v>80.343333333333334</v>
      </c>
      <c r="J218" s="316">
        <f t="shared" si="259"/>
        <v>78.42</v>
      </c>
      <c r="K218" s="316">
        <f t="shared" si="259"/>
        <v>76.49666666666667</v>
      </c>
      <c r="L218" s="316">
        <f t="shared" si="259"/>
        <v>74.573333333333338</v>
      </c>
      <c r="M218" s="316">
        <f t="shared" si="259"/>
        <v>72.63666666666667</v>
      </c>
      <c r="N218" s="316">
        <f t="shared" si="259"/>
        <v>70.7</v>
      </c>
      <c r="O218" s="316">
        <f t="shared" si="259"/>
        <v>68.763333333333335</v>
      </c>
      <c r="P218" s="316">
        <f t="shared" si="259"/>
        <v>66.84</v>
      </c>
      <c r="Q218" s="316">
        <f t="shared" si="259"/>
        <v>64.916666666666671</v>
      </c>
      <c r="R218" s="316">
        <f t="shared" si="259"/>
        <v>62.993333333333339</v>
      </c>
      <c r="S218" s="316">
        <f t="shared" si="259"/>
        <v>61.056666666666672</v>
      </c>
      <c r="T218" s="316">
        <f t="shared" si="259"/>
        <v>59.120000000000005</v>
      </c>
      <c r="U218" s="316">
        <f t="shared" si="259"/>
        <v>57.183333333333337</v>
      </c>
      <c r="V218" s="316">
        <f t="shared" si="259"/>
        <v>55.260000000000005</v>
      </c>
      <c r="W218" s="316">
        <f t="shared" si="259"/>
        <v>53.336666666666673</v>
      </c>
      <c r="X218" s="316">
        <f t="shared" si="259"/>
        <v>51.413333333333341</v>
      </c>
      <c r="Y218" s="316">
        <f t="shared" si="259"/>
        <v>49.476666666666674</v>
      </c>
      <c r="Z218" s="316">
        <f t="shared" si="259"/>
        <v>47.540000000000006</v>
      </c>
      <c r="AA218" s="316">
        <f t="shared" si="259"/>
        <v>45.603333333333339</v>
      </c>
      <c r="AB218" s="316">
        <f t="shared" si="259"/>
        <v>43.680000000000007</v>
      </c>
      <c r="AC218" s="316">
        <f t="shared" si="259"/>
        <v>41.756666666666675</v>
      </c>
      <c r="AD218" s="316">
        <f t="shared" si="259"/>
        <v>39.833333333333343</v>
      </c>
      <c r="AE218" s="316">
        <f t="shared" si="259"/>
        <v>37.896666666666675</v>
      </c>
      <c r="AF218" s="316">
        <f t="shared" si="259"/>
        <v>35.960000000000008</v>
      </c>
      <c r="AG218" s="316">
        <f t="shared" si="259"/>
        <v>34.023333333333341</v>
      </c>
      <c r="AH218" s="316">
        <f t="shared" si="259"/>
        <v>32.100000000000009</v>
      </c>
      <c r="AI218" s="316">
        <f t="shared" si="259"/>
        <v>30.176666666666677</v>
      </c>
      <c r="AJ218" s="316">
        <f t="shared" si="259"/>
        <v>28.253333333333345</v>
      </c>
      <c r="AK218" s="316">
        <f t="shared" si="259"/>
        <v>26.316666666666677</v>
      </c>
      <c r="AL218" s="316">
        <f t="shared" si="259"/>
        <v>24.38000000000001</v>
      </c>
      <c r="AM218" s="316">
        <f t="shared" si="259"/>
        <v>22.443333333333342</v>
      </c>
      <c r="AN218" s="316">
        <f t="shared" si="259"/>
        <v>20.52000000000001</v>
      </c>
      <c r="AO218" s="316">
        <f t="shared" si="259"/>
        <v>45.52000000000001</v>
      </c>
      <c r="AP218" s="316">
        <f t="shared" si="259"/>
        <v>70.52000000000001</v>
      </c>
      <c r="AQ218" s="316">
        <f t="shared" si="259"/>
        <v>95.52000000000001</v>
      </c>
      <c r="AR218" s="316">
        <f t="shared" si="259"/>
        <v>100</v>
      </c>
      <c r="AS218" s="316">
        <f t="shared" si="259"/>
        <v>98.076666666666668</v>
      </c>
      <c r="AT218" s="316">
        <f t="shared" si="259"/>
        <v>96.153333333333336</v>
      </c>
      <c r="AU218" s="316">
        <f t="shared" si="259"/>
        <v>94.216666666666669</v>
      </c>
      <c r="AV218" s="316">
        <f t="shared" si="259"/>
        <v>92.28</v>
      </c>
      <c r="AW218" s="316">
        <f t="shared" si="259"/>
        <v>90.343333333333334</v>
      </c>
      <c r="AX218" s="316">
        <f t="shared" si="259"/>
        <v>88.42</v>
      </c>
      <c r="AY218" s="316">
        <f t="shared" si="259"/>
        <v>86.49666666666667</v>
      </c>
      <c r="AZ218" s="316">
        <f t="shared" si="259"/>
        <v>84.573333333333338</v>
      </c>
      <c r="BA218" s="316">
        <f t="shared" si="259"/>
        <v>82.63666666666667</v>
      </c>
      <c r="BB218" s="316">
        <f t="shared" si="259"/>
        <v>80.7</v>
      </c>
      <c r="BC218" s="316">
        <f t="shared" si="259"/>
        <v>78.763333333333335</v>
      </c>
      <c r="BD218" s="316">
        <f t="shared" si="259"/>
        <v>76.84</v>
      </c>
      <c r="BE218" s="316">
        <f t="shared" si="259"/>
        <v>74.916666666666671</v>
      </c>
      <c r="BF218" s="316">
        <f t="shared" si="259"/>
        <v>72.993333333333339</v>
      </c>
      <c r="BG218" s="316">
        <f t="shared" si="259"/>
        <v>71.056666666666672</v>
      </c>
      <c r="BH218" s="316">
        <f t="shared" si="259"/>
        <v>69.12</v>
      </c>
      <c r="BI218" s="316">
        <f t="shared" si="259"/>
        <v>67.183333333333337</v>
      </c>
      <c r="BJ218" s="316">
        <f t="shared" si="259"/>
        <v>65.260000000000005</v>
      </c>
      <c r="BK218" s="316">
        <f t="shared" si="259"/>
        <v>63.336666666666673</v>
      </c>
      <c r="BL218" s="316">
        <f t="shared" si="259"/>
        <v>61.413333333333341</v>
      </c>
      <c r="BM218" s="316">
        <f t="shared" si="259"/>
        <v>59.476666666666674</v>
      </c>
      <c r="BN218" s="316">
        <f t="shared" si="259"/>
        <v>57.540000000000006</v>
      </c>
      <c r="BO218" s="316">
        <f t="shared" si="259"/>
        <v>55.603333333333339</v>
      </c>
      <c r="BP218" s="316">
        <f t="shared" si="259"/>
        <v>53.680000000000007</v>
      </c>
      <c r="BQ218" s="316">
        <f t="shared" si="259"/>
        <v>51.756666666666675</v>
      </c>
      <c r="BR218" s="316">
        <f t="shared" ref="BR218:CV218" si="260">IF(BR217=$A$12,BQ218+($B$12*15),IF(BR217=$A$13,BQ218+($B$13*15),IF(BR217=$A$15,IF(BQ218+($B$15*15)&gt;100,100,BQ218+($B$15*15)),IF(BR217=$A$14,IF(BQ218+($B$14*15)&gt;100,100,BQ218+($B$14*15)),IF(BR217=$A$16,IF(BQ218+$B$16*15&gt;100,100,BQ218+$B$16*15),BQ218)))))</f>
        <v>49.833333333333343</v>
      </c>
      <c r="BS218" s="316">
        <f t="shared" si="260"/>
        <v>47.896666666666675</v>
      </c>
      <c r="BT218" s="316">
        <f t="shared" si="260"/>
        <v>45.960000000000008</v>
      </c>
      <c r="BU218" s="316">
        <f t="shared" si="260"/>
        <v>44.023333333333341</v>
      </c>
      <c r="BV218" s="316">
        <f t="shared" si="260"/>
        <v>42.100000000000009</v>
      </c>
      <c r="BW218" s="316">
        <f t="shared" si="260"/>
        <v>67.100000000000009</v>
      </c>
      <c r="BX218" s="316">
        <f t="shared" si="260"/>
        <v>92.100000000000009</v>
      </c>
      <c r="BY218" s="316">
        <f t="shared" si="260"/>
        <v>100</v>
      </c>
      <c r="BZ218" s="316">
        <f t="shared" si="260"/>
        <v>100</v>
      </c>
      <c r="CA218" s="316">
        <f t="shared" si="260"/>
        <v>100</v>
      </c>
      <c r="CB218" s="316">
        <f t="shared" si="260"/>
        <v>100</v>
      </c>
      <c r="CC218" s="316">
        <f t="shared" si="260"/>
        <v>100</v>
      </c>
      <c r="CD218" s="316">
        <f t="shared" si="260"/>
        <v>100</v>
      </c>
      <c r="CE218" s="316">
        <f t="shared" si="260"/>
        <v>100</v>
      </c>
      <c r="CF218" s="316">
        <f t="shared" si="260"/>
        <v>100</v>
      </c>
      <c r="CG218" s="316">
        <f t="shared" si="260"/>
        <v>100</v>
      </c>
      <c r="CH218" s="316">
        <f t="shared" si="260"/>
        <v>100</v>
      </c>
      <c r="CI218" s="316">
        <f t="shared" si="260"/>
        <v>100</v>
      </c>
      <c r="CJ218" s="316">
        <f t="shared" si="260"/>
        <v>100</v>
      </c>
      <c r="CK218" s="316">
        <f t="shared" si="260"/>
        <v>100</v>
      </c>
      <c r="CL218" s="316">
        <f t="shared" si="260"/>
        <v>100</v>
      </c>
      <c r="CM218" s="316">
        <f t="shared" si="260"/>
        <v>100</v>
      </c>
      <c r="CN218" s="316">
        <f t="shared" si="260"/>
        <v>100</v>
      </c>
      <c r="CO218" s="316">
        <f t="shared" si="260"/>
        <v>100</v>
      </c>
      <c r="CP218" s="316">
        <f t="shared" si="260"/>
        <v>100</v>
      </c>
      <c r="CQ218" s="316">
        <f t="shared" si="260"/>
        <v>100</v>
      </c>
      <c r="CR218" s="316">
        <f t="shared" si="260"/>
        <v>100</v>
      </c>
      <c r="CS218" s="316">
        <f t="shared" si="260"/>
        <v>100</v>
      </c>
      <c r="CT218" s="316">
        <f t="shared" si="260"/>
        <v>100</v>
      </c>
      <c r="CU218" s="316">
        <f t="shared" si="260"/>
        <v>100</v>
      </c>
      <c r="CV218" s="316">
        <f t="shared" si="260"/>
        <v>100</v>
      </c>
      <c r="CW218" s="311">
        <f t="shared" ref="CW218" si="261">CL218-10</f>
        <v>90</v>
      </c>
    </row>
    <row r="219" spans="1:101" s="303" customFormat="1" ht="12" x14ac:dyDescent="0.2">
      <c r="A219" s="468"/>
      <c r="B219" s="419" t="s">
        <v>56</v>
      </c>
      <c r="C219" s="304" t="s">
        <v>44</v>
      </c>
      <c r="D219" s="314" t="s">
        <v>45</v>
      </c>
      <c r="E219" s="316"/>
      <c r="F219" s="316"/>
      <c r="G219" s="316"/>
      <c r="H219" s="316" t="s">
        <v>23</v>
      </c>
      <c r="I219" s="316" t="s">
        <v>23</v>
      </c>
      <c r="J219" s="316" t="s">
        <v>23</v>
      </c>
      <c r="K219" s="316" t="s">
        <v>207</v>
      </c>
      <c r="L219" s="316" t="s">
        <v>207</v>
      </c>
      <c r="M219" s="316" t="s">
        <v>207</v>
      </c>
      <c r="N219" s="316" t="s">
        <v>23</v>
      </c>
      <c r="O219" s="316" t="s">
        <v>23</v>
      </c>
      <c r="P219" s="316" t="s">
        <v>23</v>
      </c>
      <c r="Q219" s="316" t="s">
        <v>207</v>
      </c>
      <c r="R219" s="316" t="s">
        <v>207</v>
      </c>
      <c r="S219" s="316" t="s">
        <v>207</v>
      </c>
      <c r="T219" s="316" t="s">
        <v>23</v>
      </c>
      <c r="U219" s="316" t="s">
        <v>23</v>
      </c>
      <c r="V219" s="316" t="s">
        <v>23</v>
      </c>
      <c r="W219" s="316" t="s">
        <v>207</v>
      </c>
      <c r="X219" s="316" t="s">
        <v>207</v>
      </c>
      <c r="Y219" s="316" t="s">
        <v>207</v>
      </c>
      <c r="Z219" s="316" t="s">
        <v>23</v>
      </c>
      <c r="AA219" s="316" t="s">
        <v>23</v>
      </c>
      <c r="AB219" s="316" t="s">
        <v>23</v>
      </c>
      <c r="AC219" s="316" t="s">
        <v>207</v>
      </c>
      <c r="AD219" s="316" t="s">
        <v>207</v>
      </c>
      <c r="AE219" s="316" t="s">
        <v>207</v>
      </c>
      <c r="AF219" s="316" t="s">
        <v>23</v>
      </c>
      <c r="AG219" s="316" t="s">
        <v>23</v>
      </c>
      <c r="AH219" s="316" t="s">
        <v>23</v>
      </c>
      <c r="AI219" s="316" t="s">
        <v>207</v>
      </c>
      <c r="AJ219" s="316" t="s">
        <v>207</v>
      </c>
      <c r="AK219" s="316" t="s">
        <v>207</v>
      </c>
      <c r="AL219" s="316" t="s">
        <v>23</v>
      </c>
      <c r="AM219" s="316" t="s">
        <v>23</v>
      </c>
      <c r="AN219" s="316" t="s">
        <v>23</v>
      </c>
      <c r="AO219" s="316" t="s">
        <v>207</v>
      </c>
      <c r="AP219" s="316" t="s">
        <v>207</v>
      </c>
      <c r="AQ219" s="317" t="s">
        <v>13</v>
      </c>
      <c r="AR219" s="317" t="s">
        <v>13</v>
      </c>
      <c r="AS219" s="317" t="s">
        <v>13</v>
      </c>
      <c r="AT219" s="317" t="s">
        <v>13</v>
      </c>
      <c r="AU219" s="316" t="s">
        <v>207</v>
      </c>
      <c r="AV219" s="316" t="s">
        <v>23</v>
      </c>
      <c r="AW219" s="316" t="s">
        <v>23</v>
      </c>
      <c r="AX219" s="316" t="s">
        <v>23</v>
      </c>
      <c r="AY219" s="316" t="s">
        <v>207</v>
      </c>
      <c r="AZ219" s="316" t="s">
        <v>207</v>
      </c>
      <c r="BA219" s="316" t="s">
        <v>207</v>
      </c>
      <c r="BB219" s="316" t="s">
        <v>23</v>
      </c>
      <c r="BC219" s="316" t="s">
        <v>23</v>
      </c>
      <c r="BD219" s="316" t="s">
        <v>23</v>
      </c>
      <c r="BE219" s="316" t="s">
        <v>207</v>
      </c>
      <c r="BF219" s="316" t="s">
        <v>207</v>
      </c>
      <c r="BG219" s="316" t="s">
        <v>207</v>
      </c>
      <c r="BH219" s="316" t="s">
        <v>23</v>
      </c>
      <c r="BI219" s="316" t="s">
        <v>23</v>
      </c>
      <c r="BJ219" s="316" t="s">
        <v>23</v>
      </c>
      <c r="BK219" s="316" t="s">
        <v>207</v>
      </c>
      <c r="BL219" s="316" t="s">
        <v>207</v>
      </c>
      <c r="BM219" s="316" t="s">
        <v>207</v>
      </c>
      <c r="BN219" s="316" t="s">
        <v>23</v>
      </c>
      <c r="BO219" s="316" t="s">
        <v>23</v>
      </c>
      <c r="BP219" s="316" t="s">
        <v>23</v>
      </c>
      <c r="BQ219" s="316" t="s">
        <v>207</v>
      </c>
      <c r="BR219" s="316" t="s">
        <v>207</v>
      </c>
      <c r="BS219" s="316" t="s">
        <v>207</v>
      </c>
      <c r="BT219" s="316" t="s">
        <v>23</v>
      </c>
      <c r="BU219" s="316" t="s">
        <v>23</v>
      </c>
      <c r="BV219" s="316" t="s">
        <v>23</v>
      </c>
      <c r="BW219" s="316" t="s">
        <v>207</v>
      </c>
      <c r="BX219" s="316" t="s">
        <v>207</v>
      </c>
      <c r="BY219" s="317" t="s">
        <v>13</v>
      </c>
      <c r="BZ219" s="317" t="s">
        <v>13</v>
      </c>
      <c r="CA219" s="317" t="s">
        <v>13</v>
      </c>
      <c r="CB219" s="317" t="s">
        <v>13</v>
      </c>
      <c r="CC219" s="316"/>
      <c r="CD219" s="316"/>
      <c r="CE219" s="316"/>
      <c r="CF219" s="316"/>
      <c r="CG219" s="316"/>
      <c r="CH219" s="316"/>
      <c r="CI219" s="316"/>
      <c r="CJ219" s="316"/>
      <c r="CK219" s="316"/>
      <c r="CL219" s="316"/>
      <c r="CM219" s="316"/>
      <c r="CN219" s="316"/>
      <c r="CO219" s="316"/>
      <c r="CP219" s="316"/>
      <c r="CQ219" s="316"/>
      <c r="CR219" s="316"/>
      <c r="CS219" s="316"/>
      <c r="CT219" s="316"/>
      <c r="CU219" s="316"/>
      <c r="CV219" s="316"/>
      <c r="CW219" s="303" t="s">
        <v>46</v>
      </c>
    </row>
    <row r="220" spans="1:101" s="303" customFormat="1" ht="12" hidden="1" x14ac:dyDescent="0.2">
      <c r="A220" s="468"/>
      <c r="B220" s="420"/>
      <c r="C220" s="304" t="s">
        <v>37</v>
      </c>
      <c r="D220" s="315">
        <f>CW186</f>
        <v>79.839999999999975</v>
      </c>
      <c r="E220" s="316">
        <f>IF(E219=$A$12,D220+($B$12*15),IF(E219=$A$13,D220+($B$13*15),IF(E219=$A$15,IF(D220+($B$15*15)&gt;100,100,D220+($B$15*15)),IF(E219=$A$14,IF(D220+($B$14*15)&gt;100,100,D220+($B$14*15)),IF(E219=$A$16,IF(D220+$B$16*15&gt;100,100,D220+$B$16*15),D220)))))</f>
        <v>79.839999999999975</v>
      </c>
      <c r="F220" s="316">
        <f t="shared" ref="F220:BQ220" si="262">IF(F219=$A$12,E220+($B$12*15),IF(F219=$A$13,E220+($B$13*15),IF(F219=$A$15,IF(E220+($B$15*15)&gt;100,100,E220+($B$15*15)),IF(F219=$A$14,IF(E220+($B$14*15)&gt;100,100,E220+($B$14*15)),IF(F219=$A$16,IF(E220+$B$16*15&gt;100,100,E220+$B$16*15),E220)))))</f>
        <v>79.839999999999975</v>
      </c>
      <c r="G220" s="316">
        <f t="shared" si="262"/>
        <v>79.839999999999975</v>
      </c>
      <c r="H220" s="316">
        <f t="shared" si="262"/>
        <v>77.903333333333308</v>
      </c>
      <c r="I220" s="316">
        <f t="shared" si="262"/>
        <v>75.96666666666664</v>
      </c>
      <c r="J220" s="316">
        <f t="shared" si="262"/>
        <v>74.029999999999973</v>
      </c>
      <c r="K220" s="316">
        <f t="shared" si="262"/>
        <v>72.106666666666641</v>
      </c>
      <c r="L220" s="316">
        <f t="shared" si="262"/>
        <v>70.183333333333309</v>
      </c>
      <c r="M220" s="316">
        <f t="shared" si="262"/>
        <v>68.259999999999977</v>
      </c>
      <c r="N220" s="316">
        <f t="shared" si="262"/>
        <v>66.323333333333309</v>
      </c>
      <c r="O220" s="316">
        <f t="shared" si="262"/>
        <v>64.386666666666642</v>
      </c>
      <c r="P220" s="316">
        <f t="shared" si="262"/>
        <v>62.449999999999974</v>
      </c>
      <c r="Q220" s="316">
        <f t="shared" si="262"/>
        <v>60.526666666666642</v>
      </c>
      <c r="R220" s="316">
        <f t="shared" si="262"/>
        <v>58.60333333333331</v>
      </c>
      <c r="S220" s="316">
        <f t="shared" si="262"/>
        <v>56.679999999999978</v>
      </c>
      <c r="T220" s="316">
        <f t="shared" si="262"/>
        <v>54.743333333333311</v>
      </c>
      <c r="U220" s="316">
        <f t="shared" si="262"/>
        <v>52.806666666666644</v>
      </c>
      <c r="V220" s="316">
        <f t="shared" si="262"/>
        <v>50.869999999999976</v>
      </c>
      <c r="W220" s="316">
        <f t="shared" si="262"/>
        <v>48.946666666666644</v>
      </c>
      <c r="X220" s="316">
        <f t="shared" si="262"/>
        <v>47.023333333333312</v>
      </c>
      <c r="Y220" s="316">
        <f t="shared" si="262"/>
        <v>45.09999999999998</v>
      </c>
      <c r="Z220" s="316">
        <f t="shared" si="262"/>
        <v>43.163333333333313</v>
      </c>
      <c r="AA220" s="316">
        <f t="shared" si="262"/>
        <v>41.226666666666645</v>
      </c>
      <c r="AB220" s="316">
        <f t="shared" si="262"/>
        <v>39.289999999999978</v>
      </c>
      <c r="AC220" s="316">
        <f t="shared" si="262"/>
        <v>37.366666666666646</v>
      </c>
      <c r="AD220" s="316">
        <f t="shared" si="262"/>
        <v>35.443333333333314</v>
      </c>
      <c r="AE220" s="316">
        <f t="shared" si="262"/>
        <v>33.519999999999982</v>
      </c>
      <c r="AF220" s="316">
        <f t="shared" si="262"/>
        <v>31.583333333333314</v>
      </c>
      <c r="AG220" s="316">
        <f t="shared" si="262"/>
        <v>29.646666666666647</v>
      </c>
      <c r="AH220" s="316">
        <f t="shared" si="262"/>
        <v>27.70999999999998</v>
      </c>
      <c r="AI220" s="316">
        <f t="shared" si="262"/>
        <v>25.786666666666648</v>
      </c>
      <c r="AJ220" s="316">
        <f t="shared" si="262"/>
        <v>23.863333333333316</v>
      </c>
      <c r="AK220" s="316">
        <f t="shared" si="262"/>
        <v>21.939999999999984</v>
      </c>
      <c r="AL220" s="316">
        <f t="shared" si="262"/>
        <v>20.003333333333316</v>
      </c>
      <c r="AM220" s="316">
        <f t="shared" si="262"/>
        <v>18.066666666666649</v>
      </c>
      <c r="AN220" s="316">
        <f t="shared" si="262"/>
        <v>16.129999999999981</v>
      </c>
      <c r="AO220" s="316">
        <f t="shared" si="262"/>
        <v>14.206666666666647</v>
      </c>
      <c r="AP220" s="316">
        <f t="shared" si="262"/>
        <v>12.283333333333314</v>
      </c>
      <c r="AQ220" s="316">
        <f t="shared" si="262"/>
        <v>27.283333333333314</v>
      </c>
      <c r="AR220" s="316">
        <f t="shared" si="262"/>
        <v>42.283333333333317</v>
      </c>
      <c r="AS220" s="316">
        <f t="shared" si="262"/>
        <v>57.283333333333317</v>
      </c>
      <c r="AT220" s="316">
        <f t="shared" si="262"/>
        <v>72.283333333333317</v>
      </c>
      <c r="AU220" s="316">
        <f t="shared" si="262"/>
        <v>70.359999999999985</v>
      </c>
      <c r="AV220" s="316">
        <f t="shared" si="262"/>
        <v>68.423333333333318</v>
      </c>
      <c r="AW220" s="316">
        <f t="shared" si="262"/>
        <v>66.48666666666665</v>
      </c>
      <c r="AX220" s="316">
        <f t="shared" si="262"/>
        <v>64.549999999999983</v>
      </c>
      <c r="AY220" s="316">
        <f t="shared" si="262"/>
        <v>62.626666666666651</v>
      </c>
      <c r="AZ220" s="316">
        <f t="shared" si="262"/>
        <v>60.703333333333319</v>
      </c>
      <c r="BA220" s="316">
        <f t="shared" si="262"/>
        <v>58.779999999999987</v>
      </c>
      <c r="BB220" s="316">
        <f t="shared" si="262"/>
        <v>56.84333333333332</v>
      </c>
      <c r="BC220" s="316">
        <f t="shared" si="262"/>
        <v>54.906666666666652</v>
      </c>
      <c r="BD220" s="316">
        <f t="shared" si="262"/>
        <v>52.969999999999985</v>
      </c>
      <c r="BE220" s="316">
        <f t="shared" si="262"/>
        <v>51.046666666666653</v>
      </c>
      <c r="BF220" s="316">
        <f t="shared" si="262"/>
        <v>49.123333333333321</v>
      </c>
      <c r="BG220" s="316">
        <f t="shared" si="262"/>
        <v>47.199999999999989</v>
      </c>
      <c r="BH220" s="316">
        <f t="shared" si="262"/>
        <v>45.263333333333321</v>
      </c>
      <c r="BI220" s="316">
        <f t="shared" si="262"/>
        <v>43.326666666666654</v>
      </c>
      <c r="BJ220" s="316">
        <f t="shared" si="262"/>
        <v>41.389999999999986</v>
      </c>
      <c r="BK220" s="316">
        <f t="shared" si="262"/>
        <v>39.466666666666654</v>
      </c>
      <c r="BL220" s="316">
        <f t="shared" si="262"/>
        <v>37.543333333333322</v>
      </c>
      <c r="BM220" s="316">
        <f t="shared" si="262"/>
        <v>35.61999999999999</v>
      </c>
      <c r="BN220" s="316">
        <f t="shared" si="262"/>
        <v>33.683333333333323</v>
      </c>
      <c r="BO220" s="316">
        <f t="shared" si="262"/>
        <v>31.746666666666655</v>
      </c>
      <c r="BP220" s="316">
        <f t="shared" si="262"/>
        <v>29.809999999999988</v>
      </c>
      <c r="BQ220" s="316">
        <f t="shared" si="262"/>
        <v>27.886666666666656</v>
      </c>
      <c r="BR220" s="316">
        <f t="shared" ref="BR220:CV220" si="263">IF(BR219=$A$12,BQ220+($B$12*15),IF(BR219=$A$13,BQ220+($B$13*15),IF(BR219=$A$15,IF(BQ220+($B$15*15)&gt;100,100,BQ220+($B$15*15)),IF(BR219=$A$14,IF(BQ220+($B$14*15)&gt;100,100,BQ220+($B$14*15)),IF(BR219=$A$16,IF(BQ220+$B$16*15&gt;100,100,BQ220+$B$16*15),BQ220)))))</f>
        <v>25.963333333333324</v>
      </c>
      <c r="BS220" s="316">
        <f t="shared" si="263"/>
        <v>24.039999999999992</v>
      </c>
      <c r="BT220" s="316">
        <f t="shared" si="263"/>
        <v>22.103333333333325</v>
      </c>
      <c r="BU220" s="316">
        <f t="shared" si="263"/>
        <v>20.166666666666657</v>
      </c>
      <c r="BV220" s="316">
        <f t="shared" si="263"/>
        <v>18.22999999999999</v>
      </c>
      <c r="BW220" s="316">
        <f t="shared" si="263"/>
        <v>16.306666666666658</v>
      </c>
      <c r="BX220" s="316">
        <f t="shared" si="263"/>
        <v>14.383333333333324</v>
      </c>
      <c r="BY220" s="316">
        <f t="shared" si="263"/>
        <v>29.383333333333326</v>
      </c>
      <c r="BZ220" s="316">
        <f t="shared" si="263"/>
        <v>44.383333333333326</v>
      </c>
      <c r="CA220" s="316">
        <f t="shared" si="263"/>
        <v>59.383333333333326</v>
      </c>
      <c r="CB220" s="316">
        <f t="shared" si="263"/>
        <v>74.383333333333326</v>
      </c>
      <c r="CC220" s="316">
        <f t="shared" si="263"/>
        <v>74.383333333333326</v>
      </c>
      <c r="CD220" s="316">
        <f t="shared" si="263"/>
        <v>74.383333333333326</v>
      </c>
      <c r="CE220" s="316">
        <f t="shared" si="263"/>
        <v>74.383333333333326</v>
      </c>
      <c r="CF220" s="316">
        <f t="shared" si="263"/>
        <v>74.383333333333326</v>
      </c>
      <c r="CG220" s="316">
        <f t="shared" si="263"/>
        <v>74.383333333333326</v>
      </c>
      <c r="CH220" s="316">
        <f t="shared" si="263"/>
        <v>74.383333333333326</v>
      </c>
      <c r="CI220" s="316">
        <f t="shared" si="263"/>
        <v>74.383333333333326</v>
      </c>
      <c r="CJ220" s="316">
        <f t="shared" si="263"/>
        <v>74.383333333333326</v>
      </c>
      <c r="CK220" s="316">
        <f t="shared" si="263"/>
        <v>74.383333333333326</v>
      </c>
      <c r="CL220" s="316">
        <f t="shared" si="263"/>
        <v>74.383333333333326</v>
      </c>
      <c r="CM220" s="316">
        <f t="shared" si="263"/>
        <v>74.383333333333326</v>
      </c>
      <c r="CN220" s="316">
        <f t="shared" si="263"/>
        <v>74.383333333333326</v>
      </c>
      <c r="CO220" s="316">
        <f t="shared" si="263"/>
        <v>74.383333333333326</v>
      </c>
      <c r="CP220" s="316">
        <f t="shared" si="263"/>
        <v>74.383333333333326</v>
      </c>
      <c r="CQ220" s="316">
        <f t="shared" si="263"/>
        <v>74.383333333333326</v>
      </c>
      <c r="CR220" s="316">
        <f t="shared" si="263"/>
        <v>74.383333333333326</v>
      </c>
      <c r="CS220" s="316">
        <f t="shared" si="263"/>
        <v>74.383333333333326</v>
      </c>
      <c r="CT220" s="316">
        <f t="shared" si="263"/>
        <v>74.383333333333326</v>
      </c>
      <c r="CU220" s="316">
        <f t="shared" si="263"/>
        <v>74.383333333333326</v>
      </c>
      <c r="CV220" s="316">
        <f t="shared" si="263"/>
        <v>74.383333333333326</v>
      </c>
      <c r="CW220" s="311">
        <f t="shared" ref="CW220" si="264">CL220-10</f>
        <v>64.383333333333326</v>
      </c>
    </row>
    <row r="221" spans="1:101" s="303" customFormat="1" ht="12" x14ac:dyDescent="0.2">
      <c r="A221" s="468"/>
      <c r="B221" s="419" t="s">
        <v>58</v>
      </c>
      <c r="C221" s="304" t="s">
        <v>44</v>
      </c>
      <c r="D221" s="314" t="s">
        <v>45</v>
      </c>
      <c r="E221" s="316"/>
      <c r="F221" s="316"/>
      <c r="G221" s="316"/>
      <c r="H221" s="316"/>
      <c r="I221" s="316" t="s">
        <v>23</v>
      </c>
      <c r="J221" s="316" t="s">
        <v>23</v>
      </c>
      <c r="K221" s="316" t="s">
        <v>23</v>
      </c>
      <c r="L221" s="316" t="s">
        <v>207</v>
      </c>
      <c r="M221" s="316" t="s">
        <v>207</v>
      </c>
      <c r="N221" s="316" t="s">
        <v>207</v>
      </c>
      <c r="O221" s="316" t="s">
        <v>23</v>
      </c>
      <c r="P221" s="316" t="s">
        <v>23</v>
      </c>
      <c r="Q221" s="316" t="s">
        <v>23</v>
      </c>
      <c r="R221" s="316" t="s">
        <v>207</v>
      </c>
      <c r="S221" s="316" t="s">
        <v>207</v>
      </c>
      <c r="T221" s="316" t="s">
        <v>207</v>
      </c>
      <c r="U221" s="316" t="s">
        <v>23</v>
      </c>
      <c r="V221" s="316" t="s">
        <v>23</v>
      </c>
      <c r="W221" s="316" t="s">
        <v>23</v>
      </c>
      <c r="X221" s="316" t="s">
        <v>207</v>
      </c>
      <c r="Y221" s="316" t="s">
        <v>207</v>
      </c>
      <c r="Z221" s="316" t="s">
        <v>207</v>
      </c>
      <c r="AA221" s="316" t="s">
        <v>23</v>
      </c>
      <c r="AB221" s="316" t="s">
        <v>23</v>
      </c>
      <c r="AC221" s="316" t="s">
        <v>23</v>
      </c>
      <c r="AD221" s="316" t="s">
        <v>207</v>
      </c>
      <c r="AE221" s="316" t="s">
        <v>207</v>
      </c>
      <c r="AF221" s="316" t="s">
        <v>207</v>
      </c>
      <c r="AG221" s="316" t="s">
        <v>23</v>
      </c>
      <c r="AH221" s="316" t="s">
        <v>23</v>
      </c>
      <c r="AI221" s="316" t="s">
        <v>23</v>
      </c>
      <c r="AJ221" s="316" t="s">
        <v>207</v>
      </c>
      <c r="AK221" s="317" t="s">
        <v>17</v>
      </c>
      <c r="AL221" s="317" t="s">
        <v>17</v>
      </c>
      <c r="AM221" s="317" t="s">
        <v>17</v>
      </c>
      <c r="AN221" s="317" t="s">
        <v>17</v>
      </c>
      <c r="AO221" s="316" t="s">
        <v>207</v>
      </c>
      <c r="AP221" s="316" t="s">
        <v>207</v>
      </c>
      <c r="AQ221" s="316" t="s">
        <v>23</v>
      </c>
      <c r="AR221" s="316" t="s">
        <v>23</v>
      </c>
      <c r="AS221" s="316" t="s">
        <v>23</v>
      </c>
      <c r="AT221" s="316" t="s">
        <v>207</v>
      </c>
      <c r="AU221" s="316" t="s">
        <v>207</v>
      </c>
      <c r="AV221" s="316" t="s">
        <v>207</v>
      </c>
      <c r="AW221" s="316" t="s">
        <v>23</v>
      </c>
      <c r="AX221" s="316" t="s">
        <v>23</v>
      </c>
      <c r="AY221" s="316" t="s">
        <v>23</v>
      </c>
      <c r="AZ221" s="316" t="s">
        <v>207</v>
      </c>
      <c r="BA221" s="316" t="s">
        <v>207</v>
      </c>
      <c r="BB221" s="316" t="s">
        <v>207</v>
      </c>
      <c r="BC221" s="316" t="s">
        <v>23</v>
      </c>
      <c r="BD221" s="316" t="s">
        <v>23</v>
      </c>
      <c r="BE221" s="316" t="s">
        <v>23</v>
      </c>
      <c r="BF221" s="316" t="s">
        <v>207</v>
      </c>
      <c r="BG221" s="316" t="s">
        <v>207</v>
      </c>
      <c r="BH221" s="316" t="s">
        <v>207</v>
      </c>
      <c r="BI221" s="316" t="s">
        <v>23</v>
      </c>
      <c r="BJ221" s="316" t="s">
        <v>23</v>
      </c>
      <c r="BK221" s="316" t="s">
        <v>23</v>
      </c>
      <c r="BL221" s="316" t="s">
        <v>207</v>
      </c>
      <c r="BM221" s="316" t="s">
        <v>207</v>
      </c>
      <c r="BN221" s="316" t="s">
        <v>207</v>
      </c>
      <c r="BO221" s="316" t="s">
        <v>23</v>
      </c>
      <c r="BP221" s="316" t="s">
        <v>23</v>
      </c>
      <c r="BQ221" s="316" t="s">
        <v>23</v>
      </c>
      <c r="BR221" s="316" t="s">
        <v>207</v>
      </c>
      <c r="BS221" s="317" t="s">
        <v>17</v>
      </c>
      <c r="BT221" s="317" t="s">
        <v>17</v>
      </c>
      <c r="BU221" s="317" t="s">
        <v>17</v>
      </c>
      <c r="BV221" s="317" t="s">
        <v>17</v>
      </c>
      <c r="BW221" s="316" t="s">
        <v>207</v>
      </c>
      <c r="BX221" s="316" t="s">
        <v>207</v>
      </c>
      <c r="BY221" s="316" t="s">
        <v>23</v>
      </c>
      <c r="BZ221" s="316" t="s">
        <v>23</v>
      </c>
      <c r="CA221" s="316" t="s">
        <v>23</v>
      </c>
      <c r="CB221" s="316"/>
      <c r="CC221" s="316"/>
      <c r="CD221" s="316"/>
      <c r="CE221" s="316"/>
      <c r="CF221" s="316"/>
      <c r="CG221" s="316"/>
      <c r="CH221" s="316"/>
      <c r="CI221" s="316"/>
      <c r="CJ221" s="316"/>
      <c r="CK221" s="316"/>
      <c r="CL221" s="316"/>
      <c r="CM221" s="316"/>
      <c r="CN221" s="316"/>
      <c r="CO221" s="316"/>
      <c r="CP221" s="316"/>
      <c r="CQ221" s="316"/>
      <c r="CR221" s="316"/>
      <c r="CS221" s="316"/>
      <c r="CT221" s="316"/>
      <c r="CU221" s="316"/>
      <c r="CV221" s="316"/>
      <c r="CW221" s="303" t="s">
        <v>46</v>
      </c>
    </row>
    <row r="222" spans="1:101" s="303" customFormat="1" ht="12" hidden="1" x14ac:dyDescent="0.2">
      <c r="A222" s="468"/>
      <c r="B222" s="420"/>
      <c r="C222" s="304" t="s">
        <v>37</v>
      </c>
      <c r="D222" s="315">
        <f>CW188</f>
        <v>86.153333333333336</v>
      </c>
      <c r="E222" s="316">
        <f>IF(E221=$A$12,D222+($B$12*15),IF(E221=$A$13,D222+($B$13*15),IF(E221=$A$15,IF(D222+($B$15*15)&gt;100,100,D222+($B$15*15)),IF(E221=$A$14,IF(D222+($B$14*15)&gt;100,100,D222+($B$14*15)),IF(E221=$A$16,IF(D222+$B$16*15&gt;100,100,D222+$B$16*15),D222)))))</f>
        <v>86.153333333333336</v>
      </c>
      <c r="F222" s="316">
        <f t="shared" ref="F222:BQ222" si="265">IF(F221=$A$12,E222+($B$12*15),IF(F221=$A$13,E222+($B$13*15),IF(F221=$A$15,IF(E222+($B$15*15)&gt;100,100,E222+($B$15*15)),IF(F221=$A$14,IF(E222+($B$14*15)&gt;100,100,E222+($B$14*15)),IF(F221=$A$16,IF(E222+$B$16*15&gt;100,100,E222+$B$16*15),E222)))))</f>
        <v>86.153333333333336</v>
      </c>
      <c r="G222" s="316">
        <f t="shared" si="265"/>
        <v>86.153333333333336</v>
      </c>
      <c r="H222" s="316">
        <f t="shared" si="265"/>
        <v>86.153333333333336</v>
      </c>
      <c r="I222" s="316">
        <f t="shared" si="265"/>
        <v>84.216666666666669</v>
      </c>
      <c r="J222" s="316">
        <f t="shared" si="265"/>
        <v>82.28</v>
      </c>
      <c r="K222" s="316">
        <f t="shared" si="265"/>
        <v>80.343333333333334</v>
      </c>
      <c r="L222" s="316">
        <f t="shared" si="265"/>
        <v>78.42</v>
      </c>
      <c r="M222" s="316">
        <f t="shared" si="265"/>
        <v>76.49666666666667</v>
      </c>
      <c r="N222" s="316">
        <f t="shared" si="265"/>
        <v>74.573333333333338</v>
      </c>
      <c r="O222" s="316">
        <f t="shared" si="265"/>
        <v>72.63666666666667</v>
      </c>
      <c r="P222" s="316">
        <f t="shared" si="265"/>
        <v>70.7</v>
      </c>
      <c r="Q222" s="316">
        <f t="shared" si="265"/>
        <v>68.763333333333335</v>
      </c>
      <c r="R222" s="316">
        <f t="shared" si="265"/>
        <v>66.84</v>
      </c>
      <c r="S222" s="316">
        <f t="shared" si="265"/>
        <v>64.916666666666671</v>
      </c>
      <c r="T222" s="316">
        <f t="shared" si="265"/>
        <v>62.993333333333339</v>
      </c>
      <c r="U222" s="316">
        <f t="shared" si="265"/>
        <v>61.056666666666672</v>
      </c>
      <c r="V222" s="316">
        <f t="shared" si="265"/>
        <v>59.120000000000005</v>
      </c>
      <c r="W222" s="316">
        <f t="shared" si="265"/>
        <v>57.183333333333337</v>
      </c>
      <c r="X222" s="316">
        <f t="shared" si="265"/>
        <v>55.260000000000005</v>
      </c>
      <c r="Y222" s="316">
        <f t="shared" si="265"/>
        <v>53.336666666666673</v>
      </c>
      <c r="Z222" s="316">
        <f t="shared" si="265"/>
        <v>51.413333333333341</v>
      </c>
      <c r="AA222" s="316">
        <f t="shared" si="265"/>
        <v>49.476666666666674</v>
      </c>
      <c r="AB222" s="316">
        <f t="shared" si="265"/>
        <v>47.540000000000006</v>
      </c>
      <c r="AC222" s="316">
        <f t="shared" si="265"/>
        <v>45.603333333333339</v>
      </c>
      <c r="AD222" s="316">
        <f t="shared" si="265"/>
        <v>43.680000000000007</v>
      </c>
      <c r="AE222" s="316">
        <f t="shared" si="265"/>
        <v>41.756666666666675</v>
      </c>
      <c r="AF222" s="316">
        <f t="shared" si="265"/>
        <v>39.833333333333343</v>
      </c>
      <c r="AG222" s="316">
        <f t="shared" si="265"/>
        <v>37.896666666666675</v>
      </c>
      <c r="AH222" s="316">
        <f t="shared" si="265"/>
        <v>35.960000000000008</v>
      </c>
      <c r="AI222" s="316">
        <f t="shared" si="265"/>
        <v>34.023333333333341</v>
      </c>
      <c r="AJ222" s="316">
        <f t="shared" si="265"/>
        <v>32.100000000000009</v>
      </c>
      <c r="AK222" s="316">
        <f t="shared" si="265"/>
        <v>57.100000000000009</v>
      </c>
      <c r="AL222" s="316">
        <f t="shared" si="265"/>
        <v>82.100000000000009</v>
      </c>
      <c r="AM222" s="316">
        <f t="shared" si="265"/>
        <v>100</v>
      </c>
      <c r="AN222" s="316">
        <f t="shared" si="265"/>
        <v>100</v>
      </c>
      <c r="AO222" s="316">
        <f t="shared" si="265"/>
        <v>98.076666666666668</v>
      </c>
      <c r="AP222" s="316">
        <f t="shared" si="265"/>
        <v>96.153333333333336</v>
      </c>
      <c r="AQ222" s="316">
        <f t="shared" si="265"/>
        <v>94.216666666666669</v>
      </c>
      <c r="AR222" s="316">
        <f t="shared" si="265"/>
        <v>92.28</v>
      </c>
      <c r="AS222" s="316">
        <f t="shared" si="265"/>
        <v>90.343333333333334</v>
      </c>
      <c r="AT222" s="316">
        <f t="shared" si="265"/>
        <v>88.42</v>
      </c>
      <c r="AU222" s="316">
        <f t="shared" si="265"/>
        <v>86.49666666666667</v>
      </c>
      <c r="AV222" s="316">
        <f t="shared" si="265"/>
        <v>84.573333333333338</v>
      </c>
      <c r="AW222" s="316">
        <f t="shared" si="265"/>
        <v>82.63666666666667</v>
      </c>
      <c r="AX222" s="316">
        <f t="shared" si="265"/>
        <v>80.7</v>
      </c>
      <c r="AY222" s="316">
        <f t="shared" si="265"/>
        <v>78.763333333333335</v>
      </c>
      <c r="AZ222" s="316">
        <f t="shared" si="265"/>
        <v>76.84</v>
      </c>
      <c r="BA222" s="316">
        <f t="shared" si="265"/>
        <v>74.916666666666671</v>
      </c>
      <c r="BB222" s="316">
        <f t="shared" si="265"/>
        <v>72.993333333333339</v>
      </c>
      <c r="BC222" s="316">
        <f t="shared" si="265"/>
        <v>71.056666666666672</v>
      </c>
      <c r="BD222" s="316">
        <f t="shared" si="265"/>
        <v>69.12</v>
      </c>
      <c r="BE222" s="316">
        <f t="shared" si="265"/>
        <v>67.183333333333337</v>
      </c>
      <c r="BF222" s="316">
        <f t="shared" si="265"/>
        <v>65.260000000000005</v>
      </c>
      <c r="BG222" s="316">
        <f t="shared" si="265"/>
        <v>63.336666666666673</v>
      </c>
      <c r="BH222" s="316">
        <f t="shared" si="265"/>
        <v>61.413333333333341</v>
      </c>
      <c r="BI222" s="316">
        <f t="shared" si="265"/>
        <v>59.476666666666674</v>
      </c>
      <c r="BJ222" s="316">
        <f t="shared" si="265"/>
        <v>57.540000000000006</v>
      </c>
      <c r="BK222" s="316">
        <f t="shared" si="265"/>
        <v>55.603333333333339</v>
      </c>
      <c r="BL222" s="316">
        <f t="shared" si="265"/>
        <v>53.680000000000007</v>
      </c>
      <c r="BM222" s="316">
        <f t="shared" si="265"/>
        <v>51.756666666666675</v>
      </c>
      <c r="BN222" s="316">
        <f t="shared" si="265"/>
        <v>49.833333333333343</v>
      </c>
      <c r="BO222" s="316">
        <f t="shared" si="265"/>
        <v>47.896666666666675</v>
      </c>
      <c r="BP222" s="316">
        <f t="shared" si="265"/>
        <v>45.960000000000008</v>
      </c>
      <c r="BQ222" s="316">
        <f t="shared" si="265"/>
        <v>44.023333333333341</v>
      </c>
      <c r="BR222" s="316">
        <f t="shared" ref="BR222:CV222" si="266">IF(BR221=$A$12,BQ222+($B$12*15),IF(BR221=$A$13,BQ222+($B$13*15),IF(BR221=$A$15,IF(BQ222+($B$15*15)&gt;100,100,BQ222+($B$15*15)),IF(BR221=$A$14,IF(BQ222+($B$14*15)&gt;100,100,BQ222+($B$14*15)),IF(BR221=$A$16,IF(BQ222+$B$16*15&gt;100,100,BQ222+$B$16*15),BQ222)))))</f>
        <v>42.100000000000009</v>
      </c>
      <c r="BS222" s="316">
        <f t="shared" si="266"/>
        <v>67.100000000000009</v>
      </c>
      <c r="BT222" s="316">
        <f t="shared" si="266"/>
        <v>92.100000000000009</v>
      </c>
      <c r="BU222" s="316">
        <f t="shared" si="266"/>
        <v>100</v>
      </c>
      <c r="BV222" s="316">
        <f t="shared" si="266"/>
        <v>100</v>
      </c>
      <c r="BW222" s="316">
        <f t="shared" si="266"/>
        <v>98.076666666666668</v>
      </c>
      <c r="BX222" s="316">
        <f t="shared" si="266"/>
        <v>96.153333333333336</v>
      </c>
      <c r="BY222" s="316">
        <f t="shared" si="266"/>
        <v>94.216666666666669</v>
      </c>
      <c r="BZ222" s="316">
        <f t="shared" si="266"/>
        <v>92.28</v>
      </c>
      <c r="CA222" s="316">
        <f t="shared" si="266"/>
        <v>90.343333333333334</v>
      </c>
      <c r="CB222" s="316">
        <f t="shared" si="266"/>
        <v>90.343333333333334</v>
      </c>
      <c r="CC222" s="316">
        <f t="shared" si="266"/>
        <v>90.343333333333334</v>
      </c>
      <c r="CD222" s="316">
        <f t="shared" si="266"/>
        <v>90.343333333333334</v>
      </c>
      <c r="CE222" s="316">
        <f t="shared" si="266"/>
        <v>90.343333333333334</v>
      </c>
      <c r="CF222" s="316">
        <f t="shared" si="266"/>
        <v>90.343333333333334</v>
      </c>
      <c r="CG222" s="316">
        <f t="shared" si="266"/>
        <v>90.343333333333334</v>
      </c>
      <c r="CH222" s="316">
        <f t="shared" si="266"/>
        <v>90.343333333333334</v>
      </c>
      <c r="CI222" s="316">
        <f t="shared" si="266"/>
        <v>90.343333333333334</v>
      </c>
      <c r="CJ222" s="316">
        <f t="shared" si="266"/>
        <v>90.343333333333334</v>
      </c>
      <c r="CK222" s="316">
        <f t="shared" si="266"/>
        <v>90.343333333333334</v>
      </c>
      <c r="CL222" s="316">
        <f t="shared" si="266"/>
        <v>90.343333333333334</v>
      </c>
      <c r="CM222" s="316">
        <f t="shared" si="266"/>
        <v>90.343333333333334</v>
      </c>
      <c r="CN222" s="316">
        <f t="shared" si="266"/>
        <v>90.343333333333334</v>
      </c>
      <c r="CO222" s="316">
        <f t="shared" si="266"/>
        <v>90.343333333333334</v>
      </c>
      <c r="CP222" s="316">
        <f t="shared" si="266"/>
        <v>90.343333333333334</v>
      </c>
      <c r="CQ222" s="316">
        <f t="shared" si="266"/>
        <v>90.343333333333334</v>
      </c>
      <c r="CR222" s="316">
        <f t="shared" si="266"/>
        <v>90.343333333333334</v>
      </c>
      <c r="CS222" s="316">
        <f t="shared" si="266"/>
        <v>90.343333333333334</v>
      </c>
      <c r="CT222" s="316">
        <f t="shared" si="266"/>
        <v>90.343333333333334</v>
      </c>
      <c r="CU222" s="316">
        <f t="shared" si="266"/>
        <v>90.343333333333334</v>
      </c>
      <c r="CV222" s="316">
        <f t="shared" si="266"/>
        <v>90.343333333333334</v>
      </c>
      <c r="CW222" s="311">
        <f t="shared" ref="CW222" si="267">CL222-10</f>
        <v>80.343333333333334</v>
      </c>
    </row>
    <row r="223" spans="1:101" s="299" customFormat="1" ht="12" x14ac:dyDescent="0.2">
      <c r="A223" s="468"/>
      <c r="B223" s="419" t="s">
        <v>60</v>
      </c>
      <c r="C223" s="304" t="s">
        <v>44</v>
      </c>
      <c r="D223" s="314" t="s">
        <v>45</v>
      </c>
      <c r="E223" s="316"/>
      <c r="F223" s="316"/>
      <c r="G223" s="316"/>
      <c r="H223" s="316"/>
      <c r="I223" s="316"/>
      <c r="J223" s="316" t="s">
        <v>23</v>
      </c>
      <c r="K223" s="316" t="s">
        <v>23</v>
      </c>
      <c r="L223" s="316" t="s">
        <v>23</v>
      </c>
      <c r="M223" s="316" t="s">
        <v>207</v>
      </c>
      <c r="N223" s="316" t="s">
        <v>207</v>
      </c>
      <c r="O223" s="316" t="s">
        <v>207</v>
      </c>
      <c r="P223" s="316" t="s">
        <v>23</v>
      </c>
      <c r="Q223" s="316" t="s">
        <v>23</v>
      </c>
      <c r="R223" s="316" t="s">
        <v>23</v>
      </c>
      <c r="S223" s="316" t="s">
        <v>207</v>
      </c>
      <c r="T223" s="316" t="s">
        <v>207</v>
      </c>
      <c r="U223" s="316" t="s">
        <v>207</v>
      </c>
      <c r="V223" s="316" t="s">
        <v>23</v>
      </c>
      <c r="W223" s="316" t="s">
        <v>23</v>
      </c>
      <c r="X223" s="316" t="s">
        <v>23</v>
      </c>
      <c r="Y223" s="316" t="s">
        <v>207</v>
      </c>
      <c r="Z223" s="316" t="s">
        <v>207</v>
      </c>
      <c r="AA223" s="316" t="s">
        <v>207</v>
      </c>
      <c r="AB223" s="316" t="s">
        <v>23</v>
      </c>
      <c r="AC223" s="316" t="s">
        <v>23</v>
      </c>
      <c r="AD223" s="316" t="s">
        <v>23</v>
      </c>
      <c r="AE223" s="316" t="s">
        <v>207</v>
      </c>
      <c r="AF223" s="316" t="s">
        <v>207</v>
      </c>
      <c r="AG223" s="316" t="s">
        <v>207</v>
      </c>
      <c r="AH223" s="316" t="s">
        <v>23</v>
      </c>
      <c r="AI223" s="316" t="s">
        <v>23</v>
      </c>
      <c r="AJ223" s="316" t="s">
        <v>23</v>
      </c>
      <c r="AK223" s="316" t="s">
        <v>207</v>
      </c>
      <c r="AL223" s="316" t="s">
        <v>207</v>
      </c>
      <c r="AM223" s="317" t="s">
        <v>13</v>
      </c>
      <c r="AN223" s="317" t="s">
        <v>13</v>
      </c>
      <c r="AO223" s="317" t="s">
        <v>13</v>
      </c>
      <c r="AP223" s="317" t="s">
        <v>13</v>
      </c>
      <c r="AQ223" s="316" t="s">
        <v>207</v>
      </c>
      <c r="AR223" s="316" t="s">
        <v>23</v>
      </c>
      <c r="AS223" s="316" t="s">
        <v>23</v>
      </c>
      <c r="AT223" s="316" t="s">
        <v>23</v>
      </c>
      <c r="AU223" s="316" t="s">
        <v>207</v>
      </c>
      <c r="AV223" s="316" t="s">
        <v>207</v>
      </c>
      <c r="AW223" s="316" t="s">
        <v>207</v>
      </c>
      <c r="AX223" s="316" t="s">
        <v>23</v>
      </c>
      <c r="AY223" s="316" t="s">
        <v>23</v>
      </c>
      <c r="AZ223" s="316" t="s">
        <v>23</v>
      </c>
      <c r="BA223" s="316" t="s">
        <v>207</v>
      </c>
      <c r="BB223" s="316" t="s">
        <v>207</v>
      </c>
      <c r="BC223" s="316" t="s">
        <v>207</v>
      </c>
      <c r="BD223" s="316" t="s">
        <v>23</v>
      </c>
      <c r="BE223" s="316" t="s">
        <v>23</v>
      </c>
      <c r="BF223" s="316" t="s">
        <v>23</v>
      </c>
      <c r="BG223" s="316" t="s">
        <v>207</v>
      </c>
      <c r="BH223" s="316" t="s">
        <v>207</v>
      </c>
      <c r="BI223" s="316" t="s">
        <v>207</v>
      </c>
      <c r="BJ223" s="316" t="s">
        <v>23</v>
      </c>
      <c r="BK223" s="316" t="s">
        <v>23</v>
      </c>
      <c r="BL223" s="316" t="s">
        <v>23</v>
      </c>
      <c r="BM223" s="316" t="s">
        <v>207</v>
      </c>
      <c r="BN223" s="316" t="s">
        <v>207</v>
      </c>
      <c r="BO223" s="316" t="s">
        <v>207</v>
      </c>
      <c r="BP223" s="316" t="s">
        <v>23</v>
      </c>
      <c r="BQ223" s="316" t="s">
        <v>23</v>
      </c>
      <c r="BR223" s="316" t="s">
        <v>23</v>
      </c>
      <c r="BS223" s="316" t="s">
        <v>207</v>
      </c>
      <c r="BT223" s="316" t="s">
        <v>207</v>
      </c>
      <c r="BU223" s="317" t="s">
        <v>13</v>
      </c>
      <c r="BV223" s="317" t="s">
        <v>13</v>
      </c>
      <c r="BW223" s="317" t="s">
        <v>13</v>
      </c>
      <c r="BX223" s="317" t="s">
        <v>13</v>
      </c>
      <c r="BY223" s="316" t="s">
        <v>207</v>
      </c>
      <c r="BZ223" s="316" t="s">
        <v>23</v>
      </c>
      <c r="CA223" s="316" t="s">
        <v>23</v>
      </c>
      <c r="CB223" s="316" t="s">
        <v>23</v>
      </c>
      <c r="CC223" s="316"/>
      <c r="CD223" s="316"/>
      <c r="CE223" s="316"/>
      <c r="CF223" s="316"/>
      <c r="CG223" s="316"/>
      <c r="CH223" s="316"/>
      <c r="CI223" s="316"/>
      <c r="CJ223" s="316"/>
      <c r="CK223" s="316"/>
      <c r="CL223" s="316"/>
      <c r="CM223" s="316"/>
      <c r="CN223" s="316"/>
      <c r="CO223" s="316"/>
      <c r="CP223" s="316"/>
      <c r="CQ223" s="316"/>
      <c r="CR223" s="316"/>
      <c r="CS223" s="316"/>
      <c r="CT223" s="316"/>
      <c r="CU223" s="316"/>
      <c r="CV223" s="316"/>
      <c r="CW223" s="303" t="s">
        <v>46</v>
      </c>
    </row>
    <row r="224" spans="1:101" s="303" customFormat="1" ht="12" hidden="1" x14ac:dyDescent="0.2">
      <c r="A224" s="468"/>
      <c r="B224" s="420"/>
      <c r="C224" s="304" t="s">
        <v>37</v>
      </c>
      <c r="D224" s="315">
        <f>CW190</f>
        <v>62.889999999999972</v>
      </c>
      <c r="E224" s="316">
        <f>IF(E223=$A$12,D224+($B$12*15),IF(E223=$A$13,D224+($B$13*15),IF(E223=$A$15,IF(D224+($B$15*15)&gt;100,100,D224+($B$15*15)),IF(E223=$A$14,IF(D224+($B$14*15)&gt;100,100,D224+($B$14*15)),IF(E223=$A$16,IF(D224+$B$16*15&gt;100,100,D224+$B$16*15),D224)))))</f>
        <v>62.889999999999972</v>
      </c>
      <c r="F224" s="316">
        <f t="shared" ref="F224:BQ224" si="268">IF(F223=$A$12,E224+($B$12*15),IF(F223=$A$13,E224+($B$13*15),IF(F223=$A$15,IF(E224+($B$15*15)&gt;100,100,E224+($B$15*15)),IF(F223=$A$14,IF(E224+($B$14*15)&gt;100,100,E224+($B$14*15)),IF(F223=$A$16,IF(E224+$B$16*15&gt;100,100,E224+$B$16*15),E224)))))</f>
        <v>62.889999999999972</v>
      </c>
      <c r="G224" s="316">
        <f t="shared" si="268"/>
        <v>62.889999999999972</v>
      </c>
      <c r="H224" s="316">
        <f t="shared" si="268"/>
        <v>62.889999999999972</v>
      </c>
      <c r="I224" s="316">
        <f t="shared" si="268"/>
        <v>62.889999999999972</v>
      </c>
      <c r="J224" s="316">
        <f t="shared" si="268"/>
        <v>60.953333333333305</v>
      </c>
      <c r="K224" s="316">
        <f t="shared" si="268"/>
        <v>59.016666666666637</v>
      </c>
      <c r="L224" s="316">
        <f t="shared" si="268"/>
        <v>57.07999999999997</v>
      </c>
      <c r="M224" s="316">
        <f t="shared" si="268"/>
        <v>55.156666666666638</v>
      </c>
      <c r="N224" s="316">
        <f t="shared" si="268"/>
        <v>53.233333333333306</v>
      </c>
      <c r="O224" s="316">
        <f t="shared" si="268"/>
        <v>51.309999999999974</v>
      </c>
      <c r="P224" s="316">
        <f t="shared" si="268"/>
        <v>49.373333333333306</v>
      </c>
      <c r="Q224" s="316">
        <f t="shared" si="268"/>
        <v>47.436666666666639</v>
      </c>
      <c r="R224" s="316">
        <f t="shared" si="268"/>
        <v>45.499999999999972</v>
      </c>
      <c r="S224" s="316">
        <f t="shared" si="268"/>
        <v>43.57666666666664</v>
      </c>
      <c r="T224" s="316">
        <f t="shared" si="268"/>
        <v>41.653333333333308</v>
      </c>
      <c r="U224" s="316">
        <f t="shared" si="268"/>
        <v>39.729999999999976</v>
      </c>
      <c r="V224" s="316">
        <f t="shared" si="268"/>
        <v>37.793333333333308</v>
      </c>
      <c r="W224" s="316">
        <f t="shared" si="268"/>
        <v>35.856666666666641</v>
      </c>
      <c r="X224" s="316">
        <f t="shared" si="268"/>
        <v>33.919999999999973</v>
      </c>
      <c r="Y224" s="316">
        <f t="shared" si="268"/>
        <v>31.996666666666641</v>
      </c>
      <c r="Z224" s="316">
        <f t="shared" si="268"/>
        <v>30.073333333333309</v>
      </c>
      <c r="AA224" s="316">
        <f t="shared" si="268"/>
        <v>28.149999999999977</v>
      </c>
      <c r="AB224" s="316">
        <f t="shared" si="268"/>
        <v>26.21333333333331</v>
      </c>
      <c r="AC224" s="316">
        <f t="shared" si="268"/>
        <v>24.276666666666642</v>
      </c>
      <c r="AD224" s="316">
        <f t="shared" si="268"/>
        <v>22.339999999999975</v>
      </c>
      <c r="AE224" s="316">
        <f t="shared" si="268"/>
        <v>20.416666666666643</v>
      </c>
      <c r="AF224" s="316">
        <f t="shared" si="268"/>
        <v>18.493333333333311</v>
      </c>
      <c r="AG224" s="316">
        <f t="shared" si="268"/>
        <v>16.569999999999979</v>
      </c>
      <c r="AH224" s="316">
        <f t="shared" si="268"/>
        <v>14.633333333333313</v>
      </c>
      <c r="AI224" s="316">
        <f t="shared" si="268"/>
        <v>12.696666666666648</v>
      </c>
      <c r="AJ224" s="316">
        <f t="shared" si="268"/>
        <v>10.759999999999982</v>
      </c>
      <c r="AK224" s="316">
        <f t="shared" si="268"/>
        <v>8.8366666666666482</v>
      </c>
      <c r="AL224" s="316">
        <f t="shared" si="268"/>
        <v>6.9133333333333153</v>
      </c>
      <c r="AM224" s="316">
        <f t="shared" si="268"/>
        <v>21.913333333333316</v>
      </c>
      <c r="AN224" s="316">
        <f t="shared" si="268"/>
        <v>36.913333333333313</v>
      </c>
      <c r="AO224" s="316">
        <f t="shared" si="268"/>
        <v>51.913333333333313</v>
      </c>
      <c r="AP224" s="316">
        <f t="shared" si="268"/>
        <v>66.913333333333313</v>
      </c>
      <c r="AQ224" s="316">
        <f t="shared" si="268"/>
        <v>64.989999999999981</v>
      </c>
      <c r="AR224" s="316">
        <f t="shared" si="268"/>
        <v>63.053333333333313</v>
      </c>
      <c r="AS224" s="316">
        <f t="shared" si="268"/>
        <v>61.116666666666646</v>
      </c>
      <c r="AT224" s="316">
        <f t="shared" si="268"/>
        <v>59.179999999999978</v>
      </c>
      <c r="AU224" s="316">
        <f t="shared" si="268"/>
        <v>57.256666666666646</v>
      </c>
      <c r="AV224" s="316">
        <f t="shared" si="268"/>
        <v>55.333333333333314</v>
      </c>
      <c r="AW224" s="316">
        <f t="shared" si="268"/>
        <v>53.409999999999982</v>
      </c>
      <c r="AX224" s="316">
        <f t="shared" si="268"/>
        <v>51.473333333333315</v>
      </c>
      <c r="AY224" s="316">
        <f t="shared" si="268"/>
        <v>49.536666666666648</v>
      </c>
      <c r="AZ224" s="316">
        <f t="shared" si="268"/>
        <v>47.59999999999998</v>
      </c>
      <c r="BA224" s="316">
        <f t="shared" si="268"/>
        <v>45.676666666666648</v>
      </c>
      <c r="BB224" s="316">
        <f t="shared" si="268"/>
        <v>43.753333333333316</v>
      </c>
      <c r="BC224" s="316">
        <f t="shared" si="268"/>
        <v>41.829999999999984</v>
      </c>
      <c r="BD224" s="316">
        <f t="shared" si="268"/>
        <v>39.893333333333317</v>
      </c>
      <c r="BE224" s="316">
        <f t="shared" si="268"/>
        <v>37.956666666666649</v>
      </c>
      <c r="BF224" s="316">
        <f t="shared" si="268"/>
        <v>36.019999999999982</v>
      </c>
      <c r="BG224" s="316">
        <f t="shared" si="268"/>
        <v>34.09666666666665</v>
      </c>
      <c r="BH224" s="316">
        <f t="shared" si="268"/>
        <v>32.173333333333318</v>
      </c>
      <c r="BI224" s="316">
        <f t="shared" si="268"/>
        <v>30.249999999999986</v>
      </c>
      <c r="BJ224" s="316">
        <f t="shared" si="268"/>
        <v>28.313333333333318</v>
      </c>
      <c r="BK224" s="316">
        <f t="shared" si="268"/>
        <v>26.376666666666651</v>
      </c>
      <c r="BL224" s="316">
        <f t="shared" si="268"/>
        <v>24.439999999999984</v>
      </c>
      <c r="BM224" s="316">
        <f t="shared" si="268"/>
        <v>22.516666666666652</v>
      </c>
      <c r="BN224" s="316">
        <f t="shared" si="268"/>
        <v>20.59333333333332</v>
      </c>
      <c r="BO224" s="316">
        <f t="shared" si="268"/>
        <v>18.669999999999987</v>
      </c>
      <c r="BP224" s="316">
        <f t="shared" si="268"/>
        <v>16.73333333333332</v>
      </c>
      <c r="BQ224" s="316">
        <f t="shared" si="268"/>
        <v>14.796666666666654</v>
      </c>
      <c r="BR224" s="316">
        <f t="shared" ref="BR224:CV224" si="269">IF(BR223=$A$12,BQ224+($B$12*15),IF(BR223=$A$13,BQ224+($B$13*15),IF(BR223=$A$15,IF(BQ224+($B$15*15)&gt;100,100,BQ224+($B$15*15)),IF(BR223=$A$14,IF(BQ224+($B$14*15)&gt;100,100,BQ224+($B$14*15)),IF(BR223=$A$16,IF(BQ224+$B$16*15&gt;100,100,BQ224+$B$16*15),BQ224)))))</f>
        <v>12.859999999999989</v>
      </c>
      <c r="BS224" s="316">
        <f t="shared" si="269"/>
        <v>10.936666666666655</v>
      </c>
      <c r="BT224" s="316">
        <f t="shared" si="269"/>
        <v>9.0133333333333212</v>
      </c>
      <c r="BU224" s="316">
        <f t="shared" si="269"/>
        <v>24.013333333333321</v>
      </c>
      <c r="BV224" s="316">
        <f t="shared" si="269"/>
        <v>39.013333333333321</v>
      </c>
      <c r="BW224" s="316">
        <f t="shared" si="269"/>
        <v>54.013333333333321</v>
      </c>
      <c r="BX224" s="316">
        <f t="shared" si="269"/>
        <v>69.013333333333321</v>
      </c>
      <c r="BY224" s="316">
        <f t="shared" si="269"/>
        <v>67.089999999999989</v>
      </c>
      <c r="BZ224" s="316">
        <f t="shared" si="269"/>
        <v>65.153333333333322</v>
      </c>
      <c r="CA224" s="316">
        <f t="shared" si="269"/>
        <v>63.216666666666654</v>
      </c>
      <c r="CB224" s="316">
        <f t="shared" si="269"/>
        <v>61.279999999999987</v>
      </c>
      <c r="CC224" s="316">
        <f t="shared" si="269"/>
        <v>61.279999999999987</v>
      </c>
      <c r="CD224" s="316">
        <f t="shared" si="269"/>
        <v>61.279999999999987</v>
      </c>
      <c r="CE224" s="316">
        <f t="shared" si="269"/>
        <v>61.279999999999987</v>
      </c>
      <c r="CF224" s="316">
        <f t="shared" si="269"/>
        <v>61.279999999999987</v>
      </c>
      <c r="CG224" s="316">
        <f t="shared" si="269"/>
        <v>61.279999999999987</v>
      </c>
      <c r="CH224" s="316">
        <f t="shared" si="269"/>
        <v>61.279999999999987</v>
      </c>
      <c r="CI224" s="316">
        <f t="shared" si="269"/>
        <v>61.279999999999987</v>
      </c>
      <c r="CJ224" s="316">
        <f t="shared" si="269"/>
        <v>61.279999999999987</v>
      </c>
      <c r="CK224" s="316">
        <f t="shared" si="269"/>
        <v>61.279999999999987</v>
      </c>
      <c r="CL224" s="316">
        <f t="shared" si="269"/>
        <v>61.279999999999987</v>
      </c>
      <c r="CM224" s="316">
        <f t="shared" si="269"/>
        <v>61.279999999999987</v>
      </c>
      <c r="CN224" s="316">
        <f t="shared" si="269"/>
        <v>61.279999999999987</v>
      </c>
      <c r="CO224" s="316">
        <f t="shared" si="269"/>
        <v>61.279999999999987</v>
      </c>
      <c r="CP224" s="316">
        <f t="shared" si="269"/>
        <v>61.279999999999987</v>
      </c>
      <c r="CQ224" s="316">
        <f t="shared" si="269"/>
        <v>61.279999999999987</v>
      </c>
      <c r="CR224" s="316">
        <f t="shared" si="269"/>
        <v>61.279999999999987</v>
      </c>
      <c r="CS224" s="316">
        <f t="shared" si="269"/>
        <v>61.279999999999987</v>
      </c>
      <c r="CT224" s="316">
        <f t="shared" si="269"/>
        <v>61.279999999999987</v>
      </c>
      <c r="CU224" s="316">
        <f t="shared" si="269"/>
        <v>61.279999999999987</v>
      </c>
      <c r="CV224" s="316">
        <f t="shared" si="269"/>
        <v>61.279999999999987</v>
      </c>
      <c r="CW224" s="311">
        <f t="shared" ref="CW224" si="270">CL224-10</f>
        <v>51.279999999999987</v>
      </c>
    </row>
    <row r="225" spans="1:101" ht="15" customHeight="1" x14ac:dyDescent="0.25">
      <c r="A225" s="401" t="s">
        <v>61</v>
      </c>
      <c r="B225" s="401"/>
      <c r="C225" s="401"/>
      <c r="D225" s="402"/>
      <c r="E225" s="281">
        <f t="shared" ref="E225:BP225" si="271">COUNTIF(E$31:E$54,"Go")</f>
        <v>1</v>
      </c>
      <c r="F225" s="281">
        <f t="shared" si="271"/>
        <v>2</v>
      </c>
      <c r="G225" s="281">
        <f t="shared" si="271"/>
        <v>3</v>
      </c>
      <c r="H225" s="281">
        <f t="shared" si="271"/>
        <v>3</v>
      </c>
      <c r="I225" s="281">
        <f t="shared" si="271"/>
        <v>3</v>
      </c>
      <c r="J225" s="281">
        <f t="shared" si="271"/>
        <v>4</v>
      </c>
      <c r="K225" s="281">
        <f t="shared" si="271"/>
        <v>5</v>
      </c>
      <c r="L225" s="281">
        <f t="shared" si="271"/>
        <v>5</v>
      </c>
      <c r="M225" s="281">
        <f t="shared" si="271"/>
        <v>5</v>
      </c>
      <c r="N225" s="281">
        <f t="shared" si="271"/>
        <v>6</v>
      </c>
      <c r="O225" s="281">
        <f t="shared" si="271"/>
        <v>7</v>
      </c>
      <c r="P225" s="281">
        <f t="shared" si="271"/>
        <v>7</v>
      </c>
      <c r="Q225" s="281">
        <f t="shared" si="271"/>
        <v>7</v>
      </c>
      <c r="R225" s="281">
        <f t="shared" si="271"/>
        <v>8</v>
      </c>
      <c r="S225" s="281">
        <f t="shared" si="271"/>
        <v>9</v>
      </c>
      <c r="T225" s="281">
        <f t="shared" si="271"/>
        <v>9</v>
      </c>
      <c r="U225" s="281">
        <f t="shared" si="271"/>
        <v>9</v>
      </c>
      <c r="V225" s="281">
        <f t="shared" si="271"/>
        <v>9</v>
      </c>
      <c r="W225" s="281">
        <f t="shared" si="271"/>
        <v>9</v>
      </c>
      <c r="X225" s="281">
        <f t="shared" si="271"/>
        <v>9</v>
      </c>
      <c r="Y225" s="281">
        <f t="shared" si="271"/>
        <v>9</v>
      </c>
      <c r="Z225" s="281">
        <f t="shared" si="271"/>
        <v>9</v>
      </c>
      <c r="AA225" s="281">
        <f t="shared" si="271"/>
        <v>9</v>
      </c>
      <c r="AB225" s="281">
        <f t="shared" si="271"/>
        <v>8</v>
      </c>
      <c r="AC225" s="281">
        <f t="shared" si="271"/>
        <v>7</v>
      </c>
      <c r="AD225" s="281">
        <f t="shared" si="271"/>
        <v>7</v>
      </c>
      <c r="AE225" s="281">
        <f t="shared" si="271"/>
        <v>7</v>
      </c>
      <c r="AF225" s="281">
        <f t="shared" si="271"/>
        <v>7</v>
      </c>
      <c r="AG225" s="281">
        <f t="shared" si="271"/>
        <v>7</v>
      </c>
      <c r="AH225" s="281">
        <f t="shared" si="271"/>
        <v>7</v>
      </c>
      <c r="AI225" s="281">
        <f t="shared" si="271"/>
        <v>7</v>
      </c>
      <c r="AJ225" s="281">
        <f t="shared" si="271"/>
        <v>7</v>
      </c>
      <c r="AK225" s="281">
        <f t="shared" si="271"/>
        <v>7</v>
      </c>
      <c r="AL225" s="281">
        <f t="shared" si="271"/>
        <v>7</v>
      </c>
      <c r="AM225" s="281">
        <f t="shared" si="271"/>
        <v>7</v>
      </c>
      <c r="AN225" s="281">
        <f t="shared" si="271"/>
        <v>7</v>
      </c>
      <c r="AO225" s="281">
        <f t="shared" si="271"/>
        <v>7</v>
      </c>
      <c r="AP225" s="281">
        <f t="shared" si="271"/>
        <v>7</v>
      </c>
      <c r="AQ225" s="281">
        <f t="shared" si="271"/>
        <v>7</v>
      </c>
      <c r="AR225" s="281">
        <f t="shared" si="271"/>
        <v>7</v>
      </c>
      <c r="AS225" s="281">
        <f t="shared" si="271"/>
        <v>7</v>
      </c>
      <c r="AT225" s="281">
        <f t="shared" si="271"/>
        <v>7</v>
      </c>
      <c r="AU225" s="281">
        <f t="shared" si="271"/>
        <v>7</v>
      </c>
      <c r="AV225" s="281">
        <f t="shared" si="271"/>
        <v>7</v>
      </c>
      <c r="AW225" s="281">
        <f t="shared" si="271"/>
        <v>7</v>
      </c>
      <c r="AX225" s="281">
        <f t="shared" si="271"/>
        <v>7</v>
      </c>
      <c r="AY225" s="281">
        <f t="shared" si="271"/>
        <v>7</v>
      </c>
      <c r="AZ225" s="281">
        <f t="shared" si="271"/>
        <v>7</v>
      </c>
      <c r="BA225" s="281">
        <f t="shared" si="271"/>
        <v>7</v>
      </c>
      <c r="BB225" s="281">
        <f t="shared" si="271"/>
        <v>5</v>
      </c>
      <c r="BC225" s="281">
        <f t="shared" si="271"/>
        <v>5</v>
      </c>
      <c r="BD225" s="281">
        <f t="shared" si="271"/>
        <v>5</v>
      </c>
      <c r="BE225" s="281">
        <f t="shared" si="271"/>
        <v>5</v>
      </c>
      <c r="BF225" s="281">
        <f t="shared" si="271"/>
        <v>4</v>
      </c>
      <c r="BG225" s="281">
        <f t="shared" si="271"/>
        <v>4</v>
      </c>
      <c r="BH225" s="281">
        <f t="shared" si="271"/>
        <v>3</v>
      </c>
      <c r="BI225" s="281">
        <f t="shared" si="271"/>
        <v>3</v>
      </c>
      <c r="BJ225" s="281">
        <f t="shared" si="271"/>
        <v>3</v>
      </c>
      <c r="BK225" s="281">
        <f t="shared" si="271"/>
        <v>3</v>
      </c>
      <c r="BL225" s="281">
        <f t="shared" si="271"/>
        <v>3</v>
      </c>
      <c r="BM225" s="281">
        <f t="shared" si="271"/>
        <v>3</v>
      </c>
      <c r="BN225" s="281">
        <f t="shared" si="271"/>
        <v>3</v>
      </c>
      <c r="BO225" s="281">
        <f t="shared" si="271"/>
        <v>3</v>
      </c>
      <c r="BP225" s="281">
        <f t="shared" si="271"/>
        <v>3</v>
      </c>
      <c r="BQ225" s="281">
        <f t="shared" ref="BQ225:CV225" si="272">COUNTIF(BQ$31:BQ$54,"Go")</f>
        <v>3</v>
      </c>
      <c r="BR225" s="281">
        <f t="shared" si="272"/>
        <v>3</v>
      </c>
      <c r="BS225" s="281">
        <f t="shared" si="272"/>
        <v>3</v>
      </c>
      <c r="BT225" s="281">
        <f t="shared" si="272"/>
        <v>3</v>
      </c>
      <c r="BU225" s="281">
        <f t="shared" si="272"/>
        <v>3</v>
      </c>
      <c r="BV225" s="281">
        <f t="shared" si="272"/>
        <v>3</v>
      </c>
      <c r="BW225" s="281">
        <f t="shared" si="272"/>
        <v>3</v>
      </c>
      <c r="BX225" s="281">
        <f t="shared" si="272"/>
        <v>3</v>
      </c>
      <c r="BY225" s="281">
        <f t="shared" si="272"/>
        <v>3</v>
      </c>
      <c r="BZ225" s="281">
        <f t="shared" si="272"/>
        <v>3</v>
      </c>
      <c r="CA225" s="281">
        <f t="shared" si="272"/>
        <v>2</v>
      </c>
      <c r="CB225" s="281">
        <f t="shared" si="272"/>
        <v>1</v>
      </c>
      <c r="CC225" s="281">
        <f t="shared" si="272"/>
        <v>0</v>
      </c>
      <c r="CD225" s="281">
        <f t="shared" si="272"/>
        <v>0</v>
      </c>
      <c r="CE225" s="281">
        <f t="shared" si="272"/>
        <v>0</v>
      </c>
      <c r="CF225" s="281">
        <f t="shared" si="272"/>
        <v>0</v>
      </c>
      <c r="CG225" s="281">
        <f t="shared" si="272"/>
        <v>0</v>
      </c>
      <c r="CH225" s="281">
        <f t="shared" si="272"/>
        <v>0</v>
      </c>
      <c r="CI225" s="281">
        <f t="shared" si="272"/>
        <v>0</v>
      </c>
      <c r="CJ225" s="281">
        <f t="shared" si="272"/>
        <v>0</v>
      </c>
      <c r="CK225" s="281">
        <f t="shared" si="272"/>
        <v>0</v>
      </c>
      <c r="CL225" s="281">
        <f t="shared" si="272"/>
        <v>0</v>
      </c>
      <c r="CM225" s="281">
        <f t="shared" si="272"/>
        <v>0</v>
      </c>
      <c r="CN225" s="281">
        <f t="shared" si="272"/>
        <v>0</v>
      </c>
      <c r="CO225" s="281">
        <f t="shared" si="272"/>
        <v>0</v>
      </c>
      <c r="CP225" s="281">
        <f t="shared" si="272"/>
        <v>0</v>
      </c>
      <c r="CQ225" s="281">
        <f t="shared" si="272"/>
        <v>0</v>
      </c>
      <c r="CR225" s="281">
        <f t="shared" si="272"/>
        <v>0</v>
      </c>
      <c r="CS225" s="281">
        <f t="shared" si="272"/>
        <v>0</v>
      </c>
      <c r="CT225" s="281">
        <f t="shared" si="272"/>
        <v>0</v>
      </c>
      <c r="CU225" s="281">
        <f t="shared" si="272"/>
        <v>0</v>
      </c>
      <c r="CV225" s="281">
        <f t="shared" si="272"/>
        <v>0</v>
      </c>
      <c r="CW225" s="403"/>
    </row>
    <row r="226" spans="1:101" x14ac:dyDescent="0.25">
      <c r="A226" s="401" t="s">
        <v>209</v>
      </c>
      <c r="B226" s="401"/>
      <c r="C226" s="401"/>
      <c r="D226" s="401"/>
      <c r="E226" s="291">
        <f t="shared" ref="E226:BP226" si="273">COUNTIF(E201:E224,"EleX")</f>
        <v>1</v>
      </c>
      <c r="F226" s="291">
        <f t="shared" si="273"/>
        <v>1</v>
      </c>
      <c r="G226" s="291">
        <f t="shared" si="273"/>
        <v>1</v>
      </c>
      <c r="H226" s="291">
        <f t="shared" si="273"/>
        <v>1</v>
      </c>
      <c r="I226" s="291">
        <f t="shared" si="273"/>
        <v>1</v>
      </c>
      <c r="J226" s="291">
        <f t="shared" si="273"/>
        <v>1</v>
      </c>
      <c r="K226" s="291">
        <f t="shared" si="273"/>
        <v>1</v>
      </c>
      <c r="L226" s="291">
        <f t="shared" si="273"/>
        <v>1</v>
      </c>
      <c r="M226" s="291">
        <f t="shared" si="273"/>
        <v>1</v>
      </c>
      <c r="N226" s="291">
        <f t="shared" si="273"/>
        <v>1</v>
      </c>
      <c r="O226" s="291">
        <f t="shared" si="273"/>
        <v>1</v>
      </c>
      <c r="P226" s="291">
        <f t="shared" si="273"/>
        <v>1</v>
      </c>
      <c r="Q226" s="291">
        <f t="shared" si="273"/>
        <v>0</v>
      </c>
      <c r="R226" s="291">
        <f t="shared" si="273"/>
        <v>0</v>
      </c>
      <c r="S226" s="291">
        <f t="shared" si="273"/>
        <v>0</v>
      </c>
      <c r="T226" s="291">
        <f t="shared" si="273"/>
        <v>0</v>
      </c>
      <c r="U226" s="291">
        <f t="shared" si="273"/>
        <v>0</v>
      </c>
      <c r="V226" s="291">
        <f t="shared" si="273"/>
        <v>0</v>
      </c>
      <c r="W226" s="291">
        <f t="shared" si="273"/>
        <v>0</v>
      </c>
      <c r="X226" s="291">
        <f t="shared" si="273"/>
        <v>0</v>
      </c>
      <c r="Y226" s="291">
        <f t="shared" si="273"/>
        <v>0</v>
      </c>
      <c r="Z226" s="291">
        <f t="shared" si="273"/>
        <v>0</v>
      </c>
      <c r="AA226" s="291">
        <f t="shared" si="273"/>
        <v>0</v>
      </c>
      <c r="AB226" s="291">
        <f t="shared" si="273"/>
        <v>0</v>
      </c>
      <c r="AC226" s="291">
        <f t="shared" si="273"/>
        <v>1</v>
      </c>
      <c r="AD226" s="291">
        <f t="shared" si="273"/>
        <v>1</v>
      </c>
      <c r="AE226" s="291">
        <f t="shared" si="273"/>
        <v>1</v>
      </c>
      <c r="AF226" s="291">
        <f t="shared" si="273"/>
        <v>1</v>
      </c>
      <c r="AG226" s="291">
        <f t="shared" si="273"/>
        <v>1</v>
      </c>
      <c r="AH226" s="291">
        <f t="shared" si="273"/>
        <v>1</v>
      </c>
      <c r="AI226" s="291">
        <f t="shared" si="273"/>
        <v>1</v>
      </c>
      <c r="AJ226" s="291">
        <f t="shared" si="273"/>
        <v>1</v>
      </c>
      <c r="AK226" s="291">
        <f t="shared" si="273"/>
        <v>1</v>
      </c>
      <c r="AL226" s="291">
        <f t="shared" si="273"/>
        <v>1</v>
      </c>
      <c r="AM226" s="291">
        <f t="shared" si="273"/>
        <v>1</v>
      </c>
      <c r="AN226" s="291">
        <f t="shared" si="273"/>
        <v>1</v>
      </c>
      <c r="AO226" s="291">
        <f t="shared" si="273"/>
        <v>1</v>
      </c>
      <c r="AP226" s="291">
        <f t="shared" si="273"/>
        <v>1</v>
      </c>
      <c r="AQ226" s="291">
        <f t="shared" si="273"/>
        <v>1</v>
      </c>
      <c r="AR226" s="291">
        <f t="shared" si="273"/>
        <v>1</v>
      </c>
      <c r="AS226" s="291">
        <f t="shared" si="273"/>
        <v>0</v>
      </c>
      <c r="AT226" s="291">
        <f t="shared" si="273"/>
        <v>0</v>
      </c>
      <c r="AU226" s="291">
        <f t="shared" si="273"/>
        <v>0</v>
      </c>
      <c r="AV226" s="291">
        <f t="shared" si="273"/>
        <v>0</v>
      </c>
      <c r="AW226" s="291">
        <f t="shared" si="273"/>
        <v>0</v>
      </c>
      <c r="AX226" s="291">
        <f t="shared" si="273"/>
        <v>0</v>
      </c>
      <c r="AY226" s="291">
        <f t="shared" si="273"/>
        <v>0</v>
      </c>
      <c r="AZ226" s="291">
        <f t="shared" si="273"/>
        <v>0</v>
      </c>
      <c r="BA226" s="291">
        <f t="shared" si="273"/>
        <v>0</v>
      </c>
      <c r="BB226" s="291">
        <f t="shared" si="273"/>
        <v>0</v>
      </c>
      <c r="BC226" s="291">
        <f t="shared" si="273"/>
        <v>1</v>
      </c>
      <c r="BD226" s="291">
        <f t="shared" si="273"/>
        <v>1</v>
      </c>
      <c r="BE226" s="291">
        <f t="shared" si="273"/>
        <v>1</v>
      </c>
      <c r="BF226" s="291">
        <f t="shared" si="273"/>
        <v>1</v>
      </c>
      <c r="BG226" s="291">
        <f t="shared" si="273"/>
        <v>1</v>
      </c>
      <c r="BH226" s="291">
        <f t="shared" si="273"/>
        <v>1</v>
      </c>
      <c r="BI226" s="291">
        <f t="shared" si="273"/>
        <v>1</v>
      </c>
      <c r="BJ226" s="291">
        <f t="shared" si="273"/>
        <v>1</v>
      </c>
      <c r="BK226" s="291">
        <f t="shared" si="273"/>
        <v>1</v>
      </c>
      <c r="BL226" s="291">
        <f t="shared" si="273"/>
        <v>1</v>
      </c>
      <c r="BM226" s="291">
        <f t="shared" si="273"/>
        <v>1</v>
      </c>
      <c r="BN226" s="291">
        <f t="shared" si="273"/>
        <v>1</v>
      </c>
      <c r="BO226" s="291">
        <f t="shared" si="273"/>
        <v>1</v>
      </c>
      <c r="BP226" s="291">
        <f t="shared" si="273"/>
        <v>1</v>
      </c>
      <c r="BQ226" s="291">
        <f t="shared" ref="BQ226:CV226" si="274">COUNTIF(BQ201:BQ224,"EleX")</f>
        <v>1</v>
      </c>
      <c r="BR226" s="291">
        <f t="shared" si="274"/>
        <v>1</v>
      </c>
      <c r="BS226" s="291">
        <f t="shared" si="274"/>
        <v>1</v>
      </c>
      <c r="BT226" s="291">
        <f t="shared" si="274"/>
        <v>1</v>
      </c>
      <c r="BU226" s="291">
        <f t="shared" si="274"/>
        <v>1</v>
      </c>
      <c r="BV226" s="291">
        <f t="shared" si="274"/>
        <v>1</v>
      </c>
      <c r="BW226" s="291">
        <f t="shared" si="274"/>
        <v>1</v>
      </c>
      <c r="BX226" s="291">
        <f t="shared" si="274"/>
        <v>1</v>
      </c>
      <c r="BY226" s="291">
        <f t="shared" si="274"/>
        <v>1</v>
      </c>
      <c r="BZ226" s="291">
        <f t="shared" si="274"/>
        <v>1</v>
      </c>
      <c r="CA226" s="291">
        <f t="shared" si="274"/>
        <v>0</v>
      </c>
      <c r="CB226" s="291">
        <f t="shared" si="274"/>
        <v>0</v>
      </c>
      <c r="CC226" s="291">
        <f t="shared" si="274"/>
        <v>0</v>
      </c>
      <c r="CD226" s="291">
        <f t="shared" si="274"/>
        <v>0</v>
      </c>
      <c r="CE226" s="291">
        <f t="shared" si="274"/>
        <v>0</v>
      </c>
      <c r="CF226" s="291">
        <f t="shared" si="274"/>
        <v>0</v>
      </c>
      <c r="CG226" s="291">
        <f t="shared" si="274"/>
        <v>0</v>
      </c>
      <c r="CH226" s="291">
        <f t="shared" si="274"/>
        <v>0</v>
      </c>
      <c r="CI226" s="291">
        <f t="shared" si="274"/>
        <v>0</v>
      </c>
      <c r="CJ226" s="291">
        <f t="shared" si="274"/>
        <v>0</v>
      </c>
      <c r="CK226" s="291">
        <f t="shared" si="274"/>
        <v>0</v>
      </c>
      <c r="CL226" s="291">
        <f t="shared" si="274"/>
        <v>0</v>
      </c>
      <c r="CM226" s="291">
        <f t="shared" si="274"/>
        <v>0</v>
      </c>
      <c r="CN226" s="291">
        <f t="shared" si="274"/>
        <v>0</v>
      </c>
      <c r="CO226" s="291">
        <f t="shared" si="274"/>
        <v>0</v>
      </c>
      <c r="CP226" s="291">
        <f t="shared" si="274"/>
        <v>0</v>
      </c>
      <c r="CQ226" s="291">
        <f t="shared" si="274"/>
        <v>0</v>
      </c>
      <c r="CR226" s="291">
        <f t="shared" si="274"/>
        <v>0</v>
      </c>
      <c r="CS226" s="291">
        <f t="shared" si="274"/>
        <v>0</v>
      </c>
      <c r="CT226" s="291">
        <f t="shared" si="274"/>
        <v>0</v>
      </c>
      <c r="CU226" s="291">
        <f t="shared" si="274"/>
        <v>0</v>
      </c>
      <c r="CV226" s="291">
        <f t="shared" si="274"/>
        <v>0</v>
      </c>
      <c r="CW226" s="403"/>
    </row>
    <row r="227" spans="1:101" x14ac:dyDescent="0.25">
      <c r="A227" s="405" t="s">
        <v>63</v>
      </c>
      <c r="B227" s="405"/>
      <c r="C227" s="405"/>
      <c r="D227" s="405"/>
      <c r="E227" s="292">
        <f t="shared" ref="E227:BP227" si="275">COUNTIF(E201:E224,"PEA")</f>
        <v>1</v>
      </c>
      <c r="F227" s="292">
        <f t="shared" si="275"/>
        <v>1</v>
      </c>
      <c r="G227" s="292">
        <f t="shared" si="275"/>
        <v>1</v>
      </c>
      <c r="H227" s="292">
        <f t="shared" si="275"/>
        <v>1</v>
      </c>
      <c r="I227" s="292">
        <f t="shared" si="275"/>
        <v>1</v>
      </c>
      <c r="J227" s="292">
        <f t="shared" si="275"/>
        <v>1</v>
      </c>
      <c r="K227" s="292">
        <f t="shared" si="275"/>
        <v>1</v>
      </c>
      <c r="L227" s="292">
        <f t="shared" si="275"/>
        <v>1</v>
      </c>
      <c r="M227" s="292">
        <f t="shared" si="275"/>
        <v>1</v>
      </c>
      <c r="N227" s="292">
        <f t="shared" si="275"/>
        <v>1</v>
      </c>
      <c r="O227" s="292">
        <f t="shared" si="275"/>
        <v>1</v>
      </c>
      <c r="P227" s="292">
        <f t="shared" si="275"/>
        <v>1</v>
      </c>
      <c r="Q227" s="292">
        <f t="shared" si="275"/>
        <v>0</v>
      </c>
      <c r="R227" s="292">
        <f t="shared" si="275"/>
        <v>0</v>
      </c>
      <c r="S227" s="292">
        <f t="shared" si="275"/>
        <v>0</v>
      </c>
      <c r="T227" s="292">
        <f t="shared" si="275"/>
        <v>0</v>
      </c>
      <c r="U227" s="292">
        <f t="shared" si="275"/>
        <v>0</v>
      </c>
      <c r="V227" s="292">
        <f t="shared" si="275"/>
        <v>0</v>
      </c>
      <c r="W227" s="292">
        <f t="shared" si="275"/>
        <v>0</v>
      </c>
      <c r="X227" s="292">
        <f t="shared" si="275"/>
        <v>0</v>
      </c>
      <c r="Y227" s="292">
        <f t="shared" si="275"/>
        <v>0</v>
      </c>
      <c r="Z227" s="292">
        <f t="shared" si="275"/>
        <v>0</v>
      </c>
      <c r="AA227" s="292">
        <f t="shared" si="275"/>
        <v>0</v>
      </c>
      <c r="AB227" s="292">
        <f t="shared" si="275"/>
        <v>0</v>
      </c>
      <c r="AC227" s="292">
        <f t="shared" si="275"/>
        <v>0</v>
      </c>
      <c r="AD227" s="292">
        <f t="shared" si="275"/>
        <v>0</v>
      </c>
      <c r="AE227" s="292">
        <f t="shared" si="275"/>
        <v>1</v>
      </c>
      <c r="AF227" s="292">
        <f t="shared" si="275"/>
        <v>1</v>
      </c>
      <c r="AG227" s="292">
        <f t="shared" si="275"/>
        <v>1</v>
      </c>
      <c r="AH227" s="292">
        <f t="shared" si="275"/>
        <v>1</v>
      </c>
      <c r="AI227" s="292">
        <f t="shared" si="275"/>
        <v>1</v>
      </c>
      <c r="AJ227" s="292">
        <f t="shared" si="275"/>
        <v>1</v>
      </c>
      <c r="AK227" s="292">
        <f t="shared" si="275"/>
        <v>1</v>
      </c>
      <c r="AL227" s="292">
        <f t="shared" si="275"/>
        <v>1</v>
      </c>
      <c r="AM227" s="292">
        <f t="shared" si="275"/>
        <v>1</v>
      </c>
      <c r="AN227" s="292">
        <f t="shared" si="275"/>
        <v>1</v>
      </c>
      <c r="AO227" s="292">
        <f t="shared" si="275"/>
        <v>1</v>
      </c>
      <c r="AP227" s="292">
        <f t="shared" si="275"/>
        <v>1</v>
      </c>
      <c r="AQ227" s="292">
        <f t="shared" si="275"/>
        <v>1</v>
      </c>
      <c r="AR227" s="292">
        <f t="shared" si="275"/>
        <v>1</v>
      </c>
      <c r="AS227" s="292">
        <f t="shared" si="275"/>
        <v>1</v>
      </c>
      <c r="AT227" s="292">
        <f t="shared" si="275"/>
        <v>1</v>
      </c>
      <c r="AU227" s="292">
        <f t="shared" si="275"/>
        <v>0</v>
      </c>
      <c r="AV227" s="292">
        <f t="shared" si="275"/>
        <v>0</v>
      </c>
      <c r="AW227" s="292">
        <f t="shared" si="275"/>
        <v>0</v>
      </c>
      <c r="AX227" s="292">
        <f t="shared" si="275"/>
        <v>0</v>
      </c>
      <c r="AY227" s="292">
        <f t="shared" si="275"/>
        <v>0</v>
      </c>
      <c r="AZ227" s="292">
        <f t="shared" si="275"/>
        <v>0</v>
      </c>
      <c r="BA227" s="292">
        <f t="shared" si="275"/>
        <v>0</v>
      </c>
      <c r="BB227" s="292">
        <f t="shared" si="275"/>
        <v>0</v>
      </c>
      <c r="BC227" s="292">
        <f t="shared" si="275"/>
        <v>0</v>
      </c>
      <c r="BD227" s="292">
        <f t="shared" si="275"/>
        <v>1</v>
      </c>
      <c r="BE227" s="292">
        <f t="shared" si="275"/>
        <v>1</v>
      </c>
      <c r="BF227" s="292">
        <f t="shared" si="275"/>
        <v>1</v>
      </c>
      <c r="BG227" s="292">
        <f t="shared" si="275"/>
        <v>1</v>
      </c>
      <c r="BH227" s="292">
        <f t="shared" si="275"/>
        <v>1</v>
      </c>
      <c r="BI227" s="292">
        <f t="shared" si="275"/>
        <v>1</v>
      </c>
      <c r="BJ227" s="292">
        <f t="shared" si="275"/>
        <v>1</v>
      </c>
      <c r="BK227" s="292">
        <f t="shared" si="275"/>
        <v>1</v>
      </c>
      <c r="BL227" s="292">
        <f t="shared" si="275"/>
        <v>1</v>
      </c>
      <c r="BM227" s="292">
        <f t="shared" si="275"/>
        <v>1</v>
      </c>
      <c r="BN227" s="292">
        <f t="shared" si="275"/>
        <v>1</v>
      </c>
      <c r="BO227" s="292">
        <f t="shared" si="275"/>
        <v>1</v>
      </c>
      <c r="BP227" s="292">
        <f t="shared" si="275"/>
        <v>1</v>
      </c>
      <c r="BQ227" s="292">
        <f t="shared" ref="BQ227:CV227" si="276">COUNTIF(BQ201:BQ224,"PEA")</f>
        <v>1</v>
      </c>
      <c r="BR227" s="292">
        <f t="shared" si="276"/>
        <v>1</v>
      </c>
      <c r="BS227" s="292">
        <f t="shared" si="276"/>
        <v>1</v>
      </c>
      <c r="BT227" s="292">
        <f t="shared" si="276"/>
        <v>1</v>
      </c>
      <c r="BU227" s="292">
        <f t="shared" si="276"/>
        <v>1</v>
      </c>
      <c r="BV227" s="292">
        <f t="shared" si="276"/>
        <v>1</v>
      </c>
      <c r="BW227" s="292">
        <f t="shared" si="276"/>
        <v>1</v>
      </c>
      <c r="BX227" s="292">
        <f t="shared" si="276"/>
        <v>1</v>
      </c>
      <c r="BY227" s="292">
        <f t="shared" si="276"/>
        <v>1</v>
      </c>
      <c r="BZ227" s="292">
        <f t="shared" si="276"/>
        <v>1</v>
      </c>
      <c r="CA227" s="292">
        <f t="shared" si="276"/>
        <v>1</v>
      </c>
      <c r="CB227" s="292">
        <f t="shared" si="276"/>
        <v>1</v>
      </c>
      <c r="CC227" s="292">
        <f t="shared" si="276"/>
        <v>0</v>
      </c>
      <c r="CD227" s="292">
        <f t="shared" si="276"/>
        <v>0</v>
      </c>
      <c r="CE227" s="292">
        <f t="shared" si="276"/>
        <v>0</v>
      </c>
      <c r="CF227" s="292">
        <f t="shared" si="276"/>
        <v>0</v>
      </c>
      <c r="CG227" s="292">
        <f t="shared" si="276"/>
        <v>0</v>
      </c>
      <c r="CH227" s="292">
        <f t="shared" si="276"/>
        <v>0</v>
      </c>
      <c r="CI227" s="292">
        <f t="shared" si="276"/>
        <v>0</v>
      </c>
      <c r="CJ227" s="292">
        <f t="shared" si="276"/>
        <v>0</v>
      </c>
      <c r="CK227" s="292">
        <f t="shared" si="276"/>
        <v>0</v>
      </c>
      <c r="CL227" s="292">
        <f t="shared" si="276"/>
        <v>0</v>
      </c>
      <c r="CM227" s="292">
        <f t="shared" si="276"/>
        <v>0</v>
      </c>
      <c r="CN227" s="292">
        <f t="shared" si="276"/>
        <v>0</v>
      </c>
      <c r="CO227" s="292">
        <f t="shared" si="276"/>
        <v>0</v>
      </c>
      <c r="CP227" s="292">
        <f t="shared" si="276"/>
        <v>0</v>
      </c>
      <c r="CQ227" s="292">
        <f t="shared" si="276"/>
        <v>0</v>
      </c>
      <c r="CR227" s="292">
        <f t="shared" si="276"/>
        <v>0</v>
      </c>
      <c r="CS227" s="292">
        <f t="shared" si="276"/>
        <v>0</v>
      </c>
      <c r="CT227" s="292">
        <f t="shared" si="276"/>
        <v>0</v>
      </c>
      <c r="CU227" s="292">
        <f t="shared" si="276"/>
        <v>0</v>
      </c>
      <c r="CV227" s="292">
        <f t="shared" si="276"/>
        <v>0</v>
      </c>
      <c r="CW227" s="403"/>
    </row>
    <row r="228" spans="1:101" x14ac:dyDescent="0.25">
      <c r="A228" s="405" t="s">
        <v>64</v>
      </c>
      <c r="B228" s="405"/>
      <c r="C228" s="405"/>
      <c r="D228" s="405"/>
      <c r="E228" s="292">
        <f t="shared" ref="E228:BP228" si="277">E226+E227</f>
        <v>2</v>
      </c>
      <c r="F228" s="292">
        <f t="shared" si="277"/>
        <v>2</v>
      </c>
      <c r="G228" s="292">
        <f t="shared" si="277"/>
        <v>2</v>
      </c>
      <c r="H228" s="292">
        <f t="shared" si="277"/>
        <v>2</v>
      </c>
      <c r="I228" s="292">
        <f t="shared" si="277"/>
        <v>2</v>
      </c>
      <c r="J228" s="292">
        <f t="shared" si="277"/>
        <v>2</v>
      </c>
      <c r="K228" s="292">
        <f t="shared" si="277"/>
        <v>2</v>
      </c>
      <c r="L228" s="292">
        <f t="shared" si="277"/>
        <v>2</v>
      </c>
      <c r="M228" s="292">
        <f t="shared" si="277"/>
        <v>2</v>
      </c>
      <c r="N228" s="292">
        <f t="shared" si="277"/>
        <v>2</v>
      </c>
      <c r="O228" s="292">
        <f t="shared" si="277"/>
        <v>2</v>
      </c>
      <c r="P228" s="292">
        <f t="shared" si="277"/>
        <v>2</v>
      </c>
      <c r="Q228" s="292">
        <f t="shared" si="277"/>
        <v>0</v>
      </c>
      <c r="R228" s="292">
        <f t="shared" si="277"/>
        <v>0</v>
      </c>
      <c r="S228" s="292">
        <f t="shared" si="277"/>
        <v>0</v>
      </c>
      <c r="T228" s="292">
        <f t="shared" si="277"/>
        <v>0</v>
      </c>
      <c r="U228" s="292">
        <f t="shared" si="277"/>
        <v>0</v>
      </c>
      <c r="V228" s="292">
        <f t="shared" si="277"/>
        <v>0</v>
      </c>
      <c r="W228" s="292">
        <f t="shared" si="277"/>
        <v>0</v>
      </c>
      <c r="X228" s="292">
        <f t="shared" si="277"/>
        <v>0</v>
      </c>
      <c r="Y228" s="292">
        <f t="shared" si="277"/>
        <v>0</v>
      </c>
      <c r="Z228" s="292">
        <f t="shared" si="277"/>
        <v>0</v>
      </c>
      <c r="AA228" s="292">
        <f t="shared" si="277"/>
        <v>0</v>
      </c>
      <c r="AB228" s="292">
        <f t="shared" si="277"/>
        <v>0</v>
      </c>
      <c r="AC228" s="292">
        <f t="shared" si="277"/>
        <v>1</v>
      </c>
      <c r="AD228" s="292">
        <f t="shared" si="277"/>
        <v>1</v>
      </c>
      <c r="AE228" s="292">
        <f t="shared" si="277"/>
        <v>2</v>
      </c>
      <c r="AF228" s="292">
        <f t="shared" si="277"/>
        <v>2</v>
      </c>
      <c r="AG228" s="292">
        <f t="shared" si="277"/>
        <v>2</v>
      </c>
      <c r="AH228" s="292">
        <f t="shared" si="277"/>
        <v>2</v>
      </c>
      <c r="AI228" s="292">
        <f t="shared" si="277"/>
        <v>2</v>
      </c>
      <c r="AJ228" s="292">
        <f t="shared" si="277"/>
        <v>2</v>
      </c>
      <c r="AK228" s="292">
        <f t="shared" si="277"/>
        <v>2</v>
      </c>
      <c r="AL228" s="292">
        <f t="shared" si="277"/>
        <v>2</v>
      </c>
      <c r="AM228" s="292">
        <f t="shared" si="277"/>
        <v>2</v>
      </c>
      <c r="AN228" s="292">
        <f t="shared" si="277"/>
        <v>2</v>
      </c>
      <c r="AO228" s="292">
        <f t="shared" si="277"/>
        <v>2</v>
      </c>
      <c r="AP228" s="292">
        <f t="shared" si="277"/>
        <v>2</v>
      </c>
      <c r="AQ228" s="292">
        <f t="shared" si="277"/>
        <v>2</v>
      </c>
      <c r="AR228" s="292">
        <f t="shared" si="277"/>
        <v>2</v>
      </c>
      <c r="AS228" s="292">
        <f t="shared" si="277"/>
        <v>1</v>
      </c>
      <c r="AT228" s="292">
        <f t="shared" si="277"/>
        <v>1</v>
      </c>
      <c r="AU228" s="292">
        <f t="shared" si="277"/>
        <v>0</v>
      </c>
      <c r="AV228" s="292">
        <f t="shared" si="277"/>
        <v>0</v>
      </c>
      <c r="AW228" s="292">
        <f t="shared" si="277"/>
        <v>0</v>
      </c>
      <c r="AX228" s="292">
        <f t="shared" si="277"/>
        <v>0</v>
      </c>
      <c r="AY228" s="292">
        <f t="shared" si="277"/>
        <v>0</v>
      </c>
      <c r="AZ228" s="292">
        <f t="shared" si="277"/>
        <v>0</v>
      </c>
      <c r="BA228" s="292">
        <f t="shared" si="277"/>
        <v>0</v>
      </c>
      <c r="BB228" s="292">
        <f t="shared" si="277"/>
        <v>0</v>
      </c>
      <c r="BC228" s="292">
        <f t="shared" si="277"/>
        <v>1</v>
      </c>
      <c r="BD228" s="292">
        <f t="shared" si="277"/>
        <v>2</v>
      </c>
      <c r="BE228" s="292">
        <f t="shared" si="277"/>
        <v>2</v>
      </c>
      <c r="BF228" s="292">
        <f t="shared" si="277"/>
        <v>2</v>
      </c>
      <c r="BG228" s="292">
        <f t="shared" si="277"/>
        <v>2</v>
      </c>
      <c r="BH228" s="292">
        <f t="shared" si="277"/>
        <v>2</v>
      </c>
      <c r="BI228" s="292">
        <f t="shared" si="277"/>
        <v>2</v>
      </c>
      <c r="BJ228" s="292">
        <f t="shared" si="277"/>
        <v>2</v>
      </c>
      <c r="BK228" s="292">
        <f t="shared" si="277"/>
        <v>2</v>
      </c>
      <c r="BL228" s="292">
        <f t="shared" si="277"/>
        <v>2</v>
      </c>
      <c r="BM228" s="292">
        <f t="shared" si="277"/>
        <v>2</v>
      </c>
      <c r="BN228" s="292">
        <f t="shared" si="277"/>
        <v>2</v>
      </c>
      <c r="BO228" s="292">
        <f t="shared" si="277"/>
        <v>2</v>
      </c>
      <c r="BP228" s="292">
        <f t="shared" si="277"/>
        <v>2</v>
      </c>
      <c r="BQ228" s="292">
        <f t="shared" ref="BQ228:CV228" si="278">BQ226+BQ227</f>
        <v>2</v>
      </c>
      <c r="BR228" s="292">
        <f t="shared" si="278"/>
        <v>2</v>
      </c>
      <c r="BS228" s="292">
        <f t="shared" si="278"/>
        <v>2</v>
      </c>
      <c r="BT228" s="292">
        <f t="shared" si="278"/>
        <v>2</v>
      </c>
      <c r="BU228" s="292">
        <f t="shared" si="278"/>
        <v>2</v>
      </c>
      <c r="BV228" s="292">
        <f t="shared" si="278"/>
        <v>2</v>
      </c>
      <c r="BW228" s="292">
        <f t="shared" si="278"/>
        <v>2</v>
      </c>
      <c r="BX228" s="292">
        <f t="shared" si="278"/>
        <v>2</v>
      </c>
      <c r="BY228" s="292">
        <f t="shared" si="278"/>
        <v>2</v>
      </c>
      <c r="BZ228" s="292">
        <f t="shared" si="278"/>
        <v>2</v>
      </c>
      <c r="CA228" s="292">
        <f t="shared" si="278"/>
        <v>1</v>
      </c>
      <c r="CB228" s="292">
        <f t="shared" si="278"/>
        <v>1</v>
      </c>
      <c r="CC228" s="292">
        <f t="shared" si="278"/>
        <v>0</v>
      </c>
      <c r="CD228" s="292">
        <f t="shared" si="278"/>
        <v>0</v>
      </c>
      <c r="CE228" s="292">
        <f t="shared" si="278"/>
        <v>0</v>
      </c>
      <c r="CF228" s="292">
        <f t="shared" si="278"/>
        <v>0</v>
      </c>
      <c r="CG228" s="292">
        <f t="shared" si="278"/>
        <v>0</v>
      </c>
      <c r="CH228" s="292">
        <f t="shared" si="278"/>
        <v>0</v>
      </c>
      <c r="CI228" s="292">
        <f t="shared" si="278"/>
        <v>0</v>
      </c>
      <c r="CJ228" s="292">
        <f t="shared" si="278"/>
        <v>0</v>
      </c>
      <c r="CK228" s="292">
        <f t="shared" si="278"/>
        <v>0</v>
      </c>
      <c r="CL228" s="292">
        <f t="shared" si="278"/>
        <v>0</v>
      </c>
      <c r="CM228" s="292">
        <f t="shared" si="278"/>
        <v>0</v>
      </c>
      <c r="CN228" s="292">
        <f t="shared" si="278"/>
        <v>0</v>
      </c>
      <c r="CO228" s="292">
        <f t="shared" si="278"/>
        <v>0</v>
      </c>
      <c r="CP228" s="292">
        <f t="shared" si="278"/>
        <v>0</v>
      </c>
      <c r="CQ228" s="292">
        <f t="shared" si="278"/>
        <v>0</v>
      </c>
      <c r="CR228" s="292">
        <f t="shared" si="278"/>
        <v>0</v>
      </c>
      <c r="CS228" s="292">
        <f t="shared" si="278"/>
        <v>0</v>
      </c>
      <c r="CT228" s="292">
        <f t="shared" si="278"/>
        <v>0</v>
      </c>
      <c r="CU228" s="292">
        <f t="shared" si="278"/>
        <v>0</v>
      </c>
      <c r="CV228" s="292">
        <f t="shared" si="278"/>
        <v>0</v>
      </c>
      <c r="CW228" s="403"/>
    </row>
    <row r="229" spans="1:101" s="294" customFormat="1" x14ac:dyDescent="0.25">
      <c r="A229" s="406" t="s">
        <v>65</v>
      </c>
      <c r="B229" s="406"/>
      <c r="C229" s="406"/>
      <c r="D229" s="406"/>
      <c r="E229" s="293" t="b">
        <f>IF(E227&gt;1,FALSE,IF(E226&gt;1,FALSE,TRUE))</f>
        <v>1</v>
      </c>
      <c r="F229" s="293" t="b">
        <f t="shared" ref="F229:BQ229" si="279">IF(F227&gt;1,FALSE,IF(F226&gt;1,FALSE,TRUE))</f>
        <v>1</v>
      </c>
      <c r="G229" s="293" t="b">
        <f t="shared" si="279"/>
        <v>1</v>
      </c>
      <c r="H229" s="293" t="b">
        <f t="shared" si="279"/>
        <v>1</v>
      </c>
      <c r="I229" s="293" t="b">
        <f t="shared" si="279"/>
        <v>1</v>
      </c>
      <c r="J229" s="293" t="b">
        <f t="shared" si="279"/>
        <v>1</v>
      </c>
      <c r="K229" s="293" t="b">
        <f t="shared" si="279"/>
        <v>1</v>
      </c>
      <c r="L229" s="293" t="b">
        <f t="shared" si="279"/>
        <v>1</v>
      </c>
      <c r="M229" s="293" t="b">
        <f t="shared" si="279"/>
        <v>1</v>
      </c>
      <c r="N229" s="293" t="b">
        <f t="shared" si="279"/>
        <v>1</v>
      </c>
      <c r="O229" s="293" t="b">
        <f t="shared" si="279"/>
        <v>1</v>
      </c>
      <c r="P229" s="293" t="b">
        <f t="shared" si="279"/>
        <v>1</v>
      </c>
      <c r="Q229" s="293" t="b">
        <f t="shared" si="279"/>
        <v>1</v>
      </c>
      <c r="R229" s="293" t="b">
        <f t="shared" si="279"/>
        <v>1</v>
      </c>
      <c r="S229" s="293" t="b">
        <f t="shared" si="279"/>
        <v>1</v>
      </c>
      <c r="T229" s="293" t="b">
        <f t="shared" si="279"/>
        <v>1</v>
      </c>
      <c r="U229" s="293" t="b">
        <f t="shared" si="279"/>
        <v>1</v>
      </c>
      <c r="V229" s="293" t="b">
        <f t="shared" si="279"/>
        <v>1</v>
      </c>
      <c r="W229" s="293" t="b">
        <f t="shared" si="279"/>
        <v>1</v>
      </c>
      <c r="X229" s="293" t="b">
        <f t="shared" si="279"/>
        <v>1</v>
      </c>
      <c r="Y229" s="293" t="b">
        <f t="shared" si="279"/>
        <v>1</v>
      </c>
      <c r="Z229" s="293" t="b">
        <f t="shared" si="279"/>
        <v>1</v>
      </c>
      <c r="AA229" s="293" t="b">
        <f t="shared" si="279"/>
        <v>1</v>
      </c>
      <c r="AB229" s="293" t="b">
        <f t="shared" si="279"/>
        <v>1</v>
      </c>
      <c r="AC229" s="293" t="b">
        <f t="shared" si="279"/>
        <v>1</v>
      </c>
      <c r="AD229" s="293" t="b">
        <f t="shared" si="279"/>
        <v>1</v>
      </c>
      <c r="AE229" s="293" t="b">
        <f t="shared" si="279"/>
        <v>1</v>
      </c>
      <c r="AF229" s="293" t="b">
        <f t="shared" si="279"/>
        <v>1</v>
      </c>
      <c r="AG229" s="293" t="b">
        <f t="shared" si="279"/>
        <v>1</v>
      </c>
      <c r="AH229" s="293" t="b">
        <f t="shared" si="279"/>
        <v>1</v>
      </c>
      <c r="AI229" s="293" t="b">
        <f t="shared" si="279"/>
        <v>1</v>
      </c>
      <c r="AJ229" s="293" t="b">
        <f t="shared" si="279"/>
        <v>1</v>
      </c>
      <c r="AK229" s="293" t="b">
        <f t="shared" si="279"/>
        <v>1</v>
      </c>
      <c r="AL229" s="293" t="b">
        <f t="shared" si="279"/>
        <v>1</v>
      </c>
      <c r="AM229" s="293" t="b">
        <f t="shared" si="279"/>
        <v>1</v>
      </c>
      <c r="AN229" s="293" t="b">
        <f t="shared" si="279"/>
        <v>1</v>
      </c>
      <c r="AO229" s="293" t="b">
        <f t="shared" si="279"/>
        <v>1</v>
      </c>
      <c r="AP229" s="293" t="b">
        <f t="shared" si="279"/>
        <v>1</v>
      </c>
      <c r="AQ229" s="293" t="b">
        <f t="shared" si="279"/>
        <v>1</v>
      </c>
      <c r="AR229" s="293" t="b">
        <f t="shared" si="279"/>
        <v>1</v>
      </c>
      <c r="AS229" s="293" t="b">
        <f t="shared" si="279"/>
        <v>1</v>
      </c>
      <c r="AT229" s="293" t="b">
        <f t="shared" si="279"/>
        <v>1</v>
      </c>
      <c r="AU229" s="293" t="b">
        <f t="shared" si="279"/>
        <v>1</v>
      </c>
      <c r="AV229" s="293" t="b">
        <f t="shared" si="279"/>
        <v>1</v>
      </c>
      <c r="AW229" s="293" t="b">
        <f t="shared" si="279"/>
        <v>1</v>
      </c>
      <c r="AX229" s="293" t="b">
        <f t="shared" si="279"/>
        <v>1</v>
      </c>
      <c r="AY229" s="293" t="b">
        <f t="shared" si="279"/>
        <v>1</v>
      </c>
      <c r="AZ229" s="293" t="b">
        <f t="shared" si="279"/>
        <v>1</v>
      </c>
      <c r="BA229" s="293" t="b">
        <f t="shared" si="279"/>
        <v>1</v>
      </c>
      <c r="BB229" s="293" t="b">
        <f t="shared" si="279"/>
        <v>1</v>
      </c>
      <c r="BC229" s="293" t="b">
        <f t="shared" si="279"/>
        <v>1</v>
      </c>
      <c r="BD229" s="293" t="b">
        <f t="shared" si="279"/>
        <v>1</v>
      </c>
      <c r="BE229" s="293" t="b">
        <f t="shared" si="279"/>
        <v>1</v>
      </c>
      <c r="BF229" s="293" t="b">
        <f t="shared" si="279"/>
        <v>1</v>
      </c>
      <c r="BG229" s="293" t="b">
        <f t="shared" si="279"/>
        <v>1</v>
      </c>
      <c r="BH229" s="293" t="b">
        <f t="shared" si="279"/>
        <v>1</v>
      </c>
      <c r="BI229" s="293" t="b">
        <f t="shared" si="279"/>
        <v>1</v>
      </c>
      <c r="BJ229" s="293" t="b">
        <f t="shared" si="279"/>
        <v>1</v>
      </c>
      <c r="BK229" s="293" t="b">
        <f t="shared" si="279"/>
        <v>1</v>
      </c>
      <c r="BL229" s="293" t="b">
        <f t="shared" si="279"/>
        <v>1</v>
      </c>
      <c r="BM229" s="293" t="b">
        <f t="shared" si="279"/>
        <v>1</v>
      </c>
      <c r="BN229" s="293" t="b">
        <f t="shared" si="279"/>
        <v>1</v>
      </c>
      <c r="BO229" s="293" t="b">
        <f t="shared" si="279"/>
        <v>1</v>
      </c>
      <c r="BP229" s="293" t="b">
        <f t="shared" si="279"/>
        <v>1</v>
      </c>
      <c r="BQ229" s="293" t="b">
        <f t="shared" si="279"/>
        <v>1</v>
      </c>
      <c r="BR229" s="293" t="b">
        <f t="shared" ref="BR229:CV229" si="280">IF(BR227&gt;1,FALSE,IF(BR226&gt;1,FALSE,TRUE))</f>
        <v>1</v>
      </c>
      <c r="BS229" s="293" t="b">
        <f t="shared" si="280"/>
        <v>1</v>
      </c>
      <c r="BT229" s="293" t="b">
        <f t="shared" si="280"/>
        <v>1</v>
      </c>
      <c r="BU229" s="293" t="b">
        <f t="shared" si="280"/>
        <v>1</v>
      </c>
      <c r="BV229" s="293" t="b">
        <f t="shared" si="280"/>
        <v>1</v>
      </c>
      <c r="BW229" s="293" t="b">
        <f t="shared" si="280"/>
        <v>1</v>
      </c>
      <c r="BX229" s="293" t="b">
        <f t="shared" si="280"/>
        <v>1</v>
      </c>
      <c r="BY229" s="293" t="b">
        <f t="shared" si="280"/>
        <v>1</v>
      </c>
      <c r="BZ229" s="293" t="b">
        <f t="shared" si="280"/>
        <v>1</v>
      </c>
      <c r="CA229" s="293" t="b">
        <f t="shared" si="280"/>
        <v>1</v>
      </c>
      <c r="CB229" s="293" t="b">
        <f t="shared" si="280"/>
        <v>1</v>
      </c>
      <c r="CC229" s="293" t="b">
        <f t="shared" si="280"/>
        <v>1</v>
      </c>
      <c r="CD229" s="293" t="b">
        <f t="shared" si="280"/>
        <v>1</v>
      </c>
      <c r="CE229" s="293" t="b">
        <f t="shared" si="280"/>
        <v>1</v>
      </c>
      <c r="CF229" s="293" t="b">
        <f t="shared" si="280"/>
        <v>1</v>
      </c>
      <c r="CG229" s="293" t="b">
        <f t="shared" si="280"/>
        <v>1</v>
      </c>
      <c r="CH229" s="293" t="b">
        <f t="shared" si="280"/>
        <v>1</v>
      </c>
      <c r="CI229" s="293" t="b">
        <f t="shared" si="280"/>
        <v>1</v>
      </c>
      <c r="CJ229" s="293" t="b">
        <f t="shared" si="280"/>
        <v>1</v>
      </c>
      <c r="CK229" s="293" t="b">
        <f t="shared" si="280"/>
        <v>1</v>
      </c>
      <c r="CL229" s="293" t="b">
        <f t="shared" si="280"/>
        <v>1</v>
      </c>
      <c r="CM229" s="293" t="b">
        <f t="shared" si="280"/>
        <v>1</v>
      </c>
      <c r="CN229" s="293" t="b">
        <f t="shared" si="280"/>
        <v>1</v>
      </c>
      <c r="CO229" s="293" t="b">
        <f t="shared" si="280"/>
        <v>1</v>
      </c>
      <c r="CP229" s="293" t="b">
        <f t="shared" si="280"/>
        <v>1</v>
      </c>
      <c r="CQ229" s="293" t="b">
        <f t="shared" si="280"/>
        <v>1</v>
      </c>
      <c r="CR229" s="293" t="b">
        <f t="shared" si="280"/>
        <v>1</v>
      </c>
      <c r="CS229" s="293" t="b">
        <f t="shared" si="280"/>
        <v>1</v>
      </c>
      <c r="CT229" s="293" t="b">
        <f t="shared" si="280"/>
        <v>1</v>
      </c>
      <c r="CU229" s="293" t="b">
        <f t="shared" si="280"/>
        <v>1</v>
      </c>
      <c r="CV229" s="293" t="b">
        <f t="shared" si="280"/>
        <v>1</v>
      </c>
      <c r="CW229" s="404"/>
    </row>
    <row r="233" spans="1:101" x14ac:dyDescent="0.25">
      <c r="A233" s="421" t="s">
        <v>214</v>
      </c>
      <c r="B233" s="422"/>
      <c r="C233" s="422"/>
      <c r="D233" s="423"/>
      <c r="E233" s="407">
        <v>6</v>
      </c>
      <c r="F233" s="408"/>
      <c r="G233" s="408"/>
      <c r="H233" s="409"/>
      <c r="I233" s="407">
        <v>7</v>
      </c>
      <c r="J233" s="408"/>
      <c r="K233" s="408"/>
      <c r="L233" s="409"/>
      <c r="M233" s="427">
        <v>8</v>
      </c>
      <c r="N233" s="428"/>
      <c r="O233" s="428"/>
      <c r="P233" s="429"/>
      <c r="Q233" s="407">
        <v>9</v>
      </c>
      <c r="R233" s="408"/>
      <c r="S233" s="408"/>
      <c r="T233" s="409"/>
      <c r="U233" s="427">
        <v>10</v>
      </c>
      <c r="V233" s="428"/>
      <c r="W233" s="428"/>
      <c r="X233" s="429"/>
      <c r="Y233" s="407">
        <v>11</v>
      </c>
      <c r="Z233" s="408"/>
      <c r="AA233" s="408"/>
      <c r="AB233" s="409"/>
      <c r="AC233" s="407">
        <v>12</v>
      </c>
      <c r="AD233" s="408"/>
      <c r="AE233" s="408"/>
      <c r="AF233" s="409"/>
      <c r="AG233" s="407">
        <v>13</v>
      </c>
      <c r="AH233" s="408"/>
      <c r="AI233" s="408"/>
      <c r="AJ233" s="409"/>
      <c r="AK233" s="407">
        <v>14</v>
      </c>
      <c r="AL233" s="408"/>
      <c r="AM233" s="408"/>
      <c r="AN233" s="409"/>
      <c r="AO233" s="407">
        <v>15</v>
      </c>
      <c r="AP233" s="408"/>
      <c r="AQ233" s="408"/>
      <c r="AR233" s="409"/>
      <c r="AS233" s="407">
        <v>16</v>
      </c>
      <c r="AT233" s="408"/>
      <c r="AU233" s="408"/>
      <c r="AV233" s="409"/>
      <c r="AW233" s="407">
        <v>17</v>
      </c>
      <c r="AX233" s="408"/>
      <c r="AY233" s="408"/>
      <c r="AZ233" s="409"/>
      <c r="BA233" s="407">
        <v>18</v>
      </c>
      <c r="BB233" s="408"/>
      <c r="BC233" s="408"/>
      <c r="BD233" s="409"/>
      <c r="BE233" s="407">
        <v>19</v>
      </c>
      <c r="BF233" s="408"/>
      <c r="BG233" s="408"/>
      <c r="BH233" s="409"/>
      <c r="BI233" s="407">
        <v>20</v>
      </c>
      <c r="BJ233" s="408"/>
      <c r="BK233" s="408"/>
      <c r="BL233" s="409"/>
      <c r="BM233" s="407">
        <v>21</v>
      </c>
      <c r="BN233" s="408"/>
      <c r="BO233" s="408"/>
      <c r="BP233" s="409"/>
      <c r="BQ233" s="407">
        <v>22</v>
      </c>
      <c r="BR233" s="408"/>
      <c r="BS233" s="408"/>
      <c r="BT233" s="409"/>
      <c r="BU233" s="407">
        <v>23</v>
      </c>
      <c r="BV233" s="408"/>
      <c r="BW233" s="408"/>
      <c r="BX233" s="409"/>
      <c r="BY233" s="407">
        <v>24</v>
      </c>
      <c r="BZ233" s="408"/>
      <c r="CA233" s="408"/>
      <c r="CB233" s="409"/>
      <c r="CC233" s="410">
        <v>1</v>
      </c>
      <c r="CD233" s="411"/>
      <c r="CE233" s="411"/>
      <c r="CF233" s="412"/>
      <c r="CG233" s="410">
        <v>2</v>
      </c>
      <c r="CH233" s="411"/>
      <c r="CI233" s="411"/>
      <c r="CJ233" s="412"/>
      <c r="CK233" s="410">
        <v>3</v>
      </c>
      <c r="CL233" s="411"/>
      <c r="CM233" s="411"/>
      <c r="CN233" s="412"/>
      <c r="CO233" s="410">
        <v>4</v>
      </c>
      <c r="CP233" s="411"/>
      <c r="CQ233" s="411"/>
      <c r="CR233" s="412"/>
      <c r="CS233" s="410">
        <v>5</v>
      </c>
      <c r="CT233" s="411"/>
      <c r="CU233" s="411"/>
      <c r="CV233" s="412"/>
      <c r="CW233" s="413" t="s">
        <v>41</v>
      </c>
    </row>
    <row r="234" spans="1:101" s="284" customFormat="1" x14ac:dyDescent="0.25">
      <c r="A234" s="424"/>
      <c r="B234" s="425"/>
      <c r="C234" s="425"/>
      <c r="D234" s="426"/>
      <c r="E234" s="305">
        <v>0</v>
      </c>
      <c r="F234" s="305">
        <v>15</v>
      </c>
      <c r="G234" s="305">
        <v>30</v>
      </c>
      <c r="H234" s="305">
        <v>45</v>
      </c>
      <c r="I234" s="305">
        <v>0</v>
      </c>
      <c r="J234" s="305">
        <v>15</v>
      </c>
      <c r="K234" s="305">
        <v>30</v>
      </c>
      <c r="L234" s="305">
        <v>45</v>
      </c>
      <c r="M234" s="306">
        <v>0</v>
      </c>
      <c r="N234" s="306">
        <v>15</v>
      </c>
      <c r="O234" s="305">
        <v>30</v>
      </c>
      <c r="P234" s="305">
        <v>45</v>
      </c>
      <c r="Q234" s="305">
        <v>0</v>
      </c>
      <c r="R234" s="305">
        <v>15</v>
      </c>
      <c r="S234" s="305">
        <v>30</v>
      </c>
      <c r="T234" s="305">
        <v>45</v>
      </c>
      <c r="U234" s="306">
        <v>0</v>
      </c>
      <c r="V234" s="306">
        <v>15</v>
      </c>
      <c r="W234" s="305">
        <v>30</v>
      </c>
      <c r="X234" s="305">
        <v>45</v>
      </c>
      <c r="Y234" s="305">
        <v>0</v>
      </c>
      <c r="Z234" s="305">
        <v>15</v>
      </c>
      <c r="AA234" s="305">
        <v>30</v>
      </c>
      <c r="AB234" s="305">
        <v>45</v>
      </c>
      <c r="AC234" s="305">
        <v>0</v>
      </c>
      <c r="AD234" s="305">
        <v>15</v>
      </c>
      <c r="AE234" s="305">
        <v>30</v>
      </c>
      <c r="AF234" s="305">
        <v>45</v>
      </c>
      <c r="AG234" s="305">
        <v>0</v>
      </c>
      <c r="AH234" s="305">
        <v>15</v>
      </c>
      <c r="AI234" s="305">
        <v>30</v>
      </c>
      <c r="AJ234" s="305">
        <v>45</v>
      </c>
      <c r="AK234" s="305">
        <v>0</v>
      </c>
      <c r="AL234" s="305">
        <v>15</v>
      </c>
      <c r="AM234" s="305">
        <v>30</v>
      </c>
      <c r="AN234" s="305">
        <v>45</v>
      </c>
      <c r="AO234" s="305">
        <v>0</v>
      </c>
      <c r="AP234" s="305">
        <v>15</v>
      </c>
      <c r="AQ234" s="305">
        <v>30</v>
      </c>
      <c r="AR234" s="305">
        <v>45</v>
      </c>
      <c r="AS234" s="305">
        <v>0</v>
      </c>
      <c r="AT234" s="305">
        <v>15</v>
      </c>
      <c r="AU234" s="305">
        <v>30</v>
      </c>
      <c r="AV234" s="305">
        <v>45</v>
      </c>
      <c r="AW234" s="305">
        <v>0</v>
      </c>
      <c r="AX234" s="305">
        <v>15</v>
      </c>
      <c r="AY234" s="305">
        <v>30</v>
      </c>
      <c r="AZ234" s="305">
        <v>45</v>
      </c>
      <c r="BA234" s="305">
        <v>0</v>
      </c>
      <c r="BB234" s="305">
        <v>15</v>
      </c>
      <c r="BC234" s="305">
        <v>30</v>
      </c>
      <c r="BD234" s="305">
        <v>45</v>
      </c>
      <c r="BE234" s="305">
        <v>0</v>
      </c>
      <c r="BF234" s="305">
        <v>15</v>
      </c>
      <c r="BG234" s="305">
        <v>30</v>
      </c>
      <c r="BH234" s="305">
        <v>45</v>
      </c>
      <c r="BI234" s="305">
        <v>0</v>
      </c>
      <c r="BJ234" s="305">
        <v>15</v>
      </c>
      <c r="BK234" s="305">
        <v>30</v>
      </c>
      <c r="BL234" s="305">
        <v>45</v>
      </c>
      <c r="BM234" s="305">
        <v>0</v>
      </c>
      <c r="BN234" s="305">
        <v>15</v>
      </c>
      <c r="BO234" s="305">
        <v>30</v>
      </c>
      <c r="BP234" s="305">
        <v>45</v>
      </c>
      <c r="BQ234" s="305">
        <v>0</v>
      </c>
      <c r="BR234" s="305">
        <v>15</v>
      </c>
      <c r="BS234" s="305">
        <v>30</v>
      </c>
      <c r="BT234" s="305">
        <v>45</v>
      </c>
      <c r="BU234" s="305">
        <v>0</v>
      </c>
      <c r="BV234" s="305">
        <v>15</v>
      </c>
      <c r="BW234" s="305">
        <v>30</v>
      </c>
      <c r="BX234" s="305">
        <v>45</v>
      </c>
      <c r="BY234" s="305">
        <v>0</v>
      </c>
      <c r="BZ234" s="305">
        <v>15</v>
      </c>
      <c r="CA234" s="305">
        <v>30</v>
      </c>
      <c r="CB234" s="305">
        <v>45</v>
      </c>
      <c r="CC234" s="307">
        <v>0</v>
      </c>
      <c r="CD234" s="307">
        <v>15</v>
      </c>
      <c r="CE234" s="307">
        <v>30</v>
      </c>
      <c r="CF234" s="307">
        <v>45</v>
      </c>
      <c r="CG234" s="307">
        <v>0</v>
      </c>
      <c r="CH234" s="307">
        <v>15</v>
      </c>
      <c r="CI234" s="307">
        <v>30</v>
      </c>
      <c r="CJ234" s="307">
        <v>45</v>
      </c>
      <c r="CK234" s="307">
        <v>0</v>
      </c>
      <c r="CL234" s="307">
        <v>15</v>
      </c>
      <c r="CM234" s="307">
        <v>30</v>
      </c>
      <c r="CN234" s="307">
        <v>45</v>
      </c>
      <c r="CO234" s="307">
        <v>0</v>
      </c>
      <c r="CP234" s="307">
        <v>15</v>
      </c>
      <c r="CQ234" s="307">
        <v>30</v>
      </c>
      <c r="CR234" s="307">
        <v>45</v>
      </c>
      <c r="CS234" s="307">
        <v>0</v>
      </c>
      <c r="CT234" s="307">
        <v>15</v>
      </c>
      <c r="CU234" s="307">
        <v>30</v>
      </c>
      <c r="CV234" s="307">
        <v>45</v>
      </c>
      <c r="CW234" s="414"/>
    </row>
    <row r="235" spans="1:101" s="303" customFormat="1" ht="12" x14ac:dyDescent="0.2">
      <c r="A235" s="415" t="s">
        <v>42</v>
      </c>
      <c r="B235" s="417" t="s">
        <v>43</v>
      </c>
      <c r="C235" s="304" t="s">
        <v>44</v>
      </c>
      <c r="D235" s="314" t="s">
        <v>45</v>
      </c>
      <c r="E235" s="316" t="s">
        <v>23</v>
      </c>
      <c r="F235" s="316" t="s">
        <v>23</v>
      </c>
      <c r="G235" s="316" t="s">
        <v>23</v>
      </c>
      <c r="H235" s="316" t="s">
        <v>207</v>
      </c>
      <c r="I235" s="316" t="s">
        <v>207</v>
      </c>
      <c r="J235" s="316" t="s">
        <v>207</v>
      </c>
      <c r="K235" s="316" t="s">
        <v>23</v>
      </c>
      <c r="L235" s="316" t="s">
        <v>23</v>
      </c>
      <c r="M235" s="316" t="s">
        <v>23</v>
      </c>
      <c r="N235" s="316" t="s">
        <v>207</v>
      </c>
      <c r="O235" s="316" t="s">
        <v>207</v>
      </c>
      <c r="P235" s="316" t="s">
        <v>207</v>
      </c>
      <c r="Q235" s="316" t="s">
        <v>23</v>
      </c>
      <c r="R235" s="316" t="s">
        <v>23</v>
      </c>
      <c r="S235" s="316" t="s">
        <v>23</v>
      </c>
      <c r="T235" s="316" t="s">
        <v>207</v>
      </c>
      <c r="U235" s="316" t="s">
        <v>207</v>
      </c>
      <c r="V235" s="316" t="s">
        <v>207</v>
      </c>
      <c r="W235" s="316" t="s">
        <v>23</v>
      </c>
      <c r="X235" s="316" t="s">
        <v>23</v>
      </c>
      <c r="Y235" s="316" t="s">
        <v>23</v>
      </c>
      <c r="Z235" s="316" t="s">
        <v>207</v>
      </c>
      <c r="AA235" s="316" t="s">
        <v>207</v>
      </c>
      <c r="AB235" s="316" t="s">
        <v>207</v>
      </c>
      <c r="AC235" s="316" t="s">
        <v>23</v>
      </c>
      <c r="AD235" s="316" t="s">
        <v>23</v>
      </c>
      <c r="AE235" s="316" t="s">
        <v>23</v>
      </c>
      <c r="AF235" s="316" t="s">
        <v>207</v>
      </c>
      <c r="AG235" s="317" t="s">
        <v>17</v>
      </c>
      <c r="AH235" s="317" t="s">
        <v>17</v>
      </c>
      <c r="AI235" s="317" t="s">
        <v>17</v>
      </c>
      <c r="AJ235" s="317" t="s">
        <v>17</v>
      </c>
      <c r="AK235" s="316" t="s">
        <v>207</v>
      </c>
      <c r="AL235" s="316" t="s">
        <v>207</v>
      </c>
      <c r="AM235" s="316" t="s">
        <v>23</v>
      </c>
      <c r="AN235" s="316" t="s">
        <v>23</v>
      </c>
      <c r="AO235" s="316" t="s">
        <v>23</v>
      </c>
      <c r="AP235" s="316" t="s">
        <v>207</v>
      </c>
      <c r="AQ235" s="316" t="s">
        <v>207</v>
      </c>
      <c r="AR235" s="316" t="s">
        <v>207</v>
      </c>
      <c r="AS235" s="316" t="s">
        <v>23</v>
      </c>
      <c r="AT235" s="316" t="s">
        <v>23</v>
      </c>
      <c r="AU235" s="316" t="s">
        <v>23</v>
      </c>
      <c r="AV235" s="316" t="s">
        <v>207</v>
      </c>
      <c r="AW235" s="316" t="s">
        <v>207</v>
      </c>
      <c r="AX235" s="316" t="s">
        <v>207</v>
      </c>
      <c r="AY235" s="316" t="s">
        <v>23</v>
      </c>
      <c r="AZ235" s="316" t="s">
        <v>23</v>
      </c>
      <c r="BA235" s="316" t="s">
        <v>23</v>
      </c>
      <c r="BB235" s="316" t="s">
        <v>207</v>
      </c>
      <c r="BC235" s="316" t="s">
        <v>207</v>
      </c>
      <c r="BD235" s="316" t="s">
        <v>207</v>
      </c>
      <c r="BE235" s="316" t="s">
        <v>23</v>
      </c>
      <c r="BF235" s="316" t="s">
        <v>23</v>
      </c>
      <c r="BG235" s="316" t="s">
        <v>23</v>
      </c>
      <c r="BH235" s="316" t="s">
        <v>207</v>
      </c>
      <c r="BI235" s="316" t="s">
        <v>207</v>
      </c>
      <c r="BJ235" s="316" t="s">
        <v>207</v>
      </c>
      <c r="BK235" s="316" t="s">
        <v>23</v>
      </c>
      <c r="BL235" s="316" t="s">
        <v>23</v>
      </c>
      <c r="BM235" s="316" t="s">
        <v>23</v>
      </c>
      <c r="BN235" s="316" t="s">
        <v>207</v>
      </c>
      <c r="BO235" s="317" t="s">
        <v>17</v>
      </c>
      <c r="BP235" s="317" t="s">
        <v>17</v>
      </c>
      <c r="BQ235" s="317" t="s">
        <v>17</v>
      </c>
      <c r="BR235" s="317" t="s">
        <v>17</v>
      </c>
      <c r="BS235" s="316" t="s">
        <v>207</v>
      </c>
      <c r="BT235" s="316" t="s">
        <v>207</v>
      </c>
      <c r="BU235" s="316" t="s">
        <v>23</v>
      </c>
      <c r="BV235" s="316" t="s">
        <v>23</v>
      </c>
      <c r="BW235" s="316" t="s">
        <v>23</v>
      </c>
      <c r="BX235" s="316"/>
      <c r="BY235" s="316"/>
      <c r="BZ235" s="316"/>
      <c r="CA235" s="316"/>
      <c r="CB235" s="316"/>
      <c r="CC235" s="316"/>
      <c r="CD235" s="316"/>
      <c r="CE235" s="316"/>
      <c r="CF235" s="316"/>
      <c r="CG235" s="316"/>
      <c r="CH235" s="316"/>
      <c r="CI235" s="316"/>
      <c r="CJ235" s="316"/>
      <c r="CK235" s="316"/>
      <c r="CL235" s="316"/>
      <c r="CM235" s="316"/>
      <c r="CN235" s="316"/>
      <c r="CO235" s="316"/>
      <c r="CP235" s="316"/>
      <c r="CQ235" s="316"/>
      <c r="CR235" s="316"/>
      <c r="CS235" s="316"/>
      <c r="CT235" s="316"/>
      <c r="CU235" s="316"/>
      <c r="CV235" s="316"/>
      <c r="CW235" s="303" t="s">
        <v>46</v>
      </c>
    </row>
    <row r="236" spans="1:101" s="303" customFormat="1" ht="12" hidden="1" x14ac:dyDescent="0.2">
      <c r="A236" s="416"/>
      <c r="B236" s="418"/>
      <c r="C236" s="304" t="s">
        <v>37</v>
      </c>
      <c r="D236" s="315">
        <f>CW202</f>
        <v>68.763333333333335</v>
      </c>
      <c r="E236" s="316">
        <f>IF(E235=$A$12,D236+($B$12*15),IF(E235=$A$13,D236+($B$13*15),IF(E235=$A$15,IF(D236+($B$15*15)&gt;100,100,D236+($B$15*15)),IF(E235=$A$14,IF(D236+($B$14*15)&gt;100,100,D236+($B$14*15)),IF(E235=$A$16,IF(D236+$B$16*15&gt;100,100,D236+$B$16*15),D236)))))</f>
        <v>66.826666666666668</v>
      </c>
      <c r="F236" s="316">
        <f t="shared" ref="F236:BQ236" si="281">IF(F235=$A$12,E236+($B$12*15),IF(F235=$A$13,E236+($B$13*15),IF(F235=$A$15,IF(E236+($B$15*15)&gt;100,100,E236+($B$15*15)),IF(F235=$A$14,IF(E236+($B$14*15)&gt;100,100,E236+($B$14*15)),IF(F235=$A$16,IF(E236+$B$16*15&gt;100,100,E236+$B$16*15),E236)))))</f>
        <v>64.89</v>
      </c>
      <c r="G236" s="316">
        <f t="shared" si="281"/>
        <v>62.953333333333333</v>
      </c>
      <c r="H236" s="316">
        <f t="shared" si="281"/>
        <v>61.03</v>
      </c>
      <c r="I236" s="316">
        <f t="shared" si="281"/>
        <v>59.106666666666669</v>
      </c>
      <c r="J236" s="316">
        <f t="shared" si="281"/>
        <v>57.183333333333337</v>
      </c>
      <c r="K236" s="316">
        <f t="shared" si="281"/>
        <v>55.24666666666667</v>
      </c>
      <c r="L236" s="316">
        <f t="shared" si="281"/>
        <v>53.31</v>
      </c>
      <c r="M236" s="316">
        <f t="shared" si="281"/>
        <v>51.373333333333335</v>
      </c>
      <c r="N236" s="316">
        <f t="shared" si="281"/>
        <v>49.45</v>
      </c>
      <c r="O236" s="316">
        <f t="shared" si="281"/>
        <v>47.526666666666671</v>
      </c>
      <c r="P236" s="316">
        <f t="shared" si="281"/>
        <v>45.603333333333339</v>
      </c>
      <c r="Q236" s="316">
        <f t="shared" si="281"/>
        <v>43.666666666666671</v>
      </c>
      <c r="R236" s="316">
        <f t="shared" si="281"/>
        <v>41.730000000000004</v>
      </c>
      <c r="S236" s="316">
        <f t="shared" si="281"/>
        <v>39.793333333333337</v>
      </c>
      <c r="T236" s="316">
        <f t="shared" si="281"/>
        <v>37.870000000000005</v>
      </c>
      <c r="U236" s="316">
        <f t="shared" si="281"/>
        <v>35.946666666666673</v>
      </c>
      <c r="V236" s="316">
        <f t="shared" si="281"/>
        <v>34.023333333333341</v>
      </c>
      <c r="W236" s="316">
        <f t="shared" si="281"/>
        <v>32.086666666666673</v>
      </c>
      <c r="X236" s="316">
        <f t="shared" si="281"/>
        <v>30.150000000000006</v>
      </c>
      <c r="Y236" s="316">
        <f t="shared" si="281"/>
        <v>28.213333333333338</v>
      </c>
      <c r="Z236" s="316">
        <f t="shared" si="281"/>
        <v>26.290000000000006</v>
      </c>
      <c r="AA236" s="316">
        <f t="shared" si="281"/>
        <v>24.366666666666674</v>
      </c>
      <c r="AB236" s="316">
        <f t="shared" si="281"/>
        <v>22.443333333333342</v>
      </c>
      <c r="AC236" s="316">
        <f t="shared" si="281"/>
        <v>20.506666666666675</v>
      </c>
      <c r="AD236" s="316">
        <f t="shared" si="281"/>
        <v>18.570000000000007</v>
      </c>
      <c r="AE236" s="316">
        <f t="shared" si="281"/>
        <v>16.63333333333334</v>
      </c>
      <c r="AF236" s="316">
        <f t="shared" si="281"/>
        <v>14.710000000000006</v>
      </c>
      <c r="AG236" s="316">
        <f t="shared" si="281"/>
        <v>39.710000000000008</v>
      </c>
      <c r="AH236" s="316">
        <f t="shared" si="281"/>
        <v>64.710000000000008</v>
      </c>
      <c r="AI236" s="316">
        <f t="shared" si="281"/>
        <v>89.710000000000008</v>
      </c>
      <c r="AJ236" s="316">
        <f t="shared" si="281"/>
        <v>100</v>
      </c>
      <c r="AK236" s="316">
        <f t="shared" si="281"/>
        <v>98.076666666666668</v>
      </c>
      <c r="AL236" s="316">
        <f t="shared" si="281"/>
        <v>96.153333333333336</v>
      </c>
      <c r="AM236" s="316">
        <f t="shared" si="281"/>
        <v>94.216666666666669</v>
      </c>
      <c r="AN236" s="316">
        <f t="shared" si="281"/>
        <v>92.28</v>
      </c>
      <c r="AO236" s="316">
        <f t="shared" si="281"/>
        <v>90.343333333333334</v>
      </c>
      <c r="AP236" s="316">
        <f t="shared" si="281"/>
        <v>88.42</v>
      </c>
      <c r="AQ236" s="316">
        <f t="shared" si="281"/>
        <v>86.49666666666667</v>
      </c>
      <c r="AR236" s="316">
        <f t="shared" si="281"/>
        <v>84.573333333333338</v>
      </c>
      <c r="AS236" s="316">
        <f t="shared" si="281"/>
        <v>82.63666666666667</v>
      </c>
      <c r="AT236" s="316">
        <f t="shared" si="281"/>
        <v>80.7</v>
      </c>
      <c r="AU236" s="316">
        <f t="shared" si="281"/>
        <v>78.763333333333335</v>
      </c>
      <c r="AV236" s="316">
        <f t="shared" si="281"/>
        <v>76.84</v>
      </c>
      <c r="AW236" s="316">
        <f t="shared" si="281"/>
        <v>74.916666666666671</v>
      </c>
      <c r="AX236" s="316">
        <f t="shared" si="281"/>
        <v>72.993333333333339</v>
      </c>
      <c r="AY236" s="316">
        <f t="shared" si="281"/>
        <v>71.056666666666672</v>
      </c>
      <c r="AZ236" s="316">
        <f t="shared" si="281"/>
        <v>69.12</v>
      </c>
      <c r="BA236" s="316">
        <f t="shared" si="281"/>
        <v>67.183333333333337</v>
      </c>
      <c r="BB236" s="316">
        <f t="shared" si="281"/>
        <v>65.260000000000005</v>
      </c>
      <c r="BC236" s="316">
        <f t="shared" si="281"/>
        <v>63.336666666666673</v>
      </c>
      <c r="BD236" s="316">
        <f t="shared" si="281"/>
        <v>61.413333333333341</v>
      </c>
      <c r="BE236" s="316">
        <f t="shared" si="281"/>
        <v>59.476666666666674</v>
      </c>
      <c r="BF236" s="316">
        <f t="shared" si="281"/>
        <v>57.540000000000006</v>
      </c>
      <c r="BG236" s="316">
        <f t="shared" si="281"/>
        <v>55.603333333333339</v>
      </c>
      <c r="BH236" s="316">
        <f t="shared" si="281"/>
        <v>53.680000000000007</v>
      </c>
      <c r="BI236" s="316">
        <f t="shared" si="281"/>
        <v>51.756666666666675</v>
      </c>
      <c r="BJ236" s="316">
        <f t="shared" si="281"/>
        <v>49.833333333333343</v>
      </c>
      <c r="BK236" s="316">
        <f t="shared" si="281"/>
        <v>47.896666666666675</v>
      </c>
      <c r="BL236" s="316">
        <f t="shared" si="281"/>
        <v>45.960000000000008</v>
      </c>
      <c r="BM236" s="316">
        <f t="shared" si="281"/>
        <v>44.023333333333341</v>
      </c>
      <c r="BN236" s="316">
        <f t="shared" si="281"/>
        <v>42.100000000000009</v>
      </c>
      <c r="BO236" s="316">
        <f t="shared" si="281"/>
        <v>67.100000000000009</v>
      </c>
      <c r="BP236" s="316">
        <f t="shared" si="281"/>
        <v>92.100000000000009</v>
      </c>
      <c r="BQ236" s="316">
        <f t="shared" si="281"/>
        <v>100</v>
      </c>
      <c r="BR236" s="316">
        <f t="shared" ref="BR236:CV236" si="282">IF(BR235=$A$12,BQ236+($B$12*15),IF(BR235=$A$13,BQ236+($B$13*15),IF(BR235=$A$15,IF(BQ236+($B$15*15)&gt;100,100,BQ236+($B$15*15)),IF(BR235=$A$14,IF(BQ236+($B$14*15)&gt;100,100,BQ236+($B$14*15)),IF(BR235=$A$16,IF(BQ236+$B$16*15&gt;100,100,BQ236+$B$16*15),BQ236)))))</f>
        <v>100</v>
      </c>
      <c r="BS236" s="316">
        <f t="shared" si="282"/>
        <v>98.076666666666668</v>
      </c>
      <c r="BT236" s="316">
        <f t="shared" si="282"/>
        <v>96.153333333333336</v>
      </c>
      <c r="BU236" s="316">
        <f t="shared" si="282"/>
        <v>94.216666666666669</v>
      </c>
      <c r="BV236" s="316">
        <f t="shared" si="282"/>
        <v>92.28</v>
      </c>
      <c r="BW236" s="316">
        <f t="shared" si="282"/>
        <v>90.343333333333334</v>
      </c>
      <c r="BX236" s="316">
        <f t="shared" si="282"/>
        <v>90.343333333333334</v>
      </c>
      <c r="BY236" s="316">
        <f t="shared" si="282"/>
        <v>90.343333333333334</v>
      </c>
      <c r="BZ236" s="316">
        <f t="shared" si="282"/>
        <v>90.343333333333334</v>
      </c>
      <c r="CA236" s="316">
        <f t="shared" si="282"/>
        <v>90.343333333333334</v>
      </c>
      <c r="CB236" s="316">
        <f t="shared" si="282"/>
        <v>90.343333333333334</v>
      </c>
      <c r="CC236" s="316">
        <f t="shared" si="282"/>
        <v>90.343333333333334</v>
      </c>
      <c r="CD236" s="316">
        <f t="shared" si="282"/>
        <v>90.343333333333334</v>
      </c>
      <c r="CE236" s="316">
        <f t="shared" si="282"/>
        <v>90.343333333333334</v>
      </c>
      <c r="CF236" s="316">
        <f t="shared" si="282"/>
        <v>90.343333333333334</v>
      </c>
      <c r="CG236" s="316">
        <f t="shared" si="282"/>
        <v>90.343333333333334</v>
      </c>
      <c r="CH236" s="316">
        <f t="shared" si="282"/>
        <v>90.343333333333334</v>
      </c>
      <c r="CI236" s="316">
        <f t="shared" si="282"/>
        <v>90.343333333333334</v>
      </c>
      <c r="CJ236" s="316">
        <f t="shared" si="282"/>
        <v>90.343333333333334</v>
      </c>
      <c r="CK236" s="316">
        <f t="shared" si="282"/>
        <v>90.343333333333334</v>
      </c>
      <c r="CL236" s="316">
        <f t="shared" si="282"/>
        <v>90.343333333333334</v>
      </c>
      <c r="CM236" s="316">
        <f t="shared" si="282"/>
        <v>90.343333333333334</v>
      </c>
      <c r="CN236" s="316">
        <f t="shared" si="282"/>
        <v>90.343333333333334</v>
      </c>
      <c r="CO236" s="316">
        <f t="shared" si="282"/>
        <v>90.343333333333334</v>
      </c>
      <c r="CP236" s="316">
        <f t="shared" si="282"/>
        <v>90.343333333333334</v>
      </c>
      <c r="CQ236" s="316">
        <f t="shared" si="282"/>
        <v>90.343333333333334</v>
      </c>
      <c r="CR236" s="316">
        <f t="shared" si="282"/>
        <v>90.343333333333334</v>
      </c>
      <c r="CS236" s="316">
        <f t="shared" si="282"/>
        <v>90.343333333333334</v>
      </c>
      <c r="CT236" s="316">
        <f t="shared" si="282"/>
        <v>90.343333333333334</v>
      </c>
      <c r="CU236" s="316">
        <f t="shared" si="282"/>
        <v>90.343333333333334</v>
      </c>
      <c r="CV236" s="316">
        <f t="shared" si="282"/>
        <v>90.343333333333334</v>
      </c>
      <c r="CW236" s="311">
        <f>CL236-10</f>
        <v>80.343333333333334</v>
      </c>
    </row>
    <row r="237" spans="1:101" s="303" customFormat="1" ht="12" x14ac:dyDescent="0.2">
      <c r="A237" s="416"/>
      <c r="B237" s="419" t="s">
        <v>47</v>
      </c>
      <c r="C237" s="304" t="s">
        <v>44</v>
      </c>
      <c r="D237" s="314" t="s">
        <v>45</v>
      </c>
      <c r="E237" s="316"/>
      <c r="F237" s="316" t="s">
        <v>23</v>
      </c>
      <c r="G237" s="316" t="s">
        <v>23</v>
      </c>
      <c r="H237" s="316" t="s">
        <v>23</v>
      </c>
      <c r="I237" s="316" t="s">
        <v>207</v>
      </c>
      <c r="J237" s="316" t="s">
        <v>207</v>
      </c>
      <c r="K237" s="316" t="s">
        <v>207</v>
      </c>
      <c r="L237" s="316" t="s">
        <v>23</v>
      </c>
      <c r="M237" s="316" t="s">
        <v>23</v>
      </c>
      <c r="N237" s="316" t="s">
        <v>23</v>
      </c>
      <c r="O237" s="316" t="s">
        <v>207</v>
      </c>
      <c r="P237" s="316" t="s">
        <v>207</v>
      </c>
      <c r="Q237" s="316" t="s">
        <v>207</v>
      </c>
      <c r="R237" s="316" t="s">
        <v>23</v>
      </c>
      <c r="S237" s="316" t="s">
        <v>23</v>
      </c>
      <c r="T237" s="316" t="s">
        <v>23</v>
      </c>
      <c r="U237" s="316" t="s">
        <v>207</v>
      </c>
      <c r="V237" s="316" t="s">
        <v>207</v>
      </c>
      <c r="W237" s="316" t="s">
        <v>207</v>
      </c>
      <c r="X237" s="316" t="s">
        <v>23</v>
      </c>
      <c r="Y237" s="316" t="s">
        <v>23</v>
      </c>
      <c r="Z237" s="316" t="s">
        <v>23</v>
      </c>
      <c r="AA237" s="316" t="s">
        <v>207</v>
      </c>
      <c r="AB237" s="316" t="s">
        <v>207</v>
      </c>
      <c r="AC237" s="316" t="s">
        <v>207</v>
      </c>
      <c r="AD237" s="316" t="s">
        <v>23</v>
      </c>
      <c r="AE237" s="316" t="s">
        <v>23</v>
      </c>
      <c r="AF237" s="316" t="s">
        <v>23</v>
      </c>
      <c r="AG237" s="316" t="s">
        <v>207</v>
      </c>
      <c r="AH237" s="316" t="s">
        <v>207</v>
      </c>
      <c r="AI237" s="317" t="s">
        <v>13</v>
      </c>
      <c r="AJ237" s="317" t="s">
        <v>13</v>
      </c>
      <c r="AK237" s="317" t="s">
        <v>13</v>
      </c>
      <c r="AL237" s="317" t="s">
        <v>13</v>
      </c>
      <c r="AM237" s="316" t="s">
        <v>207</v>
      </c>
      <c r="AN237" s="316" t="s">
        <v>23</v>
      </c>
      <c r="AO237" s="316" t="s">
        <v>23</v>
      </c>
      <c r="AP237" s="316" t="s">
        <v>23</v>
      </c>
      <c r="AQ237" s="316" t="s">
        <v>207</v>
      </c>
      <c r="AR237" s="316" t="s">
        <v>207</v>
      </c>
      <c r="AS237" s="316" t="s">
        <v>207</v>
      </c>
      <c r="AT237" s="316" t="s">
        <v>23</v>
      </c>
      <c r="AU237" s="316" t="s">
        <v>23</v>
      </c>
      <c r="AV237" s="316" t="s">
        <v>23</v>
      </c>
      <c r="AW237" s="316" t="s">
        <v>207</v>
      </c>
      <c r="AX237" s="316" t="s">
        <v>207</v>
      </c>
      <c r="AY237" s="316" t="s">
        <v>207</v>
      </c>
      <c r="AZ237" s="316" t="s">
        <v>23</v>
      </c>
      <c r="BA237" s="316" t="s">
        <v>23</v>
      </c>
      <c r="BB237" s="316" t="s">
        <v>23</v>
      </c>
      <c r="BC237" s="316" t="s">
        <v>207</v>
      </c>
      <c r="BD237" s="316" t="s">
        <v>207</v>
      </c>
      <c r="BE237" s="316" t="s">
        <v>207</v>
      </c>
      <c r="BF237" s="316" t="s">
        <v>23</v>
      </c>
      <c r="BG237" s="316" t="s">
        <v>23</v>
      </c>
      <c r="BH237" s="316" t="s">
        <v>23</v>
      </c>
      <c r="BI237" s="316" t="s">
        <v>207</v>
      </c>
      <c r="BJ237" s="316" t="s">
        <v>207</v>
      </c>
      <c r="BK237" s="316" t="s">
        <v>207</v>
      </c>
      <c r="BL237" s="316" t="s">
        <v>23</v>
      </c>
      <c r="BM237" s="316" t="s">
        <v>23</v>
      </c>
      <c r="BN237" s="316" t="s">
        <v>23</v>
      </c>
      <c r="BO237" s="316" t="s">
        <v>207</v>
      </c>
      <c r="BP237" s="316" t="s">
        <v>207</v>
      </c>
      <c r="BQ237" s="317" t="s">
        <v>13</v>
      </c>
      <c r="BR237" s="317" t="s">
        <v>13</v>
      </c>
      <c r="BS237" s="317" t="s">
        <v>13</v>
      </c>
      <c r="BT237" s="317" t="s">
        <v>13</v>
      </c>
      <c r="BU237" s="316" t="s">
        <v>207</v>
      </c>
      <c r="BV237" s="316" t="s">
        <v>23</v>
      </c>
      <c r="BW237" s="316" t="s">
        <v>23</v>
      </c>
      <c r="BX237" s="316" t="s">
        <v>23</v>
      </c>
      <c r="BY237" s="316"/>
      <c r="BZ237" s="316"/>
      <c r="CA237" s="316"/>
      <c r="CB237" s="316"/>
      <c r="CC237" s="316"/>
      <c r="CD237" s="316"/>
      <c r="CE237" s="316"/>
      <c r="CF237" s="316"/>
      <c r="CG237" s="316"/>
      <c r="CH237" s="316"/>
      <c r="CI237" s="316"/>
      <c r="CJ237" s="316"/>
      <c r="CK237" s="316"/>
      <c r="CL237" s="316"/>
      <c r="CM237" s="316"/>
      <c r="CN237" s="316"/>
      <c r="CO237" s="316"/>
      <c r="CP237" s="316"/>
      <c r="CQ237" s="316"/>
      <c r="CR237" s="316"/>
      <c r="CS237" s="316"/>
      <c r="CT237" s="316"/>
      <c r="CU237" s="316"/>
      <c r="CV237" s="316"/>
      <c r="CW237" s="303" t="s">
        <v>46</v>
      </c>
    </row>
    <row r="238" spans="1:101" s="303" customFormat="1" ht="12" hidden="1" x14ac:dyDescent="0.2">
      <c r="A238" s="416"/>
      <c r="B238" s="420"/>
      <c r="C238" s="304" t="s">
        <v>37</v>
      </c>
      <c r="D238" s="315">
        <f>CW204</f>
        <v>70.686666666666667</v>
      </c>
      <c r="E238" s="316">
        <f>IF(E237=$A$12,D238+($B$12*15),IF(E237=$A$13,D238+($B$13*15),IF(E237=$A$15,IF(D238+($B$15*15)&gt;100,100,D238+($B$15*15)),IF(E237=$A$14,IF(D238+($B$14*15)&gt;100,100,D238+($B$14*15)),IF(E237=$A$16,IF(D238+$B$16*15&gt;100,100,D238+$B$16*15),D238)))))</f>
        <v>70.686666666666667</v>
      </c>
      <c r="F238" s="316">
        <f t="shared" ref="F238:BQ238" si="283">IF(F237=$A$12,E238+($B$12*15),IF(F237=$A$13,E238+($B$13*15),IF(F237=$A$15,IF(E238+($B$15*15)&gt;100,100,E238+($B$15*15)),IF(F237=$A$14,IF(E238+($B$14*15)&gt;100,100,E238+($B$14*15)),IF(F237=$A$16,IF(E238+$B$16*15&gt;100,100,E238+$B$16*15),E238)))))</f>
        <v>68.75</v>
      </c>
      <c r="G238" s="316">
        <f t="shared" si="283"/>
        <v>66.813333333333333</v>
      </c>
      <c r="H238" s="316">
        <f t="shared" si="283"/>
        <v>64.876666666666665</v>
      </c>
      <c r="I238" s="316">
        <f t="shared" si="283"/>
        <v>62.953333333333333</v>
      </c>
      <c r="J238" s="316">
        <f t="shared" si="283"/>
        <v>61.03</v>
      </c>
      <c r="K238" s="316">
        <f t="shared" si="283"/>
        <v>59.106666666666669</v>
      </c>
      <c r="L238" s="316">
        <f t="shared" si="283"/>
        <v>57.17</v>
      </c>
      <c r="M238" s="316">
        <f t="shared" si="283"/>
        <v>55.233333333333334</v>
      </c>
      <c r="N238" s="316">
        <f t="shared" si="283"/>
        <v>53.296666666666667</v>
      </c>
      <c r="O238" s="316">
        <f t="shared" si="283"/>
        <v>51.373333333333335</v>
      </c>
      <c r="P238" s="316">
        <f t="shared" si="283"/>
        <v>49.45</v>
      </c>
      <c r="Q238" s="316">
        <f t="shared" si="283"/>
        <v>47.526666666666671</v>
      </c>
      <c r="R238" s="316">
        <f t="shared" si="283"/>
        <v>45.59</v>
      </c>
      <c r="S238" s="316">
        <f t="shared" si="283"/>
        <v>43.653333333333336</v>
      </c>
      <c r="T238" s="316">
        <f t="shared" si="283"/>
        <v>41.716666666666669</v>
      </c>
      <c r="U238" s="316">
        <f t="shared" si="283"/>
        <v>39.793333333333337</v>
      </c>
      <c r="V238" s="316">
        <f t="shared" si="283"/>
        <v>37.870000000000005</v>
      </c>
      <c r="W238" s="316">
        <f t="shared" si="283"/>
        <v>35.946666666666673</v>
      </c>
      <c r="X238" s="316">
        <f t="shared" si="283"/>
        <v>34.010000000000005</v>
      </c>
      <c r="Y238" s="316">
        <f t="shared" si="283"/>
        <v>32.073333333333338</v>
      </c>
      <c r="Z238" s="316">
        <f t="shared" si="283"/>
        <v>30.13666666666667</v>
      </c>
      <c r="AA238" s="316">
        <f t="shared" si="283"/>
        <v>28.213333333333338</v>
      </c>
      <c r="AB238" s="316">
        <f t="shared" si="283"/>
        <v>26.290000000000006</v>
      </c>
      <c r="AC238" s="316">
        <f t="shared" si="283"/>
        <v>24.366666666666674</v>
      </c>
      <c r="AD238" s="316">
        <f t="shared" si="283"/>
        <v>22.430000000000007</v>
      </c>
      <c r="AE238" s="316">
        <f t="shared" si="283"/>
        <v>20.493333333333339</v>
      </c>
      <c r="AF238" s="316">
        <f t="shared" si="283"/>
        <v>18.556666666666672</v>
      </c>
      <c r="AG238" s="316">
        <f t="shared" si="283"/>
        <v>16.63333333333334</v>
      </c>
      <c r="AH238" s="316">
        <f t="shared" si="283"/>
        <v>14.710000000000006</v>
      </c>
      <c r="AI238" s="316">
        <f t="shared" si="283"/>
        <v>29.710000000000008</v>
      </c>
      <c r="AJ238" s="316">
        <f t="shared" si="283"/>
        <v>44.710000000000008</v>
      </c>
      <c r="AK238" s="316">
        <f t="shared" si="283"/>
        <v>59.710000000000008</v>
      </c>
      <c r="AL238" s="316">
        <f t="shared" si="283"/>
        <v>74.710000000000008</v>
      </c>
      <c r="AM238" s="316">
        <f t="shared" si="283"/>
        <v>72.786666666666676</v>
      </c>
      <c r="AN238" s="316">
        <f t="shared" si="283"/>
        <v>70.850000000000009</v>
      </c>
      <c r="AO238" s="316">
        <f t="shared" si="283"/>
        <v>68.913333333333341</v>
      </c>
      <c r="AP238" s="316">
        <f t="shared" si="283"/>
        <v>66.976666666666674</v>
      </c>
      <c r="AQ238" s="316">
        <f t="shared" si="283"/>
        <v>65.053333333333342</v>
      </c>
      <c r="AR238" s="316">
        <f t="shared" si="283"/>
        <v>63.13000000000001</v>
      </c>
      <c r="AS238" s="316">
        <f t="shared" si="283"/>
        <v>61.206666666666678</v>
      </c>
      <c r="AT238" s="316">
        <f t="shared" si="283"/>
        <v>59.27000000000001</v>
      </c>
      <c r="AU238" s="316">
        <f t="shared" si="283"/>
        <v>57.333333333333343</v>
      </c>
      <c r="AV238" s="316">
        <f t="shared" si="283"/>
        <v>55.396666666666675</v>
      </c>
      <c r="AW238" s="316">
        <f t="shared" si="283"/>
        <v>53.473333333333343</v>
      </c>
      <c r="AX238" s="316">
        <f t="shared" si="283"/>
        <v>51.550000000000011</v>
      </c>
      <c r="AY238" s="316">
        <f t="shared" si="283"/>
        <v>49.626666666666679</v>
      </c>
      <c r="AZ238" s="316">
        <f t="shared" si="283"/>
        <v>47.690000000000012</v>
      </c>
      <c r="BA238" s="316">
        <f t="shared" si="283"/>
        <v>45.753333333333345</v>
      </c>
      <c r="BB238" s="316">
        <f t="shared" si="283"/>
        <v>43.816666666666677</v>
      </c>
      <c r="BC238" s="316">
        <f t="shared" si="283"/>
        <v>41.893333333333345</v>
      </c>
      <c r="BD238" s="316">
        <f t="shared" si="283"/>
        <v>39.970000000000013</v>
      </c>
      <c r="BE238" s="316">
        <f t="shared" si="283"/>
        <v>38.046666666666681</v>
      </c>
      <c r="BF238" s="316">
        <f t="shared" si="283"/>
        <v>36.110000000000014</v>
      </c>
      <c r="BG238" s="316">
        <f t="shared" si="283"/>
        <v>34.173333333333346</v>
      </c>
      <c r="BH238" s="316">
        <f t="shared" si="283"/>
        <v>32.236666666666679</v>
      </c>
      <c r="BI238" s="316">
        <f t="shared" si="283"/>
        <v>30.313333333333347</v>
      </c>
      <c r="BJ238" s="316">
        <f t="shared" si="283"/>
        <v>28.390000000000015</v>
      </c>
      <c r="BK238" s="316">
        <f t="shared" si="283"/>
        <v>26.466666666666683</v>
      </c>
      <c r="BL238" s="316">
        <f t="shared" si="283"/>
        <v>24.530000000000015</v>
      </c>
      <c r="BM238" s="316">
        <f t="shared" si="283"/>
        <v>22.593333333333348</v>
      </c>
      <c r="BN238" s="316">
        <f t="shared" si="283"/>
        <v>20.65666666666668</v>
      </c>
      <c r="BO238" s="316">
        <f t="shared" si="283"/>
        <v>18.733333333333348</v>
      </c>
      <c r="BP238" s="316">
        <f t="shared" si="283"/>
        <v>16.810000000000016</v>
      </c>
      <c r="BQ238" s="316">
        <f t="shared" si="283"/>
        <v>31.810000000000016</v>
      </c>
      <c r="BR238" s="316">
        <f t="shared" ref="BR238:CV238" si="284">IF(BR237=$A$12,BQ238+($B$12*15),IF(BR237=$A$13,BQ238+($B$13*15),IF(BR237=$A$15,IF(BQ238+($B$15*15)&gt;100,100,BQ238+($B$15*15)),IF(BR237=$A$14,IF(BQ238+($B$14*15)&gt;100,100,BQ238+($B$14*15)),IF(BR237=$A$16,IF(BQ238+$B$16*15&gt;100,100,BQ238+$B$16*15),BQ238)))))</f>
        <v>46.810000000000016</v>
      </c>
      <c r="BS238" s="316">
        <f t="shared" si="284"/>
        <v>61.810000000000016</v>
      </c>
      <c r="BT238" s="316">
        <f t="shared" si="284"/>
        <v>76.810000000000016</v>
      </c>
      <c r="BU238" s="316">
        <f t="shared" si="284"/>
        <v>74.886666666666684</v>
      </c>
      <c r="BV238" s="316">
        <f t="shared" si="284"/>
        <v>72.950000000000017</v>
      </c>
      <c r="BW238" s="316">
        <f t="shared" si="284"/>
        <v>71.01333333333335</v>
      </c>
      <c r="BX238" s="316">
        <f t="shared" si="284"/>
        <v>69.076666666666682</v>
      </c>
      <c r="BY238" s="316">
        <f t="shared" si="284"/>
        <v>69.076666666666682</v>
      </c>
      <c r="BZ238" s="316">
        <f t="shared" si="284"/>
        <v>69.076666666666682</v>
      </c>
      <c r="CA238" s="316">
        <f t="shared" si="284"/>
        <v>69.076666666666682</v>
      </c>
      <c r="CB238" s="316">
        <f t="shared" si="284"/>
        <v>69.076666666666682</v>
      </c>
      <c r="CC238" s="316">
        <f t="shared" si="284"/>
        <v>69.076666666666682</v>
      </c>
      <c r="CD238" s="316">
        <f t="shared" si="284"/>
        <v>69.076666666666682</v>
      </c>
      <c r="CE238" s="316">
        <f t="shared" si="284"/>
        <v>69.076666666666682</v>
      </c>
      <c r="CF238" s="316">
        <f t="shared" si="284"/>
        <v>69.076666666666682</v>
      </c>
      <c r="CG238" s="316">
        <f t="shared" si="284"/>
        <v>69.076666666666682</v>
      </c>
      <c r="CH238" s="316">
        <f t="shared" si="284"/>
        <v>69.076666666666682</v>
      </c>
      <c r="CI238" s="316">
        <f t="shared" si="284"/>
        <v>69.076666666666682</v>
      </c>
      <c r="CJ238" s="316">
        <f t="shared" si="284"/>
        <v>69.076666666666682</v>
      </c>
      <c r="CK238" s="316">
        <f t="shared" si="284"/>
        <v>69.076666666666682</v>
      </c>
      <c r="CL238" s="316">
        <f t="shared" si="284"/>
        <v>69.076666666666682</v>
      </c>
      <c r="CM238" s="316">
        <f t="shared" si="284"/>
        <v>69.076666666666682</v>
      </c>
      <c r="CN238" s="316">
        <f t="shared" si="284"/>
        <v>69.076666666666682</v>
      </c>
      <c r="CO238" s="316">
        <f t="shared" si="284"/>
        <v>69.076666666666682</v>
      </c>
      <c r="CP238" s="316">
        <f t="shared" si="284"/>
        <v>69.076666666666682</v>
      </c>
      <c r="CQ238" s="316">
        <f t="shared" si="284"/>
        <v>69.076666666666682</v>
      </c>
      <c r="CR238" s="316">
        <f t="shared" si="284"/>
        <v>69.076666666666682</v>
      </c>
      <c r="CS238" s="316">
        <f t="shared" si="284"/>
        <v>69.076666666666682</v>
      </c>
      <c r="CT238" s="316">
        <f t="shared" si="284"/>
        <v>69.076666666666682</v>
      </c>
      <c r="CU238" s="316">
        <f t="shared" si="284"/>
        <v>69.076666666666682</v>
      </c>
      <c r="CV238" s="316">
        <f t="shared" si="284"/>
        <v>69.076666666666682</v>
      </c>
      <c r="CW238" s="311">
        <f t="shared" ref="CW238" si="285">CL238-10</f>
        <v>59.076666666666682</v>
      </c>
    </row>
    <row r="239" spans="1:101" s="303" customFormat="1" ht="12" x14ac:dyDescent="0.2">
      <c r="A239" s="416"/>
      <c r="B239" s="419" t="s">
        <v>48</v>
      </c>
      <c r="C239" s="304" t="s">
        <v>44</v>
      </c>
      <c r="D239" s="314" t="s">
        <v>45</v>
      </c>
      <c r="E239" s="316"/>
      <c r="F239" s="316"/>
      <c r="G239" s="316" t="s">
        <v>23</v>
      </c>
      <c r="H239" s="316" t="s">
        <v>23</v>
      </c>
      <c r="I239" s="316" t="s">
        <v>23</v>
      </c>
      <c r="J239" s="316" t="s">
        <v>207</v>
      </c>
      <c r="K239" s="316" t="s">
        <v>207</v>
      </c>
      <c r="L239" s="316" t="s">
        <v>207</v>
      </c>
      <c r="M239" s="316" t="s">
        <v>23</v>
      </c>
      <c r="N239" s="316" t="s">
        <v>23</v>
      </c>
      <c r="O239" s="316" t="s">
        <v>23</v>
      </c>
      <c r="P239" s="316" t="s">
        <v>207</v>
      </c>
      <c r="Q239" s="316" t="s">
        <v>207</v>
      </c>
      <c r="R239" s="316" t="s">
        <v>207</v>
      </c>
      <c r="S239" s="316" t="s">
        <v>23</v>
      </c>
      <c r="T239" s="316" t="s">
        <v>23</v>
      </c>
      <c r="U239" s="316" t="s">
        <v>23</v>
      </c>
      <c r="V239" s="316" t="s">
        <v>207</v>
      </c>
      <c r="W239" s="316" t="s">
        <v>207</v>
      </c>
      <c r="X239" s="316" t="s">
        <v>207</v>
      </c>
      <c r="Y239" s="316" t="s">
        <v>23</v>
      </c>
      <c r="Z239" s="316" t="s">
        <v>23</v>
      </c>
      <c r="AA239" s="316" t="s">
        <v>23</v>
      </c>
      <c r="AB239" s="316" t="s">
        <v>207</v>
      </c>
      <c r="AC239" s="316" t="s">
        <v>207</v>
      </c>
      <c r="AD239" s="316" t="s">
        <v>207</v>
      </c>
      <c r="AE239" s="316" t="s">
        <v>23</v>
      </c>
      <c r="AF239" s="316" t="s">
        <v>23</v>
      </c>
      <c r="AG239" s="316" t="s">
        <v>23</v>
      </c>
      <c r="AH239" s="316" t="s">
        <v>207</v>
      </c>
      <c r="AI239" s="316" t="s">
        <v>207</v>
      </c>
      <c r="AJ239" s="316" t="s">
        <v>207</v>
      </c>
      <c r="AK239" s="316" t="s">
        <v>23</v>
      </c>
      <c r="AL239" s="316" t="s">
        <v>23</v>
      </c>
      <c r="AM239" s="316" t="s">
        <v>23</v>
      </c>
      <c r="AN239" s="316" t="s">
        <v>207</v>
      </c>
      <c r="AO239" s="317" t="s">
        <v>17</v>
      </c>
      <c r="AP239" s="317" t="s">
        <v>17</v>
      </c>
      <c r="AQ239" s="317" t="s">
        <v>17</v>
      </c>
      <c r="AR239" s="317" t="s">
        <v>17</v>
      </c>
      <c r="AS239" s="316" t="s">
        <v>207</v>
      </c>
      <c r="AT239" s="316" t="s">
        <v>207</v>
      </c>
      <c r="AU239" s="316" t="s">
        <v>23</v>
      </c>
      <c r="AV239" s="316" t="s">
        <v>23</v>
      </c>
      <c r="AW239" s="316" t="s">
        <v>23</v>
      </c>
      <c r="AX239" s="316" t="s">
        <v>207</v>
      </c>
      <c r="AY239" s="316" t="s">
        <v>207</v>
      </c>
      <c r="AZ239" s="316" t="s">
        <v>207</v>
      </c>
      <c r="BA239" s="316" t="s">
        <v>23</v>
      </c>
      <c r="BB239" s="316" t="s">
        <v>23</v>
      </c>
      <c r="BC239" s="316" t="s">
        <v>23</v>
      </c>
      <c r="BD239" s="316" t="s">
        <v>207</v>
      </c>
      <c r="BE239" s="316" t="s">
        <v>207</v>
      </c>
      <c r="BF239" s="316" t="s">
        <v>207</v>
      </c>
      <c r="BG239" s="316" t="s">
        <v>23</v>
      </c>
      <c r="BH239" s="316" t="s">
        <v>23</v>
      </c>
      <c r="BI239" s="316" t="s">
        <v>23</v>
      </c>
      <c r="BJ239" s="316" t="s">
        <v>207</v>
      </c>
      <c r="BK239" s="316" t="s">
        <v>207</v>
      </c>
      <c r="BL239" s="316" t="s">
        <v>207</v>
      </c>
      <c r="BM239" s="316" t="s">
        <v>23</v>
      </c>
      <c r="BN239" s="316" t="s">
        <v>23</v>
      </c>
      <c r="BO239" s="316" t="s">
        <v>23</v>
      </c>
      <c r="BP239" s="316" t="s">
        <v>207</v>
      </c>
      <c r="BQ239" s="316" t="s">
        <v>207</v>
      </c>
      <c r="BR239" s="316" t="s">
        <v>207</v>
      </c>
      <c r="BS239" s="316" t="s">
        <v>23</v>
      </c>
      <c r="BT239" s="316" t="s">
        <v>23</v>
      </c>
      <c r="BU239" s="316" t="s">
        <v>23</v>
      </c>
      <c r="BV239" s="316" t="s">
        <v>207</v>
      </c>
      <c r="BW239" s="317" t="s">
        <v>17</v>
      </c>
      <c r="BX239" s="317" t="s">
        <v>17</v>
      </c>
      <c r="BY239" s="317" t="s">
        <v>17</v>
      </c>
      <c r="BZ239" s="317" t="s">
        <v>17</v>
      </c>
      <c r="CA239" s="316"/>
      <c r="CB239" s="316"/>
      <c r="CC239" s="316"/>
      <c r="CD239" s="316"/>
      <c r="CE239" s="316"/>
      <c r="CF239" s="316"/>
      <c r="CG239" s="316"/>
      <c r="CH239" s="316"/>
      <c r="CI239" s="316"/>
      <c r="CJ239" s="316"/>
      <c r="CK239" s="316"/>
      <c r="CL239" s="316"/>
      <c r="CM239" s="316"/>
      <c r="CN239" s="316"/>
      <c r="CO239" s="316"/>
      <c r="CP239" s="316"/>
      <c r="CQ239" s="316"/>
      <c r="CR239" s="316"/>
      <c r="CS239" s="316"/>
      <c r="CT239" s="316"/>
      <c r="CU239" s="316"/>
      <c r="CV239" s="316"/>
      <c r="CW239" s="303" t="s">
        <v>46</v>
      </c>
    </row>
    <row r="240" spans="1:101" s="303" customFormat="1" ht="12" hidden="1" x14ac:dyDescent="0.2">
      <c r="A240" s="416"/>
      <c r="B240" s="420"/>
      <c r="C240" s="304" t="s">
        <v>37</v>
      </c>
      <c r="D240" s="315">
        <f>CW206</f>
        <v>86.153333333333336</v>
      </c>
      <c r="E240" s="316">
        <f>IF(E239=$A$12,D240+($B$12*15),IF(E239=$A$13,D240+($B$13*15),IF(E239=$A$15,IF(D240+($B$15*15)&gt;100,100,D240+($B$15*15)),IF(E239=$A$14,IF(D240+($B$14*15)&gt;100,100,D240+($B$14*15)),IF(E239=$A$16,IF(D240+$B$16*15&gt;100,100,D240+$B$16*15),D240)))))</f>
        <v>86.153333333333336</v>
      </c>
      <c r="F240" s="316">
        <f t="shared" ref="F240:BQ240" si="286">IF(F239=$A$12,E240+($B$12*15),IF(F239=$A$13,E240+($B$13*15),IF(F239=$A$15,IF(E240+($B$15*15)&gt;100,100,E240+($B$15*15)),IF(F239=$A$14,IF(E240+($B$14*15)&gt;100,100,E240+($B$14*15)),IF(F239=$A$16,IF(E240+$B$16*15&gt;100,100,E240+$B$16*15),E240)))))</f>
        <v>86.153333333333336</v>
      </c>
      <c r="G240" s="316">
        <f t="shared" si="286"/>
        <v>84.216666666666669</v>
      </c>
      <c r="H240" s="316">
        <f t="shared" si="286"/>
        <v>82.28</v>
      </c>
      <c r="I240" s="316">
        <f t="shared" si="286"/>
        <v>80.343333333333334</v>
      </c>
      <c r="J240" s="316">
        <f t="shared" si="286"/>
        <v>78.42</v>
      </c>
      <c r="K240" s="316">
        <f t="shared" si="286"/>
        <v>76.49666666666667</v>
      </c>
      <c r="L240" s="316">
        <f t="shared" si="286"/>
        <v>74.573333333333338</v>
      </c>
      <c r="M240" s="316">
        <f t="shared" si="286"/>
        <v>72.63666666666667</v>
      </c>
      <c r="N240" s="316">
        <f t="shared" si="286"/>
        <v>70.7</v>
      </c>
      <c r="O240" s="316">
        <f t="shared" si="286"/>
        <v>68.763333333333335</v>
      </c>
      <c r="P240" s="316">
        <f t="shared" si="286"/>
        <v>66.84</v>
      </c>
      <c r="Q240" s="316">
        <f t="shared" si="286"/>
        <v>64.916666666666671</v>
      </c>
      <c r="R240" s="316">
        <f t="shared" si="286"/>
        <v>62.993333333333339</v>
      </c>
      <c r="S240" s="316">
        <f t="shared" si="286"/>
        <v>61.056666666666672</v>
      </c>
      <c r="T240" s="316">
        <f t="shared" si="286"/>
        <v>59.120000000000005</v>
      </c>
      <c r="U240" s="316">
        <f t="shared" si="286"/>
        <v>57.183333333333337</v>
      </c>
      <c r="V240" s="316">
        <f t="shared" si="286"/>
        <v>55.260000000000005</v>
      </c>
      <c r="W240" s="316">
        <f t="shared" si="286"/>
        <v>53.336666666666673</v>
      </c>
      <c r="X240" s="316">
        <f t="shared" si="286"/>
        <v>51.413333333333341</v>
      </c>
      <c r="Y240" s="316">
        <f t="shared" si="286"/>
        <v>49.476666666666674</v>
      </c>
      <c r="Z240" s="316">
        <f t="shared" si="286"/>
        <v>47.540000000000006</v>
      </c>
      <c r="AA240" s="316">
        <f t="shared" si="286"/>
        <v>45.603333333333339</v>
      </c>
      <c r="AB240" s="316">
        <f t="shared" si="286"/>
        <v>43.680000000000007</v>
      </c>
      <c r="AC240" s="316">
        <f t="shared" si="286"/>
        <v>41.756666666666675</v>
      </c>
      <c r="AD240" s="316">
        <f t="shared" si="286"/>
        <v>39.833333333333343</v>
      </c>
      <c r="AE240" s="316">
        <f t="shared" si="286"/>
        <v>37.896666666666675</v>
      </c>
      <c r="AF240" s="316">
        <f t="shared" si="286"/>
        <v>35.960000000000008</v>
      </c>
      <c r="AG240" s="316">
        <f t="shared" si="286"/>
        <v>34.023333333333341</v>
      </c>
      <c r="AH240" s="316">
        <f t="shared" si="286"/>
        <v>32.100000000000009</v>
      </c>
      <c r="AI240" s="316">
        <f t="shared" si="286"/>
        <v>30.176666666666677</v>
      </c>
      <c r="AJ240" s="316">
        <f t="shared" si="286"/>
        <v>28.253333333333345</v>
      </c>
      <c r="AK240" s="316">
        <f t="shared" si="286"/>
        <v>26.316666666666677</v>
      </c>
      <c r="AL240" s="316">
        <f t="shared" si="286"/>
        <v>24.38000000000001</v>
      </c>
      <c r="AM240" s="316">
        <f t="shared" si="286"/>
        <v>22.443333333333342</v>
      </c>
      <c r="AN240" s="316">
        <f t="shared" si="286"/>
        <v>20.52000000000001</v>
      </c>
      <c r="AO240" s="316">
        <f t="shared" si="286"/>
        <v>45.52000000000001</v>
      </c>
      <c r="AP240" s="316">
        <f t="shared" si="286"/>
        <v>70.52000000000001</v>
      </c>
      <c r="AQ240" s="316">
        <f t="shared" si="286"/>
        <v>95.52000000000001</v>
      </c>
      <c r="AR240" s="316">
        <f t="shared" si="286"/>
        <v>100</v>
      </c>
      <c r="AS240" s="316">
        <f t="shared" si="286"/>
        <v>98.076666666666668</v>
      </c>
      <c r="AT240" s="316">
        <f t="shared" si="286"/>
        <v>96.153333333333336</v>
      </c>
      <c r="AU240" s="316">
        <f t="shared" si="286"/>
        <v>94.216666666666669</v>
      </c>
      <c r="AV240" s="316">
        <f t="shared" si="286"/>
        <v>92.28</v>
      </c>
      <c r="AW240" s="316">
        <f t="shared" si="286"/>
        <v>90.343333333333334</v>
      </c>
      <c r="AX240" s="316">
        <f t="shared" si="286"/>
        <v>88.42</v>
      </c>
      <c r="AY240" s="316">
        <f t="shared" si="286"/>
        <v>86.49666666666667</v>
      </c>
      <c r="AZ240" s="316">
        <f t="shared" si="286"/>
        <v>84.573333333333338</v>
      </c>
      <c r="BA240" s="316">
        <f t="shared" si="286"/>
        <v>82.63666666666667</v>
      </c>
      <c r="BB240" s="316">
        <f t="shared" si="286"/>
        <v>80.7</v>
      </c>
      <c r="BC240" s="316">
        <f t="shared" si="286"/>
        <v>78.763333333333335</v>
      </c>
      <c r="BD240" s="316">
        <f t="shared" si="286"/>
        <v>76.84</v>
      </c>
      <c r="BE240" s="316">
        <f t="shared" si="286"/>
        <v>74.916666666666671</v>
      </c>
      <c r="BF240" s="316">
        <f t="shared" si="286"/>
        <v>72.993333333333339</v>
      </c>
      <c r="BG240" s="316">
        <f t="shared" si="286"/>
        <v>71.056666666666672</v>
      </c>
      <c r="BH240" s="316">
        <f t="shared" si="286"/>
        <v>69.12</v>
      </c>
      <c r="BI240" s="316">
        <f t="shared" si="286"/>
        <v>67.183333333333337</v>
      </c>
      <c r="BJ240" s="316">
        <f t="shared" si="286"/>
        <v>65.260000000000005</v>
      </c>
      <c r="BK240" s="316">
        <f t="shared" si="286"/>
        <v>63.336666666666673</v>
      </c>
      <c r="BL240" s="316">
        <f t="shared" si="286"/>
        <v>61.413333333333341</v>
      </c>
      <c r="BM240" s="316">
        <f t="shared" si="286"/>
        <v>59.476666666666674</v>
      </c>
      <c r="BN240" s="316">
        <f t="shared" si="286"/>
        <v>57.540000000000006</v>
      </c>
      <c r="BO240" s="316">
        <f t="shared" si="286"/>
        <v>55.603333333333339</v>
      </c>
      <c r="BP240" s="316">
        <f t="shared" si="286"/>
        <v>53.680000000000007</v>
      </c>
      <c r="BQ240" s="316">
        <f t="shared" si="286"/>
        <v>51.756666666666675</v>
      </c>
      <c r="BR240" s="316">
        <f t="shared" ref="BR240:CS240" si="287">IF(BR239=$A$12,BQ240+($B$12*15),IF(BR239=$A$13,BQ240+($B$13*15),IF(BR239=$A$15,IF(BQ240+($B$15*15)&gt;100,100,BQ240+($B$15*15)),IF(BR239=$A$14,IF(BQ240+($B$14*15)&gt;100,100,BQ240+($B$14*15)),IF(BR239=$A$16,IF(BQ240+$B$16*15&gt;100,100,BQ240+$B$16*15),BQ240)))))</f>
        <v>49.833333333333343</v>
      </c>
      <c r="BS240" s="316">
        <f t="shared" si="287"/>
        <v>47.896666666666675</v>
      </c>
      <c r="BT240" s="316">
        <f t="shared" si="287"/>
        <v>45.960000000000008</v>
      </c>
      <c r="BU240" s="316">
        <f t="shared" si="287"/>
        <v>44.023333333333341</v>
      </c>
      <c r="BV240" s="316">
        <f t="shared" si="287"/>
        <v>42.100000000000009</v>
      </c>
      <c r="BW240" s="316">
        <f t="shared" si="287"/>
        <v>67.100000000000009</v>
      </c>
      <c r="BX240" s="316">
        <f t="shared" si="287"/>
        <v>92.100000000000009</v>
      </c>
      <c r="BY240" s="316">
        <f t="shared" si="287"/>
        <v>100</v>
      </c>
      <c r="BZ240" s="316">
        <f t="shared" si="287"/>
        <v>100</v>
      </c>
      <c r="CA240" s="316">
        <f t="shared" si="287"/>
        <v>100</v>
      </c>
      <c r="CB240" s="316">
        <f t="shared" si="287"/>
        <v>100</v>
      </c>
      <c r="CC240" s="316">
        <f t="shared" si="287"/>
        <v>100</v>
      </c>
      <c r="CD240" s="316">
        <f t="shared" si="287"/>
        <v>100</v>
      </c>
      <c r="CE240" s="316">
        <f t="shared" si="287"/>
        <v>100</v>
      </c>
      <c r="CF240" s="316">
        <f t="shared" si="287"/>
        <v>100</v>
      </c>
      <c r="CG240" s="316">
        <f t="shared" si="287"/>
        <v>100</v>
      </c>
      <c r="CH240" s="316">
        <f t="shared" si="287"/>
        <v>100</v>
      </c>
      <c r="CI240" s="316">
        <f t="shared" si="287"/>
        <v>100</v>
      </c>
      <c r="CJ240" s="316">
        <f t="shared" si="287"/>
        <v>100</v>
      </c>
      <c r="CK240" s="316">
        <f t="shared" si="287"/>
        <v>100</v>
      </c>
      <c r="CL240" s="316">
        <f t="shared" si="287"/>
        <v>100</v>
      </c>
      <c r="CM240" s="316">
        <f t="shared" si="287"/>
        <v>100</v>
      </c>
      <c r="CN240" s="316">
        <f t="shared" si="287"/>
        <v>100</v>
      </c>
      <c r="CO240" s="316">
        <f t="shared" si="287"/>
        <v>100</v>
      </c>
      <c r="CP240" s="316">
        <f t="shared" si="287"/>
        <v>100</v>
      </c>
      <c r="CQ240" s="316">
        <f t="shared" si="287"/>
        <v>100</v>
      </c>
      <c r="CR240" s="316">
        <f t="shared" si="287"/>
        <v>100</v>
      </c>
      <c r="CS240" s="316">
        <f t="shared" si="287"/>
        <v>100</v>
      </c>
      <c r="CT240" s="316">
        <f>CV236-10</f>
        <v>80.343333333333334</v>
      </c>
      <c r="CU240" s="316">
        <f t="shared" ref="CU240:CV240" si="288">IF(CU239=$A$12,CT240+($B$12*15),IF(CU239=$A$13,CT240+($B$13*15),IF(CU239=$A$15,IF(CT240+($B$15*15)&gt;100,100,CT240+($B$15*15)),IF(CU239=$A$14,IF(CT240+($B$14*15)&gt;100,100,CT240+($B$14*15)),IF(CU239=$A$16,IF(CT240+$B$16*15&gt;100,100,CT240+$B$16*15),CT240)))))</f>
        <v>80.343333333333334</v>
      </c>
      <c r="CV240" s="316">
        <f t="shared" si="288"/>
        <v>80.343333333333334</v>
      </c>
      <c r="CW240" s="311">
        <f t="shared" ref="CW240" si="289">CL240-10</f>
        <v>90</v>
      </c>
    </row>
    <row r="241" spans="1:101" s="303" customFormat="1" ht="12" x14ac:dyDescent="0.2">
      <c r="A241" s="416"/>
      <c r="B241" s="419" t="s">
        <v>49</v>
      </c>
      <c r="C241" s="304" t="s">
        <v>44</v>
      </c>
      <c r="D241" s="314" t="s">
        <v>45</v>
      </c>
      <c r="E241" s="316"/>
      <c r="F241" s="316"/>
      <c r="G241" s="316"/>
      <c r="H241" s="316" t="s">
        <v>23</v>
      </c>
      <c r="I241" s="316" t="s">
        <v>23</v>
      </c>
      <c r="J241" s="316" t="s">
        <v>23</v>
      </c>
      <c r="K241" s="316" t="s">
        <v>207</v>
      </c>
      <c r="L241" s="316" t="s">
        <v>207</v>
      </c>
      <c r="M241" s="316" t="s">
        <v>207</v>
      </c>
      <c r="N241" s="316" t="s">
        <v>23</v>
      </c>
      <c r="O241" s="316" t="s">
        <v>23</v>
      </c>
      <c r="P241" s="316" t="s">
        <v>23</v>
      </c>
      <c r="Q241" s="316" t="s">
        <v>207</v>
      </c>
      <c r="R241" s="316" t="s">
        <v>207</v>
      </c>
      <c r="S241" s="316" t="s">
        <v>207</v>
      </c>
      <c r="T241" s="316" t="s">
        <v>23</v>
      </c>
      <c r="U241" s="316" t="s">
        <v>23</v>
      </c>
      <c r="V241" s="316" t="s">
        <v>23</v>
      </c>
      <c r="W241" s="316" t="s">
        <v>207</v>
      </c>
      <c r="X241" s="316" t="s">
        <v>207</v>
      </c>
      <c r="Y241" s="316" t="s">
        <v>207</v>
      </c>
      <c r="Z241" s="316" t="s">
        <v>23</v>
      </c>
      <c r="AA241" s="316" t="s">
        <v>23</v>
      </c>
      <c r="AB241" s="316" t="s">
        <v>23</v>
      </c>
      <c r="AC241" s="316" t="s">
        <v>207</v>
      </c>
      <c r="AD241" s="316" t="s">
        <v>207</v>
      </c>
      <c r="AE241" s="316" t="s">
        <v>207</v>
      </c>
      <c r="AF241" s="316" t="s">
        <v>23</v>
      </c>
      <c r="AG241" s="316" t="s">
        <v>23</v>
      </c>
      <c r="AH241" s="316" t="s">
        <v>23</v>
      </c>
      <c r="AI241" s="316" t="s">
        <v>207</v>
      </c>
      <c r="AJ241" s="316" t="s">
        <v>207</v>
      </c>
      <c r="AK241" s="316" t="s">
        <v>207</v>
      </c>
      <c r="AL241" s="316" t="s">
        <v>23</v>
      </c>
      <c r="AM241" s="316" t="s">
        <v>23</v>
      </c>
      <c r="AN241" s="316" t="s">
        <v>23</v>
      </c>
      <c r="AO241" s="316" t="s">
        <v>207</v>
      </c>
      <c r="AP241" s="316" t="s">
        <v>207</v>
      </c>
      <c r="AQ241" s="317" t="s">
        <v>13</v>
      </c>
      <c r="AR241" s="317" t="s">
        <v>13</v>
      </c>
      <c r="AS241" s="317" t="s">
        <v>13</v>
      </c>
      <c r="AT241" s="317" t="s">
        <v>13</v>
      </c>
      <c r="AU241" s="316" t="s">
        <v>207</v>
      </c>
      <c r="AV241" s="316" t="s">
        <v>23</v>
      </c>
      <c r="AW241" s="316" t="s">
        <v>23</v>
      </c>
      <c r="AX241" s="316" t="s">
        <v>23</v>
      </c>
      <c r="AY241" s="316" t="s">
        <v>207</v>
      </c>
      <c r="AZ241" s="316" t="s">
        <v>207</v>
      </c>
      <c r="BA241" s="316" t="s">
        <v>207</v>
      </c>
      <c r="BB241" s="316" t="s">
        <v>23</v>
      </c>
      <c r="BC241" s="316" t="s">
        <v>23</v>
      </c>
      <c r="BD241" s="316" t="s">
        <v>23</v>
      </c>
      <c r="BE241" s="316" t="s">
        <v>207</v>
      </c>
      <c r="BF241" s="316" t="s">
        <v>207</v>
      </c>
      <c r="BG241" s="316" t="s">
        <v>207</v>
      </c>
      <c r="BH241" s="316" t="s">
        <v>23</v>
      </c>
      <c r="BI241" s="316" t="s">
        <v>23</v>
      </c>
      <c r="BJ241" s="316" t="s">
        <v>23</v>
      </c>
      <c r="BK241" s="316" t="s">
        <v>207</v>
      </c>
      <c r="BL241" s="316" t="s">
        <v>207</v>
      </c>
      <c r="BM241" s="316" t="s">
        <v>207</v>
      </c>
      <c r="BN241" s="316" t="s">
        <v>23</v>
      </c>
      <c r="BO241" s="316" t="s">
        <v>23</v>
      </c>
      <c r="BP241" s="316" t="s">
        <v>23</v>
      </c>
      <c r="BQ241" s="316" t="s">
        <v>207</v>
      </c>
      <c r="BR241" s="316" t="s">
        <v>207</v>
      </c>
      <c r="BS241" s="316" t="s">
        <v>207</v>
      </c>
      <c r="BT241" s="316" t="s">
        <v>23</v>
      </c>
      <c r="BU241" s="316" t="s">
        <v>23</v>
      </c>
      <c r="BV241" s="316" t="s">
        <v>23</v>
      </c>
      <c r="BW241" s="316" t="s">
        <v>207</v>
      </c>
      <c r="BX241" s="316" t="s">
        <v>207</v>
      </c>
      <c r="BY241" s="317" t="s">
        <v>13</v>
      </c>
      <c r="BZ241" s="317" t="s">
        <v>13</v>
      </c>
      <c r="CA241" s="317" t="s">
        <v>13</v>
      </c>
      <c r="CB241" s="317" t="s">
        <v>13</v>
      </c>
      <c r="CC241" s="316"/>
      <c r="CD241" s="316"/>
      <c r="CE241" s="316"/>
      <c r="CF241" s="316"/>
      <c r="CG241" s="316"/>
      <c r="CH241" s="316"/>
      <c r="CI241" s="316"/>
      <c r="CJ241" s="316"/>
      <c r="CK241" s="316"/>
      <c r="CL241" s="316"/>
      <c r="CM241" s="316"/>
      <c r="CN241" s="316"/>
      <c r="CO241" s="316"/>
      <c r="CP241" s="316"/>
      <c r="CQ241" s="316"/>
      <c r="CR241" s="316"/>
      <c r="CS241" s="316"/>
      <c r="CT241" s="316"/>
      <c r="CU241" s="316"/>
      <c r="CV241" s="316"/>
      <c r="CW241" s="303" t="s">
        <v>46</v>
      </c>
    </row>
    <row r="242" spans="1:101" s="303" customFormat="1" ht="12" hidden="1" x14ac:dyDescent="0.2">
      <c r="A242" s="416"/>
      <c r="B242" s="420"/>
      <c r="C242" s="304" t="s">
        <v>37</v>
      </c>
      <c r="D242" s="315">
        <f>CW208</f>
        <v>79.839999999999975</v>
      </c>
      <c r="E242" s="316">
        <f>IF(E241=$A$12,D242+($B$12*15),IF(E241=$A$13,D242+($B$13*15),IF(E241=$A$15,IF(D242+($B$15*15)&gt;100,100,D242+($B$15*15)),IF(E241=$A$14,IF(D242+($B$14*15)&gt;100,100,D242+($B$14*15)),IF(E241=$A$16,IF(D242+$B$16*15&gt;100,100,D242+$B$16*15),D242)))))</f>
        <v>79.839999999999975</v>
      </c>
      <c r="F242" s="316">
        <f t="shared" ref="F242:BQ242" si="290">IF(F241=$A$12,E242+($B$12*15),IF(F241=$A$13,E242+($B$13*15),IF(F241=$A$15,IF(E242+($B$15*15)&gt;100,100,E242+($B$15*15)),IF(F241=$A$14,IF(E242+($B$14*15)&gt;100,100,E242+($B$14*15)),IF(F241=$A$16,IF(E242+$B$16*15&gt;100,100,E242+$B$16*15),E242)))))</f>
        <v>79.839999999999975</v>
      </c>
      <c r="G242" s="316">
        <f t="shared" si="290"/>
        <v>79.839999999999975</v>
      </c>
      <c r="H242" s="316">
        <f t="shared" si="290"/>
        <v>77.903333333333308</v>
      </c>
      <c r="I242" s="316">
        <f t="shared" si="290"/>
        <v>75.96666666666664</v>
      </c>
      <c r="J242" s="316">
        <f t="shared" si="290"/>
        <v>74.029999999999973</v>
      </c>
      <c r="K242" s="316">
        <f t="shared" si="290"/>
        <v>72.106666666666641</v>
      </c>
      <c r="L242" s="316">
        <f t="shared" si="290"/>
        <v>70.183333333333309</v>
      </c>
      <c r="M242" s="316">
        <f t="shared" si="290"/>
        <v>68.259999999999977</v>
      </c>
      <c r="N242" s="316">
        <f t="shared" si="290"/>
        <v>66.323333333333309</v>
      </c>
      <c r="O242" s="316">
        <f t="shared" si="290"/>
        <v>64.386666666666642</v>
      </c>
      <c r="P242" s="316">
        <f t="shared" si="290"/>
        <v>62.449999999999974</v>
      </c>
      <c r="Q242" s="316">
        <f t="shared" si="290"/>
        <v>60.526666666666642</v>
      </c>
      <c r="R242" s="316">
        <f t="shared" si="290"/>
        <v>58.60333333333331</v>
      </c>
      <c r="S242" s="316">
        <f t="shared" si="290"/>
        <v>56.679999999999978</v>
      </c>
      <c r="T242" s="316">
        <f t="shared" si="290"/>
        <v>54.743333333333311</v>
      </c>
      <c r="U242" s="316">
        <f t="shared" si="290"/>
        <v>52.806666666666644</v>
      </c>
      <c r="V242" s="316">
        <f t="shared" si="290"/>
        <v>50.869999999999976</v>
      </c>
      <c r="W242" s="316">
        <f t="shared" si="290"/>
        <v>48.946666666666644</v>
      </c>
      <c r="X242" s="316">
        <f t="shared" si="290"/>
        <v>47.023333333333312</v>
      </c>
      <c r="Y242" s="316">
        <f t="shared" si="290"/>
        <v>45.09999999999998</v>
      </c>
      <c r="Z242" s="316">
        <f t="shared" si="290"/>
        <v>43.163333333333313</v>
      </c>
      <c r="AA242" s="316">
        <f t="shared" si="290"/>
        <v>41.226666666666645</v>
      </c>
      <c r="AB242" s="316">
        <f t="shared" si="290"/>
        <v>39.289999999999978</v>
      </c>
      <c r="AC242" s="316">
        <f t="shared" si="290"/>
        <v>37.366666666666646</v>
      </c>
      <c r="AD242" s="316">
        <f t="shared" si="290"/>
        <v>35.443333333333314</v>
      </c>
      <c r="AE242" s="316">
        <f t="shared" si="290"/>
        <v>33.519999999999982</v>
      </c>
      <c r="AF242" s="316">
        <f t="shared" si="290"/>
        <v>31.583333333333314</v>
      </c>
      <c r="AG242" s="316">
        <f t="shared" si="290"/>
        <v>29.646666666666647</v>
      </c>
      <c r="AH242" s="316">
        <f t="shared" si="290"/>
        <v>27.70999999999998</v>
      </c>
      <c r="AI242" s="316">
        <f t="shared" si="290"/>
        <v>25.786666666666648</v>
      </c>
      <c r="AJ242" s="316">
        <f t="shared" si="290"/>
        <v>23.863333333333316</v>
      </c>
      <c r="AK242" s="316">
        <f t="shared" si="290"/>
        <v>21.939999999999984</v>
      </c>
      <c r="AL242" s="316">
        <f t="shared" si="290"/>
        <v>20.003333333333316</v>
      </c>
      <c r="AM242" s="316">
        <f t="shared" si="290"/>
        <v>18.066666666666649</v>
      </c>
      <c r="AN242" s="316">
        <f t="shared" si="290"/>
        <v>16.129999999999981</v>
      </c>
      <c r="AO242" s="316">
        <f t="shared" si="290"/>
        <v>14.206666666666647</v>
      </c>
      <c r="AP242" s="316">
        <f t="shared" si="290"/>
        <v>12.283333333333314</v>
      </c>
      <c r="AQ242" s="316">
        <f t="shared" si="290"/>
        <v>27.283333333333314</v>
      </c>
      <c r="AR242" s="316">
        <f t="shared" si="290"/>
        <v>42.283333333333317</v>
      </c>
      <c r="AS242" s="316">
        <f t="shared" si="290"/>
        <v>57.283333333333317</v>
      </c>
      <c r="AT242" s="316">
        <f t="shared" si="290"/>
        <v>72.283333333333317</v>
      </c>
      <c r="AU242" s="316">
        <f t="shared" si="290"/>
        <v>70.359999999999985</v>
      </c>
      <c r="AV242" s="316">
        <f t="shared" si="290"/>
        <v>68.423333333333318</v>
      </c>
      <c r="AW242" s="316">
        <f t="shared" si="290"/>
        <v>66.48666666666665</v>
      </c>
      <c r="AX242" s="316">
        <f t="shared" si="290"/>
        <v>64.549999999999983</v>
      </c>
      <c r="AY242" s="316">
        <f t="shared" si="290"/>
        <v>62.626666666666651</v>
      </c>
      <c r="AZ242" s="316">
        <f t="shared" si="290"/>
        <v>60.703333333333319</v>
      </c>
      <c r="BA242" s="316">
        <f t="shared" si="290"/>
        <v>58.779999999999987</v>
      </c>
      <c r="BB242" s="316">
        <f t="shared" si="290"/>
        <v>56.84333333333332</v>
      </c>
      <c r="BC242" s="316">
        <f t="shared" si="290"/>
        <v>54.906666666666652</v>
      </c>
      <c r="BD242" s="316">
        <f t="shared" si="290"/>
        <v>52.969999999999985</v>
      </c>
      <c r="BE242" s="316">
        <f t="shared" si="290"/>
        <v>51.046666666666653</v>
      </c>
      <c r="BF242" s="316">
        <f t="shared" si="290"/>
        <v>49.123333333333321</v>
      </c>
      <c r="BG242" s="316">
        <f t="shared" si="290"/>
        <v>47.199999999999989</v>
      </c>
      <c r="BH242" s="316">
        <f t="shared" si="290"/>
        <v>45.263333333333321</v>
      </c>
      <c r="BI242" s="316">
        <f t="shared" si="290"/>
        <v>43.326666666666654</v>
      </c>
      <c r="BJ242" s="316">
        <f t="shared" si="290"/>
        <v>41.389999999999986</v>
      </c>
      <c r="BK242" s="316">
        <f t="shared" si="290"/>
        <v>39.466666666666654</v>
      </c>
      <c r="BL242" s="316">
        <f t="shared" si="290"/>
        <v>37.543333333333322</v>
      </c>
      <c r="BM242" s="316">
        <f t="shared" si="290"/>
        <v>35.61999999999999</v>
      </c>
      <c r="BN242" s="316">
        <f t="shared" si="290"/>
        <v>33.683333333333323</v>
      </c>
      <c r="BO242" s="316">
        <f t="shared" si="290"/>
        <v>31.746666666666655</v>
      </c>
      <c r="BP242" s="316">
        <f t="shared" si="290"/>
        <v>29.809999999999988</v>
      </c>
      <c r="BQ242" s="316">
        <f t="shared" si="290"/>
        <v>27.886666666666656</v>
      </c>
      <c r="BR242" s="316">
        <f t="shared" ref="BR242:CV242" si="291">IF(BR241=$A$12,BQ242+($B$12*15),IF(BR241=$A$13,BQ242+($B$13*15),IF(BR241=$A$15,IF(BQ242+($B$15*15)&gt;100,100,BQ242+($B$15*15)),IF(BR241=$A$14,IF(BQ242+($B$14*15)&gt;100,100,BQ242+($B$14*15)),IF(BR241=$A$16,IF(BQ242+$B$16*15&gt;100,100,BQ242+$B$16*15),BQ242)))))</f>
        <v>25.963333333333324</v>
      </c>
      <c r="BS242" s="316">
        <f t="shared" si="291"/>
        <v>24.039999999999992</v>
      </c>
      <c r="BT242" s="316">
        <f t="shared" si="291"/>
        <v>22.103333333333325</v>
      </c>
      <c r="BU242" s="316">
        <f t="shared" si="291"/>
        <v>20.166666666666657</v>
      </c>
      <c r="BV242" s="316">
        <f t="shared" si="291"/>
        <v>18.22999999999999</v>
      </c>
      <c r="BW242" s="316">
        <f t="shared" si="291"/>
        <v>16.306666666666658</v>
      </c>
      <c r="BX242" s="316">
        <f t="shared" si="291"/>
        <v>14.383333333333324</v>
      </c>
      <c r="BY242" s="316">
        <f t="shared" si="291"/>
        <v>29.383333333333326</v>
      </c>
      <c r="BZ242" s="316">
        <f t="shared" si="291"/>
        <v>44.383333333333326</v>
      </c>
      <c r="CA242" s="316">
        <f t="shared" si="291"/>
        <v>59.383333333333326</v>
      </c>
      <c r="CB242" s="316">
        <f t="shared" si="291"/>
        <v>74.383333333333326</v>
      </c>
      <c r="CC242" s="316">
        <f t="shared" si="291"/>
        <v>74.383333333333326</v>
      </c>
      <c r="CD242" s="316">
        <f t="shared" si="291"/>
        <v>74.383333333333326</v>
      </c>
      <c r="CE242" s="316">
        <f t="shared" si="291"/>
        <v>74.383333333333326</v>
      </c>
      <c r="CF242" s="316">
        <f t="shared" si="291"/>
        <v>74.383333333333326</v>
      </c>
      <c r="CG242" s="316">
        <f t="shared" si="291"/>
        <v>74.383333333333326</v>
      </c>
      <c r="CH242" s="316">
        <f t="shared" si="291"/>
        <v>74.383333333333326</v>
      </c>
      <c r="CI242" s="316">
        <f t="shared" si="291"/>
        <v>74.383333333333326</v>
      </c>
      <c r="CJ242" s="316">
        <f t="shared" si="291"/>
        <v>74.383333333333326</v>
      </c>
      <c r="CK242" s="316">
        <f t="shared" si="291"/>
        <v>74.383333333333326</v>
      </c>
      <c r="CL242" s="316">
        <f t="shared" si="291"/>
        <v>74.383333333333326</v>
      </c>
      <c r="CM242" s="316">
        <f t="shared" si="291"/>
        <v>74.383333333333326</v>
      </c>
      <c r="CN242" s="316">
        <f t="shared" si="291"/>
        <v>74.383333333333326</v>
      </c>
      <c r="CO242" s="316">
        <f t="shared" si="291"/>
        <v>74.383333333333326</v>
      </c>
      <c r="CP242" s="316">
        <f t="shared" si="291"/>
        <v>74.383333333333326</v>
      </c>
      <c r="CQ242" s="316">
        <f t="shared" si="291"/>
        <v>74.383333333333326</v>
      </c>
      <c r="CR242" s="316">
        <f t="shared" si="291"/>
        <v>74.383333333333326</v>
      </c>
      <c r="CS242" s="316">
        <f t="shared" si="291"/>
        <v>74.383333333333326</v>
      </c>
      <c r="CT242" s="316">
        <f t="shared" si="291"/>
        <v>74.383333333333326</v>
      </c>
      <c r="CU242" s="316">
        <f t="shared" si="291"/>
        <v>74.383333333333326</v>
      </c>
      <c r="CV242" s="316">
        <f t="shared" si="291"/>
        <v>74.383333333333326</v>
      </c>
      <c r="CW242" s="311">
        <f t="shared" ref="CW242" si="292">CL242-10</f>
        <v>64.383333333333326</v>
      </c>
    </row>
    <row r="243" spans="1:101" s="303" customFormat="1" ht="12" x14ac:dyDescent="0.2">
      <c r="A243" s="416"/>
      <c r="B243" s="419" t="s">
        <v>50</v>
      </c>
      <c r="C243" s="304" t="s">
        <v>44</v>
      </c>
      <c r="D243" s="314" t="s">
        <v>45</v>
      </c>
      <c r="E243" s="316"/>
      <c r="F243" s="316"/>
      <c r="G243" s="316"/>
      <c r="H243" s="316"/>
      <c r="I243" s="316" t="s">
        <v>23</v>
      </c>
      <c r="J243" s="316" t="s">
        <v>23</v>
      </c>
      <c r="K243" s="316" t="s">
        <v>23</v>
      </c>
      <c r="L243" s="316" t="s">
        <v>207</v>
      </c>
      <c r="M243" s="316" t="s">
        <v>207</v>
      </c>
      <c r="N243" s="316" t="s">
        <v>207</v>
      </c>
      <c r="O243" s="316" t="s">
        <v>23</v>
      </c>
      <c r="P243" s="316" t="s">
        <v>23</v>
      </c>
      <c r="Q243" s="316" t="s">
        <v>23</v>
      </c>
      <c r="R243" s="316" t="s">
        <v>207</v>
      </c>
      <c r="S243" s="316" t="s">
        <v>207</v>
      </c>
      <c r="T243" s="316" t="s">
        <v>207</v>
      </c>
      <c r="U243" s="316" t="s">
        <v>23</v>
      </c>
      <c r="V243" s="316" t="s">
        <v>23</v>
      </c>
      <c r="W243" s="316" t="s">
        <v>23</v>
      </c>
      <c r="X243" s="316" t="s">
        <v>207</v>
      </c>
      <c r="Y243" s="316" t="s">
        <v>207</v>
      </c>
      <c r="Z243" s="316" t="s">
        <v>207</v>
      </c>
      <c r="AA243" s="316" t="s">
        <v>23</v>
      </c>
      <c r="AB243" s="316" t="s">
        <v>23</v>
      </c>
      <c r="AC243" s="316" t="s">
        <v>23</v>
      </c>
      <c r="AD243" s="316" t="s">
        <v>207</v>
      </c>
      <c r="AE243" s="316" t="s">
        <v>207</v>
      </c>
      <c r="AF243" s="316" t="s">
        <v>207</v>
      </c>
      <c r="AG243" s="316" t="s">
        <v>23</v>
      </c>
      <c r="AH243" s="316" t="s">
        <v>23</v>
      </c>
      <c r="AI243" s="316" t="s">
        <v>23</v>
      </c>
      <c r="AJ243" s="316" t="s">
        <v>207</v>
      </c>
      <c r="AK243" s="317" t="s">
        <v>17</v>
      </c>
      <c r="AL243" s="317" t="s">
        <v>17</v>
      </c>
      <c r="AM243" s="317" t="s">
        <v>17</v>
      </c>
      <c r="AN243" s="317" t="s">
        <v>17</v>
      </c>
      <c r="AO243" s="316" t="s">
        <v>207</v>
      </c>
      <c r="AP243" s="316" t="s">
        <v>207</v>
      </c>
      <c r="AQ243" s="316" t="s">
        <v>23</v>
      </c>
      <c r="AR243" s="316" t="s">
        <v>23</v>
      </c>
      <c r="AS243" s="316" t="s">
        <v>23</v>
      </c>
      <c r="AT243" s="316" t="s">
        <v>207</v>
      </c>
      <c r="AU243" s="316" t="s">
        <v>207</v>
      </c>
      <c r="AV243" s="316" t="s">
        <v>207</v>
      </c>
      <c r="AW243" s="316" t="s">
        <v>23</v>
      </c>
      <c r="AX243" s="316" t="s">
        <v>23</v>
      </c>
      <c r="AY243" s="316" t="s">
        <v>23</v>
      </c>
      <c r="AZ243" s="316" t="s">
        <v>207</v>
      </c>
      <c r="BA243" s="316" t="s">
        <v>207</v>
      </c>
      <c r="BB243" s="316" t="s">
        <v>207</v>
      </c>
      <c r="BC243" s="316" t="s">
        <v>23</v>
      </c>
      <c r="BD243" s="316" t="s">
        <v>23</v>
      </c>
      <c r="BE243" s="316" t="s">
        <v>23</v>
      </c>
      <c r="BF243" s="316" t="s">
        <v>207</v>
      </c>
      <c r="BG243" s="316" t="s">
        <v>207</v>
      </c>
      <c r="BH243" s="316" t="s">
        <v>207</v>
      </c>
      <c r="BI243" s="316" t="s">
        <v>23</v>
      </c>
      <c r="BJ243" s="316" t="s">
        <v>23</v>
      </c>
      <c r="BK243" s="316" t="s">
        <v>23</v>
      </c>
      <c r="BL243" s="316" t="s">
        <v>207</v>
      </c>
      <c r="BM243" s="316" t="s">
        <v>207</v>
      </c>
      <c r="BN243" s="316" t="s">
        <v>207</v>
      </c>
      <c r="BO243" s="316" t="s">
        <v>23</v>
      </c>
      <c r="BP243" s="316" t="s">
        <v>23</v>
      </c>
      <c r="BQ243" s="316" t="s">
        <v>23</v>
      </c>
      <c r="BR243" s="316" t="s">
        <v>207</v>
      </c>
      <c r="BS243" s="317" t="s">
        <v>17</v>
      </c>
      <c r="BT243" s="317" t="s">
        <v>17</v>
      </c>
      <c r="BU243" s="317" t="s">
        <v>17</v>
      </c>
      <c r="BV243" s="317" t="s">
        <v>17</v>
      </c>
      <c r="BW243" s="316" t="s">
        <v>207</v>
      </c>
      <c r="BX243" s="316" t="s">
        <v>207</v>
      </c>
      <c r="BY243" s="316" t="s">
        <v>23</v>
      </c>
      <c r="BZ243" s="316" t="s">
        <v>23</v>
      </c>
      <c r="CA243" s="316" t="s">
        <v>23</v>
      </c>
      <c r="CB243" s="316"/>
      <c r="CC243" s="316"/>
      <c r="CD243" s="316"/>
      <c r="CE243" s="316"/>
      <c r="CF243" s="316"/>
      <c r="CG243" s="316"/>
      <c r="CH243" s="316"/>
      <c r="CI243" s="316"/>
      <c r="CJ243" s="316"/>
      <c r="CK243" s="316"/>
      <c r="CL243" s="316"/>
      <c r="CM243" s="316"/>
      <c r="CN243" s="316"/>
      <c r="CO243" s="316"/>
      <c r="CP243" s="316"/>
      <c r="CQ243" s="316"/>
      <c r="CR243" s="316"/>
      <c r="CS243" s="316"/>
      <c r="CT243" s="316"/>
      <c r="CU243" s="316"/>
      <c r="CV243" s="316"/>
      <c r="CW243" s="303" t="s">
        <v>46</v>
      </c>
    </row>
    <row r="244" spans="1:101" s="303" customFormat="1" ht="12" hidden="1" x14ac:dyDescent="0.2">
      <c r="A244" s="416"/>
      <c r="B244" s="420"/>
      <c r="C244" s="304" t="s">
        <v>37</v>
      </c>
      <c r="D244" s="315">
        <f>CW210</f>
        <v>86.153333333333336</v>
      </c>
      <c r="E244" s="316">
        <f>IF(E243=$A$12,D244+($B$12*15),IF(E243=$A$13,D244+($B$13*15),IF(E243=$A$15,IF(D244+($B$15*15)&gt;100,100,D244+($B$15*15)),IF(E243=$A$14,IF(D244+($B$14*15)&gt;100,100,D244+($B$14*15)),IF(E243=$A$16,IF(D244+$B$16*15&gt;100,100,D244+$B$16*15),D244)))))</f>
        <v>86.153333333333336</v>
      </c>
      <c r="F244" s="316">
        <f t="shared" ref="F244:BQ244" si="293">IF(F243=$A$12,E244+($B$12*15),IF(F243=$A$13,E244+($B$13*15),IF(F243=$A$15,IF(E244+($B$15*15)&gt;100,100,E244+($B$15*15)),IF(F243=$A$14,IF(E244+($B$14*15)&gt;100,100,E244+($B$14*15)),IF(F243=$A$16,IF(E244+$B$16*15&gt;100,100,E244+$B$16*15),E244)))))</f>
        <v>86.153333333333336</v>
      </c>
      <c r="G244" s="316">
        <f t="shared" si="293"/>
        <v>86.153333333333336</v>
      </c>
      <c r="H244" s="316">
        <f t="shared" si="293"/>
        <v>86.153333333333336</v>
      </c>
      <c r="I244" s="316">
        <f t="shared" si="293"/>
        <v>84.216666666666669</v>
      </c>
      <c r="J244" s="316">
        <f t="shared" si="293"/>
        <v>82.28</v>
      </c>
      <c r="K244" s="316">
        <f t="shared" si="293"/>
        <v>80.343333333333334</v>
      </c>
      <c r="L244" s="316">
        <f t="shared" si="293"/>
        <v>78.42</v>
      </c>
      <c r="M244" s="316">
        <f t="shared" si="293"/>
        <v>76.49666666666667</v>
      </c>
      <c r="N244" s="316">
        <f t="shared" si="293"/>
        <v>74.573333333333338</v>
      </c>
      <c r="O244" s="316">
        <f t="shared" si="293"/>
        <v>72.63666666666667</v>
      </c>
      <c r="P244" s="316">
        <f t="shared" si="293"/>
        <v>70.7</v>
      </c>
      <c r="Q244" s="316">
        <f t="shared" si="293"/>
        <v>68.763333333333335</v>
      </c>
      <c r="R244" s="316">
        <f t="shared" si="293"/>
        <v>66.84</v>
      </c>
      <c r="S244" s="316">
        <f t="shared" si="293"/>
        <v>64.916666666666671</v>
      </c>
      <c r="T244" s="316">
        <f t="shared" si="293"/>
        <v>62.993333333333339</v>
      </c>
      <c r="U244" s="316">
        <f t="shared" si="293"/>
        <v>61.056666666666672</v>
      </c>
      <c r="V244" s="316">
        <f t="shared" si="293"/>
        <v>59.120000000000005</v>
      </c>
      <c r="W244" s="316">
        <f t="shared" si="293"/>
        <v>57.183333333333337</v>
      </c>
      <c r="X244" s="316">
        <f t="shared" si="293"/>
        <v>55.260000000000005</v>
      </c>
      <c r="Y244" s="316">
        <f t="shared" si="293"/>
        <v>53.336666666666673</v>
      </c>
      <c r="Z244" s="316">
        <f t="shared" si="293"/>
        <v>51.413333333333341</v>
      </c>
      <c r="AA244" s="316">
        <f t="shared" si="293"/>
        <v>49.476666666666674</v>
      </c>
      <c r="AB244" s="316">
        <f t="shared" si="293"/>
        <v>47.540000000000006</v>
      </c>
      <c r="AC244" s="316">
        <f t="shared" si="293"/>
        <v>45.603333333333339</v>
      </c>
      <c r="AD244" s="316">
        <f t="shared" si="293"/>
        <v>43.680000000000007</v>
      </c>
      <c r="AE244" s="316">
        <f t="shared" si="293"/>
        <v>41.756666666666675</v>
      </c>
      <c r="AF244" s="316">
        <f t="shared" si="293"/>
        <v>39.833333333333343</v>
      </c>
      <c r="AG244" s="316">
        <f t="shared" si="293"/>
        <v>37.896666666666675</v>
      </c>
      <c r="AH244" s="316">
        <f t="shared" si="293"/>
        <v>35.960000000000008</v>
      </c>
      <c r="AI244" s="316">
        <f t="shared" si="293"/>
        <v>34.023333333333341</v>
      </c>
      <c r="AJ244" s="316">
        <f t="shared" si="293"/>
        <v>32.100000000000009</v>
      </c>
      <c r="AK244" s="316">
        <f t="shared" si="293"/>
        <v>57.100000000000009</v>
      </c>
      <c r="AL244" s="316">
        <f t="shared" si="293"/>
        <v>82.100000000000009</v>
      </c>
      <c r="AM244" s="316">
        <f t="shared" si="293"/>
        <v>100</v>
      </c>
      <c r="AN244" s="316">
        <f t="shared" si="293"/>
        <v>100</v>
      </c>
      <c r="AO244" s="316">
        <f t="shared" si="293"/>
        <v>98.076666666666668</v>
      </c>
      <c r="AP244" s="316">
        <f t="shared" si="293"/>
        <v>96.153333333333336</v>
      </c>
      <c r="AQ244" s="316">
        <f t="shared" si="293"/>
        <v>94.216666666666669</v>
      </c>
      <c r="AR244" s="316">
        <f t="shared" si="293"/>
        <v>92.28</v>
      </c>
      <c r="AS244" s="316">
        <f t="shared" si="293"/>
        <v>90.343333333333334</v>
      </c>
      <c r="AT244" s="316">
        <f t="shared" si="293"/>
        <v>88.42</v>
      </c>
      <c r="AU244" s="316">
        <f t="shared" si="293"/>
        <v>86.49666666666667</v>
      </c>
      <c r="AV244" s="316">
        <f t="shared" si="293"/>
        <v>84.573333333333338</v>
      </c>
      <c r="AW244" s="316">
        <f t="shared" si="293"/>
        <v>82.63666666666667</v>
      </c>
      <c r="AX244" s="316">
        <f t="shared" si="293"/>
        <v>80.7</v>
      </c>
      <c r="AY244" s="316">
        <f t="shared" si="293"/>
        <v>78.763333333333335</v>
      </c>
      <c r="AZ244" s="316">
        <f t="shared" si="293"/>
        <v>76.84</v>
      </c>
      <c r="BA244" s="316">
        <f t="shared" si="293"/>
        <v>74.916666666666671</v>
      </c>
      <c r="BB244" s="316">
        <f t="shared" si="293"/>
        <v>72.993333333333339</v>
      </c>
      <c r="BC244" s="316">
        <f t="shared" si="293"/>
        <v>71.056666666666672</v>
      </c>
      <c r="BD244" s="316">
        <f t="shared" si="293"/>
        <v>69.12</v>
      </c>
      <c r="BE244" s="316">
        <f t="shared" si="293"/>
        <v>67.183333333333337</v>
      </c>
      <c r="BF244" s="316">
        <f t="shared" si="293"/>
        <v>65.260000000000005</v>
      </c>
      <c r="BG244" s="316">
        <f t="shared" si="293"/>
        <v>63.336666666666673</v>
      </c>
      <c r="BH244" s="316">
        <f t="shared" si="293"/>
        <v>61.413333333333341</v>
      </c>
      <c r="BI244" s="316">
        <f t="shared" si="293"/>
        <v>59.476666666666674</v>
      </c>
      <c r="BJ244" s="316">
        <f t="shared" si="293"/>
        <v>57.540000000000006</v>
      </c>
      <c r="BK244" s="316">
        <f t="shared" si="293"/>
        <v>55.603333333333339</v>
      </c>
      <c r="BL244" s="316">
        <f t="shared" si="293"/>
        <v>53.680000000000007</v>
      </c>
      <c r="BM244" s="316">
        <f t="shared" si="293"/>
        <v>51.756666666666675</v>
      </c>
      <c r="BN244" s="316">
        <f t="shared" si="293"/>
        <v>49.833333333333343</v>
      </c>
      <c r="BO244" s="316">
        <f t="shared" si="293"/>
        <v>47.896666666666675</v>
      </c>
      <c r="BP244" s="316">
        <f t="shared" si="293"/>
        <v>45.960000000000008</v>
      </c>
      <c r="BQ244" s="316">
        <f t="shared" si="293"/>
        <v>44.023333333333341</v>
      </c>
      <c r="BR244" s="316">
        <f t="shared" ref="BR244:CV244" si="294">IF(BR243=$A$12,BQ244+($B$12*15),IF(BR243=$A$13,BQ244+($B$13*15),IF(BR243=$A$15,IF(BQ244+($B$15*15)&gt;100,100,BQ244+($B$15*15)),IF(BR243=$A$14,IF(BQ244+($B$14*15)&gt;100,100,BQ244+($B$14*15)),IF(BR243=$A$16,IF(BQ244+$B$16*15&gt;100,100,BQ244+$B$16*15),BQ244)))))</f>
        <v>42.100000000000009</v>
      </c>
      <c r="BS244" s="316">
        <f t="shared" si="294"/>
        <v>67.100000000000009</v>
      </c>
      <c r="BT244" s="316">
        <f t="shared" si="294"/>
        <v>92.100000000000009</v>
      </c>
      <c r="BU244" s="316">
        <f t="shared" si="294"/>
        <v>100</v>
      </c>
      <c r="BV244" s="316">
        <f t="shared" si="294"/>
        <v>100</v>
      </c>
      <c r="BW244" s="316">
        <f t="shared" si="294"/>
        <v>98.076666666666668</v>
      </c>
      <c r="BX244" s="316">
        <f t="shared" si="294"/>
        <v>96.153333333333336</v>
      </c>
      <c r="BY244" s="316">
        <f t="shared" si="294"/>
        <v>94.216666666666669</v>
      </c>
      <c r="BZ244" s="316">
        <f t="shared" si="294"/>
        <v>92.28</v>
      </c>
      <c r="CA244" s="316">
        <f t="shared" si="294"/>
        <v>90.343333333333334</v>
      </c>
      <c r="CB244" s="316">
        <f t="shared" si="294"/>
        <v>90.343333333333334</v>
      </c>
      <c r="CC244" s="316">
        <f t="shared" si="294"/>
        <v>90.343333333333334</v>
      </c>
      <c r="CD244" s="316">
        <f t="shared" si="294"/>
        <v>90.343333333333334</v>
      </c>
      <c r="CE244" s="316">
        <f t="shared" si="294"/>
        <v>90.343333333333334</v>
      </c>
      <c r="CF244" s="316">
        <f t="shared" si="294"/>
        <v>90.343333333333334</v>
      </c>
      <c r="CG244" s="316">
        <f t="shared" si="294"/>
        <v>90.343333333333334</v>
      </c>
      <c r="CH244" s="316">
        <f t="shared" si="294"/>
        <v>90.343333333333334</v>
      </c>
      <c r="CI244" s="316">
        <f t="shared" si="294"/>
        <v>90.343333333333334</v>
      </c>
      <c r="CJ244" s="316">
        <f t="shared" si="294"/>
        <v>90.343333333333334</v>
      </c>
      <c r="CK244" s="316">
        <f t="shared" si="294"/>
        <v>90.343333333333334</v>
      </c>
      <c r="CL244" s="316">
        <f t="shared" si="294"/>
        <v>90.343333333333334</v>
      </c>
      <c r="CM244" s="316">
        <f t="shared" si="294"/>
        <v>90.343333333333334</v>
      </c>
      <c r="CN244" s="316">
        <f t="shared" si="294"/>
        <v>90.343333333333334</v>
      </c>
      <c r="CO244" s="316">
        <f t="shared" si="294"/>
        <v>90.343333333333334</v>
      </c>
      <c r="CP244" s="316">
        <f t="shared" si="294"/>
        <v>90.343333333333334</v>
      </c>
      <c r="CQ244" s="316">
        <f t="shared" si="294"/>
        <v>90.343333333333334</v>
      </c>
      <c r="CR244" s="316">
        <f t="shared" si="294"/>
        <v>90.343333333333334</v>
      </c>
      <c r="CS244" s="316">
        <f t="shared" si="294"/>
        <v>90.343333333333334</v>
      </c>
      <c r="CT244" s="316">
        <f t="shared" si="294"/>
        <v>90.343333333333334</v>
      </c>
      <c r="CU244" s="316">
        <f t="shared" si="294"/>
        <v>90.343333333333334</v>
      </c>
      <c r="CV244" s="316">
        <f t="shared" si="294"/>
        <v>90.343333333333334</v>
      </c>
      <c r="CW244" s="311">
        <f t="shared" ref="CW244" si="295">CL244-10</f>
        <v>80.343333333333334</v>
      </c>
    </row>
    <row r="245" spans="1:101" s="299" customFormat="1" ht="12" x14ac:dyDescent="0.2">
      <c r="A245" s="416"/>
      <c r="B245" s="419" t="s">
        <v>51</v>
      </c>
      <c r="C245" s="304" t="s">
        <v>44</v>
      </c>
      <c r="D245" s="314" t="s">
        <v>45</v>
      </c>
      <c r="E245" s="316"/>
      <c r="F245" s="316"/>
      <c r="G245" s="316"/>
      <c r="H245" s="316"/>
      <c r="I245" s="316"/>
      <c r="J245" s="316" t="s">
        <v>23</v>
      </c>
      <c r="K245" s="316" t="s">
        <v>23</v>
      </c>
      <c r="L245" s="316" t="s">
        <v>23</v>
      </c>
      <c r="M245" s="316" t="s">
        <v>207</v>
      </c>
      <c r="N245" s="316" t="s">
        <v>207</v>
      </c>
      <c r="O245" s="316" t="s">
        <v>207</v>
      </c>
      <c r="P245" s="316" t="s">
        <v>23</v>
      </c>
      <c r="Q245" s="316" t="s">
        <v>23</v>
      </c>
      <c r="R245" s="316" t="s">
        <v>23</v>
      </c>
      <c r="S245" s="316" t="s">
        <v>207</v>
      </c>
      <c r="T245" s="316" t="s">
        <v>207</v>
      </c>
      <c r="U245" s="316" t="s">
        <v>207</v>
      </c>
      <c r="V245" s="316" t="s">
        <v>23</v>
      </c>
      <c r="W245" s="316" t="s">
        <v>23</v>
      </c>
      <c r="X245" s="316" t="s">
        <v>23</v>
      </c>
      <c r="Y245" s="316" t="s">
        <v>207</v>
      </c>
      <c r="Z245" s="316" t="s">
        <v>207</v>
      </c>
      <c r="AA245" s="316" t="s">
        <v>207</v>
      </c>
      <c r="AB245" s="316" t="s">
        <v>23</v>
      </c>
      <c r="AC245" s="316" t="s">
        <v>23</v>
      </c>
      <c r="AD245" s="316" t="s">
        <v>23</v>
      </c>
      <c r="AE245" s="316" t="s">
        <v>207</v>
      </c>
      <c r="AF245" s="316" t="s">
        <v>207</v>
      </c>
      <c r="AG245" s="316" t="s">
        <v>207</v>
      </c>
      <c r="AH245" s="316" t="s">
        <v>23</v>
      </c>
      <c r="AI245" s="316" t="s">
        <v>23</v>
      </c>
      <c r="AJ245" s="316" t="s">
        <v>23</v>
      </c>
      <c r="AK245" s="316" t="s">
        <v>207</v>
      </c>
      <c r="AL245" s="316" t="s">
        <v>207</v>
      </c>
      <c r="AM245" s="317" t="s">
        <v>13</v>
      </c>
      <c r="AN245" s="317" t="s">
        <v>13</v>
      </c>
      <c r="AO245" s="317" t="s">
        <v>13</v>
      </c>
      <c r="AP245" s="317" t="s">
        <v>13</v>
      </c>
      <c r="AQ245" s="316" t="s">
        <v>207</v>
      </c>
      <c r="AR245" s="316" t="s">
        <v>23</v>
      </c>
      <c r="AS245" s="316" t="s">
        <v>23</v>
      </c>
      <c r="AT245" s="316" t="s">
        <v>23</v>
      </c>
      <c r="AU245" s="316" t="s">
        <v>207</v>
      </c>
      <c r="AV245" s="316" t="s">
        <v>207</v>
      </c>
      <c r="AW245" s="316" t="s">
        <v>207</v>
      </c>
      <c r="AX245" s="316" t="s">
        <v>23</v>
      </c>
      <c r="AY245" s="316" t="s">
        <v>23</v>
      </c>
      <c r="AZ245" s="316" t="s">
        <v>23</v>
      </c>
      <c r="BA245" s="316" t="s">
        <v>207</v>
      </c>
      <c r="BB245" s="316" t="s">
        <v>207</v>
      </c>
      <c r="BC245" s="316" t="s">
        <v>207</v>
      </c>
      <c r="BD245" s="316" t="s">
        <v>23</v>
      </c>
      <c r="BE245" s="316" t="s">
        <v>23</v>
      </c>
      <c r="BF245" s="316" t="s">
        <v>23</v>
      </c>
      <c r="BG245" s="316" t="s">
        <v>207</v>
      </c>
      <c r="BH245" s="316" t="s">
        <v>207</v>
      </c>
      <c r="BI245" s="316" t="s">
        <v>207</v>
      </c>
      <c r="BJ245" s="316" t="s">
        <v>23</v>
      </c>
      <c r="BK245" s="316" t="s">
        <v>23</v>
      </c>
      <c r="BL245" s="316" t="s">
        <v>23</v>
      </c>
      <c r="BM245" s="316" t="s">
        <v>207</v>
      </c>
      <c r="BN245" s="316" t="s">
        <v>207</v>
      </c>
      <c r="BO245" s="316" t="s">
        <v>207</v>
      </c>
      <c r="BP245" s="316" t="s">
        <v>23</v>
      </c>
      <c r="BQ245" s="316" t="s">
        <v>23</v>
      </c>
      <c r="BR245" s="316" t="s">
        <v>23</v>
      </c>
      <c r="BS245" s="316" t="s">
        <v>207</v>
      </c>
      <c r="BT245" s="316" t="s">
        <v>207</v>
      </c>
      <c r="BU245" s="317" t="s">
        <v>13</v>
      </c>
      <c r="BV245" s="317" t="s">
        <v>13</v>
      </c>
      <c r="BW245" s="317" t="s">
        <v>13</v>
      </c>
      <c r="BX245" s="317" t="s">
        <v>13</v>
      </c>
      <c r="BY245" s="316" t="s">
        <v>207</v>
      </c>
      <c r="BZ245" s="316" t="s">
        <v>23</v>
      </c>
      <c r="CA245" s="316" t="s">
        <v>23</v>
      </c>
      <c r="CB245" s="316" t="s">
        <v>23</v>
      </c>
      <c r="CC245" s="316"/>
      <c r="CD245" s="316"/>
      <c r="CE245" s="316"/>
      <c r="CF245" s="316"/>
      <c r="CG245" s="316"/>
      <c r="CH245" s="316"/>
      <c r="CI245" s="316"/>
      <c r="CJ245" s="316"/>
      <c r="CK245" s="316"/>
      <c r="CL245" s="316"/>
      <c r="CM245" s="316"/>
      <c r="CN245" s="316"/>
      <c r="CO245" s="316"/>
      <c r="CP245" s="316"/>
      <c r="CQ245" s="316"/>
      <c r="CR245" s="316"/>
      <c r="CS245" s="316"/>
      <c r="CT245" s="316"/>
      <c r="CU245" s="316"/>
      <c r="CV245" s="316"/>
      <c r="CW245" s="303" t="s">
        <v>46</v>
      </c>
    </row>
    <row r="246" spans="1:101" s="303" customFormat="1" ht="12" hidden="1" x14ac:dyDescent="0.2">
      <c r="A246" s="416"/>
      <c r="B246" s="420"/>
      <c r="C246" s="304" t="s">
        <v>37</v>
      </c>
      <c r="D246" s="315">
        <f>CW212</f>
        <v>62.889999999999972</v>
      </c>
      <c r="E246" s="316">
        <f>IF(E245=$A$12,D246+($B$12*15),IF(E245=$A$13,D246+($B$13*15),IF(E245=$A$15,IF(D246+($B$15*15)&gt;100,100,D246+($B$15*15)),IF(E245=$A$14,IF(D246+($B$14*15)&gt;100,100,D246+($B$14*15)),IF(E245=$A$16,IF(D246+$B$16*15&gt;100,100,D246+$B$16*15),D246)))))</f>
        <v>62.889999999999972</v>
      </c>
      <c r="F246" s="316">
        <f t="shared" ref="F246:BQ246" si="296">IF(F245=$A$12,E246+($B$12*15),IF(F245=$A$13,E246+($B$13*15),IF(F245=$A$15,IF(E246+($B$15*15)&gt;100,100,E246+($B$15*15)),IF(F245=$A$14,IF(E246+($B$14*15)&gt;100,100,E246+($B$14*15)),IF(F245=$A$16,IF(E246+$B$16*15&gt;100,100,E246+$B$16*15),E246)))))</f>
        <v>62.889999999999972</v>
      </c>
      <c r="G246" s="316">
        <f t="shared" si="296"/>
        <v>62.889999999999972</v>
      </c>
      <c r="H246" s="316">
        <f t="shared" si="296"/>
        <v>62.889999999999972</v>
      </c>
      <c r="I246" s="316">
        <f t="shared" si="296"/>
        <v>62.889999999999972</v>
      </c>
      <c r="J246" s="316">
        <f t="shared" si="296"/>
        <v>60.953333333333305</v>
      </c>
      <c r="K246" s="316">
        <f t="shared" si="296"/>
        <v>59.016666666666637</v>
      </c>
      <c r="L246" s="316">
        <f t="shared" si="296"/>
        <v>57.07999999999997</v>
      </c>
      <c r="M246" s="316">
        <f t="shared" si="296"/>
        <v>55.156666666666638</v>
      </c>
      <c r="N246" s="316">
        <f t="shared" si="296"/>
        <v>53.233333333333306</v>
      </c>
      <c r="O246" s="316">
        <f t="shared" si="296"/>
        <v>51.309999999999974</v>
      </c>
      <c r="P246" s="316">
        <f t="shared" si="296"/>
        <v>49.373333333333306</v>
      </c>
      <c r="Q246" s="316">
        <f t="shared" si="296"/>
        <v>47.436666666666639</v>
      </c>
      <c r="R246" s="316">
        <f t="shared" si="296"/>
        <v>45.499999999999972</v>
      </c>
      <c r="S246" s="316">
        <f t="shared" si="296"/>
        <v>43.57666666666664</v>
      </c>
      <c r="T246" s="316">
        <f t="shared" si="296"/>
        <v>41.653333333333308</v>
      </c>
      <c r="U246" s="316">
        <f t="shared" si="296"/>
        <v>39.729999999999976</v>
      </c>
      <c r="V246" s="316">
        <f t="shared" si="296"/>
        <v>37.793333333333308</v>
      </c>
      <c r="W246" s="316">
        <f t="shared" si="296"/>
        <v>35.856666666666641</v>
      </c>
      <c r="X246" s="316">
        <f t="shared" si="296"/>
        <v>33.919999999999973</v>
      </c>
      <c r="Y246" s="316">
        <f t="shared" si="296"/>
        <v>31.996666666666641</v>
      </c>
      <c r="Z246" s="316">
        <f t="shared" si="296"/>
        <v>30.073333333333309</v>
      </c>
      <c r="AA246" s="316">
        <f t="shared" si="296"/>
        <v>28.149999999999977</v>
      </c>
      <c r="AB246" s="316">
        <f t="shared" si="296"/>
        <v>26.21333333333331</v>
      </c>
      <c r="AC246" s="316">
        <f t="shared" si="296"/>
        <v>24.276666666666642</v>
      </c>
      <c r="AD246" s="316">
        <f t="shared" si="296"/>
        <v>22.339999999999975</v>
      </c>
      <c r="AE246" s="316">
        <f t="shared" si="296"/>
        <v>20.416666666666643</v>
      </c>
      <c r="AF246" s="316">
        <f t="shared" si="296"/>
        <v>18.493333333333311</v>
      </c>
      <c r="AG246" s="316">
        <f t="shared" si="296"/>
        <v>16.569999999999979</v>
      </c>
      <c r="AH246" s="316">
        <f t="shared" si="296"/>
        <v>14.633333333333313</v>
      </c>
      <c r="AI246" s="316">
        <f t="shared" si="296"/>
        <v>12.696666666666648</v>
      </c>
      <c r="AJ246" s="316">
        <f t="shared" si="296"/>
        <v>10.759999999999982</v>
      </c>
      <c r="AK246" s="316">
        <f t="shared" si="296"/>
        <v>8.8366666666666482</v>
      </c>
      <c r="AL246" s="316">
        <f t="shared" si="296"/>
        <v>6.9133333333333153</v>
      </c>
      <c r="AM246" s="316">
        <f t="shared" si="296"/>
        <v>21.913333333333316</v>
      </c>
      <c r="AN246" s="316">
        <f t="shared" si="296"/>
        <v>36.913333333333313</v>
      </c>
      <c r="AO246" s="316">
        <f t="shared" si="296"/>
        <v>51.913333333333313</v>
      </c>
      <c r="AP246" s="316">
        <f t="shared" si="296"/>
        <v>66.913333333333313</v>
      </c>
      <c r="AQ246" s="316">
        <f t="shared" si="296"/>
        <v>64.989999999999981</v>
      </c>
      <c r="AR246" s="316">
        <f t="shared" si="296"/>
        <v>63.053333333333313</v>
      </c>
      <c r="AS246" s="316">
        <f t="shared" si="296"/>
        <v>61.116666666666646</v>
      </c>
      <c r="AT246" s="316">
        <f t="shared" si="296"/>
        <v>59.179999999999978</v>
      </c>
      <c r="AU246" s="316">
        <f t="shared" si="296"/>
        <v>57.256666666666646</v>
      </c>
      <c r="AV246" s="316">
        <f t="shared" si="296"/>
        <v>55.333333333333314</v>
      </c>
      <c r="AW246" s="316">
        <f t="shared" si="296"/>
        <v>53.409999999999982</v>
      </c>
      <c r="AX246" s="316">
        <f t="shared" si="296"/>
        <v>51.473333333333315</v>
      </c>
      <c r="AY246" s="316">
        <f t="shared" si="296"/>
        <v>49.536666666666648</v>
      </c>
      <c r="AZ246" s="316">
        <f t="shared" si="296"/>
        <v>47.59999999999998</v>
      </c>
      <c r="BA246" s="316">
        <f t="shared" si="296"/>
        <v>45.676666666666648</v>
      </c>
      <c r="BB246" s="316">
        <f t="shared" si="296"/>
        <v>43.753333333333316</v>
      </c>
      <c r="BC246" s="316">
        <f t="shared" si="296"/>
        <v>41.829999999999984</v>
      </c>
      <c r="BD246" s="316">
        <f t="shared" si="296"/>
        <v>39.893333333333317</v>
      </c>
      <c r="BE246" s="316">
        <f t="shared" si="296"/>
        <v>37.956666666666649</v>
      </c>
      <c r="BF246" s="316">
        <f t="shared" si="296"/>
        <v>36.019999999999982</v>
      </c>
      <c r="BG246" s="316">
        <f t="shared" si="296"/>
        <v>34.09666666666665</v>
      </c>
      <c r="BH246" s="316">
        <f t="shared" si="296"/>
        <v>32.173333333333318</v>
      </c>
      <c r="BI246" s="316">
        <f t="shared" si="296"/>
        <v>30.249999999999986</v>
      </c>
      <c r="BJ246" s="316">
        <f t="shared" si="296"/>
        <v>28.313333333333318</v>
      </c>
      <c r="BK246" s="316">
        <f t="shared" si="296"/>
        <v>26.376666666666651</v>
      </c>
      <c r="BL246" s="316">
        <f t="shared" si="296"/>
        <v>24.439999999999984</v>
      </c>
      <c r="BM246" s="316">
        <f t="shared" si="296"/>
        <v>22.516666666666652</v>
      </c>
      <c r="BN246" s="316">
        <f t="shared" si="296"/>
        <v>20.59333333333332</v>
      </c>
      <c r="BO246" s="316">
        <f t="shared" si="296"/>
        <v>18.669999999999987</v>
      </c>
      <c r="BP246" s="316">
        <f t="shared" si="296"/>
        <v>16.73333333333332</v>
      </c>
      <c r="BQ246" s="316">
        <f t="shared" si="296"/>
        <v>14.796666666666654</v>
      </c>
      <c r="BR246" s="316">
        <f t="shared" ref="BR246:CV246" si="297">IF(BR245=$A$12,BQ246+($B$12*15),IF(BR245=$A$13,BQ246+($B$13*15),IF(BR245=$A$15,IF(BQ246+($B$15*15)&gt;100,100,BQ246+($B$15*15)),IF(BR245=$A$14,IF(BQ246+($B$14*15)&gt;100,100,BQ246+($B$14*15)),IF(BR245=$A$16,IF(BQ246+$B$16*15&gt;100,100,BQ246+$B$16*15),BQ246)))))</f>
        <v>12.859999999999989</v>
      </c>
      <c r="BS246" s="316">
        <f t="shared" si="297"/>
        <v>10.936666666666655</v>
      </c>
      <c r="BT246" s="316">
        <f t="shared" si="297"/>
        <v>9.0133333333333212</v>
      </c>
      <c r="BU246" s="316">
        <f t="shared" si="297"/>
        <v>24.013333333333321</v>
      </c>
      <c r="BV246" s="316">
        <f t="shared" si="297"/>
        <v>39.013333333333321</v>
      </c>
      <c r="BW246" s="316">
        <f t="shared" si="297"/>
        <v>54.013333333333321</v>
      </c>
      <c r="BX246" s="316">
        <f t="shared" si="297"/>
        <v>69.013333333333321</v>
      </c>
      <c r="BY246" s="316">
        <f t="shared" si="297"/>
        <v>67.089999999999989</v>
      </c>
      <c r="BZ246" s="316">
        <f t="shared" si="297"/>
        <v>65.153333333333322</v>
      </c>
      <c r="CA246" s="316">
        <f t="shared" si="297"/>
        <v>63.216666666666654</v>
      </c>
      <c r="CB246" s="316">
        <f t="shared" si="297"/>
        <v>61.279999999999987</v>
      </c>
      <c r="CC246" s="316">
        <f t="shared" si="297"/>
        <v>61.279999999999987</v>
      </c>
      <c r="CD246" s="316">
        <f t="shared" si="297"/>
        <v>61.279999999999987</v>
      </c>
      <c r="CE246" s="316">
        <f t="shared" si="297"/>
        <v>61.279999999999987</v>
      </c>
      <c r="CF246" s="316">
        <f t="shared" si="297"/>
        <v>61.279999999999987</v>
      </c>
      <c r="CG246" s="316">
        <f t="shared" si="297"/>
        <v>61.279999999999987</v>
      </c>
      <c r="CH246" s="316">
        <f t="shared" si="297"/>
        <v>61.279999999999987</v>
      </c>
      <c r="CI246" s="316">
        <f t="shared" si="297"/>
        <v>61.279999999999987</v>
      </c>
      <c r="CJ246" s="316">
        <f t="shared" si="297"/>
        <v>61.279999999999987</v>
      </c>
      <c r="CK246" s="316">
        <f t="shared" si="297"/>
        <v>61.279999999999987</v>
      </c>
      <c r="CL246" s="316">
        <f t="shared" si="297"/>
        <v>61.279999999999987</v>
      </c>
      <c r="CM246" s="316">
        <f t="shared" si="297"/>
        <v>61.279999999999987</v>
      </c>
      <c r="CN246" s="316">
        <f t="shared" si="297"/>
        <v>61.279999999999987</v>
      </c>
      <c r="CO246" s="316">
        <f t="shared" si="297"/>
        <v>61.279999999999987</v>
      </c>
      <c r="CP246" s="316">
        <f t="shared" si="297"/>
        <v>61.279999999999987</v>
      </c>
      <c r="CQ246" s="316">
        <f t="shared" si="297"/>
        <v>61.279999999999987</v>
      </c>
      <c r="CR246" s="316">
        <f t="shared" si="297"/>
        <v>61.279999999999987</v>
      </c>
      <c r="CS246" s="316">
        <f t="shared" si="297"/>
        <v>61.279999999999987</v>
      </c>
      <c r="CT246" s="316">
        <f t="shared" si="297"/>
        <v>61.279999999999987</v>
      </c>
      <c r="CU246" s="316">
        <f t="shared" si="297"/>
        <v>61.279999999999987</v>
      </c>
      <c r="CV246" s="316">
        <f t="shared" si="297"/>
        <v>61.279999999999987</v>
      </c>
      <c r="CW246" s="311">
        <f t="shared" ref="CW246" si="298">CL246-10</f>
        <v>51.279999999999987</v>
      </c>
    </row>
    <row r="247" spans="1:101" s="299" customFormat="1" ht="12" x14ac:dyDescent="0.2">
      <c r="A247" s="467" t="s">
        <v>52</v>
      </c>
      <c r="B247" s="419" t="s">
        <v>53</v>
      </c>
      <c r="C247" s="304" t="s">
        <v>44</v>
      </c>
      <c r="D247" s="314" t="s">
        <v>45</v>
      </c>
      <c r="E247" s="317" t="s">
        <v>17</v>
      </c>
      <c r="F247" s="317" t="s">
        <v>17</v>
      </c>
      <c r="G247" s="317" t="s">
        <v>17</v>
      </c>
      <c r="H247" s="317" t="s">
        <v>17</v>
      </c>
      <c r="I247" s="316" t="s">
        <v>207</v>
      </c>
      <c r="J247" s="316" t="s">
        <v>207</v>
      </c>
      <c r="K247" s="316" t="s">
        <v>23</v>
      </c>
      <c r="L247" s="316" t="s">
        <v>23</v>
      </c>
      <c r="M247" s="316" t="s">
        <v>23</v>
      </c>
      <c r="N247" s="316" t="s">
        <v>23</v>
      </c>
      <c r="O247" s="316" t="s">
        <v>23</v>
      </c>
      <c r="P247" s="316" t="s">
        <v>23</v>
      </c>
      <c r="Q247" s="316" t="s">
        <v>23</v>
      </c>
      <c r="R247" s="316" t="s">
        <v>23</v>
      </c>
      <c r="S247" s="316" t="s">
        <v>23</v>
      </c>
      <c r="T247" s="316" t="s">
        <v>23</v>
      </c>
      <c r="U247" s="316" t="s">
        <v>23</v>
      </c>
      <c r="V247" s="316" t="s">
        <v>23</v>
      </c>
      <c r="W247" s="316" t="s">
        <v>23</v>
      </c>
      <c r="X247" s="316" t="s">
        <v>23</v>
      </c>
      <c r="Y247" s="316" t="s">
        <v>23</v>
      </c>
      <c r="Z247" s="316" t="s">
        <v>23</v>
      </c>
      <c r="AA247" s="316" t="s">
        <v>23</v>
      </c>
      <c r="AB247" s="316" t="s">
        <v>207</v>
      </c>
      <c r="AC247" s="317" t="s">
        <v>17</v>
      </c>
      <c r="AD247" s="317" t="s">
        <v>17</v>
      </c>
      <c r="AE247" s="317" t="s">
        <v>17</v>
      </c>
      <c r="AF247" s="317" t="s">
        <v>17</v>
      </c>
      <c r="AG247" s="316" t="s">
        <v>207</v>
      </c>
      <c r="AH247" s="316" t="s">
        <v>207</v>
      </c>
      <c r="AI247" s="316" t="s">
        <v>23</v>
      </c>
      <c r="AJ247" s="316" t="s">
        <v>23</v>
      </c>
      <c r="AK247" s="316" t="s">
        <v>23</v>
      </c>
      <c r="AL247" s="316" t="s">
        <v>207</v>
      </c>
      <c r="AM247" s="316" t="s">
        <v>207</v>
      </c>
      <c r="AN247" s="316" t="s">
        <v>207</v>
      </c>
      <c r="AO247" s="316" t="s">
        <v>23</v>
      </c>
      <c r="AP247" s="316" t="s">
        <v>23</v>
      </c>
      <c r="AQ247" s="316" t="s">
        <v>23</v>
      </c>
      <c r="AR247" s="316" t="s">
        <v>207</v>
      </c>
      <c r="AS247" s="316" t="s">
        <v>207</v>
      </c>
      <c r="AT247" s="316" t="s">
        <v>207</v>
      </c>
      <c r="AU247" s="316"/>
      <c r="AV247" s="316"/>
      <c r="AW247" s="316"/>
      <c r="AX247" s="316"/>
      <c r="AY247" s="316"/>
      <c r="AZ247" s="316"/>
      <c r="BA247" s="316"/>
      <c r="BB247" s="316"/>
      <c r="BC247" s="316"/>
      <c r="BD247" s="316"/>
      <c r="BE247" s="316"/>
      <c r="BF247" s="316"/>
      <c r="BG247" s="316"/>
      <c r="BH247" s="316"/>
      <c r="BI247" s="316"/>
      <c r="BJ247" s="316"/>
      <c r="BK247" s="317" t="s">
        <v>17</v>
      </c>
      <c r="BL247" s="317" t="s">
        <v>17</v>
      </c>
      <c r="BM247" s="317" t="s">
        <v>17</v>
      </c>
      <c r="BN247" s="317" t="s">
        <v>17</v>
      </c>
      <c r="BO247" s="316" t="s">
        <v>207</v>
      </c>
      <c r="BP247" s="316" t="s">
        <v>207</v>
      </c>
      <c r="BQ247" s="316" t="s">
        <v>23</v>
      </c>
      <c r="BR247" s="316" t="s">
        <v>23</v>
      </c>
      <c r="BS247" s="316" t="s">
        <v>23</v>
      </c>
      <c r="BT247" s="316" t="s">
        <v>207</v>
      </c>
      <c r="BU247" s="316" t="s">
        <v>207</v>
      </c>
      <c r="BV247" s="316" t="s">
        <v>207</v>
      </c>
      <c r="BW247" s="316" t="s">
        <v>23</v>
      </c>
      <c r="BX247" s="316" t="s">
        <v>23</v>
      </c>
      <c r="BY247" s="316" t="s">
        <v>23</v>
      </c>
      <c r="BZ247" s="316"/>
      <c r="CA247" s="316"/>
      <c r="CB247" s="316"/>
      <c r="CC247" s="316"/>
      <c r="CD247" s="316"/>
      <c r="CE247" s="316"/>
      <c r="CF247" s="316"/>
      <c r="CG247" s="316"/>
      <c r="CH247" s="316"/>
      <c r="CI247" s="316"/>
      <c r="CJ247" s="316"/>
      <c r="CK247" s="316"/>
      <c r="CL247" s="316"/>
      <c r="CM247" s="316"/>
      <c r="CN247" s="316"/>
      <c r="CO247" s="316"/>
      <c r="CP247" s="316"/>
      <c r="CQ247" s="316"/>
      <c r="CR247" s="316"/>
      <c r="CS247" s="316"/>
      <c r="CT247" s="316"/>
      <c r="CU247" s="316"/>
      <c r="CV247" s="316"/>
      <c r="CW247" s="303" t="s">
        <v>46</v>
      </c>
    </row>
    <row r="248" spans="1:101" s="303" customFormat="1" ht="12" hidden="1" x14ac:dyDescent="0.2">
      <c r="A248" s="468"/>
      <c r="B248" s="420"/>
      <c r="C248" s="304" t="s">
        <v>37</v>
      </c>
      <c r="D248" s="315">
        <f>CW214</f>
        <v>80.343333333333334</v>
      </c>
      <c r="E248" s="316">
        <f>IF(E247=$A$12,D248+($B$12*15),IF(E247=$A$13,D248+($B$13*15),IF(E247=$A$15,IF(D248+($B$15*15)&gt;100,100,D248+($B$15*15)),IF(E247=$A$14,IF(D248+($B$14*15)&gt;100,100,D248+($B$14*15)),IF(E247=$A$16,IF(D248+$B$16*15&gt;100,100,D248+$B$16*15),D248)))))</f>
        <v>100</v>
      </c>
      <c r="F248" s="316">
        <f t="shared" ref="F248:BQ248" si="299">IF(F247=$A$12,E248+($B$12*15),IF(F247=$A$13,E248+($B$13*15),IF(F247=$A$15,IF(E248+($B$15*15)&gt;100,100,E248+($B$15*15)),IF(F247=$A$14,IF(E248+($B$14*15)&gt;100,100,E248+($B$14*15)),IF(F247=$A$16,IF(E248+$B$16*15&gt;100,100,E248+$B$16*15),E248)))))</f>
        <v>100</v>
      </c>
      <c r="G248" s="316">
        <f t="shared" si="299"/>
        <v>100</v>
      </c>
      <c r="H248" s="316">
        <f t="shared" si="299"/>
        <v>100</v>
      </c>
      <c r="I248" s="316">
        <f t="shared" si="299"/>
        <v>98.076666666666668</v>
      </c>
      <c r="J248" s="316">
        <f t="shared" si="299"/>
        <v>96.153333333333336</v>
      </c>
      <c r="K248" s="316">
        <f t="shared" si="299"/>
        <v>94.216666666666669</v>
      </c>
      <c r="L248" s="316">
        <f t="shared" si="299"/>
        <v>92.28</v>
      </c>
      <c r="M248" s="316">
        <f t="shared" si="299"/>
        <v>90.343333333333334</v>
      </c>
      <c r="N248" s="316">
        <f t="shared" si="299"/>
        <v>88.406666666666666</v>
      </c>
      <c r="O248" s="316">
        <f t="shared" si="299"/>
        <v>86.47</v>
      </c>
      <c r="P248" s="316">
        <f t="shared" si="299"/>
        <v>84.533333333333331</v>
      </c>
      <c r="Q248" s="316">
        <f t="shared" si="299"/>
        <v>82.596666666666664</v>
      </c>
      <c r="R248" s="316">
        <f t="shared" si="299"/>
        <v>80.66</v>
      </c>
      <c r="S248" s="316">
        <f t="shared" si="299"/>
        <v>78.723333333333329</v>
      </c>
      <c r="T248" s="316">
        <f t="shared" si="299"/>
        <v>76.786666666666662</v>
      </c>
      <c r="U248" s="316">
        <f t="shared" si="299"/>
        <v>74.849999999999994</v>
      </c>
      <c r="V248" s="316">
        <f t="shared" si="299"/>
        <v>72.913333333333327</v>
      </c>
      <c r="W248" s="316">
        <f t="shared" si="299"/>
        <v>70.976666666666659</v>
      </c>
      <c r="X248" s="316">
        <f t="shared" si="299"/>
        <v>69.039999999999992</v>
      </c>
      <c r="Y248" s="316">
        <f t="shared" si="299"/>
        <v>67.103333333333325</v>
      </c>
      <c r="Z248" s="316">
        <f t="shared" si="299"/>
        <v>65.166666666666657</v>
      </c>
      <c r="AA248" s="316">
        <f t="shared" si="299"/>
        <v>63.22999999999999</v>
      </c>
      <c r="AB248" s="316">
        <f t="shared" si="299"/>
        <v>61.306666666666658</v>
      </c>
      <c r="AC248" s="316">
        <f t="shared" si="299"/>
        <v>86.306666666666658</v>
      </c>
      <c r="AD248" s="316">
        <f t="shared" si="299"/>
        <v>100</v>
      </c>
      <c r="AE248" s="316">
        <f t="shared" si="299"/>
        <v>100</v>
      </c>
      <c r="AF248" s="316">
        <f t="shared" si="299"/>
        <v>100</v>
      </c>
      <c r="AG248" s="316">
        <f t="shared" si="299"/>
        <v>98.076666666666668</v>
      </c>
      <c r="AH248" s="316">
        <f t="shared" si="299"/>
        <v>96.153333333333336</v>
      </c>
      <c r="AI248" s="316">
        <f t="shared" si="299"/>
        <v>94.216666666666669</v>
      </c>
      <c r="AJ248" s="316">
        <f t="shared" si="299"/>
        <v>92.28</v>
      </c>
      <c r="AK248" s="316">
        <f t="shared" si="299"/>
        <v>90.343333333333334</v>
      </c>
      <c r="AL248" s="316">
        <f t="shared" si="299"/>
        <v>88.42</v>
      </c>
      <c r="AM248" s="316">
        <f t="shared" si="299"/>
        <v>86.49666666666667</v>
      </c>
      <c r="AN248" s="316">
        <f t="shared" si="299"/>
        <v>84.573333333333338</v>
      </c>
      <c r="AO248" s="316">
        <f t="shared" si="299"/>
        <v>82.63666666666667</v>
      </c>
      <c r="AP248" s="316">
        <f t="shared" si="299"/>
        <v>80.7</v>
      </c>
      <c r="AQ248" s="316">
        <f t="shared" si="299"/>
        <v>78.763333333333335</v>
      </c>
      <c r="AR248" s="316">
        <f t="shared" si="299"/>
        <v>76.84</v>
      </c>
      <c r="AS248" s="316">
        <f t="shared" si="299"/>
        <v>74.916666666666671</v>
      </c>
      <c r="AT248" s="316">
        <f t="shared" si="299"/>
        <v>72.993333333333339</v>
      </c>
      <c r="AU248" s="316">
        <f t="shared" si="299"/>
        <v>72.993333333333339</v>
      </c>
      <c r="AV248" s="316">
        <f t="shared" si="299"/>
        <v>72.993333333333339</v>
      </c>
      <c r="AW248" s="316">
        <f t="shared" si="299"/>
        <v>72.993333333333339</v>
      </c>
      <c r="AX248" s="316">
        <f t="shared" si="299"/>
        <v>72.993333333333339</v>
      </c>
      <c r="AY248" s="316">
        <f t="shared" si="299"/>
        <v>72.993333333333339</v>
      </c>
      <c r="AZ248" s="316">
        <f t="shared" si="299"/>
        <v>72.993333333333339</v>
      </c>
      <c r="BA248" s="316">
        <f t="shared" si="299"/>
        <v>72.993333333333339</v>
      </c>
      <c r="BB248" s="316">
        <f t="shared" si="299"/>
        <v>72.993333333333339</v>
      </c>
      <c r="BC248" s="316">
        <f t="shared" si="299"/>
        <v>72.993333333333339</v>
      </c>
      <c r="BD248" s="316">
        <f t="shared" si="299"/>
        <v>72.993333333333339</v>
      </c>
      <c r="BE248" s="316">
        <f t="shared" si="299"/>
        <v>72.993333333333339</v>
      </c>
      <c r="BF248" s="316">
        <f t="shared" si="299"/>
        <v>72.993333333333339</v>
      </c>
      <c r="BG248" s="316">
        <f t="shared" si="299"/>
        <v>72.993333333333339</v>
      </c>
      <c r="BH248" s="316">
        <f t="shared" si="299"/>
        <v>72.993333333333339</v>
      </c>
      <c r="BI248" s="316">
        <f t="shared" si="299"/>
        <v>72.993333333333339</v>
      </c>
      <c r="BJ248" s="316">
        <f t="shared" si="299"/>
        <v>72.993333333333339</v>
      </c>
      <c r="BK248" s="316">
        <f t="shared" si="299"/>
        <v>97.993333333333339</v>
      </c>
      <c r="BL248" s="316">
        <f t="shared" si="299"/>
        <v>100</v>
      </c>
      <c r="BM248" s="316">
        <f t="shared" si="299"/>
        <v>100</v>
      </c>
      <c r="BN248" s="316">
        <f t="shared" si="299"/>
        <v>100</v>
      </c>
      <c r="BO248" s="316">
        <f t="shared" si="299"/>
        <v>98.076666666666668</v>
      </c>
      <c r="BP248" s="316">
        <f t="shared" si="299"/>
        <v>96.153333333333336</v>
      </c>
      <c r="BQ248" s="316">
        <f t="shared" si="299"/>
        <v>94.216666666666669</v>
      </c>
      <c r="BR248" s="316">
        <f t="shared" ref="BR248:CV248" si="300">IF(BR247=$A$12,BQ248+($B$12*15),IF(BR247=$A$13,BQ248+($B$13*15),IF(BR247=$A$15,IF(BQ248+($B$15*15)&gt;100,100,BQ248+($B$15*15)),IF(BR247=$A$14,IF(BQ248+($B$14*15)&gt;100,100,BQ248+($B$14*15)),IF(BR247=$A$16,IF(BQ248+$B$16*15&gt;100,100,BQ248+$B$16*15),BQ248)))))</f>
        <v>92.28</v>
      </c>
      <c r="BS248" s="316">
        <f t="shared" si="300"/>
        <v>90.343333333333334</v>
      </c>
      <c r="BT248" s="316">
        <f t="shared" si="300"/>
        <v>88.42</v>
      </c>
      <c r="BU248" s="316">
        <f t="shared" si="300"/>
        <v>86.49666666666667</v>
      </c>
      <c r="BV248" s="316">
        <f t="shared" si="300"/>
        <v>84.573333333333338</v>
      </c>
      <c r="BW248" s="316">
        <f t="shared" si="300"/>
        <v>82.63666666666667</v>
      </c>
      <c r="BX248" s="316">
        <f t="shared" si="300"/>
        <v>80.7</v>
      </c>
      <c r="BY248" s="316">
        <f t="shared" si="300"/>
        <v>78.763333333333335</v>
      </c>
      <c r="BZ248" s="316">
        <f t="shared" si="300"/>
        <v>78.763333333333335</v>
      </c>
      <c r="CA248" s="316">
        <f t="shared" si="300"/>
        <v>78.763333333333335</v>
      </c>
      <c r="CB248" s="316">
        <f t="shared" si="300"/>
        <v>78.763333333333335</v>
      </c>
      <c r="CC248" s="316">
        <f t="shared" si="300"/>
        <v>78.763333333333335</v>
      </c>
      <c r="CD248" s="316">
        <f t="shared" si="300"/>
        <v>78.763333333333335</v>
      </c>
      <c r="CE248" s="316">
        <f t="shared" si="300"/>
        <v>78.763333333333335</v>
      </c>
      <c r="CF248" s="316">
        <f t="shared" si="300"/>
        <v>78.763333333333335</v>
      </c>
      <c r="CG248" s="316">
        <f t="shared" si="300"/>
        <v>78.763333333333335</v>
      </c>
      <c r="CH248" s="316">
        <f t="shared" si="300"/>
        <v>78.763333333333335</v>
      </c>
      <c r="CI248" s="316">
        <f t="shared" si="300"/>
        <v>78.763333333333335</v>
      </c>
      <c r="CJ248" s="316">
        <f t="shared" si="300"/>
        <v>78.763333333333335</v>
      </c>
      <c r="CK248" s="316">
        <f t="shared" si="300"/>
        <v>78.763333333333335</v>
      </c>
      <c r="CL248" s="316">
        <f t="shared" si="300"/>
        <v>78.763333333333335</v>
      </c>
      <c r="CM248" s="316">
        <f t="shared" si="300"/>
        <v>78.763333333333335</v>
      </c>
      <c r="CN248" s="316">
        <f t="shared" si="300"/>
        <v>78.763333333333335</v>
      </c>
      <c r="CO248" s="316">
        <f t="shared" si="300"/>
        <v>78.763333333333335</v>
      </c>
      <c r="CP248" s="316">
        <f t="shared" si="300"/>
        <v>78.763333333333335</v>
      </c>
      <c r="CQ248" s="316">
        <f t="shared" si="300"/>
        <v>78.763333333333335</v>
      </c>
      <c r="CR248" s="316">
        <f t="shared" si="300"/>
        <v>78.763333333333335</v>
      </c>
      <c r="CS248" s="316">
        <f t="shared" si="300"/>
        <v>78.763333333333335</v>
      </c>
      <c r="CT248" s="316">
        <f t="shared" si="300"/>
        <v>78.763333333333335</v>
      </c>
      <c r="CU248" s="316">
        <f t="shared" si="300"/>
        <v>78.763333333333335</v>
      </c>
      <c r="CV248" s="316">
        <f t="shared" si="300"/>
        <v>78.763333333333335</v>
      </c>
      <c r="CW248" s="311">
        <f t="shared" ref="CW248" si="301">CL248-10</f>
        <v>68.763333333333335</v>
      </c>
    </row>
    <row r="249" spans="1:101" s="299" customFormat="1" ht="12" x14ac:dyDescent="0.2">
      <c r="A249" s="468"/>
      <c r="B249" s="419" t="s">
        <v>54</v>
      </c>
      <c r="C249" s="304" t="s">
        <v>44</v>
      </c>
      <c r="D249" s="314" t="s">
        <v>45</v>
      </c>
      <c r="E249" s="317" t="s">
        <v>13</v>
      </c>
      <c r="F249" s="317" t="s">
        <v>13</v>
      </c>
      <c r="G249" s="317" t="s">
        <v>13</v>
      </c>
      <c r="H249" s="317" t="s">
        <v>13</v>
      </c>
      <c r="I249" s="316" t="s">
        <v>207</v>
      </c>
      <c r="J249" s="316" t="s">
        <v>23</v>
      </c>
      <c r="K249" s="316" t="s">
        <v>23</v>
      </c>
      <c r="L249" s="316" t="s">
        <v>23</v>
      </c>
      <c r="M249" s="316" t="s">
        <v>23</v>
      </c>
      <c r="N249" s="316" t="s">
        <v>23</v>
      </c>
      <c r="O249" s="316" t="s">
        <v>23</v>
      </c>
      <c r="P249" s="316" t="s">
        <v>23</v>
      </c>
      <c r="Q249" s="316" t="s">
        <v>23</v>
      </c>
      <c r="R249" s="316" t="s">
        <v>23</v>
      </c>
      <c r="S249" s="316" t="s">
        <v>23</v>
      </c>
      <c r="T249" s="316" t="s">
        <v>23</v>
      </c>
      <c r="U249" s="316" t="s">
        <v>23</v>
      </c>
      <c r="V249" s="316" t="s">
        <v>23</v>
      </c>
      <c r="W249" s="316" t="s">
        <v>23</v>
      </c>
      <c r="X249" s="316" t="s">
        <v>23</v>
      </c>
      <c r="Y249" s="316" t="s">
        <v>23</v>
      </c>
      <c r="Z249" s="316" t="s">
        <v>23</v>
      </c>
      <c r="AA249" s="316" t="s">
        <v>23</v>
      </c>
      <c r="AB249" s="316" t="s">
        <v>23</v>
      </c>
      <c r="AC249" s="316" t="s">
        <v>207</v>
      </c>
      <c r="AD249" s="316" t="s">
        <v>207</v>
      </c>
      <c r="AE249" s="317" t="s">
        <v>13</v>
      </c>
      <c r="AF249" s="317" t="s">
        <v>13</v>
      </c>
      <c r="AG249" s="317" t="s">
        <v>13</v>
      </c>
      <c r="AH249" s="317" t="s">
        <v>13</v>
      </c>
      <c r="AI249" s="316" t="s">
        <v>207</v>
      </c>
      <c r="AJ249" s="316" t="s">
        <v>23</v>
      </c>
      <c r="AK249" s="316" t="s">
        <v>23</v>
      </c>
      <c r="AL249" s="316" t="s">
        <v>23</v>
      </c>
      <c r="AM249" s="316" t="s">
        <v>207</v>
      </c>
      <c r="AN249" s="316" t="s">
        <v>207</v>
      </c>
      <c r="AO249" s="316" t="s">
        <v>207</v>
      </c>
      <c r="AP249" s="316" t="s">
        <v>23</v>
      </c>
      <c r="AQ249" s="316" t="s">
        <v>23</v>
      </c>
      <c r="AR249" s="316" t="s">
        <v>23</v>
      </c>
      <c r="AS249" s="316" t="s">
        <v>207</v>
      </c>
      <c r="AT249" s="316" t="s">
        <v>207</v>
      </c>
      <c r="AU249" s="316" t="s">
        <v>207</v>
      </c>
      <c r="AV249" s="316"/>
      <c r="AW249" s="316"/>
      <c r="AX249" s="316"/>
      <c r="AY249" s="316"/>
      <c r="AZ249" s="316"/>
      <c r="BA249" s="316"/>
      <c r="BB249" s="316"/>
      <c r="BC249" s="316"/>
      <c r="BD249" s="316"/>
      <c r="BE249" s="316"/>
      <c r="BF249" s="316"/>
      <c r="BG249" s="316"/>
      <c r="BH249" s="316"/>
      <c r="BI249" s="316"/>
      <c r="BJ249" s="316"/>
      <c r="BK249" s="316"/>
      <c r="BL249" s="316"/>
      <c r="BM249" s="317" t="s">
        <v>13</v>
      </c>
      <c r="BN249" s="317" t="s">
        <v>13</v>
      </c>
      <c r="BO249" s="317" t="s">
        <v>13</v>
      </c>
      <c r="BP249" s="317" t="s">
        <v>13</v>
      </c>
      <c r="BQ249" s="316" t="s">
        <v>207</v>
      </c>
      <c r="BR249" s="316" t="s">
        <v>23</v>
      </c>
      <c r="BS249" s="316" t="s">
        <v>23</v>
      </c>
      <c r="BT249" s="316" t="s">
        <v>23</v>
      </c>
      <c r="BU249" s="316" t="s">
        <v>207</v>
      </c>
      <c r="BV249" s="316" t="s">
        <v>207</v>
      </c>
      <c r="BW249" s="316" t="s">
        <v>207</v>
      </c>
      <c r="BX249" s="316" t="s">
        <v>23</v>
      </c>
      <c r="BY249" s="316" t="s">
        <v>23</v>
      </c>
      <c r="BZ249" s="316" t="s">
        <v>23</v>
      </c>
      <c r="CA249" s="316"/>
      <c r="CB249" s="316"/>
      <c r="CC249" s="316"/>
      <c r="CD249" s="316"/>
      <c r="CE249" s="316"/>
      <c r="CF249" s="316"/>
      <c r="CG249" s="316"/>
      <c r="CH249" s="316"/>
      <c r="CI249" s="316"/>
      <c r="CJ249" s="316"/>
      <c r="CK249" s="316"/>
      <c r="CL249" s="316"/>
      <c r="CM249" s="316"/>
      <c r="CN249" s="316"/>
      <c r="CO249" s="316"/>
      <c r="CP249" s="316"/>
      <c r="CQ249" s="316"/>
      <c r="CR249" s="316"/>
      <c r="CS249" s="316"/>
      <c r="CT249" s="316"/>
      <c r="CU249" s="316"/>
      <c r="CV249" s="316"/>
      <c r="CW249" s="303" t="s">
        <v>46</v>
      </c>
    </row>
    <row r="250" spans="1:101" s="303" customFormat="1" ht="12" hidden="1" x14ac:dyDescent="0.2">
      <c r="A250" s="468"/>
      <c r="B250" s="420"/>
      <c r="C250" s="304" t="s">
        <v>37</v>
      </c>
      <c r="D250" s="315">
        <f>CW216</f>
        <v>59.076666666666682</v>
      </c>
      <c r="E250" s="316">
        <f>IF(E249=$A$12,D250+($B$12*15),IF(E249=$A$13,D250+($B$13*15),IF(E249=$A$15,IF(D250+($B$15*15)&gt;100,100,D250+($B$15*15)),IF(E249=$A$14,IF(D250+($B$14*15)&gt;100,100,D250+($B$14*15)),IF(E249=$A$16,IF(D250+$B$16*15&gt;100,100,D250+$B$16*15),D250)))))</f>
        <v>74.076666666666682</v>
      </c>
      <c r="F250" s="316">
        <f t="shared" ref="F250:BQ250" si="302">IF(F249=$A$12,E250+($B$12*15),IF(F249=$A$13,E250+($B$13*15),IF(F249=$A$15,IF(E250+($B$15*15)&gt;100,100,E250+($B$15*15)),IF(F249=$A$14,IF(E250+($B$14*15)&gt;100,100,E250+($B$14*15)),IF(F249=$A$16,IF(E250+$B$16*15&gt;100,100,E250+$B$16*15),E250)))))</f>
        <v>89.076666666666682</v>
      </c>
      <c r="G250" s="316">
        <f t="shared" si="302"/>
        <v>100</v>
      </c>
      <c r="H250" s="316">
        <f t="shared" si="302"/>
        <v>100</v>
      </c>
      <c r="I250" s="316">
        <f t="shared" si="302"/>
        <v>98.076666666666668</v>
      </c>
      <c r="J250" s="316">
        <f t="shared" si="302"/>
        <v>96.14</v>
      </c>
      <c r="K250" s="316">
        <f t="shared" si="302"/>
        <v>94.203333333333333</v>
      </c>
      <c r="L250" s="316">
        <f t="shared" si="302"/>
        <v>92.266666666666666</v>
      </c>
      <c r="M250" s="316">
        <f t="shared" si="302"/>
        <v>90.33</v>
      </c>
      <c r="N250" s="316">
        <f t="shared" si="302"/>
        <v>88.393333333333331</v>
      </c>
      <c r="O250" s="316">
        <f t="shared" si="302"/>
        <v>86.456666666666663</v>
      </c>
      <c r="P250" s="316">
        <f t="shared" si="302"/>
        <v>84.52</v>
      </c>
      <c r="Q250" s="316">
        <f t="shared" si="302"/>
        <v>82.583333333333329</v>
      </c>
      <c r="R250" s="316">
        <f t="shared" si="302"/>
        <v>80.646666666666661</v>
      </c>
      <c r="S250" s="316">
        <f t="shared" si="302"/>
        <v>78.709999999999994</v>
      </c>
      <c r="T250" s="316">
        <f t="shared" si="302"/>
        <v>76.773333333333326</v>
      </c>
      <c r="U250" s="316">
        <f t="shared" si="302"/>
        <v>74.836666666666659</v>
      </c>
      <c r="V250" s="316">
        <f t="shared" si="302"/>
        <v>72.899999999999991</v>
      </c>
      <c r="W250" s="316">
        <f t="shared" si="302"/>
        <v>70.963333333333324</v>
      </c>
      <c r="X250" s="316">
        <f t="shared" si="302"/>
        <v>69.026666666666657</v>
      </c>
      <c r="Y250" s="316">
        <f t="shared" si="302"/>
        <v>67.089999999999989</v>
      </c>
      <c r="Z250" s="316">
        <f t="shared" si="302"/>
        <v>65.153333333333322</v>
      </c>
      <c r="AA250" s="316">
        <f t="shared" si="302"/>
        <v>63.216666666666654</v>
      </c>
      <c r="AB250" s="316">
        <f t="shared" si="302"/>
        <v>61.279999999999987</v>
      </c>
      <c r="AC250" s="316">
        <f t="shared" si="302"/>
        <v>59.356666666666655</v>
      </c>
      <c r="AD250" s="316">
        <f t="shared" si="302"/>
        <v>57.433333333333323</v>
      </c>
      <c r="AE250" s="316">
        <f t="shared" si="302"/>
        <v>72.433333333333323</v>
      </c>
      <c r="AF250" s="316">
        <f t="shared" si="302"/>
        <v>87.433333333333323</v>
      </c>
      <c r="AG250" s="316">
        <f t="shared" si="302"/>
        <v>100</v>
      </c>
      <c r="AH250" s="316">
        <f t="shared" si="302"/>
        <v>100</v>
      </c>
      <c r="AI250" s="316">
        <f t="shared" si="302"/>
        <v>98.076666666666668</v>
      </c>
      <c r="AJ250" s="316">
        <f t="shared" si="302"/>
        <v>96.14</v>
      </c>
      <c r="AK250" s="316">
        <f t="shared" si="302"/>
        <v>94.203333333333333</v>
      </c>
      <c r="AL250" s="316">
        <f t="shared" si="302"/>
        <v>92.266666666666666</v>
      </c>
      <c r="AM250" s="316">
        <f t="shared" si="302"/>
        <v>90.343333333333334</v>
      </c>
      <c r="AN250" s="316">
        <f t="shared" si="302"/>
        <v>88.42</v>
      </c>
      <c r="AO250" s="316">
        <f t="shared" si="302"/>
        <v>86.49666666666667</v>
      </c>
      <c r="AP250" s="316">
        <f t="shared" si="302"/>
        <v>84.56</v>
      </c>
      <c r="AQ250" s="316">
        <f t="shared" si="302"/>
        <v>82.623333333333335</v>
      </c>
      <c r="AR250" s="316">
        <f t="shared" si="302"/>
        <v>80.686666666666667</v>
      </c>
      <c r="AS250" s="316">
        <f t="shared" si="302"/>
        <v>78.763333333333335</v>
      </c>
      <c r="AT250" s="316">
        <f t="shared" si="302"/>
        <v>76.84</v>
      </c>
      <c r="AU250" s="316">
        <f t="shared" si="302"/>
        <v>74.916666666666671</v>
      </c>
      <c r="AV250" s="316">
        <f t="shared" si="302"/>
        <v>74.916666666666671</v>
      </c>
      <c r="AW250" s="316">
        <f t="shared" si="302"/>
        <v>74.916666666666671</v>
      </c>
      <c r="AX250" s="316">
        <f t="shared" si="302"/>
        <v>74.916666666666671</v>
      </c>
      <c r="AY250" s="316">
        <f t="shared" si="302"/>
        <v>74.916666666666671</v>
      </c>
      <c r="AZ250" s="316">
        <f t="shared" si="302"/>
        <v>74.916666666666671</v>
      </c>
      <c r="BA250" s="316">
        <f t="shared" si="302"/>
        <v>74.916666666666671</v>
      </c>
      <c r="BB250" s="316">
        <f t="shared" si="302"/>
        <v>74.916666666666671</v>
      </c>
      <c r="BC250" s="316">
        <f t="shared" si="302"/>
        <v>74.916666666666671</v>
      </c>
      <c r="BD250" s="316">
        <f t="shared" si="302"/>
        <v>74.916666666666671</v>
      </c>
      <c r="BE250" s="316">
        <f t="shared" si="302"/>
        <v>74.916666666666671</v>
      </c>
      <c r="BF250" s="316">
        <f t="shared" si="302"/>
        <v>74.916666666666671</v>
      </c>
      <c r="BG250" s="316">
        <f t="shared" si="302"/>
        <v>74.916666666666671</v>
      </c>
      <c r="BH250" s="316">
        <f t="shared" si="302"/>
        <v>74.916666666666671</v>
      </c>
      <c r="BI250" s="316">
        <f t="shared" si="302"/>
        <v>74.916666666666671</v>
      </c>
      <c r="BJ250" s="316">
        <f t="shared" si="302"/>
        <v>74.916666666666671</v>
      </c>
      <c r="BK250" s="316">
        <f t="shared" si="302"/>
        <v>74.916666666666671</v>
      </c>
      <c r="BL250" s="316">
        <f t="shared" si="302"/>
        <v>74.916666666666671</v>
      </c>
      <c r="BM250" s="316">
        <f t="shared" si="302"/>
        <v>89.916666666666671</v>
      </c>
      <c r="BN250" s="316">
        <f t="shared" si="302"/>
        <v>100</v>
      </c>
      <c r="BO250" s="316">
        <f t="shared" si="302"/>
        <v>100</v>
      </c>
      <c r="BP250" s="316">
        <f t="shared" si="302"/>
        <v>100</v>
      </c>
      <c r="BQ250" s="316">
        <f t="shared" si="302"/>
        <v>98.076666666666668</v>
      </c>
      <c r="BR250" s="316">
        <f t="shared" ref="BR250:CV250" si="303">IF(BR249=$A$12,BQ250+($B$12*15),IF(BR249=$A$13,BQ250+($B$13*15),IF(BR249=$A$15,IF(BQ250+($B$15*15)&gt;100,100,BQ250+($B$15*15)),IF(BR249=$A$14,IF(BQ250+($B$14*15)&gt;100,100,BQ250+($B$14*15)),IF(BR249=$A$16,IF(BQ250+$B$16*15&gt;100,100,BQ250+$B$16*15),BQ250)))))</f>
        <v>96.14</v>
      </c>
      <c r="BS250" s="316">
        <f t="shared" si="303"/>
        <v>94.203333333333333</v>
      </c>
      <c r="BT250" s="316">
        <f t="shared" si="303"/>
        <v>92.266666666666666</v>
      </c>
      <c r="BU250" s="316">
        <f t="shared" si="303"/>
        <v>90.343333333333334</v>
      </c>
      <c r="BV250" s="316">
        <f t="shared" si="303"/>
        <v>88.42</v>
      </c>
      <c r="BW250" s="316">
        <f t="shared" si="303"/>
        <v>86.49666666666667</v>
      </c>
      <c r="BX250" s="316">
        <f t="shared" si="303"/>
        <v>84.56</v>
      </c>
      <c r="BY250" s="316">
        <f t="shared" si="303"/>
        <v>82.623333333333335</v>
      </c>
      <c r="BZ250" s="316">
        <f t="shared" si="303"/>
        <v>80.686666666666667</v>
      </c>
      <c r="CA250" s="316">
        <f t="shared" si="303"/>
        <v>80.686666666666667</v>
      </c>
      <c r="CB250" s="316">
        <f t="shared" si="303"/>
        <v>80.686666666666667</v>
      </c>
      <c r="CC250" s="316">
        <f t="shared" si="303"/>
        <v>80.686666666666667</v>
      </c>
      <c r="CD250" s="316">
        <f t="shared" si="303"/>
        <v>80.686666666666667</v>
      </c>
      <c r="CE250" s="316">
        <f t="shared" si="303"/>
        <v>80.686666666666667</v>
      </c>
      <c r="CF250" s="316">
        <f t="shared" si="303"/>
        <v>80.686666666666667</v>
      </c>
      <c r="CG250" s="316">
        <f t="shared" si="303"/>
        <v>80.686666666666667</v>
      </c>
      <c r="CH250" s="316">
        <f t="shared" si="303"/>
        <v>80.686666666666667</v>
      </c>
      <c r="CI250" s="316">
        <f t="shared" si="303"/>
        <v>80.686666666666667</v>
      </c>
      <c r="CJ250" s="316">
        <f t="shared" si="303"/>
        <v>80.686666666666667</v>
      </c>
      <c r="CK250" s="316">
        <f t="shared" si="303"/>
        <v>80.686666666666667</v>
      </c>
      <c r="CL250" s="316">
        <f t="shared" si="303"/>
        <v>80.686666666666667</v>
      </c>
      <c r="CM250" s="316">
        <f t="shared" si="303"/>
        <v>80.686666666666667</v>
      </c>
      <c r="CN250" s="316">
        <f t="shared" si="303"/>
        <v>80.686666666666667</v>
      </c>
      <c r="CO250" s="316">
        <f t="shared" si="303"/>
        <v>80.686666666666667</v>
      </c>
      <c r="CP250" s="316">
        <f t="shared" si="303"/>
        <v>80.686666666666667</v>
      </c>
      <c r="CQ250" s="316">
        <f t="shared" si="303"/>
        <v>80.686666666666667</v>
      </c>
      <c r="CR250" s="316">
        <f t="shared" si="303"/>
        <v>80.686666666666667</v>
      </c>
      <c r="CS250" s="316">
        <f t="shared" si="303"/>
        <v>80.686666666666667</v>
      </c>
      <c r="CT250" s="316">
        <f t="shared" si="303"/>
        <v>80.686666666666667</v>
      </c>
      <c r="CU250" s="316">
        <f t="shared" si="303"/>
        <v>80.686666666666667</v>
      </c>
      <c r="CV250" s="316">
        <f t="shared" si="303"/>
        <v>80.686666666666667</v>
      </c>
      <c r="CW250" s="311">
        <f t="shared" ref="CW250" si="304">CL250-10</f>
        <v>70.686666666666667</v>
      </c>
    </row>
    <row r="251" spans="1:101" s="299" customFormat="1" ht="12" x14ac:dyDescent="0.2">
      <c r="A251" s="468"/>
      <c r="B251" s="419" t="s">
        <v>55</v>
      </c>
      <c r="C251" s="304" t="s">
        <v>44</v>
      </c>
      <c r="D251" s="314" t="s">
        <v>45</v>
      </c>
      <c r="E251" s="316"/>
      <c r="F251" s="316"/>
      <c r="G251" s="316"/>
      <c r="H251" s="316"/>
      <c r="I251" s="317" t="s">
        <v>17</v>
      </c>
      <c r="J251" s="317" t="s">
        <v>17</v>
      </c>
      <c r="K251" s="317" t="s">
        <v>17</v>
      </c>
      <c r="L251" s="317" t="s">
        <v>17</v>
      </c>
      <c r="M251" s="316" t="s">
        <v>207</v>
      </c>
      <c r="N251" s="316" t="s">
        <v>207</v>
      </c>
      <c r="O251" s="316" t="s">
        <v>23</v>
      </c>
      <c r="P251" s="316" t="s">
        <v>23</v>
      </c>
      <c r="Q251" s="316" t="s">
        <v>23</v>
      </c>
      <c r="R251" s="316" t="s">
        <v>23</v>
      </c>
      <c r="S251" s="316" t="s">
        <v>23</v>
      </c>
      <c r="T251" s="316" t="s">
        <v>23</v>
      </c>
      <c r="U251" s="316" t="s">
        <v>23</v>
      </c>
      <c r="V251" s="316" t="s">
        <v>23</v>
      </c>
      <c r="W251" s="316" t="s">
        <v>23</v>
      </c>
      <c r="X251" s="316" t="s">
        <v>23</v>
      </c>
      <c r="Y251" s="316" t="s">
        <v>23</v>
      </c>
      <c r="Z251" s="316" t="s">
        <v>23</v>
      </c>
      <c r="AA251" s="316" t="s">
        <v>23</v>
      </c>
      <c r="AB251" s="316" t="s">
        <v>23</v>
      </c>
      <c r="AC251" s="316" t="s">
        <v>23</v>
      </c>
      <c r="AD251" s="316" t="s">
        <v>23</v>
      </c>
      <c r="AE251" s="316" t="s">
        <v>23</v>
      </c>
      <c r="AF251" s="316" t="s">
        <v>23</v>
      </c>
      <c r="AG251" s="316" t="s">
        <v>23</v>
      </c>
      <c r="AH251" s="316" t="s">
        <v>23</v>
      </c>
      <c r="AI251" s="316" t="s">
        <v>23</v>
      </c>
      <c r="AJ251" s="316" t="s">
        <v>23</v>
      </c>
      <c r="AK251" s="316" t="s">
        <v>23</v>
      </c>
      <c r="AL251" s="316" t="s">
        <v>23</v>
      </c>
      <c r="AM251" s="316" t="s">
        <v>23</v>
      </c>
      <c r="AN251" s="316" t="s">
        <v>23</v>
      </c>
      <c r="AO251" s="316" t="s">
        <v>23</v>
      </c>
      <c r="AP251" s="316" t="s">
        <v>23</v>
      </c>
      <c r="AQ251" s="316" t="s">
        <v>23</v>
      </c>
      <c r="AR251" s="316" t="s">
        <v>23</v>
      </c>
      <c r="AS251" s="316" t="s">
        <v>23</v>
      </c>
      <c r="AT251" s="316" t="s">
        <v>23</v>
      </c>
      <c r="AU251" s="316" t="s">
        <v>23</v>
      </c>
      <c r="AV251" s="316" t="s">
        <v>23</v>
      </c>
      <c r="AW251" s="316" t="s">
        <v>23</v>
      </c>
      <c r="AX251" s="316" t="s">
        <v>23</v>
      </c>
      <c r="AY251" s="316" t="s">
        <v>23</v>
      </c>
      <c r="AZ251" s="316" t="s">
        <v>23</v>
      </c>
      <c r="BA251" s="316" t="s">
        <v>23</v>
      </c>
      <c r="BB251" s="316" t="s">
        <v>207</v>
      </c>
      <c r="BC251" s="317" t="s">
        <v>17</v>
      </c>
      <c r="BD251" s="317" t="s">
        <v>17</v>
      </c>
      <c r="BE251" s="317" t="s">
        <v>17</v>
      </c>
      <c r="BF251" s="317" t="s">
        <v>17</v>
      </c>
      <c r="BG251" s="316" t="s">
        <v>207</v>
      </c>
      <c r="BH251" s="316" t="s">
        <v>207</v>
      </c>
      <c r="BI251" s="316"/>
      <c r="BJ251" s="316"/>
      <c r="BK251" s="316"/>
      <c r="BL251" s="316"/>
      <c r="BM251" s="316"/>
      <c r="BN251" s="316"/>
      <c r="BO251" s="316"/>
      <c r="BP251" s="316"/>
      <c r="BQ251" s="316"/>
      <c r="BR251" s="316"/>
      <c r="BS251" s="316"/>
      <c r="BT251" s="316"/>
      <c r="BU251" s="316"/>
      <c r="BV251" s="316"/>
      <c r="BW251" s="316"/>
      <c r="BX251" s="316"/>
      <c r="BY251" s="316"/>
      <c r="BZ251" s="316"/>
      <c r="CA251" s="316"/>
      <c r="CB251" s="316"/>
      <c r="CC251" s="316"/>
      <c r="CD251" s="316"/>
      <c r="CE251" s="316"/>
      <c r="CF251" s="316"/>
      <c r="CG251" s="316"/>
      <c r="CH251" s="316"/>
      <c r="CI251" s="316"/>
      <c r="CJ251" s="316"/>
      <c r="CK251" s="316"/>
      <c r="CL251" s="316"/>
      <c r="CM251" s="316"/>
      <c r="CN251" s="316"/>
      <c r="CO251" s="316"/>
      <c r="CP251" s="316"/>
      <c r="CQ251" s="316"/>
      <c r="CR251" s="316"/>
      <c r="CS251" s="316"/>
      <c r="CT251" s="316"/>
      <c r="CU251" s="316"/>
      <c r="CV251" s="316"/>
      <c r="CW251" s="303" t="s">
        <v>46</v>
      </c>
    </row>
    <row r="252" spans="1:101" s="303" customFormat="1" ht="12" hidden="1" x14ac:dyDescent="0.2">
      <c r="A252" s="468"/>
      <c r="B252" s="420"/>
      <c r="C252" s="304" t="s">
        <v>37</v>
      </c>
      <c r="D252" s="315">
        <f>CW218</f>
        <v>90</v>
      </c>
      <c r="E252" s="316">
        <f>IF(E251=$A$12,D252+($B$12*15),IF(E251=$A$13,D252+($B$13*15),IF(E251=$A$15,IF(D252+($B$15*15)&gt;100,100,D252+($B$15*15)),IF(E251=$A$14,IF(D252+($B$14*15)&gt;100,100,D252+($B$14*15)),IF(E251=$A$16,IF(D252+$B$16*15&gt;100,100,D252+$B$16*15),D252)))))</f>
        <v>90</v>
      </c>
      <c r="F252" s="316">
        <f t="shared" ref="F252:BQ252" si="305">IF(F251=$A$12,E252+($B$12*15),IF(F251=$A$13,E252+($B$13*15),IF(F251=$A$15,IF(E252+($B$15*15)&gt;100,100,E252+($B$15*15)),IF(F251=$A$14,IF(E252+($B$14*15)&gt;100,100,E252+($B$14*15)),IF(F251=$A$16,IF(E252+$B$16*15&gt;100,100,E252+$B$16*15),E252)))))</f>
        <v>90</v>
      </c>
      <c r="G252" s="316">
        <f t="shared" si="305"/>
        <v>90</v>
      </c>
      <c r="H252" s="316">
        <f t="shared" si="305"/>
        <v>90</v>
      </c>
      <c r="I252" s="316">
        <f t="shared" si="305"/>
        <v>100</v>
      </c>
      <c r="J252" s="316">
        <f t="shared" si="305"/>
        <v>100</v>
      </c>
      <c r="K252" s="316">
        <f t="shared" si="305"/>
        <v>100</v>
      </c>
      <c r="L252" s="316">
        <f t="shared" si="305"/>
        <v>100</v>
      </c>
      <c r="M252" s="316">
        <f t="shared" si="305"/>
        <v>98.076666666666668</v>
      </c>
      <c r="N252" s="316">
        <f t="shared" si="305"/>
        <v>96.153333333333336</v>
      </c>
      <c r="O252" s="316">
        <f t="shared" si="305"/>
        <v>94.216666666666669</v>
      </c>
      <c r="P252" s="316">
        <f t="shared" si="305"/>
        <v>92.28</v>
      </c>
      <c r="Q252" s="316">
        <f t="shared" si="305"/>
        <v>90.343333333333334</v>
      </c>
      <c r="R252" s="316">
        <f t="shared" si="305"/>
        <v>88.406666666666666</v>
      </c>
      <c r="S252" s="316">
        <f t="shared" si="305"/>
        <v>86.47</v>
      </c>
      <c r="T252" s="316">
        <f t="shared" si="305"/>
        <v>84.533333333333331</v>
      </c>
      <c r="U252" s="316">
        <f t="shared" si="305"/>
        <v>82.596666666666664</v>
      </c>
      <c r="V252" s="316">
        <f t="shared" si="305"/>
        <v>80.66</v>
      </c>
      <c r="W252" s="316">
        <f t="shared" si="305"/>
        <v>78.723333333333329</v>
      </c>
      <c r="X252" s="316">
        <f t="shared" si="305"/>
        <v>76.786666666666662</v>
      </c>
      <c r="Y252" s="316">
        <f t="shared" si="305"/>
        <v>74.849999999999994</v>
      </c>
      <c r="Z252" s="316">
        <f t="shared" si="305"/>
        <v>72.913333333333327</v>
      </c>
      <c r="AA252" s="316">
        <f t="shared" si="305"/>
        <v>70.976666666666659</v>
      </c>
      <c r="AB252" s="316">
        <f t="shared" si="305"/>
        <v>69.039999999999992</v>
      </c>
      <c r="AC252" s="316">
        <f t="shared" si="305"/>
        <v>67.103333333333325</v>
      </c>
      <c r="AD252" s="316">
        <f t="shared" si="305"/>
        <v>65.166666666666657</v>
      </c>
      <c r="AE252" s="316">
        <f t="shared" si="305"/>
        <v>63.22999999999999</v>
      </c>
      <c r="AF252" s="316">
        <f t="shared" si="305"/>
        <v>61.293333333333322</v>
      </c>
      <c r="AG252" s="316">
        <f t="shared" si="305"/>
        <v>59.356666666666655</v>
      </c>
      <c r="AH252" s="316">
        <f t="shared" si="305"/>
        <v>57.419999999999987</v>
      </c>
      <c r="AI252" s="316">
        <f t="shared" si="305"/>
        <v>55.48333333333332</v>
      </c>
      <c r="AJ252" s="316">
        <f t="shared" si="305"/>
        <v>53.546666666666653</v>
      </c>
      <c r="AK252" s="316">
        <f t="shared" si="305"/>
        <v>51.609999999999985</v>
      </c>
      <c r="AL252" s="316">
        <f t="shared" si="305"/>
        <v>49.673333333333318</v>
      </c>
      <c r="AM252" s="316">
        <f t="shared" si="305"/>
        <v>47.73666666666665</v>
      </c>
      <c r="AN252" s="316">
        <f t="shared" si="305"/>
        <v>45.799999999999983</v>
      </c>
      <c r="AO252" s="316">
        <f t="shared" si="305"/>
        <v>43.863333333333316</v>
      </c>
      <c r="AP252" s="316">
        <f t="shared" si="305"/>
        <v>41.926666666666648</v>
      </c>
      <c r="AQ252" s="316">
        <f t="shared" si="305"/>
        <v>39.989999999999981</v>
      </c>
      <c r="AR252" s="316">
        <f t="shared" si="305"/>
        <v>38.053333333333313</v>
      </c>
      <c r="AS252" s="316">
        <f t="shared" si="305"/>
        <v>36.116666666666646</v>
      </c>
      <c r="AT252" s="316">
        <f t="shared" si="305"/>
        <v>34.179999999999978</v>
      </c>
      <c r="AU252" s="316">
        <f t="shared" si="305"/>
        <v>32.243333333333311</v>
      </c>
      <c r="AV252" s="316">
        <f t="shared" si="305"/>
        <v>30.306666666666644</v>
      </c>
      <c r="AW252" s="316">
        <f t="shared" si="305"/>
        <v>28.369999999999976</v>
      </c>
      <c r="AX252" s="316">
        <f t="shared" si="305"/>
        <v>26.433333333333309</v>
      </c>
      <c r="AY252" s="316">
        <f t="shared" si="305"/>
        <v>24.496666666666641</v>
      </c>
      <c r="AZ252" s="316">
        <f t="shared" si="305"/>
        <v>22.559999999999974</v>
      </c>
      <c r="BA252" s="316">
        <f t="shared" si="305"/>
        <v>20.623333333333306</v>
      </c>
      <c r="BB252" s="316">
        <f t="shared" si="305"/>
        <v>18.699999999999974</v>
      </c>
      <c r="BC252" s="316">
        <f t="shared" si="305"/>
        <v>43.699999999999974</v>
      </c>
      <c r="BD252" s="316">
        <f t="shared" si="305"/>
        <v>68.699999999999974</v>
      </c>
      <c r="BE252" s="316">
        <f t="shared" si="305"/>
        <v>93.699999999999974</v>
      </c>
      <c r="BF252" s="316">
        <f t="shared" si="305"/>
        <v>100</v>
      </c>
      <c r="BG252" s="316">
        <f t="shared" si="305"/>
        <v>98.076666666666668</v>
      </c>
      <c r="BH252" s="316">
        <f t="shared" si="305"/>
        <v>96.153333333333336</v>
      </c>
      <c r="BI252" s="316">
        <f t="shared" si="305"/>
        <v>96.153333333333336</v>
      </c>
      <c r="BJ252" s="316">
        <f t="shared" si="305"/>
        <v>96.153333333333336</v>
      </c>
      <c r="BK252" s="316">
        <f t="shared" si="305"/>
        <v>96.153333333333336</v>
      </c>
      <c r="BL252" s="316">
        <f t="shared" si="305"/>
        <v>96.153333333333336</v>
      </c>
      <c r="BM252" s="316">
        <f t="shared" si="305"/>
        <v>96.153333333333336</v>
      </c>
      <c r="BN252" s="316">
        <f t="shared" si="305"/>
        <v>96.153333333333336</v>
      </c>
      <c r="BO252" s="316">
        <f t="shared" si="305"/>
        <v>96.153333333333336</v>
      </c>
      <c r="BP252" s="316">
        <f t="shared" si="305"/>
        <v>96.153333333333336</v>
      </c>
      <c r="BQ252" s="316">
        <f t="shared" si="305"/>
        <v>96.153333333333336</v>
      </c>
      <c r="BR252" s="316">
        <f t="shared" ref="BR252:CV252" si="306">IF(BR251=$A$12,BQ252+($B$12*15),IF(BR251=$A$13,BQ252+($B$13*15),IF(BR251=$A$15,IF(BQ252+($B$15*15)&gt;100,100,BQ252+($B$15*15)),IF(BR251=$A$14,IF(BQ252+($B$14*15)&gt;100,100,BQ252+($B$14*15)),IF(BR251=$A$16,IF(BQ252+$B$16*15&gt;100,100,BQ252+$B$16*15),BQ252)))))</f>
        <v>96.153333333333336</v>
      </c>
      <c r="BS252" s="316">
        <f t="shared" si="306"/>
        <v>96.153333333333336</v>
      </c>
      <c r="BT252" s="316">
        <f t="shared" si="306"/>
        <v>96.153333333333336</v>
      </c>
      <c r="BU252" s="316">
        <f t="shared" si="306"/>
        <v>96.153333333333336</v>
      </c>
      <c r="BV252" s="316">
        <f t="shared" si="306"/>
        <v>96.153333333333336</v>
      </c>
      <c r="BW252" s="316">
        <f t="shared" si="306"/>
        <v>96.153333333333336</v>
      </c>
      <c r="BX252" s="316">
        <f t="shared" si="306"/>
        <v>96.153333333333336</v>
      </c>
      <c r="BY252" s="316">
        <f t="shared" si="306"/>
        <v>96.153333333333336</v>
      </c>
      <c r="BZ252" s="316">
        <f t="shared" si="306"/>
        <v>96.153333333333336</v>
      </c>
      <c r="CA252" s="316">
        <f t="shared" si="306"/>
        <v>96.153333333333336</v>
      </c>
      <c r="CB252" s="316">
        <f t="shared" si="306"/>
        <v>96.153333333333336</v>
      </c>
      <c r="CC252" s="316">
        <f t="shared" si="306"/>
        <v>96.153333333333336</v>
      </c>
      <c r="CD252" s="316">
        <f t="shared" si="306"/>
        <v>96.153333333333336</v>
      </c>
      <c r="CE252" s="316">
        <f t="shared" si="306"/>
        <v>96.153333333333336</v>
      </c>
      <c r="CF252" s="316">
        <f t="shared" si="306"/>
        <v>96.153333333333336</v>
      </c>
      <c r="CG252" s="316">
        <f t="shared" si="306"/>
        <v>96.153333333333336</v>
      </c>
      <c r="CH252" s="316">
        <f t="shared" si="306"/>
        <v>96.153333333333336</v>
      </c>
      <c r="CI252" s="316">
        <f t="shared" si="306"/>
        <v>96.153333333333336</v>
      </c>
      <c r="CJ252" s="316">
        <f t="shared" si="306"/>
        <v>96.153333333333336</v>
      </c>
      <c r="CK252" s="316">
        <f t="shared" si="306"/>
        <v>96.153333333333336</v>
      </c>
      <c r="CL252" s="316">
        <f t="shared" si="306"/>
        <v>96.153333333333336</v>
      </c>
      <c r="CM252" s="316">
        <f t="shared" si="306"/>
        <v>96.153333333333336</v>
      </c>
      <c r="CN252" s="316">
        <f t="shared" si="306"/>
        <v>96.153333333333336</v>
      </c>
      <c r="CO252" s="316">
        <f t="shared" si="306"/>
        <v>96.153333333333336</v>
      </c>
      <c r="CP252" s="316">
        <f t="shared" si="306"/>
        <v>96.153333333333336</v>
      </c>
      <c r="CQ252" s="316">
        <f t="shared" si="306"/>
        <v>96.153333333333336</v>
      </c>
      <c r="CR252" s="316">
        <f t="shared" si="306"/>
        <v>96.153333333333336</v>
      </c>
      <c r="CS252" s="316">
        <f t="shared" si="306"/>
        <v>96.153333333333336</v>
      </c>
      <c r="CT252" s="316">
        <f t="shared" si="306"/>
        <v>96.153333333333336</v>
      </c>
      <c r="CU252" s="316">
        <f t="shared" si="306"/>
        <v>96.153333333333336</v>
      </c>
      <c r="CV252" s="316">
        <f t="shared" si="306"/>
        <v>96.153333333333336</v>
      </c>
      <c r="CW252" s="311">
        <f t="shared" ref="CW252" si="307">CL252-10</f>
        <v>86.153333333333336</v>
      </c>
    </row>
    <row r="253" spans="1:101" s="299" customFormat="1" ht="12" x14ac:dyDescent="0.2">
      <c r="A253" s="468"/>
      <c r="B253" s="419" t="s">
        <v>56</v>
      </c>
      <c r="C253" s="304" t="s">
        <v>44</v>
      </c>
      <c r="D253" s="314" t="s">
        <v>45</v>
      </c>
      <c r="E253" s="316"/>
      <c r="F253" s="316"/>
      <c r="G253" s="316"/>
      <c r="H253" s="316"/>
      <c r="I253" s="317" t="s">
        <v>13</v>
      </c>
      <c r="J253" s="317" t="s">
        <v>13</v>
      </c>
      <c r="K253" s="317" t="s">
        <v>13</v>
      </c>
      <c r="L253" s="317" t="s">
        <v>13</v>
      </c>
      <c r="M253" s="316" t="s">
        <v>207</v>
      </c>
      <c r="N253" s="316" t="s">
        <v>23</v>
      </c>
      <c r="O253" s="316" t="s">
        <v>23</v>
      </c>
      <c r="P253" s="316" t="s">
        <v>23</v>
      </c>
      <c r="Q253" s="316" t="s">
        <v>23</v>
      </c>
      <c r="R253" s="316" t="s">
        <v>23</v>
      </c>
      <c r="S253" s="316" t="s">
        <v>23</v>
      </c>
      <c r="T253" s="316" t="s">
        <v>23</v>
      </c>
      <c r="U253" s="316" t="s">
        <v>23</v>
      </c>
      <c r="V253" s="316" t="s">
        <v>23</v>
      </c>
      <c r="W253" s="316" t="s">
        <v>23</v>
      </c>
      <c r="X253" s="316" t="s">
        <v>23</v>
      </c>
      <c r="Y253" s="316" t="s">
        <v>23</v>
      </c>
      <c r="Z253" s="316" t="s">
        <v>23</v>
      </c>
      <c r="AA253" s="316" t="s">
        <v>23</v>
      </c>
      <c r="AB253" s="316" t="s">
        <v>23</v>
      </c>
      <c r="AC253" s="316" t="s">
        <v>23</v>
      </c>
      <c r="AD253" s="316" t="s">
        <v>23</v>
      </c>
      <c r="AE253" s="316" t="s">
        <v>23</v>
      </c>
      <c r="AF253" s="316" t="s">
        <v>23</v>
      </c>
      <c r="AG253" s="316" t="s">
        <v>23</v>
      </c>
      <c r="AH253" s="316" t="s">
        <v>23</v>
      </c>
      <c r="AI253" s="316" t="s">
        <v>23</v>
      </c>
      <c r="AJ253" s="316" t="s">
        <v>23</v>
      </c>
      <c r="AK253" s="316" t="s">
        <v>23</v>
      </c>
      <c r="AL253" s="316" t="s">
        <v>23</v>
      </c>
      <c r="AM253" s="316" t="s">
        <v>23</v>
      </c>
      <c r="AN253" s="316" t="s">
        <v>23</v>
      </c>
      <c r="AO253" s="316" t="s">
        <v>23</v>
      </c>
      <c r="AP253" s="316" t="s">
        <v>23</v>
      </c>
      <c r="AQ253" s="316" t="s">
        <v>23</v>
      </c>
      <c r="AR253" s="316" t="s">
        <v>23</v>
      </c>
      <c r="AS253" s="316" t="s">
        <v>23</v>
      </c>
      <c r="AT253" s="316" t="s">
        <v>23</v>
      </c>
      <c r="AU253" s="316" t="s">
        <v>23</v>
      </c>
      <c r="AV253" s="316" t="s">
        <v>23</v>
      </c>
      <c r="AW253" s="316" t="s">
        <v>23</v>
      </c>
      <c r="AX253" s="316" t="s">
        <v>23</v>
      </c>
      <c r="AY253" s="316" t="s">
        <v>23</v>
      </c>
      <c r="AZ253" s="316" t="s">
        <v>23</v>
      </c>
      <c r="BA253" s="316" t="s">
        <v>23</v>
      </c>
      <c r="BB253" s="316" t="s">
        <v>207</v>
      </c>
      <c r="BC253" s="316" t="s">
        <v>207</v>
      </c>
      <c r="BD253" s="317" t="s">
        <v>13</v>
      </c>
      <c r="BE253" s="317" t="s">
        <v>13</v>
      </c>
      <c r="BF253" s="317" t="s">
        <v>13</v>
      </c>
      <c r="BG253" s="317" t="s">
        <v>13</v>
      </c>
      <c r="BH253" s="317" t="s">
        <v>13</v>
      </c>
      <c r="BI253" s="316" t="s">
        <v>207</v>
      </c>
      <c r="BJ253" s="316"/>
      <c r="BK253" s="316"/>
      <c r="BL253" s="316"/>
      <c r="BM253" s="316"/>
      <c r="BN253" s="316"/>
      <c r="BO253" s="316"/>
      <c r="BP253" s="316"/>
      <c r="BQ253" s="316"/>
      <c r="BR253" s="316"/>
      <c r="BS253" s="316"/>
      <c r="BT253" s="316"/>
      <c r="BU253" s="316"/>
      <c r="BV253" s="316"/>
      <c r="BW253" s="316"/>
      <c r="BX253" s="316"/>
      <c r="BY253" s="316"/>
      <c r="BZ253" s="316"/>
      <c r="CA253" s="316"/>
      <c r="CB253" s="316"/>
      <c r="CC253" s="316"/>
      <c r="CD253" s="316"/>
      <c r="CE253" s="316"/>
      <c r="CF253" s="316"/>
      <c r="CG253" s="316"/>
      <c r="CH253" s="316"/>
      <c r="CI253" s="316"/>
      <c r="CJ253" s="316"/>
      <c r="CK253" s="316"/>
      <c r="CL253" s="316"/>
      <c r="CM253" s="316"/>
      <c r="CN253" s="316"/>
      <c r="CO253" s="316"/>
      <c r="CP253" s="316"/>
      <c r="CQ253" s="316"/>
      <c r="CR253" s="316"/>
      <c r="CS253" s="316"/>
      <c r="CT253" s="316"/>
      <c r="CU253" s="316"/>
      <c r="CV253" s="316"/>
      <c r="CW253" s="303" t="s">
        <v>46</v>
      </c>
    </row>
    <row r="254" spans="1:101" s="303" customFormat="1" ht="12" hidden="1" x14ac:dyDescent="0.2">
      <c r="A254" s="468"/>
      <c r="B254" s="420"/>
      <c r="C254" s="304" t="s">
        <v>37</v>
      </c>
      <c r="D254" s="315">
        <f>CW220</f>
        <v>64.383333333333326</v>
      </c>
      <c r="E254" s="316">
        <f>IF(E253=$A$12,D254+($B$12*15),IF(E253=$A$13,D254+($B$13*15),IF(E253=$A$15,IF(D254+($B$15*15)&gt;100,100,D254+($B$15*15)),IF(E253=$A$14,IF(D254+($B$14*15)&gt;100,100,D254+($B$14*15)),IF(E253=$A$16,IF(D254+$B$16*15&gt;100,100,D254+$B$16*15),D254)))))</f>
        <v>64.383333333333326</v>
      </c>
      <c r="F254" s="316">
        <f t="shared" ref="F254:BQ254" si="308">IF(F253=$A$12,E254+($B$12*15),IF(F253=$A$13,E254+($B$13*15),IF(F253=$A$15,IF(E254+($B$15*15)&gt;100,100,E254+($B$15*15)),IF(F253=$A$14,IF(E254+($B$14*15)&gt;100,100,E254+($B$14*15)),IF(F253=$A$16,IF(E254+$B$16*15&gt;100,100,E254+$B$16*15),E254)))))</f>
        <v>64.383333333333326</v>
      </c>
      <c r="G254" s="316">
        <f t="shared" si="308"/>
        <v>64.383333333333326</v>
      </c>
      <c r="H254" s="316">
        <f t="shared" si="308"/>
        <v>64.383333333333326</v>
      </c>
      <c r="I254" s="316">
        <f t="shared" si="308"/>
        <v>79.383333333333326</v>
      </c>
      <c r="J254" s="316">
        <f t="shared" si="308"/>
        <v>94.383333333333326</v>
      </c>
      <c r="K254" s="316">
        <f t="shared" si="308"/>
        <v>100</v>
      </c>
      <c r="L254" s="316">
        <f t="shared" si="308"/>
        <v>100</v>
      </c>
      <c r="M254" s="316">
        <f t="shared" si="308"/>
        <v>98.076666666666668</v>
      </c>
      <c r="N254" s="316">
        <f t="shared" si="308"/>
        <v>96.14</v>
      </c>
      <c r="O254" s="316">
        <f t="shared" si="308"/>
        <v>94.203333333333333</v>
      </c>
      <c r="P254" s="316">
        <f t="shared" si="308"/>
        <v>92.266666666666666</v>
      </c>
      <c r="Q254" s="316">
        <f t="shared" si="308"/>
        <v>90.33</v>
      </c>
      <c r="R254" s="316">
        <f t="shared" si="308"/>
        <v>88.393333333333331</v>
      </c>
      <c r="S254" s="316">
        <f t="shared" si="308"/>
        <v>86.456666666666663</v>
      </c>
      <c r="T254" s="316">
        <f t="shared" si="308"/>
        <v>84.52</v>
      </c>
      <c r="U254" s="316">
        <f t="shared" si="308"/>
        <v>82.583333333333329</v>
      </c>
      <c r="V254" s="316">
        <f t="shared" si="308"/>
        <v>80.646666666666661</v>
      </c>
      <c r="W254" s="316">
        <f t="shared" si="308"/>
        <v>78.709999999999994</v>
      </c>
      <c r="X254" s="316">
        <f t="shared" si="308"/>
        <v>76.773333333333326</v>
      </c>
      <c r="Y254" s="316">
        <f t="shared" si="308"/>
        <v>74.836666666666659</v>
      </c>
      <c r="Z254" s="316">
        <f t="shared" si="308"/>
        <v>72.899999999999991</v>
      </c>
      <c r="AA254" s="316">
        <f t="shared" si="308"/>
        <v>70.963333333333324</v>
      </c>
      <c r="AB254" s="316">
        <f t="shared" si="308"/>
        <v>69.026666666666657</v>
      </c>
      <c r="AC254" s="316">
        <f t="shared" si="308"/>
        <v>67.089999999999989</v>
      </c>
      <c r="AD254" s="316">
        <f t="shared" si="308"/>
        <v>65.153333333333322</v>
      </c>
      <c r="AE254" s="316">
        <f t="shared" si="308"/>
        <v>63.216666666666654</v>
      </c>
      <c r="AF254" s="316">
        <f t="shared" si="308"/>
        <v>61.279999999999987</v>
      </c>
      <c r="AG254" s="316">
        <f t="shared" si="308"/>
        <v>59.34333333333332</v>
      </c>
      <c r="AH254" s="316">
        <f t="shared" si="308"/>
        <v>57.406666666666652</v>
      </c>
      <c r="AI254" s="316">
        <f t="shared" si="308"/>
        <v>55.469999999999985</v>
      </c>
      <c r="AJ254" s="316">
        <f t="shared" si="308"/>
        <v>53.533333333333317</v>
      </c>
      <c r="AK254" s="316">
        <f t="shared" si="308"/>
        <v>51.59666666666665</v>
      </c>
      <c r="AL254" s="316">
        <f t="shared" si="308"/>
        <v>49.659999999999982</v>
      </c>
      <c r="AM254" s="316">
        <f t="shared" si="308"/>
        <v>47.723333333333315</v>
      </c>
      <c r="AN254" s="316">
        <f t="shared" si="308"/>
        <v>45.786666666666648</v>
      </c>
      <c r="AO254" s="316">
        <f t="shared" si="308"/>
        <v>43.84999999999998</v>
      </c>
      <c r="AP254" s="316">
        <f t="shared" si="308"/>
        <v>41.913333333333313</v>
      </c>
      <c r="AQ254" s="316">
        <f t="shared" si="308"/>
        <v>39.976666666666645</v>
      </c>
      <c r="AR254" s="316">
        <f t="shared" si="308"/>
        <v>38.039999999999978</v>
      </c>
      <c r="AS254" s="316">
        <f t="shared" si="308"/>
        <v>36.10333333333331</v>
      </c>
      <c r="AT254" s="316">
        <f t="shared" si="308"/>
        <v>34.166666666666643</v>
      </c>
      <c r="AU254" s="316">
        <f t="shared" si="308"/>
        <v>32.229999999999976</v>
      </c>
      <c r="AV254" s="316">
        <f t="shared" si="308"/>
        <v>30.293333333333308</v>
      </c>
      <c r="AW254" s="316">
        <f t="shared" si="308"/>
        <v>28.356666666666641</v>
      </c>
      <c r="AX254" s="316">
        <f t="shared" si="308"/>
        <v>26.419999999999973</v>
      </c>
      <c r="AY254" s="316">
        <f t="shared" si="308"/>
        <v>24.483333333333306</v>
      </c>
      <c r="AZ254" s="316">
        <f t="shared" si="308"/>
        <v>22.546666666666638</v>
      </c>
      <c r="BA254" s="316">
        <f t="shared" si="308"/>
        <v>20.609999999999971</v>
      </c>
      <c r="BB254" s="316">
        <f t="shared" si="308"/>
        <v>18.686666666666639</v>
      </c>
      <c r="BC254" s="316">
        <f t="shared" si="308"/>
        <v>16.763333333333307</v>
      </c>
      <c r="BD254" s="316">
        <f t="shared" si="308"/>
        <v>31.763333333333307</v>
      </c>
      <c r="BE254" s="316">
        <f t="shared" si="308"/>
        <v>46.763333333333307</v>
      </c>
      <c r="BF254" s="316">
        <f t="shared" si="308"/>
        <v>61.763333333333307</v>
      </c>
      <c r="BG254" s="316">
        <f t="shared" si="308"/>
        <v>76.763333333333307</v>
      </c>
      <c r="BH254" s="316">
        <f t="shared" si="308"/>
        <v>91.763333333333307</v>
      </c>
      <c r="BI254" s="316">
        <f t="shared" si="308"/>
        <v>89.839999999999975</v>
      </c>
      <c r="BJ254" s="316">
        <f t="shared" si="308"/>
        <v>89.839999999999975</v>
      </c>
      <c r="BK254" s="316">
        <f t="shared" si="308"/>
        <v>89.839999999999975</v>
      </c>
      <c r="BL254" s="316">
        <f t="shared" si="308"/>
        <v>89.839999999999975</v>
      </c>
      <c r="BM254" s="316">
        <f t="shared" si="308"/>
        <v>89.839999999999975</v>
      </c>
      <c r="BN254" s="316">
        <f t="shared" si="308"/>
        <v>89.839999999999975</v>
      </c>
      <c r="BO254" s="316">
        <f t="shared" si="308"/>
        <v>89.839999999999975</v>
      </c>
      <c r="BP254" s="316">
        <f t="shared" si="308"/>
        <v>89.839999999999975</v>
      </c>
      <c r="BQ254" s="316">
        <f t="shared" si="308"/>
        <v>89.839999999999975</v>
      </c>
      <c r="BR254" s="316">
        <f t="shared" ref="BR254:CV254" si="309">IF(BR253=$A$12,BQ254+($B$12*15),IF(BR253=$A$13,BQ254+($B$13*15),IF(BR253=$A$15,IF(BQ254+($B$15*15)&gt;100,100,BQ254+($B$15*15)),IF(BR253=$A$14,IF(BQ254+($B$14*15)&gt;100,100,BQ254+($B$14*15)),IF(BR253=$A$16,IF(BQ254+$B$16*15&gt;100,100,BQ254+$B$16*15),BQ254)))))</f>
        <v>89.839999999999975</v>
      </c>
      <c r="BS254" s="316">
        <f t="shared" si="309"/>
        <v>89.839999999999975</v>
      </c>
      <c r="BT254" s="316">
        <f t="shared" si="309"/>
        <v>89.839999999999975</v>
      </c>
      <c r="BU254" s="316">
        <f t="shared" si="309"/>
        <v>89.839999999999975</v>
      </c>
      <c r="BV254" s="316">
        <f t="shared" si="309"/>
        <v>89.839999999999975</v>
      </c>
      <c r="BW254" s="316">
        <f t="shared" si="309"/>
        <v>89.839999999999975</v>
      </c>
      <c r="BX254" s="316">
        <f t="shared" si="309"/>
        <v>89.839999999999975</v>
      </c>
      <c r="BY254" s="316">
        <f t="shared" si="309"/>
        <v>89.839999999999975</v>
      </c>
      <c r="BZ254" s="316">
        <f t="shared" si="309"/>
        <v>89.839999999999975</v>
      </c>
      <c r="CA254" s="316">
        <f t="shared" si="309"/>
        <v>89.839999999999975</v>
      </c>
      <c r="CB254" s="316">
        <f t="shared" si="309"/>
        <v>89.839999999999975</v>
      </c>
      <c r="CC254" s="316">
        <f t="shared" si="309"/>
        <v>89.839999999999975</v>
      </c>
      <c r="CD254" s="316">
        <f t="shared" si="309"/>
        <v>89.839999999999975</v>
      </c>
      <c r="CE254" s="316">
        <f t="shared" si="309"/>
        <v>89.839999999999975</v>
      </c>
      <c r="CF254" s="316">
        <f t="shared" si="309"/>
        <v>89.839999999999975</v>
      </c>
      <c r="CG254" s="316">
        <f t="shared" si="309"/>
        <v>89.839999999999975</v>
      </c>
      <c r="CH254" s="316">
        <f t="shared" si="309"/>
        <v>89.839999999999975</v>
      </c>
      <c r="CI254" s="316">
        <f t="shared" si="309"/>
        <v>89.839999999999975</v>
      </c>
      <c r="CJ254" s="316">
        <f t="shared" si="309"/>
        <v>89.839999999999975</v>
      </c>
      <c r="CK254" s="316">
        <f t="shared" si="309"/>
        <v>89.839999999999975</v>
      </c>
      <c r="CL254" s="316">
        <f t="shared" si="309"/>
        <v>89.839999999999975</v>
      </c>
      <c r="CM254" s="316">
        <f t="shared" si="309"/>
        <v>89.839999999999975</v>
      </c>
      <c r="CN254" s="316">
        <f t="shared" si="309"/>
        <v>89.839999999999975</v>
      </c>
      <c r="CO254" s="316">
        <f t="shared" si="309"/>
        <v>89.839999999999975</v>
      </c>
      <c r="CP254" s="316">
        <f t="shared" si="309"/>
        <v>89.839999999999975</v>
      </c>
      <c r="CQ254" s="316">
        <f t="shared" si="309"/>
        <v>89.839999999999975</v>
      </c>
      <c r="CR254" s="316">
        <f t="shared" si="309"/>
        <v>89.839999999999975</v>
      </c>
      <c r="CS254" s="316">
        <f t="shared" si="309"/>
        <v>89.839999999999975</v>
      </c>
      <c r="CT254" s="316">
        <f t="shared" si="309"/>
        <v>89.839999999999975</v>
      </c>
      <c r="CU254" s="316">
        <f t="shared" si="309"/>
        <v>89.839999999999975</v>
      </c>
      <c r="CV254" s="316">
        <f t="shared" si="309"/>
        <v>89.839999999999975</v>
      </c>
      <c r="CW254" s="311">
        <f t="shared" ref="CW254" si="310">CL254-10</f>
        <v>79.839999999999975</v>
      </c>
    </row>
    <row r="255" spans="1:101" s="299" customFormat="1" ht="12" x14ac:dyDescent="0.2">
      <c r="A255" s="468"/>
      <c r="B255" s="419" t="s">
        <v>58</v>
      </c>
      <c r="C255" s="304" t="s">
        <v>44</v>
      </c>
      <c r="D255" s="314" t="s">
        <v>45</v>
      </c>
      <c r="E255" s="316"/>
      <c r="F255" s="316"/>
      <c r="G255" s="316"/>
      <c r="H255" s="316"/>
      <c r="I255" s="316"/>
      <c r="J255" s="316"/>
      <c r="K255" s="316"/>
      <c r="L255" s="316"/>
      <c r="M255" s="317" t="s">
        <v>17</v>
      </c>
      <c r="N255" s="317" t="s">
        <v>17</v>
      </c>
      <c r="O255" s="317" t="s">
        <v>17</v>
      </c>
      <c r="P255" s="317" t="s">
        <v>17</v>
      </c>
      <c r="Q255" s="316" t="s">
        <v>207</v>
      </c>
      <c r="R255" s="316" t="s">
        <v>207</v>
      </c>
      <c r="S255" s="316" t="s">
        <v>23</v>
      </c>
      <c r="T255" s="316" t="s">
        <v>23</v>
      </c>
      <c r="U255" s="316" t="s">
        <v>23</v>
      </c>
      <c r="V255" s="316" t="s">
        <v>23</v>
      </c>
      <c r="W255" s="316" t="s">
        <v>23</v>
      </c>
      <c r="X255" s="316" t="s">
        <v>23</v>
      </c>
      <c r="Y255" s="316" t="s">
        <v>23</v>
      </c>
      <c r="Z255" s="316" t="s">
        <v>23</v>
      </c>
      <c r="AA255" s="316" t="s">
        <v>23</v>
      </c>
      <c r="AB255" s="316" t="s">
        <v>23</v>
      </c>
      <c r="AC255" s="316" t="s">
        <v>23</v>
      </c>
      <c r="AD255" s="316" t="s">
        <v>23</v>
      </c>
      <c r="AE255" s="316" t="s">
        <v>23</v>
      </c>
      <c r="AF255" s="316" t="s">
        <v>23</v>
      </c>
      <c r="AG255" s="316" t="s">
        <v>23</v>
      </c>
      <c r="AH255" s="316" t="s">
        <v>23</v>
      </c>
      <c r="AI255" s="316" t="s">
        <v>23</v>
      </c>
      <c r="AJ255" s="316" t="s">
        <v>23</v>
      </c>
      <c r="AK255" s="316" t="s">
        <v>23</v>
      </c>
      <c r="AL255" s="316" t="s">
        <v>23</v>
      </c>
      <c r="AM255" s="316" t="s">
        <v>23</v>
      </c>
      <c r="AN255" s="316" t="s">
        <v>23</v>
      </c>
      <c r="AO255" s="316" t="s">
        <v>23</v>
      </c>
      <c r="AP255" s="316" t="s">
        <v>23</v>
      </c>
      <c r="AQ255" s="316" t="s">
        <v>23</v>
      </c>
      <c r="AR255" s="316" t="s">
        <v>23</v>
      </c>
      <c r="AS255" s="316" t="s">
        <v>23</v>
      </c>
      <c r="AT255" s="316" t="s">
        <v>23</v>
      </c>
      <c r="AU255" s="316" t="s">
        <v>23</v>
      </c>
      <c r="AV255" s="316" t="s">
        <v>23</v>
      </c>
      <c r="AW255" s="316" t="s">
        <v>23</v>
      </c>
      <c r="AX255" s="316" t="s">
        <v>23</v>
      </c>
      <c r="AY255" s="316" t="s">
        <v>23</v>
      </c>
      <c r="AZ255" s="316" t="s">
        <v>23</v>
      </c>
      <c r="BA255" s="316" t="s">
        <v>23</v>
      </c>
      <c r="BB255" s="316" t="s">
        <v>23</v>
      </c>
      <c r="BC255" s="316" t="s">
        <v>23</v>
      </c>
      <c r="BD255" s="316" t="s">
        <v>23</v>
      </c>
      <c r="BE255" s="316" t="s">
        <v>23</v>
      </c>
      <c r="BF255" s="316" t="s">
        <v>207</v>
      </c>
      <c r="BG255" s="317" t="s">
        <v>17</v>
      </c>
      <c r="BH255" s="317" t="s">
        <v>17</v>
      </c>
      <c r="BI255" s="317" t="s">
        <v>17</v>
      </c>
      <c r="BJ255" s="317" t="s">
        <v>17</v>
      </c>
      <c r="BK255" s="316" t="s">
        <v>207</v>
      </c>
      <c r="BL255" s="316" t="s">
        <v>207</v>
      </c>
      <c r="BM255" s="316"/>
      <c r="BN255" s="316"/>
      <c r="BO255" s="316"/>
      <c r="BP255" s="316"/>
      <c r="BQ255" s="316"/>
      <c r="BR255" s="316"/>
      <c r="BS255" s="316"/>
      <c r="BT255" s="316"/>
      <c r="BU255" s="316"/>
      <c r="BV255" s="316"/>
      <c r="BW255" s="316"/>
      <c r="BX255" s="316"/>
      <c r="BY255" s="316"/>
      <c r="BZ255" s="316"/>
      <c r="CA255" s="316"/>
      <c r="CB255" s="316"/>
      <c r="CC255" s="316"/>
      <c r="CD255" s="316"/>
      <c r="CE255" s="316"/>
      <c r="CF255" s="316"/>
      <c r="CG255" s="316"/>
      <c r="CH255" s="316"/>
      <c r="CI255" s="316"/>
      <c r="CJ255" s="316"/>
      <c r="CK255" s="316"/>
      <c r="CL255" s="316"/>
      <c r="CM255" s="316"/>
      <c r="CN255" s="316"/>
      <c r="CO255" s="316"/>
      <c r="CP255" s="316"/>
      <c r="CQ255" s="316"/>
      <c r="CR255" s="316"/>
      <c r="CS255" s="316"/>
      <c r="CT255" s="316"/>
      <c r="CU255" s="316"/>
      <c r="CV255" s="316"/>
      <c r="CW255" s="303" t="s">
        <v>46</v>
      </c>
    </row>
    <row r="256" spans="1:101" s="303" customFormat="1" ht="12" hidden="1" x14ac:dyDescent="0.2">
      <c r="A256" s="468"/>
      <c r="B256" s="420"/>
      <c r="C256" s="304" t="s">
        <v>37</v>
      </c>
      <c r="D256" s="315">
        <f>CW222</f>
        <v>80.343333333333334</v>
      </c>
      <c r="E256" s="316">
        <f>IF(E255=$A$12,D256+($B$12*15),IF(E255=$A$13,D256+($B$13*15),IF(E255=$A$15,IF(D256+($B$15*15)&gt;100,100,D256+($B$15*15)),IF(E255=$A$14,IF(D256+($B$14*15)&gt;100,100,D256+($B$14*15)),IF(E255=$A$16,IF(D256+$B$16*15&gt;100,100,D256+$B$16*15),D256)))))</f>
        <v>80.343333333333334</v>
      </c>
      <c r="F256" s="316">
        <f t="shared" ref="F256:BQ256" si="311">IF(F255=$A$12,E256+($B$12*15),IF(F255=$A$13,E256+($B$13*15),IF(F255=$A$15,IF(E256+($B$15*15)&gt;100,100,E256+($B$15*15)),IF(F255=$A$14,IF(E256+($B$14*15)&gt;100,100,E256+($B$14*15)),IF(F255=$A$16,IF(E256+$B$16*15&gt;100,100,E256+$B$16*15),E256)))))</f>
        <v>80.343333333333334</v>
      </c>
      <c r="G256" s="316">
        <f t="shared" si="311"/>
        <v>80.343333333333334</v>
      </c>
      <c r="H256" s="316">
        <f t="shared" si="311"/>
        <v>80.343333333333334</v>
      </c>
      <c r="I256" s="316">
        <f t="shared" si="311"/>
        <v>80.343333333333334</v>
      </c>
      <c r="J256" s="316">
        <f t="shared" si="311"/>
        <v>80.343333333333334</v>
      </c>
      <c r="K256" s="316">
        <f t="shared" si="311"/>
        <v>80.343333333333334</v>
      </c>
      <c r="L256" s="316">
        <f t="shared" si="311"/>
        <v>80.343333333333334</v>
      </c>
      <c r="M256" s="316">
        <f t="shared" si="311"/>
        <v>100</v>
      </c>
      <c r="N256" s="316">
        <f t="shared" si="311"/>
        <v>100</v>
      </c>
      <c r="O256" s="316">
        <f t="shared" si="311"/>
        <v>100</v>
      </c>
      <c r="P256" s="316">
        <f t="shared" si="311"/>
        <v>100</v>
      </c>
      <c r="Q256" s="316">
        <f t="shared" si="311"/>
        <v>98.076666666666668</v>
      </c>
      <c r="R256" s="316">
        <f t="shared" si="311"/>
        <v>96.153333333333336</v>
      </c>
      <c r="S256" s="316">
        <f t="shared" si="311"/>
        <v>94.216666666666669</v>
      </c>
      <c r="T256" s="316">
        <f t="shared" si="311"/>
        <v>92.28</v>
      </c>
      <c r="U256" s="316">
        <f t="shared" si="311"/>
        <v>90.343333333333334</v>
      </c>
      <c r="V256" s="316">
        <f t="shared" si="311"/>
        <v>88.406666666666666</v>
      </c>
      <c r="W256" s="316">
        <f t="shared" si="311"/>
        <v>86.47</v>
      </c>
      <c r="X256" s="316">
        <f t="shared" si="311"/>
        <v>84.533333333333331</v>
      </c>
      <c r="Y256" s="316">
        <f t="shared" si="311"/>
        <v>82.596666666666664</v>
      </c>
      <c r="Z256" s="316">
        <f t="shared" si="311"/>
        <v>80.66</v>
      </c>
      <c r="AA256" s="316">
        <f t="shared" si="311"/>
        <v>78.723333333333329</v>
      </c>
      <c r="AB256" s="316">
        <f t="shared" si="311"/>
        <v>76.786666666666662</v>
      </c>
      <c r="AC256" s="316">
        <f t="shared" si="311"/>
        <v>74.849999999999994</v>
      </c>
      <c r="AD256" s="316">
        <f t="shared" si="311"/>
        <v>72.913333333333327</v>
      </c>
      <c r="AE256" s="316">
        <f t="shared" si="311"/>
        <v>70.976666666666659</v>
      </c>
      <c r="AF256" s="316">
        <f t="shared" si="311"/>
        <v>69.039999999999992</v>
      </c>
      <c r="AG256" s="316">
        <f t="shared" si="311"/>
        <v>67.103333333333325</v>
      </c>
      <c r="AH256" s="316">
        <f t="shared" si="311"/>
        <v>65.166666666666657</v>
      </c>
      <c r="AI256" s="316">
        <f t="shared" si="311"/>
        <v>63.22999999999999</v>
      </c>
      <c r="AJ256" s="316">
        <f t="shared" si="311"/>
        <v>61.293333333333322</v>
      </c>
      <c r="AK256" s="316">
        <f t="shared" si="311"/>
        <v>59.356666666666655</v>
      </c>
      <c r="AL256" s="316">
        <f t="shared" si="311"/>
        <v>57.419999999999987</v>
      </c>
      <c r="AM256" s="316">
        <f t="shared" si="311"/>
        <v>55.48333333333332</v>
      </c>
      <c r="AN256" s="316">
        <f t="shared" si="311"/>
        <v>53.546666666666653</v>
      </c>
      <c r="AO256" s="316">
        <f t="shared" si="311"/>
        <v>51.609999999999985</v>
      </c>
      <c r="AP256" s="316">
        <f t="shared" si="311"/>
        <v>49.673333333333318</v>
      </c>
      <c r="AQ256" s="316">
        <f t="shared" si="311"/>
        <v>47.73666666666665</v>
      </c>
      <c r="AR256" s="316">
        <f t="shared" si="311"/>
        <v>45.799999999999983</v>
      </c>
      <c r="AS256" s="316">
        <f t="shared" si="311"/>
        <v>43.863333333333316</v>
      </c>
      <c r="AT256" s="316">
        <f t="shared" si="311"/>
        <v>41.926666666666648</v>
      </c>
      <c r="AU256" s="316">
        <f t="shared" si="311"/>
        <v>39.989999999999981</v>
      </c>
      <c r="AV256" s="316">
        <f t="shared" si="311"/>
        <v>38.053333333333313</v>
      </c>
      <c r="AW256" s="316">
        <f t="shared" si="311"/>
        <v>36.116666666666646</v>
      </c>
      <c r="AX256" s="316">
        <f t="shared" si="311"/>
        <v>34.179999999999978</v>
      </c>
      <c r="AY256" s="316">
        <f t="shared" si="311"/>
        <v>32.243333333333311</v>
      </c>
      <c r="AZ256" s="316">
        <f t="shared" si="311"/>
        <v>30.306666666666644</v>
      </c>
      <c r="BA256" s="316">
        <f t="shared" si="311"/>
        <v>28.369999999999976</v>
      </c>
      <c r="BB256" s="316">
        <f t="shared" si="311"/>
        <v>26.433333333333309</v>
      </c>
      <c r="BC256" s="316">
        <f t="shared" si="311"/>
        <v>24.496666666666641</v>
      </c>
      <c r="BD256" s="316">
        <f t="shared" si="311"/>
        <v>22.559999999999974</v>
      </c>
      <c r="BE256" s="316">
        <f t="shared" si="311"/>
        <v>20.623333333333306</v>
      </c>
      <c r="BF256" s="316">
        <f t="shared" si="311"/>
        <v>18.699999999999974</v>
      </c>
      <c r="BG256" s="316">
        <f t="shared" si="311"/>
        <v>43.699999999999974</v>
      </c>
      <c r="BH256" s="316">
        <f t="shared" si="311"/>
        <v>68.699999999999974</v>
      </c>
      <c r="BI256" s="316">
        <f t="shared" si="311"/>
        <v>93.699999999999974</v>
      </c>
      <c r="BJ256" s="316">
        <f t="shared" si="311"/>
        <v>100</v>
      </c>
      <c r="BK256" s="316">
        <f t="shared" si="311"/>
        <v>98.076666666666668</v>
      </c>
      <c r="BL256" s="316">
        <f t="shared" si="311"/>
        <v>96.153333333333336</v>
      </c>
      <c r="BM256" s="316">
        <f t="shared" si="311"/>
        <v>96.153333333333336</v>
      </c>
      <c r="BN256" s="316">
        <f t="shared" si="311"/>
        <v>96.153333333333336</v>
      </c>
      <c r="BO256" s="316">
        <f t="shared" si="311"/>
        <v>96.153333333333336</v>
      </c>
      <c r="BP256" s="316">
        <f t="shared" si="311"/>
        <v>96.153333333333336</v>
      </c>
      <c r="BQ256" s="316">
        <f t="shared" si="311"/>
        <v>96.153333333333336</v>
      </c>
      <c r="BR256" s="316">
        <f t="shared" ref="BR256:CV256" si="312">IF(BR255=$A$12,BQ256+($B$12*15),IF(BR255=$A$13,BQ256+($B$13*15),IF(BR255=$A$15,IF(BQ256+($B$15*15)&gt;100,100,BQ256+($B$15*15)),IF(BR255=$A$14,IF(BQ256+($B$14*15)&gt;100,100,BQ256+($B$14*15)),IF(BR255=$A$16,IF(BQ256+$B$16*15&gt;100,100,BQ256+$B$16*15),BQ256)))))</f>
        <v>96.153333333333336</v>
      </c>
      <c r="BS256" s="316">
        <f t="shared" si="312"/>
        <v>96.153333333333336</v>
      </c>
      <c r="BT256" s="316">
        <f t="shared" si="312"/>
        <v>96.153333333333336</v>
      </c>
      <c r="BU256" s="316">
        <f t="shared" si="312"/>
        <v>96.153333333333336</v>
      </c>
      <c r="BV256" s="316">
        <f t="shared" si="312"/>
        <v>96.153333333333336</v>
      </c>
      <c r="BW256" s="316">
        <f t="shared" si="312"/>
        <v>96.153333333333336</v>
      </c>
      <c r="BX256" s="316">
        <f t="shared" si="312"/>
        <v>96.153333333333336</v>
      </c>
      <c r="BY256" s="316">
        <f t="shared" si="312"/>
        <v>96.153333333333336</v>
      </c>
      <c r="BZ256" s="316">
        <f t="shared" si="312"/>
        <v>96.153333333333336</v>
      </c>
      <c r="CA256" s="316">
        <f t="shared" si="312"/>
        <v>96.153333333333336</v>
      </c>
      <c r="CB256" s="316">
        <f t="shared" si="312"/>
        <v>96.153333333333336</v>
      </c>
      <c r="CC256" s="316">
        <f t="shared" si="312"/>
        <v>96.153333333333336</v>
      </c>
      <c r="CD256" s="316">
        <f t="shared" si="312"/>
        <v>96.153333333333336</v>
      </c>
      <c r="CE256" s="316">
        <f t="shared" si="312"/>
        <v>96.153333333333336</v>
      </c>
      <c r="CF256" s="316">
        <f t="shared" si="312"/>
        <v>96.153333333333336</v>
      </c>
      <c r="CG256" s="316">
        <f t="shared" si="312"/>
        <v>96.153333333333336</v>
      </c>
      <c r="CH256" s="316">
        <f t="shared" si="312"/>
        <v>96.153333333333336</v>
      </c>
      <c r="CI256" s="316">
        <f t="shared" si="312"/>
        <v>96.153333333333336</v>
      </c>
      <c r="CJ256" s="316">
        <f t="shared" si="312"/>
        <v>96.153333333333336</v>
      </c>
      <c r="CK256" s="316">
        <f t="shared" si="312"/>
        <v>96.153333333333336</v>
      </c>
      <c r="CL256" s="316">
        <f t="shared" si="312"/>
        <v>96.153333333333336</v>
      </c>
      <c r="CM256" s="316">
        <f t="shared" si="312"/>
        <v>96.153333333333336</v>
      </c>
      <c r="CN256" s="316">
        <f t="shared" si="312"/>
        <v>96.153333333333336</v>
      </c>
      <c r="CO256" s="316">
        <f t="shared" si="312"/>
        <v>96.153333333333336</v>
      </c>
      <c r="CP256" s="316">
        <f t="shared" si="312"/>
        <v>96.153333333333336</v>
      </c>
      <c r="CQ256" s="316">
        <f t="shared" si="312"/>
        <v>96.153333333333336</v>
      </c>
      <c r="CR256" s="316">
        <f t="shared" si="312"/>
        <v>96.153333333333336</v>
      </c>
      <c r="CS256" s="316">
        <f t="shared" si="312"/>
        <v>96.153333333333336</v>
      </c>
      <c r="CT256" s="316">
        <f t="shared" si="312"/>
        <v>96.153333333333336</v>
      </c>
      <c r="CU256" s="316">
        <f t="shared" si="312"/>
        <v>96.153333333333336</v>
      </c>
      <c r="CV256" s="316">
        <f t="shared" si="312"/>
        <v>96.153333333333336</v>
      </c>
      <c r="CW256" s="311">
        <f t="shared" ref="CW256" si="313">CL256-10</f>
        <v>86.153333333333336</v>
      </c>
    </row>
    <row r="257" spans="1:101" s="299" customFormat="1" ht="12" x14ac:dyDescent="0.2">
      <c r="A257" s="468"/>
      <c r="B257" s="419" t="s">
        <v>60</v>
      </c>
      <c r="C257" s="304" t="s">
        <v>44</v>
      </c>
      <c r="D257" s="314" t="s">
        <v>45</v>
      </c>
      <c r="E257" s="316"/>
      <c r="F257" s="316"/>
      <c r="G257" s="316"/>
      <c r="H257" s="316"/>
      <c r="I257" s="316"/>
      <c r="J257" s="316"/>
      <c r="K257" s="316"/>
      <c r="L257" s="316"/>
      <c r="M257" s="317" t="s">
        <v>13</v>
      </c>
      <c r="N257" s="317" t="s">
        <v>13</v>
      </c>
      <c r="O257" s="317" t="s">
        <v>13</v>
      </c>
      <c r="P257" s="317" t="s">
        <v>13</v>
      </c>
      <c r="Q257" s="316" t="s">
        <v>207</v>
      </c>
      <c r="R257" s="316" t="s">
        <v>23</v>
      </c>
      <c r="S257" s="316" t="s">
        <v>23</v>
      </c>
      <c r="T257" s="316" t="s">
        <v>23</v>
      </c>
      <c r="U257" s="316" t="s">
        <v>23</v>
      </c>
      <c r="V257" s="316" t="s">
        <v>23</v>
      </c>
      <c r="W257" s="316" t="s">
        <v>23</v>
      </c>
      <c r="X257" s="316" t="s">
        <v>23</v>
      </c>
      <c r="Y257" s="316" t="s">
        <v>23</v>
      </c>
      <c r="Z257" s="316" t="s">
        <v>23</v>
      </c>
      <c r="AA257" s="316" t="s">
        <v>23</v>
      </c>
      <c r="AB257" s="316" t="s">
        <v>23</v>
      </c>
      <c r="AC257" s="316" t="s">
        <v>23</v>
      </c>
      <c r="AD257" s="316" t="s">
        <v>23</v>
      </c>
      <c r="AE257" s="316" t="s">
        <v>23</v>
      </c>
      <c r="AF257" s="316" t="s">
        <v>23</v>
      </c>
      <c r="AG257" s="316" t="s">
        <v>23</v>
      </c>
      <c r="AH257" s="316" t="s">
        <v>23</v>
      </c>
      <c r="AI257" s="316" t="s">
        <v>23</v>
      </c>
      <c r="AJ257" s="316" t="s">
        <v>23</v>
      </c>
      <c r="AK257" s="316" t="s">
        <v>23</v>
      </c>
      <c r="AL257" s="316" t="s">
        <v>23</v>
      </c>
      <c r="AM257" s="316" t="s">
        <v>23</v>
      </c>
      <c r="AN257" s="316" t="s">
        <v>23</v>
      </c>
      <c r="AO257" s="316" t="s">
        <v>23</v>
      </c>
      <c r="AP257" s="316" t="s">
        <v>23</v>
      </c>
      <c r="AQ257" s="316" t="s">
        <v>23</v>
      </c>
      <c r="AR257" s="316" t="s">
        <v>23</v>
      </c>
      <c r="AS257" s="316" t="s">
        <v>23</v>
      </c>
      <c r="AT257" s="316" t="s">
        <v>23</v>
      </c>
      <c r="AU257" s="316" t="s">
        <v>23</v>
      </c>
      <c r="AV257" s="316" t="s">
        <v>23</v>
      </c>
      <c r="AW257" s="316" t="s">
        <v>23</v>
      </c>
      <c r="AX257" s="316" t="s">
        <v>23</v>
      </c>
      <c r="AY257" s="316" t="s">
        <v>23</v>
      </c>
      <c r="AZ257" s="316" t="s">
        <v>23</v>
      </c>
      <c r="BA257" s="316" t="s">
        <v>23</v>
      </c>
      <c r="BB257" s="316" t="s">
        <v>23</v>
      </c>
      <c r="BC257" s="316" t="s">
        <v>23</v>
      </c>
      <c r="BD257" s="316" t="s">
        <v>23</v>
      </c>
      <c r="BE257" s="316" t="s">
        <v>23</v>
      </c>
      <c r="BF257" s="316" t="s">
        <v>23</v>
      </c>
      <c r="BG257" s="316" t="s">
        <v>23</v>
      </c>
      <c r="BH257" s="316" t="s">
        <v>207</v>
      </c>
      <c r="BI257" s="317" t="s">
        <v>13</v>
      </c>
      <c r="BJ257" s="317" t="s">
        <v>13</v>
      </c>
      <c r="BK257" s="317" t="s">
        <v>13</v>
      </c>
      <c r="BL257" s="317" t="s">
        <v>13</v>
      </c>
      <c r="BM257" s="316" t="s">
        <v>207</v>
      </c>
      <c r="BN257" s="316"/>
      <c r="BO257" s="316"/>
      <c r="BP257" s="316"/>
      <c r="BQ257" s="316"/>
      <c r="BR257" s="316"/>
      <c r="BS257" s="316"/>
      <c r="BT257" s="316"/>
      <c r="BU257" s="316"/>
      <c r="BV257" s="316"/>
      <c r="BW257" s="316"/>
      <c r="BX257" s="316"/>
      <c r="BY257" s="316"/>
      <c r="BZ257" s="316"/>
      <c r="CA257" s="316"/>
      <c r="CB257" s="316"/>
      <c r="CC257" s="316"/>
      <c r="CD257" s="316"/>
      <c r="CE257" s="316"/>
      <c r="CF257" s="316"/>
      <c r="CG257" s="316"/>
      <c r="CH257" s="316"/>
      <c r="CI257" s="316"/>
      <c r="CJ257" s="316"/>
      <c r="CK257" s="316"/>
      <c r="CL257" s="316"/>
      <c r="CM257" s="316"/>
      <c r="CN257" s="316"/>
      <c r="CO257" s="316"/>
      <c r="CP257" s="316"/>
      <c r="CQ257" s="316"/>
      <c r="CR257" s="316"/>
      <c r="CS257" s="316"/>
      <c r="CT257" s="316"/>
      <c r="CU257" s="316"/>
      <c r="CV257" s="316"/>
      <c r="CW257" s="303" t="s">
        <v>46</v>
      </c>
    </row>
    <row r="258" spans="1:101" s="303" customFormat="1" ht="12" hidden="1" x14ac:dyDescent="0.2">
      <c r="A258" s="468"/>
      <c r="B258" s="420"/>
      <c r="C258" s="304" t="s">
        <v>37</v>
      </c>
      <c r="D258" s="315">
        <f>CW224</f>
        <v>51.279999999999987</v>
      </c>
      <c r="E258" s="316">
        <f>IF(E257=$A$12,D258+($B$12*15),IF(E257=$A$13,D258+($B$13*15),IF(E257=$A$15,IF(D258+($B$15*15)&gt;100,100,D258+($B$15*15)),IF(E257=$A$14,IF(D258+($B$14*15)&gt;100,100,D258+($B$14*15)),IF(E257=$A$16,IF(D258+$B$16*15&gt;100,100,D258+$B$16*15),D258)))))</f>
        <v>51.279999999999987</v>
      </c>
      <c r="F258" s="316">
        <f t="shared" ref="F258:BQ258" si="314">IF(F257=$A$12,E258+($B$12*15),IF(F257=$A$13,E258+($B$13*15),IF(F257=$A$15,IF(E258+($B$15*15)&gt;100,100,E258+($B$15*15)),IF(F257=$A$14,IF(E258+($B$14*15)&gt;100,100,E258+($B$14*15)),IF(F257=$A$16,IF(E258+$B$16*15&gt;100,100,E258+$B$16*15),E258)))))</f>
        <v>51.279999999999987</v>
      </c>
      <c r="G258" s="316">
        <f t="shared" si="314"/>
        <v>51.279999999999987</v>
      </c>
      <c r="H258" s="316">
        <f t="shared" si="314"/>
        <v>51.279999999999987</v>
      </c>
      <c r="I258" s="316">
        <f t="shared" si="314"/>
        <v>51.279999999999987</v>
      </c>
      <c r="J258" s="316">
        <f t="shared" si="314"/>
        <v>51.279999999999987</v>
      </c>
      <c r="K258" s="316">
        <f t="shared" si="314"/>
        <v>51.279999999999987</v>
      </c>
      <c r="L258" s="316">
        <f t="shared" si="314"/>
        <v>51.279999999999987</v>
      </c>
      <c r="M258" s="316">
        <f t="shared" si="314"/>
        <v>66.279999999999987</v>
      </c>
      <c r="N258" s="316">
        <f t="shared" si="314"/>
        <v>81.279999999999987</v>
      </c>
      <c r="O258" s="316">
        <f t="shared" si="314"/>
        <v>96.279999999999987</v>
      </c>
      <c r="P258" s="316">
        <f t="shared" si="314"/>
        <v>100</v>
      </c>
      <c r="Q258" s="316">
        <f t="shared" si="314"/>
        <v>98.076666666666668</v>
      </c>
      <c r="R258" s="316">
        <f t="shared" si="314"/>
        <v>96.14</v>
      </c>
      <c r="S258" s="316">
        <f t="shared" si="314"/>
        <v>94.203333333333333</v>
      </c>
      <c r="T258" s="316">
        <f t="shared" si="314"/>
        <v>92.266666666666666</v>
      </c>
      <c r="U258" s="316">
        <f t="shared" si="314"/>
        <v>90.33</v>
      </c>
      <c r="V258" s="316">
        <f t="shared" si="314"/>
        <v>88.393333333333331</v>
      </c>
      <c r="W258" s="316">
        <f t="shared" si="314"/>
        <v>86.456666666666663</v>
      </c>
      <c r="X258" s="316">
        <f t="shared" si="314"/>
        <v>84.52</v>
      </c>
      <c r="Y258" s="316">
        <f t="shared" si="314"/>
        <v>82.583333333333329</v>
      </c>
      <c r="Z258" s="316">
        <f t="shared" si="314"/>
        <v>80.646666666666661</v>
      </c>
      <c r="AA258" s="316">
        <f t="shared" si="314"/>
        <v>78.709999999999994</v>
      </c>
      <c r="AB258" s="316">
        <f t="shared" si="314"/>
        <v>76.773333333333326</v>
      </c>
      <c r="AC258" s="316">
        <f t="shared" si="314"/>
        <v>74.836666666666659</v>
      </c>
      <c r="AD258" s="316">
        <f t="shared" si="314"/>
        <v>72.899999999999991</v>
      </c>
      <c r="AE258" s="316">
        <f t="shared" si="314"/>
        <v>70.963333333333324</v>
      </c>
      <c r="AF258" s="316">
        <f t="shared" si="314"/>
        <v>69.026666666666657</v>
      </c>
      <c r="AG258" s="316">
        <f t="shared" si="314"/>
        <v>67.089999999999989</v>
      </c>
      <c r="AH258" s="316">
        <f t="shared" si="314"/>
        <v>65.153333333333322</v>
      </c>
      <c r="AI258" s="316">
        <f t="shared" si="314"/>
        <v>63.216666666666654</v>
      </c>
      <c r="AJ258" s="316">
        <f t="shared" si="314"/>
        <v>61.279999999999987</v>
      </c>
      <c r="AK258" s="316">
        <f t="shared" si="314"/>
        <v>59.34333333333332</v>
      </c>
      <c r="AL258" s="316">
        <f t="shared" si="314"/>
        <v>57.406666666666652</v>
      </c>
      <c r="AM258" s="316">
        <f t="shared" si="314"/>
        <v>55.469999999999985</v>
      </c>
      <c r="AN258" s="316">
        <f t="shared" si="314"/>
        <v>53.533333333333317</v>
      </c>
      <c r="AO258" s="316">
        <f t="shared" si="314"/>
        <v>51.59666666666665</v>
      </c>
      <c r="AP258" s="316">
        <f t="shared" si="314"/>
        <v>49.659999999999982</v>
      </c>
      <c r="AQ258" s="316">
        <f t="shared" si="314"/>
        <v>47.723333333333315</v>
      </c>
      <c r="AR258" s="316">
        <f t="shared" si="314"/>
        <v>45.786666666666648</v>
      </c>
      <c r="AS258" s="316">
        <f t="shared" si="314"/>
        <v>43.84999999999998</v>
      </c>
      <c r="AT258" s="316">
        <f t="shared" si="314"/>
        <v>41.913333333333313</v>
      </c>
      <c r="AU258" s="316">
        <f t="shared" si="314"/>
        <v>39.976666666666645</v>
      </c>
      <c r="AV258" s="316">
        <f t="shared" si="314"/>
        <v>38.039999999999978</v>
      </c>
      <c r="AW258" s="316">
        <f t="shared" si="314"/>
        <v>36.10333333333331</v>
      </c>
      <c r="AX258" s="316">
        <f t="shared" si="314"/>
        <v>34.166666666666643</v>
      </c>
      <c r="AY258" s="316">
        <f t="shared" si="314"/>
        <v>32.229999999999976</v>
      </c>
      <c r="AZ258" s="316">
        <f t="shared" si="314"/>
        <v>30.293333333333308</v>
      </c>
      <c r="BA258" s="316">
        <f t="shared" si="314"/>
        <v>28.356666666666641</v>
      </c>
      <c r="BB258" s="316">
        <f t="shared" si="314"/>
        <v>26.419999999999973</v>
      </c>
      <c r="BC258" s="316">
        <f t="shared" si="314"/>
        <v>24.483333333333306</v>
      </c>
      <c r="BD258" s="316">
        <f t="shared" si="314"/>
        <v>22.546666666666638</v>
      </c>
      <c r="BE258" s="316">
        <f t="shared" si="314"/>
        <v>20.609999999999971</v>
      </c>
      <c r="BF258" s="316">
        <f t="shared" si="314"/>
        <v>18.673333333333304</v>
      </c>
      <c r="BG258" s="316">
        <f t="shared" si="314"/>
        <v>16.736666666666636</v>
      </c>
      <c r="BH258" s="316">
        <f t="shared" si="314"/>
        <v>14.813333333333302</v>
      </c>
      <c r="BI258" s="316">
        <f t="shared" si="314"/>
        <v>29.813333333333304</v>
      </c>
      <c r="BJ258" s="316">
        <f t="shared" si="314"/>
        <v>44.813333333333304</v>
      </c>
      <c r="BK258" s="316">
        <f t="shared" si="314"/>
        <v>59.813333333333304</v>
      </c>
      <c r="BL258" s="316">
        <f t="shared" si="314"/>
        <v>74.813333333333304</v>
      </c>
      <c r="BM258" s="316">
        <f t="shared" si="314"/>
        <v>72.889999999999972</v>
      </c>
      <c r="BN258" s="316">
        <f t="shared" si="314"/>
        <v>72.889999999999972</v>
      </c>
      <c r="BO258" s="316">
        <f t="shared" si="314"/>
        <v>72.889999999999972</v>
      </c>
      <c r="BP258" s="316">
        <f t="shared" si="314"/>
        <v>72.889999999999972</v>
      </c>
      <c r="BQ258" s="316">
        <f t="shared" si="314"/>
        <v>72.889999999999972</v>
      </c>
      <c r="BR258" s="316">
        <f t="shared" ref="BR258:CV258" si="315">IF(BR257=$A$12,BQ258+($B$12*15),IF(BR257=$A$13,BQ258+($B$13*15),IF(BR257=$A$15,IF(BQ258+($B$15*15)&gt;100,100,BQ258+($B$15*15)),IF(BR257=$A$14,IF(BQ258+($B$14*15)&gt;100,100,BQ258+($B$14*15)),IF(BR257=$A$16,IF(BQ258+$B$16*15&gt;100,100,BQ258+$B$16*15),BQ258)))))</f>
        <v>72.889999999999972</v>
      </c>
      <c r="BS258" s="316">
        <f t="shared" si="315"/>
        <v>72.889999999999972</v>
      </c>
      <c r="BT258" s="316">
        <f t="shared" si="315"/>
        <v>72.889999999999972</v>
      </c>
      <c r="BU258" s="316">
        <f t="shared" si="315"/>
        <v>72.889999999999972</v>
      </c>
      <c r="BV258" s="316">
        <f t="shared" si="315"/>
        <v>72.889999999999972</v>
      </c>
      <c r="BW258" s="316">
        <f t="shared" si="315"/>
        <v>72.889999999999972</v>
      </c>
      <c r="BX258" s="316">
        <f t="shared" si="315"/>
        <v>72.889999999999972</v>
      </c>
      <c r="BY258" s="316">
        <f t="shared" si="315"/>
        <v>72.889999999999972</v>
      </c>
      <c r="BZ258" s="316">
        <f t="shared" si="315"/>
        <v>72.889999999999972</v>
      </c>
      <c r="CA258" s="316">
        <f t="shared" si="315"/>
        <v>72.889999999999972</v>
      </c>
      <c r="CB258" s="316">
        <f t="shared" si="315"/>
        <v>72.889999999999972</v>
      </c>
      <c r="CC258" s="316">
        <f t="shared" si="315"/>
        <v>72.889999999999972</v>
      </c>
      <c r="CD258" s="316">
        <f t="shared" si="315"/>
        <v>72.889999999999972</v>
      </c>
      <c r="CE258" s="316">
        <f t="shared" si="315"/>
        <v>72.889999999999972</v>
      </c>
      <c r="CF258" s="316">
        <f t="shared" si="315"/>
        <v>72.889999999999972</v>
      </c>
      <c r="CG258" s="316">
        <f t="shared" si="315"/>
        <v>72.889999999999972</v>
      </c>
      <c r="CH258" s="316">
        <f t="shared" si="315"/>
        <v>72.889999999999972</v>
      </c>
      <c r="CI258" s="316">
        <f t="shared" si="315"/>
        <v>72.889999999999972</v>
      </c>
      <c r="CJ258" s="316">
        <f t="shared" si="315"/>
        <v>72.889999999999972</v>
      </c>
      <c r="CK258" s="316">
        <f t="shared" si="315"/>
        <v>72.889999999999972</v>
      </c>
      <c r="CL258" s="316">
        <f t="shared" si="315"/>
        <v>72.889999999999972</v>
      </c>
      <c r="CM258" s="316">
        <f t="shared" si="315"/>
        <v>72.889999999999972</v>
      </c>
      <c r="CN258" s="316">
        <f t="shared" si="315"/>
        <v>72.889999999999972</v>
      </c>
      <c r="CO258" s="316">
        <f t="shared" si="315"/>
        <v>72.889999999999972</v>
      </c>
      <c r="CP258" s="316">
        <f t="shared" si="315"/>
        <v>72.889999999999972</v>
      </c>
      <c r="CQ258" s="316">
        <f t="shared" si="315"/>
        <v>72.889999999999972</v>
      </c>
      <c r="CR258" s="316">
        <f t="shared" si="315"/>
        <v>72.889999999999972</v>
      </c>
      <c r="CS258" s="316">
        <f t="shared" si="315"/>
        <v>72.889999999999972</v>
      </c>
      <c r="CT258" s="316">
        <f t="shared" si="315"/>
        <v>72.889999999999972</v>
      </c>
      <c r="CU258" s="316">
        <f t="shared" si="315"/>
        <v>72.889999999999972</v>
      </c>
      <c r="CV258" s="316">
        <f t="shared" si="315"/>
        <v>72.889999999999972</v>
      </c>
      <c r="CW258" s="311">
        <f t="shared" ref="CW258" si="316">CL258-10</f>
        <v>62.889999999999972</v>
      </c>
    </row>
    <row r="259" spans="1:101" ht="15" customHeight="1" x14ac:dyDescent="0.25">
      <c r="A259" s="401" t="s">
        <v>61</v>
      </c>
      <c r="B259" s="401"/>
      <c r="C259" s="401"/>
      <c r="D259" s="402"/>
      <c r="E259" s="281">
        <f t="shared" ref="E259:BP259" si="317">COUNTIF(E$31:E$54,"Go")</f>
        <v>1</v>
      </c>
      <c r="F259" s="281">
        <f t="shared" si="317"/>
        <v>2</v>
      </c>
      <c r="G259" s="281">
        <f t="shared" si="317"/>
        <v>3</v>
      </c>
      <c r="H259" s="281">
        <f t="shared" si="317"/>
        <v>3</v>
      </c>
      <c r="I259" s="281">
        <f t="shared" si="317"/>
        <v>3</v>
      </c>
      <c r="J259" s="281">
        <f t="shared" si="317"/>
        <v>4</v>
      </c>
      <c r="K259" s="281">
        <f t="shared" si="317"/>
        <v>5</v>
      </c>
      <c r="L259" s="281">
        <f t="shared" si="317"/>
        <v>5</v>
      </c>
      <c r="M259" s="281">
        <f t="shared" si="317"/>
        <v>5</v>
      </c>
      <c r="N259" s="281">
        <f t="shared" si="317"/>
        <v>6</v>
      </c>
      <c r="O259" s="281">
        <f t="shared" si="317"/>
        <v>7</v>
      </c>
      <c r="P259" s="281">
        <f t="shared" si="317"/>
        <v>7</v>
      </c>
      <c r="Q259" s="281">
        <f t="shared" si="317"/>
        <v>7</v>
      </c>
      <c r="R259" s="281">
        <f t="shared" si="317"/>
        <v>8</v>
      </c>
      <c r="S259" s="281">
        <f t="shared" si="317"/>
        <v>9</v>
      </c>
      <c r="T259" s="281">
        <f t="shared" si="317"/>
        <v>9</v>
      </c>
      <c r="U259" s="281">
        <f t="shared" si="317"/>
        <v>9</v>
      </c>
      <c r="V259" s="281">
        <f t="shared" si="317"/>
        <v>9</v>
      </c>
      <c r="W259" s="281">
        <f t="shared" si="317"/>
        <v>9</v>
      </c>
      <c r="X259" s="281">
        <f t="shared" si="317"/>
        <v>9</v>
      </c>
      <c r="Y259" s="281">
        <f t="shared" si="317"/>
        <v>9</v>
      </c>
      <c r="Z259" s="281">
        <f t="shared" si="317"/>
        <v>9</v>
      </c>
      <c r="AA259" s="281">
        <f t="shared" si="317"/>
        <v>9</v>
      </c>
      <c r="AB259" s="281">
        <f t="shared" si="317"/>
        <v>8</v>
      </c>
      <c r="AC259" s="281">
        <f t="shared" si="317"/>
        <v>7</v>
      </c>
      <c r="AD259" s="281">
        <f t="shared" si="317"/>
        <v>7</v>
      </c>
      <c r="AE259" s="281">
        <f t="shared" si="317"/>
        <v>7</v>
      </c>
      <c r="AF259" s="281">
        <f t="shared" si="317"/>
        <v>7</v>
      </c>
      <c r="AG259" s="281">
        <f t="shared" si="317"/>
        <v>7</v>
      </c>
      <c r="AH259" s="281">
        <f t="shared" si="317"/>
        <v>7</v>
      </c>
      <c r="AI259" s="281">
        <f t="shared" si="317"/>
        <v>7</v>
      </c>
      <c r="AJ259" s="281">
        <f t="shared" si="317"/>
        <v>7</v>
      </c>
      <c r="AK259" s="281">
        <f t="shared" si="317"/>
        <v>7</v>
      </c>
      <c r="AL259" s="281">
        <f t="shared" si="317"/>
        <v>7</v>
      </c>
      <c r="AM259" s="281">
        <f t="shared" si="317"/>
        <v>7</v>
      </c>
      <c r="AN259" s="281">
        <f t="shared" si="317"/>
        <v>7</v>
      </c>
      <c r="AO259" s="281">
        <f t="shared" si="317"/>
        <v>7</v>
      </c>
      <c r="AP259" s="281">
        <f t="shared" si="317"/>
        <v>7</v>
      </c>
      <c r="AQ259" s="281">
        <f t="shared" si="317"/>
        <v>7</v>
      </c>
      <c r="AR259" s="281">
        <f t="shared" si="317"/>
        <v>7</v>
      </c>
      <c r="AS259" s="281">
        <f t="shared" si="317"/>
        <v>7</v>
      </c>
      <c r="AT259" s="281">
        <f t="shared" si="317"/>
        <v>7</v>
      </c>
      <c r="AU259" s="281">
        <f t="shared" si="317"/>
        <v>7</v>
      </c>
      <c r="AV259" s="281">
        <f t="shared" si="317"/>
        <v>7</v>
      </c>
      <c r="AW259" s="281">
        <f t="shared" si="317"/>
        <v>7</v>
      </c>
      <c r="AX259" s="281">
        <f t="shared" si="317"/>
        <v>7</v>
      </c>
      <c r="AY259" s="281">
        <f t="shared" si="317"/>
        <v>7</v>
      </c>
      <c r="AZ259" s="281">
        <f t="shared" si="317"/>
        <v>7</v>
      </c>
      <c r="BA259" s="281">
        <f t="shared" si="317"/>
        <v>7</v>
      </c>
      <c r="BB259" s="281">
        <f t="shared" si="317"/>
        <v>5</v>
      </c>
      <c r="BC259" s="281">
        <f t="shared" si="317"/>
        <v>5</v>
      </c>
      <c r="BD259" s="281">
        <f t="shared" si="317"/>
        <v>5</v>
      </c>
      <c r="BE259" s="281">
        <f t="shared" si="317"/>
        <v>5</v>
      </c>
      <c r="BF259" s="281">
        <f t="shared" si="317"/>
        <v>4</v>
      </c>
      <c r="BG259" s="281">
        <f t="shared" si="317"/>
        <v>4</v>
      </c>
      <c r="BH259" s="281">
        <f t="shared" si="317"/>
        <v>3</v>
      </c>
      <c r="BI259" s="281">
        <f t="shared" si="317"/>
        <v>3</v>
      </c>
      <c r="BJ259" s="281">
        <f t="shared" si="317"/>
        <v>3</v>
      </c>
      <c r="BK259" s="281">
        <f t="shared" si="317"/>
        <v>3</v>
      </c>
      <c r="BL259" s="281">
        <f t="shared" si="317"/>
        <v>3</v>
      </c>
      <c r="BM259" s="281">
        <f t="shared" si="317"/>
        <v>3</v>
      </c>
      <c r="BN259" s="281">
        <f t="shared" si="317"/>
        <v>3</v>
      </c>
      <c r="BO259" s="281">
        <f t="shared" si="317"/>
        <v>3</v>
      </c>
      <c r="BP259" s="281">
        <f t="shared" si="317"/>
        <v>3</v>
      </c>
      <c r="BQ259" s="281">
        <f t="shared" ref="BQ259:CV259" si="318">COUNTIF(BQ$31:BQ$54,"Go")</f>
        <v>3</v>
      </c>
      <c r="BR259" s="281">
        <f t="shared" si="318"/>
        <v>3</v>
      </c>
      <c r="BS259" s="281">
        <f t="shared" si="318"/>
        <v>3</v>
      </c>
      <c r="BT259" s="281">
        <f t="shared" si="318"/>
        <v>3</v>
      </c>
      <c r="BU259" s="281">
        <f t="shared" si="318"/>
        <v>3</v>
      </c>
      <c r="BV259" s="281">
        <f t="shared" si="318"/>
        <v>3</v>
      </c>
      <c r="BW259" s="281">
        <f t="shared" si="318"/>
        <v>3</v>
      </c>
      <c r="BX259" s="281">
        <f t="shared" si="318"/>
        <v>3</v>
      </c>
      <c r="BY259" s="281">
        <f t="shared" si="318"/>
        <v>3</v>
      </c>
      <c r="BZ259" s="281">
        <f t="shared" si="318"/>
        <v>3</v>
      </c>
      <c r="CA259" s="281">
        <f t="shared" si="318"/>
        <v>2</v>
      </c>
      <c r="CB259" s="281">
        <f t="shared" si="318"/>
        <v>1</v>
      </c>
      <c r="CC259" s="281">
        <f t="shared" si="318"/>
        <v>0</v>
      </c>
      <c r="CD259" s="281">
        <f t="shared" si="318"/>
        <v>0</v>
      </c>
      <c r="CE259" s="281">
        <f t="shared" si="318"/>
        <v>0</v>
      </c>
      <c r="CF259" s="281">
        <f t="shared" si="318"/>
        <v>0</v>
      </c>
      <c r="CG259" s="281">
        <f t="shared" si="318"/>
        <v>0</v>
      </c>
      <c r="CH259" s="281">
        <f t="shared" si="318"/>
        <v>0</v>
      </c>
      <c r="CI259" s="281">
        <f t="shared" si="318"/>
        <v>0</v>
      </c>
      <c r="CJ259" s="281">
        <f t="shared" si="318"/>
        <v>0</v>
      </c>
      <c r="CK259" s="281">
        <f t="shared" si="318"/>
        <v>0</v>
      </c>
      <c r="CL259" s="281">
        <f t="shared" si="318"/>
        <v>0</v>
      </c>
      <c r="CM259" s="281">
        <f t="shared" si="318"/>
        <v>0</v>
      </c>
      <c r="CN259" s="281">
        <f t="shared" si="318"/>
        <v>0</v>
      </c>
      <c r="CO259" s="281">
        <f t="shared" si="318"/>
        <v>0</v>
      </c>
      <c r="CP259" s="281">
        <f t="shared" si="318"/>
        <v>0</v>
      </c>
      <c r="CQ259" s="281">
        <f t="shared" si="318"/>
        <v>0</v>
      </c>
      <c r="CR259" s="281">
        <f t="shared" si="318"/>
        <v>0</v>
      </c>
      <c r="CS259" s="281">
        <f t="shared" si="318"/>
        <v>0</v>
      </c>
      <c r="CT259" s="281">
        <f t="shared" si="318"/>
        <v>0</v>
      </c>
      <c r="CU259" s="281">
        <f t="shared" si="318"/>
        <v>0</v>
      </c>
      <c r="CV259" s="281">
        <f t="shared" si="318"/>
        <v>0</v>
      </c>
      <c r="CW259" s="403"/>
    </row>
    <row r="260" spans="1:101" x14ac:dyDescent="0.25">
      <c r="A260" s="401" t="s">
        <v>209</v>
      </c>
      <c r="B260" s="401"/>
      <c r="C260" s="401"/>
      <c r="D260" s="401"/>
      <c r="E260" s="291">
        <f t="shared" ref="E260:BP260" si="319">COUNTIF(E235:E258,"EleX")</f>
        <v>1</v>
      </c>
      <c r="F260" s="291">
        <f t="shared" si="319"/>
        <v>1</v>
      </c>
      <c r="G260" s="291">
        <f t="shared" si="319"/>
        <v>1</v>
      </c>
      <c r="H260" s="291">
        <f t="shared" si="319"/>
        <v>1</v>
      </c>
      <c r="I260" s="291">
        <f t="shared" si="319"/>
        <v>1</v>
      </c>
      <c r="J260" s="291">
        <f t="shared" si="319"/>
        <v>1</v>
      </c>
      <c r="K260" s="291">
        <f t="shared" si="319"/>
        <v>1</v>
      </c>
      <c r="L260" s="291">
        <f t="shared" si="319"/>
        <v>1</v>
      </c>
      <c r="M260" s="291">
        <f t="shared" si="319"/>
        <v>1</v>
      </c>
      <c r="N260" s="291">
        <f t="shared" si="319"/>
        <v>1</v>
      </c>
      <c r="O260" s="291">
        <f t="shared" si="319"/>
        <v>1</v>
      </c>
      <c r="P260" s="291">
        <f t="shared" si="319"/>
        <v>1</v>
      </c>
      <c r="Q260" s="291">
        <f t="shared" si="319"/>
        <v>0</v>
      </c>
      <c r="R260" s="291">
        <f t="shared" si="319"/>
        <v>0</v>
      </c>
      <c r="S260" s="291">
        <f t="shared" si="319"/>
        <v>0</v>
      </c>
      <c r="T260" s="291">
        <f t="shared" si="319"/>
        <v>0</v>
      </c>
      <c r="U260" s="291">
        <f t="shared" si="319"/>
        <v>0</v>
      </c>
      <c r="V260" s="291">
        <f t="shared" si="319"/>
        <v>0</v>
      </c>
      <c r="W260" s="291">
        <f t="shared" si="319"/>
        <v>0</v>
      </c>
      <c r="X260" s="291">
        <f t="shared" si="319"/>
        <v>0</v>
      </c>
      <c r="Y260" s="291">
        <f t="shared" si="319"/>
        <v>0</v>
      </c>
      <c r="Z260" s="291">
        <f t="shared" si="319"/>
        <v>0</v>
      </c>
      <c r="AA260" s="291">
        <f t="shared" si="319"/>
        <v>0</v>
      </c>
      <c r="AB260" s="291">
        <f t="shared" si="319"/>
        <v>0</v>
      </c>
      <c r="AC260" s="291">
        <f t="shared" si="319"/>
        <v>1</v>
      </c>
      <c r="AD260" s="291">
        <f t="shared" si="319"/>
        <v>1</v>
      </c>
      <c r="AE260" s="291">
        <f t="shared" si="319"/>
        <v>1</v>
      </c>
      <c r="AF260" s="291">
        <f t="shared" si="319"/>
        <v>1</v>
      </c>
      <c r="AG260" s="291">
        <f t="shared" si="319"/>
        <v>1</v>
      </c>
      <c r="AH260" s="291">
        <f t="shared" si="319"/>
        <v>1</v>
      </c>
      <c r="AI260" s="291">
        <f t="shared" si="319"/>
        <v>1</v>
      </c>
      <c r="AJ260" s="291">
        <f t="shared" si="319"/>
        <v>1</v>
      </c>
      <c r="AK260" s="291">
        <f t="shared" si="319"/>
        <v>1</v>
      </c>
      <c r="AL260" s="291">
        <f t="shared" si="319"/>
        <v>1</v>
      </c>
      <c r="AM260" s="291">
        <f t="shared" si="319"/>
        <v>1</v>
      </c>
      <c r="AN260" s="291">
        <f t="shared" si="319"/>
        <v>1</v>
      </c>
      <c r="AO260" s="291">
        <f t="shared" si="319"/>
        <v>1</v>
      </c>
      <c r="AP260" s="291">
        <f t="shared" si="319"/>
        <v>1</v>
      </c>
      <c r="AQ260" s="291">
        <f t="shared" si="319"/>
        <v>1</v>
      </c>
      <c r="AR260" s="291">
        <f t="shared" si="319"/>
        <v>1</v>
      </c>
      <c r="AS260" s="291">
        <f t="shared" si="319"/>
        <v>0</v>
      </c>
      <c r="AT260" s="291">
        <f t="shared" si="319"/>
        <v>0</v>
      </c>
      <c r="AU260" s="291">
        <f t="shared" si="319"/>
        <v>0</v>
      </c>
      <c r="AV260" s="291">
        <f t="shared" si="319"/>
        <v>0</v>
      </c>
      <c r="AW260" s="291">
        <f t="shared" si="319"/>
        <v>0</v>
      </c>
      <c r="AX260" s="291">
        <f t="shared" si="319"/>
        <v>0</v>
      </c>
      <c r="AY260" s="291">
        <f t="shared" si="319"/>
        <v>0</v>
      </c>
      <c r="AZ260" s="291">
        <f t="shared" si="319"/>
        <v>0</v>
      </c>
      <c r="BA260" s="291">
        <f t="shared" si="319"/>
        <v>0</v>
      </c>
      <c r="BB260" s="291">
        <f t="shared" si="319"/>
        <v>0</v>
      </c>
      <c r="BC260" s="291">
        <f t="shared" si="319"/>
        <v>1</v>
      </c>
      <c r="BD260" s="291">
        <f t="shared" si="319"/>
        <v>1</v>
      </c>
      <c r="BE260" s="291">
        <f t="shared" si="319"/>
        <v>1</v>
      </c>
      <c r="BF260" s="291">
        <f t="shared" si="319"/>
        <v>1</v>
      </c>
      <c r="BG260" s="291">
        <f t="shared" si="319"/>
        <v>1</v>
      </c>
      <c r="BH260" s="291">
        <f t="shared" si="319"/>
        <v>1</v>
      </c>
      <c r="BI260" s="291">
        <f t="shared" si="319"/>
        <v>1</v>
      </c>
      <c r="BJ260" s="291">
        <f t="shared" si="319"/>
        <v>1</v>
      </c>
      <c r="BK260" s="291">
        <f t="shared" si="319"/>
        <v>1</v>
      </c>
      <c r="BL260" s="291">
        <f t="shared" si="319"/>
        <v>1</v>
      </c>
      <c r="BM260" s="291">
        <f t="shared" si="319"/>
        <v>1</v>
      </c>
      <c r="BN260" s="291">
        <f t="shared" si="319"/>
        <v>1</v>
      </c>
      <c r="BO260" s="291">
        <f t="shared" si="319"/>
        <v>1</v>
      </c>
      <c r="BP260" s="291">
        <f t="shared" si="319"/>
        <v>1</v>
      </c>
      <c r="BQ260" s="291">
        <f t="shared" ref="BQ260:CV260" si="320">COUNTIF(BQ235:BQ258,"EleX")</f>
        <v>1</v>
      </c>
      <c r="BR260" s="291">
        <f t="shared" si="320"/>
        <v>1</v>
      </c>
      <c r="BS260" s="291">
        <f t="shared" si="320"/>
        <v>1</v>
      </c>
      <c r="BT260" s="291">
        <f t="shared" si="320"/>
        <v>1</v>
      </c>
      <c r="BU260" s="291">
        <f t="shared" si="320"/>
        <v>1</v>
      </c>
      <c r="BV260" s="291">
        <f t="shared" si="320"/>
        <v>1</v>
      </c>
      <c r="BW260" s="291">
        <f t="shared" si="320"/>
        <v>1</v>
      </c>
      <c r="BX260" s="291">
        <f t="shared" si="320"/>
        <v>1</v>
      </c>
      <c r="BY260" s="291">
        <f t="shared" si="320"/>
        <v>1</v>
      </c>
      <c r="BZ260" s="291">
        <f t="shared" si="320"/>
        <v>1</v>
      </c>
      <c r="CA260" s="291">
        <f t="shared" si="320"/>
        <v>0</v>
      </c>
      <c r="CB260" s="291">
        <f t="shared" si="320"/>
        <v>0</v>
      </c>
      <c r="CC260" s="291">
        <f t="shared" si="320"/>
        <v>0</v>
      </c>
      <c r="CD260" s="291">
        <f t="shared" si="320"/>
        <v>0</v>
      </c>
      <c r="CE260" s="291">
        <f t="shared" si="320"/>
        <v>0</v>
      </c>
      <c r="CF260" s="291">
        <f t="shared" si="320"/>
        <v>0</v>
      </c>
      <c r="CG260" s="291">
        <f t="shared" si="320"/>
        <v>0</v>
      </c>
      <c r="CH260" s="291">
        <f t="shared" si="320"/>
        <v>0</v>
      </c>
      <c r="CI260" s="291">
        <f t="shared" si="320"/>
        <v>0</v>
      </c>
      <c r="CJ260" s="291">
        <f t="shared" si="320"/>
        <v>0</v>
      </c>
      <c r="CK260" s="291">
        <f t="shared" si="320"/>
        <v>0</v>
      </c>
      <c r="CL260" s="291">
        <f t="shared" si="320"/>
        <v>0</v>
      </c>
      <c r="CM260" s="291">
        <f t="shared" si="320"/>
        <v>0</v>
      </c>
      <c r="CN260" s="291">
        <f t="shared" si="320"/>
        <v>0</v>
      </c>
      <c r="CO260" s="291">
        <f t="shared" si="320"/>
        <v>0</v>
      </c>
      <c r="CP260" s="291">
        <f t="shared" si="320"/>
        <v>0</v>
      </c>
      <c r="CQ260" s="291">
        <f t="shared" si="320"/>
        <v>0</v>
      </c>
      <c r="CR260" s="291">
        <f t="shared" si="320"/>
        <v>0</v>
      </c>
      <c r="CS260" s="291">
        <f t="shared" si="320"/>
        <v>0</v>
      </c>
      <c r="CT260" s="291">
        <f t="shared" si="320"/>
        <v>0</v>
      </c>
      <c r="CU260" s="291">
        <f t="shared" si="320"/>
        <v>0</v>
      </c>
      <c r="CV260" s="291">
        <f t="shared" si="320"/>
        <v>0</v>
      </c>
      <c r="CW260" s="403"/>
    </row>
    <row r="261" spans="1:101" x14ac:dyDescent="0.25">
      <c r="A261" s="405" t="s">
        <v>63</v>
      </c>
      <c r="B261" s="405"/>
      <c r="C261" s="405"/>
      <c r="D261" s="405"/>
      <c r="E261" s="292">
        <f t="shared" ref="E261:BP261" si="321">COUNTIF(E235:E258,"PEA")</f>
        <v>1</v>
      </c>
      <c r="F261" s="292">
        <f t="shared" si="321"/>
        <v>1</v>
      </c>
      <c r="G261" s="292">
        <f t="shared" si="321"/>
        <v>1</v>
      </c>
      <c r="H261" s="292">
        <f t="shared" si="321"/>
        <v>1</v>
      </c>
      <c r="I261" s="292">
        <f t="shared" si="321"/>
        <v>1</v>
      </c>
      <c r="J261" s="292">
        <f t="shared" si="321"/>
        <v>1</v>
      </c>
      <c r="K261" s="292">
        <f t="shared" si="321"/>
        <v>1</v>
      </c>
      <c r="L261" s="292">
        <f t="shared" si="321"/>
        <v>1</v>
      </c>
      <c r="M261" s="292">
        <f t="shared" si="321"/>
        <v>1</v>
      </c>
      <c r="N261" s="292">
        <f t="shared" si="321"/>
        <v>1</v>
      </c>
      <c r="O261" s="292">
        <f t="shared" si="321"/>
        <v>1</v>
      </c>
      <c r="P261" s="292">
        <f t="shared" si="321"/>
        <v>1</v>
      </c>
      <c r="Q261" s="292">
        <f t="shared" si="321"/>
        <v>0</v>
      </c>
      <c r="R261" s="292">
        <f t="shared" si="321"/>
        <v>0</v>
      </c>
      <c r="S261" s="292">
        <f t="shared" si="321"/>
        <v>0</v>
      </c>
      <c r="T261" s="292">
        <f t="shared" si="321"/>
        <v>0</v>
      </c>
      <c r="U261" s="292">
        <f t="shared" si="321"/>
        <v>0</v>
      </c>
      <c r="V261" s="292">
        <f t="shared" si="321"/>
        <v>0</v>
      </c>
      <c r="W261" s="292">
        <f t="shared" si="321"/>
        <v>0</v>
      </c>
      <c r="X261" s="292">
        <f t="shared" si="321"/>
        <v>0</v>
      </c>
      <c r="Y261" s="292">
        <f t="shared" si="321"/>
        <v>0</v>
      </c>
      <c r="Z261" s="292">
        <f t="shared" si="321"/>
        <v>0</v>
      </c>
      <c r="AA261" s="292">
        <f t="shared" si="321"/>
        <v>0</v>
      </c>
      <c r="AB261" s="292">
        <f t="shared" si="321"/>
        <v>0</v>
      </c>
      <c r="AC261" s="292">
        <f t="shared" si="321"/>
        <v>0</v>
      </c>
      <c r="AD261" s="292">
        <f t="shared" si="321"/>
        <v>0</v>
      </c>
      <c r="AE261" s="292">
        <f t="shared" si="321"/>
        <v>1</v>
      </c>
      <c r="AF261" s="292">
        <f t="shared" si="321"/>
        <v>1</v>
      </c>
      <c r="AG261" s="292">
        <f t="shared" si="321"/>
        <v>1</v>
      </c>
      <c r="AH261" s="292">
        <f t="shared" si="321"/>
        <v>1</v>
      </c>
      <c r="AI261" s="292">
        <f t="shared" si="321"/>
        <v>1</v>
      </c>
      <c r="AJ261" s="292">
        <f t="shared" si="321"/>
        <v>1</v>
      </c>
      <c r="AK261" s="292">
        <f t="shared" si="321"/>
        <v>1</v>
      </c>
      <c r="AL261" s="292">
        <f t="shared" si="321"/>
        <v>1</v>
      </c>
      <c r="AM261" s="292">
        <f t="shared" si="321"/>
        <v>1</v>
      </c>
      <c r="AN261" s="292">
        <f t="shared" si="321"/>
        <v>1</v>
      </c>
      <c r="AO261" s="292">
        <f t="shared" si="321"/>
        <v>1</v>
      </c>
      <c r="AP261" s="292">
        <f t="shared" si="321"/>
        <v>1</v>
      </c>
      <c r="AQ261" s="292">
        <f t="shared" si="321"/>
        <v>1</v>
      </c>
      <c r="AR261" s="292">
        <f t="shared" si="321"/>
        <v>1</v>
      </c>
      <c r="AS261" s="292">
        <f t="shared" si="321"/>
        <v>1</v>
      </c>
      <c r="AT261" s="292">
        <f t="shared" si="321"/>
        <v>1</v>
      </c>
      <c r="AU261" s="292">
        <f t="shared" si="321"/>
        <v>0</v>
      </c>
      <c r="AV261" s="292">
        <f t="shared" si="321"/>
        <v>0</v>
      </c>
      <c r="AW261" s="292">
        <f t="shared" si="321"/>
        <v>0</v>
      </c>
      <c r="AX261" s="292">
        <f t="shared" si="321"/>
        <v>0</v>
      </c>
      <c r="AY261" s="292">
        <f t="shared" si="321"/>
        <v>0</v>
      </c>
      <c r="AZ261" s="292">
        <f t="shared" si="321"/>
        <v>0</v>
      </c>
      <c r="BA261" s="292">
        <f t="shared" si="321"/>
        <v>0</v>
      </c>
      <c r="BB261" s="292">
        <f t="shared" si="321"/>
        <v>0</v>
      </c>
      <c r="BC261" s="292">
        <f t="shared" si="321"/>
        <v>0</v>
      </c>
      <c r="BD261" s="292">
        <f t="shared" si="321"/>
        <v>1</v>
      </c>
      <c r="BE261" s="292">
        <f t="shared" si="321"/>
        <v>1</v>
      </c>
      <c r="BF261" s="292">
        <f t="shared" si="321"/>
        <v>1</v>
      </c>
      <c r="BG261" s="292">
        <f t="shared" si="321"/>
        <v>1</v>
      </c>
      <c r="BH261" s="292">
        <f t="shared" si="321"/>
        <v>1</v>
      </c>
      <c r="BI261" s="292">
        <f t="shared" si="321"/>
        <v>1</v>
      </c>
      <c r="BJ261" s="292">
        <f t="shared" si="321"/>
        <v>1</v>
      </c>
      <c r="BK261" s="292">
        <f t="shared" si="321"/>
        <v>1</v>
      </c>
      <c r="BL261" s="292">
        <f t="shared" si="321"/>
        <v>1</v>
      </c>
      <c r="BM261" s="292">
        <f t="shared" si="321"/>
        <v>1</v>
      </c>
      <c r="BN261" s="292">
        <f t="shared" si="321"/>
        <v>1</v>
      </c>
      <c r="BO261" s="292">
        <f t="shared" si="321"/>
        <v>1</v>
      </c>
      <c r="BP261" s="292">
        <f t="shared" si="321"/>
        <v>1</v>
      </c>
      <c r="BQ261" s="292">
        <f t="shared" ref="BQ261:CV261" si="322">COUNTIF(BQ235:BQ258,"PEA")</f>
        <v>1</v>
      </c>
      <c r="BR261" s="292">
        <f t="shared" si="322"/>
        <v>1</v>
      </c>
      <c r="BS261" s="292">
        <f t="shared" si="322"/>
        <v>1</v>
      </c>
      <c r="BT261" s="292">
        <f t="shared" si="322"/>
        <v>1</v>
      </c>
      <c r="BU261" s="292">
        <f t="shared" si="322"/>
        <v>1</v>
      </c>
      <c r="BV261" s="292">
        <f t="shared" si="322"/>
        <v>1</v>
      </c>
      <c r="BW261" s="292">
        <f t="shared" si="322"/>
        <v>1</v>
      </c>
      <c r="BX261" s="292">
        <f t="shared" si="322"/>
        <v>1</v>
      </c>
      <c r="BY261" s="292">
        <f t="shared" si="322"/>
        <v>1</v>
      </c>
      <c r="BZ261" s="292">
        <f t="shared" si="322"/>
        <v>1</v>
      </c>
      <c r="CA261" s="292">
        <f t="shared" si="322"/>
        <v>1</v>
      </c>
      <c r="CB261" s="292">
        <f t="shared" si="322"/>
        <v>1</v>
      </c>
      <c r="CC261" s="292">
        <f t="shared" si="322"/>
        <v>0</v>
      </c>
      <c r="CD261" s="292">
        <f t="shared" si="322"/>
        <v>0</v>
      </c>
      <c r="CE261" s="292">
        <f t="shared" si="322"/>
        <v>0</v>
      </c>
      <c r="CF261" s="292">
        <f t="shared" si="322"/>
        <v>0</v>
      </c>
      <c r="CG261" s="292">
        <f t="shared" si="322"/>
        <v>0</v>
      </c>
      <c r="CH261" s="292">
        <f t="shared" si="322"/>
        <v>0</v>
      </c>
      <c r="CI261" s="292">
        <f t="shared" si="322"/>
        <v>0</v>
      </c>
      <c r="CJ261" s="292">
        <f t="shared" si="322"/>
        <v>0</v>
      </c>
      <c r="CK261" s="292">
        <f t="shared" si="322"/>
        <v>0</v>
      </c>
      <c r="CL261" s="292">
        <f t="shared" si="322"/>
        <v>0</v>
      </c>
      <c r="CM261" s="292">
        <f t="shared" si="322"/>
        <v>0</v>
      </c>
      <c r="CN261" s="292">
        <f t="shared" si="322"/>
        <v>0</v>
      </c>
      <c r="CO261" s="292">
        <f t="shared" si="322"/>
        <v>0</v>
      </c>
      <c r="CP261" s="292">
        <f t="shared" si="322"/>
        <v>0</v>
      </c>
      <c r="CQ261" s="292">
        <f t="shared" si="322"/>
        <v>0</v>
      </c>
      <c r="CR261" s="292">
        <f t="shared" si="322"/>
        <v>0</v>
      </c>
      <c r="CS261" s="292">
        <f t="shared" si="322"/>
        <v>0</v>
      </c>
      <c r="CT261" s="292">
        <f t="shared" si="322"/>
        <v>0</v>
      </c>
      <c r="CU261" s="292">
        <f t="shared" si="322"/>
        <v>0</v>
      </c>
      <c r="CV261" s="292">
        <f t="shared" si="322"/>
        <v>0</v>
      </c>
      <c r="CW261" s="403"/>
    </row>
    <row r="262" spans="1:101" x14ac:dyDescent="0.25">
      <c r="A262" s="405" t="s">
        <v>64</v>
      </c>
      <c r="B262" s="405"/>
      <c r="C262" s="405"/>
      <c r="D262" s="405"/>
      <c r="E262" s="292">
        <f t="shared" ref="E262:BP262" si="323">E260+E261</f>
        <v>2</v>
      </c>
      <c r="F262" s="292">
        <f t="shared" si="323"/>
        <v>2</v>
      </c>
      <c r="G262" s="292">
        <f t="shared" si="323"/>
        <v>2</v>
      </c>
      <c r="H262" s="292">
        <f t="shared" si="323"/>
        <v>2</v>
      </c>
      <c r="I262" s="292">
        <f t="shared" si="323"/>
        <v>2</v>
      </c>
      <c r="J262" s="292">
        <f t="shared" si="323"/>
        <v>2</v>
      </c>
      <c r="K262" s="292">
        <f t="shared" si="323"/>
        <v>2</v>
      </c>
      <c r="L262" s="292">
        <f t="shared" si="323"/>
        <v>2</v>
      </c>
      <c r="M262" s="292">
        <f t="shared" si="323"/>
        <v>2</v>
      </c>
      <c r="N262" s="292">
        <f t="shared" si="323"/>
        <v>2</v>
      </c>
      <c r="O262" s="292">
        <f t="shared" si="323"/>
        <v>2</v>
      </c>
      <c r="P262" s="292">
        <f t="shared" si="323"/>
        <v>2</v>
      </c>
      <c r="Q262" s="292">
        <f t="shared" si="323"/>
        <v>0</v>
      </c>
      <c r="R262" s="292">
        <f t="shared" si="323"/>
        <v>0</v>
      </c>
      <c r="S262" s="292">
        <f t="shared" si="323"/>
        <v>0</v>
      </c>
      <c r="T262" s="292">
        <f t="shared" si="323"/>
        <v>0</v>
      </c>
      <c r="U262" s="292">
        <f t="shared" si="323"/>
        <v>0</v>
      </c>
      <c r="V262" s="292">
        <f t="shared" si="323"/>
        <v>0</v>
      </c>
      <c r="W262" s="292">
        <f t="shared" si="323"/>
        <v>0</v>
      </c>
      <c r="X262" s="292">
        <f t="shared" si="323"/>
        <v>0</v>
      </c>
      <c r="Y262" s="292">
        <f t="shared" si="323"/>
        <v>0</v>
      </c>
      <c r="Z262" s="292">
        <f t="shared" si="323"/>
        <v>0</v>
      </c>
      <c r="AA262" s="292">
        <f t="shared" si="323"/>
        <v>0</v>
      </c>
      <c r="AB262" s="292">
        <f t="shared" si="323"/>
        <v>0</v>
      </c>
      <c r="AC262" s="292">
        <f t="shared" si="323"/>
        <v>1</v>
      </c>
      <c r="AD262" s="292">
        <f t="shared" si="323"/>
        <v>1</v>
      </c>
      <c r="AE262" s="292">
        <f t="shared" si="323"/>
        <v>2</v>
      </c>
      <c r="AF262" s="292">
        <f t="shared" si="323"/>
        <v>2</v>
      </c>
      <c r="AG262" s="292">
        <f t="shared" si="323"/>
        <v>2</v>
      </c>
      <c r="AH262" s="292">
        <f t="shared" si="323"/>
        <v>2</v>
      </c>
      <c r="AI262" s="292">
        <f t="shared" si="323"/>
        <v>2</v>
      </c>
      <c r="AJ262" s="292">
        <f t="shared" si="323"/>
        <v>2</v>
      </c>
      <c r="AK262" s="292">
        <f t="shared" si="323"/>
        <v>2</v>
      </c>
      <c r="AL262" s="292">
        <f t="shared" si="323"/>
        <v>2</v>
      </c>
      <c r="AM262" s="292">
        <f t="shared" si="323"/>
        <v>2</v>
      </c>
      <c r="AN262" s="292">
        <f t="shared" si="323"/>
        <v>2</v>
      </c>
      <c r="AO262" s="292">
        <f t="shared" si="323"/>
        <v>2</v>
      </c>
      <c r="AP262" s="292">
        <f t="shared" si="323"/>
        <v>2</v>
      </c>
      <c r="AQ262" s="292">
        <f t="shared" si="323"/>
        <v>2</v>
      </c>
      <c r="AR262" s="292">
        <f t="shared" si="323"/>
        <v>2</v>
      </c>
      <c r="AS262" s="292">
        <f t="shared" si="323"/>
        <v>1</v>
      </c>
      <c r="AT262" s="292">
        <f t="shared" si="323"/>
        <v>1</v>
      </c>
      <c r="AU262" s="292">
        <f t="shared" si="323"/>
        <v>0</v>
      </c>
      <c r="AV262" s="292">
        <f t="shared" si="323"/>
        <v>0</v>
      </c>
      <c r="AW262" s="292">
        <f t="shared" si="323"/>
        <v>0</v>
      </c>
      <c r="AX262" s="292">
        <f t="shared" si="323"/>
        <v>0</v>
      </c>
      <c r="AY262" s="292">
        <f t="shared" si="323"/>
        <v>0</v>
      </c>
      <c r="AZ262" s="292">
        <f t="shared" si="323"/>
        <v>0</v>
      </c>
      <c r="BA262" s="292">
        <f t="shared" si="323"/>
        <v>0</v>
      </c>
      <c r="BB262" s="292">
        <f t="shared" si="323"/>
        <v>0</v>
      </c>
      <c r="BC262" s="292">
        <f t="shared" si="323"/>
        <v>1</v>
      </c>
      <c r="BD262" s="292">
        <f t="shared" si="323"/>
        <v>2</v>
      </c>
      <c r="BE262" s="292">
        <f t="shared" si="323"/>
        <v>2</v>
      </c>
      <c r="BF262" s="292">
        <f t="shared" si="323"/>
        <v>2</v>
      </c>
      <c r="BG262" s="292">
        <f t="shared" si="323"/>
        <v>2</v>
      </c>
      <c r="BH262" s="292">
        <f t="shared" si="323"/>
        <v>2</v>
      </c>
      <c r="BI262" s="292">
        <f t="shared" si="323"/>
        <v>2</v>
      </c>
      <c r="BJ262" s="292">
        <f t="shared" si="323"/>
        <v>2</v>
      </c>
      <c r="BK262" s="292">
        <f t="shared" si="323"/>
        <v>2</v>
      </c>
      <c r="BL262" s="292">
        <f t="shared" si="323"/>
        <v>2</v>
      </c>
      <c r="BM262" s="292">
        <f t="shared" si="323"/>
        <v>2</v>
      </c>
      <c r="BN262" s="292">
        <f t="shared" si="323"/>
        <v>2</v>
      </c>
      <c r="BO262" s="292">
        <f t="shared" si="323"/>
        <v>2</v>
      </c>
      <c r="BP262" s="292">
        <f t="shared" si="323"/>
        <v>2</v>
      </c>
      <c r="BQ262" s="292">
        <f t="shared" ref="BQ262:CV262" si="324">BQ260+BQ261</f>
        <v>2</v>
      </c>
      <c r="BR262" s="292">
        <f t="shared" si="324"/>
        <v>2</v>
      </c>
      <c r="BS262" s="292">
        <f t="shared" si="324"/>
        <v>2</v>
      </c>
      <c r="BT262" s="292">
        <f t="shared" si="324"/>
        <v>2</v>
      </c>
      <c r="BU262" s="292">
        <f t="shared" si="324"/>
        <v>2</v>
      </c>
      <c r="BV262" s="292">
        <f t="shared" si="324"/>
        <v>2</v>
      </c>
      <c r="BW262" s="292">
        <f t="shared" si="324"/>
        <v>2</v>
      </c>
      <c r="BX262" s="292">
        <f t="shared" si="324"/>
        <v>2</v>
      </c>
      <c r="BY262" s="292">
        <f t="shared" si="324"/>
        <v>2</v>
      </c>
      <c r="BZ262" s="292">
        <f t="shared" si="324"/>
        <v>2</v>
      </c>
      <c r="CA262" s="292">
        <f t="shared" si="324"/>
        <v>1</v>
      </c>
      <c r="CB262" s="292">
        <f t="shared" si="324"/>
        <v>1</v>
      </c>
      <c r="CC262" s="292">
        <f t="shared" si="324"/>
        <v>0</v>
      </c>
      <c r="CD262" s="292">
        <f t="shared" si="324"/>
        <v>0</v>
      </c>
      <c r="CE262" s="292">
        <f t="shared" si="324"/>
        <v>0</v>
      </c>
      <c r="CF262" s="292">
        <f t="shared" si="324"/>
        <v>0</v>
      </c>
      <c r="CG262" s="292">
        <f t="shared" si="324"/>
        <v>0</v>
      </c>
      <c r="CH262" s="292">
        <f t="shared" si="324"/>
        <v>0</v>
      </c>
      <c r="CI262" s="292">
        <f t="shared" si="324"/>
        <v>0</v>
      </c>
      <c r="CJ262" s="292">
        <f t="shared" si="324"/>
        <v>0</v>
      </c>
      <c r="CK262" s="292">
        <f t="shared" si="324"/>
        <v>0</v>
      </c>
      <c r="CL262" s="292">
        <f t="shared" si="324"/>
        <v>0</v>
      </c>
      <c r="CM262" s="292">
        <f t="shared" si="324"/>
        <v>0</v>
      </c>
      <c r="CN262" s="292">
        <f t="shared" si="324"/>
        <v>0</v>
      </c>
      <c r="CO262" s="292">
        <f t="shared" si="324"/>
        <v>0</v>
      </c>
      <c r="CP262" s="292">
        <f t="shared" si="324"/>
        <v>0</v>
      </c>
      <c r="CQ262" s="292">
        <f t="shared" si="324"/>
        <v>0</v>
      </c>
      <c r="CR262" s="292">
        <f t="shared" si="324"/>
        <v>0</v>
      </c>
      <c r="CS262" s="292">
        <f t="shared" si="324"/>
        <v>0</v>
      </c>
      <c r="CT262" s="292">
        <f t="shared" si="324"/>
        <v>0</v>
      </c>
      <c r="CU262" s="292">
        <f t="shared" si="324"/>
        <v>0</v>
      </c>
      <c r="CV262" s="292">
        <f t="shared" si="324"/>
        <v>0</v>
      </c>
      <c r="CW262" s="403"/>
    </row>
    <row r="263" spans="1:101" s="294" customFormat="1" x14ac:dyDescent="0.25">
      <c r="A263" s="406" t="s">
        <v>65</v>
      </c>
      <c r="B263" s="406"/>
      <c r="C263" s="406"/>
      <c r="D263" s="406"/>
      <c r="E263" s="293" t="b">
        <f>IF(E261&gt;1,FALSE,IF(E260&gt;1,FALSE,TRUE))</f>
        <v>1</v>
      </c>
      <c r="F263" s="293" t="b">
        <f t="shared" ref="F263:BQ263" si="325">IF(F261&gt;1,FALSE,IF(F260&gt;1,FALSE,TRUE))</f>
        <v>1</v>
      </c>
      <c r="G263" s="293" t="b">
        <f t="shared" si="325"/>
        <v>1</v>
      </c>
      <c r="H263" s="293" t="b">
        <f t="shared" si="325"/>
        <v>1</v>
      </c>
      <c r="I263" s="293" t="b">
        <f t="shared" si="325"/>
        <v>1</v>
      </c>
      <c r="J263" s="293" t="b">
        <f t="shared" si="325"/>
        <v>1</v>
      </c>
      <c r="K263" s="293" t="b">
        <f t="shared" si="325"/>
        <v>1</v>
      </c>
      <c r="L263" s="293" t="b">
        <f t="shared" si="325"/>
        <v>1</v>
      </c>
      <c r="M263" s="293" t="b">
        <f t="shared" si="325"/>
        <v>1</v>
      </c>
      <c r="N263" s="293" t="b">
        <f t="shared" si="325"/>
        <v>1</v>
      </c>
      <c r="O263" s="293" t="b">
        <f t="shared" si="325"/>
        <v>1</v>
      </c>
      <c r="P263" s="293" t="b">
        <f t="shared" si="325"/>
        <v>1</v>
      </c>
      <c r="Q263" s="293" t="b">
        <f t="shared" si="325"/>
        <v>1</v>
      </c>
      <c r="R263" s="293" t="b">
        <f t="shared" si="325"/>
        <v>1</v>
      </c>
      <c r="S263" s="293" t="b">
        <f t="shared" si="325"/>
        <v>1</v>
      </c>
      <c r="T263" s="293" t="b">
        <f t="shared" si="325"/>
        <v>1</v>
      </c>
      <c r="U263" s="293" t="b">
        <f t="shared" si="325"/>
        <v>1</v>
      </c>
      <c r="V263" s="293" t="b">
        <f t="shared" si="325"/>
        <v>1</v>
      </c>
      <c r="W263" s="293" t="b">
        <f t="shared" si="325"/>
        <v>1</v>
      </c>
      <c r="X263" s="293" t="b">
        <f t="shared" si="325"/>
        <v>1</v>
      </c>
      <c r="Y263" s="293" t="b">
        <f t="shared" si="325"/>
        <v>1</v>
      </c>
      <c r="Z263" s="293" t="b">
        <f t="shared" si="325"/>
        <v>1</v>
      </c>
      <c r="AA263" s="293" t="b">
        <f t="shared" si="325"/>
        <v>1</v>
      </c>
      <c r="AB263" s="293" t="b">
        <f t="shared" si="325"/>
        <v>1</v>
      </c>
      <c r="AC263" s="293" t="b">
        <f t="shared" si="325"/>
        <v>1</v>
      </c>
      <c r="AD263" s="293" t="b">
        <f t="shared" si="325"/>
        <v>1</v>
      </c>
      <c r="AE263" s="293" t="b">
        <f t="shared" si="325"/>
        <v>1</v>
      </c>
      <c r="AF263" s="293" t="b">
        <f t="shared" si="325"/>
        <v>1</v>
      </c>
      <c r="AG263" s="293" t="b">
        <f t="shared" si="325"/>
        <v>1</v>
      </c>
      <c r="AH263" s="293" t="b">
        <f t="shared" si="325"/>
        <v>1</v>
      </c>
      <c r="AI263" s="293" t="b">
        <f t="shared" si="325"/>
        <v>1</v>
      </c>
      <c r="AJ263" s="293" t="b">
        <f t="shared" si="325"/>
        <v>1</v>
      </c>
      <c r="AK263" s="293" t="b">
        <f t="shared" si="325"/>
        <v>1</v>
      </c>
      <c r="AL263" s="293" t="b">
        <f t="shared" si="325"/>
        <v>1</v>
      </c>
      <c r="AM263" s="293" t="b">
        <f t="shared" si="325"/>
        <v>1</v>
      </c>
      <c r="AN263" s="293" t="b">
        <f t="shared" si="325"/>
        <v>1</v>
      </c>
      <c r="AO263" s="293" t="b">
        <f t="shared" si="325"/>
        <v>1</v>
      </c>
      <c r="AP263" s="293" t="b">
        <f t="shared" si="325"/>
        <v>1</v>
      </c>
      <c r="AQ263" s="293" t="b">
        <f t="shared" si="325"/>
        <v>1</v>
      </c>
      <c r="AR263" s="293" t="b">
        <f t="shared" si="325"/>
        <v>1</v>
      </c>
      <c r="AS263" s="293" t="b">
        <f t="shared" si="325"/>
        <v>1</v>
      </c>
      <c r="AT263" s="293" t="b">
        <f t="shared" si="325"/>
        <v>1</v>
      </c>
      <c r="AU263" s="293" t="b">
        <f t="shared" si="325"/>
        <v>1</v>
      </c>
      <c r="AV263" s="293" t="b">
        <f t="shared" si="325"/>
        <v>1</v>
      </c>
      <c r="AW263" s="293" t="b">
        <f t="shared" si="325"/>
        <v>1</v>
      </c>
      <c r="AX263" s="293" t="b">
        <f t="shared" si="325"/>
        <v>1</v>
      </c>
      <c r="AY263" s="293" t="b">
        <f t="shared" si="325"/>
        <v>1</v>
      </c>
      <c r="AZ263" s="293" t="b">
        <f t="shared" si="325"/>
        <v>1</v>
      </c>
      <c r="BA263" s="293" t="b">
        <f t="shared" si="325"/>
        <v>1</v>
      </c>
      <c r="BB263" s="293" t="b">
        <f t="shared" si="325"/>
        <v>1</v>
      </c>
      <c r="BC263" s="293" t="b">
        <f t="shared" si="325"/>
        <v>1</v>
      </c>
      <c r="BD263" s="293" t="b">
        <f t="shared" si="325"/>
        <v>1</v>
      </c>
      <c r="BE263" s="293" t="b">
        <f t="shared" si="325"/>
        <v>1</v>
      </c>
      <c r="BF263" s="293" t="b">
        <f t="shared" si="325"/>
        <v>1</v>
      </c>
      <c r="BG263" s="293" t="b">
        <f t="shared" si="325"/>
        <v>1</v>
      </c>
      <c r="BH263" s="293" t="b">
        <f t="shared" si="325"/>
        <v>1</v>
      </c>
      <c r="BI263" s="293" t="b">
        <f t="shared" si="325"/>
        <v>1</v>
      </c>
      <c r="BJ263" s="293" t="b">
        <f t="shared" si="325"/>
        <v>1</v>
      </c>
      <c r="BK263" s="293" t="b">
        <f t="shared" si="325"/>
        <v>1</v>
      </c>
      <c r="BL263" s="293" t="b">
        <f t="shared" si="325"/>
        <v>1</v>
      </c>
      <c r="BM263" s="293" t="b">
        <f t="shared" si="325"/>
        <v>1</v>
      </c>
      <c r="BN263" s="293" t="b">
        <f t="shared" si="325"/>
        <v>1</v>
      </c>
      <c r="BO263" s="293" t="b">
        <f t="shared" si="325"/>
        <v>1</v>
      </c>
      <c r="BP263" s="293" t="b">
        <f t="shared" si="325"/>
        <v>1</v>
      </c>
      <c r="BQ263" s="293" t="b">
        <f t="shared" si="325"/>
        <v>1</v>
      </c>
      <c r="BR263" s="293" t="b">
        <f t="shared" ref="BR263:CV263" si="326">IF(BR261&gt;1,FALSE,IF(BR260&gt;1,FALSE,TRUE))</f>
        <v>1</v>
      </c>
      <c r="BS263" s="293" t="b">
        <f t="shared" si="326"/>
        <v>1</v>
      </c>
      <c r="BT263" s="293" t="b">
        <f t="shared" si="326"/>
        <v>1</v>
      </c>
      <c r="BU263" s="293" t="b">
        <f t="shared" si="326"/>
        <v>1</v>
      </c>
      <c r="BV263" s="293" t="b">
        <f t="shared" si="326"/>
        <v>1</v>
      </c>
      <c r="BW263" s="293" t="b">
        <f t="shared" si="326"/>
        <v>1</v>
      </c>
      <c r="BX263" s="293" t="b">
        <f t="shared" si="326"/>
        <v>1</v>
      </c>
      <c r="BY263" s="293" t="b">
        <f t="shared" si="326"/>
        <v>1</v>
      </c>
      <c r="BZ263" s="293" t="b">
        <f t="shared" si="326"/>
        <v>1</v>
      </c>
      <c r="CA263" s="293" t="b">
        <f t="shared" si="326"/>
        <v>1</v>
      </c>
      <c r="CB263" s="293" t="b">
        <f t="shared" si="326"/>
        <v>1</v>
      </c>
      <c r="CC263" s="293" t="b">
        <f t="shared" si="326"/>
        <v>1</v>
      </c>
      <c r="CD263" s="293" t="b">
        <f t="shared" si="326"/>
        <v>1</v>
      </c>
      <c r="CE263" s="293" t="b">
        <f t="shared" si="326"/>
        <v>1</v>
      </c>
      <c r="CF263" s="293" t="b">
        <f t="shared" si="326"/>
        <v>1</v>
      </c>
      <c r="CG263" s="293" t="b">
        <f t="shared" si="326"/>
        <v>1</v>
      </c>
      <c r="CH263" s="293" t="b">
        <f t="shared" si="326"/>
        <v>1</v>
      </c>
      <c r="CI263" s="293" t="b">
        <f t="shared" si="326"/>
        <v>1</v>
      </c>
      <c r="CJ263" s="293" t="b">
        <f t="shared" si="326"/>
        <v>1</v>
      </c>
      <c r="CK263" s="293" t="b">
        <f t="shared" si="326"/>
        <v>1</v>
      </c>
      <c r="CL263" s="293" t="b">
        <f t="shared" si="326"/>
        <v>1</v>
      </c>
      <c r="CM263" s="293" t="b">
        <f t="shared" si="326"/>
        <v>1</v>
      </c>
      <c r="CN263" s="293" t="b">
        <f t="shared" si="326"/>
        <v>1</v>
      </c>
      <c r="CO263" s="293" t="b">
        <f t="shared" si="326"/>
        <v>1</v>
      </c>
      <c r="CP263" s="293" t="b">
        <f t="shared" si="326"/>
        <v>1</v>
      </c>
      <c r="CQ263" s="293" t="b">
        <f t="shared" si="326"/>
        <v>1</v>
      </c>
      <c r="CR263" s="293" t="b">
        <f t="shared" si="326"/>
        <v>1</v>
      </c>
      <c r="CS263" s="293" t="b">
        <f t="shared" si="326"/>
        <v>1</v>
      </c>
      <c r="CT263" s="293" t="b">
        <f t="shared" si="326"/>
        <v>1</v>
      </c>
      <c r="CU263" s="293" t="b">
        <f t="shared" si="326"/>
        <v>1</v>
      </c>
      <c r="CV263" s="293" t="b">
        <f t="shared" si="326"/>
        <v>1</v>
      </c>
      <c r="CW263" s="404"/>
    </row>
  </sheetData>
  <mergeCells count="327">
    <mergeCell ref="A43:A54"/>
    <mergeCell ref="B43:B44"/>
    <mergeCell ref="B45:B46"/>
    <mergeCell ref="B47:B48"/>
    <mergeCell ref="B49:B50"/>
    <mergeCell ref="B51:B52"/>
    <mergeCell ref="B53:B54"/>
    <mergeCell ref="A111:A122"/>
    <mergeCell ref="B111:B112"/>
    <mergeCell ref="B113:B114"/>
    <mergeCell ref="B115:B116"/>
    <mergeCell ref="B117:B118"/>
    <mergeCell ref="B119:B120"/>
    <mergeCell ref="B121:B122"/>
    <mergeCell ref="A77:A88"/>
    <mergeCell ref="B77:B78"/>
    <mergeCell ref="B79:B80"/>
    <mergeCell ref="B81:B82"/>
    <mergeCell ref="B83:B84"/>
    <mergeCell ref="B85:B86"/>
    <mergeCell ref="B87:B88"/>
    <mergeCell ref="A179:A190"/>
    <mergeCell ref="B179:B180"/>
    <mergeCell ref="B181:B182"/>
    <mergeCell ref="B183:B184"/>
    <mergeCell ref="B185:B186"/>
    <mergeCell ref="B187:B188"/>
    <mergeCell ref="B189:B190"/>
    <mergeCell ref="A145:A156"/>
    <mergeCell ref="B145:B146"/>
    <mergeCell ref="B147:B148"/>
    <mergeCell ref="B149:B150"/>
    <mergeCell ref="B151:B152"/>
    <mergeCell ref="B153:B154"/>
    <mergeCell ref="B155:B156"/>
    <mergeCell ref="B251:B252"/>
    <mergeCell ref="B253:B254"/>
    <mergeCell ref="B255:B256"/>
    <mergeCell ref="B257:B258"/>
    <mergeCell ref="A213:A224"/>
    <mergeCell ref="B213:B214"/>
    <mergeCell ref="B215:B216"/>
    <mergeCell ref="B217:B218"/>
    <mergeCell ref="B219:B220"/>
    <mergeCell ref="B221:B222"/>
    <mergeCell ref="B223:B224"/>
    <mergeCell ref="E23:J23"/>
    <mergeCell ref="K23:P23"/>
    <mergeCell ref="Q23:V23"/>
    <mergeCell ref="W23:AB23"/>
    <mergeCell ref="AC23:AH23"/>
    <mergeCell ref="A29:D30"/>
    <mergeCell ref="E29:H29"/>
    <mergeCell ref="I29:L29"/>
    <mergeCell ref="M29:P29"/>
    <mergeCell ref="Q29:T29"/>
    <mergeCell ref="U29:X29"/>
    <mergeCell ref="Y29:AB29"/>
    <mergeCell ref="AC29:AF29"/>
    <mergeCell ref="AG29:AJ29"/>
    <mergeCell ref="BU29:BX29"/>
    <mergeCell ref="BY29:CB29"/>
    <mergeCell ref="CC29:CF29"/>
    <mergeCell ref="CG29:CJ29"/>
    <mergeCell ref="CK29:CN29"/>
    <mergeCell ref="CO29:CR29"/>
    <mergeCell ref="CS29:CV29"/>
    <mergeCell ref="CW29:CW30"/>
    <mergeCell ref="A31:A42"/>
    <mergeCell ref="B31:B32"/>
    <mergeCell ref="B33:B34"/>
    <mergeCell ref="B35:B36"/>
    <mergeCell ref="B37:B38"/>
    <mergeCell ref="B39:B40"/>
    <mergeCell ref="B41:B42"/>
    <mergeCell ref="AK29:AN29"/>
    <mergeCell ref="AO29:AR29"/>
    <mergeCell ref="AS29:AV29"/>
    <mergeCell ref="AW29:AZ29"/>
    <mergeCell ref="BA29:BD29"/>
    <mergeCell ref="BE29:BH29"/>
    <mergeCell ref="BI29:BL29"/>
    <mergeCell ref="BM29:BP29"/>
    <mergeCell ref="BQ29:BT29"/>
    <mergeCell ref="A55:D55"/>
    <mergeCell ref="CW55:CW59"/>
    <mergeCell ref="A56:D56"/>
    <mergeCell ref="A57:D57"/>
    <mergeCell ref="A58:D58"/>
    <mergeCell ref="A59:D59"/>
    <mergeCell ref="A63:D64"/>
    <mergeCell ref="E63:H63"/>
    <mergeCell ref="I63:L63"/>
    <mergeCell ref="M63:P63"/>
    <mergeCell ref="Q63:T63"/>
    <mergeCell ref="U63:X63"/>
    <mergeCell ref="Y63:AB63"/>
    <mergeCell ref="AC63:AF63"/>
    <mergeCell ref="AG63:AJ63"/>
    <mergeCell ref="AK63:AN63"/>
    <mergeCell ref="AO63:AR63"/>
    <mergeCell ref="AS63:AV63"/>
    <mergeCell ref="AW63:AZ63"/>
    <mergeCell ref="BA63:BD63"/>
    <mergeCell ref="BE63:BH63"/>
    <mergeCell ref="BI63:BL63"/>
    <mergeCell ref="BM63:BP63"/>
    <mergeCell ref="BQ63:BT63"/>
    <mergeCell ref="BU63:BX63"/>
    <mergeCell ref="BY63:CB63"/>
    <mergeCell ref="CC63:CF63"/>
    <mergeCell ref="CG63:CJ63"/>
    <mergeCell ref="CK63:CN63"/>
    <mergeCell ref="CO63:CR63"/>
    <mergeCell ref="CS63:CV63"/>
    <mergeCell ref="CW63:CW64"/>
    <mergeCell ref="A65:A76"/>
    <mergeCell ref="B65:B66"/>
    <mergeCell ref="B67:B68"/>
    <mergeCell ref="B69:B70"/>
    <mergeCell ref="B71:B72"/>
    <mergeCell ref="B73:B74"/>
    <mergeCell ref="B75:B76"/>
    <mergeCell ref="A89:D89"/>
    <mergeCell ref="CW89:CW93"/>
    <mergeCell ref="A90:D90"/>
    <mergeCell ref="A91:D91"/>
    <mergeCell ref="A92:D92"/>
    <mergeCell ref="A93:D93"/>
    <mergeCell ref="A97:D98"/>
    <mergeCell ref="E97:H97"/>
    <mergeCell ref="I97:L97"/>
    <mergeCell ref="M97:P97"/>
    <mergeCell ref="Q97:T97"/>
    <mergeCell ref="U97:X97"/>
    <mergeCell ref="Y97:AB97"/>
    <mergeCell ref="AC97:AF97"/>
    <mergeCell ref="AG97:AJ97"/>
    <mergeCell ref="AK97:AN97"/>
    <mergeCell ref="AO97:AR97"/>
    <mergeCell ref="AS97:AV97"/>
    <mergeCell ref="AW97:AZ97"/>
    <mergeCell ref="BA97:BD97"/>
    <mergeCell ref="BE97:BH97"/>
    <mergeCell ref="BI97:BL97"/>
    <mergeCell ref="BM97:BP97"/>
    <mergeCell ref="BQ97:BT97"/>
    <mergeCell ref="BU97:BX97"/>
    <mergeCell ref="BY97:CB97"/>
    <mergeCell ref="CC97:CF97"/>
    <mergeCell ref="CG97:CJ97"/>
    <mergeCell ref="CK97:CN97"/>
    <mergeCell ref="CO97:CR97"/>
    <mergeCell ref="CS97:CV97"/>
    <mergeCell ref="CW97:CW98"/>
    <mergeCell ref="A99:A110"/>
    <mergeCell ref="B99:B100"/>
    <mergeCell ref="B101:B102"/>
    <mergeCell ref="B103:B104"/>
    <mergeCell ref="B105:B106"/>
    <mergeCell ref="B107:B108"/>
    <mergeCell ref="B109:B110"/>
    <mergeCell ref="A123:D123"/>
    <mergeCell ref="CW123:CW127"/>
    <mergeCell ref="A124:D124"/>
    <mergeCell ref="A125:D125"/>
    <mergeCell ref="A126:D126"/>
    <mergeCell ref="A127:D127"/>
    <mergeCell ref="A131:D132"/>
    <mergeCell ref="E131:H131"/>
    <mergeCell ref="I131:L131"/>
    <mergeCell ref="M131:P131"/>
    <mergeCell ref="Q131:T131"/>
    <mergeCell ref="U131:X131"/>
    <mergeCell ref="Y131:AB131"/>
    <mergeCell ref="AC131:AF131"/>
    <mergeCell ref="AG131:AJ131"/>
    <mergeCell ref="AK131:AN131"/>
    <mergeCell ref="AO131:AR131"/>
    <mergeCell ref="AS131:AV131"/>
    <mergeCell ref="AW131:AZ131"/>
    <mergeCell ref="BA131:BD131"/>
    <mergeCell ref="BE131:BH131"/>
    <mergeCell ref="BI131:BL131"/>
    <mergeCell ref="BM131:BP131"/>
    <mergeCell ref="BQ131:BT131"/>
    <mergeCell ref="BU131:BX131"/>
    <mergeCell ref="BY131:CB131"/>
    <mergeCell ref="CC131:CF131"/>
    <mergeCell ref="CG131:CJ131"/>
    <mergeCell ref="CK131:CN131"/>
    <mergeCell ref="CO131:CR131"/>
    <mergeCell ref="CS131:CV131"/>
    <mergeCell ref="CW131:CW132"/>
    <mergeCell ref="A133:A144"/>
    <mergeCell ref="B133:B134"/>
    <mergeCell ref="B135:B136"/>
    <mergeCell ref="B137:B138"/>
    <mergeCell ref="B139:B140"/>
    <mergeCell ref="B141:B142"/>
    <mergeCell ref="B143:B144"/>
    <mergeCell ref="A157:D157"/>
    <mergeCell ref="CW157:CW161"/>
    <mergeCell ref="A158:D158"/>
    <mergeCell ref="A159:D159"/>
    <mergeCell ref="A160:D160"/>
    <mergeCell ref="A161:D161"/>
    <mergeCell ref="A165:D166"/>
    <mergeCell ref="E165:H165"/>
    <mergeCell ref="I165:L165"/>
    <mergeCell ref="M165:P165"/>
    <mergeCell ref="Q165:T165"/>
    <mergeCell ref="U165:X165"/>
    <mergeCell ref="Y165:AB165"/>
    <mergeCell ref="AC165:AF165"/>
    <mergeCell ref="AG165:AJ165"/>
    <mergeCell ref="AK165:AN165"/>
    <mergeCell ref="AO165:AR165"/>
    <mergeCell ref="AS165:AV165"/>
    <mergeCell ref="AW165:AZ165"/>
    <mergeCell ref="BA165:BD165"/>
    <mergeCell ref="BE165:BH165"/>
    <mergeCell ref="BI165:BL165"/>
    <mergeCell ref="BM165:BP165"/>
    <mergeCell ref="BQ165:BT165"/>
    <mergeCell ref="BU165:BX165"/>
    <mergeCell ref="BY165:CB165"/>
    <mergeCell ref="CC165:CF165"/>
    <mergeCell ref="CG165:CJ165"/>
    <mergeCell ref="CK165:CN165"/>
    <mergeCell ref="CO165:CR165"/>
    <mergeCell ref="CS165:CV165"/>
    <mergeCell ref="CW165:CW166"/>
    <mergeCell ref="A167:A178"/>
    <mergeCell ref="B167:B168"/>
    <mergeCell ref="B169:B170"/>
    <mergeCell ref="B171:B172"/>
    <mergeCell ref="B173:B174"/>
    <mergeCell ref="B175:B176"/>
    <mergeCell ref="B177:B178"/>
    <mergeCell ref="A191:D191"/>
    <mergeCell ref="CW191:CW195"/>
    <mergeCell ref="A192:D192"/>
    <mergeCell ref="A193:D193"/>
    <mergeCell ref="A194:D194"/>
    <mergeCell ref="A195:D195"/>
    <mergeCell ref="A199:D200"/>
    <mergeCell ref="E199:H199"/>
    <mergeCell ref="I199:L199"/>
    <mergeCell ref="M199:P199"/>
    <mergeCell ref="Q199:T199"/>
    <mergeCell ref="U199:X199"/>
    <mergeCell ref="Y199:AB199"/>
    <mergeCell ref="AC199:AF199"/>
    <mergeCell ref="AG199:AJ199"/>
    <mergeCell ref="AK199:AN199"/>
    <mergeCell ref="AO199:AR199"/>
    <mergeCell ref="AS199:AV199"/>
    <mergeCell ref="AW199:AZ199"/>
    <mergeCell ref="BA199:BD199"/>
    <mergeCell ref="BE199:BH199"/>
    <mergeCell ref="BI199:BL199"/>
    <mergeCell ref="BM199:BP199"/>
    <mergeCell ref="BQ199:BT199"/>
    <mergeCell ref="BU199:BX199"/>
    <mergeCell ref="BY199:CB199"/>
    <mergeCell ref="CC199:CF199"/>
    <mergeCell ref="CG199:CJ199"/>
    <mergeCell ref="CK199:CN199"/>
    <mergeCell ref="CO199:CR199"/>
    <mergeCell ref="CS199:CV199"/>
    <mergeCell ref="CW199:CW200"/>
    <mergeCell ref="A201:A212"/>
    <mergeCell ref="B201:B202"/>
    <mergeCell ref="B203:B204"/>
    <mergeCell ref="B205:B206"/>
    <mergeCell ref="B207:B208"/>
    <mergeCell ref="B209:B210"/>
    <mergeCell ref="B211:B212"/>
    <mergeCell ref="A225:D225"/>
    <mergeCell ref="CW225:CW229"/>
    <mergeCell ref="A226:D226"/>
    <mergeCell ref="A227:D227"/>
    <mergeCell ref="A228:D228"/>
    <mergeCell ref="A229:D229"/>
    <mergeCell ref="A233:D234"/>
    <mergeCell ref="E233:H233"/>
    <mergeCell ref="I233:L233"/>
    <mergeCell ref="M233:P233"/>
    <mergeCell ref="Q233:T233"/>
    <mergeCell ref="U233:X233"/>
    <mergeCell ref="Y233:AB233"/>
    <mergeCell ref="AC233:AF233"/>
    <mergeCell ref="AG233:AJ233"/>
    <mergeCell ref="AK233:AN233"/>
    <mergeCell ref="AO233:AR233"/>
    <mergeCell ref="AS233:AV233"/>
    <mergeCell ref="AW233:AZ233"/>
    <mergeCell ref="BA233:BD233"/>
    <mergeCell ref="BE233:BH233"/>
    <mergeCell ref="BI233:BL233"/>
    <mergeCell ref="BM233:BP233"/>
    <mergeCell ref="BQ233:BT233"/>
    <mergeCell ref="A259:D259"/>
    <mergeCell ref="CW259:CW263"/>
    <mergeCell ref="A260:D260"/>
    <mergeCell ref="A261:D261"/>
    <mergeCell ref="A262:D262"/>
    <mergeCell ref="A263:D263"/>
    <mergeCell ref="BU233:BX233"/>
    <mergeCell ref="BY233:CB233"/>
    <mergeCell ref="CC233:CF233"/>
    <mergeCell ref="CG233:CJ233"/>
    <mergeCell ref="CK233:CN233"/>
    <mergeCell ref="CO233:CR233"/>
    <mergeCell ref="CS233:CV233"/>
    <mergeCell ref="CW233:CW234"/>
    <mergeCell ref="A235:A246"/>
    <mergeCell ref="B235:B236"/>
    <mergeCell ref="B237:B238"/>
    <mergeCell ref="B239:B240"/>
    <mergeCell ref="B241:B242"/>
    <mergeCell ref="B243:B244"/>
    <mergeCell ref="B245:B246"/>
    <mergeCell ref="A247:A258"/>
    <mergeCell ref="B247:B248"/>
    <mergeCell ref="B249:B250"/>
  </mergeCells>
  <conditionalFormatting sqref="A27:XFD27">
    <cfRule type="cellIs" dxfId="5869" priority="2261" operator="lessThan">
      <formula>20</formula>
    </cfRule>
  </conditionalFormatting>
  <conditionalFormatting sqref="D46">
    <cfRule type="colorScale" priority="226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8">
    <cfRule type="colorScale" priority="225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0">
    <cfRule type="colorScale" priority="225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2">
    <cfRule type="colorScale" priority="225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4">
    <cfRule type="colorScale" priority="225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59 DF59:XFD59 E59:DD59">
    <cfRule type="containsText" dxfId="5868" priority="2255" operator="containsText" text="FALSE">
      <formula>NOT(ISERROR(SEARCH("FALSE",A59)))</formula>
    </cfRule>
  </conditionalFormatting>
  <conditionalFormatting sqref="A56 DF56:XFD56 E56:DD56">
    <cfRule type="cellIs" dxfId="5867" priority="2254" operator="equal">
      <formula>1</formula>
    </cfRule>
  </conditionalFormatting>
  <conditionalFormatting sqref="A57 DF57:XFD57 E57:DD57">
    <cfRule type="cellIs" dxfId="5866" priority="2253" operator="equal">
      <formula>1</formula>
    </cfRule>
  </conditionalFormatting>
  <conditionalFormatting sqref="A58 DF58:XFD58 E58:DD58">
    <cfRule type="cellIs" dxfId="5865" priority="2251" operator="equal">
      <formula>2</formula>
    </cfRule>
    <cfRule type="cellIs" dxfId="5864" priority="2252" operator="equal">
      <formula>1</formula>
    </cfRule>
  </conditionalFormatting>
  <conditionalFormatting sqref="E34">
    <cfRule type="colorScale" priority="225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42:I42">
    <cfRule type="colorScale" priority="224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32 D34 D46 D48">
    <cfRule type="cellIs" dxfId="5863" priority="2262" operator="lessThan">
      <formula>$E$7</formula>
    </cfRule>
    <cfRule type="colorScale" priority="22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34 B38 B42 B46 B50 B54 D46 D48 D50 D52 D54 E34 E42:I42">
    <cfRule type="cellIs" dxfId="5862" priority="2264" operator="lessThan">
      <formula>$E$7</formula>
    </cfRule>
    <cfRule type="cellIs" dxfId="5861" priority="2265" operator="lessThan">
      <formula>15</formula>
    </cfRule>
  </conditionalFormatting>
  <conditionalFormatting sqref="D50">
    <cfRule type="cellIs" dxfId="5860" priority="2266" operator="lessThan">
      <formula>$E$7</formula>
    </cfRule>
    <cfRule type="colorScale" priority="22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2">
    <cfRule type="cellIs" dxfId="5859" priority="2268" operator="lessThan">
      <formula>$E$7</formula>
    </cfRule>
    <cfRule type="colorScale" priority="22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4">
    <cfRule type="cellIs" dxfId="5858" priority="2270" operator="lessThan">
      <formula>$E$7</formula>
    </cfRule>
    <cfRule type="colorScale" priority="22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6">
    <cfRule type="cellIs" dxfId="5857" priority="2272" operator="lessThan">
      <formula>$E$7</formula>
    </cfRule>
    <cfRule type="colorScale" priority="22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8">
    <cfRule type="cellIs" dxfId="5856" priority="2274" operator="lessThan">
      <formula>$E$7</formula>
    </cfRule>
    <cfRule type="colorScale" priority="22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0">
    <cfRule type="cellIs" dxfId="5855" priority="2276" operator="lessThan">
      <formula>$E$7</formula>
    </cfRule>
    <cfRule type="colorScale" priority="22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2">
    <cfRule type="cellIs" dxfId="5854" priority="2278" operator="lessThan">
      <formula>$E$7</formula>
    </cfRule>
    <cfRule type="colorScale" priority="22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4">
    <cfRule type="cellIs" dxfId="5853" priority="2280" operator="lessThan">
      <formula>$E$7</formula>
    </cfRule>
    <cfRule type="colorScale" priority="22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2:I42 E34">
    <cfRule type="cellIs" dxfId="5852" priority="2282" operator="lessThan">
      <formula>$E$7</formula>
    </cfRule>
    <cfRule type="colorScale" priority="22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4:CB54">
    <cfRule type="cellIs" dxfId="5851" priority="2284" operator="lessThan">
      <formula>$E$7</formula>
    </cfRule>
    <cfRule type="colorScale" priority="22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2:CB52">
    <cfRule type="cellIs" dxfId="5850" priority="2286" operator="lessThan">
      <formula>$E$7</formula>
    </cfRule>
    <cfRule type="colorScale" priority="22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0:CB50">
    <cfRule type="cellIs" dxfId="5849" priority="2288" operator="lessThan">
      <formula>$E$7</formula>
    </cfRule>
    <cfRule type="colorScale" priority="22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8:CB48">
    <cfRule type="cellIs" dxfId="5848" priority="2290" operator="lessThan">
      <formula>$E$7</formula>
    </cfRule>
    <cfRule type="colorScale" priority="22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6:CB46">
    <cfRule type="cellIs" dxfId="5847" priority="2292" operator="lessThan">
      <formula>$E$7</formula>
    </cfRule>
    <cfRule type="colorScale" priority="22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42:CB42">
    <cfRule type="cellIs" dxfId="5846" priority="2294" operator="lessThan">
      <formula>$E$7</formula>
    </cfRule>
    <cfRule type="colorScale" priority="22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0:CB40">
    <cfRule type="cellIs" dxfId="5845" priority="2296" operator="lessThan">
      <formula>$E$7</formula>
    </cfRule>
    <cfRule type="colorScale" priority="22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8:CB38">
    <cfRule type="cellIs" dxfId="5844" priority="2298" operator="lessThan">
      <formula>$E$7</formula>
    </cfRule>
    <cfRule type="colorScale" priority="22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6:CB36">
    <cfRule type="cellIs" dxfId="5843" priority="2300" operator="lessThan">
      <formula>$E$7</formula>
    </cfRule>
    <cfRule type="colorScale" priority="23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34:CB34">
    <cfRule type="cellIs" dxfId="5842" priority="2302" operator="lessThan">
      <formula>$E$7</formula>
    </cfRule>
    <cfRule type="colorScale" priority="23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2:CV32">
    <cfRule type="cellIs" dxfId="5841" priority="2304" operator="lessThan">
      <formula>$E$7</formula>
    </cfRule>
    <cfRule type="colorScale" priority="23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4:CB44">
    <cfRule type="cellIs" dxfId="5840" priority="2306" operator="lessThan">
      <formula>$E$7</formula>
    </cfRule>
    <cfRule type="colorScale" priority="23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:XFD42 A44:XFD44 A43:J43 A46:XFD46 A45:I45 AB43:XFD43 AC45:XFD45 A48:XFD48 A47:N47 A50:XFD50 A49:M49 A52:XFD52 A51:R51 A54:XFD64 A53:Q53 BW49:XFD49 BJ47:XFD47 BN53:XFD53 BF51:XFD51 BB47:BH47 A77:XFD98 A65:D76 CW65:XFD76 E66:CV66 E65:J65 E68:CV68 E67:I67 AB65:CV65 AC67:CV67 E70:CV70 E69:N69 E72:CV72 E71:M71 E74:CV74 E73:R73 E76:CV76 E75:Q75 BW71:CV71 BJ69:CV69 BN75:CV75 BF73:CV73 BB69:BH69 A123:XFD132 A99:D122 CW99:XFD122 E99:CV110 E112:CV112 E111:J111 E114:CV114 E113:I113 AB111:CV111 AC113:CV113 E116:CV116 E115:N115 E118:CV118 E117:M117 E120:CV120 E119:R119 E122:CV122 E121:Q121 BW117:CV117 BJ115:CV115 BN121:CV121 BF119:CV119 BB115:BH115 A191:XFD200 A167:D190 CW167:XFD190 E167:CV178 E180:CV180 E179:J179 E182:CV182 E181:I181 AB179:CV179 AC181:CV181 E184:CV184 E183:N183 E186:CV186 E185:M185 E188:CV188 E187:R187 E190:CV190 E189:Q189 BW185:CV185 BJ183:CV183 BN189:CV189 BF187:CV187 BB183:BH183 A259:XFD1048576 A235:D258 CW235:XFD258 E235:CV246 E248:CV248 E247:J247 E250:CV250 E249:I249 AB247:CV247 AC249:CV249 E252:CV252 E251:N251 E254:CV254 E253:M253 E256:CV256 E255:R255 E258:CV258 E257:Q257 BW253:CV253 BJ251:CV251 BN257:CV257 BF255:CV255 BB251:BH251 A157:XFD166 A133:D156 CW133:XFD156 E134:CV134 E133:J133 E136:CV136 E135:I135 AB133:CV133 AC135:CV135 E138:CV138 E137:N137 E140:CV140 E139:M139 E142:CV142 E141:R141 E144:CV156 E143:Q143 BW139:CV139 BJ137:CV137 BN143:CV143 BF141:CV141 BB137:BH137 A225:XFD234 A201:D224 CW201:XFD224 E202:CV202 E201:J201 E204:CV204 E203:I203 AB201:CV201 AC203:CV203 E206:CV206 E205:N205 E208:CV208 E207:M207 E210:CV210 E209:R209 E212:CV224 E211:Q211 BW207:CV207 BJ205:CV205 BN211:CV211 BF209:CV209 BB205:BH205">
    <cfRule type="cellIs" dxfId="5839" priority="2206" operator="equal">
      <formula>"Re"</formula>
    </cfRule>
    <cfRule type="cellIs" dxfId="5838" priority="2207" operator="equal">
      <formula>"Go"</formula>
    </cfRule>
    <cfRule type="cellIs" dxfId="5837" priority="2246" operator="equal">
      <formula>"AC"</formula>
    </cfRule>
    <cfRule type="cellIs" dxfId="5836" priority="2247" operator="equal">
      <formula>"EleX"</formula>
    </cfRule>
    <cfRule type="cellIs" dxfId="5835" priority="2248" operator="equal">
      <formula>"PEA"</formula>
    </cfRule>
  </conditionalFormatting>
  <conditionalFormatting sqref="E34:CV34">
    <cfRule type="cellIs" dxfId="5834" priority="2244" operator="lessThan">
      <formula>$E$7</formula>
    </cfRule>
    <cfRule type="colorScale" priority="22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6">
    <cfRule type="cellIs" dxfId="5833" priority="2240" operator="lessThan">
      <formula>$E$7</formula>
    </cfRule>
    <cfRule type="colorScale" priority="22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6:CV36">
    <cfRule type="cellIs" dxfId="5832" priority="2242" operator="lessThan">
      <formula>$E$7</formula>
    </cfRule>
    <cfRule type="colorScale" priority="22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8">
    <cfRule type="cellIs" dxfId="5831" priority="2236" operator="lessThan">
      <formula>$E$7</formula>
    </cfRule>
    <cfRule type="colorScale" priority="22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8:CV38">
    <cfRule type="cellIs" dxfId="5830" priority="2238" operator="lessThan">
      <formula>$E$7</formula>
    </cfRule>
    <cfRule type="colorScale" priority="22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0">
    <cfRule type="cellIs" dxfId="5829" priority="2232" operator="lessThan">
      <formula>$E$7</formula>
    </cfRule>
    <cfRule type="colorScale" priority="22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0:CV40">
    <cfRule type="cellIs" dxfId="5828" priority="2234" operator="lessThan">
      <formula>$E$7</formula>
    </cfRule>
    <cfRule type="colorScale" priority="22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2">
    <cfRule type="cellIs" dxfId="5827" priority="2228" operator="lessThan">
      <formula>$E$7</formula>
    </cfRule>
    <cfRule type="colorScale" priority="22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2:CV42">
    <cfRule type="cellIs" dxfId="5826" priority="2230" operator="lessThan">
      <formula>$E$7</formula>
    </cfRule>
    <cfRule type="colorScale" priority="22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4">
    <cfRule type="cellIs" dxfId="5825" priority="2224" operator="lessThan">
      <formula>$E$7</formula>
    </cfRule>
    <cfRule type="colorScale" priority="22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4:CV44">
    <cfRule type="cellIs" dxfId="5824" priority="2226" operator="lessThan">
      <formula>$E$7</formula>
    </cfRule>
    <cfRule type="colorScale" priority="22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6:CV46">
    <cfRule type="cellIs" dxfId="5823" priority="2222" operator="lessThan">
      <formula>$E$7</formula>
    </cfRule>
    <cfRule type="colorScale" priority="22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8:CV48">
    <cfRule type="cellIs" dxfId="5822" priority="2220" operator="lessThan">
      <formula>$E$7</formula>
    </cfRule>
    <cfRule type="colorScale" priority="22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0">
    <cfRule type="cellIs" dxfId="5821" priority="2216" operator="lessThan">
      <formula>$E$7</formula>
    </cfRule>
    <cfRule type="colorScale" priority="22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0:CV50">
    <cfRule type="cellIs" dxfId="5820" priority="2218" operator="lessThan">
      <formula>$E$7</formula>
    </cfRule>
    <cfRule type="colorScale" priority="22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2">
    <cfRule type="cellIs" dxfId="5819" priority="2212" operator="lessThan">
      <formula>$E$7</formula>
    </cfRule>
    <cfRule type="colorScale" priority="22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2:CV52">
    <cfRule type="cellIs" dxfId="5818" priority="2214" operator="lessThan">
      <formula>$E$7</formula>
    </cfRule>
    <cfRule type="colorScale" priority="22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4">
    <cfRule type="cellIs" dxfId="5817" priority="2208" operator="lessThan">
      <formula>$E$7</formula>
    </cfRule>
    <cfRule type="colorScale" priority="22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4:CV54">
    <cfRule type="cellIs" dxfId="5816" priority="2210" operator="lessThan">
      <formula>$E$7</formula>
    </cfRule>
    <cfRule type="colorScale" priority="22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0">
    <cfRule type="colorScale" priority="217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2">
    <cfRule type="colorScale" priority="217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4">
    <cfRule type="colorScale" priority="217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6">
    <cfRule type="colorScale" priority="217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8">
    <cfRule type="colorScale" priority="216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93 DF93:XFD93 E93:DD93">
    <cfRule type="containsText" dxfId="5815" priority="2168" operator="containsText" text="FALSE">
      <formula>NOT(ISERROR(SEARCH("FALSE",A93)))</formula>
    </cfRule>
  </conditionalFormatting>
  <conditionalFormatting sqref="A90 DF90:XFD90 E90:DD90">
    <cfRule type="cellIs" dxfId="5814" priority="2167" operator="equal">
      <formula>1</formula>
    </cfRule>
  </conditionalFormatting>
  <conditionalFormatting sqref="A91 DF91:XFD91 E91:DD91">
    <cfRule type="cellIs" dxfId="5813" priority="2166" operator="equal">
      <formula>1</formula>
    </cfRule>
  </conditionalFormatting>
  <conditionalFormatting sqref="A92 DF92:XFD92 E92:DD92">
    <cfRule type="cellIs" dxfId="5812" priority="2164" operator="equal">
      <formula>2</formula>
    </cfRule>
    <cfRule type="cellIs" dxfId="5811" priority="2165" operator="equal">
      <formula>1</formula>
    </cfRule>
  </conditionalFormatting>
  <conditionalFormatting sqref="D66 D68 D80 D82">
    <cfRule type="cellIs" dxfId="5810" priority="2174" operator="lessThan">
      <formula>$E$7</formula>
    </cfRule>
    <cfRule type="colorScale" priority="21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8 B72 B76 B80 B84 B88 D80 D82 D84 D86 D88">
    <cfRule type="cellIs" dxfId="5809" priority="2176" operator="lessThan">
      <formula>$E$7</formula>
    </cfRule>
    <cfRule type="cellIs" dxfId="5808" priority="2177" operator="lessThan">
      <formula>15</formula>
    </cfRule>
  </conditionalFormatting>
  <conditionalFormatting sqref="D84">
    <cfRule type="cellIs" dxfId="5807" priority="2178" operator="lessThan">
      <formula>$E$7</formula>
    </cfRule>
    <cfRule type="colorScale" priority="21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5806" priority="2180" operator="lessThan">
      <formula>$E$7</formula>
    </cfRule>
    <cfRule type="colorScale" priority="21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5805" priority="2182" operator="lessThan">
      <formula>$E$7</formula>
    </cfRule>
    <cfRule type="colorScale" priority="21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0">
    <cfRule type="cellIs" dxfId="5804" priority="2184" operator="lessThan">
      <formula>$E$7</formula>
    </cfRule>
    <cfRule type="colorScale" priority="21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5803" priority="2186" operator="lessThan">
      <formula>$E$7</formula>
    </cfRule>
    <cfRule type="colorScale" priority="21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5802" priority="2188" operator="lessThan">
      <formula>$E$7</formula>
    </cfRule>
    <cfRule type="colorScale" priority="21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5801" priority="2190" operator="lessThan">
      <formula>$E$7</formula>
    </cfRule>
    <cfRule type="colorScale" priority="21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5800" priority="2192" operator="lessThan">
      <formula>$E$7</formula>
    </cfRule>
    <cfRule type="colorScale" priority="21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8:CB88">
    <cfRule type="cellIs" dxfId="5799" priority="2194" operator="lessThan">
      <formula>$E$7</formula>
    </cfRule>
    <cfRule type="colorScale" priority="21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6:CB86">
    <cfRule type="cellIs" dxfId="5798" priority="2196" operator="lessThan">
      <formula>$E$7</formula>
    </cfRule>
    <cfRule type="colorScale" priority="21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4:CB84">
    <cfRule type="cellIs" dxfId="5797" priority="2198" operator="lessThan">
      <formula>$E$7</formula>
    </cfRule>
    <cfRule type="colorScale" priority="21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2:CB82">
    <cfRule type="cellIs" dxfId="5796" priority="2200" operator="lessThan">
      <formula>$E$7</formula>
    </cfRule>
    <cfRule type="colorScale" priority="22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0:CB80">
    <cfRule type="cellIs" dxfId="5795" priority="2202" operator="lessThan">
      <formula>$E$7</formula>
    </cfRule>
    <cfRule type="colorScale" priority="22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8:CB78">
    <cfRule type="cellIs" dxfId="5794" priority="2204" operator="lessThan">
      <formula>$E$7</formula>
    </cfRule>
    <cfRule type="colorScale" priority="22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0">
    <cfRule type="cellIs" dxfId="5793" priority="2162" operator="lessThan">
      <formula>$E$7</formula>
    </cfRule>
    <cfRule type="colorScale" priority="21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5792" priority="2160" operator="lessThan">
      <formula>$E$7</formula>
    </cfRule>
    <cfRule type="colorScale" priority="21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5791" priority="2158" operator="lessThan">
      <formula>$E$7</formula>
    </cfRule>
    <cfRule type="colorScale" priority="21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5790" priority="2156" operator="lessThan">
      <formula>$E$7</formula>
    </cfRule>
    <cfRule type="colorScale" priority="21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5789" priority="2152" operator="lessThan">
      <formula>$E$7</formula>
    </cfRule>
    <cfRule type="colorScale" priority="21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8:CV78">
    <cfRule type="cellIs" dxfId="5788" priority="2154" operator="lessThan">
      <formula>$E$7</formula>
    </cfRule>
    <cfRule type="colorScale" priority="21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0:CV80">
    <cfRule type="cellIs" dxfId="5787" priority="2150" operator="lessThan">
      <formula>$E$7</formula>
    </cfRule>
    <cfRule type="colorScale" priority="21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2:CV82">
    <cfRule type="cellIs" dxfId="5786" priority="2148" operator="lessThan">
      <formula>$E$7</formula>
    </cfRule>
    <cfRule type="colorScale" priority="21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4">
    <cfRule type="cellIs" dxfId="5785" priority="2144" operator="lessThan">
      <formula>$E$7</formula>
    </cfRule>
    <cfRule type="colorScale" priority="21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4:CV84">
    <cfRule type="cellIs" dxfId="5784" priority="2146" operator="lessThan">
      <formula>$E$7</formula>
    </cfRule>
    <cfRule type="colorScale" priority="21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5783" priority="2140" operator="lessThan">
      <formula>$E$7</formula>
    </cfRule>
    <cfRule type="colorScale" priority="21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6:CV86">
    <cfRule type="cellIs" dxfId="5782" priority="2142" operator="lessThan">
      <formula>$E$7</formula>
    </cfRule>
    <cfRule type="colorScale" priority="21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5781" priority="2136" operator="lessThan">
      <formula>$E$7</formula>
    </cfRule>
    <cfRule type="colorScale" priority="21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8:CV88">
    <cfRule type="cellIs" dxfId="5780" priority="2138" operator="lessThan">
      <formula>$E$7</formula>
    </cfRule>
    <cfRule type="colorScale" priority="21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4">
    <cfRule type="colorScale" priority="211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6">
    <cfRule type="colorScale" priority="211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8">
    <cfRule type="colorScale" priority="211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20">
    <cfRule type="colorScale" priority="211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22">
    <cfRule type="colorScale" priority="211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27 DF127:XFD127 E127:DD127">
    <cfRule type="containsText" dxfId="5779" priority="2110" operator="containsText" text="FALSE">
      <formula>NOT(ISERROR(SEARCH("FALSE",A127)))</formula>
    </cfRule>
  </conditionalFormatting>
  <conditionalFormatting sqref="A124 DF124:XFD124 E124:DD124">
    <cfRule type="cellIs" dxfId="5778" priority="2109" operator="equal">
      <formula>1</formula>
    </cfRule>
  </conditionalFormatting>
  <conditionalFormatting sqref="A125 DF125:XFD125 E125:DD125">
    <cfRule type="cellIs" dxfId="5777" priority="2108" operator="equal">
      <formula>1</formula>
    </cfRule>
  </conditionalFormatting>
  <conditionalFormatting sqref="A126 DF126:XFD126 E126:DD126">
    <cfRule type="cellIs" dxfId="5776" priority="2106" operator="equal">
      <formula>2</formula>
    </cfRule>
    <cfRule type="cellIs" dxfId="5775" priority="2107" operator="equal">
      <formula>1</formula>
    </cfRule>
  </conditionalFormatting>
  <conditionalFormatting sqref="D100 D102 D114 D116">
    <cfRule type="cellIs" dxfId="5774" priority="2116" operator="lessThan">
      <formula>$E$7</formula>
    </cfRule>
    <cfRule type="colorScale" priority="21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02 B106 B110 B114 B118 B122 D114 D116 D118 D120 D122">
    <cfRule type="cellIs" dxfId="5773" priority="2118" operator="lessThan">
      <formula>$E$7</formula>
    </cfRule>
    <cfRule type="cellIs" dxfId="5772" priority="2119" operator="lessThan">
      <formula>15</formula>
    </cfRule>
  </conditionalFormatting>
  <conditionalFormatting sqref="D118">
    <cfRule type="cellIs" dxfId="5771" priority="2120" operator="lessThan">
      <formula>$E$7</formula>
    </cfRule>
    <cfRule type="colorScale" priority="21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0">
    <cfRule type="cellIs" dxfId="5770" priority="2122" operator="lessThan">
      <formula>$E$7</formula>
    </cfRule>
    <cfRule type="colorScale" priority="21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2">
    <cfRule type="cellIs" dxfId="5769" priority="2124" operator="lessThan">
      <formula>$E$7</formula>
    </cfRule>
    <cfRule type="colorScale" priority="21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4">
    <cfRule type="cellIs" dxfId="5768" priority="2126" operator="lessThan">
      <formula>$E$7</formula>
    </cfRule>
    <cfRule type="colorScale" priority="21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6">
    <cfRule type="cellIs" dxfId="5767" priority="2128" operator="lessThan">
      <formula>$E$7</formula>
    </cfRule>
    <cfRule type="colorScale" priority="21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8">
    <cfRule type="cellIs" dxfId="5766" priority="2130" operator="lessThan">
      <formula>$E$7</formula>
    </cfRule>
    <cfRule type="colorScale" priority="21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0">
    <cfRule type="cellIs" dxfId="5765" priority="2132" operator="lessThan">
      <formula>$E$7</formula>
    </cfRule>
    <cfRule type="colorScale" priority="21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2">
    <cfRule type="cellIs" dxfId="5764" priority="2134" operator="lessThan">
      <formula>$E$7</formula>
    </cfRule>
    <cfRule type="colorScale" priority="21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4">
    <cfRule type="cellIs" dxfId="5763" priority="2104" operator="lessThan">
      <formula>$E$7</formula>
    </cfRule>
    <cfRule type="colorScale" priority="21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6">
    <cfRule type="cellIs" dxfId="5762" priority="2102" operator="lessThan">
      <formula>$E$7</formula>
    </cfRule>
    <cfRule type="colorScale" priority="21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8">
    <cfRule type="cellIs" dxfId="5761" priority="2100" operator="lessThan">
      <formula>$E$7</formula>
    </cfRule>
    <cfRule type="colorScale" priority="21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0">
    <cfRule type="cellIs" dxfId="5760" priority="2098" operator="lessThan">
      <formula>$E$7</formula>
    </cfRule>
    <cfRule type="colorScale" priority="20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2">
    <cfRule type="cellIs" dxfId="5759" priority="2096" operator="lessThan">
      <formula>$E$7</formula>
    </cfRule>
    <cfRule type="colorScale" priority="20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8">
    <cfRule type="cellIs" dxfId="5758" priority="2094" operator="lessThan">
      <formula>$E$7</formula>
    </cfRule>
    <cfRule type="colorScale" priority="20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0">
    <cfRule type="cellIs" dxfId="5757" priority="2092" operator="lessThan">
      <formula>$E$7</formula>
    </cfRule>
    <cfRule type="colorScale" priority="20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2">
    <cfRule type="cellIs" dxfId="5756" priority="2090" operator="lessThan">
      <formula>$E$7</formula>
    </cfRule>
    <cfRule type="colorScale" priority="20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0">
    <cfRule type="cellIs" dxfId="5755" priority="2088" operator="lessThan">
      <formula>$E$7</formula>
    </cfRule>
    <cfRule type="colorScale" priority="20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5754" priority="2086" operator="lessThan">
      <formula>$E$7</formula>
    </cfRule>
    <cfRule type="colorScale" priority="20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5753" priority="2084" operator="lessThan">
      <formula>$E$7</formula>
    </cfRule>
    <cfRule type="colorScale" priority="20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5752" priority="2082" operator="lessThan">
      <formula>$E$7</formula>
    </cfRule>
    <cfRule type="colorScale" priority="20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5751" priority="2080" operator="lessThan">
      <formula>$E$7</formula>
    </cfRule>
    <cfRule type="colorScale" priority="20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4">
    <cfRule type="cellIs" dxfId="5750" priority="2078" operator="lessThan">
      <formula>$E$7</formula>
    </cfRule>
    <cfRule type="colorScale" priority="20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5749" priority="2076" operator="lessThan">
      <formula>$E$7</formula>
    </cfRule>
    <cfRule type="colorScale" priority="20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5748" priority="2074" operator="lessThan">
      <formula>$E$7</formula>
    </cfRule>
    <cfRule type="colorScale" priority="20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4">
    <cfRule type="cellIs" dxfId="5747" priority="2072" operator="lessThan">
      <formula>$E$7</formula>
    </cfRule>
    <cfRule type="colorScale" priority="20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6">
    <cfRule type="cellIs" dxfId="5746" priority="2070" operator="lessThan">
      <formula>$E$7</formula>
    </cfRule>
    <cfRule type="colorScale" priority="20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8">
    <cfRule type="cellIs" dxfId="5745" priority="2068" operator="lessThan">
      <formula>$E$7</formula>
    </cfRule>
    <cfRule type="colorScale" priority="20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0">
    <cfRule type="cellIs" dxfId="5744" priority="2066" operator="lessThan">
      <formula>$E$7</formula>
    </cfRule>
    <cfRule type="colorScale" priority="20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2">
    <cfRule type="cellIs" dxfId="5743" priority="2064" operator="lessThan">
      <formula>$E$7</formula>
    </cfRule>
    <cfRule type="colorScale" priority="20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8">
    <cfRule type="cellIs" dxfId="5742" priority="2062" operator="lessThan">
      <formula>$E$7</formula>
    </cfRule>
    <cfRule type="colorScale" priority="20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0">
    <cfRule type="cellIs" dxfId="5741" priority="2060" operator="lessThan">
      <formula>$E$7</formula>
    </cfRule>
    <cfRule type="colorScale" priority="20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2">
    <cfRule type="cellIs" dxfId="5740" priority="2058" operator="lessThan">
      <formula>$E$7</formula>
    </cfRule>
    <cfRule type="colorScale" priority="20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8">
    <cfRule type="colorScale" priority="203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0">
    <cfRule type="colorScale" priority="203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2">
    <cfRule type="colorScale" priority="203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4">
    <cfRule type="colorScale" priority="203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6">
    <cfRule type="colorScale" priority="203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61 DF161:XFD161 E161:DD161">
    <cfRule type="containsText" dxfId="5739" priority="2032" operator="containsText" text="FALSE">
      <formula>NOT(ISERROR(SEARCH("FALSE",A161)))</formula>
    </cfRule>
  </conditionalFormatting>
  <conditionalFormatting sqref="A158 DF158:XFD158 E158:DD158">
    <cfRule type="cellIs" dxfId="5738" priority="2031" operator="equal">
      <formula>1</formula>
    </cfRule>
  </conditionalFormatting>
  <conditionalFormatting sqref="A159 DF159:XFD159 E159:DD159">
    <cfRule type="cellIs" dxfId="5737" priority="2030" operator="equal">
      <formula>1</formula>
    </cfRule>
  </conditionalFormatting>
  <conditionalFormatting sqref="A160 DF160:XFD160 E160:DD160">
    <cfRule type="cellIs" dxfId="5736" priority="2028" operator="equal">
      <formula>2</formula>
    </cfRule>
    <cfRule type="cellIs" dxfId="5735" priority="2029" operator="equal">
      <formula>1</formula>
    </cfRule>
  </conditionalFormatting>
  <conditionalFormatting sqref="D134 D136 D148 D150">
    <cfRule type="cellIs" dxfId="5734" priority="2038" operator="lessThan">
      <formula>$E$7</formula>
    </cfRule>
    <cfRule type="colorScale" priority="20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36 B140 B144 B148 B152 B156 D148 D150 D152 D154 D156">
    <cfRule type="cellIs" dxfId="5733" priority="2040" operator="lessThan">
      <formula>$E$7</formula>
    </cfRule>
    <cfRule type="cellIs" dxfId="5732" priority="2041" operator="lessThan">
      <formula>15</formula>
    </cfRule>
  </conditionalFormatting>
  <conditionalFormatting sqref="D152">
    <cfRule type="cellIs" dxfId="5731" priority="2042" operator="lessThan">
      <formula>$E$7</formula>
    </cfRule>
    <cfRule type="colorScale" priority="20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4">
    <cfRule type="cellIs" dxfId="5730" priority="2044" operator="lessThan">
      <formula>$E$7</formula>
    </cfRule>
    <cfRule type="colorScale" priority="20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6">
    <cfRule type="cellIs" dxfId="5729" priority="2046" operator="lessThan">
      <formula>$E$7</formula>
    </cfRule>
    <cfRule type="colorScale" priority="20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8">
    <cfRule type="cellIs" dxfId="5728" priority="2048" operator="lessThan">
      <formula>$E$7</formula>
    </cfRule>
    <cfRule type="colorScale" priority="20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0">
    <cfRule type="cellIs" dxfId="5727" priority="2050" operator="lessThan">
      <formula>$E$7</formula>
    </cfRule>
    <cfRule type="colorScale" priority="20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2">
    <cfRule type="cellIs" dxfId="5726" priority="2052" operator="lessThan">
      <formula>$E$7</formula>
    </cfRule>
    <cfRule type="colorScale" priority="20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4">
    <cfRule type="cellIs" dxfId="5725" priority="2054" operator="lessThan">
      <formula>$E$7</formula>
    </cfRule>
    <cfRule type="colorScale" priority="20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6">
    <cfRule type="cellIs" dxfId="5724" priority="2056" operator="lessThan">
      <formula>$E$7</formula>
    </cfRule>
    <cfRule type="colorScale" priority="20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8">
    <cfRule type="cellIs" dxfId="5723" priority="2026" operator="lessThan">
      <formula>$E$7</formula>
    </cfRule>
    <cfRule type="colorScale" priority="20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0">
    <cfRule type="cellIs" dxfId="5722" priority="2024" operator="lessThan">
      <formula>$E$7</formula>
    </cfRule>
    <cfRule type="colorScale" priority="20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2">
    <cfRule type="cellIs" dxfId="5721" priority="2022" operator="lessThan">
      <formula>$E$7</formula>
    </cfRule>
    <cfRule type="colorScale" priority="20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4">
    <cfRule type="cellIs" dxfId="5720" priority="2020" operator="lessThan">
      <formula>$E$7</formula>
    </cfRule>
    <cfRule type="colorScale" priority="20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6">
    <cfRule type="cellIs" dxfId="5719" priority="2018" operator="lessThan">
      <formula>$E$7</formula>
    </cfRule>
    <cfRule type="colorScale" priority="20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2">
    <cfRule type="cellIs" dxfId="5718" priority="2016" operator="lessThan">
      <formula>$E$7</formula>
    </cfRule>
    <cfRule type="colorScale" priority="20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4">
    <cfRule type="cellIs" dxfId="5717" priority="2014" operator="lessThan">
      <formula>$E$7</formula>
    </cfRule>
    <cfRule type="colorScale" priority="20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6">
    <cfRule type="cellIs" dxfId="5716" priority="2012" operator="lessThan">
      <formula>$E$7</formula>
    </cfRule>
    <cfRule type="colorScale" priority="20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8">
    <cfRule type="cellIs" dxfId="5715" priority="2010" operator="lessThan">
      <formula>$E$7</formula>
    </cfRule>
    <cfRule type="colorScale" priority="20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0">
    <cfRule type="cellIs" dxfId="5714" priority="2008" operator="lessThan">
      <formula>$E$7</formula>
    </cfRule>
    <cfRule type="colorScale" priority="20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2">
    <cfRule type="cellIs" dxfId="5713" priority="2006" operator="lessThan">
      <formula>$E$7</formula>
    </cfRule>
    <cfRule type="colorScale" priority="20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4">
    <cfRule type="cellIs" dxfId="5712" priority="2004" operator="lessThan">
      <formula>$E$7</formula>
    </cfRule>
    <cfRule type="colorScale" priority="20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6">
    <cfRule type="cellIs" dxfId="5711" priority="2002" operator="lessThan">
      <formula>$E$7</formula>
    </cfRule>
    <cfRule type="colorScale" priority="20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2">
    <cfRule type="cellIs" dxfId="5710" priority="2000" operator="lessThan">
      <formula>$E$7</formula>
    </cfRule>
    <cfRule type="colorScale" priority="20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4">
    <cfRule type="cellIs" dxfId="5709" priority="1998" operator="lessThan">
      <formula>$E$7</formula>
    </cfRule>
    <cfRule type="colorScale" priority="19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6">
    <cfRule type="cellIs" dxfId="5708" priority="1996" operator="lessThan">
      <formula>$E$7</formula>
    </cfRule>
    <cfRule type="colorScale" priority="19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2">
    <cfRule type="colorScale" priority="197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4">
    <cfRule type="colorScale" priority="197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6">
    <cfRule type="colorScale" priority="197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8">
    <cfRule type="colorScale" priority="197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90">
    <cfRule type="colorScale" priority="197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95 DF195:XFD195 E195:DD195">
    <cfRule type="containsText" dxfId="5707" priority="1970" operator="containsText" text="FALSE">
      <formula>NOT(ISERROR(SEARCH("FALSE",A195)))</formula>
    </cfRule>
  </conditionalFormatting>
  <conditionalFormatting sqref="A192 DF192:XFD192 E192:DD192">
    <cfRule type="cellIs" dxfId="5706" priority="1969" operator="equal">
      <formula>1</formula>
    </cfRule>
  </conditionalFormatting>
  <conditionalFormatting sqref="A193 DF193:XFD193 E193:DD193">
    <cfRule type="cellIs" dxfId="5705" priority="1968" operator="equal">
      <formula>1</formula>
    </cfRule>
  </conditionalFormatting>
  <conditionalFormatting sqref="A194 DF194:XFD194 E194:DD194">
    <cfRule type="cellIs" dxfId="5704" priority="1966" operator="equal">
      <formula>2</formula>
    </cfRule>
    <cfRule type="cellIs" dxfId="5703" priority="1967" operator="equal">
      <formula>1</formula>
    </cfRule>
  </conditionalFormatting>
  <conditionalFormatting sqref="D168 D170 D182 D184">
    <cfRule type="cellIs" dxfId="5702" priority="1976" operator="lessThan">
      <formula>$E$7</formula>
    </cfRule>
    <cfRule type="colorScale" priority="19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70 B174 B178 B182 B186 B190 D182 D184 D186 D188 D190">
    <cfRule type="cellIs" dxfId="5701" priority="1978" operator="lessThan">
      <formula>$E$7</formula>
    </cfRule>
    <cfRule type="cellIs" dxfId="5700" priority="1979" operator="lessThan">
      <formula>15</formula>
    </cfRule>
  </conditionalFormatting>
  <conditionalFormatting sqref="D186">
    <cfRule type="cellIs" dxfId="5699" priority="1980" operator="lessThan">
      <formula>$E$7</formula>
    </cfRule>
    <cfRule type="colorScale" priority="19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8">
    <cfRule type="cellIs" dxfId="5698" priority="1982" operator="lessThan">
      <formula>$E$7</formula>
    </cfRule>
    <cfRule type="colorScale" priority="19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90">
    <cfRule type="cellIs" dxfId="5697" priority="1984" operator="lessThan">
      <formula>$E$7</formula>
    </cfRule>
    <cfRule type="colorScale" priority="19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2">
    <cfRule type="cellIs" dxfId="5696" priority="1986" operator="lessThan">
      <formula>$E$7</formula>
    </cfRule>
    <cfRule type="colorScale" priority="19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4">
    <cfRule type="cellIs" dxfId="5695" priority="1988" operator="lessThan">
      <formula>$E$7</formula>
    </cfRule>
    <cfRule type="colorScale" priority="19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6">
    <cfRule type="cellIs" dxfId="5694" priority="1990" operator="lessThan">
      <formula>$E$7</formula>
    </cfRule>
    <cfRule type="colorScale" priority="19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8">
    <cfRule type="cellIs" dxfId="5693" priority="1992" operator="lessThan">
      <formula>$E$7</formula>
    </cfRule>
    <cfRule type="colorScale" priority="19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0">
    <cfRule type="cellIs" dxfId="5692" priority="1994" operator="lessThan">
      <formula>$E$7</formula>
    </cfRule>
    <cfRule type="colorScale" priority="19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2">
    <cfRule type="cellIs" dxfId="5691" priority="1964" operator="lessThan">
      <formula>$E$7</formula>
    </cfRule>
    <cfRule type="colorScale" priority="19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4">
    <cfRule type="cellIs" dxfId="5690" priority="1962" operator="lessThan">
      <formula>$E$7</formula>
    </cfRule>
    <cfRule type="colorScale" priority="19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6">
    <cfRule type="cellIs" dxfId="5689" priority="1960" operator="lessThan">
      <formula>$E$7</formula>
    </cfRule>
    <cfRule type="colorScale" priority="19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8">
    <cfRule type="cellIs" dxfId="5688" priority="1958" operator="lessThan">
      <formula>$E$7</formula>
    </cfRule>
    <cfRule type="colorScale" priority="19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0">
    <cfRule type="cellIs" dxfId="5687" priority="1956" operator="lessThan">
      <formula>$E$7</formula>
    </cfRule>
    <cfRule type="colorScale" priority="19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6">
    <cfRule type="cellIs" dxfId="5686" priority="1954" operator="lessThan">
      <formula>$E$7</formula>
    </cfRule>
    <cfRule type="colorScale" priority="19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8">
    <cfRule type="cellIs" dxfId="5685" priority="1952" operator="lessThan">
      <formula>$E$7</formula>
    </cfRule>
    <cfRule type="colorScale" priority="19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90">
    <cfRule type="cellIs" dxfId="5684" priority="1950" operator="lessThan">
      <formula>$E$7</formula>
    </cfRule>
    <cfRule type="colorScale" priority="19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2">
    <cfRule type="cellIs" dxfId="5683" priority="1948" operator="lessThan">
      <formula>$E$7</formula>
    </cfRule>
    <cfRule type="colorScale" priority="19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4">
    <cfRule type="cellIs" dxfId="5682" priority="1946" operator="lessThan">
      <formula>$E$7</formula>
    </cfRule>
    <cfRule type="colorScale" priority="19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6">
    <cfRule type="cellIs" dxfId="5681" priority="1944" operator="lessThan">
      <formula>$E$7</formula>
    </cfRule>
    <cfRule type="colorScale" priority="19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8">
    <cfRule type="cellIs" dxfId="5680" priority="1942" operator="lessThan">
      <formula>$E$7</formula>
    </cfRule>
    <cfRule type="colorScale" priority="19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0">
    <cfRule type="cellIs" dxfId="5679" priority="1940" operator="lessThan">
      <formula>$E$7</formula>
    </cfRule>
    <cfRule type="colorScale" priority="19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6">
    <cfRule type="cellIs" dxfId="5678" priority="1938" operator="lessThan">
      <formula>$E$7</formula>
    </cfRule>
    <cfRule type="colorScale" priority="19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8">
    <cfRule type="cellIs" dxfId="5677" priority="1936" operator="lessThan">
      <formula>$E$7</formula>
    </cfRule>
    <cfRule type="colorScale" priority="19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90">
    <cfRule type="cellIs" dxfId="5676" priority="1934" operator="lessThan">
      <formula>$E$7</formula>
    </cfRule>
    <cfRule type="colorScale" priority="19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6">
    <cfRule type="colorScale" priority="191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8">
    <cfRule type="colorScale" priority="191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20">
    <cfRule type="colorScale" priority="191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22">
    <cfRule type="colorScale" priority="191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24">
    <cfRule type="colorScale" priority="190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229 DF229:XFD229 E229:DD229">
    <cfRule type="containsText" dxfId="5675" priority="1908" operator="containsText" text="FALSE">
      <formula>NOT(ISERROR(SEARCH("FALSE",A229)))</formula>
    </cfRule>
  </conditionalFormatting>
  <conditionalFormatting sqref="A226 DF226:XFD226 E226:DD226">
    <cfRule type="cellIs" dxfId="5674" priority="1907" operator="equal">
      <formula>1</formula>
    </cfRule>
  </conditionalFormatting>
  <conditionalFormatting sqref="A227 DF227:XFD227 E227:DD227">
    <cfRule type="cellIs" dxfId="5673" priority="1906" operator="equal">
      <formula>1</formula>
    </cfRule>
  </conditionalFormatting>
  <conditionalFormatting sqref="A228 DF228:XFD228 E228:DD228">
    <cfRule type="cellIs" dxfId="5672" priority="1904" operator="equal">
      <formula>2</formula>
    </cfRule>
    <cfRule type="cellIs" dxfId="5671" priority="1905" operator="equal">
      <formula>1</formula>
    </cfRule>
  </conditionalFormatting>
  <conditionalFormatting sqref="D202 D204 D216 D218">
    <cfRule type="cellIs" dxfId="5670" priority="1914" operator="lessThan">
      <formula>$E$7</formula>
    </cfRule>
    <cfRule type="colorScale" priority="19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04 B208 B212 B216 B220 B224 D216 D218 D220 D222 D224">
    <cfRule type="cellIs" dxfId="5669" priority="1916" operator="lessThan">
      <formula>$E$7</formula>
    </cfRule>
    <cfRule type="cellIs" dxfId="5668" priority="1917" operator="lessThan">
      <formula>15</formula>
    </cfRule>
  </conditionalFormatting>
  <conditionalFormatting sqref="D220">
    <cfRule type="cellIs" dxfId="5667" priority="1918" operator="lessThan">
      <formula>$E$7</formula>
    </cfRule>
    <cfRule type="colorScale" priority="19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2">
    <cfRule type="cellIs" dxfId="5666" priority="1920" operator="lessThan">
      <formula>$E$7</formula>
    </cfRule>
    <cfRule type="colorScale" priority="19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4">
    <cfRule type="cellIs" dxfId="5665" priority="1922" operator="lessThan">
      <formula>$E$7</formula>
    </cfRule>
    <cfRule type="colorScale" priority="19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6">
    <cfRule type="cellIs" dxfId="5664" priority="1924" operator="lessThan">
      <formula>$E$7</formula>
    </cfRule>
    <cfRule type="colorScale" priority="19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8">
    <cfRule type="cellIs" dxfId="5663" priority="1926" operator="lessThan">
      <formula>$E$7</formula>
    </cfRule>
    <cfRule type="colorScale" priority="19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0">
    <cfRule type="cellIs" dxfId="5662" priority="1928" operator="lessThan">
      <formula>$E$7</formula>
    </cfRule>
    <cfRule type="colorScale" priority="19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2">
    <cfRule type="cellIs" dxfId="5661" priority="1930" operator="lessThan">
      <formula>$E$7</formula>
    </cfRule>
    <cfRule type="colorScale" priority="19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4">
    <cfRule type="cellIs" dxfId="5660" priority="1932" operator="lessThan">
      <formula>$E$7</formula>
    </cfRule>
    <cfRule type="colorScale" priority="19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6">
    <cfRule type="cellIs" dxfId="5659" priority="1902" operator="lessThan">
      <formula>$E$7</formula>
    </cfRule>
    <cfRule type="colorScale" priority="19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8">
    <cfRule type="cellIs" dxfId="5658" priority="1900" operator="lessThan">
      <formula>$E$7</formula>
    </cfRule>
    <cfRule type="colorScale" priority="19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0">
    <cfRule type="cellIs" dxfId="5657" priority="1898" operator="lessThan">
      <formula>$E$7</formula>
    </cfRule>
    <cfRule type="colorScale" priority="18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2">
    <cfRule type="cellIs" dxfId="5656" priority="1896" operator="lessThan">
      <formula>$E$7</formula>
    </cfRule>
    <cfRule type="colorScale" priority="18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4">
    <cfRule type="cellIs" dxfId="5655" priority="1894" operator="lessThan">
      <formula>$E$7</formula>
    </cfRule>
    <cfRule type="colorScale" priority="18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0">
    <cfRule type="cellIs" dxfId="5654" priority="1892" operator="lessThan">
      <formula>$E$7</formula>
    </cfRule>
    <cfRule type="colorScale" priority="18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2">
    <cfRule type="cellIs" dxfId="5653" priority="1890" operator="lessThan">
      <formula>$E$7</formula>
    </cfRule>
    <cfRule type="colorScale" priority="18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4">
    <cfRule type="cellIs" dxfId="5652" priority="1888" operator="lessThan">
      <formula>$E$7</formula>
    </cfRule>
    <cfRule type="colorScale" priority="18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6">
    <cfRule type="cellIs" dxfId="5651" priority="1886" operator="lessThan">
      <formula>$E$7</formula>
    </cfRule>
    <cfRule type="colorScale" priority="18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8">
    <cfRule type="cellIs" dxfId="5650" priority="1884" operator="lessThan">
      <formula>$E$7</formula>
    </cfRule>
    <cfRule type="colorScale" priority="18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0">
    <cfRule type="cellIs" dxfId="5649" priority="1882" operator="lessThan">
      <formula>$E$7</formula>
    </cfRule>
    <cfRule type="colorScale" priority="18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2">
    <cfRule type="cellIs" dxfId="5648" priority="1880" operator="lessThan">
      <formula>$E$7</formula>
    </cfRule>
    <cfRule type="colorScale" priority="18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4">
    <cfRule type="cellIs" dxfId="5647" priority="1878" operator="lessThan">
      <formula>$E$7</formula>
    </cfRule>
    <cfRule type="colorScale" priority="18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0">
    <cfRule type="cellIs" dxfId="5646" priority="1876" operator="lessThan">
      <formula>$E$7</formula>
    </cfRule>
    <cfRule type="colorScale" priority="18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2">
    <cfRule type="cellIs" dxfId="5645" priority="1874" operator="lessThan">
      <formula>$E$7</formula>
    </cfRule>
    <cfRule type="colorScale" priority="18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4">
    <cfRule type="cellIs" dxfId="5644" priority="1872" operator="lessThan">
      <formula>$E$7</formula>
    </cfRule>
    <cfRule type="colorScale" priority="18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0">
    <cfRule type="colorScale" priority="185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2">
    <cfRule type="colorScale" priority="185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4">
    <cfRule type="colorScale" priority="184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6">
    <cfRule type="colorScale" priority="18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8">
    <cfRule type="colorScale" priority="184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263 DF263:XFD263 E263:DD263">
    <cfRule type="containsText" dxfId="5643" priority="1846" operator="containsText" text="FALSE">
      <formula>NOT(ISERROR(SEARCH("FALSE",A263)))</formula>
    </cfRule>
  </conditionalFormatting>
  <conditionalFormatting sqref="A260 DF260:XFD260 E260:DD260">
    <cfRule type="cellIs" dxfId="5642" priority="1845" operator="equal">
      <formula>1</formula>
    </cfRule>
  </conditionalFormatting>
  <conditionalFormatting sqref="A261 DF261:XFD261 E261:DD261">
    <cfRule type="cellIs" dxfId="5641" priority="1844" operator="equal">
      <formula>1</formula>
    </cfRule>
  </conditionalFormatting>
  <conditionalFormatting sqref="A262 DF262:XFD262 E262:DD262">
    <cfRule type="cellIs" dxfId="5640" priority="1842" operator="equal">
      <formula>2</formula>
    </cfRule>
    <cfRule type="cellIs" dxfId="5639" priority="1843" operator="equal">
      <formula>1</formula>
    </cfRule>
  </conditionalFormatting>
  <conditionalFormatting sqref="D238 D236 D250 D252">
    <cfRule type="cellIs" dxfId="5638" priority="1852" operator="lessThan">
      <formula>$E$7</formula>
    </cfRule>
    <cfRule type="colorScale" priority="18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38 B242 B246 B250 B254 B258 D250 D252 D254 D256 D258">
    <cfRule type="cellIs" dxfId="5637" priority="1854" operator="lessThan">
      <formula>$E$7</formula>
    </cfRule>
    <cfRule type="cellIs" dxfId="5636" priority="1855" operator="lessThan">
      <formula>15</formula>
    </cfRule>
  </conditionalFormatting>
  <conditionalFormatting sqref="D254">
    <cfRule type="cellIs" dxfId="5635" priority="1856" operator="lessThan">
      <formula>$E$7</formula>
    </cfRule>
    <cfRule type="colorScale" priority="18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6">
    <cfRule type="cellIs" dxfId="5634" priority="1858" operator="lessThan">
      <formula>$E$7</formula>
    </cfRule>
    <cfRule type="colorScale" priority="18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8">
    <cfRule type="cellIs" dxfId="5633" priority="1860" operator="lessThan">
      <formula>$E$7</formula>
    </cfRule>
    <cfRule type="colorScale" priority="18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0">
    <cfRule type="cellIs" dxfId="5632" priority="1862" operator="lessThan">
      <formula>$E$7</formula>
    </cfRule>
    <cfRule type="colorScale" priority="18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2">
    <cfRule type="cellIs" dxfId="5631" priority="1864" operator="lessThan">
      <formula>$E$7</formula>
    </cfRule>
    <cfRule type="colorScale" priority="18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4">
    <cfRule type="cellIs" dxfId="5630" priority="1866" operator="lessThan">
      <formula>$E$7</formula>
    </cfRule>
    <cfRule type="colorScale" priority="18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6">
    <cfRule type="cellIs" dxfId="5629" priority="1868" operator="lessThan">
      <formula>$E$7</formula>
    </cfRule>
    <cfRule type="colorScale" priority="18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8">
    <cfRule type="cellIs" dxfId="5628" priority="1870" operator="lessThan">
      <formula>$E$7</formula>
    </cfRule>
    <cfRule type="colorScale" priority="18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0">
    <cfRule type="cellIs" dxfId="5627" priority="1840" operator="lessThan">
      <formula>$E$7</formula>
    </cfRule>
    <cfRule type="colorScale" priority="18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2">
    <cfRule type="cellIs" dxfId="5626" priority="1838" operator="lessThan">
      <formula>$E$7</formula>
    </cfRule>
    <cfRule type="colorScale" priority="18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4">
    <cfRule type="cellIs" dxfId="5625" priority="1836" operator="lessThan">
      <formula>$E$7</formula>
    </cfRule>
    <cfRule type="colorScale" priority="18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6">
    <cfRule type="cellIs" dxfId="5624" priority="1834" operator="lessThan">
      <formula>$E$7</formula>
    </cfRule>
    <cfRule type="colorScale" priority="18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8">
    <cfRule type="cellIs" dxfId="5623" priority="1832" operator="lessThan">
      <formula>$E$7</formula>
    </cfRule>
    <cfRule type="colorScale" priority="18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4">
    <cfRule type="cellIs" dxfId="5622" priority="1830" operator="lessThan">
      <formula>$E$7</formula>
    </cfRule>
    <cfRule type="colorScale" priority="18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6">
    <cfRule type="cellIs" dxfId="5621" priority="1828" operator="lessThan">
      <formula>$E$7</formula>
    </cfRule>
    <cfRule type="colorScale" priority="18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8">
    <cfRule type="cellIs" dxfId="5620" priority="1826" operator="lessThan">
      <formula>$E$7</formula>
    </cfRule>
    <cfRule type="colorScale" priority="18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0">
    <cfRule type="cellIs" dxfId="5619" priority="1824" operator="lessThan">
      <formula>$E$7</formula>
    </cfRule>
    <cfRule type="colorScale" priority="18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2">
    <cfRule type="cellIs" dxfId="5618" priority="1822" operator="lessThan">
      <formula>$E$7</formula>
    </cfRule>
    <cfRule type="colorScale" priority="18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4">
    <cfRule type="cellIs" dxfId="5617" priority="1820" operator="lessThan">
      <formula>$E$7</formula>
    </cfRule>
    <cfRule type="colorScale" priority="18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6">
    <cfRule type="cellIs" dxfId="5616" priority="1818" operator="lessThan">
      <formula>$E$7</formula>
    </cfRule>
    <cfRule type="colorScale" priority="18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8">
    <cfRule type="cellIs" dxfId="5615" priority="1816" operator="lessThan">
      <formula>$E$7</formula>
    </cfRule>
    <cfRule type="colorScale" priority="18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4">
    <cfRule type="cellIs" dxfId="5614" priority="1814" operator="lessThan">
      <formula>$E$7</formula>
    </cfRule>
    <cfRule type="colorScale" priority="18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6">
    <cfRule type="cellIs" dxfId="5613" priority="1812" operator="lessThan">
      <formula>$E$7</formula>
    </cfRule>
    <cfRule type="colorScale" priority="18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8">
    <cfRule type="cellIs" dxfId="5612" priority="1810" operator="lessThan">
      <formula>$E$7</formula>
    </cfRule>
    <cfRule type="colorScale" priority="18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43:AA43">
    <cfRule type="cellIs" dxfId="5611" priority="1804" operator="equal">
      <formula>"GDT"</formula>
    </cfRule>
    <cfRule type="cellIs" dxfId="5610" priority="1805" operator="equal">
      <formula>"Re"</formula>
    </cfRule>
    <cfRule type="cellIs" dxfId="5609" priority="1806" operator="equal">
      <formula>"Go"</formula>
    </cfRule>
    <cfRule type="cellIs" dxfId="5608" priority="1807" operator="equal">
      <formula>"AC"</formula>
    </cfRule>
    <cfRule type="cellIs" dxfId="5607" priority="1808" operator="equal">
      <formula>"EleX"</formula>
    </cfRule>
    <cfRule type="cellIs" dxfId="5606" priority="1809" operator="equal">
      <formula>"PEA"</formula>
    </cfRule>
  </conditionalFormatting>
  <conditionalFormatting sqref="J45:AB45">
    <cfRule type="cellIs" dxfId="5605" priority="1798" operator="equal">
      <formula>"GDT"</formula>
    </cfRule>
    <cfRule type="cellIs" dxfId="5604" priority="1799" operator="equal">
      <formula>"Re"</formula>
    </cfRule>
    <cfRule type="cellIs" dxfId="5603" priority="1800" operator="equal">
      <formula>"Go"</formula>
    </cfRule>
    <cfRule type="cellIs" dxfId="5602" priority="1801" operator="equal">
      <formula>"AC"</formula>
    </cfRule>
    <cfRule type="cellIs" dxfId="5601" priority="1802" operator="equal">
      <formula>"EleX"</formula>
    </cfRule>
    <cfRule type="cellIs" dxfId="5600" priority="1803" operator="equal">
      <formula>"PEA"</formula>
    </cfRule>
  </conditionalFormatting>
  <conditionalFormatting sqref="O47:BA47">
    <cfRule type="cellIs" dxfId="5599" priority="1792" operator="equal">
      <formula>"GDT"</formula>
    </cfRule>
    <cfRule type="cellIs" dxfId="5598" priority="1793" operator="equal">
      <formula>"Re"</formula>
    </cfRule>
    <cfRule type="cellIs" dxfId="5597" priority="1794" operator="equal">
      <formula>"Go"</formula>
    </cfRule>
    <cfRule type="cellIs" dxfId="5596" priority="1795" operator="equal">
      <formula>"AC"</formula>
    </cfRule>
    <cfRule type="cellIs" dxfId="5595" priority="1796" operator="equal">
      <formula>"EleX"</formula>
    </cfRule>
    <cfRule type="cellIs" dxfId="5594" priority="1797" operator="equal">
      <formula>"PEA"</formula>
    </cfRule>
  </conditionalFormatting>
  <conditionalFormatting sqref="N49:AM49">
    <cfRule type="cellIs" dxfId="5593" priority="1786" operator="equal">
      <formula>"GDT"</formula>
    </cfRule>
    <cfRule type="cellIs" dxfId="5592" priority="1787" operator="equal">
      <formula>"Re"</formula>
    </cfRule>
    <cfRule type="cellIs" dxfId="5591" priority="1788" operator="equal">
      <formula>"Go"</formula>
    </cfRule>
    <cfRule type="cellIs" dxfId="5590" priority="1789" operator="equal">
      <formula>"AC"</formula>
    </cfRule>
    <cfRule type="cellIs" dxfId="5589" priority="1790" operator="equal">
      <formula>"EleX"</formula>
    </cfRule>
    <cfRule type="cellIs" dxfId="5588" priority="1791" operator="equal">
      <formula>"PEA"</formula>
    </cfRule>
  </conditionalFormatting>
  <conditionalFormatting sqref="S51:AK51">
    <cfRule type="cellIs" dxfId="5587" priority="1780" operator="equal">
      <formula>"GDT"</formula>
    </cfRule>
    <cfRule type="cellIs" dxfId="5586" priority="1781" operator="equal">
      <formula>"Re"</formula>
    </cfRule>
    <cfRule type="cellIs" dxfId="5585" priority="1782" operator="equal">
      <formula>"Go"</formula>
    </cfRule>
    <cfRule type="cellIs" dxfId="5584" priority="1783" operator="equal">
      <formula>"AC"</formula>
    </cfRule>
    <cfRule type="cellIs" dxfId="5583" priority="1784" operator="equal">
      <formula>"EleX"</formula>
    </cfRule>
    <cfRule type="cellIs" dxfId="5582" priority="1785" operator="equal">
      <formula>"PEA"</formula>
    </cfRule>
  </conditionalFormatting>
  <conditionalFormatting sqref="R53:AJ53">
    <cfRule type="cellIs" dxfId="5581" priority="1774" operator="equal">
      <formula>"GDT"</formula>
    </cfRule>
    <cfRule type="cellIs" dxfId="5580" priority="1775" operator="equal">
      <formula>"Re"</formula>
    </cfRule>
    <cfRule type="cellIs" dxfId="5579" priority="1776" operator="equal">
      <formula>"Go"</formula>
    </cfRule>
    <cfRule type="cellIs" dxfId="5578" priority="1777" operator="equal">
      <formula>"AC"</formula>
    </cfRule>
    <cfRule type="cellIs" dxfId="5577" priority="1778" operator="equal">
      <formula>"EleX"</formula>
    </cfRule>
    <cfRule type="cellIs" dxfId="5576" priority="1779" operator="equal">
      <formula>"PEA"</formula>
    </cfRule>
  </conditionalFormatting>
  <conditionalFormatting sqref="AN49">
    <cfRule type="cellIs" dxfId="5575" priority="1768" operator="equal">
      <formula>"GDT"</formula>
    </cfRule>
    <cfRule type="cellIs" dxfId="5574" priority="1769" operator="equal">
      <formula>"Re"</formula>
    </cfRule>
    <cfRule type="cellIs" dxfId="5573" priority="1770" operator="equal">
      <formula>"Go"</formula>
    </cfRule>
    <cfRule type="cellIs" dxfId="5572" priority="1771" operator="equal">
      <formula>"AC"</formula>
    </cfRule>
    <cfRule type="cellIs" dxfId="5571" priority="1772" operator="equal">
      <formula>"EleX"</formula>
    </cfRule>
    <cfRule type="cellIs" dxfId="5570" priority="1773" operator="equal">
      <formula>"PEA"</formula>
    </cfRule>
  </conditionalFormatting>
  <conditionalFormatting sqref="AL51:AR51">
    <cfRule type="cellIs" dxfId="5569" priority="1762" operator="equal">
      <formula>"GDT"</formula>
    </cfRule>
    <cfRule type="cellIs" dxfId="5568" priority="1763" operator="equal">
      <formula>"Re"</formula>
    </cfRule>
    <cfRule type="cellIs" dxfId="5567" priority="1764" operator="equal">
      <formula>"Go"</formula>
    </cfRule>
    <cfRule type="cellIs" dxfId="5566" priority="1765" operator="equal">
      <formula>"AC"</formula>
    </cfRule>
    <cfRule type="cellIs" dxfId="5565" priority="1766" operator="equal">
      <formula>"EleX"</formula>
    </cfRule>
    <cfRule type="cellIs" dxfId="5564" priority="1767" operator="equal">
      <formula>"PEA"</formula>
    </cfRule>
  </conditionalFormatting>
  <conditionalFormatting sqref="AK53:AQ53">
    <cfRule type="cellIs" dxfId="5563" priority="1756" operator="equal">
      <formula>"GDT"</formula>
    </cfRule>
    <cfRule type="cellIs" dxfId="5562" priority="1757" operator="equal">
      <formula>"Re"</formula>
    </cfRule>
    <cfRule type="cellIs" dxfId="5561" priority="1758" operator="equal">
      <formula>"Go"</formula>
    </cfRule>
    <cfRule type="cellIs" dxfId="5560" priority="1759" operator="equal">
      <formula>"AC"</formula>
    </cfRule>
    <cfRule type="cellIs" dxfId="5559" priority="1760" operator="equal">
      <formula>"EleX"</formula>
    </cfRule>
    <cfRule type="cellIs" dxfId="5558" priority="1761" operator="equal">
      <formula>"PEA"</formula>
    </cfRule>
  </conditionalFormatting>
  <conditionalFormatting sqref="AR53">
    <cfRule type="cellIs" dxfId="5557" priority="1750" operator="equal">
      <formula>"GDT"</formula>
    </cfRule>
    <cfRule type="cellIs" dxfId="5556" priority="1751" operator="equal">
      <formula>"Re"</formula>
    </cfRule>
    <cfRule type="cellIs" dxfId="5555" priority="1752" operator="equal">
      <formula>"Go"</formula>
    </cfRule>
    <cfRule type="cellIs" dxfId="5554" priority="1753" operator="equal">
      <formula>"AC"</formula>
    </cfRule>
    <cfRule type="cellIs" dxfId="5553" priority="1754" operator="equal">
      <formula>"EleX"</formula>
    </cfRule>
    <cfRule type="cellIs" dxfId="5552" priority="1755" operator="equal">
      <formula>"PEA"</formula>
    </cfRule>
  </conditionalFormatting>
  <conditionalFormatting sqref="AO49:AR49">
    <cfRule type="cellIs" dxfId="5551" priority="1744" operator="equal">
      <formula>"GDT"</formula>
    </cfRule>
    <cfRule type="cellIs" dxfId="5550" priority="1745" operator="equal">
      <formula>"Re"</formula>
    </cfRule>
    <cfRule type="cellIs" dxfId="5549" priority="1746" operator="equal">
      <formula>"Go"</formula>
    </cfRule>
    <cfRule type="cellIs" dxfId="5548" priority="1747" operator="equal">
      <formula>"AC"</formula>
    </cfRule>
    <cfRule type="cellIs" dxfId="5547" priority="1748" operator="equal">
      <formula>"EleX"</formula>
    </cfRule>
    <cfRule type="cellIs" dxfId="5546" priority="1749" operator="equal">
      <formula>"PEA"</formula>
    </cfRule>
  </conditionalFormatting>
  <conditionalFormatting sqref="BJ47:BO47">
    <cfRule type="cellIs" dxfId="5545" priority="1738" operator="equal">
      <formula>"GDT"</formula>
    </cfRule>
    <cfRule type="cellIs" dxfId="5544" priority="1739" operator="equal">
      <formula>"Re"</formula>
    </cfRule>
    <cfRule type="cellIs" dxfId="5543" priority="1740" operator="equal">
      <formula>"Go"</formula>
    </cfRule>
    <cfRule type="cellIs" dxfId="5542" priority="1741" operator="equal">
      <formula>"AC"</formula>
    </cfRule>
    <cfRule type="cellIs" dxfId="5541" priority="1742" operator="equal">
      <formula>"EleX"</formula>
    </cfRule>
    <cfRule type="cellIs" dxfId="5540" priority="1743" operator="equal">
      <formula>"PEA"</formula>
    </cfRule>
  </conditionalFormatting>
  <conditionalFormatting sqref="BD53:BE53">
    <cfRule type="cellIs" dxfId="5539" priority="1732" operator="equal">
      <formula>"GDT"</formula>
    </cfRule>
    <cfRule type="cellIs" dxfId="5538" priority="1733" operator="equal">
      <formula>"Re"</formula>
    </cfRule>
    <cfRule type="cellIs" dxfId="5537" priority="1734" operator="equal">
      <formula>"Go"</formula>
    </cfRule>
    <cfRule type="cellIs" dxfId="5536" priority="1735" operator="equal">
      <formula>"AC"</formula>
    </cfRule>
    <cfRule type="cellIs" dxfId="5535" priority="1736" operator="equal">
      <formula>"EleX"</formula>
    </cfRule>
    <cfRule type="cellIs" dxfId="5534" priority="1737" operator="equal">
      <formula>"PEA"</formula>
    </cfRule>
  </conditionalFormatting>
  <conditionalFormatting sqref="BP47">
    <cfRule type="cellIs" dxfId="5533" priority="1726" operator="equal">
      <formula>"GDT"</formula>
    </cfRule>
    <cfRule type="cellIs" dxfId="5532" priority="1727" operator="equal">
      <formula>"Re"</formula>
    </cfRule>
    <cfRule type="cellIs" dxfId="5531" priority="1728" operator="equal">
      <formula>"Go"</formula>
    </cfRule>
    <cfRule type="cellIs" dxfId="5530" priority="1729" operator="equal">
      <formula>"AC"</formula>
    </cfRule>
    <cfRule type="cellIs" dxfId="5529" priority="1730" operator="equal">
      <formula>"EleX"</formula>
    </cfRule>
    <cfRule type="cellIs" dxfId="5528" priority="1731" operator="equal">
      <formula>"PEA"</formula>
    </cfRule>
  </conditionalFormatting>
  <conditionalFormatting sqref="BV49">
    <cfRule type="cellIs" dxfId="5527" priority="1721" operator="equal">
      <formula>"Re"</formula>
    </cfRule>
    <cfRule type="cellIs" dxfId="5526" priority="1722" operator="equal">
      <formula>"Go"</formula>
    </cfRule>
    <cfRule type="cellIs" dxfId="5525" priority="1723" operator="equal">
      <formula>"AC"</formula>
    </cfRule>
    <cfRule type="cellIs" dxfId="5524" priority="1724" operator="equal">
      <formula>"EleX"</formula>
    </cfRule>
    <cfRule type="cellIs" dxfId="5523" priority="1725" operator="equal">
      <formula>"PEA"</formula>
    </cfRule>
  </conditionalFormatting>
  <conditionalFormatting sqref="BR49:BU49">
    <cfRule type="cellIs" dxfId="5522" priority="1716" operator="equal">
      <formula>"Re"</formula>
    </cfRule>
    <cfRule type="cellIs" dxfId="5521" priority="1717" operator="equal">
      <formula>"Go"</formula>
    </cfRule>
    <cfRule type="cellIs" dxfId="5520" priority="1718" operator="equal">
      <formula>"AC"</formula>
    </cfRule>
    <cfRule type="cellIs" dxfId="5519" priority="1719" operator="equal">
      <formula>"EleX"</formula>
    </cfRule>
    <cfRule type="cellIs" dxfId="5518" priority="1720" operator="equal">
      <formula>"PEA"</formula>
    </cfRule>
  </conditionalFormatting>
  <conditionalFormatting sqref="BJ49:BQ49">
    <cfRule type="cellIs" dxfId="5517" priority="1711" operator="equal">
      <formula>"Re"</formula>
    </cfRule>
    <cfRule type="cellIs" dxfId="5516" priority="1712" operator="equal">
      <formula>"Go"</formula>
    </cfRule>
    <cfRule type="cellIs" dxfId="5515" priority="1713" operator="equal">
      <formula>"AC"</formula>
    </cfRule>
    <cfRule type="cellIs" dxfId="5514" priority="1714" operator="equal">
      <formula>"EleX"</formula>
    </cfRule>
    <cfRule type="cellIs" dxfId="5513" priority="1715" operator="equal">
      <formula>"PEA"</formula>
    </cfRule>
  </conditionalFormatting>
  <conditionalFormatting sqref="BJ49:BO49">
    <cfRule type="cellIs" dxfId="5512" priority="1705" operator="equal">
      <formula>"GDT"</formula>
    </cfRule>
    <cfRule type="cellIs" dxfId="5511" priority="1706" operator="equal">
      <formula>"Re"</formula>
    </cfRule>
    <cfRule type="cellIs" dxfId="5510" priority="1707" operator="equal">
      <formula>"Go"</formula>
    </cfRule>
    <cfRule type="cellIs" dxfId="5509" priority="1708" operator="equal">
      <formula>"AC"</formula>
    </cfRule>
    <cfRule type="cellIs" dxfId="5508" priority="1709" operator="equal">
      <formula>"EleX"</formula>
    </cfRule>
    <cfRule type="cellIs" dxfId="5507" priority="1710" operator="equal">
      <formula>"PEA"</formula>
    </cfRule>
  </conditionalFormatting>
  <conditionalFormatting sqref="BP49">
    <cfRule type="cellIs" dxfId="5506" priority="1699" operator="equal">
      <formula>"GDT"</formula>
    </cfRule>
    <cfRule type="cellIs" dxfId="5505" priority="1700" operator="equal">
      <formula>"Re"</formula>
    </cfRule>
    <cfRule type="cellIs" dxfId="5504" priority="1701" operator="equal">
      <formula>"Go"</formula>
    </cfRule>
    <cfRule type="cellIs" dxfId="5503" priority="1702" operator="equal">
      <formula>"AC"</formula>
    </cfRule>
    <cfRule type="cellIs" dxfId="5502" priority="1703" operator="equal">
      <formula>"EleX"</formula>
    </cfRule>
    <cfRule type="cellIs" dxfId="5501" priority="1704" operator="equal">
      <formula>"PEA"</formula>
    </cfRule>
  </conditionalFormatting>
  <conditionalFormatting sqref="BM51:BO51">
    <cfRule type="cellIs" dxfId="5500" priority="1693" operator="equal">
      <formula>"GDT"</formula>
    </cfRule>
    <cfRule type="cellIs" dxfId="5499" priority="1694" operator="equal">
      <formula>"Re"</formula>
    </cfRule>
    <cfRule type="cellIs" dxfId="5498" priority="1695" operator="equal">
      <formula>"Go"</formula>
    </cfRule>
    <cfRule type="cellIs" dxfId="5497" priority="1696" operator="equal">
      <formula>"AC"</formula>
    </cfRule>
    <cfRule type="cellIs" dxfId="5496" priority="1697" operator="equal">
      <formula>"EleX"</formula>
    </cfRule>
    <cfRule type="cellIs" dxfId="5495" priority="1698" operator="equal">
      <formula>"PEA"</formula>
    </cfRule>
  </conditionalFormatting>
  <conditionalFormatting sqref="BP51">
    <cfRule type="cellIs" dxfId="5494" priority="1687" operator="equal">
      <formula>"GDT"</formula>
    </cfRule>
    <cfRule type="cellIs" dxfId="5493" priority="1688" operator="equal">
      <formula>"Re"</formula>
    </cfRule>
    <cfRule type="cellIs" dxfId="5492" priority="1689" operator="equal">
      <formula>"Go"</formula>
    </cfRule>
    <cfRule type="cellIs" dxfId="5491" priority="1690" operator="equal">
      <formula>"AC"</formula>
    </cfRule>
    <cfRule type="cellIs" dxfId="5490" priority="1691" operator="equal">
      <formula>"EleX"</formula>
    </cfRule>
    <cfRule type="cellIs" dxfId="5489" priority="1692" operator="equal">
      <formula>"PEA"</formula>
    </cfRule>
  </conditionalFormatting>
  <conditionalFormatting sqref="BN53:BO53">
    <cfRule type="cellIs" dxfId="5488" priority="1681" operator="equal">
      <formula>"GDT"</formula>
    </cfRule>
    <cfRule type="cellIs" dxfId="5487" priority="1682" operator="equal">
      <formula>"Re"</formula>
    </cfRule>
    <cfRule type="cellIs" dxfId="5486" priority="1683" operator="equal">
      <formula>"Go"</formula>
    </cfRule>
    <cfRule type="cellIs" dxfId="5485" priority="1684" operator="equal">
      <formula>"AC"</formula>
    </cfRule>
    <cfRule type="cellIs" dxfId="5484" priority="1685" operator="equal">
      <formula>"EleX"</formula>
    </cfRule>
    <cfRule type="cellIs" dxfId="5483" priority="1686" operator="equal">
      <formula>"PEA"</formula>
    </cfRule>
  </conditionalFormatting>
  <conditionalFormatting sqref="BP53">
    <cfRule type="cellIs" dxfId="5482" priority="1675" operator="equal">
      <formula>"GDT"</formula>
    </cfRule>
    <cfRule type="cellIs" dxfId="5481" priority="1676" operator="equal">
      <formula>"Re"</formula>
    </cfRule>
    <cfRule type="cellIs" dxfId="5480" priority="1677" operator="equal">
      <formula>"Go"</formula>
    </cfRule>
    <cfRule type="cellIs" dxfId="5479" priority="1678" operator="equal">
      <formula>"AC"</formula>
    </cfRule>
    <cfRule type="cellIs" dxfId="5478" priority="1679" operator="equal">
      <formula>"EleX"</formula>
    </cfRule>
    <cfRule type="cellIs" dxfId="5477" priority="1680" operator="equal">
      <formula>"PEA"</formula>
    </cfRule>
  </conditionalFormatting>
  <conditionalFormatting sqref="BB49:BF49">
    <cfRule type="cellIs" dxfId="5476" priority="1670" operator="equal">
      <formula>"Re"</formula>
    </cfRule>
    <cfRule type="cellIs" dxfId="5475" priority="1671" operator="equal">
      <formula>"Go"</formula>
    </cfRule>
    <cfRule type="cellIs" dxfId="5474" priority="1672" operator="equal">
      <formula>"AC"</formula>
    </cfRule>
    <cfRule type="cellIs" dxfId="5473" priority="1673" operator="equal">
      <formula>"EleX"</formula>
    </cfRule>
    <cfRule type="cellIs" dxfId="5472" priority="1674" operator="equal">
      <formula>"PEA"</formula>
    </cfRule>
  </conditionalFormatting>
  <conditionalFormatting sqref="AS49:BA49">
    <cfRule type="cellIs" dxfId="5471" priority="1664" operator="equal">
      <formula>"GDT"</formula>
    </cfRule>
    <cfRule type="cellIs" dxfId="5470" priority="1665" operator="equal">
      <formula>"Re"</formula>
    </cfRule>
    <cfRule type="cellIs" dxfId="5469" priority="1666" operator="equal">
      <formula>"Go"</formula>
    </cfRule>
    <cfRule type="cellIs" dxfId="5468" priority="1667" operator="equal">
      <formula>"AC"</formula>
    </cfRule>
    <cfRule type="cellIs" dxfId="5467" priority="1668" operator="equal">
      <formula>"EleX"</formula>
    </cfRule>
    <cfRule type="cellIs" dxfId="5466" priority="1669" operator="equal">
      <formula>"PEA"</formula>
    </cfRule>
  </conditionalFormatting>
  <conditionalFormatting sqref="AS51:BA51">
    <cfRule type="cellIs" dxfId="5465" priority="1658" operator="equal">
      <formula>"GDT"</formula>
    </cfRule>
    <cfRule type="cellIs" dxfId="5464" priority="1659" operator="equal">
      <formula>"Re"</formula>
    </cfRule>
    <cfRule type="cellIs" dxfId="5463" priority="1660" operator="equal">
      <formula>"Go"</formula>
    </cfRule>
    <cfRule type="cellIs" dxfId="5462" priority="1661" operator="equal">
      <formula>"AC"</formula>
    </cfRule>
    <cfRule type="cellIs" dxfId="5461" priority="1662" operator="equal">
      <formula>"EleX"</formula>
    </cfRule>
    <cfRule type="cellIs" dxfId="5460" priority="1663" operator="equal">
      <formula>"PEA"</formula>
    </cfRule>
  </conditionalFormatting>
  <conditionalFormatting sqref="AS53:BA53">
    <cfRule type="cellIs" dxfId="5459" priority="1652" operator="equal">
      <formula>"GDT"</formula>
    </cfRule>
    <cfRule type="cellIs" dxfId="5458" priority="1653" operator="equal">
      <formula>"Re"</formula>
    </cfRule>
    <cfRule type="cellIs" dxfId="5457" priority="1654" operator="equal">
      <formula>"Go"</formula>
    </cfRule>
    <cfRule type="cellIs" dxfId="5456" priority="1655" operator="equal">
      <formula>"AC"</formula>
    </cfRule>
    <cfRule type="cellIs" dxfId="5455" priority="1656" operator="equal">
      <formula>"EleX"</formula>
    </cfRule>
    <cfRule type="cellIs" dxfId="5454" priority="1657" operator="equal">
      <formula>"PEA"</formula>
    </cfRule>
  </conditionalFormatting>
  <conditionalFormatting sqref="BB51">
    <cfRule type="cellIs" dxfId="5453" priority="1646" operator="equal">
      <formula>"GDT"</formula>
    </cfRule>
    <cfRule type="cellIs" dxfId="5452" priority="1647" operator="equal">
      <formula>"Re"</formula>
    </cfRule>
    <cfRule type="cellIs" dxfId="5451" priority="1648" operator="equal">
      <formula>"Go"</formula>
    </cfRule>
    <cfRule type="cellIs" dxfId="5450" priority="1649" operator="equal">
      <formula>"AC"</formula>
    </cfRule>
    <cfRule type="cellIs" dxfId="5449" priority="1650" operator="equal">
      <formula>"EleX"</formula>
    </cfRule>
    <cfRule type="cellIs" dxfId="5448" priority="1651" operator="equal">
      <formula>"PEA"</formula>
    </cfRule>
  </conditionalFormatting>
  <conditionalFormatting sqref="BC51:BE51">
    <cfRule type="cellIs" dxfId="5447" priority="1640" operator="equal">
      <formula>"GDT"</formula>
    </cfRule>
    <cfRule type="cellIs" dxfId="5446" priority="1641" operator="equal">
      <formula>"Re"</formula>
    </cfRule>
    <cfRule type="cellIs" dxfId="5445" priority="1642" operator="equal">
      <formula>"Go"</formula>
    </cfRule>
    <cfRule type="cellIs" dxfId="5444" priority="1643" operator="equal">
      <formula>"AC"</formula>
    </cfRule>
    <cfRule type="cellIs" dxfId="5443" priority="1644" operator="equal">
      <formula>"EleX"</formula>
    </cfRule>
    <cfRule type="cellIs" dxfId="5442" priority="1645" operator="equal">
      <formula>"PEA"</formula>
    </cfRule>
  </conditionalFormatting>
  <conditionalFormatting sqref="BB53">
    <cfRule type="cellIs" dxfId="5441" priority="1634" operator="equal">
      <formula>"GDT"</formula>
    </cfRule>
    <cfRule type="cellIs" dxfId="5440" priority="1635" operator="equal">
      <formula>"Re"</formula>
    </cfRule>
    <cfRule type="cellIs" dxfId="5439" priority="1636" operator="equal">
      <formula>"Go"</formula>
    </cfRule>
    <cfRule type="cellIs" dxfId="5438" priority="1637" operator="equal">
      <formula>"AC"</formula>
    </cfRule>
    <cfRule type="cellIs" dxfId="5437" priority="1638" operator="equal">
      <formula>"EleX"</formula>
    </cfRule>
    <cfRule type="cellIs" dxfId="5436" priority="1639" operator="equal">
      <formula>"PEA"</formula>
    </cfRule>
  </conditionalFormatting>
  <conditionalFormatting sqref="BC53">
    <cfRule type="cellIs" dxfId="5435" priority="1628" operator="equal">
      <formula>"GDT"</formula>
    </cfRule>
    <cfRule type="cellIs" dxfId="5434" priority="1629" operator="equal">
      <formula>"Re"</formula>
    </cfRule>
    <cfRule type="cellIs" dxfId="5433" priority="1630" operator="equal">
      <formula>"Go"</formula>
    </cfRule>
    <cfRule type="cellIs" dxfId="5432" priority="1631" operator="equal">
      <formula>"AC"</formula>
    </cfRule>
    <cfRule type="cellIs" dxfId="5431" priority="1632" operator="equal">
      <formula>"EleX"</formula>
    </cfRule>
    <cfRule type="cellIs" dxfId="5430" priority="1633" operator="equal">
      <formula>"PEA"</formula>
    </cfRule>
  </conditionalFormatting>
  <conditionalFormatting sqref="BI53:BK53">
    <cfRule type="cellIs" dxfId="5429" priority="1623" operator="equal">
      <formula>"Re"</formula>
    </cfRule>
    <cfRule type="cellIs" dxfId="5428" priority="1624" operator="equal">
      <formula>"Go"</formula>
    </cfRule>
    <cfRule type="cellIs" dxfId="5427" priority="1625" operator="equal">
      <formula>"AC"</formula>
    </cfRule>
    <cfRule type="cellIs" dxfId="5426" priority="1626" operator="equal">
      <formula>"EleX"</formula>
    </cfRule>
    <cfRule type="cellIs" dxfId="5425" priority="1627" operator="equal">
      <formula>"PEA"</formula>
    </cfRule>
  </conditionalFormatting>
  <conditionalFormatting sqref="BI47">
    <cfRule type="cellIs" dxfId="5424" priority="1618" operator="equal">
      <formula>"Re"</formula>
    </cfRule>
    <cfRule type="cellIs" dxfId="5423" priority="1619" operator="equal">
      <formula>"Go"</formula>
    </cfRule>
    <cfRule type="cellIs" dxfId="5422" priority="1620" operator="equal">
      <formula>"AC"</formula>
    </cfRule>
    <cfRule type="cellIs" dxfId="5421" priority="1621" operator="equal">
      <formula>"EleX"</formula>
    </cfRule>
    <cfRule type="cellIs" dxfId="5420" priority="1622" operator="equal">
      <formula>"PEA"</formula>
    </cfRule>
  </conditionalFormatting>
  <conditionalFormatting sqref="BI47">
    <cfRule type="cellIs" dxfId="5419" priority="1612" operator="equal">
      <formula>"GDT"</formula>
    </cfRule>
    <cfRule type="cellIs" dxfId="5418" priority="1613" operator="equal">
      <formula>"Re"</formula>
    </cfRule>
    <cfRule type="cellIs" dxfId="5417" priority="1614" operator="equal">
      <formula>"Go"</formula>
    </cfRule>
    <cfRule type="cellIs" dxfId="5416" priority="1615" operator="equal">
      <formula>"AC"</formula>
    </cfRule>
    <cfRule type="cellIs" dxfId="5415" priority="1616" operator="equal">
      <formula>"EleX"</formula>
    </cfRule>
    <cfRule type="cellIs" dxfId="5414" priority="1617" operator="equal">
      <formula>"PEA"</formula>
    </cfRule>
  </conditionalFormatting>
  <conditionalFormatting sqref="BG49:BI49">
    <cfRule type="cellIs" dxfId="5413" priority="1607" operator="equal">
      <formula>"Re"</formula>
    </cfRule>
    <cfRule type="cellIs" dxfId="5412" priority="1608" operator="equal">
      <formula>"Go"</formula>
    </cfRule>
    <cfRule type="cellIs" dxfId="5411" priority="1609" operator="equal">
      <formula>"AC"</formula>
    </cfRule>
    <cfRule type="cellIs" dxfId="5410" priority="1610" operator="equal">
      <formula>"EleX"</formula>
    </cfRule>
    <cfRule type="cellIs" dxfId="5409" priority="1611" operator="equal">
      <formula>"PEA"</formula>
    </cfRule>
  </conditionalFormatting>
  <conditionalFormatting sqref="BH53">
    <cfRule type="cellIs" dxfId="5408" priority="1602" operator="equal">
      <formula>"Re"</formula>
    </cfRule>
    <cfRule type="cellIs" dxfId="5407" priority="1603" operator="equal">
      <formula>"Go"</formula>
    </cfRule>
    <cfRule type="cellIs" dxfId="5406" priority="1604" operator="equal">
      <formula>"AC"</formula>
    </cfRule>
    <cfRule type="cellIs" dxfId="5405" priority="1605" operator="equal">
      <formula>"EleX"</formula>
    </cfRule>
    <cfRule type="cellIs" dxfId="5404" priority="1606" operator="equal">
      <formula>"PEA"</formula>
    </cfRule>
  </conditionalFormatting>
  <conditionalFormatting sqref="BF53:BG53">
    <cfRule type="cellIs" dxfId="5403" priority="1596" operator="equal">
      <formula>"GDT"</formula>
    </cfRule>
    <cfRule type="cellIs" dxfId="5402" priority="1597" operator="equal">
      <formula>"Re"</formula>
    </cfRule>
    <cfRule type="cellIs" dxfId="5401" priority="1598" operator="equal">
      <formula>"Go"</formula>
    </cfRule>
    <cfRule type="cellIs" dxfId="5400" priority="1599" operator="equal">
      <formula>"AC"</formula>
    </cfRule>
    <cfRule type="cellIs" dxfId="5399" priority="1600" operator="equal">
      <formula>"EleX"</formula>
    </cfRule>
    <cfRule type="cellIs" dxfId="5398" priority="1601" operator="equal">
      <formula>"PEA"</formula>
    </cfRule>
  </conditionalFormatting>
  <conditionalFormatting sqref="BL53:BM53">
    <cfRule type="cellIs" dxfId="5397" priority="1591" operator="equal">
      <formula>"Re"</formula>
    </cfRule>
    <cfRule type="cellIs" dxfId="5396" priority="1592" operator="equal">
      <formula>"Go"</formula>
    </cfRule>
    <cfRule type="cellIs" dxfId="5395" priority="1593" operator="equal">
      <formula>"AC"</formula>
    </cfRule>
    <cfRule type="cellIs" dxfId="5394" priority="1594" operator="equal">
      <formula>"EleX"</formula>
    </cfRule>
    <cfRule type="cellIs" dxfId="5393" priority="1595" operator="equal">
      <formula>"PEA"</formula>
    </cfRule>
  </conditionalFormatting>
  <conditionalFormatting sqref="E76:CB76">
    <cfRule type="cellIs" dxfId="5392" priority="1579" operator="lessThan">
      <formula>$E$7</formula>
    </cfRule>
    <cfRule type="colorScale" priority="15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4:CB74">
    <cfRule type="cellIs" dxfId="5391" priority="1581" operator="lessThan">
      <formula>$E$7</formula>
    </cfRule>
    <cfRule type="colorScale" priority="15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2:CB72">
    <cfRule type="cellIs" dxfId="5390" priority="1583" operator="lessThan">
      <formula>$E$7</formula>
    </cfRule>
    <cfRule type="colorScale" priority="15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0:CB70">
    <cfRule type="cellIs" dxfId="5389" priority="1585" operator="lessThan">
      <formula>$E$7</formula>
    </cfRule>
    <cfRule type="colorScale" priority="15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8:CB68">
    <cfRule type="cellIs" dxfId="5388" priority="1587" operator="lessThan">
      <formula>$E$7</formula>
    </cfRule>
    <cfRule type="colorScale" priority="15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6:CB66">
    <cfRule type="cellIs" dxfId="5387" priority="1589" operator="lessThan">
      <formula>$E$7</formula>
    </cfRule>
    <cfRule type="colorScale" priority="15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6:CV66">
    <cfRule type="cellIs" dxfId="5386" priority="1577" operator="lessThan">
      <formula>$E$7</formula>
    </cfRule>
    <cfRule type="colorScale" priority="15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8:CV68">
    <cfRule type="cellIs" dxfId="5385" priority="1575" operator="lessThan">
      <formula>$E$7</formula>
    </cfRule>
    <cfRule type="colorScale" priority="15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0:CV70">
    <cfRule type="cellIs" dxfId="5384" priority="1573" operator="lessThan">
      <formula>$E$7</formula>
    </cfRule>
    <cfRule type="colorScale" priority="15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2:CV72">
    <cfRule type="cellIs" dxfId="5383" priority="1571" operator="lessThan">
      <formula>$E$7</formula>
    </cfRule>
    <cfRule type="colorScale" priority="15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4:CV74">
    <cfRule type="cellIs" dxfId="5382" priority="1569" operator="lessThan">
      <formula>$E$7</formula>
    </cfRule>
    <cfRule type="colorScale" priority="15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6:CV76">
    <cfRule type="cellIs" dxfId="5381" priority="1567" operator="lessThan">
      <formula>$E$7</formula>
    </cfRule>
    <cfRule type="colorScale" priority="15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65:AA65">
    <cfRule type="cellIs" dxfId="5380" priority="1561" operator="equal">
      <formula>"GDT"</formula>
    </cfRule>
    <cfRule type="cellIs" dxfId="5379" priority="1562" operator="equal">
      <formula>"Re"</formula>
    </cfRule>
    <cfRule type="cellIs" dxfId="5378" priority="1563" operator="equal">
      <formula>"Go"</formula>
    </cfRule>
    <cfRule type="cellIs" dxfId="5377" priority="1564" operator="equal">
      <formula>"AC"</formula>
    </cfRule>
    <cfRule type="cellIs" dxfId="5376" priority="1565" operator="equal">
      <formula>"EleX"</formula>
    </cfRule>
    <cfRule type="cellIs" dxfId="5375" priority="1566" operator="equal">
      <formula>"PEA"</formula>
    </cfRule>
  </conditionalFormatting>
  <conditionalFormatting sqref="J67:AB67">
    <cfRule type="cellIs" dxfId="5374" priority="1555" operator="equal">
      <formula>"GDT"</formula>
    </cfRule>
    <cfRule type="cellIs" dxfId="5373" priority="1556" operator="equal">
      <formula>"Re"</formula>
    </cfRule>
    <cfRule type="cellIs" dxfId="5372" priority="1557" operator="equal">
      <formula>"Go"</formula>
    </cfRule>
    <cfRule type="cellIs" dxfId="5371" priority="1558" operator="equal">
      <formula>"AC"</formula>
    </cfRule>
    <cfRule type="cellIs" dxfId="5370" priority="1559" operator="equal">
      <formula>"EleX"</formula>
    </cfRule>
    <cfRule type="cellIs" dxfId="5369" priority="1560" operator="equal">
      <formula>"PEA"</formula>
    </cfRule>
  </conditionalFormatting>
  <conditionalFormatting sqref="O69:BA69">
    <cfRule type="cellIs" dxfId="5368" priority="1549" operator="equal">
      <formula>"GDT"</formula>
    </cfRule>
    <cfRule type="cellIs" dxfId="5367" priority="1550" operator="equal">
      <formula>"Re"</formula>
    </cfRule>
    <cfRule type="cellIs" dxfId="5366" priority="1551" operator="equal">
      <formula>"Go"</formula>
    </cfRule>
    <cfRule type="cellIs" dxfId="5365" priority="1552" operator="equal">
      <formula>"AC"</formula>
    </cfRule>
    <cfRule type="cellIs" dxfId="5364" priority="1553" operator="equal">
      <formula>"EleX"</formula>
    </cfRule>
    <cfRule type="cellIs" dxfId="5363" priority="1554" operator="equal">
      <formula>"PEA"</formula>
    </cfRule>
  </conditionalFormatting>
  <conditionalFormatting sqref="N71:AM71">
    <cfRule type="cellIs" dxfId="5362" priority="1543" operator="equal">
      <formula>"GDT"</formula>
    </cfRule>
    <cfRule type="cellIs" dxfId="5361" priority="1544" operator="equal">
      <formula>"Re"</formula>
    </cfRule>
    <cfRule type="cellIs" dxfId="5360" priority="1545" operator="equal">
      <formula>"Go"</formula>
    </cfRule>
    <cfRule type="cellIs" dxfId="5359" priority="1546" operator="equal">
      <formula>"AC"</formula>
    </cfRule>
    <cfRule type="cellIs" dxfId="5358" priority="1547" operator="equal">
      <formula>"EleX"</formula>
    </cfRule>
    <cfRule type="cellIs" dxfId="5357" priority="1548" operator="equal">
      <formula>"PEA"</formula>
    </cfRule>
  </conditionalFormatting>
  <conditionalFormatting sqref="S73:AK73">
    <cfRule type="cellIs" dxfId="5356" priority="1537" operator="equal">
      <formula>"GDT"</formula>
    </cfRule>
    <cfRule type="cellIs" dxfId="5355" priority="1538" operator="equal">
      <formula>"Re"</formula>
    </cfRule>
    <cfRule type="cellIs" dxfId="5354" priority="1539" operator="equal">
      <formula>"Go"</formula>
    </cfRule>
    <cfRule type="cellIs" dxfId="5353" priority="1540" operator="equal">
      <formula>"AC"</formula>
    </cfRule>
    <cfRule type="cellIs" dxfId="5352" priority="1541" operator="equal">
      <formula>"EleX"</formula>
    </cfRule>
    <cfRule type="cellIs" dxfId="5351" priority="1542" operator="equal">
      <formula>"PEA"</formula>
    </cfRule>
  </conditionalFormatting>
  <conditionalFormatting sqref="R75:AJ75">
    <cfRule type="cellIs" dxfId="5350" priority="1531" operator="equal">
      <formula>"GDT"</formula>
    </cfRule>
    <cfRule type="cellIs" dxfId="5349" priority="1532" operator="equal">
      <formula>"Re"</formula>
    </cfRule>
    <cfRule type="cellIs" dxfId="5348" priority="1533" operator="equal">
      <formula>"Go"</formula>
    </cfRule>
    <cfRule type="cellIs" dxfId="5347" priority="1534" operator="equal">
      <formula>"AC"</formula>
    </cfRule>
    <cfRule type="cellIs" dxfId="5346" priority="1535" operator="equal">
      <formula>"EleX"</formula>
    </cfRule>
    <cfRule type="cellIs" dxfId="5345" priority="1536" operator="equal">
      <formula>"PEA"</formula>
    </cfRule>
  </conditionalFormatting>
  <conditionalFormatting sqref="AN71">
    <cfRule type="cellIs" dxfId="5344" priority="1525" operator="equal">
      <formula>"GDT"</formula>
    </cfRule>
    <cfRule type="cellIs" dxfId="5343" priority="1526" operator="equal">
      <formula>"Re"</formula>
    </cfRule>
    <cfRule type="cellIs" dxfId="5342" priority="1527" operator="equal">
      <formula>"Go"</formula>
    </cfRule>
    <cfRule type="cellIs" dxfId="5341" priority="1528" operator="equal">
      <formula>"AC"</formula>
    </cfRule>
    <cfRule type="cellIs" dxfId="5340" priority="1529" operator="equal">
      <formula>"EleX"</formula>
    </cfRule>
    <cfRule type="cellIs" dxfId="5339" priority="1530" operator="equal">
      <formula>"PEA"</formula>
    </cfRule>
  </conditionalFormatting>
  <conditionalFormatting sqref="AL73:AR73">
    <cfRule type="cellIs" dxfId="5338" priority="1519" operator="equal">
      <formula>"GDT"</formula>
    </cfRule>
    <cfRule type="cellIs" dxfId="5337" priority="1520" operator="equal">
      <formula>"Re"</formula>
    </cfRule>
    <cfRule type="cellIs" dxfId="5336" priority="1521" operator="equal">
      <formula>"Go"</formula>
    </cfRule>
    <cfRule type="cellIs" dxfId="5335" priority="1522" operator="equal">
      <formula>"AC"</formula>
    </cfRule>
    <cfRule type="cellIs" dxfId="5334" priority="1523" operator="equal">
      <formula>"EleX"</formula>
    </cfRule>
    <cfRule type="cellIs" dxfId="5333" priority="1524" operator="equal">
      <formula>"PEA"</formula>
    </cfRule>
  </conditionalFormatting>
  <conditionalFormatting sqref="AK75:AQ75">
    <cfRule type="cellIs" dxfId="5332" priority="1513" operator="equal">
      <formula>"GDT"</formula>
    </cfRule>
    <cfRule type="cellIs" dxfId="5331" priority="1514" operator="equal">
      <formula>"Re"</formula>
    </cfRule>
    <cfRule type="cellIs" dxfId="5330" priority="1515" operator="equal">
      <formula>"Go"</formula>
    </cfRule>
    <cfRule type="cellIs" dxfId="5329" priority="1516" operator="equal">
      <formula>"AC"</formula>
    </cfRule>
    <cfRule type="cellIs" dxfId="5328" priority="1517" operator="equal">
      <formula>"EleX"</formula>
    </cfRule>
    <cfRule type="cellIs" dxfId="5327" priority="1518" operator="equal">
      <formula>"PEA"</formula>
    </cfRule>
  </conditionalFormatting>
  <conditionalFormatting sqref="AR75">
    <cfRule type="cellIs" dxfId="5326" priority="1507" operator="equal">
      <formula>"GDT"</formula>
    </cfRule>
    <cfRule type="cellIs" dxfId="5325" priority="1508" operator="equal">
      <formula>"Re"</formula>
    </cfRule>
    <cfRule type="cellIs" dxfId="5324" priority="1509" operator="equal">
      <formula>"Go"</formula>
    </cfRule>
    <cfRule type="cellIs" dxfId="5323" priority="1510" operator="equal">
      <formula>"AC"</formula>
    </cfRule>
    <cfRule type="cellIs" dxfId="5322" priority="1511" operator="equal">
      <formula>"EleX"</formula>
    </cfRule>
    <cfRule type="cellIs" dxfId="5321" priority="1512" operator="equal">
      <formula>"PEA"</formula>
    </cfRule>
  </conditionalFormatting>
  <conditionalFormatting sqref="AO71:AR71">
    <cfRule type="cellIs" dxfId="5320" priority="1501" operator="equal">
      <formula>"GDT"</formula>
    </cfRule>
    <cfRule type="cellIs" dxfId="5319" priority="1502" operator="equal">
      <formula>"Re"</formula>
    </cfRule>
    <cfRule type="cellIs" dxfId="5318" priority="1503" operator="equal">
      <formula>"Go"</formula>
    </cfRule>
    <cfRule type="cellIs" dxfId="5317" priority="1504" operator="equal">
      <formula>"AC"</formula>
    </cfRule>
    <cfRule type="cellIs" dxfId="5316" priority="1505" operator="equal">
      <formula>"EleX"</formula>
    </cfRule>
    <cfRule type="cellIs" dxfId="5315" priority="1506" operator="equal">
      <formula>"PEA"</formula>
    </cfRule>
  </conditionalFormatting>
  <conditionalFormatting sqref="BJ69:BO69">
    <cfRule type="cellIs" dxfId="5314" priority="1495" operator="equal">
      <formula>"GDT"</formula>
    </cfRule>
    <cfRule type="cellIs" dxfId="5313" priority="1496" operator="equal">
      <formula>"Re"</formula>
    </cfRule>
    <cfRule type="cellIs" dxfId="5312" priority="1497" operator="equal">
      <formula>"Go"</formula>
    </cfRule>
    <cfRule type="cellIs" dxfId="5311" priority="1498" operator="equal">
      <formula>"AC"</formula>
    </cfRule>
    <cfRule type="cellIs" dxfId="5310" priority="1499" operator="equal">
      <formula>"EleX"</formula>
    </cfRule>
    <cfRule type="cellIs" dxfId="5309" priority="1500" operator="equal">
      <formula>"PEA"</formula>
    </cfRule>
  </conditionalFormatting>
  <conditionalFormatting sqref="BD75:BE75">
    <cfRule type="cellIs" dxfId="5308" priority="1489" operator="equal">
      <formula>"GDT"</formula>
    </cfRule>
    <cfRule type="cellIs" dxfId="5307" priority="1490" operator="equal">
      <formula>"Re"</formula>
    </cfRule>
    <cfRule type="cellIs" dxfId="5306" priority="1491" operator="equal">
      <formula>"Go"</formula>
    </cfRule>
    <cfRule type="cellIs" dxfId="5305" priority="1492" operator="equal">
      <formula>"AC"</formula>
    </cfRule>
    <cfRule type="cellIs" dxfId="5304" priority="1493" operator="equal">
      <formula>"EleX"</formula>
    </cfRule>
    <cfRule type="cellIs" dxfId="5303" priority="1494" operator="equal">
      <formula>"PEA"</formula>
    </cfRule>
  </conditionalFormatting>
  <conditionalFormatting sqref="BP69">
    <cfRule type="cellIs" dxfId="5302" priority="1483" operator="equal">
      <formula>"GDT"</formula>
    </cfRule>
    <cfRule type="cellIs" dxfId="5301" priority="1484" operator="equal">
      <formula>"Re"</formula>
    </cfRule>
    <cfRule type="cellIs" dxfId="5300" priority="1485" operator="equal">
      <formula>"Go"</formula>
    </cfRule>
    <cfRule type="cellIs" dxfId="5299" priority="1486" operator="equal">
      <formula>"AC"</formula>
    </cfRule>
    <cfRule type="cellIs" dxfId="5298" priority="1487" operator="equal">
      <formula>"EleX"</formula>
    </cfRule>
    <cfRule type="cellIs" dxfId="5297" priority="1488" operator="equal">
      <formula>"PEA"</formula>
    </cfRule>
  </conditionalFormatting>
  <conditionalFormatting sqref="BV71">
    <cfRule type="cellIs" dxfId="5296" priority="1478" operator="equal">
      <formula>"Re"</formula>
    </cfRule>
    <cfRule type="cellIs" dxfId="5295" priority="1479" operator="equal">
      <formula>"Go"</formula>
    </cfRule>
    <cfRule type="cellIs" dxfId="5294" priority="1480" operator="equal">
      <formula>"AC"</formula>
    </cfRule>
    <cfRule type="cellIs" dxfId="5293" priority="1481" operator="equal">
      <formula>"EleX"</formula>
    </cfRule>
    <cfRule type="cellIs" dxfId="5292" priority="1482" operator="equal">
      <formula>"PEA"</formula>
    </cfRule>
  </conditionalFormatting>
  <conditionalFormatting sqref="BR71:BU71">
    <cfRule type="cellIs" dxfId="5291" priority="1473" operator="equal">
      <formula>"Re"</formula>
    </cfRule>
    <cfRule type="cellIs" dxfId="5290" priority="1474" operator="equal">
      <formula>"Go"</formula>
    </cfRule>
    <cfRule type="cellIs" dxfId="5289" priority="1475" operator="equal">
      <formula>"AC"</formula>
    </cfRule>
    <cfRule type="cellIs" dxfId="5288" priority="1476" operator="equal">
      <formula>"EleX"</formula>
    </cfRule>
    <cfRule type="cellIs" dxfId="5287" priority="1477" operator="equal">
      <formula>"PEA"</formula>
    </cfRule>
  </conditionalFormatting>
  <conditionalFormatting sqref="BJ71:BQ71">
    <cfRule type="cellIs" dxfId="5286" priority="1468" operator="equal">
      <formula>"Re"</formula>
    </cfRule>
    <cfRule type="cellIs" dxfId="5285" priority="1469" operator="equal">
      <formula>"Go"</formula>
    </cfRule>
    <cfRule type="cellIs" dxfId="5284" priority="1470" operator="equal">
      <formula>"AC"</formula>
    </cfRule>
    <cfRule type="cellIs" dxfId="5283" priority="1471" operator="equal">
      <formula>"EleX"</formula>
    </cfRule>
    <cfRule type="cellIs" dxfId="5282" priority="1472" operator="equal">
      <formula>"PEA"</formula>
    </cfRule>
  </conditionalFormatting>
  <conditionalFormatting sqref="BJ71:BO71">
    <cfRule type="cellIs" dxfId="5281" priority="1462" operator="equal">
      <formula>"GDT"</formula>
    </cfRule>
    <cfRule type="cellIs" dxfId="5280" priority="1463" operator="equal">
      <formula>"Re"</formula>
    </cfRule>
    <cfRule type="cellIs" dxfId="5279" priority="1464" operator="equal">
      <formula>"Go"</formula>
    </cfRule>
    <cfRule type="cellIs" dxfId="5278" priority="1465" operator="equal">
      <formula>"AC"</formula>
    </cfRule>
    <cfRule type="cellIs" dxfId="5277" priority="1466" operator="equal">
      <formula>"EleX"</formula>
    </cfRule>
    <cfRule type="cellIs" dxfId="5276" priority="1467" operator="equal">
      <formula>"PEA"</formula>
    </cfRule>
  </conditionalFormatting>
  <conditionalFormatting sqref="BP71">
    <cfRule type="cellIs" dxfId="5275" priority="1456" operator="equal">
      <formula>"GDT"</formula>
    </cfRule>
    <cfRule type="cellIs" dxfId="5274" priority="1457" operator="equal">
      <formula>"Re"</formula>
    </cfRule>
    <cfRule type="cellIs" dxfId="5273" priority="1458" operator="equal">
      <formula>"Go"</formula>
    </cfRule>
    <cfRule type="cellIs" dxfId="5272" priority="1459" operator="equal">
      <formula>"AC"</formula>
    </cfRule>
    <cfRule type="cellIs" dxfId="5271" priority="1460" operator="equal">
      <formula>"EleX"</formula>
    </cfRule>
    <cfRule type="cellIs" dxfId="5270" priority="1461" operator="equal">
      <formula>"PEA"</formula>
    </cfRule>
  </conditionalFormatting>
  <conditionalFormatting sqref="BM73:BO73">
    <cfRule type="cellIs" dxfId="5269" priority="1450" operator="equal">
      <formula>"GDT"</formula>
    </cfRule>
    <cfRule type="cellIs" dxfId="5268" priority="1451" operator="equal">
      <formula>"Re"</formula>
    </cfRule>
    <cfRule type="cellIs" dxfId="5267" priority="1452" operator="equal">
      <formula>"Go"</formula>
    </cfRule>
    <cfRule type="cellIs" dxfId="5266" priority="1453" operator="equal">
      <formula>"AC"</formula>
    </cfRule>
    <cfRule type="cellIs" dxfId="5265" priority="1454" operator="equal">
      <formula>"EleX"</formula>
    </cfRule>
    <cfRule type="cellIs" dxfId="5264" priority="1455" operator="equal">
      <formula>"PEA"</formula>
    </cfRule>
  </conditionalFormatting>
  <conditionalFormatting sqref="BP73">
    <cfRule type="cellIs" dxfId="5263" priority="1444" operator="equal">
      <formula>"GDT"</formula>
    </cfRule>
    <cfRule type="cellIs" dxfId="5262" priority="1445" operator="equal">
      <formula>"Re"</formula>
    </cfRule>
    <cfRule type="cellIs" dxfId="5261" priority="1446" operator="equal">
      <formula>"Go"</formula>
    </cfRule>
    <cfRule type="cellIs" dxfId="5260" priority="1447" operator="equal">
      <formula>"AC"</formula>
    </cfRule>
    <cfRule type="cellIs" dxfId="5259" priority="1448" operator="equal">
      <formula>"EleX"</formula>
    </cfRule>
    <cfRule type="cellIs" dxfId="5258" priority="1449" operator="equal">
      <formula>"PEA"</formula>
    </cfRule>
  </conditionalFormatting>
  <conditionalFormatting sqref="BN75:BO75">
    <cfRule type="cellIs" dxfId="5257" priority="1438" operator="equal">
      <formula>"GDT"</formula>
    </cfRule>
    <cfRule type="cellIs" dxfId="5256" priority="1439" operator="equal">
      <formula>"Re"</formula>
    </cfRule>
    <cfRule type="cellIs" dxfId="5255" priority="1440" operator="equal">
      <formula>"Go"</formula>
    </cfRule>
    <cfRule type="cellIs" dxfId="5254" priority="1441" operator="equal">
      <formula>"AC"</formula>
    </cfRule>
    <cfRule type="cellIs" dxfId="5253" priority="1442" operator="equal">
      <formula>"EleX"</formula>
    </cfRule>
    <cfRule type="cellIs" dxfId="5252" priority="1443" operator="equal">
      <formula>"PEA"</formula>
    </cfRule>
  </conditionalFormatting>
  <conditionalFormatting sqref="BP75">
    <cfRule type="cellIs" dxfId="5251" priority="1432" operator="equal">
      <formula>"GDT"</formula>
    </cfRule>
    <cfRule type="cellIs" dxfId="5250" priority="1433" operator="equal">
      <formula>"Re"</formula>
    </cfRule>
    <cfRule type="cellIs" dxfId="5249" priority="1434" operator="equal">
      <formula>"Go"</formula>
    </cfRule>
    <cfRule type="cellIs" dxfId="5248" priority="1435" operator="equal">
      <formula>"AC"</formula>
    </cfRule>
    <cfRule type="cellIs" dxfId="5247" priority="1436" operator="equal">
      <formula>"EleX"</formula>
    </cfRule>
    <cfRule type="cellIs" dxfId="5246" priority="1437" operator="equal">
      <formula>"PEA"</formula>
    </cfRule>
  </conditionalFormatting>
  <conditionalFormatting sqref="BB71:BF71">
    <cfRule type="cellIs" dxfId="5245" priority="1427" operator="equal">
      <formula>"Re"</formula>
    </cfRule>
    <cfRule type="cellIs" dxfId="5244" priority="1428" operator="equal">
      <formula>"Go"</formula>
    </cfRule>
    <cfRule type="cellIs" dxfId="5243" priority="1429" operator="equal">
      <formula>"AC"</formula>
    </cfRule>
    <cfRule type="cellIs" dxfId="5242" priority="1430" operator="equal">
      <formula>"EleX"</formula>
    </cfRule>
    <cfRule type="cellIs" dxfId="5241" priority="1431" operator="equal">
      <formula>"PEA"</formula>
    </cfRule>
  </conditionalFormatting>
  <conditionalFormatting sqref="AS71:BA71">
    <cfRule type="cellIs" dxfId="5240" priority="1421" operator="equal">
      <formula>"GDT"</formula>
    </cfRule>
    <cfRule type="cellIs" dxfId="5239" priority="1422" operator="equal">
      <formula>"Re"</formula>
    </cfRule>
    <cfRule type="cellIs" dxfId="5238" priority="1423" operator="equal">
      <formula>"Go"</formula>
    </cfRule>
    <cfRule type="cellIs" dxfId="5237" priority="1424" operator="equal">
      <formula>"AC"</formula>
    </cfRule>
    <cfRule type="cellIs" dxfId="5236" priority="1425" operator="equal">
      <formula>"EleX"</formula>
    </cfRule>
    <cfRule type="cellIs" dxfId="5235" priority="1426" operator="equal">
      <formula>"PEA"</formula>
    </cfRule>
  </conditionalFormatting>
  <conditionalFormatting sqref="AS73:BA73">
    <cfRule type="cellIs" dxfId="5234" priority="1415" operator="equal">
      <formula>"GDT"</formula>
    </cfRule>
    <cfRule type="cellIs" dxfId="5233" priority="1416" operator="equal">
      <formula>"Re"</formula>
    </cfRule>
    <cfRule type="cellIs" dxfId="5232" priority="1417" operator="equal">
      <formula>"Go"</formula>
    </cfRule>
    <cfRule type="cellIs" dxfId="5231" priority="1418" operator="equal">
      <formula>"AC"</formula>
    </cfRule>
    <cfRule type="cellIs" dxfId="5230" priority="1419" operator="equal">
      <formula>"EleX"</formula>
    </cfRule>
    <cfRule type="cellIs" dxfId="5229" priority="1420" operator="equal">
      <formula>"PEA"</formula>
    </cfRule>
  </conditionalFormatting>
  <conditionalFormatting sqref="AS75:BA75">
    <cfRule type="cellIs" dxfId="5228" priority="1409" operator="equal">
      <formula>"GDT"</formula>
    </cfRule>
    <cfRule type="cellIs" dxfId="5227" priority="1410" operator="equal">
      <formula>"Re"</formula>
    </cfRule>
    <cfRule type="cellIs" dxfId="5226" priority="1411" operator="equal">
      <formula>"Go"</formula>
    </cfRule>
    <cfRule type="cellIs" dxfId="5225" priority="1412" operator="equal">
      <formula>"AC"</formula>
    </cfRule>
    <cfRule type="cellIs" dxfId="5224" priority="1413" operator="equal">
      <formula>"EleX"</formula>
    </cfRule>
    <cfRule type="cellIs" dxfId="5223" priority="1414" operator="equal">
      <formula>"PEA"</formula>
    </cfRule>
  </conditionalFormatting>
  <conditionalFormatting sqref="BB73">
    <cfRule type="cellIs" dxfId="5222" priority="1403" operator="equal">
      <formula>"GDT"</formula>
    </cfRule>
    <cfRule type="cellIs" dxfId="5221" priority="1404" operator="equal">
      <formula>"Re"</formula>
    </cfRule>
    <cfRule type="cellIs" dxfId="5220" priority="1405" operator="equal">
      <formula>"Go"</formula>
    </cfRule>
    <cfRule type="cellIs" dxfId="5219" priority="1406" operator="equal">
      <formula>"AC"</formula>
    </cfRule>
    <cfRule type="cellIs" dxfId="5218" priority="1407" operator="equal">
      <formula>"EleX"</formula>
    </cfRule>
    <cfRule type="cellIs" dxfId="5217" priority="1408" operator="equal">
      <formula>"PEA"</formula>
    </cfRule>
  </conditionalFormatting>
  <conditionalFormatting sqref="BC73:BE73">
    <cfRule type="cellIs" dxfId="5216" priority="1397" operator="equal">
      <formula>"GDT"</formula>
    </cfRule>
    <cfRule type="cellIs" dxfId="5215" priority="1398" operator="equal">
      <formula>"Re"</formula>
    </cfRule>
    <cfRule type="cellIs" dxfId="5214" priority="1399" operator="equal">
      <formula>"Go"</formula>
    </cfRule>
    <cfRule type="cellIs" dxfId="5213" priority="1400" operator="equal">
      <formula>"AC"</formula>
    </cfRule>
    <cfRule type="cellIs" dxfId="5212" priority="1401" operator="equal">
      <formula>"EleX"</formula>
    </cfRule>
    <cfRule type="cellIs" dxfId="5211" priority="1402" operator="equal">
      <formula>"PEA"</formula>
    </cfRule>
  </conditionalFormatting>
  <conditionalFormatting sqref="BB75">
    <cfRule type="cellIs" dxfId="5210" priority="1391" operator="equal">
      <formula>"GDT"</formula>
    </cfRule>
    <cfRule type="cellIs" dxfId="5209" priority="1392" operator="equal">
      <formula>"Re"</formula>
    </cfRule>
    <cfRule type="cellIs" dxfId="5208" priority="1393" operator="equal">
      <formula>"Go"</formula>
    </cfRule>
    <cfRule type="cellIs" dxfId="5207" priority="1394" operator="equal">
      <formula>"AC"</formula>
    </cfRule>
    <cfRule type="cellIs" dxfId="5206" priority="1395" operator="equal">
      <formula>"EleX"</formula>
    </cfRule>
    <cfRule type="cellIs" dxfId="5205" priority="1396" operator="equal">
      <formula>"PEA"</formula>
    </cfRule>
  </conditionalFormatting>
  <conditionalFormatting sqref="BC75">
    <cfRule type="cellIs" dxfId="5204" priority="1385" operator="equal">
      <formula>"GDT"</formula>
    </cfRule>
    <cfRule type="cellIs" dxfId="5203" priority="1386" operator="equal">
      <formula>"Re"</formula>
    </cfRule>
    <cfRule type="cellIs" dxfId="5202" priority="1387" operator="equal">
      <formula>"Go"</formula>
    </cfRule>
    <cfRule type="cellIs" dxfId="5201" priority="1388" operator="equal">
      <formula>"AC"</formula>
    </cfRule>
    <cfRule type="cellIs" dxfId="5200" priority="1389" operator="equal">
      <formula>"EleX"</formula>
    </cfRule>
    <cfRule type="cellIs" dxfId="5199" priority="1390" operator="equal">
      <formula>"PEA"</formula>
    </cfRule>
  </conditionalFormatting>
  <conditionalFormatting sqref="BI75:BK75">
    <cfRule type="cellIs" dxfId="5198" priority="1380" operator="equal">
      <formula>"Re"</formula>
    </cfRule>
    <cfRule type="cellIs" dxfId="5197" priority="1381" operator="equal">
      <formula>"Go"</formula>
    </cfRule>
    <cfRule type="cellIs" dxfId="5196" priority="1382" operator="equal">
      <formula>"AC"</formula>
    </cfRule>
    <cfRule type="cellIs" dxfId="5195" priority="1383" operator="equal">
      <formula>"EleX"</formula>
    </cfRule>
    <cfRule type="cellIs" dxfId="5194" priority="1384" operator="equal">
      <formula>"PEA"</formula>
    </cfRule>
  </conditionalFormatting>
  <conditionalFormatting sqref="BI69">
    <cfRule type="cellIs" dxfId="5193" priority="1375" operator="equal">
      <formula>"Re"</formula>
    </cfRule>
    <cfRule type="cellIs" dxfId="5192" priority="1376" operator="equal">
      <formula>"Go"</formula>
    </cfRule>
    <cfRule type="cellIs" dxfId="5191" priority="1377" operator="equal">
      <formula>"AC"</formula>
    </cfRule>
    <cfRule type="cellIs" dxfId="5190" priority="1378" operator="equal">
      <formula>"EleX"</formula>
    </cfRule>
    <cfRule type="cellIs" dxfId="5189" priority="1379" operator="equal">
      <formula>"PEA"</formula>
    </cfRule>
  </conditionalFormatting>
  <conditionalFormatting sqref="BI69">
    <cfRule type="cellIs" dxfId="5188" priority="1369" operator="equal">
      <formula>"GDT"</formula>
    </cfRule>
    <cfRule type="cellIs" dxfId="5187" priority="1370" operator="equal">
      <formula>"Re"</formula>
    </cfRule>
    <cfRule type="cellIs" dxfId="5186" priority="1371" operator="equal">
      <formula>"Go"</formula>
    </cfRule>
    <cfRule type="cellIs" dxfId="5185" priority="1372" operator="equal">
      <formula>"AC"</formula>
    </cfRule>
    <cfRule type="cellIs" dxfId="5184" priority="1373" operator="equal">
      <formula>"EleX"</formula>
    </cfRule>
    <cfRule type="cellIs" dxfId="5183" priority="1374" operator="equal">
      <formula>"PEA"</formula>
    </cfRule>
  </conditionalFormatting>
  <conditionalFormatting sqref="BG71:BI71">
    <cfRule type="cellIs" dxfId="5182" priority="1364" operator="equal">
      <formula>"Re"</formula>
    </cfRule>
    <cfRule type="cellIs" dxfId="5181" priority="1365" operator="equal">
      <formula>"Go"</formula>
    </cfRule>
    <cfRule type="cellIs" dxfId="5180" priority="1366" operator="equal">
      <formula>"AC"</formula>
    </cfRule>
    <cfRule type="cellIs" dxfId="5179" priority="1367" operator="equal">
      <formula>"EleX"</formula>
    </cfRule>
    <cfRule type="cellIs" dxfId="5178" priority="1368" operator="equal">
      <formula>"PEA"</formula>
    </cfRule>
  </conditionalFormatting>
  <conditionalFormatting sqref="BH75">
    <cfRule type="cellIs" dxfId="5177" priority="1359" operator="equal">
      <formula>"Re"</formula>
    </cfRule>
    <cfRule type="cellIs" dxfId="5176" priority="1360" operator="equal">
      <formula>"Go"</formula>
    </cfRule>
    <cfRule type="cellIs" dxfId="5175" priority="1361" operator="equal">
      <formula>"AC"</formula>
    </cfRule>
    <cfRule type="cellIs" dxfId="5174" priority="1362" operator="equal">
      <formula>"EleX"</formula>
    </cfRule>
    <cfRule type="cellIs" dxfId="5173" priority="1363" operator="equal">
      <formula>"PEA"</formula>
    </cfRule>
  </conditionalFormatting>
  <conditionalFormatting sqref="BF75:BG75">
    <cfRule type="cellIs" dxfId="5172" priority="1353" operator="equal">
      <formula>"GDT"</formula>
    </cfRule>
    <cfRule type="cellIs" dxfId="5171" priority="1354" operator="equal">
      <formula>"Re"</formula>
    </cfRule>
    <cfRule type="cellIs" dxfId="5170" priority="1355" operator="equal">
      <formula>"Go"</formula>
    </cfRule>
    <cfRule type="cellIs" dxfId="5169" priority="1356" operator="equal">
      <formula>"AC"</formula>
    </cfRule>
    <cfRule type="cellIs" dxfId="5168" priority="1357" operator="equal">
      <formula>"EleX"</formula>
    </cfRule>
    <cfRule type="cellIs" dxfId="5167" priority="1358" operator="equal">
      <formula>"PEA"</formula>
    </cfRule>
  </conditionalFormatting>
  <conditionalFormatting sqref="BL75:BM75">
    <cfRule type="cellIs" dxfId="5166" priority="1348" operator="equal">
      <formula>"Re"</formula>
    </cfRule>
    <cfRule type="cellIs" dxfId="5165" priority="1349" operator="equal">
      <formula>"Go"</formula>
    </cfRule>
    <cfRule type="cellIs" dxfId="5164" priority="1350" operator="equal">
      <formula>"AC"</formula>
    </cfRule>
    <cfRule type="cellIs" dxfId="5163" priority="1351" operator="equal">
      <formula>"EleX"</formula>
    </cfRule>
    <cfRule type="cellIs" dxfId="5162" priority="1352" operator="equal">
      <formula>"PEA"</formula>
    </cfRule>
  </conditionalFormatting>
  <conditionalFormatting sqref="E102">
    <cfRule type="colorScale" priority="131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10:I110">
    <cfRule type="colorScale" priority="131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2 E110:I110">
    <cfRule type="cellIs" dxfId="5161" priority="1320" operator="lessThan">
      <formula>$E$7</formula>
    </cfRule>
    <cfRule type="cellIs" dxfId="5160" priority="1321" operator="lessThan">
      <formula>15</formula>
    </cfRule>
  </conditionalFormatting>
  <conditionalFormatting sqref="E110:I110 E102">
    <cfRule type="cellIs" dxfId="5159" priority="1322" operator="lessThan">
      <formula>$E$7</formula>
    </cfRule>
    <cfRule type="colorScale" priority="13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2:CB122">
    <cfRule type="cellIs" dxfId="5158" priority="1324" operator="lessThan">
      <formula>$E$7</formula>
    </cfRule>
    <cfRule type="colorScale" priority="13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0:CB120">
    <cfRule type="cellIs" dxfId="5157" priority="1326" operator="lessThan">
      <formula>$E$7</formula>
    </cfRule>
    <cfRule type="colorScale" priority="13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8:CB118">
    <cfRule type="cellIs" dxfId="5156" priority="1328" operator="lessThan">
      <formula>$E$7</formula>
    </cfRule>
    <cfRule type="colorScale" priority="13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6:CB116">
    <cfRule type="cellIs" dxfId="5155" priority="1330" operator="lessThan">
      <formula>$E$7</formula>
    </cfRule>
    <cfRule type="colorScale" priority="13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4:CB114">
    <cfRule type="cellIs" dxfId="5154" priority="1332" operator="lessThan">
      <formula>$E$7</formula>
    </cfRule>
    <cfRule type="colorScale" priority="13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10:CB110">
    <cfRule type="cellIs" dxfId="5153" priority="1334" operator="lessThan">
      <formula>$E$7</formula>
    </cfRule>
    <cfRule type="colorScale" priority="13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8:CB108">
    <cfRule type="cellIs" dxfId="5152" priority="1336" operator="lessThan">
      <formula>$E$7</formula>
    </cfRule>
    <cfRule type="colorScale" priority="13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6:CB106">
    <cfRule type="cellIs" dxfId="5151" priority="1338" operator="lessThan">
      <formula>$E$7</formula>
    </cfRule>
    <cfRule type="colorScale" priority="13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4:CB104">
    <cfRule type="cellIs" dxfId="5150" priority="1340" operator="lessThan">
      <formula>$E$7</formula>
    </cfRule>
    <cfRule type="colorScale" priority="13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02:CB102">
    <cfRule type="cellIs" dxfId="5149" priority="1342" operator="lessThan">
      <formula>$E$7</formula>
    </cfRule>
    <cfRule type="colorScale" priority="13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0:CV100">
    <cfRule type="cellIs" dxfId="5148" priority="1344" operator="lessThan">
      <formula>$E$7</formula>
    </cfRule>
    <cfRule type="colorScale" priority="13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2:CB112">
    <cfRule type="cellIs" dxfId="5147" priority="1346" operator="lessThan">
      <formula>$E$7</formula>
    </cfRule>
    <cfRule type="colorScale" priority="13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2:CV102">
    <cfRule type="cellIs" dxfId="5146" priority="1316" operator="lessThan">
      <formula>$E$7</formula>
    </cfRule>
    <cfRule type="colorScale" priority="13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4:CV104">
    <cfRule type="cellIs" dxfId="5145" priority="1314" operator="lessThan">
      <formula>$E$7</formula>
    </cfRule>
    <cfRule type="colorScale" priority="13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6:CV106">
    <cfRule type="cellIs" dxfId="5144" priority="1312" operator="lessThan">
      <formula>$E$7</formula>
    </cfRule>
    <cfRule type="colorScale" priority="13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8:CV108">
    <cfRule type="cellIs" dxfId="5143" priority="1310" operator="lessThan">
      <formula>$E$7</formula>
    </cfRule>
    <cfRule type="colorScale" priority="13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0:CV110">
    <cfRule type="cellIs" dxfId="5142" priority="1308" operator="lessThan">
      <formula>$E$7</formula>
    </cfRule>
    <cfRule type="colorScale" priority="13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2:CV112">
    <cfRule type="cellIs" dxfId="5141" priority="1306" operator="lessThan">
      <formula>$E$7</formula>
    </cfRule>
    <cfRule type="colorScale" priority="13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4:CV114">
    <cfRule type="cellIs" dxfId="5140" priority="1304" operator="lessThan">
      <formula>$E$7</formula>
    </cfRule>
    <cfRule type="colorScale" priority="13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6:CV116">
    <cfRule type="cellIs" dxfId="5139" priority="1302" operator="lessThan">
      <formula>$E$7</formula>
    </cfRule>
    <cfRule type="colorScale" priority="13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8:CV118">
    <cfRule type="cellIs" dxfId="5138" priority="1300" operator="lessThan">
      <formula>$E$7</formula>
    </cfRule>
    <cfRule type="colorScale" priority="13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0:CV120">
    <cfRule type="cellIs" dxfId="5137" priority="1298" operator="lessThan">
      <formula>$E$7</formula>
    </cfRule>
    <cfRule type="colorScale" priority="12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2:CV122">
    <cfRule type="cellIs" dxfId="5136" priority="1296" operator="lessThan">
      <formula>$E$7</formula>
    </cfRule>
    <cfRule type="colorScale" priority="12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111:AA111">
    <cfRule type="cellIs" dxfId="5135" priority="1290" operator="equal">
      <formula>"GDT"</formula>
    </cfRule>
    <cfRule type="cellIs" dxfId="5134" priority="1291" operator="equal">
      <formula>"Re"</formula>
    </cfRule>
    <cfRule type="cellIs" dxfId="5133" priority="1292" operator="equal">
      <formula>"Go"</formula>
    </cfRule>
    <cfRule type="cellIs" dxfId="5132" priority="1293" operator="equal">
      <formula>"AC"</formula>
    </cfRule>
    <cfRule type="cellIs" dxfId="5131" priority="1294" operator="equal">
      <formula>"EleX"</formula>
    </cfRule>
    <cfRule type="cellIs" dxfId="5130" priority="1295" operator="equal">
      <formula>"PEA"</formula>
    </cfRule>
  </conditionalFormatting>
  <conditionalFormatting sqref="J113:AB113">
    <cfRule type="cellIs" dxfId="5129" priority="1284" operator="equal">
      <formula>"GDT"</formula>
    </cfRule>
    <cfRule type="cellIs" dxfId="5128" priority="1285" operator="equal">
      <formula>"Re"</formula>
    </cfRule>
    <cfRule type="cellIs" dxfId="5127" priority="1286" operator="equal">
      <formula>"Go"</formula>
    </cfRule>
    <cfRule type="cellIs" dxfId="5126" priority="1287" operator="equal">
      <formula>"AC"</formula>
    </cfRule>
    <cfRule type="cellIs" dxfId="5125" priority="1288" operator="equal">
      <formula>"EleX"</formula>
    </cfRule>
    <cfRule type="cellIs" dxfId="5124" priority="1289" operator="equal">
      <formula>"PEA"</formula>
    </cfRule>
  </conditionalFormatting>
  <conditionalFormatting sqref="O115:BA115">
    <cfRule type="cellIs" dxfId="5123" priority="1278" operator="equal">
      <formula>"GDT"</formula>
    </cfRule>
    <cfRule type="cellIs" dxfId="5122" priority="1279" operator="equal">
      <formula>"Re"</formula>
    </cfRule>
    <cfRule type="cellIs" dxfId="5121" priority="1280" operator="equal">
      <formula>"Go"</formula>
    </cfRule>
    <cfRule type="cellIs" dxfId="5120" priority="1281" operator="equal">
      <formula>"AC"</formula>
    </cfRule>
    <cfRule type="cellIs" dxfId="5119" priority="1282" operator="equal">
      <formula>"EleX"</formula>
    </cfRule>
    <cfRule type="cellIs" dxfId="5118" priority="1283" operator="equal">
      <formula>"PEA"</formula>
    </cfRule>
  </conditionalFormatting>
  <conditionalFormatting sqref="N117:AM117">
    <cfRule type="cellIs" dxfId="5117" priority="1272" operator="equal">
      <formula>"GDT"</formula>
    </cfRule>
    <cfRule type="cellIs" dxfId="5116" priority="1273" operator="equal">
      <formula>"Re"</formula>
    </cfRule>
    <cfRule type="cellIs" dxfId="5115" priority="1274" operator="equal">
      <formula>"Go"</formula>
    </cfRule>
    <cfRule type="cellIs" dxfId="5114" priority="1275" operator="equal">
      <formula>"AC"</formula>
    </cfRule>
    <cfRule type="cellIs" dxfId="5113" priority="1276" operator="equal">
      <formula>"EleX"</formula>
    </cfRule>
    <cfRule type="cellIs" dxfId="5112" priority="1277" operator="equal">
      <formula>"PEA"</formula>
    </cfRule>
  </conditionalFormatting>
  <conditionalFormatting sqref="S119:AK119">
    <cfRule type="cellIs" dxfId="5111" priority="1266" operator="equal">
      <formula>"GDT"</formula>
    </cfRule>
    <cfRule type="cellIs" dxfId="5110" priority="1267" operator="equal">
      <formula>"Re"</formula>
    </cfRule>
    <cfRule type="cellIs" dxfId="5109" priority="1268" operator="equal">
      <formula>"Go"</formula>
    </cfRule>
    <cfRule type="cellIs" dxfId="5108" priority="1269" operator="equal">
      <formula>"AC"</formula>
    </cfRule>
    <cfRule type="cellIs" dxfId="5107" priority="1270" operator="equal">
      <formula>"EleX"</formula>
    </cfRule>
    <cfRule type="cellIs" dxfId="5106" priority="1271" operator="equal">
      <formula>"PEA"</formula>
    </cfRule>
  </conditionalFormatting>
  <conditionalFormatting sqref="R121:AJ121">
    <cfRule type="cellIs" dxfId="5105" priority="1260" operator="equal">
      <formula>"GDT"</formula>
    </cfRule>
    <cfRule type="cellIs" dxfId="5104" priority="1261" operator="equal">
      <formula>"Re"</formula>
    </cfRule>
    <cfRule type="cellIs" dxfId="5103" priority="1262" operator="equal">
      <formula>"Go"</formula>
    </cfRule>
    <cfRule type="cellIs" dxfId="5102" priority="1263" operator="equal">
      <formula>"AC"</formula>
    </cfRule>
    <cfRule type="cellIs" dxfId="5101" priority="1264" operator="equal">
      <formula>"EleX"</formula>
    </cfRule>
    <cfRule type="cellIs" dxfId="5100" priority="1265" operator="equal">
      <formula>"PEA"</formula>
    </cfRule>
  </conditionalFormatting>
  <conditionalFormatting sqref="AN117">
    <cfRule type="cellIs" dxfId="5099" priority="1254" operator="equal">
      <formula>"GDT"</formula>
    </cfRule>
    <cfRule type="cellIs" dxfId="5098" priority="1255" operator="equal">
      <formula>"Re"</formula>
    </cfRule>
    <cfRule type="cellIs" dxfId="5097" priority="1256" operator="equal">
      <formula>"Go"</formula>
    </cfRule>
    <cfRule type="cellIs" dxfId="5096" priority="1257" operator="equal">
      <formula>"AC"</formula>
    </cfRule>
    <cfRule type="cellIs" dxfId="5095" priority="1258" operator="equal">
      <formula>"EleX"</formula>
    </cfRule>
    <cfRule type="cellIs" dxfId="5094" priority="1259" operator="equal">
      <formula>"PEA"</formula>
    </cfRule>
  </conditionalFormatting>
  <conditionalFormatting sqref="AL119:AR119">
    <cfRule type="cellIs" dxfId="5093" priority="1248" operator="equal">
      <formula>"GDT"</formula>
    </cfRule>
    <cfRule type="cellIs" dxfId="5092" priority="1249" operator="equal">
      <formula>"Re"</formula>
    </cfRule>
    <cfRule type="cellIs" dxfId="5091" priority="1250" operator="equal">
      <formula>"Go"</formula>
    </cfRule>
    <cfRule type="cellIs" dxfId="5090" priority="1251" operator="equal">
      <formula>"AC"</formula>
    </cfRule>
    <cfRule type="cellIs" dxfId="5089" priority="1252" operator="equal">
      <formula>"EleX"</formula>
    </cfRule>
    <cfRule type="cellIs" dxfId="5088" priority="1253" operator="equal">
      <formula>"PEA"</formula>
    </cfRule>
  </conditionalFormatting>
  <conditionalFormatting sqref="AK121:AQ121">
    <cfRule type="cellIs" dxfId="5087" priority="1242" operator="equal">
      <formula>"GDT"</formula>
    </cfRule>
    <cfRule type="cellIs" dxfId="5086" priority="1243" operator="equal">
      <formula>"Re"</formula>
    </cfRule>
    <cfRule type="cellIs" dxfId="5085" priority="1244" operator="equal">
      <formula>"Go"</formula>
    </cfRule>
    <cfRule type="cellIs" dxfId="5084" priority="1245" operator="equal">
      <formula>"AC"</formula>
    </cfRule>
    <cfRule type="cellIs" dxfId="5083" priority="1246" operator="equal">
      <formula>"EleX"</formula>
    </cfRule>
    <cfRule type="cellIs" dxfId="5082" priority="1247" operator="equal">
      <formula>"PEA"</formula>
    </cfRule>
  </conditionalFormatting>
  <conditionalFormatting sqref="AR121">
    <cfRule type="cellIs" dxfId="5081" priority="1236" operator="equal">
      <formula>"GDT"</formula>
    </cfRule>
    <cfRule type="cellIs" dxfId="5080" priority="1237" operator="equal">
      <formula>"Re"</formula>
    </cfRule>
    <cfRule type="cellIs" dxfId="5079" priority="1238" operator="equal">
      <formula>"Go"</formula>
    </cfRule>
    <cfRule type="cellIs" dxfId="5078" priority="1239" operator="equal">
      <formula>"AC"</formula>
    </cfRule>
    <cfRule type="cellIs" dxfId="5077" priority="1240" operator="equal">
      <formula>"EleX"</formula>
    </cfRule>
    <cfRule type="cellIs" dxfId="5076" priority="1241" operator="equal">
      <formula>"PEA"</formula>
    </cfRule>
  </conditionalFormatting>
  <conditionalFormatting sqref="AO117:AR117">
    <cfRule type="cellIs" dxfId="5075" priority="1230" operator="equal">
      <formula>"GDT"</formula>
    </cfRule>
    <cfRule type="cellIs" dxfId="5074" priority="1231" operator="equal">
      <formula>"Re"</formula>
    </cfRule>
    <cfRule type="cellIs" dxfId="5073" priority="1232" operator="equal">
      <formula>"Go"</formula>
    </cfRule>
    <cfRule type="cellIs" dxfId="5072" priority="1233" operator="equal">
      <formula>"AC"</formula>
    </cfRule>
    <cfRule type="cellIs" dxfId="5071" priority="1234" operator="equal">
      <formula>"EleX"</formula>
    </cfRule>
    <cfRule type="cellIs" dxfId="5070" priority="1235" operator="equal">
      <formula>"PEA"</formula>
    </cfRule>
  </conditionalFormatting>
  <conditionalFormatting sqref="BJ115:BO115">
    <cfRule type="cellIs" dxfId="5069" priority="1224" operator="equal">
      <formula>"GDT"</formula>
    </cfRule>
    <cfRule type="cellIs" dxfId="5068" priority="1225" operator="equal">
      <formula>"Re"</formula>
    </cfRule>
    <cfRule type="cellIs" dxfId="5067" priority="1226" operator="equal">
      <formula>"Go"</formula>
    </cfRule>
    <cfRule type="cellIs" dxfId="5066" priority="1227" operator="equal">
      <formula>"AC"</formula>
    </cfRule>
    <cfRule type="cellIs" dxfId="5065" priority="1228" operator="equal">
      <formula>"EleX"</formula>
    </cfRule>
    <cfRule type="cellIs" dxfId="5064" priority="1229" operator="equal">
      <formula>"PEA"</formula>
    </cfRule>
  </conditionalFormatting>
  <conditionalFormatting sqref="BD121:BE121">
    <cfRule type="cellIs" dxfId="5063" priority="1218" operator="equal">
      <formula>"GDT"</formula>
    </cfRule>
    <cfRule type="cellIs" dxfId="5062" priority="1219" operator="equal">
      <formula>"Re"</formula>
    </cfRule>
    <cfRule type="cellIs" dxfId="5061" priority="1220" operator="equal">
      <formula>"Go"</formula>
    </cfRule>
    <cfRule type="cellIs" dxfId="5060" priority="1221" operator="equal">
      <formula>"AC"</formula>
    </cfRule>
    <cfRule type="cellIs" dxfId="5059" priority="1222" operator="equal">
      <formula>"EleX"</formula>
    </cfRule>
    <cfRule type="cellIs" dxfId="5058" priority="1223" operator="equal">
      <formula>"PEA"</formula>
    </cfRule>
  </conditionalFormatting>
  <conditionalFormatting sqref="BP115">
    <cfRule type="cellIs" dxfId="5057" priority="1212" operator="equal">
      <formula>"GDT"</formula>
    </cfRule>
    <cfRule type="cellIs" dxfId="5056" priority="1213" operator="equal">
      <formula>"Re"</formula>
    </cfRule>
    <cfRule type="cellIs" dxfId="5055" priority="1214" operator="equal">
      <formula>"Go"</formula>
    </cfRule>
    <cfRule type="cellIs" dxfId="5054" priority="1215" operator="equal">
      <formula>"AC"</formula>
    </cfRule>
    <cfRule type="cellIs" dxfId="5053" priority="1216" operator="equal">
      <formula>"EleX"</formula>
    </cfRule>
    <cfRule type="cellIs" dxfId="5052" priority="1217" operator="equal">
      <formula>"PEA"</formula>
    </cfRule>
  </conditionalFormatting>
  <conditionalFormatting sqref="BV117">
    <cfRule type="cellIs" dxfId="5051" priority="1207" operator="equal">
      <formula>"Re"</formula>
    </cfRule>
    <cfRule type="cellIs" dxfId="5050" priority="1208" operator="equal">
      <formula>"Go"</formula>
    </cfRule>
    <cfRule type="cellIs" dxfId="5049" priority="1209" operator="equal">
      <formula>"AC"</formula>
    </cfRule>
    <cfRule type="cellIs" dxfId="5048" priority="1210" operator="equal">
      <formula>"EleX"</formula>
    </cfRule>
    <cfRule type="cellIs" dxfId="5047" priority="1211" operator="equal">
      <formula>"PEA"</formula>
    </cfRule>
  </conditionalFormatting>
  <conditionalFormatting sqref="BR117:BU117">
    <cfRule type="cellIs" dxfId="5046" priority="1202" operator="equal">
      <formula>"Re"</formula>
    </cfRule>
    <cfRule type="cellIs" dxfId="5045" priority="1203" operator="equal">
      <formula>"Go"</formula>
    </cfRule>
    <cfRule type="cellIs" dxfId="5044" priority="1204" operator="equal">
      <formula>"AC"</formula>
    </cfRule>
    <cfRule type="cellIs" dxfId="5043" priority="1205" operator="equal">
      <formula>"EleX"</formula>
    </cfRule>
    <cfRule type="cellIs" dxfId="5042" priority="1206" operator="equal">
      <formula>"PEA"</formula>
    </cfRule>
  </conditionalFormatting>
  <conditionalFormatting sqref="BJ117:BQ117">
    <cfRule type="cellIs" dxfId="5041" priority="1197" operator="equal">
      <formula>"Re"</formula>
    </cfRule>
    <cfRule type="cellIs" dxfId="5040" priority="1198" operator="equal">
      <formula>"Go"</formula>
    </cfRule>
    <cfRule type="cellIs" dxfId="5039" priority="1199" operator="equal">
      <formula>"AC"</formula>
    </cfRule>
    <cfRule type="cellIs" dxfId="5038" priority="1200" operator="equal">
      <formula>"EleX"</formula>
    </cfRule>
    <cfRule type="cellIs" dxfId="5037" priority="1201" operator="equal">
      <formula>"PEA"</formula>
    </cfRule>
  </conditionalFormatting>
  <conditionalFormatting sqref="BJ117:BO117">
    <cfRule type="cellIs" dxfId="5036" priority="1191" operator="equal">
      <formula>"GDT"</formula>
    </cfRule>
    <cfRule type="cellIs" dxfId="5035" priority="1192" operator="equal">
      <formula>"Re"</formula>
    </cfRule>
    <cfRule type="cellIs" dxfId="5034" priority="1193" operator="equal">
      <formula>"Go"</formula>
    </cfRule>
    <cfRule type="cellIs" dxfId="5033" priority="1194" operator="equal">
      <formula>"AC"</formula>
    </cfRule>
    <cfRule type="cellIs" dxfId="5032" priority="1195" operator="equal">
      <formula>"EleX"</formula>
    </cfRule>
    <cfRule type="cellIs" dxfId="5031" priority="1196" operator="equal">
      <formula>"PEA"</formula>
    </cfRule>
  </conditionalFormatting>
  <conditionalFormatting sqref="BP117">
    <cfRule type="cellIs" dxfId="5030" priority="1185" operator="equal">
      <formula>"GDT"</formula>
    </cfRule>
    <cfRule type="cellIs" dxfId="5029" priority="1186" operator="equal">
      <formula>"Re"</formula>
    </cfRule>
    <cfRule type="cellIs" dxfId="5028" priority="1187" operator="equal">
      <formula>"Go"</formula>
    </cfRule>
    <cfRule type="cellIs" dxfId="5027" priority="1188" operator="equal">
      <formula>"AC"</formula>
    </cfRule>
    <cfRule type="cellIs" dxfId="5026" priority="1189" operator="equal">
      <formula>"EleX"</formula>
    </cfRule>
    <cfRule type="cellIs" dxfId="5025" priority="1190" operator="equal">
      <formula>"PEA"</formula>
    </cfRule>
  </conditionalFormatting>
  <conditionalFormatting sqref="BM119:BO119">
    <cfRule type="cellIs" dxfId="5024" priority="1179" operator="equal">
      <formula>"GDT"</formula>
    </cfRule>
    <cfRule type="cellIs" dxfId="5023" priority="1180" operator="equal">
      <formula>"Re"</formula>
    </cfRule>
    <cfRule type="cellIs" dxfId="5022" priority="1181" operator="equal">
      <formula>"Go"</formula>
    </cfRule>
    <cfRule type="cellIs" dxfId="5021" priority="1182" operator="equal">
      <formula>"AC"</formula>
    </cfRule>
    <cfRule type="cellIs" dxfId="5020" priority="1183" operator="equal">
      <formula>"EleX"</formula>
    </cfRule>
    <cfRule type="cellIs" dxfId="5019" priority="1184" operator="equal">
      <formula>"PEA"</formula>
    </cfRule>
  </conditionalFormatting>
  <conditionalFormatting sqref="BP119">
    <cfRule type="cellIs" dxfId="5018" priority="1173" operator="equal">
      <formula>"GDT"</formula>
    </cfRule>
    <cfRule type="cellIs" dxfId="5017" priority="1174" operator="equal">
      <formula>"Re"</formula>
    </cfRule>
    <cfRule type="cellIs" dxfId="5016" priority="1175" operator="equal">
      <formula>"Go"</formula>
    </cfRule>
    <cfRule type="cellIs" dxfId="5015" priority="1176" operator="equal">
      <formula>"AC"</formula>
    </cfRule>
    <cfRule type="cellIs" dxfId="5014" priority="1177" operator="equal">
      <formula>"EleX"</formula>
    </cfRule>
    <cfRule type="cellIs" dxfId="5013" priority="1178" operator="equal">
      <formula>"PEA"</formula>
    </cfRule>
  </conditionalFormatting>
  <conditionalFormatting sqref="BN121:BO121">
    <cfRule type="cellIs" dxfId="5012" priority="1167" operator="equal">
      <formula>"GDT"</formula>
    </cfRule>
    <cfRule type="cellIs" dxfId="5011" priority="1168" operator="equal">
      <formula>"Re"</formula>
    </cfRule>
    <cfRule type="cellIs" dxfId="5010" priority="1169" operator="equal">
      <formula>"Go"</formula>
    </cfRule>
    <cfRule type="cellIs" dxfId="5009" priority="1170" operator="equal">
      <formula>"AC"</formula>
    </cfRule>
    <cfRule type="cellIs" dxfId="5008" priority="1171" operator="equal">
      <formula>"EleX"</formula>
    </cfRule>
    <cfRule type="cellIs" dxfId="5007" priority="1172" operator="equal">
      <formula>"PEA"</formula>
    </cfRule>
  </conditionalFormatting>
  <conditionalFormatting sqref="BP121">
    <cfRule type="cellIs" dxfId="5006" priority="1161" operator="equal">
      <formula>"GDT"</formula>
    </cfRule>
    <cfRule type="cellIs" dxfId="5005" priority="1162" operator="equal">
      <formula>"Re"</formula>
    </cfRule>
    <cfRule type="cellIs" dxfId="5004" priority="1163" operator="equal">
      <formula>"Go"</formula>
    </cfRule>
    <cfRule type="cellIs" dxfId="5003" priority="1164" operator="equal">
      <formula>"AC"</formula>
    </cfRule>
    <cfRule type="cellIs" dxfId="5002" priority="1165" operator="equal">
      <formula>"EleX"</formula>
    </cfRule>
    <cfRule type="cellIs" dxfId="5001" priority="1166" operator="equal">
      <formula>"PEA"</formula>
    </cfRule>
  </conditionalFormatting>
  <conditionalFormatting sqref="BB117:BF117">
    <cfRule type="cellIs" dxfId="5000" priority="1156" operator="equal">
      <formula>"Re"</formula>
    </cfRule>
    <cfRule type="cellIs" dxfId="4999" priority="1157" operator="equal">
      <formula>"Go"</formula>
    </cfRule>
    <cfRule type="cellIs" dxfId="4998" priority="1158" operator="equal">
      <formula>"AC"</formula>
    </cfRule>
    <cfRule type="cellIs" dxfId="4997" priority="1159" operator="equal">
      <formula>"EleX"</formula>
    </cfRule>
    <cfRule type="cellIs" dxfId="4996" priority="1160" operator="equal">
      <formula>"PEA"</formula>
    </cfRule>
  </conditionalFormatting>
  <conditionalFormatting sqref="AS117:BA117">
    <cfRule type="cellIs" dxfId="4995" priority="1150" operator="equal">
      <formula>"GDT"</formula>
    </cfRule>
    <cfRule type="cellIs" dxfId="4994" priority="1151" operator="equal">
      <formula>"Re"</formula>
    </cfRule>
    <cfRule type="cellIs" dxfId="4993" priority="1152" operator="equal">
      <formula>"Go"</formula>
    </cfRule>
    <cfRule type="cellIs" dxfId="4992" priority="1153" operator="equal">
      <formula>"AC"</formula>
    </cfRule>
    <cfRule type="cellIs" dxfId="4991" priority="1154" operator="equal">
      <formula>"EleX"</formula>
    </cfRule>
    <cfRule type="cellIs" dxfId="4990" priority="1155" operator="equal">
      <formula>"PEA"</formula>
    </cfRule>
  </conditionalFormatting>
  <conditionalFormatting sqref="AS119:BA119">
    <cfRule type="cellIs" dxfId="4989" priority="1144" operator="equal">
      <formula>"GDT"</formula>
    </cfRule>
    <cfRule type="cellIs" dxfId="4988" priority="1145" operator="equal">
      <formula>"Re"</formula>
    </cfRule>
    <cfRule type="cellIs" dxfId="4987" priority="1146" operator="equal">
      <formula>"Go"</formula>
    </cfRule>
    <cfRule type="cellIs" dxfId="4986" priority="1147" operator="equal">
      <formula>"AC"</formula>
    </cfRule>
    <cfRule type="cellIs" dxfId="4985" priority="1148" operator="equal">
      <formula>"EleX"</formula>
    </cfRule>
    <cfRule type="cellIs" dxfId="4984" priority="1149" operator="equal">
      <formula>"PEA"</formula>
    </cfRule>
  </conditionalFormatting>
  <conditionalFormatting sqref="AS121:BA121">
    <cfRule type="cellIs" dxfId="4983" priority="1138" operator="equal">
      <formula>"GDT"</formula>
    </cfRule>
    <cfRule type="cellIs" dxfId="4982" priority="1139" operator="equal">
      <formula>"Re"</formula>
    </cfRule>
    <cfRule type="cellIs" dxfId="4981" priority="1140" operator="equal">
      <formula>"Go"</formula>
    </cfRule>
    <cfRule type="cellIs" dxfId="4980" priority="1141" operator="equal">
      <formula>"AC"</formula>
    </cfRule>
    <cfRule type="cellIs" dxfId="4979" priority="1142" operator="equal">
      <formula>"EleX"</formula>
    </cfRule>
    <cfRule type="cellIs" dxfId="4978" priority="1143" operator="equal">
      <formula>"PEA"</formula>
    </cfRule>
  </conditionalFormatting>
  <conditionalFormatting sqref="BB119">
    <cfRule type="cellIs" dxfId="4977" priority="1132" operator="equal">
      <formula>"GDT"</formula>
    </cfRule>
    <cfRule type="cellIs" dxfId="4976" priority="1133" operator="equal">
      <formula>"Re"</formula>
    </cfRule>
    <cfRule type="cellIs" dxfId="4975" priority="1134" operator="equal">
      <formula>"Go"</formula>
    </cfRule>
    <cfRule type="cellIs" dxfId="4974" priority="1135" operator="equal">
      <formula>"AC"</formula>
    </cfRule>
    <cfRule type="cellIs" dxfId="4973" priority="1136" operator="equal">
      <formula>"EleX"</formula>
    </cfRule>
    <cfRule type="cellIs" dxfId="4972" priority="1137" operator="equal">
      <formula>"PEA"</formula>
    </cfRule>
  </conditionalFormatting>
  <conditionalFormatting sqref="BC119:BE119">
    <cfRule type="cellIs" dxfId="4971" priority="1126" operator="equal">
      <formula>"GDT"</formula>
    </cfRule>
    <cfRule type="cellIs" dxfId="4970" priority="1127" operator="equal">
      <formula>"Re"</formula>
    </cfRule>
    <cfRule type="cellIs" dxfId="4969" priority="1128" operator="equal">
      <formula>"Go"</formula>
    </cfRule>
    <cfRule type="cellIs" dxfId="4968" priority="1129" operator="equal">
      <formula>"AC"</formula>
    </cfRule>
    <cfRule type="cellIs" dxfId="4967" priority="1130" operator="equal">
      <formula>"EleX"</formula>
    </cfRule>
    <cfRule type="cellIs" dxfId="4966" priority="1131" operator="equal">
      <formula>"PEA"</formula>
    </cfRule>
  </conditionalFormatting>
  <conditionalFormatting sqref="BB121">
    <cfRule type="cellIs" dxfId="4965" priority="1120" operator="equal">
      <formula>"GDT"</formula>
    </cfRule>
    <cfRule type="cellIs" dxfId="4964" priority="1121" operator="equal">
      <formula>"Re"</formula>
    </cfRule>
    <cfRule type="cellIs" dxfId="4963" priority="1122" operator="equal">
      <formula>"Go"</formula>
    </cfRule>
    <cfRule type="cellIs" dxfId="4962" priority="1123" operator="equal">
      <formula>"AC"</formula>
    </cfRule>
    <cfRule type="cellIs" dxfId="4961" priority="1124" operator="equal">
      <formula>"EleX"</formula>
    </cfRule>
    <cfRule type="cellIs" dxfId="4960" priority="1125" operator="equal">
      <formula>"PEA"</formula>
    </cfRule>
  </conditionalFormatting>
  <conditionalFormatting sqref="BC121">
    <cfRule type="cellIs" dxfId="4959" priority="1114" operator="equal">
      <formula>"GDT"</formula>
    </cfRule>
    <cfRule type="cellIs" dxfId="4958" priority="1115" operator="equal">
      <formula>"Re"</formula>
    </cfRule>
    <cfRule type="cellIs" dxfId="4957" priority="1116" operator="equal">
      <formula>"Go"</formula>
    </cfRule>
    <cfRule type="cellIs" dxfId="4956" priority="1117" operator="equal">
      <formula>"AC"</formula>
    </cfRule>
    <cfRule type="cellIs" dxfId="4955" priority="1118" operator="equal">
      <formula>"EleX"</formula>
    </cfRule>
    <cfRule type="cellIs" dxfId="4954" priority="1119" operator="equal">
      <formula>"PEA"</formula>
    </cfRule>
  </conditionalFormatting>
  <conditionalFormatting sqref="BI121:BK121">
    <cfRule type="cellIs" dxfId="4953" priority="1109" operator="equal">
      <formula>"Re"</formula>
    </cfRule>
    <cfRule type="cellIs" dxfId="4952" priority="1110" operator="equal">
      <formula>"Go"</formula>
    </cfRule>
    <cfRule type="cellIs" dxfId="4951" priority="1111" operator="equal">
      <formula>"AC"</formula>
    </cfRule>
    <cfRule type="cellIs" dxfId="4950" priority="1112" operator="equal">
      <formula>"EleX"</formula>
    </cfRule>
    <cfRule type="cellIs" dxfId="4949" priority="1113" operator="equal">
      <formula>"PEA"</formula>
    </cfRule>
  </conditionalFormatting>
  <conditionalFormatting sqref="BI115">
    <cfRule type="cellIs" dxfId="4948" priority="1104" operator="equal">
      <formula>"Re"</formula>
    </cfRule>
    <cfRule type="cellIs" dxfId="4947" priority="1105" operator="equal">
      <formula>"Go"</formula>
    </cfRule>
    <cfRule type="cellIs" dxfId="4946" priority="1106" operator="equal">
      <formula>"AC"</formula>
    </cfRule>
    <cfRule type="cellIs" dxfId="4945" priority="1107" operator="equal">
      <formula>"EleX"</formula>
    </cfRule>
    <cfRule type="cellIs" dxfId="4944" priority="1108" operator="equal">
      <formula>"PEA"</formula>
    </cfRule>
  </conditionalFormatting>
  <conditionalFormatting sqref="BI115">
    <cfRule type="cellIs" dxfId="4943" priority="1098" operator="equal">
      <formula>"GDT"</formula>
    </cfRule>
    <cfRule type="cellIs" dxfId="4942" priority="1099" operator="equal">
      <formula>"Re"</formula>
    </cfRule>
    <cfRule type="cellIs" dxfId="4941" priority="1100" operator="equal">
      <formula>"Go"</formula>
    </cfRule>
    <cfRule type="cellIs" dxfId="4940" priority="1101" operator="equal">
      <formula>"AC"</formula>
    </cfRule>
    <cfRule type="cellIs" dxfId="4939" priority="1102" operator="equal">
      <formula>"EleX"</formula>
    </cfRule>
    <cfRule type="cellIs" dxfId="4938" priority="1103" operator="equal">
      <formula>"PEA"</formula>
    </cfRule>
  </conditionalFormatting>
  <conditionalFormatting sqref="BG117:BI117">
    <cfRule type="cellIs" dxfId="4937" priority="1093" operator="equal">
      <formula>"Re"</formula>
    </cfRule>
    <cfRule type="cellIs" dxfId="4936" priority="1094" operator="equal">
      <formula>"Go"</formula>
    </cfRule>
    <cfRule type="cellIs" dxfId="4935" priority="1095" operator="equal">
      <formula>"AC"</formula>
    </cfRule>
    <cfRule type="cellIs" dxfId="4934" priority="1096" operator="equal">
      <formula>"EleX"</formula>
    </cfRule>
    <cfRule type="cellIs" dxfId="4933" priority="1097" operator="equal">
      <formula>"PEA"</formula>
    </cfRule>
  </conditionalFormatting>
  <conditionalFormatting sqref="BH121">
    <cfRule type="cellIs" dxfId="4932" priority="1088" operator="equal">
      <formula>"Re"</formula>
    </cfRule>
    <cfRule type="cellIs" dxfId="4931" priority="1089" operator="equal">
      <formula>"Go"</formula>
    </cfRule>
    <cfRule type="cellIs" dxfId="4930" priority="1090" operator="equal">
      <formula>"AC"</formula>
    </cfRule>
    <cfRule type="cellIs" dxfId="4929" priority="1091" operator="equal">
      <formula>"EleX"</formula>
    </cfRule>
    <cfRule type="cellIs" dxfId="4928" priority="1092" operator="equal">
      <formula>"PEA"</formula>
    </cfRule>
  </conditionalFormatting>
  <conditionalFormatting sqref="BF121:BG121">
    <cfRule type="cellIs" dxfId="4927" priority="1082" operator="equal">
      <formula>"GDT"</formula>
    </cfRule>
    <cfRule type="cellIs" dxfId="4926" priority="1083" operator="equal">
      <formula>"Re"</formula>
    </cfRule>
    <cfRule type="cellIs" dxfId="4925" priority="1084" operator="equal">
      <formula>"Go"</formula>
    </cfRule>
    <cfRule type="cellIs" dxfId="4924" priority="1085" operator="equal">
      <formula>"AC"</formula>
    </cfRule>
    <cfRule type="cellIs" dxfId="4923" priority="1086" operator="equal">
      <formula>"EleX"</formula>
    </cfRule>
    <cfRule type="cellIs" dxfId="4922" priority="1087" operator="equal">
      <formula>"PEA"</formula>
    </cfRule>
  </conditionalFormatting>
  <conditionalFormatting sqref="BL121:BM121">
    <cfRule type="cellIs" dxfId="4921" priority="1077" operator="equal">
      <formula>"Re"</formula>
    </cfRule>
    <cfRule type="cellIs" dxfId="4920" priority="1078" operator="equal">
      <formula>"Go"</formula>
    </cfRule>
    <cfRule type="cellIs" dxfId="4919" priority="1079" operator="equal">
      <formula>"AC"</formula>
    </cfRule>
    <cfRule type="cellIs" dxfId="4918" priority="1080" operator="equal">
      <formula>"EleX"</formula>
    </cfRule>
    <cfRule type="cellIs" dxfId="4917" priority="1081" operator="equal">
      <formula>"PEA"</formula>
    </cfRule>
  </conditionalFormatting>
  <conditionalFormatting sqref="E170">
    <cfRule type="colorScale" priority="10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8:I178">
    <cfRule type="colorScale" priority="104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0 E178:I178">
    <cfRule type="cellIs" dxfId="4916" priority="1049" operator="lessThan">
      <formula>$E$7</formula>
    </cfRule>
    <cfRule type="cellIs" dxfId="4915" priority="1050" operator="lessThan">
      <formula>15</formula>
    </cfRule>
  </conditionalFormatting>
  <conditionalFormatting sqref="E178:I178 E170">
    <cfRule type="cellIs" dxfId="4914" priority="1051" operator="lessThan">
      <formula>$E$7</formula>
    </cfRule>
    <cfRule type="colorScale" priority="10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0:CB190">
    <cfRule type="cellIs" dxfId="4913" priority="1053" operator="lessThan">
      <formula>$E$7</formula>
    </cfRule>
    <cfRule type="colorScale" priority="10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8:CB188">
    <cfRule type="cellIs" dxfId="4912" priority="1055" operator="lessThan">
      <formula>$E$7</formula>
    </cfRule>
    <cfRule type="colorScale" priority="10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6:CB186">
    <cfRule type="cellIs" dxfId="4911" priority="1057" operator="lessThan">
      <formula>$E$7</formula>
    </cfRule>
    <cfRule type="colorScale" priority="10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4:CB184">
    <cfRule type="cellIs" dxfId="4910" priority="1059" operator="lessThan">
      <formula>$E$7</formula>
    </cfRule>
    <cfRule type="colorScale" priority="10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2:CB182">
    <cfRule type="cellIs" dxfId="4909" priority="1061" operator="lessThan">
      <formula>$E$7</formula>
    </cfRule>
    <cfRule type="colorScale" priority="10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8:CB178">
    <cfRule type="cellIs" dxfId="4908" priority="1063" operator="lessThan">
      <formula>$E$7</formula>
    </cfRule>
    <cfRule type="colorScale" priority="10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6:CB176">
    <cfRule type="cellIs" dxfId="4907" priority="1065" operator="lessThan">
      <formula>$E$7</formula>
    </cfRule>
    <cfRule type="colorScale" priority="10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4:CB174">
    <cfRule type="cellIs" dxfId="4906" priority="1067" operator="lessThan">
      <formula>$E$7</formula>
    </cfRule>
    <cfRule type="colorScale" priority="10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2:CB172">
    <cfRule type="cellIs" dxfId="4905" priority="1069" operator="lessThan">
      <formula>$E$7</formula>
    </cfRule>
    <cfRule type="colorScale" priority="10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70:CB170">
    <cfRule type="cellIs" dxfId="4904" priority="1071" operator="lessThan">
      <formula>$E$7</formula>
    </cfRule>
    <cfRule type="colorScale" priority="10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8:CV168">
    <cfRule type="cellIs" dxfId="4903" priority="1073" operator="lessThan">
      <formula>$E$7</formula>
    </cfRule>
    <cfRule type="colorScale" priority="10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0:CB180">
    <cfRule type="cellIs" dxfId="4902" priority="1075" operator="lessThan">
      <formula>$E$7</formula>
    </cfRule>
    <cfRule type="colorScale" priority="10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0:CV170">
    <cfRule type="cellIs" dxfId="4901" priority="1045" operator="lessThan">
      <formula>$E$7</formula>
    </cfRule>
    <cfRule type="colorScale" priority="10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2:CV172">
    <cfRule type="cellIs" dxfId="4900" priority="1043" operator="lessThan">
      <formula>$E$7</formula>
    </cfRule>
    <cfRule type="colorScale" priority="10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4:CV174">
    <cfRule type="cellIs" dxfId="4899" priority="1041" operator="lessThan">
      <formula>$E$7</formula>
    </cfRule>
    <cfRule type="colorScale" priority="10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6:CV176">
    <cfRule type="cellIs" dxfId="4898" priority="1039" operator="lessThan">
      <formula>$E$7</formula>
    </cfRule>
    <cfRule type="colorScale" priority="10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8:CV178">
    <cfRule type="cellIs" dxfId="4897" priority="1037" operator="lessThan">
      <formula>$E$7</formula>
    </cfRule>
    <cfRule type="colorScale" priority="10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0:CV180">
    <cfRule type="cellIs" dxfId="4896" priority="1035" operator="lessThan">
      <formula>$E$7</formula>
    </cfRule>
    <cfRule type="colorScale" priority="10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2:CV182">
    <cfRule type="cellIs" dxfId="4895" priority="1033" operator="lessThan">
      <formula>$E$7</formula>
    </cfRule>
    <cfRule type="colorScale" priority="10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4:CV184">
    <cfRule type="cellIs" dxfId="4894" priority="1031" operator="lessThan">
      <formula>$E$7</formula>
    </cfRule>
    <cfRule type="colorScale" priority="10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6:CV186">
    <cfRule type="cellIs" dxfId="4893" priority="1029" operator="lessThan">
      <formula>$E$7</formula>
    </cfRule>
    <cfRule type="colorScale" priority="10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8:CV188">
    <cfRule type="cellIs" dxfId="4892" priority="1027" operator="lessThan">
      <formula>$E$7</formula>
    </cfRule>
    <cfRule type="colorScale" priority="10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0:CV190">
    <cfRule type="cellIs" dxfId="4891" priority="1025" operator="lessThan">
      <formula>$E$7</formula>
    </cfRule>
    <cfRule type="colorScale" priority="10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179:AA179">
    <cfRule type="cellIs" dxfId="4890" priority="1019" operator="equal">
      <formula>"GDT"</formula>
    </cfRule>
    <cfRule type="cellIs" dxfId="4889" priority="1020" operator="equal">
      <formula>"Re"</formula>
    </cfRule>
    <cfRule type="cellIs" dxfId="4888" priority="1021" operator="equal">
      <formula>"Go"</formula>
    </cfRule>
    <cfRule type="cellIs" dxfId="4887" priority="1022" operator="equal">
      <formula>"AC"</formula>
    </cfRule>
    <cfRule type="cellIs" dxfId="4886" priority="1023" operator="equal">
      <formula>"EleX"</formula>
    </cfRule>
    <cfRule type="cellIs" dxfId="4885" priority="1024" operator="equal">
      <formula>"PEA"</formula>
    </cfRule>
  </conditionalFormatting>
  <conditionalFormatting sqref="J181:AB181">
    <cfRule type="cellIs" dxfId="4884" priority="1013" operator="equal">
      <formula>"GDT"</formula>
    </cfRule>
    <cfRule type="cellIs" dxfId="4883" priority="1014" operator="equal">
      <formula>"Re"</formula>
    </cfRule>
    <cfRule type="cellIs" dxfId="4882" priority="1015" operator="equal">
      <formula>"Go"</formula>
    </cfRule>
    <cfRule type="cellIs" dxfId="4881" priority="1016" operator="equal">
      <formula>"AC"</formula>
    </cfRule>
    <cfRule type="cellIs" dxfId="4880" priority="1017" operator="equal">
      <formula>"EleX"</formula>
    </cfRule>
    <cfRule type="cellIs" dxfId="4879" priority="1018" operator="equal">
      <formula>"PEA"</formula>
    </cfRule>
  </conditionalFormatting>
  <conditionalFormatting sqref="O183:BA183">
    <cfRule type="cellIs" dxfId="4878" priority="1007" operator="equal">
      <formula>"GDT"</formula>
    </cfRule>
    <cfRule type="cellIs" dxfId="4877" priority="1008" operator="equal">
      <formula>"Re"</formula>
    </cfRule>
    <cfRule type="cellIs" dxfId="4876" priority="1009" operator="equal">
      <formula>"Go"</formula>
    </cfRule>
    <cfRule type="cellIs" dxfId="4875" priority="1010" operator="equal">
      <formula>"AC"</formula>
    </cfRule>
    <cfRule type="cellIs" dxfId="4874" priority="1011" operator="equal">
      <formula>"EleX"</formula>
    </cfRule>
    <cfRule type="cellIs" dxfId="4873" priority="1012" operator="equal">
      <formula>"PEA"</formula>
    </cfRule>
  </conditionalFormatting>
  <conditionalFormatting sqref="N185:AM185">
    <cfRule type="cellIs" dxfId="4872" priority="1001" operator="equal">
      <formula>"GDT"</formula>
    </cfRule>
    <cfRule type="cellIs" dxfId="4871" priority="1002" operator="equal">
      <formula>"Re"</formula>
    </cfRule>
    <cfRule type="cellIs" dxfId="4870" priority="1003" operator="equal">
      <formula>"Go"</formula>
    </cfRule>
    <cfRule type="cellIs" dxfId="4869" priority="1004" operator="equal">
      <formula>"AC"</formula>
    </cfRule>
    <cfRule type="cellIs" dxfId="4868" priority="1005" operator="equal">
      <formula>"EleX"</formula>
    </cfRule>
    <cfRule type="cellIs" dxfId="4867" priority="1006" operator="equal">
      <formula>"PEA"</formula>
    </cfRule>
  </conditionalFormatting>
  <conditionalFormatting sqref="S187:AK187">
    <cfRule type="cellIs" dxfId="4866" priority="995" operator="equal">
      <formula>"GDT"</formula>
    </cfRule>
    <cfRule type="cellIs" dxfId="4865" priority="996" operator="equal">
      <formula>"Re"</formula>
    </cfRule>
    <cfRule type="cellIs" dxfId="4864" priority="997" operator="equal">
      <formula>"Go"</formula>
    </cfRule>
    <cfRule type="cellIs" dxfId="4863" priority="998" operator="equal">
      <formula>"AC"</formula>
    </cfRule>
    <cfRule type="cellIs" dxfId="4862" priority="999" operator="equal">
      <formula>"EleX"</formula>
    </cfRule>
    <cfRule type="cellIs" dxfId="4861" priority="1000" operator="equal">
      <formula>"PEA"</formula>
    </cfRule>
  </conditionalFormatting>
  <conditionalFormatting sqref="R189:AJ189">
    <cfRule type="cellIs" dxfId="4860" priority="989" operator="equal">
      <formula>"GDT"</formula>
    </cfRule>
    <cfRule type="cellIs" dxfId="4859" priority="990" operator="equal">
      <formula>"Re"</formula>
    </cfRule>
    <cfRule type="cellIs" dxfId="4858" priority="991" operator="equal">
      <formula>"Go"</formula>
    </cfRule>
    <cfRule type="cellIs" dxfId="4857" priority="992" operator="equal">
      <formula>"AC"</formula>
    </cfRule>
    <cfRule type="cellIs" dxfId="4856" priority="993" operator="equal">
      <formula>"EleX"</formula>
    </cfRule>
    <cfRule type="cellIs" dxfId="4855" priority="994" operator="equal">
      <formula>"PEA"</formula>
    </cfRule>
  </conditionalFormatting>
  <conditionalFormatting sqref="AN185">
    <cfRule type="cellIs" dxfId="4854" priority="983" operator="equal">
      <formula>"GDT"</formula>
    </cfRule>
    <cfRule type="cellIs" dxfId="4853" priority="984" operator="equal">
      <formula>"Re"</formula>
    </cfRule>
    <cfRule type="cellIs" dxfId="4852" priority="985" operator="equal">
      <formula>"Go"</formula>
    </cfRule>
    <cfRule type="cellIs" dxfId="4851" priority="986" operator="equal">
      <formula>"AC"</formula>
    </cfRule>
    <cfRule type="cellIs" dxfId="4850" priority="987" operator="equal">
      <formula>"EleX"</formula>
    </cfRule>
    <cfRule type="cellIs" dxfId="4849" priority="988" operator="equal">
      <formula>"PEA"</formula>
    </cfRule>
  </conditionalFormatting>
  <conditionalFormatting sqref="AL187:AR187">
    <cfRule type="cellIs" dxfId="4848" priority="977" operator="equal">
      <formula>"GDT"</formula>
    </cfRule>
    <cfRule type="cellIs" dxfId="4847" priority="978" operator="equal">
      <formula>"Re"</formula>
    </cfRule>
    <cfRule type="cellIs" dxfId="4846" priority="979" operator="equal">
      <formula>"Go"</formula>
    </cfRule>
    <cfRule type="cellIs" dxfId="4845" priority="980" operator="equal">
      <formula>"AC"</formula>
    </cfRule>
    <cfRule type="cellIs" dxfId="4844" priority="981" operator="equal">
      <formula>"EleX"</formula>
    </cfRule>
    <cfRule type="cellIs" dxfId="4843" priority="982" operator="equal">
      <formula>"PEA"</formula>
    </cfRule>
  </conditionalFormatting>
  <conditionalFormatting sqref="AK189:AQ189">
    <cfRule type="cellIs" dxfId="4842" priority="971" operator="equal">
      <formula>"GDT"</formula>
    </cfRule>
    <cfRule type="cellIs" dxfId="4841" priority="972" operator="equal">
      <formula>"Re"</formula>
    </cfRule>
    <cfRule type="cellIs" dxfId="4840" priority="973" operator="equal">
      <formula>"Go"</formula>
    </cfRule>
    <cfRule type="cellIs" dxfId="4839" priority="974" operator="equal">
      <formula>"AC"</formula>
    </cfRule>
    <cfRule type="cellIs" dxfId="4838" priority="975" operator="equal">
      <formula>"EleX"</formula>
    </cfRule>
    <cfRule type="cellIs" dxfId="4837" priority="976" operator="equal">
      <formula>"PEA"</formula>
    </cfRule>
  </conditionalFormatting>
  <conditionalFormatting sqref="AR189">
    <cfRule type="cellIs" dxfId="4836" priority="965" operator="equal">
      <formula>"GDT"</formula>
    </cfRule>
    <cfRule type="cellIs" dxfId="4835" priority="966" operator="equal">
      <formula>"Re"</formula>
    </cfRule>
    <cfRule type="cellIs" dxfId="4834" priority="967" operator="equal">
      <formula>"Go"</formula>
    </cfRule>
    <cfRule type="cellIs" dxfId="4833" priority="968" operator="equal">
      <formula>"AC"</formula>
    </cfRule>
    <cfRule type="cellIs" dxfId="4832" priority="969" operator="equal">
      <formula>"EleX"</formula>
    </cfRule>
    <cfRule type="cellIs" dxfId="4831" priority="970" operator="equal">
      <formula>"PEA"</formula>
    </cfRule>
  </conditionalFormatting>
  <conditionalFormatting sqref="AO185:AR185">
    <cfRule type="cellIs" dxfId="4830" priority="959" operator="equal">
      <formula>"GDT"</formula>
    </cfRule>
    <cfRule type="cellIs" dxfId="4829" priority="960" operator="equal">
      <formula>"Re"</formula>
    </cfRule>
    <cfRule type="cellIs" dxfId="4828" priority="961" operator="equal">
      <formula>"Go"</formula>
    </cfRule>
    <cfRule type="cellIs" dxfId="4827" priority="962" operator="equal">
      <formula>"AC"</formula>
    </cfRule>
    <cfRule type="cellIs" dxfId="4826" priority="963" operator="equal">
      <formula>"EleX"</formula>
    </cfRule>
    <cfRule type="cellIs" dxfId="4825" priority="964" operator="equal">
      <formula>"PEA"</formula>
    </cfRule>
  </conditionalFormatting>
  <conditionalFormatting sqref="BJ183:BO183">
    <cfRule type="cellIs" dxfId="4824" priority="953" operator="equal">
      <formula>"GDT"</formula>
    </cfRule>
    <cfRule type="cellIs" dxfId="4823" priority="954" operator="equal">
      <formula>"Re"</formula>
    </cfRule>
    <cfRule type="cellIs" dxfId="4822" priority="955" operator="equal">
      <formula>"Go"</formula>
    </cfRule>
    <cfRule type="cellIs" dxfId="4821" priority="956" operator="equal">
      <formula>"AC"</formula>
    </cfRule>
    <cfRule type="cellIs" dxfId="4820" priority="957" operator="equal">
      <formula>"EleX"</formula>
    </cfRule>
    <cfRule type="cellIs" dxfId="4819" priority="958" operator="equal">
      <formula>"PEA"</formula>
    </cfRule>
  </conditionalFormatting>
  <conditionalFormatting sqref="BD189:BE189">
    <cfRule type="cellIs" dxfId="4818" priority="947" operator="equal">
      <formula>"GDT"</formula>
    </cfRule>
    <cfRule type="cellIs" dxfId="4817" priority="948" operator="equal">
      <formula>"Re"</formula>
    </cfRule>
    <cfRule type="cellIs" dxfId="4816" priority="949" operator="equal">
      <formula>"Go"</formula>
    </cfRule>
    <cfRule type="cellIs" dxfId="4815" priority="950" operator="equal">
      <formula>"AC"</formula>
    </cfRule>
    <cfRule type="cellIs" dxfId="4814" priority="951" operator="equal">
      <formula>"EleX"</formula>
    </cfRule>
    <cfRule type="cellIs" dxfId="4813" priority="952" operator="equal">
      <formula>"PEA"</formula>
    </cfRule>
  </conditionalFormatting>
  <conditionalFormatting sqref="BP183">
    <cfRule type="cellIs" dxfId="4812" priority="941" operator="equal">
      <formula>"GDT"</formula>
    </cfRule>
    <cfRule type="cellIs" dxfId="4811" priority="942" operator="equal">
      <formula>"Re"</formula>
    </cfRule>
    <cfRule type="cellIs" dxfId="4810" priority="943" operator="equal">
      <formula>"Go"</formula>
    </cfRule>
    <cfRule type="cellIs" dxfId="4809" priority="944" operator="equal">
      <formula>"AC"</formula>
    </cfRule>
    <cfRule type="cellIs" dxfId="4808" priority="945" operator="equal">
      <formula>"EleX"</formula>
    </cfRule>
    <cfRule type="cellIs" dxfId="4807" priority="946" operator="equal">
      <formula>"PEA"</formula>
    </cfRule>
  </conditionalFormatting>
  <conditionalFormatting sqref="BV185">
    <cfRule type="cellIs" dxfId="4806" priority="936" operator="equal">
      <formula>"Re"</formula>
    </cfRule>
    <cfRule type="cellIs" dxfId="4805" priority="937" operator="equal">
      <formula>"Go"</formula>
    </cfRule>
    <cfRule type="cellIs" dxfId="4804" priority="938" operator="equal">
      <formula>"AC"</formula>
    </cfRule>
    <cfRule type="cellIs" dxfId="4803" priority="939" operator="equal">
      <formula>"EleX"</formula>
    </cfRule>
    <cfRule type="cellIs" dxfId="4802" priority="940" operator="equal">
      <formula>"PEA"</formula>
    </cfRule>
  </conditionalFormatting>
  <conditionalFormatting sqref="BR185:BU185">
    <cfRule type="cellIs" dxfId="4801" priority="931" operator="equal">
      <formula>"Re"</formula>
    </cfRule>
    <cfRule type="cellIs" dxfId="4800" priority="932" operator="equal">
      <formula>"Go"</formula>
    </cfRule>
    <cfRule type="cellIs" dxfId="4799" priority="933" operator="equal">
      <formula>"AC"</formula>
    </cfRule>
    <cfRule type="cellIs" dxfId="4798" priority="934" operator="equal">
      <formula>"EleX"</formula>
    </cfRule>
    <cfRule type="cellIs" dxfId="4797" priority="935" operator="equal">
      <formula>"PEA"</formula>
    </cfRule>
  </conditionalFormatting>
  <conditionalFormatting sqref="BJ185:BQ185">
    <cfRule type="cellIs" dxfId="4796" priority="926" operator="equal">
      <formula>"Re"</formula>
    </cfRule>
    <cfRule type="cellIs" dxfId="4795" priority="927" operator="equal">
      <formula>"Go"</formula>
    </cfRule>
    <cfRule type="cellIs" dxfId="4794" priority="928" operator="equal">
      <formula>"AC"</formula>
    </cfRule>
    <cfRule type="cellIs" dxfId="4793" priority="929" operator="equal">
      <formula>"EleX"</formula>
    </cfRule>
    <cfRule type="cellIs" dxfId="4792" priority="930" operator="equal">
      <formula>"PEA"</formula>
    </cfRule>
  </conditionalFormatting>
  <conditionalFormatting sqref="BJ185:BO185">
    <cfRule type="cellIs" dxfId="4791" priority="920" operator="equal">
      <formula>"GDT"</formula>
    </cfRule>
    <cfRule type="cellIs" dxfId="4790" priority="921" operator="equal">
      <formula>"Re"</formula>
    </cfRule>
    <cfRule type="cellIs" dxfId="4789" priority="922" operator="equal">
      <formula>"Go"</formula>
    </cfRule>
    <cfRule type="cellIs" dxfId="4788" priority="923" operator="equal">
      <formula>"AC"</formula>
    </cfRule>
    <cfRule type="cellIs" dxfId="4787" priority="924" operator="equal">
      <formula>"EleX"</formula>
    </cfRule>
    <cfRule type="cellIs" dxfId="4786" priority="925" operator="equal">
      <formula>"PEA"</formula>
    </cfRule>
  </conditionalFormatting>
  <conditionalFormatting sqref="BP185">
    <cfRule type="cellIs" dxfId="4785" priority="914" operator="equal">
      <formula>"GDT"</formula>
    </cfRule>
    <cfRule type="cellIs" dxfId="4784" priority="915" operator="equal">
      <formula>"Re"</formula>
    </cfRule>
    <cfRule type="cellIs" dxfId="4783" priority="916" operator="equal">
      <formula>"Go"</formula>
    </cfRule>
    <cfRule type="cellIs" dxfId="4782" priority="917" operator="equal">
      <formula>"AC"</formula>
    </cfRule>
    <cfRule type="cellIs" dxfId="4781" priority="918" operator="equal">
      <formula>"EleX"</formula>
    </cfRule>
    <cfRule type="cellIs" dxfId="4780" priority="919" operator="equal">
      <formula>"PEA"</formula>
    </cfRule>
  </conditionalFormatting>
  <conditionalFormatting sqref="BM187:BO187">
    <cfRule type="cellIs" dxfId="4779" priority="908" operator="equal">
      <formula>"GDT"</formula>
    </cfRule>
    <cfRule type="cellIs" dxfId="4778" priority="909" operator="equal">
      <formula>"Re"</formula>
    </cfRule>
    <cfRule type="cellIs" dxfId="4777" priority="910" operator="equal">
      <formula>"Go"</formula>
    </cfRule>
    <cfRule type="cellIs" dxfId="4776" priority="911" operator="equal">
      <formula>"AC"</formula>
    </cfRule>
    <cfRule type="cellIs" dxfId="4775" priority="912" operator="equal">
      <formula>"EleX"</formula>
    </cfRule>
    <cfRule type="cellIs" dxfId="4774" priority="913" operator="equal">
      <formula>"PEA"</formula>
    </cfRule>
  </conditionalFormatting>
  <conditionalFormatting sqref="BP187">
    <cfRule type="cellIs" dxfId="4773" priority="902" operator="equal">
      <formula>"GDT"</formula>
    </cfRule>
    <cfRule type="cellIs" dxfId="4772" priority="903" operator="equal">
      <formula>"Re"</formula>
    </cfRule>
    <cfRule type="cellIs" dxfId="4771" priority="904" operator="equal">
      <formula>"Go"</formula>
    </cfRule>
    <cfRule type="cellIs" dxfId="4770" priority="905" operator="equal">
      <formula>"AC"</formula>
    </cfRule>
    <cfRule type="cellIs" dxfId="4769" priority="906" operator="equal">
      <formula>"EleX"</formula>
    </cfRule>
    <cfRule type="cellIs" dxfId="4768" priority="907" operator="equal">
      <formula>"PEA"</formula>
    </cfRule>
  </conditionalFormatting>
  <conditionalFormatting sqref="BN189:BO189">
    <cfRule type="cellIs" dxfId="4767" priority="896" operator="equal">
      <formula>"GDT"</formula>
    </cfRule>
    <cfRule type="cellIs" dxfId="4766" priority="897" operator="equal">
      <formula>"Re"</formula>
    </cfRule>
    <cfRule type="cellIs" dxfId="4765" priority="898" operator="equal">
      <formula>"Go"</formula>
    </cfRule>
    <cfRule type="cellIs" dxfId="4764" priority="899" operator="equal">
      <formula>"AC"</formula>
    </cfRule>
    <cfRule type="cellIs" dxfId="4763" priority="900" operator="equal">
      <formula>"EleX"</formula>
    </cfRule>
    <cfRule type="cellIs" dxfId="4762" priority="901" operator="equal">
      <formula>"PEA"</formula>
    </cfRule>
  </conditionalFormatting>
  <conditionalFormatting sqref="BP189">
    <cfRule type="cellIs" dxfId="4761" priority="890" operator="equal">
      <formula>"GDT"</formula>
    </cfRule>
    <cfRule type="cellIs" dxfId="4760" priority="891" operator="equal">
      <formula>"Re"</formula>
    </cfRule>
    <cfRule type="cellIs" dxfId="4759" priority="892" operator="equal">
      <formula>"Go"</formula>
    </cfRule>
    <cfRule type="cellIs" dxfId="4758" priority="893" operator="equal">
      <formula>"AC"</formula>
    </cfRule>
    <cfRule type="cellIs" dxfId="4757" priority="894" operator="equal">
      <formula>"EleX"</formula>
    </cfRule>
    <cfRule type="cellIs" dxfId="4756" priority="895" operator="equal">
      <formula>"PEA"</formula>
    </cfRule>
  </conditionalFormatting>
  <conditionalFormatting sqref="BB185:BF185">
    <cfRule type="cellIs" dxfId="4755" priority="885" operator="equal">
      <formula>"Re"</formula>
    </cfRule>
    <cfRule type="cellIs" dxfId="4754" priority="886" operator="equal">
      <formula>"Go"</formula>
    </cfRule>
    <cfRule type="cellIs" dxfId="4753" priority="887" operator="equal">
      <formula>"AC"</formula>
    </cfRule>
    <cfRule type="cellIs" dxfId="4752" priority="888" operator="equal">
      <formula>"EleX"</formula>
    </cfRule>
    <cfRule type="cellIs" dxfId="4751" priority="889" operator="equal">
      <formula>"PEA"</formula>
    </cfRule>
  </conditionalFormatting>
  <conditionalFormatting sqref="AS185:BA185">
    <cfRule type="cellIs" dxfId="4750" priority="879" operator="equal">
      <formula>"GDT"</formula>
    </cfRule>
    <cfRule type="cellIs" dxfId="4749" priority="880" operator="equal">
      <formula>"Re"</formula>
    </cfRule>
    <cfRule type="cellIs" dxfId="4748" priority="881" operator="equal">
      <formula>"Go"</formula>
    </cfRule>
    <cfRule type="cellIs" dxfId="4747" priority="882" operator="equal">
      <formula>"AC"</formula>
    </cfRule>
    <cfRule type="cellIs" dxfId="4746" priority="883" operator="equal">
      <formula>"EleX"</formula>
    </cfRule>
    <cfRule type="cellIs" dxfId="4745" priority="884" operator="equal">
      <formula>"PEA"</formula>
    </cfRule>
  </conditionalFormatting>
  <conditionalFormatting sqref="AS187:BA187">
    <cfRule type="cellIs" dxfId="4744" priority="873" operator="equal">
      <formula>"GDT"</formula>
    </cfRule>
    <cfRule type="cellIs" dxfId="4743" priority="874" operator="equal">
      <formula>"Re"</formula>
    </cfRule>
    <cfRule type="cellIs" dxfId="4742" priority="875" operator="equal">
      <formula>"Go"</formula>
    </cfRule>
    <cfRule type="cellIs" dxfId="4741" priority="876" operator="equal">
      <formula>"AC"</formula>
    </cfRule>
    <cfRule type="cellIs" dxfId="4740" priority="877" operator="equal">
      <formula>"EleX"</formula>
    </cfRule>
    <cfRule type="cellIs" dxfId="4739" priority="878" operator="equal">
      <formula>"PEA"</formula>
    </cfRule>
  </conditionalFormatting>
  <conditionalFormatting sqref="AS189:BA189">
    <cfRule type="cellIs" dxfId="4738" priority="867" operator="equal">
      <formula>"GDT"</formula>
    </cfRule>
    <cfRule type="cellIs" dxfId="4737" priority="868" operator="equal">
      <formula>"Re"</formula>
    </cfRule>
    <cfRule type="cellIs" dxfId="4736" priority="869" operator="equal">
      <formula>"Go"</formula>
    </cfRule>
    <cfRule type="cellIs" dxfId="4735" priority="870" operator="equal">
      <formula>"AC"</formula>
    </cfRule>
    <cfRule type="cellIs" dxfId="4734" priority="871" operator="equal">
      <formula>"EleX"</formula>
    </cfRule>
    <cfRule type="cellIs" dxfId="4733" priority="872" operator="equal">
      <formula>"PEA"</formula>
    </cfRule>
  </conditionalFormatting>
  <conditionalFormatting sqref="BB187">
    <cfRule type="cellIs" dxfId="4732" priority="861" operator="equal">
      <formula>"GDT"</formula>
    </cfRule>
    <cfRule type="cellIs" dxfId="4731" priority="862" operator="equal">
      <formula>"Re"</formula>
    </cfRule>
    <cfRule type="cellIs" dxfId="4730" priority="863" operator="equal">
      <formula>"Go"</formula>
    </cfRule>
    <cfRule type="cellIs" dxfId="4729" priority="864" operator="equal">
      <formula>"AC"</formula>
    </cfRule>
    <cfRule type="cellIs" dxfId="4728" priority="865" operator="equal">
      <formula>"EleX"</formula>
    </cfRule>
    <cfRule type="cellIs" dxfId="4727" priority="866" operator="equal">
      <formula>"PEA"</formula>
    </cfRule>
  </conditionalFormatting>
  <conditionalFormatting sqref="BC187:BE187">
    <cfRule type="cellIs" dxfId="4726" priority="855" operator="equal">
      <formula>"GDT"</formula>
    </cfRule>
    <cfRule type="cellIs" dxfId="4725" priority="856" operator="equal">
      <formula>"Re"</formula>
    </cfRule>
    <cfRule type="cellIs" dxfId="4724" priority="857" operator="equal">
      <formula>"Go"</formula>
    </cfRule>
    <cfRule type="cellIs" dxfId="4723" priority="858" operator="equal">
      <formula>"AC"</formula>
    </cfRule>
    <cfRule type="cellIs" dxfId="4722" priority="859" operator="equal">
      <formula>"EleX"</formula>
    </cfRule>
    <cfRule type="cellIs" dxfId="4721" priority="860" operator="equal">
      <formula>"PEA"</formula>
    </cfRule>
  </conditionalFormatting>
  <conditionalFormatting sqref="BB189">
    <cfRule type="cellIs" dxfId="4720" priority="849" operator="equal">
      <formula>"GDT"</formula>
    </cfRule>
    <cfRule type="cellIs" dxfId="4719" priority="850" operator="equal">
      <formula>"Re"</formula>
    </cfRule>
    <cfRule type="cellIs" dxfId="4718" priority="851" operator="equal">
      <formula>"Go"</formula>
    </cfRule>
    <cfRule type="cellIs" dxfId="4717" priority="852" operator="equal">
      <formula>"AC"</formula>
    </cfRule>
    <cfRule type="cellIs" dxfId="4716" priority="853" operator="equal">
      <formula>"EleX"</formula>
    </cfRule>
    <cfRule type="cellIs" dxfId="4715" priority="854" operator="equal">
      <formula>"PEA"</formula>
    </cfRule>
  </conditionalFormatting>
  <conditionalFormatting sqref="BC189">
    <cfRule type="cellIs" dxfId="4714" priority="843" operator="equal">
      <formula>"GDT"</formula>
    </cfRule>
    <cfRule type="cellIs" dxfId="4713" priority="844" operator="equal">
      <formula>"Re"</formula>
    </cfRule>
    <cfRule type="cellIs" dxfId="4712" priority="845" operator="equal">
      <formula>"Go"</formula>
    </cfRule>
    <cfRule type="cellIs" dxfId="4711" priority="846" operator="equal">
      <formula>"AC"</formula>
    </cfRule>
    <cfRule type="cellIs" dxfId="4710" priority="847" operator="equal">
      <formula>"EleX"</formula>
    </cfRule>
    <cfRule type="cellIs" dxfId="4709" priority="848" operator="equal">
      <formula>"PEA"</formula>
    </cfRule>
  </conditionalFormatting>
  <conditionalFormatting sqref="BI189:BK189">
    <cfRule type="cellIs" dxfId="4708" priority="838" operator="equal">
      <formula>"Re"</formula>
    </cfRule>
    <cfRule type="cellIs" dxfId="4707" priority="839" operator="equal">
      <formula>"Go"</formula>
    </cfRule>
    <cfRule type="cellIs" dxfId="4706" priority="840" operator="equal">
      <formula>"AC"</formula>
    </cfRule>
    <cfRule type="cellIs" dxfId="4705" priority="841" operator="equal">
      <formula>"EleX"</formula>
    </cfRule>
    <cfRule type="cellIs" dxfId="4704" priority="842" operator="equal">
      <formula>"PEA"</formula>
    </cfRule>
  </conditionalFormatting>
  <conditionalFormatting sqref="BI183">
    <cfRule type="cellIs" dxfId="4703" priority="833" operator="equal">
      <formula>"Re"</formula>
    </cfRule>
    <cfRule type="cellIs" dxfId="4702" priority="834" operator="equal">
      <formula>"Go"</formula>
    </cfRule>
    <cfRule type="cellIs" dxfId="4701" priority="835" operator="equal">
      <formula>"AC"</formula>
    </cfRule>
    <cfRule type="cellIs" dxfId="4700" priority="836" operator="equal">
      <formula>"EleX"</formula>
    </cfRule>
    <cfRule type="cellIs" dxfId="4699" priority="837" operator="equal">
      <formula>"PEA"</formula>
    </cfRule>
  </conditionalFormatting>
  <conditionalFormatting sqref="BI183">
    <cfRule type="cellIs" dxfId="4698" priority="827" operator="equal">
      <formula>"GDT"</formula>
    </cfRule>
    <cfRule type="cellIs" dxfId="4697" priority="828" operator="equal">
      <formula>"Re"</formula>
    </cfRule>
    <cfRule type="cellIs" dxfId="4696" priority="829" operator="equal">
      <formula>"Go"</formula>
    </cfRule>
    <cfRule type="cellIs" dxfId="4695" priority="830" operator="equal">
      <formula>"AC"</formula>
    </cfRule>
    <cfRule type="cellIs" dxfId="4694" priority="831" operator="equal">
      <formula>"EleX"</formula>
    </cfRule>
    <cfRule type="cellIs" dxfId="4693" priority="832" operator="equal">
      <formula>"PEA"</formula>
    </cfRule>
  </conditionalFormatting>
  <conditionalFormatting sqref="BG185:BI185">
    <cfRule type="cellIs" dxfId="4692" priority="822" operator="equal">
      <formula>"Re"</formula>
    </cfRule>
    <cfRule type="cellIs" dxfId="4691" priority="823" operator="equal">
      <formula>"Go"</formula>
    </cfRule>
    <cfRule type="cellIs" dxfId="4690" priority="824" operator="equal">
      <formula>"AC"</formula>
    </cfRule>
    <cfRule type="cellIs" dxfId="4689" priority="825" operator="equal">
      <formula>"EleX"</formula>
    </cfRule>
    <cfRule type="cellIs" dxfId="4688" priority="826" operator="equal">
      <formula>"PEA"</formula>
    </cfRule>
  </conditionalFormatting>
  <conditionalFormatting sqref="BH189">
    <cfRule type="cellIs" dxfId="4687" priority="817" operator="equal">
      <formula>"Re"</formula>
    </cfRule>
    <cfRule type="cellIs" dxfId="4686" priority="818" operator="equal">
      <formula>"Go"</formula>
    </cfRule>
    <cfRule type="cellIs" dxfId="4685" priority="819" operator="equal">
      <formula>"AC"</formula>
    </cfRule>
    <cfRule type="cellIs" dxfId="4684" priority="820" operator="equal">
      <formula>"EleX"</formula>
    </cfRule>
    <cfRule type="cellIs" dxfId="4683" priority="821" operator="equal">
      <formula>"PEA"</formula>
    </cfRule>
  </conditionalFormatting>
  <conditionalFormatting sqref="BF189:BG189">
    <cfRule type="cellIs" dxfId="4682" priority="811" operator="equal">
      <formula>"GDT"</formula>
    </cfRule>
    <cfRule type="cellIs" dxfId="4681" priority="812" operator="equal">
      <formula>"Re"</formula>
    </cfRule>
    <cfRule type="cellIs" dxfId="4680" priority="813" operator="equal">
      <formula>"Go"</formula>
    </cfRule>
    <cfRule type="cellIs" dxfId="4679" priority="814" operator="equal">
      <formula>"AC"</formula>
    </cfRule>
    <cfRule type="cellIs" dxfId="4678" priority="815" operator="equal">
      <formula>"EleX"</formula>
    </cfRule>
    <cfRule type="cellIs" dxfId="4677" priority="816" operator="equal">
      <formula>"PEA"</formula>
    </cfRule>
  </conditionalFormatting>
  <conditionalFormatting sqref="BL189:BM189">
    <cfRule type="cellIs" dxfId="4676" priority="806" operator="equal">
      <formula>"Re"</formula>
    </cfRule>
    <cfRule type="cellIs" dxfId="4675" priority="807" operator="equal">
      <formula>"Go"</formula>
    </cfRule>
    <cfRule type="cellIs" dxfId="4674" priority="808" operator="equal">
      <formula>"AC"</formula>
    </cfRule>
    <cfRule type="cellIs" dxfId="4673" priority="809" operator="equal">
      <formula>"EleX"</formula>
    </cfRule>
    <cfRule type="cellIs" dxfId="4672" priority="810" operator="equal">
      <formula>"PEA"</formula>
    </cfRule>
  </conditionalFormatting>
  <conditionalFormatting sqref="E238">
    <cfRule type="colorScale" priority="77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46:I246">
    <cfRule type="colorScale" priority="77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38 E246:I246">
    <cfRule type="cellIs" dxfId="4671" priority="778" operator="lessThan">
      <formula>$E$7</formula>
    </cfRule>
    <cfRule type="cellIs" dxfId="4670" priority="779" operator="lessThan">
      <formula>15</formula>
    </cfRule>
  </conditionalFormatting>
  <conditionalFormatting sqref="E246:I246 E238">
    <cfRule type="cellIs" dxfId="4669" priority="780" operator="lessThan">
      <formula>$E$7</formula>
    </cfRule>
    <cfRule type="colorScale" priority="7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8:CB258">
    <cfRule type="cellIs" dxfId="4668" priority="782" operator="lessThan">
      <formula>$E$7</formula>
    </cfRule>
    <cfRule type="colorScale" priority="7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6:CB256">
    <cfRule type="cellIs" dxfId="4667" priority="784" operator="lessThan">
      <formula>$E$7</formula>
    </cfRule>
    <cfRule type="colorScale" priority="7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4:CB254">
    <cfRule type="cellIs" dxfId="4666" priority="786" operator="lessThan">
      <formula>$E$7</formula>
    </cfRule>
    <cfRule type="colorScale" priority="7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2:CB252">
    <cfRule type="cellIs" dxfId="4665" priority="788" operator="lessThan">
      <formula>$E$7</formula>
    </cfRule>
    <cfRule type="colorScale" priority="7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0:CB250">
    <cfRule type="cellIs" dxfId="4664" priority="790" operator="lessThan">
      <formula>$E$7</formula>
    </cfRule>
    <cfRule type="colorScale" priority="7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46:CB246">
    <cfRule type="cellIs" dxfId="4663" priority="792" operator="lessThan">
      <formula>$E$7</formula>
    </cfRule>
    <cfRule type="colorScale" priority="7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4:CB244">
    <cfRule type="cellIs" dxfId="4662" priority="794" operator="lessThan">
      <formula>$E$7</formula>
    </cfRule>
    <cfRule type="colorScale" priority="7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2:CB242">
    <cfRule type="cellIs" dxfId="4661" priority="796" operator="lessThan">
      <formula>$E$7</formula>
    </cfRule>
    <cfRule type="colorScale" priority="7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0:CB240">
    <cfRule type="cellIs" dxfId="4660" priority="798" operator="lessThan">
      <formula>$E$7</formula>
    </cfRule>
    <cfRule type="colorScale" priority="7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38:CB238">
    <cfRule type="cellIs" dxfId="4659" priority="800" operator="lessThan">
      <formula>$E$7</formula>
    </cfRule>
    <cfRule type="colorScale" priority="8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6:CV236">
    <cfRule type="cellIs" dxfId="4658" priority="802" operator="lessThan">
      <formula>$E$7</formula>
    </cfRule>
    <cfRule type="colorScale" priority="8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8:CB248">
    <cfRule type="cellIs" dxfId="4657" priority="804" operator="lessThan">
      <formula>$E$7</formula>
    </cfRule>
    <cfRule type="colorScale" priority="8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8:CV238">
    <cfRule type="cellIs" dxfId="4656" priority="774" operator="lessThan">
      <formula>$E$7</formula>
    </cfRule>
    <cfRule type="colorScale" priority="7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0:CV240">
    <cfRule type="cellIs" dxfId="4655" priority="772" operator="lessThan">
      <formula>$E$7</formula>
    </cfRule>
    <cfRule type="colorScale" priority="7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2:CV242">
    <cfRule type="cellIs" dxfId="4654" priority="770" operator="lessThan">
      <formula>$E$7</formula>
    </cfRule>
    <cfRule type="colorScale" priority="7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4:CV244">
    <cfRule type="cellIs" dxfId="4653" priority="768" operator="lessThan">
      <formula>$E$7</formula>
    </cfRule>
    <cfRule type="colorScale" priority="7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6:CV246">
    <cfRule type="cellIs" dxfId="4652" priority="766" operator="lessThan">
      <formula>$E$7</formula>
    </cfRule>
    <cfRule type="colorScale" priority="7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8:CV248">
    <cfRule type="cellIs" dxfId="4651" priority="764" operator="lessThan">
      <formula>$E$7</formula>
    </cfRule>
    <cfRule type="colorScale" priority="7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0:CV250">
    <cfRule type="cellIs" dxfId="4650" priority="762" operator="lessThan">
      <formula>$E$7</formula>
    </cfRule>
    <cfRule type="colorScale" priority="7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2:CV252">
    <cfRule type="cellIs" dxfId="4649" priority="760" operator="lessThan">
      <formula>$E$7</formula>
    </cfRule>
    <cfRule type="colorScale" priority="7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4:CV254">
    <cfRule type="cellIs" dxfId="4648" priority="758" operator="lessThan">
      <formula>$E$7</formula>
    </cfRule>
    <cfRule type="colorScale" priority="7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6:CV256">
    <cfRule type="cellIs" dxfId="4647" priority="756" operator="lessThan">
      <formula>$E$7</formula>
    </cfRule>
    <cfRule type="colorScale" priority="7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8:CV258">
    <cfRule type="cellIs" dxfId="4646" priority="754" operator="lessThan">
      <formula>$E$7</formula>
    </cfRule>
    <cfRule type="colorScale" priority="7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247:AA247">
    <cfRule type="cellIs" dxfId="4645" priority="748" operator="equal">
      <formula>"GDT"</formula>
    </cfRule>
    <cfRule type="cellIs" dxfId="4644" priority="749" operator="equal">
      <formula>"Re"</formula>
    </cfRule>
    <cfRule type="cellIs" dxfId="4643" priority="750" operator="equal">
      <formula>"Go"</formula>
    </cfRule>
    <cfRule type="cellIs" dxfId="4642" priority="751" operator="equal">
      <formula>"AC"</formula>
    </cfRule>
    <cfRule type="cellIs" dxfId="4641" priority="752" operator="equal">
      <formula>"EleX"</formula>
    </cfRule>
    <cfRule type="cellIs" dxfId="4640" priority="753" operator="equal">
      <formula>"PEA"</formula>
    </cfRule>
  </conditionalFormatting>
  <conditionalFormatting sqref="J249:AB249">
    <cfRule type="cellIs" dxfId="4639" priority="742" operator="equal">
      <formula>"GDT"</formula>
    </cfRule>
    <cfRule type="cellIs" dxfId="4638" priority="743" operator="equal">
      <formula>"Re"</formula>
    </cfRule>
    <cfRule type="cellIs" dxfId="4637" priority="744" operator="equal">
      <formula>"Go"</formula>
    </cfRule>
    <cfRule type="cellIs" dxfId="4636" priority="745" operator="equal">
      <formula>"AC"</formula>
    </cfRule>
    <cfRule type="cellIs" dxfId="4635" priority="746" operator="equal">
      <formula>"EleX"</formula>
    </cfRule>
    <cfRule type="cellIs" dxfId="4634" priority="747" operator="equal">
      <formula>"PEA"</formula>
    </cfRule>
  </conditionalFormatting>
  <conditionalFormatting sqref="O251:BA251">
    <cfRule type="cellIs" dxfId="4633" priority="736" operator="equal">
      <formula>"GDT"</formula>
    </cfRule>
    <cfRule type="cellIs" dxfId="4632" priority="737" operator="equal">
      <formula>"Re"</formula>
    </cfRule>
    <cfRule type="cellIs" dxfId="4631" priority="738" operator="equal">
      <formula>"Go"</formula>
    </cfRule>
    <cfRule type="cellIs" dxfId="4630" priority="739" operator="equal">
      <formula>"AC"</formula>
    </cfRule>
    <cfRule type="cellIs" dxfId="4629" priority="740" operator="equal">
      <formula>"EleX"</formula>
    </cfRule>
    <cfRule type="cellIs" dxfId="4628" priority="741" operator="equal">
      <formula>"PEA"</formula>
    </cfRule>
  </conditionalFormatting>
  <conditionalFormatting sqref="N253:AM253">
    <cfRule type="cellIs" dxfId="4627" priority="730" operator="equal">
      <formula>"GDT"</formula>
    </cfRule>
    <cfRule type="cellIs" dxfId="4626" priority="731" operator="equal">
      <formula>"Re"</formula>
    </cfRule>
    <cfRule type="cellIs" dxfId="4625" priority="732" operator="equal">
      <formula>"Go"</formula>
    </cfRule>
    <cfRule type="cellIs" dxfId="4624" priority="733" operator="equal">
      <formula>"AC"</formula>
    </cfRule>
    <cfRule type="cellIs" dxfId="4623" priority="734" operator="equal">
      <formula>"EleX"</formula>
    </cfRule>
    <cfRule type="cellIs" dxfId="4622" priority="735" operator="equal">
      <formula>"PEA"</formula>
    </cfRule>
  </conditionalFormatting>
  <conditionalFormatting sqref="S255:AK255">
    <cfRule type="cellIs" dxfId="4621" priority="724" operator="equal">
      <formula>"GDT"</formula>
    </cfRule>
    <cfRule type="cellIs" dxfId="4620" priority="725" operator="equal">
      <formula>"Re"</formula>
    </cfRule>
    <cfRule type="cellIs" dxfId="4619" priority="726" operator="equal">
      <formula>"Go"</formula>
    </cfRule>
    <cfRule type="cellIs" dxfId="4618" priority="727" operator="equal">
      <formula>"AC"</formula>
    </cfRule>
    <cfRule type="cellIs" dxfId="4617" priority="728" operator="equal">
      <formula>"EleX"</formula>
    </cfRule>
    <cfRule type="cellIs" dxfId="4616" priority="729" operator="equal">
      <formula>"PEA"</formula>
    </cfRule>
  </conditionalFormatting>
  <conditionalFormatting sqref="R257:AJ257">
    <cfRule type="cellIs" dxfId="4615" priority="718" operator="equal">
      <formula>"GDT"</formula>
    </cfRule>
    <cfRule type="cellIs" dxfId="4614" priority="719" operator="equal">
      <formula>"Re"</formula>
    </cfRule>
    <cfRule type="cellIs" dxfId="4613" priority="720" operator="equal">
      <formula>"Go"</formula>
    </cfRule>
    <cfRule type="cellIs" dxfId="4612" priority="721" operator="equal">
      <formula>"AC"</formula>
    </cfRule>
    <cfRule type="cellIs" dxfId="4611" priority="722" operator="equal">
      <formula>"EleX"</formula>
    </cfRule>
    <cfRule type="cellIs" dxfId="4610" priority="723" operator="equal">
      <formula>"PEA"</formula>
    </cfRule>
  </conditionalFormatting>
  <conditionalFormatting sqref="AN253">
    <cfRule type="cellIs" dxfId="4609" priority="712" operator="equal">
      <formula>"GDT"</formula>
    </cfRule>
    <cfRule type="cellIs" dxfId="4608" priority="713" operator="equal">
      <formula>"Re"</formula>
    </cfRule>
    <cfRule type="cellIs" dxfId="4607" priority="714" operator="equal">
      <formula>"Go"</formula>
    </cfRule>
    <cfRule type="cellIs" dxfId="4606" priority="715" operator="equal">
      <formula>"AC"</formula>
    </cfRule>
    <cfRule type="cellIs" dxfId="4605" priority="716" operator="equal">
      <formula>"EleX"</formula>
    </cfRule>
    <cfRule type="cellIs" dxfId="4604" priority="717" operator="equal">
      <formula>"PEA"</formula>
    </cfRule>
  </conditionalFormatting>
  <conditionalFormatting sqref="AL255:AR255">
    <cfRule type="cellIs" dxfId="4603" priority="706" operator="equal">
      <formula>"GDT"</formula>
    </cfRule>
    <cfRule type="cellIs" dxfId="4602" priority="707" operator="equal">
      <formula>"Re"</formula>
    </cfRule>
    <cfRule type="cellIs" dxfId="4601" priority="708" operator="equal">
      <formula>"Go"</formula>
    </cfRule>
    <cfRule type="cellIs" dxfId="4600" priority="709" operator="equal">
      <formula>"AC"</formula>
    </cfRule>
    <cfRule type="cellIs" dxfId="4599" priority="710" operator="equal">
      <formula>"EleX"</formula>
    </cfRule>
    <cfRule type="cellIs" dxfId="4598" priority="711" operator="equal">
      <formula>"PEA"</formula>
    </cfRule>
  </conditionalFormatting>
  <conditionalFormatting sqref="AK257:AQ257">
    <cfRule type="cellIs" dxfId="4597" priority="700" operator="equal">
      <formula>"GDT"</formula>
    </cfRule>
    <cfRule type="cellIs" dxfId="4596" priority="701" operator="equal">
      <formula>"Re"</formula>
    </cfRule>
    <cfRule type="cellIs" dxfId="4595" priority="702" operator="equal">
      <formula>"Go"</formula>
    </cfRule>
    <cfRule type="cellIs" dxfId="4594" priority="703" operator="equal">
      <formula>"AC"</formula>
    </cfRule>
    <cfRule type="cellIs" dxfId="4593" priority="704" operator="equal">
      <formula>"EleX"</formula>
    </cfRule>
    <cfRule type="cellIs" dxfId="4592" priority="705" operator="equal">
      <formula>"PEA"</formula>
    </cfRule>
  </conditionalFormatting>
  <conditionalFormatting sqref="AR257">
    <cfRule type="cellIs" dxfId="4591" priority="694" operator="equal">
      <formula>"GDT"</formula>
    </cfRule>
    <cfRule type="cellIs" dxfId="4590" priority="695" operator="equal">
      <formula>"Re"</formula>
    </cfRule>
    <cfRule type="cellIs" dxfId="4589" priority="696" operator="equal">
      <formula>"Go"</formula>
    </cfRule>
    <cfRule type="cellIs" dxfId="4588" priority="697" operator="equal">
      <formula>"AC"</formula>
    </cfRule>
    <cfRule type="cellIs" dxfId="4587" priority="698" operator="equal">
      <formula>"EleX"</formula>
    </cfRule>
    <cfRule type="cellIs" dxfId="4586" priority="699" operator="equal">
      <formula>"PEA"</formula>
    </cfRule>
  </conditionalFormatting>
  <conditionalFormatting sqref="AO253:AR253">
    <cfRule type="cellIs" dxfId="4585" priority="688" operator="equal">
      <formula>"GDT"</formula>
    </cfRule>
    <cfRule type="cellIs" dxfId="4584" priority="689" operator="equal">
      <formula>"Re"</formula>
    </cfRule>
    <cfRule type="cellIs" dxfId="4583" priority="690" operator="equal">
      <formula>"Go"</formula>
    </cfRule>
    <cfRule type="cellIs" dxfId="4582" priority="691" operator="equal">
      <formula>"AC"</formula>
    </cfRule>
    <cfRule type="cellIs" dxfId="4581" priority="692" operator="equal">
      <formula>"EleX"</formula>
    </cfRule>
    <cfRule type="cellIs" dxfId="4580" priority="693" operator="equal">
      <formula>"PEA"</formula>
    </cfRule>
  </conditionalFormatting>
  <conditionalFormatting sqref="BJ251:BO251">
    <cfRule type="cellIs" dxfId="4579" priority="682" operator="equal">
      <formula>"GDT"</formula>
    </cfRule>
    <cfRule type="cellIs" dxfId="4578" priority="683" operator="equal">
      <formula>"Re"</formula>
    </cfRule>
    <cfRule type="cellIs" dxfId="4577" priority="684" operator="equal">
      <formula>"Go"</formula>
    </cfRule>
    <cfRule type="cellIs" dxfId="4576" priority="685" operator="equal">
      <formula>"AC"</formula>
    </cfRule>
    <cfRule type="cellIs" dxfId="4575" priority="686" operator="equal">
      <formula>"EleX"</formula>
    </cfRule>
    <cfRule type="cellIs" dxfId="4574" priority="687" operator="equal">
      <formula>"PEA"</formula>
    </cfRule>
  </conditionalFormatting>
  <conditionalFormatting sqref="BD257:BE257">
    <cfRule type="cellIs" dxfId="4573" priority="676" operator="equal">
      <formula>"GDT"</formula>
    </cfRule>
    <cfRule type="cellIs" dxfId="4572" priority="677" operator="equal">
      <formula>"Re"</formula>
    </cfRule>
    <cfRule type="cellIs" dxfId="4571" priority="678" operator="equal">
      <formula>"Go"</formula>
    </cfRule>
    <cfRule type="cellIs" dxfId="4570" priority="679" operator="equal">
      <formula>"AC"</formula>
    </cfRule>
    <cfRule type="cellIs" dxfId="4569" priority="680" operator="equal">
      <formula>"EleX"</formula>
    </cfRule>
    <cfRule type="cellIs" dxfId="4568" priority="681" operator="equal">
      <formula>"PEA"</formula>
    </cfRule>
  </conditionalFormatting>
  <conditionalFormatting sqref="BP251">
    <cfRule type="cellIs" dxfId="4567" priority="670" operator="equal">
      <formula>"GDT"</formula>
    </cfRule>
    <cfRule type="cellIs" dxfId="4566" priority="671" operator="equal">
      <formula>"Re"</formula>
    </cfRule>
    <cfRule type="cellIs" dxfId="4565" priority="672" operator="equal">
      <formula>"Go"</formula>
    </cfRule>
    <cfRule type="cellIs" dxfId="4564" priority="673" operator="equal">
      <formula>"AC"</formula>
    </cfRule>
    <cfRule type="cellIs" dxfId="4563" priority="674" operator="equal">
      <formula>"EleX"</formula>
    </cfRule>
    <cfRule type="cellIs" dxfId="4562" priority="675" operator="equal">
      <formula>"PEA"</formula>
    </cfRule>
  </conditionalFormatting>
  <conditionalFormatting sqref="BV253">
    <cfRule type="cellIs" dxfId="4561" priority="665" operator="equal">
      <formula>"Re"</formula>
    </cfRule>
    <cfRule type="cellIs" dxfId="4560" priority="666" operator="equal">
      <formula>"Go"</formula>
    </cfRule>
    <cfRule type="cellIs" dxfId="4559" priority="667" operator="equal">
      <formula>"AC"</formula>
    </cfRule>
    <cfRule type="cellIs" dxfId="4558" priority="668" operator="equal">
      <formula>"EleX"</formula>
    </cfRule>
    <cfRule type="cellIs" dxfId="4557" priority="669" operator="equal">
      <formula>"PEA"</formula>
    </cfRule>
  </conditionalFormatting>
  <conditionalFormatting sqref="BR253:BU253">
    <cfRule type="cellIs" dxfId="4556" priority="660" operator="equal">
      <formula>"Re"</formula>
    </cfRule>
    <cfRule type="cellIs" dxfId="4555" priority="661" operator="equal">
      <formula>"Go"</formula>
    </cfRule>
    <cfRule type="cellIs" dxfId="4554" priority="662" operator="equal">
      <formula>"AC"</formula>
    </cfRule>
    <cfRule type="cellIs" dxfId="4553" priority="663" operator="equal">
      <formula>"EleX"</formula>
    </cfRule>
    <cfRule type="cellIs" dxfId="4552" priority="664" operator="equal">
      <formula>"PEA"</formula>
    </cfRule>
  </conditionalFormatting>
  <conditionalFormatting sqref="BJ253:BQ253">
    <cfRule type="cellIs" dxfId="4551" priority="655" operator="equal">
      <formula>"Re"</formula>
    </cfRule>
    <cfRule type="cellIs" dxfId="4550" priority="656" operator="equal">
      <formula>"Go"</formula>
    </cfRule>
    <cfRule type="cellIs" dxfId="4549" priority="657" operator="equal">
      <formula>"AC"</formula>
    </cfRule>
    <cfRule type="cellIs" dxfId="4548" priority="658" operator="equal">
      <formula>"EleX"</formula>
    </cfRule>
    <cfRule type="cellIs" dxfId="4547" priority="659" operator="equal">
      <formula>"PEA"</formula>
    </cfRule>
  </conditionalFormatting>
  <conditionalFormatting sqref="BJ253:BO253">
    <cfRule type="cellIs" dxfId="4546" priority="649" operator="equal">
      <formula>"GDT"</formula>
    </cfRule>
    <cfRule type="cellIs" dxfId="4545" priority="650" operator="equal">
      <formula>"Re"</formula>
    </cfRule>
    <cfRule type="cellIs" dxfId="4544" priority="651" operator="equal">
      <formula>"Go"</formula>
    </cfRule>
    <cfRule type="cellIs" dxfId="4543" priority="652" operator="equal">
      <formula>"AC"</formula>
    </cfRule>
    <cfRule type="cellIs" dxfId="4542" priority="653" operator="equal">
      <formula>"EleX"</formula>
    </cfRule>
    <cfRule type="cellIs" dxfId="4541" priority="654" operator="equal">
      <formula>"PEA"</formula>
    </cfRule>
  </conditionalFormatting>
  <conditionalFormatting sqref="BP253">
    <cfRule type="cellIs" dxfId="4540" priority="643" operator="equal">
      <formula>"GDT"</formula>
    </cfRule>
    <cfRule type="cellIs" dxfId="4539" priority="644" operator="equal">
      <formula>"Re"</formula>
    </cfRule>
    <cfRule type="cellIs" dxfId="4538" priority="645" operator="equal">
      <formula>"Go"</formula>
    </cfRule>
    <cfRule type="cellIs" dxfId="4537" priority="646" operator="equal">
      <formula>"AC"</formula>
    </cfRule>
    <cfRule type="cellIs" dxfId="4536" priority="647" operator="equal">
      <formula>"EleX"</formula>
    </cfRule>
    <cfRule type="cellIs" dxfId="4535" priority="648" operator="equal">
      <formula>"PEA"</formula>
    </cfRule>
  </conditionalFormatting>
  <conditionalFormatting sqref="BM255:BO255">
    <cfRule type="cellIs" dxfId="4534" priority="637" operator="equal">
      <formula>"GDT"</formula>
    </cfRule>
    <cfRule type="cellIs" dxfId="4533" priority="638" operator="equal">
      <formula>"Re"</formula>
    </cfRule>
    <cfRule type="cellIs" dxfId="4532" priority="639" operator="equal">
      <formula>"Go"</formula>
    </cfRule>
    <cfRule type="cellIs" dxfId="4531" priority="640" operator="equal">
      <formula>"AC"</formula>
    </cfRule>
    <cfRule type="cellIs" dxfId="4530" priority="641" operator="equal">
      <formula>"EleX"</formula>
    </cfRule>
    <cfRule type="cellIs" dxfId="4529" priority="642" operator="equal">
      <formula>"PEA"</formula>
    </cfRule>
  </conditionalFormatting>
  <conditionalFormatting sqref="BP255">
    <cfRule type="cellIs" dxfId="4528" priority="631" operator="equal">
      <formula>"GDT"</formula>
    </cfRule>
    <cfRule type="cellIs" dxfId="4527" priority="632" operator="equal">
      <formula>"Re"</formula>
    </cfRule>
    <cfRule type="cellIs" dxfId="4526" priority="633" operator="equal">
      <formula>"Go"</formula>
    </cfRule>
    <cfRule type="cellIs" dxfId="4525" priority="634" operator="equal">
      <formula>"AC"</formula>
    </cfRule>
    <cfRule type="cellIs" dxfId="4524" priority="635" operator="equal">
      <formula>"EleX"</formula>
    </cfRule>
    <cfRule type="cellIs" dxfId="4523" priority="636" operator="equal">
      <formula>"PEA"</formula>
    </cfRule>
  </conditionalFormatting>
  <conditionalFormatting sqref="BN257:BO257">
    <cfRule type="cellIs" dxfId="4522" priority="625" operator="equal">
      <formula>"GDT"</formula>
    </cfRule>
    <cfRule type="cellIs" dxfId="4521" priority="626" operator="equal">
      <formula>"Re"</formula>
    </cfRule>
    <cfRule type="cellIs" dxfId="4520" priority="627" operator="equal">
      <formula>"Go"</formula>
    </cfRule>
    <cfRule type="cellIs" dxfId="4519" priority="628" operator="equal">
      <formula>"AC"</formula>
    </cfRule>
    <cfRule type="cellIs" dxfId="4518" priority="629" operator="equal">
      <formula>"EleX"</formula>
    </cfRule>
    <cfRule type="cellIs" dxfId="4517" priority="630" operator="equal">
      <formula>"PEA"</formula>
    </cfRule>
  </conditionalFormatting>
  <conditionalFormatting sqref="BP257">
    <cfRule type="cellIs" dxfId="4516" priority="619" operator="equal">
      <formula>"GDT"</formula>
    </cfRule>
    <cfRule type="cellIs" dxfId="4515" priority="620" operator="equal">
      <formula>"Re"</formula>
    </cfRule>
    <cfRule type="cellIs" dxfId="4514" priority="621" operator="equal">
      <formula>"Go"</formula>
    </cfRule>
    <cfRule type="cellIs" dxfId="4513" priority="622" operator="equal">
      <formula>"AC"</formula>
    </cfRule>
    <cfRule type="cellIs" dxfId="4512" priority="623" operator="equal">
      <formula>"EleX"</formula>
    </cfRule>
    <cfRule type="cellIs" dxfId="4511" priority="624" operator="equal">
      <formula>"PEA"</formula>
    </cfRule>
  </conditionalFormatting>
  <conditionalFormatting sqref="BB253:BF253">
    <cfRule type="cellIs" dxfId="4510" priority="614" operator="equal">
      <formula>"Re"</formula>
    </cfRule>
    <cfRule type="cellIs" dxfId="4509" priority="615" operator="equal">
      <formula>"Go"</formula>
    </cfRule>
    <cfRule type="cellIs" dxfId="4508" priority="616" operator="equal">
      <formula>"AC"</formula>
    </cfRule>
    <cfRule type="cellIs" dxfId="4507" priority="617" operator="equal">
      <formula>"EleX"</formula>
    </cfRule>
    <cfRule type="cellIs" dxfId="4506" priority="618" operator="equal">
      <formula>"PEA"</formula>
    </cfRule>
  </conditionalFormatting>
  <conditionalFormatting sqref="AS253:BA253">
    <cfRule type="cellIs" dxfId="4505" priority="608" operator="equal">
      <formula>"GDT"</formula>
    </cfRule>
    <cfRule type="cellIs" dxfId="4504" priority="609" operator="equal">
      <formula>"Re"</formula>
    </cfRule>
    <cfRule type="cellIs" dxfId="4503" priority="610" operator="equal">
      <formula>"Go"</formula>
    </cfRule>
    <cfRule type="cellIs" dxfId="4502" priority="611" operator="equal">
      <formula>"AC"</formula>
    </cfRule>
    <cfRule type="cellIs" dxfId="4501" priority="612" operator="equal">
      <formula>"EleX"</formula>
    </cfRule>
    <cfRule type="cellIs" dxfId="4500" priority="613" operator="equal">
      <formula>"PEA"</formula>
    </cfRule>
  </conditionalFormatting>
  <conditionalFormatting sqref="AS255:BA255">
    <cfRule type="cellIs" dxfId="4499" priority="602" operator="equal">
      <formula>"GDT"</formula>
    </cfRule>
    <cfRule type="cellIs" dxfId="4498" priority="603" operator="equal">
      <formula>"Re"</formula>
    </cfRule>
    <cfRule type="cellIs" dxfId="4497" priority="604" operator="equal">
      <formula>"Go"</formula>
    </cfRule>
    <cfRule type="cellIs" dxfId="4496" priority="605" operator="equal">
      <formula>"AC"</formula>
    </cfRule>
    <cfRule type="cellIs" dxfId="4495" priority="606" operator="equal">
      <formula>"EleX"</formula>
    </cfRule>
    <cfRule type="cellIs" dxfId="4494" priority="607" operator="equal">
      <formula>"PEA"</formula>
    </cfRule>
  </conditionalFormatting>
  <conditionalFormatting sqref="AS257:BA257">
    <cfRule type="cellIs" dxfId="4493" priority="596" operator="equal">
      <formula>"GDT"</formula>
    </cfRule>
    <cfRule type="cellIs" dxfId="4492" priority="597" operator="equal">
      <formula>"Re"</formula>
    </cfRule>
    <cfRule type="cellIs" dxfId="4491" priority="598" operator="equal">
      <formula>"Go"</formula>
    </cfRule>
    <cfRule type="cellIs" dxfId="4490" priority="599" operator="equal">
      <formula>"AC"</formula>
    </cfRule>
    <cfRule type="cellIs" dxfId="4489" priority="600" operator="equal">
      <formula>"EleX"</formula>
    </cfRule>
    <cfRule type="cellIs" dxfId="4488" priority="601" operator="equal">
      <formula>"PEA"</formula>
    </cfRule>
  </conditionalFormatting>
  <conditionalFormatting sqref="BB255">
    <cfRule type="cellIs" dxfId="4487" priority="590" operator="equal">
      <formula>"GDT"</formula>
    </cfRule>
    <cfRule type="cellIs" dxfId="4486" priority="591" operator="equal">
      <formula>"Re"</formula>
    </cfRule>
    <cfRule type="cellIs" dxfId="4485" priority="592" operator="equal">
      <formula>"Go"</formula>
    </cfRule>
    <cfRule type="cellIs" dxfId="4484" priority="593" operator="equal">
      <formula>"AC"</formula>
    </cfRule>
    <cfRule type="cellIs" dxfId="4483" priority="594" operator="equal">
      <formula>"EleX"</formula>
    </cfRule>
    <cfRule type="cellIs" dxfId="4482" priority="595" operator="equal">
      <formula>"PEA"</formula>
    </cfRule>
  </conditionalFormatting>
  <conditionalFormatting sqref="BC255:BE255">
    <cfRule type="cellIs" dxfId="4481" priority="584" operator="equal">
      <formula>"GDT"</formula>
    </cfRule>
    <cfRule type="cellIs" dxfId="4480" priority="585" operator="equal">
      <formula>"Re"</formula>
    </cfRule>
    <cfRule type="cellIs" dxfId="4479" priority="586" operator="equal">
      <formula>"Go"</formula>
    </cfRule>
    <cfRule type="cellIs" dxfId="4478" priority="587" operator="equal">
      <formula>"AC"</formula>
    </cfRule>
    <cfRule type="cellIs" dxfId="4477" priority="588" operator="equal">
      <formula>"EleX"</formula>
    </cfRule>
    <cfRule type="cellIs" dxfId="4476" priority="589" operator="equal">
      <formula>"PEA"</formula>
    </cfRule>
  </conditionalFormatting>
  <conditionalFormatting sqref="BB257">
    <cfRule type="cellIs" dxfId="4475" priority="578" operator="equal">
      <formula>"GDT"</formula>
    </cfRule>
    <cfRule type="cellIs" dxfId="4474" priority="579" operator="equal">
      <formula>"Re"</formula>
    </cfRule>
    <cfRule type="cellIs" dxfId="4473" priority="580" operator="equal">
      <formula>"Go"</formula>
    </cfRule>
    <cfRule type="cellIs" dxfId="4472" priority="581" operator="equal">
      <formula>"AC"</formula>
    </cfRule>
    <cfRule type="cellIs" dxfId="4471" priority="582" operator="equal">
      <formula>"EleX"</formula>
    </cfRule>
    <cfRule type="cellIs" dxfId="4470" priority="583" operator="equal">
      <formula>"PEA"</formula>
    </cfRule>
  </conditionalFormatting>
  <conditionalFormatting sqref="BC257">
    <cfRule type="cellIs" dxfId="4469" priority="572" operator="equal">
      <formula>"GDT"</formula>
    </cfRule>
    <cfRule type="cellIs" dxfId="4468" priority="573" operator="equal">
      <formula>"Re"</formula>
    </cfRule>
    <cfRule type="cellIs" dxfId="4467" priority="574" operator="equal">
      <formula>"Go"</formula>
    </cfRule>
    <cfRule type="cellIs" dxfId="4466" priority="575" operator="equal">
      <formula>"AC"</formula>
    </cfRule>
    <cfRule type="cellIs" dxfId="4465" priority="576" operator="equal">
      <formula>"EleX"</formula>
    </cfRule>
    <cfRule type="cellIs" dxfId="4464" priority="577" operator="equal">
      <formula>"PEA"</formula>
    </cfRule>
  </conditionalFormatting>
  <conditionalFormatting sqref="BI257:BK257">
    <cfRule type="cellIs" dxfId="4463" priority="567" operator="equal">
      <formula>"Re"</formula>
    </cfRule>
    <cfRule type="cellIs" dxfId="4462" priority="568" operator="equal">
      <formula>"Go"</formula>
    </cfRule>
    <cfRule type="cellIs" dxfId="4461" priority="569" operator="equal">
      <formula>"AC"</formula>
    </cfRule>
    <cfRule type="cellIs" dxfId="4460" priority="570" operator="equal">
      <formula>"EleX"</formula>
    </cfRule>
    <cfRule type="cellIs" dxfId="4459" priority="571" operator="equal">
      <formula>"PEA"</formula>
    </cfRule>
  </conditionalFormatting>
  <conditionalFormatting sqref="BI251">
    <cfRule type="cellIs" dxfId="4458" priority="562" operator="equal">
      <formula>"Re"</formula>
    </cfRule>
    <cfRule type="cellIs" dxfId="4457" priority="563" operator="equal">
      <formula>"Go"</formula>
    </cfRule>
    <cfRule type="cellIs" dxfId="4456" priority="564" operator="equal">
      <formula>"AC"</formula>
    </cfRule>
    <cfRule type="cellIs" dxfId="4455" priority="565" operator="equal">
      <formula>"EleX"</formula>
    </cfRule>
    <cfRule type="cellIs" dxfId="4454" priority="566" operator="equal">
      <formula>"PEA"</formula>
    </cfRule>
  </conditionalFormatting>
  <conditionalFormatting sqref="BI251">
    <cfRule type="cellIs" dxfId="4453" priority="556" operator="equal">
      <formula>"GDT"</formula>
    </cfRule>
    <cfRule type="cellIs" dxfId="4452" priority="557" operator="equal">
      <formula>"Re"</formula>
    </cfRule>
    <cfRule type="cellIs" dxfId="4451" priority="558" operator="equal">
      <formula>"Go"</formula>
    </cfRule>
    <cfRule type="cellIs" dxfId="4450" priority="559" operator="equal">
      <formula>"AC"</formula>
    </cfRule>
    <cfRule type="cellIs" dxfId="4449" priority="560" operator="equal">
      <formula>"EleX"</formula>
    </cfRule>
    <cfRule type="cellIs" dxfId="4448" priority="561" operator="equal">
      <formula>"PEA"</formula>
    </cfRule>
  </conditionalFormatting>
  <conditionalFormatting sqref="BG253:BI253">
    <cfRule type="cellIs" dxfId="4447" priority="551" operator="equal">
      <formula>"Re"</formula>
    </cfRule>
    <cfRule type="cellIs" dxfId="4446" priority="552" operator="equal">
      <formula>"Go"</formula>
    </cfRule>
    <cfRule type="cellIs" dxfId="4445" priority="553" operator="equal">
      <formula>"AC"</formula>
    </cfRule>
    <cfRule type="cellIs" dxfId="4444" priority="554" operator="equal">
      <formula>"EleX"</formula>
    </cfRule>
    <cfRule type="cellIs" dxfId="4443" priority="555" operator="equal">
      <formula>"PEA"</formula>
    </cfRule>
  </conditionalFormatting>
  <conditionalFormatting sqref="BH257">
    <cfRule type="cellIs" dxfId="4442" priority="546" operator="equal">
      <formula>"Re"</formula>
    </cfRule>
    <cfRule type="cellIs" dxfId="4441" priority="547" operator="equal">
      <formula>"Go"</formula>
    </cfRule>
    <cfRule type="cellIs" dxfId="4440" priority="548" operator="equal">
      <formula>"AC"</formula>
    </cfRule>
    <cfRule type="cellIs" dxfId="4439" priority="549" operator="equal">
      <formula>"EleX"</formula>
    </cfRule>
    <cfRule type="cellIs" dxfId="4438" priority="550" operator="equal">
      <formula>"PEA"</formula>
    </cfRule>
  </conditionalFormatting>
  <conditionalFormatting sqref="BF257:BG257">
    <cfRule type="cellIs" dxfId="4437" priority="540" operator="equal">
      <formula>"GDT"</formula>
    </cfRule>
    <cfRule type="cellIs" dxfId="4436" priority="541" operator="equal">
      <formula>"Re"</formula>
    </cfRule>
    <cfRule type="cellIs" dxfId="4435" priority="542" operator="equal">
      <formula>"Go"</formula>
    </cfRule>
    <cfRule type="cellIs" dxfId="4434" priority="543" operator="equal">
      <formula>"AC"</formula>
    </cfRule>
    <cfRule type="cellIs" dxfId="4433" priority="544" operator="equal">
      <formula>"EleX"</formula>
    </cfRule>
    <cfRule type="cellIs" dxfId="4432" priority="545" operator="equal">
      <formula>"PEA"</formula>
    </cfRule>
  </conditionalFormatting>
  <conditionalFormatting sqref="BL257:BM257">
    <cfRule type="cellIs" dxfId="4431" priority="535" operator="equal">
      <formula>"Re"</formula>
    </cfRule>
    <cfRule type="cellIs" dxfId="4430" priority="536" operator="equal">
      <formula>"Go"</formula>
    </cfRule>
    <cfRule type="cellIs" dxfId="4429" priority="537" operator="equal">
      <formula>"AC"</formula>
    </cfRule>
    <cfRule type="cellIs" dxfId="4428" priority="538" operator="equal">
      <formula>"EleX"</formula>
    </cfRule>
    <cfRule type="cellIs" dxfId="4427" priority="539" operator="equal">
      <formula>"PEA"</formula>
    </cfRule>
  </conditionalFormatting>
  <conditionalFormatting sqref="E156:CB156">
    <cfRule type="cellIs" dxfId="4426" priority="523" operator="lessThan">
      <formula>$E$7</formula>
    </cfRule>
    <cfRule type="colorScale" priority="5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4:CB154">
    <cfRule type="cellIs" dxfId="4425" priority="525" operator="lessThan">
      <formula>$E$7</formula>
    </cfRule>
    <cfRule type="colorScale" priority="5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2:CB152">
    <cfRule type="cellIs" dxfId="4424" priority="527" operator="lessThan">
      <formula>$E$7</formula>
    </cfRule>
    <cfRule type="colorScale" priority="5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0:CB150">
    <cfRule type="cellIs" dxfId="4423" priority="529" operator="lessThan">
      <formula>$E$7</formula>
    </cfRule>
    <cfRule type="colorScale" priority="5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8:CB148">
    <cfRule type="cellIs" dxfId="4422" priority="531" operator="lessThan">
      <formula>$E$7</formula>
    </cfRule>
    <cfRule type="colorScale" priority="5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6:CB146">
    <cfRule type="cellIs" dxfId="4421" priority="533" operator="lessThan">
      <formula>$E$7</formula>
    </cfRule>
    <cfRule type="colorScale" priority="5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6:CV146">
    <cfRule type="cellIs" dxfId="4420" priority="521" operator="lessThan">
      <formula>$E$7</formula>
    </cfRule>
    <cfRule type="colorScale" priority="5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8:CV148">
    <cfRule type="cellIs" dxfId="4419" priority="519" operator="lessThan">
      <formula>$E$7</formula>
    </cfRule>
    <cfRule type="colorScale" priority="5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0:CV150">
    <cfRule type="cellIs" dxfId="4418" priority="517" operator="lessThan">
      <formula>$E$7</formula>
    </cfRule>
    <cfRule type="colorScale" priority="5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2:CV152">
    <cfRule type="cellIs" dxfId="4417" priority="515" operator="lessThan">
      <formula>$E$7</formula>
    </cfRule>
    <cfRule type="colorScale" priority="5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4:CV154">
    <cfRule type="cellIs" dxfId="4416" priority="513" operator="lessThan">
      <formula>$E$7</formula>
    </cfRule>
    <cfRule type="colorScale" priority="5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6:CV156">
    <cfRule type="cellIs" dxfId="4415" priority="511" operator="lessThan">
      <formula>$E$7</formula>
    </cfRule>
    <cfRule type="colorScale" priority="5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4:CB144">
    <cfRule type="cellIs" dxfId="4414" priority="499" operator="lessThan">
      <formula>$E$7</formula>
    </cfRule>
    <cfRule type="colorScale" priority="5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2:CB142">
    <cfRule type="cellIs" dxfId="4413" priority="501" operator="lessThan">
      <formula>$E$7</formula>
    </cfRule>
    <cfRule type="colorScale" priority="5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0:CB140">
    <cfRule type="cellIs" dxfId="4412" priority="503" operator="lessThan">
      <formula>$E$7</formula>
    </cfRule>
    <cfRule type="colorScale" priority="5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8:CB138">
    <cfRule type="cellIs" dxfId="4411" priority="505" operator="lessThan">
      <formula>$E$7</formula>
    </cfRule>
    <cfRule type="colorScale" priority="5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6:CB136">
    <cfRule type="cellIs" dxfId="4410" priority="507" operator="lessThan">
      <formula>$E$7</formula>
    </cfRule>
    <cfRule type="colorScale" priority="5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4:CB134">
    <cfRule type="cellIs" dxfId="4409" priority="509" operator="lessThan">
      <formula>$E$7</formula>
    </cfRule>
    <cfRule type="colorScale" priority="5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4:CV134">
    <cfRule type="cellIs" dxfId="4408" priority="497" operator="lessThan">
      <formula>$E$7</formula>
    </cfRule>
    <cfRule type="colorScale" priority="4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6:CV136">
    <cfRule type="cellIs" dxfId="4407" priority="495" operator="lessThan">
      <formula>$E$7</formula>
    </cfRule>
    <cfRule type="colorScale" priority="4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8:CV138">
    <cfRule type="cellIs" dxfId="4406" priority="493" operator="lessThan">
      <formula>$E$7</formula>
    </cfRule>
    <cfRule type="colorScale" priority="4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0:CV140">
    <cfRule type="cellIs" dxfId="4405" priority="491" operator="lessThan">
      <formula>$E$7</formula>
    </cfRule>
    <cfRule type="colorScale" priority="4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2:CV142">
    <cfRule type="cellIs" dxfId="4404" priority="489" operator="lessThan">
      <formula>$E$7</formula>
    </cfRule>
    <cfRule type="colorScale" priority="4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4:CV144">
    <cfRule type="cellIs" dxfId="4403" priority="487" operator="lessThan">
      <formula>$E$7</formula>
    </cfRule>
    <cfRule type="colorScale" priority="4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133:AA133">
    <cfRule type="cellIs" dxfId="4402" priority="481" operator="equal">
      <formula>"GDT"</formula>
    </cfRule>
    <cfRule type="cellIs" dxfId="4401" priority="482" operator="equal">
      <formula>"Re"</formula>
    </cfRule>
    <cfRule type="cellIs" dxfId="4400" priority="483" operator="equal">
      <formula>"Go"</formula>
    </cfRule>
    <cfRule type="cellIs" dxfId="4399" priority="484" operator="equal">
      <formula>"AC"</formula>
    </cfRule>
    <cfRule type="cellIs" dxfId="4398" priority="485" operator="equal">
      <formula>"EleX"</formula>
    </cfRule>
    <cfRule type="cellIs" dxfId="4397" priority="486" operator="equal">
      <formula>"PEA"</formula>
    </cfRule>
  </conditionalFormatting>
  <conditionalFormatting sqref="J135:AB135">
    <cfRule type="cellIs" dxfId="4396" priority="475" operator="equal">
      <formula>"GDT"</formula>
    </cfRule>
    <cfRule type="cellIs" dxfId="4395" priority="476" operator="equal">
      <formula>"Re"</formula>
    </cfRule>
    <cfRule type="cellIs" dxfId="4394" priority="477" operator="equal">
      <formula>"Go"</formula>
    </cfRule>
    <cfRule type="cellIs" dxfId="4393" priority="478" operator="equal">
      <formula>"AC"</formula>
    </cfRule>
    <cfRule type="cellIs" dxfId="4392" priority="479" operator="equal">
      <formula>"EleX"</formula>
    </cfRule>
    <cfRule type="cellIs" dxfId="4391" priority="480" operator="equal">
      <formula>"PEA"</formula>
    </cfRule>
  </conditionalFormatting>
  <conditionalFormatting sqref="O137:BA137">
    <cfRule type="cellIs" dxfId="4390" priority="469" operator="equal">
      <formula>"GDT"</formula>
    </cfRule>
    <cfRule type="cellIs" dxfId="4389" priority="470" operator="equal">
      <formula>"Re"</formula>
    </cfRule>
    <cfRule type="cellIs" dxfId="4388" priority="471" operator="equal">
      <formula>"Go"</formula>
    </cfRule>
    <cfRule type="cellIs" dxfId="4387" priority="472" operator="equal">
      <formula>"AC"</formula>
    </cfRule>
    <cfRule type="cellIs" dxfId="4386" priority="473" operator="equal">
      <formula>"EleX"</formula>
    </cfRule>
    <cfRule type="cellIs" dxfId="4385" priority="474" operator="equal">
      <formula>"PEA"</formula>
    </cfRule>
  </conditionalFormatting>
  <conditionalFormatting sqref="N139:AM139">
    <cfRule type="cellIs" dxfId="4384" priority="463" operator="equal">
      <formula>"GDT"</formula>
    </cfRule>
    <cfRule type="cellIs" dxfId="4383" priority="464" operator="equal">
      <formula>"Re"</formula>
    </cfRule>
    <cfRule type="cellIs" dxfId="4382" priority="465" operator="equal">
      <formula>"Go"</formula>
    </cfRule>
    <cfRule type="cellIs" dxfId="4381" priority="466" operator="equal">
      <formula>"AC"</formula>
    </cfRule>
    <cfRule type="cellIs" dxfId="4380" priority="467" operator="equal">
      <formula>"EleX"</formula>
    </cfRule>
    <cfRule type="cellIs" dxfId="4379" priority="468" operator="equal">
      <formula>"PEA"</formula>
    </cfRule>
  </conditionalFormatting>
  <conditionalFormatting sqref="S141:AK141">
    <cfRule type="cellIs" dxfId="4378" priority="457" operator="equal">
      <formula>"GDT"</formula>
    </cfRule>
    <cfRule type="cellIs" dxfId="4377" priority="458" operator="equal">
      <formula>"Re"</formula>
    </cfRule>
    <cfRule type="cellIs" dxfId="4376" priority="459" operator="equal">
      <formula>"Go"</formula>
    </cfRule>
    <cfRule type="cellIs" dxfId="4375" priority="460" operator="equal">
      <formula>"AC"</formula>
    </cfRule>
    <cfRule type="cellIs" dxfId="4374" priority="461" operator="equal">
      <formula>"EleX"</formula>
    </cfRule>
    <cfRule type="cellIs" dxfId="4373" priority="462" operator="equal">
      <formula>"PEA"</formula>
    </cfRule>
  </conditionalFormatting>
  <conditionalFormatting sqref="R143:AJ143">
    <cfRule type="cellIs" dxfId="4372" priority="451" operator="equal">
      <formula>"GDT"</formula>
    </cfRule>
    <cfRule type="cellIs" dxfId="4371" priority="452" operator="equal">
      <formula>"Re"</formula>
    </cfRule>
    <cfRule type="cellIs" dxfId="4370" priority="453" operator="equal">
      <formula>"Go"</formula>
    </cfRule>
    <cfRule type="cellIs" dxfId="4369" priority="454" operator="equal">
      <formula>"AC"</formula>
    </cfRule>
    <cfRule type="cellIs" dxfId="4368" priority="455" operator="equal">
      <formula>"EleX"</formula>
    </cfRule>
    <cfRule type="cellIs" dxfId="4367" priority="456" operator="equal">
      <formula>"PEA"</formula>
    </cfRule>
  </conditionalFormatting>
  <conditionalFormatting sqref="AN139">
    <cfRule type="cellIs" dxfId="4366" priority="445" operator="equal">
      <formula>"GDT"</formula>
    </cfRule>
    <cfRule type="cellIs" dxfId="4365" priority="446" operator="equal">
      <formula>"Re"</formula>
    </cfRule>
    <cfRule type="cellIs" dxfId="4364" priority="447" operator="equal">
      <formula>"Go"</formula>
    </cfRule>
    <cfRule type="cellIs" dxfId="4363" priority="448" operator="equal">
      <formula>"AC"</formula>
    </cfRule>
    <cfRule type="cellIs" dxfId="4362" priority="449" operator="equal">
      <formula>"EleX"</formula>
    </cfRule>
    <cfRule type="cellIs" dxfId="4361" priority="450" operator="equal">
      <formula>"PEA"</formula>
    </cfRule>
  </conditionalFormatting>
  <conditionalFormatting sqref="AL141:AR141">
    <cfRule type="cellIs" dxfId="4360" priority="439" operator="equal">
      <formula>"GDT"</formula>
    </cfRule>
    <cfRule type="cellIs" dxfId="4359" priority="440" operator="equal">
      <formula>"Re"</formula>
    </cfRule>
    <cfRule type="cellIs" dxfId="4358" priority="441" operator="equal">
      <formula>"Go"</formula>
    </cfRule>
    <cfRule type="cellIs" dxfId="4357" priority="442" operator="equal">
      <formula>"AC"</formula>
    </cfRule>
    <cfRule type="cellIs" dxfId="4356" priority="443" operator="equal">
      <formula>"EleX"</formula>
    </cfRule>
    <cfRule type="cellIs" dxfId="4355" priority="444" operator="equal">
      <formula>"PEA"</formula>
    </cfRule>
  </conditionalFormatting>
  <conditionalFormatting sqref="AK143:AQ143">
    <cfRule type="cellIs" dxfId="4354" priority="433" operator="equal">
      <formula>"GDT"</formula>
    </cfRule>
    <cfRule type="cellIs" dxfId="4353" priority="434" operator="equal">
      <formula>"Re"</formula>
    </cfRule>
    <cfRule type="cellIs" dxfId="4352" priority="435" operator="equal">
      <formula>"Go"</formula>
    </cfRule>
    <cfRule type="cellIs" dxfId="4351" priority="436" operator="equal">
      <formula>"AC"</formula>
    </cfRule>
    <cfRule type="cellIs" dxfId="4350" priority="437" operator="equal">
      <formula>"EleX"</formula>
    </cfRule>
    <cfRule type="cellIs" dxfId="4349" priority="438" operator="equal">
      <formula>"PEA"</formula>
    </cfRule>
  </conditionalFormatting>
  <conditionalFormatting sqref="AR143">
    <cfRule type="cellIs" dxfId="4348" priority="427" operator="equal">
      <formula>"GDT"</formula>
    </cfRule>
    <cfRule type="cellIs" dxfId="4347" priority="428" operator="equal">
      <formula>"Re"</formula>
    </cfRule>
    <cfRule type="cellIs" dxfId="4346" priority="429" operator="equal">
      <formula>"Go"</formula>
    </cfRule>
    <cfRule type="cellIs" dxfId="4345" priority="430" operator="equal">
      <formula>"AC"</formula>
    </cfRule>
    <cfRule type="cellIs" dxfId="4344" priority="431" operator="equal">
      <formula>"EleX"</formula>
    </cfRule>
    <cfRule type="cellIs" dxfId="4343" priority="432" operator="equal">
      <formula>"PEA"</formula>
    </cfRule>
  </conditionalFormatting>
  <conditionalFormatting sqref="AO139:AR139">
    <cfRule type="cellIs" dxfId="4342" priority="421" operator="equal">
      <formula>"GDT"</formula>
    </cfRule>
    <cfRule type="cellIs" dxfId="4341" priority="422" operator="equal">
      <formula>"Re"</formula>
    </cfRule>
    <cfRule type="cellIs" dxfId="4340" priority="423" operator="equal">
      <formula>"Go"</formula>
    </cfRule>
    <cfRule type="cellIs" dxfId="4339" priority="424" operator="equal">
      <formula>"AC"</formula>
    </cfRule>
    <cfRule type="cellIs" dxfId="4338" priority="425" operator="equal">
      <formula>"EleX"</formula>
    </cfRule>
    <cfRule type="cellIs" dxfId="4337" priority="426" operator="equal">
      <formula>"PEA"</formula>
    </cfRule>
  </conditionalFormatting>
  <conditionalFormatting sqref="BJ137:BO137">
    <cfRule type="cellIs" dxfId="4336" priority="415" operator="equal">
      <formula>"GDT"</formula>
    </cfRule>
    <cfRule type="cellIs" dxfId="4335" priority="416" operator="equal">
      <formula>"Re"</formula>
    </cfRule>
    <cfRule type="cellIs" dxfId="4334" priority="417" operator="equal">
      <formula>"Go"</formula>
    </cfRule>
    <cfRule type="cellIs" dxfId="4333" priority="418" operator="equal">
      <formula>"AC"</formula>
    </cfRule>
    <cfRule type="cellIs" dxfId="4332" priority="419" operator="equal">
      <formula>"EleX"</formula>
    </cfRule>
    <cfRule type="cellIs" dxfId="4331" priority="420" operator="equal">
      <formula>"PEA"</formula>
    </cfRule>
  </conditionalFormatting>
  <conditionalFormatting sqref="BD143:BE143">
    <cfRule type="cellIs" dxfId="4330" priority="409" operator="equal">
      <formula>"GDT"</formula>
    </cfRule>
    <cfRule type="cellIs" dxfId="4329" priority="410" operator="equal">
      <formula>"Re"</formula>
    </cfRule>
    <cfRule type="cellIs" dxfId="4328" priority="411" operator="equal">
      <formula>"Go"</formula>
    </cfRule>
    <cfRule type="cellIs" dxfId="4327" priority="412" operator="equal">
      <formula>"AC"</formula>
    </cfRule>
    <cfRule type="cellIs" dxfId="4326" priority="413" operator="equal">
      <formula>"EleX"</formula>
    </cfRule>
    <cfRule type="cellIs" dxfId="4325" priority="414" operator="equal">
      <formula>"PEA"</formula>
    </cfRule>
  </conditionalFormatting>
  <conditionalFormatting sqref="BP137">
    <cfRule type="cellIs" dxfId="4324" priority="403" operator="equal">
      <formula>"GDT"</formula>
    </cfRule>
    <cfRule type="cellIs" dxfId="4323" priority="404" operator="equal">
      <formula>"Re"</formula>
    </cfRule>
    <cfRule type="cellIs" dxfId="4322" priority="405" operator="equal">
      <formula>"Go"</formula>
    </cfRule>
    <cfRule type="cellIs" dxfId="4321" priority="406" operator="equal">
      <formula>"AC"</formula>
    </cfRule>
    <cfRule type="cellIs" dxfId="4320" priority="407" operator="equal">
      <formula>"EleX"</formula>
    </cfRule>
    <cfRule type="cellIs" dxfId="4319" priority="408" operator="equal">
      <formula>"PEA"</formula>
    </cfRule>
  </conditionalFormatting>
  <conditionalFormatting sqref="BV139">
    <cfRule type="cellIs" dxfId="4318" priority="398" operator="equal">
      <formula>"Re"</formula>
    </cfRule>
    <cfRule type="cellIs" dxfId="4317" priority="399" operator="equal">
      <formula>"Go"</formula>
    </cfRule>
    <cfRule type="cellIs" dxfId="4316" priority="400" operator="equal">
      <formula>"AC"</formula>
    </cfRule>
    <cfRule type="cellIs" dxfId="4315" priority="401" operator="equal">
      <formula>"EleX"</formula>
    </cfRule>
    <cfRule type="cellIs" dxfId="4314" priority="402" operator="equal">
      <formula>"PEA"</formula>
    </cfRule>
  </conditionalFormatting>
  <conditionalFormatting sqref="BR139:BU139">
    <cfRule type="cellIs" dxfId="4313" priority="393" operator="equal">
      <formula>"Re"</formula>
    </cfRule>
    <cfRule type="cellIs" dxfId="4312" priority="394" operator="equal">
      <formula>"Go"</formula>
    </cfRule>
    <cfRule type="cellIs" dxfId="4311" priority="395" operator="equal">
      <formula>"AC"</formula>
    </cfRule>
    <cfRule type="cellIs" dxfId="4310" priority="396" operator="equal">
      <formula>"EleX"</formula>
    </cfRule>
    <cfRule type="cellIs" dxfId="4309" priority="397" operator="equal">
      <formula>"PEA"</formula>
    </cfRule>
  </conditionalFormatting>
  <conditionalFormatting sqref="BJ139:BQ139">
    <cfRule type="cellIs" dxfId="4308" priority="388" operator="equal">
      <formula>"Re"</formula>
    </cfRule>
    <cfRule type="cellIs" dxfId="4307" priority="389" operator="equal">
      <formula>"Go"</formula>
    </cfRule>
    <cfRule type="cellIs" dxfId="4306" priority="390" operator="equal">
      <formula>"AC"</formula>
    </cfRule>
    <cfRule type="cellIs" dxfId="4305" priority="391" operator="equal">
      <formula>"EleX"</formula>
    </cfRule>
    <cfRule type="cellIs" dxfId="4304" priority="392" operator="equal">
      <formula>"PEA"</formula>
    </cfRule>
  </conditionalFormatting>
  <conditionalFormatting sqref="BJ139:BO139">
    <cfRule type="cellIs" dxfId="4303" priority="382" operator="equal">
      <formula>"GDT"</formula>
    </cfRule>
    <cfRule type="cellIs" dxfId="4302" priority="383" operator="equal">
      <formula>"Re"</formula>
    </cfRule>
    <cfRule type="cellIs" dxfId="4301" priority="384" operator="equal">
      <formula>"Go"</formula>
    </cfRule>
    <cfRule type="cellIs" dxfId="4300" priority="385" operator="equal">
      <formula>"AC"</formula>
    </cfRule>
    <cfRule type="cellIs" dxfId="4299" priority="386" operator="equal">
      <formula>"EleX"</formula>
    </cfRule>
    <cfRule type="cellIs" dxfId="4298" priority="387" operator="equal">
      <formula>"PEA"</formula>
    </cfRule>
  </conditionalFormatting>
  <conditionalFormatting sqref="BP139">
    <cfRule type="cellIs" dxfId="4297" priority="376" operator="equal">
      <formula>"GDT"</formula>
    </cfRule>
    <cfRule type="cellIs" dxfId="4296" priority="377" operator="equal">
      <formula>"Re"</formula>
    </cfRule>
    <cfRule type="cellIs" dxfId="4295" priority="378" operator="equal">
      <formula>"Go"</formula>
    </cfRule>
    <cfRule type="cellIs" dxfId="4294" priority="379" operator="equal">
      <formula>"AC"</formula>
    </cfRule>
    <cfRule type="cellIs" dxfId="4293" priority="380" operator="equal">
      <formula>"EleX"</formula>
    </cfRule>
    <cfRule type="cellIs" dxfId="4292" priority="381" operator="equal">
      <formula>"PEA"</formula>
    </cfRule>
  </conditionalFormatting>
  <conditionalFormatting sqref="BM141:BO141">
    <cfRule type="cellIs" dxfId="4291" priority="370" operator="equal">
      <formula>"GDT"</formula>
    </cfRule>
    <cfRule type="cellIs" dxfId="4290" priority="371" operator="equal">
      <formula>"Re"</formula>
    </cfRule>
    <cfRule type="cellIs" dxfId="4289" priority="372" operator="equal">
      <formula>"Go"</formula>
    </cfRule>
    <cfRule type="cellIs" dxfId="4288" priority="373" operator="equal">
      <formula>"AC"</formula>
    </cfRule>
    <cfRule type="cellIs" dxfId="4287" priority="374" operator="equal">
      <formula>"EleX"</formula>
    </cfRule>
    <cfRule type="cellIs" dxfId="4286" priority="375" operator="equal">
      <formula>"PEA"</formula>
    </cfRule>
  </conditionalFormatting>
  <conditionalFormatting sqref="BP141">
    <cfRule type="cellIs" dxfId="4285" priority="364" operator="equal">
      <formula>"GDT"</formula>
    </cfRule>
    <cfRule type="cellIs" dxfId="4284" priority="365" operator="equal">
      <formula>"Re"</formula>
    </cfRule>
    <cfRule type="cellIs" dxfId="4283" priority="366" operator="equal">
      <formula>"Go"</formula>
    </cfRule>
    <cfRule type="cellIs" dxfId="4282" priority="367" operator="equal">
      <formula>"AC"</formula>
    </cfRule>
    <cfRule type="cellIs" dxfId="4281" priority="368" operator="equal">
      <formula>"EleX"</formula>
    </cfRule>
    <cfRule type="cellIs" dxfId="4280" priority="369" operator="equal">
      <formula>"PEA"</formula>
    </cfRule>
  </conditionalFormatting>
  <conditionalFormatting sqref="BN143:BO143">
    <cfRule type="cellIs" dxfId="4279" priority="358" operator="equal">
      <formula>"GDT"</formula>
    </cfRule>
    <cfRule type="cellIs" dxfId="4278" priority="359" operator="equal">
      <formula>"Re"</formula>
    </cfRule>
    <cfRule type="cellIs" dxfId="4277" priority="360" operator="equal">
      <formula>"Go"</formula>
    </cfRule>
    <cfRule type="cellIs" dxfId="4276" priority="361" operator="equal">
      <formula>"AC"</formula>
    </cfRule>
    <cfRule type="cellIs" dxfId="4275" priority="362" operator="equal">
      <formula>"EleX"</formula>
    </cfRule>
    <cfRule type="cellIs" dxfId="4274" priority="363" operator="equal">
      <formula>"PEA"</formula>
    </cfRule>
  </conditionalFormatting>
  <conditionalFormatting sqref="BP143">
    <cfRule type="cellIs" dxfId="4273" priority="352" operator="equal">
      <formula>"GDT"</formula>
    </cfRule>
    <cfRule type="cellIs" dxfId="4272" priority="353" operator="equal">
      <formula>"Re"</formula>
    </cfRule>
    <cfRule type="cellIs" dxfId="4271" priority="354" operator="equal">
      <formula>"Go"</formula>
    </cfRule>
    <cfRule type="cellIs" dxfId="4270" priority="355" operator="equal">
      <formula>"AC"</formula>
    </cfRule>
    <cfRule type="cellIs" dxfId="4269" priority="356" operator="equal">
      <formula>"EleX"</formula>
    </cfRule>
    <cfRule type="cellIs" dxfId="4268" priority="357" operator="equal">
      <formula>"PEA"</formula>
    </cfRule>
  </conditionalFormatting>
  <conditionalFormatting sqref="BB139:BF139">
    <cfRule type="cellIs" dxfId="4267" priority="347" operator="equal">
      <formula>"Re"</formula>
    </cfRule>
    <cfRule type="cellIs" dxfId="4266" priority="348" operator="equal">
      <formula>"Go"</formula>
    </cfRule>
    <cfRule type="cellIs" dxfId="4265" priority="349" operator="equal">
      <formula>"AC"</formula>
    </cfRule>
    <cfRule type="cellIs" dxfId="4264" priority="350" operator="equal">
      <formula>"EleX"</formula>
    </cfRule>
    <cfRule type="cellIs" dxfId="4263" priority="351" operator="equal">
      <formula>"PEA"</formula>
    </cfRule>
  </conditionalFormatting>
  <conditionalFormatting sqref="AS139:BA139">
    <cfRule type="cellIs" dxfId="4262" priority="341" operator="equal">
      <formula>"GDT"</formula>
    </cfRule>
    <cfRule type="cellIs" dxfId="4261" priority="342" operator="equal">
      <formula>"Re"</formula>
    </cfRule>
    <cfRule type="cellIs" dxfId="4260" priority="343" operator="equal">
      <formula>"Go"</formula>
    </cfRule>
    <cfRule type="cellIs" dxfId="4259" priority="344" operator="equal">
      <formula>"AC"</formula>
    </cfRule>
    <cfRule type="cellIs" dxfId="4258" priority="345" operator="equal">
      <formula>"EleX"</formula>
    </cfRule>
    <cfRule type="cellIs" dxfId="4257" priority="346" operator="equal">
      <formula>"PEA"</formula>
    </cfRule>
  </conditionalFormatting>
  <conditionalFormatting sqref="AS141:BA141">
    <cfRule type="cellIs" dxfId="4256" priority="335" operator="equal">
      <formula>"GDT"</formula>
    </cfRule>
    <cfRule type="cellIs" dxfId="4255" priority="336" operator="equal">
      <formula>"Re"</formula>
    </cfRule>
    <cfRule type="cellIs" dxfId="4254" priority="337" operator="equal">
      <formula>"Go"</formula>
    </cfRule>
    <cfRule type="cellIs" dxfId="4253" priority="338" operator="equal">
      <formula>"AC"</formula>
    </cfRule>
    <cfRule type="cellIs" dxfId="4252" priority="339" operator="equal">
      <formula>"EleX"</formula>
    </cfRule>
    <cfRule type="cellIs" dxfId="4251" priority="340" operator="equal">
      <formula>"PEA"</formula>
    </cfRule>
  </conditionalFormatting>
  <conditionalFormatting sqref="AS143:BA143">
    <cfRule type="cellIs" dxfId="4250" priority="329" operator="equal">
      <formula>"GDT"</formula>
    </cfRule>
    <cfRule type="cellIs" dxfId="4249" priority="330" operator="equal">
      <formula>"Re"</formula>
    </cfRule>
    <cfRule type="cellIs" dxfId="4248" priority="331" operator="equal">
      <formula>"Go"</formula>
    </cfRule>
    <cfRule type="cellIs" dxfId="4247" priority="332" operator="equal">
      <formula>"AC"</formula>
    </cfRule>
    <cfRule type="cellIs" dxfId="4246" priority="333" operator="equal">
      <formula>"EleX"</formula>
    </cfRule>
    <cfRule type="cellIs" dxfId="4245" priority="334" operator="equal">
      <formula>"PEA"</formula>
    </cfRule>
  </conditionalFormatting>
  <conditionalFormatting sqref="BB141">
    <cfRule type="cellIs" dxfId="4244" priority="323" operator="equal">
      <formula>"GDT"</formula>
    </cfRule>
    <cfRule type="cellIs" dxfId="4243" priority="324" operator="equal">
      <formula>"Re"</formula>
    </cfRule>
    <cfRule type="cellIs" dxfId="4242" priority="325" operator="equal">
      <formula>"Go"</formula>
    </cfRule>
    <cfRule type="cellIs" dxfId="4241" priority="326" operator="equal">
      <formula>"AC"</formula>
    </cfRule>
    <cfRule type="cellIs" dxfId="4240" priority="327" operator="equal">
      <formula>"EleX"</formula>
    </cfRule>
    <cfRule type="cellIs" dxfId="4239" priority="328" operator="equal">
      <formula>"PEA"</formula>
    </cfRule>
  </conditionalFormatting>
  <conditionalFormatting sqref="BC141:BE141">
    <cfRule type="cellIs" dxfId="4238" priority="317" operator="equal">
      <formula>"GDT"</formula>
    </cfRule>
    <cfRule type="cellIs" dxfId="4237" priority="318" operator="equal">
      <formula>"Re"</formula>
    </cfRule>
    <cfRule type="cellIs" dxfId="4236" priority="319" operator="equal">
      <formula>"Go"</formula>
    </cfRule>
    <cfRule type="cellIs" dxfId="4235" priority="320" operator="equal">
      <formula>"AC"</formula>
    </cfRule>
    <cfRule type="cellIs" dxfId="4234" priority="321" operator="equal">
      <formula>"EleX"</formula>
    </cfRule>
    <cfRule type="cellIs" dxfId="4233" priority="322" operator="equal">
      <formula>"PEA"</formula>
    </cfRule>
  </conditionalFormatting>
  <conditionalFormatting sqref="BB143">
    <cfRule type="cellIs" dxfId="4232" priority="311" operator="equal">
      <formula>"GDT"</formula>
    </cfRule>
    <cfRule type="cellIs" dxfId="4231" priority="312" operator="equal">
      <formula>"Re"</formula>
    </cfRule>
    <cfRule type="cellIs" dxfId="4230" priority="313" operator="equal">
      <formula>"Go"</formula>
    </cfRule>
    <cfRule type="cellIs" dxfId="4229" priority="314" operator="equal">
      <formula>"AC"</formula>
    </cfRule>
    <cfRule type="cellIs" dxfId="4228" priority="315" operator="equal">
      <formula>"EleX"</formula>
    </cfRule>
    <cfRule type="cellIs" dxfId="4227" priority="316" operator="equal">
      <formula>"PEA"</formula>
    </cfRule>
  </conditionalFormatting>
  <conditionalFormatting sqref="BC143">
    <cfRule type="cellIs" dxfId="4226" priority="305" operator="equal">
      <formula>"GDT"</formula>
    </cfRule>
    <cfRule type="cellIs" dxfId="4225" priority="306" operator="equal">
      <formula>"Re"</formula>
    </cfRule>
    <cfRule type="cellIs" dxfId="4224" priority="307" operator="equal">
      <formula>"Go"</formula>
    </cfRule>
    <cfRule type="cellIs" dxfId="4223" priority="308" operator="equal">
      <formula>"AC"</formula>
    </cfRule>
    <cfRule type="cellIs" dxfId="4222" priority="309" operator="equal">
      <formula>"EleX"</formula>
    </cfRule>
    <cfRule type="cellIs" dxfId="4221" priority="310" operator="equal">
      <formula>"PEA"</formula>
    </cfRule>
  </conditionalFormatting>
  <conditionalFormatting sqref="BI143:BK143">
    <cfRule type="cellIs" dxfId="4220" priority="300" operator="equal">
      <formula>"Re"</formula>
    </cfRule>
    <cfRule type="cellIs" dxfId="4219" priority="301" operator="equal">
      <formula>"Go"</formula>
    </cfRule>
    <cfRule type="cellIs" dxfId="4218" priority="302" operator="equal">
      <formula>"AC"</formula>
    </cfRule>
    <cfRule type="cellIs" dxfId="4217" priority="303" operator="equal">
      <formula>"EleX"</formula>
    </cfRule>
    <cfRule type="cellIs" dxfId="4216" priority="304" operator="equal">
      <formula>"PEA"</formula>
    </cfRule>
  </conditionalFormatting>
  <conditionalFormatting sqref="BI137">
    <cfRule type="cellIs" dxfId="4215" priority="295" operator="equal">
      <formula>"Re"</formula>
    </cfRule>
    <cfRule type="cellIs" dxfId="4214" priority="296" operator="equal">
      <formula>"Go"</formula>
    </cfRule>
    <cfRule type="cellIs" dxfId="4213" priority="297" operator="equal">
      <formula>"AC"</formula>
    </cfRule>
    <cfRule type="cellIs" dxfId="4212" priority="298" operator="equal">
      <formula>"EleX"</formula>
    </cfRule>
    <cfRule type="cellIs" dxfId="4211" priority="299" operator="equal">
      <formula>"PEA"</formula>
    </cfRule>
  </conditionalFormatting>
  <conditionalFormatting sqref="BI137">
    <cfRule type="cellIs" dxfId="4210" priority="289" operator="equal">
      <formula>"GDT"</formula>
    </cfRule>
    <cfRule type="cellIs" dxfId="4209" priority="290" operator="equal">
      <formula>"Re"</formula>
    </cfRule>
    <cfRule type="cellIs" dxfId="4208" priority="291" operator="equal">
      <formula>"Go"</formula>
    </cfRule>
    <cfRule type="cellIs" dxfId="4207" priority="292" operator="equal">
      <formula>"AC"</formula>
    </cfRule>
    <cfRule type="cellIs" dxfId="4206" priority="293" operator="equal">
      <formula>"EleX"</formula>
    </cfRule>
    <cfRule type="cellIs" dxfId="4205" priority="294" operator="equal">
      <formula>"PEA"</formula>
    </cfRule>
  </conditionalFormatting>
  <conditionalFormatting sqref="BG139:BI139">
    <cfRule type="cellIs" dxfId="4204" priority="284" operator="equal">
      <formula>"Re"</formula>
    </cfRule>
    <cfRule type="cellIs" dxfId="4203" priority="285" operator="equal">
      <formula>"Go"</formula>
    </cfRule>
    <cfRule type="cellIs" dxfId="4202" priority="286" operator="equal">
      <formula>"AC"</formula>
    </cfRule>
    <cfRule type="cellIs" dxfId="4201" priority="287" operator="equal">
      <formula>"EleX"</formula>
    </cfRule>
    <cfRule type="cellIs" dxfId="4200" priority="288" operator="equal">
      <formula>"PEA"</formula>
    </cfRule>
  </conditionalFormatting>
  <conditionalFormatting sqref="BH143">
    <cfRule type="cellIs" dxfId="4199" priority="279" operator="equal">
      <formula>"Re"</formula>
    </cfRule>
    <cfRule type="cellIs" dxfId="4198" priority="280" operator="equal">
      <formula>"Go"</formula>
    </cfRule>
    <cfRule type="cellIs" dxfId="4197" priority="281" operator="equal">
      <formula>"AC"</formula>
    </cfRule>
    <cfRule type="cellIs" dxfId="4196" priority="282" operator="equal">
      <formula>"EleX"</formula>
    </cfRule>
    <cfRule type="cellIs" dxfId="4195" priority="283" operator="equal">
      <formula>"PEA"</formula>
    </cfRule>
  </conditionalFormatting>
  <conditionalFormatting sqref="BF143:BG143">
    <cfRule type="cellIs" dxfId="4194" priority="273" operator="equal">
      <formula>"GDT"</formula>
    </cfRule>
    <cfRule type="cellIs" dxfId="4193" priority="274" operator="equal">
      <formula>"Re"</formula>
    </cfRule>
    <cfRule type="cellIs" dxfId="4192" priority="275" operator="equal">
      <formula>"Go"</formula>
    </cfRule>
    <cfRule type="cellIs" dxfId="4191" priority="276" operator="equal">
      <formula>"AC"</formula>
    </cfRule>
    <cfRule type="cellIs" dxfId="4190" priority="277" operator="equal">
      <formula>"EleX"</formula>
    </cfRule>
    <cfRule type="cellIs" dxfId="4189" priority="278" operator="equal">
      <formula>"PEA"</formula>
    </cfRule>
  </conditionalFormatting>
  <conditionalFormatting sqref="BL143:BM143">
    <cfRule type="cellIs" dxfId="4188" priority="268" operator="equal">
      <formula>"Re"</formula>
    </cfRule>
    <cfRule type="cellIs" dxfId="4187" priority="269" operator="equal">
      <formula>"Go"</formula>
    </cfRule>
    <cfRule type="cellIs" dxfId="4186" priority="270" operator="equal">
      <formula>"AC"</formula>
    </cfRule>
    <cfRule type="cellIs" dxfId="4185" priority="271" operator="equal">
      <formula>"EleX"</formula>
    </cfRule>
    <cfRule type="cellIs" dxfId="4184" priority="272" operator="equal">
      <formula>"PEA"</formula>
    </cfRule>
  </conditionalFormatting>
  <conditionalFormatting sqref="E224:CB224">
    <cfRule type="cellIs" dxfId="4183" priority="256" operator="lessThan">
      <formula>$E$7</formula>
    </cfRule>
    <cfRule type="colorScale" priority="2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2:CB222">
    <cfRule type="cellIs" dxfId="4182" priority="258" operator="lessThan">
      <formula>$E$7</formula>
    </cfRule>
    <cfRule type="colorScale" priority="2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0:CB220">
    <cfRule type="cellIs" dxfId="4181" priority="260" operator="lessThan">
      <formula>$E$7</formula>
    </cfRule>
    <cfRule type="colorScale" priority="2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8:CB218">
    <cfRule type="cellIs" dxfId="4180" priority="262" operator="lessThan">
      <formula>$E$7</formula>
    </cfRule>
    <cfRule type="colorScale" priority="2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6:CB216">
    <cfRule type="cellIs" dxfId="4179" priority="264" operator="lessThan">
      <formula>$E$7</formula>
    </cfRule>
    <cfRule type="colorScale" priority="2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4:CB214">
    <cfRule type="cellIs" dxfId="4178" priority="266" operator="lessThan">
      <formula>$E$7</formula>
    </cfRule>
    <cfRule type="colorScale" priority="2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4:CV214">
    <cfRule type="cellIs" dxfId="4177" priority="254" operator="lessThan">
      <formula>$E$7</formula>
    </cfRule>
    <cfRule type="colorScale" priority="2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6:CV216">
    <cfRule type="cellIs" dxfId="4176" priority="252" operator="lessThan">
      <formula>$E$7</formula>
    </cfRule>
    <cfRule type="colorScale" priority="2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8:CV218">
    <cfRule type="cellIs" dxfId="4175" priority="250" operator="lessThan">
      <formula>$E$7</formula>
    </cfRule>
    <cfRule type="colorScale" priority="2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0:CV220">
    <cfRule type="cellIs" dxfId="4174" priority="248" operator="lessThan">
      <formula>$E$7</formula>
    </cfRule>
    <cfRule type="colorScale" priority="2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2:CV222">
    <cfRule type="cellIs" dxfId="4173" priority="246" operator="lessThan">
      <formula>$E$7</formula>
    </cfRule>
    <cfRule type="colorScale" priority="2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4:CV224">
    <cfRule type="cellIs" dxfId="4172" priority="244" operator="lessThan">
      <formula>$E$7</formula>
    </cfRule>
    <cfRule type="colorScale" priority="2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2:CB212">
    <cfRule type="cellIs" dxfId="4171" priority="232" operator="lessThan">
      <formula>$E$7</formula>
    </cfRule>
    <cfRule type="colorScale" priority="2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0:CB210">
    <cfRule type="cellIs" dxfId="4170" priority="234" operator="lessThan">
      <formula>$E$7</formula>
    </cfRule>
    <cfRule type="colorScale" priority="2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8:CB208">
    <cfRule type="cellIs" dxfId="4169" priority="236" operator="lessThan">
      <formula>$E$7</formula>
    </cfRule>
    <cfRule type="colorScale" priority="2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6:CB206">
    <cfRule type="cellIs" dxfId="4168" priority="238" operator="lessThan">
      <formula>$E$7</formula>
    </cfRule>
    <cfRule type="colorScale" priority="2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4:CB204">
    <cfRule type="cellIs" dxfId="4167" priority="240" operator="lessThan">
      <formula>$E$7</formula>
    </cfRule>
    <cfRule type="colorScale" priority="2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2:CB202">
    <cfRule type="cellIs" dxfId="4166" priority="242" operator="lessThan">
      <formula>$E$7</formula>
    </cfRule>
    <cfRule type="colorScale" priority="2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2:CV202">
    <cfRule type="cellIs" dxfId="4165" priority="230" operator="lessThan">
      <formula>$E$7</formula>
    </cfRule>
    <cfRule type="colorScale" priority="2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4:CV204">
    <cfRule type="cellIs" dxfId="4164" priority="228" operator="lessThan">
      <formula>$E$7</formula>
    </cfRule>
    <cfRule type="colorScale" priority="2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6:CV206">
    <cfRule type="cellIs" dxfId="4163" priority="226" operator="lessThan">
      <formula>$E$7</formula>
    </cfRule>
    <cfRule type="colorScale" priority="2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8:CV208">
    <cfRule type="cellIs" dxfId="4162" priority="224" operator="lessThan">
      <formula>$E$7</formula>
    </cfRule>
    <cfRule type="colorScale" priority="2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0:CV210">
    <cfRule type="cellIs" dxfId="4161" priority="222" operator="lessThan">
      <formula>$E$7</formula>
    </cfRule>
    <cfRule type="colorScale" priority="2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2:CV212">
    <cfRule type="cellIs" dxfId="4160" priority="220" operator="lessThan">
      <formula>$E$7</formula>
    </cfRule>
    <cfRule type="colorScale" priority="2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201:AA201">
    <cfRule type="cellIs" dxfId="4159" priority="214" operator="equal">
      <formula>"GDT"</formula>
    </cfRule>
    <cfRule type="cellIs" dxfId="4158" priority="215" operator="equal">
      <formula>"Re"</formula>
    </cfRule>
    <cfRule type="cellIs" dxfId="4157" priority="216" operator="equal">
      <formula>"Go"</formula>
    </cfRule>
    <cfRule type="cellIs" dxfId="4156" priority="217" operator="equal">
      <formula>"AC"</formula>
    </cfRule>
    <cfRule type="cellIs" dxfId="4155" priority="218" operator="equal">
      <formula>"EleX"</formula>
    </cfRule>
    <cfRule type="cellIs" dxfId="4154" priority="219" operator="equal">
      <formula>"PEA"</formula>
    </cfRule>
  </conditionalFormatting>
  <conditionalFormatting sqref="J203:AB203">
    <cfRule type="cellIs" dxfId="4153" priority="208" operator="equal">
      <formula>"GDT"</formula>
    </cfRule>
    <cfRule type="cellIs" dxfId="4152" priority="209" operator="equal">
      <formula>"Re"</formula>
    </cfRule>
    <cfRule type="cellIs" dxfId="4151" priority="210" operator="equal">
      <formula>"Go"</formula>
    </cfRule>
    <cfRule type="cellIs" dxfId="4150" priority="211" operator="equal">
      <formula>"AC"</formula>
    </cfRule>
    <cfRule type="cellIs" dxfId="4149" priority="212" operator="equal">
      <formula>"EleX"</formula>
    </cfRule>
    <cfRule type="cellIs" dxfId="4148" priority="213" operator="equal">
      <formula>"PEA"</formula>
    </cfRule>
  </conditionalFormatting>
  <conditionalFormatting sqref="O205:BA205">
    <cfRule type="cellIs" dxfId="4147" priority="202" operator="equal">
      <formula>"GDT"</formula>
    </cfRule>
    <cfRule type="cellIs" dxfId="4146" priority="203" operator="equal">
      <formula>"Re"</formula>
    </cfRule>
    <cfRule type="cellIs" dxfId="4145" priority="204" operator="equal">
      <formula>"Go"</formula>
    </cfRule>
    <cfRule type="cellIs" dxfId="4144" priority="205" operator="equal">
      <formula>"AC"</formula>
    </cfRule>
    <cfRule type="cellIs" dxfId="4143" priority="206" operator="equal">
      <formula>"EleX"</formula>
    </cfRule>
    <cfRule type="cellIs" dxfId="4142" priority="207" operator="equal">
      <formula>"PEA"</formula>
    </cfRule>
  </conditionalFormatting>
  <conditionalFormatting sqref="N207:AM207">
    <cfRule type="cellIs" dxfId="4141" priority="196" operator="equal">
      <formula>"GDT"</formula>
    </cfRule>
    <cfRule type="cellIs" dxfId="4140" priority="197" operator="equal">
      <formula>"Re"</formula>
    </cfRule>
    <cfRule type="cellIs" dxfId="4139" priority="198" operator="equal">
      <formula>"Go"</formula>
    </cfRule>
    <cfRule type="cellIs" dxfId="4138" priority="199" operator="equal">
      <formula>"AC"</formula>
    </cfRule>
    <cfRule type="cellIs" dxfId="4137" priority="200" operator="equal">
      <formula>"EleX"</formula>
    </cfRule>
    <cfRule type="cellIs" dxfId="4136" priority="201" operator="equal">
      <formula>"PEA"</formula>
    </cfRule>
  </conditionalFormatting>
  <conditionalFormatting sqref="S209:AK209">
    <cfRule type="cellIs" dxfId="4135" priority="190" operator="equal">
      <formula>"GDT"</formula>
    </cfRule>
    <cfRule type="cellIs" dxfId="4134" priority="191" operator="equal">
      <formula>"Re"</formula>
    </cfRule>
    <cfRule type="cellIs" dxfId="4133" priority="192" operator="equal">
      <formula>"Go"</formula>
    </cfRule>
    <cfRule type="cellIs" dxfId="4132" priority="193" operator="equal">
      <formula>"AC"</formula>
    </cfRule>
    <cfRule type="cellIs" dxfId="4131" priority="194" operator="equal">
      <formula>"EleX"</formula>
    </cfRule>
    <cfRule type="cellIs" dxfId="4130" priority="195" operator="equal">
      <formula>"PEA"</formula>
    </cfRule>
  </conditionalFormatting>
  <conditionalFormatting sqref="R211:AJ211">
    <cfRule type="cellIs" dxfId="4129" priority="184" operator="equal">
      <formula>"GDT"</formula>
    </cfRule>
    <cfRule type="cellIs" dxfId="4128" priority="185" operator="equal">
      <formula>"Re"</formula>
    </cfRule>
    <cfRule type="cellIs" dxfId="4127" priority="186" operator="equal">
      <formula>"Go"</formula>
    </cfRule>
    <cfRule type="cellIs" dxfId="4126" priority="187" operator="equal">
      <formula>"AC"</formula>
    </cfRule>
    <cfRule type="cellIs" dxfId="4125" priority="188" operator="equal">
      <formula>"EleX"</formula>
    </cfRule>
    <cfRule type="cellIs" dxfId="4124" priority="189" operator="equal">
      <formula>"PEA"</formula>
    </cfRule>
  </conditionalFormatting>
  <conditionalFormatting sqref="AN207">
    <cfRule type="cellIs" dxfId="4123" priority="178" operator="equal">
      <formula>"GDT"</formula>
    </cfRule>
    <cfRule type="cellIs" dxfId="4122" priority="179" operator="equal">
      <formula>"Re"</formula>
    </cfRule>
    <cfRule type="cellIs" dxfId="4121" priority="180" operator="equal">
      <formula>"Go"</formula>
    </cfRule>
    <cfRule type="cellIs" dxfId="4120" priority="181" operator="equal">
      <formula>"AC"</formula>
    </cfRule>
    <cfRule type="cellIs" dxfId="4119" priority="182" operator="equal">
      <formula>"EleX"</formula>
    </cfRule>
    <cfRule type="cellIs" dxfId="4118" priority="183" operator="equal">
      <formula>"PEA"</formula>
    </cfRule>
  </conditionalFormatting>
  <conditionalFormatting sqref="AL209:AR209">
    <cfRule type="cellIs" dxfId="4117" priority="172" operator="equal">
      <formula>"GDT"</formula>
    </cfRule>
    <cfRule type="cellIs" dxfId="4116" priority="173" operator="equal">
      <formula>"Re"</formula>
    </cfRule>
    <cfRule type="cellIs" dxfId="4115" priority="174" operator="equal">
      <formula>"Go"</formula>
    </cfRule>
    <cfRule type="cellIs" dxfId="4114" priority="175" operator="equal">
      <formula>"AC"</formula>
    </cfRule>
    <cfRule type="cellIs" dxfId="4113" priority="176" operator="equal">
      <formula>"EleX"</formula>
    </cfRule>
    <cfRule type="cellIs" dxfId="4112" priority="177" operator="equal">
      <formula>"PEA"</formula>
    </cfRule>
  </conditionalFormatting>
  <conditionalFormatting sqref="AK211:AQ211">
    <cfRule type="cellIs" dxfId="4111" priority="166" operator="equal">
      <formula>"GDT"</formula>
    </cfRule>
    <cfRule type="cellIs" dxfId="4110" priority="167" operator="equal">
      <formula>"Re"</formula>
    </cfRule>
    <cfRule type="cellIs" dxfId="4109" priority="168" operator="equal">
      <formula>"Go"</formula>
    </cfRule>
    <cfRule type="cellIs" dxfId="4108" priority="169" operator="equal">
      <formula>"AC"</formula>
    </cfRule>
    <cfRule type="cellIs" dxfId="4107" priority="170" operator="equal">
      <formula>"EleX"</formula>
    </cfRule>
    <cfRule type="cellIs" dxfId="4106" priority="171" operator="equal">
      <formula>"PEA"</formula>
    </cfRule>
  </conditionalFormatting>
  <conditionalFormatting sqref="AR211">
    <cfRule type="cellIs" dxfId="4105" priority="160" operator="equal">
      <formula>"GDT"</formula>
    </cfRule>
    <cfRule type="cellIs" dxfId="4104" priority="161" operator="equal">
      <formula>"Re"</formula>
    </cfRule>
    <cfRule type="cellIs" dxfId="4103" priority="162" operator="equal">
      <formula>"Go"</formula>
    </cfRule>
    <cfRule type="cellIs" dxfId="4102" priority="163" operator="equal">
      <formula>"AC"</formula>
    </cfRule>
    <cfRule type="cellIs" dxfId="4101" priority="164" operator="equal">
      <formula>"EleX"</formula>
    </cfRule>
    <cfRule type="cellIs" dxfId="4100" priority="165" operator="equal">
      <formula>"PEA"</formula>
    </cfRule>
  </conditionalFormatting>
  <conditionalFormatting sqref="AO207:AR207">
    <cfRule type="cellIs" dxfId="4099" priority="154" operator="equal">
      <formula>"GDT"</formula>
    </cfRule>
    <cfRule type="cellIs" dxfId="4098" priority="155" operator="equal">
      <formula>"Re"</formula>
    </cfRule>
    <cfRule type="cellIs" dxfId="4097" priority="156" operator="equal">
      <formula>"Go"</formula>
    </cfRule>
    <cfRule type="cellIs" dxfId="4096" priority="157" operator="equal">
      <formula>"AC"</formula>
    </cfRule>
    <cfRule type="cellIs" dxfId="4095" priority="158" operator="equal">
      <formula>"EleX"</formula>
    </cfRule>
    <cfRule type="cellIs" dxfId="4094" priority="159" operator="equal">
      <formula>"PEA"</formula>
    </cfRule>
  </conditionalFormatting>
  <conditionalFormatting sqref="BJ205:BO205">
    <cfRule type="cellIs" dxfId="4093" priority="148" operator="equal">
      <formula>"GDT"</formula>
    </cfRule>
    <cfRule type="cellIs" dxfId="4092" priority="149" operator="equal">
      <formula>"Re"</formula>
    </cfRule>
    <cfRule type="cellIs" dxfId="4091" priority="150" operator="equal">
      <formula>"Go"</formula>
    </cfRule>
    <cfRule type="cellIs" dxfId="4090" priority="151" operator="equal">
      <formula>"AC"</formula>
    </cfRule>
    <cfRule type="cellIs" dxfId="4089" priority="152" operator="equal">
      <formula>"EleX"</formula>
    </cfRule>
    <cfRule type="cellIs" dxfId="4088" priority="153" operator="equal">
      <formula>"PEA"</formula>
    </cfRule>
  </conditionalFormatting>
  <conditionalFormatting sqref="BD211:BE211">
    <cfRule type="cellIs" dxfId="4087" priority="142" operator="equal">
      <formula>"GDT"</formula>
    </cfRule>
    <cfRule type="cellIs" dxfId="4086" priority="143" operator="equal">
      <formula>"Re"</formula>
    </cfRule>
    <cfRule type="cellIs" dxfId="4085" priority="144" operator="equal">
      <formula>"Go"</formula>
    </cfRule>
    <cfRule type="cellIs" dxfId="4084" priority="145" operator="equal">
      <formula>"AC"</formula>
    </cfRule>
    <cfRule type="cellIs" dxfId="4083" priority="146" operator="equal">
      <formula>"EleX"</formula>
    </cfRule>
    <cfRule type="cellIs" dxfId="4082" priority="147" operator="equal">
      <formula>"PEA"</formula>
    </cfRule>
  </conditionalFormatting>
  <conditionalFormatting sqref="BP205">
    <cfRule type="cellIs" dxfId="4081" priority="136" operator="equal">
      <formula>"GDT"</formula>
    </cfRule>
    <cfRule type="cellIs" dxfId="4080" priority="137" operator="equal">
      <formula>"Re"</formula>
    </cfRule>
    <cfRule type="cellIs" dxfId="4079" priority="138" operator="equal">
      <formula>"Go"</formula>
    </cfRule>
    <cfRule type="cellIs" dxfId="4078" priority="139" operator="equal">
      <formula>"AC"</formula>
    </cfRule>
    <cfRule type="cellIs" dxfId="4077" priority="140" operator="equal">
      <formula>"EleX"</formula>
    </cfRule>
    <cfRule type="cellIs" dxfId="4076" priority="141" operator="equal">
      <formula>"PEA"</formula>
    </cfRule>
  </conditionalFormatting>
  <conditionalFormatting sqref="BV207">
    <cfRule type="cellIs" dxfId="4075" priority="131" operator="equal">
      <formula>"Re"</formula>
    </cfRule>
    <cfRule type="cellIs" dxfId="4074" priority="132" operator="equal">
      <formula>"Go"</formula>
    </cfRule>
    <cfRule type="cellIs" dxfId="4073" priority="133" operator="equal">
      <formula>"AC"</formula>
    </cfRule>
    <cfRule type="cellIs" dxfId="4072" priority="134" operator="equal">
      <formula>"EleX"</formula>
    </cfRule>
    <cfRule type="cellIs" dxfId="4071" priority="135" operator="equal">
      <formula>"PEA"</formula>
    </cfRule>
  </conditionalFormatting>
  <conditionalFormatting sqref="BR207:BU207">
    <cfRule type="cellIs" dxfId="4070" priority="126" operator="equal">
      <formula>"Re"</formula>
    </cfRule>
    <cfRule type="cellIs" dxfId="4069" priority="127" operator="equal">
      <formula>"Go"</formula>
    </cfRule>
    <cfRule type="cellIs" dxfId="4068" priority="128" operator="equal">
      <formula>"AC"</formula>
    </cfRule>
    <cfRule type="cellIs" dxfId="4067" priority="129" operator="equal">
      <formula>"EleX"</formula>
    </cfRule>
    <cfRule type="cellIs" dxfId="4066" priority="130" operator="equal">
      <formula>"PEA"</formula>
    </cfRule>
  </conditionalFormatting>
  <conditionalFormatting sqref="BJ207:BQ207">
    <cfRule type="cellIs" dxfId="4065" priority="121" operator="equal">
      <formula>"Re"</formula>
    </cfRule>
    <cfRule type="cellIs" dxfId="4064" priority="122" operator="equal">
      <formula>"Go"</formula>
    </cfRule>
    <cfRule type="cellIs" dxfId="4063" priority="123" operator="equal">
      <formula>"AC"</formula>
    </cfRule>
    <cfRule type="cellIs" dxfId="4062" priority="124" operator="equal">
      <formula>"EleX"</formula>
    </cfRule>
    <cfRule type="cellIs" dxfId="4061" priority="125" operator="equal">
      <formula>"PEA"</formula>
    </cfRule>
  </conditionalFormatting>
  <conditionalFormatting sqref="BJ207:BO207">
    <cfRule type="cellIs" dxfId="4060" priority="115" operator="equal">
      <formula>"GDT"</formula>
    </cfRule>
    <cfRule type="cellIs" dxfId="4059" priority="116" operator="equal">
      <formula>"Re"</formula>
    </cfRule>
    <cfRule type="cellIs" dxfId="4058" priority="117" operator="equal">
      <formula>"Go"</formula>
    </cfRule>
    <cfRule type="cellIs" dxfId="4057" priority="118" operator="equal">
      <formula>"AC"</formula>
    </cfRule>
    <cfRule type="cellIs" dxfId="4056" priority="119" operator="equal">
      <formula>"EleX"</formula>
    </cfRule>
    <cfRule type="cellIs" dxfId="4055" priority="120" operator="equal">
      <formula>"PEA"</formula>
    </cfRule>
  </conditionalFormatting>
  <conditionalFormatting sqref="BP207">
    <cfRule type="cellIs" dxfId="4054" priority="109" operator="equal">
      <formula>"GDT"</formula>
    </cfRule>
    <cfRule type="cellIs" dxfId="4053" priority="110" operator="equal">
      <formula>"Re"</formula>
    </cfRule>
    <cfRule type="cellIs" dxfId="4052" priority="111" operator="equal">
      <formula>"Go"</formula>
    </cfRule>
    <cfRule type="cellIs" dxfId="4051" priority="112" operator="equal">
      <formula>"AC"</formula>
    </cfRule>
    <cfRule type="cellIs" dxfId="4050" priority="113" operator="equal">
      <formula>"EleX"</formula>
    </cfRule>
    <cfRule type="cellIs" dxfId="4049" priority="114" operator="equal">
      <formula>"PEA"</formula>
    </cfRule>
  </conditionalFormatting>
  <conditionalFormatting sqref="BM209:BO209">
    <cfRule type="cellIs" dxfId="4048" priority="103" operator="equal">
      <formula>"GDT"</formula>
    </cfRule>
    <cfRule type="cellIs" dxfId="4047" priority="104" operator="equal">
      <formula>"Re"</formula>
    </cfRule>
    <cfRule type="cellIs" dxfId="4046" priority="105" operator="equal">
      <formula>"Go"</formula>
    </cfRule>
    <cfRule type="cellIs" dxfId="4045" priority="106" operator="equal">
      <formula>"AC"</formula>
    </cfRule>
    <cfRule type="cellIs" dxfId="4044" priority="107" operator="equal">
      <formula>"EleX"</formula>
    </cfRule>
    <cfRule type="cellIs" dxfId="4043" priority="108" operator="equal">
      <formula>"PEA"</formula>
    </cfRule>
  </conditionalFormatting>
  <conditionalFormatting sqref="BP209">
    <cfRule type="cellIs" dxfId="4042" priority="97" operator="equal">
      <formula>"GDT"</formula>
    </cfRule>
    <cfRule type="cellIs" dxfId="4041" priority="98" operator="equal">
      <formula>"Re"</formula>
    </cfRule>
    <cfRule type="cellIs" dxfId="4040" priority="99" operator="equal">
      <formula>"Go"</formula>
    </cfRule>
    <cfRule type="cellIs" dxfId="4039" priority="100" operator="equal">
      <formula>"AC"</formula>
    </cfRule>
    <cfRule type="cellIs" dxfId="4038" priority="101" operator="equal">
      <formula>"EleX"</formula>
    </cfRule>
    <cfRule type="cellIs" dxfId="4037" priority="102" operator="equal">
      <formula>"PEA"</formula>
    </cfRule>
  </conditionalFormatting>
  <conditionalFormatting sqref="BN211:BO211">
    <cfRule type="cellIs" dxfId="4036" priority="91" operator="equal">
      <formula>"GDT"</formula>
    </cfRule>
    <cfRule type="cellIs" dxfId="4035" priority="92" operator="equal">
      <formula>"Re"</formula>
    </cfRule>
    <cfRule type="cellIs" dxfId="4034" priority="93" operator="equal">
      <formula>"Go"</formula>
    </cfRule>
    <cfRule type="cellIs" dxfId="4033" priority="94" operator="equal">
      <formula>"AC"</formula>
    </cfRule>
    <cfRule type="cellIs" dxfId="4032" priority="95" operator="equal">
      <formula>"EleX"</formula>
    </cfRule>
    <cfRule type="cellIs" dxfId="4031" priority="96" operator="equal">
      <formula>"PEA"</formula>
    </cfRule>
  </conditionalFormatting>
  <conditionalFormatting sqref="BP211">
    <cfRule type="cellIs" dxfId="4030" priority="85" operator="equal">
      <formula>"GDT"</formula>
    </cfRule>
    <cfRule type="cellIs" dxfId="4029" priority="86" operator="equal">
      <formula>"Re"</formula>
    </cfRule>
    <cfRule type="cellIs" dxfId="4028" priority="87" operator="equal">
      <formula>"Go"</formula>
    </cfRule>
    <cfRule type="cellIs" dxfId="4027" priority="88" operator="equal">
      <formula>"AC"</formula>
    </cfRule>
    <cfRule type="cellIs" dxfId="4026" priority="89" operator="equal">
      <formula>"EleX"</formula>
    </cfRule>
    <cfRule type="cellIs" dxfId="4025" priority="90" operator="equal">
      <formula>"PEA"</formula>
    </cfRule>
  </conditionalFormatting>
  <conditionalFormatting sqref="BB207:BF207">
    <cfRule type="cellIs" dxfId="4024" priority="80" operator="equal">
      <formula>"Re"</formula>
    </cfRule>
    <cfRule type="cellIs" dxfId="4023" priority="81" operator="equal">
      <formula>"Go"</formula>
    </cfRule>
    <cfRule type="cellIs" dxfId="4022" priority="82" operator="equal">
      <formula>"AC"</formula>
    </cfRule>
    <cfRule type="cellIs" dxfId="4021" priority="83" operator="equal">
      <formula>"EleX"</formula>
    </cfRule>
    <cfRule type="cellIs" dxfId="4020" priority="84" operator="equal">
      <formula>"PEA"</formula>
    </cfRule>
  </conditionalFormatting>
  <conditionalFormatting sqref="AS207:BA207">
    <cfRule type="cellIs" dxfId="4019" priority="74" operator="equal">
      <formula>"GDT"</formula>
    </cfRule>
    <cfRule type="cellIs" dxfId="4018" priority="75" operator="equal">
      <formula>"Re"</formula>
    </cfRule>
    <cfRule type="cellIs" dxfId="4017" priority="76" operator="equal">
      <formula>"Go"</formula>
    </cfRule>
    <cfRule type="cellIs" dxfId="4016" priority="77" operator="equal">
      <formula>"AC"</formula>
    </cfRule>
    <cfRule type="cellIs" dxfId="4015" priority="78" operator="equal">
      <formula>"EleX"</formula>
    </cfRule>
    <cfRule type="cellIs" dxfId="4014" priority="79" operator="equal">
      <formula>"PEA"</formula>
    </cfRule>
  </conditionalFormatting>
  <conditionalFormatting sqref="AS209:BA209">
    <cfRule type="cellIs" dxfId="4013" priority="68" operator="equal">
      <formula>"GDT"</formula>
    </cfRule>
    <cfRule type="cellIs" dxfId="4012" priority="69" operator="equal">
      <formula>"Re"</formula>
    </cfRule>
    <cfRule type="cellIs" dxfId="4011" priority="70" operator="equal">
      <formula>"Go"</formula>
    </cfRule>
    <cfRule type="cellIs" dxfId="4010" priority="71" operator="equal">
      <formula>"AC"</formula>
    </cfRule>
    <cfRule type="cellIs" dxfId="4009" priority="72" operator="equal">
      <formula>"EleX"</formula>
    </cfRule>
    <cfRule type="cellIs" dxfId="4008" priority="73" operator="equal">
      <formula>"PEA"</formula>
    </cfRule>
  </conditionalFormatting>
  <conditionalFormatting sqref="AS211:BA211">
    <cfRule type="cellIs" dxfId="4007" priority="62" operator="equal">
      <formula>"GDT"</formula>
    </cfRule>
    <cfRule type="cellIs" dxfId="4006" priority="63" operator="equal">
      <formula>"Re"</formula>
    </cfRule>
    <cfRule type="cellIs" dxfId="4005" priority="64" operator="equal">
      <formula>"Go"</formula>
    </cfRule>
    <cfRule type="cellIs" dxfId="4004" priority="65" operator="equal">
      <formula>"AC"</formula>
    </cfRule>
    <cfRule type="cellIs" dxfId="4003" priority="66" operator="equal">
      <formula>"EleX"</formula>
    </cfRule>
    <cfRule type="cellIs" dxfId="4002" priority="67" operator="equal">
      <formula>"PEA"</formula>
    </cfRule>
  </conditionalFormatting>
  <conditionalFormatting sqref="BB209">
    <cfRule type="cellIs" dxfId="4001" priority="56" operator="equal">
      <formula>"GDT"</formula>
    </cfRule>
    <cfRule type="cellIs" dxfId="4000" priority="57" operator="equal">
      <formula>"Re"</formula>
    </cfRule>
    <cfRule type="cellIs" dxfId="3999" priority="58" operator="equal">
      <formula>"Go"</formula>
    </cfRule>
    <cfRule type="cellIs" dxfId="3998" priority="59" operator="equal">
      <formula>"AC"</formula>
    </cfRule>
    <cfRule type="cellIs" dxfId="3997" priority="60" operator="equal">
      <formula>"EleX"</formula>
    </cfRule>
    <cfRule type="cellIs" dxfId="3996" priority="61" operator="equal">
      <formula>"PEA"</formula>
    </cfRule>
  </conditionalFormatting>
  <conditionalFormatting sqref="BC209:BE209">
    <cfRule type="cellIs" dxfId="3995" priority="50" operator="equal">
      <formula>"GDT"</formula>
    </cfRule>
    <cfRule type="cellIs" dxfId="3994" priority="51" operator="equal">
      <formula>"Re"</formula>
    </cfRule>
    <cfRule type="cellIs" dxfId="3993" priority="52" operator="equal">
      <formula>"Go"</formula>
    </cfRule>
    <cfRule type="cellIs" dxfId="3992" priority="53" operator="equal">
      <formula>"AC"</formula>
    </cfRule>
    <cfRule type="cellIs" dxfId="3991" priority="54" operator="equal">
      <formula>"EleX"</formula>
    </cfRule>
    <cfRule type="cellIs" dxfId="3990" priority="55" operator="equal">
      <formula>"PEA"</formula>
    </cfRule>
  </conditionalFormatting>
  <conditionalFormatting sqref="BB211">
    <cfRule type="cellIs" dxfId="3989" priority="44" operator="equal">
      <formula>"GDT"</formula>
    </cfRule>
    <cfRule type="cellIs" dxfId="3988" priority="45" operator="equal">
      <formula>"Re"</formula>
    </cfRule>
    <cfRule type="cellIs" dxfId="3987" priority="46" operator="equal">
      <formula>"Go"</formula>
    </cfRule>
    <cfRule type="cellIs" dxfId="3986" priority="47" operator="equal">
      <formula>"AC"</formula>
    </cfRule>
    <cfRule type="cellIs" dxfId="3985" priority="48" operator="equal">
      <formula>"EleX"</formula>
    </cfRule>
    <cfRule type="cellIs" dxfId="3984" priority="49" operator="equal">
      <formula>"PEA"</formula>
    </cfRule>
  </conditionalFormatting>
  <conditionalFormatting sqref="BC211">
    <cfRule type="cellIs" dxfId="3983" priority="38" operator="equal">
      <formula>"GDT"</formula>
    </cfRule>
    <cfRule type="cellIs" dxfId="3982" priority="39" operator="equal">
      <formula>"Re"</formula>
    </cfRule>
    <cfRule type="cellIs" dxfId="3981" priority="40" operator="equal">
      <formula>"Go"</formula>
    </cfRule>
    <cfRule type="cellIs" dxfId="3980" priority="41" operator="equal">
      <formula>"AC"</formula>
    </cfRule>
    <cfRule type="cellIs" dxfId="3979" priority="42" operator="equal">
      <formula>"EleX"</formula>
    </cfRule>
    <cfRule type="cellIs" dxfId="3978" priority="43" operator="equal">
      <formula>"PEA"</formula>
    </cfRule>
  </conditionalFormatting>
  <conditionalFormatting sqref="BI211:BK211">
    <cfRule type="cellIs" dxfId="3977" priority="33" operator="equal">
      <formula>"Re"</formula>
    </cfRule>
    <cfRule type="cellIs" dxfId="3976" priority="34" operator="equal">
      <formula>"Go"</formula>
    </cfRule>
    <cfRule type="cellIs" dxfId="3975" priority="35" operator="equal">
      <formula>"AC"</formula>
    </cfRule>
    <cfRule type="cellIs" dxfId="3974" priority="36" operator="equal">
      <formula>"EleX"</formula>
    </cfRule>
    <cfRule type="cellIs" dxfId="3973" priority="37" operator="equal">
      <formula>"PEA"</formula>
    </cfRule>
  </conditionalFormatting>
  <conditionalFormatting sqref="BI205">
    <cfRule type="cellIs" dxfId="3972" priority="28" operator="equal">
      <formula>"Re"</formula>
    </cfRule>
    <cfRule type="cellIs" dxfId="3971" priority="29" operator="equal">
      <formula>"Go"</formula>
    </cfRule>
    <cfRule type="cellIs" dxfId="3970" priority="30" operator="equal">
      <formula>"AC"</formula>
    </cfRule>
    <cfRule type="cellIs" dxfId="3969" priority="31" operator="equal">
      <formula>"EleX"</formula>
    </cfRule>
    <cfRule type="cellIs" dxfId="3968" priority="32" operator="equal">
      <formula>"PEA"</formula>
    </cfRule>
  </conditionalFormatting>
  <conditionalFormatting sqref="BI205">
    <cfRule type="cellIs" dxfId="3967" priority="22" operator="equal">
      <formula>"GDT"</formula>
    </cfRule>
    <cfRule type="cellIs" dxfId="3966" priority="23" operator="equal">
      <formula>"Re"</formula>
    </cfRule>
    <cfRule type="cellIs" dxfId="3965" priority="24" operator="equal">
      <formula>"Go"</formula>
    </cfRule>
    <cfRule type="cellIs" dxfId="3964" priority="25" operator="equal">
      <formula>"AC"</formula>
    </cfRule>
    <cfRule type="cellIs" dxfId="3963" priority="26" operator="equal">
      <formula>"EleX"</formula>
    </cfRule>
    <cfRule type="cellIs" dxfId="3962" priority="27" operator="equal">
      <formula>"PEA"</formula>
    </cfRule>
  </conditionalFormatting>
  <conditionalFormatting sqref="BG207:BI207">
    <cfRule type="cellIs" dxfId="3961" priority="17" operator="equal">
      <formula>"Re"</formula>
    </cfRule>
    <cfRule type="cellIs" dxfId="3960" priority="18" operator="equal">
      <formula>"Go"</formula>
    </cfRule>
    <cfRule type="cellIs" dxfId="3959" priority="19" operator="equal">
      <formula>"AC"</formula>
    </cfRule>
    <cfRule type="cellIs" dxfId="3958" priority="20" operator="equal">
      <formula>"EleX"</formula>
    </cfRule>
    <cfRule type="cellIs" dxfId="3957" priority="21" operator="equal">
      <formula>"PEA"</formula>
    </cfRule>
  </conditionalFormatting>
  <conditionalFormatting sqref="BH211">
    <cfRule type="cellIs" dxfId="3956" priority="12" operator="equal">
      <formula>"Re"</formula>
    </cfRule>
    <cfRule type="cellIs" dxfId="3955" priority="13" operator="equal">
      <formula>"Go"</formula>
    </cfRule>
    <cfRule type="cellIs" dxfId="3954" priority="14" operator="equal">
      <formula>"AC"</formula>
    </cfRule>
    <cfRule type="cellIs" dxfId="3953" priority="15" operator="equal">
      <formula>"EleX"</formula>
    </cfRule>
    <cfRule type="cellIs" dxfId="3952" priority="16" operator="equal">
      <formula>"PEA"</formula>
    </cfRule>
  </conditionalFormatting>
  <conditionalFormatting sqref="BF211:BG211">
    <cfRule type="cellIs" dxfId="3951" priority="6" operator="equal">
      <formula>"GDT"</formula>
    </cfRule>
    <cfRule type="cellIs" dxfId="3950" priority="7" operator="equal">
      <formula>"Re"</formula>
    </cfRule>
    <cfRule type="cellIs" dxfId="3949" priority="8" operator="equal">
      <formula>"Go"</formula>
    </cfRule>
    <cfRule type="cellIs" dxfId="3948" priority="9" operator="equal">
      <formula>"AC"</formula>
    </cfRule>
    <cfRule type="cellIs" dxfId="3947" priority="10" operator="equal">
      <formula>"EleX"</formula>
    </cfRule>
    <cfRule type="cellIs" dxfId="3946" priority="11" operator="equal">
      <formula>"PEA"</formula>
    </cfRule>
  </conditionalFormatting>
  <conditionalFormatting sqref="BL211:BM211">
    <cfRule type="cellIs" dxfId="3945" priority="1" operator="equal">
      <formula>"Re"</formula>
    </cfRule>
    <cfRule type="cellIs" dxfId="3944" priority="2" operator="equal">
      <formula>"Go"</formula>
    </cfRule>
    <cfRule type="cellIs" dxfId="3943" priority="3" operator="equal">
      <formula>"AC"</formula>
    </cfRule>
    <cfRule type="cellIs" dxfId="3942" priority="4" operator="equal">
      <formula>"EleX"</formula>
    </cfRule>
    <cfRule type="cellIs" dxfId="3941" priority="5" operator="equal">
      <formula>"PEA"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51005-35C5-4EC7-9D9B-541BDABB9E47}">
  <sheetPr codeName="Sheet8">
    <tabColor theme="9" tint="0.59999389629810485"/>
  </sheetPr>
  <dimension ref="A1:CW258"/>
  <sheetViews>
    <sheetView topLeftCell="R14" zoomScale="90" zoomScaleNormal="90" workbookViewId="0">
      <selection activeCell="AN44" sqref="AN44"/>
    </sheetView>
  </sheetViews>
  <sheetFormatPr defaultColWidth="4.85546875" defaultRowHeight="15" x14ac:dyDescent="0.25"/>
  <cols>
    <col min="1" max="1" width="6.85546875" style="281" customWidth="1"/>
    <col min="2" max="100" width="4.85546875" style="281"/>
    <col min="101" max="101" width="8.85546875" style="281" bestFit="1" customWidth="1"/>
    <col min="102" max="16384" width="4.85546875" style="281"/>
  </cols>
  <sheetData>
    <row r="1" spans="1:18" x14ac:dyDescent="0.25">
      <c r="A1" s="280" t="s">
        <v>199</v>
      </c>
    </row>
    <row r="2" spans="1:18" hidden="1" x14ac:dyDescent="0.25">
      <c r="A2" s="281" t="s">
        <v>9</v>
      </c>
      <c r="C2" s="282" t="s">
        <v>12</v>
      </c>
    </row>
    <row r="3" spans="1:18" hidden="1" x14ac:dyDescent="0.25">
      <c r="A3" s="281" t="s">
        <v>200</v>
      </c>
      <c r="C3" s="282" t="s">
        <v>18</v>
      </c>
    </row>
    <row r="4" spans="1:18" x14ac:dyDescent="0.25">
      <c r="A4" s="281" t="s">
        <v>4</v>
      </c>
      <c r="D4" s="281" t="s">
        <v>13</v>
      </c>
      <c r="E4" s="281">
        <v>50</v>
      </c>
      <c r="F4" s="281" t="s">
        <v>201</v>
      </c>
      <c r="R4" s="280"/>
    </row>
    <row r="5" spans="1:18" x14ac:dyDescent="0.25">
      <c r="D5" s="281" t="s">
        <v>17</v>
      </c>
      <c r="E5" s="281">
        <v>125</v>
      </c>
      <c r="F5" s="281" t="s">
        <v>201</v>
      </c>
    </row>
    <row r="6" spans="1:18" x14ac:dyDescent="0.25">
      <c r="D6" s="281" t="s">
        <v>202</v>
      </c>
      <c r="E6" s="281">
        <v>7</v>
      </c>
      <c r="F6" s="281" t="s">
        <v>201</v>
      </c>
    </row>
    <row r="7" spans="1:18" x14ac:dyDescent="0.25">
      <c r="A7" s="281" t="s">
        <v>19</v>
      </c>
      <c r="E7" s="285">
        <v>15</v>
      </c>
      <c r="F7" s="281" t="s">
        <v>20</v>
      </c>
    </row>
    <row r="8" spans="1:18" x14ac:dyDescent="0.25">
      <c r="A8" s="281" t="s">
        <v>203</v>
      </c>
      <c r="E8" s="281">
        <v>80</v>
      </c>
      <c r="F8" s="281" t="s">
        <v>20</v>
      </c>
    </row>
    <row r="10" spans="1:18" ht="15.75" x14ac:dyDescent="0.25">
      <c r="A10" s="295" t="s">
        <v>204</v>
      </c>
    </row>
    <row r="11" spans="1:18" x14ac:dyDescent="0.25">
      <c r="A11" s="312" t="s">
        <v>205</v>
      </c>
      <c r="B11" s="312" t="s">
        <v>37</v>
      </c>
      <c r="C11" s="290" t="s">
        <v>206</v>
      </c>
    </row>
    <row r="12" spans="1:18" x14ac:dyDescent="0.25">
      <c r="A12" s="300" t="s">
        <v>23</v>
      </c>
      <c r="B12" s="296">
        <f>-5.81/45</f>
        <v>-0.12911111111111109</v>
      </c>
      <c r="C12" s="290"/>
    </row>
    <row r="13" spans="1:18" x14ac:dyDescent="0.25">
      <c r="A13" s="301" t="s">
        <v>207</v>
      </c>
      <c r="B13" s="297">
        <f>-5.77/45</f>
        <v>-0.12822222222222221</v>
      </c>
      <c r="C13" s="313"/>
      <c r="D13" s="283"/>
    </row>
    <row r="14" spans="1:18" x14ac:dyDescent="0.25">
      <c r="A14" s="302" t="s">
        <v>13</v>
      </c>
      <c r="B14" s="298">
        <f>E4*1.2/60</f>
        <v>1</v>
      </c>
      <c r="C14" s="290">
        <v>1.2</v>
      </c>
      <c r="D14" s="284"/>
    </row>
    <row r="15" spans="1:18" x14ac:dyDescent="0.25">
      <c r="A15" s="302" t="s">
        <v>17</v>
      </c>
      <c r="B15" s="298">
        <f>E5*0.8/60</f>
        <v>1.6666666666666667</v>
      </c>
      <c r="C15" s="290">
        <v>0.8</v>
      </c>
      <c r="D15" s="284"/>
    </row>
    <row r="16" spans="1:18" x14ac:dyDescent="0.25">
      <c r="A16" s="302" t="s">
        <v>202</v>
      </c>
      <c r="B16" s="298">
        <f>E6*0.9/60</f>
        <v>0.105</v>
      </c>
      <c r="C16" s="290">
        <v>0.9</v>
      </c>
    </row>
    <row r="18" spans="1:101" x14ac:dyDescent="0.25">
      <c r="A18" s="280" t="s">
        <v>208</v>
      </c>
      <c r="B18" s="280"/>
      <c r="C18" s="280"/>
      <c r="D18" s="280"/>
      <c r="E18" s="280"/>
      <c r="F18" s="280"/>
      <c r="G18" s="280"/>
      <c r="H18" s="280"/>
      <c r="I18" s="280"/>
    </row>
    <row r="19" spans="1:101" s="299" customFormat="1" ht="12" x14ac:dyDescent="0.2">
      <c r="A19" s="299" t="s">
        <v>28</v>
      </c>
      <c r="C19" s="308" t="s">
        <v>23</v>
      </c>
      <c r="D19" s="308" t="s">
        <v>23</v>
      </c>
      <c r="E19" s="308" t="s">
        <v>23</v>
      </c>
      <c r="F19" s="309" t="s">
        <v>207</v>
      </c>
      <c r="G19" s="309" t="s">
        <v>207</v>
      </c>
      <c r="H19" s="309" t="s">
        <v>207</v>
      </c>
    </row>
    <row r="20" spans="1:101" s="299" customFormat="1" ht="12" x14ac:dyDescent="0.2">
      <c r="A20" s="299" t="s">
        <v>30</v>
      </c>
      <c r="C20" s="308" t="s">
        <v>23</v>
      </c>
      <c r="D20" s="308" t="s">
        <v>23</v>
      </c>
      <c r="E20" s="308" t="s">
        <v>23</v>
      </c>
      <c r="F20" s="309" t="s">
        <v>207</v>
      </c>
      <c r="G20" s="310" t="s">
        <v>17</v>
      </c>
      <c r="H20" s="310" t="s">
        <v>17</v>
      </c>
      <c r="I20" s="310" t="s">
        <v>17</v>
      </c>
      <c r="J20" s="310" t="s">
        <v>17</v>
      </c>
      <c r="K20" s="309" t="s">
        <v>207</v>
      </c>
      <c r="L20" s="309" t="s">
        <v>207</v>
      </c>
    </row>
    <row r="21" spans="1:101" s="299" customFormat="1" ht="12" x14ac:dyDescent="0.2">
      <c r="A21" s="299" t="s">
        <v>35</v>
      </c>
      <c r="C21" s="308" t="s">
        <v>23</v>
      </c>
      <c r="D21" s="308" t="s">
        <v>23</v>
      </c>
      <c r="E21" s="308" t="s">
        <v>23</v>
      </c>
      <c r="F21" s="309" t="s">
        <v>207</v>
      </c>
      <c r="G21" s="309" t="s">
        <v>207</v>
      </c>
      <c r="H21" s="310" t="s">
        <v>13</v>
      </c>
      <c r="I21" s="310" t="s">
        <v>13</v>
      </c>
      <c r="J21" s="310" t="s">
        <v>13</v>
      </c>
      <c r="K21" s="310" t="s">
        <v>13</v>
      </c>
      <c r="L21" s="309" t="s">
        <v>207</v>
      </c>
    </row>
    <row r="23" spans="1:101" x14ac:dyDescent="0.25">
      <c r="M23" s="289" t="s">
        <v>39</v>
      </c>
      <c r="U23" s="289" t="s">
        <v>39</v>
      </c>
    </row>
    <row r="24" spans="1:101" x14ac:dyDescent="0.25">
      <c r="A24" s="461" t="s">
        <v>40</v>
      </c>
      <c r="B24" s="462"/>
      <c r="C24" s="462"/>
      <c r="D24" s="463"/>
      <c r="E24" s="407">
        <v>6</v>
      </c>
      <c r="F24" s="408"/>
      <c r="G24" s="408"/>
      <c r="H24" s="409"/>
      <c r="I24" s="407">
        <v>7</v>
      </c>
      <c r="J24" s="408"/>
      <c r="K24" s="408"/>
      <c r="L24" s="409"/>
      <c r="M24" s="427">
        <v>8</v>
      </c>
      <c r="N24" s="428"/>
      <c r="O24" s="428"/>
      <c r="P24" s="429"/>
      <c r="Q24" s="407">
        <v>9</v>
      </c>
      <c r="R24" s="408"/>
      <c r="S24" s="408"/>
      <c r="T24" s="409"/>
      <c r="U24" s="427">
        <v>10</v>
      </c>
      <c r="V24" s="428"/>
      <c r="W24" s="428"/>
      <c r="X24" s="429"/>
      <c r="Y24" s="407">
        <v>11</v>
      </c>
      <c r="Z24" s="408"/>
      <c r="AA24" s="408"/>
      <c r="AB24" s="409"/>
      <c r="AC24" s="407">
        <v>12</v>
      </c>
      <c r="AD24" s="408"/>
      <c r="AE24" s="408"/>
      <c r="AF24" s="409"/>
      <c r="AG24" s="407">
        <v>13</v>
      </c>
      <c r="AH24" s="408"/>
      <c r="AI24" s="408"/>
      <c r="AJ24" s="409"/>
      <c r="AK24" s="407">
        <v>14</v>
      </c>
      <c r="AL24" s="408"/>
      <c r="AM24" s="408"/>
      <c r="AN24" s="409"/>
      <c r="AO24" s="407">
        <v>15</v>
      </c>
      <c r="AP24" s="408"/>
      <c r="AQ24" s="408"/>
      <c r="AR24" s="409"/>
      <c r="AS24" s="407">
        <v>16</v>
      </c>
      <c r="AT24" s="408"/>
      <c r="AU24" s="408"/>
      <c r="AV24" s="409"/>
      <c r="AW24" s="407">
        <v>17</v>
      </c>
      <c r="AX24" s="408"/>
      <c r="AY24" s="408"/>
      <c r="AZ24" s="409"/>
      <c r="BA24" s="407">
        <v>18</v>
      </c>
      <c r="BB24" s="408"/>
      <c r="BC24" s="408"/>
      <c r="BD24" s="409"/>
      <c r="BE24" s="407">
        <v>19</v>
      </c>
      <c r="BF24" s="408"/>
      <c r="BG24" s="408"/>
      <c r="BH24" s="409"/>
      <c r="BI24" s="407">
        <v>20</v>
      </c>
      <c r="BJ24" s="408"/>
      <c r="BK24" s="408"/>
      <c r="BL24" s="409"/>
      <c r="BM24" s="407">
        <v>21</v>
      </c>
      <c r="BN24" s="408"/>
      <c r="BO24" s="408"/>
      <c r="BP24" s="409"/>
      <c r="BQ24" s="407">
        <v>22</v>
      </c>
      <c r="BR24" s="408"/>
      <c r="BS24" s="408"/>
      <c r="BT24" s="409"/>
      <c r="BU24" s="407">
        <v>23</v>
      </c>
      <c r="BV24" s="408"/>
      <c r="BW24" s="408"/>
      <c r="BX24" s="409"/>
      <c r="BY24" s="407">
        <v>24</v>
      </c>
      <c r="BZ24" s="408"/>
      <c r="CA24" s="408"/>
      <c r="CB24" s="409"/>
      <c r="CC24" s="410">
        <v>1</v>
      </c>
      <c r="CD24" s="411"/>
      <c r="CE24" s="411"/>
      <c r="CF24" s="412"/>
      <c r="CG24" s="410">
        <v>2</v>
      </c>
      <c r="CH24" s="411"/>
      <c r="CI24" s="411"/>
      <c r="CJ24" s="412"/>
      <c r="CK24" s="410">
        <v>3</v>
      </c>
      <c r="CL24" s="411"/>
      <c r="CM24" s="411"/>
      <c r="CN24" s="412"/>
      <c r="CO24" s="410">
        <v>4</v>
      </c>
      <c r="CP24" s="411"/>
      <c r="CQ24" s="411"/>
      <c r="CR24" s="412"/>
      <c r="CS24" s="410">
        <v>5</v>
      </c>
      <c r="CT24" s="411"/>
      <c r="CU24" s="411"/>
      <c r="CV24" s="412"/>
      <c r="CW24" s="413" t="s">
        <v>41</v>
      </c>
    </row>
    <row r="25" spans="1:101" s="284" customFormat="1" x14ac:dyDescent="0.25">
      <c r="A25" s="464"/>
      <c r="B25" s="465"/>
      <c r="C25" s="465"/>
      <c r="D25" s="466"/>
      <c r="E25" s="305">
        <v>0</v>
      </c>
      <c r="F25" s="305">
        <v>15</v>
      </c>
      <c r="G25" s="305">
        <v>30</v>
      </c>
      <c r="H25" s="305">
        <v>45</v>
      </c>
      <c r="I25" s="305">
        <v>0</v>
      </c>
      <c r="J25" s="305">
        <v>15</v>
      </c>
      <c r="K25" s="305">
        <v>30</v>
      </c>
      <c r="L25" s="305">
        <v>45</v>
      </c>
      <c r="M25" s="306">
        <v>0</v>
      </c>
      <c r="N25" s="306">
        <v>15</v>
      </c>
      <c r="O25" s="305">
        <v>30</v>
      </c>
      <c r="P25" s="305">
        <v>45</v>
      </c>
      <c r="Q25" s="305">
        <v>0</v>
      </c>
      <c r="R25" s="305">
        <v>15</v>
      </c>
      <c r="S25" s="305">
        <v>30</v>
      </c>
      <c r="T25" s="305">
        <v>45</v>
      </c>
      <c r="U25" s="306">
        <v>0</v>
      </c>
      <c r="V25" s="306">
        <v>15</v>
      </c>
      <c r="W25" s="305">
        <v>30</v>
      </c>
      <c r="X25" s="305">
        <v>45</v>
      </c>
      <c r="Y25" s="305">
        <v>0</v>
      </c>
      <c r="Z25" s="305">
        <v>15</v>
      </c>
      <c r="AA25" s="305">
        <v>30</v>
      </c>
      <c r="AB25" s="305">
        <v>45</v>
      </c>
      <c r="AC25" s="305">
        <v>0</v>
      </c>
      <c r="AD25" s="305">
        <v>15</v>
      </c>
      <c r="AE25" s="305">
        <v>30</v>
      </c>
      <c r="AF25" s="305">
        <v>45</v>
      </c>
      <c r="AG25" s="305">
        <v>0</v>
      </c>
      <c r="AH25" s="305">
        <v>15</v>
      </c>
      <c r="AI25" s="305">
        <v>30</v>
      </c>
      <c r="AJ25" s="305">
        <v>45</v>
      </c>
      <c r="AK25" s="305">
        <v>0</v>
      </c>
      <c r="AL25" s="305">
        <v>15</v>
      </c>
      <c r="AM25" s="305">
        <v>30</v>
      </c>
      <c r="AN25" s="305">
        <v>45</v>
      </c>
      <c r="AO25" s="305">
        <v>0</v>
      </c>
      <c r="AP25" s="305">
        <v>15</v>
      </c>
      <c r="AQ25" s="305">
        <v>30</v>
      </c>
      <c r="AR25" s="305">
        <v>45</v>
      </c>
      <c r="AS25" s="305">
        <v>0</v>
      </c>
      <c r="AT25" s="305">
        <v>15</v>
      </c>
      <c r="AU25" s="305">
        <v>30</v>
      </c>
      <c r="AV25" s="305">
        <v>45</v>
      </c>
      <c r="AW25" s="305">
        <v>0</v>
      </c>
      <c r="AX25" s="305">
        <v>15</v>
      </c>
      <c r="AY25" s="305">
        <v>30</v>
      </c>
      <c r="AZ25" s="305">
        <v>45</v>
      </c>
      <c r="BA25" s="305">
        <v>0</v>
      </c>
      <c r="BB25" s="305">
        <v>15</v>
      </c>
      <c r="BC25" s="305">
        <v>30</v>
      </c>
      <c r="BD25" s="305">
        <v>45</v>
      </c>
      <c r="BE25" s="305">
        <v>0</v>
      </c>
      <c r="BF25" s="305">
        <v>15</v>
      </c>
      <c r="BG25" s="305">
        <v>30</v>
      </c>
      <c r="BH25" s="305">
        <v>45</v>
      </c>
      <c r="BI25" s="305">
        <v>0</v>
      </c>
      <c r="BJ25" s="305">
        <v>15</v>
      </c>
      <c r="BK25" s="305">
        <v>30</v>
      </c>
      <c r="BL25" s="305">
        <v>45</v>
      </c>
      <c r="BM25" s="305">
        <v>0</v>
      </c>
      <c r="BN25" s="305">
        <v>15</v>
      </c>
      <c r="BO25" s="305">
        <v>30</v>
      </c>
      <c r="BP25" s="305">
        <v>45</v>
      </c>
      <c r="BQ25" s="305">
        <v>0</v>
      </c>
      <c r="BR25" s="305">
        <v>15</v>
      </c>
      <c r="BS25" s="305">
        <v>30</v>
      </c>
      <c r="BT25" s="305">
        <v>45</v>
      </c>
      <c r="BU25" s="305">
        <v>0</v>
      </c>
      <c r="BV25" s="305">
        <v>15</v>
      </c>
      <c r="BW25" s="305">
        <v>30</v>
      </c>
      <c r="BX25" s="305">
        <v>45</v>
      </c>
      <c r="BY25" s="305">
        <v>0</v>
      </c>
      <c r="BZ25" s="305">
        <v>15</v>
      </c>
      <c r="CA25" s="305">
        <v>30</v>
      </c>
      <c r="CB25" s="305">
        <v>45</v>
      </c>
      <c r="CC25" s="307">
        <v>0</v>
      </c>
      <c r="CD25" s="307">
        <v>15</v>
      </c>
      <c r="CE25" s="307">
        <v>30</v>
      </c>
      <c r="CF25" s="307">
        <v>45</v>
      </c>
      <c r="CG25" s="307">
        <v>0</v>
      </c>
      <c r="CH25" s="307">
        <v>15</v>
      </c>
      <c r="CI25" s="307">
        <v>30</v>
      </c>
      <c r="CJ25" s="307">
        <v>45</v>
      </c>
      <c r="CK25" s="307">
        <v>0</v>
      </c>
      <c r="CL25" s="307">
        <v>15</v>
      </c>
      <c r="CM25" s="307">
        <v>30</v>
      </c>
      <c r="CN25" s="307">
        <v>45</v>
      </c>
      <c r="CO25" s="307">
        <v>0</v>
      </c>
      <c r="CP25" s="307">
        <v>15</v>
      </c>
      <c r="CQ25" s="307">
        <v>30</v>
      </c>
      <c r="CR25" s="307">
        <v>45</v>
      </c>
      <c r="CS25" s="307">
        <v>0</v>
      </c>
      <c r="CT25" s="307">
        <v>15</v>
      </c>
      <c r="CU25" s="307">
        <v>30</v>
      </c>
      <c r="CV25" s="307">
        <v>45</v>
      </c>
      <c r="CW25" s="414"/>
    </row>
    <row r="26" spans="1:101" s="303" customFormat="1" ht="12" x14ac:dyDescent="0.2">
      <c r="A26" s="415" t="s">
        <v>42</v>
      </c>
      <c r="B26" s="417" t="s">
        <v>43</v>
      </c>
      <c r="C26" s="304" t="s">
        <v>44</v>
      </c>
      <c r="D26" s="314" t="s">
        <v>45</v>
      </c>
      <c r="E26" s="329" t="s">
        <v>23</v>
      </c>
      <c r="F26" s="329" t="s">
        <v>23</v>
      </c>
      <c r="G26" s="329" t="s">
        <v>23</v>
      </c>
      <c r="H26" s="330" t="s">
        <v>207</v>
      </c>
      <c r="I26" s="330" t="s">
        <v>207</v>
      </c>
      <c r="J26" s="330" t="s">
        <v>207</v>
      </c>
      <c r="K26" s="329" t="s">
        <v>23</v>
      </c>
      <c r="L26" s="329" t="s">
        <v>23</v>
      </c>
      <c r="M26" s="329" t="s">
        <v>23</v>
      </c>
      <c r="N26" s="330" t="s">
        <v>207</v>
      </c>
      <c r="O26" s="330" t="s">
        <v>207</v>
      </c>
      <c r="P26" s="330" t="s">
        <v>207</v>
      </c>
      <c r="Q26" s="329" t="s">
        <v>23</v>
      </c>
      <c r="R26" s="329" t="s">
        <v>23</v>
      </c>
      <c r="S26" s="329" t="s">
        <v>23</v>
      </c>
      <c r="T26" s="330" t="s">
        <v>207</v>
      </c>
      <c r="U26" s="330" t="s">
        <v>207</v>
      </c>
      <c r="V26" s="331" t="s">
        <v>13</v>
      </c>
      <c r="W26" s="331" t="s">
        <v>13</v>
      </c>
      <c r="X26" s="331" t="s">
        <v>13</v>
      </c>
      <c r="Y26" s="331" t="s">
        <v>13</v>
      </c>
      <c r="Z26" s="330" t="s">
        <v>207</v>
      </c>
      <c r="AA26" s="329" t="s">
        <v>23</v>
      </c>
      <c r="AB26" s="329" t="s">
        <v>23</v>
      </c>
      <c r="AC26" s="329" t="s">
        <v>23</v>
      </c>
      <c r="AD26" s="330" t="s">
        <v>207</v>
      </c>
      <c r="AE26" s="330" t="s">
        <v>207</v>
      </c>
      <c r="AF26" s="330" t="s">
        <v>207</v>
      </c>
      <c r="AG26" s="329" t="s">
        <v>23</v>
      </c>
      <c r="AH26" s="329" t="s">
        <v>23</v>
      </c>
      <c r="AI26" s="329" t="s">
        <v>23</v>
      </c>
      <c r="AJ26" s="330" t="s">
        <v>207</v>
      </c>
      <c r="AK26" s="330" t="s">
        <v>207</v>
      </c>
      <c r="AL26" s="330" t="s">
        <v>207</v>
      </c>
      <c r="AM26" s="329" t="s">
        <v>23</v>
      </c>
      <c r="AN26" s="329" t="s">
        <v>23</v>
      </c>
      <c r="AO26" s="329" t="s">
        <v>23</v>
      </c>
      <c r="AP26" s="330" t="s">
        <v>207</v>
      </c>
      <c r="AQ26" s="330" t="s">
        <v>207</v>
      </c>
      <c r="AR26" s="330" t="s">
        <v>207</v>
      </c>
      <c r="AS26" s="329" t="s">
        <v>23</v>
      </c>
      <c r="AT26" s="329" t="s">
        <v>23</v>
      </c>
      <c r="AU26" s="329" t="s">
        <v>23</v>
      </c>
      <c r="AV26" s="330" t="s">
        <v>207</v>
      </c>
      <c r="AW26" s="330" t="s">
        <v>207</v>
      </c>
      <c r="AX26" s="330" t="s">
        <v>207</v>
      </c>
      <c r="AY26" s="329" t="s">
        <v>23</v>
      </c>
      <c r="AZ26" s="329" t="s">
        <v>23</v>
      </c>
      <c r="BA26" s="329" t="s">
        <v>23</v>
      </c>
      <c r="BB26" s="330" t="s">
        <v>207</v>
      </c>
      <c r="BC26" s="330" t="s">
        <v>207</v>
      </c>
      <c r="BD26" s="331" t="s">
        <v>13</v>
      </c>
      <c r="BE26" s="331" t="s">
        <v>13</v>
      </c>
      <c r="BF26" s="331" t="s">
        <v>13</v>
      </c>
      <c r="BG26" s="331" t="s">
        <v>13</v>
      </c>
      <c r="BH26" s="330" t="s">
        <v>207</v>
      </c>
      <c r="BI26" s="329" t="s">
        <v>23</v>
      </c>
      <c r="BJ26" s="329" t="s">
        <v>23</v>
      </c>
      <c r="BK26" s="329" t="s">
        <v>23</v>
      </c>
      <c r="BL26" s="330" t="s">
        <v>207</v>
      </c>
      <c r="BM26" s="330" t="s">
        <v>207</v>
      </c>
      <c r="BN26" s="330" t="s">
        <v>207</v>
      </c>
      <c r="BO26" s="329" t="s">
        <v>23</v>
      </c>
      <c r="BP26" s="329" t="s">
        <v>23</v>
      </c>
      <c r="BQ26" s="329" t="s">
        <v>23</v>
      </c>
      <c r="BR26" s="330" t="s">
        <v>207</v>
      </c>
      <c r="BS26" s="330" t="s">
        <v>207</v>
      </c>
      <c r="BT26" s="330" t="s">
        <v>207</v>
      </c>
      <c r="BU26" s="329" t="s">
        <v>23</v>
      </c>
      <c r="BV26" s="329" t="s">
        <v>23</v>
      </c>
      <c r="BW26" s="329" t="s">
        <v>23</v>
      </c>
      <c r="BX26" s="330" t="s">
        <v>207</v>
      </c>
      <c r="BY26" s="330" t="s">
        <v>207</v>
      </c>
      <c r="BZ26" s="330" t="s">
        <v>207</v>
      </c>
      <c r="CA26" s="316"/>
      <c r="CB26" s="316"/>
      <c r="CC26" s="316" t="s">
        <v>202</v>
      </c>
      <c r="CD26" s="316" t="s">
        <v>202</v>
      </c>
      <c r="CE26" s="316" t="s">
        <v>202</v>
      </c>
      <c r="CF26" s="316" t="s">
        <v>202</v>
      </c>
      <c r="CG26" s="316" t="s">
        <v>202</v>
      </c>
      <c r="CH26" s="316" t="s">
        <v>202</v>
      </c>
      <c r="CI26" s="316" t="s">
        <v>202</v>
      </c>
      <c r="CJ26" s="316" t="s">
        <v>202</v>
      </c>
      <c r="CK26" s="316" t="s">
        <v>202</v>
      </c>
      <c r="CL26" s="316" t="s">
        <v>202</v>
      </c>
      <c r="CM26" s="316" t="s">
        <v>202</v>
      </c>
      <c r="CN26" s="316" t="s">
        <v>202</v>
      </c>
      <c r="CO26" s="316" t="s">
        <v>202</v>
      </c>
      <c r="CP26" s="316" t="s">
        <v>202</v>
      </c>
      <c r="CQ26" s="316" t="s">
        <v>202</v>
      </c>
      <c r="CR26" s="316" t="s">
        <v>202</v>
      </c>
      <c r="CS26" s="316" t="s">
        <v>202</v>
      </c>
      <c r="CT26" s="316" t="s">
        <v>202</v>
      </c>
      <c r="CU26" s="316" t="s">
        <v>202</v>
      </c>
      <c r="CV26" s="316" t="s">
        <v>202</v>
      </c>
      <c r="CW26" s="303" t="s">
        <v>46</v>
      </c>
    </row>
    <row r="27" spans="1:101" s="303" customFormat="1" ht="12" hidden="1" x14ac:dyDescent="0.2">
      <c r="A27" s="416"/>
      <c r="B27" s="418"/>
      <c r="C27" s="304" t="s">
        <v>37</v>
      </c>
      <c r="D27" s="315">
        <v>80</v>
      </c>
      <c r="E27" s="316">
        <f>IF(E26=$A$12,D27+($B$12*15),IF(E26=$A$13,D27+($B$13*15),IF(E26=$A$15,IF(D27+($B$15*15)&gt;100,100,D27+($B$15*15)),IF(E26=$A$14,IF(D27+($B$14*15)&gt;100,100,D27+($B$14*15)),IF(E26=$A$16,IF(D27+$B$16*15&gt;100,100,D27+$B$16*15),D27)))))</f>
        <v>78.063333333333333</v>
      </c>
      <c r="F27" s="316">
        <f t="shared" ref="F27:BQ27" si="0">IF(F26=$A$12,E27+($B$12*15),IF(F26=$A$13,E27+($B$13*15),IF(F26=$A$15,IF(E27+($B$15*15)&gt;100,100,E27+($B$15*15)),IF(F26=$A$14,IF(E27+($B$14*15)&gt;100,100,E27+($B$14*15)),IF(F26=$A$16,IF(E27+$B$16*15&gt;100,100,E27+$B$16*15),E27)))))</f>
        <v>76.126666666666665</v>
      </c>
      <c r="G27" s="316">
        <f t="shared" si="0"/>
        <v>74.19</v>
      </c>
      <c r="H27" s="316">
        <f t="shared" si="0"/>
        <v>72.266666666666666</v>
      </c>
      <c r="I27" s="316">
        <f t="shared" si="0"/>
        <v>70.343333333333334</v>
      </c>
      <c r="J27" s="316">
        <f t="shared" si="0"/>
        <v>68.42</v>
      </c>
      <c r="K27" s="316">
        <f t="shared" si="0"/>
        <v>66.483333333333334</v>
      </c>
      <c r="L27" s="316">
        <f t="shared" si="0"/>
        <v>64.546666666666667</v>
      </c>
      <c r="M27" s="316">
        <f t="shared" si="0"/>
        <v>62.61</v>
      </c>
      <c r="N27" s="316">
        <f t="shared" si="0"/>
        <v>60.686666666666667</v>
      </c>
      <c r="O27" s="316">
        <f t="shared" si="0"/>
        <v>58.763333333333335</v>
      </c>
      <c r="P27" s="316">
        <f t="shared" si="0"/>
        <v>56.84</v>
      </c>
      <c r="Q27" s="316">
        <f t="shared" si="0"/>
        <v>54.903333333333336</v>
      </c>
      <c r="R27" s="316">
        <f t="shared" si="0"/>
        <v>52.966666666666669</v>
      </c>
      <c r="S27" s="316">
        <f t="shared" si="0"/>
        <v>51.03</v>
      </c>
      <c r="T27" s="316">
        <f t="shared" si="0"/>
        <v>49.106666666666669</v>
      </c>
      <c r="U27" s="316">
        <f t="shared" si="0"/>
        <v>47.183333333333337</v>
      </c>
      <c r="V27" s="316">
        <f t="shared" si="0"/>
        <v>62.183333333333337</v>
      </c>
      <c r="W27" s="316">
        <f t="shared" si="0"/>
        <v>77.183333333333337</v>
      </c>
      <c r="X27" s="316">
        <f t="shared" si="0"/>
        <v>92.183333333333337</v>
      </c>
      <c r="Y27" s="316">
        <f t="shared" si="0"/>
        <v>100</v>
      </c>
      <c r="Z27" s="316">
        <f t="shared" si="0"/>
        <v>98.076666666666668</v>
      </c>
      <c r="AA27" s="316">
        <f t="shared" si="0"/>
        <v>96.14</v>
      </c>
      <c r="AB27" s="316">
        <f t="shared" si="0"/>
        <v>94.203333333333333</v>
      </c>
      <c r="AC27" s="316">
        <f t="shared" si="0"/>
        <v>92.266666666666666</v>
      </c>
      <c r="AD27" s="316">
        <f t="shared" si="0"/>
        <v>90.343333333333334</v>
      </c>
      <c r="AE27" s="316">
        <f t="shared" si="0"/>
        <v>88.42</v>
      </c>
      <c r="AF27" s="316">
        <f t="shared" si="0"/>
        <v>86.49666666666667</v>
      </c>
      <c r="AG27" s="316">
        <f t="shared" si="0"/>
        <v>84.56</v>
      </c>
      <c r="AH27" s="316">
        <f t="shared" si="0"/>
        <v>82.623333333333335</v>
      </c>
      <c r="AI27" s="316">
        <f t="shared" si="0"/>
        <v>80.686666666666667</v>
      </c>
      <c r="AJ27" s="316">
        <f t="shared" si="0"/>
        <v>78.763333333333335</v>
      </c>
      <c r="AK27" s="316">
        <f t="shared" si="0"/>
        <v>76.84</v>
      </c>
      <c r="AL27" s="316">
        <f t="shared" si="0"/>
        <v>74.916666666666671</v>
      </c>
      <c r="AM27" s="316">
        <f t="shared" si="0"/>
        <v>72.98</v>
      </c>
      <c r="AN27" s="316">
        <f t="shared" si="0"/>
        <v>71.043333333333337</v>
      </c>
      <c r="AO27" s="316">
        <f t="shared" si="0"/>
        <v>69.106666666666669</v>
      </c>
      <c r="AP27" s="316">
        <f t="shared" si="0"/>
        <v>67.183333333333337</v>
      </c>
      <c r="AQ27" s="316">
        <f t="shared" si="0"/>
        <v>65.260000000000005</v>
      </c>
      <c r="AR27" s="316">
        <f t="shared" si="0"/>
        <v>63.336666666666673</v>
      </c>
      <c r="AS27" s="316">
        <f t="shared" si="0"/>
        <v>61.400000000000006</v>
      </c>
      <c r="AT27" s="316">
        <f t="shared" si="0"/>
        <v>59.463333333333338</v>
      </c>
      <c r="AU27" s="316">
        <f t="shared" si="0"/>
        <v>57.526666666666671</v>
      </c>
      <c r="AV27" s="316">
        <f t="shared" si="0"/>
        <v>55.603333333333339</v>
      </c>
      <c r="AW27" s="316">
        <f t="shared" si="0"/>
        <v>53.680000000000007</v>
      </c>
      <c r="AX27" s="316">
        <f t="shared" si="0"/>
        <v>51.756666666666675</v>
      </c>
      <c r="AY27" s="316">
        <f t="shared" si="0"/>
        <v>49.820000000000007</v>
      </c>
      <c r="AZ27" s="316">
        <f t="shared" si="0"/>
        <v>47.88333333333334</v>
      </c>
      <c r="BA27" s="316">
        <f t="shared" si="0"/>
        <v>45.946666666666673</v>
      </c>
      <c r="BB27" s="316">
        <f t="shared" si="0"/>
        <v>44.023333333333341</v>
      </c>
      <c r="BC27" s="316">
        <f t="shared" si="0"/>
        <v>42.100000000000009</v>
      </c>
      <c r="BD27" s="316">
        <f t="shared" si="0"/>
        <v>57.100000000000009</v>
      </c>
      <c r="BE27" s="316">
        <f t="shared" si="0"/>
        <v>72.100000000000009</v>
      </c>
      <c r="BF27" s="316">
        <f t="shared" si="0"/>
        <v>87.100000000000009</v>
      </c>
      <c r="BG27" s="316">
        <f t="shared" si="0"/>
        <v>100</v>
      </c>
      <c r="BH27" s="316">
        <f t="shared" si="0"/>
        <v>98.076666666666668</v>
      </c>
      <c r="BI27" s="316">
        <f t="shared" si="0"/>
        <v>96.14</v>
      </c>
      <c r="BJ27" s="316">
        <f t="shared" si="0"/>
        <v>94.203333333333333</v>
      </c>
      <c r="BK27" s="316">
        <f t="shared" si="0"/>
        <v>92.266666666666666</v>
      </c>
      <c r="BL27" s="316">
        <f t="shared" si="0"/>
        <v>90.343333333333334</v>
      </c>
      <c r="BM27" s="316">
        <f t="shared" si="0"/>
        <v>88.42</v>
      </c>
      <c r="BN27" s="316">
        <f t="shared" si="0"/>
        <v>86.49666666666667</v>
      </c>
      <c r="BO27" s="316">
        <f t="shared" si="0"/>
        <v>84.56</v>
      </c>
      <c r="BP27" s="316">
        <f t="shared" si="0"/>
        <v>82.623333333333335</v>
      </c>
      <c r="BQ27" s="316">
        <f t="shared" si="0"/>
        <v>80.686666666666667</v>
      </c>
      <c r="BR27" s="316">
        <f t="shared" ref="BR27:CV27" si="1">IF(BR26=$A$12,BQ27+($B$12*15),IF(BR26=$A$13,BQ27+($B$13*15),IF(BR26=$A$15,IF(BQ27+($B$15*15)&gt;100,100,BQ27+($B$15*15)),IF(BR26=$A$14,IF(BQ27+($B$14*15)&gt;100,100,BQ27+($B$14*15)),IF(BR26=$A$16,IF(BQ27+$B$16*15&gt;100,100,BQ27+$B$16*15),BQ27)))))</f>
        <v>78.763333333333335</v>
      </c>
      <c r="BS27" s="316">
        <f t="shared" si="1"/>
        <v>76.84</v>
      </c>
      <c r="BT27" s="316">
        <f t="shared" si="1"/>
        <v>74.916666666666671</v>
      </c>
      <c r="BU27" s="316">
        <f t="shared" si="1"/>
        <v>72.98</v>
      </c>
      <c r="BV27" s="316">
        <f t="shared" si="1"/>
        <v>71.043333333333337</v>
      </c>
      <c r="BW27" s="316">
        <f t="shared" si="1"/>
        <v>69.106666666666669</v>
      </c>
      <c r="BX27" s="316">
        <f t="shared" si="1"/>
        <v>67.183333333333337</v>
      </c>
      <c r="BY27" s="316">
        <f t="shared" si="1"/>
        <v>65.260000000000005</v>
      </c>
      <c r="BZ27" s="316">
        <f t="shared" si="1"/>
        <v>63.336666666666673</v>
      </c>
      <c r="CA27" s="316">
        <f t="shared" si="1"/>
        <v>63.336666666666673</v>
      </c>
      <c r="CB27" s="316">
        <f t="shared" si="1"/>
        <v>63.336666666666673</v>
      </c>
      <c r="CC27" s="316">
        <f t="shared" si="1"/>
        <v>64.911666666666676</v>
      </c>
      <c r="CD27" s="316">
        <f t="shared" si="1"/>
        <v>66.486666666666679</v>
      </c>
      <c r="CE27" s="316">
        <f t="shared" si="1"/>
        <v>68.061666666666682</v>
      </c>
      <c r="CF27" s="316">
        <f t="shared" si="1"/>
        <v>69.636666666666684</v>
      </c>
      <c r="CG27" s="316">
        <f t="shared" si="1"/>
        <v>71.211666666666687</v>
      </c>
      <c r="CH27" s="316">
        <f t="shared" si="1"/>
        <v>72.78666666666669</v>
      </c>
      <c r="CI27" s="316">
        <f t="shared" si="1"/>
        <v>74.361666666666693</v>
      </c>
      <c r="CJ27" s="316">
        <f t="shared" si="1"/>
        <v>75.936666666666696</v>
      </c>
      <c r="CK27" s="316">
        <f t="shared" si="1"/>
        <v>77.511666666666699</v>
      </c>
      <c r="CL27" s="316">
        <f t="shared" si="1"/>
        <v>79.086666666666702</v>
      </c>
      <c r="CM27" s="316">
        <f t="shared" si="1"/>
        <v>80.661666666666704</v>
      </c>
      <c r="CN27" s="316">
        <f t="shared" si="1"/>
        <v>82.236666666666707</v>
      </c>
      <c r="CO27" s="316">
        <f t="shared" si="1"/>
        <v>83.81166666666671</v>
      </c>
      <c r="CP27" s="316">
        <f t="shared" si="1"/>
        <v>85.386666666666713</v>
      </c>
      <c r="CQ27" s="316">
        <f t="shared" si="1"/>
        <v>86.961666666666716</v>
      </c>
      <c r="CR27" s="316">
        <f t="shared" si="1"/>
        <v>88.536666666666719</v>
      </c>
      <c r="CS27" s="316">
        <f t="shared" si="1"/>
        <v>90.111666666666721</v>
      </c>
      <c r="CT27" s="316">
        <f t="shared" si="1"/>
        <v>91.686666666666724</v>
      </c>
      <c r="CU27" s="316">
        <f t="shared" si="1"/>
        <v>93.261666666666727</v>
      </c>
      <c r="CV27" s="316">
        <f t="shared" si="1"/>
        <v>94.83666666666673</v>
      </c>
      <c r="CW27" s="311">
        <f>CV27-10</f>
        <v>84.83666666666673</v>
      </c>
    </row>
    <row r="28" spans="1:101" s="303" customFormat="1" ht="12" x14ac:dyDescent="0.2">
      <c r="A28" s="416"/>
      <c r="B28" s="419" t="s">
        <v>47</v>
      </c>
      <c r="C28" s="304" t="s">
        <v>44</v>
      </c>
      <c r="D28" s="314" t="s">
        <v>45</v>
      </c>
      <c r="E28" s="316"/>
      <c r="F28" s="329" t="s">
        <v>23</v>
      </c>
      <c r="G28" s="329" t="s">
        <v>23</v>
      </c>
      <c r="H28" s="329" t="s">
        <v>23</v>
      </c>
      <c r="I28" s="330" t="s">
        <v>207</v>
      </c>
      <c r="J28" s="330" t="s">
        <v>207</v>
      </c>
      <c r="K28" s="330" t="s">
        <v>207</v>
      </c>
      <c r="L28" s="329" t="s">
        <v>23</v>
      </c>
      <c r="M28" s="329" t="s">
        <v>23</v>
      </c>
      <c r="N28" s="329" t="s">
        <v>23</v>
      </c>
      <c r="O28" s="330" t="s">
        <v>207</v>
      </c>
      <c r="P28" s="330" t="s">
        <v>207</v>
      </c>
      <c r="Q28" s="330" t="s">
        <v>207</v>
      </c>
      <c r="R28" s="329" t="s">
        <v>23</v>
      </c>
      <c r="S28" s="329" t="s">
        <v>23</v>
      </c>
      <c r="T28" s="329" t="s">
        <v>23</v>
      </c>
      <c r="U28" s="330" t="s">
        <v>207</v>
      </c>
      <c r="V28" s="330" t="s">
        <v>207</v>
      </c>
      <c r="W28" s="330" t="s">
        <v>207</v>
      </c>
      <c r="X28" s="329" t="s">
        <v>23</v>
      </c>
      <c r="Y28" s="329" t="s">
        <v>23</v>
      </c>
      <c r="Z28" s="329" t="s">
        <v>23</v>
      </c>
      <c r="AA28" s="330" t="s">
        <v>207</v>
      </c>
      <c r="AB28" s="330" t="s">
        <v>207</v>
      </c>
      <c r="AC28" s="330" t="s">
        <v>207</v>
      </c>
      <c r="AD28" s="329" t="s">
        <v>23</v>
      </c>
      <c r="AE28" s="329" t="s">
        <v>23</v>
      </c>
      <c r="AF28" s="329" t="s">
        <v>23</v>
      </c>
      <c r="AG28" s="330" t="s">
        <v>207</v>
      </c>
      <c r="AH28" s="330" t="s">
        <v>207</v>
      </c>
      <c r="AI28" s="331" t="s">
        <v>13</v>
      </c>
      <c r="AJ28" s="331" t="s">
        <v>13</v>
      </c>
      <c r="AK28" s="331" t="s">
        <v>13</v>
      </c>
      <c r="AL28" s="331" t="s">
        <v>13</v>
      </c>
      <c r="AM28" s="330" t="s">
        <v>207</v>
      </c>
      <c r="AN28" s="329" t="s">
        <v>23</v>
      </c>
      <c r="AO28" s="329" t="s">
        <v>23</v>
      </c>
      <c r="AP28" s="329" t="s">
        <v>23</v>
      </c>
      <c r="AQ28" s="330" t="s">
        <v>207</v>
      </c>
      <c r="AR28" s="330" t="s">
        <v>207</v>
      </c>
      <c r="AS28" s="330" t="s">
        <v>207</v>
      </c>
      <c r="AT28" s="329" t="s">
        <v>23</v>
      </c>
      <c r="AU28" s="329" t="s">
        <v>23</v>
      </c>
      <c r="AV28" s="329" t="s">
        <v>23</v>
      </c>
      <c r="AW28" s="330" t="s">
        <v>207</v>
      </c>
      <c r="AX28" s="330" t="s">
        <v>207</v>
      </c>
      <c r="AY28" s="330" t="s">
        <v>207</v>
      </c>
      <c r="AZ28" s="329" t="s">
        <v>23</v>
      </c>
      <c r="BA28" s="329" t="s">
        <v>23</v>
      </c>
      <c r="BB28" s="329" t="s">
        <v>23</v>
      </c>
      <c r="BC28" s="330" t="s">
        <v>207</v>
      </c>
      <c r="BD28" s="330" t="s">
        <v>207</v>
      </c>
      <c r="BE28" s="330" t="s">
        <v>207</v>
      </c>
      <c r="BF28" s="329" t="s">
        <v>23</v>
      </c>
      <c r="BG28" s="329" t="s">
        <v>23</v>
      </c>
      <c r="BH28" s="329" t="s">
        <v>23</v>
      </c>
      <c r="BI28" s="330" t="s">
        <v>207</v>
      </c>
      <c r="BJ28" s="330" t="s">
        <v>207</v>
      </c>
      <c r="BK28" s="330" t="s">
        <v>207</v>
      </c>
      <c r="BL28" s="329" t="s">
        <v>23</v>
      </c>
      <c r="BM28" s="329" t="s">
        <v>23</v>
      </c>
      <c r="BN28" s="329" t="s">
        <v>23</v>
      </c>
      <c r="BO28" s="330" t="s">
        <v>207</v>
      </c>
      <c r="BP28" s="330" t="s">
        <v>207</v>
      </c>
      <c r="BQ28" s="331" t="s">
        <v>13</v>
      </c>
      <c r="BR28" s="331" t="s">
        <v>13</v>
      </c>
      <c r="BS28" s="331" t="s">
        <v>13</v>
      </c>
      <c r="BT28" s="331" t="s">
        <v>13</v>
      </c>
      <c r="BU28" s="330" t="s">
        <v>207</v>
      </c>
      <c r="BV28" s="330" t="s">
        <v>207</v>
      </c>
      <c r="BW28" s="330" t="s">
        <v>207</v>
      </c>
      <c r="BX28" s="329" t="s">
        <v>23</v>
      </c>
      <c r="BY28" s="329" t="s">
        <v>23</v>
      </c>
      <c r="BZ28" s="329" t="s">
        <v>23</v>
      </c>
      <c r="CA28" s="330" t="s">
        <v>207</v>
      </c>
      <c r="CB28" s="330" t="s">
        <v>207</v>
      </c>
      <c r="CC28" s="316" t="s">
        <v>202</v>
      </c>
      <c r="CD28" s="316" t="s">
        <v>202</v>
      </c>
      <c r="CE28" s="316" t="s">
        <v>202</v>
      </c>
      <c r="CF28" s="316" t="s">
        <v>202</v>
      </c>
      <c r="CG28" s="316" t="s">
        <v>202</v>
      </c>
      <c r="CH28" s="316" t="s">
        <v>202</v>
      </c>
      <c r="CI28" s="316" t="s">
        <v>202</v>
      </c>
      <c r="CJ28" s="316" t="s">
        <v>202</v>
      </c>
      <c r="CK28" s="316" t="s">
        <v>202</v>
      </c>
      <c r="CL28" s="316" t="s">
        <v>202</v>
      </c>
      <c r="CM28" s="316" t="s">
        <v>202</v>
      </c>
      <c r="CN28" s="316" t="s">
        <v>202</v>
      </c>
      <c r="CO28" s="316" t="s">
        <v>202</v>
      </c>
      <c r="CP28" s="316" t="s">
        <v>202</v>
      </c>
      <c r="CQ28" s="316" t="s">
        <v>202</v>
      </c>
      <c r="CR28" s="316" t="s">
        <v>202</v>
      </c>
      <c r="CS28" s="316" t="s">
        <v>202</v>
      </c>
      <c r="CT28" s="316" t="s">
        <v>202</v>
      </c>
      <c r="CU28" s="316" t="s">
        <v>202</v>
      </c>
      <c r="CV28" s="316" t="s">
        <v>202</v>
      </c>
      <c r="CW28" s="303" t="s">
        <v>46</v>
      </c>
    </row>
    <row r="29" spans="1:101" s="303" customFormat="1" ht="12" hidden="1" x14ac:dyDescent="0.2">
      <c r="A29" s="416"/>
      <c r="B29" s="420"/>
      <c r="C29" s="304" t="s">
        <v>37</v>
      </c>
      <c r="D29" s="315">
        <v>80</v>
      </c>
      <c r="E29" s="316">
        <f>IF(E28=$A$12,D29+($B$12*15),IF(E28=$A$13,D29+($B$13*15),IF(E28=$A$15,IF(D29+($B$15*15)&gt;100,100,D29+($B$15*15)),IF(E28=$A$14,IF(D29+($B$14*15)&gt;100,100,D29+($B$14*15)),IF(E28=$A$16,IF(D29+$B$16*15&gt;100,100,D29+$B$16*15),D29)))))</f>
        <v>80</v>
      </c>
      <c r="F29" s="316">
        <f t="shared" ref="F29:BQ29" si="2">IF(F28=$A$12,E29+($B$12*15),IF(F28=$A$13,E29+($B$13*15),IF(F28=$A$15,IF(E29+($B$15*15)&gt;100,100,E29+($B$15*15)),IF(F28=$A$14,IF(E29+($B$14*15)&gt;100,100,E29+($B$14*15)),IF(F28=$A$16,IF(E29+$B$16*15&gt;100,100,E29+$B$16*15),E29)))))</f>
        <v>78.063333333333333</v>
      </c>
      <c r="G29" s="316">
        <f t="shared" si="2"/>
        <v>76.126666666666665</v>
      </c>
      <c r="H29" s="316">
        <f t="shared" si="2"/>
        <v>74.19</v>
      </c>
      <c r="I29" s="316">
        <f t="shared" si="2"/>
        <v>72.266666666666666</v>
      </c>
      <c r="J29" s="316">
        <f t="shared" si="2"/>
        <v>70.343333333333334</v>
      </c>
      <c r="K29" s="316">
        <f t="shared" si="2"/>
        <v>68.42</v>
      </c>
      <c r="L29" s="316">
        <f t="shared" si="2"/>
        <v>66.483333333333334</v>
      </c>
      <c r="M29" s="316">
        <f t="shared" si="2"/>
        <v>64.546666666666667</v>
      </c>
      <c r="N29" s="316">
        <f t="shared" si="2"/>
        <v>62.61</v>
      </c>
      <c r="O29" s="316">
        <f t="shared" si="2"/>
        <v>60.686666666666667</v>
      </c>
      <c r="P29" s="316">
        <f t="shared" si="2"/>
        <v>58.763333333333335</v>
      </c>
      <c r="Q29" s="316">
        <f t="shared" si="2"/>
        <v>56.84</v>
      </c>
      <c r="R29" s="316">
        <f t="shared" si="2"/>
        <v>54.903333333333336</v>
      </c>
      <c r="S29" s="316">
        <f t="shared" si="2"/>
        <v>52.966666666666669</v>
      </c>
      <c r="T29" s="316">
        <f t="shared" si="2"/>
        <v>51.03</v>
      </c>
      <c r="U29" s="316">
        <f t="shared" si="2"/>
        <v>49.106666666666669</v>
      </c>
      <c r="V29" s="316">
        <f t="shared" si="2"/>
        <v>47.183333333333337</v>
      </c>
      <c r="W29" s="316">
        <f t="shared" si="2"/>
        <v>45.260000000000005</v>
      </c>
      <c r="X29" s="316">
        <f t="shared" si="2"/>
        <v>43.323333333333338</v>
      </c>
      <c r="Y29" s="316">
        <f t="shared" si="2"/>
        <v>41.38666666666667</v>
      </c>
      <c r="Z29" s="316">
        <f t="shared" si="2"/>
        <v>39.450000000000003</v>
      </c>
      <c r="AA29" s="316">
        <f t="shared" si="2"/>
        <v>37.526666666666671</v>
      </c>
      <c r="AB29" s="316">
        <f t="shared" si="2"/>
        <v>35.603333333333339</v>
      </c>
      <c r="AC29" s="316">
        <f t="shared" si="2"/>
        <v>33.680000000000007</v>
      </c>
      <c r="AD29" s="316">
        <f t="shared" si="2"/>
        <v>31.743333333333339</v>
      </c>
      <c r="AE29" s="316">
        <f t="shared" si="2"/>
        <v>29.806666666666672</v>
      </c>
      <c r="AF29" s="316">
        <f t="shared" si="2"/>
        <v>27.870000000000005</v>
      </c>
      <c r="AG29" s="316">
        <f t="shared" si="2"/>
        <v>25.946666666666673</v>
      </c>
      <c r="AH29" s="316">
        <f t="shared" si="2"/>
        <v>24.023333333333341</v>
      </c>
      <c r="AI29" s="316">
        <f t="shared" si="2"/>
        <v>39.023333333333341</v>
      </c>
      <c r="AJ29" s="316">
        <f t="shared" si="2"/>
        <v>54.023333333333341</v>
      </c>
      <c r="AK29" s="316">
        <f t="shared" si="2"/>
        <v>69.023333333333341</v>
      </c>
      <c r="AL29" s="316">
        <f t="shared" si="2"/>
        <v>84.023333333333341</v>
      </c>
      <c r="AM29" s="316">
        <f t="shared" si="2"/>
        <v>82.100000000000009</v>
      </c>
      <c r="AN29" s="316">
        <f t="shared" si="2"/>
        <v>80.163333333333341</v>
      </c>
      <c r="AO29" s="316">
        <f t="shared" si="2"/>
        <v>78.226666666666674</v>
      </c>
      <c r="AP29" s="316">
        <f t="shared" si="2"/>
        <v>76.290000000000006</v>
      </c>
      <c r="AQ29" s="316">
        <f t="shared" si="2"/>
        <v>74.366666666666674</v>
      </c>
      <c r="AR29" s="316">
        <f t="shared" si="2"/>
        <v>72.443333333333342</v>
      </c>
      <c r="AS29" s="316">
        <f t="shared" si="2"/>
        <v>70.52000000000001</v>
      </c>
      <c r="AT29" s="316">
        <f t="shared" si="2"/>
        <v>68.583333333333343</v>
      </c>
      <c r="AU29" s="316">
        <f t="shared" si="2"/>
        <v>66.646666666666675</v>
      </c>
      <c r="AV29" s="316">
        <f t="shared" si="2"/>
        <v>64.710000000000008</v>
      </c>
      <c r="AW29" s="316">
        <f t="shared" si="2"/>
        <v>62.786666666666676</v>
      </c>
      <c r="AX29" s="316">
        <f t="shared" si="2"/>
        <v>60.863333333333344</v>
      </c>
      <c r="AY29" s="316">
        <f t="shared" si="2"/>
        <v>58.940000000000012</v>
      </c>
      <c r="AZ29" s="316">
        <f t="shared" si="2"/>
        <v>57.003333333333345</v>
      </c>
      <c r="BA29" s="316">
        <f t="shared" si="2"/>
        <v>55.066666666666677</v>
      </c>
      <c r="BB29" s="316">
        <f t="shared" si="2"/>
        <v>53.13000000000001</v>
      </c>
      <c r="BC29" s="316">
        <f t="shared" si="2"/>
        <v>51.206666666666678</v>
      </c>
      <c r="BD29" s="316">
        <f t="shared" si="2"/>
        <v>49.283333333333346</v>
      </c>
      <c r="BE29" s="316">
        <f t="shared" si="2"/>
        <v>47.360000000000014</v>
      </c>
      <c r="BF29" s="316">
        <f t="shared" si="2"/>
        <v>45.423333333333346</v>
      </c>
      <c r="BG29" s="316">
        <f t="shared" si="2"/>
        <v>43.486666666666679</v>
      </c>
      <c r="BH29" s="316">
        <f t="shared" si="2"/>
        <v>41.550000000000011</v>
      </c>
      <c r="BI29" s="316">
        <f t="shared" si="2"/>
        <v>39.626666666666679</v>
      </c>
      <c r="BJ29" s="316">
        <f t="shared" si="2"/>
        <v>37.703333333333347</v>
      </c>
      <c r="BK29" s="316">
        <f t="shared" si="2"/>
        <v>35.780000000000015</v>
      </c>
      <c r="BL29" s="316">
        <f t="shared" si="2"/>
        <v>33.843333333333348</v>
      </c>
      <c r="BM29" s="316">
        <f t="shared" si="2"/>
        <v>31.90666666666668</v>
      </c>
      <c r="BN29" s="316">
        <f t="shared" si="2"/>
        <v>29.970000000000013</v>
      </c>
      <c r="BO29" s="316">
        <f t="shared" si="2"/>
        <v>28.046666666666681</v>
      </c>
      <c r="BP29" s="316">
        <f t="shared" si="2"/>
        <v>26.123333333333349</v>
      </c>
      <c r="BQ29" s="316">
        <f t="shared" si="2"/>
        <v>41.123333333333349</v>
      </c>
      <c r="BR29" s="316">
        <f t="shared" ref="BR29:CV29" si="3">IF(BR28=$A$12,BQ29+($B$12*15),IF(BR28=$A$13,BQ29+($B$13*15),IF(BR28=$A$15,IF(BQ29+($B$15*15)&gt;100,100,BQ29+($B$15*15)),IF(BR28=$A$14,IF(BQ29+($B$14*15)&gt;100,100,BQ29+($B$14*15)),IF(BR28=$A$16,IF(BQ29+$B$16*15&gt;100,100,BQ29+$B$16*15),BQ29)))))</f>
        <v>56.123333333333349</v>
      </c>
      <c r="BS29" s="316">
        <f t="shared" si="3"/>
        <v>71.123333333333349</v>
      </c>
      <c r="BT29" s="316">
        <f t="shared" si="3"/>
        <v>86.123333333333349</v>
      </c>
      <c r="BU29" s="316">
        <f t="shared" si="3"/>
        <v>84.200000000000017</v>
      </c>
      <c r="BV29" s="316">
        <f t="shared" si="3"/>
        <v>82.276666666666685</v>
      </c>
      <c r="BW29" s="316">
        <f t="shared" si="3"/>
        <v>80.353333333333353</v>
      </c>
      <c r="BX29" s="316">
        <f t="shared" si="3"/>
        <v>78.416666666666686</v>
      </c>
      <c r="BY29" s="316">
        <f t="shared" si="3"/>
        <v>76.480000000000018</v>
      </c>
      <c r="BZ29" s="316">
        <f t="shared" si="3"/>
        <v>74.543333333333351</v>
      </c>
      <c r="CA29" s="316">
        <f t="shared" si="3"/>
        <v>72.620000000000019</v>
      </c>
      <c r="CB29" s="316">
        <f t="shared" si="3"/>
        <v>70.696666666666687</v>
      </c>
      <c r="CC29" s="316">
        <f t="shared" si="3"/>
        <v>72.27166666666669</v>
      </c>
      <c r="CD29" s="316">
        <f t="shared" si="3"/>
        <v>73.846666666666692</v>
      </c>
      <c r="CE29" s="316">
        <f t="shared" si="3"/>
        <v>75.421666666666695</v>
      </c>
      <c r="CF29" s="316">
        <f t="shared" si="3"/>
        <v>76.996666666666698</v>
      </c>
      <c r="CG29" s="316">
        <f t="shared" si="3"/>
        <v>78.571666666666701</v>
      </c>
      <c r="CH29" s="316">
        <f t="shared" si="3"/>
        <v>80.146666666666704</v>
      </c>
      <c r="CI29" s="316">
        <f t="shared" si="3"/>
        <v>81.721666666666707</v>
      </c>
      <c r="CJ29" s="316">
        <f t="shared" si="3"/>
        <v>83.296666666666709</v>
      </c>
      <c r="CK29" s="316">
        <f t="shared" si="3"/>
        <v>84.871666666666712</v>
      </c>
      <c r="CL29" s="316">
        <f t="shared" si="3"/>
        <v>86.446666666666715</v>
      </c>
      <c r="CM29" s="316">
        <f t="shared" si="3"/>
        <v>88.021666666666718</v>
      </c>
      <c r="CN29" s="316">
        <f t="shared" si="3"/>
        <v>89.596666666666721</v>
      </c>
      <c r="CO29" s="316">
        <f t="shared" si="3"/>
        <v>91.171666666666724</v>
      </c>
      <c r="CP29" s="316">
        <f t="shared" si="3"/>
        <v>92.746666666666727</v>
      </c>
      <c r="CQ29" s="316">
        <f t="shared" si="3"/>
        <v>94.321666666666729</v>
      </c>
      <c r="CR29" s="316">
        <f t="shared" si="3"/>
        <v>95.896666666666732</v>
      </c>
      <c r="CS29" s="316">
        <f t="shared" si="3"/>
        <v>97.471666666666735</v>
      </c>
      <c r="CT29" s="316">
        <f t="shared" si="3"/>
        <v>99.046666666666738</v>
      </c>
      <c r="CU29" s="316">
        <f t="shared" si="3"/>
        <v>100</v>
      </c>
      <c r="CV29" s="316">
        <f t="shared" si="3"/>
        <v>100</v>
      </c>
      <c r="CW29" s="311">
        <f t="shared" ref="CW29" si="4">CV29-10</f>
        <v>90</v>
      </c>
    </row>
    <row r="30" spans="1:101" s="303" customFormat="1" ht="12" x14ac:dyDescent="0.2">
      <c r="A30" s="416"/>
      <c r="B30" s="419" t="s">
        <v>48</v>
      </c>
      <c r="C30" s="304" t="s">
        <v>44</v>
      </c>
      <c r="D30" s="314" t="s">
        <v>45</v>
      </c>
      <c r="E30" s="316"/>
      <c r="F30" s="316"/>
      <c r="G30" s="329" t="s">
        <v>23</v>
      </c>
      <c r="H30" s="329" t="s">
        <v>23</v>
      </c>
      <c r="I30" s="329" t="s">
        <v>23</v>
      </c>
      <c r="J30" s="330" t="s">
        <v>207</v>
      </c>
      <c r="K30" s="330" t="s">
        <v>207</v>
      </c>
      <c r="L30" s="330" t="s">
        <v>207</v>
      </c>
      <c r="M30" s="329" t="s">
        <v>23</v>
      </c>
      <c r="N30" s="329" t="s">
        <v>23</v>
      </c>
      <c r="O30" s="329" t="s">
        <v>23</v>
      </c>
      <c r="P30" s="330" t="s">
        <v>207</v>
      </c>
      <c r="Q30" s="330" t="s">
        <v>207</v>
      </c>
      <c r="R30" s="330" t="s">
        <v>207</v>
      </c>
      <c r="S30" s="329" t="s">
        <v>23</v>
      </c>
      <c r="T30" s="329" t="s">
        <v>23</v>
      </c>
      <c r="U30" s="329" t="s">
        <v>23</v>
      </c>
      <c r="V30" s="330" t="s">
        <v>207</v>
      </c>
      <c r="W30" s="330" t="s">
        <v>207</v>
      </c>
      <c r="X30" s="330" t="s">
        <v>207</v>
      </c>
      <c r="Y30" s="329" t="s">
        <v>23</v>
      </c>
      <c r="Z30" s="329" t="s">
        <v>23</v>
      </c>
      <c r="AA30" s="329" t="s">
        <v>23</v>
      </c>
      <c r="AB30" s="330" t="s">
        <v>207</v>
      </c>
      <c r="AC30" s="330" t="s">
        <v>207</v>
      </c>
      <c r="AD30" s="331" t="s">
        <v>13</v>
      </c>
      <c r="AE30" s="331" t="s">
        <v>13</v>
      </c>
      <c r="AF30" s="331" t="s">
        <v>13</v>
      </c>
      <c r="AG30" s="331" t="s">
        <v>13</v>
      </c>
      <c r="AH30" s="330" t="s">
        <v>207</v>
      </c>
      <c r="AI30" s="329" t="s">
        <v>23</v>
      </c>
      <c r="AJ30" s="329" t="s">
        <v>23</v>
      </c>
      <c r="AK30" s="329" t="s">
        <v>23</v>
      </c>
      <c r="AL30" s="330" t="s">
        <v>207</v>
      </c>
      <c r="AM30" s="330" t="s">
        <v>207</v>
      </c>
      <c r="AN30" s="330" t="s">
        <v>207</v>
      </c>
      <c r="AO30" s="329" t="s">
        <v>23</v>
      </c>
      <c r="AP30" s="329" t="s">
        <v>23</v>
      </c>
      <c r="AQ30" s="329" t="s">
        <v>23</v>
      </c>
      <c r="AR30" s="330" t="s">
        <v>207</v>
      </c>
      <c r="AS30" s="330" t="s">
        <v>207</v>
      </c>
      <c r="AT30" s="330" t="s">
        <v>207</v>
      </c>
      <c r="AU30" s="329" t="s">
        <v>23</v>
      </c>
      <c r="AV30" s="329" t="s">
        <v>23</v>
      </c>
      <c r="AW30" s="329" t="s">
        <v>23</v>
      </c>
      <c r="AX30" s="330" t="s">
        <v>207</v>
      </c>
      <c r="AY30" s="330" t="s">
        <v>207</v>
      </c>
      <c r="AZ30" s="330" t="s">
        <v>207</v>
      </c>
      <c r="BA30" s="329" t="s">
        <v>23</v>
      </c>
      <c r="BB30" s="329" t="s">
        <v>23</v>
      </c>
      <c r="BC30" s="329" t="s">
        <v>23</v>
      </c>
      <c r="BD30" s="330" t="s">
        <v>207</v>
      </c>
      <c r="BE30" s="330" t="s">
        <v>207</v>
      </c>
      <c r="BF30" s="330" t="s">
        <v>207</v>
      </c>
      <c r="BG30" s="329" t="s">
        <v>23</v>
      </c>
      <c r="BH30" s="329" t="s">
        <v>23</v>
      </c>
      <c r="BI30" s="329" t="s">
        <v>23</v>
      </c>
      <c r="BJ30" s="330" t="s">
        <v>207</v>
      </c>
      <c r="BK30" s="330" t="s">
        <v>207</v>
      </c>
      <c r="BL30" s="331" t="s">
        <v>13</v>
      </c>
      <c r="BM30" s="331" t="s">
        <v>13</v>
      </c>
      <c r="BN30" s="331" t="s">
        <v>13</v>
      </c>
      <c r="BO30" s="331" t="s">
        <v>13</v>
      </c>
      <c r="BP30" s="330" t="s">
        <v>207</v>
      </c>
      <c r="BQ30" s="329" t="s">
        <v>23</v>
      </c>
      <c r="BR30" s="329" t="s">
        <v>23</v>
      </c>
      <c r="BS30" s="329" t="s">
        <v>23</v>
      </c>
      <c r="BT30" s="330" t="s">
        <v>207</v>
      </c>
      <c r="BU30" s="330" t="s">
        <v>207</v>
      </c>
      <c r="BV30" s="330" t="s">
        <v>207</v>
      </c>
      <c r="BW30" s="329" t="s">
        <v>23</v>
      </c>
      <c r="BX30" s="329" t="s">
        <v>23</v>
      </c>
      <c r="BY30" s="329" t="s">
        <v>23</v>
      </c>
      <c r="BZ30" s="330" t="s">
        <v>207</v>
      </c>
      <c r="CA30" s="330" t="s">
        <v>207</v>
      </c>
      <c r="CB30" s="330" t="s">
        <v>207</v>
      </c>
      <c r="CC30" s="316" t="s">
        <v>202</v>
      </c>
      <c r="CD30" s="316" t="s">
        <v>202</v>
      </c>
      <c r="CE30" s="316" t="s">
        <v>202</v>
      </c>
      <c r="CF30" s="316" t="s">
        <v>202</v>
      </c>
      <c r="CG30" s="316" t="s">
        <v>202</v>
      </c>
      <c r="CH30" s="316" t="s">
        <v>202</v>
      </c>
      <c r="CI30" s="316" t="s">
        <v>202</v>
      </c>
      <c r="CJ30" s="316" t="s">
        <v>202</v>
      </c>
      <c r="CK30" s="316" t="s">
        <v>202</v>
      </c>
      <c r="CL30" s="316" t="s">
        <v>202</v>
      </c>
      <c r="CM30" s="316" t="s">
        <v>202</v>
      </c>
      <c r="CN30" s="316" t="s">
        <v>202</v>
      </c>
      <c r="CO30" s="316" t="s">
        <v>202</v>
      </c>
      <c r="CP30" s="316" t="s">
        <v>202</v>
      </c>
      <c r="CQ30" s="316" t="s">
        <v>202</v>
      </c>
      <c r="CR30" s="316" t="s">
        <v>202</v>
      </c>
      <c r="CS30" s="316" t="s">
        <v>202</v>
      </c>
      <c r="CT30" s="316" t="s">
        <v>202</v>
      </c>
      <c r="CU30" s="316" t="s">
        <v>202</v>
      </c>
      <c r="CV30" s="316" t="s">
        <v>202</v>
      </c>
      <c r="CW30" s="303" t="s">
        <v>46</v>
      </c>
    </row>
    <row r="31" spans="1:101" s="303" customFormat="1" ht="12" hidden="1" x14ac:dyDescent="0.2">
      <c r="A31" s="416"/>
      <c r="B31" s="420"/>
      <c r="C31" s="304" t="s">
        <v>37</v>
      </c>
      <c r="D31" s="315">
        <v>80</v>
      </c>
      <c r="E31" s="316">
        <f>IF(E30=$A$12,D31+($B$12*15),IF(E30=$A$13,D31+($B$13*15),IF(E30=$A$15,IF(D31+($B$15*15)&gt;100,100,D31+($B$15*15)),IF(E30=$A$14,IF(D31+($B$14*15)&gt;100,100,D31+($B$14*15)),IF(E30=$A$16,IF(D31+$B$16*15&gt;100,100,D31+$B$16*15),D31)))))</f>
        <v>80</v>
      </c>
      <c r="F31" s="316">
        <f t="shared" ref="F31:BQ31" si="5">IF(F30=$A$12,E31+($B$12*15),IF(F30=$A$13,E31+($B$13*15),IF(F30=$A$15,IF(E31+($B$15*15)&gt;100,100,E31+($B$15*15)),IF(F30=$A$14,IF(E31+($B$14*15)&gt;100,100,E31+($B$14*15)),IF(F30=$A$16,IF(E31+$B$16*15&gt;100,100,E31+$B$16*15),E31)))))</f>
        <v>80</v>
      </c>
      <c r="G31" s="316">
        <f t="shared" si="5"/>
        <v>78.063333333333333</v>
      </c>
      <c r="H31" s="316">
        <f t="shared" si="5"/>
        <v>76.126666666666665</v>
      </c>
      <c r="I31" s="316">
        <f t="shared" si="5"/>
        <v>74.19</v>
      </c>
      <c r="J31" s="316">
        <f t="shared" si="5"/>
        <v>72.266666666666666</v>
      </c>
      <c r="K31" s="316">
        <f t="shared" si="5"/>
        <v>70.343333333333334</v>
      </c>
      <c r="L31" s="316">
        <f t="shared" si="5"/>
        <v>68.42</v>
      </c>
      <c r="M31" s="316">
        <f t="shared" si="5"/>
        <v>66.483333333333334</v>
      </c>
      <c r="N31" s="316">
        <f t="shared" si="5"/>
        <v>64.546666666666667</v>
      </c>
      <c r="O31" s="316">
        <f t="shared" si="5"/>
        <v>62.61</v>
      </c>
      <c r="P31" s="316">
        <f t="shared" si="5"/>
        <v>60.686666666666667</v>
      </c>
      <c r="Q31" s="316">
        <f t="shared" si="5"/>
        <v>58.763333333333335</v>
      </c>
      <c r="R31" s="316">
        <f t="shared" si="5"/>
        <v>56.84</v>
      </c>
      <c r="S31" s="316">
        <f t="shared" si="5"/>
        <v>54.903333333333336</v>
      </c>
      <c r="T31" s="316">
        <f t="shared" si="5"/>
        <v>52.966666666666669</v>
      </c>
      <c r="U31" s="316">
        <f t="shared" si="5"/>
        <v>51.03</v>
      </c>
      <c r="V31" s="316">
        <f t="shared" si="5"/>
        <v>49.106666666666669</v>
      </c>
      <c r="W31" s="316">
        <f t="shared" si="5"/>
        <v>47.183333333333337</v>
      </c>
      <c r="X31" s="316">
        <f t="shared" si="5"/>
        <v>45.260000000000005</v>
      </c>
      <c r="Y31" s="316">
        <f t="shared" si="5"/>
        <v>43.323333333333338</v>
      </c>
      <c r="Z31" s="316">
        <f t="shared" si="5"/>
        <v>41.38666666666667</v>
      </c>
      <c r="AA31" s="316">
        <f t="shared" si="5"/>
        <v>39.450000000000003</v>
      </c>
      <c r="AB31" s="316">
        <f t="shared" si="5"/>
        <v>37.526666666666671</v>
      </c>
      <c r="AC31" s="316">
        <f t="shared" si="5"/>
        <v>35.603333333333339</v>
      </c>
      <c r="AD31" s="316">
        <f t="shared" si="5"/>
        <v>50.603333333333339</v>
      </c>
      <c r="AE31" s="316">
        <f t="shared" si="5"/>
        <v>65.603333333333339</v>
      </c>
      <c r="AF31" s="316">
        <f t="shared" si="5"/>
        <v>80.603333333333339</v>
      </c>
      <c r="AG31" s="316">
        <f t="shared" si="5"/>
        <v>95.603333333333339</v>
      </c>
      <c r="AH31" s="316">
        <f t="shared" si="5"/>
        <v>93.68</v>
      </c>
      <c r="AI31" s="316">
        <f t="shared" si="5"/>
        <v>91.743333333333339</v>
      </c>
      <c r="AJ31" s="316">
        <f t="shared" si="5"/>
        <v>89.806666666666672</v>
      </c>
      <c r="AK31" s="316">
        <f t="shared" si="5"/>
        <v>87.87</v>
      </c>
      <c r="AL31" s="316">
        <f t="shared" si="5"/>
        <v>85.946666666666673</v>
      </c>
      <c r="AM31" s="316">
        <f t="shared" si="5"/>
        <v>84.023333333333341</v>
      </c>
      <c r="AN31" s="316">
        <f t="shared" si="5"/>
        <v>82.100000000000009</v>
      </c>
      <c r="AO31" s="316">
        <f t="shared" si="5"/>
        <v>80.163333333333341</v>
      </c>
      <c r="AP31" s="316">
        <f t="shared" si="5"/>
        <v>78.226666666666674</v>
      </c>
      <c r="AQ31" s="316">
        <f t="shared" si="5"/>
        <v>76.290000000000006</v>
      </c>
      <c r="AR31" s="316">
        <f t="shared" si="5"/>
        <v>74.366666666666674</v>
      </c>
      <c r="AS31" s="316">
        <f t="shared" si="5"/>
        <v>72.443333333333342</v>
      </c>
      <c r="AT31" s="316">
        <f t="shared" si="5"/>
        <v>70.52000000000001</v>
      </c>
      <c r="AU31" s="316">
        <f t="shared" si="5"/>
        <v>68.583333333333343</v>
      </c>
      <c r="AV31" s="316">
        <f t="shared" si="5"/>
        <v>66.646666666666675</v>
      </c>
      <c r="AW31" s="316">
        <f t="shared" si="5"/>
        <v>64.710000000000008</v>
      </c>
      <c r="AX31" s="316">
        <f t="shared" si="5"/>
        <v>62.786666666666676</v>
      </c>
      <c r="AY31" s="316">
        <f t="shared" si="5"/>
        <v>60.863333333333344</v>
      </c>
      <c r="AZ31" s="316">
        <f t="shared" si="5"/>
        <v>58.940000000000012</v>
      </c>
      <c r="BA31" s="316">
        <f t="shared" si="5"/>
        <v>57.003333333333345</v>
      </c>
      <c r="BB31" s="316">
        <f t="shared" si="5"/>
        <v>55.066666666666677</v>
      </c>
      <c r="BC31" s="316">
        <f t="shared" si="5"/>
        <v>53.13000000000001</v>
      </c>
      <c r="BD31" s="316">
        <f t="shared" si="5"/>
        <v>51.206666666666678</v>
      </c>
      <c r="BE31" s="316">
        <f t="shared" si="5"/>
        <v>49.283333333333346</v>
      </c>
      <c r="BF31" s="316">
        <f t="shared" si="5"/>
        <v>47.360000000000014</v>
      </c>
      <c r="BG31" s="316">
        <f t="shared" si="5"/>
        <v>45.423333333333346</v>
      </c>
      <c r="BH31" s="316">
        <f t="shared" si="5"/>
        <v>43.486666666666679</v>
      </c>
      <c r="BI31" s="316">
        <f t="shared" si="5"/>
        <v>41.550000000000011</v>
      </c>
      <c r="BJ31" s="316">
        <f t="shared" si="5"/>
        <v>39.626666666666679</v>
      </c>
      <c r="BK31" s="316">
        <f t="shared" si="5"/>
        <v>37.703333333333347</v>
      </c>
      <c r="BL31" s="316">
        <f t="shared" si="5"/>
        <v>52.703333333333347</v>
      </c>
      <c r="BM31" s="316">
        <f t="shared" si="5"/>
        <v>67.703333333333347</v>
      </c>
      <c r="BN31" s="316">
        <f t="shared" si="5"/>
        <v>82.703333333333347</v>
      </c>
      <c r="BO31" s="316">
        <f t="shared" si="5"/>
        <v>97.703333333333347</v>
      </c>
      <c r="BP31" s="316">
        <f t="shared" si="5"/>
        <v>95.780000000000015</v>
      </c>
      <c r="BQ31" s="316">
        <f t="shared" si="5"/>
        <v>93.843333333333348</v>
      </c>
      <c r="BR31" s="316">
        <f t="shared" ref="BR31:CV31" si="6">IF(BR30=$A$12,BQ31+($B$12*15),IF(BR30=$A$13,BQ31+($B$13*15),IF(BR30=$A$15,IF(BQ31+($B$15*15)&gt;100,100,BQ31+($B$15*15)),IF(BR30=$A$14,IF(BQ31+($B$14*15)&gt;100,100,BQ31+($B$14*15)),IF(BR30=$A$16,IF(BQ31+$B$16*15&gt;100,100,BQ31+$B$16*15),BQ31)))))</f>
        <v>91.90666666666668</v>
      </c>
      <c r="BS31" s="316">
        <f t="shared" si="6"/>
        <v>89.970000000000013</v>
      </c>
      <c r="BT31" s="316">
        <f t="shared" si="6"/>
        <v>88.046666666666681</v>
      </c>
      <c r="BU31" s="316">
        <f t="shared" si="6"/>
        <v>86.123333333333349</v>
      </c>
      <c r="BV31" s="316">
        <f t="shared" si="6"/>
        <v>84.200000000000017</v>
      </c>
      <c r="BW31" s="316">
        <f t="shared" si="6"/>
        <v>82.26333333333335</v>
      </c>
      <c r="BX31" s="316">
        <f t="shared" si="6"/>
        <v>80.326666666666682</v>
      </c>
      <c r="BY31" s="316">
        <f t="shared" si="6"/>
        <v>78.390000000000015</v>
      </c>
      <c r="BZ31" s="316">
        <f t="shared" si="6"/>
        <v>76.466666666666683</v>
      </c>
      <c r="CA31" s="316">
        <f t="shared" si="6"/>
        <v>74.543333333333351</v>
      </c>
      <c r="CB31" s="316">
        <f t="shared" si="6"/>
        <v>72.620000000000019</v>
      </c>
      <c r="CC31" s="316">
        <f t="shared" si="6"/>
        <v>74.195000000000022</v>
      </c>
      <c r="CD31" s="316">
        <f t="shared" si="6"/>
        <v>75.770000000000024</v>
      </c>
      <c r="CE31" s="316">
        <f t="shared" si="6"/>
        <v>77.345000000000027</v>
      </c>
      <c r="CF31" s="316">
        <f t="shared" si="6"/>
        <v>78.92000000000003</v>
      </c>
      <c r="CG31" s="316">
        <f t="shared" si="6"/>
        <v>80.495000000000033</v>
      </c>
      <c r="CH31" s="316">
        <f t="shared" si="6"/>
        <v>82.070000000000036</v>
      </c>
      <c r="CI31" s="316">
        <f t="shared" si="6"/>
        <v>83.645000000000039</v>
      </c>
      <c r="CJ31" s="316">
        <f t="shared" si="6"/>
        <v>85.220000000000041</v>
      </c>
      <c r="CK31" s="316">
        <f t="shared" si="6"/>
        <v>86.795000000000044</v>
      </c>
      <c r="CL31" s="316">
        <f t="shared" si="6"/>
        <v>88.370000000000047</v>
      </c>
      <c r="CM31" s="316">
        <f t="shared" si="6"/>
        <v>89.94500000000005</v>
      </c>
      <c r="CN31" s="316">
        <f t="shared" si="6"/>
        <v>91.520000000000053</v>
      </c>
      <c r="CO31" s="316">
        <f t="shared" si="6"/>
        <v>93.095000000000056</v>
      </c>
      <c r="CP31" s="316">
        <f t="shared" si="6"/>
        <v>94.670000000000059</v>
      </c>
      <c r="CQ31" s="316">
        <f t="shared" si="6"/>
        <v>96.245000000000061</v>
      </c>
      <c r="CR31" s="316">
        <f t="shared" si="6"/>
        <v>97.820000000000064</v>
      </c>
      <c r="CS31" s="316">
        <f t="shared" si="6"/>
        <v>99.395000000000067</v>
      </c>
      <c r="CT31" s="316">
        <f t="shared" si="6"/>
        <v>100</v>
      </c>
      <c r="CU31" s="316">
        <f t="shared" si="6"/>
        <v>100</v>
      </c>
      <c r="CV31" s="316">
        <f t="shared" si="6"/>
        <v>100</v>
      </c>
      <c r="CW31" s="311">
        <f t="shared" ref="CW31" si="7">CV31-10</f>
        <v>90</v>
      </c>
    </row>
    <row r="32" spans="1:101" s="303" customFormat="1" ht="12" x14ac:dyDescent="0.2">
      <c r="A32" s="416"/>
      <c r="B32" s="419" t="s">
        <v>49</v>
      </c>
      <c r="C32" s="304" t="s">
        <v>44</v>
      </c>
      <c r="D32" s="314" t="s">
        <v>45</v>
      </c>
      <c r="E32" s="316"/>
      <c r="F32" s="316"/>
      <c r="G32" s="316"/>
      <c r="H32" s="329" t="s">
        <v>23</v>
      </c>
      <c r="I32" s="329" t="s">
        <v>23</v>
      </c>
      <c r="J32" s="329" t="s">
        <v>23</v>
      </c>
      <c r="K32" s="330" t="s">
        <v>207</v>
      </c>
      <c r="L32" s="330" t="s">
        <v>207</v>
      </c>
      <c r="M32" s="330" t="s">
        <v>207</v>
      </c>
      <c r="N32" s="329" t="s">
        <v>23</v>
      </c>
      <c r="O32" s="329" t="s">
        <v>23</v>
      </c>
      <c r="P32" s="329" t="s">
        <v>23</v>
      </c>
      <c r="Q32" s="330" t="s">
        <v>207</v>
      </c>
      <c r="R32" s="330" t="s">
        <v>207</v>
      </c>
      <c r="S32" s="330" t="s">
        <v>207</v>
      </c>
      <c r="T32" s="329" t="s">
        <v>23</v>
      </c>
      <c r="U32" s="329" t="s">
        <v>23</v>
      </c>
      <c r="V32" s="329" t="s">
        <v>23</v>
      </c>
      <c r="W32" s="330" t="s">
        <v>207</v>
      </c>
      <c r="X32" s="330" t="s">
        <v>207</v>
      </c>
      <c r="Y32" s="330" t="s">
        <v>207</v>
      </c>
      <c r="Z32" s="329" t="s">
        <v>23</v>
      </c>
      <c r="AA32" s="329" t="s">
        <v>23</v>
      </c>
      <c r="AB32" s="329" t="s">
        <v>23</v>
      </c>
      <c r="AC32" s="330" t="s">
        <v>207</v>
      </c>
      <c r="AD32" s="330" t="s">
        <v>207</v>
      </c>
      <c r="AE32" s="330" t="s">
        <v>207</v>
      </c>
      <c r="AF32" s="329" t="s">
        <v>23</v>
      </c>
      <c r="AG32" s="329" t="s">
        <v>23</v>
      </c>
      <c r="AH32" s="329" t="s">
        <v>23</v>
      </c>
      <c r="AI32" s="330" t="s">
        <v>207</v>
      </c>
      <c r="AJ32" s="330" t="s">
        <v>207</v>
      </c>
      <c r="AK32" s="330" t="s">
        <v>207</v>
      </c>
      <c r="AL32" s="329" t="s">
        <v>23</v>
      </c>
      <c r="AM32" s="329" t="s">
        <v>23</v>
      </c>
      <c r="AN32" s="329" t="s">
        <v>23</v>
      </c>
      <c r="AO32" s="330" t="s">
        <v>207</v>
      </c>
      <c r="AP32" s="330" t="s">
        <v>207</v>
      </c>
      <c r="AQ32" s="331" t="s">
        <v>13</v>
      </c>
      <c r="AR32" s="331" t="s">
        <v>13</v>
      </c>
      <c r="AS32" s="331" t="s">
        <v>13</v>
      </c>
      <c r="AT32" s="331" t="s">
        <v>13</v>
      </c>
      <c r="AU32" s="330" t="s">
        <v>207</v>
      </c>
      <c r="AV32" s="329" t="s">
        <v>23</v>
      </c>
      <c r="AW32" s="329" t="s">
        <v>23</v>
      </c>
      <c r="AX32" s="329" t="s">
        <v>23</v>
      </c>
      <c r="AY32" s="330" t="s">
        <v>207</v>
      </c>
      <c r="AZ32" s="330" t="s">
        <v>207</v>
      </c>
      <c r="BA32" s="330" t="s">
        <v>207</v>
      </c>
      <c r="BB32" s="329" t="s">
        <v>23</v>
      </c>
      <c r="BC32" s="329" t="s">
        <v>23</v>
      </c>
      <c r="BD32" s="329" t="s">
        <v>23</v>
      </c>
      <c r="BE32" s="330" t="s">
        <v>207</v>
      </c>
      <c r="BF32" s="330" t="s">
        <v>207</v>
      </c>
      <c r="BG32" s="330" t="s">
        <v>207</v>
      </c>
      <c r="BH32" s="329" t="s">
        <v>23</v>
      </c>
      <c r="BI32" s="329" t="s">
        <v>23</v>
      </c>
      <c r="BJ32" s="329" t="s">
        <v>23</v>
      </c>
      <c r="BK32" s="330" t="s">
        <v>207</v>
      </c>
      <c r="BL32" s="330" t="s">
        <v>207</v>
      </c>
      <c r="BM32" s="330" t="s">
        <v>207</v>
      </c>
      <c r="BN32" s="329" t="s">
        <v>23</v>
      </c>
      <c r="BO32" s="329" t="s">
        <v>23</v>
      </c>
      <c r="BP32" s="329" t="s">
        <v>23</v>
      </c>
      <c r="BQ32" s="330" t="s">
        <v>207</v>
      </c>
      <c r="BR32" s="330" t="s">
        <v>207</v>
      </c>
      <c r="BS32" s="330" t="s">
        <v>207</v>
      </c>
      <c r="BT32" s="329" t="s">
        <v>23</v>
      </c>
      <c r="BU32" s="329" t="s">
        <v>23</v>
      </c>
      <c r="BV32" s="329" t="s">
        <v>23</v>
      </c>
      <c r="BW32" s="330" t="s">
        <v>207</v>
      </c>
      <c r="BX32" s="330" t="s">
        <v>207</v>
      </c>
      <c r="BY32" s="331" t="s">
        <v>13</v>
      </c>
      <c r="BZ32" s="331" t="s">
        <v>13</v>
      </c>
      <c r="CA32" s="331" t="s">
        <v>13</v>
      </c>
      <c r="CB32" s="331" t="s">
        <v>13</v>
      </c>
      <c r="CC32" s="316" t="s">
        <v>202</v>
      </c>
      <c r="CD32" s="316" t="s">
        <v>202</v>
      </c>
      <c r="CE32" s="316" t="s">
        <v>202</v>
      </c>
      <c r="CF32" s="316" t="s">
        <v>202</v>
      </c>
      <c r="CG32" s="316" t="s">
        <v>202</v>
      </c>
      <c r="CH32" s="316" t="s">
        <v>202</v>
      </c>
      <c r="CI32" s="316" t="s">
        <v>202</v>
      </c>
      <c r="CJ32" s="316" t="s">
        <v>202</v>
      </c>
      <c r="CK32" s="316" t="s">
        <v>202</v>
      </c>
      <c r="CL32" s="316" t="s">
        <v>202</v>
      </c>
      <c r="CM32" s="316" t="s">
        <v>202</v>
      </c>
      <c r="CN32" s="316" t="s">
        <v>202</v>
      </c>
      <c r="CO32" s="316" t="s">
        <v>202</v>
      </c>
      <c r="CP32" s="316" t="s">
        <v>202</v>
      </c>
      <c r="CQ32" s="316" t="s">
        <v>202</v>
      </c>
      <c r="CR32" s="316" t="s">
        <v>202</v>
      </c>
      <c r="CS32" s="316" t="s">
        <v>202</v>
      </c>
      <c r="CT32" s="316" t="s">
        <v>202</v>
      </c>
      <c r="CU32" s="316" t="s">
        <v>202</v>
      </c>
      <c r="CV32" s="316" t="s">
        <v>202</v>
      </c>
      <c r="CW32" s="303" t="s">
        <v>46</v>
      </c>
    </row>
    <row r="33" spans="1:101" s="303" customFormat="1" ht="12" hidden="1" x14ac:dyDescent="0.2">
      <c r="A33" s="416"/>
      <c r="B33" s="420"/>
      <c r="C33" s="304" t="s">
        <v>37</v>
      </c>
      <c r="D33" s="315">
        <v>80</v>
      </c>
      <c r="E33" s="316">
        <f>IF(E32=$A$12,D33+($B$12*15),IF(E32=$A$13,D33+($B$13*15),IF(E32=$A$15,IF(D33+($B$15*15)&gt;100,100,D33+($B$15*15)),IF(E32=$A$14,IF(D33+($B$14*15)&gt;100,100,D33+($B$14*15)),IF(E32=$A$16,IF(D33+$B$16*15&gt;100,100,D33+$B$16*15),D33)))))</f>
        <v>80</v>
      </c>
      <c r="F33" s="316">
        <f t="shared" ref="F33:BQ33" si="8">IF(F32=$A$12,E33+($B$12*15),IF(F32=$A$13,E33+($B$13*15),IF(F32=$A$15,IF(E33+($B$15*15)&gt;100,100,E33+($B$15*15)),IF(F32=$A$14,IF(E33+($B$14*15)&gt;100,100,E33+($B$14*15)),IF(F32=$A$16,IF(E33+$B$16*15&gt;100,100,E33+$B$16*15),E33)))))</f>
        <v>80</v>
      </c>
      <c r="G33" s="316">
        <f t="shared" si="8"/>
        <v>80</v>
      </c>
      <c r="H33" s="316">
        <f t="shared" si="8"/>
        <v>78.063333333333333</v>
      </c>
      <c r="I33" s="316">
        <f t="shared" si="8"/>
        <v>76.126666666666665</v>
      </c>
      <c r="J33" s="316">
        <f t="shared" si="8"/>
        <v>74.19</v>
      </c>
      <c r="K33" s="316">
        <f t="shared" si="8"/>
        <v>72.266666666666666</v>
      </c>
      <c r="L33" s="316">
        <f t="shared" si="8"/>
        <v>70.343333333333334</v>
      </c>
      <c r="M33" s="316">
        <f t="shared" si="8"/>
        <v>68.42</v>
      </c>
      <c r="N33" s="316">
        <f t="shared" si="8"/>
        <v>66.483333333333334</v>
      </c>
      <c r="O33" s="316">
        <f t="shared" si="8"/>
        <v>64.546666666666667</v>
      </c>
      <c r="P33" s="316">
        <f t="shared" si="8"/>
        <v>62.61</v>
      </c>
      <c r="Q33" s="316">
        <f t="shared" si="8"/>
        <v>60.686666666666667</v>
      </c>
      <c r="R33" s="316">
        <f t="shared" si="8"/>
        <v>58.763333333333335</v>
      </c>
      <c r="S33" s="316">
        <f t="shared" si="8"/>
        <v>56.84</v>
      </c>
      <c r="T33" s="316">
        <f t="shared" si="8"/>
        <v>54.903333333333336</v>
      </c>
      <c r="U33" s="316">
        <f t="shared" si="8"/>
        <v>52.966666666666669</v>
      </c>
      <c r="V33" s="316">
        <f t="shared" si="8"/>
        <v>51.03</v>
      </c>
      <c r="W33" s="316">
        <f t="shared" si="8"/>
        <v>49.106666666666669</v>
      </c>
      <c r="X33" s="316">
        <f t="shared" si="8"/>
        <v>47.183333333333337</v>
      </c>
      <c r="Y33" s="316">
        <f t="shared" si="8"/>
        <v>45.260000000000005</v>
      </c>
      <c r="Z33" s="316">
        <f t="shared" si="8"/>
        <v>43.323333333333338</v>
      </c>
      <c r="AA33" s="316">
        <f t="shared" si="8"/>
        <v>41.38666666666667</v>
      </c>
      <c r="AB33" s="316">
        <f t="shared" si="8"/>
        <v>39.450000000000003</v>
      </c>
      <c r="AC33" s="316">
        <f t="shared" si="8"/>
        <v>37.526666666666671</v>
      </c>
      <c r="AD33" s="316">
        <f t="shared" si="8"/>
        <v>35.603333333333339</v>
      </c>
      <c r="AE33" s="316">
        <f t="shared" si="8"/>
        <v>33.680000000000007</v>
      </c>
      <c r="AF33" s="316">
        <f t="shared" si="8"/>
        <v>31.743333333333339</v>
      </c>
      <c r="AG33" s="316">
        <f t="shared" si="8"/>
        <v>29.806666666666672</v>
      </c>
      <c r="AH33" s="316">
        <f t="shared" si="8"/>
        <v>27.870000000000005</v>
      </c>
      <c r="AI33" s="316">
        <f t="shared" si="8"/>
        <v>25.946666666666673</v>
      </c>
      <c r="AJ33" s="316">
        <f t="shared" si="8"/>
        <v>24.023333333333341</v>
      </c>
      <c r="AK33" s="316">
        <f t="shared" si="8"/>
        <v>22.100000000000009</v>
      </c>
      <c r="AL33" s="316">
        <f t="shared" si="8"/>
        <v>20.163333333333341</v>
      </c>
      <c r="AM33" s="316">
        <f t="shared" si="8"/>
        <v>18.226666666666674</v>
      </c>
      <c r="AN33" s="316">
        <f t="shared" si="8"/>
        <v>16.290000000000006</v>
      </c>
      <c r="AO33" s="316">
        <f t="shared" si="8"/>
        <v>14.366666666666672</v>
      </c>
      <c r="AP33" s="316">
        <f t="shared" si="8"/>
        <v>12.443333333333339</v>
      </c>
      <c r="AQ33" s="316">
        <f t="shared" si="8"/>
        <v>27.443333333333339</v>
      </c>
      <c r="AR33" s="316">
        <f t="shared" si="8"/>
        <v>42.443333333333342</v>
      </c>
      <c r="AS33" s="316">
        <f t="shared" si="8"/>
        <v>57.443333333333342</v>
      </c>
      <c r="AT33" s="316">
        <f t="shared" si="8"/>
        <v>72.443333333333342</v>
      </c>
      <c r="AU33" s="316">
        <f t="shared" si="8"/>
        <v>70.52000000000001</v>
      </c>
      <c r="AV33" s="316">
        <f t="shared" si="8"/>
        <v>68.583333333333343</v>
      </c>
      <c r="AW33" s="316">
        <f t="shared" si="8"/>
        <v>66.646666666666675</v>
      </c>
      <c r="AX33" s="316">
        <f t="shared" si="8"/>
        <v>64.710000000000008</v>
      </c>
      <c r="AY33" s="316">
        <f t="shared" si="8"/>
        <v>62.786666666666676</v>
      </c>
      <c r="AZ33" s="316">
        <f t="shared" si="8"/>
        <v>60.863333333333344</v>
      </c>
      <c r="BA33" s="316">
        <f t="shared" si="8"/>
        <v>58.940000000000012</v>
      </c>
      <c r="BB33" s="316">
        <f t="shared" si="8"/>
        <v>57.003333333333345</v>
      </c>
      <c r="BC33" s="316">
        <f t="shared" si="8"/>
        <v>55.066666666666677</v>
      </c>
      <c r="BD33" s="316">
        <f t="shared" si="8"/>
        <v>53.13000000000001</v>
      </c>
      <c r="BE33" s="316">
        <f t="shared" si="8"/>
        <v>51.206666666666678</v>
      </c>
      <c r="BF33" s="316">
        <f t="shared" si="8"/>
        <v>49.283333333333346</v>
      </c>
      <c r="BG33" s="316">
        <f t="shared" si="8"/>
        <v>47.360000000000014</v>
      </c>
      <c r="BH33" s="316">
        <f t="shared" si="8"/>
        <v>45.423333333333346</v>
      </c>
      <c r="BI33" s="316">
        <f t="shared" si="8"/>
        <v>43.486666666666679</v>
      </c>
      <c r="BJ33" s="316">
        <f t="shared" si="8"/>
        <v>41.550000000000011</v>
      </c>
      <c r="BK33" s="316">
        <f t="shared" si="8"/>
        <v>39.626666666666679</v>
      </c>
      <c r="BL33" s="316">
        <f t="shared" si="8"/>
        <v>37.703333333333347</v>
      </c>
      <c r="BM33" s="316">
        <f t="shared" si="8"/>
        <v>35.780000000000015</v>
      </c>
      <c r="BN33" s="316">
        <f t="shared" si="8"/>
        <v>33.843333333333348</v>
      </c>
      <c r="BO33" s="316">
        <f t="shared" si="8"/>
        <v>31.90666666666668</v>
      </c>
      <c r="BP33" s="316">
        <f t="shared" si="8"/>
        <v>29.970000000000013</v>
      </c>
      <c r="BQ33" s="316">
        <f t="shared" si="8"/>
        <v>28.046666666666681</v>
      </c>
      <c r="BR33" s="316">
        <f t="shared" ref="BR33:CV33" si="9">IF(BR32=$A$12,BQ33+($B$12*15),IF(BR32=$A$13,BQ33+($B$13*15),IF(BR32=$A$15,IF(BQ33+($B$15*15)&gt;100,100,BQ33+($B$15*15)),IF(BR32=$A$14,IF(BQ33+($B$14*15)&gt;100,100,BQ33+($B$14*15)),IF(BR32=$A$16,IF(BQ33+$B$16*15&gt;100,100,BQ33+$B$16*15),BQ33)))))</f>
        <v>26.123333333333349</v>
      </c>
      <c r="BS33" s="316">
        <f t="shared" si="9"/>
        <v>24.200000000000017</v>
      </c>
      <c r="BT33" s="316">
        <f t="shared" si="9"/>
        <v>22.26333333333335</v>
      </c>
      <c r="BU33" s="316">
        <f t="shared" si="9"/>
        <v>20.326666666666682</v>
      </c>
      <c r="BV33" s="316">
        <f t="shared" si="9"/>
        <v>18.390000000000015</v>
      </c>
      <c r="BW33" s="316">
        <f t="shared" si="9"/>
        <v>16.466666666666683</v>
      </c>
      <c r="BX33" s="316">
        <f t="shared" si="9"/>
        <v>14.543333333333349</v>
      </c>
      <c r="BY33" s="316">
        <f t="shared" si="9"/>
        <v>29.543333333333351</v>
      </c>
      <c r="BZ33" s="316">
        <f t="shared" si="9"/>
        <v>44.543333333333351</v>
      </c>
      <c r="CA33" s="316">
        <f t="shared" si="9"/>
        <v>59.543333333333351</v>
      </c>
      <c r="CB33" s="316">
        <f t="shared" si="9"/>
        <v>74.543333333333351</v>
      </c>
      <c r="CC33" s="316">
        <f t="shared" si="9"/>
        <v>76.118333333333354</v>
      </c>
      <c r="CD33" s="316">
        <f t="shared" si="9"/>
        <v>77.693333333333356</v>
      </c>
      <c r="CE33" s="316">
        <f t="shared" si="9"/>
        <v>79.268333333333359</v>
      </c>
      <c r="CF33" s="316">
        <f t="shared" si="9"/>
        <v>80.843333333333362</v>
      </c>
      <c r="CG33" s="316">
        <f t="shared" si="9"/>
        <v>82.418333333333365</v>
      </c>
      <c r="CH33" s="316">
        <f t="shared" si="9"/>
        <v>83.993333333333368</v>
      </c>
      <c r="CI33" s="316">
        <f t="shared" si="9"/>
        <v>85.568333333333371</v>
      </c>
      <c r="CJ33" s="316">
        <f t="shared" si="9"/>
        <v>87.143333333333374</v>
      </c>
      <c r="CK33" s="316">
        <f t="shared" si="9"/>
        <v>88.718333333333376</v>
      </c>
      <c r="CL33" s="316">
        <f t="shared" si="9"/>
        <v>90.293333333333379</v>
      </c>
      <c r="CM33" s="316">
        <f t="shared" si="9"/>
        <v>91.868333333333382</v>
      </c>
      <c r="CN33" s="316">
        <f t="shared" si="9"/>
        <v>93.443333333333385</v>
      </c>
      <c r="CO33" s="316">
        <f t="shared" si="9"/>
        <v>95.018333333333388</v>
      </c>
      <c r="CP33" s="316">
        <f t="shared" si="9"/>
        <v>96.593333333333391</v>
      </c>
      <c r="CQ33" s="316">
        <f t="shared" si="9"/>
        <v>98.168333333333393</v>
      </c>
      <c r="CR33" s="316">
        <f t="shared" si="9"/>
        <v>99.743333333333396</v>
      </c>
      <c r="CS33" s="316">
        <f t="shared" si="9"/>
        <v>100</v>
      </c>
      <c r="CT33" s="316">
        <f t="shared" si="9"/>
        <v>100</v>
      </c>
      <c r="CU33" s="316">
        <f t="shared" si="9"/>
        <v>100</v>
      </c>
      <c r="CV33" s="316">
        <f t="shared" si="9"/>
        <v>100</v>
      </c>
      <c r="CW33" s="311">
        <f t="shared" ref="CW33" si="10">CV33-10</f>
        <v>90</v>
      </c>
    </row>
    <row r="34" spans="1:101" s="303" customFormat="1" ht="12" x14ac:dyDescent="0.2">
      <c r="A34" s="416"/>
      <c r="B34" s="419" t="s">
        <v>50</v>
      </c>
      <c r="C34" s="304" t="s">
        <v>44</v>
      </c>
      <c r="D34" s="314" t="s">
        <v>45</v>
      </c>
      <c r="E34" s="316"/>
      <c r="F34" s="316"/>
      <c r="G34" s="316"/>
      <c r="H34" s="316"/>
      <c r="I34" s="329" t="s">
        <v>23</v>
      </c>
      <c r="J34" s="329" t="s">
        <v>23</v>
      </c>
      <c r="K34" s="329" t="s">
        <v>23</v>
      </c>
      <c r="L34" s="330" t="s">
        <v>207</v>
      </c>
      <c r="M34" s="330" t="s">
        <v>207</v>
      </c>
      <c r="N34" s="330" t="s">
        <v>207</v>
      </c>
      <c r="O34" s="329" t="s">
        <v>23</v>
      </c>
      <c r="P34" s="329" t="s">
        <v>23</v>
      </c>
      <c r="Q34" s="329" t="s">
        <v>23</v>
      </c>
      <c r="R34" s="330" t="s">
        <v>207</v>
      </c>
      <c r="S34" s="330" t="s">
        <v>207</v>
      </c>
      <c r="T34" s="330" t="s">
        <v>207</v>
      </c>
      <c r="U34" s="329" t="s">
        <v>23</v>
      </c>
      <c r="V34" s="329" t="s">
        <v>23</v>
      </c>
      <c r="W34" s="329" t="s">
        <v>23</v>
      </c>
      <c r="X34" s="330" t="s">
        <v>207</v>
      </c>
      <c r="Y34" s="330" t="s">
        <v>207</v>
      </c>
      <c r="Z34" s="331" t="s">
        <v>13</v>
      </c>
      <c r="AA34" s="331" t="s">
        <v>13</v>
      </c>
      <c r="AB34" s="331" t="s">
        <v>13</v>
      </c>
      <c r="AC34" s="331" t="s">
        <v>13</v>
      </c>
      <c r="AD34" s="330" t="s">
        <v>207</v>
      </c>
      <c r="AE34" s="329" t="s">
        <v>23</v>
      </c>
      <c r="AF34" s="329" t="s">
        <v>23</v>
      </c>
      <c r="AG34" s="329" t="s">
        <v>23</v>
      </c>
      <c r="AH34" s="330" t="s">
        <v>207</v>
      </c>
      <c r="AI34" s="330" t="s">
        <v>207</v>
      </c>
      <c r="AJ34" s="330" t="s">
        <v>207</v>
      </c>
      <c r="AK34" s="329" t="s">
        <v>23</v>
      </c>
      <c r="AL34" s="329" t="s">
        <v>23</v>
      </c>
      <c r="AM34" s="329" t="s">
        <v>23</v>
      </c>
      <c r="AN34" s="330" t="s">
        <v>207</v>
      </c>
      <c r="AO34" s="330" t="s">
        <v>207</v>
      </c>
      <c r="AP34" s="330" t="s">
        <v>207</v>
      </c>
      <c r="AQ34" s="329" t="s">
        <v>23</v>
      </c>
      <c r="AR34" s="329" t="s">
        <v>23</v>
      </c>
      <c r="AS34" s="329" t="s">
        <v>23</v>
      </c>
      <c r="AT34" s="330" t="s">
        <v>207</v>
      </c>
      <c r="AU34" s="330" t="s">
        <v>207</v>
      </c>
      <c r="AV34" s="330" t="s">
        <v>207</v>
      </c>
      <c r="AW34" s="329" t="s">
        <v>23</v>
      </c>
      <c r="AX34" s="329" t="s">
        <v>23</v>
      </c>
      <c r="AY34" s="329" t="s">
        <v>23</v>
      </c>
      <c r="AZ34" s="330" t="s">
        <v>207</v>
      </c>
      <c r="BA34" s="330" t="s">
        <v>207</v>
      </c>
      <c r="BB34" s="330" t="s">
        <v>207</v>
      </c>
      <c r="BC34" s="329" t="s">
        <v>23</v>
      </c>
      <c r="BD34" s="329" t="s">
        <v>23</v>
      </c>
      <c r="BE34" s="329" t="s">
        <v>23</v>
      </c>
      <c r="BF34" s="330" t="s">
        <v>207</v>
      </c>
      <c r="BG34" s="330" t="s">
        <v>207</v>
      </c>
      <c r="BH34" s="331" t="s">
        <v>13</v>
      </c>
      <c r="BI34" s="331" t="s">
        <v>13</v>
      </c>
      <c r="BJ34" s="331" t="s">
        <v>13</v>
      </c>
      <c r="BK34" s="331" t="s">
        <v>13</v>
      </c>
      <c r="BL34" s="330" t="s">
        <v>207</v>
      </c>
      <c r="BM34" s="329" t="s">
        <v>23</v>
      </c>
      <c r="BN34" s="329" t="s">
        <v>23</v>
      </c>
      <c r="BO34" s="329" t="s">
        <v>23</v>
      </c>
      <c r="BP34" s="330" t="s">
        <v>207</v>
      </c>
      <c r="BQ34" s="330" t="s">
        <v>207</v>
      </c>
      <c r="BR34" s="330" t="s">
        <v>207</v>
      </c>
      <c r="BS34" s="329" t="s">
        <v>23</v>
      </c>
      <c r="BT34" s="329" t="s">
        <v>23</v>
      </c>
      <c r="BU34" s="329" t="s">
        <v>23</v>
      </c>
      <c r="BV34" s="330" t="s">
        <v>207</v>
      </c>
      <c r="BW34" s="330" t="s">
        <v>207</v>
      </c>
      <c r="BX34" s="330" t="s">
        <v>207</v>
      </c>
      <c r="BY34" s="329" t="s">
        <v>23</v>
      </c>
      <c r="BZ34" s="329" t="s">
        <v>23</v>
      </c>
      <c r="CA34" s="329" t="s">
        <v>23</v>
      </c>
      <c r="CB34" s="330" t="s">
        <v>207</v>
      </c>
      <c r="CC34" s="316" t="s">
        <v>202</v>
      </c>
      <c r="CD34" s="316" t="s">
        <v>202</v>
      </c>
      <c r="CE34" s="316" t="s">
        <v>202</v>
      </c>
      <c r="CF34" s="316" t="s">
        <v>202</v>
      </c>
      <c r="CG34" s="316" t="s">
        <v>202</v>
      </c>
      <c r="CH34" s="316" t="s">
        <v>202</v>
      </c>
      <c r="CI34" s="316" t="s">
        <v>202</v>
      </c>
      <c r="CJ34" s="316" t="s">
        <v>202</v>
      </c>
      <c r="CK34" s="316" t="s">
        <v>202</v>
      </c>
      <c r="CL34" s="316" t="s">
        <v>202</v>
      </c>
      <c r="CM34" s="316" t="s">
        <v>202</v>
      </c>
      <c r="CN34" s="316" t="s">
        <v>202</v>
      </c>
      <c r="CO34" s="316" t="s">
        <v>202</v>
      </c>
      <c r="CP34" s="316" t="s">
        <v>202</v>
      </c>
      <c r="CQ34" s="316" t="s">
        <v>202</v>
      </c>
      <c r="CR34" s="316" t="s">
        <v>202</v>
      </c>
      <c r="CS34" s="316" t="s">
        <v>202</v>
      </c>
      <c r="CT34" s="316" t="s">
        <v>202</v>
      </c>
      <c r="CU34" s="316" t="s">
        <v>202</v>
      </c>
      <c r="CV34" s="316" t="s">
        <v>202</v>
      </c>
      <c r="CW34" s="303" t="s">
        <v>46</v>
      </c>
    </row>
    <row r="35" spans="1:101" s="303" customFormat="1" ht="12" hidden="1" x14ac:dyDescent="0.2">
      <c r="A35" s="416"/>
      <c r="B35" s="420"/>
      <c r="C35" s="304" t="s">
        <v>37</v>
      </c>
      <c r="D35" s="315">
        <v>80</v>
      </c>
      <c r="E35" s="316">
        <f>IF(E34=$A$12,D35+($B$12*15),IF(E34=$A$13,D35+($B$13*15),IF(E34=$A$15,IF(D35+($B$15*15)&gt;100,100,D35+($B$15*15)),IF(E34=$A$14,IF(D35+($B$14*15)&gt;100,100,D35+($B$14*15)),IF(E34=$A$16,IF(D35+$B$16*15&gt;100,100,D35+$B$16*15),D35)))))</f>
        <v>80</v>
      </c>
      <c r="F35" s="316">
        <f t="shared" ref="F35:BL35" si="11">IF(F34=$A$12,E35+($B$12*15),IF(F34=$A$13,E35+($B$13*15),IF(F34=$A$15,IF(E35+($B$15*15)&gt;100,100,E35+($B$15*15)),IF(F34=$A$14,IF(E35+($B$14*15)&gt;100,100,E35+($B$14*15)),IF(F34=$A$16,IF(E35+$B$16*15&gt;100,100,E35+$B$16*15),E35)))))</f>
        <v>80</v>
      </c>
      <c r="G35" s="316">
        <f t="shared" si="11"/>
        <v>80</v>
      </c>
      <c r="H35" s="316">
        <f t="shared" si="11"/>
        <v>80</v>
      </c>
      <c r="I35" s="316">
        <f t="shared" si="11"/>
        <v>78.063333333333333</v>
      </c>
      <c r="J35" s="316">
        <f t="shared" si="11"/>
        <v>76.126666666666665</v>
      </c>
      <c r="K35" s="316">
        <f t="shared" si="11"/>
        <v>74.19</v>
      </c>
      <c r="L35" s="316">
        <f t="shared" si="11"/>
        <v>72.266666666666666</v>
      </c>
      <c r="M35" s="316">
        <f t="shared" si="11"/>
        <v>70.343333333333334</v>
      </c>
      <c r="N35" s="316">
        <f t="shared" si="11"/>
        <v>68.42</v>
      </c>
      <c r="O35" s="316">
        <f t="shared" si="11"/>
        <v>66.483333333333334</v>
      </c>
      <c r="P35" s="316">
        <f t="shared" si="11"/>
        <v>64.546666666666667</v>
      </c>
      <c r="Q35" s="316">
        <f t="shared" si="11"/>
        <v>62.61</v>
      </c>
      <c r="R35" s="316">
        <f t="shared" si="11"/>
        <v>60.686666666666667</v>
      </c>
      <c r="S35" s="316">
        <f t="shared" si="11"/>
        <v>58.763333333333335</v>
      </c>
      <c r="T35" s="316">
        <f t="shared" si="11"/>
        <v>56.84</v>
      </c>
      <c r="U35" s="316">
        <f t="shared" si="11"/>
        <v>54.903333333333336</v>
      </c>
      <c r="V35" s="316">
        <f t="shared" si="11"/>
        <v>52.966666666666669</v>
      </c>
      <c r="W35" s="316">
        <f t="shared" si="11"/>
        <v>51.03</v>
      </c>
      <c r="X35" s="316">
        <f t="shared" si="11"/>
        <v>49.106666666666669</v>
      </c>
      <c r="Y35" s="316">
        <f t="shared" si="11"/>
        <v>47.183333333333337</v>
      </c>
      <c r="Z35" s="316">
        <f t="shared" si="11"/>
        <v>62.183333333333337</v>
      </c>
      <c r="AA35" s="316">
        <f t="shared" si="11"/>
        <v>77.183333333333337</v>
      </c>
      <c r="AB35" s="316">
        <f t="shared" si="11"/>
        <v>92.183333333333337</v>
      </c>
      <c r="AC35" s="316">
        <f t="shared" si="11"/>
        <v>100</v>
      </c>
      <c r="AD35" s="316">
        <f t="shared" si="11"/>
        <v>98.076666666666668</v>
      </c>
      <c r="AE35" s="316">
        <f t="shared" si="11"/>
        <v>96.14</v>
      </c>
      <c r="AF35" s="316">
        <f t="shared" si="11"/>
        <v>94.203333333333333</v>
      </c>
      <c r="AG35" s="316">
        <f t="shared" si="11"/>
        <v>92.266666666666666</v>
      </c>
      <c r="AH35" s="316">
        <f t="shared" si="11"/>
        <v>90.343333333333334</v>
      </c>
      <c r="AI35" s="316">
        <f t="shared" si="11"/>
        <v>88.42</v>
      </c>
      <c r="AJ35" s="316">
        <f t="shared" si="11"/>
        <v>86.49666666666667</v>
      </c>
      <c r="AK35" s="316">
        <f t="shared" si="11"/>
        <v>84.56</v>
      </c>
      <c r="AL35" s="316">
        <f t="shared" si="11"/>
        <v>82.623333333333335</v>
      </c>
      <c r="AM35" s="316">
        <f t="shared" si="11"/>
        <v>80.686666666666667</v>
      </c>
      <c r="AN35" s="316">
        <f t="shared" si="11"/>
        <v>78.763333333333335</v>
      </c>
      <c r="AO35" s="316">
        <f t="shared" si="11"/>
        <v>76.84</v>
      </c>
      <c r="AP35" s="316">
        <f t="shared" si="11"/>
        <v>74.916666666666671</v>
      </c>
      <c r="AQ35" s="316">
        <f t="shared" si="11"/>
        <v>72.98</v>
      </c>
      <c r="AR35" s="316">
        <f t="shared" si="11"/>
        <v>71.043333333333337</v>
      </c>
      <c r="AS35" s="316">
        <f t="shared" si="11"/>
        <v>69.106666666666669</v>
      </c>
      <c r="AT35" s="316">
        <f t="shared" si="11"/>
        <v>67.183333333333337</v>
      </c>
      <c r="AU35" s="316">
        <f t="shared" si="11"/>
        <v>65.260000000000005</v>
      </c>
      <c r="AV35" s="316">
        <f t="shared" si="11"/>
        <v>63.336666666666673</v>
      </c>
      <c r="AW35" s="316">
        <f t="shared" si="11"/>
        <v>61.400000000000006</v>
      </c>
      <c r="AX35" s="316">
        <f t="shared" si="11"/>
        <v>59.463333333333338</v>
      </c>
      <c r="AY35" s="316">
        <f t="shared" si="11"/>
        <v>57.526666666666671</v>
      </c>
      <c r="AZ35" s="316">
        <f t="shared" si="11"/>
        <v>55.603333333333339</v>
      </c>
      <c r="BA35" s="316">
        <f t="shared" si="11"/>
        <v>53.680000000000007</v>
      </c>
      <c r="BB35" s="316">
        <f t="shared" si="11"/>
        <v>51.756666666666675</v>
      </c>
      <c r="BC35" s="316">
        <f t="shared" si="11"/>
        <v>49.820000000000007</v>
      </c>
      <c r="BD35" s="316">
        <f t="shared" si="11"/>
        <v>47.88333333333334</v>
      </c>
      <c r="BE35" s="316">
        <f t="shared" si="11"/>
        <v>45.946666666666673</v>
      </c>
      <c r="BF35" s="316">
        <f t="shared" si="11"/>
        <v>44.023333333333341</v>
      </c>
      <c r="BG35" s="316">
        <f t="shared" si="11"/>
        <v>42.100000000000009</v>
      </c>
      <c r="BH35" s="316">
        <f t="shared" si="11"/>
        <v>57.100000000000009</v>
      </c>
      <c r="BI35" s="316">
        <f t="shared" si="11"/>
        <v>72.100000000000009</v>
      </c>
      <c r="BJ35" s="316">
        <f t="shared" si="11"/>
        <v>87.100000000000009</v>
      </c>
      <c r="BK35" s="316">
        <f t="shared" si="11"/>
        <v>100</v>
      </c>
      <c r="BL35" s="316">
        <f t="shared" si="11"/>
        <v>98.076666666666668</v>
      </c>
      <c r="BM35" s="316">
        <f t="shared" ref="BM35:BS35" si="12">IF(BM34=$A$12,BL35+($B$12*15),IF(BM34=$A$13,BL35+($B$13*15),IF(BM34=$A$15,IF(BL35+($B$15*15)&gt;100,100,BL35+($B$15*15)),IF(BM34=$A$14,IF(BL35+($B$14*15)&gt;100,100,BL35+($B$14*15)),IF(BM34=$A$16,IF(BL35+$B$16*15&gt;100,100,BL35+$B$16*15),BL35)))))</f>
        <v>96.14</v>
      </c>
      <c r="BN35" s="316">
        <f t="shared" si="12"/>
        <v>94.203333333333333</v>
      </c>
      <c r="BO35" s="316">
        <f t="shared" si="12"/>
        <v>92.266666666666666</v>
      </c>
      <c r="BP35" s="316">
        <f t="shared" si="12"/>
        <v>90.343333333333334</v>
      </c>
      <c r="BQ35" s="316">
        <f t="shared" si="12"/>
        <v>88.42</v>
      </c>
      <c r="BR35" s="316">
        <f t="shared" si="12"/>
        <v>86.49666666666667</v>
      </c>
      <c r="BS35" s="316">
        <f t="shared" si="12"/>
        <v>84.56</v>
      </c>
      <c r="BT35" s="316">
        <f t="shared" ref="BT35:CV35" si="13">IF(BT34=$A$12,BS35+($B$12*15),IF(BT34=$A$13,BS35+($B$13*15),IF(BT34=$A$15,IF(BS35+($B$15*15)&gt;100,100,BS35+($B$15*15)),IF(BT34=$A$14,IF(BS35+($B$14*15)&gt;100,100,BS35+($B$14*15)),IF(BT34=$A$16,IF(BS35+$B$16*15&gt;100,100,BS35+$B$16*15),BS35)))))</f>
        <v>82.623333333333335</v>
      </c>
      <c r="BU35" s="316">
        <f t="shared" si="13"/>
        <v>80.686666666666667</v>
      </c>
      <c r="BV35" s="316">
        <f t="shared" si="13"/>
        <v>78.763333333333335</v>
      </c>
      <c r="BW35" s="316">
        <f t="shared" si="13"/>
        <v>76.84</v>
      </c>
      <c r="BX35" s="316">
        <f t="shared" si="13"/>
        <v>74.916666666666671</v>
      </c>
      <c r="BY35" s="316">
        <f t="shared" si="13"/>
        <v>72.98</v>
      </c>
      <c r="BZ35" s="316">
        <f t="shared" si="13"/>
        <v>71.043333333333337</v>
      </c>
      <c r="CA35" s="316">
        <f t="shared" si="13"/>
        <v>69.106666666666669</v>
      </c>
      <c r="CB35" s="316">
        <f t="shared" si="13"/>
        <v>67.183333333333337</v>
      </c>
      <c r="CC35" s="316">
        <f t="shared" si="13"/>
        <v>68.75833333333334</v>
      </c>
      <c r="CD35" s="316">
        <f t="shared" si="13"/>
        <v>70.333333333333343</v>
      </c>
      <c r="CE35" s="316">
        <f t="shared" si="13"/>
        <v>71.908333333333346</v>
      </c>
      <c r="CF35" s="316">
        <f t="shared" si="13"/>
        <v>73.483333333333348</v>
      </c>
      <c r="CG35" s="316">
        <f t="shared" si="13"/>
        <v>75.058333333333351</v>
      </c>
      <c r="CH35" s="316">
        <f t="shared" si="13"/>
        <v>76.633333333333354</v>
      </c>
      <c r="CI35" s="316">
        <f t="shared" si="13"/>
        <v>78.208333333333357</v>
      </c>
      <c r="CJ35" s="316">
        <f t="shared" si="13"/>
        <v>79.78333333333336</v>
      </c>
      <c r="CK35" s="316">
        <f t="shared" si="13"/>
        <v>81.358333333333363</v>
      </c>
      <c r="CL35" s="316">
        <f t="shared" si="13"/>
        <v>82.933333333333366</v>
      </c>
      <c r="CM35" s="316">
        <f t="shared" si="13"/>
        <v>84.508333333333368</v>
      </c>
      <c r="CN35" s="316">
        <f t="shared" si="13"/>
        <v>86.083333333333371</v>
      </c>
      <c r="CO35" s="316">
        <f t="shared" si="13"/>
        <v>87.658333333333374</v>
      </c>
      <c r="CP35" s="316">
        <f t="shared" si="13"/>
        <v>89.233333333333377</v>
      </c>
      <c r="CQ35" s="316">
        <f t="shared" si="13"/>
        <v>90.80833333333338</v>
      </c>
      <c r="CR35" s="316">
        <f t="shared" si="13"/>
        <v>92.383333333333383</v>
      </c>
      <c r="CS35" s="316">
        <f t="shared" si="13"/>
        <v>93.958333333333385</v>
      </c>
      <c r="CT35" s="316">
        <f t="shared" si="13"/>
        <v>95.533333333333388</v>
      </c>
      <c r="CU35" s="316">
        <f t="shared" si="13"/>
        <v>97.108333333333391</v>
      </c>
      <c r="CV35" s="316">
        <f t="shared" si="13"/>
        <v>98.683333333333394</v>
      </c>
      <c r="CW35" s="311">
        <f t="shared" ref="CW35" si="14">CV35-10</f>
        <v>88.683333333333394</v>
      </c>
    </row>
    <row r="36" spans="1:101" s="299" customFormat="1" ht="12" x14ac:dyDescent="0.2">
      <c r="A36" s="416"/>
      <c r="B36" s="419" t="s">
        <v>51</v>
      </c>
      <c r="C36" s="304" t="s">
        <v>44</v>
      </c>
      <c r="D36" s="314" t="s">
        <v>45</v>
      </c>
      <c r="E36" s="316"/>
      <c r="F36" s="316"/>
      <c r="G36" s="316"/>
      <c r="H36" s="316"/>
      <c r="I36" s="316"/>
      <c r="J36" s="329" t="s">
        <v>23</v>
      </c>
      <c r="K36" s="329" t="s">
        <v>23</v>
      </c>
      <c r="L36" s="329" t="s">
        <v>23</v>
      </c>
      <c r="M36" s="330" t="s">
        <v>207</v>
      </c>
      <c r="N36" s="330" t="s">
        <v>207</v>
      </c>
      <c r="O36" s="330" t="s">
        <v>207</v>
      </c>
      <c r="P36" s="329" t="s">
        <v>23</v>
      </c>
      <c r="Q36" s="329" t="s">
        <v>23</v>
      </c>
      <c r="R36" s="329" t="s">
        <v>23</v>
      </c>
      <c r="S36" s="330" t="s">
        <v>207</v>
      </c>
      <c r="T36" s="330" t="s">
        <v>207</v>
      </c>
      <c r="U36" s="330" t="s">
        <v>207</v>
      </c>
      <c r="V36" s="329" t="s">
        <v>23</v>
      </c>
      <c r="W36" s="329" t="s">
        <v>23</v>
      </c>
      <c r="X36" s="329" t="s">
        <v>23</v>
      </c>
      <c r="Y36" s="330" t="s">
        <v>207</v>
      </c>
      <c r="Z36" s="330" t="s">
        <v>207</v>
      </c>
      <c r="AA36" s="330" t="s">
        <v>207</v>
      </c>
      <c r="AB36" s="329" t="s">
        <v>23</v>
      </c>
      <c r="AC36" s="329" t="s">
        <v>23</v>
      </c>
      <c r="AD36" s="329" t="s">
        <v>23</v>
      </c>
      <c r="AE36" s="330" t="s">
        <v>207</v>
      </c>
      <c r="AF36" s="330" t="s">
        <v>207</v>
      </c>
      <c r="AG36" s="330" t="s">
        <v>207</v>
      </c>
      <c r="AH36" s="329" t="s">
        <v>23</v>
      </c>
      <c r="AI36" s="329" t="s">
        <v>23</v>
      </c>
      <c r="AJ36" s="329" t="s">
        <v>23</v>
      </c>
      <c r="AK36" s="330" t="s">
        <v>207</v>
      </c>
      <c r="AL36" s="330" t="s">
        <v>207</v>
      </c>
      <c r="AM36" s="331" t="s">
        <v>13</v>
      </c>
      <c r="AN36" s="331" t="s">
        <v>13</v>
      </c>
      <c r="AO36" s="331" t="s">
        <v>13</v>
      </c>
      <c r="AP36" s="331" t="s">
        <v>13</v>
      </c>
      <c r="AQ36" s="330" t="s">
        <v>207</v>
      </c>
      <c r="AR36" s="329" t="s">
        <v>23</v>
      </c>
      <c r="AS36" s="329" t="s">
        <v>23</v>
      </c>
      <c r="AT36" s="329" t="s">
        <v>23</v>
      </c>
      <c r="AU36" s="330" t="s">
        <v>207</v>
      </c>
      <c r="AV36" s="330" t="s">
        <v>207</v>
      </c>
      <c r="AW36" s="330" t="s">
        <v>207</v>
      </c>
      <c r="AX36" s="329" t="s">
        <v>23</v>
      </c>
      <c r="AY36" s="329" t="s">
        <v>23</v>
      </c>
      <c r="AZ36" s="329" t="s">
        <v>23</v>
      </c>
      <c r="BA36" s="330" t="s">
        <v>207</v>
      </c>
      <c r="BB36" s="330" t="s">
        <v>207</v>
      </c>
      <c r="BC36" s="330" t="s">
        <v>207</v>
      </c>
      <c r="BD36" s="329" t="s">
        <v>23</v>
      </c>
      <c r="BE36" s="329" t="s">
        <v>23</v>
      </c>
      <c r="BF36" s="329" t="s">
        <v>23</v>
      </c>
      <c r="BG36" s="330" t="s">
        <v>207</v>
      </c>
      <c r="BH36" s="330" t="s">
        <v>207</v>
      </c>
      <c r="BI36" s="330" t="s">
        <v>207</v>
      </c>
      <c r="BJ36" s="329" t="s">
        <v>23</v>
      </c>
      <c r="BK36" s="329" t="s">
        <v>23</v>
      </c>
      <c r="BL36" s="329" t="s">
        <v>23</v>
      </c>
      <c r="BM36" s="330" t="s">
        <v>207</v>
      </c>
      <c r="BN36" s="330" t="s">
        <v>207</v>
      </c>
      <c r="BO36" s="330" t="s">
        <v>207</v>
      </c>
      <c r="BP36" s="329" t="s">
        <v>23</v>
      </c>
      <c r="BQ36" s="329" t="s">
        <v>23</v>
      </c>
      <c r="BR36" s="329" t="s">
        <v>23</v>
      </c>
      <c r="BS36" s="330" t="s">
        <v>207</v>
      </c>
      <c r="BT36" s="330" t="s">
        <v>207</v>
      </c>
      <c r="BU36" s="331" t="s">
        <v>13</v>
      </c>
      <c r="BV36" s="331" t="s">
        <v>13</v>
      </c>
      <c r="BW36" s="331" t="s">
        <v>13</v>
      </c>
      <c r="BX36" s="331" t="s">
        <v>13</v>
      </c>
      <c r="BY36" s="330" t="s">
        <v>207</v>
      </c>
      <c r="BZ36" s="330" t="s">
        <v>207</v>
      </c>
      <c r="CA36" s="330" t="s">
        <v>207</v>
      </c>
      <c r="CB36" s="316"/>
      <c r="CC36" s="316" t="s">
        <v>202</v>
      </c>
      <c r="CD36" s="316" t="s">
        <v>202</v>
      </c>
      <c r="CE36" s="316" t="s">
        <v>202</v>
      </c>
      <c r="CF36" s="316" t="s">
        <v>202</v>
      </c>
      <c r="CG36" s="316" t="s">
        <v>202</v>
      </c>
      <c r="CH36" s="316" t="s">
        <v>202</v>
      </c>
      <c r="CI36" s="316" t="s">
        <v>202</v>
      </c>
      <c r="CJ36" s="316" t="s">
        <v>202</v>
      </c>
      <c r="CK36" s="316" t="s">
        <v>202</v>
      </c>
      <c r="CL36" s="316" t="s">
        <v>202</v>
      </c>
      <c r="CM36" s="316" t="s">
        <v>202</v>
      </c>
      <c r="CN36" s="316" t="s">
        <v>202</v>
      </c>
      <c r="CO36" s="316" t="s">
        <v>202</v>
      </c>
      <c r="CP36" s="316" t="s">
        <v>202</v>
      </c>
      <c r="CQ36" s="316" t="s">
        <v>202</v>
      </c>
      <c r="CR36" s="316" t="s">
        <v>202</v>
      </c>
      <c r="CS36" s="316" t="s">
        <v>202</v>
      </c>
      <c r="CT36" s="316" t="s">
        <v>202</v>
      </c>
      <c r="CU36" s="316" t="s">
        <v>202</v>
      </c>
      <c r="CV36" s="316" t="s">
        <v>202</v>
      </c>
      <c r="CW36" s="303" t="s">
        <v>46</v>
      </c>
    </row>
    <row r="37" spans="1:101" s="303" customFormat="1" ht="12" hidden="1" x14ac:dyDescent="0.2">
      <c r="A37" s="416"/>
      <c r="B37" s="420"/>
      <c r="C37" s="304" t="s">
        <v>37</v>
      </c>
      <c r="D37" s="315">
        <v>80</v>
      </c>
      <c r="E37" s="316">
        <f>IF(E36=$A$12,D37+($B$12*15),IF(E36=$A$13,D37+($B$13*15),IF(E36=$A$15,IF(D37+($B$15*15)&gt;100,100,D37+($B$15*15)),IF(E36=$A$14,IF(D37+($B$14*15)&gt;100,100,D37+($B$14*15)),IF(E36=$A$16,IF(D37+$B$16*15&gt;100,100,D37+$B$16*15),D37)))))</f>
        <v>80</v>
      </c>
      <c r="F37" s="316">
        <f t="shared" ref="F37:BQ37" si="15">IF(F36=$A$12,E37+($B$12*15),IF(F36=$A$13,E37+($B$13*15),IF(F36=$A$15,IF(E37+($B$15*15)&gt;100,100,E37+($B$15*15)),IF(F36=$A$14,IF(E37+($B$14*15)&gt;100,100,E37+($B$14*15)),IF(F36=$A$16,IF(E37+$B$16*15&gt;100,100,E37+$B$16*15),E37)))))</f>
        <v>80</v>
      </c>
      <c r="G37" s="316">
        <f t="shared" si="15"/>
        <v>80</v>
      </c>
      <c r="H37" s="316">
        <f t="shared" si="15"/>
        <v>80</v>
      </c>
      <c r="I37" s="316">
        <f t="shared" si="15"/>
        <v>80</v>
      </c>
      <c r="J37" s="316">
        <f t="shared" si="15"/>
        <v>78.063333333333333</v>
      </c>
      <c r="K37" s="316">
        <f t="shared" si="15"/>
        <v>76.126666666666665</v>
      </c>
      <c r="L37" s="316">
        <f t="shared" si="15"/>
        <v>74.19</v>
      </c>
      <c r="M37" s="316">
        <f t="shared" si="15"/>
        <v>72.266666666666666</v>
      </c>
      <c r="N37" s="316">
        <f t="shared" si="15"/>
        <v>70.343333333333334</v>
      </c>
      <c r="O37" s="316">
        <f t="shared" si="15"/>
        <v>68.42</v>
      </c>
      <c r="P37" s="316">
        <f t="shared" si="15"/>
        <v>66.483333333333334</v>
      </c>
      <c r="Q37" s="316">
        <f t="shared" si="15"/>
        <v>64.546666666666667</v>
      </c>
      <c r="R37" s="316">
        <f t="shared" si="15"/>
        <v>62.61</v>
      </c>
      <c r="S37" s="316">
        <f t="shared" si="15"/>
        <v>60.686666666666667</v>
      </c>
      <c r="T37" s="316">
        <f t="shared" si="15"/>
        <v>58.763333333333335</v>
      </c>
      <c r="U37" s="316">
        <f t="shared" si="15"/>
        <v>56.84</v>
      </c>
      <c r="V37" s="316">
        <f t="shared" si="15"/>
        <v>54.903333333333336</v>
      </c>
      <c r="W37" s="316">
        <f t="shared" si="15"/>
        <v>52.966666666666669</v>
      </c>
      <c r="X37" s="316">
        <f t="shared" si="15"/>
        <v>51.03</v>
      </c>
      <c r="Y37" s="316">
        <f t="shared" si="15"/>
        <v>49.106666666666669</v>
      </c>
      <c r="Z37" s="316">
        <f t="shared" si="15"/>
        <v>47.183333333333337</v>
      </c>
      <c r="AA37" s="316">
        <f t="shared" si="15"/>
        <v>45.260000000000005</v>
      </c>
      <c r="AB37" s="316">
        <f t="shared" si="15"/>
        <v>43.323333333333338</v>
      </c>
      <c r="AC37" s="316">
        <f t="shared" si="15"/>
        <v>41.38666666666667</v>
      </c>
      <c r="AD37" s="316">
        <f t="shared" si="15"/>
        <v>39.450000000000003</v>
      </c>
      <c r="AE37" s="316">
        <f t="shared" si="15"/>
        <v>37.526666666666671</v>
      </c>
      <c r="AF37" s="316">
        <f t="shared" si="15"/>
        <v>35.603333333333339</v>
      </c>
      <c r="AG37" s="316">
        <f t="shared" si="15"/>
        <v>33.680000000000007</v>
      </c>
      <c r="AH37" s="316">
        <f t="shared" si="15"/>
        <v>31.743333333333339</v>
      </c>
      <c r="AI37" s="316">
        <f t="shared" si="15"/>
        <v>29.806666666666672</v>
      </c>
      <c r="AJ37" s="316">
        <f t="shared" si="15"/>
        <v>27.870000000000005</v>
      </c>
      <c r="AK37" s="316">
        <f t="shared" si="15"/>
        <v>25.946666666666673</v>
      </c>
      <c r="AL37" s="316">
        <f t="shared" si="15"/>
        <v>24.023333333333341</v>
      </c>
      <c r="AM37" s="316">
        <f t="shared" si="15"/>
        <v>39.023333333333341</v>
      </c>
      <c r="AN37" s="316">
        <f t="shared" si="15"/>
        <v>54.023333333333341</v>
      </c>
      <c r="AO37" s="316">
        <f t="shared" si="15"/>
        <v>69.023333333333341</v>
      </c>
      <c r="AP37" s="316">
        <f t="shared" si="15"/>
        <v>84.023333333333341</v>
      </c>
      <c r="AQ37" s="316">
        <f t="shared" si="15"/>
        <v>82.100000000000009</v>
      </c>
      <c r="AR37" s="316">
        <f t="shared" si="15"/>
        <v>80.163333333333341</v>
      </c>
      <c r="AS37" s="316">
        <f t="shared" si="15"/>
        <v>78.226666666666674</v>
      </c>
      <c r="AT37" s="316">
        <f t="shared" si="15"/>
        <v>76.290000000000006</v>
      </c>
      <c r="AU37" s="316">
        <f t="shared" si="15"/>
        <v>74.366666666666674</v>
      </c>
      <c r="AV37" s="316">
        <f t="shared" si="15"/>
        <v>72.443333333333342</v>
      </c>
      <c r="AW37" s="316">
        <f t="shared" si="15"/>
        <v>70.52000000000001</v>
      </c>
      <c r="AX37" s="316">
        <f t="shared" si="15"/>
        <v>68.583333333333343</v>
      </c>
      <c r="AY37" s="316">
        <f t="shared" si="15"/>
        <v>66.646666666666675</v>
      </c>
      <c r="AZ37" s="316">
        <f t="shared" si="15"/>
        <v>64.710000000000008</v>
      </c>
      <c r="BA37" s="316">
        <f t="shared" si="15"/>
        <v>62.786666666666676</v>
      </c>
      <c r="BB37" s="316">
        <f t="shared" si="15"/>
        <v>60.863333333333344</v>
      </c>
      <c r="BC37" s="316">
        <f t="shared" si="15"/>
        <v>58.940000000000012</v>
      </c>
      <c r="BD37" s="316">
        <f t="shared" si="15"/>
        <v>57.003333333333345</v>
      </c>
      <c r="BE37" s="316">
        <f t="shared" si="15"/>
        <v>55.066666666666677</v>
      </c>
      <c r="BF37" s="316">
        <f t="shared" si="15"/>
        <v>53.13000000000001</v>
      </c>
      <c r="BG37" s="316">
        <f t="shared" si="15"/>
        <v>51.206666666666678</v>
      </c>
      <c r="BH37" s="316">
        <f t="shared" si="15"/>
        <v>49.283333333333346</v>
      </c>
      <c r="BI37" s="316">
        <f t="shared" si="15"/>
        <v>47.360000000000014</v>
      </c>
      <c r="BJ37" s="316">
        <f t="shared" si="15"/>
        <v>45.423333333333346</v>
      </c>
      <c r="BK37" s="316">
        <f t="shared" si="15"/>
        <v>43.486666666666679</v>
      </c>
      <c r="BL37" s="316">
        <f t="shared" si="15"/>
        <v>41.550000000000011</v>
      </c>
      <c r="BM37" s="316">
        <f t="shared" si="15"/>
        <v>39.626666666666679</v>
      </c>
      <c r="BN37" s="316">
        <f t="shared" si="15"/>
        <v>37.703333333333347</v>
      </c>
      <c r="BO37" s="316">
        <f t="shared" si="15"/>
        <v>35.780000000000015</v>
      </c>
      <c r="BP37" s="316">
        <f t="shared" si="15"/>
        <v>33.843333333333348</v>
      </c>
      <c r="BQ37" s="316">
        <f t="shared" si="15"/>
        <v>31.90666666666668</v>
      </c>
      <c r="BR37" s="316">
        <f t="shared" ref="BR37:CV37" si="16">IF(BR36=$A$12,BQ37+($B$12*15),IF(BR36=$A$13,BQ37+($B$13*15),IF(BR36=$A$15,IF(BQ37+($B$15*15)&gt;100,100,BQ37+($B$15*15)),IF(BR36=$A$14,IF(BQ37+($B$14*15)&gt;100,100,BQ37+($B$14*15)),IF(BR36=$A$16,IF(BQ37+$B$16*15&gt;100,100,BQ37+$B$16*15),BQ37)))))</f>
        <v>29.970000000000013</v>
      </c>
      <c r="BS37" s="316">
        <f t="shared" si="16"/>
        <v>28.046666666666681</v>
      </c>
      <c r="BT37" s="316">
        <f t="shared" si="16"/>
        <v>26.123333333333349</v>
      </c>
      <c r="BU37" s="316">
        <f t="shared" si="16"/>
        <v>41.123333333333349</v>
      </c>
      <c r="BV37" s="316">
        <f t="shared" si="16"/>
        <v>56.123333333333349</v>
      </c>
      <c r="BW37" s="316">
        <f t="shared" si="16"/>
        <v>71.123333333333349</v>
      </c>
      <c r="BX37" s="316">
        <f t="shared" si="16"/>
        <v>86.123333333333349</v>
      </c>
      <c r="BY37" s="316">
        <f t="shared" si="16"/>
        <v>84.200000000000017</v>
      </c>
      <c r="BZ37" s="316">
        <f t="shared" si="16"/>
        <v>82.276666666666685</v>
      </c>
      <c r="CA37" s="316">
        <f t="shared" si="16"/>
        <v>80.353333333333353</v>
      </c>
      <c r="CB37" s="316">
        <f t="shared" si="16"/>
        <v>80.353333333333353</v>
      </c>
      <c r="CC37" s="316">
        <f t="shared" si="16"/>
        <v>81.928333333333356</v>
      </c>
      <c r="CD37" s="316">
        <f t="shared" si="16"/>
        <v>83.503333333333359</v>
      </c>
      <c r="CE37" s="316">
        <f t="shared" si="16"/>
        <v>85.078333333333362</v>
      </c>
      <c r="CF37" s="316">
        <f t="shared" si="16"/>
        <v>86.653333333333364</v>
      </c>
      <c r="CG37" s="316">
        <f t="shared" si="16"/>
        <v>88.228333333333367</v>
      </c>
      <c r="CH37" s="316">
        <f t="shared" si="16"/>
        <v>89.80333333333337</v>
      </c>
      <c r="CI37" s="316">
        <f t="shared" si="16"/>
        <v>91.378333333333373</v>
      </c>
      <c r="CJ37" s="316">
        <f t="shared" si="16"/>
        <v>92.953333333333376</v>
      </c>
      <c r="CK37" s="316">
        <f t="shared" si="16"/>
        <v>94.528333333333379</v>
      </c>
      <c r="CL37" s="316">
        <f t="shared" si="16"/>
        <v>96.103333333333381</v>
      </c>
      <c r="CM37" s="316">
        <f t="shared" si="16"/>
        <v>97.678333333333384</v>
      </c>
      <c r="CN37" s="316">
        <f t="shared" si="16"/>
        <v>99.253333333333387</v>
      </c>
      <c r="CO37" s="316">
        <f t="shared" si="16"/>
        <v>100</v>
      </c>
      <c r="CP37" s="316">
        <f t="shared" si="16"/>
        <v>100</v>
      </c>
      <c r="CQ37" s="316">
        <f t="shared" si="16"/>
        <v>100</v>
      </c>
      <c r="CR37" s="316">
        <f t="shared" si="16"/>
        <v>100</v>
      </c>
      <c r="CS37" s="316">
        <f t="shared" si="16"/>
        <v>100</v>
      </c>
      <c r="CT37" s="316">
        <f t="shared" si="16"/>
        <v>100</v>
      </c>
      <c r="CU37" s="316">
        <f t="shared" si="16"/>
        <v>100</v>
      </c>
      <c r="CV37" s="316">
        <f t="shared" si="16"/>
        <v>100</v>
      </c>
      <c r="CW37" s="311">
        <f t="shared" ref="CW37" si="17">CV37-10</f>
        <v>90</v>
      </c>
    </row>
    <row r="38" spans="1:101" s="299" customFormat="1" ht="12" x14ac:dyDescent="0.2">
      <c r="A38" s="467" t="s">
        <v>52</v>
      </c>
      <c r="B38" s="472" t="s">
        <v>53</v>
      </c>
      <c r="C38" s="304" t="s">
        <v>44</v>
      </c>
      <c r="D38" s="314" t="s">
        <v>45</v>
      </c>
      <c r="E38" s="316" t="s">
        <v>23</v>
      </c>
      <c r="F38" s="316" t="s">
        <v>23</v>
      </c>
      <c r="G38" s="316" t="s">
        <v>23</v>
      </c>
      <c r="H38" s="316" t="s">
        <v>23</v>
      </c>
      <c r="I38" s="316" t="s">
        <v>23</v>
      </c>
      <c r="J38" s="316" t="s">
        <v>23</v>
      </c>
      <c r="K38" s="316" t="s">
        <v>23</v>
      </c>
      <c r="L38" s="316" t="s">
        <v>23</v>
      </c>
      <c r="M38" s="316" t="s">
        <v>23</v>
      </c>
      <c r="N38" s="316" t="s">
        <v>23</v>
      </c>
      <c r="O38" s="316" t="s">
        <v>23</v>
      </c>
      <c r="P38" s="316" t="s">
        <v>23</v>
      </c>
      <c r="Q38" s="316" t="s">
        <v>23</v>
      </c>
      <c r="R38" s="331" t="s">
        <v>13</v>
      </c>
      <c r="S38" s="331" t="s">
        <v>13</v>
      </c>
      <c r="T38" s="331" t="s">
        <v>13</v>
      </c>
      <c r="U38" s="331" t="s">
        <v>13</v>
      </c>
      <c r="V38" s="330" t="s">
        <v>207</v>
      </c>
      <c r="W38" s="329" t="s">
        <v>23</v>
      </c>
      <c r="X38" s="329" t="s">
        <v>23</v>
      </c>
      <c r="Y38" s="329" t="s">
        <v>23</v>
      </c>
      <c r="Z38" s="330" t="s">
        <v>207</v>
      </c>
      <c r="AA38" s="330" t="s">
        <v>207</v>
      </c>
      <c r="AB38" s="330" t="s">
        <v>207</v>
      </c>
      <c r="AC38" s="329" t="s">
        <v>23</v>
      </c>
      <c r="AD38" s="329" t="s">
        <v>23</v>
      </c>
      <c r="AE38" s="329" t="s">
        <v>23</v>
      </c>
      <c r="AF38" s="330" t="s">
        <v>207</v>
      </c>
      <c r="AG38" s="330" t="s">
        <v>207</v>
      </c>
      <c r="AH38" s="330" t="s">
        <v>207</v>
      </c>
      <c r="AI38" s="316"/>
      <c r="AJ38" s="329" t="s">
        <v>23</v>
      </c>
      <c r="AK38" s="329" t="s">
        <v>23</v>
      </c>
      <c r="AL38" s="329" t="s">
        <v>23</v>
      </c>
      <c r="AM38" s="330" t="s">
        <v>207</v>
      </c>
      <c r="AN38" s="330" t="s">
        <v>207</v>
      </c>
      <c r="AO38" s="330" t="s">
        <v>207</v>
      </c>
      <c r="AP38" s="329" t="s">
        <v>23</v>
      </c>
      <c r="AQ38" s="329" t="s">
        <v>23</v>
      </c>
      <c r="AR38" s="329" t="s">
        <v>23</v>
      </c>
      <c r="AS38" s="330" t="s">
        <v>207</v>
      </c>
      <c r="AT38" s="330" t="s">
        <v>207</v>
      </c>
      <c r="AU38" s="331" t="s">
        <v>13</v>
      </c>
      <c r="AV38" s="331" t="s">
        <v>13</v>
      </c>
      <c r="AW38" s="331" t="s">
        <v>13</v>
      </c>
      <c r="AX38" s="331" t="s">
        <v>13</v>
      </c>
      <c r="AY38" s="316"/>
      <c r="AZ38" s="316"/>
      <c r="BA38" s="316"/>
      <c r="BB38" s="316"/>
      <c r="BC38" s="316"/>
      <c r="BD38" s="316"/>
      <c r="BE38" s="329" t="s">
        <v>23</v>
      </c>
      <c r="BF38" s="329" t="s">
        <v>23</v>
      </c>
      <c r="BG38" s="329" t="s">
        <v>23</v>
      </c>
      <c r="BH38" s="330" t="s">
        <v>207</v>
      </c>
      <c r="BI38" s="330" t="s">
        <v>207</v>
      </c>
      <c r="BJ38" s="330" t="s">
        <v>207</v>
      </c>
      <c r="BK38" s="329" t="s">
        <v>23</v>
      </c>
      <c r="BL38" s="329" t="s">
        <v>23</v>
      </c>
      <c r="BM38" s="329" t="s">
        <v>23</v>
      </c>
      <c r="BN38" s="330" t="s">
        <v>207</v>
      </c>
      <c r="BO38" s="330" t="s">
        <v>207</v>
      </c>
      <c r="BP38" s="330" t="s">
        <v>207</v>
      </c>
      <c r="BQ38" s="316"/>
      <c r="BR38" s="329" t="s">
        <v>23</v>
      </c>
      <c r="BS38" s="329" t="s">
        <v>23</v>
      </c>
      <c r="BT38" s="329" t="s">
        <v>23</v>
      </c>
      <c r="BU38" s="330" t="s">
        <v>207</v>
      </c>
      <c r="BV38" s="330" t="s">
        <v>207</v>
      </c>
      <c r="BW38" s="330" t="s">
        <v>207</v>
      </c>
      <c r="BX38" s="316"/>
      <c r="BY38" s="316"/>
      <c r="BZ38" s="316"/>
      <c r="CA38" s="316"/>
      <c r="CB38" s="316"/>
      <c r="CC38" s="316" t="s">
        <v>202</v>
      </c>
      <c r="CD38" s="316" t="s">
        <v>202</v>
      </c>
      <c r="CE38" s="316" t="s">
        <v>202</v>
      </c>
      <c r="CF38" s="316" t="s">
        <v>202</v>
      </c>
      <c r="CG38" s="316" t="s">
        <v>202</v>
      </c>
      <c r="CH38" s="316" t="s">
        <v>202</v>
      </c>
      <c r="CI38" s="316" t="s">
        <v>202</v>
      </c>
      <c r="CJ38" s="316" t="s">
        <v>202</v>
      </c>
      <c r="CK38" s="316" t="s">
        <v>202</v>
      </c>
      <c r="CL38" s="316" t="s">
        <v>202</v>
      </c>
      <c r="CM38" s="316" t="s">
        <v>202</v>
      </c>
      <c r="CN38" s="316" t="s">
        <v>202</v>
      </c>
      <c r="CO38" s="316" t="s">
        <v>202</v>
      </c>
      <c r="CP38" s="316" t="s">
        <v>202</v>
      </c>
      <c r="CQ38" s="316" t="s">
        <v>202</v>
      </c>
      <c r="CR38" s="316" t="s">
        <v>202</v>
      </c>
      <c r="CS38" s="316" t="s">
        <v>202</v>
      </c>
      <c r="CT38" s="316" t="s">
        <v>202</v>
      </c>
      <c r="CU38" s="316" t="s">
        <v>202</v>
      </c>
      <c r="CV38" s="316" t="s">
        <v>202</v>
      </c>
      <c r="CW38" s="303" t="s">
        <v>46</v>
      </c>
    </row>
    <row r="39" spans="1:101" s="303" customFormat="1" ht="12" hidden="1" x14ac:dyDescent="0.2">
      <c r="A39" s="468"/>
      <c r="B39" s="473"/>
      <c r="C39" s="304" t="s">
        <v>37</v>
      </c>
      <c r="D39" s="315">
        <v>80</v>
      </c>
      <c r="E39" s="316">
        <f>IF(E38=$A$12,D39+($B$12*15),IF(E38=$A$13,D39+($B$13*15),IF(E38=$A$15,IF(D39+($B$15*15)&gt;100,100,D39+($B$15*15)),IF(E38=$A$14,IF(D39+($B$14*15)&gt;100,100,D39+($B$14*15)),IF(E38=$A$16,IF(D39+$B$16*15&gt;100,100,D39+$B$16*15),D39)))))</f>
        <v>78.063333333333333</v>
      </c>
      <c r="F39" s="316">
        <f t="shared" ref="F39:BQ39" si="18">IF(F38=$A$12,E39+($B$12*15),IF(F38=$A$13,E39+($B$13*15),IF(F38=$A$15,IF(E39+($B$15*15)&gt;100,100,E39+($B$15*15)),IF(F38=$A$14,IF(E39+($B$14*15)&gt;100,100,E39+($B$14*15)),IF(F38=$A$16,IF(E39+$B$16*15&gt;100,100,E39+$B$16*15),E39)))))</f>
        <v>76.126666666666665</v>
      </c>
      <c r="G39" s="316">
        <f t="shared" si="18"/>
        <v>74.19</v>
      </c>
      <c r="H39" s="316">
        <f t="shared" si="18"/>
        <v>72.25333333333333</v>
      </c>
      <c r="I39" s="316">
        <f t="shared" si="18"/>
        <v>70.316666666666663</v>
      </c>
      <c r="J39" s="316">
        <f t="shared" si="18"/>
        <v>68.38</v>
      </c>
      <c r="K39" s="316">
        <f t="shared" si="18"/>
        <v>66.443333333333328</v>
      </c>
      <c r="L39" s="316">
        <f t="shared" si="18"/>
        <v>64.506666666666661</v>
      </c>
      <c r="M39" s="316">
        <f t="shared" si="18"/>
        <v>62.569999999999993</v>
      </c>
      <c r="N39" s="316">
        <f t="shared" si="18"/>
        <v>60.633333333333326</v>
      </c>
      <c r="O39" s="316">
        <f t="shared" si="18"/>
        <v>58.696666666666658</v>
      </c>
      <c r="P39" s="316">
        <f t="shared" si="18"/>
        <v>56.759999999999991</v>
      </c>
      <c r="Q39" s="316">
        <f t="shared" si="18"/>
        <v>54.823333333333323</v>
      </c>
      <c r="R39" s="316">
        <f t="shared" si="18"/>
        <v>69.823333333333323</v>
      </c>
      <c r="S39" s="316">
        <f t="shared" si="18"/>
        <v>84.823333333333323</v>
      </c>
      <c r="T39" s="316">
        <f t="shared" si="18"/>
        <v>99.823333333333323</v>
      </c>
      <c r="U39" s="316">
        <f t="shared" si="18"/>
        <v>100</v>
      </c>
      <c r="V39" s="316">
        <f t="shared" si="18"/>
        <v>98.076666666666668</v>
      </c>
      <c r="W39" s="316">
        <f t="shared" si="18"/>
        <v>96.14</v>
      </c>
      <c r="X39" s="316">
        <f t="shared" si="18"/>
        <v>94.203333333333333</v>
      </c>
      <c r="Y39" s="316">
        <f t="shared" si="18"/>
        <v>92.266666666666666</v>
      </c>
      <c r="Z39" s="316">
        <f t="shared" si="18"/>
        <v>90.343333333333334</v>
      </c>
      <c r="AA39" s="316">
        <f t="shared" si="18"/>
        <v>88.42</v>
      </c>
      <c r="AB39" s="316">
        <f t="shared" si="18"/>
        <v>86.49666666666667</v>
      </c>
      <c r="AC39" s="316">
        <f t="shared" si="18"/>
        <v>84.56</v>
      </c>
      <c r="AD39" s="316">
        <f t="shared" si="18"/>
        <v>82.623333333333335</v>
      </c>
      <c r="AE39" s="316">
        <f t="shared" si="18"/>
        <v>80.686666666666667</v>
      </c>
      <c r="AF39" s="316">
        <f t="shared" si="18"/>
        <v>78.763333333333335</v>
      </c>
      <c r="AG39" s="316">
        <f t="shared" si="18"/>
        <v>76.84</v>
      </c>
      <c r="AH39" s="316">
        <f t="shared" si="18"/>
        <v>74.916666666666671</v>
      </c>
      <c r="AI39" s="316">
        <f t="shared" si="18"/>
        <v>74.916666666666671</v>
      </c>
      <c r="AJ39" s="316">
        <f t="shared" si="18"/>
        <v>72.98</v>
      </c>
      <c r="AK39" s="316">
        <f t="shared" si="18"/>
        <v>71.043333333333337</v>
      </c>
      <c r="AL39" s="316">
        <f t="shared" si="18"/>
        <v>69.106666666666669</v>
      </c>
      <c r="AM39" s="316">
        <f t="shared" si="18"/>
        <v>67.183333333333337</v>
      </c>
      <c r="AN39" s="316">
        <f t="shared" si="18"/>
        <v>65.260000000000005</v>
      </c>
      <c r="AO39" s="316">
        <f t="shared" si="18"/>
        <v>63.336666666666673</v>
      </c>
      <c r="AP39" s="316">
        <f t="shared" si="18"/>
        <v>61.400000000000006</v>
      </c>
      <c r="AQ39" s="316">
        <f t="shared" si="18"/>
        <v>59.463333333333338</v>
      </c>
      <c r="AR39" s="316">
        <f t="shared" si="18"/>
        <v>57.526666666666671</v>
      </c>
      <c r="AS39" s="316">
        <f t="shared" si="18"/>
        <v>55.603333333333339</v>
      </c>
      <c r="AT39" s="316">
        <f t="shared" si="18"/>
        <v>53.680000000000007</v>
      </c>
      <c r="AU39" s="316">
        <f t="shared" si="18"/>
        <v>68.680000000000007</v>
      </c>
      <c r="AV39" s="316">
        <f t="shared" si="18"/>
        <v>83.68</v>
      </c>
      <c r="AW39" s="316">
        <f t="shared" si="18"/>
        <v>98.68</v>
      </c>
      <c r="AX39" s="316">
        <f t="shared" si="18"/>
        <v>100</v>
      </c>
      <c r="AY39" s="316">
        <f t="shared" si="18"/>
        <v>100</v>
      </c>
      <c r="AZ39" s="316">
        <f t="shared" si="18"/>
        <v>100</v>
      </c>
      <c r="BA39" s="316">
        <f t="shared" si="18"/>
        <v>100</v>
      </c>
      <c r="BB39" s="316">
        <f t="shared" si="18"/>
        <v>100</v>
      </c>
      <c r="BC39" s="316">
        <f t="shared" si="18"/>
        <v>100</v>
      </c>
      <c r="BD39" s="316">
        <f t="shared" si="18"/>
        <v>100</v>
      </c>
      <c r="BE39" s="316">
        <f t="shared" si="18"/>
        <v>98.063333333333333</v>
      </c>
      <c r="BF39" s="316">
        <f t="shared" si="18"/>
        <v>96.126666666666665</v>
      </c>
      <c r="BG39" s="316">
        <f t="shared" si="18"/>
        <v>94.19</v>
      </c>
      <c r="BH39" s="316">
        <f t="shared" si="18"/>
        <v>92.266666666666666</v>
      </c>
      <c r="BI39" s="316">
        <f t="shared" si="18"/>
        <v>90.343333333333334</v>
      </c>
      <c r="BJ39" s="316">
        <f t="shared" si="18"/>
        <v>88.42</v>
      </c>
      <c r="BK39" s="316">
        <f t="shared" si="18"/>
        <v>86.483333333333334</v>
      </c>
      <c r="BL39" s="316">
        <f t="shared" si="18"/>
        <v>84.546666666666667</v>
      </c>
      <c r="BM39" s="316">
        <f t="shared" si="18"/>
        <v>82.61</v>
      </c>
      <c r="BN39" s="316">
        <f t="shared" si="18"/>
        <v>80.686666666666667</v>
      </c>
      <c r="BO39" s="316">
        <f t="shared" si="18"/>
        <v>78.763333333333335</v>
      </c>
      <c r="BP39" s="316">
        <f t="shared" si="18"/>
        <v>76.84</v>
      </c>
      <c r="BQ39" s="316">
        <f t="shared" si="18"/>
        <v>76.84</v>
      </c>
      <c r="BR39" s="316">
        <f t="shared" ref="BR39:CV39" si="19">IF(BR38=$A$12,BQ39+($B$12*15),IF(BR38=$A$13,BQ39+($B$13*15),IF(BR38=$A$15,IF(BQ39+($B$15*15)&gt;100,100,BQ39+($B$15*15)),IF(BR38=$A$14,IF(BQ39+($B$14*15)&gt;100,100,BQ39+($B$14*15)),IF(BR38=$A$16,IF(BQ39+$B$16*15&gt;100,100,BQ39+$B$16*15),BQ39)))))</f>
        <v>74.903333333333336</v>
      </c>
      <c r="BS39" s="316">
        <f t="shared" si="19"/>
        <v>72.966666666666669</v>
      </c>
      <c r="BT39" s="316">
        <f t="shared" si="19"/>
        <v>71.03</v>
      </c>
      <c r="BU39" s="316">
        <f t="shared" si="19"/>
        <v>69.106666666666669</v>
      </c>
      <c r="BV39" s="316">
        <f t="shared" si="19"/>
        <v>67.183333333333337</v>
      </c>
      <c r="BW39" s="316">
        <f t="shared" si="19"/>
        <v>65.260000000000005</v>
      </c>
      <c r="BX39" s="316">
        <f t="shared" si="19"/>
        <v>65.260000000000005</v>
      </c>
      <c r="BY39" s="316">
        <f t="shared" si="19"/>
        <v>65.260000000000005</v>
      </c>
      <c r="BZ39" s="316">
        <f t="shared" si="19"/>
        <v>65.260000000000005</v>
      </c>
      <c r="CA39" s="316">
        <f t="shared" si="19"/>
        <v>65.260000000000005</v>
      </c>
      <c r="CB39" s="316">
        <f t="shared" si="19"/>
        <v>65.260000000000005</v>
      </c>
      <c r="CC39" s="316">
        <f t="shared" si="19"/>
        <v>66.835000000000008</v>
      </c>
      <c r="CD39" s="316">
        <f t="shared" si="19"/>
        <v>68.410000000000011</v>
      </c>
      <c r="CE39" s="316">
        <f t="shared" si="19"/>
        <v>69.985000000000014</v>
      </c>
      <c r="CF39" s="316">
        <f t="shared" si="19"/>
        <v>71.560000000000016</v>
      </c>
      <c r="CG39" s="316">
        <f t="shared" si="19"/>
        <v>73.135000000000019</v>
      </c>
      <c r="CH39" s="316">
        <f t="shared" si="19"/>
        <v>74.710000000000022</v>
      </c>
      <c r="CI39" s="316">
        <f t="shared" si="19"/>
        <v>76.285000000000025</v>
      </c>
      <c r="CJ39" s="316">
        <f t="shared" si="19"/>
        <v>77.860000000000028</v>
      </c>
      <c r="CK39" s="316">
        <f t="shared" si="19"/>
        <v>79.435000000000031</v>
      </c>
      <c r="CL39" s="316">
        <f t="shared" si="19"/>
        <v>81.010000000000034</v>
      </c>
      <c r="CM39" s="316">
        <f t="shared" si="19"/>
        <v>82.585000000000036</v>
      </c>
      <c r="CN39" s="316">
        <f t="shared" si="19"/>
        <v>84.160000000000039</v>
      </c>
      <c r="CO39" s="316">
        <f t="shared" si="19"/>
        <v>85.735000000000042</v>
      </c>
      <c r="CP39" s="316">
        <f t="shared" si="19"/>
        <v>87.310000000000045</v>
      </c>
      <c r="CQ39" s="316">
        <f t="shared" si="19"/>
        <v>88.885000000000048</v>
      </c>
      <c r="CR39" s="316">
        <f t="shared" si="19"/>
        <v>90.460000000000051</v>
      </c>
      <c r="CS39" s="316">
        <f t="shared" si="19"/>
        <v>92.035000000000053</v>
      </c>
      <c r="CT39" s="316">
        <f t="shared" si="19"/>
        <v>93.610000000000056</v>
      </c>
      <c r="CU39" s="316">
        <f t="shared" si="19"/>
        <v>95.185000000000059</v>
      </c>
      <c r="CV39" s="316">
        <f t="shared" si="19"/>
        <v>96.760000000000062</v>
      </c>
      <c r="CW39" s="311">
        <f t="shared" ref="CW39" si="20">CV39-10</f>
        <v>86.760000000000062</v>
      </c>
    </row>
    <row r="40" spans="1:101" s="299" customFormat="1" ht="12" x14ac:dyDescent="0.2">
      <c r="A40" s="468"/>
      <c r="B40" s="419" t="s">
        <v>54</v>
      </c>
      <c r="C40" s="304" t="s">
        <v>44</v>
      </c>
      <c r="D40" s="314" t="s">
        <v>45</v>
      </c>
      <c r="E40" s="316" t="s">
        <v>23</v>
      </c>
      <c r="F40" s="316" t="s">
        <v>23</v>
      </c>
      <c r="G40" s="316" t="s">
        <v>23</v>
      </c>
      <c r="H40" s="316" t="s">
        <v>23</v>
      </c>
      <c r="I40" s="316" t="s">
        <v>23</v>
      </c>
      <c r="J40" s="316" t="s">
        <v>23</v>
      </c>
      <c r="K40" s="316" t="s">
        <v>23</v>
      </c>
      <c r="L40" s="316" t="s">
        <v>23</v>
      </c>
      <c r="M40" s="316" t="s">
        <v>23</v>
      </c>
      <c r="N40" s="316" t="s">
        <v>23</v>
      </c>
      <c r="O40" s="316" t="s">
        <v>23</v>
      </c>
      <c r="P40" s="316" t="s">
        <v>23</v>
      </c>
      <c r="Q40" s="316" t="s">
        <v>23</v>
      </c>
      <c r="R40" s="316" t="s">
        <v>23</v>
      </c>
      <c r="S40" s="316" t="s">
        <v>23</v>
      </c>
      <c r="T40" s="316" t="s">
        <v>23</v>
      </c>
      <c r="U40" s="316" t="s">
        <v>23</v>
      </c>
      <c r="V40" s="316" t="s">
        <v>23</v>
      </c>
      <c r="W40" s="316" t="s">
        <v>23</v>
      </c>
      <c r="X40" s="316" t="s">
        <v>23</v>
      </c>
      <c r="Y40" s="316" t="s">
        <v>23</v>
      </c>
      <c r="Z40" s="316" t="s">
        <v>23</v>
      </c>
      <c r="AA40" s="316" t="s">
        <v>23</v>
      </c>
      <c r="AB40" s="316" t="s">
        <v>23</v>
      </c>
      <c r="AC40" s="316" t="s">
        <v>23</v>
      </c>
      <c r="AD40" s="316" t="s">
        <v>23</v>
      </c>
      <c r="AE40" s="316" t="s">
        <v>23</v>
      </c>
      <c r="AF40" s="316" t="s">
        <v>23</v>
      </c>
      <c r="AG40" s="316" t="s">
        <v>23</v>
      </c>
      <c r="AH40" s="316" t="s">
        <v>23</v>
      </c>
      <c r="AI40" s="316" t="s">
        <v>23</v>
      </c>
      <c r="AJ40" s="316" t="s">
        <v>23</v>
      </c>
      <c r="AK40" s="316" t="s">
        <v>23</v>
      </c>
      <c r="AL40" s="316" t="s">
        <v>23</v>
      </c>
      <c r="AM40" s="316" t="s">
        <v>23</v>
      </c>
      <c r="AN40" s="316" t="s">
        <v>23</v>
      </c>
      <c r="AO40" s="316" t="s">
        <v>23</v>
      </c>
      <c r="AP40" s="316" t="s">
        <v>23</v>
      </c>
      <c r="AQ40" s="316" t="s">
        <v>23</v>
      </c>
      <c r="AR40" s="316" t="s">
        <v>23</v>
      </c>
      <c r="AS40" s="316"/>
      <c r="AT40" s="316"/>
      <c r="AU40" s="316"/>
      <c r="AV40" s="316"/>
      <c r="AW40" s="316"/>
      <c r="AX40" s="316"/>
      <c r="AY40" s="316"/>
      <c r="AZ40" s="316"/>
      <c r="BA40" s="316"/>
      <c r="BB40" s="316"/>
      <c r="BC40" s="316"/>
      <c r="BD40" s="316"/>
      <c r="BE40" s="316"/>
      <c r="BF40" s="316"/>
      <c r="BG40" s="316"/>
      <c r="BH40" s="316"/>
      <c r="BI40" s="316"/>
      <c r="BJ40" s="316"/>
      <c r="BK40" s="316"/>
      <c r="BL40" s="316"/>
      <c r="BM40" s="316"/>
      <c r="BN40" s="316"/>
      <c r="BO40" s="316"/>
      <c r="BP40" s="316"/>
      <c r="BQ40" s="316"/>
      <c r="BR40" s="316"/>
      <c r="BS40" s="316"/>
      <c r="BT40" s="316"/>
      <c r="BU40" s="316"/>
      <c r="BV40" s="316"/>
      <c r="BW40" s="316"/>
      <c r="BX40" s="316"/>
      <c r="BY40" s="316"/>
      <c r="BZ40" s="316"/>
      <c r="CA40" s="316"/>
      <c r="CB40" s="316"/>
      <c r="CC40" s="316" t="s">
        <v>202</v>
      </c>
      <c r="CD40" s="316" t="s">
        <v>202</v>
      </c>
      <c r="CE40" s="316" t="s">
        <v>202</v>
      </c>
      <c r="CF40" s="316" t="s">
        <v>202</v>
      </c>
      <c r="CG40" s="316" t="s">
        <v>202</v>
      </c>
      <c r="CH40" s="316" t="s">
        <v>202</v>
      </c>
      <c r="CI40" s="316" t="s">
        <v>202</v>
      </c>
      <c r="CJ40" s="316" t="s">
        <v>202</v>
      </c>
      <c r="CK40" s="316" t="s">
        <v>202</v>
      </c>
      <c r="CL40" s="316" t="s">
        <v>202</v>
      </c>
      <c r="CM40" s="316" t="s">
        <v>202</v>
      </c>
      <c r="CN40" s="316" t="s">
        <v>202</v>
      </c>
      <c r="CO40" s="316" t="s">
        <v>202</v>
      </c>
      <c r="CP40" s="316" t="s">
        <v>202</v>
      </c>
      <c r="CQ40" s="316" t="s">
        <v>202</v>
      </c>
      <c r="CR40" s="316" t="s">
        <v>202</v>
      </c>
      <c r="CS40" s="316" t="s">
        <v>202</v>
      </c>
      <c r="CT40" s="316" t="s">
        <v>202</v>
      </c>
      <c r="CU40" s="316" t="s">
        <v>202</v>
      </c>
      <c r="CV40" s="316" t="s">
        <v>202</v>
      </c>
      <c r="CW40" s="303" t="s">
        <v>46</v>
      </c>
    </row>
    <row r="41" spans="1:101" s="303" customFormat="1" ht="12" hidden="1" x14ac:dyDescent="0.2">
      <c r="A41" s="468"/>
      <c r="B41" s="420"/>
      <c r="C41" s="304" t="s">
        <v>37</v>
      </c>
      <c r="D41" s="315">
        <v>80</v>
      </c>
      <c r="E41" s="316">
        <f>IF(E40=$A$12,D41+($B$12*15),IF(E40=$A$13,D41+($B$13*15),IF(E40=$A$15,IF(D41+($B$15*15)&gt;100,100,D41+($B$15*15)),IF(E40=$A$14,IF(D41+($B$14*15)&gt;100,100,D41+($B$14*15)),IF(E40=$A$16,IF(D41+$B$16*15&gt;100,100,D41+$B$16*15),D41)))))</f>
        <v>78.063333333333333</v>
      </c>
      <c r="F41" s="316">
        <f t="shared" ref="F41:BQ41" si="21">IF(F40=$A$12,E41+($B$12*15),IF(F40=$A$13,E41+($B$13*15),IF(F40=$A$15,IF(E41+($B$15*15)&gt;100,100,E41+($B$15*15)),IF(F40=$A$14,IF(E41+($B$14*15)&gt;100,100,E41+($B$14*15)),IF(F40=$A$16,IF(E41+$B$16*15&gt;100,100,E41+$B$16*15),E41)))))</f>
        <v>76.126666666666665</v>
      </c>
      <c r="G41" s="316">
        <f t="shared" si="21"/>
        <v>74.19</v>
      </c>
      <c r="H41" s="316">
        <f t="shared" si="21"/>
        <v>72.25333333333333</v>
      </c>
      <c r="I41" s="316">
        <f t="shared" si="21"/>
        <v>70.316666666666663</v>
      </c>
      <c r="J41" s="316">
        <f t="shared" si="21"/>
        <v>68.38</v>
      </c>
      <c r="K41" s="316">
        <f t="shared" si="21"/>
        <v>66.443333333333328</v>
      </c>
      <c r="L41" s="316">
        <f t="shared" si="21"/>
        <v>64.506666666666661</v>
      </c>
      <c r="M41" s="316">
        <f t="shared" si="21"/>
        <v>62.569999999999993</v>
      </c>
      <c r="N41" s="316">
        <f t="shared" si="21"/>
        <v>60.633333333333326</v>
      </c>
      <c r="O41" s="316">
        <f t="shared" si="21"/>
        <v>58.696666666666658</v>
      </c>
      <c r="P41" s="316">
        <f t="shared" si="21"/>
        <v>56.759999999999991</v>
      </c>
      <c r="Q41" s="316">
        <f t="shared" si="21"/>
        <v>54.823333333333323</v>
      </c>
      <c r="R41" s="316">
        <f t="shared" si="21"/>
        <v>52.886666666666656</v>
      </c>
      <c r="S41" s="316">
        <f t="shared" si="21"/>
        <v>50.949999999999989</v>
      </c>
      <c r="T41" s="316">
        <f t="shared" si="21"/>
        <v>49.013333333333321</v>
      </c>
      <c r="U41" s="316">
        <f t="shared" si="21"/>
        <v>47.076666666666654</v>
      </c>
      <c r="V41" s="316">
        <f t="shared" si="21"/>
        <v>45.139999999999986</v>
      </c>
      <c r="W41" s="316">
        <f t="shared" si="21"/>
        <v>43.203333333333319</v>
      </c>
      <c r="X41" s="316">
        <f t="shared" si="21"/>
        <v>41.266666666666652</v>
      </c>
      <c r="Y41" s="316">
        <f t="shared" si="21"/>
        <v>39.329999999999984</v>
      </c>
      <c r="Z41" s="316">
        <f t="shared" si="21"/>
        <v>37.393333333333317</v>
      </c>
      <c r="AA41" s="316">
        <f t="shared" si="21"/>
        <v>35.456666666666649</v>
      </c>
      <c r="AB41" s="316">
        <f t="shared" si="21"/>
        <v>33.519999999999982</v>
      </c>
      <c r="AC41" s="316">
        <f t="shared" si="21"/>
        <v>31.583333333333314</v>
      </c>
      <c r="AD41" s="316">
        <f t="shared" si="21"/>
        <v>29.646666666666647</v>
      </c>
      <c r="AE41" s="316">
        <f t="shared" si="21"/>
        <v>27.70999999999998</v>
      </c>
      <c r="AF41" s="316">
        <f t="shared" si="21"/>
        <v>25.773333333333312</v>
      </c>
      <c r="AG41" s="316">
        <f t="shared" si="21"/>
        <v>23.836666666666645</v>
      </c>
      <c r="AH41" s="316">
        <f t="shared" si="21"/>
        <v>21.899999999999977</v>
      </c>
      <c r="AI41" s="316">
        <f t="shared" si="21"/>
        <v>19.96333333333331</v>
      </c>
      <c r="AJ41" s="316">
        <f t="shared" si="21"/>
        <v>18.026666666666642</v>
      </c>
      <c r="AK41" s="316">
        <f t="shared" si="21"/>
        <v>16.089999999999975</v>
      </c>
      <c r="AL41" s="316">
        <f t="shared" si="21"/>
        <v>14.153333333333309</v>
      </c>
      <c r="AM41" s="316">
        <f t="shared" si="21"/>
        <v>12.216666666666644</v>
      </c>
      <c r="AN41" s="316">
        <f t="shared" si="21"/>
        <v>10.279999999999978</v>
      </c>
      <c r="AO41" s="316">
        <f t="shared" si="21"/>
        <v>8.3433333333333124</v>
      </c>
      <c r="AP41" s="316">
        <f t="shared" si="21"/>
        <v>6.4066666666666459</v>
      </c>
      <c r="AQ41" s="316">
        <f t="shared" si="21"/>
        <v>4.4699999999999793</v>
      </c>
      <c r="AR41" s="316">
        <f t="shared" si="21"/>
        <v>2.5333333333333128</v>
      </c>
      <c r="AS41" s="316">
        <f t="shared" si="21"/>
        <v>2.5333333333333128</v>
      </c>
      <c r="AT41" s="316">
        <f t="shared" si="21"/>
        <v>2.5333333333333128</v>
      </c>
      <c r="AU41" s="316">
        <f t="shared" si="21"/>
        <v>2.5333333333333128</v>
      </c>
      <c r="AV41" s="316">
        <f t="shared" si="21"/>
        <v>2.5333333333333128</v>
      </c>
      <c r="AW41" s="316">
        <f t="shared" si="21"/>
        <v>2.5333333333333128</v>
      </c>
      <c r="AX41" s="316">
        <f t="shared" si="21"/>
        <v>2.5333333333333128</v>
      </c>
      <c r="AY41" s="316">
        <f t="shared" si="21"/>
        <v>2.5333333333333128</v>
      </c>
      <c r="AZ41" s="316">
        <f t="shared" si="21"/>
        <v>2.5333333333333128</v>
      </c>
      <c r="BA41" s="316">
        <f t="shared" si="21"/>
        <v>2.5333333333333128</v>
      </c>
      <c r="BB41" s="316">
        <f t="shared" si="21"/>
        <v>2.5333333333333128</v>
      </c>
      <c r="BC41" s="316">
        <f t="shared" si="21"/>
        <v>2.5333333333333128</v>
      </c>
      <c r="BD41" s="316">
        <f t="shared" si="21"/>
        <v>2.5333333333333128</v>
      </c>
      <c r="BE41" s="316">
        <f t="shared" si="21"/>
        <v>2.5333333333333128</v>
      </c>
      <c r="BF41" s="316">
        <f t="shared" si="21"/>
        <v>2.5333333333333128</v>
      </c>
      <c r="BG41" s="316">
        <f t="shared" si="21"/>
        <v>2.5333333333333128</v>
      </c>
      <c r="BH41" s="316">
        <f t="shared" si="21"/>
        <v>2.5333333333333128</v>
      </c>
      <c r="BI41" s="316">
        <f t="shared" si="21"/>
        <v>2.5333333333333128</v>
      </c>
      <c r="BJ41" s="316">
        <f t="shared" si="21"/>
        <v>2.5333333333333128</v>
      </c>
      <c r="BK41" s="316">
        <f t="shared" si="21"/>
        <v>2.5333333333333128</v>
      </c>
      <c r="BL41" s="316">
        <f t="shared" si="21"/>
        <v>2.5333333333333128</v>
      </c>
      <c r="BM41" s="316">
        <f t="shared" si="21"/>
        <v>2.5333333333333128</v>
      </c>
      <c r="BN41" s="316">
        <f t="shared" si="21"/>
        <v>2.5333333333333128</v>
      </c>
      <c r="BO41" s="316">
        <f t="shared" si="21"/>
        <v>2.5333333333333128</v>
      </c>
      <c r="BP41" s="316">
        <f t="shared" si="21"/>
        <v>2.5333333333333128</v>
      </c>
      <c r="BQ41" s="316">
        <f t="shared" si="21"/>
        <v>2.5333333333333128</v>
      </c>
      <c r="BR41" s="316">
        <f t="shared" ref="BR41:CV41" si="22">IF(BR40=$A$12,BQ41+($B$12*15),IF(BR40=$A$13,BQ41+($B$13*15),IF(BR40=$A$15,IF(BQ41+($B$15*15)&gt;100,100,BQ41+($B$15*15)),IF(BR40=$A$14,IF(BQ41+($B$14*15)&gt;100,100,BQ41+($B$14*15)),IF(BR40=$A$16,IF(BQ41+$B$16*15&gt;100,100,BQ41+$B$16*15),BQ41)))))</f>
        <v>2.5333333333333128</v>
      </c>
      <c r="BS41" s="316">
        <f t="shared" si="22"/>
        <v>2.5333333333333128</v>
      </c>
      <c r="BT41" s="316">
        <f t="shared" si="22"/>
        <v>2.5333333333333128</v>
      </c>
      <c r="BU41" s="316">
        <f t="shared" si="22"/>
        <v>2.5333333333333128</v>
      </c>
      <c r="BV41" s="316">
        <f t="shared" si="22"/>
        <v>2.5333333333333128</v>
      </c>
      <c r="BW41" s="316">
        <f t="shared" si="22"/>
        <v>2.5333333333333128</v>
      </c>
      <c r="BX41" s="316">
        <f t="shared" si="22"/>
        <v>2.5333333333333128</v>
      </c>
      <c r="BY41" s="316">
        <f t="shared" si="22"/>
        <v>2.5333333333333128</v>
      </c>
      <c r="BZ41" s="316">
        <f t="shared" si="22"/>
        <v>2.5333333333333128</v>
      </c>
      <c r="CA41" s="316">
        <f t="shared" si="22"/>
        <v>2.5333333333333128</v>
      </c>
      <c r="CB41" s="316">
        <f t="shared" si="22"/>
        <v>2.5333333333333128</v>
      </c>
      <c r="CC41" s="316">
        <f t="shared" si="22"/>
        <v>4.108333333333313</v>
      </c>
      <c r="CD41" s="316">
        <f t="shared" si="22"/>
        <v>5.6833333333333131</v>
      </c>
      <c r="CE41" s="316">
        <f t="shared" si="22"/>
        <v>7.2583333333333133</v>
      </c>
      <c r="CF41" s="316">
        <f t="shared" si="22"/>
        <v>8.8333333333333126</v>
      </c>
      <c r="CG41" s="316">
        <f t="shared" si="22"/>
        <v>10.408333333333312</v>
      </c>
      <c r="CH41" s="316">
        <f t="shared" si="22"/>
        <v>11.983333333333311</v>
      </c>
      <c r="CI41" s="316">
        <f t="shared" si="22"/>
        <v>13.55833333333331</v>
      </c>
      <c r="CJ41" s="316">
        <f t="shared" si="22"/>
        <v>15.13333333333331</v>
      </c>
      <c r="CK41" s="316">
        <f t="shared" si="22"/>
        <v>16.708333333333311</v>
      </c>
      <c r="CL41" s="316">
        <f t="shared" si="22"/>
        <v>18.28333333333331</v>
      </c>
      <c r="CM41" s="316">
        <f t="shared" si="22"/>
        <v>19.858333333333309</v>
      </c>
      <c r="CN41" s="316">
        <f t="shared" si="22"/>
        <v>21.433333333333309</v>
      </c>
      <c r="CO41" s="316">
        <f t="shared" si="22"/>
        <v>23.008333333333308</v>
      </c>
      <c r="CP41" s="316">
        <f t="shared" si="22"/>
        <v>24.583333333333307</v>
      </c>
      <c r="CQ41" s="316">
        <f t="shared" si="22"/>
        <v>26.158333333333307</v>
      </c>
      <c r="CR41" s="316">
        <f t="shared" si="22"/>
        <v>27.733333333333306</v>
      </c>
      <c r="CS41" s="316">
        <f t="shared" si="22"/>
        <v>29.308333333333305</v>
      </c>
      <c r="CT41" s="316">
        <f t="shared" si="22"/>
        <v>30.883333333333304</v>
      </c>
      <c r="CU41" s="316">
        <f t="shared" si="22"/>
        <v>32.458333333333307</v>
      </c>
      <c r="CV41" s="316">
        <f t="shared" si="22"/>
        <v>34.03333333333331</v>
      </c>
      <c r="CW41" s="311">
        <f t="shared" ref="CW41" si="23">CV41-10</f>
        <v>24.03333333333331</v>
      </c>
    </row>
    <row r="42" spans="1:101" s="299" customFormat="1" ht="12" x14ac:dyDescent="0.2">
      <c r="A42" s="468"/>
      <c r="B42" s="419" t="s">
        <v>55</v>
      </c>
      <c r="C42" s="304" t="s">
        <v>44</v>
      </c>
      <c r="D42" s="314" t="s">
        <v>45</v>
      </c>
      <c r="E42" s="316" t="s">
        <v>23</v>
      </c>
      <c r="F42" s="316" t="s">
        <v>23</v>
      </c>
      <c r="G42" s="316" t="s">
        <v>23</v>
      </c>
      <c r="H42" s="316" t="s">
        <v>23</v>
      </c>
      <c r="I42" s="316" t="s">
        <v>23</v>
      </c>
      <c r="J42" s="316" t="s">
        <v>23</v>
      </c>
      <c r="K42" s="316" t="s">
        <v>23</v>
      </c>
      <c r="L42" s="316" t="s">
        <v>23</v>
      </c>
      <c r="M42" s="316" t="s">
        <v>23</v>
      </c>
      <c r="N42" s="316" t="s">
        <v>23</v>
      </c>
      <c r="O42" s="316" t="s">
        <v>23</v>
      </c>
      <c r="P42" s="316" t="s">
        <v>23</v>
      </c>
      <c r="Q42" s="316" t="s">
        <v>23</v>
      </c>
      <c r="R42" s="316" t="s">
        <v>23</v>
      </c>
      <c r="S42" s="316" t="s">
        <v>23</v>
      </c>
      <c r="T42" s="316" t="s">
        <v>23</v>
      </c>
      <c r="U42" s="316" t="s">
        <v>23</v>
      </c>
      <c r="V42" s="316" t="s">
        <v>23</v>
      </c>
      <c r="W42" s="316" t="s">
        <v>23</v>
      </c>
      <c r="X42" s="316" t="s">
        <v>23</v>
      </c>
      <c r="Y42" s="316" t="s">
        <v>23</v>
      </c>
      <c r="Z42" s="316" t="s">
        <v>23</v>
      </c>
      <c r="AA42" s="316" t="s">
        <v>23</v>
      </c>
      <c r="AB42" s="316" t="s">
        <v>23</v>
      </c>
      <c r="AC42" s="316" t="s">
        <v>23</v>
      </c>
      <c r="AD42" s="316" t="s">
        <v>23</v>
      </c>
      <c r="AE42" s="316" t="s">
        <v>23</v>
      </c>
      <c r="AF42" s="316" t="s">
        <v>23</v>
      </c>
      <c r="AG42" s="316" t="s">
        <v>23</v>
      </c>
      <c r="AH42" s="316" t="s">
        <v>23</v>
      </c>
      <c r="AI42" s="316" t="s">
        <v>23</v>
      </c>
      <c r="AJ42" s="316" t="s">
        <v>23</v>
      </c>
      <c r="AK42" s="316" t="s">
        <v>23</v>
      </c>
      <c r="AL42" s="316" t="s">
        <v>23</v>
      </c>
      <c r="AM42" s="316" t="s">
        <v>23</v>
      </c>
      <c r="AN42" s="316" t="s">
        <v>23</v>
      </c>
      <c r="AO42" s="316" t="s">
        <v>23</v>
      </c>
      <c r="AP42" s="316" t="s">
        <v>23</v>
      </c>
      <c r="AQ42" s="316" t="s">
        <v>23</v>
      </c>
      <c r="AR42" s="316" t="s">
        <v>23</v>
      </c>
      <c r="AS42" s="316"/>
      <c r="AT42" s="316"/>
      <c r="AU42" s="316"/>
      <c r="AV42" s="316"/>
      <c r="AW42" s="316"/>
      <c r="AX42" s="316"/>
      <c r="AY42" s="316"/>
      <c r="AZ42" s="316"/>
      <c r="BA42" s="316"/>
      <c r="BB42" s="316"/>
      <c r="BC42" s="316"/>
      <c r="BD42" s="316"/>
      <c r="BE42" s="316"/>
      <c r="BF42" s="316"/>
      <c r="BG42" s="316"/>
      <c r="BH42" s="316"/>
      <c r="BI42" s="316"/>
      <c r="BJ42" s="316"/>
      <c r="BK42" s="316"/>
      <c r="BL42" s="316"/>
      <c r="BM42" s="316"/>
      <c r="BN42" s="316"/>
      <c r="BO42" s="316"/>
      <c r="BP42" s="316"/>
      <c r="BQ42" s="316"/>
      <c r="BR42" s="316"/>
      <c r="BS42" s="316"/>
      <c r="BT42" s="316"/>
      <c r="BU42" s="316"/>
      <c r="BV42" s="316"/>
      <c r="BW42" s="316"/>
      <c r="BX42" s="316"/>
      <c r="BY42" s="316"/>
      <c r="BZ42" s="316"/>
      <c r="CA42" s="316"/>
      <c r="CB42" s="316"/>
      <c r="CC42" s="316" t="s">
        <v>202</v>
      </c>
      <c r="CD42" s="316" t="s">
        <v>202</v>
      </c>
      <c r="CE42" s="316" t="s">
        <v>202</v>
      </c>
      <c r="CF42" s="316" t="s">
        <v>202</v>
      </c>
      <c r="CG42" s="316" t="s">
        <v>202</v>
      </c>
      <c r="CH42" s="316" t="s">
        <v>202</v>
      </c>
      <c r="CI42" s="316" t="s">
        <v>202</v>
      </c>
      <c r="CJ42" s="316" t="s">
        <v>202</v>
      </c>
      <c r="CK42" s="316" t="s">
        <v>202</v>
      </c>
      <c r="CL42" s="316" t="s">
        <v>202</v>
      </c>
      <c r="CM42" s="316" t="s">
        <v>202</v>
      </c>
      <c r="CN42" s="316" t="s">
        <v>202</v>
      </c>
      <c r="CO42" s="316" t="s">
        <v>202</v>
      </c>
      <c r="CP42" s="316" t="s">
        <v>202</v>
      </c>
      <c r="CQ42" s="316" t="s">
        <v>202</v>
      </c>
      <c r="CR42" s="316" t="s">
        <v>202</v>
      </c>
      <c r="CS42" s="316" t="s">
        <v>202</v>
      </c>
      <c r="CT42" s="316" t="s">
        <v>202</v>
      </c>
      <c r="CU42" s="316" t="s">
        <v>202</v>
      </c>
      <c r="CV42" s="316" t="s">
        <v>202</v>
      </c>
      <c r="CW42" s="303" t="s">
        <v>46</v>
      </c>
    </row>
    <row r="43" spans="1:101" s="303" customFormat="1" ht="12" hidden="1" x14ac:dyDescent="0.2">
      <c r="A43" s="468"/>
      <c r="B43" s="420"/>
      <c r="C43" s="304" t="s">
        <v>37</v>
      </c>
      <c r="D43" s="315">
        <v>80</v>
      </c>
      <c r="E43" s="316">
        <f>IF(E42=$A$12,D43+($B$12*15),IF(E42=$A$13,D43+($B$13*15),IF(E42=$A$15,IF(D43+($B$15*15)&gt;100,100,D43+($B$15*15)),IF(E42=$A$14,IF(D43+($B$14*15)&gt;100,100,D43+($B$14*15)),IF(E42=$A$16,IF(D43+$B$16*15&gt;100,100,D43+$B$16*15),D43)))))</f>
        <v>78.063333333333333</v>
      </c>
      <c r="F43" s="316">
        <f t="shared" ref="F43:BQ43" si="24">IF(F42=$A$12,E43+($B$12*15),IF(F42=$A$13,E43+($B$13*15),IF(F42=$A$15,IF(E43+($B$15*15)&gt;100,100,E43+($B$15*15)),IF(F42=$A$14,IF(E43+($B$14*15)&gt;100,100,E43+($B$14*15)),IF(F42=$A$16,IF(E43+$B$16*15&gt;100,100,E43+$B$16*15),E43)))))</f>
        <v>76.126666666666665</v>
      </c>
      <c r="G43" s="316">
        <f t="shared" si="24"/>
        <v>74.19</v>
      </c>
      <c r="H43" s="316">
        <f t="shared" si="24"/>
        <v>72.25333333333333</v>
      </c>
      <c r="I43" s="316">
        <f t="shared" si="24"/>
        <v>70.316666666666663</v>
      </c>
      <c r="J43" s="316">
        <f t="shared" si="24"/>
        <v>68.38</v>
      </c>
      <c r="K43" s="316">
        <f t="shared" si="24"/>
        <v>66.443333333333328</v>
      </c>
      <c r="L43" s="316">
        <f t="shared" si="24"/>
        <v>64.506666666666661</v>
      </c>
      <c r="M43" s="316">
        <f t="shared" si="24"/>
        <v>62.569999999999993</v>
      </c>
      <c r="N43" s="316">
        <f t="shared" si="24"/>
        <v>60.633333333333326</v>
      </c>
      <c r="O43" s="316">
        <f t="shared" si="24"/>
        <v>58.696666666666658</v>
      </c>
      <c r="P43" s="316">
        <f t="shared" si="24"/>
        <v>56.759999999999991</v>
      </c>
      <c r="Q43" s="316">
        <f t="shared" si="24"/>
        <v>54.823333333333323</v>
      </c>
      <c r="R43" s="316">
        <f t="shared" si="24"/>
        <v>52.886666666666656</v>
      </c>
      <c r="S43" s="316">
        <f t="shared" si="24"/>
        <v>50.949999999999989</v>
      </c>
      <c r="T43" s="316">
        <f t="shared" si="24"/>
        <v>49.013333333333321</v>
      </c>
      <c r="U43" s="316">
        <f t="shared" si="24"/>
        <v>47.076666666666654</v>
      </c>
      <c r="V43" s="316">
        <f t="shared" si="24"/>
        <v>45.139999999999986</v>
      </c>
      <c r="W43" s="316">
        <f t="shared" si="24"/>
        <v>43.203333333333319</v>
      </c>
      <c r="X43" s="316">
        <f t="shared" si="24"/>
        <v>41.266666666666652</v>
      </c>
      <c r="Y43" s="316">
        <f t="shared" si="24"/>
        <v>39.329999999999984</v>
      </c>
      <c r="Z43" s="316">
        <f t="shared" si="24"/>
        <v>37.393333333333317</v>
      </c>
      <c r="AA43" s="316">
        <f t="shared" si="24"/>
        <v>35.456666666666649</v>
      </c>
      <c r="AB43" s="316">
        <f t="shared" si="24"/>
        <v>33.519999999999982</v>
      </c>
      <c r="AC43" s="316">
        <f t="shared" si="24"/>
        <v>31.583333333333314</v>
      </c>
      <c r="AD43" s="316">
        <f t="shared" si="24"/>
        <v>29.646666666666647</v>
      </c>
      <c r="AE43" s="316">
        <f t="shared" si="24"/>
        <v>27.70999999999998</v>
      </c>
      <c r="AF43" s="316">
        <f t="shared" si="24"/>
        <v>25.773333333333312</v>
      </c>
      <c r="AG43" s="316">
        <f t="shared" si="24"/>
        <v>23.836666666666645</v>
      </c>
      <c r="AH43" s="316">
        <f t="shared" si="24"/>
        <v>21.899999999999977</v>
      </c>
      <c r="AI43" s="316">
        <f t="shared" si="24"/>
        <v>19.96333333333331</v>
      </c>
      <c r="AJ43" s="316">
        <f t="shared" si="24"/>
        <v>18.026666666666642</v>
      </c>
      <c r="AK43" s="316">
        <f t="shared" si="24"/>
        <v>16.089999999999975</v>
      </c>
      <c r="AL43" s="316">
        <f t="shared" si="24"/>
        <v>14.153333333333309</v>
      </c>
      <c r="AM43" s="316">
        <f t="shared" si="24"/>
        <v>12.216666666666644</v>
      </c>
      <c r="AN43" s="316">
        <f t="shared" si="24"/>
        <v>10.279999999999978</v>
      </c>
      <c r="AO43" s="316">
        <f t="shared" si="24"/>
        <v>8.3433333333333124</v>
      </c>
      <c r="AP43" s="316">
        <f t="shared" si="24"/>
        <v>6.4066666666666459</v>
      </c>
      <c r="AQ43" s="316">
        <f t="shared" si="24"/>
        <v>4.4699999999999793</v>
      </c>
      <c r="AR43" s="316">
        <f t="shared" si="24"/>
        <v>2.5333333333333128</v>
      </c>
      <c r="AS43" s="316">
        <f t="shared" si="24"/>
        <v>2.5333333333333128</v>
      </c>
      <c r="AT43" s="316">
        <f t="shared" si="24"/>
        <v>2.5333333333333128</v>
      </c>
      <c r="AU43" s="316">
        <f t="shared" si="24"/>
        <v>2.5333333333333128</v>
      </c>
      <c r="AV43" s="316">
        <f t="shared" si="24"/>
        <v>2.5333333333333128</v>
      </c>
      <c r="AW43" s="316">
        <f t="shared" si="24"/>
        <v>2.5333333333333128</v>
      </c>
      <c r="AX43" s="316">
        <f t="shared" si="24"/>
        <v>2.5333333333333128</v>
      </c>
      <c r="AY43" s="316">
        <f t="shared" si="24"/>
        <v>2.5333333333333128</v>
      </c>
      <c r="AZ43" s="316">
        <f t="shared" si="24"/>
        <v>2.5333333333333128</v>
      </c>
      <c r="BA43" s="316">
        <f t="shared" si="24"/>
        <v>2.5333333333333128</v>
      </c>
      <c r="BB43" s="316">
        <f t="shared" si="24"/>
        <v>2.5333333333333128</v>
      </c>
      <c r="BC43" s="316">
        <f t="shared" si="24"/>
        <v>2.5333333333333128</v>
      </c>
      <c r="BD43" s="316">
        <f t="shared" si="24"/>
        <v>2.5333333333333128</v>
      </c>
      <c r="BE43" s="316">
        <f t="shared" si="24"/>
        <v>2.5333333333333128</v>
      </c>
      <c r="BF43" s="316">
        <f t="shared" si="24"/>
        <v>2.5333333333333128</v>
      </c>
      <c r="BG43" s="316">
        <f t="shared" si="24"/>
        <v>2.5333333333333128</v>
      </c>
      <c r="BH43" s="316">
        <f t="shared" si="24"/>
        <v>2.5333333333333128</v>
      </c>
      <c r="BI43" s="316">
        <f t="shared" si="24"/>
        <v>2.5333333333333128</v>
      </c>
      <c r="BJ43" s="316">
        <f t="shared" si="24"/>
        <v>2.5333333333333128</v>
      </c>
      <c r="BK43" s="316">
        <f t="shared" si="24"/>
        <v>2.5333333333333128</v>
      </c>
      <c r="BL43" s="316">
        <f t="shared" si="24"/>
        <v>2.5333333333333128</v>
      </c>
      <c r="BM43" s="316">
        <f t="shared" si="24"/>
        <v>2.5333333333333128</v>
      </c>
      <c r="BN43" s="316">
        <f t="shared" si="24"/>
        <v>2.5333333333333128</v>
      </c>
      <c r="BO43" s="316">
        <f t="shared" si="24"/>
        <v>2.5333333333333128</v>
      </c>
      <c r="BP43" s="316">
        <f t="shared" si="24"/>
        <v>2.5333333333333128</v>
      </c>
      <c r="BQ43" s="316">
        <f t="shared" si="24"/>
        <v>2.5333333333333128</v>
      </c>
      <c r="BR43" s="316">
        <f t="shared" ref="BR43:CV43" si="25">IF(BR42=$A$12,BQ43+($B$12*15),IF(BR42=$A$13,BQ43+($B$13*15),IF(BR42=$A$15,IF(BQ43+($B$15*15)&gt;100,100,BQ43+($B$15*15)),IF(BR42=$A$14,IF(BQ43+($B$14*15)&gt;100,100,BQ43+($B$14*15)),IF(BR42=$A$16,IF(BQ43+$B$16*15&gt;100,100,BQ43+$B$16*15),BQ43)))))</f>
        <v>2.5333333333333128</v>
      </c>
      <c r="BS43" s="316">
        <f t="shared" si="25"/>
        <v>2.5333333333333128</v>
      </c>
      <c r="BT43" s="316">
        <f t="shared" si="25"/>
        <v>2.5333333333333128</v>
      </c>
      <c r="BU43" s="316">
        <f t="shared" si="25"/>
        <v>2.5333333333333128</v>
      </c>
      <c r="BV43" s="316">
        <f t="shared" si="25"/>
        <v>2.5333333333333128</v>
      </c>
      <c r="BW43" s="316">
        <f t="shared" si="25"/>
        <v>2.5333333333333128</v>
      </c>
      <c r="BX43" s="316">
        <f t="shared" si="25"/>
        <v>2.5333333333333128</v>
      </c>
      <c r="BY43" s="316">
        <f t="shared" si="25"/>
        <v>2.5333333333333128</v>
      </c>
      <c r="BZ43" s="316">
        <f t="shared" si="25"/>
        <v>2.5333333333333128</v>
      </c>
      <c r="CA43" s="316">
        <f t="shared" si="25"/>
        <v>2.5333333333333128</v>
      </c>
      <c r="CB43" s="316">
        <f t="shared" si="25"/>
        <v>2.5333333333333128</v>
      </c>
      <c r="CC43" s="316">
        <f t="shared" si="25"/>
        <v>4.108333333333313</v>
      </c>
      <c r="CD43" s="316">
        <f t="shared" si="25"/>
        <v>5.6833333333333131</v>
      </c>
      <c r="CE43" s="316">
        <f t="shared" si="25"/>
        <v>7.2583333333333133</v>
      </c>
      <c r="CF43" s="316">
        <f t="shared" si="25"/>
        <v>8.8333333333333126</v>
      </c>
      <c r="CG43" s="316">
        <f t="shared" si="25"/>
        <v>10.408333333333312</v>
      </c>
      <c r="CH43" s="316">
        <f t="shared" si="25"/>
        <v>11.983333333333311</v>
      </c>
      <c r="CI43" s="316">
        <f t="shared" si="25"/>
        <v>13.55833333333331</v>
      </c>
      <c r="CJ43" s="316">
        <f t="shared" si="25"/>
        <v>15.13333333333331</v>
      </c>
      <c r="CK43" s="316">
        <f t="shared" si="25"/>
        <v>16.708333333333311</v>
      </c>
      <c r="CL43" s="316">
        <f t="shared" si="25"/>
        <v>18.28333333333331</v>
      </c>
      <c r="CM43" s="316">
        <f t="shared" si="25"/>
        <v>19.858333333333309</v>
      </c>
      <c r="CN43" s="316">
        <f t="shared" si="25"/>
        <v>21.433333333333309</v>
      </c>
      <c r="CO43" s="316">
        <f t="shared" si="25"/>
        <v>23.008333333333308</v>
      </c>
      <c r="CP43" s="316">
        <f t="shared" si="25"/>
        <v>24.583333333333307</v>
      </c>
      <c r="CQ43" s="316">
        <f t="shared" si="25"/>
        <v>26.158333333333307</v>
      </c>
      <c r="CR43" s="316">
        <f t="shared" si="25"/>
        <v>27.733333333333306</v>
      </c>
      <c r="CS43" s="316">
        <f t="shared" si="25"/>
        <v>29.308333333333305</v>
      </c>
      <c r="CT43" s="316">
        <f t="shared" si="25"/>
        <v>30.883333333333304</v>
      </c>
      <c r="CU43" s="316">
        <f t="shared" si="25"/>
        <v>32.458333333333307</v>
      </c>
      <c r="CV43" s="316">
        <f t="shared" si="25"/>
        <v>34.03333333333331</v>
      </c>
      <c r="CW43" s="311">
        <f t="shared" ref="CW43" si="26">CV43-10</f>
        <v>24.03333333333331</v>
      </c>
    </row>
    <row r="44" spans="1:101" s="299" customFormat="1" ht="12" x14ac:dyDescent="0.2">
      <c r="A44" s="468"/>
      <c r="B44" s="419" t="s">
        <v>56</v>
      </c>
      <c r="C44" s="304" t="s">
        <v>44</v>
      </c>
      <c r="D44" s="314" t="s">
        <v>45</v>
      </c>
      <c r="E44" s="316" t="s">
        <v>23</v>
      </c>
      <c r="F44" s="316" t="s">
        <v>23</v>
      </c>
      <c r="G44" s="316" t="s">
        <v>23</v>
      </c>
      <c r="H44" s="316" t="s">
        <v>23</v>
      </c>
      <c r="I44" s="316" t="s">
        <v>23</v>
      </c>
      <c r="J44" s="316" t="s">
        <v>23</v>
      </c>
      <c r="K44" s="316" t="s">
        <v>23</v>
      </c>
      <c r="L44" s="316" t="s">
        <v>23</v>
      </c>
      <c r="M44" s="316" t="s">
        <v>23</v>
      </c>
      <c r="N44" s="316" t="s">
        <v>23</v>
      </c>
      <c r="O44" s="316" t="s">
        <v>23</v>
      </c>
      <c r="P44" s="316" t="s">
        <v>23</v>
      </c>
      <c r="Q44" s="316" t="s">
        <v>23</v>
      </c>
      <c r="R44" s="316" t="s">
        <v>23</v>
      </c>
      <c r="S44" s="316" t="s">
        <v>23</v>
      </c>
      <c r="T44" s="316" t="s">
        <v>23</v>
      </c>
      <c r="U44" s="316" t="s">
        <v>23</v>
      </c>
      <c r="V44" s="316" t="s">
        <v>23</v>
      </c>
      <c r="W44" s="316" t="s">
        <v>23</v>
      </c>
      <c r="X44" s="316" t="s">
        <v>23</v>
      </c>
      <c r="Y44" s="316" t="s">
        <v>23</v>
      </c>
      <c r="Z44" s="316" t="s">
        <v>23</v>
      </c>
      <c r="AA44" s="316" t="s">
        <v>23</v>
      </c>
      <c r="AB44" s="316" t="s">
        <v>23</v>
      </c>
      <c r="AC44" s="316" t="s">
        <v>23</v>
      </c>
      <c r="AD44" s="316" t="s">
        <v>23</v>
      </c>
      <c r="AE44" s="316" t="s">
        <v>23</v>
      </c>
      <c r="AF44" s="316" t="s">
        <v>23</v>
      </c>
      <c r="AG44" s="316" t="s">
        <v>23</v>
      </c>
      <c r="AH44" s="316" t="s">
        <v>23</v>
      </c>
      <c r="AI44" s="316" t="s">
        <v>23</v>
      </c>
      <c r="AJ44" s="316" t="s">
        <v>23</v>
      </c>
      <c r="AK44" s="316" t="s">
        <v>23</v>
      </c>
      <c r="AL44" s="316" t="s">
        <v>23</v>
      </c>
      <c r="AM44" s="316" t="s">
        <v>23</v>
      </c>
      <c r="AN44" s="316" t="s">
        <v>23</v>
      </c>
      <c r="AO44" s="316" t="s">
        <v>23</v>
      </c>
      <c r="AP44" s="316" t="s">
        <v>23</v>
      </c>
      <c r="AQ44" s="316" t="s">
        <v>23</v>
      </c>
      <c r="AR44" s="316" t="s">
        <v>23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6"/>
      <c r="BV44" s="316"/>
      <c r="BW44" s="316"/>
      <c r="BX44" s="316"/>
      <c r="BY44" s="316"/>
      <c r="BZ44" s="316"/>
      <c r="CA44" s="316"/>
      <c r="CB44" s="316"/>
      <c r="CC44" s="316" t="s">
        <v>202</v>
      </c>
      <c r="CD44" s="316" t="s">
        <v>202</v>
      </c>
      <c r="CE44" s="316" t="s">
        <v>202</v>
      </c>
      <c r="CF44" s="316" t="s">
        <v>202</v>
      </c>
      <c r="CG44" s="316" t="s">
        <v>202</v>
      </c>
      <c r="CH44" s="316" t="s">
        <v>202</v>
      </c>
      <c r="CI44" s="316" t="s">
        <v>202</v>
      </c>
      <c r="CJ44" s="316" t="s">
        <v>202</v>
      </c>
      <c r="CK44" s="316" t="s">
        <v>202</v>
      </c>
      <c r="CL44" s="316" t="s">
        <v>202</v>
      </c>
      <c r="CM44" s="316" t="s">
        <v>202</v>
      </c>
      <c r="CN44" s="316" t="s">
        <v>202</v>
      </c>
      <c r="CO44" s="316" t="s">
        <v>202</v>
      </c>
      <c r="CP44" s="316" t="s">
        <v>202</v>
      </c>
      <c r="CQ44" s="316" t="s">
        <v>202</v>
      </c>
      <c r="CR44" s="316" t="s">
        <v>202</v>
      </c>
      <c r="CS44" s="316" t="s">
        <v>202</v>
      </c>
      <c r="CT44" s="316" t="s">
        <v>202</v>
      </c>
      <c r="CU44" s="316" t="s">
        <v>202</v>
      </c>
      <c r="CV44" s="316" t="s">
        <v>202</v>
      </c>
      <c r="CW44" s="303" t="s">
        <v>46</v>
      </c>
    </row>
    <row r="45" spans="1:101" s="303" customFormat="1" ht="12" hidden="1" x14ac:dyDescent="0.2">
      <c r="A45" s="468"/>
      <c r="B45" s="420"/>
      <c r="C45" s="304" t="s">
        <v>37</v>
      </c>
      <c r="D45" s="315">
        <v>80</v>
      </c>
      <c r="E45" s="316">
        <f>IF(E44=$A$12,D45+($B$12*15),IF(E44=$A$13,D45+($B$13*15),IF(E44=$A$15,IF(D45+($B$15*15)&gt;100,100,D45+($B$15*15)),IF(E44=$A$14,IF(D45+($B$14*15)&gt;100,100,D45+($B$14*15)),IF(E44=$A$16,IF(D45+$B$16*15&gt;100,100,D45+$B$16*15),D45)))))</f>
        <v>78.063333333333333</v>
      </c>
      <c r="F45" s="316">
        <f t="shared" ref="F45:BQ45" si="27">IF(F44=$A$12,E45+($B$12*15),IF(F44=$A$13,E45+($B$13*15),IF(F44=$A$15,IF(E45+($B$15*15)&gt;100,100,E45+($B$15*15)),IF(F44=$A$14,IF(E45+($B$14*15)&gt;100,100,E45+($B$14*15)),IF(F44=$A$16,IF(E45+$B$16*15&gt;100,100,E45+$B$16*15),E45)))))</f>
        <v>76.126666666666665</v>
      </c>
      <c r="G45" s="316">
        <f t="shared" si="27"/>
        <v>74.19</v>
      </c>
      <c r="H45" s="316">
        <f t="shared" si="27"/>
        <v>72.25333333333333</v>
      </c>
      <c r="I45" s="316">
        <f t="shared" si="27"/>
        <v>70.316666666666663</v>
      </c>
      <c r="J45" s="316">
        <f t="shared" si="27"/>
        <v>68.38</v>
      </c>
      <c r="K45" s="316">
        <f t="shared" si="27"/>
        <v>66.443333333333328</v>
      </c>
      <c r="L45" s="316">
        <f t="shared" si="27"/>
        <v>64.506666666666661</v>
      </c>
      <c r="M45" s="316">
        <f t="shared" si="27"/>
        <v>62.569999999999993</v>
      </c>
      <c r="N45" s="316">
        <f t="shared" si="27"/>
        <v>60.633333333333326</v>
      </c>
      <c r="O45" s="316">
        <f t="shared" si="27"/>
        <v>58.696666666666658</v>
      </c>
      <c r="P45" s="316">
        <f t="shared" si="27"/>
        <v>56.759999999999991</v>
      </c>
      <c r="Q45" s="316">
        <f t="shared" si="27"/>
        <v>54.823333333333323</v>
      </c>
      <c r="R45" s="316">
        <f t="shared" si="27"/>
        <v>52.886666666666656</v>
      </c>
      <c r="S45" s="316">
        <f t="shared" si="27"/>
        <v>50.949999999999989</v>
      </c>
      <c r="T45" s="316">
        <f t="shared" si="27"/>
        <v>49.013333333333321</v>
      </c>
      <c r="U45" s="316">
        <f t="shared" si="27"/>
        <v>47.076666666666654</v>
      </c>
      <c r="V45" s="316">
        <f t="shared" si="27"/>
        <v>45.139999999999986</v>
      </c>
      <c r="W45" s="316">
        <f t="shared" si="27"/>
        <v>43.203333333333319</v>
      </c>
      <c r="X45" s="316">
        <f t="shared" si="27"/>
        <v>41.266666666666652</v>
      </c>
      <c r="Y45" s="316">
        <f t="shared" si="27"/>
        <v>39.329999999999984</v>
      </c>
      <c r="Z45" s="316">
        <f t="shared" si="27"/>
        <v>37.393333333333317</v>
      </c>
      <c r="AA45" s="316">
        <f t="shared" si="27"/>
        <v>35.456666666666649</v>
      </c>
      <c r="AB45" s="316">
        <f t="shared" si="27"/>
        <v>33.519999999999982</v>
      </c>
      <c r="AC45" s="316">
        <f>IF(AC44=$A$12,AB45+($B$12*15),IF(AC44=$A$13,AB45+($B$13*15),IF(AC44=$A$15,IF(AB45+($B$15*15)&gt;100,100,AB45+($B$15*15)),IF(AC44=$A$14,IF(AB45+($B$14*15)&gt;100,100,AB45+($B$14*15)),IF(AC44=$A$16,IF(AB45+$B$16*15&gt;100,100,AB45+$B$16*15),AB45)))))</f>
        <v>31.583333333333314</v>
      </c>
      <c r="AD45" s="316">
        <f>IF(AD44=$A$12,AC45+($B$12*15),IF(AD44=$A$13,AC45+($B$13*15),IF(AD44=$A$15,IF(AC45+($B$15*15)&gt;100,100,AC45+($B$15*15)),IF(AD44=$A$14,IF(AC45+($B$14*15)&gt;100,100,AC45+($B$14*15)),IF(AD44=$A$16,IF(AC45+$B$16*15&gt;100,100,AC45+$B$16*15),AC45)))))</f>
        <v>29.646666666666647</v>
      </c>
      <c r="AE45" s="316">
        <f t="shared" si="27"/>
        <v>27.70999999999998</v>
      </c>
      <c r="AF45" s="316">
        <f t="shared" si="27"/>
        <v>25.773333333333312</v>
      </c>
      <c r="AG45" s="316">
        <f t="shared" si="27"/>
        <v>23.836666666666645</v>
      </c>
      <c r="AH45" s="316">
        <f t="shared" si="27"/>
        <v>21.899999999999977</v>
      </c>
      <c r="AI45" s="316">
        <f t="shared" si="27"/>
        <v>19.96333333333331</v>
      </c>
      <c r="AJ45" s="316">
        <f t="shared" si="27"/>
        <v>18.026666666666642</v>
      </c>
      <c r="AK45" s="316">
        <f t="shared" si="27"/>
        <v>16.089999999999975</v>
      </c>
      <c r="AL45" s="316">
        <f t="shared" si="27"/>
        <v>14.153333333333309</v>
      </c>
      <c r="AM45" s="316">
        <f t="shared" si="27"/>
        <v>12.216666666666644</v>
      </c>
      <c r="AN45" s="316">
        <f t="shared" si="27"/>
        <v>10.279999999999978</v>
      </c>
      <c r="AO45" s="316">
        <f t="shared" si="27"/>
        <v>8.3433333333333124</v>
      </c>
      <c r="AP45" s="316">
        <f t="shared" si="27"/>
        <v>6.4066666666666459</v>
      </c>
      <c r="AQ45" s="316">
        <f t="shared" si="27"/>
        <v>4.4699999999999793</v>
      </c>
      <c r="AR45" s="316">
        <f t="shared" si="27"/>
        <v>2.5333333333333128</v>
      </c>
      <c r="AS45" s="316">
        <f t="shared" si="27"/>
        <v>2.5333333333333128</v>
      </c>
      <c r="AT45" s="316">
        <f t="shared" si="27"/>
        <v>2.5333333333333128</v>
      </c>
      <c r="AU45" s="316">
        <f t="shared" si="27"/>
        <v>2.5333333333333128</v>
      </c>
      <c r="AV45" s="316">
        <f t="shared" si="27"/>
        <v>2.5333333333333128</v>
      </c>
      <c r="AW45" s="316">
        <f t="shared" si="27"/>
        <v>2.5333333333333128</v>
      </c>
      <c r="AX45" s="316">
        <f t="shared" si="27"/>
        <v>2.5333333333333128</v>
      </c>
      <c r="AY45" s="316">
        <f t="shared" si="27"/>
        <v>2.5333333333333128</v>
      </c>
      <c r="AZ45" s="316">
        <f t="shared" si="27"/>
        <v>2.5333333333333128</v>
      </c>
      <c r="BA45" s="316">
        <f t="shared" si="27"/>
        <v>2.5333333333333128</v>
      </c>
      <c r="BB45" s="316">
        <f t="shared" si="27"/>
        <v>2.5333333333333128</v>
      </c>
      <c r="BC45" s="316">
        <f t="shared" si="27"/>
        <v>2.5333333333333128</v>
      </c>
      <c r="BD45" s="316">
        <f t="shared" si="27"/>
        <v>2.5333333333333128</v>
      </c>
      <c r="BE45" s="316">
        <f t="shared" si="27"/>
        <v>2.5333333333333128</v>
      </c>
      <c r="BF45" s="316">
        <f t="shared" si="27"/>
        <v>2.5333333333333128</v>
      </c>
      <c r="BG45" s="316">
        <f t="shared" si="27"/>
        <v>2.5333333333333128</v>
      </c>
      <c r="BH45" s="316">
        <f t="shared" si="27"/>
        <v>2.5333333333333128</v>
      </c>
      <c r="BI45" s="316">
        <f t="shared" si="27"/>
        <v>2.5333333333333128</v>
      </c>
      <c r="BJ45" s="316">
        <f t="shared" si="27"/>
        <v>2.5333333333333128</v>
      </c>
      <c r="BK45" s="316">
        <f t="shared" si="27"/>
        <v>2.5333333333333128</v>
      </c>
      <c r="BL45" s="316">
        <f t="shared" si="27"/>
        <v>2.5333333333333128</v>
      </c>
      <c r="BM45" s="316">
        <f t="shared" si="27"/>
        <v>2.5333333333333128</v>
      </c>
      <c r="BN45" s="316">
        <f t="shared" si="27"/>
        <v>2.5333333333333128</v>
      </c>
      <c r="BO45" s="316">
        <f t="shared" si="27"/>
        <v>2.5333333333333128</v>
      </c>
      <c r="BP45" s="316">
        <f t="shared" si="27"/>
        <v>2.5333333333333128</v>
      </c>
      <c r="BQ45" s="316">
        <f t="shared" si="27"/>
        <v>2.5333333333333128</v>
      </c>
      <c r="BR45" s="316">
        <f t="shared" ref="BR45:CV45" si="28">IF(BR44=$A$12,BQ45+($B$12*15),IF(BR44=$A$13,BQ45+($B$13*15),IF(BR44=$A$15,IF(BQ45+($B$15*15)&gt;100,100,BQ45+($B$15*15)),IF(BR44=$A$14,IF(BQ45+($B$14*15)&gt;100,100,BQ45+($B$14*15)),IF(BR44=$A$16,IF(BQ45+$B$16*15&gt;100,100,BQ45+$B$16*15),BQ45)))))</f>
        <v>2.5333333333333128</v>
      </c>
      <c r="BS45" s="316">
        <f t="shared" si="28"/>
        <v>2.5333333333333128</v>
      </c>
      <c r="BT45" s="316">
        <f t="shared" si="28"/>
        <v>2.5333333333333128</v>
      </c>
      <c r="BU45" s="316">
        <f t="shared" si="28"/>
        <v>2.5333333333333128</v>
      </c>
      <c r="BV45" s="316">
        <f t="shared" si="28"/>
        <v>2.5333333333333128</v>
      </c>
      <c r="BW45" s="316">
        <f t="shared" si="28"/>
        <v>2.5333333333333128</v>
      </c>
      <c r="BX45" s="316">
        <f t="shared" si="28"/>
        <v>2.5333333333333128</v>
      </c>
      <c r="BY45" s="316">
        <f t="shared" si="28"/>
        <v>2.5333333333333128</v>
      </c>
      <c r="BZ45" s="316">
        <f t="shared" si="28"/>
        <v>2.5333333333333128</v>
      </c>
      <c r="CA45" s="316">
        <f t="shared" si="28"/>
        <v>2.5333333333333128</v>
      </c>
      <c r="CB45" s="316">
        <f t="shared" si="28"/>
        <v>2.5333333333333128</v>
      </c>
      <c r="CC45" s="316">
        <f t="shared" si="28"/>
        <v>4.108333333333313</v>
      </c>
      <c r="CD45" s="316">
        <f t="shared" si="28"/>
        <v>5.6833333333333131</v>
      </c>
      <c r="CE45" s="316">
        <f t="shared" si="28"/>
        <v>7.2583333333333133</v>
      </c>
      <c r="CF45" s="316">
        <f t="shared" si="28"/>
        <v>8.8333333333333126</v>
      </c>
      <c r="CG45" s="316">
        <f t="shared" si="28"/>
        <v>10.408333333333312</v>
      </c>
      <c r="CH45" s="316">
        <f t="shared" si="28"/>
        <v>11.983333333333311</v>
      </c>
      <c r="CI45" s="316">
        <f t="shared" si="28"/>
        <v>13.55833333333331</v>
      </c>
      <c r="CJ45" s="316">
        <f t="shared" si="28"/>
        <v>15.13333333333331</v>
      </c>
      <c r="CK45" s="316">
        <f t="shared" si="28"/>
        <v>16.708333333333311</v>
      </c>
      <c r="CL45" s="316">
        <f t="shared" si="28"/>
        <v>18.28333333333331</v>
      </c>
      <c r="CM45" s="316">
        <f t="shared" si="28"/>
        <v>19.858333333333309</v>
      </c>
      <c r="CN45" s="316">
        <f t="shared" si="28"/>
        <v>21.433333333333309</v>
      </c>
      <c r="CO45" s="316">
        <f t="shared" si="28"/>
        <v>23.008333333333308</v>
      </c>
      <c r="CP45" s="316">
        <f t="shared" si="28"/>
        <v>24.583333333333307</v>
      </c>
      <c r="CQ45" s="316">
        <f t="shared" si="28"/>
        <v>26.158333333333307</v>
      </c>
      <c r="CR45" s="316">
        <f t="shared" si="28"/>
        <v>27.733333333333306</v>
      </c>
      <c r="CS45" s="316">
        <f t="shared" si="28"/>
        <v>29.308333333333305</v>
      </c>
      <c r="CT45" s="316">
        <f t="shared" si="28"/>
        <v>30.883333333333304</v>
      </c>
      <c r="CU45" s="316">
        <f t="shared" si="28"/>
        <v>32.458333333333307</v>
      </c>
      <c r="CV45" s="316">
        <f t="shared" si="28"/>
        <v>34.03333333333331</v>
      </c>
      <c r="CW45" s="311">
        <f t="shared" ref="CW45" si="29">CV45-10</f>
        <v>24.03333333333331</v>
      </c>
    </row>
    <row r="46" spans="1:101" s="299" customFormat="1" ht="12" x14ac:dyDescent="0.2">
      <c r="A46" s="468"/>
      <c r="B46" s="419" t="s">
        <v>58</v>
      </c>
      <c r="C46" s="304" t="s">
        <v>44</v>
      </c>
      <c r="D46" s="314" t="s">
        <v>45</v>
      </c>
      <c r="E46" s="316" t="s">
        <v>23</v>
      </c>
      <c r="F46" s="316" t="s">
        <v>23</v>
      </c>
      <c r="G46" s="316" t="s">
        <v>23</v>
      </c>
      <c r="H46" s="316" t="s">
        <v>23</v>
      </c>
      <c r="I46" s="316" t="s">
        <v>23</v>
      </c>
      <c r="J46" s="316" t="s">
        <v>23</v>
      </c>
      <c r="K46" s="316" t="s">
        <v>23</v>
      </c>
      <c r="L46" s="316" t="s">
        <v>23</v>
      </c>
      <c r="M46" s="316" t="s">
        <v>23</v>
      </c>
      <c r="N46" s="316" t="s">
        <v>23</v>
      </c>
      <c r="O46" s="316" t="s">
        <v>23</v>
      </c>
      <c r="P46" s="316" t="s">
        <v>23</v>
      </c>
      <c r="Q46" s="316" t="s">
        <v>23</v>
      </c>
      <c r="R46" s="316" t="s">
        <v>23</v>
      </c>
      <c r="S46" s="316" t="s">
        <v>23</v>
      </c>
      <c r="T46" s="316" t="s">
        <v>23</v>
      </c>
      <c r="U46" s="316" t="s">
        <v>23</v>
      </c>
      <c r="V46" s="316" t="s">
        <v>23</v>
      </c>
      <c r="W46" s="316" t="s">
        <v>23</v>
      </c>
      <c r="X46" s="316" t="s">
        <v>23</v>
      </c>
      <c r="Y46" s="316" t="s">
        <v>23</v>
      </c>
      <c r="Z46" s="316" t="s">
        <v>23</v>
      </c>
      <c r="AA46" s="316" t="s">
        <v>23</v>
      </c>
      <c r="AB46" s="316" t="s">
        <v>23</v>
      </c>
      <c r="AC46" s="316" t="s">
        <v>23</v>
      </c>
      <c r="AD46" s="316" t="s">
        <v>23</v>
      </c>
      <c r="AE46" s="316" t="s">
        <v>23</v>
      </c>
      <c r="AF46" s="316" t="s">
        <v>23</v>
      </c>
      <c r="AG46" s="316" t="s">
        <v>23</v>
      </c>
      <c r="AH46" s="316" t="s">
        <v>23</v>
      </c>
      <c r="AI46" s="316" t="s">
        <v>23</v>
      </c>
      <c r="AJ46" s="316" t="s">
        <v>23</v>
      </c>
      <c r="AK46" s="316" t="s">
        <v>23</v>
      </c>
      <c r="AL46" s="316" t="s">
        <v>23</v>
      </c>
      <c r="AM46" s="316" t="s">
        <v>23</v>
      </c>
      <c r="AN46" s="316" t="s">
        <v>23</v>
      </c>
      <c r="AO46" s="316" t="s">
        <v>23</v>
      </c>
      <c r="AP46" s="316" t="s">
        <v>23</v>
      </c>
      <c r="AQ46" s="316" t="s">
        <v>23</v>
      </c>
      <c r="AR46" s="316" t="s">
        <v>23</v>
      </c>
      <c r="AS46" s="316"/>
      <c r="AT46" s="316"/>
      <c r="AU46" s="316"/>
      <c r="AV46" s="316"/>
      <c r="AW46" s="316"/>
      <c r="AX46" s="316"/>
      <c r="AY46" s="316"/>
      <c r="AZ46" s="316"/>
      <c r="BA46" s="316"/>
      <c r="BB46" s="316"/>
      <c r="BC46" s="316"/>
      <c r="BD46" s="316"/>
      <c r="BE46" s="316"/>
      <c r="BF46" s="316"/>
      <c r="BG46" s="316"/>
      <c r="BH46" s="316"/>
      <c r="BI46" s="316"/>
      <c r="BJ46" s="316"/>
      <c r="BK46" s="316"/>
      <c r="BL46" s="316"/>
      <c r="BM46" s="316"/>
      <c r="BN46" s="316"/>
      <c r="BO46" s="316"/>
      <c r="BP46" s="316"/>
      <c r="BQ46" s="316"/>
      <c r="BR46" s="316"/>
      <c r="BS46" s="316"/>
      <c r="BT46" s="316"/>
      <c r="BU46" s="316"/>
      <c r="BV46" s="316"/>
      <c r="BW46" s="316"/>
      <c r="BX46" s="316"/>
      <c r="BY46" s="316"/>
      <c r="BZ46" s="316"/>
      <c r="CA46" s="316"/>
      <c r="CB46" s="316"/>
      <c r="CC46" s="316" t="s">
        <v>202</v>
      </c>
      <c r="CD46" s="316" t="s">
        <v>202</v>
      </c>
      <c r="CE46" s="316" t="s">
        <v>202</v>
      </c>
      <c r="CF46" s="316" t="s">
        <v>202</v>
      </c>
      <c r="CG46" s="316" t="s">
        <v>202</v>
      </c>
      <c r="CH46" s="316" t="s">
        <v>202</v>
      </c>
      <c r="CI46" s="316" t="s">
        <v>202</v>
      </c>
      <c r="CJ46" s="316" t="s">
        <v>202</v>
      </c>
      <c r="CK46" s="316" t="s">
        <v>202</v>
      </c>
      <c r="CL46" s="316" t="s">
        <v>202</v>
      </c>
      <c r="CM46" s="316" t="s">
        <v>202</v>
      </c>
      <c r="CN46" s="316" t="s">
        <v>202</v>
      </c>
      <c r="CO46" s="316" t="s">
        <v>202</v>
      </c>
      <c r="CP46" s="316" t="s">
        <v>202</v>
      </c>
      <c r="CQ46" s="316" t="s">
        <v>202</v>
      </c>
      <c r="CR46" s="316" t="s">
        <v>202</v>
      </c>
      <c r="CS46" s="316" t="s">
        <v>202</v>
      </c>
      <c r="CT46" s="316" t="s">
        <v>202</v>
      </c>
      <c r="CU46" s="316" t="s">
        <v>202</v>
      </c>
      <c r="CV46" s="316" t="s">
        <v>202</v>
      </c>
      <c r="CW46" s="303" t="s">
        <v>46</v>
      </c>
    </row>
    <row r="47" spans="1:101" s="303" customFormat="1" ht="12" hidden="1" x14ac:dyDescent="0.2">
      <c r="A47" s="468"/>
      <c r="B47" s="420"/>
      <c r="C47" s="304" t="s">
        <v>37</v>
      </c>
      <c r="D47" s="315">
        <v>80</v>
      </c>
      <c r="E47" s="316">
        <f>IF(E46=$A$12,D47+($B$12*15),IF(E46=$A$13,D47+($B$13*15),IF(E46=$A$15,IF(D47+($B$15*15)&gt;100,100,D47+($B$15*15)),IF(E46=$A$14,IF(D47+($B$14*15)&gt;100,100,D47+($B$14*15)),IF(E46=$A$16,IF(D47+$B$16*15&gt;100,100,D47+$B$16*15),D47)))))</f>
        <v>78.063333333333333</v>
      </c>
      <c r="F47" s="316">
        <f t="shared" ref="F47:BQ47" si="30">IF(F46=$A$12,E47+($B$12*15),IF(F46=$A$13,E47+($B$13*15),IF(F46=$A$15,IF(E47+($B$15*15)&gt;100,100,E47+($B$15*15)),IF(F46=$A$14,IF(E47+($B$14*15)&gt;100,100,E47+($B$14*15)),IF(F46=$A$16,IF(E47+$B$16*15&gt;100,100,E47+$B$16*15),E47)))))</f>
        <v>76.126666666666665</v>
      </c>
      <c r="G47" s="316">
        <f t="shared" si="30"/>
        <v>74.19</v>
      </c>
      <c r="H47" s="316">
        <f t="shared" si="30"/>
        <v>72.25333333333333</v>
      </c>
      <c r="I47" s="316">
        <f t="shared" si="30"/>
        <v>70.316666666666663</v>
      </c>
      <c r="J47" s="316">
        <f t="shared" si="30"/>
        <v>68.38</v>
      </c>
      <c r="K47" s="316">
        <f t="shared" si="30"/>
        <v>66.443333333333328</v>
      </c>
      <c r="L47" s="316">
        <f t="shared" si="30"/>
        <v>64.506666666666661</v>
      </c>
      <c r="M47" s="316">
        <f t="shared" si="30"/>
        <v>62.569999999999993</v>
      </c>
      <c r="N47" s="316">
        <f t="shared" si="30"/>
        <v>60.633333333333326</v>
      </c>
      <c r="O47" s="316">
        <f t="shared" si="30"/>
        <v>58.696666666666658</v>
      </c>
      <c r="P47" s="316">
        <f t="shared" si="30"/>
        <v>56.759999999999991</v>
      </c>
      <c r="Q47" s="316">
        <f t="shared" si="30"/>
        <v>54.823333333333323</v>
      </c>
      <c r="R47" s="316">
        <f t="shared" si="30"/>
        <v>52.886666666666656</v>
      </c>
      <c r="S47" s="316">
        <f t="shared" si="30"/>
        <v>50.949999999999989</v>
      </c>
      <c r="T47" s="316">
        <f t="shared" si="30"/>
        <v>49.013333333333321</v>
      </c>
      <c r="U47" s="316">
        <f t="shared" si="30"/>
        <v>47.076666666666654</v>
      </c>
      <c r="V47" s="316">
        <f t="shared" si="30"/>
        <v>45.139999999999986</v>
      </c>
      <c r="W47" s="316">
        <f t="shared" si="30"/>
        <v>43.203333333333319</v>
      </c>
      <c r="X47" s="316">
        <f t="shared" si="30"/>
        <v>41.266666666666652</v>
      </c>
      <c r="Y47" s="316">
        <f t="shared" si="30"/>
        <v>39.329999999999984</v>
      </c>
      <c r="Z47" s="316">
        <f t="shared" si="30"/>
        <v>37.393333333333317</v>
      </c>
      <c r="AA47" s="316">
        <f t="shared" si="30"/>
        <v>35.456666666666649</v>
      </c>
      <c r="AB47" s="316">
        <f t="shared" si="30"/>
        <v>33.519999999999982</v>
      </c>
      <c r="AC47" s="316">
        <f t="shared" si="30"/>
        <v>31.583333333333314</v>
      </c>
      <c r="AD47" s="316">
        <f t="shared" si="30"/>
        <v>29.646666666666647</v>
      </c>
      <c r="AE47" s="316">
        <f t="shared" si="30"/>
        <v>27.70999999999998</v>
      </c>
      <c r="AF47" s="316">
        <f t="shared" si="30"/>
        <v>25.773333333333312</v>
      </c>
      <c r="AG47" s="316">
        <f t="shared" si="30"/>
        <v>23.836666666666645</v>
      </c>
      <c r="AH47" s="316">
        <f t="shared" si="30"/>
        <v>21.899999999999977</v>
      </c>
      <c r="AI47" s="316">
        <f t="shared" si="30"/>
        <v>19.96333333333331</v>
      </c>
      <c r="AJ47" s="316">
        <f t="shared" si="30"/>
        <v>18.026666666666642</v>
      </c>
      <c r="AK47" s="316">
        <f t="shared" si="30"/>
        <v>16.089999999999975</v>
      </c>
      <c r="AL47" s="316">
        <f t="shared" si="30"/>
        <v>14.153333333333309</v>
      </c>
      <c r="AM47" s="316">
        <f t="shared" si="30"/>
        <v>12.216666666666644</v>
      </c>
      <c r="AN47" s="316">
        <f t="shared" si="30"/>
        <v>10.279999999999978</v>
      </c>
      <c r="AO47" s="316">
        <f t="shared" si="30"/>
        <v>8.3433333333333124</v>
      </c>
      <c r="AP47" s="316">
        <f t="shared" si="30"/>
        <v>6.4066666666666459</v>
      </c>
      <c r="AQ47" s="316">
        <f t="shared" si="30"/>
        <v>4.4699999999999793</v>
      </c>
      <c r="AR47" s="316">
        <f t="shared" si="30"/>
        <v>2.5333333333333128</v>
      </c>
      <c r="AS47" s="316">
        <f t="shared" si="30"/>
        <v>2.5333333333333128</v>
      </c>
      <c r="AT47" s="316">
        <f t="shared" si="30"/>
        <v>2.5333333333333128</v>
      </c>
      <c r="AU47" s="316">
        <f t="shared" si="30"/>
        <v>2.5333333333333128</v>
      </c>
      <c r="AV47" s="316">
        <f t="shared" si="30"/>
        <v>2.5333333333333128</v>
      </c>
      <c r="AW47" s="316">
        <f t="shared" si="30"/>
        <v>2.5333333333333128</v>
      </c>
      <c r="AX47" s="316">
        <f t="shared" si="30"/>
        <v>2.5333333333333128</v>
      </c>
      <c r="AY47" s="316">
        <f t="shared" si="30"/>
        <v>2.5333333333333128</v>
      </c>
      <c r="AZ47" s="316">
        <f t="shared" si="30"/>
        <v>2.5333333333333128</v>
      </c>
      <c r="BA47" s="316">
        <f t="shared" si="30"/>
        <v>2.5333333333333128</v>
      </c>
      <c r="BB47" s="316">
        <f t="shared" si="30"/>
        <v>2.5333333333333128</v>
      </c>
      <c r="BC47" s="316">
        <f t="shared" si="30"/>
        <v>2.5333333333333128</v>
      </c>
      <c r="BD47" s="316">
        <f t="shared" si="30"/>
        <v>2.5333333333333128</v>
      </c>
      <c r="BE47" s="316">
        <f t="shared" si="30"/>
        <v>2.5333333333333128</v>
      </c>
      <c r="BF47" s="316">
        <f t="shared" si="30"/>
        <v>2.5333333333333128</v>
      </c>
      <c r="BG47" s="316">
        <f t="shared" si="30"/>
        <v>2.5333333333333128</v>
      </c>
      <c r="BH47" s="316">
        <f t="shared" si="30"/>
        <v>2.5333333333333128</v>
      </c>
      <c r="BI47" s="316">
        <f t="shared" si="30"/>
        <v>2.5333333333333128</v>
      </c>
      <c r="BJ47" s="316">
        <f t="shared" si="30"/>
        <v>2.5333333333333128</v>
      </c>
      <c r="BK47" s="316">
        <f t="shared" si="30"/>
        <v>2.5333333333333128</v>
      </c>
      <c r="BL47" s="316">
        <f t="shared" si="30"/>
        <v>2.5333333333333128</v>
      </c>
      <c r="BM47" s="316">
        <f t="shared" si="30"/>
        <v>2.5333333333333128</v>
      </c>
      <c r="BN47" s="316">
        <f t="shared" si="30"/>
        <v>2.5333333333333128</v>
      </c>
      <c r="BO47" s="316">
        <f t="shared" si="30"/>
        <v>2.5333333333333128</v>
      </c>
      <c r="BP47" s="316">
        <f t="shared" si="30"/>
        <v>2.5333333333333128</v>
      </c>
      <c r="BQ47" s="316">
        <f t="shared" si="30"/>
        <v>2.5333333333333128</v>
      </c>
      <c r="BR47" s="316">
        <f t="shared" ref="BR47:CV47" si="31">IF(BR46=$A$12,BQ47+($B$12*15),IF(BR46=$A$13,BQ47+($B$13*15),IF(BR46=$A$15,IF(BQ47+($B$15*15)&gt;100,100,BQ47+($B$15*15)),IF(BR46=$A$14,IF(BQ47+($B$14*15)&gt;100,100,BQ47+($B$14*15)),IF(BR46=$A$16,IF(BQ47+$B$16*15&gt;100,100,BQ47+$B$16*15),BQ47)))))</f>
        <v>2.5333333333333128</v>
      </c>
      <c r="BS47" s="316">
        <f t="shared" si="31"/>
        <v>2.5333333333333128</v>
      </c>
      <c r="BT47" s="316">
        <f t="shared" si="31"/>
        <v>2.5333333333333128</v>
      </c>
      <c r="BU47" s="316">
        <f t="shared" si="31"/>
        <v>2.5333333333333128</v>
      </c>
      <c r="BV47" s="316">
        <f t="shared" si="31"/>
        <v>2.5333333333333128</v>
      </c>
      <c r="BW47" s="316">
        <f t="shared" si="31"/>
        <v>2.5333333333333128</v>
      </c>
      <c r="BX47" s="316">
        <f t="shared" si="31"/>
        <v>2.5333333333333128</v>
      </c>
      <c r="BY47" s="316">
        <f t="shared" si="31"/>
        <v>2.5333333333333128</v>
      </c>
      <c r="BZ47" s="316">
        <f t="shared" si="31"/>
        <v>2.5333333333333128</v>
      </c>
      <c r="CA47" s="316">
        <f t="shared" si="31"/>
        <v>2.5333333333333128</v>
      </c>
      <c r="CB47" s="316">
        <f t="shared" si="31"/>
        <v>2.5333333333333128</v>
      </c>
      <c r="CC47" s="316">
        <f t="shared" si="31"/>
        <v>4.108333333333313</v>
      </c>
      <c r="CD47" s="316">
        <f t="shared" si="31"/>
        <v>5.6833333333333131</v>
      </c>
      <c r="CE47" s="316">
        <f t="shared" si="31"/>
        <v>7.2583333333333133</v>
      </c>
      <c r="CF47" s="316">
        <f t="shared" si="31"/>
        <v>8.8333333333333126</v>
      </c>
      <c r="CG47" s="316">
        <f t="shared" si="31"/>
        <v>10.408333333333312</v>
      </c>
      <c r="CH47" s="316">
        <f t="shared" si="31"/>
        <v>11.983333333333311</v>
      </c>
      <c r="CI47" s="316">
        <f t="shared" si="31"/>
        <v>13.55833333333331</v>
      </c>
      <c r="CJ47" s="316">
        <f t="shared" si="31"/>
        <v>15.13333333333331</v>
      </c>
      <c r="CK47" s="316">
        <f t="shared" si="31"/>
        <v>16.708333333333311</v>
      </c>
      <c r="CL47" s="316">
        <f t="shared" si="31"/>
        <v>18.28333333333331</v>
      </c>
      <c r="CM47" s="316">
        <f t="shared" si="31"/>
        <v>19.858333333333309</v>
      </c>
      <c r="CN47" s="316">
        <f t="shared" si="31"/>
        <v>21.433333333333309</v>
      </c>
      <c r="CO47" s="316">
        <f t="shared" si="31"/>
        <v>23.008333333333308</v>
      </c>
      <c r="CP47" s="316">
        <f t="shared" si="31"/>
        <v>24.583333333333307</v>
      </c>
      <c r="CQ47" s="316">
        <f t="shared" si="31"/>
        <v>26.158333333333307</v>
      </c>
      <c r="CR47" s="316">
        <f t="shared" si="31"/>
        <v>27.733333333333306</v>
      </c>
      <c r="CS47" s="316">
        <f t="shared" si="31"/>
        <v>29.308333333333305</v>
      </c>
      <c r="CT47" s="316">
        <f t="shared" si="31"/>
        <v>30.883333333333304</v>
      </c>
      <c r="CU47" s="316">
        <f t="shared" si="31"/>
        <v>32.458333333333307</v>
      </c>
      <c r="CV47" s="316">
        <f t="shared" si="31"/>
        <v>34.03333333333331</v>
      </c>
      <c r="CW47" s="311">
        <f t="shared" ref="CW47" si="32">CV47-10</f>
        <v>24.03333333333331</v>
      </c>
    </row>
    <row r="48" spans="1:101" s="299" customFormat="1" ht="12" x14ac:dyDescent="0.2">
      <c r="A48" s="468"/>
      <c r="B48" s="419" t="s">
        <v>60</v>
      </c>
      <c r="C48" s="304" t="s">
        <v>44</v>
      </c>
      <c r="D48" s="314" t="s">
        <v>45</v>
      </c>
      <c r="E48" s="316" t="s">
        <v>23</v>
      </c>
      <c r="F48" s="316" t="s">
        <v>23</v>
      </c>
      <c r="G48" s="316" t="s">
        <v>23</v>
      </c>
      <c r="H48" s="316" t="s">
        <v>23</v>
      </c>
      <c r="I48" s="316" t="s">
        <v>23</v>
      </c>
      <c r="J48" s="316" t="s">
        <v>23</v>
      </c>
      <c r="K48" s="316" t="s">
        <v>23</v>
      </c>
      <c r="L48" s="316" t="s">
        <v>23</v>
      </c>
      <c r="M48" s="316" t="s">
        <v>23</v>
      </c>
      <c r="N48" s="316" t="s">
        <v>23</v>
      </c>
      <c r="O48" s="316" t="s">
        <v>23</v>
      </c>
      <c r="P48" s="316" t="s">
        <v>23</v>
      </c>
      <c r="Q48" s="316" t="s">
        <v>23</v>
      </c>
      <c r="R48" s="316" t="s">
        <v>23</v>
      </c>
      <c r="S48" s="316" t="s">
        <v>23</v>
      </c>
      <c r="T48" s="316" t="s">
        <v>23</v>
      </c>
      <c r="U48" s="316" t="s">
        <v>23</v>
      </c>
      <c r="V48" s="316" t="s">
        <v>23</v>
      </c>
      <c r="W48" s="316" t="s">
        <v>23</v>
      </c>
      <c r="X48" s="316" t="s">
        <v>23</v>
      </c>
      <c r="Y48" s="316" t="s">
        <v>23</v>
      </c>
      <c r="Z48" s="316" t="s">
        <v>23</v>
      </c>
      <c r="AA48" s="316" t="s">
        <v>23</v>
      </c>
      <c r="AB48" s="316" t="s">
        <v>23</v>
      </c>
      <c r="AC48" s="316" t="s">
        <v>23</v>
      </c>
      <c r="AD48" s="316" t="s">
        <v>23</v>
      </c>
      <c r="AE48" s="316" t="s">
        <v>23</v>
      </c>
      <c r="AF48" s="316" t="s">
        <v>23</v>
      </c>
      <c r="AG48" s="316" t="s">
        <v>23</v>
      </c>
      <c r="AH48" s="316" t="s">
        <v>23</v>
      </c>
      <c r="AI48" s="316" t="s">
        <v>23</v>
      </c>
      <c r="AJ48" s="316" t="s">
        <v>23</v>
      </c>
      <c r="AK48" s="316" t="s">
        <v>23</v>
      </c>
      <c r="AL48" s="316" t="s">
        <v>23</v>
      </c>
      <c r="AM48" s="316" t="s">
        <v>23</v>
      </c>
      <c r="AN48" s="316" t="s">
        <v>23</v>
      </c>
      <c r="AO48" s="316" t="s">
        <v>23</v>
      </c>
      <c r="AP48" s="316" t="s">
        <v>23</v>
      </c>
      <c r="AQ48" s="316" t="s">
        <v>23</v>
      </c>
      <c r="AR48" s="316" t="s">
        <v>23</v>
      </c>
      <c r="AS48" s="316"/>
      <c r="AT48" s="316"/>
      <c r="AU48" s="316"/>
      <c r="AV48" s="316"/>
      <c r="AW48" s="316"/>
      <c r="AX48" s="316"/>
      <c r="AY48" s="316"/>
      <c r="AZ48" s="316"/>
      <c r="BA48" s="316"/>
      <c r="BB48" s="316"/>
      <c r="BC48" s="316"/>
      <c r="BD48" s="316"/>
      <c r="BE48" s="316"/>
      <c r="BF48" s="316"/>
      <c r="BG48" s="316"/>
      <c r="BH48" s="316"/>
      <c r="BI48" s="316"/>
      <c r="BJ48" s="316"/>
      <c r="BK48" s="316"/>
      <c r="BL48" s="316"/>
      <c r="BM48" s="316"/>
      <c r="BN48" s="316"/>
      <c r="BO48" s="316"/>
      <c r="BP48" s="316"/>
      <c r="BQ48" s="316"/>
      <c r="BR48" s="316"/>
      <c r="BS48" s="316"/>
      <c r="BT48" s="316"/>
      <c r="BU48" s="316"/>
      <c r="BV48" s="316"/>
      <c r="BW48" s="316"/>
      <c r="BX48" s="316"/>
      <c r="BY48" s="316"/>
      <c r="BZ48" s="316"/>
      <c r="CA48" s="316"/>
      <c r="CB48" s="316"/>
      <c r="CC48" s="316" t="s">
        <v>202</v>
      </c>
      <c r="CD48" s="316" t="s">
        <v>202</v>
      </c>
      <c r="CE48" s="316" t="s">
        <v>202</v>
      </c>
      <c r="CF48" s="316" t="s">
        <v>202</v>
      </c>
      <c r="CG48" s="316" t="s">
        <v>202</v>
      </c>
      <c r="CH48" s="316" t="s">
        <v>202</v>
      </c>
      <c r="CI48" s="316" t="s">
        <v>202</v>
      </c>
      <c r="CJ48" s="316" t="s">
        <v>202</v>
      </c>
      <c r="CK48" s="316" t="s">
        <v>202</v>
      </c>
      <c r="CL48" s="316" t="s">
        <v>202</v>
      </c>
      <c r="CM48" s="316" t="s">
        <v>202</v>
      </c>
      <c r="CN48" s="316" t="s">
        <v>202</v>
      </c>
      <c r="CO48" s="316" t="s">
        <v>202</v>
      </c>
      <c r="CP48" s="316" t="s">
        <v>202</v>
      </c>
      <c r="CQ48" s="316" t="s">
        <v>202</v>
      </c>
      <c r="CR48" s="316" t="s">
        <v>202</v>
      </c>
      <c r="CS48" s="316" t="s">
        <v>202</v>
      </c>
      <c r="CT48" s="316" t="s">
        <v>202</v>
      </c>
      <c r="CU48" s="316" t="s">
        <v>202</v>
      </c>
      <c r="CV48" s="316" t="s">
        <v>202</v>
      </c>
      <c r="CW48" s="303" t="s">
        <v>46</v>
      </c>
    </row>
    <row r="49" spans="1:101" s="303" customFormat="1" ht="12" hidden="1" x14ac:dyDescent="0.2">
      <c r="A49" s="468"/>
      <c r="B49" s="420"/>
      <c r="C49" s="304" t="s">
        <v>37</v>
      </c>
      <c r="D49" s="315">
        <v>80</v>
      </c>
      <c r="E49" s="316">
        <f>IF(E48=$A$12,D49+($B$12*15),IF(E48=$A$13,D49+($B$13*15),IF(E48=$A$15,IF(D49+($B$15*15)&gt;100,100,D49+($B$15*15)),IF(E48=$A$14,IF(D49+($B$14*15)&gt;100,100,D49+($B$14*15)),IF(E48=$A$16,IF(D49+$B$16*15&gt;100,100,D49+$B$16*15),D49)))))</f>
        <v>78.063333333333333</v>
      </c>
      <c r="F49" s="316">
        <f t="shared" ref="F49:BQ49" si="33">IF(F48=$A$12,E49+($B$12*15),IF(F48=$A$13,E49+($B$13*15),IF(F48=$A$15,IF(E49+($B$15*15)&gt;100,100,E49+($B$15*15)),IF(F48=$A$14,IF(E49+($B$14*15)&gt;100,100,E49+($B$14*15)),IF(F48=$A$16,IF(E49+$B$16*15&gt;100,100,E49+$B$16*15),E49)))))</f>
        <v>76.126666666666665</v>
      </c>
      <c r="G49" s="316">
        <f t="shared" si="33"/>
        <v>74.19</v>
      </c>
      <c r="H49" s="316">
        <f t="shared" si="33"/>
        <v>72.25333333333333</v>
      </c>
      <c r="I49" s="316">
        <f t="shared" si="33"/>
        <v>70.316666666666663</v>
      </c>
      <c r="J49" s="316">
        <f t="shared" si="33"/>
        <v>68.38</v>
      </c>
      <c r="K49" s="316">
        <f t="shared" si="33"/>
        <v>66.443333333333328</v>
      </c>
      <c r="L49" s="316">
        <f t="shared" si="33"/>
        <v>64.506666666666661</v>
      </c>
      <c r="M49" s="316">
        <f t="shared" si="33"/>
        <v>62.569999999999993</v>
      </c>
      <c r="N49" s="316">
        <f t="shared" si="33"/>
        <v>60.633333333333326</v>
      </c>
      <c r="O49" s="316">
        <f t="shared" si="33"/>
        <v>58.696666666666658</v>
      </c>
      <c r="P49" s="316">
        <f t="shared" si="33"/>
        <v>56.759999999999991</v>
      </c>
      <c r="Q49" s="316">
        <f t="shared" si="33"/>
        <v>54.823333333333323</v>
      </c>
      <c r="R49" s="316">
        <f t="shared" si="33"/>
        <v>52.886666666666656</v>
      </c>
      <c r="S49" s="316">
        <f t="shared" si="33"/>
        <v>50.949999999999989</v>
      </c>
      <c r="T49" s="316">
        <f t="shared" si="33"/>
        <v>49.013333333333321</v>
      </c>
      <c r="U49" s="316">
        <f t="shared" si="33"/>
        <v>47.076666666666654</v>
      </c>
      <c r="V49" s="316">
        <f t="shared" si="33"/>
        <v>45.139999999999986</v>
      </c>
      <c r="W49" s="316">
        <f t="shared" si="33"/>
        <v>43.203333333333319</v>
      </c>
      <c r="X49" s="316">
        <f t="shared" si="33"/>
        <v>41.266666666666652</v>
      </c>
      <c r="Y49" s="316">
        <f t="shared" si="33"/>
        <v>39.329999999999984</v>
      </c>
      <c r="Z49" s="316">
        <f t="shared" si="33"/>
        <v>37.393333333333317</v>
      </c>
      <c r="AA49" s="316">
        <f t="shared" si="33"/>
        <v>35.456666666666649</v>
      </c>
      <c r="AB49" s="316">
        <f t="shared" si="33"/>
        <v>33.519999999999982</v>
      </c>
      <c r="AC49" s="316">
        <f t="shared" si="33"/>
        <v>31.583333333333314</v>
      </c>
      <c r="AD49" s="316">
        <f t="shared" si="33"/>
        <v>29.646666666666647</v>
      </c>
      <c r="AE49" s="316">
        <f t="shared" si="33"/>
        <v>27.70999999999998</v>
      </c>
      <c r="AF49" s="316">
        <f t="shared" si="33"/>
        <v>25.773333333333312</v>
      </c>
      <c r="AG49" s="316">
        <f t="shared" si="33"/>
        <v>23.836666666666645</v>
      </c>
      <c r="AH49" s="316">
        <f t="shared" si="33"/>
        <v>21.899999999999977</v>
      </c>
      <c r="AI49" s="316">
        <f t="shared" si="33"/>
        <v>19.96333333333331</v>
      </c>
      <c r="AJ49" s="316">
        <f t="shared" si="33"/>
        <v>18.026666666666642</v>
      </c>
      <c r="AK49" s="316">
        <f t="shared" si="33"/>
        <v>16.089999999999975</v>
      </c>
      <c r="AL49" s="316">
        <f t="shared" si="33"/>
        <v>14.153333333333309</v>
      </c>
      <c r="AM49" s="316">
        <f t="shared" si="33"/>
        <v>12.216666666666644</v>
      </c>
      <c r="AN49" s="316">
        <f t="shared" si="33"/>
        <v>10.279999999999978</v>
      </c>
      <c r="AO49" s="316">
        <f t="shared" si="33"/>
        <v>8.3433333333333124</v>
      </c>
      <c r="AP49" s="316">
        <f t="shared" si="33"/>
        <v>6.4066666666666459</v>
      </c>
      <c r="AQ49" s="316">
        <f t="shared" si="33"/>
        <v>4.4699999999999793</v>
      </c>
      <c r="AR49" s="316">
        <f t="shared" si="33"/>
        <v>2.5333333333333128</v>
      </c>
      <c r="AS49" s="316">
        <f t="shared" si="33"/>
        <v>2.5333333333333128</v>
      </c>
      <c r="AT49" s="316">
        <f t="shared" si="33"/>
        <v>2.5333333333333128</v>
      </c>
      <c r="AU49" s="316">
        <f t="shared" si="33"/>
        <v>2.5333333333333128</v>
      </c>
      <c r="AV49" s="316">
        <f t="shared" si="33"/>
        <v>2.5333333333333128</v>
      </c>
      <c r="AW49" s="316">
        <f t="shared" si="33"/>
        <v>2.5333333333333128</v>
      </c>
      <c r="AX49" s="316">
        <f t="shared" si="33"/>
        <v>2.5333333333333128</v>
      </c>
      <c r="AY49" s="316">
        <f t="shared" si="33"/>
        <v>2.5333333333333128</v>
      </c>
      <c r="AZ49" s="316">
        <f t="shared" si="33"/>
        <v>2.5333333333333128</v>
      </c>
      <c r="BA49" s="316">
        <f t="shared" si="33"/>
        <v>2.5333333333333128</v>
      </c>
      <c r="BB49" s="316">
        <f t="shared" si="33"/>
        <v>2.5333333333333128</v>
      </c>
      <c r="BC49" s="316">
        <f t="shared" si="33"/>
        <v>2.5333333333333128</v>
      </c>
      <c r="BD49" s="316">
        <f t="shared" si="33"/>
        <v>2.5333333333333128</v>
      </c>
      <c r="BE49" s="316">
        <f t="shared" si="33"/>
        <v>2.5333333333333128</v>
      </c>
      <c r="BF49" s="316">
        <f t="shared" si="33"/>
        <v>2.5333333333333128</v>
      </c>
      <c r="BG49" s="316">
        <f t="shared" si="33"/>
        <v>2.5333333333333128</v>
      </c>
      <c r="BH49" s="316">
        <f t="shared" si="33"/>
        <v>2.5333333333333128</v>
      </c>
      <c r="BI49" s="316">
        <f t="shared" si="33"/>
        <v>2.5333333333333128</v>
      </c>
      <c r="BJ49" s="316">
        <f t="shared" si="33"/>
        <v>2.5333333333333128</v>
      </c>
      <c r="BK49" s="316">
        <f t="shared" si="33"/>
        <v>2.5333333333333128</v>
      </c>
      <c r="BL49" s="316">
        <f t="shared" si="33"/>
        <v>2.5333333333333128</v>
      </c>
      <c r="BM49" s="316">
        <f t="shared" si="33"/>
        <v>2.5333333333333128</v>
      </c>
      <c r="BN49" s="316">
        <f t="shared" si="33"/>
        <v>2.5333333333333128</v>
      </c>
      <c r="BO49" s="316">
        <f t="shared" si="33"/>
        <v>2.5333333333333128</v>
      </c>
      <c r="BP49" s="316">
        <f t="shared" si="33"/>
        <v>2.5333333333333128</v>
      </c>
      <c r="BQ49" s="316">
        <f t="shared" si="33"/>
        <v>2.5333333333333128</v>
      </c>
      <c r="BR49" s="316">
        <f t="shared" ref="BR49:CV49" si="34">IF(BR48=$A$12,BQ49+($B$12*15),IF(BR48=$A$13,BQ49+($B$13*15),IF(BR48=$A$15,IF(BQ49+($B$15*15)&gt;100,100,BQ49+($B$15*15)),IF(BR48=$A$14,IF(BQ49+($B$14*15)&gt;100,100,BQ49+($B$14*15)),IF(BR48=$A$16,IF(BQ49+$B$16*15&gt;100,100,BQ49+$B$16*15),BQ49)))))</f>
        <v>2.5333333333333128</v>
      </c>
      <c r="BS49" s="316">
        <f t="shared" si="34"/>
        <v>2.5333333333333128</v>
      </c>
      <c r="BT49" s="316">
        <f t="shared" si="34"/>
        <v>2.5333333333333128</v>
      </c>
      <c r="BU49" s="316">
        <f t="shared" si="34"/>
        <v>2.5333333333333128</v>
      </c>
      <c r="BV49" s="316">
        <f t="shared" si="34"/>
        <v>2.5333333333333128</v>
      </c>
      <c r="BW49" s="316">
        <f t="shared" si="34"/>
        <v>2.5333333333333128</v>
      </c>
      <c r="BX49" s="316">
        <f t="shared" si="34"/>
        <v>2.5333333333333128</v>
      </c>
      <c r="BY49" s="316">
        <f t="shared" si="34"/>
        <v>2.5333333333333128</v>
      </c>
      <c r="BZ49" s="316">
        <f t="shared" si="34"/>
        <v>2.5333333333333128</v>
      </c>
      <c r="CA49" s="316">
        <f t="shared" si="34"/>
        <v>2.5333333333333128</v>
      </c>
      <c r="CB49" s="316">
        <f t="shared" si="34"/>
        <v>2.5333333333333128</v>
      </c>
      <c r="CC49" s="316">
        <f t="shared" si="34"/>
        <v>4.108333333333313</v>
      </c>
      <c r="CD49" s="316">
        <f t="shared" si="34"/>
        <v>5.6833333333333131</v>
      </c>
      <c r="CE49" s="316">
        <f t="shared" si="34"/>
        <v>7.2583333333333133</v>
      </c>
      <c r="CF49" s="316">
        <f t="shared" si="34"/>
        <v>8.8333333333333126</v>
      </c>
      <c r="CG49" s="316">
        <f t="shared" si="34"/>
        <v>10.408333333333312</v>
      </c>
      <c r="CH49" s="316">
        <f t="shared" si="34"/>
        <v>11.983333333333311</v>
      </c>
      <c r="CI49" s="316">
        <f t="shared" si="34"/>
        <v>13.55833333333331</v>
      </c>
      <c r="CJ49" s="316">
        <f t="shared" si="34"/>
        <v>15.13333333333331</v>
      </c>
      <c r="CK49" s="316">
        <f t="shared" si="34"/>
        <v>16.708333333333311</v>
      </c>
      <c r="CL49" s="316">
        <f t="shared" si="34"/>
        <v>18.28333333333331</v>
      </c>
      <c r="CM49" s="316">
        <f t="shared" si="34"/>
        <v>19.858333333333309</v>
      </c>
      <c r="CN49" s="316">
        <f t="shared" si="34"/>
        <v>21.433333333333309</v>
      </c>
      <c r="CO49" s="316">
        <f t="shared" si="34"/>
        <v>23.008333333333308</v>
      </c>
      <c r="CP49" s="316">
        <f t="shared" si="34"/>
        <v>24.583333333333307</v>
      </c>
      <c r="CQ49" s="316">
        <f t="shared" si="34"/>
        <v>26.158333333333307</v>
      </c>
      <c r="CR49" s="316">
        <f t="shared" si="34"/>
        <v>27.733333333333306</v>
      </c>
      <c r="CS49" s="316">
        <f t="shared" si="34"/>
        <v>29.308333333333305</v>
      </c>
      <c r="CT49" s="316">
        <f t="shared" si="34"/>
        <v>30.883333333333304</v>
      </c>
      <c r="CU49" s="316">
        <f t="shared" si="34"/>
        <v>32.458333333333307</v>
      </c>
      <c r="CV49" s="316">
        <f t="shared" si="34"/>
        <v>34.03333333333331</v>
      </c>
      <c r="CW49" s="311">
        <f t="shared" ref="CW49" si="35">CV49-10</f>
        <v>24.03333333333331</v>
      </c>
    </row>
    <row r="50" spans="1:101" ht="15" hidden="1" customHeight="1" x14ac:dyDescent="0.25">
      <c r="A50" s="401" t="s">
        <v>61</v>
      </c>
      <c r="B50" s="401"/>
      <c r="C50" s="401"/>
      <c r="D50" s="402"/>
      <c r="E50" s="281">
        <f t="shared" ref="E50:AJ50" si="36">COUNTIF(E$26:E$49,"Go")</f>
        <v>7</v>
      </c>
      <c r="F50" s="281">
        <f t="shared" si="36"/>
        <v>8</v>
      </c>
      <c r="G50" s="281">
        <f t="shared" si="36"/>
        <v>9</v>
      </c>
      <c r="H50" s="281">
        <f t="shared" si="36"/>
        <v>9</v>
      </c>
      <c r="I50" s="281">
        <f t="shared" si="36"/>
        <v>9</v>
      </c>
      <c r="J50" s="281">
        <f t="shared" si="36"/>
        <v>9</v>
      </c>
      <c r="K50" s="281">
        <f t="shared" si="36"/>
        <v>9</v>
      </c>
      <c r="L50" s="281">
        <f t="shared" si="36"/>
        <v>9</v>
      </c>
      <c r="M50" s="281">
        <f t="shared" si="36"/>
        <v>9</v>
      </c>
      <c r="N50" s="281">
        <f t="shared" si="36"/>
        <v>9</v>
      </c>
      <c r="O50" s="281">
        <f t="shared" si="36"/>
        <v>9</v>
      </c>
      <c r="P50" s="281">
        <f t="shared" si="36"/>
        <v>9</v>
      </c>
      <c r="Q50" s="281">
        <f t="shared" si="36"/>
        <v>9</v>
      </c>
      <c r="R50" s="281">
        <f t="shared" si="36"/>
        <v>8</v>
      </c>
      <c r="S50" s="281">
        <f t="shared" si="36"/>
        <v>8</v>
      </c>
      <c r="T50" s="281">
        <f t="shared" si="36"/>
        <v>8</v>
      </c>
      <c r="U50" s="281">
        <f t="shared" si="36"/>
        <v>8</v>
      </c>
      <c r="V50" s="281">
        <f t="shared" si="36"/>
        <v>8</v>
      </c>
      <c r="W50" s="281">
        <f t="shared" si="36"/>
        <v>8</v>
      </c>
      <c r="X50" s="281">
        <f t="shared" si="36"/>
        <v>8</v>
      </c>
      <c r="Y50" s="281">
        <f t="shared" si="36"/>
        <v>8</v>
      </c>
      <c r="Z50" s="281">
        <f t="shared" si="36"/>
        <v>8</v>
      </c>
      <c r="AA50" s="281">
        <f t="shared" si="36"/>
        <v>8</v>
      </c>
      <c r="AB50" s="281">
        <f t="shared" si="36"/>
        <v>8</v>
      </c>
      <c r="AC50" s="281">
        <f t="shared" si="36"/>
        <v>8</v>
      </c>
      <c r="AD50" s="281">
        <f t="shared" si="36"/>
        <v>8</v>
      </c>
      <c r="AE50" s="281">
        <f t="shared" si="36"/>
        <v>8</v>
      </c>
      <c r="AF50" s="281">
        <f t="shared" si="36"/>
        <v>8</v>
      </c>
      <c r="AG50" s="281">
        <f t="shared" si="36"/>
        <v>8</v>
      </c>
      <c r="AH50" s="281">
        <f t="shared" si="36"/>
        <v>8</v>
      </c>
      <c r="AI50" s="281">
        <f t="shared" si="36"/>
        <v>8</v>
      </c>
      <c r="AJ50" s="281">
        <f t="shared" si="36"/>
        <v>8</v>
      </c>
      <c r="AK50" s="281">
        <f t="shared" ref="AK50:BP50" si="37">COUNTIF(AK$26:AK$49,"Go")</f>
        <v>8</v>
      </c>
      <c r="AL50" s="281">
        <f t="shared" si="37"/>
        <v>8</v>
      </c>
      <c r="AM50" s="281">
        <f t="shared" si="37"/>
        <v>8</v>
      </c>
      <c r="AN50" s="281">
        <f t="shared" si="37"/>
        <v>8</v>
      </c>
      <c r="AO50" s="281">
        <f t="shared" si="37"/>
        <v>8</v>
      </c>
      <c r="AP50" s="281">
        <f t="shared" si="37"/>
        <v>8</v>
      </c>
      <c r="AQ50" s="281">
        <f t="shared" si="37"/>
        <v>8</v>
      </c>
      <c r="AR50" s="281">
        <f t="shared" si="37"/>
        <v>8</v>
      </c>
      <c r="AS50" s="281">
        <f t="shared" si="37"/>
        <v>3</v>
      </c>
      <c r="AT50" s="281">
        <f t="shared" si="37"/>
        <v>3</v>
      </c>
      <c r="AU50" s="281">
        <f t="shared" si="37"/>
        <v>3</v>
      </c>
      <c r="AV50" s="281">
        <f t="shared" si="37"/>
        <v>3</v>
      </c>
      <c r="AW50" s="281">
        <f t="shared" si="37"/>
        <v>3</v>
      </c>
      <c r="AX50" s="281">
        <f t="shared" si="37"/>
        <v>3</v>
      </c>
      <c r="AY50" s="281">
        <f t="shared" si="37"/>
        <v>3</v>
      </c>
      <c r="AZ50" s="281">
        <f t="shared" si="37"/>
        <v>3</v>
      </c>
      <c r="BA50" s="281">
        <f t="shared" si="37"/>
        <v>3</v>
      </c>
      <c r="BB50" s="281">
        <f t="shared" si="37"/>
        <v>3</v>
      </c>
      <c r="BC50" s="281">
        <f t="shared" si="37"/>
        <v>3</v>
      </c>
      <c r="BD50" s="281">
        <f t="shared" si="37"/>
        <v>3</v>
      </c>
      <c r="BE50" s="281">
        <f t="shared" si="37"/>
        <v>3</v>
      </c>
      <c r="BF50" s="281">
        <f t="shared" si="37"/>
        <v>3</v>
      </c>
      <c r="BG50" s="281">
        <f t="shared" si="37"/>
        <v>3</v>
      </c>
      <c r="BH50" s="281">
        <f t="shared" si="37"/>
        <v>3</v>
      </c>
      <c r="BI50" s="281">
        <f t="shared" si="37"/>
        <v>3</v>
      </c>
      <c r="BJ50" s="281">
        <f t="shared" si="37"/>
        <v>3</v>
      </c>
      <c r="BK50" s="281">
        <f t="shared" si="37"/>
        <v>3</v>
      </c>
      <c r="BL50" s="281">
        <f t="shared" si="37"/>
        <v>3</v>
      </c>
      <c r="BM50" s="281">
        <f t="shared" si="37"/>
        <v>3</v>
      </c>
      <c r="BN50" s="281">
        <f t="shared" si="37"/>
        <v>3</v>
      </c>
      <c r="BO50" s="281">
        <f t="shared" si="37"/>
        <v>3</v>
      </c>
      <c r="BP50" s="281">
        <f t="shared" si="37"/>
        <v>3</v>
      </c>
      <c r="BQ50" s="281">
        <f t="shared" ref="BQ50:CB50" si="38">COUNTIF(BQ$26:BQ$49,"Go")</f>
        <v>3</v>
      </c>
      <c r="BR50" s="281">
        <f t="shared" si="38"/>
        <v>3</v>
      </c>
      <c r="BS50" s="281">
        <f t="shared" si="38"/>
        <v>3</v>
      </c>
      <c r="BT50" s="281">
        <f t="shared" si="38"/>
        <v>3</v>
      </c>
      <c r="BU50" s="281">
        <f t="shared" si="38"/>
        <v>3</v>
      </c>
      <c r="BV50" s="281">
        <f t="shared" si="38"/>
        <v>2</v>
      </c>
      <c r="BW50" s="281">
        <f t="shared" si="38"/>
        <v>2</v>
      </c>
      <c r="BX50" s="281">
        <f t="shared" si="38"/>
        <v>2</v>
      </c>
      <c r="BY50" s="281">
        <f t="shared" si="38"/>
        <v>3</v>
      </c>
      <c r="BZ50" s="281">
        <f t="shared" si="38"/>
        <v>2</v>
      </c>
      <c r="CA50" s="281">
        <f t="shared" si="38"/>
        <v>1</v>
      </c>
      <c r="CB50" s="281">
        <f t="shared" si="38"/>
        <v>0</v>
      </c>
      <c r="CC50" s="281">
        <f t="shared" ref="CC50:CV50" si="39">COUNTIF(CC$26:CC$49,"Go")</f>
        <v>0</v>
      </c>
      <c r="CD50" s="281">
        <f t="shared" si="39"/>
        <v>0</v>
      </c>
      <c r="CE50" s="281">
        <f t="shared" si="39"/>
        <v>0</v>
      </c>
      <c r="CF50" s="281">
        <f t="shared" si="39"/>
        <v>0</v>
      </c>
      <c r="CG50" s="281">
        <f t="shared" si="39"/>
        <v>0</v>
      </c>
      <c r="CH50" s="281">
        <f t="shared" si="39"/>
        <v>0</v>
      </c>
      <c r="CI50" s="281">
        <f t="shared" si="39"/>
        <v>0</v>
      </c>
      <c r="CJ50" s="281">
        <f t="shared" si="39"/>
        <v>0</v>
      </c>
      <c r="CK50" s="281">
        <f t="shared" si="39"/>
        <v>0</v>
      </c>
      <c r="CL50" s="281">
        <f t="shared" si="39"/>
        <v>0</v>
      </c>
      <c r="CM50" s="281">
        <f t="shared" si="39"/>
        <v>0</v>
      </c>
      <c r="CN50" s="281">
        <f t="shared" si="39"/>
        <v>0</v>
      </c>
      <c r="CO50" s="281">
        <f t="shared" si="39"/>
        <v>0</v>
      </c>
      <c r="CP50" s="281">
        <f t="shared" si="39"/>
        <v>0</v>
      </c>
      <c r="CQ50" s="281">
        <f t="shared" si="39"/>
        <v>0</v>
      </c>
      <c r="CR50" s="281">
        <f t="shared" si="39"/>
        <v>0</v>
      </c>
      <c r="CS50" s="281">
        <f t="shared" si="39"/>
        <v>0</v>
      </c>
      <c r="CT50" s="281">
        <f t="shared" si="39"/>
        <v>0</v>
      </c>
      <c r="CU50" s="281">
        <f t="shared" si="39"/>
        <v>0</v>
      </c>
      <c r="CV50" s="281">
        <f t="shared" si="39"/>
        <v>0</v>
      </c>
      <c r="CW50" s="403"/>
    </row>
    <row r="51" spans="1:101" hidden="1" x14ac:dyDescent="0.25">
      <c r="A51" s="401" t="s">
        <v>209</v>
      </c>
      <c r="B51" s="401"/>
      <c r="C51" s="401"/>
      <c r="D51" s="401"/>
      <c r="E51" s="291">
        <f t="shared" ref="E51:AJ51" si="40">COUNTIF(E26:E49,"EleX")</f>
        <v>0</v>
      </c>
      <c r="F51" s="291">
        <f t="shared" si="40"/>
        <v>0</v>
      </c>
      <c r="G51" s="291">
        <f t="shared" si="40"/>
        <v>0</v>
      </c>
      <c r="H51" s="291">
        <f t="shared" si="40"/>
        <v>0</v>
      </c>
      <c r="I51" s="291">
        <f t="shared" si="40"/>
        <v>0</v>
      </c>
      <c r="J51" s="291">
        <f t="shared" si="40"/>
        <v>0</v>
      </c>
      <c r="K51" s="291">
        <f t="shared" si="40"/>
        <v>0</v>
      </c>
      <c r="L51" s="291">
        <f t="shared" si="40"/>
        <v>0</v>
      </c>
      <c r="M51" s="291">
        <f t="shared" si="40"/>
        <v>0</v>
      </c>
      <c r="N51" s="291">
        <f t="shared" si="40"/>
        <v>0</v>
      </c>
      <c r="O51" s="291">
        <f t="shared" si="40"/>
        <v>0</v>
      </c>
      <c r="P51" s="291">
        <f t="shared" si="40"/>
        <v>0</v>
      </c>
      <c r="Q51" s="291">
        <f t="shared" si="40"/>
        <v>0</v>
      </c>
      <c r="R51" s="291">
        <f t="shared" si="40"/>
        <v>0</v>
      </c>
      <c r="S51" s="291">
        <f t="shared" si="40"/>
        <v>0</v>
      </c>
      <c r="T51" s="291">
        <f t="shared" si="40"/>
        <v>0</v>
      </c>
      <c r="U51" s="291">
        <f t="shared" si="40"/>
        <v>0</v>
      </c>
      <c r="V51" s="291">
        <f t="shared" si="40"/>
        <v>0</v>
      </c>
      <c r="W51" s="291">
        <f t="shared" si="40"/>
        <v>0</v>
      </c>
      <c r="X51" s="291">
        <f t="shared" si="40"/>
        <v>0</v>
      </c>
      <c r="Y51" s="291">
        <f t="shared" si="40"/>
        <v>0</v>
      </c>
      <c r="Z51" s="291">
        <f t="shared" si="40"/>
        <v>0</v>
      </c>
      <c r="AA51" s="291">
        <f t="shared" si="40"/>
        <v>0</v>
      </c>
      <c r="AB51" s="291">
        <f t="shared" si="40"/>
        <v>0</v>
      </c>
      <c r="AC51" s="291">
        <f t="shared" si="40"/>
        <v>0</v>
      </c>
      <c r="AD51" s="291">
        <f t="shared" si="40"/>
        <v>0</v>
      </c>
      <c r="AE51" s="291">
        <f t="shared" si="40"/>
        <v>0</v>
      </c>
      <c r="AF51" s="291">
        <f t="shared" si="40"/>
        <v>0</v>
      </c>
      <c r="AG51" s="291">
        <f t="shared" si="40"/>
        <v>0</v>
      </c>
      <c r="AH51" s="291">
        <f t="shared" si="40"/>
        <v>0</v>
      </c>
      <c r="AI51" s="291">
        <f t="shared" si="40"/>
        <v>0</v>
      </c>
      <c r="AJ51" s="291">
        <f t="shared" si="40"/>
        <v>0</v>
      </c>
      <c r="AK51" s="291">
        <f t="shared" ref="AK51:BP51" si="41">COUNTIF(AK26:AK49,"EleX")</f>
        <v>0</v>
      </c>
      <c r="AL51" s="291">
        <f t="shared" si="41"/>
        <v>0</v>
      </c>
      <c r="AM51" s="291">
        <f t="shared" si="41"/>
        <v>0</v>
      </c>
      <c r="AN51" s="291">
        <f t="shared" si="41"/>
        <v>0</v>
      </c>
      <c r="AO51" s="291">
        <f t="shared" si="41"/>
        <v>0</v>
      </c>
      <c r="AP51" s="291">
        <f t="shared" si="41"/>
        <v>0</v>
      </c>
      <c r="AQ51" s="291">
        <f t="shared" si="41"/>
        <v>0</v>
      </c>
      <c r="AR51" s="291">
        <f t="shared" si="41"/>
        <v>0</v>
      </c>
      <c r="AS51" s="291">
        <f t="shared" si="41"/>
        <v>0</v>
      </c>
      <c r="AT51" s="291">
        <f t="shared" si="41"/>
        <v>0</v>
      </c>
      <c r="AU51" s="291">
        <f t="shared" si="41"/>
        <v>0</v>
      </c>
      <c r="AV51" s="291">
        <f t="shared" si="41"/>
        <v>0</v>
      </c>
      <c r="AW51" s="291">
        <f t="shared" si="41"/>
        <v>0</v>
      </c>
      <c r="AX51" s="291">
        <f t="shared" si="41"/>
        <v>0</v>
      </c>
      <c r="AY51" s="291">
        <f t="shared" si="41"/>
        <v>0</v>
      </c>
      <c r="AZ51" s="291">
        <f t="shared" si="41"/>
        <v>0</v>
      </c>
      <c r="BA51" s="291">
        <f t="shared" si="41"/>
        <v>0</v>
      </c>
      <c r="BB51" s="291">
        <f t="shared" si="41"/>
        <v>0</v>
      </c>
      <c r="BC51" s="291">
        <f t="shared" si="41"/>
        <v>0</v>
      </c>
      <c r="BD51" s="291">
        <f t="shared" si="41"/>
        <v>0</v>
      </c>
      <c r="BE51" s="291">
        <f t="shared" si="41"/>
        <v>0</v>
      </c>
      <c r="BF51" s="291">
        <f t="shared" si="41"/>
        <v>0</v>
      </c>
      <c r="BG51" s="291">
        <f t="shared" si="41"/>
        <v>0</v>
      </c>
      <c r="BH51" s="291">
        <f t="shared" si="41"/>
        <v>0</v>
      </c>
      <c r="BI51" s="291">
        <f t="shared" si="41"/>
        <v>0</v>
      </c>
      <c r="BJ51" s="291">
        <f t="shared" si="41"/>
        <v>0</v>
      </c>
      <c r="BK51" s="291">
        <f t="shared" si="41"/>
        <v>0</v>
      </c>
      <c r="BL51" s="291">
        <f t="shared" si="41"/>
        <v>0</v>
      </c>
      <c r="BM51" s="291">
        <f t="shared" si="41"/>
        <v>0</v>
      </c>
      <c r="BN51" s="291">
        <f t="shared" si="41"/>
        <v>0</v>
      </c>
      <c r="BO51" s="291">
        <f t="shared" si="41"/>
        <v>0</v>
      </c>
      <c r="BP51" s="291">
        <f t="shared" si="41"/>
        <v>0</v>
      </c>
      <c r="BQ51" s="291">
        <f t="shared" ref="BQ51:CB51" si="42">COUNTIF(BQ26:BQ49,"EleX")</f>
        <v>0</v>
      </c>
      <c r="BR51" s="291">
        <f t="shared" si="42"/>
        <v>0</v>
      </c>
      <c r="BS51" s="291">
        <f t="shared" si="42"/>
        <v>0</v>
      </c>
      <c r="BT51" s="291">
        <f t="shared" si="42"/>
        <v>0</v>
      </c>
      <c r="BU51" s="291">
        <f t="shared" si="42"/>
        <v>0</v>
      </c>
      <c r="BV51" s="291">
        <f t="shared" si="42"/>
        <v>0</v>
      </c>
      <c r="BW51" s="291">
        <f t="shared" si="42"/>
        <v>0</v>
      </c>
      <c r="BX51" s="291">
        <f t="shared" si="42"/>
        <v>0</v>
      </c>
      <c r="BY51" s="291">
        <f t="shared" si="42"/>
        <v>0</v>
      </c>
      <c r="BZ51" s="291">
        <f t="shared" si="42"/>
        <v>0</v>
      </c>
      <c r="CA51" s="291">
        <f t="shared" si="42"/>
        <v>0</v>
      </c>
      <c r="CB51" s="291">
        <f t="shared" si="42"/>
        <v>0</v>
      </c>
      <c r="CC51" s="291">
        <f t="shared" ref="CC51:CV51" si="43">COUNTIF(CC26:CC49,"EleX")</f>
        <v>0</v>
      </c>
      <c r="CD51" s="291">
        <f t="shared" si="43"/>
        <v>0</v>
      </c>
      <c r="CE51" s="291">
        <f t="shared" si="43"/>
        <v>0</v>
      </c>
      <c r="CF51" s="291">
        <f t="shared" si="43"/>
        <v>0</v>
      </c>
      <c r="CG51" s="291">
        <f t="shared" si="43"/>
        <v>0</v>
      </c>
      <c r="CH51" s="291">
        <f t="shared" si="43"/>
        <v>0</v>
      </c>
      <c r="CI51" s="291">
        <f t="shared" si="43"/>
        <v>0</v>
      </c>
      <c r="CJ51" s="291">
        <f t="shared" si="43"/>
        <v>0</v>
      </c>
      <c r="CK51" s="291">
        <f t="shared" si="43"/>
        <v>0</v>
      </c>
      <c r="CL51" s="291">
        <f t="shared" si="43"/>
        <v>0</v>
      </c>
      <c r="CM51" s="291">
        <f t="shared" si="43"/>
        <v>0</v>
      </c>
      <c r="CN51" s="291">
        <f t="shared" si="43"/>
        <v>0</v>
      </c>
      <c r="CO51" s="291">
        <f t="shared" si="43"/>
        <v>0</v>
      </c>
      <c r="CP51" s="291">
        <f t="shared" si="43"/>
        <v>0</v>
      </c>
      <c r="CQ51" s="291">
        <f t="shared" si="43"/>
        <v>0</v>
      </c>
      <c r="CR51" s="291">
        <f t="shared" si="43"/>
        <v>0</v>
      </c>
      <c r="CS51" s="291">
        <f t="shared" si="43"/>
        <v>0</v>
      </c>
      <c r="CT51" s="291">
        <f t="shared" si="43"/>
        <v>0</v>
      </c>
      <c r="CU51" s="291">
        <f t="shared" si="43"/>
        <v>0</v>
      </c>
      <c r="CV51" s="291">
        <f t="shared" si="43"/>
        <v>0</v>
      </c>
      <c r="CW51" s="403"/>
    </row>
    <row r="52" spans="1:101" x14ac:dyDescent="0.25">
      <c r="A52" s="405" t="s">
        <v>63</v>
      </c>
      <c r="B52" s="405"/>
      <c r="C52" s="405"/>
      <c r="D52" s="405"/>
      <c r="E52" s="292">
        <f t="shared" ref="E52:AJ52" si="44">COUNTIF(E26:E49,"PEA")</f>
        <v>0</v>
      </c>
      <c r="F52" s="292">
        <f t="shared" si="44"/>
        <v>0</v>
      </c>
      <c r="G52" s="292">
        <f t="shared" si="44"/>
        <v>0</v>
      </c>
      <c r="H52" s="292">
        <f t="shared" si="44"/>
        <v>0</v>
      </c>
      <c r="I52" s="292">
        <f t="shared" si="44"/>
        <v>0</v>
      </c>
      <c r="J52" s="292">
        <f t="shared" si="44"/>
        <v>0</v>
      </c>
      <c r="K52" s="292">
        <f t="shared" si="44"/>
        <v>0</v>
      </c>
      <c r="L52" s="292">
        <f t="shared" si="44"/>
        <v>0</v>
      </c>
      <c r="M52" s="292">
        <f t="shared" si="44"/>
        <v>0</v>
      </c>
      <c r="N52" s="292">
        <f t="shared" si="44"/>
        <v>0</v>
      </c>
      <c r="O52" s="292">
        <f t="shared" si="44"/>
        <v>0</v>
      </c>
      <c r="P52" s="292">
        <f t="shared" si="44"/>
        <v>0</v>
      </c>
      <c r="Q52" s="292">
        <f t="shared" si="44"/>
        <v>0</v>
      </c>
      <c r="R52" s="292">
        <f t="shared" si="44"/>
        <v>1</v>
      </c>
      <c r="S52" s="292">
        <f t="shared" si="44"/>
        <v>1</v>
      </c>
      <c r="T52" s="292">
        <f t="shared" si="44"/>
        <v>1</v>
      </c>
      <c r="U52" s="292">
        <f t="shared" si="44"/>
        <v>1</v>
      </c>
      <c r="V52" s="292">
        <f t="shared" si="44"/>
        <v>1</v>
      </c>
      <c r="W52" s="292">
        <f t="shared" si="44"/>
        <v>1</v>
      </c>
      <c r="X52" s="292">
        <f t="shared" si="44"/>
        <v>1</v>
      </c>
      <c r="Y52" s="292">
        <f t="shared" si="44"/>
        <v>1</v>
      </c>
      <c r="Z52" s="292">
        <f t="shared" si="44"/>
        <v>1</v>
      </c>
      <c r="AA52" s="292">
        <f t="shared" si="44"/>
        <v>1</v>
      </c>
      <c r="AB52" s="292">
        <f t="shared" si="44"/>
        <v>1</v>
      </c>
      <c r="AC52" s="292">
        <f t="shared" si="44"/>
        <v>1</v>
      </c>
      <c r="AD52" s="292">
        <f t="shared" si="44"/>
        <v>1</v>
      </c>
      <c r="AE52" s="292">
        <f t="shared" si="44"/>
        <v>1</v>
      </c>
      <c r="AF52" s="292">
        <f t="shared" si="44"/>
        <v>1</v>
      </c>
      <c r="AG52" s="292">
        <f t="shared" si="44"/>
        <v>1</v>
      </c>
      <c r="AH52" s="292">
        <f t="shared" si="44"/>
        <v>0</v>
      </c>
      <c r="AI52" s="292">
        <f t="shared" si="44"/>
        <v>1</v>
      </c>
      <c r="AJ52" s="292">
        <f t="shared" si="44"/>
        <v>1</v>
      </c>
      <c r="AK52" s="292">
        <f t="shared" ref="AK52:BP52" si="45">COUNTIF(AK26:AK49,"PEA")</f>
        <v>1</v>
      </c>
      <c r="AL52" s="292">
        <f t="shared" si="45"/>
        <v>1</v>
      </c>
      <c r="AM52" s="292">
        <f t="shared" si="45"/>
        <v>1</v>
      </c>
      <c r="AN52" s="292">
        <f t="shared" si="45"/>
        <v>1</v>
      </c>
      <c r="AO52" s="292">
        <f t="shared" si="45"/>
        <v>1</v>
      </c>
      <c r="AP52" s="292">
        <f t="shared" si="45"/>
        <v>1</v>
      </c>
      <c r="AQ52" s="292">
        <f t="shared" si="45"/>
        <v>1</v>
      </c>
      <c r="AR52" s="292">
        <f t="shared" si="45"/>
        <v>1</v>
      </c>
      <c r="AS52" s="292">
        <f t="shared" si="45"/>
        <v>1</v>
      </c>
      <c r="AT52" s="292">
        <f t="shared" si="45"/>
        <v>1</v>
      </c>
      <c r="AU52" s="292">
        <f t="shared" si="45"/>
        <v>1</v>
      </c>
      <c r="AV52" s="292">
        <f t="shared" si="45"/>
        <v>1</v>
      </c>
      <c r="AW52" s="292">
        <f t="shared" si="45"/>
        <v>1</v>
      </c>
      <c r="AX52" s="292">
        <f t="shared" si="45"/>
        <v>1</v>
      </c>
      <c r="AY52" s="292">
        <f t="shared" si="45"/>
        <v>0</v>
      </c>
      <c r="AZ52" s="292">
        <f t="shared" si="45"/>
        <v>0</v>
      </c>
      <c r="BA52" s="292">
        <f t="shared" si="45"/>
        <v>0</v>
      </c>
      <c r="BB52" s="292">
        <f t="shared" si="45"/>
        <v>0</v>
      </c>
      <c r="BC52" s="292">
        <f t="shared" si="45"/>
        <v>0</v>
      </c>
      <c r="BD52" s="292">
        <f t="shared" si="45"/>
        <v>1</v>
      </c>
      <c r="BE52" s="292">
        <f t="shared" si="45"/>
        <v>1</v>
      </c>
      <c r="BF52" s="292">
        <f t="shared" si="45"/>
        <v>1</v>
      </c>
      <c r="BG52" s="292">
        <f t="shared" si="45"/>
        <v>1</v>
      </c>
      <c r="BH52" s="292">
        <f t="shared" si="45"/>
        <v>1</v>
      </c>
      <c r="BI52" s="292">
        <f t="shared" si="45"/>
        <v>1</v>
      </c>
      <c r="BJ52" s="292">
        <f t="shared" si="45"/>
        <v>1</v>
      </c>
      <c r="BK52" s="292">
        <f t="shared" si="45"/>
        <v>1</v>
      </c>
      <c r="BL52" s="292">
        <f t="shared" si="45"/>
        <v>1</v>
      </c>
      <c r="BM52" s="292">
        <f t="shared" si="45"/>
        <v>1</v>
      </c>
      <c r="BN52" s="292">
        <f t="shared" si="45"/>
        <v>1</v>
      </c>
      <c r="BO52" s="292">
        <f t="shared" si="45"/>
        <v>1</v>
      </c>
      <c r="BP52" s="292">
        <f t="shared" si="45"/>
        <v>0</v>
      </c>
      <c r="BQ52" s="292">
        <f t="shared" ref="BQ52:CB52" si="46">COUNTIF(BQ26:BQ49,"PEA")</f>
        <v>1</v>
      </c>
      <c r="BR52" s="292">
        <f t="shared" si="46"/>
        <v>1</v>
      </c>
      <c r="BS52" s="292">
        <f t="shared" si="46"/>
        <v>1</v>
      </c>
      <c r="BT52" s="292">
        <f t="shared" si="46"/>
        <v>1</v>
      </c>
      <c r="BU52" s="292">
        <f t="shared" si="46"/>
        <v>1</v>
      </c>
      <c r="BV52" s="292">
        <f t="shared" si="46"/>
        <v>1</v>
      </c>
      <c r="BW52" s="292">
        <f t="shared" si="46"/>
        <v>1</v>
      </c>
      <c r="BX52" s="292">
        <f t="shared" si="46"/>
        <v>1</v>
      </c>
      <c r="BY52" s="292">
        <f t="shared" si="46"/>
        <v>1</v>
      </c>
      <c r="BZ52" s="292">
        <f t="shared" si="46"/>
        <v>1</v>
      </c>
      <c r="CA52" s="292">
        <f t="shared" si="46"/>
        <v>1</v>
      </c>
      <c r="CB52" s="292">
        <f t="shared" si="46"/>
        <v>1</v>
      </c>
      <c r="CC52" s="292">
        <f t="shared" ref="CC52:CV52" si="47">COUNTIF(CC26:CC49,"PEA")</f>
        <v>0</v>
      </c>
      <c r="CD52" s="292">
        <f t="shared" si="47"/>
        <v>0</v>
      </c>
      <c r="CE52" s="292">
        <f t="shared" si="47"/>
        <v>0</v>
      </c>
      <c r="CF52" s="292">
        <f t="shared" si="47"/>
        <v>0</v>
      </c>
      <c r="CG52" s="292">
        <f t="shared" si="47"/>
        <v>0</v>
      </c>
      <c r="CH52" s="292">
        <f t="shared" si="47"/>
        <v>0</v>
      </c>
      <c r="CI52" s="292">
        <f t="shared" si="47"/>
        <v>0</v>
      </c>
      <c r="CJ52" s="292">
        <f t="shared" si="47"/>
        <v>0</v>
      </c>
      <c r="CK52" s="292">
        <f t="shared" si="47"/>
        <v>0</v>
      </c>
      <c r="CL52" s="292">
        <f t="shared" si="47"/>
        <v>0</v>
      </c>
      <c r="CM52" s="292">
        <f t="shared" si="47"/>
        <v>0</v>
      </c>
      <c r="CN52" s="292">
        <f t="shared" si="47"/>
        <v>0</v>
      </c>
      <c r="CO52" s="292">
        <f t="shared" si="47"/>
        <v>0</v>
      </c>
      <c r="CP52" s="292">
        <f t="shared" si="47"/>
        <v>0</v>
      </c>
      <c r="CQ52" s="292">
        <f t="shared" si="47"/>
        <v>0</v>
      </c>
      <c r="CR52" s="292">
        <f t="shared" si="47"/>
        <v>0</v>
      </c>
      <c r="CS52" s="292">
        <f t="shared" si="47"/>
        <v>0</v>
      </c>
      <c r="CT52" s="292">
        <f t="shared" si="47"/>
        <v>0</v>
      </c>
      <c r="CU52" s="292">
        <f t="shared" si="47"/>
        <v>0</v>
      </c>
      <c r="CV52" s="292">
        <f t="shared" si="47"/>
        <v>0</v>
      </c>
      <c r="CW52" s="403"/>
    </row>
    <row r="53" spans="1:101" hidden="1" x14ac:dyDescent="0.25">
      <c r="A53" s="405" t="s">
        <v>64</v>
      </c>
      <c r="B53" s="405"/>
      <c r="C53" s="405"/>
      <c r="D53" s="405"/>
      <c r="E53" s="292">
        <f t="shared" ref="E53:BP53" si="48">E51+E52</f>
        <v>0</v>
      </c>
      <c r="F53" s="292">
        <f t="shared" si="48"/>
        <v>0</v>
      </c>
      <c r="G53" s="292">
        <f t="shared" si="48"/>
        <v>0</v>
      </c>
      <c r="H53" s="292">
        <f t="shared" si="48"/>
        <v>0</v>
      </c>
      <c r="I53" s="292">
        <f t="shared" si="48"/>
        <v>0</v>
      </c>
      <c r="J53" s="292">
        <f t="shared" si="48"/>
        <v>0</v>
      </c>
      <c r="K53" s="292">
        <f t="shared" si="48"/>
        <v>0</v>
      </c>
      <c r="L53" s="292">
        <f t="shared" si="48"/>
        <v>0</v>
      </c>
      <c r="M53" s="292">
        <f t="shared" si="48"/>
        <v>0</v>
      </c>
      <c r="N53" s="292">
        <f t="shared" si="48"/>
        <v>0</v>
      </c>
      <c r="O53" s="292">
        <f t="shared" si="48"/>
        <v>0</v>
      </c>
      <c r="P53" s="292">
        <f t="shared" si="48"/>
        <v>0</v>
      </c>
      <c r="Q53" s="292">
        <f t="shared" si="48"/>
        <v>0</v>
      </c>
      <c r="R53" s="292">
        <f t="shared" si="48"/>
        <v>1</v>
      </c>
      <c r="S53" s="292">
        <f t="shared" si="48"/>
        <v>1</v>
      </c>
      <c r="T53" s="292">
        <f t="shared" si="48"/>
        <v>1</v>
      </c>
      <c r="U53" s="292">
        <f t="shared" si="48"/>
        <v>1</v>
      </c>
      <c r="V53" s="292">
        <f t="shared" si="48"/>
        <v>1</v>
      </c>
      <c r="W53" s="292">
        <f t="shared" si="48"/>
        <v>1</v>
      </c>
      <c r="X53" s="292">
        <f t="shared" si="48"/>
        <v>1</v>
      </c>
      <c r="Y53" s="292">
        <f t="shared" si="48"/>
        <v>1</v>
      </c>
      <c r="Z53" s="292">
        <f t="shared" si="48"/>
        <v>1</v>
      </c>
      <c r="AA53" s="292">
        <f t="shared" si="48"/>
        <v>1</v>
      </c>
      <c r="AB53" s="292">
        <f t="shared" si="48"/>
        <v>1</v>
      </c>
      <c r="AC53" s="292">
        <f t="shared" si="48"/>
        <v>1</v>
      </c>
      <c r="AD53" s="292">
        <f t="shared" si="48"/>
        <v>1</v>
      </c>
      <c r="AE53" s="292">
        <f t="shared" si="48"/>
        <v>1</v>
      </c>
      <c r="AF53" s="292">
        <f t="shared" si="48"/>
        <v>1</v>
      </c>
      <c r="AG53" s="292">
        <f t="shared" si="48"/>
        <v>1</v>
      </c>
      <c r="AH53" s="292">
        <f t="shared" si="48"/>
        <v>0</v>
      </c>
      <c r="AI53" s="292">
        <f t="shared" si="48"/>
        <v>1</v>
      </c>
      <c r="AJ53" s="292">
        <f t="shared" si="48"/>
        <v>1</v>
      </c>
      <c r="AK53" s="292">
        <f t="shared" si="48"/>
        <v>1</v>
      </c>
      <c r="AL53" s="292">
        <f t="shared" si="48"/>
        <v>1</v>
      </c>
      <c r="AM53" s="292">
        <f t="shared" si="48"/>
        <v>1</v>
      </c>
      <c r="AN53" s="292">
        <f t="shared" si="48"/>
        <v>1</v>
      </c>
      <c r="AO53" s="292">
        <f t="shared" si="48"/>
        <v>1</v>
      </c>
      <c r="AP53" s="292">
        <f t="shared" si="48"/>
        <v>1</v>
      </c>
      <c r="AQ53" s="292">
        <f t="shared" si="48"/>
        <v>1</v>
      </c>
      <c r="AR53" s="292">
        <f t="shared" si="48"/>
        <v>1</v>
      </c>
      <c r="AS53" s="292">
        <f t="shared" si="48"/>
        <v>1</v>
      </c>
      <c r="AT53" s="292">
        <f t="shared" si="48"/>
        <v>1</v>
      </c>
      <c r="AU53" s="292">
        <f t="shared" si="48"/>
        <v>1</v>
      </c>
      <c r="AV53" s="292">
        <f t="shared" si="48"/>
        <v>1</v>
      </c>
      <c r="AW53" s="292">
        <f t="shared" si="48"/>
        <v>1</v>
      </c>
      <c r="AX53" s="292">
        <f t="shared" si="48"/>
        <v>1</v>
      </c>
      <c r="AY53" s="292">
        <f t="shared" si="48"/>
        <v>0</v>
      </c>
      <c r="AZ53" s="292">
        <f t="shared" si="48"/>
        <v>0</v>
      </c>
      <c r="BA53" s="292">
        <f t="shared" si="48"/>
        <v>0</v>
      </c>
      <c r="BB53" s="292">
        <f t="shared" si="48"/>
        <v>0</v>
      </c>
      <c r="BC53" s="292">
        <f t="shared" si="48"/>
        <v>0</v>
      </c>
      <c r="BD53" s="292">
        <f t="shared" si="48"/>
        <v>1</v>
      </c>
      <c r="BE53" s="292">
        <f t="shared" si="48"/>
        <v>1</v>
      </c>
      <c r="BF53" s="292">
        <f t="shared" si="48"/>
        <v>1</v>
      </c>
      <c r="BG53" s="292">
        <f t="shared" si="48"/>
        <v>1</v>
      </c>
      <c r="BH53" s="292">
        <f t="shared" si="48"/>
        <v>1</v>
      </c>
      <c r="BI53" s="292">
        <f t="shared" si="48"/>
        <v>1</v>
      </c>
      <c r="BJ53" s="292">
        <f t="shared" si="48"/>
        <v>1</v>
      </c>
      <c r="BK53" s="292">
        <f t="shared" si="48"/>
        <v>1</v>
      </c>
      <c r="BL53" s="292">
        <f t="shared" si="48"/>
        <v>1</v>
      </c>
      <c r="BM53" s="292">
        <f t="shared" si="48"/>
        <v>1</v>
      </c>
      <c r="BN53" s="292">
        <f t="shared" si="48"/>
        <v>1</v>
      </c>
      <c r="BO53" s="292">
        <f t="shared" si="48"/>
        <v>1</v>
      </c>
      <c r="BP53" s="292">
        <f t="shared" si="48"/>
        <v>0</v>
      </c>
      <c r="BQ53" s="292">
        <f t="shared" ref="BQ53:CV53" si="49">BQ51+BQ52</f>
        <v>1</v>
      </c>
      <c r="BR53" s="292">
        <f t="shared" si="49"/>
        <v>1</v>
      </c>
      <c r="BS53" s="292">
        <f t="shared" si="49"/>
        <v>1</v>
      </c>
      <c r="BT53" s="292">
        <f t="shared" si="49"/>
        <v>1</v>
      </c>
      <c r="BU53" s="292">
        <f t="shared" si="49"/>
        <v>1</v>
      </c>
      <c r="BV53" s="292">
        <f t="shared" si="49"/>
        <v>1</v>
      </c>
      <c r="BW53" s="292">
        <f t="shared" si="49"/>
        <v>1</v>
      </c>
      <c r="BX53" s="292">
        <f t="shared" si="49"/>
        <v>1</v>
      </c>
      <c r="BY53" s="292">
        <f t="shared" si="49"/>
        <v>1</v>
      </c>
      <c r="BZ53" s="292">
        <f t="shared" si="49"/>
        <v>1</v>
      </c>
      <c r="CA53" s="292">
        <f t="shared" si="49"/>
        <v>1</v>
      </c>
      <c r="CB53" s="292">
        <f t="shared" si="49"/>
        <v>1</v>
      </c>
      <c r="CC53" s="292">
        <f t="shared" si="49"/>
        <v>0</v>
      </c>
      <c r="CD53" s="292">
        <f t="shared" si="49"/>
        <v>0</v>
      </c>
      <c r="CE53" s="292">
        <f t="shared" si="49"/>
        <v>0</v>
      </c>
      <c r="CF53" s="292">
        <f t="shared" si="49"/>
        <v>0</v>
      </c>
      <c r="CG53" s="292">
        <f t="shared" si="49"/>
        <v>0</v>
      </c>
      <c r="CH53" s="292">
        <f t="shared" si="49"/>
        <v>0</v>
      </c>
      <c r="CI53" s="292">
        <f t="shared" si="49"/>
        <v>0</v>
      </c>
      <c r="CJ53" s="292">
        <f t="shared" si="49"/>
        <v>0</v>
      </c>
      <c r="CK53" s="292">
        <f t="shared" si="49"/>
        <v>0</v>
      </c>
      <c r="CL53" s="292">
        <f t="shared" si="49"/>
        <v>0</v>
      </c>
      <c r="CM53" s="292">
        <f t="shared" si="49"/>
        <v>0</v>
      </c>
      <c r="CN53" s="292">
        <f t="shared" si="49"/>
        <v>0</v>
      </c>
      <c r="CO53" s="292">
        <f t="shared" si="49"/>
        <v>0</v>
      </c>
      <c r="CP53" s="292">
        <f t="shared" si="49"/>
        <v>0</v>
      </c>
      <c r="CQ53" s="292">
        <f t="shared" si="49"/>
        <v>0</v>
      </c>
      <c r="CR53" s="292">
        <f t="shared" si="49"/>
        <v>0</v>
      </c>
      <c r="CS53" s="292">
        <f t="shared" si="49"/>
        <v>0</v>
      </c>
      <c r="CT53" s="292">
        <f t="shared" si="49"/>
        <v>0</v>
      </c>
      <c r="CU53" s="292">
        <f t="shared" si="49"/>
        <v>0</v>
      </c>
      <c r="CV53" s="292">
        <f t="shared" si="49"/>
        <v>0</v>
      </c>
      <c r="CW53" s="403"/>
    </row>
    <row r="54" spans="1:101" s="294" customFormat="1" x14ac:dyDescent="0.25">
      <c r="A54" s="406" t="s">
        <v>65</v>
      </c>
      <c r="B54" s="406"/>
      <c r="C54" s="406"/>
      <c r="D54" s="406"/>
      <c r="E54" s="293" t="b">
        <f>IF(E52&gt;1,FALSE,IF(E51&gt;1,FALSE,TRUE))</f>
        <v>1</v>
      </c>
      <c r="F54" s="293" t="b">
        <f t="shared" ref="F54:BQ54" si="50">IF(F52&gt;1,FALSE,IF(F51&gt;1,FALSE,TRUE))</f>
        <v>1</v>
      </c>
      <c r="G54" s="293" t="b">
        <f t="shared" si="50"/>
        <v>1</v>
      </c>
      <c r="H54" s="293" t="b">
        <f t="shared" si="50"/>
        <v>1</v>
      </c>
      <c r="I54" s="293" t="b">
        <f t="shared" si="50"/>
        <v>1</v>
      </c>
      <c r="J54" s="293" t="b">
        <f t="shared" si="50"/>
        <v>1</v>
      </c>
      <c r="K54" s="293" t="b">
        <f t="shared" si="50"/>
        <v>1</v>
      </c>
      <c r="L54" s="293" t="b">
        <f t="shared" si="50"/>
        <v>1</v>
      </c>
      <c r="M54" s="293" t="b">
        <f t="shared" si="50"/>
        <v>1</v>
      </c>
      <c r="N54" s="293" t="b">
        <f t="shared" si="50"/>
        <v>1</v>
      </c>
      <c r="O54" s="293" t="b">
        <f t="shared" si="50"/>
        <v>1</v>
      </c>
      <c r="P54" s="293" t="b">
        <f t="shared" si="50"/>
        <v>1</v>
      </c>
      <c r="Q54" s="293" t="b">
        <f t="shared" si="50"/>
        <v>1</v>
      </c>
      <c r="R54" s="293" t="b">
        <f t="shared" si="50"/>
        <v>1</v>
      </c>
      <c r="S54" s="293" t="b">
        <f t="shared" si="50"/>
        <v>1</v>
      </c>
      <c r="T54" s="293" t="b">
        <f t="shared" si="50"/>
        <v>1</v>
      </c>
      <c r="U54" s="293" t="b">
        <f t="shared" si="50"/>
        <v>1</v>
      </c>
      <c r="V54" s="293" t="b">
        <f t="shared" si="50"/>
        <v>1</v>
      </c>
      <c r="W54" s="293" t="b">
        <f t="shared" si="50"/>
        <v>1</v>
      </c>
      <c r="X54" s="293" t="b">
        <f t="shared" si="50"/>
        <v>1</v>
      </c>
      <c r="Y54" s="293" t="b">
        <f t="shared" si="50"/>
        <v>1</v>
      </c>
      <c r="Z54" s="293" t="b">
        <f t="shared" si="50"/>
        <v>1</v>
      </c>
      <c r="AA54" s="293" t="b">
        <f t="shared" si="50"/>
        <v>1</v>
      </c>
      <c r="AB54" s="293" t="b">
        <f t="shared" si="50"/>
        <v>1</v>
      </c>
      <c r="AC54" s="293" t="b">
        <f t="shared" si="50"/>
        <v>1</v>
      </c>
      <c r="AD54" s="293" t="b">
        <f t="shared" si="50"/>
        <v>1</v>
      </c>
      <c r="AE54" s="293" t="b">
        <f t="shared" si="50"/>
        <v>1</v>
      </c>
      <c r="AF54" s="293" t="b">
        <f t="shared" si="50"/>
        <v>1</v>
      </c>
      <c r="AG54" s="293" t="b">
        <f t="shared" si="50"/>
        <v>1</v>
      </c>
      <c r="AH54" s="293" t="b">
        <f t="shared" si="50"/>
        <v>1</v>
      </c>
      <c r="AI54" s="293" t="b">
        <f t="shared" si="50"/>
        <v>1</v>
      </c>
      <c r="AJ54" s="293" t="b">
        <f t="shared" si="50"/>
        <v>1</v>
      </c>
      <c r="AK54" s="293" t="b">
        <f t="shared" si="50"/>
        <v>1</v>
      </c>
      <c r="AL54" s="293" t="b">
        <f t="shared" si="50"/>
        <v>1</v>
      </c>
      <c r="AM54" s="293" t="b">
        <f t="shared" si="50"/>
        <v>1</v>
      </c>
      <c r="AN54" s="293" t="b">
        <f t="shared" si="50"/>
        <v>1</v>
      </c>
      <c r="AO54" s="293" t="b">
        <f t="shared" si="50"/>
        <v>1</v>
      </c>
      <c r="AP54" s="293" t="b">
        <f t="shared" si="50"/>
        <v>1</v>
      </c>
      <c r="AQ54" s="293" t="b">
        <f t="shared" si="50"/>
        <v>1</v>
      </c>
      <c r="AR54" s="293" t="b">
        <f t="shared" si="50"/>
        <v>1</v>
      </c>
      <c r="AS54" s="293" t="b">
        <f t="shared" si="50"/>
        <v>1</v>
      </c>
      <c r="AT54" s="293" t="b">
        <f t="shared" si="50"/>
        <v>1</v>
      </c>
      <c r="AU54" s="293" t="b">
        <f t="shared" si="50"/>
        <v>1</v>
      </c>
      <c r="AV54" s="293" t="b">
        <f t="shared" si="50"/>
        <v>1</v>
      </c>
      <c r="AW54" s="293" t="b">
        <f t="shared" si="50"/>
        <v>1</v>
      </c>
      <c r="AX54" s="293" t="b">
        <f t="shared" si="50"/>
        <v>1</v>
      </c>
      <c r="AY54" s="293" t="b">
        <f t="shared" si="50"/>
        <v>1</v>
      </c>
      <c r="AZ54" s="293" t="b">
        <f t="shared" si="50"/>
        <v>1</v>
      </c>
      <c r="BA54" s="293" t="b">
        <f t="shared" si="50"/>
        <v>1</v>
      </c>
      <c r="BB54" s="293" t="b">
        <f t="shared" si="50"/>
        <v>1</v>
      </c>
      <c r="BC54" s="293" t="b">
        <f t="shared" si="50"/>
        <v>1</v>
      </c>
      <c r="BD54" s="293" t="b">
        <f t="shared" si="50"/>
        <v>1</v>
      </c>
      <c r="BE54" s="293" t="b">
        <f t="shared" si="50"/>
        <v>1</v>
      </c>
      <c r="BF54" s="293" t="b">
        <f t="shared" si="50"/>
        <v>1</v>
      </c>
      <c r="BG54" s="293" t="b">
        <f t="shared" si="50"/>
        <v>1</v>
      </c>
      <c r="BH54" s="293" t="b">
        <f t="shared" si="50"/>
        <v>1</v>
      </c>
      <c r="BI54" s="293" t="b">
        <f t="shared" si="50"/>
        <v>1</v>
      </c>
      <c r="BJ54" s="293" t="b">
        <f t="shared" si="50"/>
        <v>1</v>
      </c>
      <c r="BK54" s="293" t="b">
        <f t="shared" si="50"/>
        <v>1</v>
      </c>
      <c r="BL54" s="293" t="b">
        <f t="shared" si="50"/>
        <v>1</v>
      </c>
      <c r="BM54" s="293" t="b">
        <f t="shared" si="50"/>
        <v>1</v>
      </c>
      <c r="BN54" s="293" t="b">
        <f t="shared" si="50"/>
        <v>1</v>
      </c>
      <c r="BO54" s="293" t="b">
        <f t="shared" si="50"/>
        <v>1</v>
      </c>
      <c r="BP54" s="293" t="b">
        <f t="shared" si="50"/>
        <v>1</v>
      </c>
      <c r="BQ54" s="293" t="b">
        <f t="shared" si="50"/>
        <v>1</v>
      </c>
      <c r="BR54" s="293" t="b">
        <f t="shared" ref="BR54:CV54" si="51">IF(BR52&gt;1,FALSE,IF(BR51&gt;1,FALSE,TRUE))</f>
        <v>1</v>
      </c>
      <c r="BS54" s="293" t="b">
        <f t="shared" si="51"/>
        <v>1</v>
      </c>
      <c r="BT54" s="293" t="b">
        <f t="shared" si="51"/>
        <v>1</v>
      </c>
      <c r="BU54" s="293" t="b">
        <f t="shared" si="51"/>
        <v>1</v>
      </c>
      <c r="BV54" s="293" t="b">
        <f t="shared" si="51"/>
        <v>1</v>
      </c>
      <c r="BW54" s="293" t="b">
        <f t="shared" si="51"/>
        <v>1</v>
      </c>
      <c r="BX54" s="293" t="b">
        <f t="shared" si="51"/>
        <v>1</v>
      </c>
      <c r="BY54" s="293" t="b">
        <f t="shared" si="51"/>
        <v>1</v>
      </c>
      <c r="BZ54" s="293" t="b">
        <f t="shared" si="51"/>
        <v>1</v>
      </c>
      <c r="CA54" s="293" t="b">
        <f t="shared" si="51"/>
        <v>1</v>
      </c>
      <c r="CB54" s="293" t="b">
        <f t="shared" si="51"/>
        <v>1</v>
      </c>
      <c r="CC54" s="293" t="b">
        <f t="shared" si="51"/>
        <v>1</v>
      </c>
      <c r="CD54" s="293" t="b">
        <f t="shared" si="51"/>
        <v>1</v>
      </c>
      <c r="CE54" s="293" t="b">
        <f t="shared" si="51"/>
        <v>1</v>
      </c>
      <c r="CF54" s="293" t="b">
        <f t="shared" si="51"/>
        <v>1</v>
      </c>
      <c r="CG54" s="293" t="b">
        <f t="shared" si="51"/>
        <v>1</v>
      </c>
      <c r="CH54" s="293" t="b">
        <f t="shared" si="51"/>
        <v>1</v>
      </c>
      <c r="CI54" s="293" t="b">
        <f t="shared" si="51"/>
        <v>1</v>
      </c>
      <c r="CJ54" s="293" t="b">
        <f t="shared" si="51"/>
        <v>1</v>
      </c>
      <c r="CK54" s="293" t="b">
        <f t="shared" si="51"/>
        <v>1</v>
      </c>
      <c r="CL54" s="293" t="b">
        <f t="shared" si="51"/>
        <v>1</v>
      </c>
      <c r="CM54" s="293" t="b">
        <f t="shared" si="51"/>
        <v>1</v>
      </c>
      <c r="CN54" s="293" t="b">
        <f t="shared" si="51"/>
        <v>1</v>
      </c>
      <c r="CO54" s="293" t="b">
        <f t="shared" si="51"/>
        <v>1</v>
      </c>
      <c r="CP54" s="293" t="b">
        <f t="shared" si="51"/>
        <v>1</v>
      </c>
      <c r="CQ54" s="293" t="b">
        <f t="shared" si="51"/>
        <v>1</v>
      </c>
      <c r="CR54" s="293" t="b">
        <f t="shared" si="51"/>
        <v>1</v>
      </c>
      <c r="CS54" s="293" t="b">
        <f t="shared" si="51"/>
        <v>1</v>
      </c>
      <c r="CT54" s="293" t="b">
        <f t="shared" si="51"/>
        <v>1</v>
      </c>
      <c r="CU54" s="293" t="b">
        <f t="shared" si="51"/>
        <v>1</v>
      </c>
      <c r="CV54" s="293" t="b">
        <f t="shared" si="51"/>
        <v>1</v>
      </c>
      <c r="CW54" s="404"/>
    </row>
    <row r="58" spans="1:101" x14ac:dyDescent="0.25">
      <c r="A58" s="454" t="s">
        <v>66</v>
      </c>
      <c r="B58" s="455"/>
      <c r="C58" s="455"/>
      <c r="D58" s="456"/>
      <c r="E58" s="407">
        <v>6</v>
      </c>
      <c r="F58" s="408"/>
      <c r="G58" s="408"/>
      <c r="H58" s="409"/>
      <c r="I58" s="407">
        <v>7</v>
      </c>
      <c r="J58" s="408"/>
      <c r="K58" s="408"/>
      <c r="L58" s="409"/>
      <c r="M58" s="427">
        <v>8</v>
      </c>
      <c r="N58" s="428"/>
      <c r="O58" s="428"/>
      <c r="P58" s="429"/>
      <c r="Q58" s="407">
        <v>9</v>
      </c>
      <c r="R58" s="408"/>
      <c r="S58" s="408"/>
      <c r="T58" s="409"/>
      <c r="U58" s="427">
        <v>10</v>
      </c>
      <c r="V58" s="428"/>
      <c r="W58" s="428"/>
      <c r="X58" s="429"/>
      <c r="Y58" s="407">
        <v>11</v>
      </c>
      <c r="Z58" s="408"/>
      <c r="AA58" s="408"/>
      <c r="AB58" s="409"/>
      <c r="AC58" s="407">
        <v>12</v>
      </c>
      <c r="AD58" s="408"/>
      <c r="AE58" s="408"/>
      <c r="AF58" s="409"/>
      <c r="AG58" s="407">
        <v>13</v>
      </c>
      <c r="AH58" s="408"/>
      <c r="AI58" s="408"/>
      <c r="AJ58" s="409"/>
      <c r="AK58" s="407">
        <v>14</v>
      </c>
      <c r="AL58" s="408"/>
      <c r="AM58" s="408"/>
      <c r="AN58" s="409"/>
      <c r="AO58" s="407">
        <v>15</v>
      </c>
      <c r="AP58" s="408"/>
      <c r="AQ58" s="408"/>
      <c r="AR58" s="409"/>
      <c r="AS58" s="407">
        <v>16</v>
      </c>
      <c r="AT58" s="408"/>
      <c r="AU58" s="408"/>
      <c r="AV58" s="409"/>
      <c r="AW58" s="407">
        <v>17</v>
      </c>
      <c r="AX58" s="408"/>
      <c r="AY58" s="408"/>
      <c r="AZ58" s="409"/>
      <c r="BA58" s="407">
        <v>18</v>
      </c>
      <c r="BB58" s="408"/>
      <c r="BC58" s="408"/>
      <c r="BD58" s="409"/>
      <c r="BE58" s="407">
        <v>19</v>
      </c>
      <c r="BF58" s="408"/>
      <c r="BG58" s="408"/>
      <c r="BH58" s="409"/>
      <c r="BI58" s="407">
        <v>20</v>
      </c>
      <c r="BJ58" s="408"/>
      <c r="BK58" s="408"/>
      <c r="BL58" s="409"/>
      <c r="BM58" s="407">
        <v>21</v>
      </c>
      <c r="BN58" s="408"/>
      <c r="BO58" s="408"/>
      <c r="BP58" s="409"/>
      <c r="BQ58" s="407">
        <v>22</v>
      </c>
      <c r="BR58" s="408"/>
      <c r="BS58" s="408"/>
      <c r="BT58" s="409"/>
      <c r="BU58" s="407">
        <v>23</v>
      </c>
      <c r="BV58" s="408"/>
      <c r="BW58" s="408"/>
      <c r="BX58" s="409"/>
      <c r="BY58" s="407">
        <v>24</v>
      </c>
      <c r="BZ58" s="408"/>
      <c r="CA58" s="408"/>
      <c r="CB58" s="409"/>
      <c r="CC58" s="410">
        <v>1</v>
      </c>
      <c r="CD58" s="411"/>
      <c r="CE58" s="411"/>
      <c r="CF58" s="412"/>
      <c r="CG58" s="410">
        <v>2</v>
      </c>
      <c r="CH58" s="411"/>
      <c r="CI58" s="411"/>
      <c r="CJ58" s="412"/>
      <c r="CK58" s="410">
        <v>3</v>
      </c>
      <c r="CL58" s="411"/>
      <c r="CM58" s="411"/>
      <c r="CN58" s="412"/>
      <c r="CO58" s="410">
        <v>4</v>
      </c>
      <c r="CP58" s="411"/>
      <c r="CQ58" s="411"/>
      <c r="CR58" s="412"/>
      <c r="CS58" s="410">
        <v>5</v>
      </c>
      <c r="CT58" s="411"/>
      <c r="CU58" s="411"/>
      <c r="CV58" s="412"/>
      <c r="CW58" s="413" t="s">
        <v>41</v>
      </c>
    </row>
    <row r="59" spans="1:101" s="284" customFormat="1" x14ac:dyDescent="0.25">
      <c r="A59" s="457"/>
      <c r="B59" s="458"/>
      <c r="C59" s="458"/>
      <c r="D59" s="459"/>
      <c r="E59" s="305">
        <v>0</v>
      </c>
      <c r="F59" s="305">
        <v>15</v>
      </c>
      <c r="G59" s="305">
        <v>30</v>
      </c>
      <c r="H59" s="305">
        <v>45</v>
      </c>
      <c r="I59" s="305">
        <v>0</v>
      </c>
      <c r="J59" s="305">
        <v>15</v>
      </c>
      <c r="K59" s="305">
        <v>30</v>
      </c>
      <c r="L59" s="305">
        <v>45</v>
      </c>
      <c r="M59" s="306">
        <v>0</v>
      </c>
      <c r="N59" s="306">
        <v>15</v>
      </c>
      <c r="O59" s="305">
        <v>30</v>
      </c>
      <c r="P59" s="305">
        <v>45</v>
      </c>
      <c r="Q59" s="305">
        <v>0</v>
      </c>
      <c r="R59" s="305">
        <v>15</v>
      </c>
      <c r="S59" s="305">
        <v>30</v>
      </c>
      <c r="T59" s="305">
        <v>45</v>
      </c>
      <c r="U59" s="306">
        <v>0</v>
      </c>
      <c r="V59" s="306">
        <v>15</v>
      </c>
      <c r="W59" s="305">
        <v>30</v>
      </c>
      <c r="X59" s="305">
        <v>45</v>
      </c>
      <c r="Y59" s="305">
        <v>0</v>
      </c>
      <c r="Z59" s="305">
        <v>15</v>
      </c>
      <c r="AA59" s="305">
        <v>30</v>
      </c>
      <c r="AB59" s="305">
        <v>45</v>
      </c>
      <c r="AC59" s="305">
        <v>0</v>
      </c>
      <c r="AD59" s="305">
        <v>15</v>
      </c>
      <c r="AE59" s="305">
        <v>30</v>
      </c>
      <c r="AF59" s="305">
        <v>45</v>
      </c>
      <c r="AG59" s="305">
        <v>0</v>
      </c>
      <c r="AH59" s="305">
        <v>15</v>
      </c>
      <c r="AI59" s="305">
        <v>30</v>
      </c>
      <c r="AJ59" s="305">
        <v>45</v>
      </c>
      <c r="AK59" s="305">
        <v>0</v>
      </c>
      <c r="AL59" s="305">
        <v>15</v>
      </c>
      <c r="AM59" s="305">
        <v>30</v>
      </c>
      <c r="AN59" s="305">
        <v>45</v>
      </c>
      <c r="AO59" s="305">
        <v>0</v>
      </c>
      <c r="AP59" s="305">
        <v>15</v>
      </c>
      <c r="AQ59" s="305">
        <v>30</v>
      </c>
      <c r="AR59" s="305">
        <v>45</v>
      </c>
      <c r="AS59" s="305">
        <v>0</v>
      </c>
      <c r="AT59" s="305">
        <v>15</v>
      </c>
      <c r="AU59" s="305">
        <v>30</v>
      </c>
      <c r="AV59" s="305">
        <v>45</v>
      </c>
      <c r="AW59" s="305">
        <v>0</v>
      </c>
      <c r="AX59" s="305">
        <v>15</v>
      </c>
      <c r="AY59" s="305">
        <v>30</v>
      </c>
      <c r="AZ59" s="305">
        <v>45</v>
      </c>
      <c r="BA59" s="305">
        <v>0</v>
      </c>
      <c r="BB59" s="305">
        <v>15</v>
      </c>
      <c r="BC59" s="305">
        <v>30</v>
      </c>
      <c r="BD59" s="305">
        <v>45</v>
      </c>
      <c r="BE59" s="305">
        <v>0</v>
      </c>
      <c r="BF59" s="305">
        <v>15</v>
      </c>
      <c r="BG59" s="305">
        <v>30</v>
      </c>
      <c r="BH59" s="305">
        <v>45</v>
      </c>
      <c r="BI59" s="305">
        <v>0</v>
      </c>
      <c r="BJ59" s="305">
        <v>15</v>
      </c>
      <c r="BK59" s="305">
        <v>30</v>
      </c>
      <c r="BL59" s="305">
        <v>45</v>
      </c>
      <c r="BM59" s="305">
        <v>0</v>
      </c>
      <c r="BN59" s="305">
        <v>15</v>
      </c>
      <c r="BO59" s="305">
        <v>30</v>
      </c>
      <c r="BP59" s="305">
        <v>45</v>
      </c>
      <c r="BQ59" s="305">
        <v>0</v>
      </c>
      <c r="BR59" s="305">
        <v>15</v>
      </c>
      <c r="BS59" s="305">
        <v>30</v>
      </c>
      <c r="BT59" s="305">
        <v>45</v>
      </c>
      <c r="BU59" s="305">
        <v>0</v>
      </c>
      <c r="BV59" s="305">
        <v>15</v>
      </c>
      <c r="BW59" s="305">
        <v>30</v>
      </c>
      <c r="BX59" s="305">
        <v>45</v>
      </c>
      <c r="BY59" s="305">
        <v>0</v>
      </c>
      <c r="BZ59" s="305">
        <v>15</v>
      </c>
      <c r="CA59" s="305">
        <v>30</v>
      </c>
      <c r="CB59" s="305">
        <v>45</v>
      </c>
      <c r="CC59" s="307">
        <v>0</v>
      </c>
      <c r="CD59" s="307">
        <v>15</v>
      </c>
      <c r="CE59" s="307">
        <v>30</v>
      </c>
      <c r="CF59" s="307">
        <v>45</v>
      </c>
      <c r="CG59" s="307">
        <v>0</v>
      </c>
      <c r="CH59" s="307">
        <v>15</v>
      </c>
      <c r="CI59" s="307">
        <v>30</v>
      </c>
      <c r="CJ59" s="307">
        <v>45</v>
      </c>
      <c r="CK59" s="307">
        <v>0</v>
      </c>
      <c r="CL59" s="307">
        <v>15</v>
      </c>
      <c r="CM59" s="307">
        <v>30</v>
      </c>
      <c r="CN59" s="307">
        <v>45</v>
      </c>
      <c r="CO59" s="307">
        <v>0</v>
      </c>
      <c r="CP59" s="307">
        <v>15</v>
      </c>
      <c r="CQ59" s="307">
        <v>30</v>
      </c>
      <c r="CR59" s="307">
        <v>45</v>
      </c>
      <c r="CS59" s="307">
        <v>0</v>
      </c>
      <c r="CT59" s="307">
        <v>15</v>
      </c>
      <c r="CU59" s="307">
        <v>30</v>
      </c>
      <c r="CV59" s="307">
        <v>45</v>
      </c>
      <c r="CW59" s="414"/>
    </row>
    <row r="60" spans="1:101" s="299" customFormat="1" ht="12" customHeight="1" x14ac:dyDescent="0.2">
      <c r="A60" s="467" t="s">
        <v>52</v>
      </c>
      <c r="B60" s="469" t="s">
        <v>43</v>
      </c>
      <c r="C60" s="304" t="s">
        <v>44</v>
      </c>
      <c r="D60" s="314" t="s">
        <v>45</v>
      </c>
      <c r="E60" s="316"/>
      <c r="F60" s="316"/>
      <c r="G60" s="316"/>
      <c r="H60" s="316"/>
      <c r="I60" s="316"/>
      <c r="J60" s="316"/>
      <c r="K60" s="316"/>
      <c r="L60" s="316"/>
      <c r="M60" s="316" t="s">
        <v>215</v>
      </c>
      <c r="N60" s="316" t="s">
        <v>215</v>
      </c>
      <c r="O60" s="316" t="s">
        <v>215</v>
      </c>
      <c r="P60" s="316" t="s">
        <v>215</v>
      </c>
      <c r="Q60" s="316"/>
      <c r="R60" s="331" t="s">
        <v>13</v>
      </c>
      <c r="S60" s="331" t="s">
        <v>13</v>
      </c>
      <c r="T60" s="331" t="s">
        <v>13</v>
      </c>
      <c r="U60" s="331" t="s">
        <v>13</v>
      </c>
      <c r="V60" s="330" t="s">
        <v>207</v>
      </c>
      <c r="W60" s="329" t="s">
        <v>23</v>
      </c>
      <c r="X60" s="329" t="s">
        <v>23</v>
      </c>
      <c r="Y60" s="329" t="s">
        <v>23</v>
      </c>
      <c r="Z60" s="330" t="s">
        <v>207</v>
      </c>
      <c r="AA60" s="330" t="s">
        <v>207</v>
      </c>
      <c r="AB60" s="330" t="s">
        <v>207</v>
      </c>
      <c r="AC60" s="329" t="s">
        <v>23</v>
      </c>
      <c r="AD60" s="329" t="s">
        <v>23</v>
      </c>
      <c r="AE60" s="329" t="s">
        <v>23</v>
      </c>
      <c r="AF60" s="330" t="s">
        <v>207</v>
      </c>
      <c r="AG60" s="330" t="s">
        <v>207</v>
      </c>
      <c r="AH60" s="330" t="s">
        <v>207</v>
      </c>
      <c r="AI60" s="316"/>
      <c r="AJ60" s="329" t="s">
        <v>23</v>
      </c>
      <c r="AK60" s="329" t="s">
        <v>23</v>
      </c>
      <c r="AL60" s="329" t="s">
        <v>23</v>
      </c>
      <c r="AM60" s="330" t="s">
        <v>207</v>
      </c>
      <c r="AN60" s="330" t="s">
        <v>207</v>
      </c>
      <c r="AO60" s="330" t="s">
        <v>207</v>
      </c>
      <c r="AP60" s="329" t="s">
        <v>23</v>
      </c>
      <c r="AQ60" s="329" t="s">
        <v>23</v>
      </c>
      <c r="AR60" s="329" t="s">
        <v>23</v>
      </c>
      <c r="AS60" s="330" t="s">
        <v>207</v>
      </c>
      <c r="AT60" s="330" t="s">
        <v>207</v>
      </c>
      <c r="AU60" s="331" t="s">
        <v>13</v>
      </c>
      <c r="AV60" s="331" t="s">
        <v>13</v>
      </c>
      <c r="AW60" s="331" t="s">
        <v>13</v>
      </c>
      <c r="AX60" s="331" t="s">
        <v>13</v>
      </c>
      <c r="AY60" s="330" t="s">
        <v>207</v>
      </c>
      <c r="AZ60" s="316"/>
      <c r="BA60" s="316"/>
      <c r="BB60" s="316"/>
      <c r="BC60" s="316"/>
      <c r="BD60" s="316"/>
      <c r="BE60" s="329" t="s">
        <v>23</v>
      </c>
      <c r="BF60" s="329" t="s">
        <v>23</v>
      </c>
      <c r="BG60" s="329" t="s">
        <v>23</v>
      </c>
      <c r="BH60" s="330" t="s">
        <v>207</v>
      </c>
      <c r="BI60" s="330" t="s">
        <v>207</v>
      </c>
      <c r="BJ60" s="330" t="s">
        <v>207</v>
      </c>
      <c r="BK60" s="329" t="s">
        <v>23</v>
      </c>
      <c r="BL60" s="329" t="s">
        <v>23</v>
      </c>
      <c r="BM60" s="329" t="s">
        <v>23</v>
      </c>
      <c r="BN60" s="330" t="s">
        <v>207</v>
      </c>
      <c r="BO60" s="330" t="s">
        <v>207</v>
      </c>
      <c r="BP60" s="330" t="s">
        <v>207</v>
      </c>
      <c r="BQ60" s="316"/>
      <c r="BR60" s="329" t="s">
        <v>23</v>
      </c>
      <c r="BS60" s="329" t="s">
        <v>23</v>
      </c>
      <c r="BT60" s="329" t="s">
        <v>23</v>
      </c>
      <c r="BU60" s="330" t="s">
        <v>207</v>
      </c>
      <c r="BV60" s="330" t="s">
        <v>207</v>
      </c>
      <c r="BW60" s="330" t="s">
        <v>207</v>
      </c>
      <c r="BX60" s="329" t="s">
        <v>23</v>
      </c>
      <c r="BY60" s="329" t="s">
        <v>23</v>
      </c>
      <c r="BZ60" s="329" t="s">
        <v>23</v>
      </c>
      <c r="CA60" s="330" t="s">
        <v>207</v>
      </c>
      <c r="CB60" s="330" t="s">
        <v>207</v>
      </c>
      <c r="CC60" s="316" t="s">
        <v>202</v>
      </c>
      <c r="CD60" s="316" t="s">
        <v>202</v>
      </c>
      <c r="CE60" s="316" t="s">
        <v>202</v>
      </c>
      <c r="CF60" s="316" t="s">
        <v>202</v>
      </c>
      <c r="CG60" s="316" t="s">
        <v>202</v>
      </c>
      <c r="CH60" s="316" t="s">
        <v>202</v>
      </c>
      <c r="CI60" s="316" t="s">
        <v>202</v>
      </c>
      <c r="CJ60" s="316" t="s">
        <v>202</v>
      </c>
      <c r="CK60" s="316" t="s">
        <v>202</v>
      </c>
      <c r="CL60" s="316" t="s">
        <v>202</v>
      </c>
      <c r="CM60" s="316" t="s">
        <v>202</v>
      </c>
      <c r="CN60" s="316" t="s">
        <v>202</v>
      </c>
      <c r="CO60" s="316" t="s">
        <v>202</v>
      </c>
      <c r="CP60" s="316" t="s">
        <v>202</v>
      </c>
      <c r="CQ60" s="316" t="s">
        <v>202</v>
      </c>
      <c r="CR60" s="316" t="s">
        <v>202</v>
      </c>
      <c r="CS60" s="316" t="s">
        <v>202</v>
      </c>
      <c r="CT60" s="316" t="s">
        <v>202</v>
      </c>
      <c r="CU60" s="316" t="s">
        <v>202</v>
      </c>
      <c r="CV60" s="316" t="s">
        <v>202</v>
      </c>
      <c r="CW60" s="303" t="s">
        <v>46</v>
      </c>
    </row>
    <row r="61" spans="1:101" s="303" customFormat="1" ht="12" hidden="1" customHeight="1" x14ac:dyDescent="0.2">
      <c r="A61" s="468"/>
      <c r="B61" s="470"/>
      <c r="C61" s="304" t="s">
        <v>37</v>
      </c>
      <c r="D61" s="315">
        <f>CW27</f>
        <v>84.83666666666673</v>
      </c>
      <c r="E61" s="316">
        <f>IF(E60=$A$12,D61+($B$12*15),IF(E60=$A$13,D61+($B$13*15),IF(E60=$A$15,IF(D61+($B$15*15)&gt;100,100,D61+($B$15*15)),IF(E60=$A$14,IF(D61+($B$14*15)&gt;100,100,D61+($B$14*15)),IF(E60=$A$16,IF(D61+$B$16*15&gt;100,100,D61+$B$16*15),D61)))))</f>
        <v>84.83666666666673</v>
      </c>
      <c r="F61" s="316">
        <f t="shared" ref="F61:BQ61" si="52">IF(F60=$A$12,E61+($B$12*15),IF(F60=$A$13,E61+($B$13*15),IF(F60=$A$15,IF(E61+($B$15*15)&gt;100,100,E61+($B$15*15)),IF(F60=$A$14,IF(E61+($B$14*15)&gt;100,100,E61+($B$14*15)),IF(F60=$A$16,IF(E61+$B$16*15&gt;100,100,E61+$B$16*15),E61)))))</f>
        <v>84.83666666666673</v>
      </c>
      <c r="G61" s="316">
        <f t="shared" si="52"/>
        <v>84.83666666666673</v>
      </c>
      <c r="H61" s="316">
        <f t="shared" si="52"/>
        <v>84.83666666666673</v>
      </c>
      <c r="I61" s="316">
        <f t="shared" si="52"/>
        <v>84.83666666666673</v>
      </c>
      <c r="J61" s="316">
        <f t="shared" si="52"/>
        <v>84.83666666666673</v>
      </c>
      <c r="K61" s="316">
        <f t="shared" si="52"/>
        <v>84.83666666666673</v>
      </c>
      <c r="L61" s="316">
        <f t="shared" si="52"/>
        <v>84.83666666666673</v>
      </c>
      <c r="M61" s="316">
        <f t="shared" si="52"/>
        <v>84.83666666666673</v>
      </c>
      <c r="N61" s="316">
        <f t="shared" si="52"/>
        <v>84.83666666666673</v>
      </c>
      <c r="O61" s="316">
        <f t="shared" si="52"/>
        <v>84.83666666666673</v>
      </c>
      <c r="P61" s="316">
        <f t="shared" si="52"/>
        <v>84.83666666666673</v>
      </c>
      <c r="Q61" s="316">
        <f t="shared" si="52"/>
        <v>84.83666666666673</v>
      </c>
      <c r="R61" s="316">
        <f t="shared" si="52"/>
        <v>99.83666666666673</v>
      </c>
      <c r="S61" s="316">
        <f t="shared" si="52"/>
        <v>100</v>
      </c>
      <c r="T61" s="316">
        <f t="shared" si="52"/>
        <v>100</v>
      </c>
      <c r="U61" s="316">
        <f t="shared" si="52"/>
        <v>100</v>
      </c>
      <c r="V61" s="316">
        <f t="shared" si="52"/>
        <v>98.076666666666668</v>
      </c>
      <c r="W61" s="316">
        <f t="shared" si="52"/>
        <v>96.14</v>
      </c>
      <c r="X61" s="316">
        <f t="shared" si="52"/>
        <v>94.203333333333333</v>
      </c>
      <c r="Y61" s="316">
        <f t="shared" si="52"/>
        <v>92.266666666666666</v>
      </c>
      <c r="Z61" s="316">
        <f t="shared" si="52"/>
        <v>90.343333333333334</v>
      </c>
      <c r="AA61" s="316">
        <f t="shared" si="52"/>
        <v>88.42</v>
      </c>
      <c r="AB61" s="316">
        <f t="shared" si="52"/>
        <v>86.49666666666667</v>
      </c>
      <c r="AC61" s="316">
        <f t="shared" si="52"/>
        <v>84.56</v>
      </c>
      <c r="AD61" s="316">
        <f t="shared" si="52"/>
        <v>82.623333333333335</v>
      </c>
      <c r="AE61" s="316">
        <f t="shared" si="52"/>
        <v>80.686666666666667</v>
      </c>
      <c r="AF61" s="316">
        <f t="shared" si="52"/>
        <v>78.763333333333335</v>
      </c>
      <c r="AG61" s="316">
        <f t="shared" si="52"/>
        <v>76.84</v>
      </c>
      <c r="AH61" s="316">
        <f t="shared" si="52"/>
        <v>74.916666666666671</v>
      </c>
      <c r="AI61" s="316">
        <f t="shared" si="52"/>
        <v>74.916666666666671</v>
      </c>
      <c r="AJ61" s="316">
        <f t="shared" si="52"/>
        <v>72.98</v>
      </c>
      <c r="AK61" s="316">
        <f t="shared" si="52"/>
        <v>71.043333333333337</v>
      </c>
      <c r="AL61" s="316">
        <f t="shared" si="52"/>
        <v>69.106666666666669</v>
      </c>
      <c r="AM61" s="316">
        <f t="shared" si="52"/>
        <v>67.183333333333337</v>
      </c>
      <c r="AN61" s="316">
        <f t="shared" si="52"/>
        <v>65.260000000000005</v>
      </c>
      <c r="AO61" s="316">
        <f t="shared" si="52"/>
        <v>63.336666666666673</v>
      </c>
      <c r="AP61" s="316">
        <f t="shared" si="52"/>
        <v>61.400000000000006</v>
      </c>
      <c r="AQ61" s="316">
        <f t="shared" si="52"/>
        <v>59.463333333333338</v>
      </c>
      <c r="AR61" s="316">
        <f t="shared" si="52"/>
        <v>57.526666666666671</v>
      </c>
      <c r="AS61" s="316">
        <f t="shared" si="52"/>
        <v>55.603333333333339</v>
      </c>
      <c r="AT61" s="316">
        <f t="shared" si="52"/>
        <v>53.680000000000007</v>
      </c>
      <c r="AU61" s="316">
        <f t="shared" si="52"/>
        <v>68.680000000000007</v>
      </c>
      <c r="AV61" s="316">
        <f t="shared" si="52"/>
        <v>83.68</v>
      </c>
      <c r="AW61" s="316">
        <f t="shared" si="52"/>
        <v>98.68</v>
      </c>
      <c r="AX61" s="316">
        <f t="shared" si="52"/>
        <v>100</v>
      </c>
      <c r="AY61" s="316">
        <f t="shared" si="52"/>
        <v>98.076666666666668</v>
      </c>
      <c r="AZ61" s="316">
        <f t="shared" si="52"/>
        <v>98.076666666666668</v>
      </c>
      <c r="BA61" s="316">
        <f t="shared" si="52"/>
        <v>98.076666666666668</v>
      </c>
      <c r="BB61" s="316">
        <f t="shared" si="52"/>
        <v>98.076666666666668</v>
      </c>
      <c r="BC61" s="316">
        <f t="shared" si="52"/>
        <v>98.076666666666668</v>
      </c>
      <c r="BD61" s="316">
        <f t="shared" si="52"/>
        <v>98.076666666666668</v>
      </c>
      <c r="BE61" s="316">
        <f t="shared" si="52"/>
        <v>96.14</v>
      </c>
      <c r="BF61" s="316">
        <f t="shared" si="52"/>
        <v>94.203333333333333</v>
      </c>
      <c r="BG61" s="316">
        <f t="shared" si="52"/>
        <v>92.266666666666666</v>
      </c>
      <c r="BH61" s="316">
        <f t="shared" si="52"/>
        <v>90.343333333333334</v>
      </c>
      <c r="BI61" s="316">
        <f t="shared" si="52"/>
        <v>88.42</v>
      </c>
      <c r="BJ61" s="316">
        <f t="shared" si="52"/>
        <v>86.49666666666667</v>
      </c>
      <c r="BK61" s="316">
        <f t="shared" si="52"/>
        <v>84.56</v>
      </c>
      <c r="BL61" s="316">
        <f t="shared" si="52"/>
        <v>82.623333333333335</v>
      </c>
      <c r="BM61" s="316">
        <f t="shared" si="52"/>
        <v>80.686666666666667</v>
      </c>
      <c r="BN61" s="316">
        <f t="shared" si="52"/>
        <v>78.763333333333335</v>
      </c>
      <c r="BO61" s="316">
        <f t="shared" si="52"/>
        <v>76.84</v>
      </c>
      <c r="BP61" s="316">
        <f t="shared" si="52"/>
        <v>74.916666666666671</v>
      </c>
      <c r="BQ61" s="316">
        <f t="shared" si="52"/>
        <v>74.916666666666671</v>
      </c>
      <c r="BR61" s="316">
        <f t="shared" ref="BR61:CV61" si="53">IF(BR60=$A$12,BQ61+($B$12*15),IF(BR60=$A$13,BQ61+($B$13*15),IF(BR60=$A$15,IF(BQ61+($B$15*15)&gt;100,100,BQ61+($B$15*15)),IF(BR60=$A$14,IF(BQ61+($B$14*15)&gt;100,100,BQ61+($B$14*15)),IF(BR60=$A$16,IF(BQ61+$B$16*15&gt;100,100,BQ61+$B$16*15),BQ61)))))</f>
        <v>72.98</v>
      </c>
      <c r="BS61" s="316">
        <f t="shared" si="53"/>
        <v>71.043333333333337</v>
      </c>
      <c r="BT61" s="316">
        <f t="shared" si="53"/>
        <v>69.106666666666669</v>
      </c>
      <c r="BU61" s="316">
        <f t="shared" si="53"/>
        <v>67.183333333333337</v>
      </c>
      <c r="BV61" s="316">
        <f t="shared" si="53"/>
        <v>65.260000000000005</v>
      </c>
      <c r="BW61" s="316">
        <f t="shared" si="53"/>
        <v>63.336666666666673</v>
      </c>
      <c r="BX61" s="316">
        <f t="shared" si="53"/>
        <v>61.400000000000006</v>
      </c>
      <c r="BY61" s="316">
        <f t="shared" si="53"/>
        <v>59.463333333333338</v>
      </c>
      <c r="BZ61" s="316">
        <f t="shared" si="53"/>
        <v>57.526666666666671</v>
      </c>
      <c r="CA61" s="316">
        <f t="shared" si="53"/>
        <v>55.603333333333339</v>
      </c>
      <c r="CB61" s="316">
        <f t="shared" si="53"/>
        <v>53.680000000000007</v>
      </c>
      <c r="CC61" s="316">
        <f t="shared" si="53"/>
        <v>55.25500000000001</v>
      </c>
      <c r="CD61" s="316">
        <f t="shared" si="53"/>
        <v>56.830000000000013</v>
      </c>
      <c r="CE61" s="316">
        <f t="shared" si="53"/>
        <v>58.405000000000015</v>
      </c>
      <c r="CF61" s="316">
        <f t="shared" si="53"/>
        <v>59.980000000000018</v>
      </c>
      <c r="CG61" s="316">
        <f t="shared" si="53"/>
        <v>61.555000000000021</v>
      </c>
      <c r="CH61" s="316">
        <f t="shared" si="53"/>
        <v>63.130000000000024</v>
      </c>
      <c r="CI61" s="316">
        <f t="shared" si="53"/>
        <v>64.705000000000027</v>
      </c>
      <c r="CJ61" s="316">
        <f t="shared" si="53"/>
        <v>66.28000000000003</v>
      </c>
      <c r="CK61" s="316">
        <f t="shared" si="53"/>
        <v>67.855000000000032</v>
      </c>
      <c r="CL61" s="316">
        <f t="shared" si="53"/>
        <v>69.430000000000035</v>
      </c>
      <c r="CM61" s="316">
        <f t="shared" si="53"/>
        <v>71.005000000000038</v>
      </c>
      <c r="CN61" s="316">
        <f t="shared" si="53"/>
        <v>72.580000000000041</v>
      </c>
      <c r="CO61" s="316">
        <f t="shared" si="53"/>
        <v>74.155000000000044</v>
      </c>
      <c r="CP61" s="316">
        <f t="shared" si="53"/>
        <v>75.730000000000047</v>
      </c>
      <c r="CQ61" s="316">
        <f t="shared" si="53"/>
        <v>77.305000000000049</v>
      </c>
      <c r="CR61" s="316">
        <f t="shared" si="53"/>
        <v>78.880000000000052</v>
      </c>
      <c r="CS61" s="316">
        <f t="shared" si="53"/>
        <v>80.455000000000055</v>
      </c>
      <c r="CT61" s="316">
        <f t="shared" si="53"/>
        <v>82.030000000000058</v>
      </c>
      <c r="CU61" s="316">
        <f t="shared" si="53"/>
        <v>83.605000000000061</v>
      </c>
      <c r="CV61" s="316">
        <f t="shared" si="53"/>
        <v>85.180000000000064</v>
      </c>
      <c r="CW61" s="311">
        <f t="shared" ref="CW61" si="54">CV61-10</f>
        <v>75.180000000000064</v>
      </c>
    </row>
    <row r="62" spans="1:101" s="299" customFormat="1" ht="12" customHeight="1" x14ac:dyDescent="0.2">
      <c r="A62" s="468"/>
      <c r="B62" s="419" t="s">
        <v>47</v>
      </c>
      <c r="C62" s="304" t="s">
        <v>44</v>
      </c>
      <c r="D62" s="314" t="s">
        <v>45</v>
      </c>
      <c r="E62" s="316"/>
      <c r="F62" s="316"/>
      <c r="G62" s="316"/>
      <c r="H62" s="316"/>
      <c r="I62" s="316"/>
      <c r="J62" s="316"/>
      <c r="K62" s="316"/>
      <c r="L62" s="316"/>
      <c r="M62" s="316" t="s">
        <v>215</v>
      </c>
      <c r="N62" s="316" t="s">
        <v>215</v>
      </c>
      <c r="O62" s="316" t="s">
        <v>215</v>
      </c>
      <c r="P62" s="316" t="s">
        <v>215</v>
      </c>
      <c r="Q62" s="316"/>
      <c r="R62" s="316"/>
      <c r="S62" s="316"/>
      <c r="T62" s="316"/>
      <c r="U62" s="316" t="s">
        <v>215</v>
      </c>
      <c r="V62" s="316" t="s">
        <v>215</v>
      </c>
      <c r="W62" s="316" t="s">
        <v>215</v>
      </c>
      <c r="X62" s="316" t="s">
        <v>215</v>
      </c>
      <c r="Y62" s="316"/>
      <c r="Z62" s="316"/>
      <c r="AA62" s="316"/>
      <c r="AB62" s="316"/>
      <c r="AC62" s="316"/>
      <c r="AD62" s="316"/>
      <c r="AE62" s="316"/>
      <c r="AF62" s="316"/>
      <c r="AG62" s="316"/>
      <c r="AH62" s="316"/>
      <c r="AI62" s="316"/>
      <c r="AJ62" s="316"/>
      <c r="AK62" s="316"/>
      <c r="AL62" s="316"/>
      <c r="AM62" s="316"/>
      <c r="AN62" s="316"/>
      <c r="AO62" s="316"/>
      <c r="AP62" s="316"/>
      <c r="AQ62" s="316"/>
      <c r="AR62" s="316"/>
      <c r="AS62" s="316"/>
      <c r="AT62" s="316"/>
      <c r="AU62" s="316"/>
      <c r="AV62" s="316"/>
      <c r="AW62" s="316"/>
      <c r="AX62" s="316"/>
      <c r="AY62" s="316"/>
      <c r="AZ62" s="316"/>
      <c r="BA62" s="316"/>
      <c r="BB62" s="316"/>
      <c r="BC62" s="316"/>
      <c r="BD62" s="316"/>
      <c r="BE62" s="316"/>
      <c r="BF62" s="316"/>
      <c r="BG62" s="316"/>
      <c r="BH62" s="316"/>
      <c r="BI62" s="316"/>
      <c r="BJ62" s="316"/>
      <c r="BK62" s="316"/>
      <c r="BL62" s="316"/>
      <c r="BM62" s="316"/>
      <c r="BN62" s="316"/>
      <c r="BO62" s="316"/>
      <c r="BP62" s="316"/>
      <c r="BQ62" s="316"/>
      <c r="BR62" s="316"/>
      <c r="BS62" s="316"/>
      <c r="BT62" s="316"/>
      <c r="BU62" s="316"/>
      <c r="BV62" s="316"/>
      <c r="BW62" s="316"/>
      <c r="BX62" s="316"/>
      <c r="BY62" s="316"/>
      <c r="BZ62" s="316"/>
      <c r="CA62" s="316"/>
      <c r="CB62" s="316"/>
      <c r="CC62" s="316" t="s">
        <v>202</v>
      </c>
      <c r="CD62" s="316" t="s">
        <v>202</v>
      </c>
      <c r="CE62" s="316" t="s">
        <v>202</v>
      </c>
      <c r="CF62" s="316" t="s">
        <v>202</v>
      </c>
      <c r="CG62" s="316" t="s">
        <v>202</v>
      </c>
      <c r="CH62" s="316" t="s">
        <v>202</v>
      </c>
      <c r="CI62" s="316" t="s">
        <v>202</v>
      </c>
      <c r="CJ62" s="316" t="s">
        <v>202</v>
      </c>
      <c r="CK62" s="316" t="s">
        <v>202</v>
      </c>
      <c r="CL62" s="316" t="s">
        <v>202</v>
      </c>
      <c r="CM62" s="316" t="s">
        <v>202</v>
      </c>
      <c r="CN62" s="316" t="s">
        <v>202</v>
      </c>
      <c r="CO62" s="316" t="s">
        <v>202</v>
      </c>
      <c r="CP62" s="316" t="s">
        <v>202</v>
      </c>
      <c r="CQ62" s="316" t="s">
        <v>202</v>
      </c>
      <c r="CR62" s="316" t="s">
        <v>202</v>
      </c>
      <c r="CS62" s="316" t="s">
        <v>202</v>
      </c>
      <c r="CT62" s="316" t="s">
        <v>202</v>
      </c>
      <c r="CU62" s="316" t="s">
        <v>202</v>
      </c>
      <c r="CV62" s="316" t="s">
        <v>202</v>
      </c>
      <c r="CW62" s="303" t="s">
        <v>46</v>
      </c>
    </row>
    <row r="63" spans="1:101" s="303" customFormat="1" ht="12" hidden="1" customHeight="1" x14ac:dyDescent="0.2">
      <c r="A63" s="468"/>
      <c r="B63" s="420"/>
      <c r="C63" s="304" t="s">
        <v>37</v>
      </c>
      <c r="D63" s="315">
        <f>CW29</f>
        <v>90</v>
      </c>
      <c r="E63" s="316">
        <f>IF(E62=$A$12,D63+($B$12*15),IF(E62=$A$13,D63+($B$13*15),IF(E62=$A$15,IF(D63+($B$15*15)&gt;100,100,D63+($B$15*15)),IF(E62=$A$14,IF(D63+($B$14*15)&gt;100,100,D63+($B$14*15)),IF(E62=$A$16,IF(D63+$B$16*15&gt;100,100,D63+$B$16*15),D63)))))</f>
        <v>90</v>
      </c>
      <c r="F63" s="316">
        <f t="shared" ref="F63:BQ63" si="55">IF(F62=$A$12,E63+($B$12*15),IF(F62=$A$13,E63+($B$13*15),IF(F62=$A$15,IF(E63+($B$15*15)&gt;100,100,E63+($B$15*15)),IF(F62=$A$14,IF(E63+($B$14*15)&gt;100,100,E63+($B$14*15)),IF(F62=$A$16,IF(E63+$B$16*15&gt;100,100,E63+$B$16*15),E63)))))</f>
        <v>90</v>
      </c>
      <c r="G63" s="316">
        <f t="shared" si="55"/>
        <v>90</v>
      </c>
      <c r="H63" s="316">
        <f t="shared" si="55"/>
        <v>90</v>
      </c>
      <c r="I63" s="316">
        <f t="shared" si="55"/>
        <v>90</v>
      </c>
      <c r="J63" s="316">
        <f t="shared" si="55"/>
        <v>90</v>
      </c>
      <c r="K63" s="316">
        <f t="shared" si="55"/>
        <v>90</v>
      </c>
      <c r="L63" s="316">
        <f t="shared" si="55"/>
        <v>90</v>
      </c>
      <c r="M63" s="316">
        <f t="shared" si="55"/>
        <v>90</v>
      </c>
      <c r="N63" s="316">
        <f t="shared" si="55"/>
        <v>90</v>
      </c>
      <c r="O63" s="316">
        <f t="shared" si="55"/>
        <v>90</v>
      </c>
      <c r="P63" s="316">
        <f t="shared" si="55"/>
        <v>90</v>
      </c>
      <c r="Q63" s="316">
        <f t="shared" si="55"/>
        <v>90</v>
      </c>
      <c r="R63" s="316">
        <f t="shared" si="55"/>
        <v>90</v>
      </c>
      <c r="S63" s="316">
        <f t="shared" si="55"/>
        <v>90</v>
      </c>
      <c r="T63" s="316">
        <f t="shared" si="55"/>
        <v>90</v>
      </c>
      <c r="U63" s="316">
        <f t="shared" si="55"/>
        <v>90</v>
      </c>
      <c r="V63" s="316">
        <f t="shared" si="55"/>
        <v>90</v>
      </c>
      <c r="W63" s="316">
        <f t="shared" si="55"/>
        <v>90</v>
      </c>
      <c r="X63" s="316">
        <f t="shared" si="55"/>
        <v>90</v>
      </c>
      <c r="Y63" s="316">
        <f t="shared" si="55"/>
        <v>90</v>
      </c>
      <c r="Z63" s="316">
        <f t="shared" si="55"/>
        <v>90</v>
      </c>
      <c r="AA63" s="316">
        <f t="shared" si="55"/>
        <v>90</v>
      </c>
      <c r="AB63" s="316">
        <f t="shared" si="55"/>
        <v>90</v>
      </c>
      <c r="AC63" s="316">
        <f t="shared" si="55"/>
        <v>90</v>
      </c>
      <c r="AD63" s="316">
        <f t="shared" si="55"/>
        <v>90</v>
      </c>
      <c r="AE63" s="316">
        <f t="shared" si="55"/>
        <v>90</v>
      </c>
      <c r="AF63" s="316">
        <f t="shared" si="55"/>
        <v>90</v>
      </c>
      <c r="AG63" s="316">
        <f t="shared" si="55"/>
        <v>90</v>
      </c>
      <c r="AH63" s="316">
        <f t="shared" si="55"/>
        <v>90</v>
      </c>
      <c r="AI63" s="316">
        <f t="shared" si="55"/>
        <v>90</v>
      </c>
      <c r="AJ63" s="316">
        <f t="shared" si="55"/>
        <v>90</v>
      </c>
      <c r="AK63" s="316">
        <f t="shared" si="55"/>
        <v>90</v>
      </c>
      <c r="AL63" s="316">
        <f t="shared" si="55"/>
        <v>90</v>
      </c>
      <c r="AM63" s="316">
        <f t="shared" si="55"/>
        <v>90</v>
      </c>
      <c r="AN63" s="316">
        <f t="shared" si="55"/>
        <v>90</v>
      </c>
      <c r="AO63" s="316">
        <f t="shared" si="55"/>
        <v>90</v>
      </c>
      <c r="AP63" s="316">
        <f t="shared" si="55"/>
        <v>90</v>
      </c>
      <c r="AQ63" s="316">
        <f t="shared" si="55"/>
        <v>90</v>
      </c>
      <c r="AR63" s="316">
        <f t="shared" si="55"/>
        <v>90</v>
      </c>
      <c r="AS63" s="316">
        <f t="shared" si="55"/>
        <v>90</v>
      </c>
      <c r="AT63" s="316">
        <f t="shared" si="55"/>
        <v>90</v>
      </c>
      <c r="AU63" s="316">
        <f t="shared" si="55"/>
        <v>90</v>
      </c>
      <c r="AV63" s="316">
        <f t="shared" si="55"/>
        <v>90</v>
      </c>
      <c r="AW63" s="316">
        <f t="shared" si="55"/>
        <v>90</v>
      </c>
      <c r="AX63" s="316">
        <f t="shared" si="55"/>
        <v>90</v>
      </c>
      <c r="AY63" s="316">
        <f t="shared" si="55"/>
        <v>90</v>
      </c>
      <c r="AZ63" s="316">
        <f t="shared" si="55"/>
        <v>90</v>
      </c>
      <c r="BA63" s="316">
        <f t="shared" si="55"/>
        <v>90</v>
      </c>
      <c r="BB63" s="316">
        <f t="shared" si="55"/>
        <v>90</v>
      </c>
      <c r="BC63" s="316">
        <f t="shared" si="55"/>
        <v>90</v>
      </c>
      <c r="BD63" s="316">
        <f t="shared" si="55"/>
        <v>90</v>
      </c>
      <c r="BE63" s="316">
        <f t="shared" si="55"/>
        <v>90</v>
      </c>
      <c r="BF63" s="316">
        <f t="shared" si="55"/>
        <v>90</v>
      </c>
      <c r="BG63" s="316">
        <f t="shared" si="55"/>
        <v>90</v>
      </c>
      <c r="BH63" s="316">
        <f t="shared" si="55"/>
        <v>90</v>
      </c>
      <c r="BI63" s="316">
        <f t="shared" si="55"/>
        <v>90</v>
      </c>
      <c r="BJ63" s="316">
        <f t="shared" si="55"/>
        <v>90</v>
      </c>
      <c r="BK63" s="316">
        <f t="shared" si="55"/>
        <v>90</v>
      </c>
      <c r="BL63" s="316">
        <f t="shared" si="55"/>
        <v>90</v>
      </c>
      <c r="BM63" s="316">
        <f t="shared" si="55"/>
        <v>90</v>
      </c>
      <c r="BN63" s="316">
        <f t="shared" si="55"/>
        <v>90</v>
      </c>
      <c r="BO63" s="316">
        <f t="shared" si="55"/>
        <v>90</v>
      </c>
      <c r="BP63" s="316">
        <f t="shared" si="55"/>
        <v>90</v>
      </c>
      <c r="BQ63" s="316">
        <f t="shared" si="55"/>
        <v>90</v>
      </c>
      <c r="BR63" s="316">
        <f t="shared" ref="BR63:CV63" si="56">IF(BR62=$A$12,BQ63+($B$12*15),IF(BR62=$A$13,BQ63+($B$13*15),IF(BR62=$A$15,IF(BQ63+($B$15*15)&gt;100,100,BQ63+($B$15*15)),IF(BR62=$A$14,IF(BQ63+($B$14*15)&gt;100,100,BQ63+($B$14*15)),IF(BR62=$A$16,IF(BQ63+$B$16*15&gt;100,100,BQ63+$B$16*15),BQ63)))))</f>
        <v>90</v>
      </c>
      <c r="BS63" s="316">
        <f t="shared" si="56"/>
        <v>90</v>
      </c>
      <c r="BT63" s="316">
        <f t="shared" si="56"/>
        <v>90</v>
      </c>
      <c r="BU63" s="316">
        <f t="shared" si="56"/>
        <v>90</v>
      </c>
      <c r="BV63" s="316">
        <f t="shared" si="56"/>
        <v>90</v>
      </c>
      <c r="BW63" s="316">
        <f t="shared" si="56"/>
        <v>90</v>
      </c>
      <c r="BX63" s="316">
        <f t="shared" si="56"/>
        <v>90</v>
      </c>
      <c r="BY63" s="316">
        <f t="shared" si="56"/>
        <v>90</v>
      </c>
      <c r="BZ63" s="316">
        <f t="shared" si="56"/>
        <v>90</v>
      </c>
      <c r="CA63" s="316">
        <f t="shared" si="56"/>
        <v>90</v>
      </c>
      <c r="CB63" s="316">
        <f t="shared" si="56"/>
        <v>90</v>
      </c>
      <c r="CC63" s="316">
        <f t="shared" si="56"/>
        <v>91.575000000000003</v>
      </c>
      <c r="CD63" s="316">
        <f t="shared" si="56"/>
        <v>93.15</v>
      </c>
      <c r="CE63" s="316">
        <f t="shared" si="56"/>
        <v>94.725000000000009</v>
      </c>
      <c r="CF63" s="316">
        <f t="shared" si="56"/>
        <v>96.300000000000011</v>
      </c>
      <c r="CG63" s="316">
        <f t="shared" si="56"/>
        <v>97.875000000000014</v>
      </c>
      <c r="CH63" s="316">
        <f t="shared" si="56"/>
        <v>99.450000000000017</v>
      </c>
      <c r="CI63" s="316">
        <f t="shared" si="56"/>
        <v>100</v>
      </c>
      <c r="CJ63" s="316">
        <f t="shared" si="56"/>
        <v>100</v>
      </c>
      <c r="CK63" s="316">
        <f t="shared" si="56"/>
        <v>100</v>
      </c>
      <c r="CL63" s="316">
        <f t="shared" si="56"/>
        <v>100</v>
      </c>
      <c r="CM63" s="316">
        <f t="shared" si="56"/>
        <v>100</v>
      </c>
      <c r="CN63" s="316">
        <f t="shared" si="56"/>
        <v>100</v>
      </c>
      <c r="CO63" s="316">
        <f t="shared" si="56"/>
        <v>100</v>
      </c>
      <c r="CP63" s="316">
        <f t="shared" si="56"/>
        <v>100</v>
      </c>
      <c r="CQ63" s="316">
        <f t="shared" si="56"/>
        <v>100</v>
      </c>
      <c r="CR63" s="316">
        <f t="shared" si="56"/>
        <v>100</v>
      </c>
      <c r="CS63" s="316">
        <f t="shared" si="56"/>
        <v>100</v>
      </c>
      <c r="CT63" s="316">
        <f t="shared" si="56"/>
        <v>100</v>
      </c>
      <c r="CU63" s="316">
        <f t="shared" si="56"/>
        <v>100</v>
      </c>
      <c r="CV63" s="316">
        <f t="shared" si="56"/>
        <v>100</v>
      </c>
      <c r="CW63" s="311">
        <f t="shared" ref="CW63" si="57">CV63-10</f>
        <v>90</v>
      </c>
    </row>
    <row r="64" spans="1:101" s="299" customFormat="1" ht="12" customHeight="1" x14ac:dyDescent="0.2">
      <c r="A64" s="468"/>
      <c r="B64" s="419" t="s">
        <v>48</v>
      </c>
      <c r="C64" s="304" t="s">
        <v>44</v>
      </c>
      <c r="D64" s="314" t="s">
        <v>45</v>
      </c>
      <c r="E64" s="316"/>
      <c r="F64" s="316"/>
      <c r="G64" s="316"/>
      <c r="H64" s="316"/>
      <c r="I64" s="316"/>
      <c r="J64" s="316"/>
      <c r="K64" s="316"/>
      <c r="L64" s="316"/>
      <c r="M64" s="316" t="s">
        <v>215</v>
      </c>
      <c r="N64" s="316" t="s">
        <v>215</v>
      </c>
      <c r="O64" s="316" t="s">
        <v>215</v>
      </c>
      <c r="P64" s="316" t="s">
        <v>215</v>
      </c>
      <c r="Q64" s="316"/>
      <c r="R64" s="316"/>
      <c r="S64" s="316"/>
      <c r="T64" s="316"/>
      <c r="U64" s="316" t="s">
        <v>215</v>
      </c>
      <c r="V64" s="316" t="s">
        <v>215</v>
      </c>
      <c r="W64" s="316" t="s">
        <v>215</v>
      </c>
      <c r="X64" s="316" t="s">
        <v>215</v>
      </c>
      <c r="Y64" s="316"/>
      <c r="Z64" s="316"/>
      <c r="AA64" s="316"/>
      <c r="AB64" s="316"/>
      <c r="AC64" s="316"/>
      <c r="AD64" s="316"/>
      <c r="AE64" s="316"/>
      <c r="AF64" s="316"/>
      <c r="AG64" s="316"/>
      <c r="AH64" s="316"/>
      <c r="AI64" s="316"/>
      <c r="AJ64" s="316"/>
      <c r="AK64" s="316"/>
      <c r="AL64" s="316"/>
      <c r="AM64" s="316"/>
      <c r="AN64" s="316"/>
      <c r="AO64" s="316"/>
      <c r="AP64" s="316"/>
      <c r="AQ64" s="316"/>
      <c r="AR64" s="316"/>
      <c r="AS64" s="316"/>
      <c r="AT64" s="316"/>
      <c r="AU64" s="316"/>
      <c r="AV64" s="316"/>
      <c r="AW64" s="316"/>
      <c r="AX64" s="316"/>
      <c r="AY64" s="316"/>
      <c r="AZ64" s="316"/>
      <c r="BA64" s="316"/>
      <c r="BB64" s="316"/>
      <c r="BC64" s="316"/>
      <c r="BD64" s="316"/>
      <c r="BE64" s="316"/>
      <c r="BF64" s="316"/>
      <c r="BG64" s="316"/>
      <c r="BH64" s="316"/>
      <c r="BI64" s="316"/>
      <c r="BJ64" s="316"/>
      <c r="BK64" s="316"/>
      <c r="BL64" s="316"/>
      <c r="BM64" s="316"/>
      <c r="BN64" s="316"/>
      <c r="BO64" s="316"/>
      <c r="BP64" s="316"/>
      <c r="BQ64" s="316"/>
      <c r="BR64" s="316"/>
      <c r="BS64" s="316"/>
      <c r="BT64" s="316"/>
      <c r="BU64" s="316"/>
      <c r="BV64" s="316"/>
      <c r="BW64" s="316"/>
      <c r="BX64" s="316"/>
      <c r="BY64" s="316"/>
      <c r="BZ64" s="316"/>
      <c r="CA64" s="316"/>
      <c r="CB64" s="316"/>
      <c r="CC64" s="316" t="s">
        <v>202</v>
      </c>
      <c r="CD64" s="316" t="s">
        <v>202</v>
      </c>
      <c r="CE64" s="316" t="s">
        <v>202</v>
      </c>
      <c r="CF64" s="316" t="s">
        <v>202</v>
      </c>
      <c r="CG64" s="316" t="s">
        <v>202</v>
      </c>
      <c r="CH64" s="316" t="s">
        <v>202</v>
      </c>
      <c r="CI64" s="316" t="s">
        <v>202</v>
      </c>
      <c r="CJ64" s="316" t="s">
        <v>202</v>
      </c>
      <c r="CK64" s="316" t="s">
        <v>202</v>
      </c>
      <c r="CL64" s="316" t="s">
        <v>202</v>
      </c>
      <c r="CM64" s="316" t="s">
        <v>202</v>
      </c>
      <c r="CN64" s="316" t="s">
        <v>202</v>
      </c>
      <c r="CO64" s="316" t="s">
        <v>202</v>
      </c>
      <c r="CP64" s="316" t="s">
        <v>202</v>
      </c>
      <c r="CQ64" s="316" t="s">
        <v>202</v>
      </c>
      <c r="CR64" s="316" t="s">
        <v>202</v>
      </c>
      <c r="CS64" s="316" t="s">
        <v>202</v>
      </c>
      <c r="CT64" s="316" t="s">
        <v>202</v>
      </c>
      <c r="CU64" s="316" t="s">
        <v>202</v>
      </c>
      <c r="CV64" s="316" t="s">
        <v>202</v>
      </c>
      <c r="CW64" s="303" t="s">
        <v>46</v>
      </c>
    </row>
    <row r="65" spans="1:101" s="303" customFormat="1" ht="12" hidden="1" customHeight="1" x14ac:dyDescent="0.2">
      <c r="A65" s="468"/>
      <c r="B65" s="420"/>
      <c r="C65" s="304" t="s">
        <v>37</v>
      </c>
      <c r="D65" s="315">
        <f>CW31</f>
        <v>90</v>
      </c>
      <c r="E65" s="316">
        <f>IF(E64=$A$12,D65+($B$12*15),IF(E64=$A$13,D65+($B$13*15),IF(E64=$A$15,IF(D65+($B$15*15)&gt;100,100,D65+($B$15*15)),IF(E64=$A$14,IF(D65+($B$14*15)&gt;100,100,D65+($B$14*15)),IF(E64=$A$16,IF(D65+$B$16*15&gt;100,100,D65+$B$16*15),D65)))))</f>
        <v>90</v>
      </c>
      <c r="F65" s="316">
        <f t="shared" ref="F65:BQ65" si="58">IF(F64=$A$12,E65+($B$12*15),IF(F64=$A$13,E65+($B$13*15),IF(F64=$A$15,IF(E65+($B$15*15)&gt;100,100,E65+($B$15*15)),IF(F64=$A$14,IF(E65+($B$14*15)&gt;100,100,E65+($B$14*15)),IF(F64=$A$16,IF(E65+$B$16*15&gt;100,100,E65+$B$16*15),E65)))))</f>
        <v>90</v>
      </c>
      <c r="G65" s="316">
        <f t="shared" si="58"/>
        <v>90</v>
      </c>
      <c r="H65" s="316">
        <f t="shared" si="58"/>
        <v>90</v>
      </c>
      <c r="I65" s="316">
        <f t="shared" si="58"/>
        <v>90</v>
      </c>
      <c r="J65" s="316">
        <f t="shared" si="58"/>
        <v>90</v>
      </c>
      <c r="K65" s="316">
        <f t="shared" si="58"/>
        <v>90</v>
      </c>
      <c r="L65" s="316">
        <f t="shared" si="58"/>
        <v>90</v>
      </c>
      <c r="M65" s="316">
        <f t="shared" si="58"/>
        <v>90</v>
      </c>
      <c r="N65" s="316">
        <f t="shared" si="58"/>
        <v>90</v>
      </c>
      <c r="O65" s="316">
        <f t="shared" si="58"/>
        <v>90</v>
      </c>
      <c r="P65" s="316">
        <f t="shared" si="58"/>
        <v>90</v>
      </c>
      <c r="Q65" s="316">
        <f t="shared" si="58"/>
        <v>90</v>
      </c>
      <c r="R65" s="316">
        <f t="shared" si="58"/>
        <v>90</v>
      </c>
      <c r="S65" s="316">
        <f t="shared" si="58"/>
        <v>90</v>
      </c>
      <c r="T65" s="316">
        <f t="shared" si="58"/>
        <v>90</v>
      </c>
      <c r="U65" s="316">
        <f t="shared" si="58"/>
        <v>90</v>
      </c>
      <c r="V65" s="316">
        <f t="shared" si="58"/>
        <v>90</v>
      </c>
      <c r="W65" s="316">
        <f t="shared" si="58"/>
        <v>90</v>
      </c>
      <c r="X65" s="316">
        <f t="shared" si="58"/>
        <v>90</v>
      </c>
      <c r="Y65" s="316">
        <f t="shared" si="58"/>
        <v>90</v>
      </c>
      <c r="Z65" s="316">
        <f t="shared" si="58"/>
        <v>90</v>
      </c>
      <c r="AA65" s="316">
        <f t="shared" si="58"/>
        <v>90</v>
      </c>
      <c r="AB65" s="316">
        <f t="shared" si="58"/>
        <v>90</v>
      </c>
      <c r="AC65" s="316">
        <f t="shared" si="58"/>
        <v>90</v>
      </c>
      <c r="AD65" s="316">
        <f t="shared" si="58"/>
        <v>90</v>
      </c>
      <c r="AE65" s="316">
        <f t="shared" si="58"/>
        <v>90</v>
      </c>
      <c r="AF65" s="316">
        <f t="shared" si="58"/>
        <v>90</v>
      </c>
      <c r="AG65" s="316">
        <f t="shared" si="58"/>
        <v>90</v>
      </c>
      <c r="AH65" s="316">
        <f t="shared" si="58"/>
        <v>90</v>
      </c>
      <c r="AI65" s="316">
        <f t="shared" si="58"/>
        <v>90</v>
      </c>
      <c r="AJ65" s="316">
        <f t="shared" si="58"/>
        <v>90</v>
      </c>
      <c r="AK65" s="316">
        <f t="shared" si="58"/>
        <v>90</v>
      </c>
      <c r="AL65" s="316">
        <f t="shared" si="58"/>
        <v>90</v>
      </c>
      <c r="AM65" s="316">
        <f t="shared" si="58"/>
        <v>90</v>
      </c>
      <c r="AN65" s="316">
        <f t="shared" si="58"/>
        <v>90</v>
      </c>
      <c r="AO65" s="316">
        <f t="shared" si="58"/>
        <v>90</v>
      </c>
      <c r="AP65" s="316">
        <f t="shared" si="58"/>
        <v>90</v>
      </c>
      <c r="AQ65" s="316">
        <f t="shared" si="58"/>
        <v>90</v>
      </c>
      <c r="AR65" s="316">
        <f t="shared" si="58"/>
        <v>90</v>
      </c>
      <c r="AS65" s="316">
        <f t="shared" si="58"/>
        <v>90</v>
      </c>
      <c r="AT65" s="316">
        <f t="shared" si="58"/>
        <v>90</v>
      </c>
      <c r="AU65" s="316">
        <f t="shared" si="58"/>
        <v>90</v>
      </c>
      <c r="AV65" s="316">
        <f t="shared" si="58"/>
        <v>90</v>
      </c>
      <c r="AW65" s="316">
        <f t="shared" si="58"/>
        <v>90</v>
      </c>
      <c r="AX65" s="316">
        <f t="shared" si="58"/>
        <v>90</v>
      </c>
      <c r="AY65" s="316">
        <f t="shared" si="58"/>
        <v>90</v>
      </c>
      <c r="AZ65" s="316">
        <f t="shared" si="58"/>
        <v>90</v>
      </c>
      <c r="BA65" s="316">
        <f t="shared" si="58"/>
        <v>90</v>
      </c>
      <c r="BB65" s="316">
        <f t="shared" si="58"/>
        <v>90</v>
      </c>
      <c r="BC65" s="316">
        <f t="shared" si="58"/>
        <v>90</v>
      </c>
      <c r="BD65" s="316">
        <f t="shared" si="58"/>
        <v>90</v>
      </c>
      <c r="BE65" s="316">
        <f t="shared" si="58"/>
        <v>90</v>
      </c>
      <c r="BF65" s="316">
        <f t="shared" si="58"/>
        <v>90</v>
      </c>
      <c r="BG65" s="316">
        <f t="shared" si="58"/>
        <v>90</v>
      </c>
      <c r="BH65" s="316">
        <f t="shared" si="58"/>
        <v>90</v>
      </c>
      <c r="BI65" s="316">
        <f t="shared" si="58"/>
        <v>90</v>
      </c>
      <c r="BJ65" s="316">
        <f t="shared" si="58"/>
        <v>90</v>
      </c>
      <c r="BK65" s="316">
        <f t="shared" si="58"/>
        <v>90</v>
      </c>
      <c r="BL65" s="316">
        <f t="shared" si="58"/>
        <v>90</v>
      </c>
      <c r="BM65" s="316">
        <f t="shared" si="58"/>
        <v>90</v>
      </c>
      <c r="BN65" s="316">
        <f t="shared" si="58"/>
        <v>90</v>
      </c>
      <c r="BO65" s="316">
        <f t="shared" si="58"/>
        <v>90</v>
      </c>
      <c r="BP65" s="316">
        <f t="shared" si="58"/>
        <v>90</v>
      </c>
      <c r="BQ65" s="316">
        <f t="shared" si="58"/>
        <v>90</v>
      </c>
      <c r="BR65" s="316">
        <f t="shared" ref="BR65:CV65" si="59">IF(BR64=$A$12,BQ65+($B$12*15),IF(BR64=$A$13,BQ65+($B$13*15),IF(BR64=$A$15,IF(BQ65+($B$15*15)&gt;100,100,BQ65+($B$15*15)),IF(BR64=$A$14,IF(BQ65+($B$14*15)&gt;100,100,BQ65+($B$14*15)),IF(BR64=$A$16,IF(BQ65+$B$16*15&gt;100,100,BQ65+$B$16*15),BQ65)))))</f>
        <v>90</v>
      </c>
      <c r="BS65" s="316">
        <f t="shared" si="59"/>
        <v>90</v>
      </c>
      <c r="BT65" s="316">
        <f t="shared" si="59"/>
        <v>90</v>
      </c>
      <c r="BU65" s="316">
        <f t="shared" si="59"/>
        <v>90</v>
      </c>
      <c r="BV65" s="316">
        <f t="shared" si="59"/>
        <v>90</v>
      </c>
      <c r="BW65" s="316">
        <f t="shared" si="59"/>
        <v>90</v>
      </c>
      <c r="BX65" s="316">
        <f t="shared" si="59"/>
        <v>90</v>
      </c>
      <c r="BY65" s="316">
        <f t="shared" si="59"/>
        <v>90</v>
      </c>
      <c r="BZ65" s="316">
        <f t="shared" si="59"/>
        <v>90</v>
      </c>
      <c r="CA65" s="316">
        <f t="shared" si="59"/>
        <v>90</v>
      </c>
      <c r="CB65" s="316">
        <f t="shared" si="59"/>
        <v>90</v>
      </c>
      <c r="CC65" s="316">
        <f t="shared" si="59"/>
        <v>91.575000000000003</v>
      </c>
      <c r="CD65" s="316">
        <f t="shared" si="59"/>
        <v>93.15</v>
      </c>
      <c r="CE65" s="316">
        <f t="shared" si="59"/>
        <v>94.725000000000009</v>
      </c>
      <c r="CF65" s="316">
        <f t="shared" si="59"/>
        <v>96.300000000000011</v>
      </c>
      <c r="CG65" s="316">
        <f t="shared" si="59"/>
        <v>97.875000000000014</v>
      </c>
      <c r="CH65" s="316">
        <f t="shared" si="59"/>
        <v>99.450000000000017</v>
      </c>
      <c r="CI65" s="316">
        <f t="shared" si="59"/>
        <v>100</v>
      </c>
      <c r="CJ65" s="316">
        <f t="shared" si="59"/>
        <v>100</v>
      </c>
      <c r="CK65" s="316">
        <f t="shared" si="59"/>
        <v>100</v>
      </c>
      <c r="CL65" s="316">
        <f t="shared" si="59"/>
        <v>100</v>
      </c>
      <c r="CM65" s="316">
        <f t="shared" si="59"/>
        <v>100</v>
      </c>
      <c r="CN65" s="316">
        <f t="shared" si="59"/>
        <v>100</v>
      </c>
      <c r="CO65" s="316">
        <f t="shared" si="59"/>
        <v>100</v>
      </c>
      <c r="CP65" s="316">
        <f t="shared" si="59"/>
        <v>100</v>
      </c>
      <c r="CQ65" s="316">
        <f t="shared" si="59"/>
        <v>100</v>
      </c>
      <c r="CR65" s="316">
        <f t="shared" si="59"/>
        <v>100</v>
      </c>
      <c r="CS65" s="316">
        <f t="shared" si="59"/>
        <v>100</v>
      </c>
      <c r="CT65" s="316">
        <f t="shared" si="59"/>
        <v>100</v>
      </c>
      <c r="CU65" s="316">
        <f t="shared" si="59"/>
        <v>100</v>
      </c>
      <c r="CV65" s="316">
        <f t="shared" si="59"/>
        <v>100</v>
      </c>
      <c r="CW65" s="311">
        <f t="shared" ref="CW65" si="60">CV65-10</f>
        <v>90</v>
      </c>
    </row>
    <row r="66" spans="1:101" s="299" customFormat="1" ht="12" customHeight="1" x14ac:dyDescent="0.2">
      <c r="A66" s="468"/>
      <c r="B66" s="419" t="s">
        <v>49</v>
      </c>
      <c r="C66" s="304" t="s">
        <v>44</v>
      </c>
      <c r="D66" s="314" t="s">
        <v>45</v>
      </c>
      <c r="E66" s="316"/>
      <c r="F66" s="316"/>
      <c r="G66" s="316"/>
      <c r="H66" s="316"/>
      <c r="I66" s="316"/>
      <c r="J66" s="316"/>
      <c r="K66" s="316"/>
      <c r="L66" s="316"/>
      <c r="M66" s="316" t="s">
        <v>215</v>
      </c>
      <c r="N66" s="316" t="s">
        <v>215</v>
      </c>
      <c r="O66" s="316" t="s">
        <v>215</v>
      </c>
      <c r="P66" s="316" t="s">
        <v>215</v>
      </c>
      <c r="Q66" s="316"/>
      <c r="R66" s="316"/>
      <c r="S66" s="316"/>
      <c r="T66" s="316"/>
      <c r="U66" s="316" t="s">
        <v>215</v>
      </c>
      <c r="V66" s="316" t="s">
        <v>215</v>
      </c>
      <c r="W66" s="316" t="s">
        <v>215</v>
      </c>
      <c r="X66" s="316" t="s">
        <v>215</v>
      </c>
      <c r="Y66" s="316"/>
      <c r="Z66" s="316"/>
      <c r="AA66" s="316"/>
      <c r="AB66" s="316"/>
      <c r="AC66" s="316"/>
      <c r="AD66" s="316"/>
      <c r="AE66" s="316"/>
      <c r="AF66" s="316"/>
      <c r="AG66" s="316"/>
      <c r="AH66" s="316"/>
      <c r="AI66" s="316"/>
      <c r="AJ66" s="316"/>
      <c r="AK66" s="316"/>
      <c r="AL66" s="316"/>
      <c r="AM66" s="316"/>
      <c r="AN66" s="316"/>
      <c r="AO66" s="316"/>
      <c r="AP66" s="316"/>
      <c r="AQ66" s="316"/>
      <c r="AR66" s="316"/>
      <c r="AS66" s="316"/>
      <c r="AT66" s="316"/>
      <c r="AU66" s="316"/>
      <c r="AV66" s="316"/>
      <c r="AW66" s="316"/>
      <c r="AX66" s="316"/>
      <c r="AY66" s="316"/>
      <c r="AZ66" s="316"/>
      <c r="BA66" s="316"/>
      <c r="BB66" s="316"/>
      <c r="BC66" s="316"/>
      <c r="BD66" s="316"/>
      <c r="BE66" s="316"/>
      <c r="BF66" s="316"/>
      <c r="BG66" s="316"/>
      <c r="BH66" s="316"/>
      <c r="BI66" s="316"/>
      <c r="BJ66" s="316"/>
      <c r="BK66" s="316"/>
      <c r="BL66" s="316"/>
      <c r="BM66" s="316"/>
      <c r="BN66" s="316"/>
      <c r="BO66" s="316"/>
      <c r="BP66" s="316"/>
      <c r="BQ66" s="316"/>
      <c r="BR66" s="316"/>
      <c r="BS66" s="316"/>
      <c r="BT66" s="316"/>
      <c r="BU66" s="316"/>
      <c r="BV66" s="316"/>
      <c r="BW66" s="316"/>
      <c r="BX66" s="316"/>
      <c r="BY66" s="316"/>
      <c r="BZ66" s="316"/>
      <c r="CA66" s="316"/>
      <c r="CB66" s="316"/>
      <c r="CC66" s="316" t="s">
        <v>202</v>
      </c>
      <c r="CD66" s="316" t="s">
        <v>202</v>
      </c>
      <c r="CE66" s="316" t="s">
        <v>202</v>
      </c>
      <c r="CF66" s="316" t="s">
        <v>202</v>
      </c>
      <c r="CG66" s="316" t="s">
        <v>202</v>
      </c>
      <c r="CH66" s="316" t="s">
        <v>202</v>
      </c>
      <c r="CI66" s="316" t="s">
        <v>202</v>
      </c>
      <c r="CJ66" s="316" t="s">
        <v>202</v>
      </c>
      <c r="CK66" s="316" t="s">
        <v>202</v>
      </c>
      <c r="CL66" s="316" t="s">
        <v>202</v>
      </c>
      <c r="CM66" s="316" t="s">
        <v>202</v>
      </c>
      <c r="CN66" s="316" t="s">
        <v>202</v>
      </c>
      <c r="CO66" s="316" t="s">
        <v>202</v>
      </c>
      <c r="CP66" s="316" t="s">
        <v>202</v>
      </c>
      <c r="CQ66" s="316" t="s">
        <v>202</v>
      </c>
      <c r="CR66" s="316" t="s">
        <v>202</v>
      </c>
      <c r="CS66" s="316" t="s">
        <v>202</v>
      </c>
      <c r="CT66" s="316" t="s">
        <v>202</v>
      </c>
      <c r="CU66" s="316" t="s">
        <v>202</v>
      </c>
      <c r="CV66" s="316" t="s">
        <v>202</v>
      </c>
      <c r="CW66" s="303" t="s">
        <v>46</v>
      </c>
    </row>
    <row r="67" spans="1:101" s="303" customFormat="1" ht="12" hidden="1" customHeight="1" x14ac:dyDescent="0.2">
      <c r="A67" s="468"/>
      <c r="B67" s="420"/>
      <c r="C67" s="304" t="s">
        <v>37</v>
      </c>
      <c r="D67" s="315">
        <f>CW33</f>
        <v>90</v>
      </c>
      <c r="E67" s="316">
        <f>IF(E66=$A$12,D67+($B$12*15),IF(E66=$A$13,D67+($B$13*15),IF(E66=$A$15,IF(D67+($B$15*15)&gt;100,100,D67+($B$15*15)),IF(E66=$A$14,IF(D67+($B$14*15)&gt;100,100,D67+($B$14*15)),IF(E66=$A$16,IF(D67+$B$16*15&gt;100,100,D67+$B$16*15),D67)))))</f>
        <v>90</v>
      </c>
      <c r="F67" s="316">
        <f t="shared" ref="F67:BQ67" si="61">IF(F66=$A$12,E67+($B$12*15),IF(F66=$A$13,E67+($B$13*15),IF(F66=$A$15,IF(E67+($B$15*15)&gt;100,100,E67+($B$15*15)),IF(F66=$A$14,IF(E67+($B$14*15)&gt;100,100,E67+($B$14*15)),IF(F66=$A$16,IF(E67+$B$16*15&gt;100,100,E67+$B$16*15),E67)))))</f>
        <v>90</v>
      </c>
      <c r="G67" s="316">
        <f t="shared" si="61"/>
        <v>90</v>
      </c>
      <c r="H67" s="316">
        <f t="shared" si="61"/>
        <v>90</v>
      </c>
      <c r="I67" s="316">
        <f t="shared" si="61"/>
        <v>90</v>
      </c>
      <c r="J67" s="316">
        <f t="shared" si="61"/>
        <v>90</v>
      </c>
      <c r="K67" s="316">
        <f t="shared" si="61"/>
        <v>90</v>
      </c>
      <c r="L67" s="316">
        <f t="shared" si="61"/>
        <v>90</v>
      </c>
      <c r="M67" s="316">
        <f t="shared" si="61"/>
        <v>90</v>
      </c>
      <c r="N67" s="316">
        <f t="shared" si="61"/>
        <v>90</v>
      </c>
      <c r="O67" s="316">
        <f t="shared" si="61"/>
        <v>90</v>
      </c>
      <c r="P67" s="316">
        <f t="shared" si="61"/>
        <v>90</v>
      </c>
      <c r="Q67" s="316">
        <f t="shared" si="61"/>
        <v>90</v>
      </c>
      <c r="R67" s="316">
        <f t="shared" si="61"/>
        <v>90</v>
      </c>
      <c r="S67" s="316">
        <f t="shared" si="61"/>
        <v>90</v>
      </c>
      <c r="T67" s="316">
        <f t="shared" si="61"/>
        <v>90</v>
      </c>
      <c r="U67" s="316">
        <f t="shared" si="61"/>
        <v>90</v>
      </c>
      <c r="V67" s="316">
        <f t="shared" si="61"/>
        <v>90</v>
      </c>
      <c r="W67" s="316">
        <f t="shared" si="61"/>
        <v>90</v>
      </c>
      <c r="X67" s="316">
        <f t="shared" si="61"/>
        <v>90</v>
      </c>
      <c r="Y67" s="316">
        <f t="shared" si="61"/>
        <v>90</v>
      </c>
      <c r="Z67" s="316">
        <f t="shared" si="61"/>
        <v>90</v>
      </c>
      <c r="AA67" s="316">
        <f t="shared" si="61"/>
        <v>90</v>
      </c>
      <c r="AB67" s="316">
        <f t="shared" si="61"/>
        <v>90</v>
      </c>
      <c r="AC67" s="316">
        <f t="shared" si="61"/>
        <v>90</v>
      </c>
      <c r="AD67" s="316">
        <f t="shared" si="61"/>
        <v>90</v>
      </c>
      <c r="AE67" s="316">
        <f t="shared" si="61"/>
        <v>90</v>
      </c>
      <c r="AF67" s="316">
        <f t="shared" si="61"/>
        <v>90</v>
      </c>
      <c r="AG67" s="316">
        <f t="shared" si="61"/>
        <v>90</v>
      </c>
      <c r="AH67" s="316">
        <f t="shared" si="61"/>
        <v>90</v>
      </c>
      <c r="AI67" s="316">
        <f t="shared" si="61"/>
        <v>90</v>
      </c>
      <c r="AJ67" s="316">
        <f t="shared" si="61"/>
        <v>90</v>
      </c>
      <c r="AK67" s="316">
        <f t="shared" si="61"/>
        <v>90</v>
      </c>
      <c r="AL67" s="316">
        <f t="shared" si="61"/>
        <v>90</v>
      </c>
      <c r="AM67" s="316">
        <f t="shared" si="61"/>
        <v>90</v>
      </c>
      <c r="AN67" s="316">
        <f t="shared" si="61"/>
        <v>90</v>
      </c>
      <c r="AO67" s="316">
        <f t="shared" si="61"/>
        <v>90</v>
      </c>
      <c r="AP67" s="316">
        <f t="shared" si="61"/>
        <v>90</v>
      </c>
      <c r="AQ67" s="316">
        <f t="shared" si="61"/>
        <v>90</v>
      </c>
      <c r="AR67" s="316">
        <f t="shared" si="61"/>
        <v>90</v>
      </c>
      <c r="AS67" s="316">
        <f t="shared" si="61"/>
        <v>90</v>
      </c>
      <c r="AT67" s="316">
        <f t="shared" si="61"/>
        <v>90</v>
      </c>
      <c r="AU67" s="316">
        <f t="shared" si="61"/>
        <v>90</v>
      </c>
      <c r="AV67" s="316">
        <f t="shared" si="61"/>
        <v>90</v>
      </c>
      <c r="AW67" s="316">
        <f t="shared" si="61"/>
        <v>90</v>
      </c>
      <c r="AX67" s="316">
        <f t="shared" si="61"/>
        <v>90</v>
      </c>
      <c r="AY67" s="316">
        <f t="shared" si="61"/>
        <v>90</v>
      </c>
      <c r="AZ67" s="316">
        <f t="shared" si="61"/>
        <v>90</v>
      </c>
      <c r="BA67" s="316">
        <f t="shared" si="61"/>
        <v>90</v>
      </c>
      <c r="BB67" s="316">
        <f t="shared" si="61"/>
        <v>90</v>
      </c>
      <c r="BC67" s="316">
        <f t="shared" si="61"/>
        <v>90</v>
      </c>
      <c r="BD67" s="316">
        <f t="shared" si="61"/>
        <v>90</v>
      </c>
      <c r="BE67" s="316">
        <f t="shared" si="61"/>
        <v>90</v>
      </c>
      <c r="BF67" s="316">
        <f t="shared" si="61"/>
        <v>90</v>
      </c>
      <c r="BG67" s="316">
        <f t="shared" si="61"/>
        <v>90</v>
      </c>
      <c r="BH67" s="316">
        <f t="shared" si="61"/>
        <v>90</v>
      </c>
      <c r="BI67" s="316">
        <f t="shared" si="61"/>
        <v>90</v>
      </c>
      <c r="BJ67" s="316">
        <f t="shared" si="61"/>
        <v>90</v>
      </c>
      <c r="BK67" s="316">
        <f t="shared" si="61"/>
        <v>90</v>
      </c>
      <c r="BL67" s="316">
        <f t="shared" si="61"/>
        <v>90</v>
      </c>
      <c r="BM67" s="316">
        <f t="shared" si="61"/>
        <v>90</v>
      </c>
      <c r="BN67" s="316">
        <f t="shared" si="61"/>
        <v>90</v>
      </c>
      <c r="BO67" s="316">
        <f t="shared" si="61"/>
        <v>90</v>
      </c>
      <c r="BP67" s="316">
        <f t="shared" si="61"/>
        <v>90</v>
      </c>
      <c r="BQ67" s="316">
        <f t="shared" si="61"/>
        <v>90</v>
      </c>
      <c r="BR67" s="316">
        <f t="shared" ref="BR67:CV67" si="62">IF(BR66=$A$12,BQ67+($B$12*15),IF(BR66=$A$13,BQ67+($B$13*15),IF(BR66=$A$15,IF(BQ67+($B$15*15)&gt;100,100,BQ67+($B$15*15)),IF(BR66=$A$14,IF(BQ67+($B$14*15)&gt;100,100,BQ67+($B$14*15)),IF(BR66=$A$16,IF(BQ67+$B$16*15&gt;100,100,BQ67+$B$16*15),BQ67)))))</f>
        <v>90</v>
      </c>
      <c r="BS67" s="316">
        <f t="shared" si="62"/>
        <v>90</v>
      </c>
      <c r="BT67" s="316">
        <f t="shared" si="62"/>
        <v>90</v>
      </c>
      <c r="BU67" s="316">
        <f t="shared" si="62"/>
        <v>90</v>
      </c>
      <c r="BV67" s="316">
        <f t="shared" si="62"/>
        <v>90</v>
      </c>
      <c r="BW67" s="316">
        <f t="shared" si="62"/>
        <v>90</v>
      </c>
      <c r="BX67" s="316">
        <f t="shared" si="62"/>
        <v>90</v>
      </c>
      <c r="BY67" s="316">
        <f t="shared" si="62"/>
        <v>90</v>
      </c>
      <c r="BZ67" s="316">
        <f t="shared" si="62"/>
        <v>90</v>
      </c>
      <c r="CA67" s="316">
        <f t="shared" si="62"/>
        <v>90</v>
      </c>
      <c r="CB67" s="316">
        <f t="shared" si="62"/>
        <v>90</v>
      </c>
      <c r="CC67" s="316">
        <f t="shared" si="62"/>
        <v>91.575000000000003</v>
      </c>
      <c r="CD67" s="316">
        <f t="shared" si="62"/>
        <v>93.15</v>
      </c>
      <c r="CE67" s="316">
        <f t="shared" si="62"/>
        <v>94.725000000000009</v>
      </c>
      <c r="CF67" s="316">
        <f t="shared" si="62"/>
        <v>96.300000000000011</v>
      </c>
      <c r="CG67" s="316">
        <f t="shared" si="62"/>
        <v>97.875000000000014</v>
      </c>
      <c r="CH67" s="316">
        <f t="shared" si="62"/>
        <v>99.450000000000017</v>
      </c>
      <c r="CI67" s="316">
        <f t="shared" si="62"/>
        <v>100</v>
      </c>
      <c r="CJ67" s="316">
        <f t="shared" si="62"/>
        <v>100</v>
      </c>
      <c r="CK67" s="316">
        <f t="shared" si="62"/>
        <v>100</v>
      </c>
      <c r="CL67" s="316">
        <f t="shared" si="62"/>
        <v>100</v>
      </c>
      <c r="CM67" s="316">
        <f t="shared" si="62"/>
        <v>100</v>
      </c>
      <c r="CN67" s="316">
        <f t="shared" si="62"/>
        <v>100</v>
      </c>
      <c r="CO67" s="316">
        <f t="shared" si="62"/>
        <v>100</v>
      </c>
      <c r="CP67" s="316">
        <f t="shared" si="62"/>
        <v>100</v>
      </c>
      <c r="CQ67" s="316">
        <f t="shared" si="62"/>
        <v>100</v>
      </c>
      <c r="CR67" s="316">
        <f t="shared" si="62"/>
        <v>100</v>
      </c>
      <c r="CS67" s="316">
        <f t="shared" si="62"/>
        <v>100</v>
      </c>
      <c r="CT67" s="316">
        <f t="shared" si="62"/>
        <v>100</v>
      </c>
      <c r="CU67" s="316">
        <f t="shared" si="62"/>
        <v>100</v>
      </c>
      <c r="CV67" s="316">
        <f t="shared" si="62"/>
        <v>100</v>
      </c>
      <c r="CW67" s="311">
        <f t="shared" ref="CW67" si="63">CV67-10</f>
        <v>90</v>
      </c>
    </row>
    <row r="68" spans="1:101" s="299" customFormat="1" ht="12" customHeight="1" x14ac:dyDescent="0.2">
      <c r="A68" s="468"/>
      <c r="B68" s="419" t="s">
        <v>50</v>
      </c>
      <c r="C68" s="304" t="s">
        <v>44</v>
      </c>
      <c r="D68" s="314" t="s">
        <v>45</v>
      </c>
      <c r="E68" s="316"/>
      <c r="F68" s="316"/>
      <c r="G68" s="316"/>
      <c r="H68" s="316"/>
      <c r="I68" s="316"/>
      <c r="J68" s="316"/>
      <c r="K68" s="316"/>
      <c r="L68" s="316"/>
      <c r="M68" s="316" t="s">
        <v>215</v>
      </c>
      <c r="N68" s="316" t="s">
        <v>215</v>
      </c>
      <c r="O68" s="316" t="s">
        <v>215</v>
      </c>
      <c r="P68" s="316" t="s">
        <v>215</v>
      </c>
      <c r="Q68" s="316"/>
      <c r="R68" s="316"/>
      <c r="S68" s="316"/>
      <c r="T68" s="316"/>
      <c r="U68" s="316" t="s">
        <v>215</v>
      </c>
      <c r="V68" s="316" t="s">
        <v>215</v>
      </c>
      <c r="W68" s="316" t="s">
        <v>215</v>
      </c>
      <c r="X68" s="316" t="s">
        <v>215</v>
      </c>
      <c r="Y68" s="316"/>
      <c r="Z68" s="316"/>
      <c r="AA68" s="316"/>
      <c r="AB68" s="316"/>
      <c r="AC68" s="316"/>
      <c r="AD68" s="316"/>
      <c r="AE68" s="316"/>
      <c r="AF68" s="316"/>
      <c r="AG68" s="316"/>
      <c r="AH68" s="316"/>
      <c r="AI68" s="316"/>
      <c r="AJ68" s="316"/>
      <c r="AK68" s="316"/>
      <c r="AL68" s="316"/>
      <c r="AM68" s="316"/>
      <c r="AN68" s="316"/>
      <c r="AO68" s="316"/>
      <c r="AP68" s="316"/>
      <c r="AQ68" s="316"/>
      <c r="AR68" s="316"/>
      <c r="AS68" s="316"/>
      <c r="AT68" s="316"/>
      <c r="AU68" s="316"/>
      <c r="AV68" s="316"/>
      <c r="AW68" s="316"/>
      <c r="AX68" s="316"/>
      <c r="AY68" s="316"/>
      <c r="AZ68" s="316"/>
      <c r="BA68" s="316"/>
      <c r="BB68" s="316"/>
      <c r="BC68" s="316"/>
      <c r="BD68" s="316"/>
      <c r="BE68" s="316"/>
      <c r="BF68" s="316"/>
      <c r="BG68" s="316"/>
      <c r="BH68" s="316"/>
      <c r="BI68" s="316"/>
      <c r="BJ68" s="316"/>
      <c r="BK68" s="316"/>
      <c r="BL68" s="316"/>
      <c r="BM68" s="316"/>
      <c r="BN68" s="316"/>
      <c r="BO68" s="316"/>
      <c r="BP68" s="316"/>
      <c r="BQ68" s="316"/>
      <c r="BR68" s="316"/>
      <c r="BS68" s="316"/>
      <c r="BT68" s="316"/>
      <c r="BU68" s="316"/>
      <c r="BV68" s="316"/>
      <c r="BW68" s="316"/>
      <c r="BX68" s="316"/>
      <c r="BY68" s="316"/>
      <c r="BZ68" s="316"/>
      <c r="CA68" s="316"/>
      <c r="CB68" s="316"/>
      <c r="CC68" s="316" t="s">
        <v>202</v>
      </c>
      <c r="CD68" s="316" t="s">
        <v>202</v>
      </c>
      <c r="CE68" s="316" t="s">
        <v>202</v>
      </c>
      <c r="CF68" s="316" t="s">
        <v>202</v>
      </c>
      <c r="CG68" s="316" t="s">
        <v>202</v>
      </c>
      <c r="CH68" s="316" t="s">
        <v>202</v>
      </c>
      <c r="CI68" s="316" t="s">
        <v>202</v>
      </c>
      <c r="CJ68" s="316" t="s">
        <v>202</v>
      </c>
      <c r="CK68" s="316" t="s">
        <v>202</v>
      </c>
      <c r="CL68" s="316" t="s">
        <v>202</v>
      </c>
      <c r="CM68" s="316" t="s">
        <v>202</v>
      </c>
      <c r="CN68" s="316" t="s">
        <v>202</v>
      </c>
      <c r="CO68" s="316" t="s">
        <v>202</v>
      </c>
      <c r="CP68" s="316" t="s">
        <v>202</v>
      </c>
      <c r="CQ68" s="316" t="s">
        <v>202</v>
      </c>
      <c r="CR68" s="316" t="s">
        <v>202</v>
      </c>
      <c r="CS68" s="316" t="s">
        <v>202</v>
      </c>
      <c r="CT68" s="316" t="s">
        <v>202</v>
      </c>
      <c r="CU68" s="316" t="s">
        <v>202</v>
      </c>
      <c r="CV68" s="316" t="s">
        <v>202</v>
      </c>
      <c r="CW68" s="303" t="s">
        <v>46</v>
      </c>
    </row>
    <row r="69" spans="1:101" s="303" customFormat="1" ht="12" hidden="1" customHeight="1" x14ac:dyDescent="0.2">
      <c r="A69" s="468"/>
      <c r="B69" s="420"/>
      <c r="C69" s="304" t="s">
        <v>37</v>
      </c>
      <c r="D69" s="315">
        <f>CW35</f>
        <v>88.683333333333394</v>
      </c>
      <c r="E69" s="316">
        <f>IF(E68=$A$12,D69+($B$12*15),IF(E68=$A$13,D69+($B$13*15),IF(E68=$A$15,IF(D69+($B$15*15)&gt;100,100,D69+($B$15*15)),IF(E68=$A$14,IF(D69+($B$14*15)&gt;100,100,D69+($B$14*15)),IF(E68=$A$16,IF(D69+$B$16*15&gt;100,100,D69+$B$16*15),D69)))))</f>
        <v>88.683333333333394</v>
      </c>
      <c r="F69" s="316">
        <f t="shared" ref="F69:BQ69" si="64">IF(F68=$A$12,E69+($B$12*15),IF(F68=$A$13,E69+($B$13*15),IF(F68=$A$15,IF(E69+($B$15*15)&gt;100,100,E69+($B$15*15)),IF(F68=$A$14,IF(E69+($B$14*15)&gt;100,100,E69+($B$14*15)),IF(F68=$A$16,IF(E69+$B$16*15&gt;100,100,E69+$B$16*15),E69)))))</f>
        <v>88.683333333333394</v>
      </c>
      <c r="G69" s="316">
        <f t="shared" si="64"/>
        <v>88.683333333333394</v>
      </c>
      <c r="H69" s="316">
        <f t="shared" si="64"/>
        <v>88.683333333333394</v>
      </c>
      <c r="I69" s="316">
        <f t="shared" si="64"/>
        <v>88.683333333333394</v>
      </c>
      <c r="J69" s="316">
        <f t="shared" si="64"/>
        <v>88.683333333333394</v>
      </c>
      <c r="K69" s="316">
        <f t="shared" si="64"/>
        <v>88.683333333333394</v>
      </c>
      <c r="L69" s="316">
        <f t="shared" si="64"/>
        <v>88.683333333333394</v>
      </c>
      <c r="M69" s="316">
        <f t="shared" si="64"/>
        <v>88.683333333333394</v>
      </c>
      <c r="N69" s="316">
        <f t="shared" si="64"/>
        <v>88.683333333333394</v>
      </c>
      <c r="O69" s="316">
        <f t="shared" si="64"/>
        <v>88.683333333333394</v>
      </c>
      <c r="P69" s="316">
        <f t="shared" si="64"/>
        <v>88.683333333333394</v>
      </c>
      <c r="Q69" s="316">
        <f t="shared" si="64"/>
        <v>88.683333333333394</v>
      </c>
      <c r="R69" s="316">
        <f t="shared" si="64"/>
        <v>88.683333333333394</v>
      </c>
      <c r="S69" s="316">
        <f t="shared" si="64"/>
        <v>88.683333333333394</v>
      </c>
      <c r="T69" s="316">
        <f t="shared" si="64"/>
        <v>88.683333333333394</v>
      </c>
      <c r="U69" s="316">
        <f t="shared" si="64"/>
        <v>88.683333333333394</v>
      </c>
      <c r="V69" s="316">
        <f t="shared" si="64"/>
        <v>88.683333333333394</v>
      </c>
      <c r="W69" s="316">
        <f t="shared" si="64"/>
        <v>88.683333333333394</v>
      </c>
      <c r="X69" s="316">
        <f t="shared" si="64"/>
        <v>88.683333333333394</v>
      </c>
      <c r="Y69" s="316">
        <f t="shared" si="64"/>
        <v>88.683333333333394</v>
      </c>
      <c r="Z69" s="316">
        <f t="shared" si="64"/>
        <v>88.683333333333394</v>
      </c>
      <c r="AA69" s="316">
        <f t="shared" si="64"/>
        <v>88.683333333333394</v>
      </c>
      <c r="AB69" s="316">
        <f t="shared" si="64"/>
        <v>88.683333333333394</v>
      </c>
      <c r="AC69" s="316">
        <f t="shared" si="64"/>
        <v>88.683333333333394</v>
      </c>
      <c r="AD69" s="316">
        <f t="shared" si="64"/>
        <v>88.683333333333394</v>
      </c>
      <c r="AE69" s="316">
        <f t="shared" si="64"/>
        <v>88.683333333333394</v>
      </c>
      <c r="AF69" s="316">
        <f t="shared" si="64"/>
        <v>88.683333333333394</v>
      </c>
      <c r="AG69" s="316">
        <f t="shared" si="64"/>
        <v>88.683333333333394</v>
      </c>
      <c r="AH69" s="316">
        <f t="shared" si="64"/>
        <v>88.683333333333394</v>
      </c>
      <c r="AI69" s="316">
        <f t="shared" si="64"/>
        <v>88.683333333333394</v>
      </c>
      <c r="AJ69" s="316">
        <f t="shared" si="64"/>
        <v>88.683333333333394</v>
      </c>
      <c r="AK69" s="316">
        <f t="shared" si="64"/>
        <v>88.683333333333394</v>
      </c>
      <c r="AL69" s="316">
        <f t="shared" si="64"/>
        <v>88.683333333333394</v>
      </c>
      <c r="AM69" s="316">
        <f t="shared" si="64"/>
        <v>88.683333333333394</v>
      </c>
      <c r="AN69" s="316">
        <f t="shared" si="64"/>
        <v>88.683333333333394</v>
      </c>
      <c r="AO69" s="316">
        <f t="shared" si="64"/>
        <v>88.683333333333394</v>
      </c>
      <c r="AP69" s="316">
        <f t="shared" si="64"/>
        <v>88.683333333333394</v>
      </c>
      <c r="AQ69" s="316">
        <f t="shared" si="64"/>
        <v>88.683333333333394</v>
      </c>
      <c r="AR69" s="316">
        <f t="shared" si="64"/>
        <v>88.683333333333394</v>
      </c>
      <c r="AS69" s="316">
        <f t="shared" si="64"/>
        <v>88.683333333333394</v>
      </c>
      <c r="AT69" s="316">
        <f t="shared" si="64"/>
        <v>88.683333333333394</v>
      </c>
      <c r="AU69" s="316">
        <f t="shared" si="64"/>
        <v>88.683333333333394</v>
      </c>
      <c r="AV69" s="316">
        <f t="shared" si="64"/>
        <v>88.683333333333394</v>
      </c>
      <c r="AW69" s="316">
        <f t="shared" si="64"/>
        <v>88.683333333333394</v>
      </c>
      <c r="AX69" s="316">
        <f t="shared" si="64"/>
        <v>88.683333333333394</v>
      </c>
      <c r="AY69" s="316">
        <f t="shared" si="64"/>
        <v>88.683333333333394</v>
      </c>
      <c r="AZ69" s="316">
        <f t="shared" si="64"/>
        <v>88.683333333333394</v>
      </c>
      <c r="BA69" s="316">
        <f t="shared" si="64"/>
        <v>88.683333333333394</v>
      </c>
      <c r="BB69" s="316">
        <f t="shared" si="64"/>
        <v>88.683333333333394</v>
      </c>
      <c r="BC69" s="316">
        <f t="shared" si="64"/>
        <v>88.683333333333394</v>
      </c>
      <c r="BD69" s="316">
        <f t="shared" si="64"/>
        <v>88.683333333333394</v>
      </c>
      <c r="BE69" s="316">
        <f t="shared" si="64"/>
        <v>88.683333333333394</v>
      </c>
      <c r="BF69" s="316">
        <f t="shared" si="64"/>
        <v>88.683333333333394</v>
      </c>
      <c r="BG69" s="316">
        <f t="shared" si="64"/>
        <v>88.683333333333394</v>
      </c>
      <c r="BH69" s="316">
        <f t="shared" si="64"/>
        <v>88.683333333333394</v>
      </c>
      <c r="BI69" s="316">
        <f t="shared" si="64"/>
        <v>88.683333333333394</v>
      </c>
      <c r="BJ69" s="316">
        <f t="shared" si="64"/>
        <v>88.683333333333394</v>
      </c>
      <c r="BK69" s="316">
        <f t="shared" si="64"/>
        <v>88.683333333333394</v>
      </c>
      <c r="BL69" s="316">
        <f t="shared" si="64"/>
        <v>88.683333333333394</v>
      </c>
      <c r="BM69" s="316">
        <f t="shared" si="64"/>
        <v>88.683333333333394</v>
      </c>
      <c r="BN69" s="316">
        <f t="shared" si="64"/>
        <v>88.683333333333394</v>
      </c>
      <c r="BO69" s="316">
        <f t="shared" si="64"/>
        <v>88.683333333333394</v>
      </c>
      <c r="BP69" s="316">
        <f t="shared" si="64"/>
        <v>88.683333333333394</v>
      </c>
      <c r="BQ69" s="316">
        <f t="shared" si="64"/>
        <v>88.683333333333394</v>
      </c>
      <c r="BR69" s="316">
        <f t="shared" ref="BR69:CV69" si="65">IF(BR68=$A$12,BQ69+($B$12*15),IF(BR68=$A$13,BQ69+($B$13*15),IF(BR68=$A$15,IF(BQ69+($B$15*15)&gt;100,100,BQ69+($B$15*15)),IF(BR68=$A$14,IF(BQ69+($B$14*15)&gt;100,100,BQ69+($B$14*15)),IF(BR68=$A$16,IF(BQ69+$B$16*15&gt;100,100,BQ69+$B$16*15),BQ69)))))</f>
        <v>88.683333333333394</v>
      </c>
      <c r="BS69" s="316">
        <f t="shared" si="65"/>
        <v>88.683333333333394</v>
      </c>
      <c r="BT69" s="316">
        <f t="shared" si="65"/>
        <v>88.683333333333394</v>
      </c>
      <c r="BU69" s="316">
        <f t="shared" si="65"/>
        <v>88.683333333333394</v>
      </c>
      <c r="BV69" s="316">
        <f t="shared" si="65"/>
        <v>88.683333333333394</v>
      </c>
      <c r="BW69" s="316">
        <f t="shared" si="65"/>
        <v>88.683333333333394</v>
      </c>
      <c r="BX69" s="316">
        <f t="shared" si="65"/>
        <v>88.683333333333394</v>
      </c>
      <c r="BY69" s="316">
        <f t="shared" si="65"/>
        <v>88.683333333333394</v>
      </c>
      <c r="BZ69" s="316">
        <f t="shared" si="65"/>
        <v>88.683333333333394</v>
      </c>
      <c r="CA69" s="316">
        <f t="shared" si="65"/>
        <v>88.683333333333394</v>
      </c>
      <c r="CB69" s="316">
        <f t="shared" si="65"/>
        <v>88.683333333333394</v>
      </c>
      <c r="CC69" s="316">
        <f t="shared" si="65"/>
        <v>90.258333333333397</v>
      </c>
      <c r="CD69" s="316">
        <f t="shared" si="65"/>
        <v>91.8333333333334</v>
      </c>
      <c r="CE69" s="316">
        <f t="shared" si="65"/>
        <v>93.408333333333402</v>
      </c>
      <c r="CF69" s="316">
        <f t="shared" si="65"/>
        <v>94.983333333333405</v>
      </c>
      <c r="CG69" s="316">
        <f t="shared" si="65"/>
        <v>96.558333333333408</v>
      </c>
      <c r="CH69" s="316">
        <f t="shared" si="65"/>
        <v>98.133333333333411</v>
      </c>
      <c r="CI69" s="316">
        <f t="shared" si="65"/>
        <v>99.708333333333414</v>
      </c>
      <c r="CJ69" s="316">
        <f t="shared" si="65"/>
        <v>100</v>
      </c>
      <c r="CK69" s="316">
        <f t="shared" si="65"/>
        <v>100</v>
      </c>
      <c r="CL69" s="316">
        <f t="shared" si="65"/>
        <v>100</v>
      </c>
      <c r="CM69" s="316">
        <f t="shared" si="65"/>
        <v>100</v>
      </c>
      <c r="CN69" s="316">
        <f t="shared" si="65"/>
        <v>100</v>
      </c>
      <c r="CO69" s="316">
        <f t="shared" si="65"/>
        <v>100</v>
      </c>
      <c r="CP69" s="316">
        <f t="shared" si="65"/>
        <v>100</v>
      </c>
      <c r="CQ69" s="316">
        <f t="shared" si="65"/>
        <v>100</v>
      </c>
      <c r="CR69" s="316">
        <f t="shared" si="65"/>
        <v>100</v>
      </c>
      <c r="CS69" s="316">
        <f t="shared" si="65"/>
        <v>100</v>
      </c>
      <c r="CT69" s="316">
        <f t="shared" si="65"/>
        <v>100</v>
      </c>
      <c r="CU69" s="316">
        <f t="shared" si="65"/>
        <v>100</v>
      </c>
      <c r="CV69" s="316">
        <f t="shared" si="65"/>
        <v>100</v>
      </c>
      <c r="CW69" s="311">
        <f t="shared" ref="CW69" si="66">CV69-10</f>
        <v>90</v>
      </c>
    </row>
    <row r="70" spans="1:101" s="299" customFormat="1" ht="12" customHeight="1" x14ac:dyDescent="0.2">
      <c r="A70" s="468"/>
      <c r="B70" s="419" t="s">
        <v>51</v>
      </c>
      <c r="C70" s="304" t="s">
        <v>44</v>
      </c>
      <c r="D70" s="314" t="s">
        <v>45</v>
      </c>
      <c r="E70" s="316"/>
      <c r="F70" s="316"/>
      <c r="G70" s="316"/>
      <c r="H70" s="316"/>
      <c r="I70" s="316"/>
      <c r="J70" s="316"/>
      <c r="K70" s="316"/>
      <c r="L70" s="316"/>
      <c r="M70" s="316" t="s">
        <v>215</v>
      </c>
      <c r="N70" s="316" t="s">
        <v>215</v>
      </c>
      <c r="O70" s="316" t="s">
        <v>215</v>
      </c>
      <c r="P70" s="316" t="s">
        <v>215</v>
      </c>
      <c r="Q70" s="316"/>
      <c r="R70" s="316"/>
      <c r="S70" s="316"/>
      <c r="T70" s="316"/>
      <c r="U70" s="316" t="s">
        <v>215</v>
      </c>
      <c r="V70" s="316" t="s">
        <v>215</v>
      </c>
      <c r="W70" s="316" t="s">
        <v>215</v>
      </c>
      <c r="X70" s="316" t="s">
        <v>215</v>
      </c>
      <c r="Y70" s="316"/>
      <c r="Z70" s="316"/>
      <c r="AA70" s="316"/>
      <c r="AB70" s="316"/>
      <c r="AC70" s="316"/>
      <c r="AD70" s="316"/>
      <c r="AE70" s="316"/>
      <c r="AF70" s="316"/>
      <c r="AG70" s="316"/>
      <c r="AH70" s="316"/>
      <c r="AI70" s="316"/>
      <c r="AJ70" s="316"/>
      <c r="AK70" s="316"/>
      <c r="AL70" s="316"/>
      <c r="AM70" s="316"/>
      <c r="AN70" s="316"/>
      <c r="AO70" s="316"/>
      <c r="AP70" s="316"/>
      <c r="AQ70" s="316"/>
      <c r="AR70" s="316"/>
      <c r="AS70" s="316"/>
      <c r="AT70" s="316"/>
      <c r="AU70" s="316"/>
      <c r="AV70" s="316"/>
      <c r="AW70" s="316"/>
      <c r="AX70" s="316"/>
      <c r="AY70" s="316"/>
      <c r="AZ70" s="316"/>
      <c r="BA70" s="316"/>
      <c r="BB70" s="316"/>
      <c r="BC70" s="316"/>
      <c r="BD70" s="316"/>
      <c r="BE70" s="316"/>
      <c r="BF70" s="316"/>
      <c r="BG70" s="316"/>
      <c r="BH70" s="316"/>
      <c r="BI70" s="316"/>
      <c r="BJ70" s="316"/>
      <c r="BK70" s="316"/>
      <c r="BL70" s="316"/>
      <c r="BM70" s="316"/>
      <c r="BN70" s="316"/>
      <c r="BO70" s="316"/>
      <c r="BP70" s="316"/>
      <c r="BQ70" s="316"/>
      <c r="BR70" s="316"/>
      <c r="BS70" s="316"/>
      <c r="BT70" s="316"/>
      <c r="BU70" s="316"/>
      <c r="BV70" s="316"/>
      <c r="BW70" s="316"/>
      <c r="BX70" s="316"/>
      <c r="BY70" s="316"/>
      <c r="BZ70" s="316"/>
      <c r="CA70" s="316"/>
      <c r="CB70" s="316"/>
      <c r="CC70" s="316" t="s">
        <v>202</v>
      </c>
      <c r="CD70" s="316" t="s">
        <v>202</v>
      </c>
      <c r="CE70" s="316" t="s">
        <v>202</v>
      </c>
      <c r="CF70" s="316" t="s">
        <v>202</v>
      </c>
      <c r="CG70" s="316" t="s">
        <v>202</v>
      </c>
      <c r="CH70" s="316" t="s">
        <v>202</v>
      </c>
      <c r="CI70" s="316" t="s">
        <v>202</v>
      </c>
      <c r="CJ70" s="316" t="s">
        <v>202</v>
      </c>
      <c r="CK70" s="316" t="s">
        <v>202</v>
      </c>
      <c r="CL70" s="316" t="s">
        <v>202</v>
      </c>
      <c r="CM70" s="316" t="s">
        <v>202</v>
      </c>
      <c r="CN70" s="316" t="s">
        <v>202</v>
      </c>
      <c r="CO70" s="316" t="s">
        <v>202</v>
      </c>
      <c r="CP70" s="316" t="s">
        <v>202</v>
      </c>
      <c r="CQ70" s="316" t="s">
        <v>202</v>
      </c>
      <c r="CR70" s="316" t="s">
        <v>202</v>
      </c>
      <c r="CS70" s="316" t="s">
        <v>202</v>
      </c>
      <c r="CT70" s="316" t="s">
        <v>202</v>
      </c>
      <c r="CU70" s="316" t="s">
        <v>202</v>
      </c>
      <c r="CV70" s="316" t="s">
        <v>202</v>
      </c>
      <c r="CW70" s="303" t="s">
        <v>46</v>
      </c>
    </row>
    <row r="71" spans="1:101" s="303" customFormat="1" ht="12" hidden="1" customHeight="1" x14ac:dyDescent="0.2">
      <c r="A71" s="471"/>
      <c r="B71" s="420"/>
      <c r="C71" s="304" t="s">
        <v>37</v>
      </c>
      <c r="D71" s="315">
        <f>CW37</f>
        <v>90</v>
      </c>
      <c r="E71" s="316">
        <f>IF(E70=$A$12,D71+($B$12*15),IF(E70=$A$13,D71+($B$13*15),IF(E70=$A$15,IF(D71+($B$15*15)&gt;100,100,D71+($B$15*15)),IF(E70=$A$14,IF(D71+($B$14*15)&gt;100,100,D71+($B$14*15)),IF(E70=$A$16,IF(D71+$B$16*15&gt;100,100,D71+$B$16*15),D71)))))</f>
        <v>90</v>
      </c>
      <c r="F71" s="316">
        <f t="shared" ref="F71:BQ71" si="67">IF(F70=$A$12,E71+($B$12*15),IF(F70=$A$13,E71+($B$13*15),IF(F70=$A$15,IF(E71+($B$15*15)&gt;100,100,E71+($B$15*15)),IF(F70=$A$14,IF(E71+($B$14*15)&gt;100,100,E71+($B$14*15)),IF(F70=$A$16,IF(E71+$B$16*15&gt;100,100,E71+$B$16*15),E71)))))</f>
        <v>90</v>
      </c>
      <c r="G71" s="316">
        <f t="shared" si="67"/>
        <v>90</v>
      </c>
      <c r="H71" s="316">
        <f t="shared" si="67"/>
        <v>90</v>
      </c>
      <c r="I71" s="316">
        <f t="shared" si="67"/>
        <v>90</v>
      </c>
      <c r="J71" s="316">
        <f t="shared" si="67"/>
        <v>90</v>
      </c>
      <c r="K71" s="316">
        <f t="shared" si="67"/>
        <v>90</v>
      </c>
      <c r="L71" s="316">
        <f t="shared" si="67"/>
        <v>90</v>
      </c>
      <c r="M71" s="316">
        <f t="shared" si="67"/>
        <v>90</v>
      </c>
      <c r="N71" s="316">
        <f t="shared" si="67"/>
        <v>90</v>
      </c>
      <c r="O71" s="316">
        <f t="shared" si="67"/>
        <v>90</v>
      </c>
      <c r="P71" s="316">
        <f t="shared" si="67"/>
        <v>90</v>
      </c>
      <c r="Q71" s="316">
        <f t="shared" si="67"/>
        <v>90</v>
      </c>
      <c r="R71" s="316">
        <f t="shared" si="67"/>
        <v>90</v>
      </c>
      <c r="S71" s="316">
        <f t="shared" si="67"/>
        <v>90</v>
      </c>
      <c r="T71" s="316">
        <f t="shared" si="67"/>
        <v>90</v>
      </c>
      <c r="U71" s="316">
        <f t="shared" si="67"/>
        <v>90</v>
      </c>
      <c r="V71" s="316">
        <f t="shared" si="67"/>
        <v>90</v>
      </c>
      <c r="W71" s="316">
        <f t="shared" si="67"/>
        <v>90</v>
      </c>
      <c r="X71" s="316">
        <f t="shared" si="67"/>
        <v>90</v>
      </c>
      <c r="Y71" s="316">
        <f t="shared" si="67"/>
        <v>90</v>
      </c>
      <c r="Z71" s="316">
        <f t="shared" si="67"/>
        <v>90</v>
      </c>
      <c r="AA71" s="316">
        <f t="shared" si="67"/>
        <v>90</v>
      </c>
      <c r="AB71" s="316">
        <f t="shared" si="67"/>
        <v>90</v>
      </c>
      <c r="AC71" s="316">
        <f t="shared" si="67"/>
        <v>90</v>
      </c>
      <c r="AD71" s="316">
        <f t="shared" si="67"/>
        <v>90</v>
      </c>
      <c r="AE71" s="316">
        <f t="shared" si="67"/>
        <v>90</v>
      </c>
      <c r="AF71" s="316">
        <f t="shared" si="67"/>
        <v>90</v>
      </c>
      <c r="AG71" s="316">
        <f t="shared" si="67"/>
        <v>90</v>
      </c>
      <c r="AH71" s="316">
        <f t="shared" si="67"/>
        <v>90</v>
      </c>
      <c r="AI71" s="316">
        <f t="shared" si="67"/>
        <v>90</v>
      </c>
      <c r="AJ71" s="316">
        <f t="shared" si="67"/>
        <v>90</v>
      </c>
      <c r="AK71" s="316">
        <f t="shared" si="67"/>
        <v>90</v>
      </c>
      <c r="AL71" s="316">
        <f t="shared" si="67"/>
        <v>90</v>
      </c>
      <c r="AM71" s="316">
        <f t="shared" si="67"/>
        <v>90</v>
      </c>
      <c r="AN71" s="316">
        <f t="shared" si="67"/>
        <v>90</v>
      </c>
      <c r="AO71" s="316">
        <f t="shared" si="67"/>
        <v>90</v>
      </c>
      <c r="AP71" s="316">
        <f t="shared" si="67"/>
        <v>90</v>
      </c>
      <c r="AQ71" s="316">
        <f t="shared" si="67"/>
        <v>90</v>
      </c>
      <c r="AR71" s="316">
        <f t="shared" si="67"/>
        <v>90</v>
      </c>
      <c r="AS71" s="316">
        <f t="shared" si="67"/>
        <v>90</v>
      </c>
      <c r="AT71" s="316">
        <f t="shared" si="67"/>
        <v>90</v>
      </c>
      <c r="AU71" s="316">
        <f t="shared" si="67"/>
        <v>90</v>
      </c>
      <c r="AV71" s="316">
        <f t="shared" si="67"/>
        <v>90</v>
      </c>
      <c r="AW71" s="316">
        <f t="shared" si="67"/>
        <v>90</v>
      </c>
      <c r="AX71" s="316">
        <f t="shared" si="67"/>
        <v>90</v>
      </c>
      <c r="AY71" s="316">
        <f t="shared" si="67"/>
        <v>90</v>
      </c>
      <c r="AZ71" s="316">
        <f t="shared" si="67"/>
        <v>90</v>
      </c>
      <c r="BA71" s="316">
        <f t="shared" si="67"/>
        <v>90</v>
      </c>
      <c r="BB71" s="316">
        <f t="shared" si="67"/>
        <v>90</v>
      </c>
      <c r="BC71" s="316">
        <f t="shared" si="67"/>
        <v>90</v>
      </c>
      <c r="BD71" s="316">
        <f t="shared" si="67"/>
        <v>90</v>
      </c>
      <c r="BE71" s="316">
        <f t="shared" si="67"/>
        <v>90</v>
      </c>
      <c r="BF71" s="316">
        <f t="shared" si="67"/>
        <v>90</v>
      </c>
      <c r="BG71" s="316">
        <f t="shared" si="67"/>
        <v>90</v>
      </c>
      <c r="BH71" s="316">
        <f t="shared" si="67"/>
        <v>90</v>
      </c>
      <c r="BI71" s="316">
        <f t="shared" si="67"/>
        <v>90</v>
      </c>
      <c r="BJ71" s="316">
        <f t="shared" si="67"/>
        <v>90</v>
      </c>
      <c r="BK71" s="316">
        <f t="shared" si="67"/>
        <v>90</v>
      </c>
      <c r="BL71" s="316">
        <f t="shared" si="67"/>
        <v>90</v>
      </c>
      <c r="BM71" s="316">
        <f t="shared" si="67"/>
        <v>90</v>
      </c>
      <c r="BN71" s="316">
        <f t="shared" si="67"/>
        <v>90</v>
      </c>
      <c r="BO71" s="316">
        <f t="shared" si="67"/>
        <v>90</v>
      </c>
      <c r="BP71" s="316">
        <f t="shared" si="67"/>
        <v>90</v>
      </c>
      <c r="BQ71" s="316">
        <f t="shared" si="67"/>
        <v>90</v>
      </c>
      <c r="BR71" s="316">
        <f t="shared" ref="BR71:CV71" si="68">IF(BR70=$A$12,BQ71+($B$12*15),IF(BR70=$A$13,BQ71+($B$13*15),IF(BR70=$A$15,IF(BQ71+($B$15*15)&gt;100,100,BQ71+($B$15*15)),IF(BR70=$A$14,IF(BQ71+($B$14*15)&gt;100,100,BQ71+($B$14*15)),IF(BR70=$A$16,IF(BQ71+$B$16*15&gt;100,100,BQ71+$B$16*15),BQ71)))))</f>
        <v>90</v>
      </c>
      <c r="BS71" s="316">
        <f t="shared" si="68"/>
        <v>90</v>
      </c>
      <c r="BT71" s="316">
        <f t="shared" si="68"/>
        <v>90</v>
      </c>
      <c r="BU71" s="316">
        <f t="shared" si="68"/>
        <v>90</v>
      </c>
      <c r="BV71" s="316">
        <f t="shared" si="68"/>
        <v>90</v>
      </c>
      <c r="BW71" s="316">
        <f t="shared" si="68"/>
        <v>90</v>
      </c>
      <c r="BX71" s="316">
        <f t="shared" si="68"/>
        <v>90</v>
      </c>
      <c r="BY71" s="316">
        <f t="shared" si="68"/>
        <v>90</v>
      </c>
      <c r="BZ71" s="316">
        <f t="shared" si="68"/>
        <v>90</v>
      </c>
      <c r="CA71" s="316">
        <f t="shared" si="68"/>
        <v>90</v>
      </c>
      <c r="CB71" s="316">
        <f t="shared" si="68"/>
        <v>90</v>
      </c>
      <c r="CC71" s="316">
        <f t="shared" si="68"/>
        <v>91.575000000000003</v>
      </c>
      <c r="CD71" s="316">
        <f t="shared" si="68"/>
        <v>93.15</v>
      </c>
      <c r="CE71" s="316">
        <f t="shared" si="68"/>
        <v>94.725000000000009</v>
      </c>
      <c r="CF71" s="316">
        <f t="shared" si="68"/>
        <v>96.300000000000011</v>
      </c>
      <c r="CG71" s="316">
        <f t="shared" si="68"/>
        <v>97.875000000000014</v>
      </c>
      <c r="CH71" s="316">
        <f t="shared" si="68"/>
        <v>99.450000000000017</v>
      </c>
      <c r="CI71" s="316">
        <f t="shared" si="68"/>
        <v>100</v>
      </c>
      <c r="CJ71" s="316">
        <f t="shared" si="68"/>
        <v>100</v>
      </c>
      <c r="CK71" s="316">
        <f t="shared" si="68"/>
        <v>100</v>
      </c>
      <c r="CL71" s="316">
        <f t="shared" si="68"/>
        <v>100</v>
      </c>
      <c r="CM71" s="316">
        <f t="shared" si="68"/>
        <v>100</v>
      </c>
      <c r="CN71" s="316">
        <f t="shared" si="68"/>
        <v>100</v>
      </c>
      <c r="CO71" s="316">
        <f t="shared" si="68"/>
        <v>100</v>
      </c>
      <c r="CP71" s="316">
        <f t="shared" si="68"/>
        <v>100</v>
      </c>
      <c r="CQ71" s="316">
        <f t="shared" si="68"/>
        <v>100</v>
      </c>
      <c r="CR71" s="316">
        <f t="shared" si="68"/>
        <v>100</v>
      </c>
      <c r="CS71" s="316">
        <f t="shared" si="68"/>
        <v>100</v>
      </c>
      <c r="CT71" s="316">
        <f t="shared" si="68"/>
        <v>100</v>
      </c>
      <c r="CU71" s="316">
        <f t="shared" si="68"/>
        <v>100</v>
      </c>
      <c r="CV71" s="316">
        <f t="shared" si="68"/>
        <v>100</v>
      </c>
      <c r="CW71" s="311">
        <f t="shared" ref="CW71" si="69">CV71-10</f>
        <v>90</v>
      </c>
    </row>
    <row r="72" spans="1:101" s="303" customFormat="1" ht="12" customHeight="1" x14ac:dyDescent="0.2">
      <c r="A72" s="415" t="s">
        <v>42</v>
      </c>
      <c r="B72" s="419" t="s">
        <v>53</v>
      </c>
      <c r="C72" s="304" t="s">
        <v>44</v>
      </c>
      <c r="D72" s="314" t="s">
        <v>45</v>
      </c>
      <c r="E72" s="329" t="s">
        <v>23</v>
      </c>
      <c r="F72" s="329" t="s">
        <v>23</v>
      </c>
      <c r="G72" s="329" t="s">
        <v>23</v>
      </c>
      <c r="H72" s="330" t="s">
        <v>207</v>
      </c>
      <c r="I72" s="330" t="s">
        <v>207</v>
      </c>
      <c r="J72" s="330" t="s">
        <v>207</v>
      </c>
      <c r="K72" s="329" t="s">
        <v>23</v>
      </c>
      <c r="L72" s="329" t="s">
        <v>23</v>
      </c>
      <c r="M72" s="329" t="s">
        <v>23</v>
      </c>
      <c r="N72" s="330" t="s">
        <v>207</v>
      </c>
      <c r="O72" s="330" t="s">
        <v>207</v>
      </c>
      <c r="P72" s="330" t="s">
        <v>207</v>
      </c>
      <c r="Q72" s="329" t="s">
        <v>23</v>
      </c>
      <c r="R72" s="329" t="s">
        <v>23</v>
      </c>
      <c r="S72" s="329" t="s">
        <v>23</v>
      </c>
      <c r="T72" s="330" t="s">
        <v>207</v>
      </c>
      <c r="U72" s="330" t="s">
        <v>207</v>
      </c>
      <c r="V72" s="331" t="s">
        <v>13</v>
      </c>
      <c r="W72" s="331" t="s">
        <v>13</v>
      </c>
      <c r="X72" s="331" t="s">
        <v>13</v>
      </c>
      <c r="Y72" s="331" t="s">
        <v>13</v>
      </c>
      <c r="Z72" s="330" t="s">
        <v>207</v>
      </c>
      <c r="AA72" s="329" t="s">
        <v>23</v>
      </c>
      <c r="AB72" s="329" t="s">
        <v>23</v>
      </c>
      <c r="AC72" s="329" t="s">
        <v>23</v>
      </c>
      <c r="AD72" s="330" t="s">
        <v>207</v>
      </c>
      <c r="AE72" s="330" t="s">
        <v>207</v>
      </c>
      <c r="AF72" s="330" t="s">
        <v>207</v>
      </c>
      <c r="AG72" s="329" t="s">
        <v>23</v>
      </c>
      <c r="AH72" s="329" t="s">
        <v>23</v>
      </c>
      <c r="AI72" s="329" t="s">
        <v>23</v>
      </c>
      <c r="AJ72" s="330" t="s">
        <v>207</v>
      </c>
      <c r="AK72" s="330" t="s">
        <v>207</v>
      </c>
      <c r="AL72" s="330" t="s">
        <v>207</v>
      </c>
      <c r="AM72" s="329" t="s">
        <v>23</v>
      </c>
      <c r="AN72" s="329" t="s">
        <v>23</v>
      </c>
      <c r="AO72" s="329" t="s">
        <v>23</v>
      </c>
      <c r="AP72" s="330" t="s">
        <v>207</v>
      </c>
      <c r="AQ72" s="330" t="s">
        <v>207</v>
      </c>
      <c r="AR72" s="330" t="s">
        <v>207</v>
      </c>
      <c r="AS72" s="329" t="s">
        <v>23</v>
      </c>
      <c r="AT72" s="329" t="s">
        <v>23</v>
      </c>
      <c r="AU72" s="329" t="s">
        <v>23</v>
      </c>
      <c r="AV72" s="330" t="s">
        <v>207</v>
      </c>
      <c r="AW72" s="330" t="s">
        <v>207</v>
      </c>
      <c r="AX72" s="330" t="s">
        <v>207</v>
      </c>
      <c r="AY72" s="329" t="s">
        <v>23</v>
      </c>
      <c r="AZ72" s="329" t="s">
        <v>23</v>
      </c>
      <c r="BA72" s="329" t="s">
        <v>23</v>
      </c>
      <c r="BB72" s="330" t="s">
        <v>207</v>
      </c>
      <c r="BC72" s="330" t="s">
        <v>207</v>
      </c>
      <c r="BD72" s="331" t="s">
        <v>13</v>
      </c>
      <c r="BE72" s="331" t="s">
        <v>13</v>
      </c>
      <c r="BF72" s="331" t="s">
        <v>13</v>
      </c>
      <c r="BG72" s="331" t="s">
        <v>13</v>
      </c>
      <c r="BH72" s="330" t="s">
        <v>207</v>
      </c>
      <c r="BI72" s="329" t="s">
        <v>23</v>
      </c>
      <c r="BJ72" s="329" t="s">
        <v>23</v>
      </c>
      <c r="BK72" s="329" t="s">
        <v>23</v>
      </c>
      <c r="BL72" s="330" t="s">
        <v>207</v>
      </c>
      <c r="BM72" s="330" t="s">
        <v>207</v>
      </c>
      <c r="BN72" s="330" t="s">
        <v>207</v>
      </c>
      <c r="BO72" s="329" t="s">
        <v>23</v>
      </c>
      <c r="BP72" s="329" t="s">
        <v>23</v>
      </c>
      <c r="BQ72" s="329" t="s">
        <v>23</v>
      </c>
      <c r="BR72" s="330" t="s">
        <v>207</v>
      </c>
      <c r="BS72" s="330" t="s">
        <v>207</v>
      </c>
      <c r="BT72" s="330" t="s">
        <v>207</v>
      </c>
      <c r="BU72" s="329" t="s">
        <v>23</v>
      </c>
      <c r="BV72" s="329" t="s">
        <v>23</v>
      </c>
      <c r="BW72" s="329" t="s">
        <v>23</v>
      </c>
      <c r="BX72" s="330" t="s">
        <v>207</v>
      </c>
      <c r="BY72" s="330" t="s">
        <v>207</v>
      </c>
      <c r="BZ72" s="330" t="s">
        <v>207</v>
      </c>
      <c r="CA72" s="316"/>
      <c r="CB72" s="316"/>
      <c r="CC72" s="316" t="s">
        <v>202</v>
      </c>
      <c r="CD72" s="316" t="s">
        <v>202</v>
      </c>
      <c r="CE72" s="316" t="s">
        <v>202</v>
      </c>
      <c r="CF72" s="316" t="s">
        <v>202</v>
      </c>
      <c r="CG72" s="316" t="s">
        <v>202</v>
      </c>
      <c r="CH72" s="316" t="s">
        <v>202</v>
      </c>
      <c r="CI72" s="316" t="s">
        <v>202</v>
      </c>
      <c r="CJ72" s="316" t="s">
        <v>202</v>
      </c>
      <c r="CK72" s="316" t="s">
        <v>202</v>
      </c>
      <c r="CL72" s="316" t="s">
        <v>202</v>
      </c>
      <c r="CM72" s="316" t="s">
        <v>202</v>
      </c>
      <c r="CN72" s="316" t="s">
        <v>202</v>
      </c>
      <c r="CO72" s="316" t="s">
        <v>202</v>
      </c>
      <c r="CP72" s="316" t="s">
        <v>202</v>
      </c>
      <c r="CQ72" s="316" t="s">
        <v>202</v>
      </c>
      <c r="CR72" s="316" t="s">
        <v>202</v>
      </c>
      <c r="CS72" s="316" t="s">
        <v>202</v>
      </c>
      <c r="CT72" s="316" t="s">
        <v>202</v>
      </c>
      <c r="CU72" s="316" t="s">
        <v>202</v>
      </c>
      <c r="CV72" s="316" t="s">
        <v>202</v>
      </c>
      <c r="CW72" s="303" t="s">
        <v>46</v>
      </c>
    </row>
    <row r="73" spans="1:101" s="303" customFormat="1" ht="12" hidden="1" customHeight="1" x14ac:dyDescent="0.2">
      <c r="A73" s="416"/>
      <c r="B73" s="420"/>
      <c r="C73" s="304" t="s">
        <v>37</v>
      </c>
      <c r="D73" s="315">
        <f>CW39</f>
        <v>86.760000000000062</v>
      </c>
      <c r="E73" s="316">
        <f>IF(E72=$A$12,D73+($B$12*15),IF(E72=$A$13,D73+($B$13*15),IF(E72=$A$15,IF(D73+($B$15*15)&gt;100,100,D73+($B$15*15)),IF(E72=$A$14,IF(D73+($B$14*15)&gt;100,100,D73+($B$14*15)),IF(E72=$A$16,IF(D73+$B$16*15&gt;100,100,D73+$B$16*15),D73)))))</f>
        <v>84.823333333333395</v>
      </c>
      <c r="F73" s="316">
        <f t="shared" ref="F73:BQ73" si="70">IF(F72=$A$12,E73+($B$12*15),IF(F72=$A$13,E73+($B$13*15),IF(F72=$A$15,IF(E73+($B$15*15)&gt;100,100,E73+($B$15*15)),IF(F72=$A$14,IF(E73+($B$14*15)&gt;100,100,E73+($B$14*15)),IF(F72=$A$16,IF(E73+$B$16*15&gt;100,100,E73+$B$16*15),E73)))))</f>
        <v>82.886666666666727</v>
      </c>
      <c r="G73" s="316">
        <f t="shared" si="70"/>
        <v>80.95000000000006</v>
      </c>
      <c r="H73" s="316">
        <f t="shared" si="70"/>
        <v>79.026666666666728</v>
      </c>
      <c r="I73" s="316">
        <f t="shared" si="70"/>
        <v>77.103333333333396</v>
      </c>
      <c r="J73" s="316">
        <f t="shared" si="70"/>
        <v>75.180000000000064</v>
      </c>
      <c r="K73" s="316">
        <f t="shared" si="70"/>
        <v>73.243333333333396</v>
      </c>
      <c r="L73" s="316">
        <f t="shared" si="70"/>
        <v>71.306666666666729</v>
      </c>
      <c r="M73" s="316">
        <f t="shared" si="70"/>
        <v>69.370000000000061</v>
      </c>
      <c r="N73" s="316">
        <f t="shared" si="70"/>
        <v>67.446666666666729</v>
      </c>
      <c r="O73" s="316">
        <f t="shared" si="70"/>
        <v>65.523333333333397</v>
      </c>
      <c r="P73" s="316">
        <f t="shared" si="70"/>
        <v>63.600000000000065</v>
      </c>
      <c r="Q73" s="316">
        <f t="shared" si="70"/>
        <v>61.663333333333398</v>
      </c>
      <c r="R73" s="316">
        <f t="shared" si="70"/>
        <v>59.726666666666731</v>
      </c>
      <c r="S73" s="316">
        <f t="shared" si="70"/>
        <v>57.790000000000063</v>
      </c>
      <c r="T73" s="316">
        <f t="shared" si="70"/>
        <v>55.866666666666731</v>
      </c>
      <c r="U73" s="316">
        <f t="shared" si="70"/>
        <v>53.943333333333399</v>
      </c>
      <c r="V73" s="316">
        <f t="shared" si="70"/>
        <v>68.943333333333399</v>
      </c>
      <c r="W73" s="316">
        <f t="shared" si="70"/>
        <v>83.943333333333399</v>
      </c>
      <c r="X73" s="316">
        <f t="shared" si="70"/>
        <v>98.943333333333399</v>
      </c>
      <c r="Y73" s="316">
        <f t="shared" si="70"/>
        <v>100</v>
      </c>
      <c r="Z73" s="316">
        <f t="shared" si="70"/>
        <v>98.076666666666668</v>
      </c>
      <c r="AA73" s="316">
        <f t="shared" si="70"/>
        <v>96.14</v>
      </c>
      <c r="AB73" s="316">
        <f t="shared" si="70"/>
        <v>94.203333333333333</v>
      </c>
      <c r="AC73" s="316">
        <f t="shared" si="70"/>
        <v>92.266666666666666</v>
      </c>
      <c r="AD73" s="316">
        <f t="shared" si="70"/>
        <v>90.343333333333334</v>
      </c>
      <c r="AE73" s="316">
        <f t="shared" si="70"/>
        <v>88.42</v>
      </c>
      <c r="AF73" s="316">
        <f t="shared" si="70"/>
        <v>86.49666666666667</v>
      </c>
      <c r="AG73" s="316">
        <f t="shared" si="70"/>
        <v>84.56</v>
      </c>
      <c r="AH73" s="316">
        <f t="shared" si="70"/>
        <v>82.623333333333335</v>
      </c>
      <c r="AI73" s="316">
        <f t="shared" si="70"/>
        <v>80.686666666666667</v>
      </c>
      <c r="AJ73" s="316">
        <f t="shared" si="70"/>
        <v>78.763333333333335</v>
      </c>
      <c r="AK73" s="316">
        <f t="shared" si="70"/>
        <v>76.84</v>
      </c>
      <c r="AL73" s="316">
        <f t="shared" si="70"/>
        <v>74.916666666666671</v>
      </c>
      <c r="AM73" s="316">
        <f t="shared" si="70"/>
        <v>72.98</v>
      </c>
      <c r="AN73" s="316">
        <f t="shared" si="70"/>
        <v>71.043333333333337</v>
      </c>
      <c r="AO73" s="316">
        <f t="shared" si="70"/>
        <v>69.106666666666669</v>
      </c>
      <c r="AP73" s="316">
        <f t="shared" si="70"/>
        <v>67.183333333333337</v>
      </c>
      <c r="AQ73" s="316">
        <f t="shared" si="70"/>
        <v>65.260000000000005</v>
      </c>
      <c r="AR73" s="316">
        <f t="shared" si="70"/>
        <v>63.336666666666673</v>
      </c>
      <c r="AS73" s="316">
        <f t="shared" si="70"/>
        <v>61.400000000000006</v>
      </c>
      <c r="AT73" s="316">
        <f t="shared" si="70"/>
        <v>59.463333333333338</v>
      </c>
      <c r="AU73" s="316">
        <f t="shared" si="70"/>
        <v>57.526666666666671</v>
      </c>
      <c r="AV73" s="316">
        <f t="shared" si="70"/>
        <v>55.603333333333339</v>
      </c>
      <c r="AW73" s="316">
        <f t="shared" si="70"/>
        <v>53.680000000000007</v>
      </c>
      <c r="AX73" s="316">
        <f t="shared" si="70"/>
        <v>51.756666666666675</v>
      </c>
      <c r="AY73" s="316">
        <f t="shared" si="70"/>
        <v>49.820000000000007</v>
      </c>
      <c r="AZ73" s="316">
        <f t="shared" si="70"/>
        <v>47.88333333333334</v>
      </c>
      <c r="BA73" s="316">
        <f t="shared" si="70"/>
        <v>45.946666666666673</v>
      </c>
      <c r="BB73" s="316">
        <f t="shared" si="70"/>
        <v>44.023333333333341</v>
      </c>
      <c r="BC73" s="316">
        <f t="shared" si="70"/>
        <v>42.100000000000009</v>
      </c>
      <c r="BD73" s="316">
        <f t="shared" si="70"/>
        <v>57.100000000000009</v>
      </c>
      <c r="BE73" s="316">
        <f t="shared" si="70"/>
        <v>72.100000000000009</v>
      </c>
      <c r="BF73" s="316">
        <f t="shared" si="70"/>
        <v>87.100000000000009</v>
      </c>
      <c r="BG73" s="316">
        <f t="shared" si="70"/>
        <v>100</v>
      </c>
      <c r="BH73" s="316">
        <f t="shared" si="70"/>
        <v>98.076666666666668</v>
      </c>
      <c r="BI73" s="316">
        <f t="shared" si="70"/>
        <v>96.14</v>
      </c>
      <c r="BJ73" s="316">
        <f t="shared" si="70"/>
        <v>94.203333333333333</v>
      </c>
      <c r="BK73" s="316">
        <f t="shared" si="70"/>
        <v>92.266666666666666</v>
      </c>
      <c r="BL73" s="316">
        <f t="shared" si="70"/>
        <v>90.343333333333334</v>
      </c>
      <c r="BM73" s="316">
        <f t="shared" si="70"/>
        <v>88.42</v>
      </c>
      <c r="BN73" s="316">
        <f t="shared" si="70"/>
        <v>86.49666666666667</v>
      </c>
      <c r="BO73" s="316">
        <f t="shared" si="70"/>
        <v>84.56</v>
      </c>
      <c r="BP73" s="316">
        <f t="shared" si="70"/>
        <v>82.623333333333335</v>
      </c>
      <c r="BQ73" s="316">
        <f t="shared" si="70"/>
        <v>80.686666666666667</v>
      </c>
      <c r="BR73" s="316">
        <f t="shared" ref="BR73:CV73" si="71">IF(BR72=$A$12,BQ73+($B$12*15),IF(BR72=$A$13,BQ73+($B$13*15),IF(BR72=$A$15,IF(BQ73+($B$15*15)&gt;100,100,BQ73+($B$15*15)),IF(BR72=$A$14,IF(BQ73+($B$14*15)&gt;100,100,BQ73+($B$14*15)),IF(BR72=$A$16,IF(BQ73+$B$16*15&gt;100,100,BQ73+$B$16*15),BQ73)))))</f>
        <v>78.763333333333335</v>
      </c>
      <c r="BS73" s="316">
        <f t="shared" si="71"/>
        <v>76.84</v>
      </c>
      <c r="BT73" s="316">
        <f t="shared" si="71"/>
        <v>74.916666666666671</v>
      </c>
      <c r="BU73" s="316">
        <f t="shared" si="71"/>
        <v>72.98</v>
      </c>
      <c r="BV73" s="316">
        <f t="shared" si="71"/>
        <v>71.043333333333337</v>
      </c>
      <c r="BW73" s="316">
        <f t="shared" si="71"/>
        <v>69.106666666666669</v>
      </c>
      <c r="BX73" s="316">
        <f t="shared" si="71"/>
        <v>67.183333333333337</v>
      </c>
      <c r="BY73" s="316">
        <f t="shared" si="71"/>
        <v>65.260000000000005</v>
      </c>
      <c r="BZ73" s="316">
        <f t="shared" si="71"/>
        <v>63.336666666666673</v>
      </c>
      <c r="CA73" s="316">
        <f t="shared" si="71"/>
        <v>63.336666666666673</v>
      </c>
      <c r="CB73" s="316">
        <f t="shared" si="71"/>
        <v>63.336666666666673</v>
      </c>
      <c r="CC73" s="316">
        <f t="shared" si="71"/>
        <v>64.911666666666676</v>
      </c>
      <c r="CD73" s="316">
        <f t="shared" si="71"/>
        <v>66.486666666666679</v>
      </c>
      <c r="CE73" s="316">
        <f t="shared" si="71"/>
        <v>68.061666666666682</v>
      </c>
      <c r="CF73" s="316">
        <f t="shared" si="71"/>
        <v>69.636666666666684</v>
      </c>
      <c r="CG73" s="316">
        <f t="shared" si="71"/>
        <v>71.211666666666687</v>
      </c>
      <c r="CH73" s="316">
        <f t="shared" si="71"/>
        <v>72.78666666666669</v>
      </c>
      <c r="CI73" s="316">
        <f t="shared" si="71"/>
        <v>74.361666666666693</v>
      </c>
      <c r="CJ73" s="316">
        <f t="shared" si="71"/>
        <v>75.936666666666696</v>
      </c>
      <c r="CK73" s="316">
        <f t="shared" si="71"/>
        <v>77.511666666666699</v>
      </c>
      <c r="CL73" s="316">
        <f t="shared" si="71"/>
        <v>79.086666666666702</v>
      </c>
      <c r="CM73" s="316">
        <f t="shared" si="71"/>
        <v>80.661666666666704</v>
      </c>
      <c r="CN73" s="316">
        <f t="shared" si="71"/>
        <v>82.236666666666707</v>
      </c>
      <c r="CO73" s="316">
        <f t="shared" si="71"/>
        <v>83.81166666666671</v>
      </c>
      <c r="CP73" s="316">
        <f t="shared" si="71"/>
        <v>85.386666666666713</v>
      </c>
      <c r="CQ73" s="316">
        <f t="shared" si="71"/>
        <v>86.961666666666716</v>
      </c>
      <c r="CR73" s="316">
        <f t="shared" si="71"/>
        <v>88.536666666666719</v>
      </c>
      <c r="CS73" s="316">
        <f t="shared" si="71"/>
        <v>90.111666666666721</v>
      </c>
      <c r="CT73" s="316">
        <f t="shared" si="71"/>
        <v>91.686666666666724</v>
      </c>
      <c r="CU73" s="316">
        <f t="shared" si="71"/>
        <v>93.261666666666727</v>
      </c>
      <c r="CV73" s="316">
        <f t="shared" si="71"/>
        <v>94.83666666666673</v>
      </c>
      <c r="CW73" s="311">
        <f>CV73-10</f>
        <v>84.83666666666673</v>
      </c>
    </row>
    <row r="74" spans="1:101" s="303" customFormat="1" ht="12" customHeight="1" x14ac:dyDescent="0.2">
      <c r="A74" s="416"/>
      <c r="B74" s="419" t="s">
        <v>54</v>
      </c>
      <c r="C74" s="304" t="s">
        <v>44</v>
      </c>
      <c r="D74" s="314" t="s">
        <v>45</v>
      </c>
      <c r="E74" s="316"/>
      <c r="F74" s="329" t="s">
        <v>23</v>
      </c>
      <c r="G74" s="329" t="s">
        <v>23</v>
      </c>
      <c r="H74" s="329" t="s">
        <v>23</v>
      </c>
      <c r="I74" s="330" t="s">
        <v>207</v>
      </c>
      <c r="J74" s="330" t="s">
        <v>207</v>
      </c>
      <c r="K74" s="330" t="s">
        <v>207</v>
      </c>
      <c r="L74" s="329" t="s">
        <v>23</v>
      </c>
      <c r="M74" s="329" t="s">
        <v>23</v>
      </c>
      <c r="N74" s="329" t="s">
        <v>23</v>
      </c>
      <c r="O74" s="330" t="s">
        <v>207</v>
      </c>
      <c r="P74" s="330" t="s">
        <v>207</v>
      </c>
      <c r="Q74" s="330" t="s">
        <v>207</v>
      </c>
      <c r="R74" s="329" t="s">
        <v>23</v>
      </c>
      <c r="S74" s="329" t="s">
        <v>23</v>
      </c>
      <c r="T74" s="329" t="s">
        <v>23</v>
      </c>
      <c r="U74" s="330" t="s">
        <v>207</v>
      </c>
      <c r="V74" s="330" t="s">
        <v>207</v>
      </c>
      <c r="W74" s="330" t="s">
        <v>207</v>
      </c>
      <c r="X74" s="329" t="s">
        <v>23</v>
      </c>
      <c r="Y74" s="329" t="s">
        <v>23</v>
      </c>
      <c r="Z74" s="329" t="s">
        <v>23</v>
      </c>
      <c r="AA74" s="330" t="s">
        <v>207</v>
      </c>
      <c r="AB74" s="330" t="s">
        <v>207</v>
      </c>
      <c r="AC74" s="330" t="s">
        <v>207</v>
      </c>
      <c r="AD74" s="329" t="s">
        <v>23</v>
      </c>
      <c r="AE74" s="329" t="s">
        <v>23</v>
      </c>
      <c r="AF74" s="329" t="s">
        <v>23</v>
      </c>
      <c r="AG74" s="330" t="s">
        <v>207</v>
      </c>
      <c r="AH74" s="330" t="s">
        <v>207</v>
      </c>
      <c r="AI74" s="331" t="s">
        <v>13</v>
      </c>
      <c r="AJ74" s="331" t="s">
        <v>13</v>
      </c>
      <c r="AK74" s="331" t="s">
        <v>13</v>
      </c>
      <c r="AL74" s="331" t="s">
        <v>13</v>
      </c>
      <c r="AM74" s="330" t="s">
        <v>207</v>
      </c>
      <c r="AN74" s="329" t="s">
        <v>23</v>
      </c>
      <c r="AO74" s="329" t="s">
        <v>23</v>
      </c>
      <c r="AP74" s="329" t="s">
        <v>23</v>
      </c>
      <c r="AQ74" s="330" t="s">
        <v>207</v>
      </c>
      <c r="AR74" s="330" t="s">
        <v>207</v>
      </c>
      <c r="AS74" s="330" t="s">
        <v>207</v>
      </c>
      <c r="AT74" s="329" t="s">
        <v>23</v>
      </c>
      <c r="AU74" s="329" t="s">
        <v>23</v>
      </c>
      <c r="AV74" s="329" t="s">
        <v>23</v>
      </c>
      <c r="AW74" s="330" t="s">
        <v>207</v>
      </c>
      <c r="AX74" s="330" t="s">
        <v>207</v>
      </c>
      <c r="AY74" s="330" t="s">
        <v>207</v>
      </c>
      <c r="AZ74" s="329" t="s">
        <v>23</v>
      </c>
      <c r="BA74" s="329" t="s">
        <v>23</v>
      </c>
      <c r="BB74" s="329" t="s">
        <v>23</v>
      </c>
      <c r="BC74" s="330" t="s">
        <v>207</v>
      </c>
      <c r="BD74" s="330" t="s">
        <v>207</v>
      </c>
      <c r="BE74" s="330" t="s">
        <v>207</v>
      </c>
      <c r="BF74" s="329" t="s">
        <v>23</v>
      </c>
      <c r="BG74" s="329" t="s">
        <v>23</v>
      </c>
      <c r="BH74" s="329" t="s">
        <v>23</v>
      </c>
      <c r="BI74" s="330" t="s">
        <v>207</v>
      </c>
      <c r="BJ74" s="330" t="s">
        <v>207</v>
      </c>
      <c r="BK74" s="330" t="s">
        <v>207</v>
      </c>
      <c r="BL74" s="329" t="s">
        <v>23</v>
      </c>
      <c r="BM74" s="329" t="s">
        <v>23</v>
      </c>
      <c r="BN74" s="329" t="s">
        <v>23</v>
      </c>
      <c r="BO74" s="330" t="s">
        <v>207</v>
      </c>
      <c r="BP74" s="330" t="s">
        <v>207</v>
      </c>
      <c r="BQ74" s="331" t="s">
        <v>13</v>
      </c>
      <c r="BR74" s="331" t="s">
        <v>13</v>
      </c>
      <c r="BS74" s="331" t="s">
        <v>13</v>
      </c>
      <c r="BT74" s="331" t="s">
        <v>13</v>
      </c>
      <c r="BU74" s="330" t="s">
        <v>207</v>
      </c>
      <c r="BV74" s="330" t="s">
        <v>207</v>
      </c>
      <c r="BW74" s="330" t="s">
        <v>207</v>
      </c>
      <c r="BX74" s="329" t="s">
        <v>23</v>
      </c>
      <c r="BY74" s="329" t="s">
        <v>23</v>
      </c>
      <c r="BZ74" s="329" t="s">
        <v>23</v>
      </c>
      <c r="CA74" s="330" t="s">
        <v>207</v>
      </c>
      <c r="CB74" s="330" t="s">
        <v>207</v>
      </c>
      <c r="CC74" s="316" t="s">
        <v>202</v>
      </c>
      <c r="CD74" s="316" t="s">
        <v>202</v>
      </c>
      <c r="CE74" s="316" t="s">
        <v>202</v>
      </c>
      <c r="CF74" s="316" t="s">
        <v>202</v>
      </c>
      <c r="CG74" s="316" t="s">
        <v>202</v>
      </c>
      <c r="CH74" s="316" t="s">
        <v>202</v>
      </c>
      <c r="CI74" s="316" t="s">
        <v>202</v>
      </c>
      <c r="CJ74" s="316" t="s">
        <v>202</v>
      </c>
      <c r="CK74" s="316" t="s">
        <v>202</v>
      </c>
      <c r="CL74" s="316" t="s">
        <v>202</v>
      </c>
      <c r="CM74" s="316" t="s">
        <v>202</v>
      </c>
      <c r="CN74" s="316" t="s">
        <v>202</v>
      </c>
      <c r="CO74" s="316" t="s">
        <v>202</v>
      </c>
      <c r="CP74" s="316" t="s">
        <v>202</v>
      </c>
      <c r="CQ74" s="316" t="s">
        <v>202</v>
      </c>
      <c r="CR74" s="316" t="s">
        <v>202</v>
      </c>
      <c r="CS74" s="316" t="s">
        <v>202</v>
      </c>
      <c r="CT74" s="316" t="s">
        <v>202</v>
      </c>
      <c r="CU74" s="316" t="s">
        <v>202</v>
      </c>
      <c r="CV74" s="316" t="s">
        <v>202</v>
      </c>
      <c r="CW74" s="303" t="s">
        <v>46</v>
      </c>
    </row>
    <row r="75" spans="1:101" s="303" customFormat="1" ht="12" hidden="1" customHeight="1" x14ac:dyDescent="0.2">
      <c r="A75" s="416"/>
      <c r="B75" s="420"/>
      <c r="C75" s="304" t="s">
        <v>37</v>
      </c>
      <c r="D75" s="315">
        <f>CW41</f>
        <v>24.03333333333331</v>
      </c>
      <c r="E75" s="316">
        <f>IF(E74=$A$12,D75+($B$12*15),IF(E74=$A$13,D75+($B$13*15),IF(E74=$A$15,IF(D75+($B$15*15)&gt;100,100,D75+($B$15*15)),IF(E74=$A$14,IF(D75+($B$14*15)&gt;100,100,D75+($B$14*15)),IF(E74=$A$16,IF(D75+$B$16*15&gt;100,100,D75+$B$16*15),D75)))))</f>
        <v>24.03333333333331</v>
      </c>
      <c r="F75" s="316">
        <f t="shared" ref="F75:BQ75" si="72">IF(F74=$A$12,E75+($B$12*15),IF(F74=$A$13,E75+($B$13*15),IF(F74=$A$15,IF(E75+($B$15*15)&gt;100,100,E75+($B$15*15)),IF(F74=$A$14,IF(E75+($B$14*15)&gt;100,100,E75+($B$14*15)),IF(F74=$A$16,IF(E75+$B$16*15&gt;100,100,E75+$B$16*15),E75)))))</f>
        <v>22.096666666666643</v>
      </c>
      <c r="G75" s="316">
        <f t="shared" si="72"/>
        <v>20.159999999999975</v>
      </c>
      <c r="H75" s="316">
        <f t="shared" si="72"/>
        <v>18.223333333333308</v>
      </c>
      <c r="I75" s="316">
        <f t="shared" si="72"/>
        <v>16.299999999999976</v>
      </c>
      <c r="J75" s="316">
        <f t="shared" si="72"/>
        <v>14.376666666666642</v>
      </c>
      <c r="K75" s="316">
        <f t="shared" si="72"/>
        <v>12.453333333333308</v>
      </c>
      <c r="L75" s="316">
        <f t="shared" si="72"/>
        <v>10.516666666666643</v>
      </c>
      <c r="M75" s="316">
        <f t="shared" si="72"/>
        <v>8.579999999999977</v>
      </c>
      <c r="N75" s="316">
        <f t="shared" si="72"/>
        <v>6.6433333333333104</v>
      </c>
      <c r="O75" s="316">
        <f t="shared" si="72"/>
        <v>4.7199999999999775</v>
      </c>
      <c r="P75" s="316">
        <f t="shared" si="72"/>
        <v>2.7966666666666447</v>
      </c>
      <c r="Q75" s="316">
        <f t="shared" si="72"/>
        <v>0.87333333333331153</v>
      </c>
      <c r="R75" s="316">
        <f t="shared" si="72"/>
        <v>-1.0633333333333548</v>
      </c>
      <c r="S75" s="316">
        <f t="shared" si="72"/>
        <v>-3.0000000000000213</v>
      </c>
      <c r="T75" s="316">
        <f t="shared" si="72"/>
        <v>-4.9366666666666879</v>
      </c>
      <c r="U75" s="316">
        <f t="shared" si="72"/>
        <v>-6.8600000000000207</v>
      </c>
      <c r="V75" s="316">
        <f t="shared" si="72"/>
        <v>-8.7833333333333545</v>
      </c>
      <c r="W75" s="316">
        <f t="shared" si="72"/>
        <v>-10.706666666666688</v>
      </c>
      <c r="X75" s="316">
        <f t="shared" si="72"/>
        <v>-12.643333333333354</v>
      </c>
      <c r="Y75" s="316">
        <f t="shared" si="72"/>
        <v>-14.58000000000002</v>
      </c>
      <c r="Z75" s="316">
        <f t="shared" si="72"/>
        <v>-16.516666666666687</v>
      </c>
      <c r="AA75" s="316">
        <f t="shared" si="72"/>
        <v>-18.440000000000019</v>
      </c>
      <c r="AB75" s="316">
        <f t="shared" si="72"/>
        <v>-20.363333333333351</v>
      </c>
      <c r="AC75" s="316">
        <f t="shared" si="72"/>
        <v>-22.286666666666683</v>
      </c>
      <c r="AD75" s="316">
        <f t="shared" si="72"/>
        <v>-24.22333333333335</v>
      </c>
      <c r="AE75" s="316">
        <f t="shared" si="72"/>
        <v>-26.160000000000018</v>
      </c>
      <c r="AF75" s="316">
        <f t="shared" si="72"/>
        <v>-28.096666666666685</v>
      </c>
      <c r="AG75" s="316">
        <f t="shared" si="72"/>
        <v>-30.020000000000017</v>
      </c>
      <c r="AH75" s="316">
        <f t="shared" si="72"/>
        <v>-31.943333333333349</v>
      </c>
      <c r="AI75" s="316">
        <f t="shared" si="72"/>
        <v>-16.943333333333349</v>
      </c>
      <c r="AJ75" s="316">
        <f t="shared" si="72"/>
        <v>-1.9433333333333493</v>
      </c>
      <c r="AK75" s="316">
        <f t="shared" si="72"/>
        <v>13.056666666666651</v>
      </c>
      <c r="AL75" s="316">
        <f t="shared" si="72"/>
        <v>28.056666666666651</v>
      </c>
      <c r="AM75" s="316">
        <f t="shared" si="72"/>
        <v>26.133333333333319</v>
      </c>
      <c r="AN75" s="316">
        <f t="shared" si="72"/>
        <v>24.196666666666651</v>
      </c>
      <c r="AO75" s="316">
        <f t="shared" si="72"/>
        <v>22.259999999999984</v>
      </c>
      <c r="AP75" s="316">
        <f t="shared" si="72"/>
        <v>20.323333333333316</v>
      </c>
      <c r="AQ75" s="316">
        <f t="shared" si="72"/>
        <v>18.399999999999984</v>
      </c>
      <c r="AR75" s="316">
        <f t="shared" si="72"/>
        <v>16.476666666666652</v>
      </c>
      <c r="AS75" s="316">
        <f t="shared" si="72"/>
        <v>14.553333333333319</v>
      </c>
      <c r="AT75" s="316">
        <f t="shared" si="72"/>
        <v>12.616666666666653</v>
      </c>
      <c r="AU75" s="316">
        <f t="shared" si="72"/>
        <v>10.679999999999987</v>
      </c>
      <c r="AV75" s="316">
        <f t="shared" si="72"/>
        <v>8.7433333333333216</v>
      </c>
      <c r="AW75" s="316">
        <f t="shared" si="72"/>
        <v>6.8199999999999887</v>
      </c>
      <c r="AX75" s="316">
        <f t="shared" si="72"/>
        <v>4.8966666666666558</v>
      </c>
      <c r="AY75" s="316">
        <f t="shared" si="72"/>
        <v>2.9733333333333229</v>
      </c>
      <c r="AZ75" s="316">
        <f t="shared" si="72"/>
        <v>1.0366666666666566</v>
      </c>
      <c r="BA75" s="316">
        <f t="shared" si="72"/>
        <v>-0.90000000000000968</v>
      </c>
      <c r="BB75" s="316">
        <f t="shared" si="72"/>
        <v>-2.8366666666666758</v>
      </c>
      <c r="BC75" s="316">
        <f t="shared" si="72"/>
        <v>-4.7600000000000087</v>
      </c>
      <c r="BD75" s="316">
        <f t="shared" si="72"/>
        <v>-6.6833333333333416</v>
      </c>
      <c r="BE75" s="316">
        <f t="shared" si="72"/>
        <v>-8.6066666666666745</v>
      </c>
      <c r="BF75" s="316">
        <f t="shared" si="72"/>
        <v>-10.54333333333334</v>
      </c>
      <c r="BG75" s="316">
        <f t="shared" si="72"/>
        <v>-12.480000000000006</v>
      </c>
      <c r="BH75" s="316">
        <f t="shared" si="72"/>
        <v>-14.416666666666671</v>
      </c>
      <c r="BI75" s="316">
        <f t="shared" si="72"/>
        <v>-16.340000000000003</v>
      </c>
      <c r="BJ75" s="316">
        <f t="shared" si="72"/>
        <v>-18.263333333333335</v>
      </c>
      <c r="BK75" s="316">
        <f t="shared" si="72"/>
        <v>-20.186666666666667</v>
      </c>
      <c r="BL75" s="316">
        <f t="shared" si="72"/>
        <v>-22.123333333333335</v>
      </c>
      <c r="BM75" s="316">
        <f t="shared" si="72"/>
        <v>-24.060000000000002</v>
      </c>
      <c r="BN75" s="316">
        <f t="shared" si="72"/>
        <v>-25.99666666666667</v>
      </c>
      <c r="BO75" s="316">
        <f t="shared" si="72"/>
        <v>-27.92</v>
      </c>
      <c r="BP75" s="316">
        <f t="shared" si="72"/>
        <v>-29.843333333333334</v>
      </c>
      <c r="BQ75" s="316">
        <f t="shared" si="72"/>
        <v>-14.843333333333334</v>
      </c>
      <c r="BR75" s="316">
        <f t="shared" ref="BR75:CV75" si="73">IF(BR74=$A$12,BQ75+($B$12*15),IF(BR74=$A$13,BQ75+($B$13*15),IF(BR74=$A$15,IF(BQ75+($B$15*15)&gt;100,100,BQ75+($B$15*15)),IF(BR74=$A$14,IF(BQ75+($B$14*15)&gt;100,100,BQ75+($B$14*15)),IF(BR74=$A$16,IF(BQ75+$B$16*15&gt;100,100,BQ75+$B$16*15),BQ75)))))</f>
        <v>0.15666666666666629</v>
      </c>
      <c r="BS75" s="316">
        <f t="shared" si="73"/>
        <v>15.156666666666666</v>
      </c>
      <c r="BT75" s="316">
        <f t="shared" si="73"/>
        <v>30.156666666666666</v>
      </c>
      <c r="BU75" s="316">
        <f t="shared" si="73"/>
        <v>28.233333333333334</v>
      </c>
      <c r="BV75" s="316">
        <f t="shared" si="73"/>
        <v>26.310000000000002</v>
      </c>
      <c r="BW75" s="316">
        <f t="shared" si="73"/>
        <v>24.38666666666667</v>
      </c>
      <c r="BX75" s="316">
        <f t="shared" si="73"/>
        <v>22.450000000000003</v>
      </c>
      <c r="BY75" s="316">
        <f t="shared" si="73"/>
        <v>20.513333333333335</v>
      </c>
      <c r="BZ75" s="316">
        <f t="shared" si="73"/>
        <v>18.576666666666668</v>
      </c>
      <c r="CA75" s="316">
        <f t="shared" si="73"/>
        <v>16.653333333333336</v>
      </c>
      <c r="CB75" s="316">
        <f t="shared" si="73"/>
        <v>14.730000000000002</v>
      </c>
      <c r="CC75" s="316">
        <f t="shared" si="73"/>
        <v>16.305000000000003</v>
      </c>
      <c r="CD75" s="316">
        <f t="shared" si="73"/>
        <v>17.880000000000003</v>
      </c>
      <c r="CE75" s="316">
        <f t="shared" si="73"/>
        <v>19.455000000000002</v>
      </c>
      <c r="CF75" s="316">
        <f t="shared" si="73"/>
        <v>21.03</v>
      </c>
      <c r="CG75" s="316">
        <f t="shared" si="73"/>
        <v>22.605</v>
      </c>
      <c r="CH75" s="316">
        <f t="shared" si="73"/>
        <v>24.18</v>
      </c>
      <c r="CI75" s="316">
        <f t="shared" si="73"/>
        <v>25.754999999999999</v>
      </c>
      <c r="CJ75" s="316">
        <f t="shared" si="73"/>
        <v>27.33</v>
      </c>
      <c r="CK75" s="316">
        <f t="shared" si="73"/>
        <v>28.904999999999998</v>
      </c>
      <c r="CL75" s="316">
        <f t="shared" si="73"/>
        <v>30.479999999999997</v>
      </c>
      <c r="CM75" s="316">
        <f t="shared" si="73"/>
        <v>32.055</v>
      </c>
      <c r="CN75" s="316">
        <f t="shared" si="73"/>
        <v>33.630000000000003</v>
      </c>
      <c r="CO75" s="316">
        <f t="shared" si="73"/>
        <v>35.205000000000005</v>
      </c>
      <c r="CP75" s="316">
        <f t="shared" si="73"/>
        <v>36.780000000000008</v>
      </c>
      <c r="CQ75" s="316">
        <f t="shared" si="73"/>
        <v>38.355000000000011</v>
      </c>
      <c r="CR75" s="316">
        <f t="shared" si="73"/>
        <v>39.930000000000014</v>
      </c>
      <c r="CS75" s="316">
        <f t="shared" si="73"/>
        <v>41.505000000000017</v>
      </c>
      <c r="CT75" s="316">
        <f t="shared" si="73"/>
        <v>43.08000000000002</v>
      </c>
      <c r="CU75" s="316">
        <f t="shared" si="73"/>
        <v>44.655000000000022</v>
      </c>
      <c r="CV75" s="316">
        <f t="shared" si="73"/>
        <v>46.230000000000025</v>
      </c>
      <c r="CW75" s="311">
        <f t="shared" ref="CW75" si="74">CV75-10</f>
        <v>36.230000000000025</v>
      </c>
    </row>
    <row r="76" spans="1:101" s="303" customFormat="1" ht="12" customHeight="1" x14ac:dyDescent="0.2">
      <c r="A76" s="416"/>
      <c r="B76" s="419" t="s">
        <v>55</v>
      </c>
      <c r="C76" s="304" t="s">
        <v>44</v>
      </c>
      <c r="D76" s="314" t="s">
        <v>45</v>
      </c>
      <c r="E76" s="316"/>
      <c r="F76" s="316"/>
      <c r="G76" s="329" t="s">
        <v>23</v>
      </c>
      <c r="H76" s="329" t="s">
        <v>23</v>
      </c>
      <c r="I76" s="329" t="s">
        <v>23</v>
      </c>
      <c r="J76" s="330" t="s">
        <v>207</v>
      </c>
      <c r="K76" s="330" t="s">
        <v>207</v>
      </c>
      <c r="L76" s="330" t="s">
        <v>207</v>
      </c>
      <c r="M76" s="329" t="s">
        <v>23</v>
      </c>
      <c r="N76" s="329" t="s">
        <v>23</v>
      </c>
      <c r="O76" s="329" t="s">
        <v>23</v>
      </c>
      <c r="P76" s="330" t="s">
        <v>207</v>
      </c>
      <c r="Q76" s="330" t="s">
        <v>207</v>
      </c>
      <c r="R76" s="330" t="s">
        <v>207</v>
      </c>
      <c r="S76" s="329" t="s">
        <v>23</v>
      </c>
      <c r="T76" s="329" t="s">
        <v>23</v>
      </c>
      <c r="U76" s="329" t="s">
        <v>23</v>
      </c>
      <c r="V76" s="330" t="s">
        <v>207</v>
      </c>
      <c r="W76" s="330" t="s">
        <v>207</v>
      </c>
      <c r="X76" s="330" t="s">
        <v>207</v>
      </c>
      <c r="Y76" s="329" t="s">
        <v>23</v>
      </c>
      <c r="Z76" s="329" t="s">
        <v>23</v>
      </c>
      <c r="AA76" s="329" t="s">
        <v>23</v>
      </c>
      <c r="AB76" s="330" t="s">
        <v>207</v>
      </c>
      <c r="AC76" s="330" t="s">
        <v>207</v>
      </c>
      <c r="AD76" s="331" t="s">
        <v>13</v>
      </c>
      <c r="AE76" s="331" t="s">
        <v>13</v>
      </c>
      <c r="AF76" s="331" t="s">
        <v>13</v>
      </c>
      <c r="AG76" s="331" t="s">
        <v>13</v>
      </c>
      <c r="AH76" s="330" t="s">
        <v>207</v>
      </c>
      <c r="AI76" s="329" t="s">
        <v>23</v>
      </c>
      <c r="AJ76" s="329" t="s">
        <v>23</v>
      </c>
      <c r="AK76" s="329" t="s">
        <v>23</v>
      </c>
      <c r="AL76" s="330" t="s">
        <v>207</v>
      </c>
      <c r="AM76" s="330" t="s">
        <v>207</v>
      </c>
      <c r="AN76" s="330" t="s">
        <v>207</v>
      </c>
      <c r="AO76" s="329" t="s">
        <v>23</v>
      </c>
      <c r="AP76" s="329" t="s">
        <v>23</v>
      </c>
      <c r="AQ76" s="329" t="s">
        <v>23</v>
      </c>
      <c r="AR76" s="330" t="s">
        <v>207</v>
      </c>
      <c r="AS76" s="330" t="s">
        <v>207</v>
      </c>
      <c r="AT76" s="330" t="s">
        <v>207</v>
      </c>
      <c r="AU76" s="329" t="s">
        <v>23</v>
      </c>
      <c r="AV76" s="329" t="s">
        <v>23</v>
      </c>
      <c r="AW76" s="329" t="s">
        <v>23</v>
      </c>
      <c r="AX76" s="330" t="s">
        <v>207</v>
      </c>
      <c r="AY76" s="330" t="s">
        <v>207</v>
      </c>
      <c r="AZ76" s="330" t="s">
        <v>207</v>
      </c>
      <c r="BA76" s="329" t="s">
        <v>23</v>
      </c>
      <c r="BB76" s="329" t="s">
        <v>23</v>
      </c>
      <c r="BC76" s="329" t="s">
        <v>23</v>
      </c>
      <c r="BD76" s="330" t="s">
        <v>207</v>
      </c>
      <c r="BE76" s="330" t="s">
        <v>207</v>
      </c>
      <c r="BF76" s="330" t="s">
        <v>207</v>
      </c>
      <c r="BG76" s="329" t="s">
        <v>23</v>
      </c>
      <c r="BH76" s="329" t="s">
        <v>23</v>
      </c>
      <c r="BI76" s="329" t="s">
        <v>23</v>
      </c>
      <c r="BJ76" s="330" t="s">
        <v>207</v>
      </c>
      <c r="BK76" s="330" t="s">
        <v>207</v>
      </c>
      <c r="BL76" s="331" t="s">
        <v>13</v>
      </c>
      <c r="BM76" s="331" t="s">
        <v>13</v>
      </c>
      <c r="BN76" s="331" t="s">
        <v>13</v>
      </c>
      <c r="BO76" s="331" t="s">
        <v>13</v>
      </c>
      <c r="BP76" s="330" t="s">
        <v>207</v>
      </c>
      <c r="BQ76" s="329" t="s">
        <v>23</v>
      </c>
      <c r="BR76" s="329" t="s">
        <v>23</v>
      </c>
      <c r="BS76" s="329" t="s">
        <v>23</v>
      </c>
      <c r="BT76" s="330" t="s">
        <v>207</v>
      </c>
      <c r="BU76" s="330" t="s">
        <v>207</v>
      </c>
      <c r="BV76" s="330" t="s">
        <v>207</v>
      </c>
      <c r="BW76" s="329" t="s">
        <v>23</v>
      </c>
      <c r="BX76" s="329" t="s">
        <v>23</v>
      </c>
      <c r="BY76" s="329" t="s">
        <v>23</v>
      </c>
      <c r="BZ76" s="330" t="s">
        <v>207</v>
      </c>
      <c r="CA76" s="330" t="s">
        <v>207</v>
      </c>
      <c r="CB76" s="330" t="s">
        <v>207</v>
      </c>
      <c r="CC76" s="316" t="s">
        <v>202</v>
      </c>
      <c r="CD76" s="316" t="s">
        <v>202</v>
      </c>
      <c r="CE76" s="316" t="s">
        <v>202</v>
      </c>
      <c r="CF76" s="316" t="s">
        <v>202</v>
      </c>
      <c r="CG76" s="316" t="s">
        <v>202</v>
      </c>
      <c r="CH76" s="316" t="s">
        <v>202</v>
      </c>
      <c r="CI76" s="316" t="s">
        <v>202</v>
      </c>
      <c r="CJ76" s="316" t="s">
        <v>202</v>
      </c>
      <c r="CK76" s="316" t="s">
        <v>202</v>
      </c>
      <c r="CL76" s="316" t="s">
        <v>202</v>
      </c>
      <c r="CM76" s="316" t="s">
        <v>202</v>
      </c>
      <c r="CN76" s="316" t="s">
        <v>202</v>
      </c>
      <c r="CO76" s="316" t="s">
        <v>202</v>
      </c>
      <c r="CP76" s="316" t="s">
        <v>202</v>
      </c>
      <c r="CQ76" s="316" t="s">
        <v>202</v>
      </c>
      <c r="CR76" s="316" t="s">
        <v>202</v>
      </c>
      <c r="CS76" s="316" t="s">
        <v>202</v>
      </c>
      <c r="CT76" s="316" t="s">
        <v>202</v>
      </c>
      <c r="CU76" s="316" t="s">
        <v>202</v>
      </c>
      <c r="CV76" s="316" t="s">
        <v>202</v>
      </c>
      <c r="CW76" s="303" t="s">
        <v>46</v>
      </c>
    </row>
    <row r="77" spans="1:101" s="303" customFormat="1" ht="12" hidden="1" customHeight="1" x14ac:dyDescent="0.2">
      <c r="A77" s="416"/>
      <c r="B77" s="420"/>
      <c r="C77" s="304" t="s">
        <v>37</v>
      </c>
      <c r="D77" s="315">
        <f>CW43</f>
        <v>24.03333333333331</v>
      </c>
      <c r="E77" s="316">
        <f>IF(E76=$A$12,D77+($B$12*15),IF(E76=$A$13,D77+($B$13*15),IF(E76=$A$15,IF(D77+($B$15*15)&gt;100,100,D77+($B$15*15)),IF(E76=$A$14,IF(D77+($B$14*15)&gt;100,100,D77+($B$14*15)),IF(E76=$A$16,IF(D77+$B$16*15&gt;100,100,D77+$B$16*15),D77)))))</f>
        <v>24.03333333333331</v>
      </c>
      <c r="F77" s="316">
        <f t="shared" ref="F77:BQ77" si="75">IF(F76=$A$12,E77+($B$12*15),IF(F76=$A$13,E77+($B$13*15),IF(F76=$A$15,IF(E77+($B$15*15)&gt;100,100,E77+($B$15*15)),IF(F76=$A$14,IF(E77+($B$14*15)&gt;100,100,E77+($B$14*15)),IF(F76=$A$16,IF(E77+$B$16*15&gt;100,100,E77+$B$16*15),E77)))))</f>
        <v>24.03333333333331</v>
      </c>
      <c r="G77" s="316">
        <f t="shared" si="75"/>
        <v>22.096666666666643</v>
      </c>
      <c r="H77" s="316">
        <f t="shared" si="75"/>
        <v>20.159999999999975</v>
      </c>
      <c r="I77" s="316">
        <f t="shared" si="75"/>
        <v>18.223333333333308</v>
      </c>
      <c r="J77" s="316">
        <f t="shared" si="75"/>
        <v>16.299999999999976</v>
      </c>
      <c r="K77" s="316">
        <f t="shared" si="75"/>
        <v>14.376666666666642</v>
      </c>
      <c r="L77" s="316">
        <f t="shared" si="75"/>
        <v>12.453333333333308</v>
      </c>
      <c r="M77" s="316">
        <f t="shared" si="75"/>
        <v>10.516666666666643</v>
      </c>
      <c r="N77" s="316">
        <f t="shared" si="75"/>
        <v>8.579999999999977</v>
      </c>
      <c r="O77" s="316">
        <f t="shared" si="75"/>
        <v>6.6433333333333104</v>
      </c>
      <c r="P77" s="316">
        <f t="shared" si="75"/>
        <v>4.7199999999999775</v>
      </c>
      <c r="Q77" s="316">
        <f t="shared" si="75"/>
        <v>2.7966666666666447</v>
      </c>
      <c r="R77" s="316">
        <f t="shared" si="75"/>
        <v>0.87333333333331153</v>
      </c>
      <c r="S77" s="316">
        <f t="shared" si="75"/>
        <v>-1.0633333333333548</v>
      </c>
      <c r="T77" s="316">
        <f t="shared" si="75"/>
        <v>-3.0000000000000213</v>
      </c>
      <c r="U77" s="316">
        <f t="shared" si="75"/>
        <v>-4.9366666666666879</v>
      </c>
      <c r="V77" s="316">
        <f t="shared" si="75"/>
        <v>-6.8600000000000207</v>
      </c>
      <c r="W77" s="316">
        <f t="shared" si="75"/>
        <v>-8.7833333333333545</v>
      </c>
      <c r="X77" s="316">
        <f t="shared" si="75"/>
        <v>-10.706666666666688</v>
      </c>
      <c r="Y77" s="316">
        <f t="shared" si="75"/>
        <v>-12.643333333333354</v>
      </c>
      <c r="Z77" s="316">
        <f t="shared" si="75"/>
        <v>-14.58000000000002</v>
      </c>
      <c r="AA77" s="316">
        <f t="shared" si="75"/>
        <v>-16.516666666666687</v>
      </c>
      <c r="AB77" s="316">
        <f t="shared" si="75"/>
        <v>-18.440000000000019</v>
      </c>
      <c r="AC77" s="316">
        <f t="shared" si="75"/>
        <v>-20.363333333333351</v>
      </c>
      <c r="AD77" s="316">
        <f t="shared" si="75"/>
        <v>-5.363333333333351</v>
      </c>
      <c r="AE77" s="316">
        <f t="shared" si="75"/>
        <v>9.636666666666649</v>
      </c>
      <c r="AF77" s="316">
        <f t="shared" si="75"/>
        <v>24.636666666666649</v>
      </c>
      <c r="AG77" s="316">
        <f t="shared" si="75"/>
        <v>39.636666666666649</v>
      </c>
      <c r="AH77" s="316">
        <f t="shared" si="75"/>
        <v>37.713333333333317</v>
      </c>
      <c r="AI77" s="316">
        <f t="shared" si="75"/>
        <v>35.77666666666665</v>
      </c>
      <c r="AJ77" s="316">
        <f t="shared" si="75"/>
        <v>33.839999999999982</v>
      </c>
      <c r="AK77" s="316">
        <f t="shared" si="75"/>
        <v>31.903333333333315</v>
      </c>
      <c r="AL77" s="316">
        <f t="shared" si="75"/>
        <v>29.979999999999983</v>
      </c>
      <c r="AM77" s="316">
        <f t="shared" si="75"/>
        <v>28.056666666666651</v>
      </c>
      <c r="AN77" s="316">
        <f t="shared" si="75"/>
        <v>26.133333333333319</v>
      </c>
      <c r="AO77" s="316">
        <f t="shared" si="75"/>
        <v>24.196666666666651</v>
      </c>
      <c r="AP77" s="316">
        <f t="shared" si="75"/>
        <v>22.259999999999984</v>
      </c>
      <c r="AQ77" s="316">
        <f t="shared" si="75"/>
        <v>20.323333333333316</v>
      </c>
      <c r="AR77" s="316">
        <f t="shared" si="75"/>
        <v>18.399999999999984</v>
      </c>
      <c r="AS77" s="316">
        <f t="shared" si="75"/>
        <v>16.476666666666652</v>
      </c>
      <c r="AT77" s="316">
        <f t="shared" si="75"/>
        <v>14.553333333333319</v>
      </c>
      <c r="AU77" s="316">
        <f t="shared" si="75"/>
        <v>12.616666666666653</v>
      </c>
      <c r="AV77" s="316">
        <f t="shared" si="75"/>
        <v>10.679999999999987</v>
      </c>
      <c r="AW77" s="316">
        <f t="shared" si="75"/>
        <v>8.7433333333333216</v>
      </c>
      <c r="AX77" s="316">
        <f t="shared" si="75"/>
        <v>6.8199999999999887</v>
      </c>
      <c r="AY77" s="316">
        <f t="shared" si="75"/>
        <v>4.8966666666666558</v>
      </c>
      <c r="AZ77" s="316">
        <f t="shared" si="75"/>
        <v>2.9733333333333229</v>
      </c>
      <c r="BA77" s="316">
        <f t="shared" si="75"/>
        <v>1.0366666666666566</v>
      </c>
      <c r="BB77" s="316">
        <f t="shared" si="75"/>
        <v>-0.90000000000000968</v>
      </c>
      <c r="BC77" s="316">
        <f t="shared" si="75"/>
        <v>-2.8366666666666758</v>
      </c>
      <c r="BD77" s="316">
        <f t="shared" si="75"/>
        <v>-4.7600000000000087</v>
      </c>
      <c r="BE77" s="316">
        <f t="shared" si="75"/>
        <v>-6.6833333333333416</v>
      </c>
      <c r="BF77" s="316">
        <f t="shared" si="75"/>
        <v>-8.6066666666666745</v>
      </c>
      <c r="BG77" s="316">
        <f t="shared" si="75"/>
        <v>-10.54333333333334</v>
      </c>
      <c r="BH77" s="316">
        <f t="shared" si="75"/>
        <v>-12.480000000000006</v>
      </c>
      <c r="BI77" s="316">
        <f t="shared" si="75"/>
        <v>-14.416666666666671</v>
      </c>
      <c r="BJ77" s="316">
        <f t="shared" si="75"/>
        <v>-16.340000000000003</v>
      </c>
      <c r="BK77" s="316">
        <f t="shared" si="75"/>
        <v>-18.263333333333335</v>
      </c>
      <c r="BL77" s="316">
        <f t="shared" si="75"/>
        <v>-3.2633333333333354</v>
      </c>
      <c r="BM77" s="316">
        <f t="shared" si="75"/>
        <v>11.736666666666665</v>
      </c>
      <c r="BN77" s="316">
        <f t="shared" si="75"/>
        <v>26.736666666666665</v>
      </c>
      <c r="BO77" s="316">
        <f t="shared" si="75"/>
        <v>41.736666666666665</v>
      </c>
      <c r="BP77" s="316">
        <f t="shared" si="75"/>
        <v>39.813333333333333</v>
      </c>
      <c r="BQ77" s="316">
        <f t="shared" si="75"/>
        <v>37.876666666666665</v>
      </c>
      <c r="BR77" s="316">
        <f t="shared" ref="BR77:CV77" si="76">IF(BR76=$A$12,BQ77+($B$12*15),IF(BR76=$A$13,BQ77+($B$13*15),IF(BR76=$A$15,IF(BQ77+($B$15*15)&gt;100,100,BQ77+($B$15*15)),IF(BR76=$A$14,IF(BQ77+($B$14*15)&gt;100,100,BQ77+($B$14*15)),IF(BR76=$A$16,IF(BQ77+$B$16*15&gt;100,100,BQ77+$B$16*15),BQ77)))))</f>
        <v>35.94</v>
      </c>
      <c r="BS77" s="316">
        <f t="shared" si="76"/>
        <v>34.00333333333333</v>
      </c>
      <c r="BT77" s="316">
        <f t="shared" si="76"/>
        <v>32.08</v>
      </c>
      <c r="BU77" s="316">
        <f t="shared" si="76"/>
        <v>30.156666666666666</v>
      </c>
      <c r="BV77" s="316">
        <f t="shared" si="76"/>
        <v>28.233333333333334</v>
      </c>
      <c r="BW77" s="316">
        <f t="shared" si="76"/>
        <v>26.296666666666667</v>
      </c>
      <c r="BX77" s="316">
        <f t="shared" si="76"/>
        <v>24.36</v>
      </c>
      <c r="BY77" s="316">
        <f t="shared" si="76"/>
        <v>22.423333333333332</v>
      </c>
      <c r="BZ77" s="316">
        <f t="shared" si="76"/>
        <v>20.5</v>
      </c>
      <c r="CA77" s="316">
        <f t="shared" si="76"/>
        <v>18.576666666666668</v>
      </c>
      <c r="CB77" s="316">
        <f t="shared" si="76"/>
        <v>16.653333333333336</v>
      </c>
      <c r="CC77" s="316">
        <f t="shared" si="76"/>
        <v>18.228333333333335</v>
      </c>
      <c r="CD77" s="316">
        <f t="shared" si="76"/>
        <v>19.803333333333335</v>
      </c>
      <c r="CE77" s="316">
        <f t="shared" si="76"/>
        <v>21.378333333333334</v>
      </c>
      <c r="CF77" s="316">
        <f t="shared" si="76"/>
        <v>22.953333333333333</v>
      </c>
      <c r="CG77" s="316">
        <f t="shared" si="76"/>
        <v>24.528333333333332</v>
      </c>
      <c r="CH77" s="316">
        <f t="shared" si="76"/>
        <v>26.103333333333332</v>
      </c>
      <c r="CI77" s="316">
        <f t="shared" si="76"/>
        <v>27.678333333333331</v>
      </c>
      <c r="CJ77" s="316">
        <f t="shared" si="76"/>
        <v>29.25333333333333</v>
      </c>
      <c r="CK77" s="316">
        <f t="shared" si="76"/>
        <v>30.82833333333333</v>
      </c>
      <c r="CL77" s="316">
        <f t="shared" si="76"/>
        <v>32.403333333333329</v>
      </c>
      <c r="CM77" s="316">
        <f t="shared" si="76"/>
        <v>33.978333333333332</v>
      </c>
      <c r="CN77" s="316">
        <f t="shared" si="76"/>
        <v>35.553333333333335</v>
      </c>
      <c r="CO77" s="316">
        <f t="shared" si="76"/>
        <v>37.128333333333337</v>
      </c>
      <c r="CP77" s="316">
        <f t="shared" si="76"/>
        <v>38.70333333333334</v>
      </c>
      <c r="CQ77" s="316">
        <f t="shared" si="76"/>
        <v>40.278333333333343</v>
      </c>
      <c r="CR77" s="316">
        <f t="shared" si="76"/>
        <v>41.853333333333346</v>
      </c>
      <c r="CS77" s="316">
        <f t="shared" si="76"/>
        <v>43.428333333333349</v>
      </c>
      <c r="CT77" s="316">
        <f t="shared" si="76"/>
        <v>45.003333333333352</v>
      </c>
      <c r="CU77" s="316">
        <f t="shared" si="76"/>
        <v>46.578333333333354</v>
      </c>
      <c r="CV77" s="316">
        <f t="shared" si="76"/>
        <v>48.153333333333357</v>
      </c>
      <c r="CW77" s="311">
        <f t="shared" ref="CW77" si="77">CV77-10</f>
        <v>38.153333333333357</v>
      </c>
    </row>
    <row r="78" spans="1:101" s="303" customFormat="1" ht="12" customHeight="1" x14ac:dyDescent="0.2">
      <c r="A78" s="416"/>
      <c r="B78" s="419" t="s">
        <v>56</v>
      </c>
      <c r="C78" s="304" t="s">
        <v>44</v>
      </c>
      <c r="D78" s="314" t="s">
        <v>45</v>
      </c>
      <c r="E78" s="316"/>
      <c r="F78" s="316"/>
      <c r="G78" s="316"/>
      <c r="H78" s="329" t="s">
        <v>23</v>
      </c>
      <c r="I78" s="329" t="s">
        <v>23</v>
      </c>
      <c r="J78" s="329" t="s">
        <v>23</v>
      </c>
      <c r="K78" s="330" t="s">
        <v>207</v>
      </c>
      <c r="L78" s="330" t="s">
        <v>207</v>
      </c>
      <c r="M78" s="330" t="s">
        <v>207</v>
      </c>
      <c r="N78" s="329" t="s">
        <v>23</v>
      </c>
      <c r="O78" s="329" t="s">
        <v>23</v>
      </c>
      <c r="P78" s="329" t="s">
        <v>23</v>
      </c>
      <c r="Q78" s="330" t="s">
        <v>207</v>
      </c>
      <c r="R78" s="330" t="s">
        <v>207</v>
      </c>
      <c r="S78" s="330" t="s">
        <v>207</v>
      </c>
      <c r="T78" s="329" t="s">
        <v>23</v>
      </c>
      <c r="U78" s="329" t="s">
        <v>23</v>
      </c>
      <c r="V78" s="329" t="s">
        <v>23</v>
      </c>
      <c r="W78" s="330" t="s">
        <v>207</v>
      </c>
      <c r="X78" s="330" t="s">
        <v>207</v>
      </c>
      <c r="Y78" s="330" t="s">
        <v>207</v>
      </c>
      <c r="Z78" s="329" t="s">
        <v>23</v>
      </c>
      <c r="AA78" s="329" t="s">
        <v>23</v>
      </c>
      <c r="AB78" s="329" t="s">
        <v>23</v>
      </c>
      <c r="AC78" s="330" t="s">
        <v>207</v>
      </c>
      <c r="AD78" s="330" t="s">
        <v>207</v>
      </c>
      <c r="AE78" s="330" t="s">
        <v>207</v>
      </c>
      <c r="AF78" s="329" t="s">
        <v>23</v>
      </c>
      <c r="AG78" s="329" t="s">
        <v>23</v>
      </c>
      <c r="AH78" s="329" t="s">
        <v>23</v>
      </c>
      <c r="AI78" s="330" t="s">
        <v>207</v>
      </c>
      <c r="AJ78" s="330" t="s">
        <v>207</v>
      </c>
      <c r="AK78" s="330" t="s">
        <v>207</v>
      </c>
      <c r="AL78" s="329" t="s">
        <v>23</v>
      </c>
      <c r="AM78" s="329" t="s">
        <v>23</v>
      </c>
      <c r="AN78" s="329" t="s">
        <v>23</v>
      </c>
      <c r="AO78" s="330" t="s">
        <v>207</v>
      </c>
      <c r="AP78" s="330" t="s">
        <v>207</v>
      </c>
      <c r="AQ78" s="331" t="s">
        <v>13</v>
      </c>
      <c r="AR78" s="331" t="s">
        <v>13</v>
      </c>
      <c r="AS78" s="331" t="s">
        <v>13</v>
      </c>
      <c r="AT78" s="331" t="s">
        <v>13</v>
      </c>
      <c r="AU78" s="330" t="s">
        <v>207</v>
      </c>
      <c r="AV78" s="329" t="s">
        <v>23</v>
      </c>
      <c r="AW78" s="329" t="s">
        <v>23</v>
      </c>
      <c r="AX78" s="329" t="s">
        <v>23</v>
      </c>
      <c r="AY78" s="330" t="s">
        <v>207</v>
      </c>
      <c r="AZ78" s="330" t="s">
        <v>207</v>
      </c>
      <c r="BA78" s="330" t="s">
        <v>207</v>
      </c>
      <c r="BB78" s="329" t="s">
        <v>23</v>
      </c>
      <c r="BC78" s="329" t="s">
        <v>23</v>
      </c>
      <c r="BD78" s="329" t="s">
        <v>23</v>
      </c>
      <c r="BE78" s="330" t="s">
        <v>207</v>
      </c>
      <c r="BF78" s="330" t="s">
        <v>207</v>
      </c>
      <c r="BG78" s="330" t="s">
        <v>207</v>
      </c>
      <c r="BH78" s="329" t="s">
        <v>23</v>
      </c>
      <c r="BI78" s="329" t="s">
        <v>23</v>
      </c>
      <c r="BJ78" s="329" t="s">
        <v>23</v>
      </c>
      <c r="BK78" s="330" t="s">
        <v>207</v>
      </c>
      <c r="BL78" s="330" t="s">
        <v>207</v>
      </c>
      <c r="BM78" s="330" t="s">
        <v>207</v>
      </c>
      <c r="BN78" s="329" t="s">
        <v>23</v>
      </c>
      <c r="BO78" s="329" t="s">
        <v>23</v>
      </c>
      <c r="BP78" s="329" t="s">
        <v>23</v>
      </c>
      <c r="BQ78" s="330" t="s">
        <v>207</v>
      </c>
      <c r="BR78" s="330" t="s">
        <v>207</v>
      </c>
      <c r="BS78" s="330" t="s">
        <v>207</v>
      </c>
      <c r="BT78" s="329" t="s">
        <v>23</v>
      </c>
      <c r="BU78" s="329" t="s">
        <v>23</v>
      </c>
      <c r="BV78" s="329" t="s">
        <v>23</v>
      </c>
      <c r="BW78" s="330" t="s">
        <v>207</v>
      </c>
      <c r="BX78" s="330" t="s">
        <v>207</v>
      </c>
      <c r="BY78" s="331" t="s">
        <v>13</v>
      </c>
      <c r="BZ78" s="331" t="s">
        <v>13</v>
      </c>
      <c r="CA78" s="331" t="s">
        <v>13</v>
      </c>
      <c r="CB78" s="331" t="s">
        <v>13</v>
      </c>
      <c r="CC78" s="316" t="s">
        <v>202</v>
      </c>
      <c r="CD78" s="316" t="s">
        <v>202</v>
      </c>
      <c r="CE78" s="316" t="s">
        <v>202</v>
      </c>
      <c r="CF78" s="316" t="s">
        <v>202</v>
      </c>
      <c r="CG78" s="316" t="s">
        <v>202</v>
      </c>
      <c r="CH78" s="316" t="s">
        <v>202</v>
      </c>
      <c r="CI78" s="316" t="s">
        <v>202</v>
      </c>
      <c r="CJ78" s="316" t="s">
        <v>202</v>
      </c>
      <c r="CK78" s="316" t="s">
        <v>202</v>
      </c>
      <c r="CL78" s="316" t="s">
        <v>202</v>
      </c>
      <c r="CM78" s="316" t="s">
        <v>202</v>
      </c>
      <c r="CN78" s="316" t="s">
        <v>202</v>
      </c>
      <c r="CO78" s="316" t="s">
        <v>202</v>
      </c>
      <c r="CP78" s="316" t="s">
        <v>202</v>
      </c>
      <c r="CQ78" s="316" t="s">
        <v>202</v>
      </c>
      <c r="CR78" s="316" t="s">
        <v>202</v>
      </c>
      <c r="CS78" s="316" t="s">
        <v>202</v>
      </c>
      <c r="CT78" s="316" t="s">
        <v>202</v>
      </c>
      <c r="CU78" s="316" t="s">
        <v>202</v>
      </c>
      <c r="CV78" s="316" t="s">
        <v>202</v>
      </c>
      <c r="CW78" s="303" t="s">
        <v>46</v>
      </c>
    </row>
    <row r="79" spans="1:101" s="303" customFormat="1" ht="12" hidden="1" customHeight="1" x14ac:dyDescent="0.2">
      <c r="A79" s="416"/>
      <c r="B79" s="420"/>
      <c r="C79" s="304" t="s">
        <v>37</v>
      </c>
      <c r="D79" s="315">
        <f>CW45</f>
        <v>24.03333333333331</v>
      </c>
      <c r="E79" s="316">
        <f>IF(E78=$A$12,D79+($B$12*15),IF(E78=$A$13,D79+($B$13*15),IF(E78=$A$15,IF(D79+($B$15*15)&gt;100,100,D79+($B$15*15)),IF(E78=$A$14,IF(D79+($B$14*15)&gt;100,100,D79+($B$14*15)),IF(E78=$A$16,IF(D79+$B$16*15&gt;100,100,D79+$B$16*15),D79)))))</f>
        <v>24.03333333333331</v>
      </c>
      <c r="F79" s="316">
        <f t="shared" ref="F79:BQ79" si="78">IF(F78=$A$12,E79+($B$12*15),IF(F78=$A$13,E79+($B$13*15),IF(F78=$A$15,IF(E79+($B$15*15)&gt;100,100,E79+($B$15*15)),IF(F78=$A$14,IF(E79+($B$14*15)&gt;100,100,E79+($B$14*15)),IF(F78=$A$16,IF(E79+$B$16*15&gt;100,100,E79+$B$16*15),E79)))))</f>
        <v>24.03333333333331</v>
      </c>
      <c r="G79" s="316">
        <f t="shared" si="78"/>
        <v>24.03333333333331</v>
      </c>
      <c r="H79" s="316">
        <f t="shared" si="78"/>
        <v>22.096666666666643</v>
      </c>
      <c r="I79" s="316">
        <f t="shared" si="78"/>
        <v>20.159999999999975</v>
      </c>
      <c r="J79" s="316">
        <f t="shared" si="78"/>
        <v>18.223333333333308</v>
      </c>
      <c r="K79" s="316">
        <f t="shared" si="78"/>
        <v>16.299999999999976</v>
      </c>
      <c r="L79" s="316">
        <f t="shared" si="78"/>
        <v>14.376666666666642</v>
      </c>
      <c r="M79" s="316">
        <f t="shared" si="78"/>
        <v>12.453333333333308</v>
      </c>
      <c r="N79" s="316">
        <f t="shared" si="78"/>
        <v>10.516666666666643</v>
      </c>
      <c r="O79" s="316">
        <f t="shared" si="78"/>
        <v>8.579999999999977</v>
      </c>
      <c r="P79" s="316">
        <f t="shared" si="78"/>
        <v>6.6433333333333104</v>
      </c>
      <c r="Q79" s="316">
        <f t="shared" si="78"/>
        <v>4.7199999999999775</v>
      </c>
      <c r="R79" s="316">
        <f t="shared" si="78"/>
        <v>2.7966666666666447</v>
      </c>
      <c r="S79" s="316">
        <f t="shared" si="78"/>
        <v>0.87333333333331153</v>
      </c>
      <c r="T79" s="316">
        <f t="shared" si="78"/>
        <v>-1.0633333333333548</v>
      </c>
      <c r="U79" s="316">
        <f t="shared" si="78"/>
        <v>-3.0000000000000213</v>
      </c>
      <c r="V79" s="316">
        <f t="shared" si="78"/>
        <v>-4.9366666666666879</v>
      </c>
      <c r="W79" s="316">
        <f t="shared" si="78"/>
        <v>-6.8600000000000207</v>
      </c>
      <c r="X79" s="316">
        <f t="shared" si="78"/>
        <v>-8.7833333333333545</v>
      </c>
      <c r="Y79" s="316">
        <f t="shared" si="78"/>
        <v>-10.706666666666688</v>
      </c>
      <c r="Z79" s="316">
        <f t="shared" si="78"/>
        <v>-12.643333333333354</v>
      </c>
      <c r="AA79" s="316">
        <f t="shared" si="78"/>
        <v>-14.58000000000002</v>
      </c>
      <c r="AB79" s="316">
        <f t="shared" si="78"/>
        <v>-16.516666666666687</v>
      </c>
      <c r="AC79" s="316">
        <f t="shared" si="78"/>
        <v>-18.440000000000019</v>
      </c>
      <c r="AD79" s="316">
        <f t="shared" si="78"/>
        <v>-20.363333333333351</v>
      </c>
      <c r="AE79" s="316">
        <f t="shared" si="78"/>
        <v>-22.286666666666683</v>
      </c>
      <c r="AF79" s="316">
        <f t="shared" si="78"/>
        <v>-24.22333333333335</v>
      </c>
      <c r="AG79" s="316">
        <f t="shared" si="78"/>
        <v>-26.160000000000018</v>
      </c>
      <c r="AH79" s="316">
        <f t="shared" si="78"/>
        <v>-28.096666666666685</v>
      </c>
      <c r="AI79" s="316">
        <f t="shared" si="78"/>
        <v>-30.020000000000017</v>
      </c>
      <c r="AJ79" s="316">
        <f t="shared" si="78"/>
        <v>-31.943333333333349</v>
      </c>
      <c r="AK79" s="316">
        <f t="shared" si="78"/>
        <v>-33.866666666666681</v>
      </c>
      <c r="AL79" s="316">
        <f t="shared" si="78"/>
        <v>-35.803333333333349</v>
      </c>
      <c r="AM79" s="316">
        <f t="shared" si="78"/>
        <v>-37.740000000000016</v>
      </c>
      <c r="AN79" s="316">
        <f t="shared" si="78"/>
        <v>-39.676666666666684</v>
      </c>
      <c r="AO79" s="316">
        <f t="shared" si="78"/>
        <v>-41.600000000000016</v>
      </c>
      <c r="AP79" s="316">
        <f t="shared" si="78"/>
        <v>-43.523333333333348</v>
      </c>
      <c r="AQ79" s="316">
        <f t="shared" si="78"/>
        <v>-28.523333333333348</v>
      </c>
      <c r="AR79" s="316">
        <f t="shared" si="78"/>
        <v>-13.523333333333348</v>
      </c>
      <c r="AS79" s="316">
        <f t="shared" si="78"/>
        <v>1.4766666666666524</v>
      </c>
      <c r="AT79" s="316">
        <f t="shared" si="78"/>
        <v>16.476666666666652</v>
      </c>
      <c r="AU79" s="316">
        <f t="shared" si="78"/>
        <v>14.553333333333319</v>
      </c>
      <c r="AV79" s="316">
        <f t="shared" si="78"/>
        <v>12.616666666666653</v>
      </c>
      <c r="AW79" s="316">
        <f t="shared" si="78"/>
        <v>10.679999999999987</v>
      </c>
      <c r="AX79" s="316">
        <f t="shared" si="78"/>
        <v>8.7433333333333216</v>
      </c>
      <c r="AY79" s="316">
        <f t="shared" si="78"/>
        <v>6.8199999999999887</v>
      </c>
      <c r="AZ79" s="316">
        <f t="shared" si="78"/>
        <v>4.8966666666666558</v>
      </c>
      <c r="BA79" s="316">
        <f t="shared" si="78"/>
        <v>2.9733333333333229</v>
      </c>
      <c r="BB79" s="316">
        <f t="shared" si="78"/>
        <v>1.0366666666666566</v>
      </c>
      <c r="BC79" s="316">
        <f t="shared" si="78"/>
        <v>-0.90000000000000968</v>
      </c>
      <c r="BD79" s="316">
        <f t="shared" si="78"/>
        <v>-2.8366666666666758</v>
      </c>
      <c r="BE79" s="316">
        <f t="shared" si="78"/>
        <v>-4.7600000000000087</v>
      </c>
      <c r="BF79" s="316">
        <f t="shared" si="78"/>
        <v>-6.6833333333333416</v>
      </c>
      <c r="BG79" s="316">
        <f t="shared" si="78"/>
        <v>-8.6066666666666745</v>
      </c>
      <c r="BH79" s="316">
        <f t="shared" si="78"/>
        <v>-10.54333333333334</v>
      </c>
      <c r="BI79" s="316">
        <f t="shared" si="78"/>
        <v>-12.480000000000006</v>
      </c>
      <c r="BJ79" s="316">
        <f t="shared" si="78"/>
        <v>-14.416666666666671</v>
      </c>
      <c r="BK79" s="316">
        <f t="shared" si="78"/>
        <v>-16.340000000000003</v>
      </c>
      <c r="BL79" s="316">
        <f t="shared" si="78"/>
        <v>-18.263333333333335</v>
      </c>
      <c r="BM79" s="316">
        <f t="shared" si="78"/>
        <v>-20.186666666666667</v>
      </c>
      <c r="BN79" s="316">
        <f t="shared" si="78"/>
        <v>-22.123333333333335</v>
      </c>
      <c r="BO79" s="316">
        <f t="shared" si="78"/>
        <v>-24.060000000000002</v>
      </c>
      <c r="BP79" s="316">
        <f t="shared" si="78"/>
        <v>-25.99666666666667</v>
      </c>
      <c r="BQ79" s="316">
        <f t="shared" si="78"/>
        <v>-27.92</v>
      </c>
      <c r="BR79" s="316">
        <f t="shared" ref="BR79:CV79" si="79">IF(BR78=$A$12,BQ79+($B$12*15),IF(BR78=$A$13,BQ79+($B$13*15),IF(BR78=$A$15,IF(BQ79+($B$15*15)&gt;100,100,BQ79+($B$15*15)),IF(BR78=$A$14,IF(BQ79+($B$14*15)&gt;100,100,BQ79+($B$14*15)),IF(BR78=$A$16,IF(BQ79+$B$16*15&gt;100,100,BQ79+$B$16*15),BQ79)))))</f>
        <v>-29.843333333333334</v>
      </c>
      <c r="BS79" s="316">
        <f t="shared" si="79"/>
        <v>-31.766666666666666</v>
      </c>
      <c r="BT79" s="316">
        <f t="shared" si="79"/>
        <v>-33.703333333333333</v>
      </c>
      <c r="BU79" s="316">
        <f t="shared" si="79"/>
        <v>-35.64</v>
      </c>
      <c r="BV79" s="316">
        <f t="shared" si="79"/>
        <v>-37.576666666666668</v>
      </c>
      <c r="BW79" s="316">
        <f t="shared" si="79"/>
        <v>-39.5</v>
      </c>
      <c r="BX79" s="316">
        <f t="shared" si="79"/>
        <v>-41.423333333333332</v>
      </c>
      <c r="BY79" s="316">
        <f t="shared" si="79"/>
        <v>-26.423333333333332</v>
      </c>
      <c r="BZ79" s="316">
        <f t="shared" si="79"/>
        <v>-11.423333333333332</v>
      </c>
      <c r="CA79" s="316">
        <f t="shared" si="79"/>
        <v>3.576666666666668</v>
      </c>
      <c r="CB79" s="316">
        <f t="shared" si="79"/>
        <v>18.576666666666668</v>
      </c>
      <c r="CC79" s="316">
        <f t="shared" si="79"/>
        <v>20.151666666666667</v>
      </c>
      <c r="CD79" s="316">
        <f t="shared" si="79"/>
        <v>21.726666666666667</v>
      </c>
      <c r="CE79" s="316">
        <f t="shared" si="79"/>
        <v>23.301666666666666</v>
      </c>
      <c r="CF79" s="316">
        <f t="shared" si="79"/>
        <v>24.876666666666665</v>
      </c>
      <c r="CG79" s="316">
        <f t="shared" si="79"/>
        <v>26.451666666666664</v>
      </c>
      <c r="CH79" s="316">
        <f t="shared" si="79"/>
        <v>28.026666666666664</v>
      </c>
      <c r="CI79" s="316">
        <f t="shared" si="79"/>
        <v>29.601666666666663</v>
      </c>
      <c r="CJ79" s="316">
        <f t="shared" si="79"/>
        <v>31.176666666666662</v>
      </c>
      <c r="CK79" s="316">
        <f t="shared" si="79"/>
        <v>32.751666666666665</v>
      </c>
      <c r="CL79" s="316">
        <f t="shared" si="79"/>
        <v>34.326666666666668</v>
      </c>
      <c r="CM79" s="316">
        <f t="shared" si="79"/>
        <v>35.901666666666671</v>
      </c>
      <c r="CN79" s="316">
        <f t="shared" si="79"/>
        <v>37.476666666666674</v>
      </c>
      <c r="CO79" s="316">
        <f t="shared" si="79"/>
        <v>39.051666666666677</v>
      </c>
      <c r="CP79" s="316">
        <f t="shared" si="79"/>
        <v>40.626666666666679</v>
      </c>
      <c r="CQ79" s="316">
        <f t="shared" si="79"/>
        <v>42.201666666666682</v>
      </c>
      <c r="CR79" s="316">
        <f t="shared" si="79"/>
        <v>43.776666666666685</v>
      </c>
      <c r="CS79" s="316">
        <f t="shared" si="79"/>
        <v>45.351666666666688</v>
      </c>
      <c r="CT79" s="316">
        <f t="shared" si="79"/>
        <v>46.926666666666691</v>
      </c>
      <c r="CU79" s="316">
        <f t="shared" si="79"/>
        <v>48.501666666666694</v>
      </c>
      <c r="CV79" s="316">
        <f t="shared" si="79"/>
        <v>50.076666666666696</v>
      </c>
      <c r="CW79" s="311">
        <f t="shared" ref="CW79" si="80">CV79-10</f>
        <v>40.076666666666696</v>
      </c>
    </row>
    <row r="80" spans="1:101" s="303" customFormat="1" ht="12" customHeight="1" x14ac:dyDescent="0.2">
      <c r="A80" s="416"/>
      <c r="B80" s="419" t="s">
        <v>58</v>
      </c>
      <c r="C80" s="304" t="s">
        <v>44</v>
      </c>
      <c r="D80" s="314" t="s">
        <v>45</v>
      </c>
      <c r="E80" s="316"/>
      <c r="F80" s="316"/>
      <c r="G80" s="316"/>
      <c r="H80" s="316"/>
      <c r="I80" s="329" t="s">
        <v>23</v>
      </c>
      <c r="J80" s="329" t="s">
        <v>23</v>
      </c>
      <c r="K80" s="329" t="s">
        <v>23</v>
      </c>
      <c r="L80" s="330" t="s">
        <v>207</v>
      </c>
      <c r="M80" s="330" t="s">
        <v>207</v>
      </c>
      <c r="N80" s="330" t="s">
        <v>207</v>
      </c>
      <c r="O80" s="329" t="s">
        <v>23</v>
      </c>
      <c r="P80" s="329" t="s">
        <v>23</v>
      </c>
      <c r="Q80" s="329" t="s">
        <v>23</v>
      </c>
      <c r="R80" s="330" t="s">
        <v>207</v>
      </c>
      <c r="S80" s="330" t="s">
        <v>207</v>
      </c>
      <c r="T80" s="330" t="s">
        <v>207</v>
      </c>
      <c r="U80" s="329" t="s">
        <v>23</v>
      </c>
      <c r="V80" s="329" t="s">
        <v>23</v>
      </c>
      <c r="W80" s="329" t="s">
        <v>23</v>
      </c>
      <c r="X80" s="330" t="s">
        <v>207</v>
      </c>
      <c r="Y80" s="330" t="s">
        <v>207</v>
      </c>
      <c r="Z80" s="331" t="s">
        <v>13</v>
      </c>
      <c r="AA80" s="331" t="s">
        <v>13</v>
      </c>
      <c r="AB80" s="331" t="s">
        <v>13</v>
      </c>
      <c r="AC80" s="331" t="s">
        <v>13</v>
      </c>
      <c r="AD80" s="330" t="s">
        <v>207</v>
      </c>
      <c r="AE80" s="329" t="s">
        <v>23</v>
      </c>
      <c r="AF80" s="329" t="s">
        <v>23</v>
      </c>
      <c r="AG80" s="329" t="s">
        <v>23</v>
      </c>
      <c r="AH80" s="330" t="s">
        <v>207</v>
      </c>
      <c r="AI80" s="330" t="s">
        <v>207</v>
      </c>
      <c r="AJ80" s="330" t="s">
        <v>207</v>
      </c>
      <c r="AK80" s="329" t="s">
        <v>23</v>
      </c>
      <c r="AL80" s="329" t="s">
        <v>23</v>
      </c>
      <c r="AM80" s="329" t="s">
        <v>23</v>
      </c>
      <c r="AN80" s="330" t="s">
        <v>207</v>
      </c>
      <c r="AO80" s="330" t="s">
        <v>207</v>
      </c>
      <c r="AP80" s="330" t="s">
        <v>207</v>
      </c>
      <c r="AQ80" s="329" t="s">
        <v>23</v>
      </c>
      <c r="AR80" s="329" t="s">
        <v>23</v>
      </c>
      <c r="AS80" s="329" t="s">
        <v>23</v>
      </c>
      <c r="AT80" s="330" t="s">
        <v>207</v>
      </c>
      <c r="AU80" s="330" t="s">
        <v>207</v>
      </c>
      <c r="AV80" s="330" t="s">
        <v>207</v>
      </c>
      <c r="AW80" s="329" t="s">
        <v>23</v>
      </c>
      <c r="AX80" s="329" t="s">
        <v>23</v>
      </c>
      <c r="AY80" s="329" t="s">
        <v>23</v>
      </c>
      <c r="AZ80" s="330" t="s">
        <v>207</v>
      </c>
      <c r="BA80" s="330" t="s">
        <v>207</v>
      </c>
      <c r="BB80" s="330" t="s">
        <v>207</v>
      </c>
      <c r="BC80" s="329" t="s">
        <v>23</v>
      </c>
      <c r="BD80" s="329" t="s">
        <v>23</v>
      </c>
      <c r="BE80" s="329" t="s">
        <v>23</v>
      </c>
      <c r="BF80" s="330" t="s">
        <v>207</v>
      </c>
      <c r="BG80" s="330" t="s">
        <v>207</v>
      </c>
      <c r="BH80" s="331" t="s">
        <v>13</v>
      </c>
      <c r="BI80" s="331" t="s">
        <v>13</v>
      </c>
      <c r="BJ80" s="331" t="s">
        <v>13</v>
      </c>
      <c r="BK80" s="331" t="s">
        <v>13</v>
      </c>
      <c r="BL80" s="330" t="s">
        <v>207</v>
      </c>
      <c r="BM80" s="329" t="s">
        <v>23</v>
      </c>
      <c r="BN80" s="329" t="s">
        <v>23</v>
      </c>
      <c r="BO80" s="329" t="s">
        <v>23</v>
      </c>
      <c r="BP80" s="330" t="s">
        <v>207</v>
      </c>
      <c r="BQ80" s="330" t="s">
        <v>207</v>
      </c>
      <c r="BR80" s="330" t="s">
        <v>207</v>
      </c>
      <c r="BS80" s="329" t="s">
        <v>23</v>
      </c>
      <c r="BT80" s="329" t="s">
        <v>23</v>
      </c>
      <c r="BU80" s="329" t="s">
        <v>23</v>
      </c>
      <c r="BV80" s="330" t="s">
        <v>207</v>
      </c>
      <c r="BW80" s="330" t="s">
        <v>207</v>
      </c>
      <c r="BX80" s="330" t="s">
        <v>207</v>
      </c>
      <c r="BY80" s="329" t="s">
        <v>23</v>
      </c>
      <c r="BZ80" s="329" t="s">
        <v>23</v>
      </c>
      <c r="CA80" s="329" t="s">
        <v>23</v>
      </c>
      <c r="CB80" s="330" t="s">
        <v>207</v>
      </c>
      <c r="CC80" s="316" t="s">
        <v>202</v>
      </c>
      <c r="CD80" s="316" t="s">
        <v>202</v>
      </c>
      <c r="CE80" s="316" t="s">
        <v>202</v>
      </c>
      <c r="CF80" s="316" t="s">
        <v>202</v>
      </c>
      <c r="CG80" s="316" t="s">
        <v>202</v>
      </c>
      <c r="CH80" s="316" t="s">
        <v>202</v>
      </c>
      <c r="CI80" s="316" t="s">
        <v>202</v>
      </c>
      <c r="CJ80" s="316" t="s">
        <v>202</v>
      </c>
      <c r="CK80" s="316" t="s">
        <v>202</v>
      </c>
      <c r="CL80" s="316" t="s">
        <v>202</v>
      </c>
      <c r="CM80" s="316" t="s">
        <v>202</v>
      </c>
      <c r="CN80" s="316" t="s">
        <v>202</v>
      </c>
      <c r="CO80" s="316" t="s">
        <v>202</v>
      </c>
      <c r="CP80" s="316" t="s">
        <v>202</v>
      </c>
      <c r="CQ80" s="316" t="s">
        <v>202</v>
      </c>
      <c r="CR80" s="316" t="s">
        <v>202</v>
      </c>
      <c r="CS80" s="316" t="s">
        <v>202</v>
      </c>
      <c r="CT80" s="316" t="s">
        <v>202</v>
      </c>
      <c r="CU80" s="316" t="s">
        <v>202</v>
      </c>
      <c r="CV80" s="316" t="s">
        <v>202</v>
      </c>
      <c r="CW80" s="303" t="s">
        <v>46</v>
      </c>
    </row>
    <row r="81" spans="1:101" s="303" customFormat="1" ht="12" hidden="1" customHeight="1" x14ac:dyDescent="0.2">
      <c r="A81" s="416"/>
      <c r="B81" s="420"/>
      <c r="C81" s="304" t="s">
        <v>37</v>
      </c>
      <c r="D81" s="315">
        <f>CW47</f>
        <v>24.03333333333331</v>
      </c>
      <c r="E81" s="316">
        <f>IF(E80=$A$12,D81+($B$12*15),IF(E80=$A$13,D81+($B$13*15),IF(E80=$A$15,IF(D81+($B$15*15)&gt;100,100,D81+($B$15*15)),IF(E80=$A$14,IF(D81+($B$14*15)&gt;100,100,D81+($B$14*15)),IF(E80=$A$16,IF(D81+$B$16*15&gt;100,100,D81+$B$16*15),D81)))))</f>
        <v>24.03333333333331</v>
      </c>
      <c r="F81" s="316">
        <f t="shared" ref="F81:BL81" si="81">IF(F80=$A$12,E81+($B$12*15),IF(F80=$A$13,E81+($B$13*15),IF(F80=$A$15,IF(E81+($B$15*15)&gt;100,100,E81+($B$15*15)),IF(F80=$A$14,IF(E81+($B$14*15)&gt;100,100,E81+($B$14*15)),IF(F80=$A$16,IF(E81+$B$16*15&gt;100,100,E81+$B$16*15),E81)))))</f>
        <v>24.03333333333331</v>
      </c>
      <c r="G81" s="316">
        <f t="shared" si="81"/>
        <v>24.03333333333331</v>
      </c>
      <c r="H81" s="316">
        <f t="shared" si="81"/>
        <v>24.03333333333331</v>
      </c>
      <c r="I81" s="316">
        <f t="shared" si="81"/>
        <v>22.096666666666643</v>
      </c>
      <c r="J81" s="316">
        <f t="shared" si="81"/>
        <v>20.159999999999975</v>
      </c>
      <c r="K81" s="316">
        <f t="shared" si="81"/>
        <v>18.223333333333308</v>
      </c>
      <c r="L81" s="316">
        <f t="shared" si="81"/>
        <v>16.299999999999976</v>
      </c>
      <c r="M81" s="316">
        <f t="shared" si="81"/>
        <v>14.376666666666642</v>
      </c>
      <c r="N81" s="316">
        <f t="shared" si="81"/>
        <v>12.453333333333308</v>
      </c>
      <c r="O81" s="316">
        <f t="shared" si="81"/>
        <v>10.516666666666643</v>
      </c>
      <c r="P81" s="316">
        <f t="shared" si="81"/>
        <v>8.579999999999977</v>
      </c>
      <c r="Q81" s="316">
        <f t="shared" si="81"/>
        <v>6.6433333333333104</v>
      </c>
      <c r="R81" s="316">
        <f t="shared" si="81"/>
        <v>4.7199999999999775</v>
      </c>
      <c r="S81" s="316">
        <f t="shared" si="81"/>
        <v>2.7966666666666447</v>
      </c>
      <c r="T81" s="316">
        <f t="shared" si="81"/>
        <v>0.87333333333331153</v>
      </c>
      <c r="U81" s="316">
        <f t="shared" si="81"/>
        <v>-1.0633333333333548</v>
      </c>
      <c r="V81" s="316">
        <f t="shared" si="81"/>
        <v>-3.0000000000000213</v>
      </c>
      <c r="W81" s="316">
        <f t="shared" si="81"/>
        <v>-4.9366666666666879</v>
      </c>
      <c r="X81" s="316">
        <f t="shared" si="81"/>
        <v>-6.8600000000000207</v>
      </c>
      <c r="Y81" s="316">
        <f t="shared" si="81"/>
        <v>-8.7833333333333545</v>
      </c>
      <c r="Z81" s="316">
        <f t="shared" si="81"/>
        <v>6.2166666666666455</v>
      </c>
      <c r="AA81" s="316">
        <f t="shared" si="81"/>
        <v>21.216666666666647</v>
      </c>
      <c r="AB81" s="316">
        <f t="shared" si="81"/>
        <v>36.216666666666647</v>
      </c>
      <c r="AC81" s="316">
        <f t="shared" si="81"/>
        <v>51.216666666666647</v>
      </c>
      <c r="AD81" s="316">
        <f t="shared" si="81"/>
        <v>49.293333333333315</v>
      </c>
      <c r="AE81" s="316">
        <f t="shared" si="81"/>
        <v>47.356666666666648</v>
      </c>
      <c r="AF81" s="316">
        <f t="shared" si="81"/>
        <v>45.41999999999998</v>
      </c>
      <c r="AG81" s="316">
        <f t="shared" si="81"/>
        <v>43.483333333333313</v>
      </c>
      <c r="AH81" s="316">
        <f t="shared" si="81"/>
        <v>41.559999999999981</v>
      </c>
      <c r="AI81" s="316">
        <f t="shared" si="81"/>
        <v>39.636666666666649</v>
      </c>
      <c r="AJ81" s="316">
        <f t="shared" si="81"/>
        <v>37.713333333333317</v>
      </c>
      <c r="AK81" s="316">
        <f t="shared" si="81"/>
        <v>35.77666666666665</v>
      </c>
      <c r="AL81" s="316">
        <f t="shared" si="81"/>
        <v>33.839999999999982</v>
      </c>
      <c r="AM81" s="316">
        <f t="shared" si="81"/>
        <v>31.903333333333315</v>
      </c>
      <c r="AN81" s="316">
        <f t="shared" si="81"/>
        <v>29.979999999999983</v>
      </c>
      <c r="AO81" s="316">
        <f t="shared" si="81"/>
        <v>28.056666666666651</v>
      </c>
      <c r="AP81" s="316">
        <f t="shared" si="81"/>
        <v>26.133333333333319</v>
      </c>
      <c r="AQ81" s="316">
        <f t="shared" si="81"/>
        <v>24.196666666666651</v>
      </c>
      <c r="AR81" s="316">
        <f t="shared" si="81"/>
        <v>22.259999999999984</v>
      </c>
      <c r="AS81" s="316">
        <f t="shared" si="81"/>
        <v>20.323333333333316</v>
      </c>
      <c r="AT81" s="316">
        <f t="shared" si="81"/>
        <v>18.399999999999984</v>
      </c>
      <c r="AU81" s="316">
        <f t="shared" si="81"/>
        <v>16.476666666666652</v>
      </c>
      <c r="AV81" s="316">
        <f t="shared" si="81"/>
        <v>14.553333333333319</v>
      </c>
      <c r="AW81" s="316">
        <f t="shared" si="81"/>
        <v>12.616666666666653</v>
      </c>
      <c r="AX81" s="316">
        <f t="shared" si="81"/>
        <v>10.679999999999987</v>
      </c>
      <c r="AY81" s="316">
        <f t="shared" si="81"/>
        <v>8.7433333333333216</v>
      </c>
      <c r="AZ81" s="316">
        <f t="shared" si="81"/>
        <v>6.8199999999999887</v>
      </c>
      <c r="BA81" s="316">
        <f t="shared" si="81"/>
        <v>4.8966666666666558</v>
      </c>
      <c r="BB81" s="316">
        <f t="shared" si="81"/>
        <v>2.9733333333333229</v>
      </c>
      <c r="BC81" s="316">
        <f t="shared" si="81"/>
        <v>1.0366666666666566</v>
      </c>
      <c r="BD81" s="316">
        <f t="shared" si="81"/>
        <v>-0.90000000000000968</v>
      </c>
      <c r="BE81" s="316">
        <f t="shared" si="81"/>
        <v>-2.8366666666666758</v>
      </c>
      <c r="BF81" s="316">
        <f t="shared" si="81"/>
        <v>-4.7600000000000087</v>
      </c>
      <c r="BG81" s="316">
        <f t="shared" si="81"/>
        <v>-6.6833333333333416</v>
      </c>
      <c r="BH81" s="316">
        <f t="shared" si="81"/>
        <v>8.3166666666666593</v>
      </c>
      <c r="BI81" s="316">
        <f t="shared" si="81"/>
        <v>23.316666666666659</v>
      </c>
      <c r="BJ81" s="316">
        <f t="shared" si="81"/>
        <v>38.316666666666663</v>
      </c>
      <c r="BK81" s="316">
        <f t="shared" si="81"/>
        <v>53.316666666666663</v>
      </c>
      <c r="BL81" s="316">
        <f t="shared" si="81"/>
        <v>51.393333333333331</v>
      </c>
      <c r="BM81" s="316">
        <f t="shared" ref="BM81:BS81" si="82">IF(BM80=$A$12,BL81+($B$12*15),IF(BM80=$A$13,BL81+($B$13*15),IF(BM80=$A$15,IF(BL81+($B$15*15)&gt;100,100,BL81+($B$15*15)),IF(BM80=$A$14,IF(BL81+($B$14*15)&gt;100,100,BL81+($B$14*15)),IF(BM80=$A$16,IF(BL81+$B$16*15&gt;100,100,BL81+$B$16*15),BL81)))))</f>
        <v>49.456666666666663</v>
      </c>
      <c r="BN81" s="316">
        <f t="shared" si="82"/>
        <v>47.519999999999996</v>
      </c>
      <c r="BO81" s="316">
        <f t="shared" si="82"/>
        <v>45.583333333333329</v>
      </c>
      <c r="BP81" s="316">
        <f t="shared" si="82"/>
        <v>43.66</v>
      </c>
      <c r="BQ81" s="316">
        <f t="shared" si="82"/>
        <v>41.736666666666665</v>
      </c>
      <c r="BR81" s="316">
        <f t="shared" si="82"/>
        <v>39.813333333333333</v>
      </c>
      <c r="BS81" s="316">
        <f t="shared" si="82"/>
        <v>37.876666666666665</v>
      </c>
      <c r="BT81" s="316">
        <f t="shared" ref="BT81:CV81" si="83">IF(BT80=$A$12,BS81+($B$12*15),IF(BT80=$A$13,BS81+($B$13*15),IF(BT80=$A$15,IF(BS81+($B$15*15)&gt;100,100,BS81+($B$15*15)),IF(BT80=$A$14,IF(BS81+($B$14*15)&gt;100,100,BS81+($B$14*15)),IF(BT80=$A$16,IF(BS81+$B$16*15&gt;100,100,BS81+$B$16*15),BS81)))))</f>
        <v>35.94</v>
      </c>
      <c r="BU81" s="316">
        <f t="shared" si="83"/>
        <v>34.00333333333333</v>
      </c>
      <c r="BV81" s="316">
        <f t="shared" si="83"/>
        <v>32.08</v>
      </c>
      <c r="BW81" s="316">
        <f t="shared" si="83"/>
        <v>30.156666666666666</v>
      </c>
      <c r="BX81" s="316">
        <f t="shared" si="83"/>
        <v>28.233333333333334</v>
      </c>
      <c r="BY81" s="316">
        <f t="shared" si="83"/>
        <v>26.296666666666667</v>
      </c>
      <c r="BZ81" s="316">
        <f t="shared" si="83"/>
        <v>24.36</v>
      </c>
      <c r="CA81" s="316">
        <f t="shared" si="83"/>
        <v>22.423333333333332</v>
      </c>
      <c r="CB81" s="316">
        <f t="shared" si="83"/>
        <v>20.5</v>
      </c>
      <c r="CC81" s="316">
        <f t="shared" si="83"/>
        <v>22.074999999999999</v>
      </c>
      <c r="CD81" s="316">
        <f t="shared" si="83"/>
        <v>23.65</v>
      </c>
      <c r="CE81" s="316">
        <f t="shared" si="83"/>
        <v>25.224999999999998</v>
      </c>
      <c r="CF81" s="316">
        <f t="shared" si="83"/>
        <v>26.799999999999997</v>
      </c>
      <c r="CG81" s="316">
        <f t="shared" si="83"/>
        <v>28.374999999999996</v>
      </c>
      <c r="CH81" s="316">
        <f t="shared" si="83"/>
        <v>29.949999999999996</v>
      </c>
      <c r="CI81" s="316">
        <f t="shared" si="83"/>
        <v>31.524999999999995</v>
      </c>
      <c r="CJ81" s="316">
        <f t="shared" si="83"/>
        <v>33.099999999999994</v>
      </c>
      <c r="CK81" s="316">
        <f t="shared" si="83"/>
        <v>34.674999999999997</v>
      </c>
      <c r="CL81" s="316">
        <f t="shared" si="83"/>
        <v>36.25</v>
      </c>
      <c r="CM81" s="316">
        <f t="shared" si="83"/>
        <v>37.825000000000003</v>
      </c>
      <c r="CN81" s="316">
        <f t="shared" si="83"/>
        <v>39.400000000000006</v>
      </c>
      <c r="CO81" s="316">
        <f t="shared" si="83"/>
        <v>40.975000000000009</v>
      </c>
      <c r="CP81" s="316">
        <f t="shared" si="83"/>
        <v>42.550000000000011</v>
      </c>
      <c r="CQ81" s="316">
        <f t="shared" si="83"/>
        <v>44.125000000000014</v>
      </c>
      <c r="CR81" s="316">
        <f t="shared" si="83"/>
        <v>45.700000000000017</v>
      </c>
      <c r="CS81" s="316">
        <f t="shared" si="83"/>
        <v>47.27500000000002</v>
      </c>
      <c r="CT81" s="316">
        <f t="shared" si="83"/>
        <v>48.850000000000023</v>
      </c>
      <c r="CU81" s="316">
        <f t="shared" si="83"/>
        <v>50.425000000000026</v>
      </c>
      <c r="CV81" s="316">
        <f t="shared" si="83"/>
        <v>52.000000000000028</v>
      </c>
      <c r="CW81" s="311">
        <f t="shared" ref="CW81" si="84">CV81-10</f>
        <v>42.000000000000028</v>
      </c>
    </row>
    <row r="82" spans="1:101" s="299" customFormat="1" ht="12" customHeight="1" x14ac:dyDescent="0.2">
      <c r="A82" s="416"/>
      <c r="B82" s="419" t="s">
        <v>60</v>
      </c>
      <c r="C82" s="304" t="s">
        <v>44</v>
      </c>
      <c r="D82" s="314" t="s">
        <v>45</v>
      </c>
      <c r="E82" s="316"/>
      <c r="F82" s="316"/>
      <c r="G82" s="316"/>
      <c r="H82" s="316"/>
      <c r="I82" s="316"/>
      <c r="J82" s="329" t="s">
        <v>23</v>
      </c>
      <c r="K82" s="329" t="s">
        <v>23</v>
      </c>
      <c r="L82" s="329" t="s">
        <v>23</v>
      </c>
      <c r="M82" s="330" t="s">
        <v>207</v>
      </c>
      <c r="N82" s="330" t="s">
        <v>207</v>
      </c>
      <c r="O82" s="330" t="s">
        <v>207</v>
      </c>
      <c r="P82" s="329" t="s">
        <v>23</v>
      </c>
      <c r="Q82" s="329" t="s">
        <v>23</v>
      </c>
      <c r="R82" s="329" t="s">
        <v>23</v>
      </c>
      <c r="S82" s="330" t="s">
        <v>207</v>
      </c>
      <c r="T82" s="330" t="s">
        <v>207</v>
      </c>
      <c r="U82" s="330" t="s">
        <v>207</v>
      </c>
      <c r="V82" s="329" t="s">
        <v>23</v>
      </c>
      <c r="W82" s="329" t="s">
        <v>23</v>
      </c>
      <c r="X82" s="329" t="s">
        <v>23</v>
      </c>
      <c r="Y82" s="330" t="s">
        <v>207</v>
      </c>
      <c r="Z82" s="330" t="s">
        <v>207</v>
      </c>
      <c r="AA82" s="330" t="s">
        <v>207</v>
      </c>
      <c r="AB82" s="329" t="s">
        <v>23</v>
      </c>
      <c r="AC82" s="329" t="s">
        <v>23</v>
      </c>
      <c r="AD82" s="329" t="s">
        <v>23</v>
      </c>
      <c r="AE82" s="330" t="s">
        <v>207</v>
      </c>
      <c r="AF82" s="330" t="s">
        <v>207</v>
      </c>
      <c r="AG82" s="330" t="s">
        <v>207</v>
      </c>
      <c r="AH82" s="329" t="s">
        <v>23</v>
      </c>
      <c r="AI82" s="329" t="s">
        <v>23</v>
      </c>
      <c r="AJ82" s="329" t="s">
        <v>23</v>
      </c>
      <c r="AK82" s="330" t="s">
        <v>207</v>
      </c>
      <c r="AL82" s="330" t="s">
        <v>207</v>
      </c>
      <c r="AM82" s="331" t="s">
        <v>13</v>
      </c>
      <c r="AN82" s="331" t="s">
        <v>13</v>
      </c>
      <c r="AO82" s="331" t="s">
        <v>13</v>
      </c>
      <c r="AP82" s="331" t="s">
        <v>13</v>
      </c>
      <c r="AQ82" s="330" t="s">
        <v>207</v>
      </c>
      <c r="AR82" s="329" t="s">
        <v>23</v>
      </c>
      <c r="AS82" s="329" t="s">
        <v>23</v>
      </c>
      <c r="AT82" s="329" t="s">
        <v>23</v>
      </c>
      <c r="AU82" s="330" t="s">
        <v>207</v>
      </c>
      <c r="AV82" s="330" t="s">
        <v>207</v>
      </c>
      <c r="AW82" s="330" t="s">
        <v>207</v>
      </c>
      <c r="AX82" s="329" t="s">
        <v>23</v>
      </c>
      <c r="AY82" s="329" t="s">
        <v>23</v>
      </c>
      <c r="AZ82" s="329" t="s">
        <v>23</v>
      </c>
      <c r="BA82" s="330" t="s">
        <v>207</v>
      </c>
      <c r="BB82" s="330" t="s">
        <v>207</v>
      </c>
      <c r="BC82" s="330" t="s">
        <v>207</v>
      </c>
      <c r="BD82" s="329" t="s">
        <v>23</v>
      </c>
      <c r="BE82" s="329" t="s">
        <v>23</v>
      </c>
      <c r="BF82" s="329" t="s">
        <v>23</v>
      </c>
      <c r="BG82" s="330" t="s">
        <v>207</v>
      </c>
      <c r="BH82" s="330" t="s">
        <v>207</v>
      </c>
      <c r="BI82" s="330" t="s">
        <v>207</v>
      </c>
      <c r="BJ82" s="329" t="s">
        <v>23</v>
      </c>
      <c r="BK82" s="329" t="s">
        <v>23</v>
      </c>
      <c r="BL82" s="329" t="s">
        <v>23</v>
      </c>
      <c r="BM82" s="330" t="s">
        <v>207</v>
      </c>
      <c r="BN82" s="330" t="s">
        <v>207</v>
      </c>
      <c r="BO82" s="330" t="s">
        <v>207</v>
      </c>
      <c r="BP82" s="329" t="s">
        <v>23</v>
      </c>
      <c r="BQ82" s="329" t="s">
        <v>23</v>
      </c>
      <c r="BR82" s="329" t="s">
        <v>23</v>
      </c>
      <c r="BS82" s="330" t="s">
        <v>207</v>
      </c>
      <c r="BT82" s="330" t="s">
        <v>207</v>
      </c>
      <c r="BU82" s="331" t="s">
        <v>13</v>
      </c>
      <c r="BV82" s="331" t="s">
        <v>13</v>
      </c>
      <c r="BW82" s="331" t="s">
        <v>13</v>
      </c>
      <c r="BX82" s="331" t="s">
        <v>13</v>
      </c>
      <c r="BY82" s="330" t="s">
        <v>207</v>
      </c>
      <c r="BZ82" s="330" t="s">
        <v>207</v>
      </c>
      <c r="CA82" s="330" t="s">
        <v>207</v>
      </c>
      <c r="CB82" s="316"/>
      <c r="CC82" s="316" t="s">
        <v>202</v>
      </c>
      <c r="CD82" s="316" t="s">
        <v>202</v>
      </c>
      <c r="CE82" s="316" t="s">
        <v>202</v>
      </c>
      <c r="CF82" s="316" t="s">
        <v>202</v>
      </c>
      <c r="CG82" s="316" t="s">
        <v>202</v>
      </c>
      <c r="CH82" s="316" t="s">
        <v>202</v>
      </c>
      <c r="CI82" s="316" t="s">
        <v>202</v>
      </c>
      <c r="CJ82" s="316" t="s">
        <v>202</v>
      </c>
      <c r="CK82" s="316" t="s">
        <v>202</v>
      </c>
      <c r="CL82" s="316" t="s">
        <v>202</v>
      </c>
      <c r="CM82" s="316" t="s">
        <v>202</v>
      </c>
      <c r="CN82" s="316" t="s">
        <v>202</v>
      </c>
      <c r="CO82" s="316" t="s">
        <v>202</v>
      </c>
      <c r="CP82" s="316" t="s">
        <v>202</v>
      </c>
      <c r="CQ82" s="316" t="s">
        <v>202</v>
      </c>
      <c r="CR82" s="316" t="s">
        <v>202</v>
      </c>
      <c r="CS82" s="316" t="s">
        <v>202</v>
      </c>
      <c r="CT82" s="316" t="s">
        <v>202</v>
      </c>
      <c r="CU82" s="316" t="s">
        <v>202</v>
      </c>
      <c r="CV82" s="316" t="s">
        <v>202</v>
      </c>
      <c r="CW82" s="303" t="s">
        <v>46</v>
      </c>
    </row>
    <row r="83" spans="1:101" s="303" customFormat="1" ht="12" hidden="1" customHeight="1" x14ac:dyDescent="0.2">
      <c r="A83" s="416"/>
      <c r="B83" s="420"/>
      <c r="C83" s="304" t="s">
        <v>37</v>
      </c>
      <c r="D83" s="315">
        <f>CW49</f>
        <v>24.03333333333331</v>
      </c>
      <c r="E83" s="316">
        <f>IF(E82=$A$12,D83+($B$12*15),IF(E82=$A$13,D83+($B$13*15),IF(E82=$A$15,IF(D83+($B$15*15)&gt;100,100,D83+($B$15*15)),IF(E82=$A$14,IF(D83+($B$14*15)&gt;100,100,D83+($B$14*15)),IF(E82=$A$16,IF(D83+$B$16*15&gt;100,100,D83+$B$16*15),D83)))))</f>
        <v>24.03333333333331</v>
      </c>
      <c r="F83" s="316">
        <f t="shared" ref="F83:BQ83" si="85">IF(F82=$A$12,E83+($B$12*15),IF(F82=$A$13,E83+($B$13*15),IF(F82=$A$15,IF(E83+($B$15*15)&gt;100,100,E83+($B$15*15)),IF(F82=$A$14,IF(E83+($B$14*15)&gt;100,100,E83+($B$14*15)),IF(F82=$A$16,IF(E83+$B$16*15&gt;100,100,E83+$B$16*15),E83)))))</f>
        <v>24.03333333333331</v>
      </c>
      <c r="G83" s="316">
        <f t="shared" si="85"/>
        <v>24.03333333333331</v>
      </c>
      <c r="H83" s="316">
        <f t="shared" si="85"/>
        <v>24.03333333333331</v>
      </c>
      <c r="I83" s="316">
        <f t="shared" si="85"/>
        <v>24.03333333333331</v>
      </c>
      <c r="J83" s="316">
        <f t="shared" si="85"/>
        <v>22.096666666666643</v>
      </c>
      <c r="K83" s="316">
        <f t="shared" si="85"/>
        <v>20.159999999999975</v>
      </c>
      <c r="L83" s="316">
        <f t="shared" si="85"/>
        <v>18.223333333333308</v>
      </c>
      <c r="M83" s="316">
        <f t="shared" si="85"/>
        <v>16.299999999999976</v>
      </c>
      <c r="N83" s="316">
        <f t="shared" si="85"/>
        <v>14.376666666666642</v>
      </c>
      <c r="O83" s="316">
        <f t="shared" si="85"/>
        <v>12.453333333333308</v>
      </c>
      <c r="P83" s="316">
        <f t="shared" si="85"/>
        <v>10.516666666666643</v>
      </c>
      <c r="Q83" s="316">
        <f t="shared" si="85"/>
        <v>8.579999999999977</v>
      </c>
      <c r="R83" s="316">
        <f t="shared" si="85"/>
        <v>6.6433333333333104</v>
      </c>
      <c r="S83" s="316">
        <f t="shared" si="85"/>
        <v>4.7199999999999775</v>
      </c>
      <c r="T83" s="316">
        <f t="shared" si="85"/>
        <v>2.7966666666666447</v>
      </c>
      <c r="U83" s="316">
        <f t="shared" si="85"/>
        <v>0.87333333333331153</v>
      </c>
      <c r="V83" s="316">
        <f t="shared" si="85"/>
        <v>-1.0633333333333548</v>
      </c>
      <c r="W83" s="316">
        <f t="shared" si="85"/>
        <v>-3.0000000000000213</v>
      </c>
      <c r="X83" s="316">
        <f t="shared" si="85"/>
        <v>-4.9366666666666879</v>
      </c>
      <c r="Y83" s="316">
        <f t="shared" si="85"/>
        <v>-6.8600000000000207</v>
      </c>
      <c r="Z83" s="316">
        <f t="shared" si="85"/>
        <v>-8.7833333333333545</v>
      </c>
      <c r="AA83" s="316">
        <f t="shared" si="85"/>
        <v>-10.706666666666688</v>
      </c>
      <c r="AB83" s="316">
        <f t="shared" si="85"/>
        <v>-12.643333333333354</v>
      </c>
      <c r="AC83" s="316">
        <f t="shared" si="85"/>
        <v>-14.58000000000002</v>
      </c>
      <c r="AD83" s="316">
        <f t="shared" si="85"/>
        <v>-16.516666666666687</v>
      </c>
      <c r="AE83" s="316">
        <f t="shared" si="85"/>
        <v>-18.440000000000019</v>
      </c>
      <c r="AF83" s="316">
        <f t="shared" si="85"/>
        <v>-20.363333333333351</v>
      </c>
      <c r="AG83" s="316">
        <f t="shared" si="85"/>
        <v>-22.286666666666683</v>
      </c>
      <c r="AH83" s="316">
        <f t="shared" si="85"/>
        <v>-24.22333333333335</v>
      </c>
      <c r="AI83" s="316">
        <f t="shared" si="85"/>
        <v>-26.160000000000018</v>
      </c>
      <c r="AJ83" s="316">
        <f t="shared" si="85"/>
        <v>-28.096666666666685</v>
      </c>
      <c r="AK83" s="316">
        <f t="shared" si="85"/>
        <v>-30.020000000000017</v>
      </c>
      <c r="AL83" s="316">
        <f t="shared" si="85"/>
        <v>-31.943333333333349</v>
      </c>
      <c r="AM83" s="316">
        <f t="shared" si="85"/>
        <v>-16.943333333333349</v>
      </c>
      <c r="AN83" s="316">
        <f t="shared" si="85"/>
        <v>-1.9433333333333493</v>
      </c>
      <c r="AO83" s="316">
        <f t="shared" si="85"/>
        <v>13.056666666666651</v>
      </c>
      <c r="AP83" s="316">
        <f t="shared" si="85"/>
        <v>28.056666666666651</v>
      </c>
      <c r="AQ83" s="316">
        <f t="shared" si="85"/>
        <v>26.133333333333319</v>
      </c>
      <c r="AR83" s="316">
        <f t="shared" si="85"/>
        <v>24.196666666666651</v>
      </c>
      <c r="AS83" s="316">
        <f t="shared" si="85"/>
        <v>22.259999999999984</v>
      </c>
      <c r="AT83" s="316">
        <f t="shared" si="85"/>
        <v>20.323333333333316</v>
      </c>
      <c r="AU83" s="316">
        <f t="shared" si="85"/>
        <v>18.399999999999984</v>
      </c>
      <c r="AV83" s="316">
        <f t="shared" si="85"/>
        <v>16.476666666666652</v>
      </c>
      <c r="AW83" s="316">
        <f t="shared" si="85"/>
        <v>14.553333333333319</v>
      </c>
      <c r="AX83" s="316">
        <f t="shared" si="85"/>
        <v>12.616666666666653</v>
      </c>
      <c r="AY83" s="316">
        <f t="shared" si="85"/>
        <v>10.679999999999987</v>
      </c>
      <c r="AZ83" s="316">
        <f t="shared" si="85"/>
        <v>8.7433333333333216</v>
      </c>
      <c r="BA83" s="316">
        <f t="shared" si="85"/>
        <v>6.8199999999999887</v>
      </c>
      <c r="BB83" s="316">
        <f t="shared" si="85"/>
        <v>4.8966666666666558</v>
      </c>
      <c r="BC83" s="316">
        <f t="shared" si="85"/>
        <v>2.9733333333333229</v>
      </c>
      <c r="BD83" s="316">
        <f t="shared" si="85"/>
        <v>1.0366666666666566</v>
      </c>
      <c r="BE83" s="316">
        <f t="shared" si="85"/>
        <v>-0.90000000000000968</v>
      </c>
      <c r="BF83" s="316">
        <f t="shared" si="85"/>
        <v>-2.8366666666666758</v>
      </c>
      <c r="BG83" s="316">
        <f t="shared" si="85"/>
        <v>-4.7600000000000087</v>
      </c>
      <c r="BH83" s="316">
        <f t="shared" si="85"/>
        <v>-6.6833333333333416</v>
      </c>
      <c r="BI83" s="316">
        <f t="shared" si="85"/>
        <v>-8.6066666666666745</v>
      </c>
      <c r="BJ83" s="316">
        <f t="shared" si="85"/>
        <v>-10.54333333333334</v>
      </c>
      <c r="BK83" s="316">
        <f t="shared" si="85"/>
        <v>-12.480000000000006</v>
      </c>
      <c r="BL83" s="316">
        <f t="shared" si="85"/>
        <v>-14.416666666666671</v>
      </c>
      <c r="BM83" s="316">
        <f t="shared" si="85"/>
        <v>-16.340000000000003</v>
      </c>
      <c r="BN83" s="316">
        <f t="shared" si="85"/>
        <v>-18.263333333333335</v>
      </c>
      <c r="BO83" s="316">
        <f t="shared" si="85"/>
        <v>-20.186666666666667</v>
      </c>
      <c r="BP83" s="316">
        <f t="shared" si="85"/>
        <v>-22.123333333333335</v>
      </c>
      <c r="BQ83" s="316">
        <f t="shared" si="85"/>
        <v>-24.060000000000002</v>
      </c>
      <c r="BR83" s="316">
        <f t="shared" ref="BR83:CV83" si="86">IF(BR82=$A$12,BQ83+($B$12*15),IF(BR82=$A$13,BQ83+($B$13*15),IF(BR82=$A$15,IF(BQ83+($B$15*15)&gt;100,100,BQ83+($B$15*15)),IF(BR82=$A$14,IF(BQ83+($B$14*15)&gt;100,100,BQ83+($B$14*15)),IF(BR82=$A$16,IF(BQ83+$B$16*15&gt;100,100,BQ83+$B$16*15),BQ83)))))</f>
        <v>-25.99666666666667</v>
      </c>
      <c r="BS83" s="316">
        <f t="shared" si="86"/>
        <v>-27.92</v>
      </c>
      <c r="BT83" s="316">
        <f t="shared" si="86"/>
        <v>-29.843333333333334</v>
      </c>
      <c r="BU83" s="316">
        <f t="shared" si="86"/>
        <v>-14.843333333333334</v>
      </c>
      <c r="BV83" s="316">
        <f t="shared" si="86"/>
        <v>0.15666666666666629</v>
      </c>
      <c r="BW83" s="316">
        <f t="shared" si="86"/>
        <v>15.156666666666666</v>
      </c>
      <c r="BX83" s="316">
        <f t="shared" si="86"/>
        <v>30.156666666666666</v>
      </c>
      <c r="BY83" s="316">
        <f t="shared" si="86"/>
        <v>28.233333333333334</v>
      </c>
      <c r="BZ83" s="316">
        <f t="shared" si="86"/>
        <v>26.310000000000002</v>
      </c>
      <c r="CA83" s="316">
        <f t="shared" si="86"/>
        <v>24.38666666666667</v>
      </c>
      <c r="CB83" s="316">
        <f t="shared" si="86"/>
        <v>24.38666666666667</v>
      </c>
      <c r="CC83" s="316">
        <f t="shared" si="86"/>
        <v>25.96166666666667</v>
      </c>
      <c r="CD83" s="316">
        <f t="shared" si="86"/>
        <v>27.536666666666669</v>
      </c>
      <c r="CE83" s="316">
        <f t="shared" si="86"/>
        <v>29.111666666666668</v>
      </c>
      <c r="CF83" s="316">
        <f t="shared" si="86"/>
        <v>30.686666666666667</v>
      </c>
      <c r="CG83" s="316">
        <f t="shared" si="86"/>
        <v>32.26166666666667</v>
      </c>
      <c r="CH83" s="316">
        <f t="shared" si="86"/>
        <v>33.836666666666673</v>
      </c>
      <c r="CI83" s="316">
        <f t="shared" si="86"/>
        <v>35.411666666666676</v>
      </c>
      <c r="CJ83" s="316">
        <f t="shared" si="86"/>
        <v>36.986666666666679</v>
      </c>
      <c r="CK83" s="316">
        <f t="shared" si="86"/>
        <v>38.561666666666682</v>
      </c>
      <c r="CL83" s="316">
        <f t="shared" si="86"/>
        <v>40.136666666666684</v>
      </c>
      <c r="CM83" s="316">
        <f t="shared" si="86"/>
        <v>41.711666666666687</v>
      </c>
      <c r="CN83" s="316">
        <f t="shared" si="86"/>
        <v>43.28666666666669</v>
      </c>
      <c r="CO83" s="316">
        <f t="shared" si="86"/>
        <v>44.861666666666693</v>
      </c>
      <c r="CP83" s="316">
        <f t="shared" si="86"/>
        <v>46.436666666666696</v>
      </c>
      <c r="CQ83" s="316">
        <f t="shared" si="86"/>
        <v>48.011666666666699</v>
      </c>
      <c r="CR83" s="316">
        <f t="shared" si="86"/>
        <v>49.586666666666702</v>
      </c>
      <c r="CS83" s="316">
        <f t="shared" si="86"/>
        <v>51.161666666666704</v>
      </c>
      <c r="CT83" s="316">
        <f t="shared" si="86"/>
        <v>52.736666666666707</v>
      </c>
      <c r="CU83" s="316">
        <f t="shared" si="86"/>
        <v>54.31166666666671</v>
      </c>
      <c r="CV83" s="316">
        <f t="shared" si="86"/>
        <v>55.886666666666713</v>
      </c>
      <c r="CW83" s="311">
        <f t="shared" ref="CW83" si="87">CV83-10</f>
        <v>45.886666666666713</v>
      </c>
    </row>
    <row r="84" spans="1:101" ht="15" customHeight="1" x14ac:dyDescent="0.25">
      <c r="A84" s="401" t="s">
        <v>61</v>
      </c>
      <c r="B84" s="401"/>
      <c r="C84" s="401"/>
      <c r="D84" s="402"/>
      <c r="E84" s="281">
        <f t="shared" ref="E84:AJ84" si="88">COUNTIF(E$26:E$49,"Go")</f>
        <v>7</v>
      </c>
      <c r="F84" s="281">
        <f t="shared" si="88"/>
        <v>8</v>
      </c>
      <c r="G84" s="281">
        <f t="shared" si="88"/>
        <v>9</v>
      </c>
      <c r="H84" s="281">
        <f t="shared" si="88"/>
        <v>9</v>
      </c>
      <c r="I84" s="281">
        <f t="shared" si="88"/>
        <v>9</v>
      </c>
      <c r="J84" s="281">
        <f t="shared" si="88"/>
        <v>9</v>
      </c>
      <c r="K84" s="281">
        <f t="shared" si="88"/>
        <v>9</v>
      </c>
      <c r="L84" s="281">
        <f t="shared" si="88"/>
        <v>9</v>
      </c>
      <c r="M84" s="281">
        <f t="shared" si="88"/>
        <v>9</v>
      </c>
      <c r="N84" s="281">
        <f t="shared" si="88"/>
        <v>9</v>
      </c>
      <c r="O84" s="281">
        <f t="shared" si="88"/>
        <v>9</v>
      </c>
      <c r="P84" s="281">
        <f t="shared" si="88"/>
        <v>9</v>
      </c>
      <c r="Q84" s="281">
        <f t="shared" si="88"/>
        <v>9</v>
      </c>
      <c r="R84" s="281">
        <f t="shared" si="88"/>
        <v>8</v>
      </c>
      <c r="S84" s="281">
        <f t="shared" si="88"/>
        <v>8</v>
      </c>
      <c r="T84" s="281">
        <f t="shared" si="88"/>
        <v>8</v>
      </c>
      <c r="U84" s="281">
        <f t="shared" si="88"/>
        <v>8</v>
      </c>
      <c r="V84" s="281">
        <f t="shared" si="88"/>
        <v>8</v>
      </c>
      <c r="W84" s="281">
        <f t="shared" si="88"/>
        <v>8</v>
      </c>
      <c r="X84" s="281">
        <f t="shared" si="88"/>
        <v>8</v>
      </c>
      <c r="Y84" s="281">
        <f t="shared" si="88"/>
        <v>8</v>
      </c>
      <c r="Z84" s="281">
        <f t="shared" si="88"/>
        <v>8</v>
      </c>
      <c r="AA84" s="281">
        <f t="shared" si="88"/>
        <v>8</v>
      </c>
      <c r="AB84" s="281">
        <f t="shared" si="88"/>
        <v>8</v>
      </c>
      <c r="AC84" s="281">
        <f t="shared" si="88"/>
        <v>8</v>
      </c>
      <c r="AD84" s="281">
        <f t="shared" si="88"/>
        <v>8</v>
      </c>
      <c r="AE84" s="281">
        <f t="shared" si="88"/>
        <v>8</v>
      </c>
      <c r="AF84" s="281">
        <f t="shared" si="88"/>
        <v>8</v>
      </c>
      <c r="AG84" s="281">
        <f t="shared" si="88"/>
        <v>8</v>
      </c>
      <c r="AH84" s="281">
        <f t="shared" si="88"/>
        <v>8</v>
      </c>
      <c r="AI84" s="281">
        <f t="shared" si="88"/>
        <v>8</v>
      </c>
      <c r="AJ84" s="281">
        <f t="shared" si="88"/>
        <v>8</v>
      </c>
      <c r="AK84" s="281">
        <f t="shared" ref="AK84:BP84" si="89">COUNTIF(AK$26:AK$49,"Go")</f>
        <v>8</v>
      </c>
      <c r="AL84" s="281">
        <f t="shared" si="89"/>
        <v>8</v>
      </c>
      <c r="AM84" s="281">
        <f t="shared" si="89"/>
        <v>8</v>
      </c>
      <c r="AN84" s="281">
        <f t="shared" si="89"/>
        <v>8</v>
      </c>
      <c r="AO84" s="281">
        <f t="shared" si="89"/>
        <v>8</v>
      </c>
      <c r="AP84" s="281">
        <f t="shared" si="89"/>
        <v>8</v>
      </c>
      <c r="AQ84" s="281">
        <f t="shared" si="89"/>
        <v>8</v>
      </c>
      <c r="AR84" s="281">
        <f t="shared" si="89"/>
        <v>8</v>
      </c>
      <c r="AS84" s="281">
        <f t="shared" si="89"/>
        <v>3</v>
      </c>
      <c r="AT84" s="281">
        <f t="shared" si="89"/>
        <v>3</v>
      </c>
      <c r="AU84" s="281">
        <f t="shared" si="89"/>
        <v>3</v>
      </c>
      <c r="AV84" s="281">
        <f t="shared" si="89"/>
        <v>3</v>
      </c>
      <c r="AW84" s="281">
        <f t="shared" si="89"/>
        <v>3</v>
      </c>
      <c r="AX84" s="281">
        <f t="shared" si="89"/>
        <v>3</v>
      </c>
      <c r="AY84" s="281">
        <f t="shared" si="89"/>
        <v>3</v>
      </c>
      <c r="AZ84" s="281">
        <f t="shared" si="89"/>
        <v>3</v>
      </c>
      <c r="BA84" s="281">
        <f t="shared" si="89"/>
        <v>3</v>
      </c>
      <c r="BB84" s="281">
        <f t="shared" si="89"/>
        <v>3</v>
      </c>
      <c r="BC84" s="281">
        <f t="shared" si="89"/>
        <v>3</v>
      </c>
      <c r="BD84" s="281">
        <f t="shared" si="89"/>
        <v>3</v>
      </c>
      <c r="BE84" s="281">
        <f t="shared" si="89"/>
        <v>3</v>
      </c>
      <c r="BF84" s="281">
        <f t="shared" si="89"/>
        <v>3</v>
      </c>
      <c r="BG84" s="281">
        <f t="shared" si="89"/>
        <v>3</v>
      </c>
      <c r="BH84" s="281">
        <f t="shared" si="89"/>
        <v>3</v>
      </c>
      <c r="BI84" s="281">
        <f t="shared" si="89"/>
        <v>3</v>
      </c>
      <c r="BJ84" s="281">
        <f t="shared" si="89"/>
        <v>3</v>
      </c>
      <c r="BK84" s="281">
        <f t="shared" si="89"/>
        <v>3</v>
      </c>
      <c r="BL84" s="281">
        <f t="shared" si="89"/>
        <v>3</v>
      </c>
      <c r="BM84" s="281">
        <f t="shared" si="89"/>
        <v>3</v>
      </c>
      <c r="BN84" s="281">
        <f t="shared" si="89"/>
        <v>3</v>
      </c>
      <c r="BO84" s="281">
        <f t="shared" si="89"/>
        <v>3</v>
      </c>
      <c r="BP84" s="281">
        <f t="shared" si="89"/>
        <v>3</v>
      </c>
      <c r="BQ84" s="281">
        <f t="shared" ref="BQ84:CB84" si="90">COUNTIF(BQ$26:BQ$49,"Go")</f>
        <v>3</v>
      </c>
      <c r="BR84" s="281">
        <f t="shared" si="90"/>
        <v>3</v>
      </c>
      <c r="BS84" s="281">
        <f t="shared" si="90"/>
        <v>3</v>
      </c>
      <c r="BT84" s="281">
        <f t="shared" si="90"/>
        <v>3</v>
      </c>
      <c r="BU84" s="281">
        <f t="shared" si="90"/>
        <v>3</v>
      </c>
      <c r="BV84" s="281">
        <f t="shared" si="90"/>
        <v>2</v>
      </c>
      <c r="BW84" s="281">
        <f t="shared" si="90"/>
        <v>2</v>
      </c>
      <c r="BX84" s="281">
        <f t="shared" si="90"/>
        <v>2</v>
      </c>
      <c r="BY84" s="281">
        <f t="shared" si="90"/>
        <v>3</v>
      </c>
      <c r="BZ84" s="281">
        <f t="shared" si="90"/>
        <v>2</v>
      </c>
      <c r="CA84" s="281">
        <f t="shared" si="90"/>
        <v>1</v>
      </c>
      <c r="CB84" s="281">
        <f t="shared" si="90"/>
        <v>0</v>
      </c>
      <c r="CC84" s="281">
        <f t="shared" ref="CC84:CV84" si="91">COUNTIF(CC$26:CC$49,"Go")</f>
        <v>0</v>
      </c>
      <c r="CD84" s="281">
        <f t="shared" si="91"/>
        <v>0</v>
      </c>
      <c r="CE84" s="281">
        <f t="shared" si="91"/>
        <v>0</v>
      </c>
      <c r="CF84" s="281">
        <f t="shared" si="91"/>
        <v>0</v>
      </c>
      <c r="CG84" s="281">
        <f t="shared" si="91"/>
        <v>0</v>
      </c>
      <c r="CH84" s="281">
        <f t="shared" si="91"/>
        <v>0</v>
      </c>
      <c r="CI84" s="281">
        <f t="shared" si="91"/>
        <v>0</v>
      </c>
      <c r="CJ84" s="281">
        <f t="shared" si="91"/>
        <v>0</v>
      </c>
      <c r="CK84" s="281">
        <f t="shared" si="91"/>
        <v>0</v>
      </c>
      <c r="CL84" s="281">
        <f t="shared" si="91"/>
        <v>0</v>
      </c>
      <c r="CM84" s="281">
        <f t="shared" si="91"/>
        <v>0</v>
      </c>
      <c r="CN84" s="281">
        <f t="shared" si="91"/>
        <v>0</v>
      </c>
      <c r="CO84" s="281">
        <f t="shared" si="91"/>
        <v>0</v>
      </c>
      <c r="CP84" s="281">
        <f t="shared" si="91"/>
        <v>0</v>
      </c>
      <c r="CQ84" s="281">
        <f t="shared" si="91"/>
        <v>0</v>
      </c>
      <c r="CR84" s="281">
        <f t="shared" si="91"/>
        <v>0</v>
      </c>
      <c r="CS84" s="281">
        <f t="shared" si="91"/>
        <v>0</v>
      </c>
      <c r="CT84" s="281">
        <f t="shared" si="91"/>
        <v>0</v>
      </c>
      <c r="CU84" s="281">
        <f t="shared" si="91"/>
        <v>0</v>
      </c>
      <c r="CV84" s="281">
        <f t="shared" si="91"/>
        <v>0</v>
      </c>
      <c r="CW84" s="403"/>
    </row>
    <row r="85" spans="1:101" x14ac:dyDescent="0.25">
      <c r="A85" s="401" t="s">
        <v>209</v>
      </c>
      <c r="B85" s="401"/>
      <c r="C85" s="401"/>
      <c r="D85" s="401"/>
      <c r="E85" s="291">
        <f t="shared" ref="E85:AJ85" si="92">COUNTIF(E60:E83,"EleX")</f>
        <v>0</v>
      </c>
      <c r="F85" s="291">
        <f t="shared" si="92"/>
        <v>0</v>
      </c>
      <c r="G85" s="291">
        <f t="shared" si="92"/>
        <v>0</v>
      </c>
      <c r="H85" s="291">
        <f t="shared" si="92"/>
        <v>0</v>
      </c>
      <c r="I85" s="291">
        <f t="shared" si="92"/>
        <v>0</v>
      </c>
      <c r="J85" s="291">
        <f t="shared" si="92"/>
        <v>0</v>
      </c>
      <c r="K85" s="291">
        <f t="shared" si="92"/>
        <v>0</v>
      </c>
      <c r="L85" s="291">
        <f t="shared" si="92"/>
        <v>0</v>
      </c>
      <c r="M85" s="291">
        <f t="shared" si="92"/>
        <v>0</v>
      </c>
      <c r="N85" s="291">
        <f t="shared" si="92"/>
        <v>0</v>
      </c>
      <c r="O85" s="291">
        <f t="shared" si="92"/>
        <v>0</v>
      </c>
      <c r="P85" s="291">
        <f t="shared" si="92"/>
        <v>0</v>
      </c>
      <c r="Q85" s="291">
        <f t="shared" si="92"/>
        <v>0</v>
      </c>
      <c r="R85" s="291">
        <f t="shared" si="92"/>
        <v>0</v>
      </c>
      <c r="S85" s="291">
        <f t="shared" si="92"/>
        <v>0</v>
      </c>
      <c r="T85" s="291">
        <f t="shared" si="92"/>
        <v>0</v>
      </c>
      <c r="U85" s="291">
        <f t="shared" si="92"/>
        <v>0</v>
      </c>
      <c r="V85" s="291">
        <f t="shared" si="92"/>
        <v>0</v>
      </c>
      <c r="W85" s="291">
        <f t="shared" si="92"/>
        <v>0</v>
      </c>
      <c r="X85" s="291">
        <f t="shared" si="92"/>
        <v>0</v>
      </c>
      <c r="Y85" s="291">
        <f t="shared" si="92"/>
        <v>0</v>
      </c>
      <c r="Z85" s="291">
        <f t="shared" si="92"/>
        <v>0</v>
      </c>
      <c r="AA85" s="291">
        <f t="shared" si="92"/>
        <v>0</v>
      </c>
      <c r="AB85" s="291">
        <f t="shared" si="92"/>
        <v>0</v>
      </c>
      <c r="AC85" s="291">
        <f t="shared" si="92"/>
        <v>0</v>
      </c>
      <c r="AD85" s="291">
        <f t="shared" si="92"/>
        <v>0</v>
      </c>
      <c r="AE85" s="291">
        <f t="shared" si="92"/>
        <v>0</v>
      </c>
      <c r="AF85" s="291">
        <f t="shared" si="92"/>
        <v>0</v>
      </c>
      <c r="AG85" s="291">
        <f t="shared" si="92"/>
        <v>0</v>
      </c>
      <c r="AH85" s="291">
        <f t="shared" si="92"/>
        <v>0</v>
      </c>
      <c r="AI85" s="291">
        <f t="shared" si="92"/>
        <v>0</v>
      </c>
      <c r="AJ85" s="291">
        <f t="shared" si="92"/>
        <v>0</v>
      </c>
      <c r="AK85" s="291">
        <f t="shared" ref="AK85:BP85" si="93">COUNTIF(AK60:AK83,"EleX")</f>
        <v>0</v>
      </c>
      <c r="AL85" s="291">
        <f t="shared" si="93"/>
        <v>0</v>
      </c>
      <c r="AM85" s="291">
        <f t="shared" si="93"/>
        <v>0</v>
      </c>
      <c r="AN85" s="291">
        <f t="shared" si="93"/>
        <v>0</v>
      </c>
      <c r="AO85" s="291">
        <f t="shared" si="93"/>
        <v>0</v>
      </c>
      <c r="AP85" s="291">
        <f t="shared" si="93"/>
        <v>0</v>
      </c>
      <c r="AQ85" s="291">
        <f t="shared" si="93"/>
        <v>0</v>
      </c>
      <c r="AR85" s="291">
        <f t="shared" si="93"/>
        <v>0</v>
      </c>
      <c r="AS85" s="291">
        <f t="shared" si="93"/>
        <v>0</v>
      </c>
      <c r="AT85" s="291">
        <f t="shared" si="93"/>
        <v>0</v>
      </c>
      <c r="AU85" s="291">
        <f t="shared" si="93"/>
        <v>0</v>
      </c>
      <c r="AV85" s="291">
        <f t="shared" si="93"/>
        <v>0</v>
      </c>
      <c r="AW85" s="291">
        <f t="shared" si="93"/>
        <v>0</v>
      </c>
      <c r="AX85" s="291">
        <f t="shared" si="93"/>
        <v>0</v>
      </c>
      <c r="AY85" s="291">
        <f t="shared" si="93"/>
        <v>0</v>
      </c>
      <c r="AZ85" s="291">
        <f t="shared" si="93"/>
        <v>0</v>
      </c>
      <c r="BA85" s="291">
        <f t="shared" si="93"/>
        <v>0</v>
      </c>
      <c r="BB85" s="291">
        <f t="shared" si="93"/>
        <v>0</v>
      </c>
      <c r="BC85" s="291">
        <f t="shared" si="93"/>
        <v>0</v>
      </c>
      <c r="BD85" s="291">
        <f t="shared" si="93"/>
        <v>0</v>
      </c>
      <c r="BE85" s="291">
        <f t="shared" si="93"/>
        <v>0</v>
      </c>
      <c r="BF85" s="291">
        <f t="shared" si="93"/>
        <v>0</v>
      </c>
      <c r="BG85" s="291">
        <f t="shared" si="93"/>
        <v>0</v>
      </c>
      <c r="BH85" s="291">
        <f t="shared" si="93"/>
        <v>0</v>
      </c>
      <c r="BI85" s="291">
        <f t="shared" si="93"/>
        <v>0</v>
      </c>
      <c r="BJ85" s="291">
        <f t="shared" si="93"/>
        <v>0</v>
      </c>
      <c r="BK85" s="291">
        <f t="shared" si="93"/>
        <v>0</v>
      </c>
      <c r="BL85" s="291">
        <f t="shared" si="93"/>
        <v>0</v>
      </c>
      <c r="BM85" s="291">
        <f t="shared" si="93"/>
        <v>0</v>
      </c>
      <c r="BN85" s="291">
        <f t="shared" si="93"/>
        <v>0</v>
      </c>
      <c r="BO85" s="291">
        <f t="shared" si="93"/>
        <v>0</v>
      </c>
      <c r="BP85" s="291">
        <f t="shared" si="93"/>
        <v>0</v>
      </c>
      <c r="BQ85" s="291">
        <f t="shared" ref="BQ85:CB85" si="94">COUNTIF(BQ60:BQ83,"EleX")</f>
        <v>0</v>
      </c>
      <c r="BR85" s="291">
        <f t="shared" si="94"/>
        <v>0</v>
      </c>
      <c r="BS85" s="291">
        <f t="shared" si="94"/>
        <v>0</v>
      </c>
      <c r="BT85" s="291">
        <f t="shared" si="94"/>
        <v>0</v>
      </c>
      <c r="BU85" s="291">
        <f t="shared" si="94"/>
        <v>0</v>
      </c>
      <c r="BV85" s="291">
        <f t="shared" si="94"/>
        <v>0</v>
      </c>
      <c r="BW85" s="291">
        <f t="shared" si="94"/>
        <v>0</v>
      </c>
      <c r="BX85" s="291">
        <f t="shared" si="94"/>
        <v>0</v>
      </c>
      <c r="BY85" s="291">
        <f t="shared" si="94"/>
        <v>0</v>
      </c>
      <c r="BZ85" s="291">
        <f t="shared" si="94"/>
        <v>0</v>
      </c>
      <c r="CA85" s="291">
        <f t="shared" si="94"/>
        <v>0</v>
      </c>
      <c r="CB85" s="291">
        <f t="shared" si="94"/>
        <v>0</v>
      </c>
      <c r="CC85" s="291">
        <f t="shared" ref="CC85:CV85" si="95">COUNTIF(CC60:CC83,"EleX")</f>
        <v>0</v>
      </c>
      <c r="CD85" s="291">
        <f t="shared" si="95"/>
        <v>0</v>
      </c>
      <c r="CE85" s="291">
        <f t="shared" si="95"/>
        <v>0</v>
      </c>
      <c r="CF85" s="291">
        <f t="shared" si="95"/>
        <v>0</v>
      </c>
      <c r="CG85" s="291">
        <f t="shared" si="95"/>
        <v>0</v>
      </c>
      <c r="CH85" s="291">
        <f t="shared" si="95"/>
        <v>0</v>
      </c>
      <c r="CI85" s="291">
        <f t="shared" si="95"/>
        <v>0</v>
      </c>
      <c r="CJ85" s="291">
        <f t="shared" si="95"/>
        <v>0</v>
      </c>
      <c r="CK85" s="291">
        <f t="shared" si="95"/>
        <v>0</v>
      </c>
      <c r="CL85" s="291">
        <f t="shared" si="95"/>
        <v>0</v>
      </c>
      <c r="CM85" s="291">
        <f t="shared" si="95"/>
        <v>0</v>
      </c>
      <c r="CN85" s="291">
        <f t="shared" si="95"/>
        <v>0</v>
      </c>
      <c r="CO85" s="291">
        <f t="shared" si="95"/>
        <v>0</v>
      </c>
      <c r="CP85" s="291">
        <f t="shared" si="95"/>
        <v>0</v>
      </c>
      <c r="CQ85" s="291">
        <f t="shared" si="95"/>
        <v>0</v>
      </c>
      <c r="CR85" s="291">
        <f t="shared" si="95"/>
        <v>0</v>
      </c>
      <c r="CS85" s="291">
        <f t="shared" si="95"/>
        <v>0</v>
      </c>
      <c r="CT85" s="291">
        <f t="shared" si="95"/>
        <v>0</v>
      </c>
      <c r="CU85" s="291">
        <f t="shared" si="95"/>
        <v>0</v>
      </c>
      <c r="CV85" s="291">
        <f t="shared" si="95"/>
        <v>0</v>
      </c>
      <c r="CW85" s="403"/>
    </row>
    <row r="86" spans="1:101" x14ac:dyDescent="0.25">
      <c r="A86" s="405" t="s">
        <v>63</v>
      </c>
      <c r="B86" s="405"/>
      <c r="C86" s="405"/>
      <c r="D86" s="405"/>
      <c r="E86" s="292">
        <f t="shared" ref="E86:AJ86" si="96">COUNTIF(E60:E83,"PEA")</f>
        <v>0</v>
      </c>
      <c r="F86" s="292">
        <f t="shared" si="96"/>
        <v>0</v>
      </c>
      <c r="G86" s="292">
        <f t="shared" si="96"/>
        <v>0</v>
      </c>
      <c r="H86" s="292">
        <f t="shared" si="96"/>
        <v>0</v>
      </c>
      <c r="I86" s="292">
        <f t="shared" si="96"/>
        <v>0</v>
      </c>
      <c r="J86" s="292">
        <f t="shared" si="96"/>
        <v>0</v>
      </c>
      <c r="K86" s="292">
        <f t="shared" si="96"/>
        <v>0</v>
      </c>
      <c r="L86" s="292">
        <f t="shared" si="96"/>
        <v>0</v>
      </c>
      <c r="M86" s="292">
        <f t="shared" si="96"/>
        <v>0</v>
      </c>
      <c r="N86" s="292">
        <f t="shared" si="96"/>
        <v>0</v>
      </c>
      <c r="O86" s="292">
        <f t="shared" si="96"/>
        <v>0</v>
      </c>
      <c r="P86" s="292">
        <f t="shared" si="96"/>
        <v>0</v>
      </c>
      <c r="Q86" s="292">
        <f t="shared" si="96"/>
        <v>0</v>
      </c>
      <c r="R86" s="292">
        <f t="shared" si="96"/>
        <v>1</v>
      </c>
      <c r="S86" s="292">
        <f t="shared" si="96"/>
        <v>1</v>
      </c>
      <c r="T86" s="292">
        <f t="shared" si="96"/>
        <v>1</v>
      </c>
      <c r="U86" s="292">
        <f t="shared" si="96"/>
        <v>1</v>
      </c>
      <c r="V86" s="292">
        <f t="shared" si="96"/>
        <v>1</v>
      </c>
      <c r="W86" s="292">
        <f t="shared" si="96"/>
        <v>1</v>
      </c>
      <c r="X86" s="292">
        <f t="shared" si="96"/>
        <v>1</v>
      </c>
      <c r="Y86" s="292">
        <f t="shared" si="96"/>
        <v>1</v>
      </c>
      <c r="Z86" s="292">
        <f t="shared" si="96"/>
        <v>1</v>
      </c>
      <c r="AA86" s="292">
        <f t="shared" si="96"/>
        <v>1</v>
      </c>
      <c r="AB86" s="292">
        <f t="shared" si="96"/>
        <v>1</v>
      </c>
      <c r="AC86" s="292">
        <f t="shared" si="96"/>
        <v>1</v>
      </c>
      <c r="AD86" s="292">
        <f t="shared" si="96"/>
        <v>1</v>
      </c>
      <c r="AE86" s="292">
        <f t="shared" si="96"/>
        <v>1</v>
      </c>
      <c r="AF86" s="292">
        <f t="shared" si="96"/>
        <v>1</v>
      </c>
      <c r="AG86" s="292">
        <f t="shared" si="96"/>
        <v>1</v>
      </c>
      <c r="AH86" s="292">
        <f t="shared" si="96"/>
        <v>0</v>
      </c>
      <c r="AI86" s="292">
        <f t="shared" si="96"/>
        <v>1</v>
      </c>
      <c r="AJ86" s="292">
        <f t="shared" si="96"/>
        <v>1</v>
      </c>
      <c r="AK86" s="292">
        <f t="shared" ref="AK86:BP86" si="97">COUNTIF(AK60:AK83,"PEA")</f>
        <v>1</v>
      </c>
      <c r="AL86" s="292">
        <f t="shared" si="97"/>
        <v>1</v>
      </c>
      <c r="AM86" s="292">
        <f t="shared" si="97"/>
        <v>1</v>
      </c>
      <c r="AN86" s="292">
        <f t="shared" si="97"/>
        <v>1</v>
      </c>
      <c r="AO86" s="292">
        <f t="shared" si="97"/>
        <v>1</v>
      </c>
      <c r="AP86" s="292">
        <f t="shared" si="97"/>
        <v>1</v>
      </c>
      <c r="AQ86" s="292">
        <f t="shared" si="97"/>
        <v>1</v>
      </c>
      <c r="AR86" s="292">
        <f t="shared" si="97"/>
        <v>1</v>
      </c>
      <c r="AS86" s="292">
        <f t="shared" si="97"/>
        <v>1</v>
      </c>
      <c r="AT86" s="292">
        <f t="shared" si="97"/>
        <v>1</v>
      </c>
      <c r="AU86" s="292">
        <f t="shared" si="97"/>
        <v>1</v>
      </c>
      <c r="AV86" s="292">
        <f t="shared" si="97"/>
        <v>1</v>
      </c>
      <c r="AW86" s="292">
        <f t="shared" si="97"/>
        <v>1</v>
      </c>
      <c r="AX86" s="292">
        <f t="shared" si="97"/>
        <v>1</v>
      </c>
      <c r="AY86" s="292">
        <f t="shared" si="97"/>
        <v>0</v>
      </c>
      <c r="AZ86" s="292">
        <f t="shared" si="97"/>
        <v>0</v>
      </c>
      <c r="BA86" s="292">
        <f t="shared" si="97"/>
        <v>0</v>
      </c>
      <c r="BB86" s="292">
        <f t="shared" si="97"/>
        <v>0</v>
      </c>
      <c r="BC86" s="292">
        <f t="shared" si="97"/>
        <v>0</v>
      </c>
      <c r="BD86" s="292">
        <f t="shared" si="97"/>
        <v>1</v>
      </c>
      <c r="BE86" s="292">
        <f t="shared" si="97"/>
        <v>1</v>
      </c>
      <c r="BF86" s="292">
        <f t="shared" si="97"/>
        <v>1</v>
      </c>
      <c r="BG86" s="292">
        <f t="shared" si="97"/>
        <v>1</v>
      </c>
      <c r="BH86" s="292">
        <f t="shared" si="97"/>
        <v>1</v>
      </c>
      <c r="BI86" s="292">
        <f t="shared" si="97"/>
        <v>1</v>
      </c>
      <c r="BJ86" s="292">
        <f t="shared" si="97"/>
        <v>1</v>
      </c>
      <c r="BK86" s="292">
        <f t="shared" si="97"/>
        <v>1</v>
      </c>
      <c r="BL86" s="292">
        <f t="shared" si="97"/>
        <v>1</v>
      </c>
      <c r="BM86" s="292">
        <f t="shared" si="97"/>
        <v>1</v>
      </c>
      <c r="BN86" s="292">
        <f t="shared" si="97"/>
        <v>1</v>
      </c>
      <c r="BO86" s="292">
        <f t="shared" si="97"/>
        <v>1</v>
      </c>
      <c r="BP86" s="292">
        <f t="shared" si="97"/>
        <v>0</v>
      </c>
      <c r="BQ86" s="292">
        <f t="shared" ref="BQ86:CB86" si="98">COUNTIF(BQ60:BQ83,"PEA")</f>
        <v>1</v>
      </c>
      <c r="BR86" s="292">
        <f t="shared" si="98"/>
        <v>1</v>
      </c>
      <c r="BS86" s="292">
        <f t="shared" si="98"/>
        <v>1</v>
      </c>
      <c r="BT86" s="292">
        <f t="shared" si="98"/>
        <v>1</v>
      </c>
      <c r="BU86" s="292">
        <f t="shared" si="98"/>
        <v>1</v>
      </c>
      <c r="BV86" s="292">
        <f t="shared" si="98"/>
        <v>1</v>
      </c>
      <c r="BW86" s="292">
        <f t="shared" si="98"/>
        <v>1</v>
      </c>
      <c r="BX86" s="292">
        <f t="shared" si="98"/>
        <v>1</v>
      </c>
      <c r="BY86" s="292">
        <f t="shared" si="98"/>
        <v>1</v>
      </c>
      <c r="BZ86" s="292">
        <f t="shared" si="98"/>
        <v>1</v>
      </c>
      <c r="CA86" s="292">
        <f t="shared" si="98"/>
        <v>1</v>
      </c>
      <c r="CB86" s="292">
        <f t="shared" si="98"/>
        <v>1</v>
      </c>
      <c r="CC86" s="292">
        <f t="shared" ref="CC86:CV86" si="99">COUNTIF(CC60:CC83,"PEA")</f>
        <v>0</v>
      </c>
      <c r="CD86" s="292">
        <f t="shared" si="99"/>
        <v>0</v>
      </c>
      <c r="CE86" s="292">
        <f t="shared" si="99"/>
        <v>0</v>
      </c>
      <c r="CF86" s="292">
        <f t="shared" si="99"/>
        <v>0</v>
      </c>
      <c r="CG86" s="292">
        <f t="shared" si="99"/>
        <v>0</v>
      </c>
      <c r="CH86" s="292">
        <f t="shared" si="99"/>
        <v>0</v>
      </c>
      <c r="CI86" s="292">
        <f t="shared" si="99"/>
        <v>0</v>
      </c>
      <c r="CJ86" s="292">
        <f t="shared" si="99"/>
        <v>0</v>
      </c>
      <c r="CK86" s="292">
        <f t="shared" si="99"/>
        <v>0</v>
      </c>
      <c r="CL86" s="292">
        <f t="shared" si="99"/>
        <v>0</v>
      </c>
      <c r="CM86" s="292">
        <f t="shared" si="99"/>
        <v>0</v>
      </c>
      <c r="CN86" s="292">
        <f t="shared" si="99"/>
        <v>0</v>
      </c>
      <c r="CO86" s="292">
        <f t="shared" si="99"/>
        <v>0</v>
      </c>
      <c r="CP86" s="292">
        <f t="shared" si="99"/>
        <v>0</v>
      </c>
      <c r="CQ86" s="292">
        <f t="shared" si="99"/>
        <v>0</v>
      </c>
      <c r="CR86" s="292">
        <f t="shared" si="99"/>
        <v>0</v>
      </c>
      <c r="CS86" s="292">
        <f t="shared" si="99"/>
        <v>0</v>
      </c>
      <c r="CT86" s="292">
        <f t="shared" si="99"/>
        <v>0</v>
      </c>
      <c r="CU86" s="292">
        <f t="shared" si="99"/>
        <v>0</v>
      </c>
      <c r="CV86" s="292">
        <f t="shared" si="99"/>
        <v>0</v>
      </c>
      <c r="CW86" s="403"/>
    </row>
    <row r="87" spans="1:101" x14ac:dyDescent="0.25">
      <c r="A87" s="405" t="s">
        <v>64</v>
      </c>
      <c r="B87" s="405"/>
      <c r="C87" s="405"/>
      <c r="D87" s="405"/>
      <c r="E87" s="292">
        <f t="shared" ref="E87:BP87" si="100">E85+E86</f>
        <v>0</v>
      </c>
      <c r="F87" s="292">
        <f t="shared" si="100"/>
        <v>0</v>
      </c>
      <c r="G87" s="292">
        <f t="shared" si="100"/>
        <v>0</v>
      </c>
      <c r="H87" s="292">
        <f t="shared" si="100"/>
        <v>0</v>
      </c>
      <c r="I87" s="292">
        <f t="shared" si="100"/>
        <v>0</v>
      </c>
      <c r="J87" s="292">
        <f t="shared" si="100"/>
        <v>0</v>
      </c>
      <c r="K87" s="292">
        <f t="shared" si="100"/>
        <v>0</v>
      </c>
      <c r="L87" s="292">
        <f t="shared" si="100"/>
        <v>0</v>
      </c>
      <c r="M87" s="292">
        <f t="shared" si="100"/>
        <v>0</v>
      </c>
      <c r="N87" s="292">
        <f t="shared" si="100"/>
        <v>0</v>
      </c>
      <c r="O87" s="292">
        <f t="shared" si="100"/>
        <v>0</v>
      </c>
      <c r="P87" s="292">
        <f t="shared" si="100"/>
        <v>0</v>
      </c>
      <c r="Q87" s="292">
        <f t="shared" si="100"/>
        <v>0</v>
      </c>
      <c r="R87" s="292">
        <f t="shared" si="100"/>
        <v>1</v>
      </c>
      <c r="S87" s="292">
        <f t="shared" si="100"/>
        <v>1</v>
      </c>
      <c r="T87" s="292">
        <f t="shared" si="100"/>
        <v>1</v>
      </c>
      <c r="U87" s="292">
        <f t="shared" si="100"/>
        <v>1</v>
      </c>
      <c r="V87" s="292">
        <f t="shared" si="100"/>
        <v>1</v>
      </c>
      <c r="W87" s="292">
        <f t="shared" si="100"/>
        <v>1</v>
      </c>
      <c r="X87" s="292">
        <f t="shared" si="100"/>
        <v>1</v>
      </c>
      <c r="Y87" s="292">
        <f t="shared" si="100"/>
        <v>1</v>
      </c>
      <c r="Z87" s="292">
        <f t="shared" si="100"/>
        <v>1</v>
      </c>
      <c r="AA87" s="292">
        <f t="shared" si="100"/>
        <v>1</v>
      </c>
      <c r="AB87" s="292">
        <f t="shared" si="100"/>
        <v>1</v>
      </c>
      <c r="AC87" s="292">
        <f t="shared" si="100"/>
        <v>1</v>
      </c>
      <c r="AD87" s="292">
        <f t="shared" si="100"/>
        <v>1</v>
      </c>
      <c r="AE87" s="292">
        <f t="shared" si="100"/>
        <v>1</v>
      </c>
      <c r="AF87" s="292">
        <f t="shared" si="100"/>
        <v>1</v>
      </c>
      <c r="AG87" s="292">
        <f t="shared" si="100"/>
        <v>1</v>
      </c>
      <c r="AH87" s="292">
        <f t="shared" si="100"/>
        <v>0</v>
      </c>
      <c r="AI87" s="292">
        <f t="shared" si="100"/>
        <v>1</v>
      </c>
      <c r="AJ87" s="292">
        <f t="shared" si="100"/>
        <v>1</v>
      </c>
      <c r="AK87" s="292">
        <f t="shared" si="100"/>
        <v>1</v>
      </c>
      <c r="AL87" s="292">
        <f t="shared" si="100"/>
        <v>1</v>
      </c>
      <c r="AM87" s="292">
        <f t="shared" si="100"/>
        <v>1</v>
      </c>
      <c r="AN87" s="292">
        <f t="shared" si="100"/>
        <v>1</v>
      </c>
      <c r="AO87" s="292">
        <f t="shared" si="100"/>
        <v>1</v>
      </c>
      <c r="AP87" s="292">
        <f t="shared" si="100"/>
        <v>1</v>
      </c>
      <c r="AQ87" s="292">
        <f t="shared" si="100"/>
        <v>1</v>
      </c>
      <c r="AR87" s="292">
        <f t="shared" si="100"/>
        <v>1</v>
      </c>
      <c r="AS87" s="292">
        <f t="shared" si="100"/>
        <v>1</v>
      </c>
      <c r="AT87" s="292">
        <f t="shared" si="100"/>
        <v>1</v>
      </c>
      <c r="AU87" s="292">
        <f t="shared" si="100"/>
        <v>1</v>
      </c>
      <c r="AV87" s="292">
        <f t="shared" si="100"/>
        <v>1</v>
      </c>
      <c r="AW87" s="292">
        <f t="shared" si="100"/>
        <v>1</v>
      </c>
      <c r="AX87" s="292">
        <f t="shared" si="100"/>
        <v>1</v>
      </c>
      <c r="AY87" s="292">
        <f t="shared" si="100"/>
        <v>0</v>
      </c>
      <c r="AZ87" s="292">
        <f t="shared" si="100"/>
        <v>0</v>
      </c>
      <c r="BA87" s="292">
        <f t="shared" si="100"/>
        <v>0</v>
      </c>
      <c r="BB87" s="292">
        <f t="shared" si="100"/>
        <v>0</v>
      </c>
      <c r="BC87" s="292">
        <f t="shared" si="100"/>
        <v>0</v>
      </c>
      <c r="BD87" s="292">
        <f t="shared" si="100"/>
        <v>1</v>
      </c>
      <c r="BE87" s="292">
        <f t="shared" si="100"/>
        <v>1</v>
      </c>
      <c r="BF87" s="292">
        <f t="shared" si="100"/>
        <v>1</v>
      </c>
      <c r="BG87" s="292">
        <f t="shared" si="100"/>
        <v>1</v>
      </c>
      <c r="BH87" s="292">
        <f t="shared" si="100"/>
        <v>1</v>
      </c>
      <c r="BI87" s="292">
        <f t="shared" si="100"/>
        <v>1</v>
      </c>
      <c r="BJ87" s="292">
        <f t="shared" si="100"/>
        <v>1</v>
      </c>
      <c r="BK87" s="292">
        <f t="shared" si="100"/>
        <v>1</v>
      </c>
      <c r="BL87" s="292">
        <f t="shared" si="100"/>
        <v>1</v>
      </c>
      <c r="BM87" s="292">
        <f t="shared" si="100"/>
        <v>1</v>
      </c>
      <c r="BN87" s="292">
        <f t="shared" si="100"/>
        <v>1</v>
      </c>
      <c r="BO87" s="292">
        <f t="shared" si="100"/>
        <v>1</v>
      </c>
      <c r="BP87" s="292">
        <f t="shared" si="100"/>
        <v>0</v>
      </c>
      <c r="BQ87" s="292">
        <f t="shared" ref="BQ87:CV87" si="101">BQ85+BQ86</f>
        <v>1</v>
      </c>
      <c r="BR87" s="292">
        <f t="shared" si="101"/>
        <v>1</v>
      </c>
      <c r="BS87" s="292">
        <f t="shared" si="101"/>
        <v>1</v>
      </c>
      <c r="BT87" s="292">
        <f t="shared" si="101"/>
        <v>1</v>
      </c>
      <c r="BU87" s="292">
        <f t="shared" si="101"/>
        <v>1</v>
      </c>
      <c r="BV87" s="292">
        <f t="shared" si="101"/>
        <v>1</v>
      </c>
      <c r="BW87" s="292">
        <f t="shared" si="101"/>
        <v>1</v>
      </c>
      <c r="BX87" s="292">
        <f t="shared" si="101"/>
        <v>1</v>
      </c>
      <c r="BY87" s="292">
        <f t="shared" si="101"/>
        <v>1</v>
      </c>
      <c r="BZ87" s="292">
        <f t="shared" si="101"/>
        <v>1</v>
      </c>
      <c r="CA87" s="292">
        <f t="shared" si="101"/>
        <v>1</v>
      </c>
      <c r="CB87" s="292">
        <f t="shared" si="101"/>
        <v>1</v>
      </c>
      <c r="CC87" s="292">
        <f t="shared" si="101"/>
        <v>0</v>
      </c>
      <c r="CD87" s="292">
        <f t="shared" si="101"/>
        <v>0</v>
      </c>
      <c r="CE87" s="292">
        <f t="shared" si="101"/>
        <v>0</v>
      </c>
      <c r="CF87" s="292">
        <f t="shared" si="101"/>
        <v>0</v>
      </c>
      <c r="CG87" s="292">
        <f t="shared" si="101"/>
        <v>0</v>
      </c>
      <c r="CH87" s="292">
        <f t="shared" si="101"/>
        <v>0</v>
      </c>
      <c r="CI87" s="292">
        <f t="shared" si="101"/>
        <v>0</v>
      </c>
      <c r="CJ87" s="292">
        <f t="shared" si="101"/>
        <v>0</v>
      </c>
      <c r="CK87" s="292">
        <f t="shared" si="101"/>
        <v>0</v>
      </c>
      <c r="CL87" s="292">
        <f t="shared" si="101"/>
        <v>0</v>
      </c>
      <c r="CM87" s="292">
        <f t="shared" si="101"/>
        <v>0</v>
      </c>
      <c r="CN87" s="292">
        <f t="shared" si="101"/>
        <v>0</v>
      </c>
      <c r="CO87" s="292">
        <f t="shared" si="101"/>
        <v>0</v>
      </c>
      <c r="CP87" s="292">
        <f t="shared" si="101"/>
        <v>0</v>
      </c>
      <c r="CQ87" s="292">
        <f t="shared" si="101"/>
        <v>0</v>
      </c>
      <c r="CR87" s="292">
        <f t="shared" si="101"/>
        <v>0</v>
      </c>
      <c r="CS87" s="292">
        <f t="shared" si="101"/>
        <v>0</v>
      </c>
      <c r="CT87" s="292">
        <f t="shared" si="101"/>
        <v>0</v>
      </c>
      <c r="CU87" s="292">
        <f t="shared" si="101"/>
        <v>0</v>
      </c>
      <c r="CV87" s="292">
        <f t="shared" si="101"/>
        <v>0</v>
      </c>
      <c r="CW87" s="403"/>
    </row>
    <row r="88" spans="1:101" s="294" customFormat="1" x14ac:dyDescent="0.25">
      <c r="A88" s="406" t="s">
        <v>65</v>
      </c>
      <c r="B88" s="406"/>
      <c r="C88" s="406"/>
      <c r="D88" s="406"/>
      <c r="E88" s="293" t="b">
        <f>IF(E86&gt;1,FALSE,IF(E85&gt;1,FALSE,TRUE))</f>
        <v>1</v>
      </c>
      <c r="F88" s="293" t="b">
        <f t="shared" ref="F88:BQ88" si="102">IF(F86&gt;1,FALSE,IF(F85&gt;1,FALSE,TRUE))</f>
        <v>1</v>
      </c>
      <c r="G88" s="293" t="b">
        <f t="shared" si="102"/>
        <v>1</v>
      </c>
      <c r="H88" s="293" t="b">
        <f t="shared" si="102"/>
        <v>1</v>
      </c>
      <c r="I88" s="293" t="b">
        <f t="shared" si="102"/>
        <v>1</v>
      </c>
      <c r="J88" s="293" t="b">
        <f t="shared" si="102"/>
        <v>1</v>
      </c>
      <c r="K88" s="293" t="b">
        <f t="shared" si="102"/>
        <v>1</v>
      </c>
      <c r="L88" s="293" t="b">
        <f t="shared" si="102"/>
        <v>1</v>
      </c>
      <c r="M88" s="293" t="b">
        <f t="shared" si="102"/>
        <v>1</v>
      </c>
      <c r="N88" s="293" t="b">
        <f t="shared" si="102"/>
        <v>1</v>
      </c>
      <c r="O88" s="293" t="b">
        <f t="shared" si="102"/>
        <v>1</v>
      </c>
      <c r="P88" s="293" t="b">
        <f t="shared" si="102"/>
        <v>1</v>
      </c>
      <c r="Q88" s="293" t="b">
        <f t="shared" si="102"/>
        <v>1</v>
      </c>
      <c r="R88" s="293" t="b">
        <f t="shared" si="102"/>
        <v>1</v>
      </c>
      <c r="S88" s="293" t="b">
        <f t="shared" si="102"/>
        <v>1</v>
      </c>
      <c r="T88" s="293" t="b">
        <f t="shared" si="102"/>
        <v>1</v>
      </c>
      <c r="U88" s="293" t="b">
        <f t="shared" si="102"/>
        <v>1</v>
      </c>
      <c r="V88" s="293" t="b">
        <f t="shared" si="102"/>
        <v>1</v>
      </c>
      <c r="W88" s="293" t="b">
        <f t="shared" si="102"/>
        <v>1</v>
      </c>
      <c r="X88" s="293" t="b">
        <f t="shared" si="102"/>
        <v>1</v>
      </c>
      <c r="Y88" s="293" t="b">
        <f t="shared" si="102"/>
        <v>1</v>
      </c>
      <c r="Z88" s="293" t="b">
        <f t="shared" si="102"/>
        <v>1</v>
      </c>
      <c r="AA88" s="293" t="b">
        <f t="shared" si="102"/>
        <v>1</v>
      </c>
      <c r="AB88" s="293" t="b">
        <f t="shared" si="102"/>
        <v>1</v>
      </c>
      <c r="AC88" s="293" t="b">
        <f t="shared" si="102"/>
        <v>1</v>
      </c>
      <c r="AD88" s="293" t="b">
        <f t="shared" si="102"/>
        <v>1</v>
      </c>
      <c r="AE88" s="293" t="b">
        <f t="shared" si="102"/>
        <v>1</v>
      </c>
      <c r="AF88" s="293" t="b">
        <f t="shared" si="102"/>
        <v>1</v>
      </c>
      <c r="AG88" s="293" t="b">
        <f t="shared" si="102"/>
        <v>1</v>
      </c>
      <c r="AH88" s="293" t="b">
        <f t="shared" si="102"/>
        <v>1</v>
      </c>
      <c r="AI88" s="293" t="b">
        <f t="shared" si="102"/>
        <v>1</v>
      </c>
      <c r="AJ88" s="293" t="b">
        <f t="shared" si="102"/>
        <v>1</v>
      </c>
      <c r="AK88" s="293" t="b">
        <f t="shared" si="102"/>
        <v>1</v>
      </c>
      <c r="AL88" s="293" t="b">
        <f t="shared" si="102"/>
        <v>1</v>
      </c>
      <c r="AM88" s="293" t="b">
        <f t="shared" si="102"/>
        <v>1</v>
      </c>
      <c r="AN88" s="293" t="b">
        <f t="shared" si="102"/>
        <v>1</v>
      </c>
      <c r="AO88" s="293" t="b">
        <f t="shared" si="102"/>
        <v>1</v>
      </c>
      <c r="AP88" s="293" t="b">
        <f t="shared" si="102"/>
        <v>1</v>
      </c>
      <c r="AQ88" s="293" t="b">
        <f t="shared" si="102"/>
        <v>1</v>
      </c>
      <c r="AR88" s="293" t="b">
        <f t="shared" si="102"/>
        <v>1</v>
      </c>
      <c r="AS88" s="293" t="b">
        <f t="shared" si="102"/>
        <v>1</v>
      </c>
      <c r="AT88" s="293" t="b">
        <f t="shared" si="102"/>
        <v>1</v>
      </c>
      <c r="AU88" s="293" t="b">
        <f t="shared" si="102"/>
        <v>1</v>
      </c>
      <c r="AV88" s="293" t="b">
        <f t="shared" si="102"/>
        <v>1</v>
      </c>
      <c r="AW88" s="293" t="b">
        <f t="shared" si="102"/>
        <v>1</v>
      </c>
      <c r="AX88" s="293" t="b">
        <f t="shared" si="102"/>
        <v>1</v>
      </c>
      <c r="AY88" s="293" t="b">
        <f t="shared" si="102"/>
        <v>1</v>
      </c>
      <c r="AZ88" s="293" t="b">
        <f t="shared" si="102"/>
        <v>1</v>
      </c>
      <c r="BA88" s="293" t="b">
        <f t="shared" si="102"/>
        <v>1</v>
      </c>
      <c r="BB88" s="293" t="b">
        <f t="shared" si="102"/>
        <v>1</v>
      </c>
      <c r="BC88" s="293" t="b">
        <f t="shared" si="102"/>
        <v>1</v>
      </c>
      <c r="BD88" s="293" t="b">
        <f t="shared" si="102"/>
        <v>1</v>
      </c>
      <c r="BE88" s="293" t="b">
        <f t="shared" si="102"/>
        <v>1</v>
      </c>
      <c r="BF88" s="293" t="b">
        <f t="shared" si="102"/>
        <v>1</v>
      </c>
      <c r="BG88" s="293" t="b">
        <f t="shared" si="102"/>
        <v>1</v>
      </c>
      <c r="BH88" s="293" t="b">
        <f t="shared" si="102"/>
        <v>1</v>
      </c>
      <c r="BI88" s="293" t="b">
        <f t="shared" si="102"/>
        <v>1</v>
      </c>
      <c r="BJ88" s="293" t="b">
        <f t="shared" si="102"/>
        <v>1</v>
      </c>
      <c r="BK88" s="293" t="b">
        <f t="shared" si="102"/>
        <v>1</v>
      </c>
      <c r="BL88" s="293" t="b">
        <f t="shared" si="102"/>
        <v>1</v>
      </c>
      <c r="BM88" s="293" t="b">
        <f t="shared" si="102"/>
        <v>1</v>
      </c>
      <c r="BN88" s="293" t="b">
        <f t="shared" si="102"/>
        <v>1</v>
      </c>
      <c r="BO88" s="293" t="b">
        <f t="shared" si="102"/>
        <v>1</v>
      </c>
      <c r="BP88" s="293" t="b">
        <f t="shared" si="102"/>
        <v>1</v>
      </c>
      <c r="BQ88" s="293" t="b">
        <f t="shared" si="102"/>
        <v>1</v>
      </c>
      <c r="BR88" s="293" t="b">
        <f t="shared" ref="BR88:CV88" si="103">IF(BR86&gt;1,FALSE,IF(BR85&gt;1,FALSE,TRUE))</f>
        <v>1</v>
      </c>
      <c r="BS88" s="293" t="b">
        <f t="shared" si="103"/>
        <v>1</v>
      </c>
      <c r="BT88" s="293" t="b">
        <f t="shared" si="103"/>
        <v>1</v>
      </c>
      <c r="BU88" s="293" t="b">
        <f t="shared" si="103"/>
        <v>1</v>
      </c>
      <c r="BV88" s="293" t="b">
        <f t="shared" si="103"/>
        <v>1</v>
      </c>
      <c r="BW88" s="293" t="b">
        <f t="shared" si="103"/>
        <v>1</v>
      </c>
      <c r="BX88" s="293" t="b">
        <f t="shared" si="103"/>
        <v>1</v>
      </c>
      <c r="BY88" s="293" t="b">
        <f t="shared" si="103"/>
        <v>1</v>
      </c>
      <c r="BZ88" s="293" t="b">
        <f t="shared" si="103"/>
        <v>1</v>
      </c>
      <c r="CA88" s="293" t="b">
        <f t="shared" si="103"/>
        <v>1</v>
      </c>
      <c r="CB88" s="293" t="b">
        <f t="shared" si="103"/>
        <v>1</v>
      </c>
      <c r="CC88" s="293" t="b">
        <f t="shared" si="103"/>
        <v>1</v>
      </c>
      <c r="CD88" s="293" t="b">
        <f t="shared" si="103"/>
        <v>1</v>
      </c>
      <c r="CE88" s="293" t="b">
        <f t="shared" si="103"/>
        <v>1</v>
      </c>
      <c r="CF88" s="293" t="b">
        <f t="shared" si="103"/>
        <v>1</v>
      </c>
      <c r="CG88" s="293" t="b">
        <f t="shared" si="103"/>
        <v>1</v>
      </c>
      <c r="CH88" s="293" t="b">
        <f t="shared" si="103"/>
        <v>1</v>
      </c>
      <c r="CI88" s="293" t="b">
        <f t="shared" si="103"/>
        <v>1</v>
      </c>
      <c r="CJ88" s="293" t="b">
        <f t="shared" si="103"/>
        <v>1</v>
      </c>
      <c r="CK88" s="293" t="b">
        <f t="shared" si="103"/>
        <v>1</v>
      </c>
      <c r="CL88" s="293" t="b">
        <f t="shared" si="103"/>
        <v>1</v>
      </c>
      <c r="CM88" s="293" t="b">
        <f t="shared" si="103"/>
        <v>1</v>
      </c>
      <c r="CN88" s="293" t="b">
        <f t="shared" si="103"/>
        <v>1</v>
      </c>
      <c r="CO88" s="293" t="b">
        <f t="shared" si="103"/>
        <v>1</v>
      </c>
      <c r="CP88" s="293" t="b">
        <f t="shared" si="103"/>
        <v>1</v>
      </c>
      <c r="CQ88" s="293" t="b">
        <f t="shared" si="103"/>
        <v>1</v>
      </c>
      <c r="CR88" s="293" t="b">
        <f t="shared" si="103"/>
        <v>1</v>
      </c>
      <c r="CS88" s="293" t="b">
        <f t="shared" si="103"/>
        <v>1</v>
      </c>
      <c r="CT88" s="293" t="b">
        <f t="shared" si="103"/>
        <v>1</v>
      </c>
      <c r="CU88" s="293" t="b">
        <f t="shared" si="103"/>
        <v>1</v>
      </c>
      <c r="CV88" s="293" t="b">
        <f t="shared" si="103"/>
        <v>1</v>
      </c>
      <c r="CW88" s="404"/>
    </row>
    <row r="92" spans="1:101" x14ac:dyDescent="0.25">
      <c r="A92" s="448" t="s">
        <v>210</v>
      </c>
      <c r="B92" s="449"/>
      <c r="C92" s="449"/>
      <c r="D92" s="450"/>
      <c r="E92" s="407">
        <v>6</v>
      </c>
      <c r="F92" s="408"/>
      <c r="G92" s="408"/>
      <c r="H92" s="409"/>
      <c r="I92" s="407">
        <v>7</v>
      </c>
      <c r="J92" s="408"/>
      <c r="K92" s="408"/>
      <c r="L92" s="409"/>
      <c r="M92" s="427">
        <v>8</v>
      </c>
      <c r="N92" s="428"/>
      <c r="O92" s="428"/>
      <c r="P92" s="429"/>
      <c r="Q92" s="407">
        <v>9</v>
      </c>
      <c r="R92" s="408"/>
      <c r="S92" s="408"/>
      <c r="T92" s="409"/>
      <c r="U92" s="427">
        <v>10</v>
      </c>
      <c r="V92" s="428"/>
      <c r="W92" s="428"/>
      <c r="X92" s="429"/>
      <c r="Y92" s="407">
        <v>11</v>
      </c>
      <c r="Z92" s="408"/>
      <c r="AA92" s="408"/>
      <c r="AB92" s="409"/>
      <c r="AC92" s="407">
        <v>12</v>
      </c>
      <c r="AD92" s="408"/>
      <c r="AE92" s="408"/>
      <c r="AF92" s="409"/>
      <c r="AG92" s="407">
        <v>13</v>
      </c>
      <c r="AH92" s="408"/>
      <c r="AI92" s="408"/>
      <c r="AJ92" s="409"/>
      <c r="AK92" s="407">
        <v>14</v>
      </c>
      <c r="AL92" s="408"/>
      <c r="AM92" s="408"/>
      <c r="AN92" s="409"/>
      <c r="AO92" s="407">
        <v>15</v>
      </c>
      <c r="AP92" s="408"/>
      <c r="AQ92" s="408"/>
      <c r="AR92" s="409"/>
      <c r="AS92" s="407">
        <v>16</v>
      </c>
      <c r="AT92" s="408"/>
      <c r="AU92" s="408"/>
      <c r="AV92" s="409"/>
      <c r="AW92" s="407">
        <v>17</v>
      </c>
      <c r="AX92" s="408"/>
      <c r="AY92" s="408"/>
      <c r="AZ92" s="409"/>
      <c r="BA92" s="407">
        <v>18</v>
      </c>
      <c r="BB92" s="408"/>
      <c r="BC92" s="408"/>
      <c r="BD92" s="409"/>
      <c r="BE92" s="407">
        <v>19</v>
      </c>
      <c r="BF92" s="408"/>
      <c r="BG92" s="408"/>
      <c r="BH92" s="409"/>
      <c r="BI92" s="407">
        <v>20</v>
      </c>
      <c r="BJ92" s="408"/>
      <c r="BK92" s="408"/>
      <c r="BL92" s="409"/>
      <c r="BM92" s="407">
        <v>21</v>
      </c>
      <c r="BN92" s="408"/>
      <c r="BO92" s="408"/>
      <c r="BP92" s="409"/>
      <c r="BQ92" s="407">
        <v>22</v>
      </c>
      <c r="BR92" s="408"/>
      <c r="BS92" s="408"/>
      <c r="BT92" s="409"/>
      <c r="BU92" s="407">
        <v>23</v>
      </c>
      <c r="BV92" s="408"/>
      <c r="BW92" s="408"/>
      <c r="BX92" s="409"/>
      <c r="BY92" s="407">
        <v>24</v>
      </c>
      <c r="BZ92" s="408"/>
      <c r="CA92" s="408"/>
      <c r="CB92" s="409"/>
      <c r="CC92" s="410">
        <v>1</v>
      </c>
      <c r="CD92" s="411"/>
      <c r="CE92" s="411"/>
      <c r="CF92" s="412"/>
      <c r="CG92" s="410">
        <v>2</v>
      </c>
      <c r="CH92" s="411"/>
      <c r="CI92" s="411"/>
      <c r="CJ92" s="412"/>
      <c r="CK92" s="410">
        <v>3</v>
      </c>
      <c r="CL92" s="411"/>
      <c r="CM92" s="411"/>
      <c r="CN92" s="412"/>
      <c r="CO92" s="410">
        <v>4</v>
      </c>
      <c r="CP92" s="411"/>
      <c r="CQ92" s="411"/>
      <c r="CR92" s="412"/>
      <c r="CS92" s="410">
        <v>5</v>
      </c>
      <c r="CT92" s="411"/>
      <c r="CU92" s="411"/>
      <c r="CV92" s="412"/>
      <c r="CW92" s="413" t="s">
        <v>41</v>
      </c>
    </row>
    <row r="93" spans="1:101" s="284" customFormat="1" x14ac:dyDescent="0.25">
      <c r="A93" s="451"/>
      <c r="B93" s="452"/>
      <c r="C93" s="452"/>
      <c r="D93" s="453"/>
      <c r="E93" s="305">
        <v>0</v>
      </c>
      <c r="F93" s="305">
        <v>15</v>
      </c>
      <c r="G93" s="305">
        <v>30</v>
      </c>
      <c r="H93" s="305">
        <v>45</v>
      </c>
      <c r="I93" s="305">
        <v>0</v>
      </c>
      <c r="J93" s="305">
        <v>15</v>
      </c>
      <c r="K93" s="305">
        <v>30</v>
      </c>
      <c r="L93" s="305">
        <v>45</v>
      </c>
      <c r="M93" s="306">
        <v>0</v>
      </c>
      <c r="N93" s="306">
        <v>15</v>
      </c>
      <c r="O93" s="305">
        <v>30</v>
      </c>
      <c r="P93" s="305">
        <v>45</v>
      </c>
      <c r="Q93" s="305">
        <v>0</v>
      </c>
      <c r="R93" s="305">
        <v>15</v>
      </c>
      <c r="S93" s="305">
        <v>30</v>
      </c>
      <c r="T93" s="305">
        <v>45</v>
      </c>
      <c r="U93" s="306">
        <v>0</v>
      </c>
      <c r="V93" s="306">
        <v>15</v>
      </c>
      <c r="W93" s="305">
        <v>30</v>
      </c>
      <c r="X93" s="305">
        <v>45</v>
      </c>
      <c r="Y93" s="305">
        <v>0</v>
      </c>
      <c r="Z93" s="305">
        <v>15</v>
      </c>
      <c r="AA93" s="305">
        <v>30</v>
      </c>
      <c r="AB93" s="305">
        <v>45</v>
      </c>
      <c r="AC93" s="305">
        <v>0</v>
      </c>
      <c r="AD93" s="305">
        <v>15</v>
      </c>
      <c r="AE93" s="305">
        <v>30</v>
      </c>
      <c r="AF93" s="305">
        <v>45</v>
      </c>
      <c r="AG93" s="305">
        <v>0</v>
      </c>
      <c r="AH93" s="305">
        <v>15</v>
      </c>
      <c r="AI93" s="305">
        <v>30</v>
      </c>
      <c r="AJ93" s="305">
        <v>45</v>
      </c>
      <c r="AK93" s="305">
        <v>0</v>
      </c>
      <c r="AL93" s="305">
        <v>15</v>
      </c>
      <c r="AM93" s="305">
        <v>30</v>
      </c>
      <c r="AN93" s="305">
        <v>45</v>
      </c>
      <c r="AO93" s="305">
        <v>0</v>
      </c>
      <c r="AP93" s="305">
        <v>15</v>
      </c>
      <c r="AQ93" s="305">
        <v>30</v>
      </c>
      <c r="AR93" s="305">
        <v>45</v>
      </c>
      <c r="AS93" s="305">
        <v>0</v>
      </c>
      <c r="AT93" s="305">
        <v>15</v>
      </c>
      <c r="AU93" s="305">
        <v>30</v>
      </c>
      <c r="AV93" s="305">
        <v>45</v>
      </c>
      <c r="AW93" s="305">
        <v>0</v>
      </c>
      <c r="AX93" s="305">
        <v>15</v>
      </c>
      <c r="AY93" s="305">
        <v>30</v>
      </c>
      <c r="AZ93" s="305">
        <v>45</v>
      </c>
      <c r="BA93" s="305">
        <v>0</v>
      </c>
      <c r="BB93" s="305">
        <v>15</v>
      </c>
      <c r="BC93" s="305">
        <v>30</v>
      </c>
      <c r="BD93" s="305">
        <v>45</v>
      </c>
      <c r="BE93" s="305">
        <v>0</v>
      </c>
      <c r="BF93" s="305">
        <v>15</v>
      </c>
      <c r="BG93" s="305">
        <v>30</v>
      </c>
      <c r="BH93" s="305">
        <v>45</v>
      </c>
      <c r="BI93" s="305">
        <v>0</v>
      </c>
      <c r="BJ93" s="305">
        <v>15</v>
      </c>
      <c r="BK93" s="305">
        <v>30</v>
      </c>
      <c r="BL93" s="305">
        <v>45</v>
      </c>
      <c r="BM93" s="305">
        <v>0</v>
      </c>
      <c r="BN93" s="305">
        <v>15</v>
      </c>
      <c r="BO93" s="305">
        <v>30</v>
      </c>
      <c r="BP93" s="305">
        <v>45</v>
      </c>
      <c r="BQ93" s="305">
        <v>0</v>
      </c>
      <c r="BR93" s="305">
        <v>15</v>
      </c>
      <c r="BS93" s="305">
        <v>30</v>
      </c>
      <c r="BT93" s="305">
        <v>45</v>
      </c>
      <c r="BU93" s="305">
        <v>0</v>
      </c>
      <c r="BV93" s="305">
        <v>15</v>
      </c>
      <c r="BW93" s="305">
        <v>30</v>
      </c>
      <c r="BX93" s="305">
        <v>45</v>
      </c>
      <c r="BY93" s="305">
        <v>0</v>
      </c>
      <c r="BZ93" s="305">
        <v>15</v>
      </c>
      <c r="CA93" s="305">
        <v>30</v>
      </c>
      <c r="CB93" s="305">
        <v>45</v>
      </c>
      <c r="CC93" s="307">
        <v>0</v>
      </c>
      <c r="CD93" s="307">
        <v>15</v>
      </c>
      <c r="CE93" s="307">
        <v>30</v>
      </c>
      <c r="CF93" s="307">
        <v>45</v>
      </c>
      <c r="CG93" s="307">
        <v>0</v>
      </c>
      <c r="CH93" s="307">
        <v>15</v>
      </c>
      <c r="CI93" s="307">
        <v>30</v>
      </c>
      <c r="CJ93" s="307">
        <v>45</v>
      </c>
      <c r="CK93" s="307">
        <v>0</v>
      </c>
      <c r="CL93" s="307">
        <v>15</v>
      </c>
      <c r="CM93" s="307">
        <v>30</v>
      </c>
      <c r="CN93" s="307">
        <v>45</v>
      </c>
      <c r="CO93" s="307">
        <v>0</v>
      </c>
      <c r="CP93" s="307">
        <v>15</v>
      </c>
      <c r="CQ93" s="307">
        <v>30</v>
      </c>
      <c r="CR93" s="307">
        <v>45</v>
      </c>
      <c r="CS93" s="307">
        <v>0</v>
      </c>
      <c r="CT93" s="307">
        <v>15</v>
      </c>
      <c r="CU93" s="307">
        <v>30</v>
      </c>
      <c r="CV93" s="307">
        <v>45</v>
      </c>
      <c r="CW93" s="414"/>
    </row>
    <row r="94" spans="1:101" s="303" customFormat="1" ht="12" x14ac:dyDescent="0.2">
      <c r="A94" s="415" t="s">
        <v>42</v>
      </c>
      <c r="B94" s="417" t="s">
        <v>43</v>
      </c>
      <c r="C94" s="304" t="s">
        <v>44</v>
      </c>
      <c r="D94" s="314" t="s">
        <v>45</v>
      </c>
      <c r="E94" s="329" t="s">
        <v>23</v>
      </c>
      <c r="F94" s="329" t="s">
        <v>23</v>
      </c>
      <c r="G94" s="329" t="s">
        <v>23</v>
      </c>
      <c r="H94" s="330" t="s">
        <v>207</v>
      </c>
      <c r="I94" s="330" t="s">
        <v>207</v>
      </c>
      <c r="J94" s="330" t="s">
        <v>207</v>
      </c>
      <c r="K94" s="329" t="s">
        <v>23</v>
      </c>
      <c r="L94" s="329" t="s">
        <v>23</v>
      </c>
      <c r="M94" s="329" t="s">
        <v>23</v>
      </c>
      <c r="N94" s="330" t="s">
        <v>207</v>
      </c>
      <c r="O94" s="330" t="s">
        <v>207</v>
      </c>
      <c r="P94" s="330" t="s">
        <v>207</v>
      </c>
      <c r="Q94" s="329" t="s">
        <v>23</v>
      </c>
      <c r="R94" s="329" t="s">
        <v>23</v>
      </c>
      <c r="S94" s="329" t="s">
        <v>23</v>
      </c>
      <c r="T94" s="330" t="s">
        <v>207</v>
      </c>
      <c r="U94" s="330" t="s">
        <v>207</v>
      </c>
      <c r="V94" s="331" t="s">
        <v>13</v>
      </c>
      <c r="W94" s="331" t="s">
        <v>13</v>
      </c>
      <c r="X94" s="331" t="s">
        <v>13</v>
      </c>
      <c r="Y94" s="331" t="s">
        <v>13</v>
      </c>
      <c r="Z94" s="330" t="s">
        <v>207</v>
      </c>
      <c r="AA94" s="329" t="s">
        <v>23</v>
      </c>
      <c r="AB94" s="329" t="s">
        <v>23</v>
      </c>
      <c r="AC94" s="329" t="s">
        <v>23</v>
      </c>
      <c r="AD94" s="330" t="s">
        <v>207</v>
      </c>
      <c r="AE94" s="330" t="s">
        <v>207</v>
      </c>
      <c r="AF94" s="330" t="s">
        <v>207</v>
      </c>
      <c r="AG94" s="329" t="s">
        <v>23</v>
      </c>
      <c r="AH94" s="329" t="s">
        <v>23</v>
      </c>
      <c r="AI94" s="329" t="s">
        <v>23</v>
      </c>
      <c r="AJ94" s="330" t="s">
        <v>207</v>
      </c>
      <c r="AK94" s="330" t="s">
        <v>207</v>
      </c>
      <c r="AL94" s="330" t="s">
        <v>207</v>
      </c>
      <c r="AM94" s="329" t="s">
        <v>23</v>
      </c>
      <c r="AN94" s="329" t="s">
        <v>23</v>
      </c>
      <c r="AO94" s="329" t="s">
        <v>23</v>
      </c>
      <c r="AP94" s="330" t="s">
        <v>207</v>
      </c>
      <c r="AQ94" s="330" t="s">
        <v>207</v>
      </c>
      <c r="AR94" s="330" t="s">
        <v>207</v>
      </c>
      <c r="AS94" s="329" t="s">
        <v>23</v>
      </c>
      <c r="AT94" s="329" t="s">
        <v>23</v>
      </c>
      <c r="AU94" s="329" t="s">
        <v>23</v>
      </c>
      <c r="AV94" s="330" t="s">
        <v>207</v>
      </c>
      <c r="AW94" s="330" t="s">
        <v>207</v>
      </c>
      <c r="AX94" s="330" t="s">
        <v>207</v>
      </c>
      <c r="AY94" s="329" t="s">
        <v>23</v>
      </c>
      <c r="AZ94" s="329" t="s">
        <v>23</v>
      </c>
      <c r="BA94" s="329" t="s">
        <v>23</v>
      </c>
      <c r="BB94" s="330" t="s">
        <v>207</v>
      </c>
      <c r="BC94" s="330" t="s">
        <v>207</v>
      </c>
      <c r="BD94" s="331" t="s">
        <v>13</v>
      </c>
      <c r="BE94" s="331" t="s">
        <v>13</v>
      </c>
      <c r="BF94" s="331" t="s">
        <v>13</v>
      </c>
      <c r="BG94" s="331" t="s">
        <v>13</v>
      </c>
      <c r="BH94" s="330" t="s">
        <v>207</v>
      </c>
      <c r="BI94" s="329" t="s">
        <v>23</v>
      </c>
      <c r="BJ94" s="329" t="s">
        <v>23</v>
      </c>
      <c r="BK94" s="329" t="s">
        <v>23</v>
      </c>
      <c r="BL94" s="330" t="s">
        <v>207</v>
      </c>
      <c r="BM94" s="330" t="s">
        <v>207</v>
      </c>
      <c r="BN94" s="330" t="s">
        <v>207</v>
      </c>
      <c r="BO94" s="329" t="s">
        <v>23</v>
      </c>
      <c r="BP94" s="329" t="s">
        <v>23</v>
      </c>
      <c r="BQ94" s="329" t="s">
        <v>23</v>
      </c>
      <c r="BR94" s="330" t="s">
        <v>207</v>
      </c>
      <c r="BS94" s="330" t="s">
        <v>207</v>
      </c>
      <c r="BT94" s="330" t="s">
        <v>207</v>
      </c>
      <c r="BU94" s="329" t="s">
        <v>23</v>
      </c>
      <c r="BV94" s="329" t="s">
        <v>23</v>
      </c>
      <c r="BW94" s="329" t="s">
        <v>23</v>
      </c>
      <c r="BX94" s="330" t="s">
        <v>207</v>
      </c>
      <c r="BY94" s="330" t="s">
        <v>207</v>
      </c>
      <c r="BZ94" s="330" t="s">
        <v>207</v>
      </c>
      <c r="CA94" s="316"/>
      <c r="CB94" s="316"/>
      <c r="CC94" s="316" t="s">
        <v>202</v>
      </c>
      <c r="CD94" s="316" t="s">
        <v>202</v>
      </c>
      <c r="CE94" s="316" t="s">
        <v>202</v>
      </c>
      <c r="CF94" s="316" t="s">
        <v>202</v>
      </c>
      <c r="CG94" s="316" t="s">
        <v>202</v>
      </c>
      <c r="CH94" s="316" t="s">
        <v>202</v>
      </c>
      <c r="CI94" s="316" t="s">
        <v>202</v>
      </c>
      <c r="CJ94" s="316" t="s">
        <v>202</v>
      </c>
      <c r="CK94" s="316" t="s">
        <v>202</v>
      </c>
      <c r="CL94" s="316" t="s">
        <v>202</v>
      </c>
      <c r="CM94" s="316" t="s">
        <v>202</v>
      </c>
      <c r="CN94" s="316" t="s">
        <v>202</v>
      </c>
      <c r="CO94" s="316" t="s">
        <v>202</v>
      </c>
      <c r="CP94" s="316" t="s">
        <v>202</v>
      </c>
      <c r="CQ94" s="316" t="s">
        <v>202</v>
      </c>
      <c r="CR94" s="316" t="s">
        <v>202</v>
      </c>
      <c r="CS94" s="316" t="s">
        <v>202</v>
      </c>
      <c r="CT94" s="316" t="s">
        <v>202</v>
      </c>
      <c r="CU94" s="316" t="s">
        <v>202</v>
      </c>
      <c r="CV94" s="316" t="s">
        <v>202</v>
      </c>
      <c r="CW94" s="303" t="s">
        <v>46</v>
      </c>
    </row>
    <row r="95" spans="1:101" s="303" customFormat="1" ht="12" hidden="1" x14ac:dyDescent="0.2">
      <c r="A95" s="416"/>
      <c r="B95" s="418"/>
      <c r="C95" s="304" t="s">
        <v>37</v>
      </c>
      <c r="D95" s="315">
        <f>CW61</f>
        <v>75.180000000000064</v>
      </c>
      <c r="E95" s="316">
        <f>IF(E94=$A$12,D95+($B$12*15),IF(E94=$A$13,D95+($B$13*15),IF(E94=$A$15,IF(D95+($B$15*15)&gt;100,100,D95+($B$15*15)),IF(E94=$A$14,IF(D95+($B$14*15)&gt;100,100,D95+($B$14*15)),IF(E94=$A$16,IF(D95+$B$16*15&gt;100,100,D95+$B$16*15),D95)))))</f>
        <v>73.243333333333396</v>
      </c>
      <c r="F95" s="316">
        <f t="shared" ref="F95:BQ95" si="104">IF(F94=$A$12,E95+($B$12*15),IF(F94=$A$13,E95+($B$13*15),IF(F94=$A$15,IF(E95+($B$15*15)&gt;100,100,E95+($B$15*15)),IF(F94=$A$14,IF(E95+($B$14*15)&gt;100,100,E95+($B$14*15)),IF(F94=$A$16,IF(E95+$B$16*15&gt;100,100,E95+$B$16*15),E95)))))</f>
        <v>71.306666666666729</v>
      </c>
      <c r="G95" s="316">
        <f t="shared" si="104"/>
        <v>69.370000000000061</v>
      </c>
      <c r="H95" s="316">
        <f t="shared" si="104"/>
        <v>67.446666666666729</v>
      </c>
      <c r="I95" s="316">
        <f t="shared" si="104"/>
        <v>65.523333333333397</v>
      </c>
      <c r="J95" s="316">
        <f t="shared" si="104"/>
        <v>63.600000000000065</v>
      </c>
      <c r="K95" s="316">
        <f t="shared" si="104"/>
        <v>61.663333333333398</v>
      </c>
      <c r="L95" s="316">
        <f t="shared" si="104"/>
        <v>59.726666666666731</v>
      </c>
      <c r="M95" s="316">
        <f t="shared" si="104"/>
        <v>57.790000000000063</v>
      </c>
      <c r="N95" s="316">
        <f t="shared" si="104"/>
        <v>55.866666666666731</v>
      </c>
      <c r="O95" s="316">
        <f t="shared" si="104"/>
        <v>53.943333333333399</v>
      </c>
      <c r="P95" s="316">
        <f t="shared" si="104"/>
        <v>52.020000000000067</v>
      </c>
      <c r="Q95" s="316">
        <f t="shared" si="104"/>
        <v>50.0833333333334</v>
      </c>
      <c r="R95" s="316">
        <f t="shared" si="104"/>
        <v>48.146666666666732</v>
      </c>
      <c r="S95" s="316">
        <f t="shared" si="104"/>
        <v>46.210000000000065</v>
      </c>
      <c r="T95" s="316">
        <f t="shared" si="104"/>
        <v>44.286666666666733</v>
      </c>
      <c r="U95" s="316">
        <f t="shared" si="104"/>
        <v>42.363333333333401</v>
      </c>
      <c r="V95" s="316">
        <f t="shared" si="104"/>
        <v>57.363333333333401</v>
      </c>
      <c r="W95" s="316">
        <f t="shared" si="104"/>
        <v>72.363333333333401</v>
      </c>
      <c r="X95" s="316">
        <f t="shared" si="104"/>
        <v>87.363333333333401</v>
      </c>
      <c r="Y95" s="316">
        <f t="shared" si="104"/>
        <v>100</v>
      </c>
      <c r="Z95" s="316">
        <f t="shared" si="104"/>
        <v>98.076666666666668</v>
      </c>
      <c r="AA95" s="316">
        <f t="shared" si="104"/>
        <v>96.14</v>
      </c>
      <c r="AB95" s="316">
        <f t="shared" si="104"/>
        <v>94.203333333333333</v>
      </c>
      <c r="AC95" s="316">
        <f t="shared" si="104"/>
        <v>92.266666666666666</v>
      </c>
      <c r="AD95" s="316">
        <f t="shared" si="104"/>
        <v>90.343333333333334</v>
      </c>
      <c r="AE95" s="316">
        <f t="shared" si="104"/>
        <v>88.42</v>
      </c>
      <c r="AF95" s="316">
        <f t="shared" si="104"/>
        <v>86.49666666666667</v>
      </c>
      <c r="AG95" s="316">
        <f t="shared" si="104"/>
        <v>84.56</v>
      </c>
      <c r="AH95" s="316">
        <f t="shared" si="104"/>
        <v>82.623333333333335</v>
      </c>
      <c r="AI95" s="316">
        <f t="shared" si="104"/>
        <v>80.686666666666667</v>
      </c>
      <c r="AJ95" s="316">
        <f t="shared" si="104"/>
        <v>78.763333333333335</v>
      </c>
      <c r="AK95" s="316">
        <f t="shared" si="104"/>
        <v>76.84</v>
      </c>
      <c r="AL95" s="316">
        <f t="shared" si="104"/>
        <v>74.916666666666671</v>
      </c>
      <c r="AM95" s="316">
        <f t="shared" si="104"/>
        <v>72.98</v>
      </c>
      <c r="AN95" s="316">
        <f t="shared" si="104"/>
        <v>71.043333333333337</v>
      </c>
      <c r="AO95" s="316">
        <f t="shared" si="104"/>
        <v>69.106666666666669</v>
      </c>
      <c r="AP95" s="316">
        <f t="shared" si="104"/>
        <v>67.183333333333337</v>
      </c>
      <c r="AQ95" s="316">
        <f t="shared" si="104"/>
        <v>65.260000000000005</v>
      </c>
      <c r="AR95" s="316">
        <f t="shared" si="104"/>
        <v>63.336666666666673</v>
      </c>
      <c r="AS95" s="316">
        <f t="shared" si="104"/>
        <v>61.400000000000006</v>
      </c>
      <c r="AT95" s="316">
        <f t="shared" si="104"/>
        <v>59.463333333333338</v>
      </c>
      <c r="AU95" s="316">
        <f t="shared" si="104"/>
        <v>57.526666666666671</v>
      </c>
      <c r="AV95" s="316">
        <f t="shared" si="104"/>
        <v>55.603333333333339</v>
      </c>
      <c r="AW95" s="316">
        <f t="shared" si="104"/>
        <v>53.680000000000007</v>
      </c>
      <c r="AX95" s="316">
        <f t="shared" si="104"/>
        <v>51.756666666666675</v>
      </c>
      <c r="AY95" s="316">
        <f t="shared" si="104"/>
        <v>49.820000000000007</v>
      </c>
      <c r="AZ95" s="316">
        <f t="shared" si="104"/>
        <v>47.88333333333334</v>
      </c>
      <c r="BA95" s="316">
        <f t="shared" si="104"/>
        <v>45.946666666666673</v>
      </c>
      <c r="BB95" s="316">
        <f t="shared" si="104"/>
        <v>44.023333333333341</v>
      </c>
      <c r="BC95" s="316">
        <f t="shared" si="104"/>
        <v>42.100000000000009</v>
      </c>
      <c r="BD95" s="316">
        <f t="shared" si="104"/>
        <v>57.100000000000009</v>
      </c>
      <c r="BE95" s="316">
        <f t="shared" si="104"/>
        <v>72.100000000000009</v>
      </c>
      <c r="BF95" s="316">
        <f t="shared" si="104"/>
        <v>87.100000000000009</v>
      </c>
      <c r="BG95" s="316">
        <f t="shared" si="104"/>
        <v>100</v>
      </c>
      <c r="BH95" s="316">
        <f t="shared" si="104"/>
        <v>98.076666666666668</v>
      </c>
      <c r="BI95" s="316">
        <f t="shared" si="104"/>
        <v>96.14</v>
      </c>
      <c r="BJ95" s="316">
        <f t="shared" si="104"/>
        <v>94.203333333333333</v>
      </c>
      <c r="BK95" s="316">
        <f t="shared" si="104"/>
        <v>92.266666666666666</v>
      </c>
      <c r="BL95" s="316">
        <f t="shared" si="104"/>
        <v>90.343333333333334</v>
      </c>
      <c r="BM95" s="316">
        <f t="shared" si="104"/>
        <v>88.42</v>
      </c>
      <c r="BN95" s="316">
        <f t="shared" si="104"/>
        <v>86.49666666666667</v>
      </c>
      <c r="BO95" s="316">
        <f t="shared" si="104"/>
        <v>84.56</v>
      </c>
      <c r="BP95" s="316">
        <f t="shared" si="104"/>
        <v>82.623333333333335</v>
      </c>
      <c r="BQ95" s="316">
        <f t="shared" si="104"/>
        <v>80.686666666666667</v>
      </c>
      <c r="BR95" s="316">
        <f t="shared" ref="BR95:CV95" si="105">IF(BR94=$A$12,BQ95+($B$12*15),IF(BR94=$A$13,BQ95+($B$13*15),IF(BR94=$A$15,IF(BQ95+($B$15*15)&gt;100,100,BQ95+($B$15*15)),IF(BR94=$A$14,IF(BQ95+($B$14*15)&gt;100,100,BQ95+($B$14*15)),IF(BR94=$A$16,IF(BQ95+$B$16*15&gt;100,100,BQ95+$B$16*15),BQ95)))))</f>
        <v>78.763333333333335</v>
      </c>
      <c r="BS95" s="316">
        <f t="shared" si="105"/>
        <v>76.84</v>
      </c>
      <c r="BT95" s="316">
        <f t="shared" si="105"/>
        <v>74.916666666666671</v>
      </c>
      <c r="BU95" s="316">
        <f t="shared" si="105"/>
        <v>72.98</v>
      </c>
      <c r="BV95" s="316">
        <f t="shared" si="105"/>
        <v>71.043333333333337</v>
      </c>
      <c r="BW95" s="316">
        <f t="shared" si="105"/>
        <v>69.106666666666669</v>
      </c>
      <c r="BX95" s="316">
        <f t="shared" si="105"/>
        <v>67.183333333333337</v>
      </c>
      <c r="BY95" s="316">
        <f t="shared" si="105"/>
        <v>65.260000000000005</v>
      </c>
      <c r="BZ95" s="316">
        <f t="shared" si="105"/>
        <v>63.336666666666673</v>
      </c>
      <c r="CA95" s="316">
        <f t="shared" si="105"/>
        <v>63.336666666666673</v>
      </c>
      <c r="CB95" s="316">
        <f t="shared" si="105"/>
        <v>63.336666666666673</v>
      </c>
      <c r="CC95" s="316">
        <f t="shared" si="105"/>
        <v>64.911666666666676</v>
      </c>
      <c r="CD95" s="316">
        <f t="shared" si="105"/>
        <v>66.486666666666679</v>
      </c>
      <c r="CE95" s="316">
        <f t="shared" si="105"/>
        <v>68.061666666666682</v>
      </c>
      <c r="CF95" s="316">
        <f t="shared" si="105"/>
        <v>69.636666666666684</v>
      </c>
      <c r="CG95" s="316">
        <f t="shared" si="105"/>
        <v>71.211666666666687</v>
      </c>
      <c r="CH95" s="316">
        <f t="shared" si="105"/>
        <v>72.78666666666669</v>
      </c>
      <c r="CI95" s="316">
        <f t="shared" si="105"/>
        <v>74.361666666666693</v>
      </c>
      <c r="CJ95" s="316">
        <f t="shared" si="105"/>
        <v>75.936666666666696</v>
      </c>
      <c r="CK95" s="316">
        <f t="shared" si="105"/>
        <v>77.511666666666699</v>
      </c>
      <c r="CL95" s="316">
        <f t="shared" si="105"/>
        <v>79.086666666666702</v>
      </c>
      <c r="CM95" s="316">
        <f t="shared" si="105"/>
        <v>80.661666666666704</v>
      </c>
      <c r="CN95" s="316">
        <f t="shared" si="105"/>
        <v>82.236666666666707</v>
      </c>
      <c r="CO95" s="316">
        <f t="shared" si="105"/>
        <v>83.81166666666671</v>
      </c>
      <c r="CP95" s="316">
        <f t="shared" si="105"/>
        <v>85.386666666666713</v>
      </c>
      <c r="CQ95" s="316">
        <f t="shared" si="105"/>
        <v>86.961666666666716</v>
      </c>
      <c r="CR95" s="316">
        <f t="shared" si="105"/>
        <v>88.536666666666719</v>
      </c>
      <c r="CS95" s="316">
        <f t="shared" si="105"/>
        <v>90.111666666666721</v>
      </c>
      <c r="CT95" s="316">
        <f t="shared" si="105"/>
        <v>91.686666666666724</v>
      </c>
      <c r="CU95" s="316">
        <f t="shared" si="105"/>
        <v>93.261666666666727</v>
      </c>
      <c r="CV95" s="316">
        <f t="shared" si="105"/>
        <v>94.83666666666673</v>
      </c>
      <c r="CW95" s="311">
        <f>CV95-10</f>
        <v>84.83666666666673</v>
      </c>
    </row>
    <row r="96" spans="1:101" s="303" customFormat="1" ht="12" x14ac:dyDescent="0.2">
      <c r="A96" s="416"/>
      <c r="B96" s="419" t="s">
        <v>47</v>
      </c>
      <c r="C96" s="304" t="s">
        <v>44</v>
      </c>
      <c r="D96" s="314" t="s">
        <v>45</v>
      </c>
      <c r="E96" s="316"/>
      <c r="F96" s="329" t="s">
        <v>23</v>
      </c>
      <c r="G96" s="329" t="s">
        <v>23</v>
      </c>
      <c r="H96" s="329" t="s">
        <v>23</v>
      </c>
      <c r="I96" s="330" t="s">
        <v>207</v>
      </c>
      <c r="J96" s="330" t="s">
        <v>207</v>
      </c>
      <c r="K96" s="330" t="s">
        <v>207</v>
      </c>
      <c r="L96" s="329" t="s">
        <v>23</v>
      </c>
      <c r="M96" s="329" t="s">
        <v>23</v>
      </c>
      <c r="N96" s="329" t="s">
        <v>23</v>
      </c>
      <c r="O96" s="330" t="s">
        <v>207</v>
      </c>
      <c r="P96" s="330" t="s">
        <v>207</v>
      </c>
      <c r="Q96" s="330" t="s">
        <v>207</v>
      </c>
      <c r="R96" s="329" t="s">
        <v>23</v>
      </c>
      <c r="S96" s="329" t="s">
        <v>23</v>
      </c>
      <c r="T96" s="329" t="s">
        <v>23</v>
      </c>
      <c r="U96" s="330" t="s">
        <v>207</v>
      </c>
      <c r="V96" s="330" t="s">
        <v>207</v>
      </c>
      <c r="W96" s="330" t="s">
        <v>207</v>
      </c>
      <c r="X96" s="329" t="s">
        <v>23</v>
      </c>
      <c r="Y96" s="329" t="s">
        <v>23</v>
      </c>
      <c r="Z96" s="329" t="s">
        <v>23</v>
      </c>
      <c r="AA96" s="330" t="s">
        <v>207</v>
      </c>
      <c r="AB96" s="330" t="s">
        <v>207</v>
      </c>
      <c r="AC96" s="330" t="s">
        <v>207</v>
      </c>
      <c r="AD96" s="329" t="s">
        <v>23</v>
      </c>
      <c r="AE96" s="329" t="s">
        <v>23</v>
      </c>
      <c r="AF96" s="329" t="s">
        <v>23</v>
      </c>
      <c r="AG96" s="330" t="s">
        <v>207</v>
      </c>
      <c r="AH96" s="330" t="s">
        <v>207</v>
      </c>
      <c r="AI96" s="331" t="s">
        <v>13</v>
      </c>
      <c r="AJ96" s="331" t="s">
        <v>13</v>
      </c>
      <c r="AK96" s="331" t="s">
        <v>13</v>
      </c>
      <c r="AL96" s="331" t="s">
        <v>13</v>
      </c>
      <c r="AM96" s="330" t="s">
        <v>207</v>
      </c>
      <c r="AN96" s="329" t="s">
        <v>23</v>
      </c>
      <c r="AO96" s="329" t="s">
        <v>23</v>
      </c>
      <c r="AP96" s="329" t="s">
        <v>23</v>
      </c>
      <c r="AQ96" s="330" t="s">
        <v>207</v>
      </c>
      <c r="AR96" s="330" t="s">
        <v>207</v>
      </c>
      <c r="AS96" s="330" t="s">
        <v>207</v>
      </c>
      <c r="AT96" s="329" t="s">
        <v>23</v>
      </c>
      <c r="AU96" s="329" t="s">
        <v>23</v>
      </c>
      <c r="AV96" s="329" t="s">
        <v>23</v>
      </c>
      <c r="AW96" s="330" t="s">
        <v>207</v>
      </c>
      <c r="AX96" s="330" t="s">
        <v>207</v>
      </c>
      <c r="AY96" s="330" t="s">
        <v>207</v>
      </c>
      <c r="AZ96" s="329" t="s">
        <v>23</v>
      </c>
      <c r="BA96" s="329" t="s">
        <v>23</v>
      </c>
      <c r="BB96" s="329" t="s">
        <v>23</v>
      </c>
      <c r="BC96" s="330" t="s">
        <v>207</v>
      </c>
      <c r="BD96" s="330" t="s">
        <v>207</v>
      </c>
      <c r="BE96" s="330" t="s">
        <v>207</v>
      </c>
      <c r="BF96" s="329" t="s">
        <v>23</v>
      </c>
      <c r="BG96" s="329" t="s">
        <v>23</v>
      </c>
      <c r="BH96" s="329" t="s">
        <v>23</v>
      </c>
      <c r="BI96" s="330" t="s">
        <v>207</v>
      </c>
      <c r="BJ96" s="330" t="s">
        <v>207</v>
      </c>
      <c r="BK96" s="330" t="s">
        <v>207</v>
      </c>
      <c r="BL96" s="329" t="s">
        <v>23</v>
      </c>
      <c r="BM96" s="329" t="s">
        <v>23</v>
      </c>
      <c r="BN96" s="329" t="s">
        <v>23</v>
      </c>
      <c r="BO96" s="330" t="s">
        <v>207</v>
      </c>
      <c r="BP96" s="330" t="s">
        <v>207</v>
      </c>
      <c r="BQ96" s="331" t="s">
        <v>13</v>
      </c>
      <c r="BR96" s="331" t="s">
        <v>13</v>
      </c>
      <c r="BS96" s="331" t="s">
        <v>13</v>
      </c>
      <c r="BT96" s="331" t="s">
        <v>13</v>
      </c>
      <c r="BU96" s="330" t="s">
        <v>207</v>
      </c>
      <c r="BV96" s="330" t="s">
        <v>207</v>
      </c>
      <c r="BW96" s="330" t="s">
        <v>207</v>
      </c>
      <c r="BX96" s="329" t="s">
        <v>23</v>
      </c>
      <c r="BY96" s="329" t="s">
        <v>23</v>
      </c>
      <c r="BZ96" s="329" t="s">
        <v>23</v>
      </c>
      <c r="CA96" s="330" t="s">
        <v>207</v>
      </c>
      <c r="CB96" s="330" t="s">
        <v>207</v>
      </c>
      <c r="CC96" s="316" t="s">
        <v>202</v>
      </c>
      <c r="CD96" s="316" t="s">
        <v>202</v>
      </c>
      <c r="CE96" s="316" t="s">
        <v>202</v>
      </c>
      <c r="CF96" s="316" t="s">
        <v>202</v>
      </c>
      <c r="CG96" s="316" t="s">
        <v>202</v>
      </c>
      <c r="CH96" s="316" t="s">
        <v>202</v>
      </c>
      <c r="CI96" s="316" t="s">
        <v>202</v>
      </c>
      <c r="CJ96" s="316" t="s">
        <v>202</v>
      </c>
      <c r="CK96" s="316" t="s">
        <v>202</v>
      </c>
      <c r="CL96" s="316" t="s">
        <v>202</v>
      </c>
      <c r="CM96" s="316" t="s">
        <v>202</v>
      </c>
      <c r="CN96" s="316" t="s">
        <v>202</v>
      </c>
      <c r="CO96" s="316" t="s">
        <v>202</v>
      </c>
      <c r="CP96" s="316" t="s">
        <v>202</v>
      </c>
      <c r="CQ96" s="316" t="s">
        <v>202</v>
      </c>
      <c r="CR96" s="316" t="s">
        <v>202</v>
      </c>
      <c r="CS96" s="316" t="s">
        <v>202</v>
      </c>
      <c r="CT96" s="316" t="s">
        <v>202</v>
      </c>
      <c r="CU96" s="316" t="s">
        <v>202</v>
      </c>
      <c r="CV96" s="316" t="s">
        <v>202</v>
      </c>
      <c r="CW96" s="303" t="s">
        <v>46</v>
      </c>
    </row>
    <row r="97" spans="1:101" s="303" customFormat="1" ht="12" hidden="1" x14ac:dyDescent="0.2">
      <c r="A97" s="416"/>
      <c r="B97" s="420"/>
      <c r="C97" s="304" t="s">
        <v>37</v>
      </c>
      <c r="D97" s="315">
        <f>CW63</f>
        <v>90</v>
      </c>
      <c r="E97" s="316">
        <f>IF(E96=$A$12,D97+($B$12*15),IF(E96=$A$13,D97+($B$13*15),IF(E96=$A$15,IF(D97+($B$15*15)&gt;100,100,D97+($B$15*15)),IF(E96=$A$14,IF(D97+($B$14*15)&gt;100,100,D97+($B$14*15)),IF(E96=$A$16,IF(D97+$B$16*15&gt;100,100,D97+$B$16*15),D97)))))</f>
        <v>90</v>
      </c>
      <c r="F97" s="316">
        <f t="shared" ref="F97:BQ97" si="106">IF(F96=$A$12,E97+($B$12*15),IF(F96=$A$13,E97+($B$13*15),IF(F96=$A$15,IF(E97+($B$15*15)&gt;100,100,E97+($B$15*15)),IF(F96=$A$14,IF(E97+($B$14*15)&gt;100,100,E97+($B$14*15)),IF(F96=$A$16,IF(E97+$B$16*15&gt;100,100,E97+$B$16*15),E97)))))</f>
        <v>88.063333333333333</v>
      </c>
      <c r="G97" s="316">
        <f t="shared" si="106"/>
        <v>86.126666666666665</v>
      </c>
      <c r="H97" s="316">
        <f t="shared" si="106"/>
        <v>84.19</v>
      </c>
      <c r="I97" s="316">
        <f t="shared" si="106"/>
        <v>82.266666666666666</v>
      </c>
      <c r="J97" s="316">
        <f t="shared" si="106"/>
        <v>80.343333333333334</v>
      </c>
      <c r="K97" s="316">
        <f t="shared" si="106"/>
        <v>78.42</v>
      </c>
      <c r="L97" s="316">
        <f t="shared" si="106"/>
        <v>76.483333333333334</v>
      </c>
      <c r="M97" s="316">
        <f t="shared" si="106"/>
        <v>74.546666666666667</v>
      </c>
      <c r="N97" s="316">
        <f t="shared" si="106"/>
        <v>72.61</v>
      </c>
      <c r="O97" s="316">
        <f t="shared" si="106"/>
        <v>70.686666666666667</v>
      </c>
      <c r="P97" s="316">
        <f t="shared" si="106"/>
        <v>68.763333333333335</v>
      </c>
      <c r="Q97" s="316">
        <f t="shared" si="106"/>
        <v>66.84</v>
      </c>
      <c r="R97" s="316">
        <f t="shared" si="106"/>
        <v>64.903333333333336</v>
      </c>
      <c r="S97" s="316">
        <f t="shared" si="106"/>
        <v>62.966666666666669</v>
      </c>
      <c r="T97" s="316">
        <f t="shared" si="106"/>
        <v>61.03</v>
      </c>
      <c r="U97" s="316">
        <f t="shared" si="106"/>
        <v>59.106666666666669</v>
      </c>
      <c r="V97" s="316">
        <f t="shared" si="106"/>
        <v>57.183333333333337</v>
      </c>
      <c r="W97" s="316">
        <f t="shared" si="106"/>
        <v>55.260000000000005</v>
      </c>
      <c r="X97" s="316">
        <f t="shared" si="106"/>
        <v>53.323333333333338</v>
      </c>
      <c r="Y97" s="316">
        <f t="shared" si="106"/>
        <v>51.38666666666667</v>
      </c>
      <c r="Z97" s="316">
        <f t="shared" si="106"/>
        <v>49.45</v>
      </c>
      <c r="AA97" s="316">
        <f t="shared" si="106"/>
        <v>47.526666666666671</v>
      </c>
      <c r="AB97" s="316">
        <f t="shared" si="106"/>
        <v>45.603333333333339</v>
      </c>
      <c r="AC97" s="316">
        <f t="shared" si="106"/>
        <v>43.680000000000007</v>
      </c>
      <c r="AD97" s="316">
        <f t="shared" si="106"/>
        <v>41.743333333333339</v>
      </c>
      <c r="AE97" s="316">
        <f t="shared" si="106"/>
        <v>39.806666666666672</v>
      </c>
      <c r="AF97" s="316">
        <f t="shared" si="106"/>
        <v>37.870000000000005</v>
      </c>
      <c r="AG97" s="316">
        <f t="shared" si="106"/>
        <v>35.946666666666673</v>
      </c>
      <c r="AH97" s="316">
        <f t="shared" si="106"/>
        <v>34.023333333333341</v>
      </c>
      <c r="AI97" s="316">
        <f t="shared" si="106"/>
        <v>49.023333333333341</v>
      </c>
      <c r="AJ97" s="316">
        <f t="shared" si="106"/>
        <v>64.023333333333341</v>
      </c>
      <c r="AK97" s="316">
        <f t="shared" si="106"/>
        <v>79.023333333333341</v>
      </c>
      <c r="AL97" s="316">
        <f t="shared" si="106"/>
        <v>94.023333333333341</v>
      </c>
      <c r="AM97" s="316">
        <f t="shared" si="106"/>
        <v>92.100000000000009</v>
      </c>
      <c r="AN97" s="316">
        <f t="shared" si="106"/>
        <v>90.163333333333341</v>
      </c>
      <c r="AO97" s="316">
        <f t="shared" si="106"/>
        <v>88.226666666666674</v>
      </c>
      <c r="AP97" s="316">
        <f t="shared" si="106"/>
        <v>86.29</v>
      </c>
      <c r="AQ97" s="316">
        <f t="shared" si="106"/>
        <v>84.366666666666674</v>
      </c>
      <c r="AR97" s="316">
        <f t="shared" si="106"/>
        <v>82.443333333333342</v>
      </c>
      <c r="AS97" s="316">
        <f t="shared" si="106"/>
        <v>80.52000000000001</v>
      </c>
      <c r="AT97" s="316">
        <f t="shared" si="106"/>
        <v>78.583333333333343</v>
      </c>
      <c r="AU97" s="316">
        <f t="shared" si="106"/>
        <v>76.646666666666675</v>
      </c>
      <c r="AV97" s="316">
        <f t="shared" si="106"/>
        <v>74.710000000000008</v>
      </c>
      <c r="AW97" s="316">
        <f t="shared" si="106"/>
        <v>72.786666666666676</v>
      </c>
      <c r="AX97" s="316">
        <f t="shared" si="106"/>
        <v>70.863333333333344</v>
      </c>
      <c r="AY97" s="316">
        <f t="shared" si="106"/>
        <v>68.940000000000012</v>
      </c>
      <c r="AZ97" s="316">
        <f t="shared" si="106"/>
        <v>67.003333333333345</v>
      </c>
      <c r="BA97" s="316">
        <f t="shared" si="106"/>
        <v>65.066666666666677</v>
      </c>
      <c r="BB97" s="316">
        <f t="shared" si="106"/>
        <v>63.13000000000001</v>
      </c>
      <c r="BC97" s="316">
        <f t="shared" si="106"/>
        <v>61.206666666666678</v>
      </c>
      <c r="BD97" s="316">
        <f t="shared" si="106"/>
        <v>59.283333333333346</v>
      </c>
      <c r="BE97" s="316">
        <f t="shared" si="106"/>
        <v>57.360000000000014</v>
      </c>
      <c r="BF97" s="316">
        <f t="shared" si="106"/>
        <v>55.423333333333346</v>
      </c>
      <c r="BG97" s="316">
        <f t="shared" si="106"/>
        <v>53.486666666666679</v>
      </c>
      <c r="BH97" s="316">
        <f t="shared" si="106"/>
        <v>51.550000000000011</v>
      </c>
      <c r="BI97" s="316">
        <f t="shared" si="106"/>
        <v>49.626666666666679</v>
      </c>
      <c r="BJ97" s="316">
        <f t="shared" si="106"/>
        <v>47.703333333333347</v>
      </c>
      <c r="BK97" s="316">
        <f t="shared" si="106"/>
        <v>45.780000000000015</v>
      </c>
      <c r="BL97" s="316">
        <f t="shared" si="106"/>
        <v>43.843333333333348</v>
      </c>
      <c r="BM97" s="316">
        <f t="shared" si="106"/>
        <v>41.90666666666668</v>
      </c>
      <c r="BN97" s="316">
        <f t="shared" si="106"/>
        <v>39.970000000000013</v>
      </c>
      <c r="BO97" s="316">
        <f t="shared" si="106"/>
        <v>38.046666666666681</v>
      </c>
      <c r="BP97" s="316">
        <f t="shared" si="106"/>
        <v>36.123333333333349</v>
      </c>
      <c r="BQ97" s="316">
        <f t="shared" si="106"/>
        <v>51.123333333333349</v>
      </c>
      <c r="BR97" s="316">
        <f t="shared" ref="BR97:CV97" si="107">IF(BR96=$A$12,BQ97+($B$12*15),IF(BR96=$A$13,BQ97+($B$13*15),IF(BR96=$A$15,IF(BQ97+($B$15*15)&gt;100,100,BQ97+($B$15*15)),IF(BR96=$A$14,IF(BQ97+($B$14*15)&gt;100,100,BQ97+($B$14*15)),IF(BR96=$A$16,IF(BQ97+$B$16*15&gt;100,100,BQ97+$B$16*15),BQ97)))))</f>
        <v>66.123333333333349</v>
      </c>
      <c r="BS97" s="316">
        <f t="shared" si="107"/>
        <v>81.123333333333349</v>
      </c>
      <c r="BT97" s="316">
        <f t="shared" si="107"/>
        <v>96.123333333333349</v>
      </c>
      <c r="BU97" s="316">
        <f t="shared" si="107"/>
        <v>94.200000000000017</v>
      </c>
      <c r="BV97" s="316">
        <f t="shared" si="107"/>
        <v>92.276666666666685</v>
      </c>
      <c r="BW97" s="316">
        <f t="shared" si="107"/>
        <v>90.353333333333353</v>
      </c>
      <c r="BX97" s="316">
        <f t="shared" si="107"/>
        <v>88.416666666666686</v>
      </c>
      <c r="BY97" s="316">
        <f t="shared" si="107"/>
        <v>86.480000000000018</v>
      </c>
      <c r="BZ97" s="316">
        <f t="shared" si="107"/>
        <v>84.543333333333351</v>
      </c>
      <c r="CA97" s="316">
        <f t="shared" si="107"/>
        <v>82.620000000000019</v>
      </c>
      <c r="CB97" s="316">
        <f t="shared" si="107"/>
        <v>80.696666666666687</v>
      </c>
      <c r="CC97" s="316">
        <f t="shared" si="107"/>
        <v>82.27166666666669</v>
      </c>
      <c r="CD97" s="316">
        <f t="shared" si="107"/>
        <v>83.846666666666692</v>
      </c>
      <c r="CE97" s="316">
        <f t="shared" si="107"/>
        <v>85.421666666666695</v>
      </c>
      <c r="CF97" s="316">
        <f t="shared" si="107"/>
        <v>86.996666666666698</v>
      </c>
      <c r="CG97" s="316">
        <f t="shared" si="107"/>
        <v>88.571666666666701</v>
      </c>
      <c r="CH97" s="316">
        <f t="shared" si="107"/>
        <v>90.146666666666704</v>
      </c>
      <c r="CI97" s="316">
        <f t="shared" si="107"/>
        <v>91.721666666666707</v>
      </c>
      <c r="CJ97" s="316">
        <f t="shared" si="107"/>
        <v>93.296666666666709</v>
      </c>
      <c r="CK97" s="316">
        <f t="shared" si="107"/>
        <v>94.871666666666712</v>
      </c>
      <c r="CL97" s="316">
        <f t="shared" si="107"/>
        <v>96.446666666666715</v>
      </c>
      <c r="CM97" s="316">
        <f t="shared" si="107"/>
        <v>98.021666666666718</v>
      </c>
      <c r="CN97" s="316">
        <f t="shared" si="107"/>
        <v>99.596666666666721</v>
      </c>
      <c r="CO97" s="316">
        <f t="shared" si="107"/>
        <v>100</v>
      </c>
      <c r="CP97" s="316">
        <f t="shared" si="107"/>
        <v>100</v>
      </c>
      <c r="CQ97" s="316">
        <f t="shared" si="107"/>
        <v>100</v>
      </c>
      <c r="CR97" s="316">
        <f t="shared" si="107"/>
        <v>100</v>
      </c>
      <c r="CS97" s="316">
        <f t="shared" si="107"/>
        <v>100</v>
      </c>
      <c r="CT97" s="316">
        <f t="shared" si="107"/>
        <v>100</v>
      </c>
      <c r="CU97" s="316">
        <f t="shared" si="107"/>
        <v>100</v>
      </c>
      <c r="CV97" s="316">
        <f t="shared" si="107"/>
        <v>100</v>
      </c>
      <c r="CW97" s="311">
        <f t="shared" ref="CW97" si="108">CV97-10</f>
        <v>90</v>
      </c>
    </row>
    <row r="98" spans="1:101" s="303" customFormat="1" ht="12" x14ac:dyDescent="0.2">
      <c r="A98" s="416"/>
      <c r="B98" s="419" t="s">
        <v>48</v>
      </c>
      <c r="C98" s="304" t="s">
        <v>44</v>
      </c>
      <c r="D98" s="314" t="s">
        <v>45</v>
      </c>
      <c r="E98" s="316"/>
      <c r="F98" s="316"/>
      <c r="G98" s="329" t="s">
        <v>23</v>
      </c>
      <c r="H98" s="329" t="s">
        <v>23</v>
      </c>
      <c r="I98" s="329" t="s">
        <v>23</v>
      </c>
      <c r="J98" s="330" t="s">
        <v>207</v>
      </c>
      <c r="K98" s="330" t="s">
        <v>207</v>
      </c>
      <c r="L98" s="330" t="s">
        <v>207</v>
      </c>
      <c r="M98" s="329" t="s">
        <v>23</v>
      </c>
      <c r="N98" s="329" t="s">
        <v>23</v>
      </c>
      <c r="O98" s="329" t="s">
        <v>23</v>
      </c>
      <c r="P98" s="330" t="s">
        <v>207</v>
      </c>
      <c r="Q98" s="330" t="s">
        <v>207</v>
      </c>
      <c r="R98" s="330" t="s">
        <v>207</v>
      </c>
      <c r="S98" s="329" t="s">
        <v>23</v>
      </c>
      <c r="T98" s="329" t="s">
        <v>23</v>
      </c>
      <c r="U98" s="329" t="s">
        <v>23</v>
      </c>
      <c r="V98" s="330" t="s">
        <v>207</v>
      </c>
      <c r="W98" s="330" t="s">
        <v>207</v>
      </c>
      <c r="X98" s="330" t="s">
        <v>207</v>
      </c>
      <c r="Y98" s="329" t="s">
        <v>23</v>
      </c>
      <c r="Z98" s="329" t="s">
        <v>23</v>
      </c>
      <c r="AA98" s="329" t="s">
        <v>23</v>
      </c>
      <c r="AB98" s="330" t="s">
        <v>207</v>
      </c>
      <c r="AC98" s="330" t="s">
        <v>207</v>
      </c>
      <c r="AD98" s="331" t="s">
        <v>13</v>
      </c>
      <c r="AE98" s="331" t="s">
        <v>13</v>
      </c>
      <c r="AF98" s="331" t="s">
        <v>13</v>
      </c>
      <c r="AG98" s="331" t="s">
        <v>13</v>
      </c>
      <c r="AH98" s="330" t="s">
        <v>207</v>
      </c>
      <c r="AI98" s="329" t="s">
        <v>23</v>
      </c>
      <c r="AJ98" s="329" t="s">
        <v>23</v>
      </c>
      <c r="AK98" s="329" t="s">
        <v>23</v>
      </c>
      <c r="AL98" s="330" t="s">
        <v>207</v>
      </c>
      <c r="AM98" s="330" t="s">
        <v>207</v>
      </c>
      <c r="AN98" s="330" t="s">
        <v>207</v>
      </c>
      <c r="AO98" s="329" t="s">
        <v>23</v>
      </c>
      <c r="AP98" s="329" t="s">
        <v>23</v>
      </c>
      <c r="AQ98" s="329" t="s">
        <v>23</v>
      </c>
      <c r="AR98" s="330" t="s">
        <v>207</v>
      </c>
      <c r="AS98" s="330" t="s">
        <v>207</v>
      </c>
      <c r="AT98" s="330" t="s">
        <v>207</v>
      </c>
      <c r="AU98" s="329" t="s">
        <v>23</v>
      </c>
      <c r="AV98" s="329" t="s">
        <v>23</v>
      </c>
      <c r="AW98" s="329" t="s">
        <v>23</v>
      </c>
      <c r="AX98" s="330" t="s">
        <v>207</v>
      </c>
      <c r="AY98" s="330" t="s">
        <v>207</v>
      </c>
      <c r="AZ98" s="330" t="s">
        <v>207</v>
      </c>
      <c r="BA98" s="329" t="s">
        <v>23</v>
      </c>
      <c r="BB98" s="329" t="s">
        <v>23</v>
      </c>
      <c r="BC98" s="329" t="s">
        <v>23</v>
      </c>
      <c r="BD98" s="330" t="s">
        <v>207</v>
      </c>
      <c r="BE98" s="330" t="s">
        <v>207</v>
      </c>
      <c r="BF98" s="330" t="s">
        <v>207</v>
      </c>
      <c r="BG98" s="329" t="s">
        <v>23</v>
      </c>
      <c r="BH98" s="329" t="s">
        <v>23</v>
      </c>
      <c r="BI98" s="329" t="s">
        <v>23</v>
      </c>
      <c r="BJ98" s="330" t="s">
        <v>207</v>
      </c>
      <c r="BK98" s="330" t="s">
        <v>207</v>
      </c>
      <c r="BL98" s="331" t="s">
        <v>13</v>
      </c>
      <c r="BM98" s="331" t="s">
        <v>13</v>
      </c>
      <c r="BN98" s="331" t="s">
        <v>13</v>
      </c>
      <c r="BO98" s="331" t="s">
        <v>13</v>
      </c>
      <c r="BP98" s="330" t="s">
        <v>207</v>
      </c>
      <c r="BQ98" s="329" t="s">
        <v>23</v>
      </c>
      <c r="BR98" s="329" t="s">
        <v>23</v>
      </c>
      <c r="BS98" s="329" t="s">
        <v>23</v>
      </c>
      <c r="BT98" s="330" t="s">
        <v>207</v>
      </c>
      <c r="BU98" s="330" t="s">
        <v>207</v>
      </c>
      <c r="BV98" s="330" t="s">
        <v>207</v>
      </c>
      <c r="BW98" s="329" t="s">
        <v>23</v>
      </c>
      <c r="BX98" s="329" t="s">
        <v>23</v>
      </c>
      <c r="BY98" s="329" t="s">
        <v>23</v>
      </c>
      <c r="BZ98" s="330" t="s">
        <v>207</v>
      </c>
      <c r="CA98" s="330" t="s">
        <v>207</v>
      </c>
      <c r="CB98" s="330" t="s">
        <v>207</v>
      </c>
      <c r="CC98" s="316" t="s">
        <v>202</v>
      </c>
      <c r="CD98" s="316" t="s">
        <v>202</v>
      </c>
      <c r="CE98" s="316" t="s">
        <v>202</v>
      </c>
      <c r="CF98" s="316" t="s">
        <v>202</v>
      </c>
      <c r="CG98" s="316" t="s">
        <v>202</v>
      </c>
      <c r="CH98" s="316" t="s">
        <v>202</v>
      </c>
      <c r="CI98" s="316" t="s">
        <v>202</v>
      </c>
      <c r="CJ98" s="316" t="s">
        <v>202</v>
      </c>
      <c r="CK98" s="316" t="s">
        <v>202</v>
      </c>
      <c r="CL98" s="316" t="s">
        <v>202</v>
      </c>
      <c r="CM98" s="316" t="s">
        <v>202</v>
      </c>
      <c r="CN98" s="316" t="s">
        <v>202</v>
      </c>
      <c r="CO98" s="316" t="s">
        <v>202</v>
      </c>
      <c r="CP98" s="316" t="s">
        <v>202</v>
      </c>
      <c r="CQ98" s="316" t="s">
        <v>202</v>
      </c>
      <c r="CR98" s="316" t="s">
        <v>202</v>
      </c>
      <c r="CS98" s="316" t="s">
        <v>202</v>
      </c>
      <c r="CT98" s="316" t="s">
        <v>202</v>
      </c>
      <c r="CU98" s="316" t="s">
        <v>202</v>
      </c>
      <c r="CV98" s="316" t="s">
        <v>202</v>
      </c>
      <c r="CW98" s="303" t="s">
        <v>46</v>
      </c>
    </row>
    <row r="99" spans="1:101" s="303" customFormat="1" ht="12" hidden="1" x14ac:dyDescent="0.2">
      <c r="A99" s="416"/>
      <c r="B99" s="420"/>
      <c r="C99" s="304" t="s">
        <v>37</v>
      </c>
      <c r="D99" s="315">
        <f>CW65</f>
        <v>90</v>
      </c>
      <c r="E99" s="316">
        <f>IF(E98=$A$12,D99+($B$12*15),IF(E98=$A$13,D99+($B$13*15),IF(E98=$A$15,IF(D99+($B$15*15)&gt;100,100,D99+($B$15*15)),IF(E98=$A$14,IF(D99+($B$14*15)&gt;100,100,D99+($B$14*15)),IF(E98=$A$16,IF(D99+$B$16*15&gt;100,100,D99+$B$16*15),D99)))))</f>
        <v>90</v>
      </c>
      <c r="F99" s="316">
        <f t="shared" ref="F99:BQ99" si="109">IF(F98=$A$12,E99+($B$12*15),IF(F98=$A$13,E99+($B$13*15),IF(F98=$A$15,IF(E99+($B$15*15)&gt;100,100,E99+($B$15*15)),IF(F98=$A$14,IF(E99+($B$14*15)&gt;100,100,E99+($B$14*15)),IF(F98=$A$16,IF(E99+$B$16*15&gt;100,100,E99+$B$16*15),E99)))))</f>
        <v>90</v>
      </c>
      <c r="G99" s="316">
        <f t="shared" si="109"/>
        <v>88.063333333333333</v>
      </c>
      <c r="H99" s="316">
        <f t="shared" si="109"/>
        <v>86.126666666666665</v>
      </c>
      <c r="I99" s="316">
        <f t="shared" si="109"/>
        <v>84.19</v>
      </c>
      <c r="J99" s="316">
        <f t="shared" si="109"/>
        <v>82.266666666666666</v>
      </c>
      <c r="K99" s="316">
        <f t="shared" si="109"/>
        <v>80.343333333333334</v>
      </c>
      <c r="L99" s="316">
        <f t="shared" si="109"/>
        <v>78.42</v>
      </c>
      <c r="M99" s="316">
        <f t="shared" si="109"/>
        <v>76.483333333333334</v>
      </c>
      <c r="N99" s="316">
        <f t="shared" si="109"/>
        <v>74.546666666666667</v>
      </c>
      <c r="O99" s="316">
        <f t="shared" si="109"/>
        <v>72.61</v>
      </c>
      <c r="P99" s="316">
        <f t="shared" si="109"/>
        <v>70.686666666666667</v>
      </c>
      <c r="Q99" s="316">
        <f t="shared" si="109"/>
        <v>68.763333333333335</v>
      </c>
      <c r="R99" s="316">
        <f t="shared" si="109"/>
        <v>66.84</v>
      </c>
      <c r="S99" s="316">
        <f t="shared" si="109"/>
        <v>64.903333333333336</v>
      </c>
      <c r="T99" s="316">
        <f t="shared" si="109"/>
        <v>62.966666666666669</v>
      </c>
      <c r="U99" s="316">
        <f t="shared" si="109"/>
        <v>61.03</v>
      </c>
      <c r="V99" s="316">
        <f t="shared" si="109"/>
        <v>59.106666666666669</v>
      </c>
      <c r="W99" s="316">
        <f t="shared" si="109"/>
        <v>57.183333333333337</v>
      </c>
      <c r="X99" s="316">
        <f t="shared" si="109"/>
        <v>55.260000000000005</v>
      </c>
      <c r="Y99" s="316">
        <f t="shared" si="109"/>
        <v>53.323333333333338</v>
      </c>
      <c r="Z99" s="316">
        <f t="shared" si="109"/>
        <v>51.38666666666667</v>
      </c>
      <c r="AA99" s="316">
        <f t="shared" si="109"/>
        <v>49.45</v>
      </c>
      <c r="AB99" s="316">
        <f t="shared" si="109"/>
        <v>47.526666666666671</v>
      </c>
      <c r="AC99" s="316">
        <f t="shared" si="109"/>
        <v>45.603333333333339</v>
      </c>
      <c r="AD99" s="316">
        <f t="shared" si="109"/>
        <v>60.603333333333339</v>
      </c>
      <c r="AE99" s="316">
        <f t="shared" si="109"/>
        <v>75.603333333333339</v>
      </c>
      <c r="AF99" s="316">
        <f t="shared" si="109"/>
        <v>90.603333333333339</v>
      </c>
      <c r="AG99" s="316">
        <f t="shared" si="109"/>
        <v>100</v>
      </c>
      <c r="AH99" s="316">
        <f t="shared" si="109"/>
        <v>98.076666666666668</v>
      </c>
      <c r="AI99" s="316">
        <f t="shared" si="109"/>
        <v>96.14</v>
      </c>
      <c r="AJ99" s="316">
        <f t="shared" si="109"/>
        <v>94.203333333333333</v>
      </c>
      <c r="AK99" s="316">
        <f t="shared" si="109"/>
        <v>92.266666666666666</v>
      </c>
      <c r="AL99" s="316">
        <f t="shared" si="109"/>
        <v>90.343333333333334</v>
      </c>
      <c r="AM99" s="316">
        <f t="shared" si="109"/>
        <v>88.42</v>
      </c>
      <c r="AN99" s="316">
        <f t="shared" si="109"/>
        <v>86.49666666666667</v>
      </c>
      <c r="AO99" s="316">
        <f t="shared" si="109"/>
        <v>84.56</v>
      </c>
      <c r="AP99" s="316">
        <f t="shared" si="109"/>
        <v>82.623333333333335</v>
      </c>
      <c r="AQ99" s="316">
        <f t="shared" si="109"/>
        <v>80.686666666666667</v>
      </c>
      <c r="AR99" s="316">
        <f t="shared" si="109"/>
        <v>78.763333333333335</v>
      </c>
      <c r="AS99" s="316">
        <f t="shared" si="109"/>
        <v>76.84</v>
      </c>
      <c r="AT99" s="316">
        <f t="shared" si="109"/>
        <v>74.916666666666671</v>
      </c>
      <c r="AU99" s="316">
        <f t="shared" si="109"/>
        <v>72.98</v>
      </c>
      <c r="AV99" s="316">
        <f t="shared" si="109"/>
        <v>71.043333333333337</v>
      </c>
      <c r="AW99" s="316">
        <f t="shared" si="109"/>
        <v>69.106666666666669</v>
      </c>
      <c r="AX99" s="316">
        <f t="shared" si="109"/>
        <v>67.183333333333337</v>
      </c>
      <c r="AY99" s="316">
        <f t="shared" si="109"/>
        <v>65.260000000000005</v>
      </c>
      <c r="AZ99" s="316">
        <f t="shared" si="109"/>
        <v>63.336666666666673</v>
      </c>
      <c r="BA99" s="316">
        <f t="shared" si="109"/>
        <v>61.400000000000006</v>
      </c>
      <c r="BB99" s="316">
        <f t="shared" si="109"/>
        <v>59.463333333333338</v>
      </c>
      <c r="BC99" s="316">
        <f t="shared" si="109"/>
        <v>57.526666666666671</v>
      </c>
      <c r="BD99" s="316">
        <f t="shared" si="109"/>
        <v>55.603333333333339</v>
      </c>
      <c r="BE99" s="316">
        <f t="shared" si="109"/>
        <v>53.680000000000007</v>
      </c>
      <c r="BF99" s="316">
        <f t="shared" si="109"/>
        <v>51.756666666666675</v>
      </c>
      <c r="BG99" s="316">
        <f t="shared" si="109"/>
        <v>49.820000000000007</v>
      </c>
      <c r="BH99" s="316">
        <f t="shared" si="109"/>
        <v>47.88333333333334</v>
      </c>
      <c r="BI99" s="316">
        <f t="shared" si="109"/>
        <v>45.946666666666673</v>
      </c>
      <c r="BJ99" s="316">
        <f t="shared" si="109"/>
        <v>44.023333333333341</v>
      </c>
      <c r="BK99" s="316">
        <f t="shared" si="109"/>
        <v>42.100000000000009</v>
      </c>
      <c r="BL99" s="316">
        <f t="shared" si="109"/>
        <v>57.100000000000009</v>
      </c>
      <c r="BM99" s="316">
        <f t="shared" si="109"/>
        <v>72.100000000000009</v>
      </c>
      <c r="BN99" s="316">
        <f t="shared" si="109"/>
        <v>87.100000000000009</v>
      </c>
      <c r="BO99" s="316">
        <f t="shared" si="109"/>
        <v>100</v>
      </c>
      <c r="BP99" s="316">
        <f t="shared" si="109"/>
        <v>98.076666666666668</v>
      </c>
      <c r="BQ99" s="316">
        <f t="shared" si="109"/>
        <v>96.14</v>
      </c>
      <c r="BR99" s="316">
        <f t="shared" ref="BR99:CV99" si="110">IF(BR98=$A$12,BQ99+($B$12*15),IF(BR98=$A$13,BQ99+($B$13*15),IF(BR98=$A$15,IF(BQ99+($B$15*15)&gt;100,100,BQ99+($B$15*15)),IF(BR98=$A$14,IF(BQ99+($B$14*15)&gt;100,100,BQ99+($B$14*15)),IF(BR98=$A$16,IF(BQ99+$B$16*15&gt;100,100,BQ99+$B$16*15),BQ99)))))</f>
        <v>94.203333333333333</v>
      </c>
      <c r="BS99" s="316">
        <f t="shared" si="110"/>
        <v>92.266666666666666</v>
      </c>
      <c r="BT99" s="316">
        <f t="shared" si="110"/>
        <v>90.343333333333334</v>
      </c>
      <c r="BU99" s="316">
        <f t="shared" si="110"/>
        <v>88.42</v>
      </c>
      <c r="BV99" s="316">
        <f t="shared" si="110"/>
        <v>86.49666666666667</v>
      </c>
      <c r="BW99" s="316">
        <f t="shared" si="110"/>
        <v>84.56</v>
      </c>
      <c r="BX99" s="316">
        <f t="shared" si="110"/>
        <v>82.623333333333335</v>
      </c>
      <c r="BY99" s="316">
        <f t="shared" si="110"/>
        <v>80.686666666666667</v>
      </c>
      <c r="BZ99" s="316">
        <f t="shared" si="110"/>
        <v>78.763333333333335</v>
      </c>
      <c r="CA99" s="316">
        <f t="shared" si="110"/>
        <v>76.84</v>
      </c>
      <c r="CB99" s="316">
        <f t="shared" si="110"/>
        <v>74.916666666666671</v>
      </c>
      <c r="CC99" s="316">
        <f t="shared" si="110"/>
        <v>76.491666666666674</v>
      </c>
      <c r="CD99" s="316">
        <f t="shared" si="110"/>
        <v>78.066666666666677</v>
      </c>
      <c r="CE99" s="316">
        <f t="shared" si="110"/>
        <v>79.64166666666668</v>
      </c>
      <c r="CF99" s="316">
        <f t="shared" si="110"/>
        <v>81.216666666666683</v>
      </c>
      <c r="CG99" s="316">
        <f t="shared" si="110"/>
        <v>82.791666666666686</v>
      </c>
      <c r="CH99" s="316">
        <f t="shared" si="110"/>
        <v>84.366666666666688</v>
      </c>
      <c r="CI99" s="316">
        <f t="shared" si="110"/>
        <v>85.941666666666691</v>
      </c>
      <c r="CJ99" s="316">
        <f t="shared" si="110"/>
        <v>87.516666666666694</v>
      </c>
      <c r="CK99" s="316">
        <f t="shared" si="110"/>
        <v>89.091666666666697</v>
      </c>
      <c r="CL99" s="316">
        <f t="shared" si="110"/>
        <v>90.6666666666667</v>
      </c>
      <c r="CM99" s="316">
        <f t="shared" si="110"/>
        <v>92.241666666666703</v>
      </c>
      <c r="CN99" s="316">
        <f t="shared" si="110"/>
        <v>93.816666666666706</v>
      </c>
      <c r="CO99" s="316">
        <f t="shared" si="110"/>
        <v>95.391666666666708</v>
      </c>
      <c r="CP99" s="316">
        <f t="shared" si="110"/>
        <v>96.966666666666711</v>
      </c>
      <c r="CQ99" s="316">
        <f t="shared" si="110"/>
        <v>98.541666666666714</v>
      </c>
      <c r="CR99" s="316">
        <f t="shared" si="110"/>
        <v>100</v>
      </c>
      <c r="CS99" s="316">
        <f t="shared" si="110"/>
        <v>100</v>
      </c>
      <c r="CT99" s="316">
        <f t="shared" si="110"/>
        <v>100</v>
      </c>
      <c r="CU99" s="316">
        <f t="shared" si="110"/>
        <v>100</v>
      </c>
      <c r="CV99" s="316">
        <f t="shared" si="110"/>
        <v>100</v>
      </c>
      <c r="CW99" s="311">
        <f t="shared" ref="CW99" si="111">CV99-10</f>
        <v>90</v>
      </c>
    </row>
    <row r="100" spans="1:101" s="303" customFormat="1" ht="12" x14ac:dyDescent="0.2">
      <c r="A100" s="416"/>
      <c r="B100" s="419" t="s">
        <v>49</v>
      </c>
      <c r="C100" s="304" t="s">
        <v>44</v>
      </c>
      <c r="D100" s="314" t="s">
        <v>45</v>
      </c>
      <c r="E100" s="316"/>
      <c r="F100" s="316"/>
      <c r="G100" s="316"/>
      <c r="H100" s="329" t="s">
        <v>23</v>
      </c>
      <c r="I100" s="329" t="s">
        <v>23</v>
      </c>
      <c r="J100" s="329" t="s">
        <v>23</v>
      </c>
      <c r="K100" s="330" t="s">
        <v>207</v>
      </c>
      <c r="L100" s="330" t="s">
        <v>207</v>
      </c>
      <c r="M100" s="330" t="s">
        <v>207</v>
      </c>
      <c r="N100" s="329" t="s">
        <v>23</v>
      </c>
      <c r="O100" s="329" t="s">
        <v>23</v>
      </c>
      <c r="P100" s="329" t="s">
        <v>23</v>
      </c>
      <c r="Q100" s="330" t="s">
        <v>207</v>
      </c>
      <c r="R100" s="330" t="s">
        <v>207</v>
      </c>
      <c r="S100" s="330" t="s">
        <v>207</v>
      </c>
      <c r="T100" s="329" t="s">
        <v>23</v>
      </c>
      <c r="U100" s="329" t="s">
        <v>23</v>
      </c>
      <c r="V100" s="329" t="s">
        <v>23</v>
      </c>
      <c r="W100" s="330" t="s">
        <v>207</v>
      </c>
      <c r="X100" s="330" t="s">
        <v>207</v>
      </c>
      <c r="Y100" s="330" t="s">
        <v>207</v>
      </c>
      <c r="Z100" s="329" t="s">
        <v>23</v>
      </c>
      <c r="AA100" s="329" t="s">
        <v>23</v>
      </c>
      <c r="AB100" s="329" t="s">
        <v>23</v>
      </c>
      <c r="AC100" s="330" t="s">
        <v>207</v>
      </c>
      <c r="AD100" s="330" t="s">
        <v>207</v>
      </c>
      <c r="AE100" s="330" t="s">
        <v>207</v>
      </c>
      <c r="AF100" s="329" t="s">
        <v>23</v>
      </c>
      <c r="AG100" s="329" t="s">
        <v>23</v>
      </c>
      <c r="AH100" s="329" t="s">
        <v>23</v>
      </c>
      <c r="AI100" s="330" t="s">
        <v>207</v>
      </c>
      <c r="AJ100" s="330" t="s">
        <v>207</v>
      </c>
      <c r="AK100" s="330" t="s">
        <v>207</v>
      </c>
      <c r="AL100" s="329" t="s">
        <v>23</v>
      </c>
      <c r="AM100" s="329" t="s">
        <v>23</v>
      </c>
      <c r="AN100" s="329" t="s">
        <v>23</v>
      </c>
      <c r="AO100" s="330" t="s">
        <v>207</v>
      </c>
      <c r="AP100" s="330" t="s">
        <v>207</v>
      </c>
      <c r="AQ100" s="331" t="s">
        <v>13</v>
      </c>
      <c r="AR100" s="331" t="s">
        <v>13</v>
      </c>
      <c r="AS100" s="331" t="s">
        <v>13</v>
      </c>
      <c r="AT100" s="331" t="s">
        <v>13</v>
      </c>
      <c r="AU100" s="330" t="s">
        <v>207</v>
      </c>
      <c r="AV100" s="329" t="s">
        <v>23</v>
      </c>
      <c r="AW100" s="329" t="s">
        <v>23</v>
      </c>
      <c r="AX100" s="329" t="s">
        <v>23</v>
      </c>
      <c r="AY100" s="330" t="s">
        <v>207</v>
      </c>
      <c r="AZ100" s="330" t="s">
        <v>207</v>
      </c>
      <c r="BA100" s="330" t="s">
        <v>207</v>
      </c>
      <c r="BB100" s="329" t="s">
        <v>23</v>
      </c>
      <c r="BC100" s="329" t="s">
        <v>23</v>
      </c>
      <c r="BD100" s="329" t="s">
        <v>23</v>
      </c>
      <c r="BE100" s="330" t="s">
        <v>207</v>
      </c>
      <c r="BF100" s="330" t="s">
        <v>207</v>
      </c>
      <c r="BG100" s="330" t="s">
        <v>207</v>
      </c>
      <c r="BH100" s="329" t="s">
        <v>23</v>
      </c>
      <c r="BI100" s="329" t="s">
        <v>23</v>
      </c>
      <c r="BJ100" s="329" t="s">
        <v>23</v>
      </c>
      <c r="BK100" s="330" t="s">
        <v>207</v>
      </c>
      <c r="BL100" s="330" t="s">
        <v>207</v>
      </c>
      <c r="BM100" s="330" t="s">
        <v>207</v>
      </c>
      <c r="BN100" s="329" t="s">
        <v>23</v>
      </c>
      <c r="BO100" s="329" t="s">
        <v>23</v>
      </c>
      <c r="BP100" s="329" t="s">
        <v>23</v>
      </c>
      <c r="BQ100" s="330" t="s">
        <v>207</v>
      </c>
      <c r="BR100" s="330" t="s">
        <v>207</v>
      </c>
      <c r="BS100" s="330" t="s">
        <v>207</v>
      </c>
      <c r="BT100" s="329" t="s">
        <v>23</v>
      </c>
      <c r="BU100" s="329" t="s">
        <v>23</v>
      </c>
      <c r="BV100" s="329" t="s">
        <v>23</v>
      </c>
      <c r="BW100" s="330" t="s">
        <v>207</v>
      </c>
      <c r="BX100" s="330" t="s">
        <v>207</v>
      </c>
      <c r="BY100" s="331" t="s">
        <v>13</v>
      </c>
      <c r="BZ100" s="331" t="s">
        <v>13</v>
      </c>
      <c r="CA100" s="331" t="s">
        <v>13</v>
      </c>
      <c r="CB100" s="331" t="s">
        <v>13</v>
      </c>
      <c r="CC100" s="316" t="s">
        <v>202</v>
      </c>
      <c r="CD100" s="316" t="s">
        <v>202</v>
      </c>
      <c r="CE100" s="316" t="s">
        <v>202</v>
      </c>
      <c r="CF100" s="316" t="s">
        <v>202</v>
      </c>
      <c r="CG100" s="316" t="s">
        <v>202</v>
      </c>
      <c r="CH100" s="316" t="s">
        <v>202</v>
      </c>
      <c r="CI100" s="316" t="s">
        <v>202</v>
      </c>
      <c r="CJ100" s="316" t="s">
        <v>202</v>
      </c>
      <c r="CK100" s="316" t="s">
        <v>202</v>
      </c>
      <c r="CL100" s="316" t="s">
        <v>202</v>
      </c>
      <c r="CM100" s="316" t="s">
        <v>202</v>
      </c>
      <c r="CN100" s="316" t="s">
        <v>202</v>
      </c>
      <c r="CO100" s="316" t="s">
        <v>202</v>
      </c>
      <c r="CP100" s="316" t="s">
        <v>202</v>
      </c>
      <c r="CQ100" s="316" t="s">
        <v>202</v>
      </c>
      <c r="CR100" s="316" t="s">
        <v>202</v>
      </c>
      <c r="CS100" s="316" t="s">
        <v>202</v>
      </c>
      <c r="CT100" s="316" t="s">
        <v>202</v>
      </c>
      <c r="CU100" s="316" t="s">
        <v>202</v>
      </c>
      <c r="CV100" s="316" t="s">
        <v>202</v>
      </c>
      <c r="CW100" s="303" t="s">
        <v>46</v>
      </c>
    </row>
    <row r="101" spans="1:101" s="303" customFormat="1" ht="12" hidden="1" x14ac:dyDescent="0.2">
      <c r="A101" s="416"/>
      <c r="B101" s="420"/>
      <c r="C101" s="304" t="s">
        <v>37</v>
      </c>
      <c r="D101" s="315">
        <f>CW67</f>
        <v>90</v>
      </c>
      <c r="E101" s="316">
        <f>IF(E100=$A$12,D101+($B$12*15),IF(E100=$A$13,D101+($B$13*15),IF(E100=$A$15,IF(D101+($B$15*15)&gt;100,100,D101+($B$15*15)),IF(E100=$A$14,IF(D101+($B$14*15)&gt;100,100,D101+($B$14*15)),IF(E100=$A$16,IF(D101+$B$16*15&gt;100,100,D101+$B$16*15),D101)))))</f>
        <v>90</v>
      </c>
      <c r="F101" s="316">
        <f t="shared" ref="F101:BQ101" si="112">IF(F100=$A$12,E101+($B$12*15),IF(F100=$A$13,E101+($B$13*15),IF(F100=$A$15,IF(E101+($B$15*15)&gt;100,100,E101+($B$15*15)),IF(F100=$A$14,IF(E101+($B$14*15)&gt;100,100,E101+($B$14*15)),IF(F100=$A$16,IF(E101+$B$16*15&gt;100,100,E101+$B$16*15),E101)))))</f>
        <v>90</v>
      </c>
      <c r="G101" s="316">
        <f t="shared" si="112"/>
        <v>90</v>
      </c>
      <c r="H101" s="316">
        <f t="shared" si="112"/>
        <v>88.063333333333333</v>
      </c>
      <c r="I101" s="316">
        <f t="shared" si="112"/>
        <v>86.126666666666665</v>
      </c>
      <c r="J101" s="316">
        <f t="shared" si="112"/>
        <v>84.19</v>
      </c>
      <c r="K101" s="316">
        <f t="shared" si="112"/>
        <v>82.266666666666666</v>
      </c>
      <c r="L101" s="316">
        <f t="shared" si="112"/>
        <v>80.343333333333334</v>
      </c>
      <c r="M101" s="316">
        <f t="shared" si="112"/>
        <v>78.42</v>
      </c>
      <c r="N101" s="316">
        <f t="shared" si="112"/>
        <v>76.483333333333334</v>
      </c>
      <c r="O101" s="316">
        <f t="shared" si="112"/>
        <v>74.546666666666667</v>
      </c>
      <c r="P101" s="316">
        <f t="shared" si="112"/>
        <v>72.61</v>
      </c>
      <c r="Q101" s="316">
        <f t="shared" si="112"/>
        <v>70.686666666666667</v>
      </c>
      <c r="R101" s="316">
        <f t="shared" si="112"/>
        <v>68.763333333333335</v>
      </c>
      <c r="S101" s="316">
        <f t="shared" si="112"/>
        <v>66.84</v>
      </c>
      <c r="T101" s="316">
        <f t="shared" si="112"/>
        <v>64.903333333333336</v>
      </c>
      <c r="U101" s="316">
        <f t="shared" si="112"/>
        <v>62.966666666666669</v>
      </c>
      <c r="V101" s="316">
        <f t="shared" si="112"/>
        <v>61.03</v>
      </c>
      <c r="W101" s="316">
        <f t="shared" si="112"/>
        <v>59.106666666666669</v>
      </c>
      <c r="X101" s="316">
        <f t="shared" si="112"/>
        <v>57.183333333333337</v>
      </c>
      <c r="Y101" s="316">
        <f t="shared" si="112"/>
        <v>55.260000000000005</v>
      </c>
      <c r="Z101" s="316">
        <f t="shared" si="112"/>
        <v>53.323333333333338</v>
      </c>
      <c r="AA101" s="316">
        <f t="shared" si="112"/>
        <v>51.38666666666667</v>
      </c>
      <c r="AB101" s="316">
        <f t="shared" si="112"/>
        <v>49.45</v>
      </c>
      <c r="AC101" s="316">
        <f t="shared" si="112"/>
        <v>47.526666666666671</v>
      </c>
      <c r="AD101" s="316">
        <f t="shared" si="112"/>
        <v>45.603333333333339</v>
      </c>
      <c r="AE101" s="316">
        <f t="shared" si="112"/>
        <v>43.680000000000007</v>
      </c>
      <c r="AF101" s="316">
        <f t="shared" si="112"/>
        <v>41.743333333333339</v>
      </c>
      <c r="AG101" s="316">
        <f t="shared" si="112"/>
        <v>39.806666666666672</v>
      </c>
      <c r="AH101" s="316">
        <f t="shared" si="112"/>
        <v>37.870000000000005</v>
      </c>
      <c r="AI101" s="316">
        <f t="shared" si="112"/>
        <v>35.946666666666673</v>
      </c>
      <c r="AJ101" s="316">
        <f t="shared" si="112"/>
        <v>34.023333333333341</v>
      </c>
      <c r="AK101" s="316">
        <f t="shared" si="112"/>
        <v>32.100000000000009</v>
      </c>
      <c r="AL101" s="316">
        <f t="shared" si="112"/>
        <v>30.163333333333341</v>
      </c>
      <c r="AM101" s="316">
        <f t="shared" si="112"/>
        <v>28.226666666666674</v>
      </c>
      <c r="AN101" s="316">
        <f t="shared" si="112"/>
        <v>26.290000000000006</v>
      </c>
      <c r="AO101" s="316">
        <f t="shared" si="112"/>
        <v>24.366666666666674</v>
      </c>
      <c r="AP101" s="316">
        <f t="shared" si="112"/>
        <v>22.443333333333342</v>
      </c>
      <c r="AQ101" s="316">
        <f t="shared" si="112"/>
        <v>37.443333333333342</v>
      </c>
      <c r="AR101" s="316">
        <f t="shared" si="112"/>
        <v>52.443333333333342</v>
      </c>
      <c r="AS101" s="316">
        <f t="shared" si="112"/>
        <v>67.443333333333342</v>
      </c>
      <c r="AT101" s="316">
        <f t="shared" si="112"/>
        <v>82.443333333333342</v>
      </c>
      <c r="AU101" s="316">
        <f t="shared" si="112"/>
        <v>80.52000000000001</v>
      </c>
      <c r="AV101" s="316">
        <f t="shared" si="112"/>
        <v>78.583333333333343</v>
      </c>
      <c r="AW101" s="316">
        <f t="shared" si="112"/>
        <v>76.646666666666675</v>
      </c>
      <c r="AX101" s="316">
        <f t="shared" si="112"/>
        <v>74.710000000000008</v>
      </c>
      <c r="AY101" s="316">
        <f t="shared" si="112"/>
        <v>72.786666666666676</v>
      </c>
      <c r="AZ101" s="316">
        <f t="shared" si="112"/>
        <v>70.863333333333344</v>
      </c>
      <c r="BA101" s="316">
        <f t="shared" si="112"/>
        <v>68.940000000000012</v>
      </c>
      <c r="BB101" s="316">
        <f t="shared" si="112"/>
        <v>67.003333333333345</v>
      </c>
      <c r="BC101" s="316">
        <f t="shared" si="112"/>
        <v>65.066666666666677</v>
      </c>
      <c r="BD101" s="316">
        <f t="shared" si="112"/>
        <v>63.13000000000001</v>
      </c>
      <c r="BE101" s="316">
        <f t="shared" si="112"/>
        <v>61.206666666666678</v>
      </c>
      <c r="BF101" s="316">
        <f t="shared" si="112"/>
        <v>59.283333333333346</v>
      </c>
      <c r="BG101" s="316">
        <f t="shared" si="112"/>
        <v>57.360000000000014</v>
      </c>
      <c r="BH101" s="316">
        <f t="shared" si="112"/>
        <v>55.423333333333346</v>
      </c>
      <c r="BI101" s="316">
        <f t="shared" si="112"/>
        <v>53.486666666666679</v>
      </c>
      <c r="BJ101" s="316">
        <f t="shared" si="112"/>
        <v>51.550000000000011</v>
      </c>
      <c r="BK101" s="316">
        <f t="shared" si="112"/>
        <v>49.626666666666679</v>
      </c>
      <c r="BL101" s="316">
        <f t="shared" si="112"/>
        <v>47.703333333333347</v>
      </c>
      <c r="BM101" s="316">
        <f t="shared" si="112"/>
        <v>45.780000000000015</v>
      </c>
      <c r="BN101" s="316">
        <f t="shared" si="112"/>
        <v>43.843333333333348</v>
      </c>
      <c r="BO101" s="316">
        <f t="shared" si="112"/>
        <v>41.90666666666668</v>
      </c>
      <c r="BP101" s="316">
        <f t="shared" si="112"/>
        <v>39.970000000000013</v>
      </c>
      <c r="BQ101" s="316">
        <f t="shared" si="112"/>
        <v>38.046666666666681</v>
      </c>
      <c r="BR101" s="316">
        <f t="shared" ref="BR101:CV101" si="113">IF(BR100=$A$12,BQ101+($B$12*15),IF(BR100=$A$13,BQ101+($B$13*15),IF(BR100=$A$15,IF(BQ101+($B$15*15)&gt;100,100,BQ101+($B$15*15)),IF(BR100=$A$14,IF(BQ101+($B$14*15)&gt;100,100,BQ101+($B$14*15)),IF(BR100=$A$16,IF(BQ101+$B$16*15&gt;100,100,BQ101+$B$16*15),BQ101)))))</f>
        <v>36.123333333333349</v>
      </c>
      <c r="BS101" s="316">
        <f t="shared" si="113"/>
        <v>34.200000000000017</v>
      </c>
      <c r="BT101" s="316">
        <f t="shared" si="113"/>
        <v>32.26333333333335</v>
      </c>
      <c r="BU101" s="316">
        <f t="shared" si="113"/>
        <v>30.326666666666682</v>
      </c>
      <c r="BV101" s="316">
        <f t="shared" si="113"/>
        <v>28.390000000000015</v>
      </c>
      <c r="BW101" s="316">
        <f t="shared" si="113"/>
        <v>26.466666666666683</v>
      </c>
      <c r="BX101" s="316">
        <f t="shared" si="113"/>
        <v>24.543333333333351</v>
      </c>
      <c r="BY101" s="316">
        <f t="shared" si="113"/>
        <v>39.543333333333351</v>
      </c>
      <c r="BZ101" s="316">
        <f t="shared" si="113"/>
        <v>54.543333333333351</v>
      </c>
      <c r="CA101" s="316">
        <f t="shared" si="113"/>
        <v>69.543333333333351</v>
      </c>
      <c r="CB101" s="316">
        <f t="shared" si="113"/>
        <v>84.543333333333351</v>
      </c>
      <c r="CC101" s="316">
        <f t="shared" si="113"/>
        <v>86.118333333333354</v>
      </c>
      <c r="CD101" s="316">
        <f t="shared" si="113"/>
        <v>87.693333333333356</v>
      </c>
      <c r="CE101" s="316">
        <f t="shared" si="113"/>
        <v>89.268333333333359</v>
      </c>
      <c r="CF101" s="316">
        <f t="shared" si="113"/>
        <v>90.843333333333362</v>
      </c>
      <c r="CG101" s="316">
        <f t="shared" si="113"/>
        <v>92.418333333333365</v>
      </c>
      <c r="CH101" s="316">
        <f t="shared" si="113"/>
        <v>93.993333333333368</v>
      </c>
      <c r="CI101" s="316">
        <f t="shared" si="113"/>
        <v>95.568333333333371</v>
      </c>
      <c r="CJ101" s="316">
        <f t="shared" si="113"/>
        <v>97.143333333333374</v>
      </c>
      <c r="CK101" s="316">
        <f t="shared" si="113"/>
        <v>98.718333333333376</v>
      </c>
      <c r="CL101" s="316">
        <f t="shared" si="113"/>
        <v>100</v>
      </c>
      <c r="CM101" s="316">
        <f t="shared" si="113"/>
        <v>100</v>
      </c>
      <c r="CN101" s="316">
        <f t="shared" si="113"/>
        <v>100</v>
      </c>
      <c r="CO101" s="316">
        <f t="shared" si="113"/>
        <v>100</v>
      </c>
      <c r="CP101" s="316">
        <f t="shared" si="113"/>
        <v>100</v>
      </c>
      <c r="CQ101" s="316">
        <f t="shared" si="113"/>
        <v>100</v>
      </c>
      <c r="CR101" s="316">
        <f t="shared" si="113"/>
        <v>100</v>
      </c>
      <c r="CS101" s="316">
        <f t="shared" si="113"/>
        <v>100</v>
      </c>
      <c r="CT101" s="316">
        <f t="shared" si="113"/>
        <v>100</v>
      </c>
      <c r="CU101" s="316">
        <f t="shared" si="113"/>
        <v>100</v>
      </c>
      <c r="CV101" s="316">
        <f t="shared" si="113"/>
        <v>100</v>
      </c>
      <c r="CW101" s="311">
        <f t="shared" ref="CW101" si="114">CV101-10</f>
        <v>90</v>
      </c>
    </row>
    <row r="102" spans="1:101" s="303" customFormat="1" ht="12" x14ac:dyDescent="0.2">
      <c r="A102" s="416"/>
      <c r="B102" s="419" t="s">
        <v>50</v>
      </c>
      <c r="C102" s="304" t="s">
        <v>44</v>
      </c>
      <c r="D102" s="314" t="s">
        <v>45</v>
      </c>
      <c r="E102" s="316"/>
      <c r="F102" s="316"/>
      <c r="G102" s="316"/>
      <c r="H102" s="316"/>
      <c r="I102" s="329" t="s">
        <v>23</v>
      </c>
      <c r="J102" s="329" t="s">
        <v>23</v>
      </c>
      <c r="K102" s="329" t="s">
        <v>23</v>
      </c>
      <c r="L102" s="330" t="s">
        <v>207</v>
      </c>
      <c r="M102" s="330" t="s">
        <v>207</v>
      </c>
      <c r="N102" s="330" t="s">
        <v>207</v>
      </c>
      <c r="O102" s="329" t="s">
        <v>23</v>
      </c>
      <c r="P102" s="329" t="s">
        <v>23</v>
      </c>
      <c r="Q102" s="329" t="s">
        <v>23</v>
      </c>
      <c r="R102" s="330" t="s">
        <v>207</v>
      </c>
      <c r="S102" s="330" t="s">
        <v>207</v>
      </c>
      <c r="T102" s="330" t="s">
        <v>207</v>
      </c>
      <c r="U102" s="329" t="s">
        <v>23</v>
      </c>
      <c r="V102" s="329" t="s">
        <v>23</v>
      </c>
      <c r="W102" s="329" t="s">
        <v>23</v>
      </c>
      <c r="X102" s="330" t="s">
        <v>207</v>
      </c>
      <c r="Y102" s="330" t="s">
        <v>207</v>
      </c>
      <c r="Z102" s="331" t="s">
        <v>13</v>
      </c>
      <c r="AA102" s="331" t="s">
        <v>13</v>
      </c>
      <c r="AB102" s="331" t="s">
        <v>13</v>
      </c>
      <c r="AC102" s="331" t="s">
        <v>13</v>
      </c>
      <c r="AD102" s="330" t="s">
        <v>207</v>
      </c>
      <c r="AE102" s="329" t="s">
        <v>23</v>
      </c>
      <c r="AF102" s="329" t="s">
        <v>23</v>
      </c>
      <c r="AG102" s="329" t="s">
        <v>23</v>
      </c>
      <c r="AH102" s="330" t="s">
        <v>207</v>
      </c>
      <c r="AI102" s="330" t="s">
        <v>207</v>
      </c>
      <c r="AJ102" s="330" t="s">
        <v>207</v>
      </c>
      <c r="AK102" s="329" t="s">
        <v>23</v>
      </c>
      <c r="AL102" s="329" t="s">
        <v>23</v>
      </c>
      <c r="AM102" s="329" t="s">
        <v>23</v>
      </c>
      <c r="AN102" s="330" t="s">
        <v>207</v>
      </c>
      <c r="AO102" s="330" t="s">
        <v>207</v>
      </c>
      <c r="AP102" s="330" t="s">
        <v>207</v>
      </c>
      <c r="AQ102" s="329" t="s">
        <v>23</v>
      </c>
      <c r="AR102" s="329" t="s">
        <v>23</v>
      </c>
      <c r="AS102" s="329" t="s">
        <v>23</v>
      </c>
      <c r="AT102" s="330" t="s">
        <v>207</v>
      </c>
      <c r="AU102" s="330" t="s">
        <v>207</v>
      </c>
      <c r="AV102" s="330" t="s">
        <v>207</v>
      </c>
      <c r="AW102" s="329" t="s">
        <v>23</v>
      </c>
      <c r="AX102" s="329" t="s">
        <v>23</v>
      </c>
      <c r="AY102" s="329" t="s">
        <v>23</v>
      </c>
      <c r="AZ102" s="330" t="s">
        <v>207</v>
      </c>
      <c r="BA102" s="330" t="s">
        <v>207</v>
      </c>
      <c r="BB102" s="330" t="s">
        <v>207</v>
      </c>
      <c r="BC102" s="329" t="s">
        <v>23</v>
      </c>
      <c r="BD102" s="329" t="s">
        <v>23</v>
      </c>
      <c r="BE102" s="329" t="s">
        <v>23</v>
      </c>
      <c r="BF102" s="330" t="s">
        <v>207</v>
      </c>
      <c r="BG102" s="330" t="s">
        <v>207</v>
      </c>
      <c r="BH102" s="331" t="s">
        <v>13</v>
      </c>
      <c r="BI102" s="331" t="s">
        <v>13</v>
      </c>
      <c r="BJ102" s="331" t="s">
        <v>13</v>
      </c>
      <c r="BK102" s="331" t="s">
        <v>13</v>
      </c>
      <c r="BL102" s="330" t="s">
        <v>207</v>
      </c>
      <c r="BM102" s="329" t="s">
        <v>23</v>
      </c>
      <c r="BN102" s="329" t="s">
        <v>23</v>
      </c>
      <c r="BO102" s="329" t="s">
        <v>23</v>
      </c>
      <c r="BP102" s="330" t="s">
        <v>207</v>
      </c>
      <c r="BQ102" s="330" t="s">
        <v>207</v>
      </c>
      <c r="BR102" s="330" t="s">
        <v>207</v>
      </c>
      <c r="BS102" s="329" t="s">
        <v>23</v>
      </c>
      <c r="BT102" s="329" t="s">
        <v>23</v>
      </c>
      <c r="BU102" s="329" t="s">
        <v>23</v>
      </c>
      <c r="BV102" s="330" t="s">
        <v>207</v>
      </c>
      <c r="BW102" s="330" t="s">
        <v>207</v>
      </c>
      <c r="BX102" s="330" t="s">
        <v>207</v>
      </c>
      <c r="BY102" s="329" t="s">
        <v>23</v>
      </c>
      <c r="BZ102" s="329" t="s">
        <v>23</v>
      </c>
      <c r="CA102" s="329" t="s">
        <v>23</v>
      </c>
      <c r="CB102" s="330" t="s">
        <v>207</v>
      </c>
      <c r="CC102" s="316" t="s">
        <v>202</v>
      </c>
      <c r="CD102" s="316" t="s">
        <v>202</v>
      </c>
      <c r="CE102" s="316" t="s">
        <v>202</v>
      </c>
      <c r="CF102" s="316" t="s">
        <v>202</v>
      </c>
      <c r="CG102" s="316" t="s">
        <v>202</v>
      </c>
      <c r="CH102" s="316" t="s">
        <v>202</v>
      </c>
      <c r="CI102" s="316" t="s">
        <v>202</v>
      </c>
      <c r="CJ102" s="316" t="s">
        <v>202</v>
      </c>
      <c r="CK102" s="316" t="s">
        <v>202</v>
      </c>
      <c r="CL102" s="316" t="s">
        <v>202</v>
      </c>
      <c r="CM102" s="316" t="s">
        <v>202</v>
      </c>
      <c r="CN102" s="316" t="s">
        <v>202</v>
      </c>
      <c r="CO102" s="316" t="s">
        <v>202</v>
      </c>
      <c r="CP102" s="316" t="s">
        <v>202</v>
      </c>
      <c r="CQ102" s="316" t="s">
        <v>202</v>
      </c>
      <c r="CR102" s="316" t="s">
        <v>202</v>
      </c>
      <c r="CS102" s="316" t="s">
        <v>202</v>
      </c>
      <c r="CT102" s="316" t="s">
        <v>202</v>
      </c>
      <c r="CU102" s="316" t="s">
        <v>202</v>
      </c>
      <c r="CV102" s="316" t="s">
        <v>202</v>
      </c>
      <c r="CW102" s="303" t="s">
        <v>46</v>
      </c>
    </row>
    <row r="103" spans="1:101" s="303" customFormat="1" ht="12" hidden="1" x14ac:dyDescent="0.2">
      <c r="A103" s="416"/>
      <c r="B103" s="420"/>
      <c r="C103" s="304" t="s">
        <v>37</v>
      </c>
      <c r="D103" s="315">
        <f>CW69</f>
        <v>90</v>
      </c>
      <c r="E103" s="316">
        <f>IF(E102=$A$12,D103+($B$12*15),IF(E102=$A$13,D103+($B$13*15),IF(E102=$A$15,IF(D103+($B$15*15)&gt;100,100,D103+($B$15*15)),IF(E102=$A$14,IF(D103+($B$14*15)&gt;100,100,D103+($B$14*15)),IF(E102=$A$16,IF(D103+$B$16*15&gt;100,100,D103+$B$16*15),D103)))))</f>
        <v>90</v>
      </c>
      <c r="F103" s="316">
        <f t="shared" ref="F103:BL103" si="115">IF(F102=$A$12,E103+($B$12*15),IF(F102=$A$13,E103+($B$13*15),IF(F102=$A$15,IF(E103+($B$15*15)&gt;100,100,E103+($B$15*15)),IF(F102=$A$14,IF(E103+($B$14*15)&gt;100,100,E103+($B$14*15)),IF(F102=$A$16,IF(E103+$B$16*15&gt;100,100,E103+$B$16*15),E103)))))</f>
        <v>90</v>
      </c>
      <c r="G103" s="316">
        <f t="shared" si="115"/>
        <v>90</v>
      </c>
      <c r="H103" s="316">
        <f t="shared" si="115"/>
        <v>90</v>
      </c>
      <c r="I103" s="316">
        <f t="shared" si="115"/>
        <v>88.063333333333333</v>
      </c>
      <c r="J103" s="316">
        <f t="shared" si="115"/>
        <v>86.126666666666665</v>
      </c>
      <c r="K103" s="316">
        <f t="shared" si="115"/>
        <v>84.19</v>
      </c>
      <c r="L103" s="316">
        <f t="shared" si="115"/>
        <v>82.266666666666666</v>
      </c>
      <c r="M103" s="316">
        <f t="shared" si="115"/>
        <v>80.343333333333334</v>
      </c>
      <c r="N103" s="316">
        <f t="shared" si="115"/>
        <v>78.42</v>
      </c>
      <c r="O103" s="316">
        <f t="shared" si="115"/>
        <v>76.483333333333334</v>
      </c>
      <c r="P103" s="316">
        <f t="shared" si="115"/>
        <v>74.546666666666667</v>
      </c>
      <c r="Q103" s="316">
        <f t="shared" si="115"/>
        <v>72.61</v>
      </c>
      <c r="R103" s="316">
        <f t="shared" si="115"/>
        <v>70.686666666666667</v>
      </c>
      <c r="S103" s="316">
        <f t="shared" si="115"/>
        <v>68.763333333333335</v>
      </c>
      <c r="T103" s="316">
        <f t="shared" si="115"/>
        <v>66.84</v>
      </c>
      <c r="U103" s="316">
        <f t="shared" si="115"/>
        <v>64.903333333333336</v>
      </c>
      <c r="V103" s="316">
        <f t="shared" si="115"/>
        <v>62.966666666666669</v>
      </c>
      <c r="W103" s="316">
        <f t="shared" si="115"/>
        <v>61.03</v>
      </c>
      <c r="X103" s="316">
        <f t="shared" si="115"/>
        <v>59.106666666666669</v>
      </c>
      <c r="Y103" s="316">
        <f t="shared" si="115"/>
        <v>57.183333333333337</v>
      </c>
      <c r="Z103" s="316">
        <f t="shared" si="115"/>
        <v>72.183333333333337</v>
      </c>
      <c r="AA103" s="316">
        <f t="shared" si="115"/>
        <v>87.183333333333337</v>
      </c>
      <c r="AB103" s="316">
        <f t="shared" si="115"/>
        <v>100</v>
      </c>
      <c r="AC103" s="316">
        <f t="shared" si="115"/>
        <v>100</v>
      </c>
      <c r="AD103" s="316">
        <f t="shared" si="115"/>
        <v>98.076666666666668</v>
      </c>
      <c r="AE103" s="316">
        <f t="shared" si="115"/>
        <v>96.14</v>
      </c>
      <c r="AF103" s="316">
        <f t="shared" si="115"/>
        <v>94.203333333333333</v>
      </c>
      <c r="AG103" s="316">
        <f t="shared" si="115"/>
        <v>92.266666666666666</v>
      </c>
      <c r="AH103" s="316">
        <f t="shared" si="115"/>
        <v>90.343333333333334</v>
      </c>
      <c r="AI103" s="316">
        <f t="shared" si="115"/>
        <v>88.42</v>
      </c>
      <c r="AJ103" s="316">
        <f t="shared" si="115"/>
        <v>86.49666666666667</v>
      </c>
      <c r="AK103" s="316">
        <f t="shared" si="115"/>
        <v>84.56</v>
      </c>
      <c r="AL103" s="316">
        <f t="shared" si="115"/>
        <v>82.623333333333335</v>
      </c>
      <c r="AM103" s="316">
        <f t="shared" si="115"/>
        <v>80.686666666666667</v>
      </c>
      <c r="AN103" s="316">
        <f t="shared" si="115"/>
        <v>78.763333333333335</v>
      </c>
      <c r="AO103" s="316">
        <f t="shared" si="115"/>
        <v>76.84</v>
      </c>
      <c r="AP103" s="316">
        <f t="shared" si="115"/>
        <v>74.916666666666671</v>
      </c>
      <c r="AQ103" s="316">
        <f t="shared" si="115"/>
        <v>72.98</v>
      </c>
      <c r="AR103" s="316">
        <f t="shared" si="115"/>
        <v>71.043333333333337</v>
      </c>
      <c r="AS103" s="316">
        <f t="shared" si="115"/>
        <v>69.106666666666669</v>
      </c>
      <c r="AT103" s="316">
        <f t="shared" si="115"/>
        <v>67.183333333333337</v>
      </c>
      <c r="AU103" s="316">
        <f t="shared" si="115"/>
        <v>65.260000000000005</v>
      </c>
      <c r="AV103" s="316">
        <f t="shared" si="115"/>
        <v>63.336666666666673</v>
      </c>
      <c r="AW103" s="316">
        <f t="shared" si="115"/>
        <v>61.400000000000006</v>
      </c>
      <c r="AX103" s="316">
        <f t="shared" si="115"/>
        <v>59.463333333333338</v>
      </c>
      <c r="AY103" s="316">
        <f t="shared" si="115"/>
        <v>57.526666666666671</v>
      </c>
      <c r="AZ103" s="316">
        <f t="shared" si="115"/>
        <v>55.603333333333339</v>
      </c>
      <c r="BA103" s="316">
        <f t="shared" si="115"/>
        <v>53.680000000000007</v>
      </c>
      <c r="BB103" s="316">
        <f t="shared" si="115"/>
        <v>51.756666666666675</v>
      </c>
      <c r="BC103" s="316">
        <f t="shared" si="115"/>
        <v>49.820000000000007</v>
      </c>
      <c r="BD103" s="316">
        <f t="shared" si="115"/>
        <v>47.88333333333334</v>
      </c>
      <c r="BE103" s="316">
        <f t="shared" si="115"/>
        <v>45.946666666666673</v>
      </c>
      <c r="BF103" s="316">
        <f t="shared" si="115"/>
        <v>44.023333333333341</v>
      </c>
      <c r="BG103" s="316">
        <f t="shared" si="115"/>
        <v>42.100000000000009</v>
      </c>
      <c r="BH103" s="316">
        <f t="shared" si="115"/>
        <v>57.100000000000009</v>
      </c>
      <c r="BI103" s="316">
        <f t="shared" si="115"/>
        <v>72.100000000000009</v>
      </c>
      <c r="BJ103" s="316">
        <f t="shared" si="115"/>
        <v>87.100000000000009</v>
      </c>
      <c r="BK103" s="316">
        <f t="shared" si="115"/>
        <v>100</v>
      </c>
      <c r="BL103" s="316">
        <f t="shared" si="115"/>
        <v>98.076666666666668</v>
      </c>
      <c r="BM103" s="316">
        <f t="shared" ref="BM103:BS103" si="116">IF(BM102=$A$12,BL103+($B$12*15),IF(BM102=$A$13,BL103+($B$13*15),IF(BM102=$A$15,IF(BL103+($B$15*15)&gt;100,100,BL103+($B$15*15)),IF(BM102=$A$14,IF(BL103+($B$14*15)&gt;100,100,BL103+($B$14*15)),IF(BM102=$A$16,IF(BL103+$B$16*15&gt;100,100,BL103+$B$16*15),BL103)))))</f>
        <v>96.14</v>
      </c>
      <c r="BN103" s="316">
        <f t="shared" si="116"/>
        <v>94.203333333333333</v>
      </c>
      <c r="BO103" s="316">
        <f t="shared" si="116"/>
        <v>92.266666666666666</v>
      </c>
      <c r="BP103" s="316">
        <f t="shared" si="116"/>
        <v>90.343333333333334</v>
      </c>
      <c r="BQ103" s="316">
        <f t="shared" si="116"/>
        <v>88.42</v>
      </c>
      <c r="BR103" s="316">
        <f t="shared" si="116"/>
        <v>86.49666666666667</v>
      </c>
      <c r="BS103" s="316">
        <f t="shared" si="116"/>
        <v>84.56</v>
      </c>
      <c r="BT103" s="316">
        <f t="shared" ref="BT103:CV103" si="117">IF(BT102=$A$12,BS103+($B$12*15),IF(BT102=$A$13,BS103+($B$13*15),IF(BT102=$A$15,IF(BS103+($B$15*15)&gt;100,100,BS103+($B$15*15)),IF(BT102=$A$14,IF(BS103+($B$14*15)&gt;100,100,BS103+($B$14*15)),IF(BT102=$A$16,IF(BS103+$B$16*15&gt;100,100,BS103+$B$16*15),BS103)))))</f>
        <v>82.623333333333335</v>
      </c>
      <c r="BU103" s="316">
        <f t="shared" si="117"/>
        <v>80.686666666666667</v>
      </c>
      <c r="BV103" s="316">
        <f t="shared" si="117"/>
        <v>78.763333333333335</v>
      </c>
      <c r="BW103" s="316">
        <f t="shared" si="117"/>
        <v>76.84</v>
      </c>
      <c r="BX103" s="316">
        <f t="shared" si="117"/>
        <v>74.916666666666671</v>
      </c>
      <c r="BY103" s="316">
        <f t="shared" si="117"/>
        <v>72.98</v>
      </c>
      <c r="BZ103" s="316">
        <f t="shared" si="117"/>
        <v>71.043333333333337</v>
      </c>
      <c r="CA103" s="316">
        <f t="shared" si="117"/>
        <v>69.106666666666669</v>
      </c>
      <c r="CB103" s="316">
        <f t="shared" si="117"/>
        <v>67.183333333333337</v>
      </c>
      <c r="CC103" s="316">
        <f t="shared" si="117"/>
        <v>68.75833333333334</v>
      </c>
      <c r="CD103" s="316">
        <f t="shared" si="117"/>
        <v>70.333333333333343</v>
      </c>
      <c r="CE103" s="316">
        <f t="shared" si="117"/>
        <v>71.908333333333346</v>
      </c>
      <c r="CF103" s="316">
        <f t="shared" si="117"/>
        <v>73.483333333333348</v>
      </c>
      <c r="CG103" s="316">
        <f t="shared" si="117"/>
        <v>75.058333333333351</v>
      </c>
      <c r="CH103" s="316">
        <f t="shared" si="117"/>
        <v>76.633333333333354</v>
      </c>
      <c r="CI103" s="316">
        <f t="shared" si="117"/>
        <v>78.208333333333357</v>
      </c>
      <c r="CJ103" s="316">
        <f t="shared" si="117"/>
        <v>79.78333333333336</v>
      </c>
      <c r="CK103" s="316">
        <f t="shared" si="117"/>
        <v>81.358333333333363</v>
      </c>
      <c r="CL103" s="316">
        <f t="shared" si="117"/>
        <v>82.933333333333366</v>
      </c>
      <c r="CM103" s="316">
        <f t="shared" si="117"/>
        <v>84.508333333333368</v>
      </c>
      <c r="CN103" s="316">
        <f t="shared" si="117"/>
        <v>86.083333333333371</v>
      </c>
      <c r="CO103" s="316">
        <f t="shared" si="117"/>
        <v>87.658333333333374</v>
      </c>
      <c r="CP103" s="316">
        <f t="shared" si="117"/>
        <v>89.233333333333377</v>
      </c>
      <c r="CQ103" s="316">
        <f t="shared" si="117"/>
        <v>90.80833333333338</v>
      </c>
      <c r="CR103" s="316">
        <f t="shared" si="117"/>
        <v>92.383333333333383</v>
      </c>
      <c r="CS103" s="316">
        <f t="shared" si="117"/>
        <v>93.958333333333385</v>
      </c>
      <c r="CT103" s="316">
        <f t="shared" si="117"/>
        <v>95.533333333333388</v>
      </c>
      <c r="CU103" s="316">
        <f t="shared" si="117"/>
        <v>97.108333333333391</v>
      </c>
      <c r="CV103" s="316">
        <f t="shared" si="117"/>
        <v>98.683333333333394</v>
      </c>
      <c r="CW103" s="311">
        <f t="shared" ref="CW103" si="118">CV103-10</f>
        <v>88.683333333333394</v>
      </c>
    </row>
    <row r="104" spans="1:101" s="299" customFormat="1" ht="12" x14ac:dyDescent="0.2">
      <c r="A104" s="416"/>
      <c r="B104" s="419" t="s">
        <v>51</v>
      </c>
      <c r="C104" s="304" t="s">
        <v>44</v>
      </c>
      <c r="D104" s="314" t="s">
        <v>45</v>
      </c>
      <c r="E104" s="316"/>
      <c r="F104" s="316"/>
      <c r="G104" s="316"/>
      <c r="H104" s="316"/>
      <c r="I104" s="316"/>
      <c r="J104" s="329" t="s">
        <v>23</v>
      </c>
      <c r="K104" s="329" t="s">
        <v>23</v>
      </c>
      <c r="L104" s="329" t="s">
        <v>23</v>
      </c>
      <c r="M104" s="330" t="s">
        <v>207</v>
      </c>
      <c r="N104" s="330" t="s">
        <v>207</v>
      </c>
      <c r="O104" s="330" t="s">
        <v>207</v>
      </c>
      <c r="P104" s="329" t="s">
        <v>23</v>
      </c>
      <c r="Q104" s="329" t="s">
        <v>23</v>
      </c>
      <c r="R104" s="329" t="s">
        <v>23</v>
      </c>
      <c r="S104" s="330" t="s">
        <v>207</v>
      </c>
      <c r="T104" s="330" t="s">
        <v>207</v>
      </c>
      <c r="U104" s="330" t="s">
        <v>207</v>
      </c>
      <c r="V104" s="329" t="s">
        <v>23</v>
      </c>
      <c r="W104" s="329" t="s">
        <v>23</v>
      </c>
      <c r="X104" s="329" t="s">
        <v>23</v>
      </c>
      <c r="Y104" s="330" t="s">
        <v>207</v>
      </c>
      <c r="Z104" s="330" t="s">
        <v>207</v>
      </c>
      <c r="AA104" s="330" t="s">
        <v>207</v>
      </c>
      <c r="AB104" s="329" t="s">
        <v>23</v>
      </c>
      <c r="AC104" s="329" t="s">
        <v>23</v>
      </c>
      <c r="AD104" s="329" t="s">
        <v>23</v>
      </c>
      <c r="AE104" s="330" t="s">
        <v>207</v>
      </c>
      <c r="AF104" s="330" t="s">
        <v>207</v>
      </c>
      <c r="AG104" s="330" t="s">
        <v>207</v>
      </c>
      <c r="AH104" s="329" t="s">
        <v>23</v>
      </c>
      <c r="AI104" s="329" t="s">
        <v>23</v>
      </c>
      <c r="AJ104" s="329" t="s">
        <v>23</v>
      </c>
      <c r="AK104" s="330" t="s">
        <v>207</v>
      </c>
      <c r="AL104" s="330" t="s">
        <v>207</v>
      </c>
      <c r="AM104" s="331" t="s">
        <v>13</v>
      </c>
      <c r="AN104" s="331" t="s">
        <v>13</v>
      </c>
      <c r="AO104" s="331" t="s">
        <v>13</v>
      </c>
      <c r="AP104" s="331" t="s">
        <v>13</v>
      </c>
      <c r="AQ104" s="330" t="s">
        <v>207</v>
      </c>
      <c r="AR104" s="329" t="s">
        <v>23</v>
      </c>
      <c r="AS104" s="329" t="s">
        <v>23</v>
      </c>
      <c r="AT104" s="329" t="s">
        <v>23</v>
      </c>
      <c r="AU104" s="330" t="s">
        <v>207</v>
      </c>
      <c r="AV104" s="330" t="s">
        <v>207</v>
      </c>
      <c r="AW104" s="330" t="s">
        <v>207</v>
      </c>
      <c r="AX104" s="329" t="s">
        <v>23</v>
      </c>
      <c r="AY104" s="329" t="s">
        <v>23</v>
      </c>
      <c r="AZ104" s="329" t="s">
        <v>23</v>
      </c>
      <c r="BA104" s="330" t="s">
        <v>207</v>
      </c>
      <c r="BB104" s="330" t="s">
        <v>207</v>
      </c>
      <c r="BC104" s="330" t="s">
        <v>207</v>
      </c>
      <c r="BD104" s="329" t="s">
        <v>23</v>
      </c>
      <c r="BE104" s="329" t="s">
        <v>23</v>
      </c>
      <c r="BF104" s="329" t="s">
        <v>23</v>
      </c>
      <c r="BG104" s="330" t="s">
        <v>207</v>
      </c>
      <c r="BH104" s="330" t="s">
        <v>207</v>
      </c>
      <c r="BI104" s="330" t="s">
        <v>207</v>
      </c>
      <c r="BJ104" s="329" t="s">
        <v>23</v>
      </c>
      <c r="BK104" s="329" t="s">
        <v>23</v>
      </c>
      <c r="BL104" s="329" t="s">
        <v>23</v>
      </c>
      <c r="BM104" s="330" t="s">
        <v>207</v>
      </c>
      <c r="BN104" s="330" t="s">
        <v>207</v>
      </c>
      <c r="BO104" s="330" t="s">
        <v>207</v>
      </c>
      <c r="BP104" s="329" t="s">
        <v>23</v>
      </c>
      <c r="BQ104" s="329" t="s">
        <v>23</v>
      </c>
      <c r="BR104" s="329" t="s">
        <v>23</v>
      </c>
      <c r="BS104" s="330" t="s">
        <v>207</v>
      </c>
      <c r="BT104" s="330" t="s">
        <v>207</v>
      </c>
      <c r="BU104" s="331" t="s">
        <v>13</v>
      </c>
      <c r="BV104" s="331" t="s">
        <v>13</v>
      </c>
      <c r="BW104" s="331" t="s">
        <v>13</v>
      </c>
      <c r="BX104" s="331" t="s">
        <v>13</v>
      </c>
      <c r="BY104" s="330" t="s">
        <v>207</v>
      </c>
      <c r="BZ104" s="330" t="s">
        <v>207</v>
      </c>
      <c r="CA104" s="330" t="s">
        <v>207</v>
      </c>
      <c r="CB104" s="316"/>
      <c r="CC104" s="316" t="s">
        <v>202</v>
      </c>
      <c r="CD104" s="316" t="s">
        <v>202</v>
      </c>
      <c r="CE104" s="316" t="s">
        <v>202</v>
      </c>
      <c r="CF104" s="316" t="s">
        <v>202</v>
      </c>
      <c r="CG104" s="316" t="s">
        <v>202</v>
      </c>
      <c r="CH104" s="316" t="s">
        <v>202</v>
      </c>
      <c r="CI104" s="316" t="s">
        <v>202</v>
      </c>
      <c r="CJ104" s="316" t="s">
        <v>202</v>
      </c>
      <c r="CK104" s="316" t="s">
        <v>202</v>
      </c>
      <c r="CL104" s="316" t="s">
        <v>202</v>
      </c>
      <c r="CM104" s="316" t="s">
        <v>202</v>
      </c>
      <c r="CN104" s="316" t="s">
        <v>202</v>
      </c>
      <c r="CO104" s="316" t="s">
        <v>202</v>
      </c>
      <c r="CP104" s="316" t="s">
        <v>202</v>
      </c>
      <c r="CQ104" s="316" t="s">
        <v>202</v>
      </c>
      <c r="CR104" s="316" t="s">
        <v>202</v>
      </c>
      <c r="CS104" s="316" t="s">
        <v>202</v>
      </c>
      <c r="CT104" s="316" t="s">
        <v>202</v>
      </c>
      <c r="CU104" s="316" t="s">
        <v>202</v>
      </c>
      <c r="CV104" s="316" t="s">
        <v>202</v>
      </c>
      <c r="CW104" s="303" t="s">
        <v>46</v>
      </c>
    </row>
    <row r="105" spans="1:101" s="303" customFormat="1" ht="12" hidden="1" x14ac:dyDescent="0.2">
      <c r="A105" s="416"/>
      <c r="B105" s="420"/>
      <c r="C105" s="304" t="s">
        <v>37</v>
      </c>
      <c r="D105" s="315">
        <f>CW71</f>
        <v>90</v>
      </c>
      <c r="E105" s="316">
        <f>IF(E104=$A$12,D105+($B$12*15),IF(E104=$A$13,D105+($B$13*15),IF(E104=$A$15,IF(D105+($B$15*15)&gt;100,100,D105+($B$15*15)),IF(E104=$A$14,IF(D105+($B$14*15)&gt;100,100,D105+($B$14*15)),IF(E104=$A$16,IF(D105+$B$16*15&gt;100,100,D105+$B$16*15),D105)))))</f>
        <v>90</v>
      </c>
      <c r="F105" s="316">
        <f t="shared" ref="F105:BQ105" si="119">IF(F104=$A$12,E105+($B$12*15),IF(F104=$A$13,E105+($B$13*15),IF(F104=$A$15,IF(E105+($B$15*15)&gt;100,100,E105+($B$15*15)),IF(F104=$A$14,IF(E105+($B$14*15)&gt;100,100,E105+($B$14*15)),IF(F104=$A$16,IF(E105+$B$16*15&gt;100,100,E105+$B$16*15),E105)))))</f>
        <v>90</v>
      </c>
      <c r="G105" s="316">
        <f t="shared" si="119"/>
        <v>90</v>
      </c>
      <c r="H105" s="316">
        <f t="shared" si="119"/>
        <v>90</v>
      </c>
      <c r="I105" s="316">
        <f t="shared" si="119"/>
        <v>90</v>
      </c>
      <c r="J105" s="316">
        <f t="shared" si="119"/>
        <v>88.063333333333333</v>
      </c>
      <c r="K105" s="316">
        <f t="shared" si="119"/>
        <v>86.126666666666665</v>
      </c>
      <c r="L105" s="316">
        <f t="shared" si="119"/>
        <v>84.19</v>
      </c>
      <c r="M105" s="316">
        <f t="shared" si="119"/>
        <v>82.266666666666666</v>
      </c>
      <c r="N105" s="316">
        <f t="shared" si="119"/>
        <v>80.343333333333334</v>
      </c>
      <c r="O105" s="316">
        <f t="shared" si="119"/>
        <v>78.42</v>
      </c>
      <c r="P105" s="316">
        <f t="shared" si="119"/>
        <v>76.483333333333334</v>
      </c>
      <c r="Q105" s="316">
        <f t="shared" si="119"/>
        <v>74.546666666666667</v>
      </c>
      <c r="R105" s="316">
        <f t="shared" si="119"/>
        <v>72.61</v>
      </c>
      <c r="S105" s="316">
        <f t="shared" si="119"/>
        <v>70.686666666666667</v>
      </c>
      <c r="T105" s="316">
        <f t="shared" si="119"/>
        <v>68.763333333333335</v>
      </c>
      <c r="U105" s="316">
        <f t="shared" si="119"/>
        <v>66.84</v>
      </c>
      <c r="V105" s="316">
        <f t="shared" si="119"/>
        <v>64.903333333333336</v>
      </c>
      <c r="W105" s="316">
        <f t="shared" si="119"/>
        <v>62.966666666666669</v>
      </c>
      <c r="X105" s="316">
        <f t="shared" si="119"/>
        <v>61.03</v>
      </c>
      <c r="Y105" s="316">
        <f t="shared" si="119"/>
        <v>59.106666666666669</v>
      </c>
      <c r="Z105" s="316">
        <f t="shared" si="119"/>
        <v>57.183333333333337</v>
      </c>
      <c r="AA105" s="316">
        <f t="shared" si="119"/>
        <v>55.260000000000005</v>
      </c>
      <c r="AB105" s="316">
        <f t="shared" si="119"/>
        <v>53.323333333333338</v>
      </c>
      <c r="AC105" s="316">
        <f t="shared" si="119"/>
        <v>51.38666666666667</v>
      </c>
      <c r="AD105" s="316">
        <f t="shared" si="119"/>
        <v>49.45</v>
      </c>
      <c r="AE105" s="316">
        <f t="shared" si="119"/>
        <v>47.526666666666671</v>
      </c>
      <c r="AF105" s="316">
        <f t="shared" si="119"/>
        <v>45.603333333333339</v>
      </c>
      <c r="AG105" s="316">
        <f t="shared" si="119"/>
        <v>43.680000000000007</v>
      </c>
      <c r="AH105" s="316">
        <f t="shared" si="119"/>
        <v>41.743333333333339</v>
      </c>
      <c r="AI105" s="316">
        <f t="shared" si="119"/>
        <v>39.806666666666672</v>
      </c>
      <c r="AJ105" s="316">
        <f t="shared" si="119"/>
        <v>37.870000000000005</v>
      </c>
      <c r="AK105" s="316">
        <f t="shared" si="119"/>
        <v>35.946666666666673</v>
      </c>
      <c r="AL105" s="316">
        <f t="shared" si="119"/>
        <v>34.023333333333341</v>
      </c>
      <c r="AM105" s="316">
        <f t="shared" si="119"/>
        <v>49.023333333333341</v>
      </c>
      <c r="AN105" s="316">
        <f t="shared" si="119"/>
        <v>64.023333333333341</v>
      </c>
      <c r="AO105" s="316">
        <f t="shared" si="119"/>
        <v>79.023333333333341</v>
      </c>
      <c r="AP105" s="316">
        <f t="shared" si="119"/>
        <v>94.023333333333341</v>
      </c>
      <c r="AQ105" s="316">
        <f t="shared" si="119"/>
        <v>92.100000000000009</v>
      </c>
      <c r="AR105" s="316">
        <f t="shared" si="119"/>
        <v>90.163333333333341</v>
      </c>
      <c r="AS105" s="316">
        <f t="shared" si="119"/>
        <v>88.226666666666674</v>
      </c>
      <c r="AT105" s="316">
        <f t="shared" si="119"/>
        <v>86.29</v>
      </c>
      <c r="AU105" s="316">
        <f t="shared" si="119"/>
        <v>84.366666666666674</v>
      </c>
      <c r="AV105" s="316">
        <f t="shared" si="119"/>
        <v>82.443333333333342</v>
      </c>
      <c r="AW105" s="316">
        <f t="shared" si="119"/>
        <v>80.52000000000001</v>
      </c>
      <c r="AX105" s="316">
        <f t="shared" si="119"/>
        <v>78.583333333333343</v>
      </c>
      <c r="AY105" s="316">
        <f t="shared" si="119"/>
        <v>76.646666666666675</v>
      </c>
      <c r="AZ105" s="316">
        <f t="shared" si="119"/>
        <v>74.710000000000008</v>
      </c>
      <c r="BA105" s="316">
        <f t="shared" si="119"/>
        <v>72.786666666666676</v>
      </c>
      <c r="BB105" s="316">
        <f t="shared" si="119"/>
        <v>70.863333333333344</v>
      </c>
      <c r="BC105" s="316">
        <f t="shared" si="119"/>
        <v>68.940000000000012</v>
      </c>
      <c r="BD105" s="316">
        <f t="shared" si="119"/>
        <v>67.003333333333345</v>
      </c>
      <c r="BE105" s="316">
        <f t="shared" si="119"/>
        <v>65.066666666666677</v>
      </c>
      <c r="BF105" s="316">
        <f t="shared" si="119"/>
        <v>63.13000000000001</v>
      </c>
      <c r="BG105" s="316">
        <f t="shared" si="119"/>
        <v>61.206666666666678</v>
      </c>
      <c r="BH105" s="316">
        <f t="shared" si="119"/>
        <v>59.283333333333346</v>
      </c>
      <c r="BI105" s="316">
        <f t="shared" si="119"/>
        <v>57.360000000000014</v>
      </c>
      <c r="BJ105" s="316">
        <f t="shared" si="119"/>
        <v>55.423333333333346</v>
      </c>
      <c r="BK105" s="316">
        <f t="shared" si="119"/>
        <v>53.486666666666679</v>
      </c>
      <c r="BL105" s="316">
        <f t="shared" si="119"/>
        <v>51.550000000000011</v>
      </c>
      <c r="BM105" s="316">
        <f t="shared" si="119"/>
        <v>49.626666666666679</v>
      </c>
      <c r="BN105" s="316">
        <f t="shared" si="119"/>
        <v>47.703333333333347</v>
      </c>
      <c r="BO105" s="316">
        <f t="shared" si="119"/>
        <v>45.780000000000015</v>
      </c>
      <c r="BP105" s="316">
        <f t="shared" si="119"/>
        <v>43.843333333333348</v>
      </c>
      <c r="BQ105" s="316">
        <f t="shared" si="119"/>
        <v>41.90666666666668</v>
      </c>
      <c r="BR105" s="316">
        <f t="shared" ref="BR105:CV105" si="120">IF(BR104=$A$12,BQ105+($B$12*15),IF(BR104=$A$13,BQ105+($B$13*15),IF(BR104=$A$15,IF(BQ105+($B$15*15)&gt;100,100,BQ105+($B$15*15)),IF(BR104=$A$14,IF(BQ105+($B$14*15)&gt;100,100,BQ105+($B$14*15)),IF(BR104=$A$16,IF(BQ105+$B$16*15&gt;100,100,BQ105+$B$16*15),BQ105)))))</f>
        <v>39.970000000000013</v>
      </c>
      <c r="BS105" s="316">
        <f t="shared" si="120"/>
        <v>38.046666666666681</v>
      </c>
      <c r="BT105" s="316">
        <f t="shared" si="120"/>
        <v>36.123333333333349</v>
      </c>
      <c r="BU105" s="316">
        <f t="shared" si="120"/>
        <v>51.123333333333349</v>
      </c>
      <c r="BV105" s="316">
        <f t="shared" si="120"/>
        <v>66.123333333333349</v>
      </c>
      <c r="BW105" s="316">
        <f t="shared" si="120"/>
        <v>81.123333333333349</v>
      </c>
      <c r="BX105" s="316">
        <f t="shared" si="120"/>
        <v>96.123333333333349</v>
      </c>
      <c r="BY105" s="316">
        <f t="shared" si="120"/>
        <v>94.200000000000017</v>
      </c>
      <c r="BZ105" s="316">
        <f t="shared" si="120"/>
        <v>92.276666666666685</v>
      </c>
      <c r="CA105" s="316">
        <f t="shared" si="120"/>
        <v>90.353333333333353</v>
      </c>
      <c r="CB105" s="316">
        <f t="shared" si="120"/>
        <v>90.353333333333353</v>
      </c>
      <c r="CC105" s="316">
        <f t="shared" si="120"/>
        <v>91.928333333333356</v>
      </c>
      <c r="CD105" s="316">
        <f t="shared" si="120"/>
        <v>93.503333333333359</v>
      </c>
      <c r="CE105" s="316">
        <f t="shared" si="120"/>
        <v>95.078333333333362</v>
      </c>
      <c r="CF105" s="316">
        <f t="shared" si="120"/>
        <v>96.653333333333364</v>
      </c>
      <c r="CG105" s="316">
        <f t="shared" si="120"/>
        <v>98.228333333333367</v>
      </c>
      <c r="CH105" s="316">
        <f t="shared" si="120"/>
        <v>99.80333333333337</v>
      </c>
      <c r="CI105" s="316">
        <f t="shared" si="120"/>
        <v>100</v>
      </c>
      <c r="CJ105" s="316">
        <f t="shared" si="120"/>
        <v>100</v>
      </c>
      <c r="CK105" s="316">
        <f t="shared" si="120"/>
        <v>100</v>
      </c>
      <c r="CL105" s="316">
        <f t="shared" si="120"/>
        <v>100</v>
      </c>
      <c r="CM105" s="316">
        <f t="shared" si="120"/>
        <v>100</v>
      </c>
      <c r="CN105" s="316">
        <f t="shared" si="120"/>
        <v>100</v>
      </c>
      <c r="CO105" s="316">
        <f t="shared" si="120"/>
        <v>100</v>
      </c>
      <c r="CP105" s="316">
        <f t="shared" si="120"/>
        <v>100</v>
      </c>
      <c r="CQ105" s="316">
        <f t="shared" si="120"/>
        <v>100</v>
      </c>
      <c r="CR105" s="316">
        <f t="shared" si="120"/>
        <v>100</v>
      </c>
      <c r="CS105" s="316">
        <f t="shared" si="120"/>
        <v>100</v>
      </c>
      <c r="CT105" s="316">
        <f t="shared" si="120"/>
        <v>100</v>
      </c>
      <c r="CU105" s="316">
        <f t="shared" si="120"/>
        <v>100</v>
      </c>
      <c r="CV105" s="316">
        <f t="shared" si="120"/>
        <v>100</v>
      </c>
      <c r="CW105" s="311">
        <f t="shared" ref="CW105" si="121">CV105-10</f>
        <v>90</v>
      </c>
    </row>
    <row r="106" spans="1:101" s="299" customFormat="1" ht="12" customHeight="1" x14ac:dyDescent="0.2">
      <c r="A106" s="467" t="s">
        <v>52</v>
      </c>
      <c r="B106" s="469" t="s">
        <v>53</v>
      </c>
      <c r="C106" s="304" t="s">
        <v>44</v>
      </c>
      <c r="D106" s="314" t="s">
        <v>45</v>
      </c>
      <c r="E106" s="316"/>
      <c r="F106" s="316"/>
      <c r="G106" s="316"/>
      <c r="H106" s="316"/>
      <c r="I106" s="316"/>
      <c r="J106" s="316"/>
      <c r="K106" s="316"/>
      <c r="L106" s="316"/>
      <c r="M106" s="316" t="s">
        <v>215</v>
      </c>
      <c r="N106" s="316" t="s">
        <v>215</v>
      </c>
      <c r="O106" s="316" t="s">
        <v>215</v>
      </c>
      <c r="P106" s="316" t="s">
        <v>215</v>
      </c>
      <c r="Q106" s="316"/>
      <c r="R106" s="331" t="s">
        <v>13</v>
      </c>
      <c r="S106" s="331" t="s">
        <v>13</v>
      </c>
      <c r="T106" s="331" t="s">
        <v>13</v>
      </c>
      <c r="U106" s="331" t="s">
        <v>13</v>
      </c>
      <c r="V106" s="330" t="s">
        <v>207</v>
      </c>
      <c r="W106" s="329" t="s">
        <v>23</v>
      </c>
      <c r="X106" s="329" t="s">
        <v>23</v>
      </c>
      <c r="Y106" s="329" t="s">
        <v>23</v>
      </c>
      <c r="Z106" s="330" t="s">
        <v>207</v>
      </c>
      <c r="AA106" s="330" t="s">
        <v>207</v>
      </c>
      <c r="AB106" s="330" t="s">
        <v>207</v>
      </c>
      <c r="AC106" s="329" t="s">
        <v>23</v>
      </c>
      <c r="AD106" s="329" t="s">
        <v>23</v>
      </c>
      <c r="AE106" s="329" t="s">
        <v>23</v>
      </c>
      <c r="AF106" s="330" t="s">
        <v>207</v>
      </c>
      <c r="AG106" s="330" t="s">
        <v>207</v>
      </c>
      <c r="AH106" s="330" t="s">
        <v>207</v>
      </c>
      <c r="AI106" s="316"/>
      <c r="AJ106" s="329" t="s">
        <v>23</v>
      </c>
      <c r="AK106" s="329" t="s">
        <v>23</v>
      </c>
      <c r="AL106" s="329" t="s">
        <v>23</v>
      </c>
      <c r="AM106" s="330" t="s">
        <v>207</v>
      </c>
      <c r="AN106" s="330" t="s">
        <v>207</v>
      </c>
      <c r="AO106" s="330" t="s">
        <v>207</v>
      </c>
      <c r="AP106" s="329" t="s">
        <v>23</v>
      </c>
      <c r="AQ106" s="329" t="s">
        <v>23</v>
      </c>
      <c r="AR106" s="329" t="s">
        <v>23</v>
      </c>
      <c r="AS106" s="330" t="s">
        <v>207</v>
      </c>
      <c r="AT106" s="330" t="s">
        <v>207</v>
      </c>
      <c r="AU106" s="331" t="s">
        <v>13</v>
      </c>
      <c r="AV106" s="331" t="s">
        <v>13</v>
      </c>
      <c r="AW106" s="331" t="s">
        <v>13</v>
      </c>
      <c r="AX106" s="331" t="s">
        <v>13</v>
      </c>
      <c r="AY106" s="316"/>
      <c r="AZ106" s="316"/>
      <c r="BA106" s="316"/>
      <c r="BB106" s="316"/>
      <c r="BC106" s="316"/>
      <c r="BD106" s="316"/>
      <c r="BE106" s="329" t="s">
        <v>23</v>
      </c>
      <c r="BF106" s="329" t="s">
        <v>23</v>
      </c>
      <c r="BG106" s="329" t="s">
        <v>23</v>
      </c>
      <c r="BH106" s="330" t="s">
        <v>207</v>
      </c>
      <c r="BI106" s="330" t="s">
        <v>207</v>
      </c>
      <c r="BJ106" s="330" t="s">
        <v>207</v>
      </c>
      <c r="BK106" s="329" t="s">
        <v>23</v>
      </c>
      <c r="BL106" s="329" t="s">
        <v>23</v>
      </c>
      <c r="BM106" s="329" t="s">
        <v>23</v>
      </c>
      <c r="BN106" s="330" t="s">
        <v>207</v>
      </c>
      <c r="BO106" s="330" t="s">
        <v>207</v>
      </c>
      <c r="BP106" s="330" t="s">
        <v>207</v>
      </c>
      <c r="BQ106" s="316"/>
      <c r="BR106" s="329" t="s">
        <v>23</v>
      </c>
      <c r="BS106" s="329" t="s">
        <v>23</v>
      </c>
      <c r="BT106" s="329" t="s">
        <v>23</v>
      </c>
      <c r="BU106" s="330" t="s">
        <v>207</v>
      </c>
      <c r="BV106" s="330" t="s">
        <v>207</v>
      </c>
      <c r="BW106" s="330" t="s">
        <v>207</v>
      </c>
      <c r="BX106" s="316"/>
      <c r="BY106" s="316"/>
      <c r="BZ106" s="316"/>
      <c r="CA106" s="316"/>
      <c r="CB106" s="316"/>
      <c r="CC106" s="316" t="s">
        <v>202</v>
      </c>
      <c r="CD106" s="316" t="s">
        <v>202</v>
      </c>
      <c r="CE106" s="316" t="s">
        <v>202</v>
      </c>
      <c r="CF106" s="316" t="s">
        <v>202</v>
      </c>
      <c r="CG106" s="316" t="s">
        <v>202</v>
      </c>
      <c r="CH106" s="316" t="s">
        <v>202</v>
      </c>
      <c r="CI106" s="316" t="s">
        <v>202</v>
      </c>
      <c r="CJ106" s="316" t="s">
        <v>202</v>
      </c>
      <c r="CK106" s="316" t="s">
        <v>202</v>
      </c>
      <c r="CL106" s="316" t="s">
        <v>202</v>
      </c>
      <c r="CM106" s="316" t="s">
        <v>202</v>
      </c>
      <c r="CN106" s="316" t="s">
        <v>202</v>
      </c>
      <c r="CO106" s="316" t="s">
        <v>202</v>
      </c>
      <c r="CP106" s="316" t="s">
        <v>202</v>
      </c>
      <c r="CQ106" s="316" t="s">
        <v>202</v>
      </c>
      <c r="CR106" s="316" t="s">
        <v>202</v>
      </c>
      <c r="CS106" s="316" t="s">
        <v>202</v>
      </c>
      <c r="CT106" s="316" t="s">
        <v>202</v>
      </c>
      <c r="CU106" s="316" t="s">
        <v>202</v>
      </c>
      <c r="CV106" s="316" t="s">
        <v>202</v>
      </c>
      <c r="CW106" s="303" t="s">
        <v>46</v>
      </c>
    </row>
    <row r="107" spans="1:101" s="303" customFormat="1" ht="12" hidden="1" customHeight="1" x14ac:dyDescent="0.2">
      <c r="A107" s="468"/>
      <c r="B107" s="470"/>
      <c r="C107" s="304" t="s">
        <v>37</v>
      </c>
      <c r="D107" s="315">
        <f>CW73</f>
        <v>84.83666666666673</v>
      </c>
      <c r="E107" s="316">
        <f>IF(E106=$A$12,D107+($B$12*15),IF(E106=$A$13,D107+($B$13*15),IF(E106=$A$15,IF(D107+($B$15*15)&gt;100,100,D107+($B$15*15)),IF(E106=$A$14,IF(D107+($B$14*15)&gt;100,100,D107+($B$14*15)),IF(E106=$A$16,IF(D107+$B$16*15&gt;100,100,D107+$B$16*15),D107)))))</f>
        <v>84.83666666666673</v>
      </c>
      <c r="F107" s="316">
        <f t="shared" ref="F107:BQ107" si="122">IF(F106=$A$12,E107+($B$12*15),IF(F106=$A$13,E107+($B$13*15),IF(F106=$A$15,IF(E107+($B$15*15)&gt;100,100,E107+($B$15*15)),IF(F106=$A$14,IF(E107+($B$14*15)&gt;100,100,E107+($B$14*15)),IF(F106=$A$16,IF(E107+$B$16*15&gt;100,100,E107+$B$16*15),E107)))))</f>
        <v>84.83666666666673</v>
      </c>
      <c r="G107" s="316">
        <f t="shared" si="122"/>
        <v>84.83666666666673</v>
      </c>
      <c r="H107" s="316">
        <f t="shared" si="122"/>
        <v>84.83666666666673</v>
      </c>
      <c r="I107" s="316">
        <f t="shared" si="122"/>
        <v>84.83666666666673</v>
      </c>
      <c r="J107" s="316">
        <f t="shared" si="122"/>
        <v>84.83666666666673</v>
      </c>
      <c r="K107" s="316">
        <f t="shared" si="122"/>
        <v>84.83666666666673</v>
      </c>
      <c r="L107" s="316">
        <f t="shared" si="122"/>
        <v>84.83666666666673</v>
      </c>
      <c r="M107" s="316">
        <f t="shared" si="122"/>
        <v>84.83666666666673</v>
      </c>
      <c r="N107" s="316">
        <f t="shared" si="122"/>
        <v>84.83666666666673</v>
      </c>
      <c r="O107" s="316">
        <f t="shared" si="122"/>
        <v>84.83666666666673</v>
      </c>
      <c r="P107" s="316">
        <f t="shared" si="122"/>
        <v>84.83666666666673</v>
      </c>
      <c r="Q107" s="316">
        <f t="shared" si="122"/>
        <v>84.83666666666673</v>
      </c>
      <c r="R107" s="316">
        <f t="shared" si="122"/>
        <v>99.83666666666673</v>
      </c>
      <c r="S107" s="316">
        <f t="shared" si="122"/>
        <v>100</v>
      </c>
      <c r="T107" s="316">
        <f t="shared" si="122"/>
        <v>100</v>
      </c>
      <c r="U107" s="316">
        <f t="shared" si="122"/>
        <v>100</v>
      </c>
      <c r="V107" s="316">
        <f t="shared" si="122"/>
        <v>98.076666666666668</v>
      </c>
      <c r="W107" s="316">
        <f t="shared" si="122"/>
        <v>96.14</v>
      </c>
      <c r="X107" s="316">
        <f t="shared" si="122"/>
        <v>94.203333333333333</v>
      </c>
      <c r="Y107" s="316">
        <f t="shared" si="122"/>
        <v>92.266666666666666</v>
      </c>
      <c r="Z107" s="316">
        <f t="shared" si="122"/>
        <v>90.343333333333334</v>
      </c>
      <c r="AA107" s="316">
        <f t="shared" si="122"/>
        <v>88.42</v>
      </c>
      <c r="AB107" s="316">
        <f t="shared" si="122"/>
        <v>86.49666666666667</v>
      </c>
      <c r="AC107" s="316">
        <f t="shared" si="122"/>
        <v>84.56</v>
      </c>
      <c r="AD107" s="316">
        <f t="shared" si="122"/>
        <v>82.623333333333335</v>
      </c>
      <c r="AE107" s="316">
        <f t="shared" si="122"/>
        <v>80.686666666666667</v>
      </c>
      <c r="AF107" s="316">
        <f t="shared" si="122"/>
        <v>78.763333333333335</v>
      </c>
      <c r="AG107" s="316">
        <f t="shared" si="122"/>
        <v>76.84</v>
      </c>
      <c r="AH107" s="316">
        <f t="shared" si="122"/>
        <v>74.916666666666671</v>
      </c>
      <c r="AI107" s="316">
        <f t="shared" si="122"/>
        <v>74.916666666666671</v>
      </c>
      <c r="AJ107" s="316">
        <f t="shared" si="122"/>
        <v>72.98</v>
      </c>
      <c r="AK107" s="316">
        <f t="shared" si="122"/>
        <v>71.043333333333337</v>
      </c>
      <c r="AL107" s="316">
        <f t="shared" si="122"/>
        <v>69.106666666666669</v>
      </c>
      <c r="AM107" s="316">
        <f t="shared" si="122"/>
        <v>67.183333333333337</v>
      </c>
      <c r="AN107" s="316">
        <f t="shared" si="122"/>
        <v>65.260000000000005</v>
      </c>
      <c r="AO107" s="316">
        <f t="shared" si="122"/>
        <v>63.336666666666673</v>
      </c>
      <c r="AP107" s="316">
        <f t="shared" si="122"/>
        <v>61.400000000000006</v>
      </c>
      <c r="AQ107" s="316">
        <f t="shared" si="122"/>
        <v>59.463333333333338</v>
      </c>
      <c r="AR107" s="316">
        <f t="shared" si="122"/>
        <v>57.526666666666671</v>
      </c>
      <c r="AS107" s="316">
        <f t="shared" si="122"/>
        <v>55.603333333333339</v>
      </c>
      <c r="AT107" s="316">
        <f t="shared" si="122"/>
        <v>53.680000000000007</v>
      </c>
      <c r="AU107" s="316">
        <f t="shared" si="122"/>
        <v>68.680000000000007</v>
      </c>
      <c r="AV107" s="316">
        <f t="shared" si="122"/>
        <v>83.68</v>
      </c>
      <c r="AW107" s="316">
        <f t="shared" si="122"/>
        <v>98.68</v>
      </c>
      <c r="AX107" s="316">
        <f t="shared" si="122"/>
        <v>100</v>
      </c>
      <c r="AY107" s="316">
        <f t="shared" si="122"/>
        <v>100</v>
      </c>
      <c r="AZ107" s="316">
        <f t="shared" si="122"/>
        <v>100</v>
      </c>
      <c r="BA107" s="316">
        <f t="shared" si="122"/>
        <v>100</v>
      </c>
      <c r="BB107" s="316">
        <f t="shared" si="122"/>
        <v>100</v>
      </c>
      <c r="BC107" s="316">
        <f t="shared" si="122"/>
        <v>100</v>
      </c>
      <c r="BD107" s="316">
        <f t="shared" si="122"/>
        <v>100</v>
      </c>
      <c r="BE107" s="316">
        <f t="shared" si="122"/>
        <v>98.063333333333333</v>
      </c>
      <c r="BF107" s="316">
        <f t="shared" si="122"/>
        <v>96.126666666666665</v>
      </c>
      <c r="BG107" s="316">
        <f t="shared" si="122"/>
        <v>94.19</v>
      </c>
      <c r="BH107" s="316">
        <f t="shared" si="122"/>
        <v>92.266666666666666</v>
      </c>
      <c r="BI107" s="316">
        <f t="shared" si="122"/>
        <v>90.343333333333334</v>
      </c>
      <c r="BJ107" s="316">
        <f t="shared" si="122"/>
        <v>88.42</v>
      </c>
      <c r="BK107" s="316">
        <f t="shared" si="122"/>
        <v>86.483333333333334</v>
      </c>
      <c r="BL107" s="316">
        <f t="shared" si="122"/>
        <v>84.546666666666667</v>
      </c>
      <c r="BM107" s="316">
        <f t="shared" si="122"/>
        <v>82.61</v>
      </c>
      <c r="BN107" s="316">
        <f t="shared" si="122"/>
        <v>80.686666666666667</v>
      </c>
      <c r="BO107" s="316">
        <f t="shared" si="122"/>
        <v>78.763333333333335</v>
      </c>
      <c r="BP107" s="316">
        <f t="shared" si="122"/>
        <v>76.84</v>
      </c>
      <c r="BQ107" s="316">
        <f t="shared" si="122"/>
        <v>76.84</v>
      </c>
      <c r="BR107" s="316">
        <f t="shared" ref="BR107:CV107" si="123">IF(BR106=$A$12,BQ107+($B$12*15),IF(BR106=$A$13,BQ107+($B$13*15),IF(BR106=$A$15,IF(BQ107+($B$15*15)&gt;100,100,BQ107+($B$15*15)),IF(BR106=$A$14,IF(BQ107+($B$14*15)&gt;100,100,BQ107+($B$14*15)),IF(BR106=$A$16,IF(BQ107+$B$16*15&gt;100,100,BQ107+$B$16*15),BQ107)))))</f>
        <v>74.903333333333336</v>
      </c>
      <c r="BS107" s="316">
        <f t="shared" si="123"/>
        <v>72.966666666666669</v>
      </c>
      <c r="BT107" s="316">
        <f t="shared" si="123"/>
        <v>71.03</v>
      </c>
      <c r="BU107" s="316">
        <f t="shared" si="123"/>
        <v>69.106666666666669</v>
      </c>
      <c r="BV107" s="316">
        <f t="shared" si="123"/>
        <v>67.183333333333337</v>
      </c>
      <c r="BW107" s="316">
        <f t="shared" si="123"/>
        <v>65.260000000000005</v>
      </c>
      <c r="BX107" s="316">
        <f t="shared" si="123"/>
        <v>65.260000000000005</v>
      </c>
      <c r="BY107" s="316">
        <f t="shared" si="123"/>
        <v>65.260000000000005</v>
      </c>
      <c r="BZ107" s="316">
        <f t="shared" si="123"/>
        <v>65.260000000000005</v>
      </c>
      <c r="CA107" s="316">
        <f t="shared" si="123"/>
        <v>65.260000000000005</v>
      </c>
      <c r="CB107" s="316">
        <f t="shared" si="123"/>
        <v>65.260000000000005</v>
      </c>
      <c r="CC107" s="316">
        <f t="shared" si="123"/>
        <v>66.835000000000008</v>
      </c>
      <c r="CD107" s="316">
        <f t="shared" si="123"/>
        <v>68.410000000000011</v>
      </c>
      <c r="CE107" s="316">
        <f t="shared" si="123"/>
        <v>69.985000000000014</v>
      </c>
      <c r="CF107" s="316">
        <f t="shared" si="123"/>
        <v>71.560000000000016</v>
      </c>
      <c r="CG107" s="316">
        <f t="shared" si="123"/>
        <v>73.135000000000019</v>
      </c>
      <c r="CH107" s="316">
        <f t="shared" si="123"/>
        <v>74.710000000000022</v>
      </c>
      <c r="CI107" s="316">
        <f t="shared" si="123"/>
        <v>76.285000000000025</v>
      </c>
      <c r="CJ107" s="316">
        <f t="shared" si="123"/>
        <v>77.860000000000028</v>
      </c>
      <c r="CK107" s="316">
        <f t="shared" si="123"/>
        <v>79.435000000000031</v>
      </c>
      <c r="CL107" s="316">
        <f t="shared" si="123"/>
        <v>81.010000000000034</v>
      </c>
      <c r="CM107" s="316">
        <f t="shared" si="123"/>
        <v>82.585000000000036</v>
      </c>
      <c r="CN107" s="316">
        <f t="shared" si="123"/>
        <v>84.160000000000039</v>
      </c>
      <c r="CO107" s="316">
        <f t="shared" si="123"/>
        <v>85.735000000000042</v>
      </c>
      <c r="CP107" s="316">
        <f t="shared" si="123"/>
        <v>87.310000000000045</v>
      </c>
      <c r="CQ107" s="316">
        <f t="shared" si="123"/>
        <v>88.885000000000048</v>
      </c>
      <c r="CR107" s="316">
        <f t="shared" si="123"/>
        <v>90.460000000000051</v>
      </c>
      <c r="CS107" s="316">
        <f t="shared" si="123"/>
        <v>92.035000000000053</v>
      </c>
      <c r="CT107" s="316">
        <f t="shared" si="123"/>
        <v>93.610000000000056</v>
      </c>
      <c r="CU107" s="316">
        <f t="shared" si="123"/>
        <v>95.185000000000059</v>
      </c>
      <c r="CV107" s="316">
        <f t="shared" si="123"/>
        <v>96.760000000000062</v>
      </c>
      <c r="CW107" s="311">
        <f t="shared" ref="CW107" si="124">CV107-10</f>
        <v>86.760000000000062</v>
      </c>
    </row>
    <row r="108" spans="1:101" s="299" customFormat="1" ht="12" x14ac:dyDescent="0.2">
      <c r="A108" s="468"/>
      <c r="B108" s="419" t="s">
        <v>54</v>
      </c>
      <c r="C108" s="304" t="s">
        <v>44</v>
      </c>
      <c r="D108" s="314" t="s">
        <v>45</v>
      </c>
      <c r="E108" s="316"/>
      <c r="F108" s="316"/>
      <c r="G108" s="316"/>
      <c r="H108" s="316"/>
      <c r="I108" s="316"/>
      <c r="J108" s="316"/>
      <c r="K108" s="316"/>
      <c r="L108" s="316"/>
      <c r="M108" s="316" t="s">
        <v>215</v>
      </c>
      <c r="N108" s="316" t="s">
        <v>215</v>
      </c>
      <c r="O108" s="316" t="s">
        <v>215</v>
      </c>
      <c r="P108" s="316" t="s">
        <v>215</v>
      </c>
      <c r="Q108" s="316"/>
      <c r="R108" s="316"/>
      <c r="S108" s="316"/>
      <c r="T108" s="316"/>
      <c r="U108" s="316" t="s">
        <v>215</v>
      </c>
      <c r="V108" s="316" t="s">
        <v>215</v>
      </c>
      <c r="W108" s="316" t="s">
        <v>215</v>
      </c>
      <c r="X108" s="316" t="s">
        <v>215</v>
      </c>
      <c r="Y108" s="316"/>
      <c r="Z108" s="316"/>
      <c r="AA108" s="316"/>
      <c r="AB108" s="316"/>
      <c r="AC108" s="316"/>
      <c r="AD108" s="316"/>
      <c r="AE108" s="316"/>
      <c r="AF108" s="316"/>
      <c r="AG108" s="316"/>
      <c r="AH108" s="316"/>
      <c r="AI108" s="316"/>
      <c r="AJ108" s="316"/>
      <c r="AK108" s="316"/>
      <c r="AL108" s="316"/>
      <c r="AM108" s="316"/>
      <c r="AN108" s="316"/>
      <c r="AO108" s="316"/>
      <c r="AP108" s="316"/>
      <c r="AQ108" s="316"/>
      <c r="AR108" s="316"/>
      <c r="AS108" s="316"/>
      <c r="AT108" s="316"/>
      <c r="AU108" s="316"/>
      <c r="AV108" s="316"/>
      <c r="AW108" s="316"/>
      <c r="AX108" s="316"/>
      <c r="AY108" s="316"/>
      <c r="AZ108" s="316"/>
      <c r="BA108" s="316"/>
      <c r="BB108" s="316"/>
      <c r="BC108" s="316"/>
      <c r="BD108" s="316"/>
      <c r="BE108" s="316"/>
      <c r="BF108" s="316"/>
      <c r="BG108" s="316"/>
      <c r="BH108" s="316"/>
      <c r="BI108" s="316"/>
      <c r="BJ108" s="316"/>
      <c r="BK108" s="316"/>
      <c r="BL108" s="316"/>
      <c r="BM108" s="316"/>
      <c r="BN108" s="316"/>
      <c r="BO108" s="316"/>
      <c r="BP108" s="316"/>
      <c r="BQ108" s="316"/>
      <c r="BR108" s="316"/>
      <c r="BS108" s="316"/>
      <c r="BT108" s="316"/>
      <c r="BU108" s="316"/>
      <c r="BV108" s="316"/>
      <c r="BW108" s="316"/>
      <c r="BX108" s="316"/>
      <c r="BY108" s="316"/>
      <c r="BZ108" s="316"/>
      <c r="CA108" s="316"/>
      <c r="CB108" s="316"/>
      <c r="CC108" s="316" t="s">
        <v>202</v>
      </c>
      <c r="CD108" s="316" t="s">
        <v>202</v>
      </c>
      <c r="CE108" s="316" t="s">
        <v>202</v>
      </c>
      <c r="CF108" s="316" t="s">
        <v>202</v>
      </c>
      <c r="CG108" s="316" t="s">
        <v>202</v>
      </c>
      <c r="CH108" s="316" t="s">
        <v>202</v>
      </c>
      <c r="CI108" s="316" t="s">
        <v>202</v>
      </c>
      <c r="CJ108" s="316" t="s">
        <v>202</v>
      </c>
      <c r="CK108" s="316" t="s">
        <v>202</v>
      </c>
      <c r="CL108" s="316" t="s">
        <v>202</v>
      </c>
      <c r="CM108" s="316" t="s">
        <v>202</v>
      </c>
      <c r="CN108" s="316" t="s">
        <v>202</v>
      </c>
      <c r="CO108" s="316" t="s">
        <v>202</v>
      </c>
      <c r="CP108" s="316" t="s">
        <v>202</v>
      </c>
      <c r="CQ108" s="316" t="s">
        <v>202</v>
      </c>
      <c r="CR108" s="316" t="s">
        <v>202</v>
      </c>
      <c r="CS108" s="316" t="s">
        <v>202</v>
      </c>
      <c r="CT108" s="316" t="s">
        <v>202</v>
      </c>
      <c r="CU108" s="316" t="s">
        <v>202</v>
      </c>
      <c r="CV108" s="316" t="s">
        <v>202</v>
      </c>
      <c r="CW108" s="303" t="s">
        <v>46</v>
      </c>
    </row>
    <row r="109" spans="1:101" s="303" customFormat="1" ht="12" hidden="1" x14ac:dyDescent="0.2">
      <c r="A109" s="468"/>
      <c r="B109" s="420"/>
      <c r="C109" s="304" t="s">
        <v>37</v>
      </c>
      <c r="D109" s="315">
        <f>CW75</f>
        <v>36.230000000000025</v>
      </c>
      <c r="E109" s="316">
        <f>IF(E108=$A$12,D109+($B$12*15),IF(E108=$A$13,D109+($B$13*15),IF(E108=$A$15,IF(D109+($B$15*15)&gt;100,100,D109+($B$15*15)),IF(E108=$A$14,IF(D109+($B$14*15)&gt;100,100,D109+($B$14*15)),IF(E108=$A$16,IF(D109+$B$16*15&gt;100,100,D109+$B$16*15),D109)))))</f>
        <v>36.230000000000025</v>
      </c>
      <c r="F109" s="316">
        <f t="shared" ref="F109:BQ109" si="125">IF(F108=$A$12,E109+($B$12*15),IF(F108=$A$13,E109+($B$13*15),IF(F108=$A$15,IF(E109+($B$15*15)&gt;100,100,E109+($B$15*15)),IF(F108=$A$14,IF(E109+($B$14*15)&gt;100,100,E109+($B$14*15)),IF(F108=$A$16,IF(E109+$B$16*15&gt;100,100,E109+$B$16*15),E109)))))</f>
        <v>36.230000000000025</v>
      </c>
      <c r="G109" s="316">
        <f t="shared" si="125"/>
        <v>36.230000000000025</v>
      </c>
      <c r="H109" s="316">
        <f t="shared" si="125"/>
        <v>36.230000000000025</v>
      </c>
      <c r="I109" s="316">
        <f t="shared" si="125"/>
        <v>36.230000000000025</v>
      </c>
      <c r="J109" s="316">
        <f t="shared" si="125"/>
        <v>36.230000000000025</v>
      </c>
      <c r="K109" s="316">
        <f t="shared" si="125"/>
        <v>36.230000000000025</v>
      </c>
      <c r="L109" s="316">
        <f t="shared" si="125"/>
        <v>36.230000000000025</v>
      </c>
      <c r="M109" s="316">
        <f t="shared" si="125"/>
        <v>36.230000000000025</v>
      </c>
      <c r="N109" s="316">
        <f t="shared" si="125"/>
        <v>36.230000000000025</v>
      </c>
      <c r="O109" s="316">
        <f t="shared" si="125"/>
        <v>36.230000000000025</v>
      </c>
      <c r="P109" s="316">
        <f t="shared" si="125"/>
        <v>36.230000000000025</v>
      </c>
      <c r="Q109" s="316">
        <f t="shared" si="125"/>
        <v>36.230000000000025</v>
      </c>
      <c r="R109" s="316">
        <f t="shared" si="125"/>
        <v>36.230000000000025</v>
      </c>
      <c r="S109" s="316">
        <f t="shared" si="125"/>
        <v>36.230000000000025</v>
      </c>
      <c r="T109" s="316">
        <f t="shared" si="125"/>
        <v>36.230000000000025</v>
      </c>
      <c r="U109" s="316">
        <f t="shared" si="125"/>
        <v>36.230000000000025</v>
      </c>
      <c r="V109" s="316">
        <f t="shared" si="125"/>
        <v>36.230000000000025</v>
      </c>
      <c r="W109" s="316">
        <f t="shared" si="125"/>
        <v>36.230000000000025</v>
      </c>
      <c r="X109" s="316">
        <f t="shared" si="125"/>
        <v>36.230000000000025</v>
      </c>
      <c r="Y109" s="316">
        <f t="shared" si="125"/>
        <v>36.230000000000025</v>
      </c>
      <c r="Z109" s="316">
        <f t="shared" si="125"/>
        <v>36.230000000000025</v>
      </c>
      <c r="AA109" s="316">
        <f t="shared" si="125"/>
        <v>36.230000000000025</v>
      </c>
      <c r="AB109" s="316">
        <f t="shared" si="125"/>
        <v>36.230000000000025</v>
      </c>
      <c r="AC109" s="316">
        <f t="shared" si="125"/>
        <v>36.230000000000025</v>
      </c>
      <c r="AD109" s="316">
        <f t="shared" si="125"/>
        <v>36.230000000000025</v>
      </c>
      <c r="AE109" s="316">
        <f t="shared" si="125"/>
        <v>36.230000000000025</v>
      </c>
      <c r="AF109" s="316">
        <f t="shared" si="125"/>
        <v>36.230000000000025</v>
      </c>
      <c r="AG109" s="316">
        <f t="shared" si="125"/>
        <v>36.230000000000025</v>
      </c>
      <c r="AH109" s="316">
        <f t="shared" si="125"/>
        <v>36.230000000000025</v>
      </c>
      <c r="AI109" s="316">
        <f t="shared" si="125"/>
        <v>36.230000000000025</v>
      </c>
      <c r="AJ109" s="316">
        <f t="shared" si="125"/>
        <v>36.230000000000025</v>
      </c>
      <c r="AK109" s="316">
        <f t="shared" si="125"/>
        <v>36.230000000000025</v>
      </c>
      <c r="AL109" s="316">
        <f t="shared" si="125"/>
        <v>36.230000000000025</v>
      </c>
      <c r="AM109" s="316">
        <f t="shared" si="125"/>
        <v>36.230000000000025</v>
      </c>
      <c r="AN109" s="316">
        <f t="shared" si="125"/>
        <v>36.230000000000025</v>
      </c>
      <c r="AO109" s="316">
        <f t="shared" si="125"/>
        <v>36.230000000000025</v>
      </c>
      <c r="AP109" s="316">
        <f t="shared" si="125"/>
        <v>36.230000000000025</v>
      </c>
      <c r="AQ109" s="316">
        <f t="shared" si="125"/>
        <v>36.230000000000025</v>
      </c>
      <c r="AR109" s="316">
        <f t="shared" si="125"/>
        <v>36.230000000000025</v>
      </c>
      <c r="AS109" s="316">
        <f t="shared" si="125"/>
        <v>36.230000000000025</v>
      </c>
      <c r="AT109" s="316">
        <f t="shared" si="125"/>
        <v>36.230000000000025</v>
      </c>
      <c r="AU109" s="316">
        <f t="shared" si="125"/>
        <v>36.230000000000025</v>
      </c>
      <c r="AV109" s="316">
        <f t="shared" si="125"/>
        <v>36.230000000000025</v>
      </c>
      <c r="AW109" s="316">
        <f t="shared" si="125"/>
        <v>36.230000000000025</v>
      </c>
      <c r="AX109" s="316">
        <f t="shared" si="125"/>
        <v>36.230000000000025</v>
      </c>
      <c r="AY109" s="316">
        <f t="shared" si="125"/>
        <v>36.230000000000025</v>
      </c>
      <c r="AZ109" s="316">
        <f t="shared" si="125"/>
        <v>36.230000000000025</v>
      </c>
      <c r="BA109" s="316">
        <f t="shared" si="125"/>
        <v>36.230000000000025</v>
      </c>
      <c r="BB109" s="316">
        <f t="shared" si="125"/>
        <v>36.230000000000025</v>
      </c>
      <c r="BC109" s="316">
        <f t="shared" si="125"/>
        <v>36.230000000000025</v>
      </c>
      <c r="BD109" s="316">
        <f t="shared" si="125"/>
        <v>36.230000000000025</v>
      </c>
      <c r="BE109" s="316">
        <f t="shared" si="125"/>
        <v>36.230000000000025</v>
      </c>
      <c r="BF109" s="316">
        <f t="shared" si="125"/>
        <v>36.230000000000025</v>
      </c>
      <c r="BG109" s="316">
        <f t="shared" si="125"/>
        <v>36.230000000000025</v>
      </c>
      <c r="BH109" s="316">
        <f t="shared" si="125"/>
        <v>36.230000000000025</v>
      </c>
      <c r="BI109" s="316">
        <f t="shared" si="125"/>
        <v>36.230000000000025</v>
      </c>
      <c r="BJ109" s="316">
        <f t="shared" si="125"/>
        <v>36.230000000000025</v>
      </c>
      <c r="BK109" s="316">
        <f t="shared" si="125"/>
        <v>36.230000000000025</v>
      </c>
      <c r="BL109" s="316">
        <f t="shared" si="125"/>
        <v>36.230000000000025</v>
      </c>
      <c r="BM109" s="316">
        <f t="shared" si="125"/>
        <v>36.230000000000025</v>
      </c>
      <c r="BN109" s="316">
        <f t="shared" si="125"/>
        <v>36.230000000000025</v>
      </c>
      <c r="BO109" s="316">
        <f t="shared" si="125"/>
        <v>36.230000000000025</v>
      </c>
      <c r="BP109" s="316">
        <f t="shared" si="125"/>
        <v>36.230000000000025</v>
      </c>
      <c r="BQ109" s="316">
        <f t="shared" si="125"/>
        <v>36.230000000000025</v>
      </c>
      <c r="BR109" s="316">
        <f t="shared" ref="BR109:CV109" si="126">IF(BR108=$A$12,BQ109+($B$12*15),IF(BR108=$A$13,BQ109+($B$13*15),IF(BR108=$A$15,IF(BQ109+($B$15*15)&gt;100,100,BQ109+($B$15*15)),IF(BR108=$A$14,IF(BQ109+($B$14*15)&gt;100,100,BQ109+($B$14*15)),IF(BR108=$A$16,IF(BQ109+$B$16*15&gt;100,100,BQ109+$B$16*15),BQ109)))))</f>
        <v>36.230000000000025</v>
      </c>
      <c r="BS109" s="316">
        <f t="shared" si="126"/>
        <v>36.230000000000025</v>
      </c>
      <c r="BT109" s="316">
        <f t="shared" si="126"/>
        <v>36.230000000000025</v>
      </c>
      <c r="BU109" s="316">
        <f t="shared" si="126"/>
        <v>36.230000000000025</v>
      </c>
      <c r="BV109" s="316">
        <f t="shared" si="126"/>
        <v>36.230000000000025</v>
      </c>
      <c r="BW109" s="316">
        <f t="shared" si="126"/>
        <v>36.230000000000025</v>
      </c>
      <c r="BX109" s="316">
        <f t="shared" si="126"/>
        <v>36.230000000000025</v>
      </c>
      <c r="BY109" s="316">
        <f t="shared" si="126"/>
        <v>36.230000000000025</v>
      </c>
      <c r="BZ109" s="316">
        <f t="shared" si="126"/>
        <v>36.230000000000025</v>
      </c>
      <c r="CA109" s="316">
        <f t="shared" si="126"/>
        <v>36.230000000000025</v>
      </c>
      <c r="CB109" s="316">
        <f t="shared" si="126"/>
        <v>36.230000000000025</v>
      </c>
      <c r="CC109" s="316">
        <f t="shared" si="126"/>
        <v>37.805000000000028</v>
      </c>
      <c r="CD109" s="316">
        <f t="shared" si="126"/>
        <v>39.380000000000031</v>
      </c>
      <c r="CE109" s="316">
        <f t="shared" si="126"/>
        <v>40.955000000000034</v>
      </c>
      <c r="CF109" s="316">
        <f t="shared" si="126"/>
        <v>42.530000000000037</v>
      </c>
      <c r="CG109" s="316">
        <f t="shared" si="126"/>
        <v>44.10500000000004</v>
      </c>
      <c r="CH109" s="316">
        <f t="shared" si="126"/>
        <v>45.680000000000042</v>
      </c>
      <c r="CI109" s="316">
        <f t="shared" si="126"/>
        <v>47.255000000000045</v>
      </c>
      <c r="CJ109" s="316">
        <f t="shared" si="126"/>
        <v>48.830000000000048</v>
      </c>
      <c r="CK109" s="316">
        <f t="shared" si="126"/>
        <v>50.405000000000051</v>
      </c>
      <c r="CL109" s="316">
        <f t="shared" si="126"/>
        <v>51.980000000000054</v>
      </c>
      <c r="CM109" s="316">
        <f t="shared" si="126"/>
        <v>53.555000000000057</v>
      </c>
      <c r="CN109" s="316">
        <f t="shared" si="126"/>
        <v>55.130000000000059</v>
      </c>
      <c r="CO109" s="316">
        <f t="shared" si="126"/>
        <v>56.705000000000062</v>
      </c>
      <c r="CP109" s="316">
        <f t="shared" si="126"/>
        <v>58.280000000000065</v>
      </c>
      <c r="CQ109" s="316">
        <f t="shared" si="126"/>
        <v>59.855000000000068</v>
      </c>
      <c r="CR109" s="316">
        <f t="shared" si="126"/>
        <v>61.430000000000071</v>
      </c>
      <c r="CS109" s="316">
        <f t="shared" si="126"/>
        <v>63.005000000000074</v>
      </c>
      <c r="CT109" s="316">
        <f t="shared" si="126"/>
        <v>64.580000000000069</v>
      </c>
      <c r="CU109" s="316">
        <f t="shared" si="126"/>
        <v>66.155000000000072</v>
      </c>
      <c r="CV109" s="316">
        <f t="shared" si="126"/>
        <v>67.730000000000075</v>
      </c>
      <c r="CW109" s="311">
        <f t="shared" ref="CW109" si="127">CV109-10</f>
        <v>57.730000000000075</v>
      </c>
    </row>
    <row r="110" spans="1:101" s="299" customFormat="1" ht="12" x14ac:dyDescent="0.2">
      <c r="A110" s="468"/>
      <c r="B110" s="419" t="s">
        <v>55</v>
      </c>
      <c r="C110" s="304" t="s">
        <v>44</v>
      </c>
      <c r="D110" s="314" t="s">
        <v>45</v>
      </c>
      <c r="E110" s="316"/>
      <c r="F110" s="316"/>
      <c r="G110" s="316"/>
      <c r="H110" s="316"/>
      <c r="I110" s="316"/>
      <c r="J110" s="316"/>
      <c r="K110" s="316"/>
      <c r="L110" s="316"/>
      <c r="M110" s="316" t="s">
        <v>215</v>
      </c>
      <c r="N110" s="316" t="s">
        <v>215</v>
      </c>
      <c r="O110" s="316" t="s">
        <v>215</v>
      </c>
      <c r="P110" s="316" t="s">
        <v>215</v>
      </c>
      <c r="Q110" s="316"/>
      <c r="R110" s="316"/>
      <c r="S110" s="316"/>
      <c r="T110" s="316"/>
      <c r="U110" s="316" t="s">
        <v>215</v>
      </c>
      <c r="V110" s="316" t="s">
        <v>215</v>
      </c>
      <c r="W110" s="316" t="s">
        <v>215</v>
      </c>
      <c r="X110" s="316" t="s">
        <v>215</v>
      </c>
      <c r="Y110" s="316"/>
      <c r="Z110" s="316"/>
      <c r="AA110" s="316"/>
      <c r="AB110" s="316"/>
      <c r="AC110" s="316"/>
      <c r="AD110" s="316"/>
      <c r="AE110" s="316"/>
      <c r="AF110" s="316"/>
      <c r="AG110" s="316"/>
      <c r="AH110" s="316"/>
      <c r="AI110" s="316"/>
      <c r="AJ110" s="316"/>
      <c r="AK110" s="316"/>
      <c r="AL110" s="316"/>
      <c r="AM110" s="316"/>
      <c r="AN110" s="316"/>
      <c r="AO110" s="316"/>
      <c r="AP110" s="316"/>
      <c r="AQ110" s="316"/>
      <c r="AR110" s="316"/>
      <c r="AS110" s="316"/>
      <c r="AT110" s="316"/>
      <c r="AU110" s="316"/>
      <c r="AV110" s="316"/>
      <c r="AW110" s="316"/>
      <c r="AX110" s="316"/>
      <c r="AY110" s="316"/>
      <c r="AZ110" s="316"/>
      <c r="BA110" s="316"/>
      <c r="BB110" s="316"/>
      <c r="BC110" s="316"/>
      <c r="BD110" s="316"/>
      <c r="BE110" s="316"/>
      <c r="BF110" s="316"/>
      <c r="BG110" s="316"/>
      <c r="BH110" s="316"/>
      <c r="BI110" s="316"/>
      <c r="BJ110" s="316"/>
      <c r="BK110" s="316"/>
      <c r="BL110" s="316"/>
      <c r="BM110" s="316"/>
      <c r="BN110" s="316"/>
      <c r="BO110" s="316"/>
      <c r="BP110" s="316"/>
      <c r="BQ110" s="316"/>
      <c r="BR110" s="316"/>
      <c r="BS110" s="316"/>
      <c r="BT110" s="316"/>
      <c r="BU110" s="316"/>
      <c r="BV110" s="316"/>
      <c r="BW110" s="316"/>
      <c r="BX110" s="316"/>
      <c r="BY110" s="316"/>
      <c r="BZ110" s="316"/>
      <c r="CA110" s="316"/>
      <c r="CB110" s="316"/>
      <c r="CC110" s="316" t="s">
        <v>202</v>
      </c>
      <c r="CD110" s="316" t="s">
        <v>202</v>
      </c>
      <c r="CE110" s="316" t="s">
        <v>202</v>
      </c>
      <c r="CF110" s="316" t="s">
        <v>202</v>
      </c>
      <c r="CG110" s="316" t="s">
        <v>202</v>
      </c>
      <c r="CH110" s="316" t="s">
        <v>202</v>
      </c>
      <c r="CI110" s="316" t="s">
        <v>202</v>
      </c>
      <c r="CJ110" s="316" t="s">
        <v>202</v>
      </c>
      <c r="CK110" s="316" t="s">
        <v>202</v>
      </c>
      <c r="CL110" s="316" t="s">
        <v>202</v>
      </c>
      <c r="CM110" s="316" t="s">
        <v>202</v>
      </c>
      <c r="CN110" s="316" t="s">
        <v>202</v>
      </c>
      <c r="CO110" s="316" t="s">
        <v>202</v>
      </c>
      <c r="CP110" s="316" t="s">
        <v>202</v>
      </c>
      <c r="CQ110" s="316" t="s">
        <v>202</v>
      </c>
      <c r="CR110" s="316" t="s">
        <v>202</v>
      </c>
      <c r="CS110" s="316" t="s">
        <v>202</v>
      </c>
      <c r="CT110" s="316" t="s">
        <v>202</v>
      </c>
      <c r="CU110" s="316" t="s">
        <v>202</v>
      </c>
      <c r="CV110" s="316" t="s">
        <v>202</v>
      </c>
      <c r="CW110" s="303" t="s">
        <v>46</v>
      </c>
    </row>
    <row r="111" spans="1:101" s="303" customFormat="1" ht="12" hidden="1" x14ac:dyDescent="0.2">
      <c r="A111" s="468"/>
      <c r="B111" s="420"/>
      <c r="C111" s="304" t="s">
        <v>37</v>
      </c>
      <c r="D111" s="315">
        <f>CW77</f>
        <v>38.153333333333357</v>
      </c>
      <c r="E111" s="316">
        <f>IF(E110=$A$12,D111+($B$12*15),IF(E110=$A$13,D111+($B$13*15),IF(E110=$A$15,IF(D111+($B$15*15)&gt;100,100,D111+($B$15*15)),IF(E110=$A$14,IF(D111+($B$14*15)&gt;100,100,D111+($B$14*15)),IF(E110=$A$16,IF(D111+$B$16*15&gt;100,100,D111+$B$16*15),D111)))))</f>
        <v>38.153333333333357</v>
      </c>
      <c r="F111" s="316">
        <f t="shared" ref="F111:BQ111" si="128">IF(F110=$A$12,E111+($B$12*15),IF(F110=$A$13,E111+($B$13*15),IF(F110=$A$15,IF(E111+($B$15*15)&gt;100,100,E111+($B$15*15)),IF(F110=$A$14,IF(E111+($B$14*15)&gt;100,100,E111+($B$14*15)),IF(F110=$A$16,IF(E111+$B$16*15&gt;100,100,E111+$B$16*15),E111)))))</f>
        <v>38.153333333333357</v>
      </c>
      <c r="G111" s="316">
        <f t="shared" si="128"/>
        <v>38.153333333333357</v>
      </c>
      <c r="H111" s="316">
        <f t="shared" si="128"/>
        <v>38.153333333333357</v>
      </c>
      <c r="I111" s="316">
        <f t="shared" si="128"/>
        <v>38.153333333333357</v>
      </c>
      <c r="J111" s="316">
        <f t="shared" si="128"/>
        <v>38.153333333333357</v>
      </c>
      <c r="K111" s="316">
        <f t="shared" si="128"/>
        <v>38.153333333333357</v>
      </c>
      <c r="L111" s="316">
        <f t="shared" si="128"/>
        <v>38.153333333333357</v>
      </c>
      <c r="M111" s="316">
        <f t="shared" si="128"/>
        <v>38.153333333333357</v>
      </c>
      <c r="N111" s="316">
        <f t="shared" si="128"/>
        <v>38.153333333333357</v>
      </c>
      <c r="O111" s="316">
        <f t="shared" si="128"/>
        <v>38.153333333333357</v>
      </c>
      <c r="P111" s="316">
        <f t="shared" si="128"/>
        <v>38.153333333333357</v>
      </c>
      <c r="Q111" s="316">
        <f t="shared" si="128"/>
        <v>38.153333333333357</v>
      </c>
      <c r="R111" s="316">
        <f t="shared" si="128"/>
        <v>38.153333333333357</v>
      </c>
      <c r="S111" s="316">
        <f t="shared" si="128"/>
        <v>38.153333333333357</v>
      </c>
      <c r="T111" s="316">
        <f t="shared" si="128"/>
        <v>38.153333333333357</v>
      </c>
      <c r="U111" s="316">
        <f t="shared" si="128"/>
        <v>38.153333333333357</v>
      </c>
      <c r="V111" s="316">
        <f t="shared" si="128"/>
        <v>38.153333333333357</v>
      </c>
      <c r="W111" s="316">
        <f t="shared" si="128"/>
        <v>38.153333333333357</v>
      </c>
      <c r="X111" s="316">
        <f t="shared" si="128"/>
        <v>38.153333333333357</v>
      </c>
      <c r="Y111" s="316">
        <f t="shared" si="128"/>
        <v>38.153333333333357</v>
      </c>
      <c r="Z111" s="316">
        <f t="shared" si="128"/>
        <v>38.153333333333357</v>
      </c>
      <c r="AA111" s="316">
        <f t="shared" si="128"/>
        <v>38.153333333333357</v>
      </c>
      <c r="AB111" s="316">
        <f t="shared" si="128"/>
        <v>38.153333333333357</v>
      </c>
      <c r="AC111" s="316">
        <f t="shared" si="128"/>
        <v>38.153333333333357</v>
      </c>
      <c r="AD111" s="316">
        <f t="shared" si="128"/>
        <v>38.153333333333357</v>
      </c>
      <c r="AE111" s="316">
        <f t="shared" si="128"/>
        <v>38.153333333333357</v>
      </c>
      <c r="AF111" s="316">
        <f t="shared" si="128"/>
        <v>38.153333333333357</v>
      </c>
      <c r="AG111" s="316">
        <f t="shared" si="128"/>
        <v>38.153333333333357</v>
      </c>
      <c r="AH111" s="316">
        <f t="shared" si="128"/>
        <v>38.153333333333357</v>
      </c>
      <c r="AI111" s="316">
        <f t="shared" si="128"/>
        <v>38.153333333333357</v>
      </c>
      <c r="AJ111" s="316">
        <f t="shared" si="128"/>
        <v>38.153333333333357</v>
      </c>
      <c r="AK111" s="316">
        <f t="shared" si="128"/>
        <v>38.153333333333357</v>
      </c>
      <c r="AL111" s="316">
        <f t="shared" si="128"/>
        <v>38.153333333333357</v>
      </c>
      <c r="AM111" s="316">
        <f t="shared" si="128"/>
        <v>38.153333333333357</v>
      </c>
      <c r="AN111" s="316">
        <f t="shared" si="128"/>
        <v>38.153333333333357</v>
      </c>
      <c r="AO111" s="316">
        <f t="shared" si="128"/>
        <v>38.153333333333357</v>
      </c>
      <c r="AP111" s="316">
        <f t="shared" si="128"/>
        <v>38.153333333333357</v>
      </c>
      <c r="AQ111" s="316">
        <f t="shared" si="128"/>
        <v>38.153333333333357</v>
      </c>
      <c r="AR111" s="316">
        <f t="shared" si="128"/>
        <v>38.153333333333357</v>
      </c>
      <c r="AS111" s="316">
        <f t="shared" si="128"/>
        <v>38.153333333333357</v>
      </c>
      <c r="AT111" s="316">
        <f t="shared" si="128"/>
        <v>38.153333333333357</v>
      </c>
      <c r="AU111" s="316">
        <f t="shared" si="128"/>
        <v>38.153333333333357</v>
      </c>
      <c r="AV111" s="316">
        <f t="shared" si="128"/>
        <v>38.153333333333357</v>
      </c>
      <c r="AW111" s="316">
        <f t="shared" si="128"/>
        <v>38.153333333333357</v>
      </c>
      <c r="AX111" s="316">
        <f t="shared" si="128"/>
        <v>38.153333333333357</v>
      </c>
      <c r="AY111" s="316">
        <f t="shared" si="128"/>
        <v>38.153333333333357</v>
      </c>
      <c r="AZ111" s="316">
        <f t="shared" si="128"/>
        <v>38.153333333333357</v>
      </c>
      <c r="BA111" s="316">
        <f t="shared" si="128"/>
        <v>38.153333333333357</v>
      </c>
      <c r="BB111" s="316">
        <f t="shared" si="128"/>
        <v>38.153333333333357</v>
      </c>
      <c r="BC111" s="316">
        <f t="shared" si="128"/>
        <v>38.153333333333357</v>
      </c>
      <c r="BD111" s="316">
        <f t="shared" si="128"/>
        <v>38.153333333333357</v>
      </c>
      <c r="BE111" s="316">
        <f t="shared" si="128"/>
        <v>38.153333333333357</v>
      </c>
      <c r="BF111" s="316">
        <f t="shared" si="128"/>
        <v>38.153333333333357</v>
      </c>
      <c r="BG111" s="316">
        <f t="shared" si="128"/>
        <v>38.153333333333357</v>
      </c>
      <c r="BH111" s="316">
        <f t="shared" si="128"/>
        <v>38.153333333333357</v>
      </c>
      <c r="BI111" s="316">
        <f t="shared" si="128"/>
        <v>38.153333333333357</v>
      </c>
      <c r="BJ111" s="316">
        <f t="shared" si="128"/>
        <v>38.153333333333357</v>
      </c>
      <c r="BK111" s="316">
        <f t="shared" si="128"/>
        <v>38.153333333333357</v>
      </c>
      <c r="BL111" s="316">
        <f t="shared" si="128"/>
        <v>38.153333333333357</v>
      </c>
      <c r="BM111" s="316">
        <f t="shared" si="128"/>
        <v>38.153333333333357</v>
      </c>
      <c r="BN111" s="316">
        <f t="shared" si="128"/>
        <v>38.153333333333357</v>
      </c>
      <c r="BO111" s="316">
        <f t="shared" si="128"/>
        <v>38.153333333333357</v>
      </c>
      <c r="BP111" s="316">
        <f t="shared" si="128"/>
        <v>38.153333333333357</v>
      </c>
      <c r="BQ111" s="316">
        <f t="shared" si="128"/>
        <v>38.153333333333357</v>
      </c>
      <c r="BR111" s="316">
        <f t="shared" ref="BR111:CV111" si="129">IF(BR110=$A$12,BQ111+($B$12*15),IF(BR110=$A$13,BQ111+($B$13*15),IF(BR110=$A$15,IF(BQ111+($B$15*15)&gt;100,100,BQ111+($B$15*15)),IF(BR110=$A$14,IF(BQ111+($B$14*15)&gt;100,100,BQ111+($B$14*15)),IF(BR110=$A$16,IF(BQ111+$B$16*15&gt;100,100,BQ111+$B$16*15),BQ111)))))</f>
        <v>38.153333333333357</v>
      </c>
      <c r="BS111" s="316">
        <f t="shared" si="129"/>
        <v>38.153333333333357</v>
      </c>
      <c r="BT111" s="316">
        <f t="shared" si="129"/>
        <v>38.153333333333357</v>
      </c>
      <c r="BU111" s="316">
        <f t="shared" si="129"/>
        <v>38.153333333333357</v>
      </c>
      <c r="BV111" s="316">
        <f t="shared" si="129"/>
        <v>38.153333333333357</v>
      </c>
      <c r="BW111" s="316">
        <f t="shared" si="129"/>
        <v>38.153333333333357</v>
      </c>
      <c r="BX111" s="316">
        <f t="shared" si="129"/>
        <v>38.153333333333357</v>
      </c>
      <c r="BY111" s="316">
        <f t="shared" si="129"/>
        <v>38.153333333333357</v>
      </c>
      <c r="BZ111" s="316">
        <f t="shared" si="129"/>
        <v>38.153333333333357</v>
      </c>
      <c r="CA111" s="316">
        <f t="shared" si="129"/>
        <v>38.153333333333357</v>
      </c>
      <c r="CB111" s="316">
        <f t="shared" si="129"/>
        <v>38.153333333333357</v>
      </c>
      <c r="CC111" s="316">
        <f t="shared" si="129"/>
        <v>39.72833333333336</v>
      </c>
      <c r="CD111" s="316">
        <f t="shared" si="129"/>
        <v>41.303333333333363</v>
      </c>
      <c r="CE111" s="316">
        <f t="shared" si="129"/>
        <v>42.878333333333366</v>
      </c>
      <c r="CF111" s="316">
        <f t="shared" si="129"/>
        <v>44.453333333333369</v>
      </c>
      <c r="CG111" s="316">
        <f t="shared" si="129"/>
        <v>46.028333333333372</v>
      </c>
      <c r="CH111" s="316">
        <f t="shared" si="129"/>
        <v>47.603333333333374</v>
      </c>
      <c r="CI111" s="316">
        <f t="shared" si="129"/>
        <v>49.178333333333377</v>
      </c>
      <c r="CJ111" s="316">
        <f t="shared" si="129"/>
        <v>50.75333333333338</v>
      </c>
      <c r="CK111" s="316">
        <f t="shared" si="129"/>
        <v>52.328333333333383</v>
      </c>
      <c r="CL111" s="316">
        <f t="shared" si="129"/>
        <v>53.903333333333386</v>
      </c>
      <c r="CM111" s="316">
        <f t="shared" si="129"/>
        <v>55.478333333333389</v>
      </c>
      <c r="CN111" s="316">
        <f t="shared" si="129"/>
        <v>57.053333333333391</v>
      </c>
      <c r="CO111" s="316">
        <f t="shared" si="129"/>
        <v>58.628333333333394</v>
      </c>
      <c r="CP111" s="316">
        <f t="shared" si="129"/>
        <v>60.203333333333397</v>
      </c>
      <c r="CQ111" s="316">
        <f t="shared" si="129"/>
        <v>61.7783333333334</v>
      </c>
      <c r="CR111" s="316">
        <f t="shared" si="129"/>
        <v>63.353333333333403</v>
      </c>
      <c r="CS111" s="316">
        <f t="shared" si="129"/>
        <v>64.928333333333399</v>
      </c>
      <c r="CT111" s="316">
        <f t="shared" si="129"/>
        <v>66.503333333333401</v>
      </c>
      <c r="CU111" s="316">
        <f t="shared" si="129"/>
        <v>68.078333333333404</v>
      </c>
      <c r="CV111" s="316">
        <f t="shared" si="129"/>
        <v>69.653333333333407</v>
      </c>
      <c r="CW111" s="311">
        <f t="shared" ref="CW111" si="130">CV111-10</f>
        <v>59.653333333333407</v>
      </c>
    </row>
    <row r="112" spans="1:101" s="299" customFormat="1" ht="12" x14ac:dyDescent="0.2">
      <c r="A112" s="468"/>
      <c r="B112" s="419" t="s">
        <v>56</v>
      </c>
      <c r="C112" s="304" t="s">
        <v>44</v>
      </c>
      <c r="D112" s="314" t="s">
        <v>45</v>
      </c>
      <c r="E112" s="316"/>
      <c r="F112" s="316"/>
      <c r="G112" s="316"/>
      <c r="H112" s="316"/>
      <c r="I112" s="316"/>
      <c r="J112" s="316"/>
      <c r="K112" s="316"/>
      <c r="L112" s="316"/>
      <c r="M112" s="316" t="s">
        <v>215</v>
      </c>
      <c r="N112" s="316" t="s">
        <v>215</v>
      </c>
      <c r="O112" s="316" t="s">
        <v>215</v>
      </c>
      <c r="P112" s="316" t="s">
        <v>215</v>
      </c>
      <c r="Q112" s="316"/>
      <c r="R112" s="316"/>
      <c r="S112" s="316"/>
      <c r="T112" s="316"/>
      <c r="U112" s="316" t="s">
        <v>215</v>
      </c>
      <c r="V112" s="316" t="s">
        <v>215</v>
      </c>
      <c r="W112" s="316" t="s">
        <v>215</v>
      </c>
      <c r="X112" s="316" t="s">
        <v>215</v>
      </c>
      <c r="Y112" s="316"/>
      <c r="Z112" s="316"/>
      <c r="AA112" s="316"/>
      <c r="AB112" s="316"/>
      <c r="AC112" s="316"/>
      <c r="AD112" s="316"/>
      <c r="AE112" s="316"/>
      <c r="AF112" s="316"/>
      <c r="AG112" s="316"/>
      <c r="AH112" s="316"/>
      <c r="AI112" s="316"/>
      <c r="AJ112" s="316"/>
      <c r="AK112" s="316"/>
      <c r="AL112" s="316"/>
      <c r="AM112" s="316"/>
      <c r="AN112" s="316"/>
      <c r="AO112" s="316"/>
      <c r="AP112" s="316"/>
      <c r="AQ112" s="316"/>
      <c r="AR112" s="316"/>
      <c r="AS112" s="316"/>
      <c r="AT112" s="316"/>
      <c r="AU112" s="316"/>
      <c r="AV112" s="316"/>
      <c r="AW112" s="316"/>
      <c r="AX112" s="316"/>
      <c r="AY112" s="316"/>
      <c r="AZ112" s="316"/>
      <c r="BA112" s="316"/>
      <c r="BB112" s="316"/>
      <c r="BC112" s="316"/>
      <c r="BD112" s="316"/>
      <c r="BE112" s="316"/>
      <c r="BF112" s="316"/>
      <c r="BG112" s="316"/>
      <c r="BH112" s="316"/>
      <c r="BI112" s="316"/>
      <c r="BJ112" s="316"/>
      <c r="BK112" s="316"/>
      <c r="BL112" s="316"/>
      <c r="BM112" s="316"/>
      <c r="BN112" s="316"/>
      <c r="BO112" s="316"/>
      <c r="BP112" s="316"/>
      <c r="BQ112" s="316"/>
      <c r="BR112" s="316"/>
      <c r="BS112" s="316"/>
      <c r="BT112" s="316"/>
      <c r="BU112" s="316"/>
      <c r="BV112" s="316"/>
      <c r="BW112" s="316"/>
      <c r="BX112" s="316"/>
      <c r="BY112" s="316"/>
      <c r="BZ112" s="316"/>
      <c r="CA112" s="316"/>
      <c r="CB112" s="316"/>
      <c r="CC112" s="316" t="s">
        <v>202</v>
      </c>
      <c r="CD112" s="316" t="s">
        <v>202</v>
      </c>
      <c r="CE112" s="316" t="s">
        <v>202</v>
      </c>
      <c r="CF112" s="316" t="s">
        <v>202</v>
      </c>
      <c r="CG112" s="316" t="s">
        <v>202</v>
      </c>
      <c r="CH112" s="316" t="s">
        <v>202</v>
      </c>
      <c r="CI112" s="316" t="s">
        <v>202</v>
      </c>
      <c r="CJ112" s="316" t="s">
        <v>202</v>
      </c>
      <c r="CK112" s="316" t="s">
        <v>202</v>
      </c>
      <c r="CL112" s="316" t="s">
        <v>202</v>
      </c>
      <c r="CM112" s="316" t="s">
        <v>202</v>
      </c>
      <c r="CN112" s="316" t="s">
        <v>202</v>
      </c>
      <c r="CO112" s="316" t="s">
        <v>202</v>
      </c>
      <c r="CP112" s="316" t="s">
        <v>202</v>
      </c>
      <c r="CQ112" s="316" t="s">
        <v>202</v>
      </c>
      <c r="CR112" s="316" t="s">
        <v>202</v>
      </c>
      <c r="CS112" s="316" t="s">
        <v>202</v>
      </c>
      <c r="CT112" s="316" t="s">
        <v>202</v>
      </c>
      <c r="CU112" s="316" t="s">
        <v>202</v>
      </c>
      <c r="CV112" s="316" t="s">
        <v>202</v>
      </c>
      <c r="CW112" s="303" t="s">
        <v>46</v>
      </c>
    </row>
    <row r="113" spans="1:101" s="303" customFormat="1" ht="12" hidden="1" x14ac:dyDescent="0.2">
      <c r="A113" s="468"/>
      <c r="B113" s="420"/>
      <c r="C113" s="304" t="s">
        <v>37</v>
      </c>
      <c r="D113" s="315">
        <f>CW79</f>
        <v>40.076666666666696</v>
      </c>
      <c r="E113" s="316">
        <f>IF(E112=$A$12,D113+($B$12*15),IF(E112=$A$13,D113+($B$13*15),IF(E112=$A$15,IF(D113+($B$15*15)&gt;100,100,D113+($B$15*15)),IF(E112=$A$14,IF(D113+($B$14*15)&gt;100,100,D113+($B$14*15)),IF(E112=$A$16,IF(D113+$B$16*15&gt;100,100,D113+$B$16*15),D113)))))</f>
        <v>40.076666666666696</v>
      </c>
      <c r="F113" s="316">
        <f t="shared" ref="F113:BQ113" si="131">IF(F112=$A$12,E113+($B$12*15),IF(F112=$A$13,E113+($B$13*15),IF(F112=$A$15,IF(E113+($B$15*15)&gt;100,100,E113+($B$15*15)),IF(F112=$A$14,IF(E113+($B$14*15)&gt;100,100,E113+($B$14*15)),IF(F112=$A$16,IF(E113+$B$16*15&gt;100,100,E113+$B$16*15),E113)))))</f>
        <v>40.076666666666696</v>
      </c>
      <c r="G113" s="316">
        <f t="shared" si="131"/>
        <v>40.076666666666696</v>
      </c>
      <c r="H113" s="316">
        <f t="shared" si="131"/>
        <v>40.076666666666696</v>
      </c>
      <c r="I113" s="316">
        <f t="shared" si="131"/>
        <v>40.076666666666696</v>
      </c>
      <c r="J113" s="316">
        <f t="shared" si="131"/>
        <v>40.076666666666696</v>
      </c>
      <c r="K113" s="316">
        <f t="shared" si="131"/>
        <v>40.076666666666696</v>
      </c>
      <c r="L113" s="316">
        <f t="shared" si="131"/>
        <v>40.076666666666696</v>
      </c>
      <c r="M113" s="316">
        <f t="shared" si="131"/>
        <v>40.076666666666696</v>
      </c>
      <c r="N113" s="316">
        <f t="shared" si="131"/>
        <v>40.076666666666696</v>
      </c>
      <c r="O113" s="316">
        <f t="shared" si="131"/>
        <v>40.076666666666696</v>
      </c>
      <c r="P113" s="316">
        <f t="shared" si="131"/>
        <v>40.076666666666696</v>
      </c>
      <c r="Q113" s="316">
        <f t="shared" si="131"/>
        <v>40.076666666666696</v>
      </c>
      <c r="R113" s="316">
        <f t="shared" si="131"/>
        <v>40.076666666666696</v>
      </c>
      <c r="S113" s="316">
        <f t="shared" si="131"/>
        <v>40.076666666666696</v>
      </c>
      <c r="T113" s="316">
        <f t="shared" si="131"/>
        <v>40.076666666666696</v>
      </c>
      <c r="U113" s="316">
        <f t="shared" si="131"/>
        <v>40.076666666666696</v>
      </c>
      <c r="V113" s="316">
        <f t="shared" si="131"/>
        <v>40.076666666666696</v>
      </c>
      <c r="W113" s="316">
        <f t="shared" si="131"/>
        <v>40.076666666666696</v>
      </c>
      <c r="X113" s="316">
        <f t="shared" si="131"/>
        <v>40.076666666666696</v>
      </c>
      <c r="Y113" s="316">
        <f t="shared" si="131"/>
        <v>40.076666666666696</v>
      </c>
      <c r="Z113" s="316">
        <f t="shared" si="131"/>
        <v>40.076666666666696</v>
      </c>
      <c r="AA113" s="316">
        <f t="shared" si="131"/>
        <v>40.076666666666696</v>
      </c>
      <c r="AB113" s="316">
        <f t="shared" si="131"/>
        <v>40.076666666666696</v>
      </c>
      <c r="AC113" s="316">
        <f t="shared" si="131"/>
        <v>40.076666666666696</v>
      </c>
      <c r="AD113" s="316">
        <f t="shared" si="131"/>
        <v>40.076666666666696</v>
      </c>
      <c r="AE113" s="316">
        <f t="shared" si="131"/>
        <v>40.076666666666696</v>
      </c>
      <c r="AF113" s="316">
        <f t="shared" si="131"/>
        <v>40.076666666666696</v>
      </c>
      <c r="AG113" s="316">
        <f t="shared" si="131"/>
        <v>40.076666666666696</v>
      </c>
      <c r="AH113" s="316">
        <f t="shared" si="131"/>
        <v>40.076666666666696</v>
      </c>
      <c r="AI113" s="316">
        <f t="shared" si="131"/>
        <v>40.076666666666696</v>
      </c>
      <c r="AJ113" s="316">
        <f t="shared" si="131"/>
        <v>40.076666666666696</v>
      </c>
      <c r="AK113" s="316">
        <f t="shared" si="131"/>
        <v>40.076666666666696</v>
      </c>
      <c r="AL113" s="316">
        <f t="shared" si="131"/>
        <v>40.076666666666696</v>
      </c>
      <c r="AM113" s="316">
        <f t="shared" si="131"/>
        <v>40.076666666666696</v>
      </c>
      <c r="AN113" s="316">
        <f t="shared" si="131"/>
        <v>40.076666666666696</v>
      </c>
      <c r="AO113" s="316">
        <f t="shared" si="131"/>
        <v>40.076666666666696</v>
      </c>
      <c r="AP113" s="316">
        <f t="shared" si="131"/>
        <v>40.076666666666696</v>
      </c>
      <c r="AQ113" s="316">
        <f t="shared" si="131"/>
        <v>40.076666666666696</v>
      </c>
      <c r="AR113" s="316">
        <f t="shared" si="131"/>
        <v>40.076666666666696</v>
      </c>
      <c r="AS113" s="316">
        <f t="shared" si="131"/>
        <v>40.076666666666696</v>
      </c>
      <c r="AT113" s="316">
        <f t="shared" si="131"/>
        <v>40.076666666666696</v>
      </c>
      <c r="AU113" s="316">
        <f t="shared" si="131"/>
        <v>40.076666666666696</v>
      </c>
      <c r="AV113" s="316">
        <f t="shared" si="131"/>
        <v>40.076666666666696</v>
      </c>
      <c r="AW113" s="316">
        <f t="shared" si="131"/>
        <v>40.076666666666696</v>
      </c>
      <c r="AX113" s="316">
        <f t="shared" si="131"/>
        <v>40.076666666666696</v>
      </c>
      <c r="AY113" s="316">
        <f t="shared" si="131"/>
        <v>40.076666666666696</v>
      </c>
      <c r="AZ113" s="316">
        <f t="shared" si="131"/>
        <v>40.076666666666696</v>
      </c>
      <c r="BA113" s="316">
        <f t="shared" si="131"/>
        <v>40.076666666666696</v>
      </c>
      <c r="BB113" s="316">
        <f t="shared" si="131"/>
        <v>40.076666666666696</v>
      </c>
      <c r="BC113" s="316">
        <f t="shared" si="131"/>
        <v>40.076666666666696</v>
      </c>
      <c r="BD113" s="316">
        <f t="shared" si="131"/>
        <v>40.076666666666696</v>
      </c>
      <c r="BE113" s="316">
        <f t="shared" si="131"/>
        <v>40.076666666666696</v>
      </c>
      <c r="BF113" s="316">
        <f t="shared" si="131"/>
        <v>40.076666666666696</v>
      </c>
      <c r="BG113" s="316">
        <f t="shared" si="131"/>
        <v>40.076666666666696</v>
      </c>
      <c r="BH113" s="316">
        <f t="shared" si="131"/>
        <v>40.076666666666696</v>
      </c>
      <c r="BI113" s="316">
        <f t="shared" si="131"/>
        <v>40.076666666666696</v>
      </c>
      <c r="BJ113" s="316">
        <f t="shared" si="131"/>
        <v>40.076666666666696</v>
      </c>
      <c r="BK113" s="316">
        <f t="shared" si="131"/>
        <v>40.076666666666696</v>
      </c>
      <c r="BL113" s="316">
        <f t="shared" si="131"/>
        <v>40.076666666666696</v>
      </c>
      <c r="BM113" s="316">
        <f t="shared" si="131"/>
        <v>40.076666666666696</v>
      </c>
      <c r="BN113" s="316">
        <f t="shared" si="131"/>
        <v>40.076666666666696</v>
      </c>
      <c r="BO113" s="316">
        <f t="shared" si="131"/>
        <v>40.076666666666696</v>
      </c>
      <c r="BP113" s="316">
        <f t="shared" si="131"/>
        <v>40.076666666666696</v>
      </c>
      <c r="BQ113" s="316">
        <f t="shared" si="131"/>
        <v>40.076666666666696</v>
      </c>
      <c r="BR113" s="316">
        <f t="shared" ref="BR113:CV113" si="132">IF(BR112=$A$12,BQ113+($B$12*15),IF(BR112=$A$13,BQ113+($B$13*15),IF(BR112=$A$15,IF(BQ113+($B$15*15)&gt;100,100,BQ113+($B$15*15)),IF(BR112=$A$14,IF(BQ113+($B$14*15)&gt;100,100,BQ113+($B$14*15)),IF(BR112=$A$16,IF(BQ113+$B$16*15&gt;100,100,BQ113+$B$16*15),BQ113)))))</f>
        <v>40.076666666666696</v>
      </c>
      <c r="BS113" s="316">
        <f t="shared" si="132"/>
        <v>40.076666666666696</v>
      </c>
      <c r="BT113" s="316">
        <f t="shared" si="132"/>
        <v>40.076666666666696</v>
      </c>
      <c r="BU113" s="316">
        <f t="shared" si="132"/>
        <v>40.076666666666696</v>
      </c>
      <c r="BV113" s="316">
        <f t="shared" si="132"/>
        <v>40.076666666666696</v>
      </c>
      <c r="BW113" s="316">
        <f t="shared" si="132"/>
        <v>40.076666666666696</v>
      </c>
      <c r="BX113" s="316">
        <f t="shared" si="132"/>
        <v>40.076666666666696</v>
      </c>
      <c r="BY113" s="316">
        <f t="shared" si="132"/>
        <v>40.076666666666696</v>
      </c>
      <c r="BZ113" s="316">
        <f t="shared" si="132"/>
        <v>40.076666666666696</v>
      </c>
      <c r="CA113" s="316">
        <f t="shared" si="132"/>
        <v>40.076666666666696</v>
      </c>
      <c r="CB113" s="316">
        <f t="shared" si="132"/>
        <v>40.076666666666696</v>
      </c>
      <c r="CC113" s="316">
        <f t="shared" si="132"/>
        <v>41.651666666666699</v>
      </c>
      <c r="CD113" s="316">
        <f t="shared" si="132"/>
        <v>43.226666666666702</v>
      </c>
      <c r="CE113" s="316">
        <f t="shared" si="132"/>
        <v>44.801666666666705</v>
      </c>
      <c r="CF113" s="316">
        <f t="shared" si="132"/>
        <v>46.376666666666708</v>
      </c>
      <c r="CG113" s="316">
        <f t="shared" si="132"/>
        <v>47.951666666666711</v>
      </c>
      <c r="CH113" s="316">
        <f t="shared" si="132"/>
        <v>49.526666666666713</v>
      </c>
      <c r="CI113" s="316">
        <f t="shared" si="132"/>
        <v>51.101666666666716</v>
      </c>
      <c r="CJ113" s="316">
        <f t="shared" si="132"/>
        <v>52.676666666666719</v>
      </c>
      <c r="CK113" s="316">
        <f t="shared" si="132"/>
        <v>54.251666666666722</v>
      </c>
      <c r="CL113" s="316">
        <f t="shared" si="132"/>
        <v>55.826666666666725</v>
      </c>
      <c r="CM113" s="316">
        <f t="shared" si="132"/>
        <v>57.401666666666728</v>
      </c>
      <c r="CN113" s="316">
        <f t="shared" si="132"/>
        <v>58.976666666666731</v>
      </c>
      <c r="CO113" s="316">
        <f t="shared" si="132"/>
        <v>60.551666666666733</v>
      </c>
      <c r="CP113" s="316">
        <f t="shared" si="132"/>
        <v>62.126666666666736</v>
      </c>
      <c r="CQ113" s="316">
        <f t="shared" si="132"/>
        <v>63.701666666666739</v>
      </c>
      <c r="CR113" s="316">
        <f t="shared" si="132"/>
        <v>65.276666666666742</v>
      </c>
      <c r="CS113" s="316">
        <f t="shared" si="132"/>
        <v>66.851666666666745</v>
      </c>
      <c r="CT113" s="316">
        <f t="shared" si="132"/>
        <v>68.426666666666748</v>
      </c>
      <c r="CU113" s="316">
        <f t="shared" si="132"/>
        <v>70.00166666666675</v>
      </c>
      <c r="CV113" s="316">
        <f t="shared" si="132"/>
        <v>71.576666666666753</v>
      </c>
      <c r="CW113" s="311">
        <f t="shared" ref="CW113" si="133">CV113-10</f>
        <v>61.576666666666753</v>
      </c>
    </row>
    <row r="114" spans="1:101" s="299" customFormat="1" ht="12" x14ac:dyDescent="0.2">
      <c r="A114" s="468"/>
      <c r="B114" s="419" t="s">
        <v>58</v>
      </c>
      <c r="C114" s="304" t="s">
        <v>44</v>
      </c>
      <c r="D114" s="314" t="s">
        <v>45</v>
      </c>
      <c r="E114" s="316"/>
      <c r="F114" s="316"/>
      <c r="G114" s="316"/>
      <c r="H114" s="316"/>
      <c r="I114" s="316"/>
      <c r="J114" s="316"/>
      <c r="K114" s="316"/>
      <c r="L114" s="316"/>
      <c r="M114" s="316" t="s">
        <v>215</v>
      </c>
      <c r="N114" s="316" t="s">
        <v>215</v>
      </c>
      <c r="O114" s="316" t="s">
        <v>215</v>
      </c>
      <c r="P114" s="316" t="s">
        <v>215</v>
      </c>
      <c r="Q114" s="316"/>
      <c r="R114" s="316"/>
      <c r="S114" s="316"/>
      <c r="T114" s="316"/>
      <c r="U114" s="316" t="s">
        <v>215</v>
      </c>
      <c r="V114" s="316" t="s">
        <v>215</v>
      </c>
      <c r="W114" s="316" t="s">
        <v>215</v>
      </c>
      <c r="X114" s="316" t="s">
        <v>215</v>
      </c>
      <c r="Y114" s="316"/>
      <c r="Z114" s="316"/>
      <c r="AA114" s="316"/>
      <c r="AB114" s="316"/>
      <c r="AC114" s="316"/>
      <c r="AD114" s="316"/>
      <c r="AE114" s="316"/>
      <c r="AF114" s="316"/>
      <c r="AG114" s="316"/>
      <c r="AH114" s="316"/>
      <c r="AI114" s="316"/>
      <c r="AJ114" s="316"/>
      <c r="AK114" s="316"/>
      <c r="AL114" s="316"/>
      <c r="AM114" s="316"/>
      <c r="AN114" s="316"/>
      <c r="AO114" s="316"/>
      <c r="AP114" s="316"/>
      <c r="AQ114" s="316"/>
      <c r="AR114" s="316"/>
      <c r="AS114" s="316"/>
      <c r="AT114" s="316"/>
      <c r="AU114" s="316"/>
      <c r="AV114" s="316"/>
      <c r="AW114" s="316"/>
      <c r="AX114" s="316"/>
      <c r="AY114" s="316"/>
      <c r="AZ114" s="316"/>
      <c r="BA114" s="316"/>
      <c r="BB114" s="316"/>
      <c r="BC114" s="316"/>
      <c r="BD114" s="316"/>
      <c r="BE114" s="316"/>
      <c r="BF114" s="316"/>
      <c r="BG114" s="316"/>
      <c r="BH114" s="316"/>
      <c r="BI114" s="316"/>
      <c r="BJ114" s="316"/>
      <c r="BK114" s="316"/>
      <c r="BL114" s="316"/>
      <c r="BM114" s="316"/>
      <c r="BN114" s="316"/>
      <c r="BO114" s="316"/>
      <c r="BP114" s="316"/>
      <c r="BQ114" s="316"/>
      <c r="BR114" s="316"/>
      <c r="BS114" s="316"/>
      <c r="BT114" s="316"/>
      <c r="BU114" s="316"/>
      <c r="BV114" s="316"/>
      <c r="BW114" s="316"/>
      <c r="BX114" s="316"/>
      <c r="BY114" s="316"/>
      <c r="BZ114" s="316"/>
      <c r="CA114" s="316"/>
      <c r="CB114" s="316"/>
      <c r="CC114" s="316" t="s">
        <v>202</v>
      </c>
      <c r="CD114" s="316" t="s">
        <v>202</v>
      </c>
      <c r="CE114" s="316" t="s">
        <v>202</v>
      </c>
      <c r="CF114" s="316" t="s">
        <v>202</v>
      </c>
      <c r="CG114" s="316" t="s">
        <v>202</v>
      </c>
      <c r="CH114" s="316" t="s">
        <v>202</v>
      </c>
      <c r="CI114" s="316" t="s">
        <v>202</v>
      </c>
      <c r="CJ114" s="316" t="s">
        <v>202</v>
      </c>
      <c r="CK114" s="316" t="s">
        <v>202</v>
      </c>
      <c r="CL114" s="316" t="s">
        <v>202</v>
      </c>
      <c r="CM114" s="316" t="s">
        <v>202</v>
      </c>
      <c r="CN114" s="316" t="s">
        <v>202</v>
      </c>
      <c r="CO114" s="316" t="s">
        <v>202</v>
      </c>
      <c r="CP114" s="316" t="s">
        <v>202</v>
      </c>
      <c r="CQ114" s="316" t="s">
        <v>202</v>
      </c>
      <c r="CR114" s="316" t="s">
        <v>202</v>
      </c>
      <c r="CS114" s="316" t="s">
        <v>202</v>
      </c>
      <c r="CT114" s="316" t="s">
        <v>202</v>
      </c>
      <c r="CU114" s="316" t="s">
        <v>202</v>
      </c>
      <c r="CV114" s="316" t="s">
        <v>202</v>
      </c>
      <c r="CW114" s="303" t="s">
        <v>46</v>
      </c>
    </row>
    <row r="115" spans="1:101" s="303" customFormat="1" ht="12" hidden="1" x14ac:dyDescent="0.2">
      <c r="A115" s="468"/>
      <c r="B115" s="420"/>
      <c r="C115" s="304" t="s">
        <v>37</v>
      </c>
      <c r="D115" s="315">
        <f>CW81</f>
        <v>42.000000000000028</v>
      </c>
      <c r="E115" s="316">
        <f>IF(E114=$A$12,D115+($B$12*15),IF(E114=$A$13,D115+($B$13*15),IF(E114=$A$15,IF(D115+($B$15*15)&gt;100,100,D115+($B$15*15)),IF(E114=$A$14,IF(D115+($B$14*15)&gt;100,100,D115+($B$14*15)),IF(E114=$A$16,IF(D115+$B$16*15&gt;100,100,D115+$B$16*15),D115)))))</f>
        <v>42.000000000000028</v>
      </c>
      <c r="F115" s="316">
        <f t="shared" ref="F115:BQ115" si="134">IF(F114=$A$12,E115+($B$12*15),IF(F114=$A$13,E115+($B$13*15),IF(F114=$A$15,IF(E115+($B$15*15)&gt;100,100,E115+($B$15*15)),IF(F114=$A$14,IF(E115+($B$14*15)&gt;100,100,E115+($B$14*15)),IF(F114=$A$16,IF(E115+$B$16*15&gt;100,100,E115+$B$16*15),E115)))))</f>
        <v>42.000000000000028</v>
      </c>
      <c r="G115" s="316">
        <f t="shared" si="134"/>
        <v>42.000000000000028</v>
      </c>
      <c r="H115" s="316">
        <f t="shared" si="134"/>
        <v>42.000000000000028</v>
      </c>
      <c r="I115" s="316">
        <f t="shared" si="134"/>
        <v>42.000000000000028</v>
      </c>
      <c r="J115" s="316">
        <f t="shared" si="134"/>
        <v>42.000000000000028</v>
      </c>
      <c r="K115" s="316">
        <f t="shared" si="134"/>
        <v>42.000000000000028</v>
      </c>
      <c r="L115" s="316">
        <f t="shared" si="134"/>
        <v>42.000000000000028</v>
      </c>
      <c r="M115" s="316">
        <f t="shared" si="134"/>
        <v>42.000000000000028</v>
      </c>
      <c r="N115" s="316">
        <f t="shared" si="134"/>
        <v>42.000000000000028</v>
      </c>
      <c r="O115" s="316">
        <f t="shared" si="134"/>
        <v>42.000000000000028</v>
      </c>
      <c r="P115" s="316">
        <f t="shared" si="134"/>
        <v>42.000000000000028</v>
      </c>
      <c r="Q115" s="316">
        <f t="shared" si="134"/>
        <v>42.000000000000028</v>
      </c>
      <c r="R115" s="316">
        <f t="shared" si="134"/>
        <v>42.000000000000028</v>
      </c>
      <c r="S115" s="316">
        <f t="shared" si="134"/>
        <v>42.000000000000028</v>
      </c>
      <c r="T115" s="316">
        <f t="shared" si="134"/>
        <v>42.000000000000028</v>
      </c>
      <c r="U115" s="316">
        <f t="shared" si="134"/>
        <v>42.000000000000028</v>
      </c>
      <c r="V115" s="316">
        <f t="shared" si="134"/>
        <v>42.000000000000028</v>
      </c>
      <c r="W115" s="316">
        <f t="shared" si="134"/>
        <v>42.000000000000028</v>
      </c>
      <c r="X115" s="316">
        <f t="shared" si="134"/>
        <v>42.000000000000028</v>
      </c>
      <c r="Y115" s="316">
        <f t="shared" si="134"/>
        <v>42.000000000000028</v>
      </c>
      <c r="Z115" s="316">
        <f t="shared" si="134"/>
        <v>42.000000000000028</v>
      </c>
      <c r="AA115" s="316">
        <f t="shared" si="134"/>
        <v>42.000000000000028</v>
      </c>
      <c r="AB115" s="316">
        <f t="shared" si="134"/>
        <v>42.000000000000028</v>
      </c>
      <c r="AC115" s="316">
        <f t="shared" si="134"/>
        <v>42.000000000000028</v>
      </c>
      <c r="AD115" s="316">
        <f t="shared" si="134"/>
        <v>42.000000000000028</v>
      </c>
      <c r="AE115" s="316">
        <f t="shared" si="134"/>
        <v>42.000000000000028</v>
      </c>
      <c r="AF115" s="316">
        <f t="shared" si="134"/>
        <v>42.000000000000028</v>
      </c>
      <c r="AG115" s="316">
        <f t="shared" si="134"/>
        <v>42.000000000000028</v>
      </c>
      <c r="AH115" s="316">
        <f t="shared" si="134"/>
        <v>42.000000000000028</v>
      </c>
      <c r="AI115" s="316">
        <f t="shared" si="134"/>
        <v>42.000000000000028</v>
      </c>
      <c r="AJ115" s="316">
        <f t="shared" si="134"/>
        <v>42.000000000000028</v>
      </c>
      <c r="AK115" s="316">
        <f t="shared" si="134"/>
        <v>42.000000000000028</v>
      </c>
      <c r="AL115" s="316">
        <f t="shared" si="134"/>
        <v>42.000000000000028</v>
      </c>
      <c r="AM115" s="316">
        <f t="shared" si="134"/>
        <v>42.000000000000028</v>
      </c>
      <c r="AN115" s="316">
        <f t="shared" si="134"/>
        <v>42.000000000000028</v>
      </c>
      <c r="AO115" s="316">
        <f t="shared" si="134"/>
        <v>42.000000000000028</v>
      </c>
      <c r="AP115" s="316">
        <f t="shared" si="134"/>
        <v>42.000000000000028</v>
      </c>
      <c r="AQ115" s="316">
        <f t="shared" si="134"/>
        <v>42.000000000000028</v>
      </c>
      <c r="AR115" s="316">
        <f t="shared" si="134"/>
        <v>42.000000000000028</v>
      </c>
      <c r="AS115" s="316">
        <f t="shared" si="134"/>
        <v>42.000000000000028</v>
      </c>
      <c r="AT115" s="316">
        <f t="shared" si="134"/>
        <v>42.000000000000028</v>
      </c>
      <c r="AU115" s="316">
        <f t="shared" si="134"/>
        <v>42.000000000000028</v>
      </c>
      <c r="AV115" s="316">
        <f t="shared" si="134"/>
        <v>42.000000000000028</v>
      </c>
      <c r="AW115" s="316">
        <f t="shared" si="134"/>
        <v>42.000000000000028</v>
      </c>
      <c r="AX115" s="316">
        <f t="shared" si="134"/>
        <v>42.000000000000028</v>
      </c>
      <c r="AY115" s="316">
        <f t="shared" si="134"/>
        <v>42.000000000000028</v>
      </c>
      <c r="AZ115" s="316">
        <f t="shared" si="134"/>
        <v>42.000000000000028</v>
      </c>
      <c r="BA115" s="316">
        <f t="shared" si="134"/>
        <v>42.000000000000028</v>
      </c>
      <c r="BB115" s="316">
        <f t="shared" si="134"/>
        <v>42.000000000000028</v>
      </c>
      <c r="BC115" s="316">
        <f t="shared" si="134"/>
        <v>42.000000000000028</v>
      </c>
      <c r="BD115" s="316">
        <f t="shared" si="134"/>
        <v>42.000000000000028</v>
      </c>
      <c r="BE115" s="316">
        <f t="shared" si="134"/>
        <v>42.000000000000028</v>
      </c>
      <c r="BF115" s="316">
        <f t="shared" si="134"/>
        <v>42.000000000000028</v>
      </c>
      <c r="BG115" s="316">
        <f t="shared" si="134"/>
        <v>42.000000000000028</v>
      </c>
      <c r="BH115" s="316">
        <f t="shared" si="134"/>
        <v>42.000000000000028</v>
      </c>
      <c r="BI115" s="316">
        <f t="shared" si="134"/>
        <v>42.000000000000028</v>
      </c>
      <c r="BJ115" s="316">
        <f t="shared" si="134"/>
        <v>42.000000000000028</v>
      </c>
      <c r="BK115" s="316">
        <f t="shared" si="134"/>
        <v>42.000000000000028</v>
      </c>
      <c r="BL115" s="316">
        <f t="shared" si="134"/>
        <v>42.000000000000028</v>
      </c>
      <c r="BM115" s="316">
        <f t="shared" si="134"/>
        <v>42.000000000000028</v>
      </c>
      <c r="BN115" s="316">
        <f t="shared" si="134"/>
        <v>42.000000000000028</v>
      </c>
      <c r="BO115" s="316">
        <f t="shared" si="134"/>
        <v>42.000000000000028</v>
      </c>
      <c r="BP115" s="316">
        <f t="shared" si="134"/>
        <v>42.000000000000028</v>
      </c>
      <c r="BQ115" s="316">
        <f t="shared" si="134"/>
        <v>42.000000000000028</v>
      </c>
      <c r="BR115" s="316">
        <f t="shared" ref="BR115:CV115" si="135">IF(BR114=$A$12,BQ115+($B$12*15),IF(BR114=$A$13,BQ115+($B$13*15),IF(BR114=$A$15,IF(BQ115+($B$15*15)&gt;100,100,BQ115+($B$15*15)),IF(BR114=$A$14,IF(BQ115+($B$14*15)&gt;100,100,BQ115+($B$14*15)),IF(BR114=$A$16,IF(BQ115+$B$16*15&gt;100,100,BQ115+$B$16*15),BQ115)))))</f>
        <v>42.000000000000028</v>
      </c>
      <c r="BS115" s="316">
        <f t="shared" si="135"/>
        <v>42.000000000000028</v>
      </c>
      <c r="BT115" s="316">
        <f t="shared" si="135"/>
        <v>42.000000000000028</v>
      </c>
      <c r="BU115" s="316">
        <f t="shared" si="135"/>
        <v>42.000000000000028</v>
      </c>
      <c r="BV115" s="316">
        <f t="shared" si="135"/>
        <v>42.000000000000028</v>
      </c>
      <c r="BW115" s="316">
        <f t="shared" si="135"/>
        <v>42.000000000000028</v>
      </c>
      <c r="BX115" s="316">
        <f t="shared" si="135"/>
        <v>42.000000000000028</v>
      </c>
      <c r="BY115" s="316">
        <f t="shared" si="135"/>
        <v>42.000000000000028</v>
      </c>
      <c r="BZ115" s="316">
        <f t="shared" si="135"/>
        <v>42.000000000000028</v>
      </c>
      <c r="CA115" s="316">
        <f t="shared" si="135"/>
        <v>42.000000000000028</v>
      </c>
      <c r="CB115" s="316">
        <f t="shared" si="135"/>
        <v>42.000000000000028</v>
      </c>
      <c r="CC115" s="316">
        <f t="shared" si="135"/>
        <v>43.575000000000031</v>
      </c>
      <c r="CD115" s="316">
        <f t="shared" si="135"/>
        <v>45.150000000000034</v>
      </c>
      <c r="CE115" s="316">
        <f t="shared" si="135"/>
        <v>46.725000000000037</v>
      </c>
      <c r="CF115" s="316">
        <f t="shared" si="135"/>
        <v>48.30000000000004</v>
      </c>
      <c r="CG115" s="316">
        <f t="shared" si="135"/>
        <v>49.875000000000043</v>
      </c>
      <c r="CH115" s="316">
        <f t="shared" si="135"/>
        <v>51.450000000000045</v>
      </c>
      <c r="CI115" s="316">
        <f t="shared" si="135"/>
        <v>53.025000000000048</v>
      </c>
      <c r="CJ115" s="316">
        <f t="shared" si="135"/>
        <v>54.600000000000051</v>
      </c>
      <c r="CK115" s="316">
        <f t="shared" si="135"/>
        <v>56.175000000000054</v>
      </c>
      <c r="CL115" s="316">
        <f t="shared" si="135"/>
        <v>57.750000000000057</v>
      </c>
      <c r="CM115" s="316">
        <f t="shared" si="135"/>
        <v>59.32500000000006</v>
      </c>
      <c r="CN115" s="316">
        <f t="shared" si="135"/>
        <v>60.900000000000063</v>
      </c>
      <c r="CO115" s="316">
        <f t="shared" si="135"/>
        <v>62.475000000000065</v>
      </c>
      <c r="CP115" s="316">
        <f t="shared" si="135"/>
        <v>64.050000000000068</v>
      </c>
      <c r="CQ115" s="316">
        <f t="shared" si="135"/>
        <v>65.625000000000071</v>
      </c>
      <c r="CR115" s="316">
        <f t="shared" si="135"/>
        <v>67.200000000000074</v>
      </c>
      <c r="CS115" s="316">
        <f t="shared" si="135"/>
        <v>68.775000000000077</v>
      </c>
      <c r="CT115" s="316">
        <f t="shared" si="135"/>
        <v>70.35000000000008</v>
      </c>
      <c r="CU115" s="316">
        <f t="shared" si="135"/>
        <v>71.925000000000082</v>
      </c>
      <c r="CV115" s="316">
        <f t="shared" si="135"/>
        <v>73.500000000000085</v>
      </c>
      <c r="CW115" s="311">
        <f t="shared" ref="CW115" si="136">CV115-10</f>
        <v>63.500000000000085</v>
      </c>
    </row>
    <row r="116" spans="1:101" s="299" customFormat="1" ht="12" x14ac:dyDescent="0.2">
      <c r="A116" s="468"/>
      <c r="B116" s="419" t="s">
        <v>60</v>
      </c>
      <c r="C116" s="304" t="s">
        <v>44</v>
      </c>
      <c r="D116" s="314" t="s">
        <v>45</v>
      </c>
      <c r="E116" s="316"/>
      <c r="F116" s="316"/>
      <c r="G116" s="316"/>
      <c r="H116" s="316"/>
      <c r="I116" s="316"/>
      <c r="J116" s="316"/>
      <c r="K116" s="316"/>
      <c r="L116" s="316"/>
      <c r="M116" s="316" t="s">
        <v>215</v>
      </c>
      <c r="N116" s="316" t="s">
        <v>215</v>
      </c>
      <c r="O116" s="316" t="s">
        <v>215</v>
      </c>
      <c r="P116" s="316" t="s">
        <v>215</v>
      </c>
      <c r="Q116" s="316"/>
      <c r="R116" s="316"/>
      <c r="S116" s="316"/>
      <c r="T116" s="316"/>
      <c r="U116" s="316" t="s">
        <v>215</v>
      </c>
      <c r="V116" s="316" t="s">
        <v>215</v>
      </c>
      <c r="W116" s="316" t="s">
        <v>215</v>
      </c>
      <c r="X116" s="316" t="s">
        <v>215</v>
      </c>
      <c r="Y116" s="316"/>
      <c r="Z116" s="316"/>
      <c r="AA116" s="316"/>
      <c r="AB116" s="316"/>
      <c r="AC116" s="316"/>
      <c r="AD116" s="316"/>
      <c r="AE116" s="316"/>
      <c r="AF116" s="316"/>
      <c r="AG116" s="316"/>
      <c r="AH116" s="316"/>
      <c r="AI116" s="316"/>
      <c r="AJ116" s="316"/>
      <c r="AK116" s="316"/>
      <c r="AL116" s="316"/>
      <c r="AM116" s="316"/>
      <c r="AN116" s="316"/>
      <c r="AO116" s="316"/>
      <c r="AP116" s="316"/>
      <c r="AQ116" s="316"/>
      <c r="AR116" s="316"/>
      <c r="AS116" s="316"/>
      <c r="AT116" s="316"/>
      <c r="AU116" s="316"/>
      <c r="AV116" s="316"/>
      <c r="AW116" s="316"/>
      <c r="AX116" s="316"/>
      <c r="AY116" s="316"/>
      <c r="AZ116" s="316"/>
      <c r="BA116" s="316"/>
      <c r="BB116" s="316"/>
      <c r="BC116" s="316"/>
      <c r="BD116" s="316"/>
      <c r="BE116" s="316"/>
      <c r="BF116" s="316"/>
      <c r="BG116" s="316"/>
      <c r="BH116" s="316"/>
      <c r="BI116" s="316"/>
      <c r="BJ116" s="316"/>
      <c r="BK116" s="316"/>
      <c r="BL116" s="316"/>
      <c r="BM116" s="316"/>
      <c r="BN116" s="316"/>
      <c r="BO116" s="316"/>
      <c r="BP116" s="316"/>
      <c r="BQ116" s="316"/>
      <c r="BR116" s="316"/>
      <c r="BS116" s="316"/>
      <c r="BT116" s="316"/>
      <c r="BU116" s="316"/>
      <c r="BV116" s="316"/>
      <c r="BW116" s="316"/>
      <c r="BX116" s="316"/>
      <c r="BY116" s="316"/>
      <c r="BZ116" s="316"/>
      <c r="CA116" s="316"/>
      <c r="CB116" s="316"/>
      <c r="CC116" s="316" t="s">
        <v>202</v>
      </c>
      <c r="CD116" s="316" t="s">
        <v>202</v>
      </c>
      <c r="CE116" s="316" t="s">
        <v>202</v>
      </c>
      <c r="CF116" s="316" t="s">
        <v>202</v>
      </c>
      <c r="CG116" s="316" t="s">
        <v>202</v>
      </c>
      <c r="CH116" s="316" t="s">
        <v>202</v>
      </c>
      <c r="CI116" s="316" t="s">
        <v>202</v>
      </c>
      <c r="CJ116" s="316" t="s">
        <v>202</v>
      </c>
      <c r="CK116" s="316" t="s">
        <v>202</v>
      </c>
      <c r="CL116" s="316" t="s">
        <v>202</v>
      </c>
      <c r="CM116" s="316" t="s">
        <v>202</v>
      </c>
      <c r="CN116" s="316" t="s">
        <v>202</v>
      </c>
      <c r="CO116" s="316" t="s">
        <v>202</v>
      </c>
      <c r="CP116" s="316" t="s">
        <v>202</v>
      </c>
      <c r="CQ116" s="316" t="s">
        <v>202</v>
      </c>
      <c r="CR116" s="316" t="s">
        <v>202</v>
      </c>
      <c r="CS116" s="316" t="s">
        <v>202</v>
      </c>
      <c r="CT116" s="316" t="s">
        <v>202</v>
      </c>
      <c r="CU116" s="316" t="s">
        <v>202</v>
      </c>
      <c r="CV116" s="316" t="s">
        <v>202</v>
      </c>
      <c r="CW116" s="303" t="s">
        <v>46</v>
      </c>
    </row>
    <row r="117" spans="1:101" s="303" customFormat="1" ht="12" hidden="1" x14ac:dyDescent="0.2">
      <c r="A117" s="468"/>
      <c r="B117" s="420"/>
      <c r="C117" s="304" t="s">
        <v>37</v>
      </c>
      <c r="D117" s="315">
        <f>CW83</f>
        <v>45.886666666666713</v>
      </c>
      <c r="E117" s="316">
        <f>IF(E116=$A$12,D117+($B$12*15),IF(E116=$A$13,D117+($B$13*15),IF(E116=$A$15,IF(D117+($B$15*15)&gt;100,100,D117+($B$15*15)),IF(E116=$A$14,IF(D117+($B$14*15)&gt;100,100,D117+($B$14*15)),IF(E116=$A$16,IF(D117+$B$16*15&gt;100,100,D117+$B$16*15),D117)))))</f>
        <v>45.886666666666713</v>
      </c>
      <c r="F117" s="316">
        <f t="shared" ref="F117:BQ117" si="137">IF(F116=$A$12,E117+($B$12*15),IF(F116=$A$13,E117+($B$13*15),IF(F116=$A$15,IF(E117+($B$15*15)&gt;100,100,E117+($B$15*15)),IF(F116=$A$14,IF(E117+($B$14*15)&gt;100,100,E117+($B$14*15)),IF(F116=$A$16,IF(E117+$B$16*15&gt;100,100,E117+$B$16*15),E117)))))</f>
        <v>45.886666666666713</v>
      </c>
      <c r="G117" s="316">
        <f t="shared" si="137"/>
        <v>45.886666666666713</v>
      </c>
      <c r="H117" s="316">
        <f t="shared" si="137"/>
        <v>45.886666666666713</v>
      </c>
      <c r="I117" s="316">
        <f t="shared" si="137"/>
        <v>45.886666666666713</v>
      </c>
      <c r="J117" s="316">
        <f t="shared" si="137"/>
        <v>45.886666666666713</v>
      </c>
      <c r="K117" s="316">
        <f t="shared" si="137"/>
        <v>45.886666666666713</v>
      </c>
      <c r="L117" s="316">
        <f t="shared" si="137"/>
        <v>45.886666666666713</v>
      </c>
      <c r="M117" s="316">
        <f t="shared" si="137"/>
        <v>45.886666666666713</v>
      </c>
      <c r="N117" s="316">
        <f t="shared" si="137"/>
        <v>45.886666666666713</v>
      </c>
      <c r="O117" s="316">
        <f t="shared" si="137"/>
        <v>45.886666666666713</v>
      </c>
      <c r="P117" s="316">
        <f t="shared" si="137"/>
        <v>45.886666666666713</v>
      </c>
      <c r="Q117" s="316">
        <f t="shared" si="137"/>
        <v>45.886666666666713</v>
      </c>
      <c r="R117" s="316">
        <f t="shared" si="137"/>
        <v>45.886666666666713</v>
      </c>
      <c r="S117" s="316">
        <f t="shared" si="137"/>
        <v>45.886666666666713</v>
      </c>
      <c r="T117" s="316">
        <f t="shared" si="137"/>
        <v>45.886666666666713</v>
      </c>
      <c r="U117" s="316">
        <f t="shared" si="137"/>
        <v>45.886666666666713</v>
      </c>
      <c r="V117" s="316">
        <f t="shared" si="137"/>
        <v>45.886666666666713</v>
      </c>
      <c r="W117" s="316">
        <f t="shared" si="137"/>
        <v>45.886666666666713</v>
      </c>
      <c r="X117" s="316">
        <f t="shared" si="137"/>
        <v>45.886666666666713</v>
      </c>
      <c r="Y117" s="316">
        <f t="shared" si="137"/>
        <v>45.886666666666713</v>
      </c>
      <c r="Z117" s="316">
        <f t="shared" si="137"/>
        <v>45.886666666666713</v>
      </c>
      <c r="AA117" s="316">
        <f t="shared" si="137"/>
        <v>45.886666666666713</v>
      </c>
      <c r="AB117" s="316">
        <f t="shared" si="137"/>
        <v>45.886666666666713</v>
      </c>
      <c r="AC117" s="316">
        <f t="shared" si="137"/>
        <v>45.886666666666713</v>
      </c>
      <c r="AD117" s="316">
        <f t="shared" si="137"/>
        <v>45.886666666666713</v>
      </c>
      <c r="AE117" s="316">
        <f t="shared" si="137"/>
        <v>45.886666666666713</v>
      </c>
      <c r="AF117" s="316">
        <f t="shared" si="137"/>
        <v>45.886666666666713</v>
      </c>
      <c r="AG117" s="316">
        <f t="shared" si="137"/>
        <v>45.886666666666713</v>
      </c>
      <c r="AH117" s="316">
        <f t="shared" si="137"/>
        <v>45.886666666666713</v>
      </c>
      <c r="AI117" s="316">
        <f t="shared" si="137"/>
        <v>45.886666666666713</v>
      </c>
      <c r="AJ117" s="316">
        <f t="shared" si="137"/>
        <v>45.886666666666713</v>
      </c>
      <c r="AK117" s="316">
        <f t="shared" si="137"/>
        <v>45.886666666666713</v>
      </c>
      <c r="AL117" s="316">
        <f t="shared" si="137"/>
        <v>45.886666666666713</v>
      </c>
      <c r="AM117" s="316">
        <f t="shared" si="137"/>
        <v>45.886666666666713</v>
      </c>
      <c r="AN117" s="316">
        <f t="shared" si="137"/>
        <v>45.886666666666713</v>
      </c>
      <c r="AO117" s="316">
        <f t="shared" si="137"/>
        <v>45.886666666666713</v>
      </c>
      <c r="AP117" s="316">
        <f t="shared" si="137"/>
        <v>45.886666666666713</v>
      </c>
      <c r="AQ117" s="316">
        <f t="shared" si="137"/>
        <v>45.886666666666713</v>
      </c>
      <c r="AR117" s="316">
        <f t="shared" si="137"/>
        <v>45.886666666666713</v>
      </c>
      <c r="AS117" s="316">
        <f t="shared" si="137"/>
        <v>45.886666666666713</v>
      </c>
      <c r="AT117" s="316">
        <f t="shared" si="137"/>
        <v>45.886666666666713</v>
      </c>
      <c r="AU117" s="316">
        <f t="shared" si="137"/>
        <v>45.886666666666713</v>
      </c>
      <c r="AV117" s="316">
        <f t="shared" si="137"/>
        <v>45.886666666666713</v>
      </c>
      <c r="AW117" s="316">
        <f t="shared" si="137"/>
        <v>45.886666666666713</v>
      </c>
      <c r="AX117" s="316">
        <f t="shared" si="137"/>
        <v>45.886666666666713</v>
      </c>
      <c r="AY117" s="316">
        <f t="shared" si="137"/>
        <v>45.886666666666713</v>
      </c>
      <c r="AZ117" s="316">
        <f t="shared" si="137"/>
        <v>45.886666666666713</v>
      </c>
      <c r="BA117" s="316">
        <f t="shared" si="137"/>
        <v>45.886666666666713</v>
      </c>
      <c r="BB117" s="316">
        <f t="shared" si="137"/>
        <v>45.886666666666713</v>
      </c>
      <c r="BC117" s="316">
        <f t="shared" si="137"/>
        <v>45.886666666666713</v>
      </c>
      <c r="BD117" s="316">
        <f t="shared" si="137"/>
        <v>45.886666666666713</v>
      </c>
      <c r="BE117" s="316">
        <f t="shared" si="137"/>
        <v>45.886666666666713</v>
      </c>
      <c r="BF117" s="316">
        <f t="shared" si="137"/>
        <v>45.886666666666713</v>
      </c>
      <c r="BG117" s="316">
        <f t="shared" si="137"/>
        <v>45.886666666666713</v>
      </c>
      <c r="BH117" s="316">
        <f t="shared" si="137"/>
        <v>45.886666666666713</v>
      </c>
      <c r="BI117" s="316">
        <f t="shared" si="137"/>
        <v>45.886666666666713</v>
      </c>
      <c r="BJ117" s="316">
        <f t="shared" si="137"/>
        <v>45.886666666666713</v>
      </c>
      <c r="BK117" s="316">
        <f t="shared" si="137"/>
        <v>45.886666666666713</v>
      </c>
      <c r="BL117" s="316">
        <f t="shared" si="137"/>
        <v>45.886666666666713</v>
      </c>
      <c r="BM117" s="316">
        <f t="shared" si="137"/>
        <v>45.886666666666713</v>
      </c>
      <c r="BN117" s="316">
        <f t="shared" si="137"/>
        <v>45.886666666666713</v>
      </c>
      <c r="BO117" s="316">
        <f t="shared" si="137"/>
        <v>45.886666666666713</v>
      </c>
      <c r="BP117" s="316">
        <f t="shared" si="137"/>
        <v>45.886666666666713</v>
      </c>
      <c r="BQ117" s="316">
        <f t="shared" si="137"/>
        <v>45.886666666666713</v>
      </c>
      <c r="BR117" s="316">
        <f t="shared" ref="BR117:CV117" si="138">IF(BR116=$A$12,BQ117+($B$12*15),IF(BR116=$A$13,BQ117+($B$13*15),IF(BR116=$A$15,IF(BQ117+($B$15*15)&gt;100,100,BQ117+($B$15*15)),IF(BR116=$A$14,IF(BQ117+($B$14*15)&gt;100,100,BQ117+($B$14*15)),IF(BR116=$A$16,IF(BQ117+$B$16*15&gt;100,100,BQ117+$B$16*15),BQ117)))))</f>
        <v>45.886666666666713</v>
      </c>
      <c r="BS117" s="316">
        <f t="shared" si="138"/>
        <v>45.886666666666713</v>
      </c>
      <c r="BT117" s="316">
        <f t="shared" si="138"/>
        <v>45.886666666666713</v>
      </c>
      <c r="BU117" s="316">
        <f t="shared" si="138"/>
        <v>45.886666666666713</v>
      </c>
      <c r="BV117" s="316">
        <f t="shared" si="138"/>
        <v>45.886666666666713</v>
      </c>
      <c r="BW117" s="316">
        <f t="shared" si="138"/>
        <v>45.886666666666713</v>
      </c>
      <c r="BX117" s="316">
        <f t="shared" si="138"/>
        <v>45.886666666666713</v>
      </c>
      <c r="BY117" s="316">
        <f t="shared" si="138"/>
        <v>45.886666666666713</v>
      </c>
      <c r="BZ117" s="316">
        <f t="shared" si="138"/>
        <v>45.886666666666713</v>
      </c>
      <c r="CA117" s="316">
        <f t="shared" si="138"/>
        <v>45.886666666666713</v>
      </c>
      <c r="CB117" s="316">
        <f t="shared" si="138"/>
        <v>45.886666666666713</v>
      </c>
      <c r="CC117" s="316">
        <f t="shared" si="138"/>
        <v>47.461666666666716</v>
      </c>
      <c r="CD117" s="316">
        <f t="shared" si="138"/>
        <v>49.036666666666719</v>
      </c>
      <c r="CE117" s="316">
        <f t="shared" si="138"/>
        <v>50.611666666666721</v>
      </c>
      <c r="CF117" s="316">
        <f t="shared" si="138"/>
        <v>52.186666666666724</v>
      </c>
      <c r="CG117" s="316">
        <f t="shared" si="138"/>
        <v>53.761666666666727</v>
      </c>
      <c r="CH117" s="316">
        <f t="shared" si="138"/>
        <v>55.33666666666673</v>
      </c>
      <c r="CI117" s="316">
        <f t="shared" si="138"/>
        <v>56.911666666666733</v>
      </c>
      <c r="CJ117" s="316">
        <f t="shared" si="138"/>
        <v>58.486666666666736</v>
      </c>
      <c r="CK117" s="316">
        <f t="shared" si="138"/>
        <v>60.061666666666738</v>
      </c>
      <c r="CL117" s="316">
        <f t="shared" si="138"/>
        <v>61.636666666666741</v>
      </c>
      <c r="CM117" s="316">
        <f t="shared" si="138"/>
        <v>63.211666666666744</v>
      </c>
      <c r="CN117" s="316">
        <f t="shared" si="138"/>
        <v>64.786666666666747</v>
      </c>
      <c r="CO117" s="316">
        <f t="shared" si="138"/>
        <v>66.36166666666675</v>
      </c>
      <c r="CP117" s="316">
        <f t="shared" si="138"/>
        <v>67.936666666666753</v>
      </c>
      <c r="CQ117" s="316">
        <f t="shared" si="138"/>
        <v>69.511666666666756</v>
      </c>
      <c r="CR117" s="316">
        <f t="shared" si="138"/>
        <v>71.086666666666758</v>
      </c>
      <c r="CS117" s="316">
        <f t="shared" si="138"/>
        <v>72.661666666666761</v>
      </c>
      <c r="CT117" s="316">
        <f t="shared" si="138"/>
        <v>74.236666666666764</v>
      </c>
      <c r="CU117" s="316">
        <f t="shared" si="138"/>
        <v>75.811666666666767</v>
      </c>
      <c r="CV117" s="316">
        <f t="shared" si="138"/>
        <v>77.38666666666677</v>
      </c>
      <c r="CW117" s="311">
        <f t="shared" ref="CW117" si="139">CV117-10</f>
        <v>67.38666666666677</v>
      </c>
    </row>
    <row r="118" spans="1:101" ht="15" customHeight="1" x14ac:dyDescent="0.25">
      <c r="A118" s="401" t="s">
        <v>61</v>
      </c>
      <c r="B118" s="401"/>
      <c r="C118" s="401"/>
      <c r="D118" s="402"/>
      <c r="E118" s="281">
        <f t="shared" ref="E118:AJ118" si="140">COUNTIF(E$26:E$49,"Go")</f>
        <v>7</v>
      </c>
      <c r="F118" s="281">
        <f t="shared" si="140"/>
        <v>8</v>
      </c>
      <c r="G118" s="281">
        <f t="shared" si="140"/>
        <v>9</v>
      </c>
      <c r="H118" s="281">
        <f t="shared" si="140"/>
        <v>9</v>
      </c>
      <c r="I118" s="281">
        <f t="shared" si="140"/>
        <v>9</v>
      </c>
      <c r="J118" s="281">
        <f t="shared" si="140"/>
        <v>9</v>
      </c>
      <c r="K118" s="281">
        <f t="shared" si="140"/>
        <v>9</v>
      </c>
      <c r="L118" s="281">
        <f t="shared" si="140"/>
        <v>9</v>
      </c>
      <c r="M118" s="281">
        <f t="shared" si="140"/>
        <v>9</v>
      </c>
      <c r="N118" s="281">
        <f t="shared" si="140"/>
        <v>9</v>
      </c>
      <c r="O118" s="281">
        <f t="shared" si="140"/>
        <v>9</v>
      </c>
      <c r="P118" s="281">
        <f t="shared" si="140"/>
        <v>9</v>
      </c>
      <c r="Q118" s="281">
        <f t="shared" si="140"/>
        <v>9</v>
      </c>
      <c r="R118" s="281">
        <f t="shared" si="140"/>
        <v>8</v>
      </c>
      <c r="S118" s="281">
        <f t="shared" si="140"/>
        <v>8</v>
      </c>
      <c r="T118" s="281">
        <f t="shared" si="140"/>
        <v>8</v>
      </c>
      <c r="U118" s="281">
        <f t="shared" si="140"/>
        <v>8</v>
      </c>
      <c r="V118" s="281">
        <f t="shared" si="140"/>
        <v>8</v>
      </c>
      <c r="W118" s="281">
        <f t="shared" si="140"/>
        <v>8</v>
      </c>
      <c r="X118" s="281">
        <f t="shared" si="140"/>
        <v>8</v>
      </c>
      <c r="Y118" s="281">
        <f t="shared" si="140"/>
        <v>8</v>
      </c>
      <c r="Z118" s="281">
        <f t="shared" si="140"/>
        <v>8</v>
      </c>
      <c r="AA118" s="281">
        <f t="shared" si="140"/>
        <v>8</v>
      </c>
      <c r="AB118" s="281">
        <f t="shared" si="140"/>
        <v>8</v>
      </c>
      <c r="AC118" s="281">
        <f t="shared" si="140"/>
        <v>8</v>
      </c>
      <c r="AD118" s="281">
        <f t="shared" si="140"/>
        <v>8</v>
      </c>
      <c r="AE118" s="281">
        <f t="shared" si="140"/>
        <v>8</v>
      </c>
      <c r="AF118" s="281">
        <f t="shared" si="140"/>
        <v>8</v>
      </c>
      <c r="AG118" s="281">
        <f t="shared" si="140"/>
        <v>8</v>
      </c>
      <c r="AH118" s="281">
        <f t="shared" si="140"/>
        <v>8</v>
      </c>
      <c r="AI118" s="281">
        <f t="shared" si="140"/>
        <v>8</v>
      </c>
      <c r="AJ118" s="281">
        <f t="shared" si="140"/>
        <v>8</v>
      </c>
      <c r="AK118" s="281">
        <f t="shared" ref="AK118:BP118" si="141">COUNTIF(AK$26:AK$49,"Go")</f>
        <v>8</v>
      </c>
      <c r="AL118" s="281">
        <f t="shared" si="141"/>
        <v>8</v>
      </c>
      <c r="AM118" s="281">
        <f t="shared" si="141"/>
        <v>8</v>
      </c>
      <c r="AN118" s="281">
        <f t="shared" si="141"/>
        <v>8</v>
      </c>
      <c r="AO118" s="281">
        <f t="shared" si="141"/>
        <v>8</v>
      </c>
      <c r="AP118" s="281">
        <f t="shared" si="141"/>
        <v>8</v>
      </c>
      <c r="AQ118" s="281">
        <f t="shared" si="141"/>
        <v>8</v>
      </c>
      <c r="AR118" s="281">
        <f t="shared" si="141"/>
        <v>8</v>
      </c>
      <c r="AS118" s="281">
        <f t="shared" si="141"/>
        <v>3</v>
      </c>
      <c r="AT118" s="281">
        <f t="shared" si="141"/>
        <v>3</v>
      </c>
      <c r="AU118" s="281">
        <f t="shared" si="141"/>
        <v>3</v>
      </c>
      <c r="AV118" s="281">
        <f t="shared" si="141"/>
        <v>3</v>
      </c>
      <c r="AW118" s="281">
        <f t="shared" si="141"/>
        <v>3</v>
      </c>
      <c r="AX118" s="281">
        <f t="shared" si="141"/>
        <v>3</v>
      </c>
      <c r="AY118" s="281">
        <f t="shared" si="141"/>
        <v>3</v>
      </c>
      <c r="AZ118" s="281">
        <f t="shared" si="141"/>
        <v>3</v>
      </c>
      <c r="BA118" s="281">
        <f t="shared" si="141"/>
        <v>3</v>
      </c>
      <c r="BB118" s="281">
        <f t="shared" si="141"/>
        <v>3</v>
      </c>
      <c r="BC118" s="281">
        <f t="shared" si="141"/>
        <v>3</v>
      </c>
      <c r="BD118" s="281">
        <f t="shared" si="141"/>
        <v>3</v>
      </c>
      <c r="BE118" s="281">
        <f t="shared" si="141"/>
        <v>3</v>
      </c>
      <c r="BF118" s="281">
        <f t="shared" si="141"/>
        <v>3</v>
      </c>
      <c r="BG118" s="281">
        <f t="shared" si="141"/>
        <v>3</v>
      </c>
      <c r="BH118" s="281">
        <f t="shared" si="141"/>
        <v>3</v>
      </c>
      <c r="BI118" s="281">
        <f t="shared" si="141"/>
        <v>3</v>
      </c>
      <c r="BJ118" s="281">
        <f t="shared" si="141"/>
        <v>3</v>
      </c>
      <c r="BK118" s="281">
        <f t="shared" si="141"/>
        <v>3</v>
      </c>
      <c r="BL118" s="281">
        <f t="shared" si="141"/>
        <v>3</v>
      </c>
      <c r="BM118" s="281">
        <f t="shared" si="141"/>
        <v>3</v>
      </c>
      <c r="BN118" s="281">
        <f t="shared" si="141"/>
        <v>3</v>
      </c>
      <c r="BO118" s="281">
        <f t="shared" si="141"/>
        <v>3</v>
      </c>
      <c r="BP118" s="281">
        <f t="shared" si="141"/>
        <v>3</v>
      </c>
      <c r="BQ118" s="281">
        <f t="shared" ref="BQ118:CB118" si="142">COUNTIF(BQ$26:BQ$49,"Go")</f>
        <v>3</v>
      </c>
      <c r="BR118" s="281">
        <f t="shared" si="142"/>
        <v>3</v>
      </c>
      <c r="BS118" s="281">
        <f t="shared" si="142"/>
        <v>3</v>
      </c>
      <c r="BT118" s="281">
        <f t="shared" si="142"/>
        <v>3</v>
      </c>
      <c r="BU118" s="281">
        <f t="shared" si="142"/>
        <v>3</v>
      </c>
      <c r="BV118" s="281">
        <f t="shared" si="142"/>
        <v>2</v>
      </c>
      <c r="BW118" s="281">
        <f t="shared" si="142"/>
        <v>2</v>
      </c>
      <c r="BX118" s="281">
        <f t="shared" si="142"/>
        <v>2</v>
      </c>
      <c r="BY118" s="281">
        <f t="shared" si="142"/>
        <v>3</v>
      </c>
      <c r="BZ118" s="281">
        <f t="shared" si="142"/>
        <v>2</v>
      </c>
      <c r="CA118" s="281">
        <f t="shared" si="142"/>
        <v>1</v>
      </c>
      <c r="CB118" s="281">
        <f t="shared" si="142"/>
        <v>0</v>
      </c>
      <c r="CC118" s="281">
        <f t="shared" ref="CC118:CV118" si="143">COUNTIF(CC$26:CC$49,"Go")</f>
        <v>0</v>
      </c>
      <c r="CD118" s="281">
        <f t="shared" si="143"/>
        <v>0</v>
      </c>
      <c r="CE118" s="281">
        <f t="shared" si="143"/>
        <v>0</v>
      </c>
      <c r="CF118" s="281">
        <f t="shared" si="143"/>
        <v>0</v>
      </c>
      <c r="CG118" s="281">
        <f t="shared" si="143"/>
        <v>0</v>
      </c>
      <c r="CH118" s="281">
        <f t="shared" si="143"/>
        <v>0</v>
      </c>
      <c r="CI118" s="281">
        <f t="shared" si="143"/>
        <v>0</v>
      </c>
      <c r="CJ118" s="281">
        <f t="shared" si="143"/>
        <v>0</v>
      </c>
      <c r="CK118" s="281">
        <f t="shared" si="143"/>
        <v>0</v>
      </c>
      <c r="CL118" s="281">
        <f t="shared" si="143"/>
        <v>0</v>
      </c>
      <c r="CM118" s="281">
        <f t="shared" si="143"/>
        <v>0</v>
      </c>
      <c r="CN118" s="281">
        <f t="shared" si="143"/>
        <v>0</v>
      </c>
      <c r="CO118" s="281">
        <f t="shared" si="143"/>
        <v>0</v>
      </c>
      <c r="CP118" s="281">
        <f t="shared" si="143"/>
        <v>0</v>
      </c>
      <c r="CQ118" s="281">
        <f t="shared" si="143"/>
        <v>0</v>
      </c>
      <c r="CR118" s="281">
        <f t="shared" si="143"/>
        <v>0</v>
      </c>
      <c r="CS118" s="281">
        <f t="shared" si="143"/>
        <v>0</v>
      </c>
      <c r="CT118" s="281">
        <f t="shared" si="143"/>
        <v>0</v>
      </c>
      <c r="CU118" s="281">
        <f t="shared" si="143"/>
        <v>0</v>
      </c>
      <c r="CV118" s="281">
        <f t="shared" si="143"/>
        <v>0</v>
      </c>
      <c r="CW118" s="403"/>
    </row>
    <row r="119" spans="1:101" x14ac:dyDescent="0.25">
      <c r="A119" s="401" t="s">
        <v>209</v>
      </c>
      <c r="B119" s="401"/>
      <c r="C119" s="401"/>
      <c r="D119" s="401"/>
      <c r="E119" s="291">
        <f t="shared" ref="E119:AJ119" si="144">COUNTIF(E94:E117,"EleX")</f>
        <v>0</v>
      </c>
      <c r="F119" s="291">
        <f t="shared" si="144"/>
        <v>0</v>
      </c>
      <c r="G119" s="291">
        <f t="shared" si="144"/>
        <v>0</v>
      </c>
      <c r="H119" s="291">
        <f t="shared" si="144"/>
        <v>0</v>
      </c>
      <c r="I119" s="291">
        <f t="shared" si="144"/>
        <v>0</v>
      </c>
      <c r="J119" s="291">
        <f t="shared" si="144"/>
        <v>0</v>
      </c>
      <c r="K119" s="291">
        <f t="shared" si="144"/>
        <v>0</v>
      </c>
      <c r="L119" s="291">
        <f t="shared" si="144"/>
        <v>0</v>
      </c>
      <c r="M119" s="291">
        <f t="shared" si="144"/>
        <v>0</v>
      </c>
      <c r="N119" s="291">
        <f t="shared" si="144"/>
        <v>0</v>
      </c>
      <c r="O119" s="291">
        <f t="shared" si="144"/>
        <v>0</v>
      </c>
      <c r="P119" s="291">
        <f t="shared" si="144"/>
        <v>0</v>
      </c>
      <c r="Q119" s="291">
        <f t="shared" si="144"/>
        <v>0</v>
      </c>
      <c r="R119" s="291">
        <f t="shared" si="144"/>
        <v>0</v>
      </c>
      <c r="S119" s="291">
        <f t="shared" si="144"/>
        <v>0</v>
      </c>
      <c r="T119" s="291">
        <f t="shared" si="144"/>
        <v>0</v>
      </c>
      <c r="U119" s="291">
        <f t="shared" si="144"/>
        <v>0</v>
      </c>
      <c r="V119" s="291">
        <f t="shared" si="144"/>
        <v>0</v>
      </c>
      <c r="W119" s="291">
        <f t="shared" si="144"/>
        <v>0</v>
      </c>
      <c r="X119" s="291">
        <f t="shared" si="144"/>
        <v>0</v>
      </c>
      <c r="Y119" s="291">
        <f t="shared" si="144"/>
        <v>0</v>
      </c>
      <c r="Z119" s="291">
        <f t="shared" si="144"/>
        <v>0</v>
      </c>
      <c r="AA119" s="291">
        <f t="shared" si="144"/>
        <v>0</v>
      </c>
      <c r="AB119" s="291">
        <f t="shared" si="144"/>
        <v>0</v>
      </c>
      <c r="AC119" s="291">
        <f t="shared" si="144"/>
        <v>0</v>
      </c>
      <c r="AD119" s="291">
        <f t="shared" si="144"/>
        <v>0</v>
      </c>
      <c r="AE119" s="291">
        <f t="shared" si="144"/>
        <v>0</v>
      </c>
      <c r="AF119" s="291">
        <f t="shared" si="144"/>
        <v>0</v>
      </c>
      <c r="AG119" s="291">
        <f t="shared" si="144"/>
        <v>0</v>
      </c>
      <c r="AH119" s="291">
        <f t="shared" si="144"/>
        <v>0</v>
      </c>
      <c r="AI119" s="291">
        <f t="shared" si="144"/>
        <v>0</v>
      </c>
      <c r="AJ119" s="291">
        <f t="shared" si="144"/>
        <v>0</v>
      </c>
      <c r="AK119" s="291">
        <f t="shared" ref="AK119:BP119" si="145">COUNTIF(AK94:AK117,"EleX")</f>
        <v>0</v>
      </c>
      <c r="AL119" s="291">
        <f t="shared" si="145"/>
        <v>0</v>
      </c>
      <c r="AM119" s="291">
        <f t="shared" si="145"/>
        <v>0</v>
      </c>
      <c r="AN119" s="291">
        <f t="shared" si="145"/>
        <v>0</v>
      </c>
      <c r="AO119" s="291">
        <f t="shared" si="145"/>
        <v>0</v>
      </c>
      <c r="AP119" s="291">
        <f t="shared" si="145"/>
        <v>0</v>
      </c>
      <c r="AQ119" s="291">
        <f t="shared" si="145"/>
        <v>0</v>
      </c>
      <c r="AR119" s="291">
        <f t="shared" si="145"/>
        <v>0</v>
      </c>
      <c r="AS119" s="291">
        <f t="shared" si="145"/>
        <v>0</v>
      </c>
      <c r="AT119" s="291">
        <f t="shared" si="145"/>
        <v>0</v>
      </c>
      <c r="AU119" s="291">
        <f t="shared" si="145"/>
        <v>0</v>
      </c>
      <c r="AV119" s="291">
        <f t="shared" si="145"/>
        <v>0</v>
      </c>
      <c r="AW119" s="291">
        <f t="shared" si="145"/>
        <v>0</v>
      </c>
      <c r="AX119" s="291">
        <f t="shared" si="145"/>
        <v>0</v>
      </c>
      <c r="AY119" s="291">
        <f t="shared" si="145"/>
        <v>0</v>
      </c>
      <c r="AZ119" s="291">
        <f t="shared" si="145"/>
        <v>0</v>
      </c>
      <c r="BA119" s="291">
        <f t="shared" si="145"/>
        <v>0</v>
      </c>
      <c r="BB119" s="291">
        <f t="shared" si="145"/>
        <v>0</v>
      </c>
      <c r="BC119" s="291">
        <f t="shared" si="145"/>
        <v>0</v>
      </c>
      <c r="BD119" s="291">
        <f t="shared" si="145"/>
        <v>0</v>
      </c>
      <c r="BE119" s="291">
        <f t="shared" si="145"/>
        <v>0</v>
      </c>
      <c r="BF119" s="291">
        <f t="shared" si="145"/>
        <v>0</v>
      </c>
      <c r="BG119" s="291">
        <f t="shared" si="145"/>
        <v>0</v>
      </c>
      <c r="BH119" s="291">
        <f t="shared" si="145"/>
        <v>0</v>
      </c>
      <c r="BI119" s="291">
        <f t="shared" si="145"/>
        <v>0</v>
      </c>
      <c r="BJ119" s="291">
        <f t="shared" si="145"/>
        <v>0</v>
      </c>
      <c r="BK119" s="291">
        <f t="shared" si="145"/>
        <v>0</v>
      </c>
      <c r="BL119" s="291">
        <f t="shared" si="145"/>
        <v>0</v>
      </c>
      <c r="BM119" s="291">
        <f t="shared" si="145"/>
        <v>0</v>
      </c>
      <c r="BN119" s="291">
        <f t="shared" si="145"/>
        <v>0</v>
      </c>
      <c r="BO119" s="291">
        <f t="shared" si="145"/>
        <v>0</v>
      </c>
      <c r="BP119" s="291">
        <f t="shared" si="145"/>
        <v>0</v>
      </c>
      <c r="BQ119" s="291">
        <f t="shared" ref="BQ119:CB119" si="146">COUNTIF(BQ94:BQ117,"EleX")</f>
        <v>0</v>
      </c>
      <c r="BR119" s="291">
        <f t="shared" si="146"/>
        <v>0</v>
      </c>
      <c r="BS119" s="291">
        <f t="shared" si="146"/>
        <v>0</v>
      </c>
      <c r="BT119" s="291">
        <f t="shared" si="146"/>
        <v>0</v>
      </c>
      <c r="BU119" s="291">
        <f t="shared" si="146"/>
        <v>0</v>
      </c>
      <c r="BV119" s="291">
        <f t="shared" si="146"/>
        <v>0</v>
      </c>
      <c r="BW119" s="291">
        <f t="shared" si="146"/>
        <v>0</v>
      </c>
      <c r="BX119" s="291">
        <f t="shared" si="146"/>
        <v>0</v>
      </c>
      <c r="BY119" s="291">
        <f t="shared" si="146"/>
        <v>0</v>
      </c>
      <c r="BZ119" s="291">
        <f t="shared" si="146"/>
        <v>0</v>
      </c>
      <c r="CA119" s="291">
        <f t="shared" si="146"/>
        <v>0</v>
      </c>
      <c r="CB119" s="291">
        <f t="shared" si="146"/>
        <v>0</v>
      </c>
      <c r="CC119" s="291">
        <f t="shared" ref="CC119:CV119" si="147">COUNTIF(CC94:CC117,"EleX")</f>
        <v>0</v>
      </c>
      <c r="CD119" s="291">
        <f t="shared" si="147"/>
        <v>0</v>
      </c>
      <c r="CE119" s="291">
        <f t="shared" si="147"/>
        <v>0</v>
      </c>
      <c r="CF119" s="291">
        <f t="shared" si="147"/>
        <v>0</v>
      </c>
      <c r="CG119" s="291">
        <f t="shared" si="147"/>
        <v>0</v>
      </c>
      <c r="CH119" s="291">
        <f t="shared" si="147"/>
        <v>0</v>
      </c>
      <c r="CI119" s="291">
        <f t="shared" si="147"/>
        <v>0</v>
      </c>
      <c r="CJ119" s="291">
        <f t="shared" si="147"/>
        <v>0</v>
      </c>
      <c r="CK119" s="291">
        <f t="shared" si="147"/>
        <v>0</v>
      </c>
      <c r="CL119" s="291">
        <f t="shared" si="147"/>
        <v>0</v>
      </c>
      <c r="CM119" s="291">
        <f t="shared" si="147"/>
        <v>0</v>
      </c>
      <c r="CN119" s="291">
        <f t="shared" si="147"/>
        <v>0</v>
      </c>
      <c r="CO119" s="291">
        <f t="shared" si="147"/>
        <v>0</v>
      </c>
      <c r="CP119" s="291">
        <f t="shared" si="147"/>
        <v>0</v>
      </c>
      <c r="CQ119" s="291">
        <f t="shared" si="147"/>
        <v>0</v>
      </c>
      <c r="CR119" s="291">
        <f t="shared" si="147"/>
        <v>0</v>
      </c>
      <c r="CS119" s="291">
        <f t="shared" si="147"/>
        <v>0</v>
      </c>
      <c r="CT119" s="291">
        <f t="shared" si="147"/>
        <v>0</v>
      </c>
      <c r="CU119" s="291">
        <f t="shared" si="147"/>
        <v>0</v>
      </c>
      <c r="CV119" s="291">
        <f t="shared" si="147"/>
        <v>0</v>
      </c>
      <c r="CW119" s="403"/>
    </row>
    <row r="120" spans="1:101" x14ac:dyDescent="0.25">
      <c r="A120" s="405" t="s">
        <v>63</v>
      </c>
      <c r="B120" s="405"/>
      <c r="C120" s="405"/>
      <c r="D120" s="405"/>
      <c r="E120" s="292">
        <f t="shared" ref="E120:AJ120" si="148">COUNTIF(E94:E117,"PEA")</f>
        <v>0</v>
      </c>
      <c r="F120" s="292">
        <f t="shared" si="148"/>
        <v>0</v>
      </c>
      <c r="G120" s="292">
        <f t="shared" si="148"/>
        <v>0</v>
      </c>
      <c r="H120" s="292">
        <f t="shared" si="148"/>
        <v>0</v>
      </c>
      <c r="I120" s="292">
        <f t="shared" si="148"/>
        <v>0</v>
      </c>
      <c r="J120" s="292">
        <f t="shared" si="148"/>
        <v>0</v>
      </c>
      <c r="K120" s="292">
        <f t="shared" si="148"/>
        <v>0</v>
      </c>
      <c r="L120" s="292">
        <f t="shared" si="148"/>
        <v>0</v>
      </c>
      <c r="M120" s="292">
        <f t="shared" si="148"/>
        <v>0</v>
      </c>
      <c r="N120" s="292">
        <f t="shared" si="148"/>
        <v>0</v>
      </c>
      <c r="O120" s="292">
        <f t="shared" si="148"/>
        <v>0</v>
      </c>
      <c r="P120" s="292">
        <f t="shared" si="148"/>
        <v>0</v>
      </c>
      <c r="Q120" s="292">
        <f t="shared" si="148"/>
        <v>0</v>
      </c>
      <c r="R120" s="292">
        <f t="shared" si="148"/>
        <v>1</v>
      </c>
      <c r="S120" s="292">
        <f t="shared" si="148"/>
        <v>1</v>
      </c>
      <c r="T120" s="292">
        <f t="shared" si="148"/>
        <v>1</v>
      </c>
      <c r="U120" s="292">
        <f t="shared" si="148"/>
        <v>1</v>
      </c>
      <c r="V120" s="292">
        <f t="shared" si="148"/>
        <v>1</v>
      </c>
      <c r="W120" s="292">
        <f t="shared" si="148"/>
        <v>1</v>
      </c>
      <c r="X120" s="292">
        <f t="shared" si="148"/>
        <v>1</v>
      </c>
      <c r="Y120" s="292">
        <f t="shared" si="148"/>
        <v>1</v>
      </c>
      <c r="Z120" s="292">
        <f t="shared" si="148"/>
        <v>1</v>
      </c>
      <c r="AA120" s="292">
        <f t="shared" si="148"/>
        <v>1</v>
      </c>
      <c r="AB120" s="292">
        <f t="shared" si="148"/>
        <v>1</v>
      </c>
      <c r="AC120" s="292">
        <f t="shared" si="148"/>
        <v>1</v>
      </c>
      <c r="AD120" s="292">
        <f t="shared" si="148"/>
        <v>1</v>
      </c>
      <c r="AE120" s="292">
        <f t="shared" si="148"/>
        <v>1</v>
      </c>
      <c r="AF120" s="292">
        <f t="shared" si="148"/>
        <v>1</v>
      </c>
      <c r="AG120" s="292">
        <f t="shared" si="148"/>
        <v>1</v>
      </c>
      <c r="AH120" s="292">
        <f t="shared" si="148"/>
        <v>0</v>
      </c>
      <c r="AI120" s="292">
        <f t="shared" si="148"/>
        <v>1</v>
      </c>
      <c r="AJ120" s="292">
        <f t="shared" si="148"/>
        <v>1</v>
      </c>
      <c r="AK120" s="292">
        <f t="shared" ref="AK120:BP120" si="149">COUNTIF(AK94:AK117,"PEA")</f>
        <v>1</v>
      </c>
      <c r="AL120" s="292">
        <f t="shared" si="149"/>
        <v>1</v>
      </c>
      <c r="AM120" s="292">
        <f t="shared" si="149"/>
        <v>1</v>
      </c>
      <c r="AN120" s="292">
        <f t="shared" si="149"/>
        <v>1</v>
      </c>
      <c r="AO120" s="292">
        <f t="shared" si="149"/>
        <v>1</v>
      </c>
      <c r="AP120" s="292">
        <f t="shared" si="149"/>
        <v>1</v>
      </c>
      <c r="AQ120" s="292">
        <f t="shared" si="149"/>
        <v>1</v>
      </c>
      <c r="AR120" s="292">
        <f t="shared" si="149"/>
        <v>1</v>
      </c>
      <c r="AS120" s="292">
        <f t="shared" si="149"/>
        <v>1</v>
      </c>
      <c r="AT120" s="292">
        <f t="shared" si="149"/>
        <v>1</v>
      </c>
      <c r="AU120" s="292">
        <f t="shared" si="149"/>
        <v>1</v>
      </c>
      <c r="AV120" s="292">
        <f t="shared" si="149"/>
        <v>1</v>
      </c>
      <c r="AW120" s="292">
        <f t="shared" si="149"/>
        <v>1</v>
      </c>
      <c r="AX120" s="292">
        <f t="shared" si="149"/>
        <v>1</v>
      </c>
      <c r="AY120" s="292">
        <f t="shared" si="149"/>
        <v>0</v>
      </c>
      <c r="AZ120" s="292">
        <f t="shared" si="149"/>
        <v>0</v>
      </c>
      <c r="BA120" s="292">
        <f t="shared" si="149"/>
        <v>0</v>
      </c>
      <c r="BB120" s="292">
        <f t="shared" si="149"/>
        <v>0</v>
      </c>
      <c r="BC120" s="292">
        <f t="shared" si="149"/>
        <v>0</v>
      </c>
      <c r="BD120" s="292">
        <f t="shared" si="149"/>
        <v>1</v>
      </c>
      <c r="BE120" s="292">
        <f t="shared" si="149"/>
        <v>1</v>
      </c>
      <c r="BF120" s="292">
        <f t="shared" si="149"/>
        <v>1</v>
      </c>
      <c r="BG120" s="292">
        <f t="shared" si="149"/>
        <v>1</v>
      </c>
      <c r="BH120" s="292">
        <f t="shared" si="149"/>
        <v>1</v>
      </c>
      <c r="BI120" s="292">
        <f t="shared" si="149"/>
        <v>1</v>
      </c>
      <c r="BJ120" s="292">
        <f t="shared" si="149"/>
        <v>1</v>
      </c>
      <c r="BK120" s="292">
        <f t="shared" si="149"/>
        <v>1</v>
      </c>
      <c r="BL120" s="292">
        <f t="shared" si="149"/>
        <v>1</v>
      </c>
      <c r="BM120" s="292">
        <f t="shared" si="149"/>
        <v>1</v>
      </c>
      <c r="BN120" s="292">
        <f t="shared" si="149"/>
        <v>1</v>
      </c>
      <c r="BO120" s="292">
        <f t="shared" si="149"/>
        <v>1</v>
      </c>
      <c r="BP120" s="292">
        <f t="shared" si="149"/>
        <v>0</v>
      </c>
      <c r="BQ120" s="292">
        <f t="shared" ref="BQ120:CB120" si="150">COUNTIF(BQ94:BQ117,"PEA")</f>
        <v>1</v>
      </c>
      <c r="BR120" s="292">
        <f t="shared" si="150"/>
        <v>1</v>
      </c>
      <c r="BS120" s="292">
        <f t="shared" si="150"/>
        <v>1</v>
      </c>
      <c r="BT120" s="292">
        <f t="shared" si="150"/>
        <v>1</v>
      </c>
      <c r="BU120" s="292">
        <f t="shared" si="150"/>
        <v>1</v>
      </c>
      <c r="BV120" s="292">
        <f t="shared" si="150"/>
        <v>1</v>
      </c>
      <c r="BW120" s="292">
        <f t="shared" si="150"/>
        <v>1</v>
      </c>
      <c r="BX120" s="292">
        <f t="shared" si="150"/>
        <v>1</v>
      </c>
      <c r="BY120" s="292">
        <f t="shared" si="150"/>
        <v>1</v>
      </c>
      <c r="BZ120" s="292">
        <f t="shared" si="150"/>
        <v>1</v>
      </c>
      <c r="CA120" s="292">
        <f t="shared" si="150"/>
        <v>1</v>
      </c>
      <c r="CB120" s="292">
        <f t="shared" si="150"/>
        <v>1</v>
      </c>
      <c r="CC120" s="292">
        <f t="shared" ref="CC120:CV120" si="151">COUNTIF(CC94:CC117,"PEA")</f>
        <v>0</v>
      </c>
      <c r="CD120" s="292">
        <f t="shared" si="151"/>
        <v>0</v>
      </c>
      <c r="CE120" s="292">
        <f t="shared" si="151"/>
        <v>0</v>
      </c>
      <c r="CF120" s="292">
        <f t="shared" si="151"/>
        <v>0</v>
      </c>
      <c r="CG120" s="292">
        <f t="shared" si="151"/>
        <v>0</v>
      </c>
      <c r="CH120" s="292">
        <f t="shared" si="151"/>
        <v>0</v>
      </c>
      <c r="CI120" s="292">
        <f t="shared" si="151"/>
        <v>0</v>
      </c>
      <c r="CJ120" s="292">
        <f t="shared" si="151"/>
        <v>0</v>
      </c>
      <c r="CK120" s="292">
        <f t="shared" si="151"/>
        <v>0</v>
      </c>
      <c r="CL120" s="292">
        <f t="shared" si="151"/>
        <v>0</v>
      </c>
      <c r="CM120" s="292">
        <f t="shared" si="151"/>
        <v>0</v>
      </c>
      <c r="CN120" s="292">
        <f t="shared" si="151"/>
        <v>0</v>
      </c>
      <c r="CO120" s="292">
        <f t="shared" si="151"/>
        <v>0</v>
      </c>
      <c r="CP120" s="292">
        <f t="shared" si="151"/>
        <v>0</v>
      </c>
      <c r="CQ120" s="292">
        <f t="shared" si="151"/>
        <v>0</v>
      </c>
      <c r="CR120" s="292">
        <f t="shared" si="151"/>
        <v>0</v>
      </c>
      <c r="CS120" s="292">
        <f t="shared" si="151"/>
        <v>0</v>
      </c>
      <c r="CT120" s="292">
        <f t="shared" si="151"/>
        <v>0</v>
      </c>
      <c r="CU120" s="292">
        <f t="shared" si="151"/>
        <v>0</v>
      </c>
      <c r="CV120" s="292">
        <f t="shared" si="151"/>
        <v>0</v>
      </c>
      <c r="CW120" s="403"/>
    </row>
    <row r="121" spans="1:101" x14ac:dyDescent="0.25">
      <c r="A121" s="405" t="s">
        <v>64</v>
      </c>
      <c r="B121" s="405"/>
      <c r="C121" s="405"/>
      <c r="D121" s="405"/>
      <c r="E121" s="292">
        <f t="shared" ref="E121:BP121" si="152">E119+E120</f>
        <v>0</v>
      </c>
      <c r="F121" s="292">
        <f t="shared" si="152"/>
        <v>0</v>
      </c>
      <c r="G121" s="292">
        <f t="shared" si="152"/>
        <v>0</v>
      </c>
      <c r="H121" s="292">
        <f t="shared" si="152"/>
        <v>0</v>
      </c>
      <c r="I121" s="292">
        <f t="shared" si="152"/>
        <v>0</v>
      </c>
      <c r="J121" s="292">
        <f t="shared" si="152"/>
        <v>0</v>
      </c>
      <c r="K121" s="292">
        <f t="shared" si="152"/>
        <v>0</v>
      </c>
      <c r="L121" s="292">
        <f t="shared" si="152"/>
        <v>0</v>
      </c>
      <c r="M121" s="292">
        <f t="shared" si="152"/>
        <v>0</v>
      </c>
      <c r="N121" s="292">
        <f t="shared" si="152"/>
        <v>0</v>
      </c>
      <c r="O121" s="292">
        <f t="shared" si="152"/>
        <v>0</v>
      </c>
      <c r="P121" s="292">
        <f t="shared" si="152"/>
        <v>0</v>
      </c>
      <c r="Q121" s="292">
        <f t="shared" si="152"/>
        <v>0</v>
      </c>
      <c r="R121" s="292">
        <f t="shared" si="152"/>
        <v>1</v>
      </c>
      <c r="S121" s="292">
        <f t="shared" si="152"/>
        <v>1</v>
      </c>
      <c r="T121" s="292">
        <f t="shared" si="152"/>
        <v>1</v>
      </c>
      <c r="U121" s="292">
        <f t="shared" si="152"/>
        <v>1</v>
      </c>
      <c r="V121" s="292">
        <f t="shared" si="152"/>
        <v>1</v>
      </c>
      <c r="W121" s="292">
        <f t="shared" si="152"/>
        <v>1</v>
      </c>
      <c r="X121" s="292">
        <f t="shared" si="152"/>
        <v>1</v>
      </c>
      <c r="Y121" s="292">
        <f t="shared" si="152"/>
        <v>1</v>
      </c>
      <c r="Z121" s="292">
        <f t="shared" si="152"/>
        <v>1</v>
      </c>
      <c r="AA121" s="292">
        <f t="shared" si="152"/>
        <v>1</v>
      </c>
      <c r="AB121" s="292">
        <f t="shared" si="152"/>
        <v>1</v>
      </c>
      <c r="AC121" s="292">
        <f t="shared" si="152"/>
        <v>1</v>
      </c>
      <c r="AD121" s="292">
        <f t="shared" si="152"/>
        <v>1</v>
      </c>
      <c r="AE121" s="292">
        <f t="shared" si="152"/>
        <v>1</v>
      </c>
      <c r="AF121" s="292">
        <f t="shared" si="152"/>
        <v>1</v>
      </c>
      <c r="AG121" s="292">
        <f t="shared" si="152"/>
        <v>1</v>
      </c>
      <c r="AH121" s="292">
        <f t="shared" si="152"/>
        <v>0</v>
      </c>
      <c r="AI121" s="292">
        <f t="shared" si="152"/>
        <v>1</v>
      </c>
      <c r="AJ121" s="292">
        <f t="shared" si="152"/>
        <v>1</v>
      </c>
      <c r="AK121" s="292">
        <f t="shared" si="152"/>
        <v>1</v>
      </c>
      <c r="AL121" s="292">
        <f t="shared" si="152"/>
        <v>1</v>
      </c>
      <c r="AM121" s="292">
        <f t="shared" si="152"/>
        <v>1</v>
      </c>
      <c r="AN121" s="292">
        <f t="shared" si="152"/>
        <v>1</v>
      </c>
      <c r="AO121" s="292">
        <f t="shared" si="152"/>
        <v>1</v>
      </c>
      <c r="AP121" s="292">
        <f t="shared" si="152"/>
        <v>1</v>
      </c>
      <c r="AQ121" s="292">
        <f t="shared" si="152"/>
        <v>1</v>
      </c>
      <c r="AR121" s="292">
        <f t="shared" si="152"/>
        <v>1</v>
      </c>
      <c r="AS121" s="292">
        <f t="shared" si="152"/>
        <v>1</v>
      </c>
      <c r="AT121" s="292">
        <f t="shared" si="152"/>
        <v>1</v>
      </c>
      <c r="AU121" s="292">
        <f t="shared" si="152"/>
        <v>1</v>
      </c>
      <c r="AV121" s="292">
        <f t="shared" si="152"/>
        <v>1</v>
      </c>
      <c r="AW121" s="292">
        <f t="shared" si="152"/>
        <v>1</v>
      </c>
      <c r="AX121" s="292">
        <f t="shared" si="152"/>
        <v>1</v>
      </c>
      <c r="AY121" s="292">
        <f t="shared" si="152"/>
        <v>0</v>
      </c>
      <c r="AZ121" s="292">
        <f t="shared" si="152"/>
        <v>0</v>
      </c>
      <c r="BA121" s="292">
        <f t="shared" si="152"/>
        <v>0</v>
      </c>
      <c r="BB121" s="292">
        <f t="shared" si="152"/>
        <v>0</v>
      </c>
      <c r="BC121" s="292">
        <f t="shared" si="152"/>
        <v>0</v>
      </c>
      <c r="BD121" s="292">
        <f t="shared" si="152"/>
        <v>1</v>
      </c>
      <c r="BE121" s="292">
        <f t="shared" si="152"/>
        <v>1</v>
      </c>
      <c r="BF121" s="292">
        <f t="shared" si="152"/>
        <v>1</v>
      </c>
      <c r="BG121" s="292">
        <f t="shared" si="152"/>
        <v>1</v>
      </c>
      <c r="BH121" s="292">
        <f t="shared" si="152"/>
        <v>1</v>
      </c>
      <c r="BI121" s="292">
        <f t="shared" si="152"/>
        <v>1</v>
      </c>
      <c r="BJ121" s="292">
        <f t="shared" si="152"/>
        <v>1</v>
      </c>
      <c r="BK121" s="292">
        <f t="shared" si="152"/>
        <v>1</v>
      </c>
      <c r="BL121" s="292">
        <f t="shared" si="152"/>
        <v>1</v>
      </c>
      <c r="BM121" s="292">
        <f t="shared" si="152"/>
        <v>1</v>
      </c>
      <c r="BN121" s="292">
        <f t="shared" si="152"/>
        <v>1</v>
      </c>
      <c r="BO121" s="292">
        <f t="shared" si="152"/>
        <v>1</v>
      </c>
      <c r="BP121" s="292">
        <f t="shared" si="152"/>
        <v>0</v>
      </c>
      <c r="BQ121" s="292">
        <f t="shared" ref="BQ121:CV121" si="153">BQ119+BQ120</f>
        <v>1</v>
      </c>
      <c r="BR121" s="292">
        <f t="shared" si="153"/>
        <v>1</v>
      </c>
      <c r="BS121" s="292">
        <f t="shared" si="153"/>
        <v>1</v>
      </c>
      <c r="BT121" s="292">
        <f t="shared" si="153"/>
        <v>1</v>
      </c>
      <c r="BU121" s="292">
        <f t="shared" si="153"/>
        <v>1</v>
      </c>
      <c r="BV121" s="292">
        <f t="shared" si="153"/>
        <v>1</v>
      </c>
      <c r="BW121" s="292">
        <f t="shared" si="153"/>
        <v>1</v>
      </c>
      <c r="BX121" s="292">
        <f t="shared" si="153"/>
        <v>1</v>
      </c>
      <c r="BY121" s="292">
        <f t="shared" si="153"/>
        <v>1</v>
      </c>
      <c r="BZ121" s="292">
        <f t="shared" si="153"/>
        <v>1</v>
      </c>
      <c r="CA121" s="292">
        <f t="shared" si="153"/>
        <v>1</v>
      </c>
      <c r="CB121" s="292">
        <f t="shared" si="153"/>
        <v>1</v>
      </c>
      <c r="CC121" s="292">
        <f t="shared" si="153"/>
        <v>0</v>
      </c>
      <c r="CD121" s="292">
        <f t="shared" si="153"/>
        <v>0</v>
      </c>
      <c r="CE121" s="292">
        <f t="shared" si="153"/>
        <v>0</v>
      </c>
      <c r="CF121" s="292">
        <f t="shared" si="153"/>
        <v>0</v>
      </c>
      <c r="CG121" s="292">
        <f t="shared" si="153"/>
        <v>0</v>
      </c>
      <c r="CH121" s="292">
        <f t="shared" si="153"/>
        <v>0</v>
      </c>
      <c r="CI121" s="292">
        <f t="shared" si="153"/>
        <v>0</v>
      </c>
      <c r="CJ121" s="292">
        <f t="shared" si="153"/>
        <v>0</v>
      </c>
      <c r="CK121" s="292">
        <f t="shared" si="153"/>
        <v>0</v>
      </c>
      <c r="CL121" s="292">
        <f t="shared" si="153"/>
        <v>0</v>
      </c>
      <c r="CM121" s="292">
        <f t="shared" si="153"/>
        <v>0</v>
      </c>
      <c r="CN121" s="292">
        <f t="shared" si="153"/>
        <v>0</v>
      </c>
      <c r="CO121" s="292">
        <f t="shared" si="153"/>
        <v>0</v>
      </c>
      <c r="CP121" s="292">
        <f t="shared" si="153"/>
        <v>0</v>
      </c>
      <c r="CQ121" s="292">
        <f t="shared" si="153"/>
        <v>0</v>
      </c>
      <c r="CR121" s="292">
        <f t="shared" si="153"/>
        <v>0</v>
      </c>
      <c r="CS121" s="292">
        <f t="shared" si="153"/>
        <v>0</v>
      </c>
      <c r="CT121" s="292">
        <f t="shared" si="153"/>
        <v>0</v>
      </c>
      <c r="CU121" s="292">
        <f t="shared" si="153"/>
        <v>0</v>
      </c>
      <c r="CV121" s="292">
        <f t="shared" si="153"/>
        <v>0</v>
      </c>
      <c r="CW121" s="403"/>
    </row>
    <row r="122" spans="1:101" s="294" customFormat="1" x14ac:dyDescent="0.25">
      <c r="A122" s="406" t="s">
        <v>65</v>
      </c>
      <c r="B122" s="406"/>
      <c r="C122" s="406"/>
      <c r="D122" s="406"/>
      <c r="E122" s="293" t="b">
        <f>IF(E120&gt;1,FALSE,IF(E119&gt;1,FALSE,TRUE))</f>
        <v>1</v>
      </c>
      <c r="F122" s="293" t="b">
        <f t="shared" ref="F122:BQ122" si="154">IF(F120&gt;1,FALSE,IF(F119&gt;1,FALSE,TRUE))</f>
        <v>1</v>
      </c>
      <c r="G122" s="293" t="b">
        <f t="shared" si="154"/>
        <v>1</v>
      </c>
      <c r="H122" s="293" t="b">
        <f t="shared" si="154"/>
        <v>1</v>
      </c>
      <c r="I122" s="293" t="b">
        <f t="shared" si="154"/>
        <v>1</v>
      </c>
      <c r="J122" s="293" t="b">
        <f t="shared" si="154"/>
        <v>1</v>
      </c>
      <c r="K122" s="293" t="b">
        <f t="shared" si="154"/>
        <v>1</v>
      </c>
      <c r="L122" s="293" t="b">
        <f t="shared" si="154"/>
        <v>1</v>
      </c>
      <c r="M122" s="293" t="b">
        <f t="shared" si="154"/>
        <v>1</v>
      </c>
      <c r="N122" s="293" t="b">
        <f t="shared" si="154"/>
        <v>1</v>
      </c>
      <c r="O122" s="293" t="b">
        <f t="shared" si="154"/>
        <v>1</v>
      </c>
      <c r="P122" s="293" t="b">
        <f t="shared" si="154"/>
        <v>1</v>
      </c>
      <c r="Q122" s="293" t="b">
        <f t="shared" si="154"/>
        <v>1</v>
      </c>
      <c r="R122" s="293" t="b">
        <f t="shared" si="154"/>
        <v>1</v>
      </c>
      <c r="S122" s="293" t="b">
        <f t="shared" si="154"/>
        <v>1</v>
      </c>
      <c r="T122" s="293" t="b">
        <f t="shared" si="154"/>
        <v>1</v>
      </c>
      <c r="U122" s="293" t="b">
        <f t="shared" si="154"/>
        <v>1</v>
      </c>
      <c r="V122" s="293" t="b">
        <f t="shared" si="154"/>
        <v>1</v>
      </c>
      <c r="W122" s="293" t="b">
        <f t="shared" si="154"/>
        <v>1</v>
      </c>
      <c r="X122" s="293" t="b">
        <f t="shared" si="154"/>
        <v>1</v>
      </c>
      <c r="Y122" s="293" t="b">
        <f t="shared" si="154"/>
        <v>1</v>
      </c>
      <c r="Z122" s="293" t="b">
        <f t="shared" si="154"/>
        <v>1</v>
      </c>
      <c r="AA122" s="293" t="b">
        <f t="shared" si="154"/>
        <v>1</v>
      </c>
      <c r="AB122" s="293" t="b">
        <f t="shared" si="154"/>
        <v>1</v>
      </c>
      <c r="AC122" s="293" t="b">
        <f t="shared" si="154"/>
        <v>1</v>
      </c>
      <c r="AD122" s="293" t="b">
        <f t="shared" si="154"/>
        <v>1</v>
      </c>
      <c r="AE122" s="293" t="b">
        <f t="shared" si="154"/>
        <v>1</v>
      </c>
      <c r="AF122" s="293" t="b">
        <f t="shared" si="154"/>
        <v>1</v>
      </c>
      <c r="AG122" s="293" t="b">
        <f t="shared" si="154"/>
        <v>1</v>
      </c>
      <c r="AH122" s="293" t="b">
        <f t="shared" si="154"/>
        <v>1</v>
      </c>
      <c r="AI122" s="293" t="b">
        <f t="shared" si="154"/>
        <v>1</v>
      </c>
      <c r="AJ122" s="293" t="b">
        <f t="shared" si="154"/>
        <v>1</v>
      </c>
      <c r="AK122" s="293" t="b">
        <f t="shared" si="154"/>
        <v>1</v>
      </c>
      <c r="AL122" s="293" t="b">
        <f t="shared" si="154"/>
        <v>1</v>
      </c>
      <c r="AM122" s="293" t="b">
        <f t="shared" si="154"/>
        <v>1</v>
      </c>
      <c r="AN122" s="293" t="b">
        <f t="shared" si="154"/>
        <v>1</v>
      </c>
      <c r="AO122" s="293" t="b">
        <f t="shared" si="154"/>
        <v>1</v>
      </c>
      <c r="AP122" s="293" t="b">
        <f t="shared" si="154"/>
        <v>1</v>
      </c>
      <c r="AQ122" s="293" t="b">
        <f t="shared" si="154"/>
        <v>1</v>
      </c>
      <c r="AR122" s="293" t="b">
        <f t="shared" si="154"/>
        <v>1</v>
      </c>
      <c r="AS122" s="293" t="b">
        <f t="shared" si="154"/>
        <v>1</v>
      </c>
      <c r="AT122" s="293" t="b">
        <f t="shared" si="154"/>
        <v>1</v>
      </c>
      <c r="AU122" s="293" t="b">
        <f t="shared" si="154"/>
        <v>1</v>
      </c>
      <c r="AV122" s="293" t="b">
        <f t="shared" si="154"/>
        <v>1</v>
      </c>
      <c r="AW122" s="293" t="b">
        <f t="shared" si="154"/>
        <v>1</v>
      </c>
      <c r="AX122" s="293" t="b">
        <f t="shared" si="154"/>
        <v>1</v>
      </c>
      <c r="AY122" s="293" t="b">
        <f t="shared" si="154"/>
        <v>1</v>
      </c>
      <c r="AZ122" s="293" t="b">
        <f t="shared" si="154"/>
        <v>1</v>
      </c>
      <c r="BA122" s="293" t="b">
        <f t="shared" si="154"/>
        <v>1</v>
      </c>
      <c r="BB122" s="293" t="b">
        <f t="shared" si="154"/>
        <v>1</v>
      </c>
      <c r="BC122" s="293" t="b">
        <f t="shared" si="154"/>
        <v>1</v>
      </c>
      <c r="BD122" s="293" t="b">
        <f t="shared" si="154"/>
        <v>1</v>
      </c>
      <c r="BE122" s="293" t="b">
        <f t="shared" si="154"/>
        <v>1</v>
      </c>
      <c r="BF122" s="293" t="b">
        <f t="shared" si="154"/>
        <v>1</v>
      </c>
      <c r="BG122" s="293" t="b">
        <f t="shared" si="154"/>
        <v>1</v>
      </c>
      <c r="BH122" s="293" t="b">
        <f t="shared" si="154"/>
        <v>1</v>
      </c>
      <c r="BI122" s="293" t="b">
        <f t="shared" si="154"/>
        <v>1</v>
      </c>
      <c r="BJ122" s="293" t="b">
        <f t="shared" si="154"/>
        <v>1</v>
      </c>
      <c r="BK122" s="293" t="b">
        <f t="shared" si="154"/>
        <v>1</v>
      </c>
      <c r="BL122" s="293" t="b">
        <f t="shared" si="154"/>
        <v>1</v>
      </c>
      <c r="BM122" s="293" t="b">
        <f t="shared" si="154"/>
        <v>1</v>
      </c>
      <c r="BN122" s="293" t="b">
        <f t="shared" si="154"/>
        <v>1</v>
      </c>
      <c r="BO122" s="293" t="b">
        <f t="shared" si="154"/>
        <v>1</v>
      </c>
      <c r="BP122" s="293" t="b">
        <f t="shared" si="154"/>
        <v>1</v>
      </c>
      <c r="BQ122" s="293" t="b">
        <f t="shared" si="154"/>
        <v>1</v>
      </c>
      <c r="BR122" s="293" t="b">
        <f t="shared" ref="BR122:CV122" si="155">IF(BR120&gt;1,FALSE,IF(BR119&gt;1,FALSE,TRUE))</f>
        <v>1</v>
      </c>
      <c r="BS122" s="293" t="b">
        <f t="shared" si="155"/>
        <v>1</v>
      </c>
      <c r="BT122" s="293" t="b">
        <f t="shared" si="155"/>
        <v>1</v>
      </c>
      <c r="BU122" s="293" t="b">
        <f t="shared" si="155"/>
        <v>1</v>
      </c>
      <c r="BV122" s="293" t="b">
        <f t="shared" si="155"/>
        <v>1</v>
      </c>
      <c r="BW122" s="293" t="b">
        <f t="shared" si="155"/>
        <v>1</v>
      </c>
      <c r="BX122" s="293" t="b">
        <f t="shared" si="155"/>
        <v>1</v>
      </c>
      <c r="BY122" s="293" t="b">
        <f t="shared" si="155"/>
        <v>1</v>
      </c>
      <c r="BZ122" s="293" t="b">
        <f t="shared" si="155"/>
        <v>1</v>
      </c>
      <c r="CA122" s="293" t="b">
        <f t="shared" si="155"/>
        <v>1</v>
      </c>
      <c r="CB122" s="293" t="b">
        <f t="shared" si="155"/>
        <v>1</v>
      </c>
      <c r="CC122" s="293" t="b">
        <f t="shared" si="155"/>
        <v>1</v>
      </c>
      <c r="CD122" s="293" t="b">
        <f t="shared" si="155"/>
        <v>1</v>
      </c>
      <c r="CE122" s="293" t="b">
        <f t="shared" si="155"/>
        <v>1</v>
      </c>
      <c r="CF122" s="293" t="b">
        <f t="shared" si="155"/>
        <v>1</v>
      </c>
      <c r="CG122" s="293" t="b">
        <f t="shared" si="155"/>
        <v>1</v>
      </c>
      <c r="CH122" s="293" t="b">
        <f t="shared" si="155"/>
        <v>1</v>
      </c>
      <c r="CI122" s="293" t="b">
        <f t="shared" si="155"/>
        <v>1</v>
      </c>
      <c r="CJ122" s="293" t="b">
        <f t="shared" si="155"/>
        <v>1</v>
      </c>
      <c r="CK122" s="293" t="b">
        <f t="shared" si="155"/>
        <v>1</v>
      </c>
      <c r="CL122" s="293" t="b">
        <f t="shared" si="155"/>
        <v>1</v>
      </c>
      <c r="CM122" s="293" t="b">
        <f t="shared" si="155"/>
        <v>1</v>
      </c>
      <c r="CN122" s="293" t="b">
        <f t="shared" si="155"/>
        <v>1</v>
      </c>
      <c r="CO122" s="293" t="b">
        <f t="shared" si="155"/>
        <v>1</v>
      </c>
      <c r="CP122" s="293" t="b">
        <f t="shared" si="155"/>
        <v>1</v>
      </c>
      <c r="CQ122" s="293" t="b">
        <f t="shared" si="155"/>
        <v>1</v>
      </c>
      <c r="CR122" s="293" t="b">
        <f t="shared" si="155"/>
        <v>1</v>
      </c>
      <c r="CS122" s="293" t="b">
        <f t="shared" si="155"/>
        <v>1</v>
      </c>
      <c r="CT122" s="293" t="b">
        <f t="shared" si="155"/>
        <v>1</v>
      </c>
      <c r="CU122" s="293" t="b">
        <f t="shared" si="155"/>
        <v>1</v>
      </c>
      <c r="CV122" s="293" t="b">
        <f t="shared" si="155"/>
        <v>1</v>
      </c>
      <c r="CW122" s="404"/>
    </row>
    <row r="126" spans="1:101" x14ac:dyDescent="0.25">
      <c r="A126" s="442" t="s">
        <v>211</v>
      </c>
      <c r="B126" s="443"/>
      <c r="C126" s="443"/>
      <c r="D126" s="444"/>
      <c r="E126" s="407">
        <v>6</v>
      </c>
      <c r="F126" s="408"/>
      <c r="G126" s="408"/>
      <c r="H126" s="409"/>
      <c r="I126" s="407">
        <v>7</v>
      </c>
      <c r="J126" s="408"/>
      <c r="K126" s="408"/>
      <c r="L126" s="409"/>
      <c r="M126" s="427">
        <v>8</v>
      </c>
      <c r="N126" s="428"/>
      <c r="O126" s="428"/>
      <c r="P126" s="429"/>
      <c r="Q126" s="407">
        <v>9</v>
      </c>
      <c r="R126" s="408"/>
      <c r="S126" s="408"/>
      <c r="T126" s="409"/>
      <c r="U126" s="427">
        <v>10</v>
      </c>
      <c r="V126" s="428"/>
      <c r="W126" s="428"/>
      <c r="X126" s="429"/>
      <c r="Y126" s="407">
        <v>11</v>
      </c>
      <c r="Z126" s="408"/>
      <c r="AA126" s="408"/>
      <c r="AB126" s="409"/>
      <c r="AC126" s="407">
        <v>12</v>
      </c>
      <c r="AD126" s="408"/>
      <c r="AE126" s="408"/>
      <c r="AF126" s="409"/>
      <c r="AG126" s="407">
        <v>13</v>
      </c>
      <c r="AH126" s="408"/>
      <c r="AI126" s="408"/>
      <c r="AJ126" s="409"/>
      <c r="AK126" s="407">
        <v>14</v>
      </c>
      <c r="AL126" s="408"/>
      <c r="AM126" s="408"/>
      <c r="AN126" s="409"/>
      <c r="AO126" s="407">
        <v>15</v>
      </c>
      <c r="AP126" s="408"/>
      <c r="AQ126" s="408"/>
      <c r="AR126" s="409"/>
      <c r="AS126" s="407">
        <v>16</v>
      </c>
      <c r="AT126" s="408"/>
      <c r="AU126" s="408"/>
      <c r="AV126" s="409"/>
      <c r="AW126" s="407">
        <v>17</v>
      </c>
      <c r="AX126" s="408"/>
      <c r="AY126" s="408"/>
      <c r="AZ126" s="409"/>
      <c r="BA126" s="407">
        <v>18</v>
      </c>
      <c r="BB126" s="408"/>
      <c r="BC126" s="408"/>
      <c r="BD126" s="409"/>
      <c r="BE126" s="407">
        <v>19</v>
      </c>
      <c r="BF126" s="408"/>
      <c r="BG126" s="408"/>
      <c r="BH126" s="409"/>
      <c r="BI126" s="407">
        <v>20</v>
      </c>
      <c r="BJ126" s="408"/>
      <c r="BK126" s="408"/>
      <c r="BL126" s="409"/>
      <c r="BM126" s="407">
        <v>21</v>
      </c>
      <c r="BN126" s="408"/>
      <c r="BO126" s="408"/>
      <c r="BP126" s="409"/>
      <c r="BQ126" s="407">
        <v>22</v>
      </c>
      <c r="BR126" s="408"/>
      <c r="BS126" s="408"/>
      <c r="BT126" s="409"/>
      <c r="BU126" s="407">
        <v>23</v>
      </c>
      <c r="BV126" s="408"/>
      <c r="BW126" s="408"/>
      <c r="BX126" s="409"/>
      <c r="BY126" s="407">
        <v>24</v>
      </c>
      <c r="BZ126" s="408"/>
      <c r="CA126" s="408"/>
      <c r="CB126" s="409"/>
      <c r="CC126" s="410">
        <v>1</v>
      </c>
      <c r="CD126" s="411"/>
      <c r="CE126" s="411"/>
      <c r="CF126" s="412"/>
      <c r="CG126" s="410">
        <v>2</v>
      </c>
      <c r="CH126" s="411"/>
      <c r="CI126" s="411"/>
      <c r="CJ126" s="412"/>
      <c r="CK126" s="410">
        <v>3</v>
      </c>
      <c r="CL126" s="411"/>
      <c r="CM126" s="411"/>
      <c r="CN126" s="412"/>
      <c r="CO126" s="410">
        <v>4</v>
      </c>
      <c r="CP126" s="411"/>
      <c r="CQ126" s="411"/>
      <c r="CR126" s="412"/>
      <c r="CS126" s="410">
        <v>5</v>
      </c>
      <c r="CT126" s="411"/>
      <c r="CU126" s="411"/>
      <c r="CV126" s="412"/>
      <c r="CW126" s="413" t="s">
        <v>41</v>
      </c>
    </row>
    <row r="127" spans="1:101" s="284" customFormat="1" x14ac:dyDescent="0.25">
      <c r="A127" s="445"/>
      <c r="B127" s="446"/>
      <c r="C127" s="446"/>
      <c r="D127" s="447"/>
      <c r="E127" s="305">
        <v>0</v>
      </c>
      <c r="F127" s="305">
        <v>15</v>
      </c>
      <c r="G127" s="305">
        <v>30</v>
      </c>
      <c r="H127" s="305">
        <v>45</v>
      </c>
      <c r="I127" s="305">
        <v>0</v>
      </c>
      <c r="J127" s="305">
        <v>15</v>
      </c>
      <c r="K127" s="305">
        <v>30</v>
      </c>
      <c r="L127" s="305">
        <v>45</v>
      </c>
      <c r="M127" s="306">
        <v>0</v>
      </c>
      <c r="N127" s="306">
        <v>15</v>
      </c>
      <c r="O127" s="305">
        <v>30</v>
      </c>
      <c r="P127" s="305">
        <v>45</v>
      </c>
      <c r="Q127" s="305">
        <v>0</v>
      </c>
      <c r="R127" s="305">
        <v>15</v>
      </c>
      <c r="S127" s="305">
        <v>30</v>
      </c>
      <c r="T127" s="305">
        <v>45</v>
      </c>
      <c r="U127" s="306">
        <v>0</v>
      </c>
      <c r="V127" s="306">
        <v>15</v>
      </c>
      <c r="W127" s="305">
        <v>30</v>
      </c>
      <c r="X127" s="305">
        <v>45</v>
      </c>
      <c r="Y127" s="305">
        <v>0</v>
      </c>
      <c r="Z127" s="305">
        <v>15</v>
      </c>
      <c r="AA127" s="305">
        <v>30</v>
      </c>
      <c r="AB127" s="305">
        <v>45</v>
      </c>
      <c r="AC127" s="305">
        <v>0</v>
      </c>
      <c r="AD127" s="305">
        <v>15</v>
      </c>
      <c r="AE127" s="305">
        <v>30</v>
      </c>
      <c r="AF127" s="305">
        <v>45</v>
      </c>
      <c r="AG127" s="305">
        <v>0</v>
      </c>
      <c r="AH127" s="305">
        <v>15</v>
      </c>
      <c r="AI127" s="305">
        <v>30</v>
      </c>
      <c r="AJ127" s="305">
        <v>45</v>
      </c>
      <c r="AK127" s="305">
        <v>0</v>
      </c>
      <c r="AL127" s="305">
        <v>15</v>
      </c>
      <c r="AM127" s="305">
        <v>30</v>
      </c>
      <c r="AN127" s="305">
        <v>45</v>
      </c>
      <c r="AO127" s="305">
        <v>0</v>
      </c>
      <c r="AP127" s="305">
        <v>15</v>
      </c>
      <c r="AQ127" s="305">
        <v>30</v>
      </c>
      <c r="AR127" s="305">
        <v>45</v>
      </c>
      <c r="AS127" s="305">
        <v>0</v>
      </c>
      <c r="AT127" s="305">
        <v>15</v>
      </c>
      <c r="AU127" s="305">
        <v>30</v>
      </c>
      <c r="AV127" s="305">
        <v>45</v>
      </c>
      <c r="AW127" s="305">
        <v>0</v>
      </c>
      <c r="AX127" s="305">
        <v>15</v>
      </c>
      <c r="AY127" s="305">
        <v>30</v>
      </c>
      <c r="AZ127" s="305">
        <v>45</v>
      </c>
      <c r="BA127" s="305">
        <v>0</v>
      </c>
      <c r="BB127" s="305">
        <v>15</v>
      </c>
      <c r="BC127" s="305">
        <v>30</v>
      </c>
      <c r="BD127" s="305">
        <v>45</v>
      </c>
      <c r="BE127" s="305">
        <v>0</v>
      </c>
      <c r="BF127" s="305">
        <v>15</v>
      </c>
      <c r="BG127" s="305">
        <v>30</v>
      </c>
      <c r="BH127" s="305">
        <v>45</v>
      </c>
      <c r="BI127" s="305">
        <v>0</v>
      </c>
      <c r="BJ127" s="305">
        <v>15</v>
      </c>
      <c r="BK127" s="305">
        <v>30</v>
      </c>
      <c r="BL127" s="305">
        <v>45</v>
      </c>
      <c r="BM127" s="305">
        <v>0</v>
      </c>
      <c r="BN127" s="305">
        <v>15</v>
      </c>
      <c r="BO127" s="305">
        <v>30</v>
      </c>
      <c r="BP127" s="305">
        <v>45</v>
      </c>
      <c r="BQ127" s="305">
        <v>0</v>
      </c>
      <c r="BR127" s="305">
        <v>15</v>
      </c>
      <c r="BS127" s="305">
        <v>30</v>
      </c>
      <c r="BT127" s="305">
        <v>45</v>
      </c>
      <c r="BU127" s="305">
        <v>0</v>
      </c>
      <c r="BV127" s="305">
        <v>15</v>
      </c>
      <c r="BW127" s="305">
        <v>30</v>
      </c>
      <c r="BX127" s="305">
        <v>45</v>
      </c>
      <c r="BY127" s="305">
        <v>0</v>
      </c>
      <c r="BZ127" s="305">
        <v>15</v>
      </c>
      <c r="CA127" s="305">
        <v>30</v>
      </c>
      <c r="CB127" s="305">
        <v>45</v>
      </c>
      <c r="CC127" s="307">
        <v>0</v>
      </c>
      <c r="CD127" s="307">
        <v>15</v>
      </c>
      <c r="CE127" s="307">
        <v>30</v>
      </c>
      <c r="CF127" s="307">
        <v>45</v>
      </c>
      <c r="CG127" s="307">
        <v>0</v>
      </c>
      <c r="CH127" s="307">
        <v>15</v>
      </c>
      <c r="CI127" s="307">
        <v>30</v>
      </c>
      <c r="CJ127" s="307">
        <v>45</v>
      </c>
      <c r="CK127" s="307">
        <v>0</v>
      </c>
      <c r="CL127" s="307">
        <v>15</v>
      </c>
      <c r="CM127" s="307">
        <v>30</v>
      </c>
      <c r="CN127" s="307">
        <v>45</v>
      </c>
      <c r="CO127" s="307">
        <v>0</v>
      </c>
      <c r="CP127" s="307">
        <v>15</v>
      </c>
      <c r="CQ127" s="307">
        <v>30</v>
      </c>
      <c r="CR127" s="307">
        <v>45</v>
      </c>
      <c r="CS127" s="307">
        <v>0</v>
      </c>
      <c r="CT127" s="307">
        <v>15</v>
      </c>
      <c r="CU127" s="307">
        <v>30</v>
      </c>
      <c r="CV127" s="307">
        <v>45</v>
      </c>
      <c r="CW127" s="414"/>
    </row>
    <row r="128" spans="1:101" s="299" customFormat="1" ht="12" customHeight="1" x14ac:dyDescent="0.2">
      <c r="A128" s="467" t="s">
        <v>52</v>
      </c>
      <c r="B128" s="469" t="s">
        <v>43</v>
      </c>
      <c r="C128" s="304" t="s">
        <v>44</v>
      </c>
      <c r="D128" s="314" t="s">
        <v>45</v>
      </c>
      <c r="E128" s="316"/>
      <c r="F128" s="316"/>
      <c r="G128" s="316"/>
      <c r="H128" s="316"/>
      <c r="I128" s="316"/>
      <c r="J128" s="316"/>
      <c r="K128" s="316"/>
      <c r="L128" s="316"/>
      <c r="M128" s="316" t="s">
        <v>215</v>
      </c>
      <c r="N128" s="316" t="s">
        <v>215</v>
      </c>
      <c r="O128" s="316" t="s">
        <v>215</v>
      </c>
      <c r="P128" s="316" t="s">
        <v>215</v>
      </c>
      <c r="Q128" s="316"/>
      <c r="R128" s="310" t="s">
        <v>13</v>
      </c>
      <c r="S128" s="310" t="s">
        <v>13</v>
      </c>
      <c r="T128" s="310" t="s">
        <v>13</v>
      </c>
      <c r="U128" s="310" t="s">
        <v>13</v>
      </c>
      <c r="V128" s="309" t="s">
        <v>207</v>
      </c>
      <c r="W128" s="308" t="s">
        <v>23</v>
      </c>
      <c r="X128" s="308" t="s">
        <v>23</v>
      </c>
      <c r="Y128" s="308" t="s">
        <v>23</v>
      </c>
      <c r="Z128" s="309" t="s">
        <v>207</v>
      </c>
      <c r="AA128" s="309" t="s">
        <v>207</v>
      </c>
      <c r="AB128" s="309" t="s">
        <v>207</v>
      </c>
      <c r="AC128" s="308" t="s">
        <v>23</v>
      </c>
      <c r="AD128" s="308" t="s">
        <v>23</v>
      </c>
      <c r="AE128" s="308" t="s">
        <v>23</v>
      </c>
      <c r="AF128" s="309" t="s">
        <v>207</v>
      </c>
      <c r="AG128" s="309" t="s">
        <v>207</v>
      </c>
      <c r="AH128" s="309" t="s">
        <v>207</v>
      </c>
      <c r="AI128" s="316"/>
      <c r="AJ128" s="308" t="s">
        <v>23</v>
      </c>
      <c r="AK128" s="308" t="s">
        <v>23</v>
      </c>
      <c r="AL128" s="308" t="s">
        <v>23</v>
      </c>
      <c r="AM128" s="309" t="s">
        <v>207</v>
      </c>
      <c r="AN128" s="309" t="s">
        <v>207</v>
      </c>
      <c r="AO128" s="309" t="s">
        <v>207</v>
      </c>
      <c r="AP128" s="308" t="s">
        <v>23</v>
      </c>
      <c r="AQ128" s="308" t="s">
        <v>23</v>
      </c>
      <c r="AR128" s="308" t="s">
        <v>23</v>
      </c>
      <c r="AS128" s="309" t="s">
        <v>207</v>
      </c>
      <c r="AT128" s="309" t="s">
        <v>207</v>
      </c>
      <c r="AU128" s="310" t="s">
        <v>13</v>
      </c>
      <c r="AV128" s="310" t="s">
        <v>13</v>
      </c>
      <c r="AW128" s="310" t="s">
        <v>13</v>
      </c>
      <c r="AX128" s="310" t="s">
        <v>13</v>
      </c>
      <c r="AY128" s="309" t="s">
        <v>207</v>
      </c>
      <c r="AZ128" s="316"/>
      <c r="BA128" s="316"/>
      <c r="BB128" s="316"/>
      <c r="BC128" s="316"/>
      <c r="BD128" s="316"/>
      <c r="BE128" s="308" t="s">
        <v>23</v>
      </c>
      <c r="BF128" s="308" t="s">
        <v>23</v>
      </c>
      <c r="BG128" s="308" t="s">
        <v>23</v>
      </c>
      <c r="BH128" s="309" t="s">
        <v>207</v>
      </c>
      <c r="BI128" s="309" t="s">
        <v>207</v>
      </c>
      <c r="BJ128" s="309" t="s">
        <v>207</v>
      </c>
      <c r="BK128" s="308" t="s">
        <v>23</v>
      </c>
      <c r="BL128" s="308" t="s">
        <v>23</v>
      </c>
      <c r="BM128" s="308" t="s">
        <v>23</v>
      </c>
      <c r="BN128" s="309" t="s">
        <v>207</v>
      </c>
      <c r="BO128" s="309" t="s">
        <v>207</v>
      </c>
      <c r="BP128" s="309" t="s">
        <v>207</v>
      </c>
      <c r="BQ128" s="316"/>
      <c r="BR128" s="308" t="s">
        <v>23</v>
      </c>
      <c r="BS128" s="308" t="s">
        <v>23</v>
      </c>
      <c r="BT128" s="308" t="s">
        <v>23</v>
      </c>
      <c r="BU128" s="309" t="s">
        <v>207</v>
      </c>
      <c r="BV128" s="309" t="s">
        <v>207</v>
      </c>
      <c r="BW128" s="309" t="s">
        <v>207</v>
      </c>
      <c r="BX128" s="308" t="s">
        <v>23</v>
      </c>
      <c r="BY128" s="308" t="s">
        <v>23</v>
      </c>
      <c r="BZ128" s="308" t="s">
        <v>23</v>
      </c>
      <c r="CA128" s="309" t="s">
        <v>207</v>
      </c>
      <c r="CB128" s="309" t="s">
        <v>207</v>
      </c>
      <c r="CC128" s="316" t="s">
        <v>202</v>
      </c>
      <c r="CD128" s="316" t="s">
        <v>202</v>
      </c>
      <c r="CE128" s="316" t="s">
        <v>202</v>
      </c>
      <c r="CF128" s="316" t="s">
        <v>202</v>
      </c>
      <c r="CG128" s="316" t="s">
        <v>202</v>
      </c>
      <c r="CH128" s="316" t="s">
        <v>202</v>
      </c>
      <c r="CI128" s="316" t="s">
        <v>202</v>
      </c>
      <c r="CJ128" s="316" t="s">
        <v>202</v>
      </c>
      <c r="CK128" s="316" t="s">
        <v>202</v>
      </c>
      <c r="CL128" s="316" t="s">
        <v>202</v>
      </c>
      <c r="CM128" s="316" t="s">
        <v>202</v>
      </c>
      <c r="CN128" s="316" t="s">
        <v>202</v>
      </c>
      <c r="CO128" s="316" t="s">
        <v>202</v>
      </c>
      <c r="CP128" s="316" t="s">
        <v>202</v>
      </c>
      <c r="CQ128" s="316" t="s">
        <v>202</v>
      </c>
      <c r="CR128" s="316" t="s">
        <v>202</v>
      </c>
      <c r="CS128" s="316" t="s">
        <v>202</v>
      </c>
      <c r="CT128" s="316" t="s">
        <v>202</v>
      </c>
      <c r="CU128" s="316" t="s">
        <v>202</v>
      </c>
      <c r="CV128" s="316" t="s">
        <v>202</v>
      </c>
      <c r="CW128" s="303" t="s">
        <v>46</v>
      </c>
    </row>
    <row r="129" spans="1:101" s="303" customFormat="1" ht="12" hidden="1" customHeight="1" x14ac:dyDescent="0.2">
      <c r="A129" s="468"/>
      <c r="B129" s="470"/>
      <c r="C129" s="304" t="s">
        <v>37</v>
      </c>
      <c r="D129" s="315">
        <f>CW95</f>
        <v>84.83666666666673</v>
      </c>
      <c r="E129" s="316">
        <f>IF(E128=$A$12,D129+($B$12*15),IF(E128=$A$13,D129+($B$13*15),IF(E128=$A$15,IF(D129+($B$15*15)&gt;100,100,D129+($B$15*15)),IF(E128=$A$14,IF(D129+($B$14*15)&gt;100,100,D129+($B$14*15)),IF(E128=$A$16,IF(D129+$B$16*15&gt;100,100,D129+$B$16*15),D129)))))</f>
        <v>84.83666666666673</v>
      </c>
      <c r="F129" s="316">
        <f t="shared" ref="F129:BQ129" si="156">IF(F128=$A$12,E129+($B$12*15),IF(F128=$A$13,E129+($B$13*15),IF(F128=$A$15,IF(E129+($B$15*15)&gt;100,100,E129+($B$15*15)),IF(F128=$A$14,IF(E129+($B$14*15)&gt;100,100,E129+($B$14*15)),IF(F128=$A$16,IF(E129+$B$16*15&gt;100,100,E129+$B$16*15),E129)))))</f>
        <v>84.83666666666673</v>
      </c>
      <c r="G129" s="316">
        <f t="shared" si="156"/>
        <v>84.83666666666673</v>
      </c>
      <c r="H129" s="316">
        <f t="shared" si="156"/>
        <v>84.83666666666673</v>
      </c>
      <c r="I129" s="316">
        <f t="shared" si="156"/>
        <v>84.83666666666673</v>
      </c>
      <c r="J129" s="316">
        <f t="shared" si="156"/>
        <v>84.83666666666673</v>
      </c>
      <c r="K129" s="316">
        <f t="shared" si="156"/>
        <v>84.83666666666673</v>
      </c>
      <c r="L129" s="316">
        <f t="shared" si="156"/>
        <v>84.83666666666673</v>
      </c>
      <c r="M129" s="316">
        <f t="shared" si="156"/>
        <v>84.83666666666673</v>
      </c>
      <c r="N129" s="316">
        <f t="shared" si="156"/>
        <v>84.83666666666673</v>
      </c>
      <c r="O129" s="316">
        <f t="shared" si="156"/>
        <v>84.83666666666673</v>
      </c>
      <c r="P129" s="316">
        <f t="shared" si="156"/>
        <v>84.83666666666673</v>
      </c>
      <c r="Q129" s="316">
        <f t="shared" si="156"/>
        <v>84.83666666666673</v>
      </c>
      <c r="R129" s="316">
        <f t="shared" si="156"/>
        <v>99.83666666666673</v>
      </c>
      <c r="S129" s="316">
        <f t="shared" si="156"/>
        <v>100</v>
      </c>
      <c r="T129" s="316">
        <f t="shared" si="156"/>
        <v>100</v>
      </c>
      <c r="U129" s="316">
        <f t="shared" si="156"/>
        <v>100</v>
      </c>
      <c r="V129" s="316">
        <f t="shared" si="156"/>
        <v>98.076666666666668</v>
      </c>
      <c r="W129" s="316">
        <f t="shared" si="156"/>
        <v>96.14</v>
      </c>
      <c r="X129" s="316">
        <f t="shared" si="156"/>
        <v>94.203333333333333</v>
      </c>
      <c r="Y129" s="316">
        <f t="shared" si="156"/>
        <v>92.266666666666666</v>
      </c>
      <c r="Z129" s="316">
        <f t="shared" si="156"/>
        <v>90.343333333333334</v>
      </c>
      <c r="AA129" s="316">
        <f t="shared" si="156"/>
        <v>88.42</v>
      </c>
      <c r="AB129" s="316">
        <f t="shared" si="156"/>
        <v>86.49666666666667</v>
      </c>
      <c r="AC129" s="316">
        <f t="shared" si="156"/>
        <v>84.56</v>
      </c>
      <c r="AD129" s="316">
        <f t="shared" si="156"/>
        <v>82.623333333333335</v>
      </c>
      <c r="AE129" s="316">
        <f t="shared" si="156"/>
        <v>80.686666666666667</v>
      </c>
      <c r="AF129" s="316">
        <f t="shared" si="156"/>
        <v>78.763333333333335</v>
      </c>
      <c r="AG129" s="316">
        <f t="shared" si="156"/>
        <v>76.84</v>
      </c>
      <c r="AH129" s="316">
        <f t="shared" si="156"/>
        <v>74.916666666666671</v>
      </c>
      <c r="AI129" s="316">
        <f t="shared" si="156"/>
        <v>74.916666666666671</v>
      </c>
      <c r="AJ129" s="316">
        <f t="shared" si="156"/>
        <v>72.98</v>
      </c>
      <c r="AK129" s="316">
        <f t="shared" si="156"/>
        <v>71.043333333333337</v>
      </c>
      <c r="AL129" s="316">
        <f t="shared" si="156"/>
        <v>69.106666666666669</v>
      </c>
      <c r="AM129" s="316">
        <f t="shared" si="156"/>
        <v>67.183333333333337</v>
      </c>
      <c r="AN129" s="316">
        <f t="shared" si="156"/>
        <v>65.260000000000005</v>
      </c>
      <c r="AO129" s="316">
        <f t="shared" si="156"/>
        <v>63.336666666666673</v>
      </c>
      <c r="AP129" s="316">
        <f t="shared" si="156"/>
        <v>61.400000000000006</v>
      </c>
      <c r="AQ129" s="316">
        <f t="shared" si="156"/>
        <v>59.463333333333338</v>
      </c>
      <c r="AR129" s="316">
        <f t="shared" si="156"/>
        <v>57.526666666666671</v>
      </c>
      <c r="AS129" s="316">
        <f t="shared" si="156"/>
        <v>55.603333333333339</v>
      </c>
      <c r="AT129" s="316">
        <f t="shared" si="156"/>
        <v>53.680000000000007</v>
      </c>
      <c r="AU129" s="316">
        <f t="shared" si="156"/>
        <v>68.680000000000007</v>
      </c>
      <c r="AV129" s="316">
        <f t="shared" si="156"/>
        <v>83.68</v>
      </c>
      <c r="AW129" s="316">
        <f t="shared" si="156"/>
        <v>98.68</v>
      </c>
      <c r="AX129" s="316">
        <f t="shared" si="156"/>
        <v>100</v>
      </c>
      <c r="AY129" s="316">
        <f t="shared" si="156"/>
        <v>98.076666666666668</v>
      </c>
      <c r="AZ129" s="316">
        <f t="shared" si="156"/>
        <v>98.076666666666668</v>
      </c>
      <c r="BA129" s="316">
        <f t="shared" si="156"/>
        <v>98.076666666666668</v>
      </c>
      <c r="BB129" s="316">
        <f t="shared" si="156"/>
        <v>98.076666666666668</v>
      </c>
      <c r="BC129" s="316">
        <f t="shared" si="156"/>
        <v>98.076666666666668</v>
      </c>
      <c r="BD129" s="316">
        <f t="shared" si="156"/>
        <v>98.076666666666668</v>
      </c>
      <c r="BE129" s="316">
        <f t="shared" si="156"/>
        <v>96.14</v>
      </c>
      <c r="BF129" s="316">
        <f t="shared" si="156"/>
        <v>94.203333333333333</v>
      </c>
      <c r="BG129" s="316">
        <f t="shared" si="156"/>
        <v>92.266666666666666</v>
      </c>
      <c r="BH129" s="316">
        <f t="shared" si="156"/>
        <v>90.343333333333334</v>
      </c>
      <c r="BI129" s="316">
        <f t="shared" si="156"/>
        <v>88.42</v>
      </c>
      <c r="BJ129" s="316">
        <f t="shared" si="156"/>
        <v>86.49666666666667</v>
      </c>
      <c r="BK129" s="316">
        <f t="shared" si="156"/>
        <v>84.56</v>
      </c>
      <c r="BL129" s="316">
        <f t="shared" si="156"/>
        <v>82.623333333333335</v>
      </c>
      <c r="BM129" s="316">
        <f t="shared" si="156"/>
        <v>80.686666666666667</v>
      </c>
      <c r="BN129" s="316">
        <f t="shared" si="156"/>
        <v>78.763333333333335</v>
      </c>
      <c r="BO129" s="316">
        <f t="shared" si="156"/>
        <v>76.84</v>
      </c>
      <c r="BP129" s="316">
        <f t="shared" si="156"/>
        <v>74.916666666666671</v>
      </c>
      <c r="BQ129" s="316">
        <f t="shared" si="156"/>
        <v>74.916666666666671</v>
      </c>
      <c r="BR129" s="316">
        <f t="shared" ref="BR129:CV129" si="157">IF(BR128=$A$12,BQ129+($B$12*15),IF(BR128=$A$13,BQ129+($B$13*15),IF(BR128=$A$15,IF(BQ129+($B$15*15)&gt;100,100,BQ129+($B$15*15)),IF(BR128=$A$14,IF(BQ129+($B$14*15)&gt;100,100,BQ129+($B$14*15)),IF(BR128=$A$16,IF(BQ129+$B$16*15&gt;100,100,BQ129+$B$16*15),BQ129)))))</f>
        <v>72.98</v>
      </c>
      <c r="BS129" s="316">
        <f t="shared" si="157"/>
        <v>71.043333333333337</v>
      </c>
      <c r="BT129" s="316">
        <f t="shared" si="157"/>
        <v>69.106666666666669</v>
      </c>
      <c r="BU129" s="316">
        <f t="shared" si="157"/>
        <v>67.183333333333337</v>
      </c>
      <c r="BV129" s="316">
        <f t="shared" si="157"/>
        <v>65.260000000000005</v>
      </c>
      <c r="BW129" s="316">
        <f t="shared" si="157"/>
        <v>63.336666666666673</v>
      </c>
      <c r="BX129" s="316">
        <f t="shared" si="157"/>
        <v>61.400000000000006</v>
      </c>
      <c r="BY129" s="316">
        <f t="shared" si="157"/>
        <v>59.463333333333338</v>
      </c>
      <c r="BZ129" s="316">
        <f t="shared" si="157"/>
        <v>57.526666666666671</v>
      </c>
      <c r="CA129" s="316">
        <f t="shared" si="157"/>
        <v>55.603333333333339</v>
      </c>
      <c r="CB129" s="316">
        <f t="shared" si="157"/>
        <v>53.680000000000007</v>
      </c>
      <c r="CC129" s="316">
        <f t="shared" si="157"/>
        <v>55.25500000000001</v>
      </c>
      <c r="CD129" s="316">
        <f t="shared" si="157"/>
        <v>56.830000000000013</v>
      </c>
      <c r="CE129" s="316">
        <f t="shared" si="157"/>
        <v>58.405000000000015</v>
      </c>
      <c r="CF129" s="316">
        <f t="shared" si="157"/>
        <v>59.980000000000018</v>
      </c>
      <c r="CG129" s="316">
        <f t="shared" si="157"/>
        <v>61.555000000000021</v>
      </c>
      <c r="CH129" s="316">
        <f t="shared" si="157"/>
        <v>63.130000000000024</v>
      </c>
      <c r="CI129" s="316">
        <f t="shared" si="157"/>
        <v>64.705000000000027</v>
      </c>
      <c r="CJ129" s="316">
        <f t="shared" si="157"/>
        <v>66.28000000000003</v>
      </c>
      <c r="CK129" s="316">
        <f t="shared" si="157"/>
        <v>67.855000000000032</v>
      </c>
      <c r="CL129" s="316">
        <f t="shared" si="157"/>
        <v>69.430000000000035</v>
      </c>
      <c r="CM129" s="316">
        <f t="shared" si="157"/>
        <v>71.005000000000038</v>
      </c>
      <c r="CN129" s="316">
        <f t="shared" si="157"/>
        <v>72.580000000000041</v>
      </c>
      <c r="CO129" s="316">
        <f t="shared" si="157"/>
        <v>74.155000000000044</v>
      </c>
      <c r="CP129" s="316">
        <f t="shared" si="157"/>
        <v>75.730000000000047</v>
      </c>
      <c r="CQ129" s="316">
        <f t="shared" si="157"/>
        <v>77.305000000000049</v>
      </c>
      <c r="CR129" s="316">
        <f t="shared" si="157"/>
        <v>78.880000000000052</v>
      </c>
      <c r="CS129" s="316">
        <f t="shared" si="157"/>
        <v>80.455000000000055</v>
      </c>
      <c r="CT129" s="316">
        <f t="shared" si="157"/>
        <v>82.030000000000058</v>
      </c>
      <c r="CU129" s="316">
        <f t="shared" si="157"/>
        <v>83.605000000000061</v>
      </c>
      <c r="CV129" s="316">
        <f t="shared" si="157"/>
        <v>85.180000000000064</v>
      </c>
      <c r="CW129" s="311">
        <f t="shared" ref="CW129" si="158">CV129-10</f>
        <v>75.180000000000064</v>
      </c>
    </row>
    <row r="130" spans="1:101" s="299" customFormat="1" ht="12" customHeight="1" x14ac:dyDescent="0.2">
      <c r="A130" s="468"/>
      <c r="B130" s="419" t="s">
        <v>47</v>
      </c>
      <c r="C130" s="304" t="s">
        <v>44</v>
      </c>
      <c r="D130" s="314" t="s">
        <v>45</v>
      </c>
      <c r="E130" s="316"/>
      <c r="F130" s="316"/>
      <c r="G130" s="316"/>
      <c r="H130" s="316"/>
      <c r="I130" s="316"/>
      <c r="J130" s="316"/>
      <c r="K130" s="316"/>
      <c r="L130" s="316"/>
      <c r="M130" s="316" t="s">
        <v>215</v>
      </c>
      <c r="N130" s="316" t="s">
        <v>215</v>
      </c>
      <c r="O130" s="316" t="s">
        <v>215</v>
      </c>
      <c r="P130" s="316" t="s">
        <v>215</v>
      </c>
      <c r="Q130" s="316"/>
      <c r="R130" s="316"/>
      <c r="S130" s="316"/>
      <c r="T130" s="316"/>
      <c r="U130" s="316" t="s">
        <v>215</v>
      </c>
      <c r="V130" s="316" t="s">
        <v>215</v>
      </c>
      <c r="W130" s="316" t="s">
        <v>215</v>
      </c>
      <c r="X130" s="316" t="s">
        <v>215</v>
      </c>
      <c r="Y130" s="316"/>
      <c r="Z130" s="316"/>
      <c r="AA130" s="316"/>
      <c r="AB130" s="316"/>
      <c r="AC130" s="316"/>
      <c r="AD130" s="316"/>
      <c r="AE130" s="316"/>
      <c r="AF130" s="316"/>
      <c r="AG130" s="316"/>
      <c r="AH130" s="316"/>
      <c r="AI130" s="316"/>
      <c r="AJ130" s="316"/>
      <c r="AK130" s="316"/>
      <c r="AL130" s="316"/>
      <c r="AM130" s="316"/>
      <c r="AN130" s="316"/>
      <c r="AO130" s="316"/>
      <c r="AP130" s="316"/>
      <c r="AQ130" s="316"/>
      <c r="AR130" s="316"/>
      <c r="AS130" s="316"/>
      <c r="AT130" s="316"/>
      <c r="AU130" s="316"/>
      <c r="AV130" s="316"/>
      <c r="AW130" s="316"/>
      <c r="AX130" s="316"/>
      <c r="AY130" s="316"/>
      <c r="AZ130" s="316"/>
      <c r="BA130" s="316"/>
      <c r="BB130" s="316"/>
      <c r="BC130" s="316"/>
      <c r="BD130" s="316"/>
      <c r="BE130" s="316"/>
      <c r="BF130" s="316"/>
      <c r="BG130" s="316"/>
      <c r="BH130" s="316"/>
      <c r="BI130" s="316"/>
      <c r="BJ130" s="316"/>
      <c r="BK130" s="316"/>
      <c r="BL130" s="316"/>
      <c r="BM130" s="316"/>
      <c r="BN130" s="316"/>
      <c r="BO130" s="316"/>
      <c r="BP130" s="316"/>
      <c r="BQ130" s="316"/>
      <c r="BR130" s="316"/>
      <c r="BS130" s="316"/>
      <c r="BT130" s="316"/>
      <c r="BU130" s="316"/>
      <c r="BV130" s="316"/>
      <c r="BW130" s="316"/>
      <c r="BX130" s="316"/>
      <c r="BY130" s="316"/>
      <c r="BZ130" s="316"/>
      <c r="CA130" s="316"/>
      <c r="CB130" s="316"/>
      <c r="CC130" s="316" t="s">
        <v>202</v>
      </c>
      <c r="CD130" s="316" t="s">
        <v>202</v>
      </c>
      <c r="CE130" s="316" t="s">
        <v>202</v>
      </c>
      <c r="CF130" s="316" t="s">
        <v>202</v>
      </c>
      <c r="CG130" s="316" t="s">
        <v>202</v>
      </c>
      <c r="CH130" s="316" t="s">
        <v>202</v>
      </c>
      <c r="CI130" s="316" t="s">
        <v>202</v>
      </c>
      <c r="CJ130" s="316" t="s">
        <v>202</v>
      </c>
      <c r="CK130" s="316" t="s">
        <v>202</v>
      </c>
      <c r="CL130" s="316" t="s">
        <v>202</v>
      </c>
      <c r="CM130" s="316" t="s">
        <v>202</v>
      </c>
      <c r="CN130" s="316" t="s">
        <v>202</v>
      </c>
      <c r="CO130" s="316" t="s">
        <v>202</v>
      </c>
      <c r="CP130" s="316" t="s">
        <v>202</v>
      </c>
      <c r="CQ130" s="316" t="s">
        <v>202</v>
      </c>
      <c r="CR130" s="316" t="s">
        <v>202</v>
      </c>
      <c r="CS130" s="316" t="s">
        <v>202</v>
      </c>
      <c r="CT130" s="316" t="s">
        <v>202</v>
      </c>
      <c r="CU130" s="316" t="s">
        <v>202</v>
      </c>
      <c r="CV130" s="316" t="s">
        <v>202</v>
      </c>
      <c r="CW130" s="303" t="s">
        <v>46</v>
      </c>
    </row>
    <row r="131" spans="1:101" s="303" customFormat="1" ht="12" hidden="1" customHeight="1" x14ac:dyDescent="0.2">
      <c r="A131" s="468"/>
      <c r="B131" s="420"/>
      <c r="C131" s="304" t="s">
        <v>37</v>
      </c>
      <c r="D131" s="315">
        <f>CW97</f>
        <v>90</v>
      </c>
      <c r="E131" s="316">
        <f>IF(E130=$A$12,D131+($B$12*15),IF(E130=$A$13,D131+($B$13*15),IF(E130=$A$15,IF(D131+($B$15*15)&gt;100,100,D131+($B$15*15)),IF(E130=$A$14,IF(D131+($B$14*15)&gt;100,100,D131+($B$14*15)),IF(E130=$A$16,IF(D131+$B$16*15&gt;100,100,D131+$B$16*15),D131)))))</f>
        <v>90</v>
      </c>
      <c r="F131" s="316">
        <f t="shared" ref="F131:BQ131" si="159">IF(F130=$A$12,E131+($B$12*15),IF(F130=$A$13,E131+($B$13*15),IF(F130=$A$15,IF(E131+($B$15*15)&gt;100,100,E131+($B$15*15)),IF(F130=$A$14,IF(E131+($B$14*15)&gt;100,100,E131+($B$14*15)),IF(F130=$A$16,IF(E131+$B$16*15&gt;100,100,E131+$B$16*15),E131)))))</f>
        <v>90</v>
      </c>
      <c r="G131" s="316">
        <f t="shared" si="159"/>
        <v>90</v>
      </c>
      <c r="H131" s="316">
        <f t="shared" si="159"/>
        <v>90</v>
      </c>
      <c r="I131" s="316">
        <f t="shared" si="159"/>
        <v>90</v>
      </c>
      <c r="J131" s="316">
        <f t="shared" si="159"/>
        <v>90</v>
      </c>
      <c r="K131" s="316">
        <f t="shared" si="159"/>
        <v>90</v>
      </c>
      <c r="L131" s="316">
        <f t="shared" si="159"/>
        <v>90</v>
      </c>
      <c r="M131" s="316">
        <f t="shared" si="159"/>
        <v>90</v>
      </c>
      <c r="N131" s="316">
        <f t="shared" si="159"/>
        <v>90</v>
      </c>
      <c r="O131" s="316">
        <f t="shared" si="159"/>
        <v>90</v>
      </c>
      <c r="P131" s="316">
        <f t="shared" si="159"/>
        <v>90</v>
      </c>
      <c r="Q131" s="316">
        <f t="shared" si="159"/>
        <v>90</v>
      </c>
      <c r="R131" s="316">
        <f t="shared" si="159"/>
        <v>90</v>
      </c>
      <c r="S131" s="316">
        <f t="shared" si="159"/>
        <v>90</v>
      </c>
      <c r="T131" s="316">
        <f t="shared" si="159"/>
        <v>90</v>
      </c>
      <c r="U131" s="316">
        <f t="shared" si="159"/>
        <v>90</v>
      </c>
      <c r="V131" s="316">
        <f t="shared" si="159"/>
        <v>90</v>
      </c>
      <c r="W131" s="316">
        <f t="shared" si="159"/>
        <v>90</v>
      </c>
      <c r="X131" s="316">
        <f t="shared" si="159"/>
        <v>90</v>
      </c>
      <c r="Y131" s="316">
        <f t="shared" si="159"/>
        <v>90</v>
      </c>
      <c r="Z131" s="316">
        <f t="shared" si="159"/>
        <v>90</v>
      </c>
      <c r="AA131" s="316">
        <f t="shared" si="159"/>
        <v>90</v>
      </c>
      <c r="AB131" s="316">
        <f t="shared" si="159"/>
        <v>90</v>
      </c>
      <c r="AC131" s="316">
        <f t="shared" si="159"/>
        <v>90</v>
      </c>
      <c r="AD131" s="316">
        <f t="shared" si="159"/>
        <v>90</v>
      </c>
      <c r="AE131" s="316">
        <f t="shared" si="159"/>
        <v>90</v>
      </c>
      <c r="AF131" s="316">
        <f t="shared" si="159"/>
        <v>90</v>
      </c>
      <c r="AG131" s="316">
        <f t="shared" si="159"/>
        <v>90</v>
      </c>
      <c r="AH131" s="316">
        <f t="shared" si="159"/>
        <v>90</v>
      </c>
      <c r="AI131" s="316">
        <f t="shared" si="159"/>
        <v>90</v>
      </c>
      <c r="AJ131" s="316">
        <f t="shared" si="159"/>
        <v>90</v>
      </c>
      <c r="AK131" s="316">
        <f t="shared" si="159"/>
        <v>90</v>
      </c>
      <c r="AL131" s="316">
        <f t="shared" si="159"/>
        <v>90</v>
      </c>
      <c r="AM131" s="316">
        <f t="shared" si="159"/>
        <v>90</v>
      </c>
      <c r="AN131" s="316">
        <f t="shared" si="159"/>
        <v>90</v>
      </c>
      <c r="AO131" s="316">
        <f t="shared" si="159"/>
        <v>90</v>
      </c>
      <c r="AP131" s="316">
        <f t="shared" si="159"/>
        <v>90</v>
      </c>
      <c r="AQ131" s="316">
        <f t="shared" si="159"/>
        <v>90</v>
      </c>
      <c r="AR131" s="316">
        <f t="shared" si="159"/>
        <v>90</v>
      </c>
      <c r="AS131" s="316">
        <f t="shared" si="159"/>
        <v>90</v>
      </c>
      <c r="AT131" s="316">
        <f t="shared" si="159"/>
        <v>90</v>
      </c>
      <c r="AU131" s="316">
        <f t="shared" si="159"/>
        <v>90</v>
      </c>
      <c r="AV131" s="316">
        <f t="shared" si="159"/>
        <v>90</v>
      </c>
      <c r="AW131" s="316">
        <f t="shared" si="159"/>
        <v>90</v>
      </c>
      <c r="AX131" s="316">
        <f t="shared" si="159"/>
        <v>90</v>
      </c>
      <c r="AY131" s="316">
        <f t="shared" si="159"/>
        <v>90</v>
      </c>
      <c r="AZ131" s="316">
        <f t="shared" si="159"/>
        <v>90</v>
      </c>
      <c r="BA131" s="316">
        <f t="shared" si="159"/>
        <v>90</v>
      </c>
      <c r="BB131" s="316">
        <f t="shared" si="159"/>
        <v>90</v>
      </c>
      <c r="BC131" s="316">
        <f t="shared" si="159"/>
        <v>90</v>
      </c>
      <c r="BD131" s="316">
        <f t="shared" si="159"/>
        <v>90</v>
      </c>
      <c r="BE131" s="316">
        <f t="shared" si="159"/>
        <v>90</v>
      </c>
      <c r="BF131" s="316">
        <f t="shared" si="159"/>
        <v>90</v>
      </c>
      <c r="BG131" s="316">
        <f t="shared" si="159"/>
        <v>90</v>
      </c>
      <c r="BH131" s="316">
        <f t="shared" si="159"/>
        <v>90</v>
      </c>
      <c r="BI131" s="316">
        <f t="shared" si="159"/>
        <v>90</v>
      </c>
      <c r="BJ131" s="316">
        <f t="shared" si="159"/>
        <v>90</v>
      </c>
      <c r="BK131" s="316">
        <f t="shared" si="159"/>
        <v>90</v>
      </c>
      <c r="BL131" s="316">
        <f t="shared" si="159"/>
        <v>90</v>
      </c>
      <c r="BM131" s="316">
        <f t="shared" si="159"/>
        <v>90</v>
      </c>
      <c r="BN131" s="316">
        <f t="shared" si="159"/>
        <v>90</v>
      </c>
      <c r="BO131" s="316">
        <f t="shared" si="159"/>
        <v>90</v>
      </c>
      <c r="BP131" s="316">
        <f t="shared" si="159"/>
        <v>90</v>
      </c>
      <c r="BQ131" s="316">
        <f t="shared" si="159"/>
        <v>90</v>
      </c>
      <c r="BR131" s="316">
        <f t="shared" ref="BR131:CV131" si="160">IF(BR130=$A$12,BQ131+($B$12*15),IF(BR130=$A$13,BQ131+($B$13*15),IF(BR130=$A$15,IF(BQ131+($B$15*15)&gt;100,100,BQ131+($B$15*15)),IF(BR130=$A$14,IF(BQ131+($B$14*15)&gt;100,100,BQ131+($B$14*15)),IF(BR130=$A$16,IF(BQ131+$B$16*15&gt;100,100,BQ131+$B$16*15),BQ131)))))</f>
        <v>90</v>
      </c>
      <c r="BS131" s="316">
        <f t="shared" si="160"/>
        <v>90</v>
      </c>
      <c r="BT131" s="316">
        <f t="shared" si="160"/>
        <v>90</v>
      </c>
      <c r="BU131" s="316">
        <f t="shared" si="160"/>
        <v>90</v>
      </c>
      <c r="BV131" s="316">
        <f t="shared" si="160"/>
        <v>90</v>
      </c>
      <c r="BW131" s="316">
        <f t="shared" si="160"/>
        <v>90</v>
      </c>
      <c r="BX131" s="316">
        <f t="shared" si="160"/>
        <v>90</v>
      </c>
      <c r="BY131" s="316">
        <f t="shared" si="160"/>
        <v>90</v>
      </c>
      <c r="BZ131" s="316">
        <f t="shared" si="160"/>
        <v>90</v>
      </c>
      <c r="CA131" s="316">
        <f t="shared" si="160"/>
        <v>90</v>
      </c>
      <c r="CB131" s="316">
        <f t="shared" si="160"/>
        <v>90</v>
      </c>
      <c r="CC131" s="316">
        <f t="shared" si="160"/>
        <v>91.575000000000003</v>
      </c>
      <c r="CD131" s="316">
        <f t="shared" si="160"/>
        <v>93.15</v>
      </c>
      <c r="CE131" s="316">
        <f t="shared" si="160"/>
        <v>94.725000000000009</v>
      </c>
      <c r="CF131" s="316">
        <f t="shared" si="160"/>
        <v>96.300000000000011</v>
      </c>
      <c r="CG131" s="316">
        <f t="shared" si="160"/>
        <v>97.875000000000014</v>
      </c>
      <c r="CH131" s="316">
        <f t="shared" si="160"/>
        <v>99.450000000000017</v>
      </c>
      <c r="CI131" s="316">
        <f t="shared" si="160"/>
        <v>100</v>
      </c>
      <c r="CJ131" s="316">
        <f t="shared" si="160"/>
        <v>100</v>
      </c>
      <c r="CK131" s="316">
        <f t="shared" si="160"/>
        <v>100</v>
      </c>
      <c r="CL131" s="316">
        <f t="shared" si="160"/>
        <v>100</v>
      </c>
      <c r="CM131" s="316">
        <f t="shared" si="160"/>
        <v>100</v>
      </c>
      <c r="CN131" s="316">
        <f t="shared" si="160"/>
        <v>100</v>
      </c>
      <c r="CO131" s="316">
        <f t="shared" si="160"/>
        <v>100</v>
      </c>
      <c r="CP131" s="316">
        <f t="shared" si="160"/>
        <v>100</v>
      </c>
      <c r="CQ131" s="316">
        <f t="shared" si="160"/>
        <v>100</v>
      </c>
      <c r="CR131" s="316">
        <f t="shared" si="160"/>
        <v>100</v>
      </c>
      <c r="CS131" s="316">
        <f t="shared" si="160"/>
        <v>100</v>
      </c>
      <c r="CT131" s="316">
        <f t="shared" si="160"/>
        <v>100</v>
      </c>
      <c r="CU131" s="316">
        <f t="shared" si="160"/>
        <v>100</v>
      </c>
      <c r="CV131" s="316">
        <f t="shared" si="160"/>
        <v>100</v>
      </c>
      <c r="CW131" s="311">
        <f t="shared" ref="CW131" si="161">CV131-10</f>
        <v>90</v>
      </c>
    </row>
    <row r="132" spans="1:101" s="299" customFormat="1" ht="12" customHeight="1" x14ac:dyDescent="0.2">
      <c r="A132" s="468"/>
      <c r="B132" s="419" t="s">
        <v>48</v>
      </c>
      <c r="C132" s="304" t="s">
        <v>44</v>
      </c>
      <c r="D132" s="314" t="s">
        <v>45</v>
      </c>
      <c r="E132" s="316"/>
      <c r="F132" s="316"/>
      <c r="G132" s="316"/>
      <c r="H132" s="316"/>
      <c r="I132" s="316"/>
      <c r="J132" s="316"/>
      <c r="K132" s="316"/>
      <c r="L132" s="316"/>
      <c r="M132" s="316" t="s">
        <v>215</v>
      </c>
      <c r="N132" s="316" t="s">
        <v>215</v>
      </c>
      <c r="O132" s="316" t="s">
        <v>215</v>
      </c>
      <c r="P132" s="316" t="s">
        <v>215</v>
      </c>
      <c r="Q132" s="316"/>
      <c r="R132" s="316"/>
      <c r="S132" s="316"/>
      <c r="T132" s="316"/>
      <c r="U132" s="316" t="s">
        <v>215</v>
      </c>
      <c r="V132" s="316" t="s">
        <v>215</v>
      </c>
      <c r="W132" s="316" t="s">
        <v>215</v>
      </c>
      <c r="X132" s="316" t="s">
        <v>215</v>
      </c>
      <c r="Y132" s="316"/>
      <c r="Z132" s="316"/>
      <c r="AA132" s="316"/>
      <c r="AB132" s="316"/>
      <c r="AC132" s="316"/>
      <c r="AD132" s="316"/>
      <c r="AE132" s="316"/>
      <c r="AF132" s="316"/>
      <c r="AG132" s="316"/>
      <c r="AH132" s="316"/>
      <c r="AI132" s="316"/>
      <c r="AJ132" s="316"/>
      <c r="AK132" s="316"/>
      <c r="AL132" s="316"/>
      <c r="AM132" s="316"/>
      <c r="AN132" s="316"/>
      <c r="AO132" s="316"/>
      <c r="AP132" s="316"/>
      <c r="AQ132" s="316"/>
      <c r="AR132" s="316"/>
      <c r="AS132" s="316"/>
      <c r="AT132" s="316"/>
      <c r="AU132" s="316"/>
      <c r="AV132" s="316"/>
      <c r="AW132" s="316"/>
      <c r="AX132" s="316"/>
      <c r="AY132" s="316"/>
      <c r="AZ132" s="316"/>
      <c r="BA132" s="316"/>
      <c r="BB132" s="316"/>
      <c r="BC132" s="316"/>
      <c r="BD132" s="316"/>
      <c r="BE132" s="316"/>
      <c r="BF132" s="316"/>
      <c r="BG132" s="316"/>
      <c r="BH132" s="316"/>
      <c r="BI132" s="316"/>
      <c r="BJ132" s="316"/>
      <c r="BK132" s="316"/>
      <c r="BL132" s="316"/>
      <c r="BM132" s="316"/>
      <c r="BN132" s="316"/>
      <c r="BO132" s="316"/>
      <c r="BP132" s="316"/>
      <c r="BQ132" s="316"/>
      <c r="BR132" s="316"/>
      <c r="BS132" s="316"/>
      <c r="BT132" s="316"/>
      <c r="BU132" s="316"/>
      <c r="BV132" s="316"/>
      <c r="BW132" s="316"/>
      <c r="BX132" s="316"/>
      <c r="BY132" s="316"/>
      <c r="BZ132" s="316"/>
      <c r="CA132" s="316"/>
      <c r="CB132" s="316"/>
      <c r="CC132" s="316" t="s">
        <v>202</v>
      </c>
      <c r="CD132" s="316" t="s">
        <v>202</v>
      </c>
      <c r="CE132" s="316" t="s">
        <v>202</v>
      </c>
      <c r="CF132" s="316" t="s">
        <v>202</v>
      </c>
      <c r="CG132" s="316" t="s">
        <v>202</v>
      </c>
      <c r="CH132" s="316" t="s">
        <v>202</v>
      </c>
      <c r="CI132" s="316" t="s">
        <v>202</v>
      </c>
      <c r="CJ132" s="316" t="s">
        <v>202</v>
      </c>
      <c r="CK132" s="316" t="s">
        <v>202</v>
      </c>
      <c r="CL132" s="316" t="s">
        <v>202</v>
      </c>
      <c r="CM132" s="316" t="s">
        <v>202</v>
      </c>
      <c r="CN132" s="316" t="s">
        <v>202</v>
      </c>
      <c r="CO132" s="316" t="s">
        <v>202</v>
      </c>
      <c r="CP132" s="316" t="s">
        <v>202</v>
      </c>
      <c r="CQ132" s="316" t="s">
        <v>202</v>
      </c>
      <c r="CR132" s="316" t="s">
        <v>202</v>
      </c>
      <c r="CS132" s="316" t="s">
        <v>202</v>
      </c>
      <c r="CT132" s="316" t="s">
        <v>202</v>
      </c>
      <c r="CU132" s="316" t="s">
        <v>202</v>
      </c>
      <c r="CV132" s="316" t="s">
        <v>202</v>
      </c>
      <c r="CW132" s="303" t="s">
        <v>46</v>
      </c>
    </row>
    <row r="133" spans="1:101" s="303" customFormat="1" ht="12" hidden="1" customHeight="1" x14ac:dyDescent="0.2">
      <c r="A133" s="468"/>
      <c r="B133" s="420"/>
      <c r="C133" s="304" t="s">
        <v>37</v>
      </c>
      <c r="D133" s="315">
        <f>CW99</f>
        <v>90</v>
      </c>
      <c r="E133" s="316">
        <f>IF(E132=$A$12,D133+($B$12*15),IF(E132=$A$13,D133+($B$13*15),IF(E132=$A$15,IF(D133+($B$15*15)&gt;100,100,D133+($B$15*15)),IF(E132=$A$14,IF(D133+($B$14*15)&gt;100,100,D133+($B$14*15)),IF(E132=$A$16,IF(D133+$B$16*15&gt;100,100,D133+$B$16*15),D133)))))</f>
        <v>90</v>
      </c>
      <c r="F133" s="316">
        <f t="shared" ref="F133:BQ133" si="162">IF(F132=$A$12,E133+($B$12*15),IF(F132=$A$13,E133+($B$13*15),IF(F132=$A$15,IF(E133+($B$15*15)&gt;100,100,E133+($B$15*15)),IF(F132=$A$14,IF(E133+($B$14*15)&gt;100,100,E133+($B$14*15)),IF(F132=$A$16,IF(E133+$B$16*15&gt;100,100,E133+$B$16*15),E133)))))</f>
        <v>90</v>
      </c>
      <c r="G133" s="316">
        <f t="shared" si="162"/>
        <v>90</v>
      </c>
      <c r="H133" s="316">
        <f t="shared" si="162"/>
        <v>90</v>
      </c>
      <c r="I133" s="316">
        <f t="shared" si="162"/>
        <v>90</v>
      </c>
      <c r="J133" s="316">
        <f t="shared" si="162"/>
        <v>90</v>
      </c>
      <c r="K133" s="316">
        <f t="shared" si="162"/>
        <v>90</v>
      </c>
      <c r="L133" s="316">
        <f t="shared" si="162"/>
        <v>90</v>
      </c>
      <c r="M133" s="316">
        <f t="shared" si="162"/>
        <v>90</v>
      </c>
      <c r="N133" s="316">
        <f t="shared" si="162"/>
        <v>90</v>
      </c>
      <c r="O133" s="316">
        <f t="shared" si="162"/>
        <v>90</v>
      </c>
      <c r="P133" s="316">
        <f t="shared" si="162"/>
        <v>90</v>
      </c>
      <c r="Q133" s="316">
        <f t="shared" si="162"/>
        <v>90</v>
      </c>
      <c r="R133" s="316">
        <f t="shared" si="162"/>
        <v>90</v>
      </c>
      <c r="S133" s="316">
        <f t="shared" si="162"/>
        <v>90</v>
      </c>
      <c r="T133" s="316">
        <f t="shared" si="162"/>
        <v>90</v>
      </c>
      <c r="U133" s="316">
        <f t="shared" si="162"/>
        <v>90</v>
      </c>
      <c r="V133" s="316">
        <f t="shared" si="162"/>
        <v>90</v>
      </c>
      <c r="W133" s="316">
        <f t="shared" si="162"/>
        <v>90</v>
      </c>
      <c r="X133" s="316">
        <f t="shared" si="162"/>
        <v>90</v>
      </c>
      <c r="Y133" s="316">
        <f t="shared" si="162"/>
        <v>90</v>
      </c>
      <c r="Z133" s="316">
        <f t="shared" si="162"/>
        <v>90</v>
      </c>
      <c r="AA133" s="316">
        <f t="shared" si="162"/>
        <v>90</v>
      </c>
      <c r="AB133" s="316">
        <f t="shared" si="162"/>
        <v>90</v>
      </c>
      <c r="AC133" s="316">
        <f t="shared" si="162"/>
        <v>90</v>
      </c>
      <c r="AD133" s="316">
        <f t="shared" si="162"/>
        <v>90</v>
      </c>
      <c r="AE133" s="316">
        <f t="shared" si="162"/>
        <v>90</v>
      </c>
      <c r="AF133" s="316">
        <f t="shared" si="162"/>
        <v>90</v>
      </c>
      <c r="AG133" s="316">
        <f t="shared" si="162"/>
        <v>90</v>
      </c>
      <c r="AH133" s="316">
        <f t="shared" si="162"/>
        <v>90</v>
      </c>
      <c r="AI133" s="316">
        <f t="shared" si="162"/>
        <v>90</v>
      </c>
      <c r="AJ133" s="316">
        <f t="shared" si="162"/>
        <v>90</v>
      </c>
      <c r="AK133" s="316">
        <f t="shared" si="162"/>
        <v>90</v>
      </c>
      <c r="AL133" s="316">
        <f t="shared" si="162"/>
        <v>90</v>
      </c>
      <c r="AM133" s="316">
        <f t="shared" si="162"/>
        <v>90</v>
      </c>
      <c r="AN133" s="316">
        <f t="shared" si="162"/>
        <v>90</v>
      </c>
      <c r="AO133" s="316">
        <f t="shared" si="162"/>
        <v>90</v>
      </c>
      <c r="AP133" s="316">
        <f t="shared" si="162"/>
        <v>90</v>
      </c>
      <c r="AQ133" s="316">
        <f t="shared" si="162"/>
        <v>90</v>
      </c>
      <c r="AR133" s="316">
        <f t="shared" si="162"/>
        <v>90</v>
      </c>
      <c r="AS133" s="316">
        <f t="shared" si="162"/>
        <v>90</v>
      </c>
      <c r="AT133" s="316">
        <f t="shared" si="162"/>
        <v>90</v>
      </c>
      <c r="AU133" s="316">
        <f t="shared" si="162"/>
        <v>90</v>
      </c>
      <c r="AV133" s="316">
        <f t="shared" si="162"/>
        <v>90</v>
      </c>
      <c r="AW133" s="316">
        <f t="shared" si="162"/>
        <v>90</v>
      </c>
      <c r="AX133" s="316">
        <f t="shared" si="162"/>
        <v>90</v>
      </c>
      <c r="AY133" s="316">
        <f t="shared" si="162"/>
        <v>90</v>
      </c>
      <c r="AZ133" s="316">
        <f t="shared" si="162"/>
        <v>90</v>
      </c>
      <c r="BA133" s="316">
        <f t="shared" si="162"/>
        <v>90</v>
      </c>
      <c r="BB133" s="316">
        <f t="shared" si="162"/>
        <v>90</v>
      </c>
      <c r="BC133" s="316">
        <f t="shared" si="162"/>
        <v>90</v>
      </c>
      <c r="BD133" s="316">
        <f t="shared" si="162"/>
        <v>90</v>
      </c>
      <c r="BE133" s="316">
        <f t="shared" si="162"/>
        <v>90</v>
      </c>
      <c r="BF133" s="316">
        <f t="shared" si="162"/>
        <v>90</v>
      </c>
      <c r="BG133" s="316">
        <f t="shared" si="162"/>
        <v>90</v>
      </c>
      <c r="BH133" s="316">
        <f t="shared" si="162"/>
        <v>90</v>
      </c>
      <c r="BI133" s="316">
        <f t="shared" si="162"/>
        <v>90</v>
      </c>
      <c r="BJ133" s="316">
        <f t="shared" si="162"/>
        <v>90</v>
      </c>
      <c r="BK133" s="316">
        <f t="shared" si="162"/>
        <v>90</v>
      </c>
      <c r="BL133" s="316">
        <f t="shared" si="162"/>
        <v>90</v>
      </c>
      <c r="BM133" s="316">
        <f t="shared" si="162"/>
        <v>90</v>
      </c>
      <c r="BN133" s="316">
        <f t="shared" si="162"/>
        <v>90</v>
      </c>
      <c r="BO133" s="316">
        <f t="shared" si="162"/>
        <v>90</v>
      </c>
      <c r="BP133" s="316">
        <f t="shared" si="162"/>
        <v>90</v>
      </c>
      <c r="BQ133" s="316">
        <f t="shared" si="162"/>
        <v>90</v>
      </c>
      <c r="BR133" s="316">
        <f t="shared" ref="BR133:CV133" si="163">IF(BR132=$A$12,BQ133+($B$12*15),IF(BR132=$A$13,BQ133+($B$13*15),IF(BR132=$A$15,IF(BQ133+($B$15*15)&gt;100,100,BQ133+($B$15*15)),IF(BR132=$A$14,IF(BQ133+($B$14*15)&gt;100,100,BQ133+($B$14*15)),IF(BR132=$A$16,IF(BQ133+$B$16*15&gt;100,100,BQ133+$B$16*15),BQ133)))))</f>
        <v>90</v>
      </c>
      <c r="BS133" s="316">
        <f t="shared" si="163"/>
        <v>90</v>
      </c>
      <c r="BT133" s="316">
        <f t="shared" si="163"/>
        <v>90</v>
      </c>
      <c r="BU133" s="316">
        <f t="shared" si="163"/>
        <v>90</v>
      </c>
      <c r="BV133" s="316">
        <f t="shared" si="163"/>
        <v>90</v>
      </c>
      <c r="BW133" s="316">
        <f t="shared" si="163"/>
        <v>90</v>
      </c>
      <c r="BX133" s="316">
        <f t="shared" si="163"/>
        <v>90</v>
      </c>
      <c r="BY133" s="316">
        <f t="shared" si="163"/>
        <v>90</v>
      </c>
      <c r="BZ133" s="316">
        <f t="shared" si="163"/>
        <v>90</v>
      </c>
      <c r="CA133" s="316">
        <f t="shared" si="163"/>
        <v>90</v>
      </c>
      <c r="CB133" s="316">
        <f t="shared" si="163"/>
        <v>90</v>
      </c>
      <c r="CC133" s="316">
        <f t="shared" si="163"/>
        <v>91.575000000000003</v>
      </c>
      <c r="CD133" s="316">
        <f t="shared" si="163"/>
        <v>93.15</v>
      </c>
      <c r="CE133" s="316">
        <f t="shared" si="163"/>
        <v>94.725000000000009</v>
      </c>
      <c r="CF133" s="316">
        <f t="shared" si="163"/>
        <v>96.300000000000011</v>
      </c>
      <c r="CG133" s="316">
        <f t="shared" si="163"/>
        <v>97.875000000000014</v>
      </c>
      <c r="CH133" s="316">
        <f t="shared" si="163"/>
        <v>99.450000000000017</v>
      </c>
      <c r="CI133" s="316">
        <f t="shared" si="163"/>
        <v>100</v>
      </c>
      <c r="CJ133" s="316">
        <f t="shared" si="163"/>
        <v>100</v>
      </c>
      <c r="CK133" s="316">
        <f t="shared" si="163"/>
        <v>100</v>
      </c>
      <c r="CL133" s="316">
        <f t="shared" si="163"/>
        <v>100</v>
      </c>
      <c r="CM133" s="316">
        <f t="shared" si="163"/>
        <v>100</v>
      </c>
      <c r="CN133" s="316">
        <f t="shared" si="163"/>
        <v>100</v>
      </c>
      <c r="CO133" s="316">
        <f t="shared" si="163"/>
        <v>100</v>
      </c>
      <c r="CP133" s="316">
        <f t="shared" si="163"/>
        <v>100</v>
      </c>
      <c r="CQ133" s="316">
        <f t="shared" si="163"/>
        <v>100</v>
      </c>
      <c r="CR133" s="316">
        <f t="shared" si="163"/>
        <v>100</v>
      </c>
      <c r="CS133" s="316">
        <f t="shared" si="163"/>
        <v>100</v>
      </c>
      <c r="CT133" s="316">
        <f t="shared" si="163"/>
        <v>100</v>
      </c>
      <c r="CU133" s="316">
        <f t="shared" si="163"/>
        <v>100</v>
      </c>
      <c r="CV133" s="316">
        <f t="shared" si="163"/>
        <v>100</v>
      </c>
      <c r="CW133" s="311">
        <f t="shared" ref="CW133" si="164">CV133-10</f>
        <v>90</v>
      </c>
    </row>
    <row r="134" spans="1:101" s="299" customFormat="1" ht="12" customHeight="1" x14ac:dyDescent="0.2">
      <c r="A134" s="468"/>
      <c r="B134" s="419" t="s">
        <v>49</v>
      </c>
      <c r="C134" s="304" t="s">
        <v>44</v>
      </c>
      <c r="D134" s="314" t="s">
        <v>45</v>
      </c>
      <c r="E134" s="316"/>
      <c r="F134" s="316"/>
      <c r="G134" s="316"/>
      <c r="H134" s="316"/>
      <c r="I134" s="316"/>
      <c r="J134" s="316"/>
      <c r="K134" s="316"/>
      <c r="L134" s="316"/>
      <c r="M134" s="316" t="s">
        <v>215</v>
      </c>
      <c r="N134" s="316" t="s">
        <v>215</v>
      </c>
      <c r="O134" s="316" t="s">
        <v>215</v>
      </c>
      <c r="P134" s="316" t="s">
        <v>215</v>
      </c>
      <c r="Q134" s="316"/>
      <c r="R134" s="316"/>
      <c r="S134" s="316"/>
      <c r="T134" s="316"/>
      <c r="U134" s="316" t="s">
        <v>215</v>
      </c>
      <c r="V134" s="316" t="s">
        <v>215</v>
      </c>
      <c r="W134" s="316" t="s">
        <v>215</v>
      </c>
      <c r="X134" s="316" t="s">
        <v>215</v>
      </c>
      <c r="Y134" s="316"/>
      <c r="Z134" s="316"/>
      <c r="AA134" s="316"/>
      <c r="AB134" s="316"/>
      <c r="AC134" s="316"/>
      <c r="AD134" s="316"/>
      <c r="AE134" s="316"/>
      <c r="AF134" s="316"/>
      <c r="AG134" s="316"/>
      <c r="AH134" s="316"/>
      <c r="AI134" s="316"/>
      <c r="AJ134" s="316"/>
      <c r="AK134" s="316"/>
      <c r="AL134" s="316"/>
      <c r="AM134" s="316"/>
      <c r="AN134" s="316"/>
      <c r="AO134" s="316"/>
      <c r="AP134" s="316"/>
      <c r="AQ134" s="316"/>
      <c r="AR134" s="316"/>
      <c r="AS134" s="316"/>
      <c r="AT134" s="316"/>
      <c r="AU134" s="316"/>
      <c r="AV134" s="316"/>
      <c r="AW134" s="316"/>
      <c r="AX134" s="316"/>
      <c r="AY134" s="316"/>
      <c r="AZ134" s="316"/>
      <c r="BA134" s="316"/>
      <c r="BB134" s="316"/>
      <c r="BC134" s="316"/>
      <c r="BD134" s="316"/>
      <c r="BE134" s="316"/>
      <c r="BF134" s="316"/>
      <c r="BG134" s="316"/>
      <c r="BH134" s="316"/>
      <c r="BI134" s="316"/>
      <c r="BJ134" s="316"/>
      <c r="BK134" s="316"/>
      <c r="BL134" s="316"/>
      <c r="BM134" s="316"/>
      <c r="BN134" s="316"/>
      <c r="BO134" s="316"/>
      <c r="BP134" s="316"/>
      <c r="BQ134" s="316"/>
      <c r="BR134" s="316"/>
      <c r="BS134" s="316"/>
      <c r="BT134" s="316"/>
      <c r="BU134" s="316"/>
      <c r="BV134" s="316"/>
      <c r="BW134" s="316"/>
      <c r="BX134" s="316"/>
      <c r="BY134" s="316"/>
      <c r="BZ134" s="316"/>
      <c r="CA134" s="316"/>
      <c r="CB134" s="316"/>
      <c r="CC134" s="316" t="s">
        <v>202</v>
      </c>
      <c r="CD134" s="316" t="s">
        <v>202</v>
      </c>
      <c r="CE134" s="316" t="s">
        <v>202</v>
      </c>
      <c r="CF134" s="316" t="s">
        <v>202</v>
      </c>
      <c r="CG134" s="316" t="s">
        <v>202</v>
      </c>
      <c r="CH134" s="316" t="s">
        <v>202</v>
      </c>
      <c r="CI134" s="316" t="s">
        <v>202</v>
      </c>
      <c r="CJ134" s="316" t="s">
        <v>202</v>
      </c>
      <c r="CK134" s="316" t="s">
        <v>202</v>
      </c>
      <c r="CL134" s="316" t="s">
        <v>202</v>
      </c>
      <c r="CM134" s="316" t="s">
        <v>202</v>
      </c>
      <c r="CN134" s="316" t="s">
        <v>202</v>
      </c>
      <c r="CO134" s="316" t="s">
        <v>202</v>
      </c>
      <c r="CP134" s="316" t="s">
        <v>202</v>
      </c>
      <c r="CQ134" s="316" t="s">
        <v>202</v>
      </c>
      <c r="CR134" s="316" t="s">
        <v>202</v>
      </c>
      <c r="CS134" s="316" t="s">
        <v>202</v>
      </c>
      <c r="CT134" s="316" t="s">
        <v>202</v>
      </c>
      <c r="CU134" s="316" t="s">
        <v>202</v>
      </c>
      <c r="CV134" s="316" t="s">
        <v>202</v>
      </c>
      <c r="CW134" s="303" t="s">
        <v>46</v>
      </c>
    </row>
    <row r="135" spans="1:101" s="303" customFormat="1" ht="12" hidden="1" customHeight="1" x14ac:dyDescent="0.2">
      <c r="A135" s="468"/>
      <c r="B135" s="420"/>
      <c r="C135" s="304" t="s">
        <v>37</v>
      </c>
      <c r="D135" s="315">
        <f>CW101</f>
        <v>90</v>
      </c>
      <c r="E135" s="316">
        <f>IF(E134=$A$12,D135+($B$12*15),IF(E134=$A$13,D135+($B$13*15),IF(E134=$A$15,IF(D135+($B$15*15)&gt;100,100,D135+($B$15*15)),IF(E134=$A$14,IF(D135+($B$14*15)&gt;100,100,D135+($B$14*15)),IF(E134=$A$16,IF(D135+$B$16*15&gt;100,100,D135+$B$16*15),D135)))))</f>
        <v>90</v>
      </c>
      <c r="F135" s="316">
        <f t="shared" ref="F135:BQ135" si="165">IF(F134=$A$12,E135+($B$12*15),IF(F134=$A$13,E135+($B$13*15),IF(F134=$A$15,IF(E135+($B$15*15)&gt;100,100,E135+($B$15*15)),IF(F134=$A$14,IF(E135+($B$14*15)&gt;100,100,E135+($B$14*15)),IF(F134=$A$16,IF(E135+$B$16*15&gt;100,100,E135+$B$16*15),E135)))))</f>
        <v>90</v>
      </c>
      <c r="G135" s="316">
        <f t="shared" si="165"/>
        <v>90</v>
      </c>
      <c r="H135" s="316">
        <f t="shared" si="165"/>
        <v>90</v>
      </c>
      <c r="I135" s="316">
        <f t="shared" si="165"/>
        <v>90</v>
      </c>
      <c r="J135" s="316">
        <f t="shared" si="165"/>
        <v>90</v>
      </c>
      <c r="K135" s="316">
        <f t="shared" si="165"/>
        <v>90</v>
      </c>
      <c r="L135" s="316">
        <f t="shared" si="165"/>
        <v>90</v>
      </c>
      <c r="M135" s="316">
        <f t="shared" si="165"/>
        <v>90</v>
      </c>
      <c r="N135" s="316">
        <f t="shared" si="165"/>
        <v>90</v>
      </c>
      <c r="O135" s="316">
        <f t="shared" si="165"/>
        <v>90</v>
      </c>
      <c r="P135" s="316">
        <f t="shared" si="165"/>
        <v>90</v>
      </c>
      <c r="Q135" s="316">
        <f t="shared" si="165"/>
        <v>90</v>
      </c>
      <c r="R135" s="316">
        <f t="shared" si="165"/>
        <v>90</v>
      </c>
      <c r="S135" s="316">
        <f t="shared" si="165"/>
        <v>90</v>
      </c>
      <c r="T135" s="316">
        <f t="shared" si="165"/>
        <v>90</v>
      </c>
      <c r="U135" s="316">
        <f t="shared" si="165"/>
        <v>90</v>
      </c>
      <c r="V135" s="316">
        <f t="shared" si="165"/>
        <v>90</v>
      </c>
      <c r="W135" s="316">
        <f t="shared" si="165"/>
        <v>90</v>
      </c>
      <c r="X135" s="316">
        <f t="shared" si="165"/>
        <v>90</v>
      </c>
      <c r="Y135" s="316">
        <f t="shared" si="165"/>
        <v>90</v>
      </c>
      <c r="Z135" s="316">
        <f t="shared" si="165"/>
        <v>90</v>
      </c>
      <c r="AA135" s="316">
        <f t="shared" si="165"/>
        <v>90</v>
      </c>
      <c r="AB135" s="316">
        <f t="shared" si="165"/>
        <v>90</v>
      </c>
      <c r="AC135" s="316">
        <f t="shared" si="165"/>
        <v>90</v>
      </c>
      <c r="AD135" s="316">
        <f t="shared" si="165"/>
        <v>90</v>
      </c>
      <c r="AE135" s="316">
        <f t="shared" si="165"/>
        <v>90</v>
      </c>
      <c r="AF135" s="316">
        <f t="shared" si="165"/>
        <v>90</v>
      </c>
      <c r="AG135" s="316">
        <f t="shared" si="165"/>
        <v>90</v>
      </c>
      <c r="AH135" s="316">
        <f t="shared" si="165"/>
        <v>90</v>
      </c>
      <c r="AI135" s="316">
        <f t="shared" si="165"/>
        <v>90</v>
      </c>
      <c r="AJ135" s="316">
        <f t="shared" si="165"/>
        <v>90</v>
      </c>
      <c r="AK135" s="316">
        <f t="shared" si="165"/>
        <v>90</v>
      </c>
      <c r="AL135" s="316">
        <f t="shared" si="165"/>
        <v>90</v>
      </c>
      <c r="AM135" s="316">
        <f t="shared" si="165"/>
        <v>90</v>
      </c>
      <c r="AN135" s="316">
        <f t="shared" si="165"/>
        <v>90</v>
      </c>
      <c r="AO135" s="316">
        <f t="shared" si="165"/>
        <v>90</v>
      </c>
      <c r="AP135" s="316">
        <f t="shared" si="165"/>
        <v>90</v>
      </c>
      <c r="AQ135" s="316">
        <f t="shared" si="165"/>
        <v>90</v>
      </c>
      <c r="AR135" s="316">
        <f t="shared" si="165"/>
        <v>90</v>
      </c>
      <c r="AS135" s="316">
        <f t="shared" si="165"/>
        <v>90</v>
      </c>
      <c r="AT135" s="316">
        <f t="shared" si="165"/>
        <v>90</v>
      </c>
      <c r="AU135" s="316">
        <f t="shared" si="165"/>
        <v>90</v>
      </c>
      <c r="AV135" s="316">
        <f t="shared" si="165"/>
        <v>90</v>
      </c>
      <c r="AW135" s="316">
        <f t="shared" si="165"/>
        <v>90</v>
      </c>
      <c r="AX135" s="316">
        <f t="shared" si="165"/>
        <v>90</v>
      </c>
      <c r="AY135" s="316">
        <f t="shared" si="165"/>
        <v>90</v>
      </c>
      <c r="AZ135" s="316">
        <f t="shared" si="165"/>
        <v>90</v>
      </c>
      <c r="BA135" s="316">
        <f t="shared" si="165"/>
        <v>90</v>
      </c>
      <c r="BB135" s="316">
        <f t="shared" si="165"/>
        <v>90</v>
      </c>
      <c r="BC135" s="316">
        <f t="shared" si="165"/>
        <v>90</v>
      </c>
      <c r="BD135" s="316">
        <f t="shared" si="165"/>
        <v>90</v>
      </c>
      <c r="BE135" s="316">
        <f t="shared" si="165"/>
        <v>90</v>
      </c>
      <c r="BF135" s="316">
        <f t="shared" si="165"/>
        <v>90</v>
      </c>
      <c r="BG135" s="316">
        <f t="shared" si="165"/>
        <v>90</v>
      </c>
      <c r="BH135" s="316">
        <f t="shared" si="165"/>
        <v>90</v>
      </c>
      <c r="BI135" s="316">
        <f t="shared" si="165"/>
        <v>90</v>
      </c>
      <c r="BJ135" s="316">
        <f t="shared" si="165"/>
        <v>90</v>
      </c>
      <c r="BK135" s="316">
        <f t="shared" si="165"/>
        <v>90</v>
      </c>
      <c r="BL135" s="316">
        <f t="shared" si="165"/>
        <v>90</v>
      </c>
      <c r="BM135" s="316">
        <f t="shared" si="165"/>
        <v>90</v>
      </c>
      <c r="BN135" s="316">
        <f t="shared" si="165"/>
        <v>90</v>
      </c>
      <c r="BO135" s="316">
        <f t="shared" si="165"/>
        <v>90</v>
      </c>
      <c r="BP135" s="316">
        <f t="shared" si="165"/>
        <v>90</v>
      </c>
      <c r="BQ135" s="316">
        <f t="shared" si="165"/>
        <v>90</v>
      </c>
      <c r="BR135" s="316">
        <f t="shared" ref="BR135:CV135" si="166">IF(BR134=$A$12,BQ135+($B$12*15),IF(BR134=$A$13,BQ135+($B$13*15),IF(BR134=$A$15,IF(BQ135+($B$15*15)&gt;100,100,BQ135+($B$15*15)),IF(BR134=$A$14,IF(BQ135+($B$14*15)&gt;100,100,BQ135+($B$14*15)),IF(BR134=$A$16,IF(BQ135+$B$16*15&gt;100,100,BQ135+$B$16*15),BQ135)))))</f>
        <v>90</v>
      </c>
      <c r="BS135" s="316">
        <f t="shared" si="166"/>
        <v>90</v>
      </c>
      <c r="BT135" s="316">
        <f t="shared" si="166"/>
        <v>90</v>
      </c>
      <c r="BU135" s="316">
        <f t="shared" si="166"/>
        <v>90</v>
      </c>
      <c r="BV135" s="316">
        <f t="shared" si="166"/>
        <v>90</v>
      </c>
      <c r="BW135" s="316">
        <f t="shared" si="166"/>
        <v>90</v>
      </c>
      <c r="BX135" s="316">
        <f t="shared" si="166"/>
        <v>90</v>
      </c>
      <c r="BY135" s="316">
        <f t="shared" si="166"/>
        <v>90</v>
      </c>
      <c r="BZ135" s="316">
        <f t="shared" si="166"/>
        <v>90</v>
      </c>
      <c r="CA135" s="316">
        <f t="shared" si="166"/>
        <v>90</v>
      </c>
      <c r="CB135" s="316">
        <f t="shared" si="166"/>
        <v>90</v>
      </c>
      <c r="CC135" s="316">
        <f t="shared" si="166"/>
        <v>91.575000000000003</v>
      </c>
      <c r="CD135" s="316">
        <f t="shared" si="166"/>
        <v>93.15</v>
      </c>
      <c r="CE135" s="316">
        <f t="shared" si="166"/>
        <v>94.725000000000009</v>
      </c>
      <c r="CF135" s="316">
        <f t="shared" si="166"/>
        <v>96.300000000000011</v>
      </c>
      <c r="CG135" s="316">
        <f t="shared" si="166"/>
        <v>97.875000000000014</v>
      </c>
      <c r="CH135" s="316">
        <f t="shared" si="166"/>
        <v>99.450000000000017</v>
      </c>
      <c r="CI135" s="316">
        <f t="shared" si="166"/>
        <v>100</v>
      </c>
      <c r="CJ135" s="316">
        <f t="shared" si="166"/>
        <v>100</v>
      </c>
      <c r="CK135" s="316">
        <f t="shared" si="166"/>
        <v>100</v>
      </c>
      <c r="CL135" s="316">
        <f t="shared" si="166"/>
        <v>100</v>
      </c>
      <c r="CM135" s="316">
        <f t="shared" si="166"/>
        <v>100</v>
      </c>
      <c r="CN135" s="316">
        <f t="shared" si="166"/>
        <v>100</v>
      </c>
      <c r="CO135" s="316">
        <f t="shared" si="166"/>
        <v>100</v>
      </c>
      <c r="CP135" s="316">
        <f t="shared" si="166"/>
        <v>100</v>
      </c>
      <c r="CQ135" s="316">
        <f t="shared" si="166"/>
        <v>100</v>
      </c>
      <c r="CR135" s="316">
        <f t="shared" si="166"/>
        <v>100</v>
      </c>
      <c r="CS135" s="316">
        <f t="shared" si="166"/>
        <v>100</v>
      </c>
      <c r="CT135" s="316">
        <f t="shared" si="166"/>
        <v>100</v>
      </c>
      <c r="CU135" s="316">
        <f t="shared" si="166"/>
        <v>100</v>
      </c>
      <c r="CV135" s="316">
        <f t="shared" si="166"/>
        <v>100</v>
      </c>
      <c r="CW135" s="311">
        <f t="shared" ref="CW135" si="167">CV135-10</f>
        <v>90</v>
      </c>
    </row>
    <row r="136" spans="1:101" s="299" customFormat="1" ht="12" customHeight="1" x14ac:dyDescent="0.2">
      <c r="A136" s="468"/>
      <c r="B136" s="419" t="s">
        <v>50</v>
      </c>
      <c r="C136" s="304" t="s">
        <v>44</v>
      </c>
      <c r="D136" s="314" t="s">
        <v>45</v>
      </c>
      <c r="E136" s="316"/>
      <c r="F136" s="316"/>
      <c r="G136" s="316"/>
      <c r="H136" s="316"/>
      <c r="I136" s="316"/>
      <c r="J136" s="316"/>
      <c r="K136" s="316"/>
      <c r="L136" s="316"/>
      <c r="M136" s="316" t="s">
        <v>215</v>
      </c>
      <c r="N136" s="316" t="s">
        <v>215</v>
      </c>
      <c r="O136" s="316" t="s">
        <v>215</v>
      </c>
      <c r="P136" s="316" t="s">
        <v>215</v>
      </c>
      <c r="Q136" s="316"/>
      <c r="R136" s="316"/>
      <c r="S136" s="316"/>
      <c r="T136" s="316"/>
      <c r="U136" s="316" t="s">
        <v>215</v>
      </c>
      <c r="V136" s="316" t="s">
        <v>215</v>
      </c>
      <c r="W136" s="316" t="s">
        <v>215</v>
      </c>
      <c r="X136" s="316" t="s">
        <v>215</v>
      </c>
      <c r="Y136" s="316"/>
      <c r="Z136" s="316"/>
      <c r="AA136" s="316"/>
      <c r="AB136" s="316"/>
      <c r="AC136" s="316"/>
      <c r="AD136" s="316"/>
      <c r="AE136" s="316"/>
      <c r="AF136" s="316"/>
      <c r="AG136" s="316"/>
      <c r="AH136" s="316"/>
      <c r="AI136" s="316"/>
      <c r="AJ136" s="316"/>
      <c r="AK136" s="316"/>
      <c r="AL136" s="316"/>
      <c r="AM136" s="316"/>
      <c r="AN136" s="316"/>
      <c r="AO136" s="316"/>
      <c r="AP136" s="316"/>
      <c r="AQ136" s="316"/>
      <c r="AR136" s="316"/>
      <c r="AS136" s="316"/>
      <c r="AT136" s="316"/>
      <c r="AU136" s="316"/>
      <c r="AV136" s="316"/>
      <c r="AW136" s="316"/>
      <c r="AX136" s="316"/>
      <c r="AY136" s="316"/>
      <c r="AZ136" s="316"/>
      <c r="BA136" s="316"/>
      <c r="BB136" s="316"/>
      <c r="BC136" s="316"/>
      <c r="BD136" s="316"/>
      <c r="BE136" s="316"/>
      <c r="BF136" s="316"/>
      <c r="BG136" s="316"/>
      <c r="BH136" s="316"/>
      <c r="BI136" s="316"/>
      <c r="BJ136" s="316"/>
      <c r="BK136" s="316"/>
      <c r="BL136" s="316"/>
      <c r="BM136" s="316"/>
      <c r="BN136" s="316"/>
      <c r="BO136" s="316"/>
      <c r="BP136" s="316"/>
      <c r="BQ136" s="316"/>
      <c r="BR136" s="316"/>
      <c r="BS136" s="316"/>
      <c r="BT136" s="316"/>
      <c r="BU136" s="316"/>
      <c r="BV136" s="316"/>
      <c r="BW136" s="316"/>
      <c r="BX136" s="316"/>
      <c r="BY136" s="316"/>
      <c r="BZ136" s="316"/>
      <c r="CA136" s="316"/>
      <c r="CB136" s="316"/>
      <c r="CC136" s="316" t="s">
        <v>202</v>
      </c>
      <c r="CD136" s="316" t="s">
        <v>202</v>
      </c>
      <c r="CE136" s="316" t="s">
        <v>202</v>
      </c>
      <c r="CF136" s="316" t="s">
        <v>202</v>
      </c>
      <c r="CG136" s="316" t="s">
        <v>202</v>
      </c>
      <c r="CH136" s="316" t="s">
        <v>202</v>
      </c>
      <c r="CI136" s="316" t="s">
        <v>202</v>
      </c>
      <c r="CJ136" s="316" t="s">
        <v>202</v>
      </c>
      <c r="CK136" s="316" t="s">
        <v>202</v>
      </c>
      <c r="CL136" s="316" t="s">
        <v>202</v>
      </c>
      <c r="CM136" s="316" t="s">
        <v>202</v>
      </c>
      <c r="CN136" s="316" t="s">
        <v>202</v>
      </c>
      <c r="CO136" s="316" t="s">
        <v>202</v>
      </c>
      <c r="CP136" s="316" t="s">
        <v>202</v>
      </c>
      <c r="CQ136" s="316" t="s">
        <v>202</v>
      </c>
      <c r="CR136" s="316" t="s">
        <v>202</v>
      </c>
      <c r="CS136" s="316" t="s">
        <v>202</v>
      </c>
      <c r="CT136" s="316" t="s">
        <v>202</v>
      </c>
      <c r="CU136" s="316" t="s">
        <v>202</v>
      </c>
      <c r="CV136" s="316" t="s">
        <v>202</v>
      </c>
      <c r="CW136" s="303" t="s">
        <v>46</v>
      </c>
    </row>
    <row r="137" spans="1:101" s="303" customFormat="1" ht="12" hidden="1" customHeight="1" x14ac:dyDescent="0.2">
      <c r="A137" s="468"/>
      <c r="B137" s="420"/>
      <c r="C137" s="304" t="s">
        <v>37</v>
      </c>
      <c r="D137" s="315">
        <f>CW103</f>
        <v>88.683333333333394</v>
      </c>
      <c r="E137" s="316">
        <f>IF(E136=$A$12,D137+($B$12*15),IF(E136=$A$13,D137+($B$13*15),IF(E136=$A$15,IF(D137+($B$15*15)&gt;100,100,D137+($B$15*15)),IF(E136=$A$14,IF(D137+($B$14*15)&gt;100,100,D137+($B$14*15)),IF(E136=$A$16,IF(D137+$B$16*15&gt;100,100,D137+$B$16*15),D137)))))</f>
        <v>88.683333333333394</v>
      </c>
      <c r="F137" s="316">
        <f t="shared" ref="F137:BQ137" si="168">IF(F136=$A$12,E137+($B$12*15),IF(F136=$A$13,E137+($B$13*15),IF(F136=$A$15,IF(E137+($B$15*15)&gt;100,100,E137+($B$15*15)),IF(F136=$A$14,IF(E137+($B$14*15)&gt;100,100,E137+($B$14*15)),IF(F136=$A$16,IF(E137+$B$16*15&gt;100,100,E137+$B$16*15),E137)))))</f>
        <v>88.683333333333394</v>
      </c>
      <c r="G137" s="316">
        <f t="shared" si="168"/>
        <v>88.683333333333394</v>
      </c>
      <c r="H137" s="316">
        <f t="shared" si="168"/>
        <v>88.683333333333394</v>
      </c>
      <c r="I137" s="316">
        <f t="shared" si="168"/>
        <v>88.683333333333394</v>
      </c>
      <c r="J137" s="316">
        <f t="shared" si="168"/>
        <v>88.683333333333394</v>
      </c>
      <c r="K137" s="316">
        <f t="shared" si="168"/>
        <v>88.683333333333394</v>
      </c>
      <c r="L137" s="316">
        <f t="shared" si="168"/>
        <v>88.683333333333394</v>
      </c>
      <c r="M137" s="316">
        <f t="shared" si="168"/>
        <v>88.683333333333394</v>
      </c>
      <c r="N137" s="316">
        <f t="shared" si="168"/>
        <v>88.683333333333394</v>
      </c>
      <c r="O137" s="316">
        <f t="shared" si="168"/>
        <v>88.683333333333394</v>
      </c>
      <c r="P137" s="316">
        <f t="shared" si="168"/>
        <v>88.683333333333394</v>
      </c>
      <c r="Q137" s="316">
        <f t="shared" si="168"/>
        <v>88.683333333333394</v>
      </c>
      <c r="R137" s="316">
        <f t="shared" si="168"/>
        <v>88.683333333333394</v>
      </c>
      <c r="S137" s="316">
        <f t="shared" si="168"/>
        <v>88.683333333333394</v>
      </c>
      <c r="T137" s="316">
        <f t="shared" si="168"/>
        <v>88.683333333333394</v>
      </c>
      <c r="U137" s="316">
        <f t="shared" si="168"/>
        <v>88.683333333333394</v>
      </c>
      <c r="V137" s="316">
        <f t="shared" si="168"/>
        <v>88.683333333333394</v>
      </c>
      <c r="W137" s="316">
        <f t="shared" si="168"/>
        <v>88.683333333333394</v>
      </c>
      <c r="X137" s="316">
        <f t="shared" si="168"/>
        <v>88.683333333333394</v>
      </c>
      <c r="Y137" s="316">
        <f t="shared" si="168"/>
        <v>88.683333333333394</v>
      </c>
      <c r="Z137" s="316">
        <f t="shared" si="168"/>
        <v>88.683333333333394</v>
      </c>
      <c r="AA137" s="316">
        <f t="shared" si="168"/>
        <v>88.683333333333394</v>
      </c>
      <c r="AB137" s="316">
        <f t="shared" si="168"/>
        <v>88.683333333333394</v>
      </c>
      <c r="AC137" s="316">
        <f t="shared" si="168"/>
        <v>88.683333333333394</v>
      </c>
      <c r="AD137" s="316">
        <f t="shared" si="168"/>
        <v>88.683333333333394</v>
      </c>
      <c r="AE137" s="316">
        <f t="shared" si="168"/>
        <v>88.683333333333394</v>
      </c>
      <c r="AF137" s="316">
        <f t="shared" si="168"/>
        <v>88.683333333333394</v>
      </c>
      <c r="AG137" s="316">
        <f t="shared" si="168"/>
        <v>88.683333333333394</v>
      </c>
      <c r="AH137" s="316">
        <f t="shared" si="168"/>
        <v>88.683333333333394</v>
      </c>
      <c r="AI137" s="316">
        <f t="shared" si="168"/>
        <v>88.683333333333394</v>
      </c>
      <c r="AJ137" s="316">
        <f t="shared" si="168"/>
        <v>88.683333333333394</v>
      </c>
      <c r="AK137" s="316">
        <f t="shared" si="168"/>
        <v>88.683333333333394</v>
      </c>
      <c r="AL137" s="316">
        <f t="shared" si="168"/>
        <v>88.683333333333394</v>
      </c>
      <c r="AM137" s="316">
        <f t="shared" si="168"/>
        <v>88.683333333333394</v>
      </c>
      <c r="AN137" s="316">
        <f t="shared" si="168"/>
        <v>88.683333333333394</v>
      </c>
      <c r="AO137" s="316">
        <f t="shared" si="168"/>
        <v>88.683333333333394</v>
      </c>
      <c r="AP137" s="316">
        <f t="shared" si="168"/>
        <v>88.683333333333394</v>
      </c>
      <c r="AQ137" s="316">
        <f t="shared" si="168"/>
        <v>88.683333333333394</v>
      </c>
      <c r="AR137" s="316">
        <f t="shared" si="168"/>
        <v>88.683333333333394</v>
      </c>
      <c r="AS137" s="316">
        <f t="shared" si="168"/>
        <v>88.683333333333394</v>
      </c>
      <c r="AT137" s="316">
        <f t="shared" si="168"/>
        <v>88.683333333333394</v>
      </c>
      <c r="AU137" s="316">
        <f t="shared" si="168"/>
        <v>88.683333333333394</v>
      </c>
      <c r="AV137" s="316">
        <f t="shared" si="168"/>
        <v>88.683333333333394</v>
      </c>
      <c r="AW137" s="316">
        <f t="shared" si="168"/>
        <v>88.683333333333394</v>
      </c>
      <c r="AX137" s="316">
        <f t="shared" si="168"/>
        <v>88.683333333333394</v>
      </c>
      <c r="AY137" s="316">
        <f t="shared" si="168"/>
        <v>88.683333333333394</v>
      </c>
      <c r="AZ137" s="316">
        <f t="shared" si="168"/>
        <v>88.683333333333394</v>
      </c>
      <c r="BA137" s="316">
        <f t="shared" si="168"/>
        <v>88.683333333333394</v>
      </c>
      <c r="BB137" s="316">
        <f t="shared" si="168"/>
        <v>88.683333333333394</v>
      </c>
      <c r="BC137" s="316">
        <f t="shared" si="168"/>
        <v>88.683333333333394</v>
      </c>
      <c r="BD137" s="316">
        <f t="shared" si="168"/>
        <v>88.683333333333394</v>
      </c>
      <c r="BE137" s="316">
        <f t="shared" si="168"/>
        <v>88.683333333333394</v>
      </c>
      <c r="BF137" s="316">
        <f t="shared" si="168"/>
        <v>88.683333333333394</v>
      </c>
      <c r="BG137" s="316">
        <f t="shared" si="168"/>
        <v>88.683333333333394</v>
      </c>
      <c r="BH137" s="316">
        <f t="shared" si="168"/>
        <v>88.683333333333394</v>
      </c>
      <c r="BI137" s="316">
        <f t="shared" si="168"/>
        <v>88.683333333333394</v>
      </c>
      <c r="BJ137" s="316">
        <f t="shared" si="168"/>
        <v>88.683333333333394</v>
      </c>
      <c r="BK137" s="316">
        <f t="shared" si="168"/>
        <v>88.683333333333394</v>
      </c>
      <c r="BL137" s="316">
        <f t="shared" si="168"/>
        <v>88.683333333333394</v>
      </c>
      <c r="BM137" s="316">
        <f t="shared" si="168"/>
        <v>88.683333333333394</v>
      </c>
      <c r="BN137" s="316">
        <f t="shared" si="168"/>
        <v>88.683333333333394</v>
      </c>
      <c r="BO137" s="316">
        <f t="shared" si="168"/>
        <v>88.683333333333394</v>
      </c>
      <c r="BP137" s="316">
        <f t="shared" si="168"/>
        <v>88.683333333333394</v>
      </c>
      <c r="BQ137" s="316">
        <f t="shared" si="168"/>
        <v>88.683333333333394</v>
      </c>
      <c r="BR137" s="316">
        <f t="shared" ref="BR137:CV137" si="169">IF(BR136=$A$12,BQ137+($B$12*15),IF(BR136=$A$13,BQ137+($B$13*15),IF(BR136=$A$15,IF(BQ137+($B$15*15)&gt;100,100,BQ137+($B$15*15)),IF(BR136=$A$14,IF(BQ137+($B$14*15)&gt;100,100,BQ137+($B$14*15)),IF(BR136=$A$16,IF(BQ137+$B$16*15&gt;100,100,BQ137+$B$16*15),BQ137)))))</f>
        <v>88.683333333333394</v>
      </c>
      <c r="BS137" s="316">
        <f t="shared" si="169"/>
        <v>88.683333333333394</v>
      </c>
      <c r="BT137" s="316">
        <f t="shared" si="169"/>
        <v>88.683333333333394</v>
      </c>
      <c r="BU137" s="316">
        <f t="shared" si="169"/>
        <v>88.683333333333394</v>
      </c>
      <c r="BV137" s="316">
        <f t="shared" si="169"/>
        <v>88.683333333333394</v>
      </c>
      <c r="BW137" s="316">
        <f t="shared" si="169"/>
        <v>88.683333333333394</v>
      </c>
      <c r="BX137" s="316">
        <f t="shared" si="169"/>
        <v>88.683333333333394</v>
      </c>
      <c r="BY137" s="316">
        <f t="shared" si="169"/>
        <v>88.683333333333394</v>
      </c>
      <c r="BZ137" s="316">
        <f t="shared" si="169"/>
        <v>88.683333333333394</v>
      </c>
      <c r="CA137" s="316">
        <f t="shared" si="169"/>
        <v>88.683333333333394</v>
      </c>
      <c r="CB137" s="316">
        <f t="shared" si="169"/>
        <v>88.683333333333394</v>
      </c>
      <c r="CC137" s="316">
        <f t="shared" si="169"/>
        <v>90.258333333333397</v>
      </c>
      <c r="CD137" s="316">
        <f t="shared" si="169"/>
        <v>91.8333333333334</v>
      </c>
      <c r="CE137" s="316">
        <f t="shared" si="169"/>
        <v>93.408333333333402</v>
      </c>
      <c r="CF137" s="316">
        <f t="shared" si="169"/>
        <v>94.983333333333405</v>
      </c>
      <c r="CG137" s="316">
        <f t="shared" si="169"/>
        <v>96.558333333333408</v>
      </c>
      <c r="CH137" s="316">
        <f t="shared" si="169"/>
        <v>98.133333333333411</v>
      </c>
      <c r="CI137" s="316">
        <f t="shared" si="169"/>
        <v>99.708333333333414</v>
      </c>
      <c r="CJ137" s="316">
        <f t="shared" si="169"/>
        <v>100</v>
      </c>
      <c r="CK137" s="316">
        <f t="shared" si="169"/>
        <v>100</v>
      </c>
      <c r="CL137" s="316">
        <f t="shared" si="169"/>
        <v>100</v>
      </c>
      <c r="CM137" s="316">
        <f t="shared" si="169"/>
        <v>100</v>
      </c>
      <c r="CN137" s="316">
        <f t="shared" si="169"/>
        <v>100</v>
      </c>
      <c r="CO137" s="316">
        <f t="shared" si="169"/>
        <v>100</v>
      </c>
      <c r="CP137" s="316">
        <f t="shared" si="169"/>
        <v>100</v>
      </c>
      <c r="CQ137" s="316">
        <f t="shared" si="169"/>
        <v>100</v>
      </c>
      <c r="CR137" s="316">
        <f t="shared" si="169"/>
        <v>100</v>
      </c>
      <c r="CS137" s="316">
        <f t="shared" si="169"/>
        <v>100</v>
      </c>
      <c r="CT137" s="316">
        <f t="shared" si="169"/>
        <v>100</v>
      </c>
      <c r="CU137" s="316">
        <f t="shared" si="169"/>
        <v>100</v>
      </c>
      <c r="CV137" s="316">
        <f t="shared" si="169"/>
        <v>100</v>
      </c>
      <c r="CW137" s="311">
        <f t="shared" ref="CW137" si="170">CV137-10</f>
        <v>90</v>
      </c>
    </row>
    <row r="138" spans="1:101" s="299" customFormat="1" ht="12" customHeight="1" x14ac:dyDescent="0.2">
      <c r="A138" s="468"/>
      <c r="B138" s="419" t="s">
        <v>51</v>
      </c>
      <c r="C138" s="304" t="s">
        <v>44</v>
      </c>
      <c r="D138" s="314" t="s">
        <v>45</v>
      </c>
      <c r="E138" s="316"/>
      <c r="F138" s="316"/>
      <c r="G138" s="316"/>
      <c r="H138" s="316"/>
      <c r="I138" s="316"/>
      <c r="J138" s="316"/>
      <c r="K138" s="316"/>
      <c r="L138" s="316"/>
      <c r="M138" s="316" t="s">
        <v>215</v>
      </c>
      <c r="N138" s="316" t="s">
        <v>215</v>
      </c>
      <c r="O138" s="316" t="s">
        <v>215</v>
      </c>
      <c r="P138" s="316" t="s">
        <v>215</v>
      </c>
      <c r="Q138" s="316"/>
      <c r="R138" s="316"/>
      <c r="S138" s="316"/>
      <c r="T138" s="316"/>
      <c r="U138" s="316" t="s">
        <v>215</v>
      </c>
      <c r="V138" s="316" t="s">
        <v>215</v>
      </c>
      <c r="W138" s="316" t="s">
        <v>215</v>
      </c>
      <c r="X138" s="316" t="s">
        <v>215</v>
      </c>
      <c r="Y138" s="316"/>
      <c r="Z138" s="316"/>
      <c r="AA138" s="316"/>
      <c r="AB138" s="316"/>
      <c r="AC138" s="316"/>
      <c r="AD138" s="316"/>
      <c r="AE138" s="316"/>
      <c r="AF138" s="316"/>
      <c r="AG138" s="316"/>
      <c r="AH138" s="316"/>
      <c r="AI138" s="316"/>
      <c r="AJ138" s="316"/>
      <c r="AK138" s="316"/>
      <c r="AL138" s="316"/>
      <c r="AM138" s="316"/>
      <c r="AN138" s="316"/>
      <c r="AO138" s="316"/>
      <c r="AP138" s="316"/>
      <c r="AQ138" s="316"/>
      <c r="AR138" s="316"/>
      <c r="AS138" s="316"/>
      <c r="AT138" s="316"/>
      <c r="AU138" s="316"/>
      <c r="AV138" s="316"/>
      <c r="AW138" s="316"/>
      <c r="AX138" s="316"/>
      <c r="AY138" s="316"/>
      <c r="AZ138" s="316"/>
      <c r="BA138" s="316"/>
      <c r="BB138" s="316"/>
      <c r="BC138" s="316"/>
      <c r="BD138" s="316"/>
      <c r="BE138" s="316"/>
      <c r="BF138" s="316"/>
      <c r="BG138" s="316"/>
      <c r="BH138" s="316"/>
      <c r="BI138" s="316"/>
      <c r="BJ138" s="316"/>
      <c r="BK138" s="316"/>
      <c r="BL138" s="316"/>
      <c r="BM138" s="316"/>
      <c r="BN138" s="316"/>
      <c r="BO138" s="316"/>
      <c r="BP138" s="316"/>
      <c r="BQ138" s="316"/>
      <c r="BR138" s="316"/>
      <c r="BS138" s="316"/>
      <c r="BT138" s="316"/>
      <c r="BU138" s="316"/>
      <c r="BV138" s="316"/>
      <c r="BW138" s="316"/>
      <c r="BX138" s="316"/>
      <c r="BY138" s="316"/>
      <c r="BZ138" s="316"/>
      <c r="CA138" s="316"/>
      <c r="CB138" s="316"/>
      <c r="CC138" s="316" t="s">
        <v>202</v>
      </c>
      <c r="CD138" s="316" t="s">
        <v>202</v>
      </c>
      <c r="CE138" s="316" t="s">
        <v>202</v>
      </c>
      <c r="CF138" s="316" t="s">
        <v>202</v>
      </c>
      <c r="CG138" s="316" t="s">
        <v>202</v>
      </c>
      <c r="CH138" s="316" t="s">
        <v>202</v>
      </c>
      <c r="CI138" s="316" t="s">
        <v>202</v>
      </c>
      <c r="CJ138" s="316" t="s">
        <v>202</v>
      </c>
      <c r="CK138" s="316" t="s">
        <v>202</v>
      </c>
      <c r="CL138" s="316" t="s">
        <v>202</v>
      </c>
      <c r="CM138" s="316" t="s">
        <v>202</v>
      </c>
      <c r="CN138" s="316" t="s">
        <v>202</v>
      </c>
      <c r="CO138" s="316" t="s">
        <v>202</v>
      </c>
      <c r="CP138" s="316" t="s">
        <v>202</v>
      </c>
      <c r="CQ138" s="316" t="s">
        <v>202</v>
      </c>
      <c r="CR138" s="316" t="s">
        <v>202</v>
      </c>
      <c r="CS138" s="316" t="s">
        <v>202</v>
      </c>
      <c r="CT138" s="316" t="s">
        <v>202</v>
      </c>
      <c r="CU138" s="316" t="s">
        <v>202</v>
      </c>
      <c r="CV138" s="316" t="s">
        <v>202</v>
      </c>
      <c r="CW138" s="303" t="s">
        <v>46</v>
      </c>
    </row>
    <row r="139" spans="1:101" s="303" customFormat="1" ht="12" hidden="1" customHeight="1" x14ac:dyDescent="0.2">
      <c r="A139" s="471"/>
      <c r="B139" s="420"/>
      <c r="C139" s="304" t="s">
        <v>37</v>
      </c>
      <c r="D139" s="315">
        <f>CW105</f>
        <v>90</v>
      </c>
      <c r="E139" s="316">
        <f>IF(E138=$A$12,D139+($B$12*15),IF(E138=$A$13,D139+($B$13*15),IF(E138=$A$15,IF(D139+($B$15*15)&gt;100,100,D139+($B$15*15)),IF(E138=$A$14,IF(D139+($B$14*15)&gt;100,100,D139+($B$14*15)),IF(E138=$A$16,IF(D139+$B$16*15&gt;100,100,D139+$B$16*15),D139)))))</f>
        <v>90</v>
      </c>
      <c r="F139" s="316">
        <f t="shared" ref="F139:BQ139" si="171">IF(F138=$A$12,E139+($B$12*15),IF(F138=$A$13,E139+($B$13*15),IF(F138=$A$15,IF(E139+($B$15*15)&gt;100,100,E139+($B$15*15)),IF(F138=$A$14,IF(E139+($B$14*15)&gt;100,100,E139+($B$14*15)),IF(F138=$A$16,IF(E139+$B$16*15&gt;100,100,E139+$B$16*15),E139)))))</f>
        <v>90</v>
      </c>
      <c r="G139" s="316">
        <f t="shared" si="171"/>
        <v>90</v>
      </c>
      <c r="H139" s="316">
        <f t="shared" si="171"/>
        <v>90</v>
      </c>
      <c r="I139" s="316">
        <f t="shared" si="171"/>
        <v>90</v>
      </c>
      <c r="J139" s="316">
        <f t="shared" si="171"/>
        <v>90</v>
      </c>
      <c r="K139" s="316">
        <f t="shared" si="171"/>
        <v>90</v>
      </c>
      <c r="L139" s="316">
        <f t="shared" si="171"/>
        <v>90</v>
      </c>
      <c r="M139" s="316">
        <f t="shared" si="171"/>
        <v>90</v>
      </c>
      <c r="N139" s="316">
        <f t="shared" si="171"/>
        <v>90</v>
      </c>
      <c r="O139" s="316">
        <f t="shared" si="171"/>
        <v>90</v>
      </c>
      <c r="P139" s="316">
        <f t="shared" si="171"/>
        <v>90</v>
      </c>
      <c r="Q139" s="316">
        <f t="shared" si="171"/>
        <v>90</v>
      </c>
      <c r="R139" s="316">
        <f t="shared" si="171"/>
        <v>90</v>
      </c>
      <c r="S139" s="316">
        <f t="shared" si="171"/>
        <v>90</v>
      </c>
      <c r="T139" s="316">
        <f t="shared" si="171"/>
        <v>90</v>
      </c>
      <c r="U139" s="316">
        <f t="shared" si="171"/>
        <v>90</v>
      </c>
      <c r="V139" s="316">
        <f t="shared" si="171"/>
        <v>90</v>
      </c>
      <c r="W139" s="316">
        <f t="shared" si="171"/>
        <v>90</v>
      </c>
      <c r="X139" s="316">
        <f t="shared" si="171"/>
        <v>90</v>
      </c>
      <c r="Y139" s="316">
        <f t="shared" si="171"/>
        <v>90</v>
      </c>
      <c r="Z139" s="316">
        <f t="shared" si="171"/>
        <v>90</v>
      </c>
      <c r="AA139" s="316">
        <f t="shared" si="171"/>
        <v>90</v>
      </c>
      <c r="AB139" s="316">
        <f t="shared" si="171"/>
        <v>90</v>
      </c>
      <c r="AC139" s="316">
        <f t="shared" si="171"/>
        <v>90</v>
      </c>
      <c r="AD139" s="316">
        <f t="shared" si="171"/>
        <v>90</v>
      </c>
      <c r="AE139" s="316">
        <f t="shared" si="171"/>
        <v>90</v>
      </c>
      <c r="AF139" s="316">
        <f t="shared" si="171"/>
        <v>90</v>
      </c>
      <c r="AG139" s="316">
        <f t="shared" si="171"/>
        <v>90</v>
      </c>
      <c r="AH139" s="316">
        <f t="shared" si="171"/>
        <v>90</v>
      </c>
      <c r="AI139" s="316">
        <f t="shared" si="171"/>
        <v>90</v>
      </c>
      <c r="AJ139" s="316">
        <f t="shared" si="171"/>
        <v>90</v>
      </c>
      <c r="AK139" s="316">
        <f t="shared" si="171"/>
        <v>90</v>
      </c>
      <c r="AL139" s="316">
        <f t="shared" si="171"/>
        <v>90</v>
      </c>
      <c r="AM139" s="316">
        <f t="shared" si="171"/>
        <v>90</v>
      </c>
      <c r="AN139" s="316">
        <f t="shared" si="171"/>
        <v>90</v>
      </c>
      <c r="AO139" s="316">
        <f t="shared" si="171"/>
        <v>90</v>
      </c>
      <c r="AP139" s="316">
        <f t="shared" si="171"/>
        <v>90</v>
      </c>
      <c r="AQ139" s="316">
        <f t="shared" si="171"/>
        <v>90</v>
      </c>
      <c r="AR139" s="316">
        <f t="shared" si="171"/>
        <v>90</v>
      </c>
      <c r="AS139" s="316">
        <f t="shared" si="171"/>
        <v>90</v>
      </c>
      <c r="AT139" s="316">
        <f t="shared" si="171"/>
        <v>90</v>
      </c>
      <c r="AU139" s="316">
        <f t="shared" si="171"/>
        <v>90</v>
      </c>
      <c r="AV139" s="316">
        <f t="shared" si="171"/>
        <v>90</v>
      </c>
      <c r="AW139" s="316">
        <f t="shared" si="171"/>
        <v>90</v>
      </c>
      <c r="AX139" s="316">
        <f t="shared" si="171"/>
        <v>90</v>
      </c>
      <c r="AY139" s="316">
        <f t="shared" si="171"/>
        <v>90</v>
      </c>
      <c r="AZ139" s="316">
        <f t="shared" si="171"/>
        <v>90</v>
      </c>
      <c r="BA139" s="316">
        <f t="shared" si="171"/>
        <v>90</v>
      </c>
      <c r="BB139" s="316">
        <f t="shared" si="171"/>
        <v>90</v>
      </c>
      <c r="BC139" s="316">
        <f t="shared" si="171"/>
        <v>90</v>
      </c>
      <c r="BD139" s="316">
        <f t="shared" si="171"/>
        <v>90</v>
      </c>
      <c r="BE139" s="316">
        <f t="shared" si="171"/>
        <v>90</v>
      </c>
      <c r="BF139" s="316">
        <f t="shared" si="171"/>
        <v>90</v>
      </c>
      <c r="BG139" s="316">
        <f t="shared" si="171"/>
        <v>90</v>
      </c>
      <c r="BH139" s="316">
        <f t="shared" si="171"/>
        <v>90</v>
      </c>
      <c r="BI139" s="316">
        <f t="shared" si="171"/>
        <v>90</v>
      </c>
      <c r="BJ139" s="316">
        <f t="shared" si="171"/>
        <v>90</v>
      </c>
      <c r="BK139" s="316">
        <f t="shared" si="171"/>
        <v>90</v>
      </c>
      <c r="BL139" s="316">
        <f t="shared" si="171"/>
        <v>90</v>
      </c>
      <c r="BM139" s="316">
        <f t="shared" si="171"/>
        <v>90</v>
      </c>
      <c r="BN139" s="316">
        <f t="shared" si="171"/>
        <v>90</v>
      </c>
      <c r="BO139" s="316">
        <f t="shared" si="171"/>
        <v>90</v>
      </c>
      <c r="BP139" s="316">
        <f t="shared" si="171"/>
        <v>90</v>
      </c>
      <c r="BQ139" s="316">
        <f t="shared" si="171"/>
        <v>90</v>
      </c>
      <c r="BR139" s="316">
        <f t="shared" ref="BR139:CV139" si="172">IF(BR138=$A$12,BQ139+($B$12*15),IF(BR138=$A$13,BQ139+($B$13*15),IF(BR138=$A$15,IF(BQ139+($B$15*15)&gt;100,100,BQ139+($B$15*15)),IF(BR138=$A$14,IF(BQ139+($B$14*15)&gt;100,100,BQ139+($B$14*15)),IF(BR138=$A$16,IF(BQ139+$B$16*15&gt;100,100,BQ139+$B$16*15),BQ139)))))</f>
        <v>90</v>
      </c>
      <c r="BS139" s="316">
        <f t="shared" si="172"/>
        <v>90</v>
      </c>
      <c r="BT139" s="316">
        <f t="shared" si="172"/>
        <v>90</v>
      </c>
      <c r="BU139" s="316">
        <f t="shared" si="172"/>
        <v>90</v>
      </c>
      <c r="BV139" s="316">
        <f t="shared" si="172"/>
        <v>90</v>
      </c>
      <c r="BW139" s="316">
        <f t="shared" si="172"/>
        <v>90</v>
      </c>
      <c r="BX139" s="316">
        <f t="shared" si="172"/>
        <v>90</v>
      </c>
      <c r="BY139" s="316">
        <f t="shared" si="172"/>
        <v>90</v>
      </c>
      <c r="BZ139" s="316">
        <f t="shared" si="172"/>
        <v>90</v>
      </c>
      <c r="CA139" s="316">
        <f t="shared" si="172"/>
        <v>90</v>
      </c>
      <c r="CB139" s="316">
        <f t="shared" si="172"/>
        <v>90</v>
      </c>
      <c r="CC139" s="316">
        <f t="shared" si="172"/>
        <v>91.575000000000003</v>
      </c>
      <c r="CD139" s="316">
        <f t="shared" si="172"/>
        <v>93.15</v>
      </c>
      <c r="CE139" s="316">
        <f t="shared" si="172"/>
        <v>94.725000000000009</v>
      </c>
      <c r="CF139" s="316">
        <f t="shared" si="172"/>
        <v>96.300000000000011</v>
      </c>
      <c r="CG139" s="316">
        <f t="shared" si="172"/>
        <v>97.875000000000014</v>
      </c>
      <c r="CH139" s="316">
        <f t="shared" si="172"/>
        <v>99.450000000000017</v>
      </c>
      <c r="CI139" s="316">
        <f t="shared" si="172"/>
        <v>100</v>
      </c>
      <c r="CJ139" s="316">
        <f t="shared" si="172"/>
        <v>100</v>
      </c>
      <c r="CK139" s="316">
        <f t="shared" si="172"/>
        <v>100</v>
      </c>
      <c r="CL139" s="316">
        <f t="shared" si="172"/>
        <v>100</v>
      </c>
      <c r="CM139" s="316">
        <f t="shared" si="172"/>
        <v>100</v>
      </c>
      <c r="CN139" s="316">
        <f t="shared" si="172"/>
        <v>100</v>
      </c>
      <c r="CO139" s="316">
        <f t="shared" si="172"/>
        <v>100</v>
      </c>
      <c r="CP139" s="316">
        <f t="shared" si="172"/>
        <v>100</v>
      </c>
      <c r="CQ139" s="316">
        <f t="shared" si="172"/>
        <v>100</v>
      </c>
      <c r="CR139" s="316">
        <f t="shared" si="172"/>
        <v>100</v>
      </c>
      <c r="CS139" s="316">
        <f t="shared" si="172"/>
        <v>100</v>
      </c>
      <c r="CT139" s="316">
        <f t="shared" si="172"/>
        <v>100</v>
      </c>
      <c r="CU139" s="316">
        <f t="shared" si="172"/>
        <v>100</v>
      </c>
      <c r="CV139" s="316">
        <f t="shared" si="172"/>
        <v>100</v>
      </c>
      <c r="CW139" s="311">
        <f t="shared" ref="CW139" si="173">CV139-10</f>
        <v>90</v>
      </c>
    </row>
    <row r="140" spans="1:101" s="303" customFormat="1" ht="12" customHeight="1" x14ac:dyDescent="0.2">
      <c r="A140" s="415" t="s">
        <v>42</v>
      </c>
      <c r="B140" s="419" t="s">
        <v>53</v>
      </c>
      <c r="C140" s="304" t="s">
        <v>44</v>
      </c>
      <c r="D140" s="314" t="s">
        <v>45</v>
      </c>
      <c r="E140" s="308" t="s">
        <v>23</v>
      </c>
      <c r="F140" s="308" t="s">
        <v>23</v>
      </c>
      <c r="G140" s="308" t="s">
        <v>23</v>
      </c>
      <c r="H140" s="309" t="s">
        <v>207</v>
      </c>
      <c r="I140" s="309" t="s">
        <v>207</v>
      </c>
      <c r="J140" s="309" t="s">
        <v>207</v>
      </c>
      <c r="K140" s="308" t="s">
        <v>23</v>
      </c>
      <c r="L140" s="308" t="s">
        <v>23</v>
      </c>
      <c r="M140" s="308" t="s">
        <v>23</v>
      </c>
      <c r="N140" s="309" t="s">
        <v>207</v>
      </c>
      <c r="O140" s="309" t="s">
        <v>207</v>
      </c>
      <c r="P140" s="309" t="s">
        <v>207</v>
      </c>
      <c r="Q140" s="308" t="s">
        <v>23</v>
      </c>
      <c r="R140" s="308" t="s">
        <v>23</v>
      </c>
      <c r="S140" s="308" t="s">
        <v>23</v>
      </c>
      <c r="T140" s="309" t="s">
        <v>207</v>
      </c>
      <c r="U140" s="309" t="s">
        <v>207</v>
      </c>
      <c r="V140" s="310" t="s">
        <v>13</v>
      </c>
      <c r="W140" s="310" t="s">
        <v>13</v>
      </c>
      <c r="X140" s="310" t="s">
        <v>13</v>
      </c>
      <c r="Y140" s="310" t="s">
        <v>13</v>
      </c>
      <c r="Z140" s="309" t="s">
        <v>207</v>
      </c>
      <c r="AA140" s="308" t="s">
        <v>23</v>
      </c>
      <c r="AB140" s="308" t="s">
        <v>23</v>
      </c>
      <c r="AC140" s="308" t="s">
        <v>23</v>
      </c>
      <c r="AD140" s="309" t="s">
        <v>207</v>
      </c>
      <c r="AE140" s="309" t="s">
        <v>207</v>
      </c>
      <c r="AF140" s="309" t="s">
        <v>207</v>
      </c>
      <c r="AG140" s="308" t="s">
        <v>23</v>
      </c>
      <c r="AH140" s="308" t="s">
        <v>23</v>
      </c>
      <c r="AI140" s="308" t="s">
        <v>23</v>
      </c>
      <c r="AJ140" s="309" t="s">
        <v>207</v>
      </c>
      <c r="AK140" s="309" t="s">
        <v>207</v>
      </c>
      <c r="AL140" s="309" t="s">
        <v>207</v>
      </c>
      <c r="AM140" s="308" t="s">
        <v>23</v>
      </c>
      <c r="AN140" s="308" t="s">
        <v>23</v>
      </c>
      <c r="AO140" s="308" t="s">
        <v>23</v>
      </c>
      <c r="AP140" s="309" t="s">
        <v>207</v>
      </c>
      <c r="AQ140" s="309" t="s">
        <v>207</v>
      </c>
      <c r="AR140" s="309" t="s">
        <v>207</v>
      </c>
      <c r="AS140" s="308" t="s">
        <v>23</v>
      </c>
      <c r="AT140" s="308" t="s">
        <v>23</v>
      </c>
      <c r="AU140" s="308" t="s">
        <v>23</v>
      </c>
      <c r="AV140" s="309" t="s">
        <v>207</v>
      </c>
      <c r="AW140" s="309" t="s">
        <v>207</v>
      </c>
      <c r="AX140" s="309" t="s">
        <v>207</v>
      </c>
      <c r="AY140" s="308" t="s">
        <v>23</v>
      </c>
      <c r="AZ140" s="308" t="s">
        <v>23</v>
      </c>
      <c r="BA140" s="308" t="s">
        <v>23</v>
      </c>
      <c r="BB140" s="309" t="s">
        <v>207</v>
      </c>
      <c r="BC140" s="309" t="s">
        <v>207</v>
      </c>
      <c r="BD140" s="310" t="s">
        <v>13</v>
      </c>
      <c r="BE140" s="310" t="s">
        <v>13</v>
      </c>
      <c r="BF140" s="310" t="s">
        <v>13</v>
      </c>
      <c r="BG140" s="310" t="s">
        <v>13</v>
      </c>
      <c r="BH140" s="309" t="s">
        <v>207</v>
      </c>
      <c r="BI140" s="308" t="s">
        <v>23</v>
      </c>
      <c r="BJ140" s="308" t="s">
        <v>23</v>
      </c>
      <c r="BK140" s="308" t="s">
        <v>23</v>
      </c>
      <c r="BL140" s="309" t="s">
        <v>207</v>
      </c>
      <c r="BM140" s="309" t="s">
        <v>207</v>
      </c>
      <c r="BN140" s="309" t="s">
        <v>207</v>
      </c>
      <c r="BO140" s="308" t="s">
        <v>23</v>
      </c>
      <c r="BP140" s="308" t="s">
        <v>23</v>
      </c>
      <c r="BQ140" s="308" t="s">
        <v>23</v>
      </c>
      <c r="BR140" s="309" t="s">
        <v>207</v>
      </c>
      <c r="BS140" s="309" t="s">
        <v>207</v>
      </c>
      <c r="BT140" s="309" t="s">
        <v>207</v>
      </c>
      <c r="BU140" s="308" t="s">
        <v>23</v>
      </c>
      <c r="BV140" s="308" t="s">
        <v>23</v>
      </c>
      <c r="BW140" s="308" t="s">
        <v>23</v>
      </c>
      <c r="BX140" s="309" t="s">
        <v>207</v>
      </c>
      <c r="BY140" s="309" t="s">
        <v>207</v>
      </c>
      <c r="BZ140" s="309" t="s">
        <v>207</v>
      </c>
      <c r="CA140" s="316"/>
      <c r="CB140" s="316"/>
      <c r="CC140" s="316" t="s">
        <v>202</v>
      </c>
      <c r="CD140" s="316" t="s">
        <v>202</v>
      </c>
      <c r="CE140" s="316" t="s">
        <v>202</v>
      </c>
      <c r="CF140" s="316" t="s">
        <v>202</v>
      </c>
      <c r="CG140" s="316" t="s">
        <v>202</v>
      </c>
      <c r="CH140" s="316" t="s">
        <v>202</v>
      </c>
      <c r="CI140" s="316" t="s">
        <v>202</v>
      </c>
      <c r="CJ140" s="316" t="s">
        <v>202</v>
      </c>
      <c r="CK140" s="316" t="s">
        <v>202</v>
      </c>
      <c r="CL140" s="316" t="s">
        <v>202</v>
      </c>
      <c r="CM140" s="316" t="s">
        <v>202</v>
      </c>
      <c r="CN140" s="316" t="s">
        <v>202</v>
      </c>
      <c r="CO140" s="316" t="s">
        <v>202</v>
      </c>
      <c r="CP140" s="316" t="s">
        <v>202</v>
      </c>
      <c r="CQ140" s="316" t="s">
        <v>202</v>
      </c>
      <c r="CR140" s="316" t="s">
        <v>202</v>
      </c>
      <c r="CS140" s="316" t="s">
        <v>202</v>
      </c>
      <c r="CT140" s="316" t="s">
        <v>202</v>
      </c>
      <c r="CU140" s="316" t="s">
        <v>202</v>
      </c>
      <c r="CV140" s="316" t="s">
        <v>202</v>
      </c>
      <c r="CW140" s="303" t="s">
        <v>46</v>
      </c>
    </row>
    <row r="141" spans="1:101" s="303" customFormat="1" ht="12" hidden="1" customHeight="1" x14ac:dyDescent="0.2">
      <c r="A141" s="416"/>
      <c r="B141" s="420"/>
      <c r="C141" s="304" t="s">
        <v>37</v>
      </c>
      <c r="D141" s="315">
        <f>CW107</f>
        <v>86.760000000000062</v>
      </c>
      <c r="E141" s="316">
        <f>IF(E140=$A$12,D141+($B$12*15),IF(E140=$A$13,D141+($B$13*15),IF(E140=$A$15,IF(D141+($B$15*15)&gt;100,100,D141+($B$15*15)),IF(E140=$A$14,IF(D141+($B$14*15)&gt;100,100,D141+($B$14*15)),IF(E140=$A$16,IF(D141+$B$16*15&gt;100,100,D141+$B$16*15),D141)))))</f>
        <v>84.823333333333395</v>
      </c>
      <c r="F141" s="316">
        <f t="shared" ref="F141:BQ141" si="174">IF(F140=$A$12,E141+($B$12*15),IF(F140=$A$13,E141+($B$13*15),IF(F140=$A$15,IF(E141+($B$15*15)&gt;100,100,E141+($B$15*15)),IF(F140=$A$14,IF(E141+($B$14*15)&gt;100,100,E141+($B$14*15)),IF(F140=$A$16,IF(E141+$B$16*15&gt;100,100,E141+$B$16*15),E141)))))</f>
        <v>82.886666666666727</v>
      </c>
      <c r="G141" s="316">
        <f t="shared" si="174"/>
        <v>80.95000000000006</v>
      </c>
      <c r="H141" s="316">
        <f t="shared" si="174"/>
        <v>79.026666666666728</v>
      </c>
      <c r="I141" s="316">
        <f t="shared" si="174"/>
        <v>77.103333333333396</v>
      </c>
      <c r="J141" s="316">
        <f t="shared" si="174"/>
        <v>75.180000000000064</v>
      </c>
      <c r="K141" s="316">
        <f t="shared" si="174"/>
        <v>73.243333333333396</v>
      </c>
      <c r="L141" s="316">
        <f t="shared" si="174"/>
        <v>71.306666666666729</v>
      </c>
      <c r="M141" s="316">
        <f t="shared" si="174"/>
        <v>69.370000000000061</v>
      </c>
      <c r="N141" s="316">
        <f t="shared" si="174"/>
        <v>67.446666666666729</v>
      </c>
      <c r="O141" s="316">
        <f t="shared" si="174"/>
        <v>65.523333333333397</v>
      </c>
      <c r="P141" s="316">
        <f t="shared" si="174"/>
        <v>63.600000000000065</v>
      </c>
      <c r="Q141" s="316">
        <f t="shared" si="174"/>
        <v>61.663333333333398</v>
      </c>
      <c r="R141" s="316">
        <f t="shared" si="174"/>
        <v>59.726666666666731</v>
      </c>
      <c r="S141" s="316">
        <f t="shared" si="174"/>
        <v>57.790000000000063</v>
      </c>
      <c r="T141" s="316">
        <f t="shared" si="174"/>
        <v>55.866666666666731</v>
      </c>
      <c r="U141" s="316">
        <f t="shared" si="174"/>
        <v>53.943333333333399</v>
      </c>
      <c r="V141" s="316">
        <f t="shared" si="174"/>
        <v>68.943333333333399</v>
      </c>
      <c r="W141" s="316">
        <f t="shared" si="174"/>
        <v>83.943333333333399</v>
      </c>
      <c r="X141" s="316">
        <f t="shared" si="174"/>
        <v>98.943333333333399</v>
      </c>
      <c r="Y141" s="316">
        <f t="shared" si="174"/>
        <v>100</v>
      </c>
      <c r="Z141" s="316">
        <f t="shared" si="174"/>
        <v>98.076666666666668</v>
      </c>
      <c r="AA141" s="316">
        <f t="shared" si="174"/>
        <v>96.14</v>
      </c>
      <c r="AB141" s="316">
        <f t="shared" si="174"/>
        <v>94.203333333333333</v>
      </c>
      <c r="AC141" s="316">
        <f t="shared" si="174"/>
        <v>92.266666666666666</v>
      </c>
      <c r="AD141" s="316">
        <f t="shared" si="174"/>
        <v>90.343333333333334</v>
      </c>
      <c r="AE141" s="316">
        <f t="shared" si="174"/>
        <v>88.42</v>
      </c>
      <c r="AF141" s="316">
        <f t="shared" si="174"/>
        <v>86.49666666666667</v>
      </c>
      <c r="AG141" s="316">
        <f t="shared" si="174"/>
        <v>84.56</v>
      </c>
      <c r="AH141" s="316">
        <f t="shared" si="174"/>
        <v>82.623333333333335</v>
      </c>
      <c r="AI141" s="316">
        <f t="shared" si="174"/>
        <v>80.686666666666667</v>
      </c>
      <c r="AJ141" s="316">
        <f t="shared" si="174"/>
        <v>78.763333333333335</v>
      </c>
      <c r="AK141" s="316">
        <f t="shared" si="174"/>
        <v>76.84</v>
      </c>
      <c r="AL141" s="316">
        <f t="shared" si="174"/>
        <v>74.916666666666671</v>
      </c>
      <c r="AM141" s="316">
        <f t="shared" si="174"/>
        <v>72.98</v>
      </c>
      <c r="AN141" s="316">
        <f t="shared" si="174"/>
        <v>71.043333333333337</v>
      </c>
      <c r="AO141" s="316">
        <f t="shared" si="174"/>
        <v>69.106666666666669</v>
      </c>
      <c r="AP141" s="316">
        <f t="shared" si="174"/>
        <v>67.183333333333337</v>
      </c>
      <c r="AQ141" s="316">
        <f t="shared" si="174"/>
        <v>65.260000000000005</v>
      </c>
      <c r="AR141" s="316">
        <f t="shared" si="174"/>
        <v>63.336666666666673</v>
      </c>
      <c r="AS141" s="316">
        <f t="shared" si="174"/>
        <v>61.400000000000006</v>
      </c>
      <c r="AT141" s="316">
        <f t="shared" si="174"/>
        <v>59.463333333333338</v>
      </c>
      <c r="AU141" s="316">
        <f t="shared" si="174"/>
        <v>57.526666666666671</v>
      </c>
      <c r="AV141" s="316">
        <f t="shared" si="174"/>
        <v>55.603333333333339</v>
      </c>
      <c r="AW141" s="316">
        <f t="shared" si="174"/>
        <v>53.680000000000007</v>
      </c>
      <c r="AX141" s="316">
        <f t="shared" si="174"/>
        <v>51.756666666666675</v>
      </c>
      <c r="AY141" s="316">
        <f t="shared" si="174"/>
        <v>49.820000000000007</v>
      </c>
      <c r="AZ141" s="316">
        <f t="shared" si="174"/>
        <v>47.88333333333334</v>
      </c>
      <c r="BA141" s="316">
        <f t="shared" si="174"/>
        <v>45.946666666666673</v>
      </c>
      <c r="BB141" s="316">
        <f t="shared" si="174"/>
        <v>44.023333333333341</v>
      </c>
      <c r="BC141" s="316">
        <f t="shared" si="174"/>
        <v>42.100000000000009</v>
      </c>
      <c r="BD141" s="316">
        <f t="shared" si="174"/>
        <v>57.100000000000009</v>
      </c>
      <c r="BE141" s="316">
        <f t="shared" si="174"/>
        <v>72.100000000000009</v>
      </c>
      <c r="BF141" s="316">
        <f t="shared" si="174"/>
        <v>87.100000000000009</v>
      </c>
      <c r="BG141" s="316">
        <f t="shared" si="174"/>
        <v>100</v>
      </c>
      <c r="BH141" s="316">
        <f t="shared" si="174"/>
        <v>98.076666666666668</v>
      </c>
      <c r="BI141" s="316">
        <f t="shared" si="174"/>
        <v>96.14</v>
      </c>
      <c r="BJ141" s="316">
        <f t="shared" si="174"/>
        <v>94.203333333333333</v>
      </c>
      <c r="BK141" s="316">
        <f t="shared" si="174"/>
        <v>92.266666666666666</v>
      </c>
      <c r="BL141" s="316">
        <f t="shared" si="174"/>
        <v>90.343333333333334</v>
      </c>
      <c r="BM141" s="316">
        <f t="shared" si="174"/>
        <v>88.42</v>
      </c>
      <c r="BN141" s="316">
        <f t="shared" si="174"/>
        <v>86.49666666666667</v>
      </c>
      <c r="BO141" s="316">
        <f t="shared" si="174"/>
        <v>84.56</v>
      </c>
      <c r="BP141" s="316">
        <f t="shared" si="174"/>
        <v>82.623333333333335</v>
      </c>
      <c r="BQ141" s="316">
        <f t="shared" si="174"/>
        <v>80.686666666666667</v>
      </c>
      <c r="BR141" s="316">
        <f t="shared" ref="BR141:CV141" si="175">IF(BR140=$A$12,BQ141+($B$12*15),IF(BR140=$A$13,BQ141+($B$13*15),IF(BR140=$A$15,IF(BQ141+($B$15*15)&gt;100,100,BQ141+($B$15*15)),IF(BR140=$A$14,IF(BQ141+($B$14*15)&gt;100,100,BQ141+($B$14*15)),IF(BR140=$A$16,IF(BQ141+$B$16*15&gt;100,100,BQ141+$B$16*15),BQ141)))))</f>
        <v>78.763333333333335</v>
      </c>
      <c r="BS141" s="316">
        <f t="shared" si="175"/>
        <v>76.84</v>
      </c>
      <c r="BT141" s="316">
        <f t="shared" si="175"/>
        <v>74.916666666666671</v>
      </c>
      <c r="BU141" s="316">
        <f t="shared" si="175"/>
        <v>72.98</v>
      </c>
      <c r="BV141" s="316">
        <f t="shared" si="175"/>
        <v>71.043333333333337</v>
      </c>
      <c r="BW141" s="316">
        <f t="shared" si="175"/>
        <v>69.106666666666669</v>
      </c>
      <c r="BX141" s="316">
        <f t="shared" si="175"/>
        <v>67.183333333333337</v>
      </c>
      <c r="BY141" s="316">
        <f t="shared" si="175"/>
        <v>65.260000000000005</v>
      </c>
      <c r="BZ141" s="316">
        <f t="shared" si="175"/>
        <v>63.336666666666673</v>
      </c>
      <c r="CA141" s="316">
        <f t="shared" si="175"/>
        <v>63.336666666666673</v>
      </c>
      <c r="CB141" s="316">
        <f t="shared" si="175"/>
        <v>63.336666666666673</v>
      </c>
      <c r="CC141" s="316">
        <f t="shared" si="175"/>
        <v>64.911666666666676</v>
      </c>
      <c r="CD141" s="316">
        <f t="shared" si="175"/>
        <v>66.486666666666679</v>
      </c>
      <c r="CE141" s="316">
        <f t="shared" si="175"/>
        <v>68.061666666666682</v>
      </c>
      <c r="CF141" s="316">
        <f t="shared" si="175"/>
        <v>69.636666666666684</v>
      </c>
      <c r="CG141" s="316">
        <f t="shared" si="175"/>
        <v>71.211666666666687</v>
      </c>
      <c r="CH141" s="316">
        <f t="shared" si="175"/>
        <v>72.78666666666669</v>
      </c>
      <c r="CI141" s="316">
        <f t="shared" si="175"/>
        <v>74.361666666666693</v>
      </c>
      <c r="CJ141" s="316">
        <f t="shared" si="175"/>
        <v>75.936666666666696</v>
      </c>
      <c r="CK141" s="316">
        <f t="shared" si="175"/>
        <v>77.511666666666699</v>
      </c>
      <c r="CL141" s="316">
        <f t="shared" si="175"/>
        <v>79.086666666666702</v>
      </c>
      <c r="CM141" s="316">
        <f t="shared" si="175"/>
        <v>80.661666666666704</v>
      </c>
      <c r="CN141" s="316">
        <f t="shared" si="175"/>
        <v>82.236666666666707</v>
      </c>
      <c r="CO141" s="316">
        <f t="shared" si="175"/>
        <v>83.81166666666671</v>
      </c>
      <c r="CP141" s="316">
        <f t="shared" si="175"/>
        <v>85.386666666666713</v>
      </c>
      <c r="CQ141" s="316">
        <f t="shared" si="175"/>
        <v>86.961666666666716</v>
      </c>
      <c r="CR141" s="316">
        <f t="shared" si="175"/>
        <v>88.536666666666719</v>
      </c>
      <c r="CS141" s="316">
        <f t="shared" si="175"/>
        <v>90.111666666666721</v>
      </c>
      <c r="CT141" s="316">
        <f t="shared" si="175"/>
        <v>91.686666666666724</v>
      </c>
      <c r="CU141" s="316">
        <f t="shared" si="175"/>
        <v>93.261666666666727</v>
      </c>
      <c r="CV141" s="316">
        <f t="shared" si="175"/>
        <v>94.83666666666673</v>
      </c>
      <c r="CW141" s="311">
        <f>CV141-10</f>
        <v>84.83666666666673</v>
      </c>
    </row>
    <row r="142" spans="1:101" s="303" customFormat="1" ht="12" customHeight="1" x14ac:dyDescent="0.2">
      <c r="A142" s="416"/>
      <c r="B142" s="419" t="s">
        <v>54</v>
      </c>
      <c r="C142" s="304" t="s">
        <v>44</v>
      </c>
      <c r="D142" s="314" t="s">
        <v>45</v>
      </c>
      <c r="E142" s="316"/>
      <c r="F142" s="308" t="s">
        <v>23</v>
      </c>
      <c r="G142" s="308" t="s">
        <v>23</v>
      </c>
      <c r="H142" s="308" t="s">
        <v>23</v>
      </c>
      <c r="I142" s="309" t="s">
        <v>207</v>
      </c>
      <c r="J142" s="309" t="s">
        <v>207</v>
      </c>
      <c r="K142" s="309" t="s">
        <v>207</v>
      </c>
      <c r="L142" s="308" t="s">
        <v>23</v>
      </c>
      <c r="M142" s="308" t="s">
        <v>23</v>
      </c>
      <c r="N142" s="308" t="s">
        <v>23</v>
      </c>
      <c r="O142" s="309" t="s">
        <v>207</v>
      </c>
      <c r="P142" s="309" t="s">
        <v>207</v>
      </c>
      <c r="Q142" s="309" t="s">
        <v>207</v>
      </c>
      <c r="R142" s="308" t="s">
        <v>23</v>
      </c>
      <c r="S142" s="308" t="s">
        <v>23</v>
      </c>
      <c r="T142" s="308" t="s">
        <v>23</v>
      </c>
      <c r="U142" s="309" t="s">
        <v>207</v>
      </c>
      <c r="V142" s="309" t="s">
        <v>207</v>
      </c>
      <c r="W142" s="309" t="s">
        <v>207</v>
      </c>
      <c r="X142" s="308" t="s">
        <v>23</v>
      </c>
      <c r="Y142" s="308" t="s">
        <v>23</v>
      </c>
      <c r="Z142" s="308" t="s">
        <v>23</v>
      </c>
      <c r="AA142" s="309" t="s">
        <v>207</v>
      </c>
      <c r="AB142" s="309" t="s">
        <v>207</v>
      </c>
      <c r="AC142" s="309" t="s">
        <v>207</v>
      </c>
      <c r="AD142" s="308" t="s">
        <v>23</v>
      </c>
      <c r="AE142" s="308" t="s">
        <v>23</v>
      </c>
      <c r="AF142" s="308" t="s">
        <v>23</v>
      </c>
      <c r="AG142" s="309" t="s">
        <v>207</v>
      </c>
      <c r="AH142" s="309" t="s">
        <v>207</v>
      </c>
      <c r="AI142" s="310" t="s">
        <v>13</v>
      </c>
      <c r="AJ142" s="310" t="s">
        <v>13</v>
      </c>
      <c r="AK142" s="310" t="s">
        <v>13</v>
      </c>
      <c r="AL142" s="310" t="s">
        <v>13</v>
      </c>
      <c r="AM142" s="309" t="s">
        <v>207</v>
      </c>
      <c r="AN142" s="308" t="s">
        <v>23</v>
      </c>
      <c r="AO142" s="308" t="s">
        <v>23</v>
      </c>
      <c r="AP142" s="308" t="s">
        <v>23</v>
      </c>
      <c r="AQ142" s="309" t="s">
        <v>207</v>
      </c>
      <c r="AR142" s="309" t="s">
        <v>207</v>
      </c>
      <c r="AS142" s="309" t="s">
        <v>207</v>
      </c>
      <c r="AT142" s="308" t="s">
        <v>23</v>
      </c>
      <c r="AU142" s="308" t="s">
        <v>23</v>
      </c>
      <c r="AV142" s="308" t="s">
        <v>23</v>
      </c>
      <c r="AW142" s="309" t="s">
        <v>207</v>
      </c>
      <c r="AX142" s="309" t="s">
        <v>207</v>
      </c>
      <c r="AY142" s="309" t="s">
        <v>207</v>
      </c>
      <c r="AZ142" s="308" t="s">
        <v>23</v>
      </c>
      <c r="BA142" s="308" t="s">
        <v>23</v>
      </c>
      <c r="BB142" s="308" t="s">
        <v>23</v>
      </c>
      <c r="BC142" s="309" t="s">
        <v>207</v>
      </c>
      <c r="BD142" s="309" t="s">
        <v>207</v>
      </c>
      <c r="BE142" s="309" t="s">
        <v>207</v>
      </c>
      <c r="BF142" s="308" t="s">
        <v>23</v>
      </c>
      <c r="BG142" s="308" t="s">
        <v>23</v>
      </c>
      <c r="BH142" s="308" t="s">
        <v>23</v>
      </c>
      <c r="BI142" s="309" t="s">
        <v>207</v>
      </c>
      <c r="BJ142" s="309" t="s">
        <v>207</v>
      </c>
      <c r="BK142" s="309" t="s">
        <v>207</v>
      </c>
      <c r="BL142" s="308" t="s">
        <v>23</v>
      </c>
      <c r="BM142" s="308" t="s">
        <v>23</v>
      </c>
      <c r="BN142" s="308" t="s">
        <v>23</v>
      </c>
      <c r="BO142" s="309" t="s">
        <v>207</v>
      </c>
      <c r="BP142" s="309" t="s">
        <v>207</v>
      </c>
      <c r="BQ142" s="310" t="s">
        <v>13</v>
      </c>
      <c r="BR142" s="310" t="s">
        <v>13</v>
      </c>
      <c r="BS142" s="310" t="s">
        <v>13</v>
      </c>
      <c r="BT142" s="310" t="s">
        <v>13</v>
      </c>
      <c r="BU142" s="309" t="s">
        <v>207</v>
      </c>
      <c r="BV142" s="309" t="s">
        <v>207</v>
      </c>
      <c r="BW142" s="309" t="s">
        <v>207</v>
      </c>
      <c r="BX142" s="308" t="s">
        <v>23</v>
      </c>
      <c r="BY142" s="308" t="s">
        <v>23</v>
      </c>
      <c r="BZ142" s="308" t="s">
        <v>23</v>
      </c>
      <c r="CA142" s="309" t="s">
        <v>207</v>
      </c>
      <c r="CB142" s="309" t="s">
        <v>207</v>
      </c>
      <c r="CC142" s="316" t="s">
        <v>202</v>
      </c>
      <c r="CD142" s="316" t="s">
        <v>202</v>
      </c>
      <c r="CE142" s="316" t="s">
        <v>202</v>
      </c>
      <c r="CF142" s="316" t="s">
        <v>202</v>
      </c>
      <c r="CG142" s="316" t="s">
        <v>202</v>
      </c>
      <c r="CH142" s="316" t="s">
        <v>202</v>
      </c>
      <c r="CI142" s="316" t="s">
        <v>202</v>
      </c>
      <c r="CJ142" s="316" t="s">
        <v>202</v>
      </c>
      <c r="CK142" s="316" t="s">
        <v>202</v>
      </c>
      <c r="CL142" s="316" t="s">
        <v>202</v>
      </c>
      <c r="CM142" s="316" t="s">
        <v>202</v>
      </c>
      <c r="CN142" s="316" t="s">
        <v>202</v>
      </c>
      <c r="CO142" s="316" t="s">
        <v>202</v>
      </c>
      <c r="CP142" s="316" t="s">
        <v>202</v>
      </c>
      <c r="CQ142" s="316" t="s">
        <v>202</v>
      </c>
      <c r="CR142" s="316" t="s">
        <v>202</v>
      </c>
      <c r="CS142" s="316" t="s">
        <v>202</v>
      </c>
      <c r="CT142" s="316" t="s">
        <v>202</v>
      </c>
      <c r="CU142" s="316" t="s">
        <v>202</v>
      </c>
      <c r="CV142" s="316" t="s">
        <v>202</v>
      </c>
      <c r="CW142" s="303" t="s">
        <v>46</v>
      </c>
    </row>
    <row r="143" spans="1:101" s="303" customFormat="1" ht="12" hidden="1" customHeight="1" x14ac:dyDescent="0.2">
      <c r="A143" s="416"/>
      <c r="B143" s="420"/>
      <c r="C143" s="304" t="s">
        <v>37</v>
      </c>
      <c r="D143" s="315">
        <f>CW109</f>
        <v>57.730000000000075</v>
      </c>
      <c r="E143" s="316">
        <f>IF(E142=$A$12,D143+($B$12*15),IF(E142=$A$13,D143+($B$13*15),IF(E142=$A$15,IF(D143+($B$15*15)&gt;100,100,D143+($B$15*15)),IF(E142=$A$14,IF(D143+($B$14*15)&gt;100,100,D143+($B$14*15)),IF(E142=$A$16,IF(D143+$B$16*15&gt;100,100,D143+$B$16*15),D143)))))</f>
        <v>57.730000000000075</v>
      </c>
      <c r="F143" s="316">
        <f t="shared" ref="F143:BQ143" si="176">IF(F142=$A$12,E143+($B$12*15),IF(F142=$A$13,E143+($B$13*15),IF(F142=$A$15,IF(E143+($B$15*15)&gt;100,100,E143+($B$15*15)),IF(F142=$A$14,IF(E143+($B$14*15)&gt;100,100,E143+($B$14*15)),IF(F142=$A$16,IF(E143+$B$16*15&gt;100,100,E143+$B$16*15),E143)))))</f>
        <v>55.793333333333408</v>
      </c>
      <c r="G143" s="316">
        <f t="shared" si="176"/>
        <v>53.85666666666674</v>
      </c>
      <c r="H143" s="316">
        <f t="shared" si="176"/>
        <v>51.920000000000073</v>
      </c>
      <c r="I143" s="316">
        <f t="shared" si="176"/>
        <v>49.996666666666741</v>
      </c>
      <c r="J143" s="316">
        <f t="shared" si="176"/>
        <v>48.073333333333409</v>
      </c>
      <c r="K143" s="316">
        <f t="shared" si="176"/>
        <v>46.150000000000077</v>
      </c>
      <c r="L143" s="316">
        <f t="shared" si="176"/>
        <v>44.213333333333409</v>
      </c>
      <c r="M143" s="316">
        <f t="shared" si="176"/>
        <v>42.276666666666742</v>
      </c>
      <c r="N143" s="316">
        <f t="shared" si="176"/>
        <v>40.340000000000074</v>
      </c>
      <c r="O143" s="316">
        <f t="shared" si="176"/>
        <v>38.416666666666742</v>
      </c>
      <c r="P143" s="316">
        <f t="shared" si="176"/>
        <v>36.49333333333341</v>
      </c>
      <c r="Q143" s="316">
        <f t="shared" si="176"/>
        <v>34.570000000000078</v>
      </c>
      <c r="R143" s="316">
        <f t="shared" si="176"/>
        <v>32.633333333333411</v>
      </c>
      <c r="S143" s="316">
        <f t="shared" si="176"/>
        <v>30.696666666666744</v>
      </c>
      <c r="T143" s="316">
        <f t="shared" si="176"/>
        <v>28.760000000000076</v>
      </c>
      <c r="U143" s="316">
        <f t="shared" si="176"/>
        <v>26.836666666666744</v>
      </c>
      <c r="V143" s="316">
        <f t="shared" si="176"/>
        <v>24.913333333333412</v>
      </c>
      <c r="W143" s="316">
        <f t="shared" si="176"/>
        <v>22.99000000000008</v>
      </c>
      <c r="X143" s="316">
        <f t="shared" si="176"/>
        <v>21.053333333333413</v>
      </c>
      <c r="Y143" s="316">
        <f t="shared" si="176"/>
        <v>19.116666666666745</v>
      </c>
      <c r="Z143" s="316">
        <f t="shared" si="176"/>
        <v>17.180000000000078</v>
      </c>
      <c r="AA143" s="316">
        <f t="shared" si="176"/>
        <v>15.256666666666744</v>
      </c>
      <c r="AB143" s="316">
        <f t="shared" si="176"/>
        <v>13.33333333333341</v>
      </c>
      <c r="AC143" s="316">
        <f t="shared" si="176"/>
        <v>11.410000000000077</v>
      </c>
      <c r="AD143" s="316">
        <f t="shared" si="176"/>
        <v>9.4733333333334109</v>
      </c>
      <c r="AE143" s="316">
        <f t="shared" si="176"/>
        <v>7.5366666666667443</v>
      </c>
      <c r="AF143" s="316">
        <f t="shared" si="176"/>
        <v>5.6000000000000778</v>
      </c>
      <c r="AG143" s="316">
        <f t="shared" si="176"/>
        <v>3.6766666666667449</v>
      </c>
      <c r="AH143" s="316">
        <f t="shared" si="176"/>
        <v>1.7533333333334118</v>
      </c>
      <c r="AI143" s="316">
        <f t="shared" si="176"/>
        <v>16.753333333333412</v>
      </c>
      <c r="AJ143" s="316">
        <f t="shared" si="176"/>
        <v>31.753333333333412</v>
      </c>
      <c r="AK143" s="316">
        <f t="shared" si="176"/>
        <v>46.753333333333416</v>
      </c>
      <c r="AL143" s="316">
        <f t="shared" si="176"/>
        <v>61.753333333333416</v>
      </c>
      <c r="AM143" s="316">
        <f t="shared" si="176"/>
        <v>59.830000000000084</v>
      </c>
      <c r="AN143" s="316">
        <f t="shared" si="176"/>
        <v>57.893333333333416</v>
      </c>
      <c r="AO143" s="316">
        <f t="shared" si="176"/>
        <v>55.956666666666749</v>
      </c>
      <c r="AP143" s="316">
        <f t="shared" si="176"/>
        <v>54.020000000000081</v>
      </c>
      <c r="AQ143" s="316">
        <f t="shared" si="176"/>
        <v>52.096666666666749</v>
      </c>
      <c r="AR143" s="316">
        <f t="shared" si="176"/>
        <v>50.173333333333417</v>
      </c>
      <c r="AS143" s="316">
        <f t="shared" si="176"/>
        <v>48.250000000000085</v>
      </c>
      <c r="AT143" s="316">
        <f t="shared" si="176"/>
        <v>46.313333333333418</v>
      </c>
      <c r="AU143" s="316">
        <f t="shared" si="176"/>
        <v>44.37666666666675</v>
      </c>
      <c r="AV143" s="316">
        <f t="shared" si="176"/>
        <v>42.440000000000083</v>
      </c>
      <c r="AW143" s="316">
        <f t="shared" si="176"/>
        <v>40.516666666666751</v>
      </c>
      <c r="AX143" s="316">
        <f t="shared" si="176"/>
        <v>38.593333333333419</v>
      </c>
      <c r="AY143" s="316">
        <f t="shared" si="176"/>
        <v>36.670000000000087</v>
      </c>
      <c r="AZ143" s="316">
        <f t="shared" si="176"/>
        <v>34.73333333333342</v>
      </c>
      <c r="BA143" s="316">
        <f t="shared" si="176"/>
        <v>32.796666666666752</v>
      </c>
      <c r="BB143" s="316">
        <f t="shared" si="176"/>
        <v>30.860000000000085</v>
      </c>
      <c r="BC143" s="316">
        <f t="shared" si="176"/>
        <v>28.936666666666753</v>
      </c>
      <c r="BD143" s="316">
        <f t="shared" si="176"/>
        <v>27.013333333333421</v>
      </c>
      <c r="BE143" s="316">
        <f t="shared" si="176"/>
        <v>25.090000000000089</v>
      </c>
      <c r="BF143" s="316">
        <f t="shared" si="176"/>
        <v>23.153333333333421</v>
      </c>
      <c r="BG143" s="316">
        <f t="shared" si="176"/>
        <v>21.216666666666754</v>
      </c>
      <c r="BH143" s="316">
        <f t="shared" si="176"/>
        <v>19.280000000000086</v>
      </c>
      <c r="BI143" s="316">
        <f t="shared" si="176"/>
        <v>17.356666666666754</v>
      </c>
      <c r="BJ143" s="316">
        <f t="shared" si="176"/>
        <v>15.433333333333421</v>
      </c>
      <c r="BK143" s="316">
        <f t="shared" si="176"/>
        <v>13.510000000000087</v>
      </c>
      <c r="BL143" s="316">
        <f t="shared" si="176"/>
        <v>11.573333333333421</v>
      </c>
      <c r="BM143" s="316">
        <f t="shared" si="176"/>
        <v>9.6366666666667555</v>
      </c>
      <c r="BN143" s="316">
        <f t="shared" si="176"/>
        <v>7.700000000000089</v>
      </c>
      <c r="BO143" s="316">
        <f t="shared" si="176"/>
        <v>5.7766666666667561</v>
      </c>
      <c r="BP143" s="316">
        <f t="shared" si="176"/>
        <v>3.8533333333334232</v>
      </c>
      <c r="BQ143" s="316">
        <f t="shared" si="176"/>
        <v>18.853333333333424</v>
      </c>
      <c r="BR143" s="316">
        <f t="shared" ref="BR143:CV143" si="177">IF(BR142=$A$12,BQ143+($B$12*15),IF(BR142=$A$13,BQ143+($B$13*15),IF(BR142=$A$15,IF(BQ143+($B$15*15)&gt;100,100,BQ143+($B$15*15)),IF(BR142=$A$14,IF(BQ143+($B$14*15)&gt;100,100,BQ143+($B$14*15)),IF(BR142=$A$16,IF(BQ143+$B$16*15&gt;100,100,BQ143+$B$16*15),BQ143)))))</f>
        <v>33.853333333333424</v>
      </c>
      <c r="BS143" s="316">
        <f t="shared" si="177"/>
        <v>48.853333333333424</v>
      </c>
      <c r="BT143" s="316">
        <f t="shared" si="177"/>
        <v>63.853333333333424</v>
      </c>
      <c r="BU143" s="316">
        <f t="shared" si="177"/>
        <v>61.930000000000092</v>
      </c>
      <c r="BV143" s="316">
        <f t="shared" si="177"/>
        <v>60.00666666666676</v>
      </c>
      <c r="BW143" s="316">
        <f t="shared" si="177"/>
        <v>58.083333333333428</v>
      </c>
      <c r="BX143" s="316">
        <f t="shared" si="177"/>
        <v>56.146666666666761</v>
      </c>
      <c r="BY143" s="316">
        <f t="shared" si="177"/>
        <v>54.210000000000093</v>
      </c>
      <c r="BZ143" s="316">
        <f t="shared" si="177"/>
        <v>52.273333333333426</v>
      </c>
      <c r="CA143" s="316">
        <f t="shared" si="177"/>
        <v>50.350000000000094</v>
      </c>
      <c r="CB143" s="316">
        <f t="shared" si="177"/>
        <v>48.426666666666762</v>
      </c>
      <c r="CC143" s="316">
        <f t="shared" si="177"/>
        <v>50.001666666666765</v>
      </c>
      <c r="CD143" s="316">
        <f t="shared" si="177"/>
        <v>51.576666666666767</v>
      </c>
      <c r="CE143" s="316">
        <f t="shared" si="177"/>
        <v>53.15166666666677</v>
      </c>
      <c r="CF143" s="316">
        <f t="shared" si="177"/>
        <v>54.726666666666773</v>
      </c>
      <c r="CG143" s="316">
        <f t="shared" si="177"/>
        <v>56.301666666666776</v>
      </c>
      <c r="CH143" s="316">
        <f t="shared" si="177"/>
        <v>57.876666666666779</v>
      </c>
      <c r="CI143" s="316">
        <f t="shared" si="177"/>
        <v>59.451666666666782</v>
      </c>
      <c r="CJ143" s="316">
        <f t="shared" si="177"/>
        <v>61.026666666666785</v>
      </c>
      <c r="CK143" s="316">
        <f t="shared" si="177"/>
        <v>62.601666666666787</v>
      </c>
      <c r="CL143" s="316">
        <f t="shared" si="177"/>
        <v>64.17666666666679</v>
      </c>
      <c r="CM143" s="316">
        <f t="shared" si="177"/>
        <v>65.751666666666793</v>
      </c>
      <c r="CN143" s="316">
        <f t="shared" si="177"/>
        <v>67.326666666666796</v>
      </c>
      <c r="CO143" s="316">
        <f t="shared" si="177"/>
        <v>68.901666666666799</v>
      </c>
      <c r="CP143" s="316">
        <f t="shared" si="177"/>
        <v>70.476666666666802</v>
      </c>
      <c r="CQ143" s="316">
        <f t="shared" si="177"/>
        <v>72.051666666666804</v>
      </c>
      <c r="CR143" s="316">
        <f t="shared" si="177"/>
        <v>73.626666666666807</v>
      </c>
      <c r="CS143" s="316">
        <f t="shared" si="177"/>
        <v>75.20166666666681</v>
      </c>
      <c r="CT143" s="316">
        <f t="shared" si="177"/>
        <v>76.776666666666813</v>
      </c>
      <c r="CU143" s="316">
        <f t="shared" si="177"/>
        <v>78.351666666666816</v>
      </c>
      <c r="CV143" s="316">
        <f t="shared" si="177"/>
        <v>79.926666666666819</v>
      </c>
      <c r="CW143" s="311">
        <f t="shared" ref="CW143" si="178">CV143-10</f>
        <v>69.926666666666819</v>
      </c>
    </row>
    <row r="144" spans="1:101" s="303" customFormat="1" ht="12" customHeight="1" x14ac:dyDescent="0.2">
      <c r="A144" s="416"/>
      <c r="B144" s="419" t="s">
        <v>55</v>
      </c>
      <c r="C144" s="304" t="s">
        <v>44</v>
      </c>
      <c r="D144" s="314" t="s">
        <v>45</v>
      </c>
      <c r="E144" s="316"/>
      <c r="F144" s="316"/>
      <c r="G144" s="308" t="s">
        <v>23</v>
      </c>
      <c r="H144" s="308" t="s">
        <v>23</v>
      </c>
      <c r="I144" s="308" t="s">
        <v>23</v>
      </c>
      <c r="J144" s="309" t="s">
        <v>207</v>
      </c>
      <c r="K144" s="309" t="s">
        <v>207</v>
      </c>
      <c r="L144" s="309" t="s">
        <v>207</v>
      </c>
      <c r="M144" s="308" t="s">
        <v>23</v>
      </c>
      <c r="N144" s="308" t="s">
        <v>23</v>
      </c>
      <c r="O144" s="308" t="s">
        <v>23</v>
      </c>
      <c r="P144" s="309" t="s">
        <v>207</v>
      </c>
      <c r="Q144" s="309" t="s">
        <v>207</v>
      </c>
      <c r="R144" s="309" t="s">
        <v>207</v>
      </c>
      <c r="S144" s="308" t="s">
        <v>23</v>
      </c>
      <c r="T144" s="308" t="s">
        <v>23</v>
      </c>
      <c r="U144" s="308" t="s">
        <v>23</v>
      </c>
      <c r="V144" s="309" t="s">
        <v>207</v>
      </c>
      <c r="W144" s="309" t="s">
        <v>207</v>
      </c>
      <c r="X144" s="309" t="s">
        <v>207</v>
      </c>
      <c r="Y144" s="308" t="s">
        <v>23</v>
      </c>
      <c r="Z144" s="308" t="s">
        <v>23</v>
      </c>
      <c r="AA144" s="308" t="s">
        <v>23</v>
      </c>
      <c r="AB144" s="309" t="s">
        <v>207</v>
      </c>
      <c r="AC144" s="309" t="s">
        <v>207</v>
      </c>
      <c r="AD144" s="310" t="s">
        <v>13</v>
      </c>
      <c r="AE144" s="310" t="s">
        <v>13</v>
      </c>
      <c r="AF144" s="310" t="s">
        <v>13</v>
      </c>
      <c r="AG144" s="310" t="s">
        <v>13</v>
      </c>
      <c r="AH144" s="309" t="s">
        <v>207</v>
      </c>
      <c r="AI144" s="308" t="s">
        <v>23</v>
      </c>
      <c r="AJ144" s="308" t="s">
        <v>23</v>
      </c>
      <c r="AK144" s="308" t="s">
        <v>23</v>
      </c>
      <c r="AL144" s="309" t="s">
        <v>207</v>
      </c>
      <c r="AM144" s="309" t="s">
        <v>207</v>
      </c>
      <c r="AN144" s="309" t="s">
        <v>207</v>
      </c>
      <c r="AO144" s="308" t="s">
        <v>23</v>
      </c>
      <c r="AP144" s="308" t="s">
        <v>23</v>
      </c>
      <c r="AQ144" s="308" t="s">
        <v>23</v>
      </c>
      <c r="AR144" s="309" t="s">
        <v>207</v>
      </c>
      <c r="AS144" s="309" t="s">
        <v>207</v>
      </c>
      <c r="AT144" s="309" t="s">
        <v>207</v>
      </c>
      <c r="AU144" s="308" t="s">
        <v>23</v>
      </c>
      <c r="AV144" s="308" t="s">
        <v>23</v>
      </c>
      <c r="AW144" s="308" t="s">
        <v>23</v>
      </c>
      <c r="AX144" s="309" t="s">
        <v>207</v>
      </c>
      <c r="AY144" s="309" t="s">
        <v>207</v>
      </c>
      <c r="AZ144" s="309" t="s">
        <v>207</v>
      </c>
      <c r="BA144" s="308" t="s">
        <v>23</v>
      </c>
      <c r="BB144" s="308" t="s">
        <v>23</v>
      </c>
      <c r="BC144" s="308" t="s">
        <v>23</v>
      </c>
      <c r="BD144" s="309" t="s">
        <v>207</v>
      </c>
      <c r="BE144" s="309" t="s">
        <v>207</v>
      </c>
      <c r="BF144" s="309" t="s">
        <v>207</v>
      </c>
      <c r="BG144" s="308" t="s">
        <v>23</v>
      </c>
      <c r="BH144" s="308" t="s">
        <v>23</v>
      </c>
      <c r="BI144" s="308" t="s">
        <v>23</v>
      </c>
      <c r="BJ144" s="309" t="s">
        <v>207</v>
      </c>
      <c r="BK144" s="309" t="s">
        <v>207</v>
      </c>
      <c r="BL144" s="310" t="s">
        <v>13</v>
      </c>
      <c r="BM144" s="310" t="s">
        <v>13</v>
      </c>
      <c r="BN144" s="310" t="s">
        <v>13</v>
      </c>
      <c r="BO144" s="310" t="s">
        <v>13</v>
      </c>
      <c r="BP144" s="309" t="s">
        <v>207</v>
      </c>
      <c r="BQ144" s="308" t="s">
        <v>23</v>
      </c>
      <c r="BR144" s="308" t="s">
        <v>23</v>
      </c>
      <c r="BS144" s="308" t="s">
        <v>23</v>
      </c>
      <c r="BT144" s="309" t="s">
        <v>207</v>
      </c>
      <c r="BU144" s="309" t="s">
        <v>207</v>
      </c>
      <c r="BV144" s="309" t="s">
        <v>207</v>
      </c>
      <c r="BW144" s="308" t="s">
        <v>23</v>
      </c>
      <c r="BX144" s="308" t="s">
        <v>23</v>
      </c>
      <c r="BY144" s="308" t="s">
        <v>23</v>
      </c>
      <c r="BZ144" s="309" t="s">
        <v>207</v>
      </c>
      <c r="CA144" s="309" t="s">
        <v>207</v>
      </c>
      <c r="CB144" s="309" t="s">
        <v>207</v>
      </c>
      <c r="CC144" s="316" t="s">
        <v>202</v>
      </c>
      <c r="CD144" s="316" t="s">
        <v>202</v>
      </c>
      <c r="CE144" s="316" t="s">
        <v>202</v>
      </c>
      <c r="CF144" s="316" t="s">
        <v>202</v>
      </c>
      <c r="CG144" s="316" t="s">
        <v>202</v>
      </c>
      <c r="CH144" s="316" t="s">
        <v>202</v>
      </c>
      <c r="CI144" s="316" t="s">
        <v>202</v>
      </c>
      <c r="CJ144" s="316" t="s">
        <v>202</v>
      </c>
      <c r="CK144" s="316" t="s">
        <v>202</v>
      </c>
      <c r="CL144" s="316" t="s">
        <v>202</v>
      </c>
      <c r="CM144" s="316" t="s">
        <v>202</v>
      </c>
      <c r="CN144" s="316" t="s">
        <v>202</v>
      </c>
      <c r="CO144" s="316" t="s">
        <v>202</v>
      </c>
      <c r="CP144" s="316" t="s">
        <v>202</v>
      </c>
      <c r="CQ144" s="316" t="s">
        <v>202</v>
      </c>
      <c r="CR144" s="316" t="s">
        <v>202</v>
      </c>
      <c r="CS144" s="316" t="s">
        <v>202</v>
      </c>
      <c r="CT144" s="316" t="s">
        <v>202</v>
      </c>
      <c r="CU144" s="316" t="s">
        <v>202</v>
      </c>
      <c r="CV144" s="316" t="s">
        <v>202</v>
      </c>
      <c r="CW144" s="303" t="s">
        <v>46</v>
      </c>
    </row>
    <row r="145" spans="1:101" s="303" customFormat="1" ht="12" hidden="1" customHeight="1" x14ac:dyDescent="0.2">
      <c r="A145" s="416"/>
      <c r="B145" s="420"/>
      <c r="C145" s="304" t="s">
        <v>37</v>
      </c>
      <c r="D145" s="315">
        <f>CW111</f>
        <v>59.653333333333407</v>
      </c>
      <c r="E145" s="316">
        <f>IF(E144=$A$12,D145+($B$12*15),IF(E144=$A$13,D145+($B$13*15),IF(E144=$A$15,IF(D145+($B$15*15)&gt;100,100,D145+($B$15*15)),IF(E144=$A$14,IF(D145+($B$14*15)&gt;100,100,D145+($B$14*15)),IF(E144=$A$16,IF(D145+$B$16*15&gt;100,100,D145+$B$16*15),D145)))))</f>
        <v>59.653333333333407</v>
      </c>
      <c r="F145" s="316">
        <f t="shared" ref="F145:BQ145" si="179">IF(F144=$A$12,E145+($B$12*15),IF(F144=$A$13,E145+($B$13*15),IF(F144=$A$15,IF(E145+($B$15*15)&gt;100,100,E145+($B$15*15)),IF(F144=$A$14,IF(E145+($B$14*15)&gt;100,100,E145+($B$14*15)),IF(F144=$A$16,IF(E145+$B$16*15&gt;100,100,E145+$B$16*15),E145)))))</f>
        <v>59.653333333333407</v>
      </c>
      <c r="G145" s="316">
        <f t="shared" si="179"/>
        <v>57.71666666666674</v>
      </c>
      <c r="H145" s="316">
        <f t="shared" si="179"/>
        <v>55.780000000000072</v>
      </c>
      <c r="I145" s="316">
        <f t="shared" si="179"/>
        <v>53.843333333333405</v>
      </c>
      <c r="J145" s="316">
        <f t="shared" si="179"/>
        <v>51.920000000000073</v>
      </c>
      <c r="K145" s="316">
        <f t="shared" si="179"/>
        <v>49.996666666666741</v>
      </c>
      <c r="L145" s="316">
        <f t="shared" si="179"/>
        <v>48.073333333333409</v>
      </c>
      <c r="M145" s="316">
        <f t="shared" si="179"/>
        <v>46.136666666666741</v>
      </c>
      <c r="N145" s="316">
        <f t="shared" si="179"/>
        <v>44.200000000000074</v>
      </c>
      <c r="O145" s="316">
        <f t="shared" si="179"/>
        <v>42.263333333333406</v>
      </c>
      <c r="P145" s="316">
        <f t="shared" si="179"/>
        <v>40.340000000000074</v>
      </c>
      <c r="Q145" s="316">
        <f t="shared" si="179"/>
        <v>38.416666666666742</v>
      </c>
      <c r="R145" s="316">
        <f t="shared" si="179"/>
        <v>36.49333333333341</v>
      </c>
      <c r="S145" s="316">
        <f t="shared" si="179"/>
        <v>34.556666666666743</v>
      </c>
      <c r="T145" s="316">
        <f t="shared" si="179"/>
        <v>32.620000000000076</v>
      </c>
      <c r="U145" s="316">
        <f t="shared" si="179"/>
        <v>30.683333333333408</v>
      </c>
      <c r="V145" s="316">
        <f t="shared" si="179"/>
        <v>28.760000000000076</v>
      </c>
      <c r="W145" s="316">
        <f t="shared" si="179"/>
        <v>26.836666666666744</v>
      </c>
      <c r="X145" s="316">
        <f t="shared" si="179"/>
        <v>24.913333333333412</v>
      </c>
      <c r="Y145" s="316">
        <f t="shared" si="179"/>
        <v>22.976666666666745</v>
      </c>
      <c r="Z145" s="316">
        <f t="shared" si="179"/>
        <v>21.040000000000077</v>
      </c>
      <c r="AA145" s="316">
        <f t="shared" si="179"/>
        <v>19.10333333333341</v>
      </c>
      <c r="AB145" s="316">
        <f t="shared" si="179"/>
        <v>17.180000000000078</v>
      </c>
      <c r="AC145" s="316">
        <f t="shared" si="179"/>
        <v>15.256666666666744</v>
      </c>
      <c r="AD145" s="316">
        <f t="shared" si="179"/>
        <v>30.256666666666746</v>
      </c>
      <c r="AE145" s="316">
        <f t="shared" si="179"/>
        <v>45.256666666666746</v>
      </c>
      <c r="AF145" s="316">
        <f t="shared" si="179"/>
        <v>60.256666666666746</v>
      </c>
      <c r="AG145" s="316">
        <f t="shared" si="179"/>
        <v>75.256666666666746</v>
      </c>
      <c r="AH145" s="316">
        <f t="shared" si="179"/>
        <v>73.333333333333414</v>
      </c>
      <c r="AI145" s="316">
        <f t="shared" si="179"/>
        <v>71.396666666666746</v>
      </c>
      <c r="AJ145" s="316">
        <f t="shared" si="179"/>
        <v>69.460000000000079</v>
      </c>
      <c r="AK145" s="316">
        <f t="shared" si="179"/>
        <v>67.523333333333412</v>
      </c>
      <c r="AL145" s="316">
        <f t="shared" si="179"/>
        <v>65.60000000000008</v>
      </c>
      <c r="AM145" s="316">
        <f t="shared" si="179"/>
        <v>63.676666666666748</v>
      </c>
      <c r="AN145" s="316">
        <f t="shared" si="179"/>
        <v>61.753333333333416</v>
      </c>
      <c r="AO145" s="316">
        <f t="shared" si="179"/>
        <v>59.816666666666748</v>
      </c>
      <c r="AP145" s="316">
        <f t="shared" si="179"/>
        <v>57.880000000000081</v>
      </c>
      <c r="AQ145" s="316">
        <f t="shared" si="179"/>
        <v>55.943333333333413</v>
      </c>
      <c r="AR145" s="316">
        <f t="shared" si="179"/>
        <v>54.020000000000081</v>
      </c>
      <c r="AS145" s="316">
        <f t="shared" si="179"/>
        <v>52.096666666666749</v>
      </c>
      <c r="AT145" s="316">
        <f t="shared" si="179"/>
        <v>50.173333333333417</v>
      </c>
      <c r="AU145" s="316">
        <f t="shared" si="179"/>
        <v>48.23666666666675</v>
      </c>
      <c r="AV145" s="316">
        <f t="shared" si="179"/>
        <v>46.300000000000082</v>
      </c>
      <c r="AW145" s="316">
        <f t="shared" si="179"/>
        <v>44.363333333333415</v>
      </c>
      <c r="AX145" s="316">
        <f t="shared" si="179"/>
        <v>42.440000000000083</v>
      </c>
      <c r="AY145" s="316">
        <f t="shared" si="179"/>
        <v>40.516666666666751</v>
      </c>
      <c r="AZ145" s="316">
        <f t="shared" si="179"/>
        <v>38.593333333333419</v>
      </c>
      <c r="BA145" s="316">
        <f t="shared" si="179"/>
        <v>36.656666666666752</v>
      </c>
      <c r="BB145" s="316">
        <f t="shared" si="179"/>
        <v>34.720000000000084</v>
      </c>
      <c r="BC145" s="316">
        <f t="shared" si="179"/>
        <v>32.783333333333417</v>
      </c>
      <c r="BD145" s="316">
        <f t="shared" si="179"/>
        <v>30.860000000000085</v>
      </c>
      <c r="BE145" s="316">
        <f t="shared" si="179"/>
        <v>28.936666666666753</v>
      </c>
      <c r="BF145" s="316">
        <f t="shared" si="179"/>
        <v>27.013333333333421</v>
      </c>
      <c r="BG145" s="316">
        <f t="shared" si="179"/>
        <v>25.076666666666753</v>
      </c>
      <c r="BH145" s="316">
        <f t="shared" si="179"/>
        <v>23.140000000000086</v>
      </c>
      <c r="BI145" s="316">
        <f t="shared" si="179"/>
        <v>21.203333333333418</v>
      </c>
      <c r="BJ145" s="316">
        <f t="shared" si="179"/>
        <v>19.280000000000086</v>
      </c>
      <c r="BK145" s="316">
        <f t="shared" si="179"/>
        <v>17.356666666666754</v>
      </c>
      <c r="BL145" s="316">
        <f t="shared" si="179"/>
        <v>32.356666666666754</v>
      </c>
      <c r="BM145" s="316">
        <f t="shared" si="179"/>
        <v>47.356666666666754</v>
      </c>
      <c r="BN145" s="316">
        <f t="shared" si="179"/>
        <v>62.356666666666754</v>
      </c>
      <c r="BO145" s="316">
        <f t="shared" si="179"/>
        <v>77.356666666666754</v>
      </c>
      <c r="BP145" s="316">
        <f t="shared" si="179"/>
        <v>75.433333333333422</v>
      </c>
      <c r="BQ145" s="316">
        <f t="shared" si="179"/>
        <v>73.496666666666755</v>
      </c>
      <c r="BR145" s="316">
        <f t="shared" ref="BR145:CV145" si="180">IF(BR144=$A$12,BQ145+($B$12*15),IF(BR144=$A$13,BQ145+($B$13*15),IF(BR144=$A$15,IF(BQ145+($B$15*15)&gt;100,100,BQ145+($B$15*15)),IF(BR144=$A$14,IF(BQ145+($B$14*15)&gt;100,100,BQ145+($B$14*15)),IF(BR144=$A$16,IF(BQ145+$B$16*15&gt;100,100,BQ145+$B$16*15),BQ145)))))</f>
        <v>71.560000000000088</v>
      </c>
      <c r="BS145" s="316">
        <f t="shared" si="180"/>
        <v>69.62333333333342</v>
      </c>
      <c r="BT145" s="316">
        <f t="shared" si="180"/>
        <v>67.700000000000088</v>
      </c>
      <c r="BU145" s="316">
        <f t="shared" si="180"/>
        <v>65.776666666666756</v>
      </c>
      <c r="BV145" s="316">
        <f t="shared" si="180"/>
        <v>63.853333333333424</v>
      </c>
      <c r="BW145" s="316">
        <f t="shared" si="180"/>
        <v>61.916666666666757</v>
      </c>
      <c r="BX145" s="316">
        <f t="shared" si="180"/>
        <v>59.980000000000089</v>
      </c>
      <c r="BY145" s="316">
        <f t="shared" si="180"/>
        <v>58.043333333333422</v>
      </c>
      <c r="BZ145" s="316">
        <f t="shared" si="180"/>
        <v>56.12000000000009</v>
      </c>
      <c r="CA145" s="316">
        <f t="shared" si="180"/>
        <v>54.196666666666758</v>
      </c>
      <c r="CB145" s="316">
        <f t="shared" si="180"/>
        <v>52.273333333333426</v>
      </c>
      <c r="CC145" s="316">
        <f t="shared" si="180"/>
        <v>53.848333333333429</v>
      </c>
      <c r="CD145" s="316">
        <f t="shared" si="180"/>
        <v>55.423333333333431</v>
      </c>
      <c r="CE145" s="316">
        <f t="shared" si="180"/>
        <v>56.998333333333434</v>
      </c>
      <c r="CF145" s="316">
        <f t="shared" si="180"/>
        <v>58.573333333333437</v>
      </c>
      <c r="CG145" s="316">
        <f t="shared" si="180"/>
        <v>60.14833333333344</v>
      </c>
      <c r="CH145" s="316">
        <f t="shared" si="180"/>
        <v>61.723333333333443</v>
      </c>
      <c r="CI145" s="316">
        <f t="shared" si="180"/>
        <v>63.298333333333446</v>
      </c>
      <c r="CJ145" s="316">
        <f t="shared" si="180"/>
        <v>64.873333333333449</v>
      </c>
      <c r="CK145" s="316">
        <f t="shared" si="180"/>
        <v>66.448333333333451</v>
      </c>
      <c r="CL145" s="316">
        <f t="shared" si="180"/>
        <v>68.023333333333454</v>
      </c>
      <c r="CM145" s="316">
        <f t="shared" si="180"/>
        <v>69.598333333333457</v>
      </c>
      <c r="CN145" s="316">
        <f t="shared" si="180"/>
        <v>71.17333333333346</v>
      </c>
      <c r="CO145" s="316">
        <f t="shared" si="180"/>
        <v>72.748333333333463</v>
      </c>
      <c r="CP145" s="316">
        <f t="shared" si="180"/>
        <v>74.323333333333466</v>
      </c>
      <c r="CQ145" s="316">
        <f t="shared" si="180"/>
        <v>75.898333333333468</v>
      </c>
      <c r="CR145" s="316">
        <f t="shared" si="180"/>
        <v>77.473333333333471</v>
      </c>
      <c r="CS145" s="316">
        <f t="shared" si="180"/>
        <v>79.048333333333474</v>
      </c>
      <c r="CT145" s="316">
        <f t="shared" si="180"/>
        <v>80.623333333333477</v>
      </c>
      <c r="CU145" s="316">
        <f t="shared" si="180"/>
        <v>82.19833333333348</v>
      </c>
      <c r="CV145" s="316">
        <f t="shared" si="180"/>
        <v>83.773333333333483</v>
      </c>
      <c r="CW145" s="311">
        <f t="shared" ref="CW145" si="181">CV145-10</f>
        <v>73.773333333333483</v>
      </c>
    </row>
    <row r="146" spans="1:101" s="303" customFormat="1" ht="12" customHeight="1" x14ac:dyDescent="0.2">
      <c r="A146" s="416"/>
      <c r="B146" s="419" t="s">
        <v>56</v>
      </c>
      <c r="C146" s="304" t="s">
        <v>44</v>
      </c>
      <c r="D146" s="314" t="s">
        <v>45</v>
      </c>
      <c r="E146" s="316"/>
      <c r="F146" s="316"/>
      <c r="G146" s="316"/>
      <c r="H146" s="308" t="s">
        <v>23</v>
      </c>
      <c r="I146" s="308" t="s">
        <v>23</v>
      </c>
      <c r="J146" s="308" t="s">
        <v>23</v>
      </c>
      <c r="K146" s="309" t="s">
        <v>207</v>
      </c>
      <c r="L146" s="309" t="s">
        <v>207</v>
      </c>
      <c r="M146" s="309" t="s">
        <v>207</v>
      </c>
      <c r="N146" s="308" t="s">
        <v>23</v>
      </c>
      <c r="O146" s="308" t="s">
        <v>23</v>
      </c>
      <c r="P146" s="308" t="s">
        <v>23</v>
      </c>
      <c r="Q146" s="309" t="s">
        <v>207</v>
      </c>
      <c r="R146" s="309" t="s">
        <v>207</v>
      </c>
      <c r="S146" s="309" t="s">
        <v>207</v>
      </c>
      <c r="T146" s="308" t="s">
        <v>23</v>
      </c>
      <c r="U146" s="308" t="s">
        <v>23</v>
      </c>
      <c r="V146" s="308" t="s">
        <v>23</v>
      </c>
      <c r="W146" s="309" t="s">
        <v>207</v>
      </c>
      <c r="X146" s="309" t="s">
        <v>207</v>
      </c>
      <c r="Y146" s="309" t="s">
        <v>207</v>
      </c>
      <c r="Z146" s="308" t="s">
        <v>23</v>
      </c>
      <c r="AA146" s="308" t="s">
        <v>23</v>
      </c>
      <c r="AB146" s="308" t="s">
        <v>23</v>
      </c>
      <c r="AC146" s="309" t="s">
        <v>207</v>
      </c>
      <c r="AD146" s="309" t="s">
        <v>207</v>
      </c>
      <c r="AE146" s="309" t="s">
        <v>207</v>
      </c>
      <c r="AF146" s="308" t="s">
        <v>23</v>
      </c>
      <c r="AG146" s="308" t="s">
        <v>23</v>
      </c>
      <c r="AH146" s="308" t="s">
        <v>23</v>
      </c>
      <c r="AI146" s="309" t="s">
        <v>207</v>
      </c>
      <c r="AJ146" s="309" t="s">
        <v>207</v>
      </c>
      <c r="AK146" s="309" t="s">
        <v>207</v>
      </c>
      <c r="AL146" s="308" t="s">
        <v>23</v>
      </c>
      <c r="AM146" s="308" t="s">
        <v>23</v>
      </c>
      <c r="AN146" s="308" t="s">
        <v>23</v>
      </c>
      <c r="AO146" s="309" t="s">
        <v>207</v>
      </c>
      <c r="AP146" s="309" t="s">
        <v>207</v>
      </c>
      <c r="AQ146" s="310" t="s">
        <v>13</v>
      </c>
      <c r="AR146" s="310" t="s">
        <v>13</v>
      </c>
      <c r="AS146" s="310" t="s">
        <v>13</v>
      </c>
      <c r="AT146" s="310" t="s">
        <v>13</v>
      </c>
      <c r="AU146" s="309" t="s">
        <v>207</v>
      </c>
      <c r="AV146" s="308" t="s">
        <v>23</v>
      </c>
      <c r="AW146" s="308" t="s">
        <v>23</v>
      </c>
      <c r="AX146" s="308" t="s">
        <v>23</v>
      </c>
      <c r="AY146" s="309" t="s">
        <v>207</v>
      </c>
      <c r="AZ146" s="309" t="s">
        <v>207</v>
      </c>
      <c r="BA146" s="309" t="s">
        <v>207</v>
      </c>
      <c r="BB146" s="308" t="s">
        <v>23</v>
      </c>
      <c r="BC146" s="308" t="s">
        <v>23</v>
      </c>
      <c r="BD146" s="308" t="s">
        <v>23</v>
      </c>
      <c r="BE146" s="309" t="s">
        <v>207</v>
      </c>
      <c r="BF146" s="309" t="s">
        <v>207</v>
      </c>
      <c r="BG146" s="309" t="s">
        <v>207</v>
      </c>
      <c r="BH146" s="308" t="s">
        <v>23</v>
      </c>
      <c r="BI146" s="308" t="s">
        <v>23</v>
      </c>
      <c r="BJ146" s="308" t="s">
        <v>23</v>
      </c>
      <c r="BK146" s="309" t="s">
        <v>207</v>
      </c>
      <c r="BL146" s="309" t="s">
        <v>207</v>
      </c>
      <c r="BM146" s="309" t="s">
        <v>207</v>
      </c>
      <c r="BN146" s="308" t="s">
        <v>23</v>
      </c>
      <c r="BO146" s="308" t="s">
        <v>23</v>
      </c>
      <c r="BP146" s="308" t="s">
        <v>23</v>
      </c>
      <c r="BQ146" s="309" t="s">
        <v>207</v>
      </c>
      <c r="BR146" s="309" t="s">
        <v>207</v>
      </c>
      <c r="BS146" s="309" t="s">
        <v>207</v>
      </c>
      <c r="BT146" s="308" t="s">
        <v>23</v>
      </c>
      <c r="BU146" s="308" t="s">
        <v>23</v>
      </c>
      <c r="BV146" s="308" t="s">
        <v>23</v>
      </c>
      <c r="BW146" s="309" t="s">
        <v>207</v>
      </c>
      <c r="BX146" s="309" t="s">
        <v>207</v>
      </c>
      <c r="BY146" s="310" t="s">
        <v>13</v>
      </c>
      <c r="BZ146" s="310" t="s">
        <v>13</v>
      </c>
      <c r="CA146" s="310" t="s">
        <v>13</v>
      </c>
      <c r="CB146" s="310" t="s">
        <v>13</v>
      </c>
      <c r="CC146" s="316" t="s">
        <v>202</v>
      </c>
      <c r="CD146" s="316" t="s">
        <v>202</v>
      </c>
      <c r="CE146" s="316" t="s">
        <v>202</v>
      </c>
      <c r="CF146" s="316" t="s">
        <v>202</v>
      </c>
      <c r="CG146" s="316" t="s">
        <v>202</v>
      </c>
      <c r="CH146" s="316" t="s">
        <v>202</v>
      </c>
      <c r="CI146" s="316" t="s">
        <v>202</v>
      </c>
      <c r="CJ146" s="316" t="s">
        <v>202</v>
      </c>
      <c r="CK146" s="316" t="s">
        <v>202</v>
      </c>
      <c r="CL146" s="316" t="s">
        <v>202</v>
      </c>
      <c r="CM146" s="316" t="s">
        <v>202</v>
      </c>
      <c r="CN146" s="316" t="s">
        <v>202</v>
      </c>
      <c r="CO146" s="316" t="s">
        <v>202</v>
      </c>
      <c r="CP146" s="316" t="s">
        <v>202</v>
      </c>
      <c r="CQ146" s="316" t="s">
        <v>202</v>
      </c>
      <c r="CR146" s="316" t="s">
        <v>202</v>
      </c>
      <c r="CS146" s="316" t="s">
        <v>202</v>
      </c>
      <c r="CT146" s="316" t="s">
        <v>202</v>
      </c>
      <c r="CU146" s="316" t="s">
        <v>202</v>
      </c>
      <c r="CV146" s="316" t="s">
        <v>202</v>
      </c>
      <c r="CW146" s="303" t="s">
        <v>46</v>
      </c>
    </row>
    <row r="147" spans="1:101" s="303" customFormat="1" ht="12" hidden="1" customHeight="1" x14ac:dyDescent="0.2">
      <c r="A147" s="416"/>
      <c r="B147" s="420"/>
      <c r="C147" s="304" t="s">
        <v>37</v>
      </c>
      <c r="D147" s="315">
        <f>CW113</f>
        <v>61.576666666666753</v>
      </c>
      <c r="E147" s="316">
        <f>IF(E146=$A$12,D147+($B$12*15),IF(E146=$A$13,D147+($B$13*15),IF(E146=$A$15,IF(D147+($B$15*15)&gt;100,100,D147+($B$15*15)),IF(E146=$A$14,IF(D147+($B$14*15)&gt;100,100,D147+($B$14*15)),IF(E146=$A$16,IF(D147+$B$16*15&gt;100,100,D147+$B$16*15),D147)))))</f>
        <v>61.576666666666753</v>
      </c>
      <c r="F147" s="316">
        <f t="shared" ref="F147:BQ147" si="182">IF(F146=$A$12,E147+($B$12*15),IF(F146=$A$13,E147+($B$13*15),IF(F146=$A$15,IF(E147+($B$15*15)&gt;100,100,E147+($B$15*15)),IF(F146=$A$14,IF(E147+($B$14*15)&gt;100,100,E147+($B$14*15)),IF(F146=$A$16,IF(E147+$B$16*15&gt;100,100,E147+$B$16*15),E147)))))</f>
        <v>61.576666666666753</v>
      </c>
      <c r="G147" s="316">
        <f t="shared" si="182"/>
        <v>61.576666666666753</v>
      </c>
      <c r="H147" s="316">
        <f t="shared" si="182"/>
        <v>59.640000000000086</v>
      </c>
      <c r="I147" s="316">
        <f t="shared" si="182"/>
        <v>57.703333333333418</v>
      </c>
      <c r="J147" s="316">
        <f t="shared" si="182"/>
        <v>55.766666666666751</v>
      </c>
      <c r="K147" s="316">
        <f t="shared" si="182"/>
        <v>53.843333333333419</v>
      </c>
      <c r="L147" s="316">
        <f t="shared" si="182"/>
        <v>51.920000000000087</v>
      </c>
      <c r="M147" s="316">
        <f t="shared" si="182"/>
        <v>49.996666666666755</v>
      </c>
      <c r="N147" s="316">
        <f t="shared" si="182"/>
        <v>48.060000000000088</v>
      </c>
      <c r="O147" s="316">
        <f t="shared" si="182"/>
        <v>46.12333333333342</v>
      </c>
      <c r="P147" s="316">
        <f t="shared" si="182"/>
        <v>44.186666666666753</v>
      </c>
      <c r="Q147" s="316">
        <f t="shared" si="182"/>
        <v>42.263333333333421</v>
      </c>
      <c r="R147" s="316">
        <f t="shared" si="182"/>
        <v>40.340000000000089</v>
      </c>
      <c r="S147" s="316">
        <f t="shared" si="182"/>
        <v>38.416666666666757</v>
      </c>
      <c r="T147" s="316">
        <f t="shared" si="182"/>
        <v>36.480000000000089</v>
      </c>
      <c r="U147" s="316">
        <f t="shared" si="182"/>
        <v>34.543333333333422</v>
      </c>
      <c r="V147" s="316">
        <f t="shared" si="182"/>
        <v>32.606666666666754</v>
      </c>
      <c r="W147" s="316">
        <f t="shared" si="182"/>
        <v>30.683333333333422</v>
      </c>
      <c r="X147" s="316">
        <f t="shared" si="182"/>
        <v>28.76000000000009</v>
      </c>
      <c r="Y147" s="316">
        <f t="shared" si="182"/>
        <v>26.836666666666758</v>
      </c>
      <c r="Z147" s="316">
        <f t="shared" si="182"/>
        <v>24.900000000000091</v>
      </c>
      <c r="AA147" s="316">
        <f t="shared" si="182"/>
        <v>22.963333333333424</v>
      </c>
      <c r="AB147" s="316">
        <f t="shared" si="182"/>
        <v>21.026666666666756</v>
      </c>
      <c r="AC147" s="316">
        <f t="shared" si="182"/>
        <v>19.103333333333424</v>
      </c>
      <c r="AD147" s="316">
        <f t="shared" si="182"/>
        <v>17.180000000000092</v>
      </c>
      <c r="AE147" s="316">
        <f t="shared" si="182"/>
        <v>15.256666666666758</v>
      </c>
      <c r="AF147" s="316">
        <f t="shared" si="182"/>
        <v>13.320000000000093</v>
      </c>
      <c r="AG147" s="316">
        <f t="shared" si="182"/>
        <v>11.383333333333427</v>
      </c>
      <c r="AH147" s="316">
        <f t="shared" si="182"/>
        <v>9.4466666666667614</v>
      </c>
      <c r="AI147" s="316">
        <f t="shared" si="182"/>
        <v>7.5233333333334285</v>
      </c>
      <c r="AJ147" s="316">
        <f t="shared" si="182"/>
        <v>5.6000000000000956</v>
      </c>
      <c r="AK147" s="316">
        <f t="shared" si="182"/>
        <v>3.6766666666667627</v>
      </c>
      <c r="AL147" s="316">
        <f t="shared" si="182"/>
        <v>1.7400000000000964</v>
      </c>
      <c r="AM147" s="316">
        <f t="shared" si="182"/>
        <v>-0.19666666666656996</v>
      </c>
      <c r="AN147" s="316">
        <f t="shared" si="182"/>
        <v>-2.133333333333236</v>
      </c>
      <c r="AO147" s="316">
        <f t="shared" si="182"/>
        <v>-4.0566666666665689</v>
      </c>
      <c r="AP147" s="316">
        <f t="shared" si="182"/>
        <v>-5.9799999999999018</v>
      </c>
      <c r="AQ147" s="316">
        <f t="shared" si="182"/>
        <v>9.020000000000099</v>
      </c>
      <c r="AR147" s="316">
        <f t="shared" si="182"/>
        <v>24.020000000000099</v>
      </c>
      <c r="AS147" s="316">
        <f t="shared" si="182"/>
        <v>39.020000000000095</v>
      </c>
      <c r="AT147" s="316">
        <f t="shared" si="182"/>
        <v>54.020000000000095</v>
      </c>
      <c r="AU147" s="316">
        <f t="shared" si="182"/>
        <v>52.096666666666763</v>
      </c>
      <c r="AV147" s="316">
        <f t="shared" si="182"/>
        <v>50.160000000000096</v>
      </c>
      <c r="AW147" s="316">
        <f t="shared" si="182"/>
        <v>48.223333333333429</v>
      </c>
      <c r="AX147" s="316">
        <f t="shared" si="182"/>
        <v>46.286666666666761</v>
      </c>
      <c r="AY147" s="316">
        <f t="shared" si="182"/>
        <v>44.363333333333429</v>
      </c>
      <c r="AZ147" s="316">
        <f t="shared" si="182"/>
        <v>42.440000000000097</v>
      </c>
      <c r="BA147" s="316">
        <f t="shared" si="182"/>
        <v>40.516666666666765</v>
      </c>
      <c r="BB147" s="316">
        <f t="shared" si="182"/>
        <v>38.580000000000098</v>
      </c>
      <c r="BC147" s="316">
        <f t="shared" si="182"/>
        <v>36.64333333333343</v>
      </c>
      <c r="BD147" s="316">
        <f t="shared" si="182"/>
        <v>34.706666666666763</v>
      </c>
      <c r="BE147" s="316">
        <f t="shared" si="182"/>
        <v>32.783333333333431</v>
      </c>
      <c r="BF147" s="316">
        <f t="shared" si="182"/>
        <v>30.860000000000099</v>
      </c>
      <c r="BG147" s="316">
        <f t="shared" si="182"/>
        <v>28.936666666666767</v>
      </c>
      <c r="BH147" s="316">
        <f t="shared" si="182"/>
        <v>27.000000000000099</v>
      </c>
      <c r="BI147" s="316">
        <f t="shared" si="182"/>
        <v>25.063333333333432</v>
      </c>
      <c r="BJ147" s="316">
        <f t="shared" si="182"/>
        <v>23.126666666666765</v>
      </c>
      <c r="BK147" s="316">
        <f t="shared" si="182"/>
        <v>21.203333333333433</v>
      </c>
      <c r="BL147" s="316">
        <f t="shared" si="182"/>
        <v>19.280000000000101</v>
      </c>
      <c r="BM147" s="316">
        <f t="shared" si="182"/>
        <v>17.356666666666769</v>
      </c>
      <c r="BN147" s="316">
        <f t="shared" si="182"/>
        <v>15.420000000000103</v>
      </c>
      <c r="BO147" s="316">
        <f t="shared" si="182"/>
        <v>13.483333333333437</v>
      </c>
      <c r="BP147" s="316">
        <f t="shared" si="182"/>
        <v>11.546666666666772</v>
      </c>
      <c r="BQ147" s="316">
        <f t="shared" si="182"/>
        <v>9.6233333333334379</v>
      </c>
      <c r="BR147" s="316">
        <f t="shared" ref="BR147:CV147" si="183">IF(BR146=$A$12,BQ147+($B$12*15),IF(BR146=$A$13,BQ147+($B$13*15),IF(BR146=$A$15,IF(BQ147+($B$15*15)&gt;100,100,BQ147+($B$15*15)),IF(BR146=$A$14,IF(BQ147+($B$14*15)&gt;100,100,BQ147+($B$14*15)),IF(BR146=$A$16,IF(BQ147+$B$16*15&gt;100,100,BQ147+$B$16*15),BQ147)))))</f>
        <v>7.700000000000105</v>
      </c>
      <c r="BS147" s="316">
        <f t="shared" si="183"/>
        <v>5.7766666666667721</v>
      </c>
      <c r="BT147" s="316">
        <f t="shared" si="183"/>
        <v>3.8400000000001056</v>
      </c>
      <c r="BU147" s="316">
        <f t="shared" si="183"/>
        <v>1.9033333333334392</v>
      </c>
      <c r="BV147" s="316">
        <f t="shared" si="183"/>
        <v>-3.3333333333227078E-2</v>
      </c>
      <c r="BW147" s="316">
        <f t="shared" si="183"/>
        <v>-1.9566666666665602</v>
      </c>
      <c r="BX147" s="316">
        <f t="shared" si="183"/>
        <v>-3.8799999999998933</v>
      </c>
      <c r="BY147" s="316">
        <f t="shared" si="183"/>
        <v>11.120000000000108</v>
      </c>
      <c r="BZ147" s="316">
        <f t="shared" si="183"/>
        <v>26.120000000000108</v>
      </c>
      <c r="CA147" s="316">
        <f t="shared" si="183"/>
        <v>41.120000000000104</v>
      </c>
      <c r="CB147" s="316">
        <f t="shared" si="183"/>
        <v>56.120000000000104</v>
      </c>
      <c r="CC147" s="316">
        <f t="shared" si="183"/>
        <v>57.695000000000107</v>
      </c>
      <c r="CD147" s="316">
        <f t="shared" si="183"/>
        <v>59.27000000000011</v>
      </c>
      <c r="CE147" s="316">
        <f t="shared" si="183"/>
        <v>60.845000000000113</v>
      </c>
      <c r="CF147" s="316">
        <f t="shared" si="183"/>
        <v>62.420000000000115</v>
      </c>
      <c r="CG147" s="316">
        <f t="shared" si="183"/>
        <v>63.995000000000118</v>
      </c>
      <c r="CH147" s="316">
        <f t="shared" si="183"/>
        <v>65.570000000000121</v>
      </c>
      <c r="CI147" s="316">
        <f t="shared" si="183"/>
        <v>67.145000000000124</v>
      </c>
      <c r="CJ147" s="316">
        <f t="shared" si="183"/>
        <v>68.720000000000127</v>
      </c>
      <c r="CK147" s="316">
        <f t="shared" si="183"/>
        <v>70.29500000000013</v>
      </c>
      <c r="CL147" s="316">
        <f t="shared" si="183"/>
        <v>71.870000000000132</v>
      </c>
      <c r="CM147" s="316">
        <f t="shared" si="183"/>
        <v>73.445000000000135</v>
      </c>
      <c r="CN147" s="316">
        <f t="shared" si="183"/>
        <v>75.020000000000138</v>
      </c>
      <c r="CO147" s="316">
        <f t="shared" si="183"/>
        <v>76.595000000000141</v>
      </c>
      <c r="CP147" s="316">
        <f t="shared" si="183"/>
        <v>78.170000000000144</v>
      </c>
      <c r="CQ147" s="316">
        <f t="shared" si="183"/>
        <v>79.745000000000147</v>
      </c>
      <c r="CR147" s="316">
        <f t="shared" si="183"/>
        <v>81.320000000000149</v>
      </c>
      <c r="CS147" s="316">
        <f t="shared" si="183"/>
        <v>82.895000000000152</v>
      </c>
      <c r="CT147" s="316">
        <f t="shared" si="183"/>
        <v>84.470000000000155</v>
      </c>
      <c r="CU147" s="316">
        <f t="shared" si="183"/>
        <v>86.045000000000158</v>
      </c>
      <c r="CV147" s="316">
        <f t="shared" si="183"/>
        <v>87.620000000000161</v>
      </c>
      <c r="CW147" s="311">
        <f t="shared" ref="CW147" si="184">CV147-10</f>
        <v>77.620000000000161</v>
      </c>
    </row>
    <row r="148" spans="1:101" s="303" customFormat="1" ht="12" customHeight="1" x14ac:dyDescent="0.2">
      <c r="A148" s="416"/>
      <c r="B148" s="419" t="s">
        <v>58</v>
      </c>
      <c r="C148" s="304" t="s">
        <v>44</v>
      </c>
      <c r="D148" s="314" t="s">
        <v>45</v>
      </c>
      <c r="E148" s="316"/>
      <c r="F148" s="316"/>
      <c r="G148" s="316"/>
      <c r="H148" s="316"/>
      <c r="I148" s="308" t="s">
        <v>23</v>
      </c>
      <c r="J148" s="308" t="s">
        <v>23</v>
      </c>
      <c r="K148" s="308" t="s">
        <v>23</v>
      </c>
      <c r="L148" s="309" t="s">
        <v>207</v>
      </c>
      <c r="M148" s="309" t="s">
        <v>207</v>
      </c>
      <c r="N148" s="309" t="s">
        <v>207</v>
      </c>
      <c r="O148" s="308" t="s">
        <v>23</v>
      </c>
      <c r="P148" s="308" t="s">
        <v>23</v>
      </c>
      <c r="Q148" s="308" t="s">
        <v>23</v>
      </c>
      <c r="R148" s="309" t="s">
        <v>207</v>
      </c>
      <c r="S148" s="309" t="s">
        <v>207</v>
      </c>
      <c r="T148" s="309" t="s">
        <v>207</v>
      </c>
      <c r="U148" s="308" t="s">
        <v>23</v>
      </c>
      <c r="V148" s="308" t="s">
        <v>23</v>
      </c>
      <c r="W148" s="308" t="s">
        <v>23</v>
      </c>
      <c r="X148" s="309" t="s">
        <v>207</v>
      </c>
      <c r="Y148" s="309" t="s">
        <v>207</v>
      </c>
      <c r="Z148" s="310" t="s">
        <v>13</v>
      </c>
      <c r="AA148" s="310" t="s">
        <v>13</v>
      </c>
      <c r="AB148" s="310" t="s">
        <v>13</v>
      </c>
      <c r="AC148" s="310" t="s">
        <v>13</v>
      </c>
      <c r="AD148" s="309" t="s">
        <v>207</v>
      </c>
      <c r="AE148" s="308" t="s">
        <v>23</v>
      </c>
      <c r="AF148" s="308" t="s">
        <v>23</v>
      </c>
      <c r="AG148" s="308" t="s">
        <v>23</v>
      </c>
      <c r="AH148" s="309" t="s">
        <v>207</v>
      </c>
      <c r="AI148" s="309" t="s">
        <v>207</v>
      </c>
      <c r="AJ148" s="309" t="s">
        <v>207</v>
      </c>
      <c r="AK148" s="308" t="s">
        <v>23</v>
      </c>
      <c r="AL148" s="308" t="s">
        <v>23</v>
      </c>
      <c r="AM148" s="308" t="s">
        <v>23</v>
      </c>
      <c r="AN148" s="309" t="s">
        <v>207</v>
      </c>
      <c r="AO148" s="309" t="s">
        <v>207</v>
      </c>
      <c r="AP148" s="309" t="s">
        <v>207</v>
      </c>
      <c r="AQ148" s="308" t="s">
        <v>23</v>
      </c>
      <c r="AR148" s="308" t="s">
        <v>23</v>
      </c>
      <c r="AS148" s="308" t="s">
        <v>23</v>
      </c>
      <c r="AT148" s="309" t="s">
        <v>207</v>
      </c>
      <c r="AU148" s="309" t="s">
        <v>207</v>
      </c>
      <c r="AV148" s="309" t="s">
        <v>207</v>
      </c>
      <c r="AW148" s="308" t="s">
        <v>23</v>
      </c>
      <c r="AX148" s="308" t="s">
        <v>23</v>
      </c>
      <c r="AY148" s="308" t="s">
        <v>23</v>
      </c>
      <c r="AZ148" s="309" t="s">
        <v>207</v>
      </c>
      <c r="BA148" s="309" t="s">
        <v>207</v>
      </c>
      <c r="BB148" s="309" t="s">
        <v>207</v>
      </c>
      <c r="BC148" s="308" t="s">
        <v>23</v>
      </c>
      <c r="BD148" s="308" t="s">
        <v>23</v>
      </c>
      <c r="BE148" s="308" t="s">
        <v>23</v>
      </c>
      <c r="BF148" s="309" t="s">
        <v>207</v>
      </c>
      <c r="BG148" s="309" t="s">
        <v>207</v>
      </c>
      <c r="BH148" s="310" t="s">
        <v>13</v>
      </c>
      <c r="BI148" s="310" t="s">
        <v>13</v>
      </c>
      <c r="BJ148" s="310" t="s">
        <v>13</v>
      </c>
      <c r="BK148" s="310" t="s">
        <v>13</v>
      </c>
      <c r="BL148" s="309" t="s">
        <v>207</v>
      </c>
      <c r="BM148" s="308" t="s">
        <v>23</v>
      </c>
      <c r="BN148" s="308" t="s">
        <v>23</v>
      </c>
      <c r="BO148" s="308" t="s">
        <v>23</v>
      </c>
      <c r="BP148" s="309" t="s">
        <v>207</v>
      </c>
      <c r="BQ148" s="309" t="s">
        <v>207</v>
      </c>
      <c r="BR148" s="309" t="s">
        <v>207</v>
      </c>
      <c r="BS148" s="308" t="s">
        <v>23</v>
      </c>
      <c r="BT148" s="308" t="s">
        <v>23</v>
      </c>
      <c r="BU148" s="308" t="s">
        <v>23</v>
      </c>
      <c r="BV148" s="309" t="s">
        <v>207</v>
      </c>
      <c r="BW148" s="309" t="s">
        <v>207</v>
      </c>
      <c r="BX148" s="309" t="s">
        <v>207</v>
      </c>
      <c r="BY148" s="308" t="s">
        <v>23</v>
      </c>
      <c r="BZ148" s="308" t="s">
        <v>23</v>
      </c>
      <c r="CA148" s="308" t="s">
        <v>23</v>
      </c>
      <c r="CB148" s="309" t="s">
        <v>207</v>
      </c>
      <c r="CC148" s="316" t="s">
        <v>202</v>
      </c>
      <c r="CD148" s="316" t="s">
        <v>202</v>
      </c>
      <c r="CE148" s="316" t="s">
        <v>202</v>
      </c>
      <c r="CF148" s="316" t="s">
        <v>202</v>
      </c>
      <c r="CG148" s="316" t="s">
        <v>202</v>
      </c>
      <c r="CH148" s="316" t="s">
        <v>202</v>
      </c>
      <c r="CI148" s="316" t="s">
        <v>202</v>
      </c>
      <c r="CJ148" s="316" t="s">
        <v>202</v>
      </c>
      <c r="CK148" s="316" t="s">
        <v>202</v>
      </c>
      <c r="CL148" s="316" t="s">
        <v>202</v>
      </c>
      <c r="CM148" s="316" t="s">
        <v>202</v>
      </c>
      <c r="CN148" s="316" t="s">
        <v>202</v>
      </c>
      <c r="CO148" s="316" t="s">
        <v>202</v>
      </c>
      <c r="CP148" s="316" t="s">
        <v>202</v>
      </c>
      <c r="CQ148" s="316" t="s">
        <v>202</v>
      </c>
      <c r="CR148" s="316" t="s">
        <v>202</v>
      </c>
      <c r="CS148" s="316" t="s">
        <v>202</v>
      </c>
      <c r="CT148" s="316" t="s">
        <v>202</v>
      </c>
      <c r="CU148" s="316" t="s">
        <v>202</v>
      </c>
      <c r="CV148" s="316" t="s">
        <v>202</v>
      </c>
      <c r="CW148" s="303" t="s">
        <v>46</v>
      </c>
    </row>
    <row r="149" spans="1:101" s="303" customFormat="1" ht="12" hidden="1" customHeight="1" x14ac:dyDescent="0.2">
      <c r="A149" s="416"/>
      <c r="B149" s="420"/>
      <c r="C149" s="304" t="s">
        <v>37</v>
      </c>
      <c r="D149" s="315">
        <f>CW115</f>
        <v>63.500000000000085</v>
      </c>
      <c r="E149" s="316">
        <f>IF(E148=$A$12,D149+($B$12*15),IF(E148=$A$13,D149+($B$13*15),IF(E148=$A$15,IF(D149+($B$15*15)&gt;100,100,D149+($B$15*15)),IF(E148=$A$14,IF(D149+($B$14*15)&gt;100,100,D149+($B$14*15)),IF(E148=$A$16,IF(D149+$B$16*15&gt;100,100,D149+$B$16*15),D149)))))</f>
        <v>63.500000000000085</v>
      </c>
      <c r="F149" s="316">
        <f t="shared" ref="F149:BL149" si="185">IF(F148=$A$12,E149+($B$12*15),IF(F148=$A$13,E149+($B$13*15),IF(F148=$A$15,IF(E149+($B$15*15)&gt;100,100,E149+($B$15*15)),IF(F148=$A$14,IF(E149+($B$14*15)&gt;100,100,E149+($B$14*15)),IF(F148=$A$16,IF(E149+$B$16*15&gt;100,100,E149+$B$16*15),E149)))))</f>
        <v>63.500000000000085</v>
      </c>
      <c r="G149" s="316">
        <f t="shared" si="185"/>
        <v>63.500000000000085</v>
      </c>
      <c r="H149" s="316">
        <f t="shared" si="185"/>
        <v>63.500000000000085</v>
      </c>
      <c r="I149" s="316">
        <f t="shared" si="185"/>
        <v>61.563333333333418</v>
      </c>
      <c r="J149" s="316">
        <f t="shared" si="185"/>
        <v>59.62666666666675</v>
      </c>
      <c r="K149" s="316">
        <f t="shared" si="185"/>
        <v>57.690000000000083</v>
      </c>
      <c r="L149" s="316">
        <f t="shared" si="185"/>
        <v>55.766666666666751</v>
      </c>
      <c r="M149" s="316">
        <f t="shared" si="185"/>
        <v>53.843333333333419</v>
      </c>
      <c r="N149" s="316">
        <f t="shared" si="185"/>
        <v>51.920000000000087</v>
      </c>
      <c r="O149" s="316">
        <f t="shared" si="185"/>
        <v>49.98333333333342</v>
      </c>
      <c r="P149" s="316">
        <f t="shared" si="185"/>
        <v>48.046666666666752</v>
      </c>
      <c r="Q149" s="316">
        <f t="shared" si="185"/>
        <v>46.110000000000085</v>
      </c>
      <c r="R149" s="316">
        <f t="shared" si="185"/>
        <v>44.186666666666753</v>
      </c>
      <c r="S149" s="316">
        <f t="shared" si="185"/>
        <v>42.263333333333421</v>
      </c>
      <c r="T149" s="316">
        <f t="shared" si="185"/>
        <v>40.340000000000089</v>
      </c>
      <c r="U149" s="316">
        <f t="shared" si="185"/>
        <v>38.403333333333421</v>
      </c>
      <c r="V149" s="316">
        <f t="shared" si="185"/>
        <v>36.466666666666754</v>
      </c>
      <c r="W149" s="316">
        <f t="shared" si="185"/>
        <v>34.530000000000086</v>
      </c>
      <c r="X149" s="316">
        <f t="shared" si="185"/>
        <v>32.606666666666754</v>
      </c>
      <c r="Y149" s="316">
        <f t="shared" si="185"/>
        <v>30.683333333333422</v>
      </c>
      <c r="Z149" s="316">
        <f t="shared" si="185"/>
        <v>45.683333333333422</v>
      </c>
      <c r="AA149" s="316">
        <f t="shared" si="185"/>
        <v>60.683333333333422</v>
      </c>
      <c r="AB149" s="316">
        <f t="shared" si="185"/>
        <v>75.683333333333422</v>
      </c>
      <c r="AC149" s="316">
        <f t="shared" si="185"/>
        <v>90.683333333333422</v>
      </c>
      <c r="AD149" s="316">
        <f t="shared" si="185"/>
        <v>88.76000000000009</v>
      </c>
      <c r="AE149" s="316">
        <f t="shared" si="185"/>
        <v>86.823333333333423</v>
      </c>
      <c r="AF149" s="316">
        <f t="shared" si="185"/>
        <v>84.886666666666756</v>
      </c>
      <c r="AG149" s="316">
        <f t="shared" si="185"/>
        <v>82.950000000000088</v>
      </c>
      <c r="AH149" s="316">
        <f t="shared" si="185"/>
        <v>81.026666666666756</v>
      </c>
      <c r="AI149" s="316">
        <f t="shared" si="185"/>
        <v>79.103333333333424</v>
      </c>
      <c r="AJ149" s="316">
        <f t="shared" si="185"/>
        <v>77.180000000000092</v>
      </c>
      <c r="AK149" s="316">
        <f t="shared" si="185"/>
        <v>75.243333333333425</v>
      </c>
      <c r="AL149" s="316">
        <f t="shared" si="185"/>
        <v>73.306666666666757</v>
      </c>
      <c r="AM149" s="316">
        <f t="shared" si="185"/>
        <v>71.37000000000009</v>
      </c>
      <c r="AN149" s="316">
        <f t="shared" si="185"/>
        <v>69.446666666666758</v>
      </c>
      <c r="AO149" s="316">
        <f t="shared" si="185"/>
        <v>67.523333333333426</v>
      </c>
      <c r="AP149" s="316">
        <f t="shared" si="185"/>
        <v>65.600000000000094</v>
      </c>
      <c r="AQ149" s="316">
        <f t="shared" si="185"/>
        <v>63.663333333333426</v>
      </c>
      <c r="AR149" s="316">
        <f t="shared" si="185"/>
        <v>61.726666666666759</v>
      </c>
      <c r="AS149" s="316">
        <f t="shared" si="185"/>
        <v>59.790000000000092</v>
      </c>
      <c r="AT149" s="316">
        <f t="shared" si="185"/>
        <v>57.86666666666676</v>
      </c>
      <c r="AU149" s="316">
        <f t="shared" si="185"/>
        <v>55.943333333333428</v>
      </c>
      <c r="AV149" s="316">
        <f t="shared" si="185"/>
        <v>54.020000000000095</v>
      </c>
      <c r="AW149" s="316">
        <f t="shared" si="185"/>
        <v>52.083333333333428</v>
      </c>
      <c r="AX149" s="316">
        <f t="shared" si="185"/>
        <v>50.146666666666761</v>
      </c>
      <c r="AY149" s="316">
        <f t="shared" si="185"/>
        <v>48.210000000000093</v>
      </c>
      <c r="AZ149" s="316">
        <f t="shared" si="185"/>
        <v>46.286666666666761</v>
      </c>
      <c r="BA149" s="316">
        <f t="shared" si="185"/>
        <v>44.363333333333429</v>
      </c>
      <c r="BB149" s="316">
        <f t="shared" si="185"/>
        <v>42.440000000000097</v>
      </c>
      <c r="BC149" s="316">
        <f t="shared" si="185"/>
        <v>40.50333333333343</v>
      </c>
      <c r="BD149" s="316">
        <f t="shared" si="185"/>
        <v>38.566666666666762</v>
      </c>
      <c r="BE149" s="316">
        <f t="shared" si="185"/>
        <v>36.630000000000095</v>
      </c>
      <c r="BF149" s="316">
        <f t="shared" si="185"/>
        <v>34.706666666666763</v>
      </c>
      <c r="BG149" s="316">
        <f t="shared" si="185"/>
        <v>32.783333333333431</v>
      </c>
      <c r="BH149" s="316">
        <f t="shared" si="185"/>
        <v>47.783333333333431</v>
      </c>
      <c r="BI149" s="316">
        <f t="shared" si="185"/>
        <v>62.783333333333431</v>
      </c>
      <c r="BJ149" s="316">
        <f t="shared" si="185"/>
        <v>77.783333333333431</v>
      </c>
      <c r="BK149" s="316">
        <f t="shared" si="185"/>
        <v>92.783333333333431</v>
      </c>
      <c r="BL149" s="316">
        <f t="shared" si="185"/>
        <v>90.860000000000099</v>
      </c>
      <c r="BM149" s="316">
        <f t="shared" ref="BM149:BS149" si="186">IF(BM148=$A$12,BL149+($B$12*15),IF(BM148=$A$13,BL149+($B$13*15),IF(BM148=$A$15,IF(BL149+($B$15*15)&gt;100,100,BL149+($B$15*15)),IF(BM148=$A$14,IF(BL149+($B$14*15)&gt;100,100,BL149+($B$14*15)),IF(BM148=$A$16,IF(BL149+$B$16*15&gt;100,100,BL149+$B$16*15),BL149)))))</f>
        <v>88.923333333333431</v>
      </c>
      <c r="BN149" s="316">
        <f t="shared" si="186"/>
        <v>86.986666666666764</v>
      </c>
      <c r="BO149" s="316">
        <f t="shared" si="186"/>
        <v>85.050000000000097</v>
      </c>
      <c r="BP149" s="316">
        <f t="shared" si="186"/>
        <v>83.126666666666765</v>
      </c>
      <c r="BQ149" s="316">
        <f t="shared" si="186"/>
        <v>81.203333333333433</v>
      </c>
      <c r="BR149" s="316">
        <f t="shared" si="186"/>
        <v>79.280000000000101</v>
      </c>
      <c r="BS149" s="316">
        <f t="shared" si="186"/>
        <v>77.343333333333433</v>
      </c>
      <c r="BT149" s="316">
        <f t="shared" ref="BT149:CV149" si="187">IF(BT148=$A$12,BS149+($B$12*15),IF(BT148=$A$13,BS149+($B$13*15),IF(BT148=$A$15,IF(BS149+($B$15*15)&gt;100,100,BS149+($B$15*15)),IF(BT148=$A$14,IF(BS149+($B$14*15)&gt;100,100,BS149+($B$14*15)),IF(BT148=$A$16,IF(BS149+$B$16*15&gt;100,100,BS149+$B$16*15),BS149)))))</f>
        <v>75.406666666666766</v>
      </c>
      <c r="BU149" s="316">
        <f t="shared" si="187"/>
        <v>73.470000000000098</v>
      </c>
      <c r="BV149" s="316">
        <f t="shared" si="187"/>
        <v>71.546666666666766</v>
      </c>
      <c r="BW149" s="316">
        <f t="shared" si="187"/>
        <v>69.623333333333434</v>
      </c>
      <c r="BX149" s="316">
        <f t="shared" si="187"/>
        <v>67.700000000000102</v>
      </c>
      <c r="BY149" s="316">
        <f t="shared" si="187"/>
        <v>65.763333333333435</v>
      </c>
      <c r="BZ149" s="316">
        <f t="shared" si="187"/>
        <v>63.826666666666767</v>
      </c>
      <c r="CA149" s="316">
        <f t="shared" si="187"/>
        <v>61.8900000000001</v>
      </c>
      <c r="CB149" s="316">
        <f t="shared" si="187"/>
        <v>59.966666666666768</v>
      </c>
      <c r="CC149" s="316">
        <f t="shared" si="187"/>
        <v>61.541666666666771</v>
      </c>
      <c r="CD149" s="316">
        <f t="shared" si="187"/>
        <v>63.116666666666774</v>
      </c>
      <c r="CE149" s="316">
        <f t="shared" si="187"/>
        <v>64.691666666666777</v>
      </c>
      <c r="CF149" s="316">
        <f t="shared" si="187"/>
        <v>66.266666666666779</v>
      </c>
      <c r="CG149" s="316">
        <f t="shared" si="187"/>
        <v>67.841666666666782</v>
      </c>
      <c r="CH149" s="316">
        <f t="shared" si="187"/>
        <v>69.416666666666785</v>
      </c>
      <c r="CI149" s="316">
        <f t="shared" si="187"/>
        <v>70.991666666666788</v>
      </c>
      <c r="CJ149" s="316">
        <f t="shared" si="187"/>
        <v>72.566666666666791</v>
      </c>
      <c r="CK149" s="316">
        <f t="shared" si="187"/>
        <v>74.141666666666794</v>
      </c>
      <c r="CL149" s="316">
        <f t="shared" si="187"/>
        <v>75.716666666666796</v>
      </c>
      <c r="CM149" s="316">
        <f t="shared" si="187"/>
        <v>77.291666666666799</v>
      </c>
      <c r="CN149" s="316">
        <f t="shared" si="187"/>
        <v>78.866666666666802</v>
      </c>
      <c r="CO149" s="316">
        <f t="shared" si="187"/>
        <v>80.441666666666805</v>
      </c>
      <c r="CP149" s="316">
        <f t="shared" si="187"/>
        <v>82.016666666666808</v>
      </c>
      <c r="CQ149" s="316">
        <f t="shared" si="187"/>
        <v>83.591666666666811</v>
      </c>
      <c r="CR149" s="316">
        <f t="shared" si="187"/>
        <v>85.166666666666814</v>
      </c>
      <c r="CS149" s="316">
        <f t="shared" si="187"/>
        <v>86.741666666666816</v>
      </c>
      <c r="CT149" s="316">
        <f t="shared" si="187"/>
        <v>88.316666666666819</v>
      </c>
      <c r="CU149" s="316">
        <f t="shared" si="187"/>
        <v>89.891666666666822</v>
      </c>
      <c r="CV149" s="316">
        <f t="shared" si="187"/>
        <v>91.466666666666825</v>
      </c>
      <c r="CW149" s="311">
        <f t="shared" ref="CW149" si="188">CV149-10</f>
        <v>81.466666666666825</v>
      </c>
    </row>
    <row r="150" spans="1:101" s="299" customFormat="1" ht="12" customHeight="1" x14ac:dyDescent="0.2">
      <c r="A150" s="416"/>
      <c r="B150" s="419" t="s">
        <v>60</v>
      </c>
      <c r="C150" s="304" t="s">
        <v>44</v>
      </c>
      <c r="D150" s="314" t="s">
        <v>45</v>
      </c>
      <c r="E150" s="316"/>
      <c r="F150" s="316"/>
      <c r="G150" s="316"/>
      <c r="H150" s="316"/>
      <c r="I150" s="316"/>
      <c r="J150" s="308" t="s">
        <v>23</v>
      </c>
      <c r="K150" s="308" t="s">
        <v>23</v>
      </c>
      <c r="L150" s="308" t="s">
        <v>23</v>
      </c>
      <c r="M150" s="309" t="s">
        <v>207</v>
      </c>
      <c r="N150" s="309" t="s">
        <v>207</v>
      </c>
      <c r="O150" s="309" t="s">
        <v>207</v>
      </c>
      <c r="P150" s="308" t="s">
        <v>23</v>
      </c>
      <c r="Q150" s="308" t="s">
        <v>23</v>
      </c>
      <c r="R150" s="308" t="s">
        <v>23</v>
      </c>
      <c r="S150" s="309" t="s">
        <v>207</v>
      </c>
      <c r="T150" s="309" t="s">
        <v>207</v>
      </c>
      <c r="U150" s="309" t="s">
        <v>207</v>
      </c>
      <c r="V150" s="308" t="s">
        <v>23</v>
      </c>
      <c r="W150" s="308" t="s">
        <v>23</v>
      </c>
      <c r="X150" s="308" t="s">
        <v>23</v>
      </c>
      <c r="Y150" s="309" t="s">
        <v>207</v>
      </c>
      <c r="Z150" s="309" t="s">
        <v>207</v>
      </c>
      <c r="AA150" s="309" t="s">
        <v>207</v>
      </c>
      <c r="AB150" s="308" t="s">
        <v>23</v>
      </c>
      <c r="AC150" s="308" t="s">
        <v>23</v>
      </c>
      <c r="AD150" s="308" t="s">
        <v>23</v>
      </c>
      <c r="AE150" s="309" t="s">
        <v>207</v>
      </c>
      <c r="AF150" s="309" t="s">
        <v>207</v>
      </c>
      <c r="AG150" s="309" t="s">
        <v>207</v>
      </c>
      <c r="AH150" s="308" t="s">
        <v>23</v>
      </c>
      <c r="AI150" s="308" t="s">
        <v>23</v>
      </c>
      <c r="AJ150" s="308" t="s">
        <v>23</v>
      </c>
      <c r="AK150" s="309" t="s">
        <v>207</v>
      </c>
      <c r="AL150" s="309" t="s">
        <v>207</v>
      </c>
      <c r="AM150" s="310" t="s">
        <v>13</v>
      </c>
      <c r="AN150" s="310" t="s">
        <v>13</v>
      </c>
      <c r="AO150" s="310" t="s">
        <v>13</v>
      </c>
      <c r="AP150" s="310" t="s">
        <v>13</v>
      </c>
      <c r="AQ150" s="309" t="s">
        <v>207</v>
      </c>
      <c r="AR150" s="308" t="s">
        <v>23</v>
      </c>
      <c r="AS150" s="308" t="s">
        <v>23</v>
      </c>
      <c r="AT150" s="308" t="s">
        <v>23</v>
      </c>
      <c r="AU150" s="309" t="s">
        <v>207</v>
      </c>
      <c r="AV150" s="309" t="s">
        <v>207</v>
      </c>
      <c r="AW150" s="309" t="s">
        <v>207</v>
      </c>
      <c r="AX150" s="308" t="s">
        <v>23</v>
      </c>
      <c r="AY150" s="308" t="s">
        <v>23</v>
      </c>
      <c r="AZ150" s="308" t="s">
        <v>23</v>
      </c>
      <c r="BA150" s="309" t="s">
        <v>207</v>
      </c>
      <c r="BB150" s="309" t="s">
        <v>207</v>
      </c>
      <c r="BC150" s="309" t="s">
        <v>207</v>
      </c>
      <c r="BD150" s="308" t="s">
        <v>23</v>
      </c>
      <c r="BE150" s="308" t="s">
        <v>23</v>
      </c>
      <c r="BF150" s="308" t="s">
        <v>23</v>
      </c>
      <c r="BG150" s="309" t="s">
        <v>207</v>
      </c>
      <c r="BH150" s="309" t="s">
        <v>207</v>
      </c>
      <c r="BI150" s="309" t="s">
        <v>207</v>
      </c>
      <c r="BJ150" s="308" t="s">
        <v>23</v>
      </c>
      <c r="BK150" s="308" t="s">
        <v>23</v>
      </c>
      <c r="BL150" s="308" t="s">
        <v>23</v>
      </c>
      <c r="BM150" s="309" t="s">
        <v>207</v>
      </c>
      <c r="BN150" s="309" t="s">
        <v>207</v>
      </c>
      <c r="BO150" s="309" t="s">
        <v>207</v>
      </c>
      <c r="BP150" s="308" t="s">
        <v>23</v>
      </c>
      <c r="BQ150" s="308" t="s">
        <v>23</v>
      </c>
      <c r="BR150" s="308" t="s">
        <v>23</v>
      </c>
      <c r="BS150" s="309" t="s">
        <v>207</v>
      </c>
      <c r="BT150" s="309" t="s">
        <v>207</v>
      </c>
      <c r="BU150" s="310" t="s">
        <v>13</v>
      </c>
      <c r="BV150" s="310" t="s">
        <v>13</v>
      </c>
      <c r="BW150" s="310" t="s">
        <v>13</v>
      </c>
      <c r="BX150" s="310" t="s">
        <v>13</v>
      </c>
      <c r="BY150" s="309" t="s">
        <v>207</v>
      </c>
      <c r="BZ150" s="309" t="s">
        <v>207</v>
      </c>
      <c r="CA150" s="309" t="s">
        <v>207</v>
      </c>
      <c r="CB150" s="316"/>
      <c r="CC150" s="316" t="s">
        <v>202</v>
      </c>
      <c r="CD150" s="316" t="s">
        <v>202</v>
      </c>
      <c r="CE150" s="316" t="s">
        <v>202</v>
      </c>
      <c r="CF150" s="316" t="s">
        <v>202</v>
      </c>
      <c r="CG150" s="316" t="s">
        <v>202</v>
      </c>
      <c r="CH150" s="316" t="s">
        <v>202</v>
      </c>
      <c r="CI150" s="316" t="s">
        <v>202</v>
      </c>
      <c r="CJ150" s="316" t="s">
        <v>202</v>
      </c>
      <c r="CK150" s="316" t="s">
        <v>202</v>
      </c>
      <c r="CL150" s="316" t="s">
        <v>202</v>
      </c>
      <c r="CM150" s="316" t="s">
        <v>202</v>
      </c>
      <c r="CN150" s="316" t="s">
        <v>202</v>
      </c>
      <c r="CO150" s="316" t="s">
        <v>202</v>
      </c>
      <c r="CP150" s="316" t="s">
        <v>202</v>
      </c>
      <c r="CQ150" s="316" t="s">
        <v>202</v>
      </c>
      <c r="CR150" s="316" t="s">
        <v>202</v>
      </c>
      <c r="CS150" s="316" t="s">
        <v>202</v>
      </c>
      <c r="CT150" s="316" t="s">
        <v>202</v>
      </c>
      <c r="CU150" s="316" t="s">
        <v>202</v>
      </c>
      <c r="CV150" s="316" t="s">
        <v>202</v>
      </c>
      <c r="CW150" s="303" t="s">
        <v>46</v>
      </c>
    </row>
    <row r="151" spans="1:101" s="303" customFormat="1" ht="12" hidden="1" customHeight="1" x14ac:dyDescent="0.2">
      <c r="A151" s="416"/>
      <c r="B151" s="420"/>
      <c r="C151" s="304" t="s">
        <v>37</v>
      </c>
      <c r="D151" s="315">
        <f>CW117</f>
        <v>67.38666666666677</v>
      </c>
      <c r="E151" s="316">
        <f>IF(E150=$A$12,D151+($B$12*15),IF(E150=$A$13,D151+($B$13*15),IF(E150=$A$15,IF(D151+($B$15*15)&gt;100,100,D151+($B$15*15)),IF(E150=$A$14,IF(D151+($B$14*15)&gt;100,100,D151+($B$14*15)),IF(E150=$A$16,IF(D151+$B$16*15&gt;100,100,D151+$B$16*15),D151)))))</f>
        <v>67.38666666666677</v>
      </c>
      <c r="F151" s="316">
        <f t="shared" ref="F151:BQ151" si="189">IF(F150=$A$12,E151+($B$12*15),IF(F150=$A$13,E151+($B$13*15),IF(F150=$A$15,IF(E151+($B$15*15)&gt;100,100,E151+($B$15*15)),IF(F150=$A$14,IF(E151+($B$14*15)&gt;100,100,E151+($B$14*15)),IF(F150=$A$16,IF(E151+$B$16*15&gt;100,100,E151+$B$16*15),E151)))))</f>
        <v>67.38666666666677</v>
      </c>
      <c r="G151" s="316">
        <f t="shared" si="189"/>
        <v>67.38666666666677</v>
      </c>
      <c r="H151" s="316">
        <f t="shared" si="189"/>
        <v>67.38666666666677</v>
      </c>
      <c r="I151" s="316">
        <f t="shared" si="189"/>
        <v>67.38666666666677</v>
      </c>
      <c r="J151" s="316">
        <f t="shared" si="189"/>
        <v>65.450000000000102</v>
      </c>
      <c r="K151" s="316">
        <f t="shared" si="189"/>
        <v>63.513333333333435</v>
      </c>
      <c r="L151" s="316">
        <f t="shared" si="189"/>
        <v>61.576666666666767</v>
      </c>
      <c r="M151" s="316">
        <f t="shared" si="189"/>
        <v>59.653333333333435</v>
      </c>
      <c r="N151" s="316">
        <f t="shared" si="189"/>
        <v>57.730000000000103</v>
      </c>
      <c r="O151" s="316">
        <f t="shared" si="189"/>
        <v>55.806666666666771</v>
      </c>
      <c r="P151" s="316">
        <f t="shared" si="189"/>
        <v>53.870000000000104</v>
      </c>
      <c r="Q151" s="316">
        <f t="shared" si="189"/>
        <v>51.933333333333437</v>
      </c>
      <c r="R151" s="316">
        <f t="shared" si="189"/>
        <v>49.996666666666769</v>
      </c>
      <c r="S151" s="316">
        <f t="shared" si="189"/>
        <v>48.073333333333437</v>
      </c>
      <c r="T151" s="316">
        <f t="shared" si="189"/>
        <v>46.150000000000105</v>
      </c>
      <c r="U151" s="316">
        <f t="shared" si="189"/>
        <v>44.226666666666773</v>
      </c>
      <c r="V151" s="316">
        <f t="shared" si="189"/>
        <v>42.290000000000106</v>
      </c>
      <c r="W151" s="316">
        <f t="shared" si="189"/>
        <v>40.353333333333438</v>
      </c>
      <c r="X151" s="316">
        <f t="shared" si="189"/>
        <v>38.416666666666771</v>
      </c>
      <c r="Y151" s="316">
        <f t="shared" si="189"/>
        <v>36.493333333333439</v>
      </c>
      <c r="Z151" s="316">
        <f t="shared" si="189"/>
        <v>34.570000000000107</v>
      </c>
      <c r="AA151" s="316">
        <f t="shared" si="189"/>
        <v>32.646666666666775</v>
      </c>
      <c r="AB151" s="316">
        <f t="shared" si="189"/>
        <v>30.710000000000107</v>
      </c>
      <c r="AC151" s="316">
        <f t="shared" si="189"/>
        <v>28.77333333333344</v>
      </c>
      <c r="AD151" s="316">
        <f t="shared" si="189"/>
        <v>26.836666666666773</v>
      </c>
      <c r="AE151" s="316">
        <f t="shared" si="189"/>
        <v>24.913333333333441</v>
      </c>
      <c r="AF151" s="316">
        <f t="shared" si="189"/>
        <v>22.990000000000109</v>
      </c>
      <c r="AG151" s="316">
        <f t="shared" si="189"/>
        <v>21.066666666666777</v>
      </c>
      <c r="AH151" s="316">
        <f t="shared" si="189"/>
        <v>19.130000000000109</v>
      </c>
      <c r="AI151" s="316">
        <f t="shared" si="189"/>
        <v>17.193333333333442</v>
      </c>
      <c r="AJ151" s="316">
        <f t="shared" si="189"/>
        <v>15.256666666666776</v>
      </c>
      <c r="AK151" s="316">
        <f t="shared" si="189"/>
        <v>13.333333333333442</v>
      </c>
      <c r="AL151" s="316">
        <f t="shared" si="189"/>
        <v>11.410000000000108</v>
      </c>
      <c r="AM151" s="316">
        <f t="shared" si="189"/>
        <v>26.41000000000011</v>
      </c>
      <c r="AN151" s="316">
        <f t="shared" si="189"/>
        <v>41.41000000000011</v>
      </c>
      <c r="AO151" s="316">
        <f t="shared" si="189"/>
        <v>56.41000000000011</v>
      </c>
      <c r="AP151" s="316">
        <f t="shared" si="189"/>
        <v>71.41000000000011</v>
      </c>
      <c r="AQ151" s="316">
        <f t="shared" si="189"/>
        <v>69.486666666666778</v>
      </c>
      <c r="AR151" s="316">
        <f t="shared" si="189"/>
        <v>67.550000000000111</v>
      </c>
      <c r="AS151" s="316">
        <f t="shared" si="189"/>
        <v>65.613333333333443</v>
      </c>
      <c r="AT151" s="316">
        <f t="shared" si="189"/>
        <v>63.676666666666776</v>
      </c>
      <c r="AU151" s="316">
        <f t="shared" si="189"/>
        <v>61.753333333333444</v>
      </c>
      <c r="AV151" s="316">
        <f t="shared" si="189"/>
        <v>59.830000000000112</v>
      </c>
      <c r="AW151" s="316">
        <f t="shared" si="189"/>
        <v>57.90666666666678</v>
      </c>
      <c r="AX151" s="316">
        <f t="shared" si="189"/>
        <v>55.970000000000113</v>
      </c>
      <c r="AY151" s="316">
        <f t="shared" si="189"/>
        <v>54.033333333333445</v>
      </c>
      <c r="AZ151" s="316">
        <f t="shared" si="189"/>
        <v>52.096666666666778</v>
      </c>
      <c r="BA151" s="316">
        <f t="shared" si="189"/>
        <v>50.173333333333446</v>
      </c>
      <c r="BB151" s="316">
        <f t="shared" si="189"/>
        <v>48.250000000000114</v>
      </c>
      <c r="BC151" s="316">
        <f t="shared" si="189"/>
        <v>46.326666666666782</v>
      </c>
      <c r="BD151" s="316">
        <f t="shared" si="189"/>
        <v>44.390000000000114</v>
      </c>
      <c r="BE151" s="316">
        <f t="shared" si="189"/>
        <v>42.453333333333447</v>
      </c>
      <c r="BF151" s="316">
        <f t="shared" si="189"/>
        <v>40.516666666666779</v>
      </c>
      <c r="BG151" s="316">
        <f t="shared" si="189"/>
        <v>38.593333333333447</v>
      </c>
      <c r="BH151" s="316">
        <f t="shared" si="189"/>
        <v>36.670000000000115</v>
      </c>
      <c r="BI151" s="316">
        <f t="shared" si="189"/>
        <v>34.746666666666783</v>
      </c>
      <c r="BJ151" s="316">
        <f t="shared" si="189"/>
        <v>32.810000000000116</v>
      </c>
      <c r="BK151" s="316">
        <f t="shared" si="189"/>
        <v>30.873333333333449</v>
      </c>
      <c r="BL151" s="316">
        <f t="shared" si="189"/>
        <v>28.936666666666781</v>
      </c>
      <c r="BM151" s="316">
        <f t="shared" si="189"/>
        <v>27.013333333333449</v>
      </c>
      <c r="BN151" s="316">
        <f t="shared" si="189"/>
        <v>25.090000000000117</v>
      </c>
      <c r="BO151" s="316">
        <f t="shared" si="189"/>
        <v>23.166666666666785</v>
      </c>
      <c r="BP151" s="316">
        <f t="shared" si="189"/>
        <v>21.230000000000118</v>
      </c>
      <c r="BQ151" s="316">
        <f t="shared" si="189"/>
        <v>19.29333333333345</v>
      </c>
      <c r="BR151" s="316">
        <f t="shared" ref="BR151:CV151" si="190">IF(BR150=$A$12,BQ151+($B$12*15),IF(BR150=$A$13,BQ151+($B$13*15),IF(BR150=$A$15,IF(BQ151+($B$15*15)&gt;100,100,BQ151+($B$15*15)),IF(BR150=$A$14,IF(BQ151+($B$14*15)&gt;100,100,BQ151+($B$14*15)),IF(BR150=$A$16,IF(BQ151+$B$16*15&gt;100,100,BQ151+$B$16*15),BQ151)))))</f>
        <v>17.356666666666783</v>
      </c>
      <c r="BS151" s="316">
        <f t="shared" si="190"/>
        <v>15.433333333333449</v>
      </c>
      <c r="BT151" s="316">
        <f t="shared" si="190"/>
        <v>13.510000000000115</v>
      </c>
      <c r="BU151" s="316">
        <f t="shared" si="190"/>
        <v>28.510000000000115</v>
      </c>
      <c r="BV151" s="316">
        <f t="shared" si="190"/>
        <v>43.510000000000119</v>
      </c>
      <c r="BW151" s="316">
        <f t="shared" si="190"/>
        <v>58.510000000000119</v>
      </c>
      <c r="BX151" s="316">
        <f t="shared" si="190"/>
        <v>73.510000000000119</v>
      </c>
      <c r="BY151" s="316">
        <f t="shared" si="190"/>
        <v>71.586666666666787</v>
      </c>
      <c r="BZ151" s="316">
        <f t="shared" si="190"/>
        <v>69.663333333333455</v>
      </c>
      <c r="CA151" s="316">
        <f t="shared" si="190"/>
        <v>67.740000000000123</v>
      </c>
      <c r="CB151" s="316">
        <f t="shared" si="190"/>
        <v>67.740000000000123</v>
      </c>
      <c r="CC151" s="316">
        <f t="shared" si="190"/>
        <v>69.315000000000126</v>
      </c>
      <c r="CD151" s="316">
        <f t="shared" si="190"/>
        <v>70.890000000000128</v>
      </c>
      <c r="CE151" s="316">
        <f t="shared" si="190"/>
        <v>72.465000000000131</v>
      </c>
      <c r="CF151" s="316">
        <f t="shared" si="190"/>
        <v>74.040000000000134</v>
      </c>
      <c r="CG151" s="316">
        <f t="shared" si="190"/>
        <v>75.615000000000137</v>
      </c>
      <c r="CH151" s="316">
        <f t="shared" si="190"/>
        <v>77.19000000000014</v>
      </c>
      <c r="CI151" s="316">
        <f t="shared" si="190"/>
        <v>78.765000000000143</v>
      </c>
      <c r="CJ151" s="316">
        <f t="shared" si="190"/>
        <v>80.340000000000146</v>
      </c>
      <c r="CK151" s="316">
        <f t="shared" si="190"/>
        <v>81.915000000000148</v>
      </c>
      <c r="CL151" s="316">
        <f t="shared" si="190"/>
        <v>83.490000000000151</v>
      </c>
      <c r="CM151" s="316">
        <f t="shared" si="190"/>
        <v>85.065000000000154</v>
      </c>
      <c r="CN151" s="316">
        <f t="shared" si="190"/>
        <v>86.640000000000157</v>
      </c>
      <c r="CO151" s="316">
        <f t="shared" si="190"/>
        <v>88.21500000000016</v>
      </c>
      <c r="CP151" s="316">
        <f t="shared" si="190"/>
        <v>89.790000000000163</v>
      </c>
      <c r="CQ151" s="316">
        <f t="shared" si="190"/>
        <v>91.365000000000165</v>
      </c>
      <c r="CR151" s="316">
        <f t="shared" si="190"/>
        <v>92.940000000000168</v>
      </c>
      <c r="CS151" s="316">
        <f t="shared" si="190"/>
        <v>94.515000000000171</v>
      </c>
      <c r="CT151" s="316">
        <f t="shared" si="190"/>
        <v>96.090000000000174</v>
      </c>
      <c r="CU151" s="316">
        <f t="shared" si="190"/>
        <v>97.665000000000177</v>
      </c>
      <c r="CV151" s="316">
        <f t="shared" si="190"/>
        <v>99.24000000000018</v>
      </c>
      <c r="CW151" s="311">
        <f t="shared" ref="CW151" si="191">CV151-10</f>
        <v>89.24000000000018</v>
      </c>
    </row>
    <row r="152" spans="1:101" ht="15" customHeight="1" x14ac:dyDescent="0.25">
      <c r="A152" s="401" t="s">
        <v>61</v>
      </c>
      <c r="B152" s="401"/>
      <c r="C152" s="401"/>
      <c r="D152" s="402"/>
      <c r="E152" s="281">
        <f t="shared" ref="E152:AJ152" si="192">COUNTIF(E$26:E$49,"Go")</f>
        <v>7</v>
      </c>
      <c r="F152" s="281">
        <f t="shared" si="192"/>
        <v>8</v>
      </c>
      <c r="G152" s="281">
        <f t="shared" si="192"/>
        <v>9</v>
      </c>
      <c r="H152" s="281">
        <f t="shared" si="192"/>
        <v>9</v>
      </c>
      <c r="I152" s="281">
        <f t="shared" si="192"/>
        <v>9</v>
      </c>
      <c r="J152" s="281">
        <f t="shared" si="192"/>
        <v>9</v>
      </c>
      <c r="K152" s="281">
        <f t="shared" si="192"/>
        <v>9</v>
      </c>
      <c r="L152" s="281">
        <f t="shared" si="192"/>
        <v>9</v>
      </c>
      <c r="M152" s="281">
        <f t="shared" si="192"/>
        <v>9</v>
      </c>
      <c r="N152" s="281">
        <f t="shared" si="192"/>
        <v>9</v>
      </c>
      <c r="O152" s="281">
        <f t="shared" si="192"/>
        <v>9</v>
      </c>
      <c r="P152" s="281">
        <f t="shared" si="192"/>
        <v>9</v>
      </c>
      <c r="Q152" s="281">
        <f t="shared" si="192"/>
        <v>9</v>
      </c>
      <c r="R152" s="281">
        <f t="shared" si="192"/>
        <v>8</v>
      </c>
      <c r="S152" s="281">
        <f t="shared" si="192"/>
        <v>8</v>
      </c>
      <c r="T152" s="281">
        <f t="shared" si="192"/>
        <v>8</v>
      </c>
      <c r="U152" s="281">
        <f t="shared" si="192"/>
        <v>8</v>
      </c>
      <c r="V152" s="281">
        <f t="shared" si="192"/>
        <v>8</v>
      </c>
      <c r="W152" s="281">
        <f t="shared" si="192"/>
        <v>8</v>
      </c>
      <c r="X152" s="281">
        <f t="shared" si="192"/>
        <v>8</v>
      </c>
      <c r="Y152" s="281">
        <f t="shared" si="192"/>
        <v>8</v>
      </c>
      <c r="Z152" s="281">
        <f t="shared" si="192"/>
        <v>8</v>
      </c>
      <c r="AA152" s="281">
        <f t="shared" si="192"/>
        <v>8</v>
      </c>
      <c r="AB152" s="281">
        <f t="shared" si="192"/>
        <v>8</v>
      </c>
      <c r="AC152" s="281">
        <f t="shared" si="192"/>
        <v>8</v>
      </c>
      <c r="AD152" s="281">
        <f t="shared" si="192"/>
        <v>8</v>
      </c>
      <c r="AE152" s="281">
        <f t="shared" si="192"/>
        <v>8</v>
      </c>
      <c r="AF152" s="281">
        <f t="shared" si="192"/>
        <v>8</v>
      </c>
      <c r="AG152" s="281">
        <f t="shared" si="192"/>
        <v>8</v>
      </c>
      <c r="AH152" s="281">
        <f t="shared" si="192"/>
        <v>8</v>
      </c>
      <c r="AI152" s="281">
        <f t="shared" si="192"/>
        <v>8</v>
      </c>
      <c r="AJ152" s="281">
        <f t="shared" si="192"/>
        <v>8</v>
      </c>
      <c r="AK152" s="281">
        <f t="shared" ref="AK152:BP152" si="193">COUNTIF(AK$26:AK$49,"Go")</f>
        <v>8</v>
      </c>
      <c r="AL152" s="281">
        <f t="shared" si="193"/>
        <v>8</v>
      </c>
      <c r="AM152" s="281">
        <f t="shared" si="193"/>
        <v>8</v>
      </c>
      <c r="AN152" s="281">
        <f t="shared" si="193"/>
        <v>8</v>
      </c>
      <c r="AO152" s="281">
        <f t="shared" si="193"/>
        <v>8</v>
      </c>
      <c r="AP152" s="281">
        <f t="shared" si="193"/>
        <v>8</v>
      </c>
      <c r="AQ152" s="281">
        <f t="shared" si="193"/>
        <v>8</v>
      </c>
      <c r="AR152" s="281">
        <f t="shared" si="193"/>
        <v>8</v>
      </c>
      <c r="AS152" s="281">
        <f t="shared" si="193"/>
        <v>3</v>
      </c>
      <c r="AT152" s="281">
        <f t="shared" si="193"/>
        <v>3</v>
      </c>
      <c r="AU152" s="281">
        <f t="shared" si="193"/>
        <v>3</v>
      </c>
      <c r="AV152" s="281">
        <f t="shared" si="193"/>
        <v>3</v>
      </c>
      <c r="AW152" s="281">
        <f t="shared" si="193"/>
        <v>3</v>
      </c>
      <c r="AX152" s="281">
        <f t="shared" si="193"/>
        <v>3</v>
      </c>
      <c r="AY152" s="281">
        <f t="shared" si="193"/>
        <v>3</v>
      </c>
      <c r="AZ152" s="281">
        <f t="shared" si="193"/>
        <v>3</v>
      </c>
      <c r="BA152" s="281">
        <f t="shared" si="193"/>
        <v>3</v>
      </c>
      <c r="BB152" s="281">
        <f t="shared" si="193"/>
        <v>3</v>
      </c>
      <c r="BC152" s="281">
        <f t="shared" si="193"/>
        <v>3</v>
      </c>
      <c r="BD152" s="281">
        <f t="shared" si="193"/>
        <v>3</v>
      </c>
      <c r="BE152" s="281">
        <f t="shared" si="193"/>
        <v>3</v>
      </c>
      <c r="BF152" s="281">
        <f t="shared" si="193"/>
        <v>3</v>
      </c>
      <c r="BG152" s="281">
        <f t="shared" si="193"/>
        <v>3</v>
      </c>
      <c r="BH152" s="281">
        <f t="shared" si="193"/>
        <v>3</v>
      </c>
      <c r="BI152" s="281">
        <f t="shared" si="193"/>
        <v>3</v>
      </c>
      <c r="BJ152" s="281">
        <f t="shared" si="193"/>
        <v>3</v>
      </c>
      <c r="BK152" s="281">
        <f t="shared" si="193"/>
        <v>3</v>
      </c>
      <c r="BL152" s="281">
        <f t="shared" si="193"/>
        <v>3</v>
      </c>
      <c r="BM152" s="281">
        <f t="shared" si="193"/>
        <v>3</v>
      </c>
      <c r="BN152" s="281">
        <f t="shared" si="193"/>
        <v>3</v>
      </c>
      <c r="BO152" s="281">
        <f t="shared" si="193"/>
        <v>3</v>
      </c>
      <c r="BP152" s="281">
        <f t="shared" si="193"/>
        <v>3</v>
      </c>
      <c r="BQ152" s="281">
        <f t="shared" ref="BQ152:CB152" si="194">COUNTIF(BQ$26:BQ$49,"Go")</f>
        <v>3</v>
      </c>
      <c r="BR152" s="281">
        <f t="shared" si="194"/>
        <v>3</v>
      </c>
      <c r="BS152" s="281">
        <f t="shared" si="194"/>
        <v>3</v>
      </c>
      <c r="BT152" s="281">
        <f t="shared" si="194"/>
        <v>3</v>
      </c>
      <c r="BU152" s="281">
        <f t="shared" si="194"/>
        <v>3</v>
      </c>
      <c r="BV152" s="281">
        <f t="shared" si="194"/>
        <v>2</v>
      </c>
      <c r="BW152" s="281">
        <f t="shared" si="194"/>
        <v>2</v>
      </c>
      <c r="BX152" s="281">
        <f t="shared" si="194"/>
        <v>2</v>
      </c>
      <c r="BY152" s="281">
        <f t="shared" si="194"/>
        <v>3</v>
      </c>
      <c r="BZ152" s="281">
        <f t="shared" si="194"/>
        <v>2</v>
      </c>
      <c r="CA152" s="281">
        <f t="shared" si="194"/>
        <v>1</v>
      </c>
      <c r="CB152" s="281">
        <f t="shared" si="194"/>
        <v>0</v>
      </c>
      <c r="CC152" s="281">
        <f t="shared" ref="CC152:CV152" si="195">COUNTIF(CC$26:CC$49,"Go")</f>
        <v>0</v>
      </c>
      <c r="CD152" s="281">
        <f t="shared" si="195"/>
        <v>0</v>
      </c>
      <c r="CE152" s="281">
        <f t="shared" si="195"/>
        <v>0</v>
      </c>
      <c r="CF152" s="281">
        <f t="shared" si="195"/>
        <v>0</v>
      </c>
      <c r="CG152" s="281">
        <f t="shared" si="195"/>
        <v>0</v>
      </c>
      <c r="CH152" s="281">
        <f t="shared" si="195"/>
        <v>0</v>
      </c>
      <c r="CI152" s="281">
        <f t="shared" si="195"/>
        <v>0</v>
      </c>
      <c r="CJ152" s="281">
        <f t="shared" si="195"/>
        <v>0</v>
      </c>
      <c r="CK152" s="281">
        <f t="shared" si="195"/>
        <v>0</v>
      </c>
      <c r="CL152" s="281">
        <f t="shared" si="195"/>
        <v>0</v>
      </c>
      <c r="CM152" s="281">
        <f t="shared" si="195"/>
        <v>0</v>
      </c>
      <c r="CN152" s="281">
        <f t="shared" si="195"/>
        <v>0</v>
      </c>
      <c r="CO152" s="281">
        <f t="shared" si="195"/>
        <v>0</v>
      </c>
      <c r="CP152" s="281">
        <f t="shared" si="195"/>
        <v>0</v>
      </c>
      <c r="CQ152" s="281">
        <f t="shared" si="195"/>
        <v>0</v>
      </c>
      <c r="CR152" s="281">
        <f t="shared" si="195"/>
        <v>0</v>
      </c>
      <c r="CS152" s="281">
        <f t="shared" si="195"/>
        <v>0</v>
      </c>
      <c r="CT152" s="281">
        <f t="shared" si="195"/>
        <v>0</v>
      </c>
      <c r="CU152" s="281">
        <f t="shared" si="195"/>
        <v>0</v>
      </c>
      <c r="CV152" s="281">
        <f t="shared" si="195"/>
        <v>0</v>
      </c>
      <c r="CW152" s="403"/>
    </row>
    <row r="153" spans="1:101" x14ac:dyDescent="0.25">
      <c r="A153" s="401" t="s">
        <v>209</v>
      </c>
      <c r="B153" s="401"/>
      <c r="C153" s="401"/>
      <c r="D153" s="401"/>
      <c r="E153" s="291">
        <f t="shared" ref="E153:AJ153" si="196">COUNTIF(E128:E151,"EleX")</f>
        <v>0</v>
      </c>
      <c r="F153" s="291">
        <f t="shared" si="196"/>
        <v>0</v>
      </c>
      <c r="G153" s="291">
        <f t="shared" si="196"/>
        <v>0</v>
      </c>
      <c r="H153" s="291">
        <f t="shared" si="196"/>
        <v>0</v>
      </c>
      <c r="I153" s="291">
        <f t="shared" si="196"/>
        <v>0</v>
      </c>
      <c r="J153" s="291">
        <f t="shared" si="196"/>
        <v>0</v>
      </c>
      <c r="K153" s="291">
        <f t="shared" si="196"/>
        <v>0</v>
      </c>
      <c r="L153" s="291">
        <f t="shared" si="196"/>
        <v>0</v>
      </c>
      <c r="M153" s="291">
        <f t="shared" si="196"/>
        <v>0</v>
      </c>
      <c r="N153" s="291">
        <f t="shared" si="196"/>
        <v>0</v>
      </c>
      <c r="O153" s="291">
        <f t="shared" si="196"/>
        <v>0</v>
      </c>
      <c r="P153" s="291">
        <f t="shared" si="196"/>
        <v>0</v>
      </c>
      <c r="Q153" s="291">
        <f t="shared" si="196"/>
        <v>0</v>
      </c>
      <c r="R153" s="291">
        <f t="shared" si="196"/>
        <v>0</v>
      </c>
      <c r="S153" s="291">
        <f t="shared" si="196"/>
        <v>0</v>
      </c>
      <c r="T153" s="291">
        <f t="shared" si="196"/>
        <v>0</v>
      </c>
      <c r="U153" s="291">
        <f t="shared" si="196"/>
        <v>0</v>
      </c>
      <c r="V153" s="291">
        <f t="shared" si="196"/>
        <v>0</v>
      </c>
      <c r="W153" s="291">
        <f t="shared" si="196"/>
        <v>0</v>
      </c>
      <c r="X153" s="291">
        <f t="shared" si="196"/>
        <v>0</v>
      </c>
      <c r="Y153" s="291">
        <f t="shared" si="196"/>
        <v>0</v>
      </c>
      <c r="Z153" s="291">
        <f t="shared" si="196"/>
        <v>0</v>
      </c>
      <c r="AA153" s="291">
        <f t="shared" si="196"/>
        <v>0</v>
      </c>
      <c r="AB153" s="291">
        <f t="shared" si="196"/>
        <v>0</v>
      </c>
      <c r="AC153" s="291">
        <f t="shared" si="196"/>
        <v>0</v>
      </c>
      <c r="AD153" s="291">
        <f t="shared" si="196"/>
        <v>0</v>
      </c>
      <c r="AE153" s="291">
        <f t="shared" si="196"/>
        <v>0</v>
      </c>
      <c r="AF153" s="291">
        <f t="shared" si="196"/>
        <v>0</v>
      </c>
      <c r="AG153" s="291">
        <f t="shared" si="196"/>
        <v>0</v>
      </c>
      <c r="AH153" s="291">
        <f t="shared" si="196"/>
        <v>0</v>
      </c>
      <c r="AI153" s="291">
        <f t="shared" si="196"/>
        <v>0</v>
      </c>
      <c r="AJ153" s="291">
        <f t="shared" si="196"/>
        <v>0</v>
      </c>
      <c r="AK153" s="291">
        <f t="shared" ref="AK153:BP153" si="197">COUNTIF(AK128:AK151,"EleX")</f>
        <v>0</v>
      </c>
      <c r="AL153" s="291">
        <f t="shared" si="197"/>
        <v>0</v>
      </c>
      <c r="AM153" s="291">
        <f t="shared" si="197"/>
        <v>0</v>
      </c>
      <c r="AN153" s="291">
        <f t="shared" si="197"/>
        <v>0</v>
      </c>
      <c r="AO153" s="291">
        <f t="shared" si="197"/>
        <v>0</v>
      </c>
      <c r="AP153" s="291">
        <f t="shared" si="197"/>
        <v>0</v>
      </c>
      <c r="AQ153" s="291">
        <f t="shared" si="197"/>
        <v>0</v>
      </c>
      <c r="AR153" s="291">
        <f t="shared" si="197"/>
        <v>0</v>
      </c>
      <c r="AS153" s="291">
        <f t="shared" si="197"/>
        <v>0</v>
      </c>
      <c r="AT153" s="291">
        <f t="shared" si="197"/>
        <v>0</v>
      </c>
      <c r="AU153" s="291">
        <f t="shared" si="197"/>
        <v>0</v>
      </c>
      <c r="AV153" s="291">
        <f t="shared" si="197"/>
        <v>0</v>
      </c>
      <c r="AW153" s="291">
        <f t="shared" si="197"/>
        <v>0</v>
      </c>
      <c r="AX153" s="291">
        <f t="shared" si="197"/>
        <v>0</v>
      </c>
      <c r="AY153" s="291">
        <f t="shared" si="197"/>
        <v>0</v>
      </c>
      <c r="AZ153" s="291">
        <f t="shared" si="197"/>
        <v>0</v>
      </c>
      <c r="BA153" s="291">
        <f t="shared" si="197"/>
        <v>0</v>
      </c>
      <c r="BB153" s="291">
        <f t="shared" si="197"/>
        <v>0</v>
      </c>
      <c r="BC153" s="291">
        <f t="shared" si="197"/>
        <v>0</v>
      </c>
      <c r="BD153" s="291">
        <f t="shared" si="197"/>
        <v>0</v>
      </c>
      <c r="BE153" s="291">
        <f t="shared" si="197"/>
        <v>0</v>
      </c>
      <c r="BF153" s="291">
        <f t="shared" si="197"/>
        <v>0</v>
      </c>
      <c r="BG153" s="291">
        <f t="shared" si="197"/>
        <v>0</v>
      </c>
      <c r="BH153" s="291">
        <f t="shared" si="197"/>
        <v>0</v>
      </c>
      <c r="BI153" s="291">
        <f t="shared" si="197"/>
        <v>0</v>
      </c>
      <c r="BJ153" s="291">
        <f t="shared" si="197"/>
        <v>0</v>
      </c>
      <c r="BK153" s="291">
        <f t="shared" si="197"/>
        <v>0</v>
      </c>
      <c r="BL153" s="291">
        <f t="shared" si="197"/>
        <v>0</v>
      </c>
      <c r="BM153" s="291">
        <f t="shared" si="197"/>
        <v>0</v>
      </c>
      <c r="BN153" s="291">
        <f t="shared" si="197"/>
        <v>0</v>
      </c>
      <c r="BO153" s="291">
        <f t="shared" si="197"/>
        <v>0</v>
      </c>
      <c r="BP153" s="291">
        <f t="shared" si="197"/>
        <v>0</v>
      </c>
      <c r="BQ153" s="291">
        <f t="shared" ref="BQ153:CB153" si="198">COUNTIF(BQ128:BQ151,"EleX")</f>
        <v>0</v>
      </c>
      <c r="BR153" s="291">
        <f t="shared" si="198"/>
        <v>0</v>
      </c>
      <c r="BS153" s="291">
        <f t="shared" si="198"/>
        <v>0</v>
      </c>
      <c r="BT153" s="291">
        <f t="shared" si="198"/>
        <v>0</v>
      </c>
      <c r="BU153" s="291">
        <f t="shared" si="198"/>
        <v>0</v>
      </c>
      <c r="BV153" s="291">
        <f t="shared" si="198"/>
        <v>0</v>
      </c>
      <c r="BW153" s="291">
        <f t="shared" si="198"/>
        <v>0</v>
      </c>
      <c r="BX153" s="291">
        <f t="shared" si="198"/>
        <v>0</v>
      </c>
      <c r="BY153" s="291">
        <f t="shared" si="198"/>
        <v>0</v>
      </c>
      <c r="BZ153" s="291">
        <f t="shared" si="198"/>
        <v>0</v>
      </c>
      <c r="CA153" s="291">
        <f t="shared" si="198"/>
        <v>0</v>
      </c>
      <c r="CB153" s="291">
        <f t="shared" si="198"/>
        <v>0</v>
      </c>
      <c r="CC153" s="291">
        <f t="shared" ref="CC153:CV153" si="199">COUNTIF(CC128:CC151,"EleX")</f>
        <v>0</v>
      </c>
      <c r="CD153" s="291">
        <f t="shared" si="199"/>
        <v>0</v>
      </c>
      <c r="CE153" s="291">
        <f t="shared" si="199"/>
        <v>0</v>
      </c>
      <c r="CF153" s="291">
        <f t="shared" si="199"/>
        <v>0</v>
      </c>
      <c r="CG153" s="291">
        <f t="shared" si="199"/>
        <v>0</v>
      </c>
      <c r="CH153" s="291">
        <f t="shared" si="199"/>
        <v>0</v>
      </c>
      <c r="CI153" s="291">
        <f t="shared" si="199"/>
        <v>0</v>
      </c>
      <c r="CJ153" s="291">
        <f t="shared" si="199"/>
        <v>0</v>
      </c>
      <c r="CK153" s="291">
        <f t="shared" si="199"/>
        <v>0</v>
      </c>
      <c r="CL153" s="291">
        <f t="shared" si="199"/>
        <v>0</v>
      </c>
      <c r="CM153" s="291">
        <f t="shared" si="199"/>
        <v>0</v>
      </c>
      <c r="CN153" s="291">
        <f t="shared" si="199"/>
        <v>0</v>
      </c>
      <c r="CO153" s="291">
        <f t="shared" si="199"/>
        <v>0</v>
      </c>
      <c r="CP153" s="291">
        <f t="shared" si="199"/>
        <v>0</v>
      </c>
      <c r="CQ153" s="291">
        <f t="shared" si="199"/>
        <v>0</v>
      </c>
      <c r="CR153" s="291">
        <f t="shared" si="199"/>
        <v>0</v>
      </c>
      <c r="CS153" s="291">
        <f t="shared" si="199"/>
        <v>0</v>
      </c>
      <c r="CT153" s="291">
        <f t="shared" si="199"/>
        <v>0</v>
      </c>
      <c r="CU153" s="291">
        <f t="shared" si="199"/>
        <v>0</v>
      </c>
      <c r="CV153" s="291">
        <f t="shared" si="199"/>
        <v>0</v>
      </c>
      <c r="CW153" s="403"/>
    </row>
    <row r="154" spans="1:101" x14ac:dyDescent="0.25">
      <c r="A154" s="405" t="s">
        <v>63</v>
      </c>
      <c r="B154" s="405"/>
      <c r="C154" s="405"/>
      <c r="D154" s="405"/>
      <c r="E154" s="292">
        <f t="shared" ref="E154:AJ154" si="200">COUNTIF(E128:E151,"PEA")</f>
        <v>0</v>
      </c>
      <c r="F154" s="292">
        <f t="shared" si="200"/>
        <v>0</v>
      </c>
      <c r="G154" s="292">
        <f t="shared" si="200"/>
        <v>0</v>
      </c>
      <c r="H154" s="292">
        <f t="shared" si="200"/>
        <v>0</v>
      </c>
      <c r="I154" s="292">
        <f t="shared" si="200"/>
        <v>0</v>
      </c>
      <c r="J154" s="292">
        <f t="shared" si="200"/>
        <v>0</v>
      </c>
      <c r="K154" s="292">
        <f t="shared" si="200"/>
        <v>0</v>
      </c>
      <c r="L154" s="292">
        <f t="shared" si="200"/>
        <v>0</v>
      </c>
      <c r="M154" s="292">
        <f t="shared" si="200"/>
        <v>0</v>
      </c>
      <c r="N154" s="292">
        <f t="shared" si="200"/>
        <v>0</v>
      </c>
      <c r="O154" s="292">
        <f t="shared" si="200"/>
        <v>0</v>
      </c>
      <c r="P154" s="292">
        <f t="shared" si="200"/>
        <v>0</v>
      </c>
      <c r="Q154" s="292">
        <f t="shared" si="200"/>
        <v>0</v>
      </c>
      <c r="R154" s="292">
        <f t="shared" si="200"/>
        <v>1</v>
      </c>
      <c r="S154" s="292">
        <f t="shared" si="200"/>
        <v>1</v>
      </c>
      <c r="T154" s="292">
        <f t="shared" si="200"/>
        <v>1</v>
      </c>
      <c r="U154" s="292">
        <f t="shared" si="200"/>
        <v>1</v>
      </c>
      <c r="V154" s="292">
        <f t="shared" si="200"/>
        <v>1</v>
      </c>
      <c r="W154" s="292">
        <f t="shared" si="200"/>
        <v>1</v>
      </c>
      <c r="X154" s="292">
        <f t="shared" si="200"/>
        <v>1</v>
      </c>
      <c r="Y154" s="292">
        <f t="shared" si="200"/>
        <v>1</v>
      </c>
      <c r="Z154" s="292">
        <f t="shared" si="200"/>
        <v>1</v>
      </c>
      <c r="AA154" s="292">
        <f t="shared" si="200"/>
        <v>1</v>
      </c>
      <c r="AB154" s="292">
        <f t="shared" si="200"/>
        <v>1</v>
      </c>
      <c r="AC154" s="292">
        <f t="shared" si="200"/>
        <v>1</v>
      </c>
      <c r="AD154" s="292">
        <f t="shared" si="200"/>
        <v>1</v>
      </c>
      <c r="AE154" s="292">
        <f t="shared" si="200"/>
        <v>1</v>
      </c>
      <c r="AF154" s="292">
        <f t="shared" si="200"/>
        <v>1</v>
      </c>
      <c r="AG154" s="292">
        <f t="shared" si="200"/>
        <v>1</v>
      </c>
      <c r="AH154" s="292">
        <f t="shared" si="200"/>
        <v>0</v>
      </c>
      <c r="AI154" s="292">
        <f t="shared" si="200"/>
        <v>1</v>
      </c>
      <c r="AJ154" s="292">
        <f t="shared" si="200"/>
        <v>1</v>
      </c>
      <c r="AK154" s="292">
        <f t="shared" ref="AK154:BP154" si="201">COUNTIF(AK128:AK151,"PEA")</f>
        <v>1</v>
      </c>
      <c r="AL154" s="292">
        <f t="shared" si="201"/>
        <v>1</v>
      </c>
      <c r="AM154" s="292">
        <f t="shared" si="201"/>
        <v>1</v>
      </c>
      <c r="AN154" s="292">
        <f t="shared" si="201"/>
        <v>1</v>
      </c>
      <c r="AO154" s="292">
        <f t="shared" si="201"/>
        <v>1</v>
      </c>
      <c r="AP154" s="292">
        <f t="shared" si="201"/>
        <v>1</v>
      </c>
      <c r="AQ154" s="292">
        <f t="shared" si="201"/>
        <v>1</v>
      </c>
      <c r="AR154" s="292">
        <f t="shared" si="201"/>
        <v>1</v>
      </c>
      <c r="AS154" s="292">
        <f t="shared" si="201"/>
        <v>1</v>
      </c>
      <c r="AT154" s="292">
        <f t="shared" si="201"/>
        <v>1</v>
      </c>
      <c r="AU154" s="292">
        <f t="shared" si="201"/>
        <v>1</v>
      </c>
      <c r="AV154" s="292">
        <f t="shared" si="201"/>
        <v>1</v>
      </c>
      <c r="AW154" s="292">
        <f t="shared" si="201"/>
        <v>1</v>
      </c>
      <c r="AX154" s="292">
        <f t="shared" si="201"/>
        <v>1</v>
      </c>
      <c r="AY154" s="292">
        <f t="shared" si="201"/>
        <v>0</v>
      </c>
      <c r="AZ154" s="292">
        <f t="shared" si="201"/>
        <v>0</v>
      </c>
      <c r="BA154" s="292">
        <f t="shared" si="201"/>
        <v>0</v>
      </c>
      <c r="BB154" s="292">
        <f t="shared" si="201"/>
        <v>0</v>
      </c>
      <c r="BC154" s="292">
        <f t="shared" si="201"/>
        <v>0</v>
      </c>
      <c r="BD154" s="292">
        <f t="shared" si="201"/>
        <v>1</v>
      </c>
      <c r="BE154" s="292">
        <f t="shared" si="201"/>
        <v>1</v>
      </c>
      <c r="BF154" s="292">
        <f t="shared" si="201"/>
        <v>1</v>
      </c>
      <c r="BG154" s="292">
        <f t="shared" si="201"/>
        <v>1</v>
      </c>
      <c r="BH154" s="292">
        <f t="shared" si="201"/>
        <v>1</v>
      </c>
      <c r="BI154" s="292">
        <f t="shared" si="201"/>
        <v>1</v>
      </c>
      <c r="BJ154" s="292">
        <f t="shared" si="201"/>
        <v>1</v>
      </c>
      <c r="BK154" s="292">
        <f t="shared" si="201"/>
        <v>1</v>
      </c>
      <c r="BL154" s="292">
        <f t="shared" si="201"/>
        <v>1</v>
      </c>
      <c r="BM154" s="292">
        <f t="shared" si="201"/>
        <v>1</v>
      </c>
      <c r="BN154" s="292">
        <f t="shared" si="201"/>
        <v>1</v>
      </c>
      <c r="BO154" s="292">
        <f t="shared" si="201"/>
        <v>1</v>
      </c>
      <c r="BP154" s="292">
        <f t="shared" si="201"/>
        <v>0</v>
      </c>
      <c r="BQ154" s="292">
        <f t="shared" ref="BQ154:CB154" si="202">COUNTIF(BQ128:BQ151,"PEA")</f>
        <v>1</v>
      </c>
      <c r="BR154" s="292">
        <f t="shared" si="202"/>
        <v>1</v>
      </c>
      <c r="BS154" s="292">
        <f t="shared" si="202"/>
        <v>1</v>
      </c>
      <c r="BT154" s="292">
        <f t="shared" si="202"/>
        <v>1</v>
      </c>
      <c r="BU154" s="292">
        <f t="shared" si="202"/>
        <v>1</v>
      </c>
      <c r="BV154" s="292">
        <f t="shared" si="202"/>
        <v>1</v>
      </c>
      <c r="BW154" s="292">
        <f t="shared" si="202"/>
        <v>1</v>
      </c>
      <c r="BX154" s="292">
        <f t="shared" si="202"/>
        <v>1</v>
      </c>
      <c r="BY154" s="292">
        <f t="shared" si="202"/>
        <v>1</v>
      </c>
      <c r="BZ154" s="292">
        <f t="shared" si="202"/>
        <v>1</v>
      </c>
      <c r="CA154" s="292">
        <f t="shared" si="202"/>
        <v>1</v>
      </c>
      <c r="CB154" s="292">
        <f t="shared" si="202"/>
        <v>1</v>
      </c>
      <c r="CC154" s="292">
        <f t="shared" ref="CC154:CV154" si="203">COUNTIF(CC128:CC151,"PEA")</f>
        <v>0</v>
      </c>
      <c r="CD154" s="292">
        <f t="shared" si="203"/>
        <v>0</v>
      </c>
      <c r="CE154" s="292">
        <f t="shared" si="203"/>
        <v>0</v>
      </c>
      <c r="CF154" s="292">
        <f t="shared" si="203"/>
        <v>0</v>
      </c>
      <c r="CG154" s="292">
        <f t="shared" si="203"/>
        <v>0</v>
      </c>
      <c r="CH154" s="292">
        <f t="shared" si="203"/>
        <v>0</v>
      </c>
      <c r="CI154" s="292">
        <f t="shared" si="203"/>
        <v>0</v>
      </c>
      <c r="CJ154" s="292">
        <f t="shared" si="203"/>
        <v>0</v>
      </c>
      <c r="CK154" s="292">
        <f t="shared" si="203"/>
        <v>0</v>
      </c>
      <c r="CL154" s="292">
        <f t="shared" si="203"/>
        <v>0</v>
      </c>
      <c r="CM154" s="292">
        <f t="shared" si="203"/>
        <v>0</v>
      </c>
      <c r="CN154" s="292">
        <f t="shared" si="203"/>
        <v>0</v>
      </c>
      <c r="CO154" s="292">
        <f t="shared" si="203"/>
        <v>0</v>
      </c>
      <c r="CP154" s="292">
        <f t="shared" si="203"/>
        <v>0</v>
      </c>
      <c r="CQ154" s="292">
        <f t="shared" si="203"/>
        <v>0</v>
      </c>
      <c r="CR154" s="292">
        <f t="shared" si="203"/>
        <v>0</v>
      </c>
      <c r="CS154" s="292">
        <f t="shared" si="203"/>
        <v>0</v>
      </c>
      <c r="CT154" s="292">
        <f t="shared" si="203"/>
        <v>0</v>
      </c>
      <c r="CU154" s="292">
        <f t="shared" si="203"/>
        <v>0</v>
      </c>
      <c r="CV154" s="292">
        <f t="shared" si="203"/>
        <v>0</v>
      </c>
      <c r="CW154" s="403"/>
    </row>
    <row r="155" spans="1:101" x14ac:dyDescent="0.25">
      <c r="A155" s="405" t="s">
        <v>64</v>
      </c>
      <c r="B155" s="405"/>
      <c r="C155" s="405"/>
      <c r="D155" s="405"/>
      <c r="E155" s="292">
        <f t="shared" ref="E155:BP155" si="204">E153+E154</f>
        <v>0</v>
      </c>
      <c r="F155" s="292">
        <f t="shared" si="204"/>
        <v>0</v>
      </c>
      <c r="G155" s="292">
        <f t="shared" si="204"/>
        <v>0</v>
      </c>
      <c r="H155" s="292">
        <f t="shared" si="204"/>
        <v>0</v>
      </c>
      <c r="I155" s="292">
        <f t="shared" si="204"/>
        <v>0</v>
      </c>
      <c r="J155" s="292">
        <f t="shared" si="204"/>
        <v>0</v>
      </c>
      <c r="K155" s="292">
        <f t="shared" si="204"/>
        <v>0</v>
      </c>
      <c r="L155" s="292">
        <f t="shared" si="204"/>
        <v>0</v>
      </c>
      <c r="M155" s="292">
        <f t="shared" si="204"/>
        <v>0</v>
      </c>
      <c r="N155" s="292">
        <f t="shared" si="204"/>
        <v>0</v>
      </c>
      <c r="O155" s="292">
        <f t="shared" si="204"/>
        <v>0</v>
      </c>
      <c r="P155" s="292">
        <f t="shared" si="204"/>
        <v>0</v>
      </c>
      <c r="Q155" s="292">
        <f t="shared" si="204"/>
        <v>0</v>
      </c>
      <c r="R155" s="292">
        <f t="shared" si="204"/>
        <v>1</v>
      </c>
      <c r="S155" s="292">
        <f t="shared" si="204"/>
        <v>1</v>
      </c>
      <c r="T155" s="292">
        <f t="shared" si="204"/>
        <v>1</v>
      </c>
      <c r="U155" s="292">
        <f t="shared" si="204"/>
        <v>1</v>
      </c>
      <c r="V155" s="292">
        <f t="shared" si="204"/>
        <v>1</v>
      </c>
      <c r="W155" s="292">
        <f t="shared" si="204"/>
        <v>1</v>
      </c>
      <c r="X155" s="292">
        <f t="shared" si="204"/>
        <v>1</v>
      </c>
      <c r="Y155" s="292">
        <f t="shared" si="204"/>
        <v>1</v>
      </c>
      <c r="Z155" s="292">
        <f t="shared" si="204"/>
        <v>1</v>
      </c>
      <c r="AA155" s="292">
        <f t="shared" si="204"/>
        <v>1</v>
      </c>
      <c r="AB155" s="292">
        <f t="shared" si="204"/>
        <v>1</v>
      </c>
      <c r="AC155" s="292">
        <f t="shared" si="204"/>
        <v>1</v>
      </c>
      <c r="AD155" s="292">
        <f t="shared" si="204"/>
        <v>1</v>
      </c>
      <c r="AE155" s="292">
        <f t="shared" si="204"/>
        <v>1</v>
      </c>
      <c r="AF155" s="292">
        <f t="shared" si="204"/>
        <v>1</v>
      </c>
      <c r="AG155" s="292">
        <f t="shared" si="204"/>
        <v>1</v>
      </c>
      <c r="AH155" s="292">
        <f t="shared" si="204"/>
        <v>0</v>
      </c>
      <c r="AI155" s="292">
        <f t="shared" si="204"/>
        <v>1</v>
      </c>
      <c r="AJ155" s="292">
        <f t="shared" si="204"/>
        <v>1</v>
      </c>
      <c r="AK155" s="292">
        <f t="shared" si="204"/>
        <v>1</v>
      </c>
      <c r="AL155" s="292">
        <f t="shared" si="204"/>
        <v>1</v>
      </c>
      <c r="AM155" s="292">
        <f t="shared" si="204"/>
        <v>1</v>
      </c>
      <c r="AN155" s="292">
        <f t="shared" si="204"/>
        <v>1</v>
      </c>
      <c r="AO155" s="292">
        <f t="shared" si="204"/>
        <v>1</v>
      </c>
      <c r="AP155" s="292">
        <f t="shared" si="204"/>
        <v>1</v>
      </c>
      <c r="AQ155" s="292">
        <f t="shared" si="204"/>
        <v>1</v>
      </c>
      <c r="AR155" s="292">
        <f t="shared" si="204"/>
        <v>1</v>
      </c>
      <c r="AS155" s="292">
        <f t="shared" si="204"/>
        <v>1</v>
      </c>
      <c r="AT155" s="292">
        <f t="shared" si="204"/>
        <v>1</v>
      </c>
      <c r="AU155" s="292">
        <f t="shared" si="204"/>
        <v>1</v>
      </c>
      <c r="AV155" s="292">
        <f t="shared" si="204"/>
        <v>1</v>
      </c>
      <c r="AW155" s="292">
        <f t="shared" si="204"/>
        <v>1</v>
      </c>
      <c r="AX155" s="292">
        <f t="shared" si="204"/>
        <v>1</v>
      </c>
      <c r="AY155" s="292">
        <f t="shared" si="204"/>
        <v>0</v>
      </c>
      <c r="AZ155" s="292">
        <f t="shared" si="204"/>
        <v>0</v>
      </c>
      <c r="BA155" s="292">
        <f t="shared" si="204"/>
        <v>0</v>
      </c>
      <c r="BB155" s="292">
        <f t="shared" si="204"/>
        <v>0</v>
      </c>
      <c r="BC155" s="292">
        <f t="shared" si="204"/>
        <v>0</v>
      </c>
      <c r="BD155" s="292">
        <f t="shared" si="204"/>
        <v>1</v>
      </c>
      <c r="BE155" s="292">
        <f t="shared" si="204"/>
        <v>1</v>
      </c>
      <c r="BF155" s="292">
        <f t="shared" si="204"/>
        <v>1</v>
      </c>
      <c r="BG155" s="292">
        <f t="shared" si="204"/>
        <v>1</v>
      </c>
      <c r="BH155" s="292">
        <f t="shared" si="204"/>
        <v>1</v>
      </c>
      <c r="BI155" s="292">
        <f t="shared" si="204"/>
        <v>1</v>
      </c>
      <c r="BJ155" s="292">
        <f t="shared" si="204"/>
        <v>1</v>
      </c>
      <c r="BK155" s="292">
        <f t="shared" si="204"/>
        <v>1</v>
      </c>
      <c r="BL155" s="292">
        <f t="shared" si="204"/>
        <v>1</v>
      </c>
      <c r="BM155" s="292">
        <f t="shared" si="204"/>
        <v>1</v>
      </c>
      <c r="BN155" s="292">
        <f t="shared" si="204"/>
        <v>1</v>
      </c>
      <c r="BO155" s="292">
        <f t="shared" si="204"/>
        <v>1</v>
      </c>
      <c r="BP155" s="292">
        <f t="shared" si="204"/>
        <v>0</v>
      </c>
      <c r="BQ155" s="292">
        <f t="shared" ref="BQ155:CV155" si="205">BQ153+BQ154</f>
        <v>1</v>
      </c>
      <c r="BR155" s="292">
        <f t="shared" si="205"/>
        <v>1</v>
      </c>
      <c r="BS155" s="292">
        <f t="shared" si="205"/>
        <v>1</v>
      </c>
      <c r="BT155" s="292">
        <f t="shared" si="205"/>
        <v>1</v>
      </c>
      <c r="BU155" s="292">
        <f t="shared" si="205"/>
        <v>1</v>
      </c>
      <c r="BV155" s="292">
        <f t="shared" si="205"/>
        <v>1</v>
      </c>
      <c r="BW155" s="292">
        <f t="shared" si="205"/>
        <v>1</v>
      </c>
      <c r="BX155" s="292">
        <f t="shared" si="205"/>
        <v>1</v>
      </c>
      <c r="BY155" s="292">
        <f t="shared" si="205"/>
        <v>1</v>
      </c>
      <c r="BZ155" s="292">
        <f t="shared" si="205"/>
        <v>1</v>
      </c>
      <c r="CA155" s="292">
        <f t="shared" si="205"/>
        <v>1</v>
      </c>
      <c r="CB155" s="292">
        <f t="shared" si="205"/>
        <v>1</v>
      </c>
      <c r="CC155" s="292">
        <f t="shared" si="205"/>
        <v>0</v>
      </c>
      <c r="CD155" s="292">
        <f t="shared" si="205"/>
        <v>0</v>
      </c>
      <c r="CE155" s="292">
        <f t="shared" si="205"/>
        <v>0</v>
      </c>
      <c r="CF155" s="292">
        <f t="shared" si="205"/>
        <v>0</v>
      </c>
      <c r="CG155" s="292">
        <f t="shared" si="205"/>
        <v>0</v>
      </c>
      <c r="CH155" s="292">
        <f t="shared" si="205"/>
        <v>0</v>
      </c>
      <c r="CI155" s="292">
        <f t="shared" si="205"/>
        <v>0</v>
      </c>
      <c r="CJ155" s="292">
        <f t="shared" si="205"/>
        <v>0</v>
      </c>
      <c r="CK155" s="292">
        <f t="shared" si="205"/>
        <v>0</v>
      </c>
      <c r="CL155" s="292">
        <f t="shared" si="205"/>
        <v>0</v>
      </c>
      <c r="CM155" s="292">
        <f t="shared" si="205"/>
        <v>0</v>
      </c>
      <c r="CN155" s="292">
        <f t="shared" si="205"/>
        <v>0</v>
      </c>
      <c r="CO155" s="292">
        <f t="shared" si="205"/>
        <v>0</v>
      </c>
      <c r="CP155" s="292">
        <f t="shared" si="205"/>
        <v>0</v>
      </c>
      <c r="CQ155" s="292">
        <f t="shared" si="205"/>
        <v>0</v>
      </c>
      <c r="CR155" s="292">
        <f t="shared" si="205"/>
        <v>0</v>
      </c>
      <c r="CS155" s="292">
        <f t="shared" si="205"/>
        <v>0</v>
      </c>
      <c r="CT155" s="292">
        <f t="shared" si="205"/>
        <v>0</v>
      </c>
      <c r="CU155" s="292">
        <f t="shared" si="205"/>
        <v>0</v>
      </c>
      <c r="CV155" s="292">
        <f t="shared" si="205"/>
        <v>0</v>
      </c>
      <c r="CW155" s="403"/>
    </row>
    <row r="156" spans="1:101" s="294" customFormat="1" x14ac:dyDescent="0.25">
      <c r="A156" s="406" t="s">
        <v>65</v>
      </c>
      <c r="B156" s="406"/>
      <c r="C156" s="406"/>
      <c r="D156" s="406"/>
      <c r="E156" s="293" t="b">
        <f>IF(E154&gt;1,FALSE,IF(E153&gt;1,FALSE,TRUE))</f>
        <v>1</v>
      </c>
      <c r="F156" s="293" t="b">
        <f t="shared" ref="F156:BQ156" si="206">IF(F154&gt;1,FALSE,IF(F153&gt;1,FALSE,TRUE))</f>
        <v>1</v>
      </c>
      <c r="G156" s="293" t="b">
        <f t="shared" si="206"/>
        <v>1</v>
      </c>
      <c r="H156" s="293" t="b">
        <f t="shared" si="206"/>
        <v>1</v>
      </c>
      <c r="I156" s="293" t="b">
        <f t="shared" si="206"/>
        <v>1</v>
      </c>
      <c r="J156" s="293" t="b">
        <f t="shared" si="206"/>
        <v>1</v>
      </c>
      <c r="K156" s="293" t="b">
        <f t="shared" si="206"/>
        <v>1</v>
      </c>
      <c r="L156" s="293" t="b">
        <f t="shared" si="206"/>
        <v>1</v>
      </c>
      <c r="M156" s="293" t="b">
        <f t="shared" si="206"/>
        <v>1</v>
      </c>
      <c r="N156" s="293" t="b">
        <f t="shared" si="206"/>
        <v>1</v>
      </c>
      <c r="O156" s="293" t="b">
        <f t="shared" si="206"/>
        <v>1</v>
      </c>
      <c r="P156" s="293" t="b">
        <f t="shared" si="206"/>
        <v>1</v>
      </c>
      <c r="Q156" s="293" t="b">
        <f t="shared" si="206"/>
        <v>1</v>
      </c>
      <c r="R156" s="293" t="b">
        <f t="shared" si="206"/>
        <v>1</v>
      </c>
      <c r="S156" s="293" t="b">
        <f t="shared" si="206"/>
        <v>1</v>
      </c>
      <c r="T156" s="293" t="b">
        <f t="shared" si="206"/>
        <v>1</v>
      </c>
      <c r="U156" s="293" t="b">
        <f t="shared" si="206"/>
        <v>1</v>
      </c>
      <c r="V156" s="293" t="b">
        <f t="shared" si="206"/>
        <v>1</v>
      </c>
      <c r="W156" s="293" t="b">
        <f t="shared" si="206"/>
        <v>1</v>
      </c>
      <c r="X156" s="293" t="b">
        <f t="shared" si="206"/>
        <v>1</v>
      </c>
      <c r="Y156" s="293" t="b">
        <f t="shared" si="206"/>
        <v>1</v>
      </c>
      <c r="Z156" s="293" t="b">
        <f t="shared" si="206"/>
        <v>1</v>
      </c>
      <c r="AA156" s="293" t="b">
        <f t="shared" si="206"/>
        <v>1</v>
      </c>
      <c r="AB156" s="293" t="b">
        <f t="shared" si="206"/>
        <v>1</v>
      </c>
      <c r="AC156" s="293" t="b">
        <f t="shared" si="206"/>
        <v>1</v>
      </c>
      <c r="AD156" s="293" t="b">
        <f t="shared" si="206"/>
        <v>1</v>
      </c>
      <c r="AE156" s="293" t="b">
        <f t="shared" si="206"/>
        <v>1</v>
      </c>
      <c r="AF156" s="293" t="b">
        <f t="shared" si="206"/>
        <v>1</v>
      </c>
      <c r="AG156" s="293" t="b">
        <f t="shared" si="206"/>
        <v>1</v>
      </c>
      <c r="AH156" s="293" t="b">
        <f t="shared" si="206"/>
        <v>1</v>
      </c>
      <c r="AI156" s="293" t="b">
        <f t="shared" si="206"/>
        <v>1</v>
      </c>
      <c r="AJ156" s="293" t="b">
        <f t="shared" si="206"/>
        <v>1</v>
      </c>
      <c r="AK156" s="293" t="b">
        <f t="shared" si="206"/>
        <v>1</v>
      </c>
      <c r="AL156" s="293" t="b">
        <f t="shared" si="206"/>
        <v>1</v>
      </c>
      <c r="AM156" s="293" t="b">
        <f t="shared" si="206"/>
        <v>1</v>
      </c>
      <c r="AN156" s="293" t="b">
        <f t="shared" si="206"/>
        <v>1</v>
      </c>
      <c r="AO156" s="293" t="b">
        <f t="shared" si="206"/>
        <v>1</v>
      </c>
      <c r="AP156" s="293" t="b">
        <f t="shared" si="206"/>
        <v>1</v>
      </c>
      <c r="AQ156" s="293" t="b">
        <f t="shared" si="206"/>
        <v>1</v>
      </c>
      <c r="AR156" s="293" t="b">
        <f t="shared" si="206"/>
        <v>1</v>
      </c>
      <c r="AS156" s="293" t="b">
        <f t="shared" si="206"/>
        <v>1</v>
      </c>
      <c r="AT156" s="293" t="b">
        <f t="shared" si="206"/>
        <v>1</v>
      </c>
      <c r="AU156" s="293" t="b">
        <f t="shared" si="206"/>
        <v>1</v>
      </c>
      <c r="AV156" s="293" t="b">
        <f t="shared" si="206"/>
        <v>1</v>
      </c>
      <c r="AW156" s="293" t="b">
        <f t="shared" si="206"/>
        <v>1</v>
      </c>
      <c r="AX156" s="293" t="b">
        <f t="shared" si="206"/>
        <v>1</v>
      </c>
      <c r="AY156" s="293" t="b">
        <f t="shared" si="206"/>
        <v>1</v>
      </c>
      <c r="AZ156" s="293" t="b">
        <f t="shared" si="206"/>
        <v>1</v>
      </c>
      <c r="BA156" s="293" t="b">
        <f t="shared" si="206"/>
        <v>1</v>
      </c>
      <c r="BB156" s="293" t="b">
        <f t="shared" si="206"/>
        <v>1</v>
      </c>
      <c r="BC156" s="293" t="b">
        <f t="shared" si="206"/>
        <v>1</v>
      </c>
      <c r="BD156" s="293" t="b">
        <f t="shared" si="206"/>
        <v>1</v>
      </c>
      <c r="BE156" s="293" t="b">
        <f t="shared" si="206"/>
        <v>1</v>
      </c>
      <c r="BF156" s="293" t="b">
        <f t="shared" si="206"/>
        <v>1</v>
      </c>
      <c r="BG156" s="293" t="b">
        <f t="shared" si="206"/>
        <v>1</v>
      </c>
      <c r="BH156" s="293" t="b">
        <f t="shared" si="206"/>
        <v>1</v>
      </c>
      <c r="BI156" s="293" t="b">
        <f t="shared" si="206"/>
        <v>1</v>
      </c>
      <c r="BJ156" s="293" t="b">
        <f t="shared" si="206"/>
        <v>1</v>
      </c>
      <c r="BK156" s="293" t="b">
        <f t="shared" si="206"/>
        <v>1</v>
      </c>
      <c r="BL156" s="293" t="b">
        <f t="shared" si="206"/>
        <v>1</v>
      </c>
      <c r="BM156" s="293" t="b">
        <f t="shared" si="206"/>
        <v>1</v>
      </c>
      <c r="BN156" s="293" t="b">
        <f t="shared" si="206"/>
        <v>1</v>
      </c>
      <c r="BO156" s="293" t="b">
        <f t="shared" si="206"/>
        <v>1</v>
      </c>
      <c r="BP156" s="293" t="b">
        <f t="shared" si="206"/>
        <v>1</v>
      </c>
      <c r="BQ156" s="293" t="b">
        <f t="shared" si="206"/>
        <v>1</v>
      </c>
      <c r="BR156" s="293" t="b">
        <f t="shared" ref="BR156:CV156" si="207">IF(BR154&gt;1,FALSE,IF(BR153&gt;1,FALSE,TRUE))</f>
        <v>1</v>
      </c>
      <c r="BS156" s="293" t="b">
        <f t="shared" si="207"/>
        <v>1</v>
      </c>
      <c r="BT156" s="293" t="b">
        <f t="shared" si="207"/>
        <v>1</v>
      </c>
      <c r="BU156" s="293" t="b">
        <f t="shared" si="207"/>
        <v>1</v>
      </c>
      <c r="BV156" s="293" t="b">
        <f t="shared" si="207"/>
        <v>1</v>
      </c>
      <c r="BW156" s="293" t="b">
        <f t="shared" si="207"/>
        <v>1</v>
      </c>
      <c r="BX156" s="293" t="b">
        <f t="shared" si="207"/>
        <v>1</v>
      </c>
      <c r="BY156" s="293" t="b">
        <f t="shared" si="207"/>
        <v>1</v>
      </c>
      <c r="BZ156" s="293" t="b">
        <f t="shared" si="207"/>
        <v>1</v>
      </c>
      <c r="CA156" s="293" t="b">
        <f t="shared" si="207"/>
        <v>1</v>
      </c>
      <c r="CB156" s="293" t="b">
        <f t="shared" si="207"/>
        <v>1</v>
      </c>
      <c r="CC156" s="293" t="b">
        <f t="shared" si="207"/>
        <v>1</v>
      </c>
      <c r="CD156" s="293" t="b">
        <f t="shared" si="207"/>
        <v>1</v>
      </c>
      <c r="CE156" s="293" t="b">
        <f t="shared" si="207"/>
        <v>1</v>
      </c>
      <c r="CF156" s="293" t="b">
        <f t="shared" si="207"/>
        <v>1</v>
      </c>
      <c r="CG156" s="293" t="b">
        <f t="shared" si="207"/>
        <v>1</v>
      </c>
      <c r="CH156" s="293" t="b">
        <f t="shared" si="207"/>
        <v>1</v>
      </c>
      <c r="CI156" s="293" t="b">
        <f t="shared" si="207"/>
        <v>1</v>
      </c>
      <c r="CJ156" s="293" t="b">
        <f t="shared" si="207"/>
        <v>1</v>
      </c>
      <c r="CK156" s="293" t="b">
        <f t="shared" si="207"/>
        <v>1</v>
      </c>
      <c r="CL156" s="293" t="b">
        <f t="shared" si="207"/>
        <v>1</v>
      </c>
      <c r="CM156" s="293" t="b">
        <f t="shared" si="207"/>
        <v>1</v>
      </c>
      <c r="CN156" s="293" t="b">
        <f t="shared" si="207"/>
        <v>1</v>
      </c>
      <c r="CO156" s="293" t="b">
        <f t="shared" si="207"/>
        <v>1</v>
      </c>
      <c r="CP156" s="293" t="b">
        <f t="shared" si="207"/>
        <v>1</v>
      </c>
      <c r="CQ156" s="293" t="b">
        <f t="shared" si="207"/>
        <v>1</v>
      </c>
      <c r="CR156" s="293" t="b">
        <f t="shared" si="207"/>
        <v>1</v>
      </c>
      <c r="CS156" s="293" t="b">
        <f t="shared" si="207"/>
        <v>1</v>
      </c>
      <c r="CT156" s="293" t="b">
        <f t="shared" si="207"/>
        <v>1</v>
      </c>
      <c r="CU156" s="293" t="b">
        <f t="shared" si="207"/>
        <v>1</v>
      </c>
      <c r="CV156" s="293" t="b">
        <f t="shared" si="207"/>
        <v>1</v>
      </c>
      <c r="CW156" s="404"/>
    </row>
    <row r="160" spans="1:101" x14ac:dyDescent="0.25">
      <c r="A160" s="436" t="s">
        <v>212</v>
      </c>
      <c r="B160" s="437"/>
      <c r="C160" s="437"/>
      <c r="D160" s="438"/>
      <c r="E160" s="407">
        <v>6</v>
      </c>
      <c r="F160" s="408"/>
      <c r="G160" s="408"/>
      <c r="H160" s="409"/>
      <c r="I160" s="407">
        <v>7</v>
      </c>
      <c r="J160" s="408"/>
      <c r="K160" s="408"/>
      <c r="L160" s="409"/>
      <c r="M160" s="427">
        <v>8</v>
      </c>
      <c r="N160" s="428"/>
      <c r="O160" s="428"/>
      <c r="P160" s="429"/>
      <c r="Q160" s="407">
        <v>9</v>
      </c>
      <c r="R160" s="408"/>
      <c r="S160" s="408"/>
      <c r="T160" s="409"/>
      <c r="U160" s="427">
        <v>10</v>
      </c>
      <c r="V160" s="428"/>
      <c r="W160" s="428"/>
      <c r="X160" s="429"/>
      <c r="Y160" s="407">
        <v>11</v>
      </c>
      <c r="Z160" s="408"/>
      <c r="AA160" s="408"/>
      <c r="AB160" s="409"/>
      <c r="AC160" s="407">
        <v>12</v>
      </c>
      <c r="AD160" s="408"/>
      <c r="AE160" s="408"/>
      <c r="AF160" s="409"/>
      <c r="AG160" s="407">
        <v>13</v>
      </c>
      <c r="AH160" s="408"/>
      <c r="AI160" s="408"/>
      <c r="AJ160" s="409"/>
      <c r="AK160" s="407">
        <v>14</v>
      </c>
      <c r="AL160" s="408"/>
      <c r="AM160" s="408"/>
      <c r="AN160" s="409"/>
      <c r="AO160" s="407">
        <v>15</v>
      </c>
      <c r="AP160" s="408"/>
      <c r="AQ160" s="408"/>
      <c r="AR160" s="409"/>
      <c r="AS160" s="407">
        <v>16</v>
      </c>
      <c r="AT160" s="408"/>
      <c r="AU160" s="408"/>
      <c r="AV160" s="409"/>
      <c r="AW160" s="407">
        <v>17</v>
      </c>
      <c r="AX160" s="408"/>
      <c r="AY160" s="408"/>
      <c r="AZ160" s="409"/>
      <c r="BA160" s="407">
        <v>18</v>
      </c>
      <c r="BB160" s="408"/>
      <c r="BC160" s="408"/>
      <c r="BD160" s="409"/>
      <c r="BE160" s="407">
        <v>19</v>
      </c>
      <c r="BF160" s="408"/>
      <c r="BG160" s="408"/>
      <c r="BH160" s="409"/>
      <c r="BI160" s="407">
        <v>20</v>
      </c>
      <c r="BJ160" s="408"/>
      <c r="BK160" s="408"/>
      <c r="BL160" s="409"/>
      <c r="BM160" s="407">
        <v>21</v>
      </c>
      <c r="BN160" s="408"/>
      <c r="BO160" s="408"/>
      <c r="BP160" s="409"/>
      <c r="BQ160" s="407">
        <v>22</v>
      </c>
      <c r="BR160" s="408"/>
      <c r="BS160" s="408"/>
      <c r="BT160" s="409"/>
      <c r="BU160" s="407">
        <v>23</v>
      </c>
      <c r="BV160" s="408"/>
      <c r="BW160" s="408"/>
      <c r="BX160" s="409"/>
      <c r="BY160" s="407">
        <v>24</v>
      </c>
      <c r="BZ160" s="408"/>
      <c r="CA160" s="408"/>
      <c r="CB160" s="409"/>
      <c r="CC160" s="410">
        <v>1</v>
      </c>
      <c r="CD160" s="411"/>
      <c r="CE160" s="411"/>
      <c r="CF160" s="412"/>
      <c r="CG160" s="410">
        <v>2</v>
      </c>
      <c r="CH160" s="411"/>
      <c r="CI160" s="411"/>
      <c r="CJ160" s="412"/>
      <c r="CK160" s="410">
        <v>3</v>
      </c>
      <c r="CL160" s="411"/>
      <c r="CM160" s="411"/>
      <c r="CN160" s="412"/>
      <c r="CO160" s="410">
        <v>4</v>
      </c>
      <c r="CP160" s="411"/>
      <c r="CQ160" s="411"/>
      <c r="CR160" s="412"/>
      <c r="CS160" s="410">
        <v>5</v>
      </c>
      <c r="CT160" s="411"/>
      <c r="CU160" s="411"/>
      <c r="CV160" s="412"/>
      <c r="CW160" s="413" t="s">
        <v>41</v>
      </c>
    </row>
    <row r="161" spans="1:101" s="284" customFormat="1" x14ac:dyDescent="0.25">
      <c r="A161" s="439"/>
      <c r="B161" s="440"/>
      <c r="C161" s="440"/>
      <c r="D161" s="441"/>
      <c r="E161" s="305">
        <v>0</v>
      </c>
      <c r="F161" s="305">
        <v>15</v>
      </c>
      <c r="G161" s="305">
        <v>30</v>
      </c>
      <c r="H161" s="305">
        <v>45</v>
      </c>
      <c r="I161" s="305">
        <v>0</v>
      </c>
      <c r="J161" s="305">
        <v>15</v>
      </c>
      <c r="K161" s="305">
        <v>30</v>
      </c>
      <c r="L161" s="305">
        <v>45</v>
      </c>
      <c r="M161" s="306">
        <v>0</v>
      </c>
      <c r="N161" s="306">
        <v>15</v>
      </c>
      <c r="O161" s="305">
        <v>30</v>
      </c>
      <c r="P161" s="305">
        <v>45</v>
      </c>
      <c r="Q161" s="305">
        <v>0</v>
      </c>
      <c r="R161" s="305">
        <v>15</v>
      </c>
      <c r="S161" s="305">
        <v>30</v>
      </c>
      <c r="T161" s="305">
        <v>45</v>
      </c>
      <c r="U161" s="306">
        <v>0</v>
      </c>
      <c r="V161" s="306">
        <v>15</v>
      </c>
      <c r="W161" s="305">
        <v>30</v>
      </c>
      <c r="X161" s="305">
        <v>45</v>
      </c>
      <c r="Y161" s="305">
        <v>0</v>
      </c>
      <c r="Z161" s="305">
        <v>15</v>
      </c>
      <c r="AA161" s="305">
        <v>30</v>
      </c>
      <c r="AB161" s="305">
        <v>45</v>
      </c>
      <c r="AC161" s="305">
        <v>0</v>
      </c>
      <c r="AD161" s="305">
        <v>15</v>
      </c>
      <c r="AE161" s="305">
        <v>30</v>
      </c>
      <c r="AF161" s="305">
        <v>45</v>
      </c>
      <c r="AG161" s="305">
        <v>0</v>
      </c>
      <c r="AH161" s="305">
        <v>15</v>
      </c>
      <c r="AI161" s="305">
        <v>30</v>
      </c>
      <c r="AJ161" s="305">
        <v>45</v>
      </c>
      <c r="AK161" s="305">
        <v>0</v>
      </c>
      <c r="AL161" s="305">
        <v>15</v>
      </c>
      <c r="AM161" s="305">
        <v>30</v>
      </c>
      <c r="AN161" s="305">
        <v>45</v>
      </c>
      <c r="AO161" s="305">
        <v>0</v>
      </c>
      <c r="AP161" s="305">
        <v>15</v>
      </c>
      <c r="AQ161" s="305">
        <v>30</v>
      </c>
      <c r="AR161" s="305">
        <v>45</v>
      </c>
      <c r="AS161" s="305">
        <v>0</v>
      </c>
      <c r="AT161" s="305">
        <v>15</v>
      </c>
      <c r="AU161" s="305">
        <v>30</v>
      </c>
      <c r="AV161" s="305">
        <v>45</v>
      </c>
      <c r="AW161" s="305">
        <v>0</v>
      </c>
      <c r="AX161" s="305">
        <v>15</v>
      </c>
      <c r="AY161" s="305">
        <v>30</v>
      </c>
      <c r="AZ161" s="305">
        <v>45</v>
      </c>
      <c r="BA161" s="305">
        <v>0</v>
      </c>
      <c r="BB161" s="305">
        <v>15</v>
      </c>
      <c r="BC161" s="305">
        <v>30</v>
      </c>
      <c r="BD161" s="305">
        <v>45</v>
      </c>
      <c r="BE161" s="305">
        <v>0</v>
      </c>
      <c r="BF161" s="305">
        <v>15</v>
      </c>
      <c r="BG161" s="305">
        <v>30</v>
      </c>
      <c r="BH161" s="305">
        <v>45</v>
      </c>
      <c r="BI161" s="305">
        <v>0</v>
      </c>
      <c r="BJ161" s="305">
        <v>15</v>
      </c>
      <c r="BK161" s="305">
        <v>30</v>
      </c>
      <c r="BL161" s="305">
        <v>45</v>
      </c>
      <c r="BM161" s="305">
        <v>0</v>
      </c>
      <c r="BN161" s="305">
        <v>15</v>
      </c>
      <c r="BO161" s="305">
        <v>30</v>
      </c>
      <c r="BP161" s="305">
        <v>45</v>
      </c>
      <c r="BQ161" s="305">
        <v>0</v>
      </c>
      <c r="BR161" s="305">
        <v>15</v>
      </c>
      <c r="BS161" s="305">
        <v>30</v>
      </c>
      <c r="BT161" s="305">
        <v>45</v>
      </c>
      <c r="BU161" s="305">
        <v>0</v>
      </c>
      <c r="BV161" s="305">
        <v>15</v>
      </c>
      <c r="BW161" s="305">
        <v>30</v>
      </c>
      <c r="BX161" s="305">
        <v>45</v>
      </c>
      <c r="BY161" s="305">
        <v>0</v>
      </c>
      <c r="BZ161" s="305">
        <v>15</v>
      </c>
      <c r="CA161" s="305">
        <v>30</v>
      </c>
      <c r="CB161" s="305">
        <v>45</v>
      </c>
      <c r="CC161" s="307">
        <v>0</v>
      </c>
      <c r="CD161" s="307">
        <v>15</v>
      </c>
      <c r="CE161" s="307">
        <v>30</v>
      </c>
      <c r="CF161" s="307">
        <v>45</v>
      </c>
      <c r="CG161" s="307">
        <v>0</v>
      </c>
      <c r="CH161" s="307">
        <v>15</v>
      </c>
      <c r="CI161" s="307">
        <v>30</v>
      </c>
      <c r="CJ161" s="307">
        <v>45</v>
      </c>
      <c r="CK161" s="307">
        <v>0</v>
      </c>
      <c r="CL161" s="307">
        <v>15</v>
      </c>
      <c r="CM161" s="307">
        <v>30</v>
      </c>
      <c r="CN161" s="307">
        <v>45</v>
      </c>
      <c r="CO161" s="307">
        <v>0</v>
      </c>
      <c r="CP161" s="307">
        <v>15</v>
      </c>
      <c r="CQ161" s="307">
        <v>30</v>
      </c>
      <c r="CR161" s="307">
        <v>45</v>
      </c>
      <c r="CS161" s="307">
        <v>0</v>
      </c>
      <c r="CT161" s="307">
        <v>15</v>
      </c>
      <c r="CU161" s="307">
        <v>30</v>
      </c>
      <c r="CV161" s="307">
        <v>45</v>
      </c>
      <c r="CW161" s="414"/>
    </row>
    <row r="162" spans="1:101" s="303" customFormat="1" ht="12" x14ac:dyDescent="0.2">
      <c r="A162" s="415" t="s">
        <v>42</v>
      </c>
      <c r="B162" s="417" t="s">
        <v>43</v>
      </c>
      <c r="C162" s="304" t="s">
        <v>44</v>
      </c>
      <c r="D162" s="314" t="s">
        <v>45</v>
      </c>
      <c r="E162" s="308" t="s">
        <v>23</v>
      </c>
      <c r="F162" s="308" t="s">
        <v>23</v>
      </c>
      <c r="G162" s="308" t="s">
        <v>23</v>
      </c>
      <c r="H162" s="309" t="s">
        <v>207</v>
      </c>
      <c r="I162" s="309" t="s">
        <v>207</v>
      </c>
      <c r="J162" s="309" t="s">
        <v>207</v>
      </c>
      <c r="K162" s="308" t="s">
        <v>23</v>
      </c>
      <c r="L162" s="308" t="s">
        <v>23</v>
      </c>
      <c r="M162" s="308" t="s">
        <v>23</v>
      </c>
      <c r="N162" s="309" t="s">
        <v>207</v>
      </c>
      <c r="O162" s="309" t="s">
        <v>207</v>
      </c>
      <c r="P162" s="309" t="s">
        <v>207</v>
      </c>
      <c r="Q162" s="308" t="s">
        <v>23</v>
      </c>
      <c r="R162" s="308" t="s">
        <v>23</v>
      </c>
      <c r="S162" s="308" t="s">
        <v>23</v>
      </c>
      <c r="T162" s="309" t="s">
        <v>207</v>
      </c>
      <c r="U162" s="309" t="s">
        <v>207</v>
      </c>
      <c r="V162" s="310" t="s">
        <v>13</v>
      </c>
      <c r="W162" s="310" t="s">
        <v>13</v>
      </c>
      <c r="X162" s="310" t="s">
        <v>13</v>
      </c>
      <c r="Y162" s="310" t="s">
        <v>13</v>
      </c>
      <c r="Z162" s="309" t="s">
        <v>207</v>
      </c>
      <c r="AA162" s="308" t="s">
        <v>23</v>
      </c>
      <c r="AB162" s="308" t="s">
        <v>23</v>
      </c>
      <c r="AC162" s="308" t="s">
        <v>23</v>
      </c>
      <c r="AD162" s="309" t="s">
        <v>207</v>
      </c>
      <c r="AE162" s="309" t="s">
        <v>207</v>
      </c>
      <c r="AF162" s="309" t="s">
        <v>207</v>
      </c>
      <c r="AG162" s="308" t="s">
        <v>23</v>
      </c>
      <c r="AH162" s="308" t="s">
        <v>23</v>
      </c>
      <c r="AI162" s="308" t="s">
        <v>23</v>
      </c>
      <c r="AJ162" s="309" t="s">
        <v>207</v>
      </c>
      <c r="AK162" s="309" t="s">
        <v>207</v>
      </c>
      <c r="AL162" s="309" t="s">
        <v>207</v>
      </c>
      <c r="AM162" s="308" t="s">
        <v>23</v>
      </c>
      <c r="AN162" s="308" t="s">
        <v>23</v>
      </c>
      <c r="AO162" s="308" t="s">
        <v>23</v>
      </c>
      <c r="AP162" s="309" t="s">
        <v>207</v>
      </c>
      <c r="AQ162" s="309" t="s">
        <v>207</v>
      </c>
      <c r="AR162" s="309" t="s">
        <v>207</v>
      </c>
      <c r="AS162" s="308" t="s">
        <v>23</v>
      </c>
      <c r="AT162" s="308" t="s">
        <v>23</v>
      </c>
      <c r="AU162" s="308" t="s">
        <v>23</v>
      </c>
      <c r="AV162" s="309" t="s">
        <v>207</v>
      </c>
      <c r="AW162" s="309" t="s">
        <v>207</v>
      </c>
      <c r="AX162" s="309" t="s">
        <v>207</v>
      </c>
      <c r="AY162" s="308" t="s">
        <v>23</v>
      </c>
      <c r="AZ162" s="308" t="s">
        <v>23</v>
      </c>
      <c r="BA162" s="308" t="s">
        <v>23</v>
      </c>
      <c r="BB162" s="309" t="s">
        <v>207</v>
      </c>
      <c r="BC162" s="309" t="s">
        <v>207</v>
      </c>
      <c r="BD162" s="310" t="s">
        <v>13</v>
      </c>
      <c r="BE162" s="310" t="s">
        <v>13</v>
      </c>
      <c r="BF162" s="310" t="s">
        <v>13</v>
      </c>
      <c r="BG162" s="310" t="s">
        <v>13</v>
      </c>
      <c r="BH162" s="309" t="s">
        <v>207</v>
      </c>
      <c r="BI162" s="308" t="s">
        <v>23</v>
      </c>
      <c r="BJ162" s="308" t="s">
        <v>23</v>
      </c>
      <c r="BK162" s="308" t="s">
        <v>23</v>
      </c>
      <c r="BL162" s="309" t="s">
        <v>207</v>
      </c>
      <c r="BM162" s="309" t="s">
        <v>207</v>
      </c>
      <c r="BN162" s="309" t="s">
        <v>207</v>
      </c>
      <c r="BO162" s="308" t="s">
        <v>23</v>
      </c>
      <c r="BP162" s="308" t="s">
        <v>23</v>
      </c>
      <c r="BQ162" s="308" t="s">
        <v>23</v>
      </c>
      <c r="BR162" s="309" t="s">
        <v>207</v>
      </c>
      <c r="BS162" s="309" t="s">
        <v>207</v>
      </c>
      <c r="BT162" s="309" t="s">
        <v>207</v>
      </c>
      <c r="BU162" s="308" t="s">
        <v>23</v>
      </c>
      <c r="BV162" s="308" t="s">
        <v>23</v>
      </c>
      <c r="BW162" s="308" t="s">
        <v>23</v>
      </c>
      <c r="BX162" s="309" t="s">
        <v>207</v>
      </c>
      <c r="BY162" s="309" t="s">
        <v>207</v>
      </c>
      <c r="BZ162" s="309" t="s">
        <v>207</v>
      </c>
      <c r="CA162" s="316"/>
      <c r="CB162" s="316"/>
      <c r="CC162" s="316" t="s">
        <v>202</v>
      </c>
      <c r="CD162" s="316" t="s">
        <v>202</v>
      </c>
      <c r="CE162" s="316" t="s">
        <v>202</v>
      </c>
      <c r="CF162" s="316" t="s">
        <v>202</v>
      </c>
      <c r="CG162" s="316" t="s">
        <v>202</v>
      </c>
      <c r="CH162" s="316" t="s">
        <v>202</v>
      </c>
      <c r="CI162" s="316" t="s">
        <v>202</v>
      </c>
      <c r="CJ162" s="316" t="s">
        <v>202</v>
      </c>
      <c r="CK162" s="316" t="s">
        <v>202</v>
      </c>
      <c r="CL162" s="316" t="s">
        <v>202</v>
      </c>
      <c r="CM162" s="316" t="s">
        <v>202</v>
      </c>
      <c r="CN162" s="316" t="s">
        <v>202</v>
      </c>
      <c r="CO162" s="316" t="s">
        <v>202</v>
      </c>
      <c r="CP162" s="316" t="s">
        <v>202</v>
      </c>
      <c r="CQ162" s="316" t="s">
        <v>202</v>
      </c>
      <c r="CR162" s="316" t="s">
        <v>202</v>
      </c>
      <c r="CS162" s="316" t="s">
        <v>202</v>
      </c>
      <c r="CT162" s="316" t="s">
        <v>202</v>
      </c>
      <c r="CU162" s="316" t="s">
        <v>202</v>
      </c>
      <c r="CV162" s="316" t="s">
        <v>202</v>
      </c>
      <c r="CW162" s="303" t="s">
        <v>46</v>
      </c>
    </row>
    <row r="163" spans="1:101" s="303" customFormat="1" ht="12" hidden="1" x14ac:dyDescent="0.2">
      <c r="A163" s="416"/>
      <c r="B163" s="418"/>
      <c r="C163" s="304" t="s">
        <v>37</v>
      </c>
      <c r="D163" s="315">
        <f>CW129</f>
        <v>75.180000000000064</v>
      </c>
      <c r="E163" s="316">
        <f>IF(E162=$A$12,D163+($B$12*15),IF(E162=$A$13,D163+($B$13*15),IF(E162=$A$15,IF(D163+($B$15*15)&gt;100,100,D163+($B$15*15)),IF(E162=$A$14,IF(D163+($B$14*15)&gt;100,100,D163+($B$14*15)),IF(E162=$A$16,IF(D163+$B$16*15&gt;100,100,D163+$B$16*15),D163)))))</f>
        <v>73.243333333333396</v>
      </c>
      <c r="F163" s="316">
        <f t="shared" ref="F163:BQ163" si="208">IF(F162=$A$12,E163+($B$12*15),IF(F162=$A$13,E163+($B$13*15),IF(F162=$A$15,IF(E163+($B$15*15)&gt;100,100,E163+($B$15*15)),IF(F162=$A$14,IF(E163+($B$14*15)&gt;100,100,E163+($B$14*15)),IF(F162=$A$16,IF(E163+$B$16*15&gt;100,100,E163+$B$16*15),E163)))))</f>
        <v>71.306666666666729</v>
      </c>
      <c r="G163" s="316">
        <f t="shared" si="208"/>
        <v>69.370000000000061</v>
      </c>
      <c r="H163" s="316">
        <f t="shared" si="208"/>
        <v>67.446666666666729</v>
      </c>
      <c r="I163" s="316">
        <f t="shared" si="208"/>
        <v>65.523333333333397</v>
      </c>
      <c r="J163" s="316">
        <f t="shared" si="208"/>
        <v>63.600000000000065</v>
      </c>
      <c r="K163" s="316">
        <f t="shared" si="208"/>
        <v>61.663333333333398</v>
      </c>
      <c r="L163" s="316">
        <f t="shared" si="208"/>
        <v>59.726666666666731</v>
      </c>
      <c r="M163" s="316">
        <f t="shared" si="208"/>
        <v>57.790000000000063</v>
      </c>
      <c r="N163" s="316">
        <f t="shared" si="208"/>
        <v>55.866666666666731</v>
      </c>
      <c r="O163" s="316">
        <f t="shared" si="208"/>
        <v>53.943333333333399</v>
      </c>
      <c r="P163" s="316">
        <f t="shared" si="208"/>
        <v>52.020000000000067</v>
      </c>
      <c r="Q163" s="316">
        <f t="shared" si="208"/>
        <v>50.0833333333334</v>
      </c>
      <c r="R163" s="316">
        <f t="shared" si="208"/>
        <v>48.146666666666732</v>
      </c>
      <c r="S163" s="316">
        <f t="shared" si="208"/>
        <v>46.210000000000065</v>
      </c>
      <c r="T163" s="316">
        <f t="shared" si="208"/>
        <v>44.286666666666733</v>
      </c>
      <c r="U163" s="316">
        <f t="shared" si="208"/>
        <v>42.363333333333401</v>
      </c>
      <c r="V163" s="316">
        <f t="shared" si="208"/>
        <v>57.363333333333401</v>
      </c>
      <c r="W163" s="316">
        <f t="shared" si="208"/>
        <v>72.363333333333401</v>
      </c>
      <c r="X163" s="316">
        <f t="shared" si="208"/>
        <v>87.363333333333401</v>
      </c>
      <c r="Y163" s="316">
        <f t="shared" si="208"/>
        <v>100</v>
      </c>
      <c r="Z163" s="316">
        <f t="shared" si="208"/>
        <v>98.076666666666668</v>
      </c>
      <c r="AA163" s="316">
        <f t="shared" si="208"/>
        <v>96.14</v>
      </c>
      <c r="AB163" s="316">
        <f t="shared" si="208"/>
        <v>94.203333333333333</v>
      </c>
      <c r="AC163" s="316">
        <f t="shared" si="208"/>
        <v>92.266666666666666</v>
      </c>
      <c r="AD163" s="316">
        <f t="shared" si="208"/>
        <v>90.343333333333334</v>
      </c>
      <c r="AE163" s="316">
        <f t="shared" si="208"/>
        <v>88.42</v>
      </c>
      <c r="AF163" s="316">
        <f t="shared" si="208"/>
        <v>86.49666666666667</v>
      </c>
      <c r="AG163" s="316">
        <f t="shared" si="208"/>
        <v>84.56</v>
      </c>
      <c r="AH163" s="316">
        <f t="shared" si="208"/>
        <v>82.623333333333335</v>
      </c>
      <c r="AI163" s="316">
        <f t="shared" si="208"/>
        <v>80.686666666666667</v>
      </c>
      <c r="AJ163" s="316">
        <f t="shared" si="208"/>
        <v>78.763333333333335</v>
      </c>
      <c r="AK163" s="316">
        <f t="shared" si="208"/>
        <v>76.84</v>
      </c>
      <c r="AL163" s="316">
        <f t="shared" si="208"/>
        <v>74.916666666666671</v>
      </c>
      <c r="AM163" s="316">
        <f t="shared" si="208"/>
        <v>72.98</v>
      </c>
      <c r="AN163" s="316">
        <f t="shared" si="208"/>
        <v>71.043333333333337</v>
      </c>
      <c r="AO163" s="316">
        <f t="shared" si="208"/>
        <v>69.106666666666669</v>
      </c>
      <c r="AP163" s="316">
        <f t="shared" si="208"/>
        <v>67.183333333333337</v>
      </c>
      <c r="AQ163" s="316">
        <f t="shared" si="208"/>
        <v>65.260000000000005</v>
      </c>
      <c r="AR163" s="316">
        <f t="shared" si="208"/>
        <v>63.336666666666673</v>
      </c>
      <c r="AS163" s="316">
        <f t="shared" si="208"/>
        <v>61.400000000000006</v>
      </c>
      <c r="AT163" s="316">
        <f t="shared" si="208"/>
        <v>59.463333333333338</v>
      </c>
      <c r="AU163" s="316">
        <f t="shared" si="208"/>
        <v>57.526666666666671</v>
      </c>
      <c r="AV163" s="316">
        <f t="shared" si="208"/>
        <v>55.603333333333339</v>
      </c>
      <c r="AW163" s="316">
        <f t="shared" si="208"/>
        <v>53.680000000000007</v>
      </c>
      <c r="AX163" s="316">
        <f t="shared" si="208"/>
        <v>51.756666666666675</v>
      </c>
      <c r="AY163" s="316">
        <f t="shared" si="208"/>
        <v>49.820000000000007</v>
      </c>
      <c r="AZ163" s="316">
        <f t="shared" si="208"/>
        <v>47.88333333333334</v>
      </c>
      <c r="BA163" s="316">
        <f t="shared" si="208"/>
        <v>45.946666666666673</v>
      </c>
      <c r="BB163" s="316">
        <f t="shared" si="208"/>
        <v>44.023333333333341</v>
      </c>
      <c r="BC163" s="316">
        <f t="shared" si="208"/>
        <v>42.100000000000009</v>
      </c>
      <c r="BD163" s="316">
        <f t="shared" si="208"/>
        <v>57.100000000000009</v>
      </c>
      <c r="BE163" s="316">
        <f t="shared" si="208"/>
        <v>72.100000000000009</v>
      </c>
      <c r="BF163" s="316">
        <f t="shared" si="208"/>
        <v>87.100000000000009</v>
      </c>
      <c r="BG163" s="316">
        <f t="shared" si="208"/>
        <v>100</v>
      </c>
      <c r="BH163" s="316">
        <f t="shared" si="208"/>
        <v>98.076666666666668</v>
      </c>
      <c r="BI163" s="316">
        <f t="shared" si="208"/>
        <v>96.14</v>
      </c>
      <c r="BJ163" s="316">
        <f t="shared" si="208"/>
        <v>94.203333333333333</v>
      </c>
      <c r="BK163" s="316">
        <f t="shared" si="208"/>
        <v>92.266666666666666</v>
      </c>
      <c r="BL163" s="316">
        <f t="shared" si="208"/>
        <v>90.343333333333334</v>
      </c>
      <c r="BM163" s="316">
        <f t="shared" si="208"/>
        <v>88.42</v>
      </c>
      <c r="BN163" s="316">
        <f t="shared" si="208"/>
        <v>86.49666666666667</v>
      </c>
      <c r="BO163" s="316">
        <f t="shared" si="208"/>
        <v>84.56</v>
      </c>
      <c r="BP163" s="316">
        <f t="shared" si="208"/>
        <v>82.623333333333335</v>
      </c>
      <c r="BQ163" s="316">
        <f t="shared" si="208"/>
        <v>80.686666666666667</v>
      </c>
      <c r="BR163" s="316">
        <f t="shared" ref="BR163:CV163" si="209">IF(BR162=$A$12,BQ163+($B$12*15),IF(BR162=$A$13,BQ163+($B$13*15),IF(BR162=$A$15,IF(BQ163+($B$15*15)&gt;100,100,BQ163+($B$15*15)),IF(BR162=$A$14,IF(BQ163+($B$14*15)&gt;100,100,BQ163+($B$14*15)),IF(BR162=$A$16,IF(BQ163+$B$16*15&gt;100,100,BQ163+$B$16*15),BQ163)))))</f>
        <v>78.763333333333335</v>
      </c>
      <c r="BS163" s="316">
        <f t="shared" si="209"/>
        <v>76.84</v>
      </c>
      <c r="BT163" s="316">
        <f t="shared" si="209"/>
        <v>74.916666666666671</v>
      </c>
      <c r="BU163" s="316">
        <f t="shared" si="209"/>
        <v>72.98</v>
      </c>
      <c r="BV163" s="316">
        <f t="shared" si="209"/>
        <v>71.043333333333337</v>
      </c>
      <c r="BW163" s="316">
        <f t="shared" si="209"/>
        <v>69.106666666666669</v>
      </c>
      <c r="BX163" s="316">
        <f t="shared" si="209"/>
        <v>67.183333333333337</v>
      </c>
      <c r="BY163" s="316">
        <f t="shared" si="209"/>
        <v>65.260000000000005</v>
      </c>
      <c r="BZ163" s="316">
        <f t="shared" si="209"/>
        <v>63.336666666666673</v>
      </c>
      <c r="CA163" s="316">
        <f t="shared" si="209"/>
        <v>63.336666666666673</v>
      </c>
      <c r="CB163" s="316">
        <f t="shared" si="209"/>
        <v>63.336666666666673</v>
      </c>
      <c r="CC163" s="316">
        <f t="shared" si="209"/>
        <v>64.911666666666676</v>
      </c>
      <c r="CD163" s="316">
        <f t="shared" si="209"/>
        <v>66.486666666666679</v>
      </c>
      <c r="CE163" s="316">
        <f t="shared" si="209"/>
        <v>68.061666666666682</v>
      </c>
      <c r="CF163" s="316">
        <f t="shared" si="209"/>
        <v>69.636666666666684</v>
      </c>
      <c r="CG163" s="316">
        <f t="shared" si="209"/>
        <v>71.211666666666687</v>
      </c>
      <c r="CH163" s="316">
        <f t="shared" si="209"/>
        <v>72.78666666666669</v>
      </c>
      <c r="CI163" s="316">
        <f t="shared" si="209"/>
        <v>74.361666666666693</v>
      </c>
      <c r="CJ163" s="316">
        <f t="shared" si="209"/>
        <v>75.936666666666696</v>
      </c>
      <c r="CK163" s="316">
        <f t="shared" si="209"/>
        <v>77.511666666666699</v>
      </c>
      <c r="CL163" s="316">
        <f t="shared" si="209"/>
        <v>79.086666666666702</v>
      </c>
      <c r="CM163" s="316">
        <f t="shared" si="209"/>
        <v>80.661666666666704</v>
      </c>
      <c r="CN163" s="316">
        <f t="shared" si="209"/>
        <v>82.236666666666707</v>
      </c>
      <c r="CO163" s="316">
        <f t="shared" si="209"/>
        <v>83.81166666666671</v>
      </c>
      <c r="CP163" s="316">
        <f t="shared" si="209"/>
        <v>85.386666666666713</v>
      </c>
      <c r="CQ163" s="316">
        <f t="shared" si="209"/>
        <v>86.961666666666716</v>
      </c>
      <c r="CR163" s="316">
        <f t="shared" si="209"/>
        <v>88.536666666666719</v>
      </c>
      <c r="CS163" s="316">
        <f t="shared" si="209"/>
        <v>90.111666666666721</v>
      </c>
      <c r="CT163" s="316">
        <f t="shared" si="209"/>
        <v>91.686666666666724</v>
      </c>
      <c r="CU163" s="316">
        <f t="shared" si="209"/>
        <v>93.261666666666727</v>
      </c>
      <c r="CV163" s="316">
        <f t="shared" si="209"/>
        <v>94.83666666666673</v>
      </c>
      <c r="CW163" s="311">
        <f>CV163-10</f>
        <v>84.83666666666673</v>
      </c>
    </row>
    <row r="164" spans="1:101" s="303" customFormat="1" ht="12" x14ac:dyDescent="0.2">
      <c r="A164" s="416"/>
      <c r="B164" s="419" t="s">
        <v>47</v>
      </c>
      <c r="C164" s="304" t="s">
        <v>44</v>
      </c>
      <c r="D164" s="314" t="s">
        <v>45</v>
      </c>
      <c r="E164" s="316"/>
      <c r="F164" s="308" t="s">
        <v>23</v>
      </c>
      <c r="G164" s="308" t="s">
        <v>23</v>
      </c>
      <c r="H164" s="308" t="s">
        <v>23</v>
      </c>
      <c r="I164" s="309" t="s">
        <v>207</v>
      </c>
      <c r="J164" s="309" t="s">
        <v>207</v>
      </c>
      <c r="K164" s="309" t="s">
        <v>207</v>
      </c>
      <c r="L164" s="308" t="s">
        <v>23</v>
      </c>
      <c r="M164" s="308" t="s">
        <v>23</v>
      </c>
      <c r="N164" s="308" t="s">
        <v>23</v>
      </c>
      <c r="O164" s="309" t="s">
        <v>207</v>
      </c>
      <c r="P164" s="309" t="s">
        <v>207</v>
      </c>
      <c r="Q164" s="309" t="s">
        <v>207</v>
      </c>
      <c r="R164" s="308" t="s">
        <v>23</v>
      </c>
      <c r="S164" s="308" t="s">
        <v>23</v>
      </c>
      <c r="T164" s="308" t="s">
        <v>23</v>
      </c>
      <c r="U164" s="309" t="s">
        <v>207</v>
      </c>
      <c r="V164" s="309" t="s">
        <v>207</v>
      </c>
      <c r="W164" s="309" t="s">
        <v>207</v>
      </c>
      <c r="X164" s="308" t="s">
        <v>23</v>
      </c>
      <c r="Y164" s="308" t="s">
        <v>23</v>
      </c>
      <c r="Z164" s="308" t="s">
        <v>23</v>
      </c>
      <c r="AA164" s="309" t="s">
        <v>207</v>
      </c>
      <c r="AB164" s="309" t="s">
        <v>207</v>
      </c>
      <c r="AC164" s="309" t="s">
        <v>207</v>
      </c>
      <c r="AD164" s="308" t="s">
        <v>23</v>
      </c>
      <c r="AE164" s="308" t="s">
        <v>23</v>
      </c>
      <c r="AF164" s="308" t="s">
        <v>23</v>
      </c>
      <c r="AG164" s="309" t="s">
        <v>207</v>
      </c>
      <c r="AH164" s="309" t="s">
        <v>207</v>
      </c>
      <c r="AI164" s="310" t="s">
        <v>13</v>
      </c>
      <c r="AJ164" s="310" t="s">
        <v>13</v>
      </c>
      <c r="AK164" s="310" t="s">
        <v>13</v>
      </c>
      <c r="AL164" s="310" t="s">
        <v>13</v>
      </c>
      <c r="AM164" s="309" t="s">
        <v>207</v>
      </c>
      <c r="AN164" s="308" t="s">
        <v>23</v>
      </c>
      <c r="AO164" s="308" t="s">
        <v>23</v>
      </c>
      <c r="AP164" s="308" t="s">
        <v>23</v>
      </c>
      <c r="AQ164" s="309" t="s">
        <v>207</v>
      </c>
      <c r="AR164" s="309" t="s">
        <v>207</v>
      </c>
      <c r="AS164" s="309" t="s">
        <v>207</v>
      </c>
      <c r="AT164" s="308" t="s">
        <v>23</v>
      </c>
      <c r="AU164" s="308" t="s">
        <v>23</v>
      </c>
      <c r="AV164" s="308" t="s">
        <v>23</v>
      </c>
      <c r="AW164" s="309" t="s">
        <v>207</v>
      </c>
      <c r="AX164" s="309" t="s">
        <v>207</v>
      </c>
      <c r="AY164" s="309" t="s">
        <v>207</v>
      </c>
      <c r="AZ164" s="308" t="s">
        <v>23</v>
      </c>
      <c r="BA164" s="308" t="s">
        <v>23</v>
      </c>
      <c r="BB164" s="308" t="s">
        <v>23</v>
      </c>
      <c r="BC164" s="309" t="s">
        <v>207</v>
      </c>
      <c r="BD164" s="309" t="s">
        <v>207</v>
      </c>
      <c r="BE164" s="309" t="s">
        <v>207</v>
      </c>
      <c r="BF164" s="308" t="s">
        <v>23</v>
      </c>
      <c r="BG164" s="308" t="s">
        <v>23</v>
      </c>
      <c r="BH164" s="308" t="s">
        <v>23</v>
      </c>
      <c r="BI164" s="309" t="s">
        <v>207</v>
      </c>
      <c r="BJ164" s="309" t="s">
        <v>207</v>
      </c>
      <c r="BK164" s="309" t="s">
        <v>207</v>
      </c>
      <c r="BL164" s="308" t="s">
        <v>23</v>
      </c>
      <c r="BM164" s="308" t="s">
        <v>23</v>
      </c>
      <c r="BN164" s="308" t="s">
        <v>23</v>
      </c>
      <c r="BO164" s="309" t="s">
        <v>207</v>
      </c>
      <c r="BP164" s="309" t="s">
        <v>207</v>
      </c>
      <c r="BQ164" s="310" t="s">
        <v>13</v>
      </c>
      <c r="BR164" s="310" t="s">
        <v>13</v>
      </c>
      <c r="BS164" s="310" t="s">
        <v>13</v>
      </c>
      <c r="BT164" s="310" t="s">
        <v>13</v>
      </c>
      <c r="BU164" s="309" t="s">
        <v>207</v>
      </c>
      <c r="BV164" s="309" t="s">
        <v>207</v>
      </c>
      <c r="BW164" s="309" t="s">
        <v>207</v>
      </c>
      <c r="BX164" s="308" t="s">
        <v>23</v>
      </c>
      <c r="BY164" s="308" t="s">
        <v>23</v>
      </c>
      <c r="BZ164" s="308" t="s">
        <v>23</v>
      </c>
      <c r="CA164" s="309" t="s">
        <v>207</v>
      </c>
      <c r="CB164" s="309" t="s">
        <v>207</v>
      </c>
      <c r="CC164" s="316" t="s">
        <v>202</v>
      </c>
      <c r="CD164" s="316" t="s">
        <v>202</v>
      </c>
      <c r="CE164" s="316" t="s">
        <v>202</v>
      </c>
      <c r="CF164" s="316" t="s">
        <v>202</v>
      </c>
      <c r="CG164" s="316" t="s">
        <v>202</v>
      </c>
      <c r="CH164" s="316" t="s">
        <v>202</v>
      </c>
      <c r="CI164" s="316" t="s">
        <v>202</v>
      </c>
      <c r="CJ164" s="316" t="s">
        <v>202</v>
      </c>
      <c r="CK164" s="316" t="s">
        <v>202</v>
      </c>
      <c r="CL164" s="316" t="s">
        <v>202</v>
      </c>
      <c r="CM164" s="316" t="s">
        <v>202</v>
      </c>
      <c r="CN164" s="316" t="s">
        <v>202</v>
      </c>
      <c r="CO164" s="316" t="s">
        <v>202</v>
      </c>
      <c r="CP164" s="316" t="s">
        <v>202</v>
      </c>
      <c r="CQ164" s="316" t="s">
        <v>202</v>
      </c>
      <c r="CR164" s="316" t="s">
        <v>202</v>
      </c>
      <c r="CS164" s="316" t="s">
        <v>202</v>
      </c>
      <c r="CT164" s="316" t="s">
        <v>202</v>
      </c>
      <c r="CU164" s="316" t="s">
        <v>202</v>
      </c>
      <c r="CV164" s="316" t="s">
        <v>202</v>
      </c>
      <c r="CW164" s="303" t="s">
        <v>46</v>
      </c>
    </row>
    <row r="165" spans="1:101" s="303" customFormat="1" ht="12" hidden="1" x14ac:dyDescent="0.2">
      <c r="A165" s="416"/>
      <c r="B165" s="420"/>
      <c r="C165" s="304" t="s">
        <v>37</v>
      </c>
      <c r="D165" s="315">
        <f>CW131</f>
        <v>90</v>
      </c>
      <c r="E165" s="316">
        <f>IF(E164=$A$12,D165+($B$12*15),IF(E164=$A$13,D165+($B$13*15),IF(E164=$A$15,IF(D165+($B$15*15)&gt;100,100,D165+($B$15*15)),IF(E164=$A$14,IF(D165+($B$14*15)&gt;100,100,D165+($B$14*15)),IF(E164=$A$16,IF(D165+$B$16*15&gt;100,100,D165+$B$16*15),D165)))))</f>
        <v>90</v>
      </c>
      <c r="F165" s="316">
        <f t="shared" ref="F165:BQ165" si="210">IF(F164=$A$12,E165+($B$12*15),IF(F164=$A$13,E165+($B$13*15),IF(F164=$A$15,IF(E165+($B$15*15)&gt;100,100,E165+($B$15*15)),IF(F164=$A$14,IF(E165+($B$14*15)&gt;100,100,E165+($B$14*15)),IF(F164=$A$16,IF(E165+$B$16*15&gt;100,100,E165+$B$16*15),E165)))))</f>
        <v>88.063333333333333</v>
      </c>
      <c r="G165" s="316">
        <f t="shared" si="210"/>
        <v>86.126666666666665</v>
      </c>
      <c r="H165" s="316">
        <f t="shared" si="210"/>
        <v>84.19</v>
      </c>
      <c r="I165" s="316">
        <f t="shared" si="210"/>
        <v>82.266666666666666</v>
      </c>
      <c r="J165" s="316">
        <f t="shared" si="210"/>
        <v>80.343333333333334</v>
      </c>
      <c r="K165" s="316">
        <f t="shared" si="210"/>
        <v>78.42</v>
      </c>
      <c r="L165" s="316">
        <f t="shared" si="210"/>
        <v>76.483333333333334</v>
      </c>
      <c r="M165" s="316">
        <f t="shared" si="210"/>
        <v>74.546666666666667</v>
      </c>
      <c r="N165" s="316">
        <f t="shared" si="210"/>
        <v>72.61</v>
      </c>
      <c r="O165" s="316">
        <f t="shared" si="210"/>
        <v>70.686666666666667</v>
      </c>
      <c r="P165" s="316">
        <f t="shared" si="210"/>
        <v>68.763333333333335</v>
      </c>
      <c r="Q165" s="316">
        <f t="shared" si="210"/>
        <v>66.84</v>
      </c>
      <c r="R165" s="316">
        <f t="shared" si="210"/>
        <v>64.903333333333336</v>
      </c>
      <c r="S165" s="316">
        <f t="shared" si="210"/>
        <v>62.966666666666669</v>
      </c>
      <c r="T165" s="316">
        <f t="shared" si="210"/>
        <v>61.03</v>
      </c>
      <c r="U165" s="316">
        <f t="shared" si="210"/>
        <v>59.106666666666669</v>
      </c>
      <c r="V165" s="316">
        <f t="shared" si="210"/>
        <v>57.183333333333337</v>
      </c>
      <c r="W165" s="316">
        <f t="shared" si="210"/>
        <v>55.260000000000005</v>
      </c>
      <c r="X165" s="316">
        <f t="shared" si="210"/>
        <v>53.323333333333338</v>
      </c>
      <c r="Y165" s="316">
        <f t="shared" si="210"/>
        <v>51.38666666666667</v>
      </c>
      <c r="Z165" s="316">
        <f t="shared" si="210"/>
        <v>49.45</v>
      </c>
      <c r="AA165" s="316">
        <f t="shared" si="210"/>
        <v>47.526666666666671</v>
      </c>
      <c r="AB165" s="316">
        <f t="shared" si="210"/>
        <v>45.603333333333339</v>
      </c>
      <c r="AC165" s="316">
        <f t="shared" si="210"/>
        <v>43.680000000000007</v>
      </c>
      <c r="AD165" s="316">
        <f t="shared" si="210"/>
        <v>41.743333333333339</v>
      </c>
      <c r="AE165" s="316">
        <f t="shared" si="210"/>
        <v>39.806666666666672</v>
      </c>
      <c r="AF165" s="316">
        <f t="shared" si="210"/>
        <v>37.870000000000005</v>
      </c>
      <c r="AG165" s="316">
        <f t="shared" si="210"/>
        <v>35.946666666666673</v>
      </c>
      <c r="AH165" s="316">
        <f t="shared" si="210"/>
        <v>34.023333333333341</v>
      </c>
      <c r="AI165" s="316">
        <f t="shared" si="210"/>
        <v>49.023333333333341</v>
      </c>
      <c r="AJ165" s="316">
        <f t="shared" si="210"/>
        <v>64.023333333333341</v>
      </c>
      <c r="AK165" s="316">
        <f t="shared" si="210"/>
        <v>79.023333333333341</v>
      </c>
      <c r="AL165" s="316">
        <f t="shared" si="210"/>
        <v>94.023333333333341</v>
      </c>
      <c r="AM165" s="316">
        <f t="shared" si="210"/>
        <v>92.100000000000009</v>
      </c>
      <c r="AN165" s="316">
        <f t="shared" si="210"/>
        <v>90.163333333333341</v>
      </c>
      <c r="AO165" s="316">
        <f t="shared" si="210"/>
        <v>88.226666666666674</v>
      </c>
      <c r="AP165" s="316">
        <f t="shared" si="210"/>
        <v>86.29</v>
      </c>
      <c r="AQ165" s="316">
        <f t="shared" si="210"/>
        <v>84.366666666666674</v>
      </c>
      <c r="AR165" s="316">
        <f t="shared" si="210"/>
        <v>82.443333333333342</v>
      </c>
      <c r="AS165" s="316">
        <f t="shared" si="210"/>
        <v>80.52000000000001</v>
      </c>
      <c r="AT165" s="316">
        <f t="shared" si="210"/>
        <v>78.583333333333343</v>
      </c>
      <c r="AU165" s="316">
        <f t="shared" si="210"/>
        <v>76.646666666666675</v>
      </c>
      <c r="AV165" s="316">
        <f t="shared" si="210"/>
        <v>74.710000000000008</v>
      </c>
      <c r="AW165" s="316">
        <f t="shared" si="210"/>
        <v>72.786666666666676</v>
      </c>
      <c r="AX165" s="316">
        <f t="shared" si="210"/>
        <v>70.863333333333344</v>
      </c>
      <c r="AY165" s="316">
        <f t="shared" si="210"/>
        <v>68.940000000000012</v>
      </c>
      <c r="AZ165" s="316">
        <f t="shared" si="210"/>
        <v>67.003333333333345</v>
      </c>
      <c r="BA165" s="316">
        <f t="shared" si="210"/>
        <v>65.066666666666677</v>
      </c>
      <c r="BB165" s="316">
        <f t="shared" si="210"/>
        <v>63.13000000000001</v>
      </c>
      <c r="BC165" s="316">
        <f t="shared" si="210"/>
        <v>61.206666666666678</v>
      </c>
      <c r="BD165" s="316">
        <f t="shared" si="210"/>
        <v>59.283333333333346</v>
      </c>
      <c r="BE165" s="316">
        <f t="shared" si="210"/>
        <v>57.360000000000014</v>
      </c>
      <c r="BF165" s="316">
        <f t="shared" si="210"/>
        <v>55.423333333333346</v>
      </c>
      <c r="BG165" s="316">
        <f t="shared" si="210"/>
        <v>53.486666666666679</v>
      </c>
      <c r="BH165" s="316">
        <f t="shared" si="210"/>
        <v>51.550000000000011</v>
      </c>
      <c r="BI165" s="316">
        <f t="shared" si="210"/>
        <v>49.626666666666679</v>
      </c>
      <c r="BJ165" s="316">
        <f t="shared" si="210"/>
        <v>47.703333333333347</v>
      </c>
      <c r="BK165" s="316">
        <f t="shared" si="210"/>
        <v>45.780000000000015</v>
      </c>
      <c r="BL165" s="316">
        <f t="shared" si="210"/>
        <v>43.843333333333348</v>
      </c>
      <c r="BM165" s="316">
        <f t="shared" si="210"/>
        <v>41.90666666666668</v>
      </c>
      <c r="BN165" s="316">
        <f t="shared" si="210"/>
        <v>39.970000000000013</v>
      </c>
      <c r="BO165" s="316">
        <f t="shared" si="210"/>
        <v>38.046666666666681</v>
      </c>
      <c r="BP165" s="316">
        <f t="shared" si="210"/>
        <v>36.123333333333349</v>
      </c>
      <c r="BQ165" s="316">
        <f t="shared" si="210"/>
        <v>51.123333333333349</v>
      </c>
      <c r="BR165" s="316">
        <f t="shared" ref="BR165:CV165" si="211">IF(BR164=$A$12,BQ165+($B$12*15),IF(BR164=$A$13,BQ165+($B$13*15),IF(BR164=$A$15,IF(BQ165+($B$15*15)&gt;100,100,BQ165+($B$15*15)),IF(BR164=$A$14,IF(BQ165+($B$14*15)&gt;100,100,BQ165+($B$14*15)),IF(BR164=$A$16,IF(BQ165+$B$16*15&gt;100,100,BQ165+$B$16*15),BQ165)))))</f>
        <v>66.123333333333349</v>
      </c>
      <c r="BS165" s="316">
        <f t="shared" si="211"/>
        <v>81.123333333333349</v>
      </c>
      <c r="BT165" s="316">
        <f t="shared" si="211"/>
        <v>96.123333333333349</v>
      </c>
      <c r="BU165" s="316">
        <f t="shared" si="211"/>
        <v>94.200000000000017</v>
      </c>
      <c r="BV165" s="316">
        <f t="shared" si="211"/>
        <v>92.276666666666685</v>
      </c>
      <c r="BW165" s="316">
        <f t="shared" si="211"/>
        <v>90.353333333333353</v>
      </c>
      <c r="BX165" s="316">
        <f t="shared" si="211"/>
        <v>88.416666666666686</v>
      </c>
      <c r="BY165" s="316">
        <f t="shared" si="211"/>
        <v>86.480000000000018</v>
      </c>
      <c r="BZ165" s="316">
        <f t="shared" si="211"/>
        <v>84.543333333333351</v>
      </c>
      <c r="CA165" s="316">
        <f t="shared" si="211"/>
        <v>82.620000000000019</v>
      </c>
      <c r="CB165" s="316">
        <f t="shared" si="211"/>
        <v>80.696666666666687</v>
      </c>
      <c r="CC165" s="316">
        <f t="shared" si="211"/>
        <v>82.27166666666669</v>
      </c>
      <c r="CD165" s="316">
        <f t="shared" si="211"/>
        <v>83.846666666666692</v>
      </c>
      <c r="CE165" s="316">
        <f t="shared" si="211"/>
        <v>85.421666666666695</v>
      </c>
      <c r="CF165" s="316">
        <f t="shared" si="211"/>
        <v>86.996666666666698</v>
      </c>
      <c r="CG165" s="316">
        <f t="shared" si="211"/>
        <v>88.571666666666701</v>
      </c>
      <c r="CH165" s="316">
        <f t="shared" si="211"/>
        <v>90.146666666666704</v>
      </c>
      <c r="CI165" s="316">
        <f t="shared" si="211"/>
        <v>91.721666666666707</v>
      </c>
      <c r="CJ165" s="316">
        <f t="shared" si="211"/>
        <v>93.296666666666709</v>
      </c>
      <c r="CK165" s="316">
        <f t="shared" si="211"/>
        <v>94.871666666666712</v>
      </c>
      <c r="CL165" s="316">
        <f t="shared" si="211"/>
        <v>96.446666666666715</v>
      </c>
      <c r="CM165" s="316">
        <f t="shared" si="211"/>
        <v>98.021666666666718</v>
      </c>
      <c r="CN165" s="316">
        <f t="shared" si="211"/>
        <v>99.596666666666721</v>
      </c>
      <c r="CO165" s="316">
        <f t="shared" si="211"/>
        <v>100</v>
      </c>
      <c r="CP165" s="316">
        <f t="shared" si="211"/>
        <v>100</v>
      </c>
      <c r="CQ165" s="316">
        <f t="shared" si="211"/>
        <v>100</v>
      </c>
      <c r="CR165" s="316">
        <f t="shared" si="211"/>
        <v>100</v>
      </c>
      <c r="CS165" s="316">
        <f t="shared" si="211"/>
        <v>100</v>
      </c>
      <c r="CT165" s="316">
        <f t="shared" si="211"/>
        <v>100</v>
      </c>
      <c r="CU165" s="316">
        <f t="shared" si="211"/>
        <v>100</v>
      </c>
      <c r="CV165" s="316">
        <f t="shared" si="211"/>
        <v>100</v>
      </c>
      <c r="CW165" s="311">
        <f t="shared" ref="CW165" si="212">CV165-10</f>
        <v>90</v>
      </c>
    </row>
    <row r="166" spans="1:101" s="303" customFormat="1" ht="12" x14ac:dyDescent="0.2">
      <c r="A166" s="416"/>
      <c r="B166" s="419" t="s">
        <v>48</v>
      </c>
      <c r="C166" s="304" t="s">
        <v>44</v>
      </c>
      <c r="D166" s="314" t="s">
        <v>45</v>
      </c>
      <c r="E166" s="316"/>
      <c r="F166" s="316"/>
      <c r="G166" s="308" t="s">
        <v>23</v>
      </c>
      <c r="H166" s="308" t="s">
        <v>23</v>
      </c>
      <c r="I166" s="308" t="s">
        <v>23</v>
      </c>
      <c r="J166" s="309" t="s">
        <v>207</v>
      </c>
      <c r="K166" s="309" t="s">
        <v>207</v>
      </c>
      <c r="L166" s="309" t="s">
        <v>207</v>
      </c>
      <c r="M166" s="308" t="s">
        <v>23</v>
      </c>
      <c r="N166" s="308" t="s">
        <v>23</v>
      </c>
      <c r="O166" s="308" t="s">
        <v>23</v>
      </c>
      <c r="P166" s="309" t="s">
        <v>207</v>
      </c>
      <c r="Q166" s="309" t="s">
        <v>207</v>
      </c>
      <c r="R166" s="309" t="s">
        <v>207</v>
      </c>
      <c r="S166" s="308" t="s">
        <v>23</v>
      </c>
      <c r="T166" s="308" t="s">
        <v>23</v>
      </c>
      <c r="U166" s="308" t="s">
        <v>23</v>
      </c>
      <c r="V166" s="309" t="s">
        <v>207</v>
      </c>
      <c r="W166" s="309" t="s">
        <v>207</v>
      </c>
      <c r="X166" s="309" t="s">
        <v>207</v>
      </c>
      <c r="Y166" s="308" t="s">
        <v>23</v>
      </c>
      <c r="Z166" s="308" t="s">
        <v>23</v>
      </c>
      <c r="AA166" s="308" t="s">
        <v>23</v>
      </c>
      <c r="AB166" s="309" t="s">
        <v>207</v>
      </c>
      <c r="AC166" s="309" t="s">
        <v>207</v>
      </c>
      <c r="AD166" s="310" t="s">
        <v>13</v>
      </c>
      <c r="AE166" s="310" t="s">
        <v>13</v>
      </c>
      <c r="AF166" s="310" t="s">
        <v>13</v>
      </c>
      <c r="AG166" s="310" t="s">
        <v>13</v>
      </c>
      <c r="AH166" s="309" t="s">
        <v>207</v>
      </c>
      <c r="AI166" s="308" t="s">
        <v>23</v>
      </c>
      <c r="AJ166" s="308" t="s">
        <v>23</v>
      </c>
      <c r="AK166" s="308" t="s">
        <v>23</v>
      </c>
      <c r="AL166" s="309" t="s">
        <v>207</v>
      </c>
      <c r="AM166" s="309" t="s">
        <v>207</v>
      </c>
      <c r="AN166" s="309" t="s">
        <v>207</v>
      </c>
      <c r="AO166" s="308" t="s">
        <v>23</v>
      </c>
      <c r="AP166" s="308" t="s">
        <v>23</v>
      </c>
      <c r="AQ166" s="308" t="s">
        <v>23</v>
      </c>
      <c r="AR166" s="309" t="s">
        <v>207</v>
      </c>
      <c r="AS166" s="309" t="s">
        <v>207</v>
      </c>
      <c r="AT166" s="309" t="s">
        <v>207</v>
      </c>
      <c r="AU166" s="308" t="s">
        <v>23</v>
      </c>
      <c r="AV166" s="308" t="s">
        <v>23</v>
      </c>
      <c r="AW166" s="308" t="s">
        <v>23</v>
      </c>
      <c r="AX166" s="309" t="s">
        <v>207</v>
      </c>
      <c r="AY166" s="309" t="s">
        <v>207</v>
      </c>
      <c r="AZ166" s="309" t="s">
        <v>207</v>
      </c>
      <c r="BA166" s="308" t="s">
        <v>23</v>
      </c>
      <c r="BB166" s="308" t="s">
        <v>23</v>
      </c>
      <c r="BC166" s="308" t="s">
        <v>23</v>
      </c>
      <c r="BD166" s="309" t="s">
        <v>207</v>
      </c>
      <c r="BE166" s="309" t="s">
        <v>207</v>
      </c>
      <c r="BF166" s="309" t="s">
        <v>207</v>
      </c>
      <c r="BG166" s="308" t="s">
        <v>23</v>
      </c>
      <c r="BH166" s="308" t="s">
        <v>23</v>
      </c>
      <c r="BI166" s="308" t="s">
        <v>23</v>
      </c>
      <c r="BJ166" s="309" t="s">
        <v>207</v>
      </c>
      <c r="BK166" s="309" t="s">
        <v>207</v>
      </c>
      <c r="BL166" s="310" t="s">
        <v>13</v>
      </c>
      <c r="BM166" s="310" t="s">
        <v>13</v>
      </c>
      <c r="BN166" s="310" t="s">
        <v>13</v>
      </c>
      <c r="BO166" s="310" t="s">
        <v>13</v>
      </c>
      <c r="BP166" s="309" t="s">
        <v>207</v>
      </c>
      <c r="BQ166" s="308" t="s">
        <v>23</v>
      </c>
      <c r="BR166" s="308" t="s">
        <v>23</v>
      </c>
      <c r="BS166" s="308" t="s">
        <v>23</v>
      </c>
      <c r="BT166" s="309" t="s">
        <v>207</v>
      </c>
      <c r="BU166" s="309" t="s">
        <v>207</v>
      </c>
      <c r="BV166" s="309" t="s">
        <v>207</v>
      </c>
      <c r="BW166" s="308" t="s">
        <v>23</v>
      </c>
      <c r="BX166" s="308" t="s">
        <v>23</v>
      </c>
      <c r="BY166" s="308" t="s">
        <v>23</v>
      </c>
      <c r="BZ166" s="309" t="s">
        <v>207</v>
      </c>
      <c r="CA166" s="309" t="s">
        <v>207</v>
      </c>
      <c r="CB166" s="309" t="s">
        <v>207</v>
      </c>
      <c r="CC166" s="316" t="s">
        <v>202</v>
      </c>
      <c r="CD166" s="316" t="s">
        <v>202</v>
      </c>
      <c r="CE166" s="316" t="s">
        <v>202</v>
      </c>
      <c r="CF166" s="316" t="s">
        <v>202</v>
      </c>
      <c r="CG166" s="316" t="s">
        <v>202</v>
      </c>
      <c r="CH166" s="316" t="s">
        <v>202</v>
      </c>
      <c r="CI166" s="316" t="s">
        <v>202</v>
      </c>
      <c r="CJ166" s="316" t="s">
        <v>202</v>
      </c>
      <c r="CK166" s="316" t="s">
        <v>202</v>
      </c>
      <c r="CL166" s="316" t="s">
        <v>202</v>
      </c>
      <c r="CM166" s="316" t="s">
        <v>202</v>
      </c>
      <c r="CN166" s="316" t="s">
        <v>202</v>
      </c>
      <c r="CO166" s="316" t="s">
        <v>202</v>
      </c>
      <c r="CP166" s="316" t="s">
        <v>202</v>
      </c>
      <c r="CQ166" s="316" t="s">
        <v>202</v>
      </c>
      <c r="CR166" s="316" t="s">
        <v>202</v>
      </c>
      <c r="CS166" s="316" t="s">
        <v>202</v>
      </c>
      <c r="CT166" s="316" t="s">
        <v>202</v>
      </c>
      <c r="CU166" s="316" t="s">
        <v>202</v>
      </c>
      <c r="CV166" s="316" t="s">
        <v>202</v>
      </c>
      <c r="CW166" s="303" t="s">
        <v>46</v>
      </c>
    </row>
    <row r="167" spans="1:101" s="303" customFormat="1" ht="12" hidden="1" x14ac:dyDescent="0.2">
      <c r="A167" s="416"/>
      <c r="B167" s="420"/>
      <c r="C167" s="304" t="s">
        <v>37</v>
      </c>
      <c r="D167" s="315">
        <f>CW133</f>
        <v>90</v>
      </c>
      <c r="E167" s="316">
        <f>IF(E166=$A$12,D167+($B$12*15),IF(E166=$A$13,D167+($B$13*15),IF(E166=$A$15,IF(D167+($B$15*15)&gt;100,100,D167+($B$15*15)),IF(E166=$A$14,IF(D167+($B$14*15)&gt;100,100,D167+($B$14*15)),IF(E166=$A$16,IF(D167+$B$16*15&gt;100,100,D167+$B$16*15),D167)))))</f>
        <v>90</v>
      </c>
      <c r="F167" s="316">
        <f t="shared" ref="F167:BQ167" si="213">IF(F166=$A$12,E167+($B$12*15),IF(F166=$A$13,E167+($B$13*15),IF(F166=$A$15,IF(E167+($B$15*15)&gt;100,100,E167+($B$15*15)),IF(F166=$A$14,IF(E167+($B$14*15)&gt;100,100,E167+($B$14*15)),IF(F166=$A$16,IF(E167+$B$16*15&gt;100,100,E167+$B$16*15),E167)))))</f>
        <v>90</v>
      </c>
      <c r="G167" s="316">
        <f t="shared" si="213"/>
        <v>88.063333333333333</v>
      </c>
      <c r="H167" s="316">
        <f t="shared" si="213"/>
        <v>86.126666666666665</v>
      </c>
      <c r="I167" s="316">
        <f t="shared" si="213"/>
        <v>84.19</v>
      </c>
      <c r="J167" s="316">
        <f t="shared" si="213"/>
        <v>82.266666666666666</v>
      </c>
      <c r="K167" s="316">
        <f t="shared" si="213"/>
        <v>80.343333333333334</v>
      </c>
      <c r="L167" s="316">
        <f t="shared" si="213"/>
        <v>78.42</v>
      </c>
      <c r="M167" s="316">
        <f t="shared" si="213"/>
        <v>76.483333333333334</v>
      </c>
      <c r="N167" s="316">
        <f t="shared" si="213"/>
        <v>74.546666666666667</v>
      </c>
      <c r="O167" s="316">
        <f t="shared" si="213"/>
        <v>72.61</v>
      </c>
      <c r="P167" s="316">
        <f t="shared" si="213"/>
        <v>70.686666666666667</v>
      </c>
      <c r="Q167" s="316">
        <f t="shared" si="213"/>
        <v>68.763333333333335</v>
      </c>
      <c r="R167" s="316">
        <f t="shared" si="213"/>
        <v>66.84</v>
      </c>
      <c r="S167" s="316">
        <f t="shared" si="213"/>
        <v>64.903333333333336</v>
      </c>
      <c r="T167" s="316">
        <f t="shared" si="213"/>
        <v>62.966666666666669</v>
      </c>
      <c r="U167" s="316">
        <f t="shared" si="213"/>
        <v>61.03</v>
      </c>
      <c r="V167" s="316">
        <f t="shared" si="213"/>
        <v>59.106666666666669</v>
      </c>
      <c r="W167" s="316">
        <f t="shared" si="213"/>
        <v>57.183333333333337</v>
      </c>
      <c r="X167" s="316">
        <f t="shared" si="213"/>
        <v>55.260000000000005</v>
      </c>
      <c r="Y167" s="316">
        <f t="shared" si="213"/>
        <v>53.323333333333338</v>
      </c>
      <c r="Z167" s="316">
        <f t="shared" si="213"/>
        <v>51.38666666666667</v>
      </c>
      <c r="AA167" s="316">
        <f t="shared" si="213"/>
        <v>49.45</v>
      </c>
      <c r="AB167" s="316">
        <f t="shared" si="213"/>
        <v>47.526666666666671</v>
      </c>
      <c r="AC167" s="316">
        <f t="shared" si="213"/>
        <v>45.603333333333339</v>
      </c>
      <c r="AD167" s="316">
        <f t="shared" si="213"/>
        <v>60.603333333333339</v>
      </c>
      <c r="AE167" s="316">
        <f t="shared" si="213"/>
        <v>75.603333333333339</v>
      </c>
      <c r="AF167" s="316">
        <f t="shared" si="213"/>
        <v>90.603333333333339</v>
      </c>
      <c r="AG167" s="316">
        <f t="shared" si="213"/>
        <v>100</v>
      </c>
      <c r="AH167" s="316">
        <f t="shared" si="213"/>
        <v>98.076666666666668</v>
      </c>
      <c r="AI167" s="316">
        <f t="shared" si="213"/>
        <v>96.14</v>
      </c>
      <c r="AJ167" s="316">
        <f t="shared" si="213"/>
        <v>94.203333333333333</v>
      </c>
      <c r="AK167" s="316">
        <f t="shared" si="213"/>
        <v>92.266666666666666</v>
      </c>
      <c r="AL167" s="316">
        <f t="shared" si="213"/>
        <v>90.343333333333334</v>
      </c>
      <c r="AM167" s="316">
        <f t="shared" si="213"/>
        <v>88.42</v>
      </c>
      <c r="AN167" s="316">
        <f t="shared" si="213"/>
        <v>86.49666666666667</v>
      </c>
      <c r="AO167" s="316">
        <f t="shared" si="213"/>
        <v>84.56</v>
      </c>
      <c r="AP167" s="316">
        <f t="shared" si="213"/>
        <v>82.623333333333335</v>
      </c>
      <c r="AQ167" s="316">
        <f t="shared" si="213"/>
        <v>80.686666666666667</v>
      </c>
      <c r="AR167" s="316">
        <f t="shared" si="213"/>
        <v>78.763333333333335</v>
      </c>
      <c r="AS167" s="316">
        <f t="shared" si="213"/>
        <v>76.84</v>
      </c>
      <c r="AT167" s="316">
        <f t="shared" si="213"/>
        <v>74.916666666666671</v>
      </c>
      <c r="AU167" s="316">
        <f t="shared" si="213"/>
        <v>72.98</v>
      </c>
      <c r="AV167" s="316">
        <f t="shared" si="213"/>
        <v>71.043333333333337</v>
      </c>
      <c r="AW167" s="316">
        <f t="shared" si="213"/>
        <v>69.106666666666669</v>
      </c>
      <c r="AX167" s="316">
        <f t="shared" si="213"/>
        <v>67.183333333333337</v>
      </c>
      <c r="AY167" s="316">
        <f t="shared" si="213"/>
        <v>65.260000000000005</v>
      </c>
      <c r="AZ167" s="316">
        <f t="shared" si="213"/>
        <v>63.336666666666673</v>
      </c>
      <c r="BA167" s="316">
        <f t="shared" si="213"/>
        <v>61.400000000000006</v>
      </c>
      <c r="BB167" s="316">
        <f t="shared" si="213"/>
        <v>59.463333333333338</v>
      </c>
      <c r="BC167" s="316">
        <f t="shared" si="213"/>
        <v>57.526666666666671</v>
      </c>
      <c r="BD167" s="316">
        <f t="shared" si="213"/>
        <v>55.603333333333339</v>
      </c>
      <c r="BE167" s="316">
        <f t="shared" si="213"/>
        <v>53.680000000000007</v>
      </c>
      <c r="BF167" s="316">
        <f t="shared" si="213"/>
        <v>51.756666666666675</v>
      </c>
      <c r="BG167" s="316">
        <f t="shared" si="213"/>
        <v>49.820000000000007</v>
      </c>
      <c r="BH167" s="316">
        <f t="shared" si="213"/>
        <v>47.88333333333334</v>
      </c>
      <c r="BI167" s="316">
        <f t="shared" si="213"/>
        <v>45.946666666666673</v>
      </c>
      <c r="BJ167" s="316">
        <f t="shared" si="213"/>
        <v>44.023333333333341</v>
      </c>
      <c r="BK167" s="316">
        <f t="shared" si="213"/>
        <v>42.100000000000009</v>
      </c>
      <c r="BL167" s="316">
        <f t="shared" si="213"/>
        <v>57.100000000000009</v>
      </c>
      <c r="BM167" s="316">
        <f t="shared" si="213"/>
        <v>72.100000000000009</v>
      </c>
      <c r="BN167" s="316">
        <f t="shared" si="213"/>
        <v>87.100000000000009</v>
      </c>
      <c r="BO167" s="316">
        <f t="shared" si="213"/>
        <v>100</v>
      </c>
      <c r="BP167" s="316">
        <f t="shared" si="213"/>
        <v>98.076666666666668</v>
      </c>
      <c r="BQ167" s="316">
        <f t="shared" si="213"/>
        <v>96.14</v>
      </c>
      <c r="BR167" s="316">
        <f t="shared" ref="BR167:CV167" si="214">IF(BR166=$A$12,BQ167+($B$12*15),IF(BR166=$A$13,BQ167+($B$13*15),IF(BR166=$A$15,IF(BQ167+($B$15*15)&gt;100,100,BQ167+($B$15*15)),IF(BR166=$A$14,IF(BQ167+($B$14*15)&gt;100,100,BQ167+($B$14*15)),IF(BR166=$A$16,IF(BQ167+$B$16*15&gt;100,100,BQ167+$B$16*15),BQ167)))))</f>
        <v>94.203333333333333</v>
      </c>
      <c r="BS167" s="316">
        <f t="shared" si="214"/>
        <v>92.266666666666666</v>
      </c>
      <c r="BT167" s="316">
        <f t="shared" si="214"/>
        <v>90.343333333333334</v>
      </c>
      <c r="BU167" s="316">
        <f t="shared" si="214"/>
        <v>88.42</v>
      </c>
      <c r="BV167" s="316">
        <f t="shared" si="214"/>
        <v>86.49666666666667</v>
      </c>
      <c r="BW167" s="316">
        <f t="shared" si="214"/>
        <v>84.56</v>
      </c>
      <c r="BX167" s="316">
        <f t="shared" si="214"/>
        <v>82.623333333333335</v>
      </c>
      <c r="BY167" s="316">
        <f t="shared" si="214"/>
        <v>80.686666666666667</v>
      </c>
      <c r="BZ167" s="316">
        <f t="shared" si="214"/>
        <v>78.763333333333335</v>
      </c>
      <c r="CA167" s="316">
        <f t="shared" si="214"/>
        <v>76.84</v>
      </c>
      <c r="CB167" s="316">
        <f t="shared" si="214"/>
        <v>74.916666666666671</v>
      </c>
      <c r="CC167" s="316">
        <f t="shared" si="214"/>
        <v>76.491666666666674</v>
      </c>
      <c r="CD167" s="316">
        <f t="shared" si="214"/>
        <v>78.066666666666677</v>
      </c>
      <c r="CE167" s="316">
        <f t="shared" si="214"/>
        <v>79.64166666666668</v>
      </c>
      <c r="CF167" s="316">
        <f t="shared" si="214"/>
        <v>81.216666666666683</v>
      </c>
      <c r="CG167" s="316">
        <f t="shared" si="214"/>
        <v>82.791666666666686</v>
      </c>
      <c r="CH167" s="316">
        <f t="shared" si="214"/>
        <v>84.366666666666688</v>
      </c>
      <c r="CI167" s="316">
        <f t="shared" si="214"/>
        <v>85.941666666666691</v>
      </c>
      <c r="CJ167" s="316">
        <f t="shared" si="214"/>
        <v>87.516666666666694</v>
      </c>
      <c r="CK167" s="316">
        <f t="shared" si="214"/>
        <v>89.091666666666697</v>
      </c>
      <c r="CL167" s="316">
        <f t="shared" si="214"/>
        <v>90.6666666666667</v>
      </c>
      <c r="CM167" s="316">
        <f t="shared" si="214"/>
        <v>92.241666666666703</v>
      </c>
      <c r="CN167" s="316">
        <f t="shared" si="214"/>
        <v>93.816666666666706</v>
      </c>
      <c r="CO167" s="316">
        <f t="shared" si="214"/>
        <v>95.391666666666708</v>
      </c>
      <c r="CP167" s="316">
        <f t="shared" si="214"/>
        <v>96.966666666666711</v>
      </c>
      <c r="CQ167" s="316">
        <f t="shared" si="214"/>
        <v>98.541666666666714</v>
      </c>
      <c r="CR167" s="316">
        <f t="shared" si="214"/>
        <v>100</v>
      </c>
      <c r="CS167" s="316">
        <f t="shared" si="214"/>
        <v>100</v>
      </c>
      <c r="CT167" s="316">
        <f t="shared" si="214"/>
        <v>100</v>
      </c>
      <c r="CU167" s="316">
        <f t="shared" si="214"/>
        <v>100</v>
      </c>
      <c r="CV167" s="316">
        <f t="shared" si="214"/>
        <v>100</v>
      </c>
      <c r="CW167" s="311">
        <f t="shared" ref="CW167" si="215">CV167-10</f>
        <v>90</v>
      </c>
    </row>
    <row r="168" spans="1:101" s="303" customFormat="1" ht="12" x14ac:dyDescent="0.2">
      <c r="A168" s="416"/>
      <c r="B168" s="419" t="s">
        <v>49</v>
      </c>
      <c r="C168" s="304" t="s">
        <v>44</v>
      </c>
      <c r="D168" s="314" t="s">
        <v>45</v>
      </c>
      <c r="E168" s="316"/>
      <c r="F168" s="316"/>
      <c r="G168" s="316"/>
      <c r="H168" s="308" t="s">
        <v>23</v>
      </c>
      <c r="I168" s="308" t="s">
        <v>23</v>
      </c>
      <c r="J168" s="308" t="s">
        <v>23</v>
      </c>
      <c r="K168" s="309" t="s">
        <v>207</v>
      </c>
      <c r="L168" s="309" t="s">
        <v>207</v>
      </c>
      <c r="M168" s="309" t="s">
        <v>207</v>
      </c>
      <c r="N168" s="308" t="s">
        <v>23</v>
      </c>
      <c r="O168" s="308" t="s">
        <v>23</v>
      </c>
      <c r="P168" s="308" t="s">
        <v>23</v>
      </c>
      <c r="Q168" s="309" t="s">
        <v>207</v>
      </c>
      <c r="R168" s="309" t="s">
        <v>207</v>
      </c>
      <c r="S168" s="309" t="s">
        <v>207</v>
      </c>
      <c r="T168" s="308" t="s">
        <v>23</v>
      </c>
      <c r="U168" s="308" t="s">
        <v>23</v>
      </c>
      <c r="V168" s="308" t="s">
        <v>23</v>
      </c>
      <c r="W168" s="309" t="s">
        <v>207</v>
      </c>
      <c r="X168" s="309" t="s">
        <v>207</v>
      </c>
      <c r="Y168" s="309" t="s">
        <v>207</v>
      </c>
      <c r="Z168" s="308" t="s">
        <v>23</v>
      </c>
      <c r="AA168" s="308" t="s">
        <v>23</v>
      </c>
      <c r="AB168" s="308" t="s">
        <v>23</v>
      </c>
      <c r="AC168" s="309" t="s">
        <v>207</v>
      </c>
      <c r="AD168" s="309" t="s">
        <v>207</v>
      </c>
      <c r="AE168" s="309" t="s">
        <v>207</v>
      </c>
      <c r="AF168" s="308" t="s">
        <v>23</v>
      </c>
      <c r="AG168" s="308" t="s">
        <v>23</v>
      </c>
      <c r="AH168" s="308" t="s">
        <v>23</v>
      </c>
      <c r="AI168" s="309" t="s">
        <v>207</v>
      </c>
      <c r="AJ168" s="309" t="s">
        <v>207</v>
      </c>
      <c r="AK168" s="309" t="s">
        <v>207</v>
      </c>
      <c r="AL168" s="308" t="s">
        <v>23</v>
      </c>
      <c r="AM168" s="308" t="s">
        <v>23</v>
      </c>
      <c r="AN168" s="308" t="s">
        <v>23</v>
      </c>
      <c r="AO168" s="309" t="s">
        <v>207</v>
      </c>
      <c r="AP168" s="309" t="s">
        <v>207</v>
      </c>
      <c r="AQ168" s="310" t="s">
        <v>13</v>
      </c>
      <c r="AR168" s="310" t="s">
        <v>13</v>
      </c>
      <c r="AS168" s="310" t="s">
        <v>13</v>
      </c>
      <c r="AT168" s="310" t="s">
        <v>13</v>
      </c>
      <c r="AU168" s="309" t="s">
        <v>207</v>
      </c>
      <c r="AV168" s="308" t="s">
        <v>23</v>
      </c>
      <c r="AW168" s="308" t="s">
        <v>23</v>
      </c>
      <c r="AX168" s="308" t="s">
        <v>23</v>
      </c>
      <c r="AY168" s="309" t="s">
        <v>207</v>
      </c>
      <c r="AZ168" s="309" t="s">
        <v>207</v>
      </c>
      <c r="BA168" s="309" t="s">
        <v>207</v>
      </c>
      <c r="BB168" s="308" t="s">
        <v>23</v>
      </c>
      <c r="BC168" s="308" t="s">
        <v>23</v>
      </c>
      <c r="BD168" s="308" t="s">
        <v>23</v>
      </c>
      <c r="BE168" s="309" t="s">
        <v>207</v>
      </c>
      <c r="BF168" s="309" t="s">
        <v>207</v>
      </c>
      <c r="BG168" s="309" t="s">
        <v>207</v>
      </c>
      <c r="BH168" s="308" t="s">
        <v>23</v>
      </c>
      <c r="BI168" s="308" t="s">
        <v>23</v>
      </c>
      <c r="BJ168" s="308" t="s">
        <v>23</v>
      </c>
      <c r="BK168" s="309" t="s">
        <v>207</v>
      </c>
      <c r="BL168" s="309" t="s">
        <v>207</v>
      </c>
      <c r="BM168" s="309" t="s">
        <v>207</v>
      </c>
      <c r="BN168" s="308" t="s">
        <v>23</v>
      </c>
      <c r="BO168" s="308" t="s">
        <v>23</v>
      </c>
      <c r="BP168" s="308" t="s">
        <v>23</v>
      </c>
      <c r="BQ168" s="309" t="s">
        <v>207</v>
      </c>
      <c r="BR168" s="309" t="s">
        <v>207</v>
      </c>
      <c r="BS168" s="309" t="s">
        <v>207</v>
      </c>
      <c r="BT168" s="308" t="s">
        <v>23</v>
      </c>
      <c r="BU168" s="308" t="s">
        <v>23</v>
      </c>
      <c r="BV168" s="308" t="s">
        <v>23</v>
      </c>
      <c r="BW168" s="309" t="s">
        <v>207</v>
      </c>
      <c r="BX168" s="309" t="s">
        <v>207</v>
      </c>
      <c r="BY168" s="310" t="s">
        <v>13</v>
      </c>
      <c r="BZ168" s="310" t="s">
        <v>13</v>
      </c>
      <c r="CA168" s="310" t="s">
        <v>13</v>
      </c>
      <c r="CB168" s="310" t="s">
        <v>13</v>
      </c>
      <c r="CC168" s="316" t="s">
        <v>202</v>
      </c>
      <c r="CD168" s="316" t="s">
        <v>202</v>
      </c>
      <c r="CE168" s="316" t="s">
        <v>202</v>
      </c>
      <c r="CF168" s="316" t="s">
        <v>202</v>
      </c>
      <c r="CG168" s="316" t="s">
        <v>202</v>
      </c>
      <c r="CH168" s="316" t="s">
        <v>202</v>
      </c>
      <c r="CI168" s="316" t="s">
        <v>202</v>
      </c>
      <c r="CJ168" s="316" t="s">
        <v>202</v>
      </c>
      <c r="CK168" s="316" t="s">
        <v>202</v>
      </c>
      <c r="CL168" s="316" t="s">
        <v>202</v>
      </c>
      <c r="CM168" s="316" t="s">
        <v>202</v>
      </c>
      <c r="CN168" s="316" t="s">
        <v>202</v>
      </c>
      <c r="CO168" s="316" t="s">
        <v>202</v>
      </c>
      <c r="CP168" s="316" t="s">
        <v>202</v>
      </c>
      <c r="CQ168" s="316" t="s">
        <v>202</v>
      </c>
      <c r="CR168" s="316" t="s">
        <v>202</v>
      </c>
      <c r="CS168" s="316" t="s">
        <v>202</v>
      </c>
      <c r="CT168" s="316" t="s">
        <v>202</v>
      </c>
      <c r="CU168" s="316" t="s">
        <v>202</v>
      </c>
      <c r="CV168" s="316" t="s">
        <v>202</v>
      </c>
      <c r="CW168" s="303" t="s">
        <v>46</v>
      </c>
    </row>
    <row r="169" spans="1:101" s="303" customFormat="1" ht="12" hidden="1" x14ac:dyDescent="0.2">
      <c r="A169" s="416"/>
      <c r="B169" s="420"/>
      <c r="C169" s="304" t="s">
        <v>37</v>
      </c>
      <c r="D169" s="315">
        <f>CW135</f>
        <v>90</v>
      </c>
      <c r="E169" s="316">
        <f>IF(E168=$A$12,D169+($B$12*15),IF(E168=$A$13,D169+($B$13*15),IF(E168=$A$15,IF(D169+($B$15*15)&gt;100,100,D169+($B$15*15)),IF(E168=$A$14,IF(D169+($B$14*15)&gt;100,100,D169+($B$14*15)),IF(E168=$A$16,IF(D169+$B$16*15&gt;100,100,D169+$B$16*15),D169)))))</f>
        <v>90</v>
      </c>
      <c r="F169" s="316">
        <f t="shared" ref="F169:BQ169" si="216">IF(F168=$A$12,E169+($B$12*15),IF(F168=$A$13,E169+($B$13*15),IF(F168=$A$15,IF(E169+($B$15*15)&gt;100,100,E169+($B$15*15)),IF(F168=$A$14,IF(E169+($B$14*15)&gt;100,100,E169+($B$14*15)),IF(F168=$A$16,IF(E169+$B$16*15&gt;100,100,E169+$B$16*15),E169)))))</f>
        <v>90</v>
      </c>
      <c r="G169" s="316">
        <f t="shared" si="216"/>
        <v>90</v>
      </c>
      <c r="H169" s="316">
        <f t="shared" si="216"/>
        <v>88.063333333333333</v>
      </c>
      <c r="I169" s="316">
        <f t="shared" si="216"/>
        <v>86.126666666666665</v>
      </c>
      <c r="J169" s="316">
        <f t="shared" si="216"/>
        <v>84.19</v>
      </c>
      <c r="K169" s="316">
        <f t="shared" si="216"/>
        <v>82.266666666666666</v>
      </c>
      <c r="L169" s="316">
        <f t="shared" si="216"/>
        <v>80.343333333333334</v>
      </c>
      <c r="M169" s="316">
        <f t="shared" si="216"/>
        <v>78.42</v>
      </c>
      <c r="N169" s="316">
        <f t="shared" si="216"/>
        <v>76.483333333333334</v>
      </c>
      <c r="O169" s="316">
        <f t="shared" si="216"/>
        <v>74.546666666666667</v>
      </c>
      <c r="P169" s="316">
        <f t="shared" si="216"/>
        <v>72.61</v>
      </c>
      <c r="Q169" s="316">
        <f t="shared" si="216"/>
        <v>70.686666666666667</v>
      </c>
      <c r="R169" s="316">
        <f t="shared" si="216"/>
        <v>68.763333333333335</v>
      </c>
      <c r="S169" s="316">
        <f t="shared" si="216"/>
        <v>66.84</v>
      </c>
      <c r="T169" s="316">
        <f t="shared" si="216"/>
        <v>64.903333333333336</v>
      </c>
      <c r="U169" s="316">
        <f t="shared" si="216"/>
        <v>62.966666666666669</v>
      </c>
      <c r="V169" s="316">
        <f t="shared" si="216"/>
        <v>61.03</v>
      </c>
      <c r="W169" s="316">
        <f t="shared" si="216"/>
        <v>59.106666666666669</v>
      </c>
      <c r="X169" s="316">
        <f t="shared" si="216"/>
        <v>57.183333333333337</v>
      </c>
      <c r="Y169" s="316">
        <f t="shared" si="216"/>
        <v>55.260000000000005</v>
      </c>
      <c r="Z169" s="316">
        <f t="shared" si="216"/>
        <v>53.323333333333338</v>
      </c>
      <c r="AA169" s="316">
        <f t="shared" si="216"/>
        <v>51.38666666666667</v>
      </c>
      <c r="AB169" s="316">
        <f t="shared" si="216"/>
        <v>49.45</v>
      </c>
      <c r="AC169" s="316">
        <f t="shared" si="216"/>
        <v>47.526666666666671</v>
      </c>
      <c r="AD169" s="316">
        <f t="shared" si="216"/>
        <v>45.603333333333339</v>
      </c>
      <c r="AE169" s="316">
        <f t="shared" si="216"/>
        <v>43.680000000000007</v>
      </c>
      <c r="AF169" s="316">
        <f t="shared" si="216"/>
        <v>41.743333333333339</v>
      </c>
      <c r="AG169" s="316">
        <f t="shared" si="216"/>
        <v>39.806666666666672</v>
      </c>
      <c r="AH169" s="316">
        <f t="shared" si="216"/>
        <v>37.870000000000005</v>
      </c>
      <c r="AI169" s="316">
        <f t="shared" si="216"/>
        <v>35.946666666666673</v>
      </c>
      <c r="AJ169" s="316">
        <f t="shared" si="216"/>
        <v>34.023333333333341</v>
      </c>
      <c r="AK169" s="316">
        <f t="shared" si="216"/>
        <v>32.100000000000009</v>
      </c>
      <c r="AL169" s="316">
        <f t="shared" si="216"/>
        <v>30.163333333333341</v>
      </c>
      <c r="AM169" s="316">
        <f t="shared" si="216"/>
        <v>28.226666666666674</v>
      </c>
      <c r="AN169" s="316">
        <f t="shared" si="216"/>
        <v>26.290000000000006</v>
      </c>
      <c r="AO169" s="316">
        <f t="shared" si="216"/>
        <v>24.366666666666674</v>
      </c>
      <c r="AP169" s="316">
        <f t="shared" si="216"/>
        <v>22.443333333333342</v>
      </c>
      <c r="AQ169" s="316">
        <f t="shared" si="216"/>
        <v>37.443333333333342</v>
      </c>
      <c r="AR169" s="316">
        <f t="shared" si="216"/>
        <v>52.443333333333342</v>
      </c>
      <c r="AS169" s="316">
        <f t="shared" si="216"/>
        <v>67.443333333333342</v>
      </c>
      <c r="AT169" s="316">
        <f t="shared" si="216"/>
        <v>82.443333333333342</v>
      </c>
      <c r="AU169" s="316">
        <f t="shared" si="216"/>
        <v>80.52000000000001</v>
      </c>
      <c r="AV169" s="316">
        <f t="shared" si="216"/>
        <v>78.583333333333343</v>
      </c>
      <c r="AW169" s="316">
        <f t="shared" si="216"/>
        <v>76.646666666666675</v>
      </c>
      <c r="AX169" s="316">
        <f t="shared" si="216"/>
        <v>74.710000000000008</v>
      </c>
      <c r="AY169" s="316">
        <f t="shared" si="216"/>
        <v>72.786666666666676</v>
      </c>
      <c r="AZ169" s="316">
        <f t="shared" si="216"/>
        <v>70.863333333333344</v>
      </c>
      <c r="BA169" s="316">
        <f t="shared" si="216"/>
        <v>68.940000000000012</v>
      </c>
      <c r="BB169" s="316">
        <f t="shared" si="216"/>
        <v>67.003333333333345</v>
      </c>
      <c r="BC169" s="316">
        <f t="shared" si="216"/>
        <v>65.066666666666677</v>
      </c>
      <c r="BD169" s="316">
        <f t="shared" si="216"/>
        <v>63.13000000000001</v>
      </c>
      <c r="BE169" s="316">
        <f t="shared" si="216"/>
        <v>61.206666666666678</v>
      </c>
      <c r="BF169" s="316">
        <f t="shared" si="216"/>
        <v>59.283333333333346</v>
      </c>
      <c r="BG169" s="316">
        <f t="shared" si="216"/>
        <v>57.360000000000014</v>
      </c>
      <c r="BH169" s="316">
        <f t="shared" si="216"/>
        <v>55.423333333333346</v>
      </c>
      <c r="BI169" s="316">
        <f t="shared" si="216"/>
        <v>53.486666666666679</v>
      </c>
      <c r="BJ169" s="316">
        <f t="shared" si="216"/>
        <v>51.550000000000011</v>
      </c>
      <c r="BK169" s="316">
        <f t="shared" si="216"/>
        <v>49.626666666666679</v>
      </c>
      <c r="BL169" s="316">
        <f t="shared" si="216"/>
        <v>47.703333333333347</v>
      </c>
      <c r="BM169" s="316">
        <f t="shared" si="216"/>
        <v>45.780000000000015</v>
      </c>
      <c r="BN169" s="316">
        <f t="shared" si="216"/>
        <v>43.843333333333348</v>
      </c>
      <c r="BO169" s="316">
        <f t="shared" si="216"/>
        <v>41.90666666666668</v>
      </c>
      <c r="BP169" s="316">
        <f t="shared" si="216"/>
        <v>39.970000000000013</v>
      </c>
      <c r="BQ169" s="316">
        <f t="shared" si="216"/>
        <v>38.046666666666681</v>
      </c>
      <c r="BR169" s="316">
        <f t="shared" ref="BR169:CV169" si="217">IF(BR168=$A$12,BQ169+($B$12*15),IF(BR168=$A$13,BQ169+($B$13*15),IF(BR168=$A$15,IF(BQ169+($B$15*15)&gt;100,100,BQ169+($B$15*15)),IF(BR168=$A$14,IF(BQ169+($B$14*15)&gt;100,100,BQ169+($B$14*15)),IF(BR168=$A$16,IF(BQ169+$B$16*15&gt;100,100,BQ169+$B$16*15),BQ169)))))</f>
        <v>36.123333333333349</v>
      </c>
      <c r="BS169" s="316">
        <f t="shared" si="217"/>
        <v>34.200000000000017</v>
      </c>
      <c r="BT169" s="316">
        <f t="shared" si="217"/>
        <v>32.26333333333335</v>
      </c>
      <c r="BU169" s="316">
        <f t="shared" si="217"/>
        <v>30.326666666666682</v>
      </c>
      <c r="BV169" s="316">
        <f t="shared" si="217"/>
        <v>28.390000000000015</v>
      </c>
      <c r="BW169" s="316">
        <f t="shared" si="217"/>
        <v>26.466666666666683</v>
      </c>
      <c r="BX169" s="316">
        <f t="shared" si="217"/>
        <v>24.543333333333351</v>
      </c>
      <c r="BY169" s="316">
        <f t="shared" si="217"/>
        <v>39.543333333333351</v>
      </c>
      <c r="BZ169" s="316">
        <f t="shared" si="217"/>
        <v>54.543333333333351</v>
      </c>
      <c r="CA169" s="316">
        <f t="shared" si="217"/>
        <v>69.543333333333351</v>
      </c>
      <c r="CB169" s="316">
        <f t="shared" si="217"/>
        <v>84.543333333333351</v>
      </c>
      <c r="CC169" s="316">
        <f t="shared" si="217"/>
        <v>86.118333333333354</v>
      </c>
      <c r="CD169" s="316">
        <f t="shared" si="217"/>
        <v>87.693333333333356</v>
      </c>
      <c r="CE169" s="316">
        <f t="shared" si="217"/>
        <v>89.268333333333359</v>
      </c>
      <c r="CF169" s="316">
        <f t="shared" si="217"/>
        <v>90.843333333333362</v>
      </c>
      <c r="CG169" s="316">
        <f t="shared" si="217"/>
        <v>92.418333333333365</v>
      </c>
      <c r="CH169" s="316">
        <f t="shared" si="217"/>
        <v>93.993333333333368</v>
      </c>
      <c r="CI169" s="316">
        <f t="shared" si="217"/>
        <v>95.568333333333371</v>
      </c>
      <c r="CJ169" s="316">
        <f t="shared" si="217"/>
        <v>97.143333333333374</v>
      </c>
      <c r="CK169" s="316">
        <f t="shared" si="217"/>
        <v>98.718333333333376</v>
      </c>
      <c r="CL169" s="316">
        <f t="shared" si="217"/>
        <v>100</v>
      </c>
      <c r="CM169" s="316">
        <f t="shared" si="217"/>
        <v>100</v>
      </c>
      <c r="CN169" s="316">
        <f t="shared" si="217"/>
        <v>100</v>
      </c>
      <c r="CO169" s="316">
        <f t="shared" si="217"/>
        <v>100</v>
      </c>
      <c r="CP169" s="316">
        <f t="shared" si="217"/>
        <v>100</v>
      </c>
      <c r="CQ169" s="316">
        <f t="shared" si="217"/>
        <v>100</v>
      </c>
      <c r="CR169" s="316">
        <f t="shared" si="217"/>
        <v>100</v>
      </c>
      <c r="CS169" s="316">
        <f t="shared" si="217"/>
        <v>100</v>
      </c>
      <c r="CT169" s="316">
        <f t="shared" si="217"/>
        <v>100</v>
      </c>
      <c r="CU169" s="316">
        <f t="shared" si="217"/>
        <v>100</v>
      </c>
      <c r="CV169" s="316">
        <f t="shared" si="217"/>
        <v>100</v>
      </c>
      <c r="CW169" s="311">
        <f t="shared" ref="CW169" si="218">CV169-10</f>
        <v>90</v>
      </c>
    </row>
    <row r="170" spans="1:101" s="303" customFormat="1" ht="12" x14ac:dyDescent="0.2">
      <c r="A170" s="416"/>
      <c r="B170" s="419" t="s">
        <v>50</v>
      </c>
      <c r="C170" s="304" t="s">
        <v>44</v>
      </c>
      <c r="D170" s="314" t="s">
        <v>45</v>
      </c>
      <c r="E170" s="316"/>
      <c r="F170" s="316"/>
      <c r="G170" s="316"/>
      <c r="H170" s="316"/>
      <c r="I170" s="308" t="s">
        <v>23</v>
      </c>
      <c r="J170" s="308" t="s">
        <v>23</v>
      </c>
      <c r="K170" s="308" t="s">
        <v>23</v>
      </c>
      <c r="L170" s="309" t="s">
        <v>207</v>
      </c>
      <c r="M170" s="309" t="s">
        <v>207</v>
      </c>
      <c r="N170" s="309" t="s">
        <v>207</v>
      </c>
      <c r="O170" s="308" t="s">
        <v>23</v>
      </c>
      <c r="P170" s="308" t="s">
        <v>23</v>
      </c>
      <c r="Q170" s="308" t="s">
        <v>23</v>
      </c>
      <c r="R170" s="309" t="s">
        <v>207</v>
      </c>
      <c r="S170" s="309" t="s">
        <v>207</v>
      </c>
      <c r="T170" s="309" t="s">
        <v>207</v>
      </c>
      <c r="U170" s="308" t="s">
        <v>23</v>
      </c>
      <c r="V170" s="308" t="s">
        <v>23</v>
      </c>
      <c r="W170" s="308" t="s">
        <v>23</v>
      </c>
      <c r="X170" s="309" t="s">
        <v>207</v>
      </c>
      <c r="Y170" s="309" t="s">
        <v>207</v>
      </c>
      <c r="Z170" s="310" t="s">
        <v>13</v>
      </c>
      <c r="AA170" s="310" t="s">
        <v>13</v>
      </c>
      <c r="AB170" s="310" t="s">
        <v>13</v>
      </c>
      <c r="AC170" s="310" t="s">
        <v>13</v>
      </c>
      <c r="AD170" s="309" t="s">
        <v>207</v>
      </c>
      <c r="AE170" s="308" t="s">
        <v>23</v>
      </c>
      <c r="AF170" s="308" t="s">
        <v>23</v>
      </c>
      <c r="AG170" s="308" t="s">
        <v>23</v>
      </c>
      <c r="AH170" s="309" t="s">
        <v>207</v>
      </c>
      <c r="AI170" s="309" t="s">
        <v>207</v>
      </c>
      <c r="AJ170" s="309" t="s">
        <v>207</v>
      </c>
      <c r="AK170" s="308" t="s">
        <v>23</v>
      </c>
      <c r="AL170" s="308" t="s">
        <v>23</v>
      </c>
      <c r="AM170" s="308" t="s">
        <v>23</v>
      </c>
      <c r="AN170" s="309" t="s">
        <v>207</v>
      </c>
      <c r="AO170" s="309" t="s">
        <v>207</v>
      </c>
      <c r="AP170" s="309" t="s">
        <v>207</v>
      </c>
      <c r="AQ170" s="308" t="s">
        <v>23</v>
      </c>
      <c r="AR170" s="308" t="s">
        <v>23</v>
      </c>
      <c r="AS170" s="308" t="s">
        <v>23</v>
      </c>
      <c r="AT170" s="309" t="s">
        <v>207</v>
      </c>
      <c r="AU170" s="309" t="s">
        <v>207</v>
      </c>
      <c r="AV170" s="309" t="s">
        <v>207</v>
      </c>
      <c r="AW170" s="308" t="s">
        <v>23</v>
      </c>
      <c r="AX170" s="308" t="s">
        <v>23</v>
      </c>
      <c r="AY170" s="308" t="s">
        <v>23</v>
      </c>
      <c r="AZ170" s="309" t="s">
        <v>207</v>
      </c>
      <c r="BA170" s="309" t="s">
        <v>207</v>
      </c>
      <c r="BB170" s="309" t="s">
        <v>207</v>
      </c>
      <c r="BC170" s="308" t="s">
        <v>23</v>
      </c>
      <c r="BD170" s="308" t="s">
        <v>23</v>
      </c>
      <c r="BE170" s="308" t="s">
        <v>23</v>
      </c>
      <c r="BF170" s="309" t="s">
        <v>207</v>
      </c>
      <c r="BG170" s="309" t="s">
        <v>207</v>
      </c>
      <c r="BH170" s="310" t="s">
        <v>13</v>
      </c>
      <c r="BI170" s="310" t="s">
        <v>13</v>
      </c>
      <c r="BJ170" s="310" t="s">
        <v>13</v>
      </c>
      <c r="BK170" s="310" t="s">
        <v>13</v>
      </c>
      <c r="BL170" s="309" t="s">
        <v>207</v>
      </c>
      <c r="BM170" s="308" t="s">
        <v>23</v>
      </c>
      <c r="BN170" s="308" t="s">
        <v>23</v>
      </c>
      <c r="BO170" s="308" t="s">
        <v>23</v>
      </c>
      <c r="BP170" s="309" t="s">
        <v>207</v>
      </c>
      <c r="BQ170" s="309" t="s">
        <v>207</v>
      </c>
      <c r="BR170" s="309" t="s">
        <v>207</v>
      </c>
      <c r="BS170" s="308" t="s">
        <v>23</v>
      </c>
      <c r="BT170" s="308" t="s">
        <v>23</v>
      </c>
      <c r="BU170" s="308" t="s">
        <v>23</v>
      </c>
      <c r="BV170" s="309" t="s">
        <v>207</v>
      </c>
      <c r="BW170" s="309" t="s">
        <v>207</v>
      </c>
      <c r="BX170" s="309" t="s">
        <v>207</v>
      </c>
      <c r="BY170" s="308" t="s">
        <v>23</v>
      </c>
      <c r="BZ170" s="308" t="s">
        <v>23</v>
      </c>
      <c r="CA170" s="308" t="s">
        <v>23</v>
      </c>
      <c r="CB170" s="309" t="s">
        <v>207</v>
      </c>
      <c r="CC170" s="316" t="s">
        <v>202</v>
      </c>
      <c r="CD170" s="316" t="s">
        <v>202</v>
      </c>
      <c r="CE170" s="316" t="s">
        <v>202</v>
      </c>
      <c r="CF170" s="316" t="s">
        <v>202</v>
      </c>
      <c r="CG170" s="316" t="s">
        <v>202</v>
      </c>
      <c r="CH170" s="316" t="s">
        <v>202</v>
      </c>
      <c r="CI170" s="316" t="s">
        <v>202</v>
      </c>
      <c r="CJ170" s="316" t="s">
        <v>202</v>
      </c>
      <c r="CK170" s="316" t="s">
        <v>202</v>
      </c>
      <c r="CL170" s="316" t="s">
        <v>202</v>
      </c>
      <c r="CM170" s="316" t="s">
        <v>202</v>
      </c>
      <c r="CN170" s="316" t="s">
        <v>202</v>
      </c>
      <c r="CO170" s="316" t="s">
        <v>202</v>
      </c>
      <c r="CP170" s="316" t="s">
        <v>202</v>
      </c>
      <c r="CQ170" s="316" t="s">
        <v>202</v>
      </c>
      <c r="CR170" s="316" t="s">
        <v>202</v>
      </c>
      <c r="CS170" s="316" t="s">
        <v>202</v>
      </c>
      <c r="CT170" s="316" t="s">
        <v>202</v>
      </c>
      <c r="CU170" s="316" t="s">
        <v>202</v>
      </c>
      <c r="CV170" s="316" t="s">
        <v>202</v>
      </c>
      <c r="CW170" s="303" t="s">
        <v>46</v>
      </c>
    </row>
    <row r="171" spans="1:101" s="303" customFormat="1" ht="12" hidden="1" x14ac:dyDescent="0.2">
      <c r="A171" s="416"/>
      <c r="B171" s="420"/>
      <c r="C171" s="304" t="s">
        <v>37</v>
      </c>
      <c r="D171" s="315">
        <f>CW137</f>
        <v>90</v>
      </c>
      <c r="E171" s="316">
        <f>IF(E170=$A$12,D171+($B$12*15),IF(E170=$A$13,D171+($B$13*15),IF(E170=$A$15,IF(D171+($B$15*15)&gt;100,100,D171+($B$15*15)),IF(E170=$A$14,IF(D171+($B$14*15)&gt;100,100,D171+($B$14*15)),IF(E170=$A$16,IF(D171+$B$16*15&gt;100,100,D171+$B$16*15),D171)))))</f>
        <v>90</v>
      </c>
      <c r="F171" s="316">
        <f t="shared" ref="F171:BL171" si="219">IF(F170=$A$12,E171+($B$12*15),IF(F170=$A$13,E171+($B$13*15),IF(F170=$A$15,IF(E171+($B$15*15)&gt;100,100,E171+($B$15*15)),IF(F170=$A$14,IF(E171+($B$14*15)&gt;100,100,E171+($B$14*15)),IF(F170=$A$16,IF(E171+$B$16*15&gt;100,100,E171+$B$16*15),E171)))))</f>
        <v>90</v>
      </c>
      <c r="G171" s="316">
        <f t="shared" si="219"/>
        <v>90</v>
      </c>
      <c r="H171" s="316">
        <f t="shared" si="219"/>
        <v>90</v>
      </c>
      <c r="I171" s="316">
        <f t="shared" si="219"/>
        <v>88.063333333333333</v>
      </c>
      <c r="J171" s="316">
        <f t="shared" si="219"/>
        <v>86.126666666666665</v>
      </c>
      <c r="K171" s="316">
        <f t="shared" si="219"/>
        <v>84.19</v>
      </c>
      <c r="L171" s="316">
        <f t="shared" si="219"/>
        <v>82.266666666666666</v>
      </c>
      <c r="M171" s="316">
        <f t="shared" si="219"/>
        <v>80.343333333333334</v>
      </c>
      <c r="N171" s="316">
        <f t="shared" si="219"/>
        <v>78.42</v>
      </c>
      <c r="O171" s="316">
        <f t="shared" si="219"/>
        <v>76.483333333333334</v>
      </c>
      <c r="P171" s="316">
        <f t="shared" si="219"/>
        <v>74.546666666666667</v>
      </c>
      <c r="Q171" s="316">
        <f t="shared" si="219"/>
        <v>72.61</v>
      </c>
      <c r="R171" s="316">
        <f t="shared" si="219"/>
        <v>70.686666666666667</v>
      </c>
      <c r="S171" s="316">
        <f t="shared" si="219"/>
        <v>68.763333333333335</v>
      </c>
      <c r="T171" s="316">
        <f t="shared" si="219"/>
        <v>66.84</v>
      </c>
      <c r="U171" s="316">
        <f t="shared" si="219"/>
        <v>64.903333333333336</v>
      </c>
      <c r="V171" s="316">
        <f t="shared" si="219"/>
        <v>62.966666666666669</v>
      </c>
      <c r="W171" s="316">
        <f t="shared" si="219"/>
        <v>61.03</v>
      </c>
      <c r="X171" s="316">
        <f t="shared" si="219"/>
        <v>59.106666666666669</v>
      </c>
      <c r="Y171" s="316">
        <f t="shared" si="219"/>
        <v>57.183333333333337</v>
      </c>
      <c r="Z171" s="316">
        <f t="shared" si="219"/>
        <v>72.183333333333337</v>
      </c>
      <c r="AA171" s="316">
        <f t="shared" si="219"/>
        <v>87.183333333333337</v>
      </c>
      <c r="AB171" s="316">
        <f t="shared" si="219"/>
        <v>100</v>
      </c>
      <c r="AC171" s="316">
        <f t="shared" si="219"/>
        <v>100</v>
      </c>
      <c r="AD171" s="316">
        <f t="shared" si="219"/>
        <v>98.076666666666668</v>
      </c>
      <c r="AE171" s="316">
        <f t="shared" si="219"/>
        <v>96.14</v>
      </c>
      <c r="AF171" s="316">
        <f t="shared" si="219"/>
        <v>94.203333333333333</v>
      </c>
      <c r="AG171" s="316">
        <f t="shared" si="219"/>
        <v>92.266666666666666</v>
      </c>
      <c r="AH171" s="316">
        <f t="shared" si="219"/>
        <v>90.343333333333334</v>
      </c>
      <c r="AI171" s="316">
        <f t="shared" si="219"/>
        <v>88.42</v>
      </c>
      <c r="AJ171" s="316">
        <f t="shared" si="219"/>
        <v>86.49666666666667</v>
      </c>
      <c r="AK171" s="316">
        <f t="shared" si="219"/>
        <v>84.56</v>
      </c>
      <c r="AL171" s="316">
        <f t="shared" si="219"/>
        <v>82.623333333333335</v>
      </c>
      <c r="AM171" s="316">
        <f t="shared" si="219"/>
        <v>80.686666666666667</v>
      </c>
      <c r="AN171" s="316">
        <f t="shared" si="219"/>
        <v>78.763333333333335</v>
      </c>
      <c r="AO171" s="316">
        <f t="shared" si="219"/>
        <v>76.84</v>
      </c>
      <c r="AP171" s="316">
        <f t="shared" si="219"/>
        <v>74.916666666666671</v>
      </c>
      <c r="AQ171" s="316">
        <f t="shared" si="219"/>
        <v>72.98</v>
      </c>
      <c r="AR171" s="316">
        <f t="shared" si="219"/>
        <v>71.043333333333337</v>
      </c>
      <c r="AS171" s="316">
        <f t="shared" si="219"/>
        <v>69.106666666666669</v>
      </c>
      <c r="AT171" s="316">
        <f t="shared" si="219"/>
        <v>67.183333333333337</v>
      </c>
      <c r="AU171" s="316">
        <f t="shared" si="219"/>
        <v>65.260000000000005</v>
      </c>
      <c r="AV171" s="316">
        <f t="shared" si="219"/>
        <v>63.336666666666673</v>
      </c>
      <c r="AW171" s="316">
        <f t="shared" si="219"/>
        <v>61.400000000000006</v>
      </c>
      <c r="AX171" s="316">
        <f t="shared" si="219"/>
        <v>59.463333333333338</v>
      </c>
      <c r="AY171" s="316">
        <f t="shared" si="219"/>
        <v>57.526666666666671</v>
      </c>
      <c r="AZ171" s="316">
        <f t="shared" si="219"/>
        <v>55.603333333333339</v>
      </c>
      <c r="BA171" s="316">
        <f t="shared" si="219"/>
        <v>53.680000000000007</v>
      </c>
      <c r="BB171" s="316">
        <f t="shared" si="219"/>
        <v>51.756666666666675</v>
      </c>
      <c r="BC171" s="316">
        <f t="shared" si="219"/>
        <v>49.820000000000007</v>
      </c>
      <c r="BD171" s="316">
        <f t="shared" si="219"/>
        <v>47.88333333333334</v>
      </c>
      <c r="BE171" s="316">
        <f t="shared" si="219"/>
        <v>45.946666666666673</v>
      </c>
      <c r="BF171" s="316">
        <f t="shared" si="219"/>
        <v>44.023333333333341</v>
      </c>
      <c r="BG171" s="316">
        <f t="shared" si="219"/>
        <v>42.100000000000009</v>
      </c>
      <c r="BH171" s="316">
        <f t="shared" si="219"/>
        <v>57.100000000000009</v>
      </c>
      <c r="BI171" s="316">
        <f t="shared" si="219"/>
        <v>72.100000000000009</v>
      </c>
      <c r="BJ171" s="316">
        <f t="shared" si="219"/>
        <v>87.100000000000009</v>
      </c>
      <c r="BK171" s="316">
        <f t="shared" si="219"/>
        <v>100</v>
      </c>
      <c r="BL171" s="316">
        <f t="shared" si="219"/>
        <v>98.076666666666668</v>
      </c>
      <c r="BM171" s="316">
        <f t="shared" ref="BM171:BS171" si="220">IF(BM170=$A$12,BL171+($B$12*15),IF(BM170=$A$13,BL171+($B$13*15),IF(BM170=$A$15,IF(BL171+($B$15*15)&gt;100,100,BL171+($B$15*15)),IF(BM170=$A$14,IF(BL171+($B$14*15)&gt;100,100,BL171+($B$14*15)),IF(BM170=$A$16,IF(BL171+$B$16*15&gt;100,100,BL171+$B$16*15),BL171)))))</f>
        <v>96.14</v>
      </c>
      <c r="BN171" s="316">
        <f t="shared" si="220"/>
        <v>94.203333333333333</v>
      </c>
      <c r="BO171" s="316">
        <f t="shared" si="220"/>
        <v>92.266666666666666</v>
      </c>
      <c r="BP171" s="316">
        <f t="shared" si="220"/>
        <v>90.343333333333334</v>
      </c>
      <c r="BQ171" s="316">
        <f t="shared" si="220"/>
        <v>88.42</v>
      </c>
      <c r="BR171" s="316">
        <f t="shared" si="220"/>
        <v>86.49666666666667</v>
      </c>
      <c r="BS171" s="316">
        <f t="shared" si="220"/>
        <v>84.56</v>
      </c>
      <c r="BT171" s="316">
        <f t="shared" ref="BT171:CV171" si="221">IF(BT170=$A$12,BS171+($B$12*15),IF(BT170=$A$13,BS171+($B$13*15),IF(BT170=$A$15,IF(BS171+($B$15*15)&gt;100,100,BS171+($B$15*15)),IF(BT170=$A$14,IF(BS171+($B$14*15)&gt;100,100,BS171+($B$14*15)),IF(BT170=$A$16,IF(BS171+$B$16*15&gt;100,100,BS171+$B$16*15),BS171)))))</f>
        <v>82.623333333333335</v>
      </c>
      <c r="BU171" s="316">
        <f t="shared" si="221"/>
        <v>80.686666666666667</v>
      </c>
      <c r="BV171" s="316">
        <f t="shared" si="221"/>
        <v>78.763333333333335</v>
      </c>
      <c r="BW171" s="316">
        <f t="shared" si="221"/>
        <v>76.84</v>
      </c>
      <c r="BX171" s="316">
        <f t="shared" si="221"/>
        <v>74.916666666666671</v>
      </c>
      <c r="BY171" s="316">
        <f t="shared" si="221"/>
        <v>72.98</v>
      </c>
      <c r="BZ171" s="316">
        <f t="shared" si="221"/>
        <v>71.043333333333337</v>
      </c>
      <c r="CA171" s="316">
        <f t="shared" si="221"/>
        <v>69.106666666666669</v>
      </c>
      <c r="CB171" s="316">
        <f t="shared" si="221"/>
        <v>67.183333333333337</v>
      </c>
      <c r="CC171" s="316">
        <f t="shared" si="221"/>
        <v>68.75833333333334</v>
      </c>
      <c r="CD171" s="316">
        <f t="shared" si="221"/>
        <v>70.333333333333343</v>
      </c>
      <c r="CE171" s="316">
        <f t="shared" si="221"/>
        <v>71.908333333333346</v>
      </c>
      <c r="CF171" s="316">
        <f t="shared" si="221"/>
        <v>73.483333333333348</v>
      </c>
      <c r="CG171" s="316">
        <f t="shared" si="221"/>
        <v>75.058333333333351</v>
      </c>
      <c r="CH171" s="316">
        <f t="shared" si="221"/>
        <v>76.633333333333354</v>
      </c>
      <c r="CI171" s="316">
        <f t="shared" si="221"/>
        <v>78.208333333333357</v>
      </c>
      <c r="CJ171" s="316">
        <f t="shared" si="221"/>
        <v>79.78333333333336</v>
      </c>
      <c r="CK171" s="316">
        <f t="shared" si="221"/>
        <v>81.358333333333363</v>
      </c>
      <c r="CL171" s="316">
        <f t="shared" si="221"/>
        <v>82.933333333333366</v>
      </c>
      <c r="CM171" s="316">
        <f t="shared" si="221"/>
        <v>84.508333333333368</v>
      </c>
      <c r="CN171" s="316">
        <f t="shared" si="221"/>
        <v>86.083333333333371</v>
      </c>
      <c r="CO171" s="316">
        <f t="shared" si="221"/>
        <v>87.658333333333374</v>
      </c>
      <c r="CP171" s="316">
        <f t="shared" si="221"/>
        <v>89.233333333333377</v>
      </c>
      <c r="CQ171" s="316">
        <f t="shared" si="221"/>
        <v>90.80833333333338</v>
      </c>
      <c r="CR171" s="316">
        <f t="shared" si="221"/>
        <v>92.383333333333383</v>
      </c>
      <c r="CS171" s="316">
        <f t="shared" si="221"/>
        <v>93.958333333333385</v>
      </c>
      <c r="CT171" s="316">
        <f t="shared" si="221"/>
        <v>95.533333333333388</v>
      </c>
      <c r="CU171" s="316">
        <f t="shared" si="221"/>
        <v>97.108333333333391</v>
      </c>
      <c r="CV171" s="316">
        <f t="shared" si="221"/>
        <v>98.683333333333394</v>
      </c>
      <c r="CW171" s="311">
        <f t="shared" ref="CW171" si="222">CV171-10</f>
        <v>88.683333333333394</v>
      </c>
    </row>
    <row r="172" spans="1:101" s="299" customFormat="1" ht="12" x14ac:dyDescent="0.2">
      <c r="A172" s="416"/>
      <c r="B172" s="419" t="s">
        <v>51</v>
      </c>
      <c r="C172" s="304" t="s">
        <v>44</v>
      </c>
      <c r="D172" s="314" t="s">
        <v>45</v>
      </c>
      <c r="E172" s="316"/>
      <c r="F172" s="316"/>
      <c r="G172" s="316"/>
      <c r="H172" s="316"/>
      <c r="I172" s="316"/>
      <c r="J172" s="308" t="s">
        <v>23</v>
      </c>
      <c r="K172" s="308" t="s">
        <v>23</v>
      </c>
      <c r="L172" s="308" t="s">
        <v>23</v>
      </c>
      <c r="M172" s="309" t="s">
        <v>207</v>
      </c>
      <c r="N172" s="309" t="s">
        <v>207</v>
      </c>
      <c r="O172" s="309" t="s">
        <v>207</v>
      </c>
      <c r="P172" s="308" t="s">
        <v>23</v>
      </c>
      <c r="Q172" s="308" t="s">
        <v>23</v>
      </c>
      <c r="R172" s="308" t="s">
        <v>23</v>
      </c>
      <c r="S172" s="309" t="s">
        <v>207</v>
      </c>
      <c r="T172" s="309" t="s">
        <v>207</v>
      </c>
      <c r="U172" s="309" t="s">
        <v>207</v>
      </c>
      <c r="V172" s="308" t="s">
        <v>23</v>
      </c>
      <c r="W172" s="308" t="s">
        <v>23</v>
      </c>
      <c r="X172" s="308" t="s">
        <v>23</v>
      </c>
      <c r="Y172" s="309" t="s">
        <v>207</v>
      </c>
      <c r="Z172" s="309" t="s">
        <v>207</v>
      </c>
      <c r="AA172" s="309" t="s">
        <v>207</v>
      </c>
      <c r="AB172" s="308" t="s">
        <v>23</v>
      </c>
      <c r="AC172" s="308" t="s">
        <v>23</v>
      </c>
      <c r="AD172" s="308" t="s">
        <v>23</v>
      </c>
      <c r="AE172" s="309" t="s">
        <v>207</v>
      </c>
      <c r="AF172" s="309" t="s">
        <v>207</v>
      </c>
      <c r="AG172" s="309" t="s">
        <v>207</v>
      </c>
      <c r="AH172" s="308" t="s">
        <v>23</v>
      </c>
      <c r="AI172" s="308" t="s">
        <v>23</v>
      </c>
      <c r="AJ172" s="308" t="s">
        <v>23</v>
      </c>
      <c r="AK172" s="309" t="s">
        <v>207</v>
      </c>
      <c r="AL172" s="309" t="s">
        <v>207</v>
      </c>
      <c r="AM172" s="310" t="s">
        <v>13</v>
      </c>
      <c r="AN172" s="310" t="s">
        <v>13</v>
      </c>
      <c r="AO172" s="310" t="s">
        <v>13</v>
      </c>
      <c r="AP172" s="310" t="s">
        <v>13</v>
      </c>
      <c r="AQ172" s="309" t="s">
        <v>207</v>
      </c>
      <c r="AR172" s="308" t="s">
        <v>23</v>
      </c>
      <c r="AS172" s="308" t="s">
        <v>23</v>
      </c>
      <c r="AT172" s="308" t="s">
        <v>23</v>
      </c>
      <c r="AU172" s="309" t="s">
        <v>207</v>
      </c>
      <c r="AV172" s="309" t="s">
        <v>207</v>
      </c>
      <c r="AW172" s="309" t="s">
        <v>207</v>
      </c>
      <c r="AX172" s="308" t="s">
        <v>23</v>
      </c>
      <c r="AY172" s="308" t="s">
        <v>23</v>
      </c>
      <c r="AZ172" s="308" t="s">
        <v>23</v>
      </c>
      <c r="BA172" s="309" t="s">
        <v>207</v>
      </c>
      <c r="BB172" s="309" t="s">
        <v>207</v>
      </c>
      <c r="BC172" s="309" t="s">
        <v>207</v>
      </c>
      <c r="BD172" s="308" t="s">
        <v>23</v>
      </c>
      <c r="BE172" s="308" t="s">
        <v>23</v>
      </c>
      <c r="BF172" s="308" t="s">
        <v>23</v>
      </c>
      <c r="BG172" s="309" t="s">
        <v>207</v>
      </c>
      <c r="BH172" s="309" t="s">
        <v>207</v>
      </c>
      <c r="BI172" s="309" t="s">
        <v>207</v>
      </c>
      <c r="BJ172" s="308" t="s">
        <v>23</v>
      </c>
      <c r="BK172" s="308" t="s">
        <v>23</v>
      </c>
      <c r="BL172" s="308" t="s">
        <v>23</v>
      </c>
      <c r="BM172" s="309" t="s">
        <v>207</v>
      </c>
      <c r="BN172" s="309" t="s">
        <v>207</v>
      </c>
      <c r="BO172" s="309" t="s">
        <v>207</v>
      </c>
      <c r="BP172" s="308" t="s">
        <v>23</v>
      </c>
      <c r="BQ172" s="308" t="s">
        <v>23</v>
      </c>
      <c r="BR172" s="308" t="s">
        <v>23</v>
      </c>
      <c r="BS172" s="309" t="s">
        <v>207</v>
      </c>
      <c r="BT172" s="309" t="s">
        <v>207</v>
      </c>
      <c r="BU172" s="310" t="s">
        <v>13</v>
      </c>
      <c r="BV172" s="310" t="s">
        <v>13</v>
      </c>
      <c r="BW172" s="310" t="s">
        <v>13</v>
      </c>
      <c r="BX172" s="310" t="s">
        <v>13</v>
      </c>
      <c r="BY172" s="309" t="s">
        <v>207</v>
      </c>
      <c r="BZ172" s="309" t="s">
        <v>207</v>
      </c>
      <c r="CA172" s="309" t="s">
        <v>207</v>
      </c>
      <c r="CB172" s="316"/>
      <c r="CC172" s="316" t="s">
        <v>202</v>
      </c>
      <c r="CD172" s="316" t="s">
        <v>202</v>
      </c>
      <c r="CE172" s="316" t="s">
        <v>202</v>
      </c>
      <c r="CF172" s="316" t="s">
        <v>202</v>
      </c>
      <c r="CG172" s="316" t="s">
        <v>202</v>
      </c>
      <c r="CH172" s="316" t="s">
        <v>202</v>
      </c>
      <c r="CI172" s="316" t="s">
        <v>202</v>
      </c>
      <c r="CJ172" s="316" t="s">
        <v>202</v>
      </c>
      <c r="CK172" s="316" t="s">
        <v>202</v>
      </c>
      <c r="CL172" s="316" t="s">
        <v>202</v>
      </c>
      <c r="CM172" s="316" t="s">
        <v>202</v>
      </c>
      <c r="CN172" s="316" t="s">
        <v>202</v>
      </c>
      <c r="CO172" s="316" t="s">
        <v>202</v>
      </c>
      <c r="CP172" s="316" t="s">
        <v>202</v>
      </c>
      <c r="CQ172" s="316" t="s">
        <v>202</v>
      </c>
      <c r="CR172" s="316" t="s">
        <v>202</v>
      </c>
      <c r="CS172" s="316" t="s">
        <v>202</v>
      </c>
      <c r="CT172" s="316" t="s">
        <v>202</v>
      </c>
      <c r="CU172" s="316" t="s">
        <v>202</v>
      </c>
      <c r="CV172" s="316" t="s">
        <v>202</v>
      </c>
      <c r="CW172" s="303" t="s">
        <v>46</v>
      </c>
    </row>
    <row r="173" spans="1:101" s="303" customFormat="1" ht="12" hidden="1" x14ac:dyDescent="0.2">
      <c r="A173" s="416"/>
      <c r="B173" s="420"/>
      <c r="C173" s="304" t="s">
        <v>37</v>
      </c>
      <c r="D173" s="315">
        <f>CW139</f>
        <v>90</v>
      </c>
      <c r="E173" s="316">
        <f>IF(E172=$A$12,D173+($B$12*15),IF(E172=$A$13,D173+($B$13*15),IF(E172=$A$15,IF(D173+($B$15*15)&gt;100,100,D173+($B$15*15)),IF(E172=$A$14,IF(D173+($B$14*15)&gt;100,100,D173+($B$14*15)),IF(E172=$A$16,IF(D173+$B$16*15&gt;100,100,D173+$B$16*15),D173)))))</f>
        <v>90</v>
      </c>
      <c r="F173" s="316">
        <f t="shared" ref="F173:BQ173" si="223">IF(F172=$A$12,E173+($B$12*15),IF(F172=$A$13,E173+($B$13*15),IF(F172=$A$15,IF(E173+($B$15*15)&gt;100,100,E173+($B$15*15)),IF(F172=$A$14,IF(E173+($B$14*15)&gt;100,100,E173+($B$14*15)),IF(F172=$A$16,IF(E173+$B$16*15&gt;100,100,E173+$B$16*15),E173)))))</f>
        <v>90</v>
      </c>
      <c r="G173" s="316">
        <f t="shared" si="223"/>
        <v>90</v>
      </c>
      <c r="H173" s="316">
        <f t="shared" si="223"/>
        <v>90</v>
      </c>
      <c r="I173" s="316">
        <f t="shared" si="223"/>
        <v>90</v>
      </c>
      <c r="J173" s="316">
        <f t="shared" si="223"/>
        <v>88.063333333333333</v>
      </c>
      <c r="K173" s="316">
        <f t="shared" si="223"/>
        <v>86.126666666666665</v>
      </c>
      <c r="L173" s="316">
        <f t="shared" si="223"/>
        <v>84.19</v>
      </c>
      <c r="M173" s="316">
        <f t="shared" si="223"/>
        <v>82.266666666666666</v>
      </c>
      <c r="N173" s="316">
        <f t="shared" si="223"/>
        <v>80.343333333333334</v>
      </c>
      <c r="O173" s="316">
        <f t="shared" si="223"/>
        <v>78.42</v>
      </c>
      <c r="P173" s="316">
        <f t="shared" si="223"/>
        <v>76.483333333333334</v>
      </c>
      <c r="Q173" s="316">
        <f t="shared" si="223"/>
        <v>74.546666666666667</v>
      </c>
      <c r="R173" s="316">
        <f t="shared" si="223"/>
        <v>72.61</v>
      </c>
      <c r="S173" s="316">
        <f t="shared" si="223"/>
        <v>70.686666666666667</v>
      </c>
      <c r="T173" s="316">
        <f t="shared" si="223"/>
        <v>68.763333333333335</v>
      </c>
      <c r="U173" s="316">
        <f t="shared" si="223"/>
        <v>66.84</v>
      </c>
      <c r="V173" s="316">
        <f t="shared" si="223"/>
        <v>64.903333333333336</v>
      </c>
      <c r="W173" s="316">
        <f t="shared" si="223"/>
        <v>62.966666666666669</v>
      </c>
      <c r="X173" s="316">
        <f t="shared" si="223"/>
        <v>61.03</v>
      </c>
      <c r="Y173" s="316">
        <f t="shared" si="223"/>
        <v>59.106666666666669</v>
      </c>
      <c r="Z173" s="316">
        <f t="shared" si="223"/>
        <v>57.183333333333337</v>
      </c>
      <c r="AA173" s="316">
        <f t="shared" si="223"/>
        <v>55.260000000000005</v>
      </c>
      <c r="AB173" s="316">
        <f t="shared" si="223"/>
        <v>53.323333333333338</v>
      </c>
      <c r="AC173" s="316">
        <f t="shared" si="223"/>
        <v>51.38666666666667</v>
      </c>
      <c r="AD173" s="316">
        <f t="shared" si="223"/>
        <v>49.45</v>
      </c>
      <c r="AE173" s="316">
        <f t="shared" si="223"/>
        <v>47.526666666666671</v>
      </c>
      <c r="AF173" s="316">
        <f t="shared" si="223"/>
        <v>45.603333333333339</v>
      </c>
      <c r="AG173" s="316">
        <f t="shared" si="223"/>
        <v>43.680000000000007</v>
      </c>
      <c r="AH173" s="316">
        <f t="shared" si="223"/>
        <v>41.743333333333339</v>
      </c>
      <c r="AI173" s="316">
        <f t="shared" si="223"/>
        <v>39.806666666666672</v>
      </c>
      <c r="AJ173" s="316">
        <f t="shared" si="223"/>
        <v>37.870000000000005</v>
      </c>
      <c r="AK173" s="316">
        <f t="shared" si="223"/>
        <v>35.946666666666673</v>
      </c>
      <c r="AL173" s="316">
        <f t="shared" si="223"/>
        <v>34.023333333333341</v>
      </c>
      <c r="AM173" s="316">
        <f t="shared" si="223"/>
        <v>49.023333333333341</v>
      </c>
      <c r="AN173" s="316">
        <f t="shared" si="223"/>
        <v>64.023333333333341</v>
      </c>
      <c r="AO173" s="316">
        <f t="shared" si="223"/>
        <v>79.023333333333341</v>
      </c>
      <c r="AP173" s="316">
        <f t="shared" si="223"/>
        <v>94.023333333333341</v>
      </c>
      <c r="AQ173" s="316">
        <f t="shared" si="223"/>
        <v>92.100000000000009</v>
      </c>
      <c r="AR173" s="316">
        <f t="shared" si="223"/>
        <v>90.163333333333341</v>
      </c>
      <c r="AS173" s="316">
        <f t="shared" si="223"/>
        <v>88.226666666666674</v>
      </c>
      <c r="AT173" s="316">
        <f t="shared" si="223"/>
        <v>86.29</v>
      </c>
      <c r="AU173" s="316">
        <f t="shared" si="223"/>
        <v>84.366666666666674</v>
      </c>
      <c r="AV173" s="316">
        <f t="shared" si="223"/>
        <v>82.443333333333342</v>
      </c>
      <c r="AW173" s="316">
        <f t="shared" si="223"/>
        <v>80.52000000000001</v>
      </c>
      <c r="AX173" s="316">
        <f t="shared" si="223"/>
        <v>78.583333333333343</v>
      </c>
      <c r="AY173" s="316">
        <f t="shared" si="223"/>
        <v>76.646666666666675</v>
      </c>
      <c r="AZ173" s="316">
        <f t="shared" si="223"/>
        <v>74.710000000000008</v>
      </c>
      <c r="BA173" s="316">
        <f t="shared" si="223"/>
        <v>72.786666666666676</v>
      </c>
      <c r="BB173" s="316">
        <f t="shared" si="223"/>
        <v>70.863333333333344</v>
      </c>
      <c r="BC173" s="316">
        <f t="shared" si="223"/>
        <v>68.940000000000012</v>
      </c>
      <c r="BD173" s="316">
        <f t="shared" si="223"/>
        <v>67.003333333333345</v>
      </c>
      <c r="BE173" s="316">
        <f t="shared" si="223"/>
        <v>65.066666666666677</v>
      </c>
      <c r="BF173" s="316">
        <f t="shared" si="223"/>
        <v>63.13000000000001</v>
      </c>
      <c r="BG173" s="316">
        <f t="shared" si="223"/>
        <v>61.206666666666678</v>
      </c>
      <c r="BH173" s="316">
        <f t="shared" si="223"/>
        <v>59.283333333333346</v>
      </c>
      <c r="BI173" s="316">
        <f t="shared" si="223"/>
        <v>57.360000000000014</v>
      </c>
      <c r="BJ173" s="316">
        <f t="shared" si="223"/>
        <v>55.423333333333346</v>
      </c>
      <c r="BK173" s="316">
        <f t="shared" si="223"/>
        <v>53.486666666666679</v>
      </c>
      <c r="BL173" s="316">
        <f t="shared" si="223"/>
        <v>51.550000000000011</v>
      </c>
      <c r="BM173" s="316">
        <f t="shared" si="223"/>
        <v>49.626666666666679</v>
      </c>
      <c r="BN173" s="316">
        <f t="shared" si="223"/>
        <v>47.703333333333347</v>
      </c>
      <c r="BO173" s="316">
        <f t="shared" si="223"/>
        <v>45.780000000000015</v>
      </c>
      <c r="BP173" s="316">
        <f t="shared" si="223"/>
        <v>43.843333333333348</v>
      </c>
      <c r="BQ173" s="316">
        <f t="shared" si="223"/>
        <v>41.90666666666668</v>
      </c>
      <c r="BR173" s="316">
        <f t="shared" ref="BR173:CV173" si="224">IF(BR172=$A$12,BQ173+($B$12*15),IF(BR172=$A$13,BQ173+($B$13*15),IF(BR172=$A$15,IF(BQ173+($B$15*15)&gt;100,100,BQ173+($B$15*15)),IF(BR172=$A$14,IF(BQ173+($B$14*15)&gt;100,100,BQ173+($B$14*15)),IF(BR172=$A$16,IF(BQ173+$B$16*15&gt;100,100,BQ173+$B$16*15),BQ173)))))</f>
        <v>39.970000000000013</v>
      </c>
      <c r="BS173" s="316">
        <f t="shared" si="224"/>
        <v>38.046666666666681</v>
      </c>
      <c r="BT173" s="316">
        <f t="shared" si="224"/>
        <v>36.123333333333349</v>
      </c>
      <c r="BU173" s="316">
        <f t="shared" si="224"/>
        <v>51.123333333333349</v>
      </c>
      <c r="BV173" s="316">
        <f t="shared" si="224"/>
        <v>66.123333333333349</v>
      </c>
      <c r="BW173" s="316">
        <f t="shared" si="224"/>
        <v>81.123333333333349</v>
      </c>
      <c r="BX173" s="316">
        <f t="shared" si="224"/>
        <v>96.123333333333349</v>
      </c>
      <c r="BY173" s="316">
        <f t="shared" si="224"/>
        <v>94.200000000000017</v>
      </c>
      <c r="BZ173" s="316">
        <f t="shared" si="224"/>
        <v>92.276666666666685</v>
      </c>
      <c r="CA173" s="316">
        <f t="shared" si="224"/>
        <v>90.353333333333353</v>
      </c>
      <c r="CB173" s="316">
        <f t="shared" si="224"/>
        <v>90.353333333333353</v>
      </c>
      <c r="CC173" s="316">
        <f t="shared" si="224"/>
        <v>91.928333333333356</v>
      </c>
      <c r="CD173" s="316">
        <f t="shared" si="224"/>
        <v>93.503333333333359</v>
      </c>
      <c r="CE173" s="316">
        <f t="shared" si="224"/>
        <v>95.078333333333362</v>
      </c>
      <c r="CF173" s="316">
        <f t="shared" si="224"/>
        <v>96.653333333333364</v>
      </c>
      <c r="CG173" s="316">
        <f t="shared" si="224"/>
        <v>98.228333333333367</v>
      </c>
      <c r="CH173" s="316">
        <f t="shared" si="224"/>
        <v>99.80333333333337</v>
      </c>
      <c r="CI173" s="316">
        <f t="shared" si="224"/>
        <v>100</v>
      </c>
      <c r="CJ173" s="316">
        <f t="shared" si="224"/>
        <v>100</v>
      </c>
      <c r="CK173" s="316">
        <f t="shared" si="224"/>
        <v>100</v>
      </c>
      <c r="CL173" s="316">
        <f t="shared" si="224"/>
        <v>100</v>
      </c>
      <c r="CM173" s="316">
        <f t="shared" si="224"/>
        <v>100</v>
      </c>
      <c r="CN173" s="316">
        <f t="shared" si="224"/>
        <v>100</v>
      </c>
      <c r="CO173" s="316">
        <f t="shared" si="224"/>
        <v>100</v>
      </c>
      <c r="CP173" s="316">
        <f t="shared" si="224"/>
        <v>100</v>
      </c>
      <c r="CQ173" s="316">
        <f t="shared" si="224"/>
        <v>100</v>
      </c>
      <c r="CR173" s="316">
        <f t="shared" si="224"/>
        <v>100</v>
      </c>
      <c r="CS173" s="316">
        <f t="shared" si="224"/>
        <v>100</v>
      </c>
      <c r="CT173" s="316">
        <f t="shared" si="224"/>
        <v>100</v>
      </c>
      <c r="CU173" s="316">
        <f t="shared" si="224"/>
        <v>100</v>
      </c>
      <c r="CV173" s="316">
        <f t="shared" si="224"/>
        <v>100</v>
      </c>
      <c r="CW173" s="311">
        <f t="shared" ref="CW173" si="225">CV173-10</f>
        <v>90</v>
      </c>
    </row>
    <row r="174" spans="1:101" s="299" customFormat="1" ht="12" customHeight="1" x14ac:dyDescent="0.2">
      <c r="A174" s="467" t="s">
        <v>52</v>
      </c>
      <c r="B174" s="469" t="s">
        <v>53</v>
      </c>
      <c r="C174" s="304" t="s">
        <v>44</v>
      </c>
      <c r="D174" s="314" t="s">
        <v>45</v>
      </c>
      <c r="E174" s="316"/>
      <c r="F174" s="316"/>
      <c r="G174" s="316"/>
      <c r="H174" s="316"/>
      <c r="I174" s="316"/>
      <c r="J174" s="316"/>
      <c r="K174" s="316"/>
      <c r="L174" s="316"/>
      <c r="M174" s="316" t="s">
        <v>215</v>
      </c>
      <c r="N174" s="316" t="s">
        <v>215</v>
      </c>
      <c r="O174" s="316" t="s">
        <v>215</v>
      </c>
      <c r="P174" s="316" t="s">
        <v>215</v>
      </c>
      <c r="Q174" s="316"/>
      <c r="R174" s="310" t="s">
        <v>13</v>
      </c>
      <c r="S174" s="310" t="s">
        <v>13</v>
      </c>
      <c r="T174" s="310" t="s">
        <v>13</v>
      </c>
      <c r="U174" s="310" t="s">
        <v>13</v>
      </c>
      <c r="V174" s="309" t="s">
        <v>207</v>
      </c>
      <c r="W174" s="308" t="s">
        <v>23</v>
      </c>
      <c r="X174" s="308" t="s">
        <v>23</v>
      </c>
      <c r="Y174" s="308" t="s">
        <v>23</v>
      </c>
      <c r="Z174" s="309" t="s">
        <v>207</v>
      </c>
      <c r="AA174" s="309" t="s">
        <v>207</v>
      </c>
      <c r="AB174" s="309" t="s">
        <v>207</v>
      </c>
      <c r="AC174" s="308" t="s">
        <v>23</v>
      </c>
      <c r="AD174" s="308" t="s">
        <v>23</v>
      </c>
      <c r="AE174" s="308" t="s">
        <v>23</v>
      </c>
      <c r="AF174" s="309" t="s">
        <v>207</v>
      </c>
      <c r="AG174" s="309" t="s">
        <v>207</v>
      </c>
      <c r="AH174" s="309" t="s">
        <v>207</v>
      </c>
      <c r="AI174" s="316"/>
      <c r="AJ174" s="308" t="s">
        <v>23</v>
      </c>
      <c r="AK174" s="308" t="s">
        <v>23</v>
      </c>
      <c r="AL174" s="308" t="s">
        <v>23</v>
      </c>
      <c r="AM174" s="309" t="s">
        <v>207</v>
      </c>
      <c r="AN174" s="309" t="s">
        <v>207</v>
      </c>
      <c r="AO174" s="309" t="s">
        <v>207</v>
      </c>
      <c r="AP174" s="308" t="s">
        <v>23</v>
      </c>
      <c r="AQ174" s="308" t="s">
        <v>23</v>
      </c>
      <c r="AR174" s="308" t="s">
        <v>23</v>
      </c>
      <c r="AS174" s="309" t="s">
        <v>207</v>
      </c>
      <c r="AT174" s="309" t="s">
        <v>207</v>
      </c>
      <c r="AU174" s="310" t="s">
        <v>13</v>
      </c>
      <c r="AV174" s="310" t="s">
        <v>13</v>
      </c>
      <c r="AW174" s="310" t="s">
        <v>13</v>
      </c>
      <c r="AX174" s="310" t="s">
        <v>13</v>
      </c>
      <c r="AY174" s="316"/>
      <c r="AZ174" s="316"/>
      <c r="BA174" s="316"/>
      <c r="BB174" s="316"/>
      <c r="BC174" s="316"/>
      <c r="BD174" s="316"/>
      <c r="BE174" s="308" t="s">
        <v>23</v>
      </c>
      <c r="BF174" s="308" t="s">
        <v>23</v>
      </c>
      <c r="BG174" s="308" t="s">
        <v>23</v>
      </c>
      <c r="BH174" s="309" t="s">
        <v>207</v>
      </c>
      <c r="BI174" s="309" t="s">
        <v>207</v>
      </c>
      <c r="BJ174" s="309" t="s">
        <v>207</v>
      </c>
      <c r="BK174" s="308" t="s">
        <v>23</v>
      </c>
      <c r="BL174" s="308" t="s">
        <v>23</v>
      </c>
      <c r="BM174" s="308" t="s">
        <v>23</v>
      </c>
      <c r="BN174" s="309" t="s">
        <v>207</v>
      </c>
      <c r="BO174" s="309" t="s">
        <v>207</v>
      </c>
      <c r="BP174" s="309" t="s">
        <v>207</v>
      </c>
      <c r="BQ174" s="316"/>
      <c r="BR174" s="308" t="s">
        <v>23</v>
      </c>
      <c r="BS174" s="308" t="s">
        <v>23</v>
      </c>
      <c r="BT174" s="308" t="s">
        <v>23</v>
      </c>
      <c r="BU174" s="309" t="s">
        <v>207</v>
      </c>
      <c r="BV174" s="309" t="s">
        <v>207</v>
      </c>
      <c r="BW174" s="309" t="s">
        <v>207</v>
      </c>
      <c r="BX174" s="316"/>
      <c r="BY174" s="316"/>
      <c r="BZ174" s="316"/>
      <c r="CA174" s="316"/>
      <c r="CB174" s="316"/>
      <c r="CC174" s="316" t="s">
        <v>202</v>
      </c>
      <c r="CD174" s="316" t="s">
        <v>202</v>
      </c>
      <c r="CE174" s="316" t="s">
        <v>202</v>
      </c>
      <c r="CF174" s="316" t="s">
        <v>202</v>
      </c>
      <c r="CG174" s="316" t="s">
        <v>202</v>
      </c>
      <c r="CH174" s="316" t="s">
        <v>202</v>
      </c>
      <c r="CI174" s="316" t="s">
        <v>202</v>
      </c>
      <c r="CJ174" s="316" t="s">
        <v>202</v>
      </c>
      <c r="CK174" s="316" t="s">
        <v>202</v>
      </c>
      <c r="CL174" s="316" t="s">
        <v>202</v>
      </c>
      <c r="CM174" s="316" t="s">
        <v>202</v>
      </c>
      <c r="CN174" s="316" t="s">
        <v>202</v>
      </c>
      <c r="CO174" s="316" t="s">
        <v>202</v>
      </c>
      <c r="CP174" s="316" t="s">
        <v>202</v>
      </c>
      <c r="CQ174" s="316" t="s">
        <v>202</v>
      </c>
      <c r="CR174" s="316" t="s">
        <v>202</v>
      </c>
      <c r="CS174" s="316" t="s">
        <v>202</v>
      </c>
      <c r="CT174" s="316" t="s">
        <v>202</v>
      </c>
      <c r="CU174" s="316" t="s">
        <v>202</v>
      </c>
      <c r="CV174" s="316" t="s">
        <v>202</v>
      </c>
      <c r="CW174" s="303" t="s">
        <v>46</v>
      </c>
    </row>
    <row r="175" spans="1:101" s="303" customFormat="1" ht="12" hidden="1" customHeight="1" x14ac:dyDescent="0.2">
      <c r="A175" s="468"/>
      <c r="B175" s="470"/>
      <c r="C175" s="304" t="s">
        <v>37</v>
      </c>
      <c r="D175" s="315">
        <f>CW141</f>
        <v>84.83666666666673</v>
      </c>
      <c r="E175" s="316">
        <f>IF(E174=$A$12,D175+($B$12*15),IF(E174=$A$13,D175+($B$13*15),IF(E174=$A$15,IF(D175+($B$15*15)&gt;100,100,D175+($B$15*15)),IF(E174=$A$14,IF(D175+($B$14*15)&gt;100,100,D175+($B$14*15)),IF(E174=$A$16,IF(D175+$B$16*15&gt;100,100,D175+$B$16*15),D175)))))</f>
        <v>84.83666666666673</v>
      </c>
      <c r="F175" s="316">
        <f t="shared" ref="F175:BQ175" si="226">IF(F174=$A$12,E175+($B$12*15),IF(F174=$A$13,E175+($B$13*15),IF(F174=$A$15,IF(E175+($B$15*15)&gt;100,100,E175+($B$15*15)),IF(F174=$A$14,IF(E175+($B$14*15)&gt;100,100,E175+($B$14*15)),IF(F174=$A$16,IF(E175+$B$16*15&gt;100,100,E175+$B$16*15),E175)))))</f>
        <v>84.83666666666673</v>
      </c>
      <c r="G175" s="316">
        <f t="shared" si="226"/>
        <v>84.83666666666673</v>
      </c>
      <c r="H175" s="316">
        <f t="shared" si="226"/>
        <v>84.83666666666673</v>
      </c>
      <c r="I175" s="316">
        <f t="shared" si="226"/>
        <v>84.83666666666673</v>
      </c>
      <c r="J175" s="316">
        <f t="shared" si="226"/>
        <v>84.83666666666673</v>
      </c>
      <c r="K175" s="316">
        <f t="shared" si="226"/>
        <v>84.83666666666673</v>
      </c>
      <c r="L175" s="316">
        <f t="shared" si="226"/>
        <v>84.83666666666673</v>
      </c>
      <c r="M175" s="316">
        <f t="shared" si="226"/>
        <v>84.83666666666673</v>
      </c>
      <c r="N175" s="316">
        <f t="shared" si="226"/>
        <v>84.83666666666673</v>
      </c>
      <c r="O175" s="316">
        <f t="shared" si="226"/>
        <v>84.83666666666673</v>
      </c>
      <c r="P175" s="316">
        <f t="shared" si="226"/>
        <v>84.83666666666673</v>
      </c>
      <c r="Q175" s="316">
        <f t="shared" si="226"/>
        <v>84.83666666666673</v>
      </c>
      <c r="R175" s="316">
        <f t="shared" si="226"/>
        <v>99.83666666666673</v>
      </c>
      <c r="S175" s="316">
        <f t="shared" si="226"/>
        <v>100</v>
      </c>
      <c r="T175" s="316">
        <f t="shared" si="226"/>
        <v>100</v>
      </c>
      <c r="U175" s="316">
        <f t="shared" si="226"/>
        <v>100</v>
      </c>
      <c r="V175" s="316">
        <f t="shared" si="226"/>
        <v>98.076666666666668</v>
      </c>
      <c r="W175" s="316">
        <f t="shared" si="226"/>
        <v>96.14</v>
      </c>
      <c r="X175" s="316">
        <f t="shared" si="226"/>
        <v>94.203333333333333</v>
      </c>
      <c r="Y175" s="316">
        <f t="shared" si="226"/>
        <v>92.266666666666666</v>
      </c>
      <c r="Z175" s="316">
        <f t="shared" si="226"/>
        <v>90.343333333333334</v>
      </c>
      <c r="AA175" s="316">
        <f t="shared" si="226"/>
        <v>88.42</v>
      </c>
      <c r="AB175" s="316">
        <f t="shared" si="226"/>
        <v>86.49666666666667</v>
      </c>
      <c r="AC175" s="316">
        <f t="shared" si="226"/>
        <v>84.56</v>
      </c>
      <c r="AD175" s="316">
        <f t="shared" si="226"/>
        <v>82.623333333333335</v>
      </c>
      <c r="AE175" s="316">
        <f t="shared" si="226"/>
        <v>80.686666666666667</v>
      </c>
      <c r="AF175" s="316">
        <f t="shared" si="226"/>
        <v>78.763333333333335</v>
      </c>
      <c r="AG175" s="316">
        <f t="shared" si="226"/>
        <v>76.84</v>
      </c>
      <c r="AH175" s="316">
        <f t="shared" si="226"/>
        <v>74.916666666666671</v>
      </c>
      <c r="AI175" s="316">
        <f t="shared" si="226"/>
        <v>74.916666666666671</v>
      </c>
      <c r="AJ175" s="316">
        <f t="shared" si="226"/>
        <v>72.98</v>
      </c>
      <c r="AK175" s="316">
        <f t="shared" si="226"/>
        <v>71.043333333333337</v>
      </c>
      <c r="AL175" s="316">
        <f t="shared" si="226"/>
        <v>69.106666666666669</v>
      </c>
      <c r="AM175" s="316">
        <f t="shared" si="226"/>
        <v>67.183333333333337</v>
      </c>
      <c r="AN175" s="316">
        <f t="shared" si="226"/>
        <v>65.260000000000005</v>
      </c>
      <c r="AO175" s="316">
        <f t="shared" si="226"/>
        <v>63.336666666666673</v>
      </c>
      <c r="AP175" s="316">
        <f t="shared" si="226"/>
        <v>61.400000000000006</v>
      </c>
      <c r="AQ175" s="316">
        <f t="shared" si="226"/>
        <v>59.463333333333338</v>
      </c>
      <c r="AR175" s="316">
        <f t="shared" si="226"/>
        <v>57.526666666666671</v>
      </c>
      <c r="AS175" s="316">
        <f t="shared" si="226"/>
        <v>55.603333333333339</v>
      </c>
      <c r="AT175" s="316">
        <f t="shared" si="226"/>
        <v>53.680000000000007</v>
      </c>
      <c r="AU175" s="316">
        <f t="shared" si="226"/>
        <v>68.680000000000007</v>
      </c>
      <c r="AV175" s="316">
        <f t="shared" si="226"/>
        <v>83.68</v>
      </c>
      <c r="AW175" s="316">
        <f t="shared" si="226"/>
        <v>98.68</v>
      </c>
      <c r="AX175" s="316">
        <f t="shared" si="226"/>
        <v>100</v>
      </c>
      <c r="AY175" s="316">
        <f t="shared" si="226"/>
        <v>100</v>
      </c>
      <c r="AZ175" s="316">
        <f t="shared" si="226"/>
        <v>100</v>
      </c>
      <c r="BA175" s="316">
        <f t="shared" si="226"/>
        <v>100</v>
      </c>
      <c r="BB175" s="316">
        <f t="shared" si="226"/>
        <v>100</v>
      </c>
      <c r="BC175" s="316">
        <f t="shared" si="226"/>
        <v>100</v>
      </c>
      <c r="BD175" s="316">
        <f t="shared" si="226"/>
        <v>100</v>
      </c>
      <c r="BE175" s="316">
        <f t="shared" si="226"/>
        <v>98.063333333333333</v>
      </c>
      <c r="BF175" s="316">
        <f t="shared" si="226"/>
        <v>96.126666666666665</v>
      </c>
      <c r="BG175" s="316">
        <f t="shared" si="226"/>
        <v>94.19</v>
      </c>
      <c r="BH175" s="316">
        <f t="shared" si="226"/>
        <v>92.266666666666666</v>
      </c>
      <c r="BI175" s="316">
        <f t="shared" si="226"/>
        <v>90.343333333333334</v>
      </c>
      <c r="BJ175" s="316">
        <f t="shared" si="226"/>
        <v>88.42</v>
      </c>
      <c r="BK175" s="316">
        <f t="shared" si="226"/>
        <v>86.483333333333334</v>
      </c>
      <c r="BL175" s="316">
        <f t="shared" si="226"/>
        <v>84.546666666666667</v>
      </c>
      <c r="BM175" s="316">
        <f t="shared" si="226"/>
        <v>82.61</v>
      </c>
      <c r="BN175" s="316">
        <f t="shared" si="226"/>
        <v>80.686666666666667</v>
      </c>
      <c r="BO175" s="316">
        <f t="shared" si="226"/>
        <v>78.763333333333335</v>
      </c>
      <c r="BP175" s="316">
        <f t="shared" si="226"/>
        <v>76.84</v>
      </c>
      <c r="BQ175" s="316">
        <f t="shared" si="226"/>
        <v>76.84</v>
      </c>
      <c r="BR175" s="316">
        <f t="shared" ref="BR175:CV175" si="227">IF(BR174=$A$12,BQ175+($B$12*15),IF(BR174=$A$13,BQ175+($B$13*15),IF(BR174=$A$15,IF(BQ175+($B$15*15)&gt;100,100,BQ175+($B$15*15)),IF(BR174=$A$14,IF(BQ175+($B$14*15)&gt;100,100,BQ175+($B$14*15)),IF(BR174=$A$16,IF(BQ175+$B$16*15&gt;100,100,BQ175+$B$16*15),BQ175)))))</f>
        <v>74.903333333333336</v>
      </c>
      <c r="BS175" s="316">
        <f t="shared" si="227"/>
        <v>72.966666666666669</v>
      </c>
      <c r="BT175" s="316">
        <f t="shared" si="227"/>
        <v>71.03</v>
      </c>
      <c r="BU175" s="316">
        <f t="shared" si="227"/>
        <v>69.106666666666669</v>
      </c>
      <c r="BV175" s="316">
        <f t="shared" si="227"/>
        <v>67.183333333333337</v>
      </c>
      <c r="BW175" s="316">
        <f t="shared" si="227"/>
        <v>65.260000000000005</v>
      </c>
      <c r="BX175" s="316">
        <f t="shared" si="227"/>
        <v>65.260000000000005</v>
      </c>
      <c r="BY175" s="316">
        <f t="shared" si="227"/>
        <v>65.260000000000005</v>
      </c>
      <c r="BZ175" s="316">
        <f t="shared" si="227"/>
        <v>65.260000000000005</v>
      </c>
      <c r="CA175" s="316">
        <f t="shared" si="227"/>
        <v>65.260000000000005</v>
      </c>
      <c r="CB175" s="316">
        <f t="shared" si="227"/>
        <v>65.260000000000005</v>
      </c>
      <c r="CC175" s="316">
        <f t="shared" si="227"/>
        <v>66.835000000000008</v>
      </c>
      <c r="CD175" s="316">
        <f t="shared" si="227"/>
        <v>68.410000000000011</v>
      </c>
      <c r="CE175" s="316">
        <f t="shared" si="227"/>
        <v>69.985000000000014</v>
      </c>
      <c r="CF175" s="316">
        <f t="shared" si="227"/>
        <v>71.560000000000016</v>
      </c>
      <c r="CG175" s="316">
        <f t="shared" si="227"/>
        <v>73.135000000000019</v>
      </c>
      <c r="CH175" s="316">
        <f t="shared" si="227"/>
        <v>74.710000000000022</v>
      </c>
      <c r="CI175" s="316">
        <f t="shared" si="227"/>
        <v>76.285000000000025</v>
      </c>
      <c r="CJ175" s="316">
        <f t="shared" si="227"/>
        <v>77.860000000000028</v>
      </c>
      <c r="CK175" s="316">
        <f t="shared" si="227"/>
        <v>79.435000000000031</v>
      </c>
      <c r="CL175" s="316">
        <f t="shared" si="227"/>
        <v>81.010000000000034</v>
      </c>
      <c r="CM175" s="316">
        <f t="shared" si="227"/>
        <v>82.585000000000036</v>
      </c>
      <c r="CN175" s="316">
        <f t="shared" si="227"/>
        <v>84.160000000000039</v>
      </c>
      <c r="CO175" s="316">
        <f t="shared" si="227"/>
        <v>85.735000000000042</v>
      </c>
      <c r="CP175" s="316">
        <f t="shared" si="227"/>
        <v>87.310000000000045</v>
      </c>
      <c r="CQ175" s="316">
        <f t="shared" si="227"/>
        <v>88.885000000000048</v>
      </c>
      <c r="CR175" s="316">
        <f t="shared" si="227"/>
        <v>90.460000000000051</v>
      </c>
      <c r="CS175" s="316">
        <f t="shared" si="227"/>
        <v>92.035000000000053</v>
      </c>
      <c r="CT175" s="316">
        <f t="shared" si="227"/>
        <v>93.610000000000056</v>
      </c>
      <c r="CU175" s="316">
        <f t="shared" si="227"/>
        <v>95.185000000000059</v>
      </c>
      <c r="CV175" s="316">
        <f t="shared" si="227"/>
        <v>96.760000000000062</v>
      </c>
      <c r="CW175" s="311">
        <f t="shared" ref="CW175" si="228">CV175-10</f>
        <v>86.760000000000062</v>
      </c>
    </row>
    <row r="176" spans="1:101" s="299" customFormat="1" ht="12" x14ac:dyDescent="0.2">
      <c r="A176" s="468"/>
      <c r="B176" s="419" t="s">
        <v>54</v>
      </c>
      <c r="C176" s="304" t="s">
        <v>44</v>
      </c>
      <c r="D176" s="314" t="s">
        <v>45</v>
      </c>
      <c r="E176" s="316"/>
      <c r="F176" s="316"/>
      <c r="G176" s="316"/>
      <c r="H176" s="316"/>
      <c r="I176" s="316"/>
      <c r="J176" s="316"/>
      <c r="K176" s="316"/>
      <c r="L176" s="316"/>
      <c r="M176" s="316" t="s">
        <v>215</v>
      </c>
      <c r="N176" s="316" t="s">
        <v>215</v>
      </c>
      <c r="O176" s="316" t="s">
        <v>215</v>
      </c>
      <c r="P176" s="316" t="s">
        <v>215</v>
      </c>
      <c r="Q176" s="316"/>
      <c r="R176" s="316"/>
      <c r="S176" s="316"/>
      <c r="T176" s="316"/>
      <c r="U176" s="316" t="s">
        <v>215</v>
      </c>
      <c r="V176" s="316" t="s">
        <v>215</v>
      </c>
      <c r="W176" s="316" t="s">
        <v>215</v>
      </c>
      <c r="X176" s="316" t="s">
        <v>215</v>
      </c>
      <c r="Y176" s="316"/>
      <c r="Z176" s="316"/>
      <c r="AA176" s="316"/>
      <c r="AB176" s="316"/>
      <c r="AC176" s="316"/>
      <c r="AD176" s="316"/>
      <c r="AE176" s="316"/>
      <c r="AF176" s="316"/>
      <c r="AG176" s="316"/>
      <c r="AH176" s="316"/>
      <c r="AI176" s="316"/>
      <c r="AJ176" s="316"/>
      <c r="AK176" s="316"/>
      <c r="AL176" s="316"/>
      <c r="AM176" s="316"/>
      <c r="AN176" s="316"/>
      <c r="AO176" s="316"/>
      <c r="AP176" s="316"/>
      <c r="AQ176" s="316"/>
      <c r="AR176" s="316"/>
      <c r="AS176" s="316"/>
      <c r="AT176" s="316"/>
      <c r="AU176" s="316"/>
      <c r="AV176" s="316"/>
      <c r="AW176" s="316"/>
      <c r="AX176" s="316"/>
      <c r="AY176" s="316"/>
      <c r="AZ176" s="316"/>
      <c r="BA176" s="316"/>
      <c r="BB176" s="316"/>
      <c r="BC176" s="316"/>
      <c r="BD176" s="316"/>
      <c r="BE176" s="316"/>
      <c r="BF176" s="316"/>
      <c r="BG176" s="316"/>
      <c r="BH176" s="316"/>
      <c r="BI176" s="316"/>
      <c r="BJ176" s="316"/>
      <c r="BK176" s="316"/>
      <c r="BL176" s="316"/>
      <c r="BM176" s="316"/>
      <c r="BN176" s="316"/>
      <c r="BO176" s="316"/>
      <c r="BP176" s="316"/>
      <c r="BQ176" s="316"/>
      <c r="BR176" s="316"/>
      <c r="BS176" s="316"/>
      <c r="BT176" s="316"/>
      <c r="BU176" s="316"/>
      <c r="BV176" s="316"/>
      <c r="BW176" s="316"/>
      <c r="BX176" s="316"/>
      <c r="BY176" s="316"/>
      <c r="BZ176" s="316"/>
      <c r="CA176" s="316"/>
      <c r="CB176" s="316"/>
      <c r="CC176" s="316" t="s">
        <v>202</v>
      </c>
      <c r="CD176" s="316" t="s">
        <v>202</v>
      </c>
      <c r="CE176" s="316" t="s">
        <v>202</v>
      </c>
      <c r="CF176" s="316" t="s">
        <v>202</v>
      </c>
      <c r="CG176" s="316" t="s">
        <v>202</v>
      </c>
      <c r="CH176" s="316" t="s">
        <v>202</v>
      </c>
      <c r="CI176" s="316" t="s">
        <v>202</v>
      </c>
      <c r="CJ176" s="316" t="s">
        <v>202</v>
      </c>
      <c r="CK176" s="316" t="s">
        <v>202</v>
      </c>
      <c r="CL176" s="316" t="s">
        <v>202</v>
      </c>
      <c r="CM176" s="316" t="s">
        <v>202</v>
      </c>
      <c r="CN176" s="316" t="s">
        <v>202</v>
      </c>
      <c r="CO176" s="316" t="s">
        <v>202</v>
      </c>
      <c r="CP176" s="316" t="s">
        <v>202</v>
      </c>
      <c r="CQ176" s="316" t="s">
        <v>202</v>
      </c>
      <c r="CR176" s="316" t="s">
        <v>202</v>
      </c>
      <c r="CS176" s="316" t="s">
        <v>202</v>
      </c>
      <c r="CT176" s="316" t="s">
        <v>202</v>
      </c>
      <c r="CU176" s="316" t="s">
        <v>202</v>
      </c>
      <c r="CV176" s="316" t="s">
        <v>202</v>
      </c>
      <c r="CW176" s="303" t="s">
        <v>46</v>
      </c>
    </row>
    <row r="177" spans="1:101" s="303" customFormat="1" ht="12" hidden="1" x14ac:dyDescent="0.2">
      <c r="A177" s="468"/>
      <c r="B177" s="420"/>
      <c r="C177" s="304" t="s">
        <v>37</v>
      </c>
      <c r="D177" s="315">
        <f>CW143</f>
        <v>69.926666666666819</v>
      </c>
      <c r="E177" s="316">
        <f>IF(E176=$A$12,D177+($B$12*15),IF(E176=$A$13,D177+($B$13*15),IF(E176=$A$15,IF(D177+($B$15*15)&gt;100,100,D177+($B$15*15)),IF(E176=$A$14,IF(D177+($B$14*15)&gt;100,100,D177+($B$14*15)),IF(E176=$A$16,IF(D177+$B$16*15&gt;100,100,D177+$B$16*15),D177)))))</f>
        <v>69.926666666666819</v>
      </c>
      <c r="F177" s="316">
        <f t="shared" ref="F177:BQ177" si="229">IF(F176=$A$12,E177+($B$12*15),IF(F176=$A$13,E177+($B$13*15),IF(F176=$A$15,IF(E177+($B$15*15)&gt;100,100,E177+($B$15*15)),IF(F176=$A$14,IF(E177+($B$14*15)&gt;100,100,E177+($B$14*15)),IF(F176=$A$16,IF(E177+$B$16*15&gt;100,100,E177+$B$16*15),E177)))))</f>
        <v>69.926666666666819</v>
      </c>
      <c r="G177" s="316">
        <f t="shared" si="229"/>
        <v>69.926666666666819</v>
      </c>
      <c r="H177" s="316">
        <f t="shared" si="229"/>
        <v>69.926666666666819</v>
      </c>
      <c r="I177" s="316">
        <f t="shared" si="229"/>
        <v>69.926666666666819</v>
      </c>
      <c r="J177" s="316">
        <f t="shared" si="229"/>
        <v>69.926666666666819</v>
      </c>
      <c r="K177" s="316">
        <f t="shared" si="229"/>
        <v>69.926666666666819</v>
      </c>
      <c r="L177" s="316">
        <f t="shared" si="229"/>
        <v>69.926666666666819</v>
      </c>
      <c r="M177" s="316">
        <f t="shared" si="229"/>
        <v>69.926666666666819</v>
      </c>
      <c r="N177" s="316">
        <f t="shared" si="229"/>
        <v>69.926666666666819</v>
      </c>
      <c r="O177" s="316">
        <f t="shared" si="229"/>
        <v>69.926666666666819</v>
      </c>
      <c r="P177" s="316">
        <f t="shared" si="229"/>
        <v>69.926666666666819</v>
      </c>
      <c r="Q177" s="316">
        <f t="shared" si="229"/>
        <v>69.926666666666819</v>
      </c>
      <c r="R177" s="316">
        <f t="shared" si="229"/>
        <v>69.926666666666819</v>
      </c>
      <c r="S177" s="316">
        <f t="shared" si="229"/>
        <v>69.926666666666819</v>
      </c>
      <c r="T177" s="316">
        <f t="shared" si="229"/>
        <v>69.926666666666819</v>
      </c>
      <c r="U177" s="316">
        <f t="shared" si="229"/>
        <v>69.926666666666819</v>
      </c>
      <c r="V177" s="316">
        <f t="shared" si="229"/>
        <v>69.926666666666819</v>
      </c>
      <c r="W177" s="316">
        <f t="shared" si="229"/>
        <v>69.926666666666819</v>
      </c>
      <c r="X177" s="316">
        <f t="shared" si="229"/>
        <v>69.926666666666819</v>
      </c>
      <c r="Y177" s="316">
        <f t="shared" si="229"/>
        <v>69.926666666666819</v>
      </c>
      <c r="Z177" s="316">
        <f t="shared" si="229"/>
        <v>69.926666666666819</v>
      </c>
      <c r="AA177" s="316">
        <f t="shared" si="229"/>
        <v>69.926666666666819</v>
      </c>
      <c r="AB177" s="316">
        <f t="shared" si="229"/>
        <v>69.926666666666819</v>
      </c>
      <c r="AC177" s="316">
        <f t="shared" si="229"/>
        <v>69.926666666666819</v>
      </c>
      <c r="AD177" s="316">
        <f t="shared" si="229"/>
        <v>69.926666666666819</v>
      </c>
      <c r="AE177" s="316">
        <f t="shared" si="229"/>
        <v>69.926666666666819</v>
      </c>
      <c r="AF177" s="316">
        <f t="shared" si="229"/>
        <v>69.926666666666819</v>
      </c>
      <c r="AG177" s="316">
        <f t="shared" si="229"/>
        <v>69.926666666666819</v>
      </c>
      <c r="AH177" s="316">
        <f t="shared" si="229"/>
        <v>69.926666666666819</v>
      </c>
      <c r="AI177" s="316">
        <f t="shared" si="229"/>
        <v>69.926666666666819</v>
      </c>
      <c r="AJ177" s="316">
        <f t="shared" si="229"/>
        <v>69.926666666666819</v>
      </c>
      <c r="AK177" s="316">
        <f t="shared" si="229"/>
        <v>69.926666666666819</v>
      </c>
      <c r="AL177" s="316">
        <f t="shared" si="229"/>
        <v>69.926666666666819</v>
      </c>
      <c r="AM177" s="316">
        <f t="shared" si="229"/>
        <v>69.926666666666819</v>
      </c>
      <c r="AN177" s="316">
        <f t="shared" si="229"/>
        <v>69.926666666666819</v>
      </c>
      <c r="AO177" s="316">
        <f t="shared" si="229"/>
        <v>69.926666666666819</v>
      </c>
      <c r="AP177" s="316">
        <f t="shared" si="229"/>
        <v>69.926666666666819</v>
      </c>
      <c r="AQ177" s="316">
        <f t="shared" si="229"/>
        <v>69.926666666666819</v>
      </c>
      <c r="AR177" s="316">
        <f t="shared" si="229"/>
        <v>69.926666666666819</v>
      </c>
      <c r="AS177" s="316">
        <f t="shared" si="229"/>
        <v>69.926666666666819</v>
      </c>
      <c r="AT177" s="316">
        <f t="shared" si="229"/>
        <v>69.926666666666819</v>
      </c>
      <c r="AU177" s="316">
        <f t="shared" si="229"/>
        <v>69.926666666666819</v>
      </c>
      <c r="AV177" s="316">
        <f t="shared" si="229"/>
        <v>69.926666666666819</v>
      </c>
      <c r="AW177" s="316">
        <f t="shared" si="229"/>
        <v>69.926666666666819</v>
      </c>
      <c r="AX177" s="316">
        <f t="shared" si="229"/>
        <v>69.926666666666819</v>
      </c>
      <c r="AY177" s="316">
        <f t="shared" si="229"/>
        <v>69.926666666666819</v>
      </c>
      <c r="AZ177" s="316">
        <f t="shared" si="229"/>
        <v>69.926666666666819</v>
      </c>
      <c r="BA177" s="316">
        <f t="shared" si="229"/>
        <v>69.926666666666819</v>
      </c>
      <c r="BB177" s="316">
        <f t="shared" si="229"/>
        <v>69.926666666666819</v>
      </c>
      <c r="BC177" s="316">
        <f t="shared" si="229"/>
        <v>69.926666666666819</v>
      </c>
      <c r="BD177" s="316">
        <f t="shared" si="229"/>
        <v>69.926666666666819</v>
      </c>
      <c r="BE177" s="316">
        <f t="shared" si="229"/>
        <v>69.926666666666819</v>
      </c>
      <c r="BF177" s="316">
        <f t="shared" si="229"/>
        <v>69.926666666666819</v>
      </c>
      <c r="BG177" s="316">
        <f t="shared" si="229"/>
        <v>69.926666666666819</v>
      </c>
      <c r="BH177" s="316">
        <f t="shared" si="229"/>
        <v>69.926666666666819</v>
      </c>
      <c r="BI177" s="316">
        <f t="shared" si="229"/>
        <v>69.926666666666819</v>
      </c>
      <c r="BJ177" s="316">
        <f t="shared" si="229"/>
        <v>69.926666666666819</v>
      </c>
      <c r="BK177" s="316">
        <f t="shared" si="229"/>
        <v>69.926666666666819</v>
      </c>
      <c r="BL177" s="316">
        <f t="shared" si="229"/>
        <v>69.926666666666819</v>
      </c>
      <c r="BM177" s="316">
        <f t="shared" si="229"/>
        <v>69.926666666666819</v>
      </c>
      <c r="BN177" s="316">
        <f t="shared" si="229"/>
        <v>69.926666666666819</v>
      </c>
      <c r="BO177" s="316">
        <f t="shared" si="229"/>
        <v>69.926666666666819</v>
      </c>
      <c r="BP177" s="316">
        <f t="shared" si="229"/>
        <v>69.926666666666819</v>
      </c>
      <c r="BQ177" s="316">
        <f t="shared" si="229"/>
        <v>69.926666666666819</v>
      </c>
      <c r="BR177" s="316">
        <f t="shared" ref="BR177:CV177" si="230">IF(BR176=$A$12,BQ177+($B$12*15),IF(BR176=$A$13,BQ177+($B$13*15),IF(BR176=$A$15,IF(BQ177+($B$15*15)&gt;100,100,BQ177+($B$15*15)),IF(BR176=$A$14,IF(BQ177+($B$14*15)&gt;100,100,BQ177+($B$14*15)),IF(BR176=$A$16,IF(BQ177+$B$16*15&gt;100,100,BQ177+$B$16*15),BQ177)))))</f>
        <v>69.926666666666819</v>
      </c>
      <c r="BS177" s="316">
        <f t="shared" si="230"/>
        <v>69.926666666666819</v>
      </c>
      <c r="BT177" s="316">
        <f t="shared" si="230"/>
        <v>69.926666666666819</v>
      </c>
      <c r="BU177" s="316">
        <f t="shared" si="230"/>
        <v>69.926666666666819</v>
      </c>
      <c r="BV177" s="316">
        <f t="shared" si="230"/>
        <v>69.926666666666819</v>
      </c>
      <c r="BW177" s="316">
        <f t="shared" si="230"/>
        <v>69.926666666666819</v>
      </c>
      <c r="BX177" s="316">
        <f t="shared" si="230"/>
        <v>69.926666666666819</v>
      </c>
      <c r="BY177" s="316">
        <f t="shared" si="230"/>
        <v>69.926666666666819</v>
      </c>
      <c r="BZ177" s="316">
        <f t="shared" si="230"/>
        <v>69.926666666666819</v>
      </c>
      <c r="CA177" s="316">
        <f t="shared" si="230"/>
        <v>69.926666666666819</v>
      </c>
      <c r="CB177" s="316">
        <f t="shared" si="230"/>
        <v>69.926666666666819</v>
      </c>
      <c r="CC177" s="316">
        <f t="shared" si="230"/>
        <v>71.501666666666821</v>
      </c>
      <c r="CD177" s="316">
        <f t="shared" si="230"/>
        <v>73.076666666666824</v>
      </c>
      <c r="CE177" s="316">
        <f t="shared" si="230"/>
        <v>74.651666666666827</v>
      </c>
      <c r="CF177" s="316">
        <f t="shared" si="230"/>
        <v>76.22666666666683</v>
      </c>
      <c r="CG177" s="316">
        <f t="shared" si="230"/>
        <v>77.801666666666833</v>
      </c>
      <c r="CH177" s="316">
        <f t="shared" si="230"/>
        <v>79.376666666666836</v>
      </c>
      <c r="CI177" s="316">
        <f t="shared" si="230"/>
        <v>80.951666666666839</v>
      </c>
      <c r="CJ177" s="316">
        <f t="shared" si="230"/>
        <v>82.526666666666841</v>
      </c>
      <c r="CK177" s="316">
        <f t="shared" si="230"/>
        <v>84.101666666666844</v>
      </c>
      <c r="CL177" s="316">
        <f t="shared" si="230"/>
        <v>85.676666666666847</v>
      </c>
      <c r="CM177" s="316">
        <f t="shared" si="230"/>
        <v>87.25166666666685</v>
      </c>
      <c r="CN177" s="316">
        <f t="shared" si="230"/>
        <v>88.826666666666853</v>
      </c>
      <c r="CO177" s="316">
        <f t="shared" si="230"/>
        <v>90.401666666666856</v>
      </c>
      <c r="CP177" s="316">
        <f t="shared" si="230"/>
        <v>91.976666666666858</v>
      </c>
      <c r="CQ177" s="316">
        <f t="shared" si="230"/>
        <v>93.551666666666861</v>
      </c>
      <c r="CR177" s="316">
        <f t="shared" si="230"/>
        <v>95.126666666666864</v>
      </c>
      <c r="CS177" s="316">
        <f t="shared" si="230"/>
        <v>96.701666666666867</v>
      </c>
      <c r="CT177" s="316">
        <f t="shared" si="230"/>
        <v>98.27666666666687</v>
      </c>
      <c r="CU177" s="316">
        <f t="shared" si="230"/>
        <v>99.851666666666873</v>
      </c>
      <c r="CV177" s="316">
        <f t="shared" si="230"/>
        <v>100</v>
      </c>
      <c r="CW177" s="311">
        <f t="shared" ref="CW177" si="231">CV177-10</f>
        <v>90</v>
      </c>
    </row>
    <row r="178" spans="1:101" s="299" customFormat="1" ht="12" x14ac:dyDescent="0.2">
      <c r="A178" s="468"/>
      <c r="B178" s="419" t="s">
        <v>55</v>
      </c>
      <c r="C178" s="304" t="s">
        <v>44</v>
      </c>
      <c r="D178" s="314" t="s">
        <v>45</v>
      </c>
      <c r="E178" s="316"/>
      <c r="F178" s="316"/>
      <c r="G178" s="316"/>
      <c r="H178" s="316"/>
      <c r="I178" s="316"/>
      <c r="J178" s="316"/>
      <c r="K178" s="316"/>
      <c r="L178" s="316"/>
      <c r="M178" s="316" t="s">
        <v>215</v>
      </c>
      <c r="N178" s="316" t="s">
        <v>215</v>
      </c>
      <c r="O178" s="316" t="s">
        <v>215</v>
      </c>
      <c r="P178" s="316" t="s">
        <v>215</v>
      </c>
      <c r="Q178" s="316"/>
      <c r="R178" s="316"/>
      <c r="S178" s="316"/>
      <c r="T178" s="316"/>
      <c r="U178" s="316" t="s">
        <v>215</v>
      </c>
      <c r="V178" s="316" t="s">
        <v>215</v>
      </c>
      <c r="W178" s="316" t="s">
        <v>215</v>
      </c>
      <c r="X178" s="316" t="s">
        <v>215</v>
      </c>
      <c r="Y178" s="316"/>
      <c r="Z178" s="316"/>
      <c r="AA178" s="316"/>
      <c r="AB178" s="316"/>
      <c r="AC178" s="316"/>
      <c r="AD178" s="316"/>
      <c r="AE178" s="316"/>
      <c r="AF178" s="316"/>
      <c r="AG178" s="316"/>
      <c r="AH178" s="316"/>
      <c r="AI178" s="316"/>
      <c r="AJ178" s="316"/>
      <c r="AK178" s="316"/>
      <c r="AL178" s="316"/>
      <c r="AM178" s="316"/>
      <c r="AN178" s="316"/>
      <c r="AO178" s="316"/>
      <c r="AP178" s="316"/>
      <c r="AQ178" s="316"/>
      <c r="AR178" s="316"/>
      <c r="AS178" s="316"/>
      <c r="AT178" s="316"/>
      <c r="AU178" s="316"/>
      <c r="AV178" s="316"/>
      <c r="AW178" s="316"/>
      <c r="AX178" s="316"/>
      <c r="AY178" s="316"/>
      <c r="AZ178" s="316"/>
      <c r="BA178" s="316"/>
      <c r="BB178" s="316"/>
      <c r="BC178" s="316"/>
      <c r="BD178" s="316"/>
      <c r="BE178" s="316"/>
      <c r="BF178" s="316"/>
      <c r="BG178" s="316"/>
      <c r="BH178" s="316"/>
      <c r="BI178" s="316"/>
      <c r="BJ178" s="316"/>
      <c r="BK178" s="316"/>
      <c r="BL178" s="316"/>
      <c r="BM178" s="316"/>
      <c r="BN178" s="316"/>
      <c r="BO178" s="316"/>
      <c r="BP178" s="316"/>
      <c r="BQ178" s="316"/>
      <c r="BR178" s="316"/>
      <c r="BS178" s="316"/>
      <c r="BT178" s="316"/>
      <c r="BU178" s="316"/>
      <c r="BV178" s="316"/>
      <c r="BW178" s="316"/>
      <c r="BX178" s="316"/>
      <c r="BY178" s="316"/>
      <c r="BZ178" s="316"/>
      <c r="CA178" s="316"/>
      <c r="CB178" s="316"/>
      <c r="CC178" s="316" t="s">
        <v>202</v>
      </c>
      <c r="CD178" s="316" t="s">
        <v>202</v>
      </c>
      <c r="CE178" s="316" t="s">
        <v>202</v>
      </c>
      <c r="CF178" s="316" t="s">
        <v>202</v>
      </c>
      <c r="CG178" s="316" t="s">
        <v>202</v>
      </c>
      <c r="CH178" s="316" t="s">
        <v>202</v>
      </c>
      <c r="CI178" s="316" t="s">
        <v>202</v>
      </c>
      <c r="CJ178" s="316" t="s">
        <v>202</v>
      </c>
      <c r="CK178" s="316" t="s">
        <v>202</v>
      </c>
      <c r="CL178" s="316" t="s">
        <v>202</v>
      </c>
      <c r="CM178" s="316" t="s">
        <v>202</v>
      </c>
      <c r="CN178" s="316" t="s">
        <v>202</v>
      </c>
      <c r="CO178" s="316" t="s">
        <v>202</v>
      </c>
      <c r="CP178" s="316" t="s">
        <v>202</v>
      </c>
      <c r="CQ178" s="316" t="s">
        <v>202</v>
      </c>
      <c r="CR178" s="316" t="s">
        <v>202</v>
      </c>
      <c r="CS178" s="316" t="s">
        <v>202</v>
      </c>
      <c r="CT178" s="316" t="s">
        <v>202</v>
      </c>
      <c r="CU178" s="316" t="s">
        <v>202</v>
      </c>
      <c r="CV178" s="316" t="s">
        <v>202</v>
      </c>
      <c r="CW178" s="303" t="s">
        <v>46</v>
      </c>
    </row>
    <row r="179" spans="1:101" s="303" customFormat="1" ht="12" hidden="1" x14ac:dyDescent="0.2">
      <c r="A179" s="468"/>
      <c r="B179" s="420"/>
      <c r="C179" s="304" t="s">
        <v>37</v>
      </c>
      <c r="D179" s="315">
        <f>CW145</f>
        <v>73.773333333333483</v>
      </c>
      <c r="E179" s="316">
        <f>IF(E178=$A$12,D179+($B$12*15),IF(E178=$A$13,D179+($B$13*15),IF(E178=$A$15,IF(D179+($B$15*15)&gt;100,100,D179+($B$15*15)),IF(E178=$A$14,IF(D179+($B$14*15)&gt;100,100,D179+($B$14*15)),IF(E178=$A$16,IF(D179+$B$16*15&gt;100,100,D179+$B$16*15),D179)))))</f>
        <v>73.773333333333483</v>
      </c>
      <c r="F179" s="316">
        <f t="shared" ref="F179:BQ179" si="232">IF(F178=$A$12,E179+($B$12*15),IF(F178=$A$13,E179+($B$13*15),IF(F178=$A$15,IF(E179+($B$15*15)&gt;100,100,E179+($B$15*15)),IF(F178=$A$14,IF(E179+($B$14*15)&gt;100,100,E179+($B$14*15)),IF(F178=$A$16,IF(E179+$B$16*15&gt;100,100,E179+$B$16*15),E179)))))</f>
        <v>73.773333333333483</v>
      </c>
      <c r="G179" s="316">
        <f t="shared" si="232"/>
        <v>73.773333333333483</v>
      </c>
      <c r="H179" s="316">
        <f t="shared" si="232"/>
        <v>73.773333333333483</v>
      </c>
      <c r="I179" s="316">
        <f t="shared" si="232"/>
        <v>73.773333333333483</v>
      </c>
      <c r="J179" s="316">
        <f t="shared" si="232"/>
        <v>73.773333333333483</v>
      </c>
      <c r="K179" s="316">
        <f t="shared" si="232"/>
        <v>73.773333333333483</v>
      </c>
      <c r="L179" s="316">
        <f t="shared" si="232"/>
        <v>73.773333333333483</v>
      </c>
      <c r="M179" s="316">
        <f t="shared" si="232"/>
        <v>73.773333333333483</v>
      </c>
      <c r="N179" s="316">
        <f t="shared" si="232"/>
        <v>73.773333333333483</v>
      </c>
      <c r="O179" s="316">
        <f t="shared" si="232"/>
        <v>73.773333333333483</v>
      </c>
      <c r="P179" s="316">
        <f t="shared" si="232"/>
        <v>73.773333333333483</v>
      </c>
      <c r="Q179" s="316">
        <f t="shared" si="232"/>
        <v>73.773333333333483</v>
      </c>
      <c r="R179" s="316">
        <f t="shared" si="232"/>
        <v>73.773333333333483</v>
      </c>
      <c r="S179" s="316">
        <f t="shared" si="232"/>
        <v>73.773333333333483</v>
      </c>
      <c r="T179" s="316">
        <f t="shared" si="232"/>
        <v>73.773333333333483</v>
      </c>
      <c r="U179" s="316">
        <f t="shared" si="232"/>
        <v>73.773333333333483</v>
      </c>
      <c r="V179" s="316">
        <f t="shared" si="232"/>
        <v>73.773333333333483</v>
      </c>
      <c r="W179" s="316">
        <f t="shared" si="232"/>
        <v>73.773333333333483</v>
      </c>
      <c r="X179" s="316">
        <f t="shared" si="232"/>
        <v>73.773333333333483</v>
      </c>
      <c r="Y179" s="316">
        <f t="shared" si="232"/>
        <v>73.773333333333483</v>
      </c>
      <c r="Z179" s="316">
        <f t="shared" si="232"/>
        <v>73.773333333333483</v>
      </c>
      <c r="AA179" s="316">
        <f t="shared" si="232"/>
        <v>73.773333333333483</v>
      </c>
      <c r="AB179" s="316">
        <f t="shared" si="232"/>
        <v>73.773333333333483</v>
      </c>
      <c r="AC179" s="316">
        <f t="shared" si="232"/>
        <v>73.773333333333483</v>
      </c>
      <c r="AD179" s="316">
        <f t="shared" si="232"/>
        <v>73.773333333333483</v>
      </c>
      <c r="AE179" s="316">
        <f t="shared" si="232"/>
        <v>73.773333333333483</v>
      </c>
      <c r="AF179" s="316">
        <f t="shared" si="232"/>
        <v>73.773333333333483</v>
      </c>
      <c r="AG179" s="316">
        <f t="shared" si="232"/>
        <v>73.773333333333483</v>
      </c>
      <c r="AH179" s="316">
        <f t="shared" si="232"/>
        <v>73.773333333333483</v>
      </c>
      <c r="AI179" s="316">
        <f t="shared" si="232"/>
        <v>73.773333333333483</v>
      </c>
      <c r="AJ179" s="316">
        <f t="shared" si="232"/>
        <v>73.773333333333483</v>
      </c>
      <c r="AK179" s="316">
        <f t="shared" si="232"/>
        <v>73.773333333333483</v>
      </c>
      <c r="AL179" s="316">
        <f t="shared" si="232"/>
        <v>73.773333333333483</v>
      </c>
      <c r="AM179" s="316">
        <f t="shared" si="232"/>
        <v>73.773333333333483</v>
      </c>
      <c r="AN179" s="316">
        <f t="shared" si="232"/>
        <v>73.773333333333483</v>
      </c>
      <c r="AO179" s="316">
        <f t="shared" si="232"/>
        <v>73.773333333333483</v>
      </c>
      <c r="AP179" s="316">
        <f t="shared" si="232"/>
        <v>73.773333333333483</v>
      </c>
      <c r="AQ179" s="316">
        <f t="shared" si="232"/>
        <v>73.773333333333483</v>
      </c>
      <c r="AR179" s="316">
        <f t="shared" si="232"/>
        <v>73.773333333333483</v>
      </c>
      <c r="AS179" s="316">
        <f t="shared" si="232"/>
        <v>73.773333333333483</v>
      </c>
      <c r="AT179" s="316">
        <f t="shared" si="232"/>
        <v>73.773333333333483</v>
      </c>
      <c r="AU179" s="316">
        <f t="shared" si="232"/>
        <v>73.773333333333483</v>
      </c>
      <c r="AV179" s="316">
        <f t="shared" si="232"/>
        <v>73.773333333333483</v>
      </c>
      <c r="AW179" s="316">
        <f t="shared" si="232"/>
        <v>73.773333333333483</v>
      </c>
      <c r="AX179" s="316">
        <f t="shared" si="232"/>
        <v>73.773333333333483</v>
      </c>
      <c r="AY179" s="316">
        <f t="shared" si="232"/>
        <v>73.773333333333483</v>
      </c>
      <c r="AZ179" s="316">
        <f t="shared" si="232"/>
        <v>73.773333333333483</v>
      </c>
      <c r="BA179" s="316">
        <f t="shared" si="232"/>
        <v>73.773333333333483</v>
      </c>
      <c r="BB179" s="316">
        <f t="shared" si="232"/>
        <v>73.773333333333483</v>
      </c>
      <c r="BC179" s="316">
        <f t="shared" si="232"/>
        <v>73.773333333333483</v>
      </c>
      <c r="BD179" s="316">
        <f t="shared" si="232"/>
        <v>73.773333333333483</v>
      </c>
      <c r="BE179" s="316">
        <f t="shared" si="232"/>
        <v>73.773333333333483</v>
      </c>
      <c r="BF179" s="316">
        <f t="shared" si="232"/>
        <v>73.773333333333483</v>
      </c>
      <c r="BG179" s="316">
        <f t="shared" si="232"/>
        <v>73.773333333333483</v>
      </c>
      <c r="BH179" s="316">
        <f t="shared" si="232"/>
        <v>73.773333333333483</v>
      </c>
      <c r="BI179" s="316">
        <f t="shared" si="232"/>
        <v>73.773333333333483</v>
      </c>
      <c r="BJ179" s="316">
        <f t="shared" si="232"/>
        <v>73.773333333333483</v>
      </c>
      <c r="BK179" s="316">
        <f t="shared" si="232"/>
        <v>73.773333333333483</v>
      </c>
      <c r="BL179" s="316">
        <f t="shared" si="232"/>
        <v>73.773333333333483</v>
      </c>
      <c r="BM179" s="316">
        <f t="shared" si="232"/>
        <v>73.773333333333483</v>
      </c>
      <c r="BN179" s="316">
        <f t="shared" si="232"/>
        <v>73.773333333333483</v>
      </c>
      <c r="BO179" s="316">
        <f t="shared" si="232"/>
        <v>73.773333333333483</v>
      </c>
      <c r="BP179" s="316">
        <f t="shared" si="232"/>
        <v>73.773333333333483</v>
      </c>
      <c r="BQ179" s="316">
        <f t="shared" si="232"/>
        <v>73.773333333333483</v>
      </c>
      <c r="BR179" s="316">
        <f t="shared" ref="BR179:CV179" si="233">IF(BR178=$A$12,BQ179+($B$12*15),IF(BR178=$A$13,BQ179+($B$13*15),IF(BR178=$A$15,IF(BQ179+($B$15*15)&gt;100,100,BQ179+($B$15*15)),IF(BR178=$A$14,IF(BQ179+($B$14*15)&gt;100,100,BQ179+($B$14*15)),IF(BR178=$A$16,IF(BQ179+$B$16*15&gt;100,100,BQ179+$B$16*15),BQ179)))))</f>
        <v>73.773333333333483</v>
      </c>
      <c r="BS179" s="316">
        <f t="shared" si="233"/>
        <v>73.773333333333483</v>
      </c>
      <c r="BT179" s="316">
        <f t="shared" si="233"/>
        <v>73.773333333333483</v>
      </c>
      <c r="BU179" s="316">
        <f t="shared" si="233"/>
        <v>73.773333333333483</v>
      </c>
      <c r="BV179" s="316">
        <f t="shared" si="233"/>
        <v>73.773333333333483</v>
      </c>
      <c r="BW179" s="316">
        <f t="shared" si="233"/>
        <v>73.773333333333483</v>
      </c>
      <c r="BX179" s="316">
        <f t="shared" si="233"/>
        <v>73.773333333333483</v>
      </c>
      <c r="BY179" s="316">
        <f t="shared" si="233"/>
        <v>73.773333333333483</v>
      </c>
      <c r="BZ179" s="316">
        <f t="shared" si="233"/>
        <v>73.773333333333483</v>
      </c>
      <c r="CA179" s="316">
        <f t="shared" si="233"/>
        <v>73.773333333333483</v>
      </c>
      <c r="CB179" s="316">
        <f t="shared" si="233"/>
        <v>73.773333333333483</v>
      </c>
      <c r="CC179" s="316">
        <f t="shared" si="233"/>
        <v>75.348333333333485</v>
      </c>
      <c r="CD179" s="316">
        <f t="shared" si="233"/>
        <v>76.923333333333488</v>
      </c>
      <c r="CE179" s="316">
        <f t="shared" si="233"/>
        <v>78.498333333333491</v>
      </c>
      <c r="CF179" s="316">
        <f t="shared" si="233"/>
        <v>80.073333333333494</v>
      </c>
      <c r="CG179" s="316">
        <f t="shared" si="233"/>
        <v>81.648333333333497</v>
      </c>
      <c r="CH179" s="316">
        <f t="shared" si="233"/>
        <v>83.2233333333335</v>
      </c>
      <c r="CI179" s="316">
        <f t="shared" si="233"/>
        <v>84.798333333333503</v>
      </c>
      <c r="CJ179" s="316">
        <f t="shared" si="233"/>
        <v>86.373333333333505</v>
      </c>
      <c r="CK179" s="316">
        <f t="shared" si="233"/>
        <v>87.948333333333508</v>
      </c>
      <c r="CL179" s="316">
        <f t="shared" si="233"/>
        <v>89.523333333333511</v>
      </c>
      <c r="CM179" s="316">
        <f t="shared" si="233"/>
        <v>91.098333333333514</v>
      </c>
      <c r="CN179" s="316">
        <f t="shared" si="233"/>
        <v>92.673333333333517</v>
      </c>
      <c r="CO179" s="316">
        <f t="shared" si="233"/>
        <v>94.24833333333352</v>
      </c>
      <c r="CP179" s="316">
        <f t="shared" si="233"/>
        <v>95.823333333333522</v>
      </c>
      <c r="CQ179" s="316">
        <f t="shared" si="233"/>
        <v>97.398333333333525</v>
      </c>
      <c r="CR179" s="316">
        <f t="shared" si="233"/>
        <v>98.973333333333528</v>
      </c>
      <c r="CS179" s="316">
        <f t="shared" si="233"/>
        <v>100</v>
      </c>
      <c r="CT179" s="316">
        <f t="shared" si="233"/>
        <v>100</v>
      </c>
      <c r="CU179" s="316">
        <f t="shared" si="233"/>
        <v>100</v>
      </c>
      <c r="CV179" s="316">
        <f t="shared" si="233"/>
        <v>100</v>
      </c>
      <c r="CW179" s="311">
        <f t="shared" ref="CW179" si="234">CV179-10</f>
        <v>90</v>
      </c>
    </row>
    <row r="180" spans="1:101" s="299" customFormat="1" ht="12" x14ac:dyDescent="0.2">
      <c r="A180" s="468"/>
      <c r="B180" s="419" t="s">
        <v>56</v>
      </c>
      <c r="C180" s="304" t="s">
        <v>44</v>
      </c>
      <c r="D180" s="314" t="s">
        <v>45</v>
      </c>
      <c r="E180" s="316"/>
      <c r="F180" s="316"/>
      <c r="G180" s="316"/>
      <c r="H180" s="316"/>
      <c r="I180" s="316"/>
      <c r="J180" s="316"/>
      <c r="K180" s="316"/>
      <c r="L180" s="316"/>
      <c r="M180" s="316" t="s">
        <v>215</v>
      </c>
      <c r="N180" s="316" t="s">
        <v>215</v>
      </c>
      <c r="O180" s="316" t="s">
        <v>215</v>
      </c>
      <c r="P180" s="316" t="s">
        <v>215</v>
      </c>
      <c r="Q180" s="316"/>
      <c r="R180" s="316"/>
      <c r="S180" s="316"/>
      <c r="T180" s="316"/>
      <c r="U180" s="316" t="s">
        <v>215</v>
      </c>
      <c r="V180" s="316" t="s">
        <v>215</v>
      </c>
      <c r="W180" s="316" t="s">
        <v>215</v>
      </c>
      <c r="X180" s="316" t="s">
        <v>215</v>
      </c>
      <c r="Y180" s="316"/>
      <c r="Z180" s="316"/>
      <c r="AA180" s="316"/>
      <c r="AB180" s="316"/>
      <c r="AC180" s="316"/>
      <c r="AD180" s="316"/>
      <c r="AE180" s="316"/>
      <c r="AF180" s="316"/>
      <c r="AG180" s="316"/>
      <c r="AH180" s="316"/>
      <c r="AI180" s="316"/>
      <c r="AJ180" s="316"/>
      <c r="AK180" s="316"/>
      <c r="AL180" s="316"/>
      <c r="AM180" s="316"/>
      <c r="AN180" s="316"/>
      <c r="AO180" s="316"/>
      <c r="AP180" s="316"/>
      <c r="AQ180" s="316"/>
      <c r="AR180" s="316"/>
      <c r="AS180" s="316"/>
      <c r="AT180" s="316"/>
      <c r="AU180" s="316"/>
      <c r="AV180" s="316"/>
      <c r="AW180" s="316"/>
      <c r="AX180" s="316"/>
      <c r="AY180" s="316"/>
      <c r="AZ180" s="316"/>
      <c r="BA180" s="316"/>
      <c r="BB180" s="316"/>
      <c r="BC180" s="316"/>
      <c r="BD180" s="316"/>
      <c r="BE180" s="316"/>
      <c r="BF180" s="316"/>
      <c r="BG180" s="316"/>
      <c r="BH180" s="316"/>
      <c r="BI180" s="316"/>
      <c r="BJ180" s="316"/>
      <c r="BK180" s="316"/>
      <c r="BL180" s="316"/>
      <c r="BM180" s="316"/>
      <c r="BN180" s="316"/>
      <c r="BO180" s="316"/>
      <c r="BP180" s="316"/>
      <c r="BQ180" s="316"/>
      <c r="BR180" s="316"/>
      <c r="BS180" s="316"/>
      <c r="BT180" s="316"/>
      <c r="BU180" s="316"/>
      <c r="BV180" s="316"/>
      <c r="BW180" s="316"/>
      <c r="BX180" s="316"/>
      <c r="BY180" s="316"/>
      <c r="BZ180" s="316"/>
      <c r="CA180" s="316"/>
      <c r="CB180" s="316"/>
      <c r="CC180" s="316" t="s">
        <v>202</v>
      </c>
      <c r="CD180" s="316" t="s">
        <v>202</v>
      </c>
      <c r="CE180" s="316" t="s">
        <v>202</v>
      </c>
      <c r="CF180" s="316" t="s">
        <v>202</v>
      </c>
      <c r="CG180" s="316" t="s">
        <v>202</v>
      </c>
      <c r="CH180" s="316" t="s">
        <v>202</v>
      </c>
      <c r="CI180" s="316" t="s">
        <v>202</v>
      </c>
      <c r="CJ180" s="316" t="s">
        <v>202</v>
      </c>
      <c r="CK180" s="316" t="s">
        <v>202</v>
      </c>
      <c r="CL180" s="316" t="s">
        <v>202</v>
      </c>
      <c r="CM180" s="316" t="s">
        <v>202</v>
      </c>
      <c r="CN180" s="316" t="s">
        <v>202</v>
      </c>
      <c r="CO180" s="316" t="s">
        <v>202</v>
      </c>
      <c r="CP180" s="316" t="s">
        <v>202</v>
      </c>
      <c r="CQ180" s="316" t="s">
        <v>202</v>
      </c>
      <c r="CR180" s="316" t="s">
        <v>202</v>
      </c>
      <c r="CS180" s="316" t="s">
        <v>202</v>
      </c>
      <c r="CT180" s="316" t="s">
        <v>202</v>
      </c>
      <c r="CU180" s="316" t="s">
        <v>202</v>
      </c>
      <c r="CV180" s="316" t="s">
        <v>202</v>
      </c>
      <c r="CW180" s="303" t="s">
        <v>46</v>
      </c>
    </row>
    <row r="181" spans="1:101" s="303" customFormat="1" ht="12" hidden="1" x14ac:dyDescent="0.2">
      <c r="A181" s="468"/>
      <c r="B181" s="420"/>
      <c r="C181" s="304" t="s">
        <v>37</v>
      </c>
      <c r="D181" s="315">
        <f>CW147</f>
        <v>77.620000000000161</v>
      </c>
      <c r="E181" s="316">
        <f>IF(E180=$A$12,D181+($B$12*15),IF(E180=$A$13,D181+($B$13*15),IF(E180=$A$15,IF(D181+($B$15*15)&gt;100,100,D181+($B$15*15)),IF(E180=$A$14,IF(D181+($B$14*15)&gt;100,100,D181+($B$14*15)),IF(E180=$A$16,IF(D181+$B$16*15&gt;100,100,D181+$B$16*15),D181)))))</f>
        <v>77.620000000000161</v>
      </c>
      <c r="F181" s="316">
        <f t="shared" ref="F181:BQ181" si="235">IF(F180=$A$12,E181+($B$12*15),IF(F180=$A$13,E181+($B$13*15),IF(F180=$A$15,IF(E181+($B$15*15)&gt;100,100,E181+($B$15*15)),IF(F180=$A$14,IF(E181+($B$14*15)&gt;100,100,E181+($B$14*15)),IF(F180=$A$16,IF(E181+$B$16*15&gt;100,100,E181+$B$16*15),E181)))))</f>
        <v>77.620000000000161</v>
      </c>
      <c r="G181" s="316">
        <f t="shared" si="235"/>
        <v>77.620000000000161</v>
      </c>
      <c r="H181" s="316">
        <f t="shared" si="235"/>
        <v>77.620000000000161</v>
      </c>
      <c r="I181" s="316">
        <f t="shared" si="235"/>
        <v>77.620000000000161</v>
      </c>
      <c r="J181" s="316">
        <f t="shared" si="235"/>
        <v>77.620000000000161</v>
      </c>
      <c r="K181" s="316">
        <f t="shared" si="235"/>
        <v>77.620000000000161</v>
      </c>
      <c r="L181" s="316">
        <f t="shared" si="235"/>
        <v>77.620000000000161</v>
      </c>
      <c r="M181" s="316">
        <f t="shared" si="235"/>
        <v>77.620000000000161</v>
      </c>
      <c r="N181" s="316">
        <f t="shared" si="235"/>
        <v>77.620000000000161</v>
      </c>
      <c r="O181" s="316">
        <f t="shared" si="235"/>
        <v>77.620000000000161</v>
      </c>
      <c r="P181" s="316">
        <f t="shared" si="235"/>
        <v>77.620000000000161</v>
      </c>
      <c r="Q181" s="316">
        <f t="shared" si="235"/>
        <v>77.620000000000161</v>
      </c>
      <c r="R181" s="316">
        <f t="shared" si="235"/>
        <v>77.620000000000161</v>
      </c>
      <c r="S181" s="316">
        <f t="shared" si="235"/>
        <v>77.620000000000161</v>
      </c>
      <c r="T181" s="316">
        <f t="shared" si="235"/>
        <v>77.620000000000161</v>
      </c>
      <c r="U181" s="316">
        <f t="shared" si="235"/>
        <v>77.620000000000161</v>
      </c>
      <c r="V181" s="316">
        <f t="shared" si="235"/>
        <v>77.620000000000161</v>
      </c>
      <c r="W181" s="316">
        <f t="shared" si="235"/>
        <v>77.620000000000161</v>
      </c>
      <c r="X181" s="316">
        <f t="shared" si="235"/>
        <v>77.620000000000161</v>
      </c>
      <c r="Y181" s="316">
        <f t="shared" si="235"/>
        <v>77.620000000000161</v>
      </c>
      <c r="Z181" s="316">
        <f t="shared" si="235"/>
        <v>77.620000000000161</v>
      </c>
      <c r="AA181" s="316">
        <f t="shared" si="235"/>
        <v>77.620000000000161</v>
      </c>
      <c r="AB181" s="316">
        <f t="shared" si="235"/>
        <v>77.620000000000161</v>
      </c>
      <c r="AC181" s="316">
        <f t="shared" si="235"/>
        <v>77.620000000000161</v>
      </c>
      <c r="AD181" s="316">
        <f t="shared" si="235"/>
        <v>77.620000000000161</v>
      </c>
      <c r="AE181" s="316">
        <f t="shared" si="235"/>
        <v>77.620000000000161</v>
      </c>
      <c r="AF181" s="316">
        <f t="shared" si="235"/>
        <v>77.620000000000161</v>
      </c>
      <c r="AG181" s="316">
        <f t="shared" si="235"/>
        <v>77.620000000000161</v>
      </c>
      <c r="AH181" s="316">
        <f t="shared" si="235"/>
        <v>77.620000000000161</v>
      </c>
      <c r="AI181" s="316">
        <f t="shared" si="235"/>
        <v>77.620000000000161</v>
      </c>
      <c r="AJ181" s="316">
        <f t="shared" si="235"/>
        <v>77.620000000000161</v>
      </c>
      <c r="AK181" s="316">
        <f t="shared" si="235"/>
        <v>77.620000000000161</v>
      </c>
      <c r="AL181" s="316">
        <f t="shared" si="235"/>
        <v>77.620000000000161</v>
      </c>
      <c r="AM181" s="316">
        <f t="shared" si="235"/>
        <v>77.620000000000161</v>
      </c>
      <c r="AN181" s="316">
        <f t="shared" si="235"/>
        <v>77.620000000000161</v>
      </c>
      <c r="AO181" s="316">
        <f t="shared" si="235"/>
        <v>77.620000000000161</v>
      </c>
      <c r="AP181" s="316">
        <f t="shared" si="235"/>
        <v>77.620000000000161</v>
      </c>
      <c r="AQ181" s="316">
        <f t="shared" si="235"/>
        <v>77.620000000000161</v>
      </c>
      <c r="AR181" s="316">
        <f t="shared" si="235"/>
        <v>77.620000000000161</v>
      </c>
      <c r="AS181" s="316">
        <f t="shared" si="235"/>
        <v>77.620000000000161</v>
      </c>
      <c r="AT181" s="316">
        <f t="shared" si="235"/>
        <v>77.620000000000161</v>
      </c>
      <c r="AU181" s="316">
        <f t="shared" si="235"/>
        <v>77.620000000000161</v>
      </c>
      <c r="AV181" s="316">
        <f t="shared" si="235"/>
        <v>77.620000000000161</v>
      </c>
      <c r="AW181" s="316">
        <f t="shared" si="235"/>
        <v>77.620000000000161</v>
      </c>
      <c r="AX181" s="316">
        <f t="shared" si="235"/>
        <v>77.620000000000161</v>
      </c>
      <c r="AY181" s="316">
        <f t="shared" si="235"/>
        <v>77.620000000000161</v>
      </c>
      <c r="AZ181" s="316">
        <f t="shared" si="235"/>
        <v>77.620000000000161</v>
      </c>
      <c r="BA181" s="316">
        <f t="shared" si="235"/>
        <v>77.620000000000161</v>
      </c>
      <c r="BB181" s="316">
        <f t="shared" si="235"/>
        <v>77.620000000000161</v>
      </c>
      <c r="BC181" s="316">
        <f t="shared" si="235"/>
        <v>77.620000000000161</v>
      </c>
      <c r="BD181" s="316">
        <f t="shared" si="235"/>
        <v>77.620000000000161</v>
      </c>
      <c r="BE181" s="316">
        <f t="shared" si="235"/>
        <v>77.620000000000161</v>
      </c>
      <c r="BF181" s="316">
        <f t="shared" si="235"/>
        <v>77.620000000000161</v>
      </c>
      <c r="BG181" s="316">
        <f t="shared" si="235"/>
        <v>77.620000000000161</v>
      </c>
      <c r="BH181" s="316">
        <f t="shared" si="235"/>
        <v>77.620000000000161</v>
      </c>
      <c r="BI181" s="316">
        <f t="shared" si="235"/>
        <v>77.620000000000161</v>
      </c>
      <c r="BJ181" s="316">
        <f t="shared" si="235"/>
        <v>77.620000000000161</v>
      </c>
      <c r="BK181" s="316">
        <f t="shared" si="235"/>
        <v>77.620000000000161</v>
      </c>
      <c r="BL181" s="316">
        <f t="shared" si="235"/>
        <v>77.620000000000161</v>
      </c>
      <c r="BM181" s="316">
        <f t="shared" si="235"/>
        <v>77.620000000000161</v>
      </c>
      <c r="BN181" s="316">
        <f t="shared" si="235"/>
        <v>77.620000000000161</v>
      </c>
      <c r="BO181" s="316">
        <f t="shared" si="235"/>
        <v>77.620000000000161</v>
      </c>
      <c r="BP181" s="316">
        <f t="shared" si="235"/>
        <v>77.620000000000161</v>
      </c>
      <c r="BQ181" s="316">
        <f t="shared" si="235"/>
        <v>77.620000000000161</v>
      </c>
      <c r="BR181" s="316">
        <f t="shared" ref="BR181:CV181" si="236">IF(BR180=$A$12,BQ181+($B$12*15),IF(BR180=$A$13,BQ181+($B$13*15),IF(BR180=$A$15,IF(BQ181+($B$15*15)&gt;100,100,BQ181+($B$15*15)),IF(BR180=$A$14,IF(BQ181+($B$14*15)&gt;100,100,BQ181+($B$14*15)),IF(BR180=$A$16,IF(BQ181+$B$16*15&gt;100,100,BQ181+$B$16*15),BQ181)))))</f>
        <v>77.620000000000161</v>
      </c>
      <c r="BS181" s="316">
        <f t="shared" si="236"/>
        <v>77.620000000000161</v>
      </c>
      <c r="BT181" s="316">
        <f t="shared" si="236"/>
        <v>77.620000000000161</v>
      </c>
      <c r="BU181" s="316">
        <f t="shared" si="236"/>
        <v>77.620000000000161</v>
      </c>
      <c r="BV181" s="316">
        <f t="shared" si="236"/>
        <v>77.620000000000161</v>
      </c>
      <c r="BW181" s="316">
        <f t="shared" si="236"/>
        <v>77.620000000000161</v>
      </c>
      <c r="BX181" s="316">
        <f t="shared" si="236"/>
        <v>77.620000000000161</v>
      </c>
      <c r="BY181" s="316">
        <f t="shared" si="236"/>
        <v>77.620000000000161</v>
      </c>
      <c r="BZ181" s="316">
        <f t="shared" si="236"/>
        <v>77.620000000000161</v>
      </c>
      <c r="CA181" s="316">
        <f t="shared" si="236"/>
        <v>77.620000000000161</v>
      </c>
      <c r="CB181" s="316">
        <f t="shared" si="236"/>
        <v>77.620000000000161</v>
      </c>
      <c r="CC181" s="316">
        <f t="shared" si="236"/>
        <v>79.195000000000164</v>
      </c>
      <c r="CD181" s="316">
        <f t="shared" si="236"/>
        <v>80.770000000000167</v>
      </c>
      <c r="CE181" s="316">
        <f t="shared" si="236"/>
        <v>82.345000000000169</v>
      </c>
      <c r="CF181" s="316">
        <f t="shared" si="236"/>
        <v>83.920000000000172</v>
      </c>
      <c r="CG181" s="316">
        <f t="shared" si="236"/>
        <v>85.495000000000175</v>
      </c>
      <c r="CH181" s="316">
        <f t="shared" si="236"/>
        <v>87.070000000000178</v>
      </c>
      <c r="CI181" s="316">
        <f t="shared" si="236"/>
        <v>88.645000000000181</v>
      </c>
      <c r="CJ181" s="316">
        <f t="shared" si="236"/>
        <v>90.220000000000184</v>
      </c>
      <c r="CK181" s="316">
        <f t="shared" si="236"/>
        <v>91.795000000000186</v>
      </c>
      <c r="CL181" s="316">
        <f t="shared" si="236"/>
        <v>93.370000000000189</v>
      </c>
      <c r="CM181" s="316">
        <f t="shared" si="236"/>
        <v>94.945000000000192</v>
      </c>
      <c r="CN181" s="316">
        <f t="shared" si="236"/>
        <v>96.520000000000195</v>
      </c>
      <c r="CO181" s="316">
        <f t="shared" si="236"/>
        <v>98.095000000000198</v>
      </c>
      <c r="CP181" s="316">
        <f t="shared" si="236"/>
        <v>99.670000000000201</v>
      </c>
      <c r="CQ181" s="316">
        <f t="shared" si="236"/>
        <v>100</v>
      </c>
      <c r="CR181" s="316">
        <f t="shared" si="236"/>
        <v>100</v>
      </c>
      <c r="CS181" s="316">
        <f t="shared" si="236"/>
        <v>100</v>
      </c>
      <c r="CT181" s="316">
        <f t="shared" si="236"/>
        <v>100</v>
      </c>
      <c r="CU181" s="316">
        <f t="shared" si="236"/>
        <v>100</v>
      </c>
      <c r="CV181" s="316">
        <f t="shared" si="236"/>
        <v>100</v>
      </c>
      <c r="CW181" s="311">
        <f t="shared" ref="CW181" si="237">CV181-10</f>
        <v>90</v>
      </c>
    </row>
    <row r="182" spans="1:101" s="299" customFormat="1" ht="12" x14ac:dyDescent="0.2">
      <c r="A182" s="468"/>
      <c r="B182" s="419" t="s">
        <v>58</v>
      </c>
      <c r="C182" s="304" t="s">
        <v>44</v>
      </c>
      <c r="D182" s="314" t="s">
        <v>45</v>
      </c>
      <c r="E182" s="316"/>
      <c r="F182" s="316"/>
      <c r="G182" s="316"/>
      <c r="H182" s="316"/>
      <c r="I182" s="316"/>
      <c r="J182" s="316"/>
      <c r="K182" s="316"/>
      <c r="L182" s="316"/>
      <c r="M182" s="316" t="s">
        <v>215</v>
      </c>
      <c r="N182" s="316" t="s">
        <v>215</v>
      </c>
      <c r="O182" s="316" t="s">
        <v>215</v>
      </c>
      <c r="P182" s="316" t="s">
        <v>215</v>
      </c>
      <c r="Q182" s="316"/>
      <c r="R182" s="316"/>
      <c r="S182" s="316"/>
      <c r="T182" s="316"/>
      <c r="U182" s="316" t="s">
        <v>215</v>
      </c>
      <c r="V182" s="316" t="s">
        <v>215</v>
      </c>
      <c r="W182" s="316" t="s">
        <v>215</v>
      </c>
      <c r="X182" s="316" t="s">
        <v>215</v>
      </c>
      <c r="Y182" s="316"/>
      <c r="Z182" s="316"/>
      <c r="AA182" s="316"/>
      <c r="AB182" s="316"/>
      <c r="AC182" s="316"/>
      <c r="AD182" s="316"/>
      <c r="AE182" s="316"/>
      <c r="AF182" s="316"/>
      <c r="AG182" s="316"/>
      <c r="AH182" s="316"/>
      <c r="AI182" s="316"/>
      <c r="AJ182" s="316"/>
      <c r="AK182" s="316"/>
      <c r="AL182" s="316"/>
      <c r="AM182" s="316"/>
      <c r="AN182" s="316"/>
      <c r="AO182" s="316"/>
      <c r="AP182" s="316"/>
      <c r="AQ182" s="316"/>
      <c r="AR182" s="316"/>
      <c r="AS182" s="316"/>
      <c r="AT182" s="316"/>
      <c r="AU182" s="316"/>
      <c r="AV182" s="316"/>
      <c r="AW182" s="316"/>
      <c r="AX182" s="316"/>
      <c r="AY182" s="316"/>
      <c r="AZ182" s="316"/>
      <c r="BA182" s="316"/>
      <c r="BB182" s="316"/>
      <c r="BC182" s="316"/>
      <c r="BD182" s="316"/>
      <c r="BE182" s="316"/>
      <c r="BF182" s="316"/>
      <c r="BG182" s="316"/>
      <c r="BH182" s="316"/>
      <c r="BI182" s="316"/>
      <c r="BJ182" s="316"/>
      <c r="BK182" s="316"/>
      <c r="BL182" s="316"/>
      <c r="BM182" s="316"/>
      <c r="BN182" s="316"/>
      <c r="BO182" s="316"/>
      <c r="BP182" s="316"/>
      <c r="BQ182" s="316"/>
      <c r="BR182" s="316"/>
      <c r="BS182" s="316"/>
      <c r="BT182" s="316"/>
      <c r="BU182" s="316"/>
      <c r="BV182" s="316"/>
      <c r="BW182" s="316"/>
      <c r="BX182" s="316"/>
      <c r="BY182" s="316"/>
      <c r="BZ182" s="316"/>
      <c r="CA182" s="316"/>
      <c r="CB182" s="316"/>
      <c r="CC182" s="316" t="s">
        <v>202</v>
      </c>
      <c r="CD182" s="316" t="s">
        <v>202</v>
      </c>
      <c r="CE182" s="316" t="s">
        <v>202</v>
      </c>
      <c r="CF182" s="316" t="s">
        <v>202</v>
      </c>
      <c r="CG182" s="316" t="s">
        <v>202</v>
      </c>
      <c r="CH182" s="316" t="s">
        <v>202</v>
      </c>
      <c r="CI182" s="316" t="s">
        <v>202</v>
      </c>
      <c r="CJ182" s="316" t="s">
        <v>202</v>
      </c>
      <c r="CK182" s="316" t="s">
        <v>202</v>
      </c>
      <c r="CL182" s="316" t="s">
        <v>202</v>
      </c>
      <c r="CM182" s="316" t="s">
        <v>202</v>
      </c>
      <c r="CN182" s="316" t="s">
        <v>202</v>
      </c>
      <c r="CO182" s="316" t="s">
        <v>202</v>
      </c>
      <c r="CP182" s="316" t="s">
        <v>202</v>
      </c>
      <c r="CQ182" s="316" t="s">
        <v>202</v>
      </c>
      <c r="CR182" s="316" t="s">
        <v>202</v>
      </c>
      <c r="CS182" s="316" t="s">
        <v>202</v>
      </c>
      <c r="CT182" s="316" t="s">
        <v>202</v>
      </c>
      <c r="CU182" s="316" t="s">
        <v>202</v>
      </c>
      <c r="CV182" s="316" t="s">
        <v>202</v>
      </c>
      <c r="CW182" s="303" t="s">
        <v>46</v>
      </c>
    </row>
    <row r="183" spans="1:101" s="303" customFormat="1" ht="12" hidden="1" x14ac:dyDescent="0.2">
      <c r="A183" s="468"/>
      <c r="B183" s="420"/>
      <c r="C183" s="304" t="s">
        <v>37</v>
      </c>
      <c r="D183" s="315">
        <f>CW149</f>
        <v>81.466666666666825</v>
      </c>
      <c r="E183" s="316">
        <f>IF(E182=$A$12,D183+($B$12*15),IF(E182=$A$13,D183+($B$13*15),IF(E182=$A$15,IF(D183+($B$15*15)&gt;100,100,D183+($B$15*15)),IF(E182=$A$14,IF(D183+($B$14*15)&gt;100,100,D183+($B$14*15)),IF(E182=$A$16,IF(D183+$B$16*15&gt;100,100,D183+$B$16*15),D183)))))</f>
        <v>81.466666666666825</v>
      </c>
      <c r="F183" s="316">
        <f t="shared" ref="F183:BQ183" si="238">IF(F182=$A$12,E183+($B$12*15),IF(F182=$A$13,E183+($B$13*15),IF(F182=$A$15,IF(E183+($B$15*15)&gt;100,100,E183+($B$15*15)),IF(F182=$A$14,IF(E183+($B$14*15)&gt;100,100,E183+($B$14*15)),IF(F182=$A$16,IF(E183+$B$16*15&gt;100,100,E183+$B$16*15),E183)))))</f>
        <v>81.466666666666825</v>
      </c>
      <c r="G183" s="316">
        <f t="shared" si="238"/>
        <v>81.466666666666825</v>
      </c>
      <c r="H183" s="316">
        <f t="shared" si="238"/>
        <v>81.466666666666825</v>
      </c>
      <c r="I183" s="316">
        <f t="shared" si="238"/>
        <v>81.466666666666825</v>
      </c>
      <c r="J183" s="316">
        <f t="shared" si="238"/>
        <v>81.466666666666825</v>
      </c>
      <c r="K183" s="316">
        <f t="shared" si="238"/>
        <v>81.466666666666825</v>
      </c>
      <c r="L183" s="316">
        <f t="shared" si="238"/>
        <v>81.466666666666825</v>
      </c>
      <c r="M183" s="316">
        <f t="shared" si="238"/>
        <v>81.466666666666825</v>
      </c>
      <c r="N183" s="316">
        <f t="shared" si="238"/>
        <v>81.466666666666825</v>
      </c>
      <c r="O183" s="316">
        <f t="shared" si="238"/>
        <v>81.466666666666825</v>
      </c>
      <c r="P183" s="316">
        <f t="shared" si="238"/>
        <v>81.466666666666825</v>
      </c>
      <c r="Q183" s="316">
        <f t="shared" si="238"/>
        <v>81.466666666666825</v>
      </c>
      <c r="R183" s="316">
        <f t="shared" si="238"/>
        <v>81.466666666666825</v>
      </c>
      <c r="S183" s="316">
        <f t="shared" si="238"/>
        <v>81.466666666666825</v>
      </c>
      <c r="T183" s="316">
        <f t="shared" si="238"/>
        <v>81.466666666666825</v>
      </c>
      <c r="U183" s="316">
        <f t="shared" si="238"/>
        <v>81.466666666666825</v>
      </c>
      <c r="V183" s="316">
        <f t="shared" si="238"/>
        <v>81.466666666666825</v>
      </c>
      <c r="W183" s="316">
        <f t="shared" si="238"/>
        <v>81.466666666666825</v>
      </c>
      <c r="X183" s="316">
        <f t="shared" si="238"/>
        <v>81.466666666666825</v>
      </c>
      <c r="Y183" s="316">
        <f t="shared" si="238"/>
        <v>81.466666666666825</v>
      </c>
      <c r="Z183" s="316">
        <f t="shared" si="238"/>
        <v>81.466666666666825</v>
      </c>
      <c r="AA183" s="316">
        <f t="shared" si="238"/>
        <v>81.466666666666825</v>
      </c>
      <c r="AB183" s="316">
        <f t="shared" si="238"/>
        <v>81.466666666666825</v>
      </c>
      <c r="AC183" s="316">
        <f t="shared" si="238"/>
        <v>81.466666666666825</v>
      </c>
      <c r="AD183" s="316">
        <f t="shared" si="238"/>
        <v>81.466666666666825</v>
      </c>
      <c r="AE183" s="316">
        <f t="shared" si="238"/>
        <v>81.466666666666825</v>
      </c>
      <c r="AF183" s="316">
        <f t="shared" si="238"/>
        <v>81.466666666666825</v>
      </c>
      <c r="AG183" s="316">
        <f t="shared" si="238"/>
        <v>81.466666666666825</v>
      </c>
      <c r="AH183" s="316">
        <f t="shared" si="238"/>
        <v>81.466666666666825</v>
      </c>
      <c r="AI183" s="316">
        <f t="shared" si="238"/>
        <v>81.466666666666825</v>
      </c>
      <c r="AJ183" s="316">
        <f t="shared" si="238"/>
        <v>81.466666666666825</v>
      </c>
      <c r="AK183" s="316">
        <f t="shared" si="238"/>
        <v>81.466666666666825</v>
      </c>
      <c r="AL183" s="316">
        <f t="shared" si="238"/>
        <v>81.466666666666825</v>
      </c>
      <c r="AM183" s="316">
        <f t="shared" si="238"/>
        <v>81.466666666666825</v>
      </c>
      <c r="AN183" s="316">
        <f t="shared" si="238"/>
        <v>81.466666666666825</v>
      </c>
      <c r="AO183" s="316">
        <f t="shared" si="238"/>
        <v>81.466666666666825</v>
      </c>
      <c r="AP183" s="316">
        <f t="shared" si="238"/>
        <v>81.466666666666825</v>
      </c>
      <c r="AQ183" s="316">
        <f t="shared" si="238"/>
        <v>81.466666666666825</v>
      </c>
      <c r="AR183" s="316">
        <f t="shared" si="238"/>
        <v>81.466666666666825</v>
      </c>
      <c r="AS183" s="316">
        <f t="shared" si="238"/>
        <v>81.466666666666825</v>
      </c>
      <c r="AT183" s="316">
        <f t="shared" si="238"/>
        <v>81.466666666666825</v>
      </c>
      <c r="AU183" s="316">
        <f t="shared" si="238"/>
        <v>81.466666666666825</v>
      </c>
      <c r="AV183" s="316">
        <f t="shared" si="238"/>
        <v>81.466666666666825</v>
      </c>
      <c r="AW183" s="316">
        <f t="shared" si="238"/>
        <v>81.466666666666825</v>
      </c>
      <c r="AX183" s="316">
        <f t="shared" si="238"/>
        <v>81.466666666666825</v>
      </c>
      <c r="AY183" s="316">
        <f t="shared" si="238"/>
        <v>81.466666666666825</v>
      </c>
      <c r="AZ183" s="316">
        <f t="shared" si="238"/>
        <v>81.466666666666825</v>
      </c>
      <c r="BA183" s="316">
        <f t="shared" si="238"/>
        <v>81.466666666666825</v>
      </c>
      <c r="BB183" s="316">
        <f t="shared" si="238"/>
        <v>81.466666666666825</v>
      </c>
      <c r="BC183" s="316">
        <f t="shared" si="238"/>
        <v>81.466666666666825</v>
      </c>
      <c r="BD183" s="316">
        <f t="shared" si="238"/>
        <v>81.466666666666825</v>
      </c>
      <c r="BE183" s="316">
        <f t="shared" si="238"/>
        <v>81.466666666666825</v>
      </c>
      <c r="BF183" s="316">
        <f t="shared" si="238"/>
        <v>81.466666666666825</v>
      </c>
      <c r="BG183" s="316">
        <f t="shared" si="238"/>
        <v>81.466666666666825</v>
      </c>
      <c r="BH183" s="316">
        <f t="shared" si="238"/>
        <v>81.466666666666825</v>
      </c>
      <c r="BI183" s="316">
        <f t="shared" si="238"/>
        <v>81.466666666666825</v>
      </c>
      <c r="BJ183" s="316">
        <f t="shared" si="238"/>
        <v>81.466666666666825</v>
      </c>
      <c r="BK183" s="316">
        <f t="shared" si="238"/>
        <v>81.466666666666825</v>
      </c>
      <c r="BL183" s="316">
        <f t="shared" si="238"/>
        <v>81.466666666666825</v>
      </c>
      <c r="BM183" s="316">
        <f t="shared" si="238"/>
        <v>81.466666666666825</v>
      </c>
      <c r="BN183" s="316">
        <f t="shared" si="238"/>
        <v>81.466666666666825</v>
      </c>
      <c r="BO183" s="316">
        <f t="shared" si="238"/>
        <v>81.466666666666825</v>
      </c>
      <c r="BP183" s="316">
        <f t="shared" si="238"/>
        <v>81.466666666666825</v>
      </c>
      <c r="BQ183" s="316">
        <f t="shared" si="238"/>
        <v>81.466666666666825</v>
      </c>
      <c r="BR183" s="316">
        <f t="shared" ref="BR183:CV183" si="239">IF(BR182=$A$12,BQ183+($B$12*15),IF(BR182=$A$13,BQ183+($B$13*15),IF(BR182=$A$15,IF(BQ183+($B$15*15)&gt;100,100,BQ183+($B$15*15)),IF(BR182=$A$14,IF(BQ183+($B$14*15)&gt;100,100,BQ183+($B$14*15)),IF(BR182=$A$16,IF(BQ183+$B$16*15&gt;100,100,BQ183+$B$16*15),BQ183)))))</f>
        <v>81.466666666666825</v>
      </c>
      <c r="BS183" s="316">
        <f t="shared" si="239"/>
        <v>81.466666666666825</v>
      </c>
      <c r="BT183" s="316">
        <f t="shared" si="239"/>
        <v>81.466666666666825</v>
      </c>
      <c r="BU183" s="316">
        <f t="shared" si="239"/>
        <v>81.466666666666825</v>
      </c>
      <c r="BV183" s="316">
        <f t="shared" si="239"/>
        <v>81.466666666666825</v>
      </c>
      <c r="BW183" s="316">
        <f t="shared" si="239"/>
        <v>81.466666666666825</v>
      </c>
      <c r="BX183" s="316">
        <f t="shared" si="239"/>
        <v>81.466666666666825</v>
      </c>
      <c r="BY183" s="316">
        <f t="shared" si="239"/>
        <v>81.466666666666825</v>
      </c>
      <c r="BZ183" s="316">
        <f t="shared" si="239"/>
        <v>81.466666666666825</v>
      </c>
      <c r="CA183" s="316">
        <f t="shared" si="239"/>
        <v>81.466666666666825</v>
      </c>
      <c r="CB183" s="316">
        <f t="shared" si="239"/>
        <v>81.466666666666825</v>
      </c>
      <c r="CC183" s="316">
        <f t="shared" si="239"/>
        <v>83.041666666666828</v>
      </c>
      <c r="CD183" s="316">
        <f t="shared" si="239"/>
        <v>84.616666666666831</v>
      </c>
      <c r="CE183" s="316">
        <f t="shared" si="239"/>
        <v>86.191666666666833</v>
      </c>
      <c r="CF183" s="316">
        <f t="shared" si="239"/>
        <v>87.766666666666836</v>
      </c>
      <c r="CG183" s="316">
        <f t="shared" si="239"/>
        <v>89.341666666666839</v>
      </c>
      <c r="CH183" s="316">
        <f t="shared" si="239"/>
        <v>90.916666666666842</v>
      </c>
      <c r="CI183" s="316">
        <f t="shared" si="239"/>
        <v>92.491666666666845</v>
      </c>
      <c r="CJ183" s="316">
        <f t="shared" si="239"/>
        <v>94.066666666666848</v>
      </c>
      <c r="CK183" s="316">
        <f t="shared" si="239"/>
        <v>95.64166666666685</v>
      </c>
      <c r="CL183" s="316">
        <f t="shared" si="239"/>
        <v>97.216666666666853</v>
      </c>
      <c r="CM183" s="316">
        <f t="shared" si="239"/>
        <v>98.791666666666856</v>
      </c>
      <c r="CN183" s="316">
        <f t="shared" si="239"/>
        <v>100</v>
      </c>
      <c r="CO183" s="316">
        <f t="shared" si="239"/>
        <v>100</v>
      </c>
      <c r="CP183" s="316">
        <f t="shared" si="239"/>
        <v>100</v>
      </c>
      <c r="CQ183" s="316">
        <f t="shared" si="239"/>
        <v>100</v>
      </c>
      <c r="CR183" s="316">
        <f t="shared" si="239"/>
        <v>100</v>
      </c>
      <c r="CS183" s="316">
        <f t="shared" si="239"/>
        <v>100</v>
      </c>
      <c r="CT183" s="316">
        <f t="shared" si="239"/>
        <v>100</v>
      </c>
      <c r="CU183" s="316">
        <f t="shared" si="239"/>
        <v>100</v>
      </c>
      <c r="CV183" s="316">
        <f t="shared" si="239"/>
        <v>100</v>
      </c>
      <c r="CW183" s="311">
        <f t="shared" ref="CW183" si="240">CV183-10</f>
        <v>90</v>
      </c>
    </row>
    <row r="184" spans="1:101" s="299" customFormat="1" ht="12" x14ac:dyDescent="0.2">
      <c r="A184" s="468"/>
      <c r="B184" s="419" t="s">
        <v>60</v>
      </c>
      <c r="C184" s="304" t="s">
        <v>44</v>
      </c>
      <c r="D184" s="314" t="s">
        <v>45</v>
      </c>
      <c r="E184" s="316"/>
      <c r="F184" s="316"/>
      <c r="G184" s="316"/>
      <c r="H184" s="316"/>
      <c r="I184" s="316"/>
      <c r="J184" s="316"/>
      <c r="K184" s="316"/>
      <c r="L184" s="316"/>
      <c r="M184" s="316" t="s">
        <v>215</v>
      </c>
      <c r="N184" s="316" t="s">
        <v>215</v>
      </c>
      <c r="O184" s="316" t="s">
        <v>215</v>
      </c>
      <c r="P184" s="316" t="s">
        <v>215</v>
      </c>
      <c r="Q184" s="316"/>
      <c r="R184" s="316"/>
      <c r="S184" s="316"/>
      <c r="T184" s="316"/>
      <c r="U184" s="316" t="s">
        <v>215</v>
      </c>
      <c r="V184" s="316" t="s">
        <v>215</v>
      </c>
      <c r="W184" s="316" t="s">
        <v>215</v>
      </c>
      <c r="X184" s="316" t="s">
        <v>215</v>
      </c>
      <c r="Y184" s="316"/>
      <c r="Z184" s="316"/>
      <c r="AA184" s="316"/>
      <c r="AB184" s="316"/>
      <c r="AC184" s="316"/>
      <c r="AD184" s="316"/>
      <c r="AE184" s="316"/>
      <c r="AF184" s="316"/>
      <c r="AG184" s="316"/>
      <c r="AH184" s="316"/>
      <c r="AI184" s="316"/>
      <c r="AJ184" s="316"/>
      <c r="AK184" s="316"/>
      <c r="AL184" s="316"/>
      <c r="AM184" s="316"/>
      <c r="AN184" s="316"/>
      <c r="AO184" s="316"/>
      <c r="AP184" s="316"/>
      <c r="AQ184" s="316"/>
      <c r="AR184" s="316"/>
      <c r="AS184" s="316"/>
      <c r="AT184" s="316"/>
      <c r="AU184" s="316"/>
      <c r="AV184" s="316"/>
      <c r="AW184" s="316"/>
      <c r="AX184" s="316"/>
      <c r="AY184" s="316"/>
      <c r="AZ184" s="316"/>
      <c r="BA184" s="316"/>
      <c r="BB184" s="316"/>
      <c r="BC184" s="316"/>
      <c r="BD184" s="316"/>
      <c r="BE184" s="316"/>
      <c r="BF184" s="316"/>
      <c r="BG184" s="316"/>
      <c r="BH184" s="316"/>
      <c r="BI184" s="316"/>
      <c r="BJ184" s="316"/>
      <c r="BK184" s="316"/>
      <c r="BL184" s="316"/>
      <c r="BM184" s="316"/>
      <c r="BN184" s="316"/>
      <c r="BO184" s="316"/>
      <c r="BP184" s="316"/>
      <c r="BQ184" s="316"/>
      <c r="BR184" s="316"/>
      <c r="BS184" s="316"/>
      <c r="BT184" s="316"/>
      <c r="BU184" s="316"/>
      <c r="BV184" s="316"/>
      <c r="BW184" s="316"/>
      <c r="BX184" s="316"/>
      <c r="BY184" s="316"/>
      <c r="BZ184" s="316"/>
      <c r="CA184" s="316"/>
      <c r="CB184" s="316"/>
      <c r="CC184" s="316" t="s">
        <v>202</v>
      </c>
      <c r="CD184" s="316" t="s">
        <v>202</v>
      </c>
      <c r="CE184" s="316" t="s">
        <v>202</v>
      </c>
      <c r="CF184" s="316" t="s">
        <v>202</v>
      </c>
      <c r="CG184" s="316" t="s">
        <v>202</v>
      </c>
      <c r="CH184" s="316" t="s">
        <v>202</v>
      </c>
      <c r="CI184" s="316" t="s">
        <v>202</v>
      </c>
      <c r="CJ184" s="316" t="s">
        <v>202</v>
      </c>
      <c r="CK184" s="316" t="s">
        <v>202</v>
      </c>
      <c r="CL184" s="316" t="s">
        <v>202</v>
      </c>
      <c r="CM184" s="316" t="s">
        <v>202</v>
      </c>
      <c r="CN184" s="316" t="s">
        <v>202</v>
      </c>
      <c r="CO184" s="316" t="s">
        <v>202</v>
      </c>
      <c r="CP184" s="316" t="s">
        <v>202</v>
      </c>
      <c r="CQ184" s="316" t="s">
        <v>202</v>
      </c>
      <c r="CR184" s="316" t="s">
        <v>202</v>
      </c>
      <c r="CS184" s="316" t="s">
        <v>202</v>
      </c>
      <c r="CT184" s="316" t="s">
        <v>202</v>
      </c>
      <c r="CU184" s="316" t="s">
        <v>202</v>
      </c>
      <c r="CV184" s="316" t="s">
        <v>202</v>
      </c>
      <c r="CW184" s="303" t="s">
        <v>46</v>
      </c>
    </row>
    <row r="185" spans="1:101" s="303" customFormat="1" ht="12" hidden="1" x14ac:dyDescent="0.2">
      <c r="A185" s="468"/>
      <c r="B185" s="420"/>
      <c r="C185" s="304" t="s">
        <v>37</v>
      </c>
      <c r="D185" s="315">
        <f>CW151</f>
        <v>89.24000000000018</v>
      </c>
      <c r="E185" s="316">
        <f>IF(E184=$A$12,D185+($B$12*15),IF(E184=$A$13,D185+($B$13*15),IF(E184=$A$15,IF(D185+($B$15*15)&gt;100,100,D185+($B$15*15)),IF(E184=$A$14,IF(D185+($B$14*15)&gt;100,100,D185+($B$14*15)),IF(E184=$A$16,IF(D185+$B$16*15&gt;100,100,D185+$B$16*15),D185)))))</f>
        <v>89.24000000000018</v>
      </c>
      <c r="F185" s="316">
        <f t="shared" ref="F185:BQ185" si="241">IF(F184=$A$12,E185+($B$12*15),IF(F184=$A$13,E185+($B$13*15),IF(F184=$A$15,IF(E185+($B$15*15)&gt;100,100,E185+($B$15*15)),IF(F184=$A$14,IF(E185+($B$14*15)&gt;100,100,E185+($B$14*15)),IF(F184=$A$16,IF(E185+$B$16*15&gt;100,100,E185+$B$16*15),E185)))))</f>
        <v>89.24000000000018</v>
      </c>
      <c r="G185" s="316">
        <f t="shared" si="241"/>
        <v>89.24000000000018</v>
      </c>
      <c r="H185" s="316">
        <f t="shared" si="241"/>
        <v>89.24000000000018</v>
      </c>
      <c r="I185" s="316">
        <f t="shared" si="241"/>
        <v>89.24000000000018</v>
      </c>
      <c r="J185" s="316">
        <f t="shared" si="241"/>
        <v>89.24000000000018</v>
      </c>
      <c r="K185" s="316">
        <f t="shared" si="241"/>
        <v>89.24000000000018</v>
      </c>
      <c r="L185" s="316">
        <f t="shared" si="241"/>
        <v>89.24000000000018</v>
      </c>
      <c r="M185" s="316">
        <f t="shared" si="241"/>
        <v>89.24000000000018</v>
      </c>
      <c r="N185" s="316">
        <f t="shared" si="241"/>
        <v>89.24000000000018</v>
      </c>
      <c r="O185" s="316">
        <f t="shared" si="241"/>
        <v>89.24000000000018</v>
      </c>
      <c r="P185" s="316">
        <f t="shared" si="241"/>
        <v>89.24000000000018</v>
      </c>
      <c r="Q185" s="316">
        <f t="shared" si="241"/>
        <v>89.24000000000018</v>
      </c>
      <c r="R185" s="316">
        <f t="shared" si="241"/>
        <v>89.24000000000018</v>
      </c>
      <c r="S185" s="316">
        <f t="shared" si="241"/>
        <v>89.24000000000018</v>
      </c>
      <c r="T185" s="316">
        <f t="shared" si="241"/>
        <v>89.24000000000018</v>
      </c>
      <c r="U185" s="316">
        <f t="shared" si="241"/>
        <v>89.24000000000018</v>
      </c>
      <c r="V185" s="316">
        <f t="shared" si="241"/>
        <v>89.24000000000018</v>
      </c>
      <c r="W185" s="316">
        <f t="shared" si="241"/>
        <v>89.24000000000018</v>
      </c>
      <c r="X185" s="316">
        <f t="shared" si="241"/>
        <v>89.24000000000018</v>
      </c>
      <c r="Y185" s="316">
        <f t="shared" si="241"/>
        <v>89.24000000000018</v>
      </c>
      <c r="Z185" s="316">
        <f t="shared" si="241"/>
        <v>89.24000000000018</v>
      </c>
      <c r="AA185" s="316">
        <f t="shared" si="241"/>
        <v>89.24000000000018</v>
      </c>
      <c r="AB185" s="316">
        <f t="shared" si="241"/>
        <v>89.24000000000018</v>
      </c>
      <c r="AC185" s="316">
        <f t="shared" si="241"/>
        <v>89.24000000000018</v>
      </c>
      <c r="AD185" s="316">
        <f t="shared" si="241"/>
        <v>89.24000000000018</v>
      </c>
      <c r="AE185" s="316">
        <f t="shared" si="241"/>
        <v>89.24000000000018</v>
      </c>
      <c r="AF185" s="316">
        <f t="shared" si="241"/>
        <v>89.24000000000018</v>
      </c>
      <c r="AG185" s="316">
        <f t="shared" si="241"/>
        <v>89.24000000000018</v>
      </c>
      <c r="AH185" s="316">
        <f t="shared" si="241"/>
        <v>89.24000000000018</v>
      </c>
      <c r="AI185" s="316">
        <f t="shared" si="241"/>
        <v>89.24000000000018</v>
      </c>
      <c r="AJ185" s="316">
        <f t="shared" si="241"/>
        <v>89.24000000000018</v>
      </c>
      <c r="AK185" s="316">
        <f t="shared" si="241"/>
        <v>89.24000000000018</v>
      </c>
      <c r="AL185" s="316">
        <f t="shared" si="241"/>
        <v>89.24000000000018</v>
      </c>
      <c r="AM185" s="316">
        <f t="shared" si="241"/>
        <v>89.24000000000018</v>
      </c>
      <c r="AN185" s="316">
        <f t="shared" si="241"/>
        <v>89.24000000000018</v>
      </c>
      <c r="AO185" s="316">
        <f t="shared" si="241"/>
        <v>89.24000000000018</v>
      </c>
      <c r="AP185" s="316">
        <f t="shared" si="241"/>
        <v>89.24000000000018</v>
      </c>
      <c r="AQ185" s="316">
        <f t="shared" si="241"/>
        <v>89.24000000000018</v>
      </c>
      <c r="AR185" s="316">
        <f t="shared" si="241"/>
        <v>89.24000000000018</v>
      </c>
      <c r="AS185" s="316">
        <f t="shared" si="241"/>
        <v>89.24000000000018</v>
      </c>
      <c r="AT185" s="316">
        <f t="shared" si="241"/>
        <v>89.24000000000018</v>
      </c>
      <c r="AU185" s="316">
        <f t="shared" si="241"/>
        <v>89.24000000000018</v>
      </c>
      <c r="AV185" s="316">
        <f t="shared" si="241"/>
        <v>89.24000000000018</v>
      </c>
      <c r="AW185" s="316">
        <f t="shared" si="241"/>
        <v>89.24000000000018</v>
      </c>
      <c r="AX185" s="316">
        <f t="shared" si="241"/>
        <v>89.24000000000018</v>
      </c>
      <c r="AY185" s="316">
        <f t="shared" si="241"/>
        <v>89.24000000000018</v>
      </c>
      <c r="AZ185" s="316">
        <f t="shared" si="241"/>
        <v>89.24000000000018</v>
      </c>
      <c r="BA185" s="316">
        <f t="shared" si="241"/>
        <v>89.24000000000018</v>
      </c>
      <c r="BB185" s="316">
        <f t="shared" si="241"/>
        <v>89.24000000000018</v>
      </c>
      <c r="BC185" s="316">
        <f t="shared" si="241"/>
        <v>89.24000000000018</v>
      </c>
      <c r="BD185" s="316">
        <f t="shared" si="241"/>
        <v>89.24000000000018</v>
      </c>
      <c r="BE185" s="316">
        <f t="shared" si="241"/>
        <v>89.24000000000018</v>
      </c>
      <c r="BF185" s="316">
        <f t="shared" si="241"/>
        <v>89.24000000000018</v>
      </c>
      <c r="BG185" s="316">
        <f t="shared" si="241"/>
        <v>89.24000000000018</v>
      </c>
      <c r="BH185" s="316">
        <f t="shared" si="241"/>
        <v>89.24000000000018</v>
      </c>
      <c r="BI185" s="316">
        <f t="shared" si="241"/>
        <v>89.24000000000018</v>
      </c>
      <c r="BJ185" s="316">
        <f t="shared" si="241"/>
        <v>89.24000000000018</v>
      </c>
      <c r="BK185" s="316">
        <f t="shared" si="241"/>
        <v>89.24000000000018</v>
      </c>
      <c r="BL185" s="316">
        <f t="shared" si="241"/>
        <v>89.24000000000018</v>
      </c>
      <c r="BM185" s="316">
        <f t="shared" si="241"/>
        <v>89.24000000000018</v>
      </c>
      <c r="BN185" s="316">
        <f t="shared" si="241"/>
        <v>89.24000000000018</v>
      </c>
      <c r="BO185" s="316">
        <f t="shared" si="241"/>
        <v>89.24000000000018</v>
      </c>
      <c r="BP185" s="316">
        <f t="shared" si="241"/>
        <v>89.24000000000018</v>
      </c>
      <c r="BQ185" s="316">
        <f t="shared" si="241"/>
        <v>89.24000000000018</v>
      </c>
      <c r="BR185" s="316">
        <f t="shared" ref="BR185:CV185" si="242">IF(BR184=$A$12,BQ185+($B$12*15),IF(BR184=$A$13,BQ185+($B$13*15),IF(BR184=$A$15,IF(BQ185+($B$15*15)&gt;100,100,BQ185+($B$15*15)),IF(BR184=$A$14,IF(BQ185+($B$14*15)&gt;100,100,BQ185+($B$14*15)),IF(BR184=$A$16,IF(BQ185+$B$16*15&gt;100,100,BQ185+$B$16*15),BQ185)))))</f>
        <v>89.24000000000018</v>
      </c>
      <c r="BS185" s="316">
        <f t="shared" si="242"/>
        <v>89.24000000000018</v>
      </c>
      <c r="BT185" s="316">
        <f t="shared" si="242"/>
        <v>89.24000000000018</v>
      </c>
      <c r="BU185" s="316">
        <f t="shared" si="242"/>
        <v>89.24000000000018</v>
      </c>
      <c r="BV185" s="316">
        <f t="shared" si="242"/>
        <v>89.24000000000018</v>
      </c>
      <c r="BW185" s="316">
        <f t="shared" si="242"/>
        <v>89.24000000000018</v>
      </c>
      <c r="BX185" s="316">
        <f t="shared" si="242"/>
        <v>89.24000000000018</v>
      </c>
      <c r="BY185" s="316">
        <f t="shared" si="242"/>
        <v>89.24000000000018</v>
      </c>
      <c r="BZ185" s="316">
        <f t="shared" si="242"/>
        <v>89.24000000000018</v>
      </c>
      <c r="CA185" s="316">
        <f t="shared" si="242"/>
        <v>89.24000000000018</v>
      </c>
      <c r="CB185" s="316">
        <f t="shared" si="242"/>
        <v>89.24000000000018</v>
      </c>
      <c r="CC185" s="316">
        <f t="shared" si="242"/>
        <v>90.815000000000182</v>
      </c>
      <c r="CD185" s="316">
        <f t="shared" si="242"/>
        <v>92.390000000000185</v>
      </c>
      <c r="CE185" s="316">
        <f t="shared" si="242"/>
        <v>93.965000000000188</v>
      </c>
      <c r="CF185" s="316">
        <f t="shared" si="242"/>
        <v>95.540000000000191</v>
      </c>
      <c r="CG185" s="316">
        <f t="shared" si="242"/>
        <v>97.115000000000194</v>
      </c>
      <c r="CH185" s="316">
        <f t="shared" si="242"/>
        <v>98.690000000000197</v>
      </c>
      <c r="CI185" s="316">
        <f t="shared" si="242"/>
        <v>100</v>
      </c>
      <c r="CJ185" s="316">
        <f t="shared" si="242"/>
        <v>100</v>
      </c>
      <c r="CK185" s="316">
        <f t="shared" si="242"/>
        <v>100</v>
      </c>
      <c r="CL185" s="316">
        <f t="shared" si="242"/>
        <v>100</v>
      </c>
      <c r="CM185" s="316">
        <f t="shared" si="242"/>
        <v>100</v>
      </c>
      <c r="CN185" s="316">
        <f t="shared" si="242"/>
        <v>100</v>
      </c>
      <c r="CO185" s="316">
        <f t="shared" si="242"/>
        <v>100</v>
      </c>
      <c r="CP185" s="316">
        <f t="shared" si="242"/>
        <v>100</v>
      </c>
      <c r="CQ185" s="316">
        <f t="shared" si="242"/>
        <v>100</v>
      </c>
      <c r="CR185" s="316">
        <f t="shared" si="242"/>
        <v>100</v>
      </c>
      <c r="CS185" s="316">
        <f t="shared" si="242"/>
        <v>100</v>
      </c>
      <c r="CT185" s="316">
        <f t="shared" si="242"/>
        <v>100</v>
      </c>
      <c r="CU185" s="316">
        <f t="shared" si="242"/>
        <v>100</v>
      </c>
      <c r="CV185" s="316">
        <f t="shared" si="242"/>
        <v>100</v>
      </c>
      <c r="CW185" s="311">
        <f t="shared" ref="CW185" si="243">CV185-10</f>
        <v>90</v>
      </c>
    </row>
    <row r="186" spans="1:101" ht="15" customHeight="1" x14ac:dyDescent="0.25">
      <c r="A186" s="401" t="s">
        <v>61</v>
      </c>
      <c r="B186" s="401"/>
      <c r="C186" s="401"/>
      <c r="D186" s="402"/>
      <c r="E186" s="281">
        <f t="shared" ref="E186:AJ186" si="244">COUNTIF(E$26:E$49,"Go")</f>
        <v>7</v>
      </c>
      <c r="F186" s="281">
        <f t="shared" si="244"/>
        <v>8</v>
      </c>
      <c r="G186" s="281">
        <f t="shared" si="244"/>
        <v>9</v>
      </c>
      <c r="H186" s="281">
        <f t="shared" si="244"/>
        <v>9</v>
      </c>
      <c r="I186" s="281">
        <f t="shared" si="244"/>
        <v>9</v>
      </c>
      <c r="J186" s="281">
        <f t="shared" si="244"/>
        <v>9</v>
      </c>
      <c r="K186" s="281">
        <f t="shared" si="244"/>
        <v>9</v>
      </c>
      <c r="L186" s="281">
        <f t="shared" si="244"/>
        <v>9</v>
      </c>
      <c r="M186" s="281">
        <f t="shared" si="244"/>
        <v>9</v>
      </c>
      <c r="N186" s="281">
        <f t="shared" si="244"/>
        <v>9</v>
      </c>
      <c r="O186" s="281">
        <f t="shared" si="244"/>
        <v>9</v>
      </c>
      <c r="P186" s="281">
        <f t="shared" si="244"/>
        <v>9</v>
      </c>
      <c r="Q186" s="281">
        <f t="shared" si="244"/>
        <v>9</v>
      </c>
      <c r="R186" s="281">
        <f t="shared" si="244"/>
        <v>8</v>
      </c>
      <c r="S186" s="281">
        <f t="shared" si="244"/>
        <v>8</v>
      </c>
      <c r="T186" s="281">
        <f t="shared" si="244"/>
        <v>8</v>
      </c>
      <c r="U186" s="281">
        <f t="shared" si="244"/>
        <v>8</v>
      </c>
      <c r="V186" s="281">
        <f t="shared" si="244"/>
        <v>8</v>
      </c>
      <c r="W186" s="281">
        <f t="shared" si="244"/>
        <v>8</v>
      </c>
      <c r="X186" s="281">
        <f t="shared" si="244"/>
        <v>8</v>
      </c>
      <c r="Y186" s="281">
        <f t="shared" si="244"/>
        <v>8</v>
      </c>
      <c r="Z186" s="281">
        <f t="shared" si="244"/>
        <v>8</v>
      </c>
      <c r="AA186" s="281">
        <f t="shared" si="244"/>
        <v>8</v>
      </c>
      <c r="AB186" s="281">
        <f t="shared" si="244"/>
        <v>8</v>
      </c>
      <c r="AC186" s="281">
        <f t="shared" si="244"/>
        <v>8</v>
      </c>
      <c r="AD186" s="281">
        <f t="shared" si="244"/>
        <v>8</v>
      </c>
      <c r="AE186" s="281">
        <f t="shared" si="244"/>
        <v>8</v>
      </c>
      <c r="AF186" s="281">
        <f t="shared" si="244"/>
        <v>8</v>
      </c>
      <c r="AG186" s="281">
        <f t="shared" si="244"/>
        <v>8</v>
      </c>
      <c r="AH186" s="281">
        <f t="shared" si="244"/>
        <v>8</v>
      </c>
      <c r="AI186" s="281">
        <f t="shared" si="244"/>
        <v>8</v>
      </c>
      <c r="AJ186" s="281">
        <f t="shared" si="244"/>
        <v>8</v>
      </c>
      <c r="AK186" s="281">
        <f t="shared" ref="AK186:BP186" si="245">COUNTIF(AK$26:AK$49,"Go")</f>
        <v>8</v>
      </c>
      <c r="AL186" s="281">
        <f t="shared" si="245"/>
        <v>8</v>
      </c>
      <c r="AM186" s="281">
        <f t="shared" si="245"/>
        <v>8</v>
      </c>
      <c r="AN186" s="281">
        <f t="shared" si="245"/>
        <v>8</v>
      </c>
      <c r="AO186" s="281">
        <f t="shared" si="245"/>
        <v>8</v>
      </c>
      <c r="AP186" s="281">
        <f t="shared" si="245"/>
        <v>8</v>
      </c>
      <c r="AQ186" s="281">
        <f t="shared" si="245"/>
        <v>8</v>
      </c>
      <c r="AR186" s="281">
        <f t="shared" si="245"/>
        <v>8</v>
      </c>
      <c r="AS186" s="281">
        <f t="shared" si="245"/>
        <v>3</v>
      </c>
      <c r="AT186" s="281">
        <f t="shared" si="245"/>
        <v>3</v>
      </c>
      <c r="AU186" s="281">
        <f t="shared" si="245"/>
        <v>3</v>
      </c>
      <c r="AV186" s="281">
        <f t="shared" si="245"/>
        <v>3</v>
      </c>
      <c r="AW186" s="281">
        <f t="shared" si="245"/>
        <v>3</v>
      </c>
      <c r="AX186" s="281">
        <f t="shared" si="245"/>
        <v>3</v>
      </c>
      <c r="AY186" s="281">
        <f t="shared" si="245"/>
        <v>3</v>
      </c>
      <c r="AZ186" s="281">
        <f t="shared" si="245"/>
        <v>3</v>
      </c>
      <c r="BA186" s="281">
        <f t="shared" si="245"/>
        <v>3</v>
      </c>
      <c r="BB186" s="281">
        <f t="shared" si="245"/>
        <v>3</v>
      </c>
      <c r="BC186" s="281">
        <f t="shared" si="245"/>
        <v>3</v>
      </c>
      <c r="BD186" s="281">
        <f t="shared" si="245"/>
        <v>3</v>
      </c>
      <c r="BE186" s="281">
        <f t="shared" si="245"/>
        <v>3</v>
      </c>
      <c r="BF186" s="281">
        <f t="shared" si="245"/>
        <v>3</v>
      </c>
      <c r="BG186" s="281">
        <f t="shared" si="245"/>
        <v>3</v>
      </c>
      <c r="BH186" s="281">
        <f t="shared" si="245"/>
        <v>3</v>
      </c>
      <c r="BI186" s="281">
        <f t="shared" si="245"/>
        <v>3</v>
      </c>
      <c r="BJ186" s="281">
        <f t="shared" si="245"/>
        <v>3</v>
      </c>
      <c r="BK186" s="281">
        <f t="shared" si="245"/>
        <v>3</v>
      </c>
      <c r="BL186" s="281">
        <f t="shared" si="245"/>
        <v>3</v>
      </c>
      <c r="BM186" s="281">
        <f t="shared" si="245"/>
        <v>3</v>
      </c>
      <c r="BN186" s="281">
        <f t="shared" si="245"/>
        <v>3</v>
      </c>
      <c r="BO186" s="281">
        <f t="shared" si="245"/>
        <v>3</v>
      </c>
      <c r="BP186" s="281">
        <f t="shared" si="245"/>
        <v>3</v>
      </c>
      <c r="BQ186" s="281">
        <f t="shared" ref="BQ186:CB186" si="246">COUNTIF(BQ$26:BQ$49,"Go")</f>
        <v>3</v>
      </c>
      <c r="BR186" s="281">
        <f t="shared" si="246"/>
        <v>3</v>
      </c>
      <c r="BS186" s="281">
        <f t="shared" si="246"/>
        <v>3</v>
      </c>
      <c r="BT186" s="281">
        <f t="shared" si="246"/>
        <v>3</v>
      </c>
      <c r="BU186" s="281">
        <f t="shared" si="246"/>
        <v>3</v>
      </c>
      <c r="BV186" s="281">
        <f t="shared" si="246"/>
        <v>2</v>
      </c>
      <c r="BW186" s="281">
        <f t="shared" si="246"/>
        <v>2</v>
      </c>
      <c r="BX186" s="281">
        <f t="shared" si="246"/>
        <v>2</v>
      </c>
      <c r="BY186" s="281">
        <f t="shared" si="246"/>
        <v>3</v>
      </c>
      <c r="BZ186" s="281">
        <f t="shared" si="246"/>
        <v>2</v>
      </c>
      <c r="CA186" s="281">
        <f t="shared" si="246"/>
        <v>1</v>
      </c>
      <c r="CB186" s="281">
        <f t="shared" si="246"/>
        <v>0</v>
      </c>
      <c r="CC186" s="281">
        <f t="shared" ref="CC186:CV186" si="247">COUNTIF(CC$26:CC$49,"Go")</f>
        <v>0</v>
      </c>
      <c r="CD186" s="281">
        <f t="shared" si="247"/>
        <v>0</v>
      </c>
      <c r="CE186" s="281">
        <f t="shared" si="247"/>
        <v>0</v>
      </c>
      <c r="CF186" s="281">
        <f t="shared" si="247"/>
        <v>0</v>
      </c>
      <c r="CG186" s="281">
        <f t="shared" si="247"/>
        <v>0</v>
      </c>
      <c r="CH186" s="281">
        <f t="shared" si="247"/>
        <v>0</v>
      </c>
      <c r="CI186" s="281">
        <f t="shared" si="247"/>
        <v>0</v>
      </c>
      <c r="CJ186" s="281">
        <f t="shared" si="247"/>
        <v>0</v>
      </c>
      <c r="CK186" s="281">
        <f t="shared" si="247"/>
        <v>0</v>
      </c>
      <c r="CL186" s="281">
        <f t="shared" si="247"/>
        <v>0</v>
      </c>
      <c r="CM186" s="281">
        <f t="shared" si="247"/>
        <v>0</v>
      </c>
      <c r="CN186" s="281">
        <f t="shared" si="247"/>
        <v>0</v>
      </c>
      <c r="CO186" s="281">
        <f t="shared" si="247"/>
        <v>0</v>
      </c>
      <c r="CP186" s="281">
        <f t="shared" si="247"/>
        <v>0</v>
      </c>
      <c r="CQ186" s="281">
        <f t="shared" si="247"/>
        <v>0</v>
      </c>
      <c r="CR186" s="281">
        <f t="shared" si="247"/>
        <v>0</v>
      </c>
      <c r="CS186" s="281">
        <f t="shared" si="247"/>
        <v>0</v>
      </c>
      <c r="CT186" s="281">
        <f t="shared" si="247"/>
        <v>0</v>
      </c>
      <c r="CU186" s="281">
        <f t="shared" si="247"/>
        <v>0</v>
      </c>
      <c r="CV186" s="281">
        <f t="shared" si="247"/>
        <v>0</v>
      </c>
      <c r="CW186" s="403"/>
    </row>
    <row r="187" spans="1:101" x14ac:dyDescent="0.25">
      <c r="A187" s="401" t="s">
        <v>209</v>
      </c>
      <c r="B187" s="401"/>
      <c r="C187" s="401"/>
      <c r="D187" s="401"/>
      <c r="E187" s="291">
        <f t="shared" ref="E187:AJ187" si="248">COUNTIF(E162:E185,"EleX")</f>
        <v>0</v>
      </c>
      <c r="F187" s="291">
        <f t="shared" si="248"/>
        <v>0</v>
      </c>
      <c r="G187" s="291">
        <f t="shared" si="248"/>
        <v>0</v>
      </c>
      <c r="H187" s="291">
        <f t="shared" si="248"/>
        <v>0</v>
      </c>
      <c r="I187" s="291">
        <f t="shared" si="248"/>
        <v>0</v>
      </c>
      <c r="J187" s="291">
        <f t="shared" si="248"/>
        <v>0</v>
      </c>
      <c r="K187" s="291">
        <f t="shared" si="248"/>
        <v>0</v>
      </c>
      <c r="L187" s="291">
        <f t="shared" si="248"/>
        <v>0</v>
      </c>
      <c r="M187" s="291">
        <f t="shared" si="248"/>
        <v>0</v>
      </c>
      <c r="N187" s="291">
        <f t="shared" si="248"/>
        <v>0</v>
      </c>
      <c r="O187" s="291">
        <f t="shared" si="248"/>
        <v>0</v>
      </c>
      <c r="P187" s="291">
        <f t="shared" si="248"/>
        <v>0</v>
      </c>
      <c r="Q187" s="291">
        <f t="shared" si="248"/>
        <v>0</v>
      </c>
      <c r="R187" s="291">
        <f t="shared" si="248"/>
        <v>0</v>
      </c>
      <c r="S187" s="291">
        <f t="shared" si="248"/>
        <v>0</v>
      </c>
      <c r="T187" s="291">
        <f t="shared" si="248"/>
        <v>0</v>
      </c>
      <c r="U187" s="291">
        <f t="shared" si="248"/>
        <v>0</v>
      </c>
      <c r="V187" s="291">
        <f t="shared" si="248"/>
        <v>0</v>
      </c>
      <c r="W187" s="291">
        <f t="shared" si="248"/>
        <v>0</v>
      </c>
      <c r="X187" s="291">
        <f t="shared" si="248"/>
        <v>0</v>
      </c>
      <c r="Y187" s="291">
        <f t="shared" si="248"/>
        <v>0</v>
      </c>
      <c r="Z187" s="291">
        <f t="shared" si="248"/>
        <v>0</v>
      </c>
      <c r="AA187" s="291">
        <f t="shared" si="248"/>
        <v>0</v>
      </c>
      <c r="AB187" s="291">
        <f t="shared" si="248"/>
        <v>0</v>
      </c>
      <c r="AC187" s="291">
        <f t="shared" si="248"/>
        <v>0</v>
      </c>
      <c r="AD187" s="291">
        <f t="shared" si="248"/>
        <v>0</v>
      </c>
      <c r="AE187" s="291">
        <f t="shared" si="248"/>
        <v>0</v>
      </c>
      <c r="AF187" s="291">
        <f t="shared" si="248"/>
        <v>0</v>
      </c>
      <c r="AG187" s="291">
        <f t="shared" si="248"/>
        <v>0</v>
      </c>
      <c r="AH187" s="291">
        <f t="shared" si="248"/>
        <v>0</v>
      </c>
      <c r="AI187" s="291">
        <f t="shared" si="248"/>
        <v>0</v>
      </c>
      <c r="AJ187" s="291">
        <f t="shared" si="248"/>
        <v>0</v>
      </c>
      <c r="AK187" s="291">
        <f t="shared" ref="AK187:BP187" si="249">COUNTIF(AK162:AK185,"EleX")</f>
        <v>0</v>
      </c>
      <c r="AL187" s="291">
        <f t="shared" si="249"/>
        <v>0</v>
      </c>
      <c r="AM187" s="291">
        <f t="shared" si="249"/>
        <v>0</v>
      </c>
      <c r="AN187" s="291">
        <f t="shared" si="249"/>
        <v>0</v>
      </c>
      <c r="AO187" s="291">
        <f t="shared" si="249"/>
        <v>0</v>
      </c>
      <c r="AP187" s="291">
        <f t="shared" si="249"/>
        <v>0</v>
      </c>
      <c r="AQ187" s="291">
        <f t="shared" si="249"/>
        <v>0</v>
      </c>
      <c r="AR187" s="291">
        <f t="shared" si="249"/>
        <v>0</v>
      </c>
      <c r="AS187" s="291">
        <f t="shared" si="249"/>
        <v>0</v>
      </c>
      <c r="AT187" s="291">
        <f t="shared" si="249"/>
        <v>0</v>
      </c>
      <c r="AU187" s="291">
        <f t="shared" si="249"/>
        <v>0</v>
      </c>
      <c r="AV187" s="291">
        <f t="shared" si="249"/>
        <v>0</v>
      </c>
      <c r="AW187" s="291">
        <f t="shared" si="249"/>
        <v>0</v>
      </c>
      <c r="AX187" s="291">
        <f t="shared" si="249"/>
        <v>0</v>
      </c>
      <c r="AY187" s="291">
        <f t="shared" si="249"/>
        <v>0</v>
      </c>
      <c r="AZ187" s="291">
        <f t="shared" si="249"/>
        <v>0</v>
      </c>
      <c r="BA187" s="291">
        <f t="shared" si="249"/>
        <v>0</v>
      </c>
      <c r="BB187" s="291">
        <f t="shared" si="249"/>
        <v>0</v>
      </c>
      <c r="BC187" s="291">
        <f t="shared" si="249"/>
        <v>0</v>
      </c>
      <c r="BD187" s="291">
        <f t="shared" si="249"/>
        <v>0</v>
      </c>
      <c r="BE187" s="291">
        <f t="shared" si="249"/>
        <v>0</v>
      </c>
      <c r="BF187" s="291">
        <f t="shared" si="249"/>
        <v>0</v>
      </c>
      <c r="BG187" s="291">
        <f t="shared" si="249"/>
        <v>0</v>
      </c>
      <c r="BH187" s="291">
        <f t="shared" si="249"/>
        <v>0</v>
      </c>
      <c r="BI187" s="291">
        <f t="shared" si="249"/>
        <v>0</v>
      </c>
      <c r="BJ187" s="291">
        <f t="shared" si="249"/>
        <v>0</v>
      </c>
      <c r="BK187" s="291">
        <f t="shared" si="249"/>
        <v>0</v>
      </c>
      <c r="BL187" s="291">
        <f t="shared" si="249"/>
        <v>0</v>
      </c>
      <c r="BM187" s="291">
        <f t="shared" si="249"/>
        <v>0</v>
      </c>
      <c r="BN187" s="291">
        <f t="shared" si="249"/>
        <v>0</v>
      </c>
      <c r="BO187" s="291">
        <f t="shared" si="249"/>
        <v>0</v>
      </c>
      <c r="BP187" s="291">
        <f t="shared" si="249"/>
        <v>0</v>
      </c>
      <c r="BQ187" s="291">
        <f t="shared" ref="BQ187:CB187" si="250">COUNTIF(BQ162:BQ185,"EleX")</f>
        <v>0</v>
      </c>
      <c r="BR187" s="291">
        <f t="shared" si="250"/>
        <v>0</v>
      </c>
      <c r="BS187" s="291">
        <f t="shared" si="250"/>
        <v>0</v>
      </c>
      <c r="BT187" s="291">
        <f t="shared" si="250"/>
        <v>0</v>
      </c>
      <c r="BU187" s="291">
        <f t="shared" si="250"/>
        <v>0</v>
      </c>
      <c r="BV187" s="291">
        <f t="shared" si="250"/>
        <v>0</v>
      </c>
      <c r="BW187" s="291">
        <f t="shared" si="250"/>
        <v>0</v>
      </c>
      <c r="BX187" s="291">
        <f t="shared" si="250"/>
        <v>0</v>
      </c>
      <c r="BY187" s="291">
        <f t="shared" si="250"/>
        <v>0</v>
      </c>
      <c r="BZ187" s="291">
        <f t="shared" si="250"/>
        <v>0</v>
      </c>
      <c r="CA187" s="291">
        <f t="shared" si="250"/>
        <v>0</v>
      </c>
      <c r="CB187" s="291">
        <f t="shared" si="250"/>
        <v>0</v>
      </c>
      <c r="CC187" s="291">
        <f t="shared" ref="CC187:CV187" si="251">COUNTIF(CC162:CC185,"EleX")</f>
        <v>0</v>
      </c>
      <c r="CD187" s="291">
        <f t="shared" si="251"/>
        <v>0</v>
      </c>
      <c r="CE187" s="291">
        <f t="shared" si="251"/>
        <v>0</v>
      </c>
      <c r="CF187" s="291">
        <f t="shared" si="251"/>
        <v>0</v>
      </c>
      <c r="CG187" s="291">
        <f t="shared" si="251"/>
        <v>0</v>
      </c>
      <c r="CH187" s="291">
        <f t="shared" si="251"/>
        <v>0</v>
      </c>
      <c r="CI187" s="291">
        <f t="shared" si="251"/>
        <v>0</v>
      </c>
      <c r="CJ187" s="291">
        <f t="shared" si="251"/>
        <v>0</v>
      </c>
      <c r="CK187" s="291">
        <f t="shared" si="251"/>
        <v>0</v>
      </c>
      <c r="CL187" s="291">
        <f t="shared" si="251"/>
        <v>0</v>
      </c>
      <c r="CM187" s="291">
        <f t="shared" si="251"/>
        <v>0</v>
      </c>
      <c r="CN187" s="291">
        <f t="shared" si="251"/>
        <v>0</v>
      </c>
      <c r="CO187" s="291">
        <f t="shared" si="251"/>
        <v>0</v>
      </c>
      <c r="CP187" s="291">
        <f t="shared" si="251"/>
        <v>0</v>
      </c>
      <c r="CQ187" s="291">
        <f t="shared" si="251"/>
        <v>0</v>
      </c>
      <c r="CR187" s="291">
        <f t="shared" si="251"/>
        <v>0</v>
      </c>
      <c r="CS187" s="291">
        <f t="shared" si="251"/>
        <v>0</v>
      </c>
      <c r="CT187" s="291">
        <f t="shared" si="251"/>
        <v>0</v>
      </c>
      <c r="CU187" s="291">
        <f t="shared" si="251"/>
        <v>0</v>
      </c>
      <c r="CV187" s="291">
        <f t="shared" si="251"/>
        <v>0</v>
      </c>
      <c r="CW187" s="403"/>
    </row>
    <row r="188" spans="1:101" x14ac:dyDescent="0.25">
      <c r="A188" s="405" t="s">
        <v>63</v>
      </c>
      <c r="B188" s="405"/>
      <c r="C188" s="405"/>
      <c r="D188" s="405"/>
      <c r="E188" s="292">
        <f t="shared" ref="E188:AJ188" si="252">COUNTIF(E162:E185,"PEA")</f>
        <v>0</v>
      </c>
      <c r="F188" s="292">
        <f t="shared" si="252"/>
        <v>0</v>
      </c>
      <c r="G188" s="292">
        <f t="shared" si="252"/>
        <v>0</v>
      </c>
      <c r="H188" s="292">
        <f t="shared" si="252"/>
        <v>0</v>
      </c>
      <c r="I188" s="292">
        <f t="shared" si="252"/>
        <v>0</v>
      </c>
      <c r="J188" s="292">
        <f t="shared" si="252"/>
        <v>0</v>
      </c>
      <c r="K188" s="292">
        <f t="shared" si="252"/>
        <v>0</v>
      </c>
      <c r="L188" s="292">
        <f t="shared" si="252"/>
        <v>0</v>
      </c>
      <c r="M188" s="292">
        <f t="shared" si="252"/>
        <v>0</v>
      </c>
      <c r="N188" s="292">
        <f t="shared" si="252"/>
        <v>0</v>
      </c>
      <c r="O188" s="292">
        <f t="shared" si="252"/>
        <v>0</v>
      </c>
      <c r="P188" s="292">
        <f t="shared" si="252"/>
        <v>0</v>
      </c>
      <c r="Q188" s="292">
        <f t="shared" si="252"/>
        <v>0</v>
      </c>
      <c r="R188" s="292">
        <f t="shared" si="252"/>
        <v>1</v>
      </c>
      <c r="S188" s="292">
        <f t="shared" si="252"/>
        <v>1</v>
      </c>
      <c r="T188" s="292">
        <f t="shared" si="252"/>
        <v>1</v>
      </c>
      <c r="U188" s="292">
        <f t="shared" si="252"/>
        <v>1</v>
      </c>
      <c r="V188" s="292">
        <f t="shared" si="252"/>
        <v>1</v>
      </c>
      <c r="W188" s="292">
        <f t="shared" si="252"/>
        <v>1</v>
      </c>
      <c r="X188" s="292">
        <f t="shared" si="252"/>
        <v>1</v>
      </c>
      <c r="Y188" s="292">
        <f t="shared" si="252"/>
        <v>1</v>
      </c>
      <c r="Z188" s="292">
        <f t="shared" si="252"/>
        <v>1</v>
      </c>
      <c r="AA188" s="292">
        <f t="shared" si="252"/>
        <v>1</v>
      </c>
      <c r="AB188" s="292">
        <f t="shared" si="252"/>
        <v>1</v>
      </c>
      <c r="AC188" s="292">
        <f t="shared" si="252"/>
        <v>1</v>
      </c>
      <c r="AD188" s="292">
        <f t="shared" si="252"/>
        <v>1</v>
      </c>
      <c r="AE188" s="292">
        <f t="shared" si="252"/>
        <v>1</v>
      </c>
      <c r="AF188" s="292">
        <f t="shared" si="252"/>
        <v>1</v>
      </c>
      <c r="AG188" s="292">
        <f t="shared" si="252"/>
        <v>1</v>
      </c>
      <c r="AH188" s="292">
        <f t="shared" si="252"/>
        <v>0</v>
      </c>
      <c r="AI188" s="292">
        <f t="shared" si="252"/>
        <v>1</v>
      </c>
      <c r="AJ188" s="292">
        <f t="shared" si="252"/>
        <v>1</v>
      </c>
      <c r="AK188" s="292">
        <f t="shared" ref="AK188:BP188" si="253">COUNTIF(AK162:AK185,"PEA")</f>
        <v>1</v>
      </c>
      <c r="AL188" s="292">
        <f t="shared" si="253"/>
        <v>1</v>
      </c>
      <c r="AM188" s="292">
        <f t="shared" si="253"/>
        <v>1</v>
      </c>
      <c r="AN188" s="292">
        <f t="shared" si="253"/>
        <v>1</v>
      </c>
      <c r="AO188" s="292">
        <f t="shared" si="253"/>
        <v>1</v>
      </c>
      <c r="AP188" s="292">
        <f t="shared" si="253"/>
        <v>1</v>
      </c>
      <c r="AQ188" s="292">
        <f t="shared" si="253"/>
        <v>1</v>
      </c>
      <c r="AR188" s="292">
        <f t="shared" si="253"/>
        <v>1</v>
      </c>
      <c r="AS188" s="292">
        <f t="shared" si="253"/>
        <v>1</v>
      </c>
      <c r="AT188" s="292">
        <f t="shared" si="253"/>
        <v>1</v>
      </c>
      <c r="AU188" s="292">
        <f t="shared" si="253"/>
        <v>1</v>
      </c>
      <c r="AV188" s="292">
        <f t="shared" si="253"/>
        <v>1</v>
      </c>
      <c r="AW188" s="292">
        <f t="shared" si="253"/>
        <v>1</v>
      </c>
      <c r="AX188" s="292">
        <f t="shared" si="253"/>
        <v>1</v>
      </c>
      <c r="AY188" s="292">
        <f t="shared" si="253"/>
        <v>0</v>
      </c>
      <c r="AZ188" s="292">
        <f t="shared" si="253"/>
        <v>0</v>
      </c>
      <c r="BA188" s="292">
        <f t="shared" si="253"/>
        <v>0</v>
      </c>
      <c r="BB188" s="292">
        <f t="shared" si="253"/>
        <v>0</v>
      </c>
      <c r="BC188" s="292">
        <f t="shared" si="253"/>
        <v>0</v>
      </c>
      <c r="BD188" s="292">
        <f t="shared" si="253"/>
        <v>1</v>
      </c>
      <c r="BE188" s="292">
        <f t="shared" si="253"/>
        <v>1</v>
      </c>
      <c r="BF188" s="292">
        <f t="shared" si="253"/>
        <v>1</v>
      </c>
      <c r="BG188" s="292">
        <f t="shared" si="253"/>
        <v>1</v>
      </c>
      <c r="BH188" s="292">
        <f t="shared" si="253"/>
        <v>1</v>
      </c>
      <c r="BI188" s="292">
        <f t="shared" si="253"/>
        <v>1</v>
      </c>
      <c r="BJ188" s="292">
        <f t="shared" si="253"/>
        <v>1</v>
      </c>
      <c r="BK188" s="292">
        <f t="shared" si="253"/>
        <v>1</v>
      </c>
      <c r="BL188" s="292">
        <f t="shared" si="253"/>
        <v>1</v>
      </c>
      <c r="BM188" s="292">
        <f t="shared" si="253"/>
        <v>1</v>
      </c>
      <c r="BN188" s="292">
        <f t="shared" si="253"/>
        <v>1</v>
      </c>
      <c r="BO188" s="292">
        <f t="shared" si="253"/>
        <v>1</v>
      </c>
      <c r="BP188" s="292">
        <f t="shared" si="253"/>
        <v>0</v>
      </c>
      <c r="BQ188" s="292">
        <f t="shared" ref="BQ188:CB188" si="254">COUNTIF(BQ162:BQ185,"PEA")</f>
        <v>1</v>
      </c>
      <c r="BR188" s="292">
        <f t="shared" si="254"/>
        <v>1</v>
      </c>
      <c r="BS188" s="292">
        <f t="shared" si="254"/>
        <v>1</v>
      </c>
      <c r="BT188" s="292">
        <f t="shared" si="254"/>
        <v>1</v>
      </c>
      <c r="BU188" s="292">
        <f t="shared" si="254"/>
        <v>1</v>
      </c>
      <c r="BV188" s="292">
        <f t="shared" si="254"/>
        <v>1</v>
      </c>
      <c r="BW188" s="292">
        <f t="shared" si="254"/>
        <v>1</v>
      </c>
      <c r="BX188" s="292">
        <f t="shared" si="254"/>
        <v>1</v>
      </c>
      <c r="BY188" s="292">
        <f t="shared" si="254"/>
        <v>1</v>
      </c>
      <c r="BZ188" s="292">
        <f t="shared" si="254"/>
        <v>1</v>
      </c>
      <c r="CA188" s="292">
        <f t="shared" si="254"/>
        <v>1</v>
      </c>
      <c r="CB188" s="292">
        <f t="shared" si="254"/>
        <v>1</v>
      </c>
      <c r="CC188" s="292">
        <f t="shared" ref="CC188:CV188" si="255">COUNTIF(CC162:CC185,"PEA")</f>
        <v>0</v>
      </c>
      <c r="CD188" s="292">
        <f t="shared" si="255"/>
        <v>0</v>
      </c>
      <c r="CE188" s="292">
        <f t="shared" si="255"/>
        <v>0</v>
      </c>
      <c r="CF188" s="292">
        <f t="shared" si="255"/>
        <v>0</v>
      </c>
      <c r="CG188" s="292">
        <f t="shared" si="255"/>
        <v>0</v>
      </c>
      <c r="CH188" s="292">
        <f t="shared" si="255"/>
        <v>0</v>
      </c>
      <c r="CI188" s="292">
        <f t="shared" si="255"/>
        <v>0</v>
      </c>
      <c r="CJ188" s="292">
        <f t="shared" si="255"/>
        <v>0</v>
      </c>
      <c r="CK188" s="292">
        <f t="shared" si="255"/>
        <v>0</v>
      </c>
      <c r="CL188" s="292">
        <f t="shared" si="255"/>
        <v>0</v>
      </c>
      <c r="CM188" s="292">
        <f t="shared" si="255"/>
        <v>0</v>
      </c>
      <c r="CN188" s="292">
        <f t="shared" si="255"/>
        <v>0</v>
      </c>
      <c r="CO188" s="292">
        <f t="shared" si="255"/>
        <v>0</v>
      </c>
      <c r="CP188" s="292">
        <f t="shared" si="255"/>
        <v>0</v>
      </c>
      <c r="CQ188" s="292">
        <f t="shared" si="255"/>
        <v>0</v>
      </c>
      <c r="CR188" s="292">
        <f t="shared" si="255"/>
        <v>0</v>
      </c>
      <c r="CS188" s="292">
        <f t="shared" si="255"/>
        <v>0</v>
      </c>
      <c r="CT188" s="292">
        <f t="shared" si="255"/>
        <v>0</v>
      </c>
      <c r="CU188" s="292">
        <f t="shared" si="255"/>
        <v>0</v>
      </c>
      <c r="CV188" s="292">
        <f t="shared" si="255"/>
        <v>0</v>
      </c>
      <c r="CW188" s="403"/>
    </row>
    <row r="189" spans="1:101" x14ac:dyDescent="0.25">
      <c r="A189" s="405" t="s">
        <v>64</v>
      </c>
      <c r="B189" s="405"/>
      <c r="C189" s="405"/>
      <c r="D189" s="405"/>
      <c r="E189" s="292">
        <f t="shared" ref="E189:BP189" si="256">E187+E188</f>
        <v>0</v>
      </c>
      <c r="F189" s="292">
        <f t="shared" si="256"/>
        <v>0</v>
      </c>
      <c r="G189" s="292">
        <f t="shared" si="256"/>
        <v>0</v>
      </c>
      <c r="H189" s="292">
        <f t="shared" si="256"/>
        <v>0</v>
      </c>
      <c r="I189" s="292">
        <f t="shared" si="256"/>
        <v>0</v>
      </c>
      <c r="J189" s="292">
        <f t="shared" si="256"/>
        <v>0</v>
      </c>
      <c r="K189" s="292">
        <f t="shared" si="256"/>
        <v>0</v>
      </c>
      <c r="L189" s="292">
        <f t="shared" si="256"/>
        <v>0</v>
      </c>
      <c r="M189" s="292">
        <f t="shared" si="256"/>
        <v>0</v>
      </c>
      <c r="N189" s="292">
        <f t="shared" si="256"/>
        <v>0</v>
      </c>
      <c r="O189" s="292">
        <f t="shared" si="256"/>
        <v>0</v>
      </c>
      <c r="P189" s="292">
        <f t="shared" si="256"/>
        <v>0</v>
      </c>
      <c r="Q189" s="292">
        <f t="shared" si="256"/>
        <v>0</v>
      </c>
      <c r="R189" s="292">
        <f t="shared" si="256"/>
        <v>1</v>
      </c>
      <c r="S189" s="292">
        <f t="shared" si="256"/>
        <v>1</v>
      </c>
      <c r="T189" s="292">
        <f t="shared" si="256"/>
        <v>1</v>
      </c>
      <c r="U189" s="292">
        <f t="shared" si="256"/>
        <v>1</v>
      </c>
      <c r="V189" s="292">
        <f t="shared" si="256"/>
        <v>1</v>
      </c>
      <c r="W189" s="292">
        <f t="shared" si="256"/>
        <v>1</v>
      </c>
      <c r="X189" s="292">
        <f t="shared" si="256"/>
        <v>1</v>
      </c>
      <c r="Y189" s="292">
        <f t="shared" si="256"/>
        <v>1</v>
      </c>
      <c r="Z189" s="292">
        <f t="shared" si="256"/>
        <v>1</v>
      </c>
      <c r="AA189" s="292">
        <f t="shared" si="256"/>
        <v>1</v>
      </c>
      <c r="AB189" s="292">
        <f t="shared" si="256"/>
        <v>1</v>
      </c>
      <c r="AC189" s="292">
        <f t="shared" si="256"/>
        <v>1</v>
      </c>
      <c r="AD189" s="292">
        <f t="shared" si="256"/>
        <v>1</v>
      </c>
      <c r="AE189" s="292">
        <f t="shared" si="256"/>
        <v>1</v>
      </c>
      <c r="AF189" s="292">
        <f t="shared" si="256"/>
        <v>1</v>
      </c>
      <c r="AG189" s="292">
        <f t="shared" si="256"/>
        <v>1</v>
      </c>
      <c r="AH189" s="292">
        <f t="shared" si="256"/>
        <v>0</v>
      </c>
      <c r="AI189" s="292">
        <f t="shared" si="256"/>
        <v>1</v>
      </c>
      <c r="AJ189" s="292">
        <f t="shared" si="256"/>
        <v>1</v>
      </c>
      <c r="AK189" s="292">
        <f t="shared" si="256"/>
        <v>1</v>
      </c>
      <c r="AL189" s="292">
        <f t="shared" si="256"/>
        <v>1</v>
      </c>
      <c r="AM189" s="292">
        <f t="shared" si="256"/>
        <v>1</v>
      </c>
      <c r="AN189" s="292">
        <f t="shared" si="256"/>
        <v>1</v>
      </c>
      <c r="AO189" s="292">
        <f t="shared" si="256"/>
        <v>1</v>
      </c>
      <c r="AP189" s="292">
        <f t="shared" si="256"/>
        <v>1</v>
      </c>
      <c r="AQ189" s="292">
        <f t="shared" si="256"/>
        <v>1</v>
      </c>
      <c r="AR189" s="292">
        <f t="shared" si="256"/>
        <v>1</v>
      </c>
      <c r="AS189" s="292">
        <f t="shared" si="256"/>
        <v>1</v>
      </c>
      <c r="AT189" s="292">
        <f t="shared" si="256"/>
        <v>1</v>
      </c>
      <c r="AU189" s="292">
        <f t="shared" si="256"/>
        <v>1</v>
      </c>
      <c r="AV189" s="292">
        <f t="shared" si="256"/>
        <v>1</v>
      </c>
      <c r="AW189" s="292">
        <f t="shared" si="256"/>
        <v>1</v>
      </c>
      <c r="AX189" s="292">
        <f t="shared" si="256"/>
        <v>1</v>
      </c>
      <c r="AY189" s="292">
        <f t="shared" si="256"/>
        <v>0</v>
      </c>
      <c r="AZ189" s="292">
        <f t="shared" si="256"/>
        <v>0</v>
      </c>
      <c r="BA189" s="292">
        <f t="shared" si="256"/>
        <v>0</v>
      </c>
      <c r="BB189" s="292">
        <f t="shared" si="256"/>
        <v>0</v>
      </c>
      <c r="BC189" s="292">
        <f t="shared" si="256"/>
        <v>0</v>
      </c>
      <c r="BD189" s="292">
        <f t="shared" si="256"/>
        <v>1</v>
      </c>
      <c r="BE189" s="292">
        <f t="shared" si="256"/>
        <v>1</v>
      </c>
      <c r="BF189" s="292">
        <f t="shared" si="256"/>
        <v>1</v>
      </c>
      <c r="BG189" s="292">
        <f t="shared" si="256"/>
        <v>1</v>
      </c>
      <c r="BH189" s="292">
        <f t="shared" si="256"/>
        <v>1</v>
      </c>
      <c r="BI189" s="292">
        <f t="shared" si="256"/>
        <v>1</v>
      </c>
      <c r="BJ189" s="292">
        <f t="shared" si="256"/>
        <v>1</v>
      </c>
      <c r="BK189" s="292">
        <f t="shared" si="256"/>
        <v>1</v>
      </c>
      <c r="BL189" s="292">
        <f t="shared" si="256"/>
        <v>1</v>
      </c>
      <c r="BM189" s="292">
        <f t="shared" si="256"/>
        <v>1</v>
      </c>
      <c r="BN189" s="292">
        <f t="shared" si="256"/>
        <v>1</v>
      </c>
      <c r="BO189" s="292">
        <f t="shared" si="256"/>
        <v>1</v>
      </c>
      <c r="BP189" s="292">
        <f t="shared" si="256"/>
        <v>0</v>
      </c>
      <c r="BQ189" s="292">
        <f t="shared" ref="BQ189:CV189" si="257">BQ187+BQ188</f>
        <v>1</v>
      </c>
      <c r="BR189" s="292">
        <f t="shared" si="257"/>
        <v>1</v>
      </c>
      <c r="BS189" s="292">
        <f t="shared" si="257"/>
        <v>1</v>
      </c>
      <c r="BT189" s="292">
        <f t="shared" si="257"/>
        <v>1</v>
      </c>
      <c r="BU189" s="292">
        <f t="shared" si="257"/>
        <v>1</v>
      </c>
      <c r="BV189" s="292">
        <f t="shared" si="257"/>
        <v>1</v>
      </c>
      <c r="BW189" s="292">
        <f t="shared" si="257"/>
        <v>1</v>
      </c>
      <c r="BX189" s="292">
        <f t="shared" si="257"/>
        <v>1</v>
      </c>
      <c r="BY189" s="292">
        <f t="shared" si="257"/>
        <v>1</v>
      </c>
      <c r="BZ189" s="292">
        <f t="shared" si="257"/>
        <v>1</v>
      </c>
      <c r="CA189" s="292">
        <f t="shared" si="257"/>
        <v>1</v>
      </c>
      <c r="CB189" s="292">
        <f t="shared" si="257"/>
        <v>1</v>
      </c>
      <c r="CC189" s="292">
        <f t="shared" si="257"/>
        <v>0</v>
      </c>
      <c r="CD189" s="292">
        <f t="shared" si="257"/>
        <v>0</v>
      </c>
      <c r="CE189" s="292">
        <f t="shared" si="257"/>
        <v>0</v>
      </c>
      <c r="CF189" s="292">
        <f t="shared" si="257"/>
        <v>0</v>
      </c>
      <c r="CG189" s="292">
        <f t="shared" si="257"/>
        <v>0</v>
      </c>
      <c r="CH189" s="292">
        <f t="shared" si="257"/>
        <v>0</v>
      </c>
      <c r="CI189" s="292">
        <f t="shared" si="257"/>
        <v>0</v>
      </c>
      <c r="CJ189" s="292">
        <f t="shared" si="257"/>
        <v>0</v>
      </c>
      <c r="CK189" s="292">
        <f t="shared" si="257"/>
        <v>0</v>
      </c>
      <c r="CL189" s="292">
        <f t="shared" si="257"/>
        <v>0</v>
      </c>
      <c r="CM189" s="292">
        <f t="shared" si="257"/>
        <v>0</v>
      </c>
      <c r="CN189" s="292">
        <f t="shared" si="257"/>
        <v>0</v>
      </c>
      <c r="CO189" s="292">
        <f t="shared" si="257"/>
        <v>0</v>
      </c>
      <c r="CP189" s="292">
        <f t="shared" si="257"/>
        <v>0</v>
      </c>
      <c r="CQ189" s="292">
        <f t="shared" si="257"/>
        <v>0</v>
      </c>
      <c r="CR189" s="292">
        <f t="shared" si="257"/>
        <v>0</v>
      </c>
      <c r="CS189" s="292">
        <f t="shared" si="257"/>
        <v>0</v>
      </c>
      <c r="CT189" s="292">
        <f t="shared" si="257"/>
        <v>0</v>
      </c>
      <c r="CU189" s="292">
        <f t="shared" si="257"/>
        <v>0</v>
      </c>
      <c r="CV189" s="292">
        <f t="shared" si="257"/>
        <v>0</v>
      </c>
      <c r="CW189" s="403"/>
    </row>
    <row r="190" spans="1:101" s="294" customFormat="1" x14ac:dyDescent="0.25">
      <c r="A190" s="406" t="s">
        <v>65</v>
      </c>
      <c r="B190" s="406"/>
      <c r="C190" s="406"/>
      <c r="D190" s="406"/>
      <c r="E190" s="293" t="b">
        <f>IF(E188&gt;1,FALSE,IF(E187&gt;1,FALSE,TRUE))</f>
        <v>1</v>
      </c>
      <c r="F190" s="293" t="b">
        <f t="shared" ref="F190:BQ190" si="258">IF(F188&gt;1,FALSE,IF(F187&gt;1,FALSE,TRUE))</f>
        <v>1</v>
      </c>
      <c r="G190" s="293" t="b">
        <f t="shared" si="258"/>
        <v>1</v>
      </c>
      <c r="H190" s="293" t="b">
        <f t="shared" si="258"/>
        <v>1</v>
      </c>
      <c r="I190" s="293" t="b">
        <f t="shared" si="258"/>
        <v>1</v>
      </c>
      <c r="J190" s="293" t="b">
        <f t="shared" si="258"/>
        <v>1</v>
      </c>
      <c r="K190" s="293" t="b">
        <f t="shared" si="258"/>
        <v>1</v>
      </c>
      <c r="L190" s="293" t="b">
        <f t="shared" si="258"/>
        <v>1</v>
      </c>
      <c r="M190" s="293" t="b">
        <f t="shared" si="258"/>
        <v>1</v>
      </c>
      <c r="N190" s="293" t="b">
        <f t="shared" si="258"/>
        <v>1</v>
      </c>
      <c r="O190" s="293" t="b">
        <f t="shared" si="258"/>
        <v>1</v>
      </c>
      <c r="P190" s="293" t="b">
        <f t="shared" si="258"/>
        <v>1</v>
      </c>
      <c r="Q190" s="293" t="b">
        <f t="shared" si="258"/>
        <v>1</v>
      </c>
      <c r="R190" s="293" t="b">
        <f t="shared" si="258"/>
        <v>1</v>
      </c>
      <c r="S190" s="293" t="b">
        <f t="shared" si="258"/>
        <v>1</v>
      </c>
      <c r="T190" s="293" t="b">
        <f t="shared" si="258"/>
        <v>1</v>
      </c>
      <c r="U190" s="293" t="b">
        <f t="shared" si="258"/>
        <v>1</v>
      </c>
      <c r="V190" s="293" t="b">
        <f t="shared" si="258"/>
        <v>1</v>
      </c>
      <c r="W190" s="293" t="b">
        <f t="shared" si="258"/>
        <v>1</v>
      </c>
      <c r="X190" s="293" t="b">
        <f t="shared" si="258"/>
        <v>1</v>
      </c>
      <c r="Y190" s="293" t="b">
        <f t="shared" si="258"/>
        <v>1</v>
      </c>
      <c r="Z190" s="293" t="b">
        <f t="shared" si="258"/>
        <v>1</v>
      </c>
      <c r="AA190" s="293" t="b">
        <f t="shared" si="258"/>
        <v>1</v>
      </c>
      <c r="AB190" s="293" t="b">
        <f t="shared" si="258"/>
        <v>1</v>
      </c>
      <c r="AC190" s="293" t="b">
        <f t="shared" si="258"/>
        <v>1</v>
      </c>
      <c r="AD190" s="293" t="b">
        <f t="shared" si="258"/>
        <v>1</v>
      </c>
      <c r="AE190" s="293" t="b">
        <f t="shared" si="258"/>
        <v>1</v>
      </c>
      <c r="AF190" s="293" t="b">
        <f t="shared" si="258"/>
        <v>1</v>
      </c>
      <c r="AG190" s="293" t="b">
        <f t="shared" si="258"/>
        <v>1</v>
      </c>
      <c r="AH190" s="293" t="b">
        <f t="shared" si="258"/>
        <v>1</v>
      </c>
      <c r="AI190" s="293" t="b">
        <f t="shared" si="258"/>
        <v>1</v>
      </c>
      <c r="AJ190" s="293" t="b">
        <f t="shared" si="258"/>
        <v>1</v>
      </c>
      <c r="AK190" s="293" t="b">
        <f t="shared" si="258"/>
        <v>1</v>
      </c>
      <c r="AL190" s="293" t="b">
        <f t="shared" si="258"/>
        <v>1</v>
      </c>
      <c r="AM190" s="293" t="b">
        <f t="shared" si="258"/>
        <v>1</v>
      </c>
      <c r="AN190" s="293" t="b">
        <f t="shared" si="258"/>
        <v>1</v>
      </c>
      <c r="AO190" s="293" t="b">
        <f t="shared" si="258"/>
        <v>1</v>
      </c>
      <c r="AP190" s="293" t="b">
        <f t="shared" si="258"/>
        <v>1</v>
      </c>
      <c r="AQ190" s="293" t="b">
        <f t="shared" si="258"/>
        <v>1</v>
      </c>
      <c r="AR190" s="293" t="b">
        <f t="shared" si="258"/>
        <v>1</v>
      </c>
      <c r="AS190" s="293" t="b">
        <f t="shared" si="258"/>
        <v>1</v>
      </c>
      <c r="AT190" s="293" t="b">
        <f t="shared" si="258"/>
        <v>1</v>
      </c>
      <c r="AU190" s="293" t="b">
        <f t="shared" si="258"/>
        <v>1</v>
      </c>
      <c r="AV190" s="293" t="b">
        <f t="shared" si="258"/>
        <v>1</v>
      </c>
      <c r="AW190" s="293" t="b">
        <f t="shared" si="258"/>
        <v>1</v>
      </c>
      <c r="AX190" s="293" t="b">
        <f t="shared" si="258"/>
        <v>1</v>
      </c>
      <c r="AY190" s="293" t="b">
        <f t="shared" si="258"/>
        <v>1</v>
      </c>
      <c r="AZ190" s="293" t="b">
        <f t="shared" si="258"/>
        <v>1</v>
      </c>
      <c r="BA190" s="293" t="b">
        <f t="shared" si="258"/>
        <v>1</v>
      </c>
      <c r="BB190" s="293" t="b">
        <f t="shared" si="258"/>
        <v>1</v>
      </c>
      <c r="BC190" s="293" t="b">
        <f t="shared" si="258"/>
        <v>1</v>
      </c>
      <c r="BD190" s="293" t="b">
        <f t="shared" si="258"/>
        <v>1</v>
      </c>
      <c r="BE190" s="293" t="b">
        <f t="shared" si="258"/>
        <v>1</v>
      </c>
      <c r="BF190" s="293" t="b">
        <f t="shared" si="258"/>
        <v>1</v>
      </c>
      <c r="BG190" s="293" t="b">
        <f t="shared" si="258"/>
        <v>1</v>
      </c>
      <c r="BH190" s="293" t="b">
        <f t="shared" si="258"/>
        <v>1</v>
      </c>
      <c r="BI190" s="293" t="b">
        <f t="shared" si="258"/>
        <v>1</v>
      </c>
      <c r="BJ190" s="293" t="b">
        <f t="shared" si="258"/>
        <v>1</v>
      </c>
      <c r="BK190" s="293" t="b">
        <f t="shared" si="258"/>
        <v>1</v>
      </c>
      <c r="BL190" s="293" t="b">
        <f t="shared" si="258"/>
        <v>1</v>
      </c>
      <c r="BM190" s="293" t="b">
        <f t="shared" si="258"/>
        <v>1</v>
      </c>
      <c r="BN190" s="293" t="b">
        <f t="shared" si="258"/>
        <v>1</v>
      </c>
      <c r="BO190" s="293" t="b">
        <f t="shared" si="258"/>
        <v>1</v>
      </c>
      <c r="BP190" s="293" t="b">
        <f t="shared" si="258"/>
        <v>1</v>
      </c>
      <c r="BQ190" s="293" t="b">
        <f t="shared" si="258"/>
        <v>1</v>
      </c>
      <c r="BR190" s="293" t="b">
        <f t="shared" ref="BR190:CV190" si="259">IF(BR188&gt;1,FALSE,IF(BR187&gt;1,FALSE,TRUE))</f>
        <v>1</v>
      </c>
      <c r="BS190" s="293" t="b">
        <f t="shared" si="259"/>
        <v>1</v>
      </c>
      <c r="BT190" s="293" t="b">
        <f t="shared" si="259"/>
        <v>1</v>
      </c>
      <c r="BU190" s="293" t="b">
        <f t="shared" si="259"/>
        <v>1</v>
      </c>
      <c r="BV190" s="293" t="b">
        <f t="shared" si="259"/>
        <v>1</v>
      </c>
      <c r="BW190" s="293" t="b">
        <f t="shared" si="259"/>
        <v>1</v>
      </c>
      <c r="BX190" s="293" t="b">
        <f t="shared" si="259"/>
        <v>1</v>
      </c>
      <c r="BY190" s="293" t="b">
        <f t="shared" si="259"/>
        <v>1</v>
      </c>
      <c r="BZ190" s="293" t="b">
        <f t="shared" si="259"/>
        <v>1</v>
      </c>
      <c r="CA190" s="293" t="b">
        <f t="shared" si="259"/>
        <v>1</v>
      </c>
      <c r="CB190" s="293" t="b">
        <f t="shared" si="259"/>
        <v>1</v>
      </c>
      <c r="CC190" s="293" t="b">
        <f t="shared" si="259"/>
        <v>1</v>
      </c>
      <c r="CD190" s="293" t="b">
        <f t="shared" si="259"/>
        <v>1</v>
      </c>
      <c r="CE190" s="293" t="b">
        <f t="shared" si="259"/>
        <v>1</v>
      </c>
      <c r="CF190" s="293" t="b">
        <f t="shared" si="259"/>
        <v>1</v>
      </c>
      <c r="CG190" s="293" t="b">
        <f t="shared" si="259"/>
        <v>1</v>
      </c>
      <c r="CH190" s="293" t="b">
        <f t="shared" si="259"/>
        <v>1</v>
      </c>
      <c r="CI190" s="293" t="b">
        <f t="shared" si="259"/>
        <v>1</v>
      </c>
      <c r="CJ190" s="293" t="b">
        <f t="shared" si="259"/>
        <v>1</v>
      </c>
      <c r="CK190" s="293" t="b">
        <f t="shared" si="259"/>
        <v>1</v>
      </c>
      <c r="CL190" s="293" t="b">
        <f t="shared" si="259"/>
        <v>1</v>
      </c>
      <c r="CM190" s="293" t="b">
        <f t="shared" si="259"/>
        <v>1</v>
      </c>
      <c r="CN190" s="293" t="b">
        <f t="shared" si="259"/>
        <v>1</v>
      </c>
      <c r="CO190" s="293" t="b">
        <f t="shared" si="259"/>
        <v>1</v>
      </c>
      <c r="CP190" s="293" t="b">
        <f t="shared" si="259"/>
        <v>1</v>
      </c>
      <c r="CQ190" s="293" t="b">
        <f t="shared" si="259"/>
        <v>1</v>
      </c>
      <c r="CR190" s="293" t="b">
        <f t="shared" si="259"/>
        <v>1</v>
      </c>
      <c r="CS190" s="293" t="b">
        <f t="shared" si="259"/>
        <v>1</v>
      </c>
      <c r="CT190" s="293" t="b">
        <f t="shared" si="259"/>
        <v>1</v>
      </c>
      <c r="CU190" s="293" t="b">
        <f t="shared" si="259"/>
        <v>1</v>
      </c>
      <c r="CV190" s="293" t="b">
        <f t="shared" si="259"/>
        <v>1</v>
      </c>
      <c r="CW190" s="404"/>
    </row>
    <row r="194" spans="1:101" x14ac:dyDescent="0.25">
      <c r="A194" s="430" t="s">
        <v>213</v>
      </c>
      <c r="B194" s="431"/>
      <c r="C194" s="431"/>
      <c r="D194" s="432"/>
      <c r="E194" s="407">
        <v>6</v>
      </c>
      <c r="F194" s="408"/>
      <c r="G194" s="408"/>
      <c r="H194" s="409"/>
      <c r="I194" s="407">
        <v>7</v>
      </c>
      <c r="J194" s="408"/>
      <c r="K194" s="408"/>
      <c r="L194" s="409"/>
      <c r="M194" s="427">
        <v>8</v>
      </c>
      <c r="N194" s="428"/>
      <c r="O194" s="428"/>
      <c r="P194" s="429"/>
      <c r="Q194" s="407">
        <v>9</v>
      </c>
      <c r="R194" s="408"/>
      <c r="S194" s="408"/>
      <c r="T194" s="409"/>
      <c r="U194" s="427">
        <v>10</v>
      </c>
      <c r="V194" s="428"/>
      <c r="W194" s="428"/>
      <c r="X194" s="429"/>
      <c r="Y194" s="407">
        <v>11</v>
      </c>
      <c r="Z194" s="408"/>
      <c r="AA194" s="408"/>
      <c r="AB194" s="409"/>
      <c r="AC194" s="407">
        <v>12</v>
      </c>
      <c r="AD194" s="408"/>
      <c r="AE194" s="408"/>
      <c r="AF194" s="409"/>
      <c r="AG194" s="407">
        <v>13</v>
      </c>
      <c r="AH194" s="408"/>
      <c r="AI194" s="408"/>
      <c r="AJ194" s="409"/>
      <c r="AK194" s="407">
        <v>14</v>
      </c>
      <c r="AL194" s="408"/>
      <c r="AM194" s="408"/>
      <c r="AN194" s="409"/>
      <c r="AO194" s="407">
        <v>15</v>
      </c>
      <c r="AP194" s="408"/>
      <c r="AQ194" s="408"/>
      <c r="AR194" s="409"/>
      <c r="AS194" s="407">
        <v>16</v>
      </c>
      <c r="AT194" s="408"/>
      <c r="AU194" s="408"/>
      <c r="AV194" s="409"/>
      <c r="AW194" s="407">
        <v>17</v>
      </c>
      <c r="AX194" s="408"/>
      <c r="AY194" s="408"/>
      <c r="AZ194" s="409"/>
      <c r="BA194" s="407">
        <v>18</v>
      </c>
      <c r="BB194" s="408"/>
      <c r="BC194" s="408"/>
      <c r="BD194" s="409"/>
      <c r="BE194" s="407">
        <v>19</v>
      </c>
      <c r="BF194" s="408"/>
      <c r="BG194" s="408"/>
      <c r="BH194" s="409"/>
      <c r="BI194" s="407">
        <v>20</v>
      </c>
      <c r="BJ194" s="408"/>
      <c r="BK194" s="408"/>
      <c r="BL194" s="409"/>
      <c r="BM194" s="407">
        <v>21</v>
      </c>
      <c r="BN194" s="408"/>
      <c r="BO194" s="408"/>
      <c r="BP194" s="409"/>
      <c r="BQ194" s="407">
        <v>22</v>
      </c>
      <c r="BR194" s="408"/>
      <c r="BS194" s="408"/>
      <c r="BT194" s="409"/>
      <c r="BU194" s="407">
        <v>23</v>
      </c>
      <c r="BV194" s="408"/>
      <c r="BW194" s="408"/>
      <c r="BX194" s="409"/>
      <c r="BY194" s="407">
        <v>24</v>
      </c>
      <c r="BZ194" s="408"/>
      <c r="CA194" s="408"/>
      <c r="CB194" s="409"/>
      <c r="CC194" s="410">
        <v>1</v>
      </c>
      <c r="CD194" s="411"/>
      <c r="CE194" s="411"/>
      <c r="CF194" s="412"/>
      <c r="CG194" s="410">
        <v>2</v>
      </c>
      <c r="CH194" s="411"/>
      <c r="CI194" s="411"/>
      <c r="CJ194" s="412"/>
      <c r="CK194" s="410">
        <v>3</v>
      </c>
      <c r="CL194" s="411"/>
      <c r="CM194" s="411"/>
      <c r="CN194" s="412"/>
      <c r="CO194" s="410">
        <v>4</v>
      </c>
      <c r="CP194" s="411"/>
      <c r="CQ194" s="411"/>
      <c r="CR194" s="412"/>
      <c r="CS194" s="410">
        <v>5</v>
      </c>
      <c r="CT194" s="411"/>
      <c r="CU194" s="411"/>
      <c r="CV194" s="412"/>
      <c r="CW194" s="413" t="s">
        <v>41</v>
      </c>
    </row>
    <row r="195" spans="1:101" s="284" customFormat="1" x14ac:dyDescent="0.25">
      <c r="A195" s="433"/>
      <c r="B195" s="434"/>
      <c r="C195" s="434"/>
      <c r="D195" s="435"/>
      <c r="E195" s="305">
        <v>0</v>
      </c>
      <c r="F195" s="305">
        <v>15</v>
      </c>
      <c r="G195" s="305">
        <v>30</v>
      </c>
      <c r="H195" s="305">
        <v>45</v>
      </c>
      <c r="I195" s="305">
        <v>0</v>
      </c>
      <c r="J195" s="305">
        <v>15</v>
      </c>
      <c r="K195" s="305">
        <v>30</v>
      </c>
      <c r="L195" s="305">
        <v>45</v>
      </c>
      <c r="M195" s="306">
        <v>0</v>
      </c>
      <c r="N195" s="306">
        <v>15</v>
      </c>
      <c r="O195" s="305">
        <v>30</v>
      </c>
      <c r="P195" s="305">
        <v>45</v>
      </c>
      <c r="Q195" s="305">
        <v>0</v>
      </c>
      <c r="R195" s="305">
        <v>15</v>
      </c>
      <c r="S195" s="305">
        <v>30</v>
      </c>
      <c r="T195" s="305">
        <v>45</v>
      </c>
      <c r="U195" s="306">
        <v>0</v>
      </c>
      <c r="V195" s="306">
        <v>15</v>
      </c>
      <c r="W195" s="305">
        <v>30</v>
      </c>
      <c r="X195" s="305">
        <v>45</v>
      </c>
      <c r="Y195" s="305">
        <v>0</v>
      </c>
      <c r="Z195" s="305">
        <v>15</v>
      </c>
      <c r="AA195" s="305">
        <v>30</v>
      </c>
      <c r="AB195" s="305">
        <v>45</v>
      </c>
      <c r="AC195" s="305">
        <v>0</v>
      </c>
      <c r="AD195" s="305">
        <v>15</v>
      </c>
      <c r="AE195" s="305">
        <v>30</v>
      </c>
      <c r="AF195" s="305">
        <v>45</v>
      </c>
      <c r="AG195" s="305">
        <v>0</v>
      </c>
      <c r="AH195" s="305">
        <v>15</v>
      </c>
      <c r="AI195" s="305">
        <v>30</v>
      </c>
      <c r="AJ195" s="305">
        <v>45</v>
      </c>
      <c r="AK195" s="305">
        <v>0</v>
      </c>
      <c r="AL195" s="305">
        <v>15</v>
      </c>
      <c r="AM195" s="305">
        <v>30</v>
      </c>
      <c r="AN195" s="305">
        <v>45</v>
      </c>
      <c r="AO195" s="305">
        <v>0</v>
      </c>
      <c r="AP195" s="305">
        <v>15</v>
      </c>
      <c r="AQ195" s="305">
        <v>30</v>
      </c>
      <c r="AR195" s="305">
        <v>45</v>
      </c>
      <c r="AS195" s="305">
        <v>0</v>
      </c>
      <c r="AT195" s="305">
        <v>15</v>
      </c>
      <c r="AU195" s="305">
        <v>30</v>
      </c>
      <c r="AV195" s="305">
        <v>45</v>
      </c>
      <c r="AW195" s="305">
        <v>0</v>
      </c>
      <c r="AX195" s="305">
        <v>15</v>
      </c>
      <c r="AY195" s="305">
        <v>30</v>
      </c>
      <c r="AZ195" s="305">
        <v>45</v>
      </c>
      <c r="BA195" s="305">
        <v>0</v>
      </c>
      <c r="BB195" s="305">
        <v>15</v>
      </c>
      <c r="BC195" s="305">
        <v>30</v>
      </c>
      <c r="BD195" s="305">
        <v>45</v>
      </c>
      <c r="BE195" s="305">
        <v>0</v>
      </c>
      <c r="BF195" s="305">
        <v>15</v>
      </c>
      <c r="BG195" s="305">
        <v>30</v>
      </c>
      <c r="BH195" s="305">
        <v>45</v>
      </c>
      <c r="BI195" s="305">
        <v>0</v>
      </c>
      <c r="BJ195" s="305">
        <v>15</v>
      </c>
      <c r="BK195" s="305">
        <v>30</v>
      </c>
      <c r="BL195" s="305">
        <v>45</v>
      </c>
      <c r="BM195" s="305">
        <v>0</v>
      </c>
      <c r="BN195" s="305">
        <v>15</v>
      </c>
      <c r="BO195" s="305">
        <v>30</v>
      </c>
      <c r="BP195" s="305">
        <v>45</v>
      </c>
      <c r="BQ195" s="305">
        <v>0</v>
      </c>
      <c r="BR195" s="305">
        <v>15</v>
      </c>
      <c r="BS195" s="305">
        <v>30</v>
      </c>
      <c r="BT195" s="305">
        <v>45</v>
      </c>
      <c r="BU195" s="305">
        <v>0</v>
      </c>
      <c r="BV195" s="305">
        <v>15</v>
      </c>
      <c r="BW195" s="305">
        <v>30</v>
      </c>
      <c r="BX195" s="305">
        <v>45</v>
      </c>
      <c r="BY195" s="305">
        <v>0</v>
      </c>
      <c r="BZ195" s="305">
        <v>15</v>
      </c>
      <c r="CA195" s="305">
        <v>30</v>
      </c>
      <c r="CB195" s="305">
        <v>45</v>
      </c>
      <c r="CC195" s="307">
        <v>0</v>
      </c>
      <c r="CD195" s="307">
        <v>15</v>
      </c>
      <c r="CE195" s="307">
        <v>30</v>
      </c>
      <c r="CF195" s="307">
        <v>45</v>
      </c>
      <c r="CG195" s="307">
        <v>0</v>
      </c>
      <c r="CH195" s="307">
        <v>15</v>
      </c>
      <c r="CI195" s="307">
        <v>30</v>
      </c>
      <c r="CJ195" s="307">
        <v>45</v>
      </c>
      <c r="CK195" s="307">
        <v>0</v>
      </c>
      <c r="CL195" s="307">
        <v>15</v>
      </c>
      <c r="CM195" s="307">
        <v>30</v>
      </c>
      <c r="CN195" s="307">
        <v>45</v>
      </c>
      <c r="CO195" s="307">
        <v>0</v>
      </c>
      <c r="CP195" s="307">
        <v>15</v>
      </c>
      <c r="CQ195" s="307">
        <v>30</v>
      </c>
      <c r="CR195" s="307">
        <v>45</v>
      </c>
      <c r="CS195" s="307">
        <v>0</v>
      </c>
      <c r="CT195" s="307">
        <v>15</v>
      </c>
      <c r="CU195" s="307">
        <v>30</v>
      </c>
      <c r="CV195" s="307">
        <v>45</v>
      </c>
      <c r="CW195" s="414"/>
    </row>
    <row r="196" spans="1:101" s="299" customFormat="1" ht="12" customHeight="1" x14ac:dyDescent="0.2">
      <c r="A196" s="467" t="s">
        <v>52</v>
      </c>
      <c r="B196" s="469" t="s">
        <v>43</v>
      </c>
      <c r="C196" s="304" t="s">
        <v>44</v>
      </c>
      <c r="D196" s="314" t="s">
        <v>45</v>
      </c>
      <c r="E196" s="316"/>
      <c r="F196" s="316"/>
      <c r="G196" s="316"/>
      <c r="H196" s="316"/>
      <c r="I196" s="316"/>
      <c r="J196" s="316"/>
      <c r="K196" s="316"/>
      <c r="L196" s="316"/>
      <c r="M196" s="316" t="s">
        <v>215</v>
      </c>
      <c r="N196" s="316" t="s">
        <v>215</v>
      </c>
      <c r="O196" s="316" t="s">
        <v>215</v>
      </c>
      <c r="P196" s="316" t="s">
        <v>215</v>
      </c>
      <c r="Q196" s="316"/>
      <c r="R196" s="310" t="s">
        <v>13</v>
      </c>
      <c r="S196" s="310" t="s">
        <v>13</v>
      </c>
      <c r="T196" s="310" t="s">
        <v>13</v>
      </c>
      <c r="U196" s="310" t="s">
        <v>13</v>
      </c>
      <c r="V196" s="309" t="s">
        <v>207</v>
      </c>
      <c r="W196" s="308" t="s">
        <v>23</v>
      </c>
      <c r="X196" s="308" t="s">
        <v>23</v>
      </c>
      <c r="Y196" s="308" t="s">
        <v>23</v>
      </c>
      <c r="Z196" s="309" t="s">
        <v>207</v>
      </c>
      <c r="AA196" s="309" t="s">
        <v>207</v>
      </c>
      <c r="AB196" s="309" t="s">
        <v>207</v>
      </c>
      <c r="AC196" s="308" t="s">
        <v>23</v>
      </c>
      <c r="AD196" s="308" t="s">
        <v>23</v>
      </c>
      <c r="AE196" s="308" t="s">
        <v>23</v>
      </c>
      <c r="AF196" s="309" t="s">
        <v>207</v>
      </c>
      <c r="AG196" s="309" t="s">
        <v>207</v>
      </c>
      <c r="AH196" s="309" t="s">
        <v>207</v>
      </c>
      <c r="AI196" s="316"/>
      <c r="AJ196" s="308" t="s">
        <v>23</v>
      </c>
      <c r="AK196" s="308" t="s">
        <v>23</v>
      </c>
      <c r="AL196" s="308" t="s">
        <v>23</v>
      </c>
      <c r="AM196" s="309" t="s">
        <v>207</v>
      </c>
      <c r="AN196" s="309" t="s">
        <v>207</v>
      </c>
      <c r="AO196" s="309" t="s">
        <v>207</v>
      </c>
      <c r="AP196" s="308" t="s">
        <v>23</v>
      </c>
      <c r="AQ196" s="308" t="s">
        <v>23</v>
      </c>
      <c r="AR196" s="308" t="s">
        <v>23</v>
      </c>
      <c r="AS196" s="309" t="s">
        <v>207</v>
      </c>
      <c r="AT196" s="309" t="s">
        <v>207</v>
      </c>
      <c r="AU196" s="310" t="s">
        <v>13</v>
      </c>
      <c r="AV196" s="310" t="s">
        <v>13</v>
      </c>
      <c r="AW196" s="310" t="s">
        <v>13</v>
      </c>
      <c r="AX196" s="310" t="s">
        <v>13</v>
      </c>
      <c r="AY196" s="309" t="s">
        <v>207</v>
      </c>
      <c r="AZ196" s="316"/>
      <c r="BA196" s="316"/>
      <c r="BB196" s="316"/>
      <c r="BC196" s="316"/>
      <c r="BD196" s="316"/>
      <c r="BE196" s="308" t="s">
        <v>23</v>
      </c>
      <c r="BF196" s="308" t="s">
        <v>23</v>
      </c>
      <c r="BG196" s="308" t="s">
        <v>23</v>
      </c>
      <c r="BH196" s="309" t="s">
        <v>207</v>
      </c>
      <c r="BI196" s="309" t="s">
        <v>207</v>
      </c>
      <c r="BJ196" s="309" t="s">
        <v>207</v>
      </c>
      <c r="BK196" s="308" t="s">
        <v>23</v>
      </c>
      <c r="BL196" s="308" t="s">
        <v>23</v>
      </c>
      <c r="BM196" s="308" t="s">
        <v>23</v>
      </c>
      <c r="BN196" s="309" t="s">
        <v>207</v>
      </c>
      <c r="BO196" s="309" t="s">
        <v>207</v>
      </c>
      <c r="BP196" s="309" t="s">
        <v>207</v>
      </c>
      <c r="BQ196" s="316"/>
      <c r="BR196" s="308" t="s">
        <v>23</v>
      </c>
      <c r="BS196" s="308" t="s">
        <v>23</v>
      </c>
      <c r="BT196" s="308" t="s">
        <v>23</v>
      </c>
      <c r="BU196" s="309" t="s">
        <v>207</v>
      </c>
      <c r="BV196" s="309" t="s">
        <v>207</v>
      </c>
      <c r="BW196" s="309" t="s">
        <v>207</v>
      </c>
      <c r="BX196" s="308" t="s">
        <v>23</v>
      </c>
      <c r="BY196" s="308" t="s">
        <v>23</v>
      </c>
      <c r="BZ196" s="308" t="s">
        <v>23</v>
      </c>
      <c r="CA196" s="309" t="s">
        <v>207</v>
      </c>
      <c r="CB196" s="309" t="s">
        <v>207</v>
      </c>
      <c r="CC196" s="316" t="s">
        <v>202</v>
      </c>
      <c r="CD196" s="316" t="s">
        <v>202</v>
      </c>
      <c r="CE196" s="316" t="s">
        <v>202</v>
      </c>
      <c r="CF196" s="316" t="s">
        <v>202</v>
      </c>
      <c r="CG196" s="316" t="s">
        <v>202</v>
      </c>
      <c r="CH196" s="316" t="s">
        <v>202</v>
      </c>
      <c r="CI196" s="316" t="s">
        <v>202</v>
      </c>
      <c r="CJ196" s="316" t="s">
        <v>202</v>
      </c>
      <c r="CK196" s="316" t="s">
        <v>202</v>
      </c>
      <c r="CL196" s="316" t="s">
        <v>202</v>
      </c>
      <c r="CM196" s="316" t="s">
        <v>202</v>
      </c>
      <c r="CN196" s="316" t="s">
        <v>202</v>
      </c>
      <c r="CO196" s="316" t="s">
        <v>202</v>
      </c>
      <c r="CP196" s="316" t="s">
        <v>202</v>
      </c>
      <c r="CQ196" s="316" t="s">
        <v>202</v>
      </c>
      <c r="CR196" s="316" t="s">
        <v>202</v>
      </c>
      <c r="CS196" s="316" t="s">
        <v>202</v>
      </c>
      <c r="CT196" s="316" t="s">
        <v>202</v>
      </c>
      <c r="CU196" s="316" t="s">
        <v>202</v>
      </c>
      <c r="CV196" s="316" t="s">
        <v>202</v>
      </c>
      <c r="CW196" s="303" t="s">
        <v>46</v>
      </c>
    </row>
    <row r="197" spans="1:101" s="303" customFormat="1" ht="12" hidden="1" customHeight="1" x14ac:dyDescent="0.2">
      <c r="A197" s="468"/>
      <c r="B197" s="470"/>
      <c r="C197" s="304" t="s">
        <v>37</v>
      </c>
      <c r="D197" s="315">
        <f>CW163</f>
        <v>84.83666666666673</v>
      </c>
      <c r="E197" s="316">
        <f>IF(E196=$A$12,D197+($B$12*15),IF(E196=$A$13,D197+($B$13*15),IF(E196=$A$15,IF(D197+($B$15*15)&gt;100,100,D197+($B$15*15)),IF(E196=$A$14,IF(D197+($B$14*15)&gt;100,100,D197+($B$14*15)),IF(E196=$A$16,IF(D197+$B$16*15&gt;100,100,D197+$B$16*15),D197)))))</f>
        <v>84.83666666666673</v>
      </c>
      <c r="F197" s="316">
        <f t="shared" ref="F197:BQ197" si="260">IF(F196=$A$12,E197+($B$12*15),IF(F196=$A$13,E197+($B$13*15),IF(F196=$A$15,IF(E197+($B$15*15)&gt;100,100,E197+($B$15*15)),IF(F196=$A$14,IF(E197+($B$14*15)&gt;100,100,E197+($B$14*15)),IF(F196=$A$16,IF(E197+$B$16*15&gt;100,100,E197+$B$16*15),E197)))))</f>
        <v>84.83666666666673</v>
      </c>
      <c r="G197" s="316">
        <f t="shared" si="260"/>
        <v>84.83666666666673</v>
      </c>
      <c r="H197" s="316">
        <f t="shared" si="260"/>
        <v>84.83666666666673</v>
      </c>
      <c r="I197" s="316">
        <f t="shared" si="260"/>
        <v>84.83666666666673</v>
      </c>
      <c r="J197" s="316">
        <f t="shared" si="260"/>
        <v>84.83666666666673</v>
      </c>
      <c r="K197" s="316">
        <f t="shared" si="260"/>
        <v>84.83666666666673</v>
      </c>
      <c r="L197" s="316">
        <f t="shared" si="260"/>
        <v>84.83666666666673</v>
      </c>
      <c r="M197" s="316">
        <f t="shared" si="260"/>
        <v>84.83666666666673</v>
      </c>
      <c r="N197" s="316">
        <f t="shared" si="260"/>
        <v>84.83666666666673</v>
      </c>
      <c r="O197" s="316">
        <f t="shared" si="260"/>
        <v>84.83666666666673</v>
      </c>
      <c r="P197" s="316">
        <f t="shared" si="260"/>
        <v>84.83666666666673</v>
      </c>
      <c r="Q197" s="316">
        <f t="shared" si="260"/>
        <v>84.83666666666673</v>
      </c>
      <c r="R197" s="316">
        <f t="shared" si="260"/>
        <v>99.83666666666673</v>
      </c>
      <c r="S197" s="316">
        <f t="shared" si="260"/>
        <v>100</v>
      </c>
      <c r="T197" s="316">
        <f t="shared" si="260"/>
        <v>100</v>
      </c>
      <c r="U197" s="316">
        <f t="shared" si="260"/>
        <v>100</v>
      </c>
      <c r="V197" s="316">
        <f t="shared" si="260"/>
        <v>98.076666666666668</v>
      </c>
      <c r="W197" s="316">
        <f t="shared" si="260"/>
        <v>96.14</v>
      </c>
      <c r="X197" s="316">
        <f t="shared" si="260"/>
        <v>94.203333333333333</v>
      </c>
      <c r="Y197" s="316">
        <f t="shared" si="260"/>
        <v>92.266666666666666</v>
      </c>
      <c r="Z197" s="316">
        <f t="shared" si="260"/>
        <v>90.343333333333334</v>
      </c>
      <c r="AA197" s="316">
        <f t="shared" si="260"/>
        <v>88.42</v>
      </c>
      <c r="AB197" s="316">
        <f t="shared" si="260"/>
        <v>86.49666666666667</v>
      </c>
      <c r="AC197" s="316">
        <f t="shared" si="260"/>
        <v>84.56</v>
      </c>
      <c r="AD197" s="316">
        <f t="shared" si="260"/>
        <v>82.623333333333335</v>
      </c>
      <c r="AE197" s="316">
        <f t="shared" si="260"/>
        <v>80.686666666666667</v>
      </c>
      <c r="AF197" s="316">
        <f t="shared" si="260"/>
        <v>78.763333333333335</v>
      </c>
      <c r="AG197" s="316">
        <f t="shared" si="260"/>
        <v>76.84</v>
      </c>
      <c r="AH197" s="316">
        <f t="shared" si="260"/>
        <v>74.916666666666671</v>
      </c>
      <c r="AI197" s="316">
        <f t="shared" si="260"/>
        <v>74.916666666666671</v>
      </c>
      <c r="AJ197" s="316">
        <f t="shared" si="260"/>
        <v>72.98</v>
      </c>
      <c r="AK197" s="316">
        <f t="shared" si="260"/>
        <v>71.043333333333337</v>
      </c>
      <c r="AL197" s="316">
        <f t="shared" si="260"/>
        <v>69.106666666666669</v>
      </c>
      <c r="AM197" s="316">
        <f t="shared" si="260"/>
        <v>67.183333333333337</v>
      </c>
      <c r="AN197" s="316">
        <f t="shared" si="260"/>
        <v>65.260000000000005</v>
      </c>
      <c r="AO197" s="316">
        <f t="shared" si="260"/>
        <v>63.336666666666673</v>
      </c>
      <c r="AP197" s="316">
        <f t="shared" si="260"/>
        <v>61.400000000000006</v>
      </c>
      <c r="AQ197" s="316">
        <f t="shared" si="260"/>
        <v>59.463333333333338</v>
      </c>
      <c r="AR197" s="316">
        <f t="shared" si="260"/>
        <v>57.526666666666671</v>
      </c>
      <c r="AS197" s="316">
        <f t="shared" si="260"/>
        <v>55.603333333333339</v>
      </c>
      <c r="AT197" s="316">
        <f t="shared" si="260"/>
        <v>53.680000000000007</v>
      </c>
      <c r="AU197" s="316">
        <f t="shared" si="260"/>
        <v>68.680000000000007</v>
      </c>
      <c r="AV197" s="316">
        <f t="shared" si="260"/>
        <v>83.68</v>
      </c>
      <c r="AW197" s="316">
        <f t="shared" si="260"/>
        <v>98.68</v>
      </c>
      <c r="AX197" s="316">
        <f t="shared" si="260"/>
        <v>100</v>
      </c>
      <c r="AY197" s="316">
        <f t="shared" si="260"/>
        <v>98.076666666666668</v>
      </c>
      <c r="AZ197" s="316">
        <f t="shared" si="260"/>
        <v>98.076666666666668</v>
      </c>
      <c r="BA197" s="316">
        <f t="shared" si="260"/>
        <v>98.076666666666668</v>
      </c>
      <c r="BB197" s="316">
        <f t="shared" si="260"/>
        <v>98.076666666666668</v>
      </c>
      <c r="BC197" s="316">
        <f t="shared" si="260"/>
        <v>98.076666666666668</v>
      </c>
      <c r="BD197" s="316">
        <f t="shared" si="260"/>
        <v>98.076666666666668</v>
      </c>
      <c r="BE197" s="316">
        <f t="shared" si="260"/>
        <v>96.14</v>
      </c>
      <c r="BF197" s="316">
        <f t="shared" si="260"/>
        <v>94.203333333333333</v>
      </c>
      <c r="BG197" s="316">
        <f t="shared" si="260"/>
        <v>92.266666666666666</v>
      </c>
      <c r="BH197" s="316">
        <f t="shared" si="260"/>
        <v>90.343333333333334</v>
      </c>
      <c r="BI197" s="316">
        <f t="shared" si="260"/>
        <v>88.42</v>
      </c>
      <c r="BJ197" s="316">
        <f t="shared" si="260"/>
        <v>86.49666666666667</v>
      </c>
      <c r="BK197" s="316">
        <f t="shared" si="260"/>
        <v>84.56</v>
      </c>
      <c r="BL197" s="316">
        <f t="shared" si="260"/>
        <v>82.623333333333335</v>
      </c>
      <c r="BM197" s="316">
        <f t="shared" si="260"/>
        <v>80.686666666666667</v>
      </c>
      <c r="BN197" s="316">
        <f t="shared" si="260"/>
        <v>78.763333333333335</v>
      </c>
      <c r="BO197" s="316">
        <f t="shared" si="260"/>
        <v>76.84</v>
      </c>
      <c r="BP197" s="316">
        <f t="shared" si="260"/>
        <v>74.916666666666671</v>
      </c>
      <c r="BQ197" s="316">
        <f t="shared" si="260"/>
        <v>74.916666666666671</v>
      </c>
      <c r="BR197" s="316">
        <f t="shared" ref="BR197:CV197" si="261">IF(BR196=$A$12,BQ197+($B$12*15),IF(BR196=$A$13,BQ197+($B$13*15),IF(BR196=$A$15,IF(BQ197+($B$15*15)&gt;100,100,BQ197+($B$15*15)),IF(BR196=$A$14,IF(BQ197+($B$14*15)&gt;100,100,BQ197+($B$14*15)),IF(BR196=$A$16,IF(BQ197+$B$16*15&gt;100,100,BQ197+$B$16*15),BQ197)))))</f>
        <v>72.98</v>
      </c>
      <c r="BS197" s="316">
        <f t="shared" si="261"/>
        <v>71.043333333333337</v>
      </c>
      <c r="BT197" s="316">
        <f t="shared" si="261"/>
        <v>69.106666666666669</v>
      </c>
      <c r="BU197" s="316">
        <f t="shared" si="261"/>
        <v>67.183333333333337</v>
      </c>
      <c r="BV197" s="316">
        <f t="shared" si="261"/>
        <v>65.260000000000005</v>
      </c>
      <c r="BW197" s="316">
        <f t="shared" si="261"/>
        <v>63.336666666666673</v>
      </c>
      <c r="BX197" s="316">
        <f t="shared" si="261"/>
        <v>61.400000000000006</v>
      </c>
      <c r="BY197" s="316">
        <f t="shared" si="261"/>
        <v>59.463333333333338</v>
      </c>
      <c r="BZ197" s="316">
        <f t="shared" si="261"/>
        <v>57.526666666666671</v>
      </c>
      <c r="CA197" s="316">
        <f t="shared" si="261"/>
        <v>55.603333333333339</v>
      </c>
      <c r="CB197" s="316">
        <f t="shared" si="261"/>
        <v>53.680000000000007</v>
      </c>
      <c r="CC197" s="316">
        <f t="shared" si="261"/>
        <v>55.25500000000001</v>
      </c>
      <c r="CD197" s="316">
        <f t="shared" si="261"/>
        <v>56.830000000000013</v>
      </c>
      <c r="CE197" s="316">
        <f t="shared" si="261"/>
        <v>58.405000000000015</v>
      </c>
      <c r="CF197" s="316">
        <f t="shared" si="261"/>
        <v>59.980000000000018</v>
      </c>
      <c r="CG197" s="316">
        <f t="shared" si="261"/>
        <v>61.555000000000021</v>
      </c>
      <c r="CH197" s="316">
        <f t="shared" si="261"/>
        <v>63.130000000000024</v>
      </c>
      <c r="CI197" s="316">
        <f t="shared" si="261"/>
        <v>64.705000000000027</v>
      </c>
      <c r="CJ197" s="316">
        <f t="shared" si="261"/>
        <v>66.28000000000003</v>
      </c>
      <c r="CK197" s="316">
        <f t="shared" si="261"/>
        <v>67.855000000000032</v>
      </c>
      <c r="CL197" s="316">
        <f t="shared" si="261"/>
        <v>69.430000000000035</v>
      </c>
      <c r="CM197" s="316">
        <f t="shared" si="261"/>
        <v>71.005000000000038</v>
      </c>
      <c r="CN197" s="316">
        <f t="shared" si="261"/>
        <v>72.580000000000041</v>
      </c>
      <c r="CO197" s="316">
        <f t="shared" si="261"/>
        <v>74.155000000000044</v>
      </c>
      <c r="CP197" s="316">
        <f t="shared" si="261"/>
        <v>75.730000000000047</v>
      </c>
      <c r="CQ197" s="316">
        <f t="shared" si="261"/>
        <v>77.305000000000049</v>
      </c>
      <c r="CR197" s="316">
        <f t="shared" si="261"/>
        <v>78.880000000000052</v>
      </c>
      <c r="CS197" s="316">
        <f t="shared" si="261"/>
        <v>80.455000000000055</v>
      </c>
      <c r="CT197" s="316">
        <f t="shared" si="261"/>
        <v>82.030000000000058</v>
      </c>
      <c r="CU197" s="316">
        <f t="shared" si="261"/>
        <v>83.605000000000061</v>
      </c>
      <c r="CV197" s="316">
        <f t="shared" si="261"/>
        <v>85.180000000000064</v>
      </c>
      <c r="CW197" s="311">
        <f t="shared" ref="CW197" si="262">CV197-10</f>
        <v>75.180000000000064</v>
      </c>
    </row>
    <row r="198" spans="1:101" s="299" customFormat="1" ht="12" customHeight="1" x14ac:dyDescent="0.2">
      <c r="A198" s="468"/>
      <c r="B198" s="419" t="s">
        <v>47</v>
      </c>
      <c r="C198" s="304" t="s">
        <v>44</v>
      </c>
      <c r="D198" s="314" t="s">
        <v>45</v>
      </c>
      <c r="E198" s="316"/>
      <c r="F198" s="316"/>
      <c r="G198" s="316"/>
      <c r="H198" s="316"/>
      <c r="I198" s="316"/>
      <c r="J198" s="316"/>
      <c r="K198" s="316"/>
      <c r="L198" s="316"/>
      <c r="M198" s="316" t="s">
        <v>215</v>
      </c>
      <c r="N198" s="316" t="s">
        <v>215</v>
      </c>
      <c r="O198" s="316" t="s">
        <v>215</v>
      </c>
      <c r="P198" s="316" t="s">
        <v>215</v>
      </c>
      <c r="Q198" s="316"/>
      <c r="R198" s="316"/>
      <c r="S198" s="316"/>
      <c r="T198" s="316"/>
      <c r="U198" s="316" t="s">
        <v>215</v>
      </c>
      <c r="V198" s="316" t="s">
        <v>215</v>
      </c>
      <c r="W198" s="316" t="s">
        <v>215</v>
      </c>
      <c r="X198" s="316" t="s">
        <v>215</v>
      </c>
      <c r="Y198" s="316"/>
      <c r="Z198" s="316"/>
      <c r="AA198" s="316"/>
      <c r="AB198" s="316"/>
      <c r="AC198" s="316"/>
      <c r="AD198" s="316"/>
      <c r="AE198" s="316"/>
      <c r="AF198" s="316"/>
      <c r="AG198" s="316"/>
      <c r="AH198" s="316"/>
      <c r="AI198" s="316"/>
      <c r="AJ198" s="316"/>
      <c r="AK198" s="316"/>
      <c r="AL198" s="316"/>
      <c r="AM198" s="316"/>
      <c r="AN198" s="316"/>
      <c r="AO198" s="316"/>
      <c r="AP198" s="316"/>
      <c r="AQ198" s="316"/>
      <c r="AR198" s="316"/>
      <c r="AS198" s="316"/>
      <c r="AT198" s="316"/>
      <c r="AU198" s="316"/>
      <c r="AV198" s="316"/>
      <c r="AW198" s="316"/>
      <c r="AX198" s="316"/>
      <c r="AY198" s="316"/>
      <c r="AZ198" s="316"/>
      <c r="BA198" s="316"/>
      <c r="BB198" s="316"/>
      <c r="BC198" s="316"/>
      <c r="BD198" s="316"/>
      <c r="BE198" s="316"/>
      <c r="BF198" s="316"/>
      <c r="BG198" s="316"/>
      <c r="BH198" s="316"/>
      <c r="BI198" s="316"/>
      <c r="BJ198" s="316"/>
      <c r="BK198" s="316"/>
      <c r="BL198" s="316"/>
      <c r="BM198" s="316"/>
      <c r="BN198" s="316"/>
      <c r="BO198" s="316"/>
      <c r="BP198" s="316"/>
      <c r="BQ198" s="316"/>
      <c r="BR198" s="316"/>
      <c r="BS198" s="316"/>
      <c r="BT198" s="316"/>
      <c r="BU198" s="316"/>
      <c r="BV198" s="316"/>
      <c r="BW198" s="316"/>
      <c r="BX198" s="316"/>
      <c r="BY198" s="316"/>
      <c r="BZ198" s="316"/>
      <c r="CA198" s="316"/>
      <c r="CB198" s="316"/>
      <c r="CC198" s="316" t="s">
        <v>202</v>
      </c>
      <c r="CD198" s="316" t="s">
        <v>202</v>
      </c>
      <c r="CE198" s="316" t="s">
        <v>202</v>
      </c>
      <c r="CF198" s="316" t="s">
        <v>202</v>
      </c>
      <c r="CG198" s="316" t="s">
        <v>202</v>
      </c>
      <c r="CH198" s="316" t="s">
        <v>202</v>
      </c>
      <c r="CI198" s="316" t="s">
        <v>202</v>
      </c>
      <c r="CJ198" s="316" t="s">
        <v>202</v>
      </c>
      <c r="CK198" s="316" t="s">
        <v>202</v>
      </c>
      <c r="CL198" s="316" t="s">
        <v>202</v>
      </c>
      <c r="CM198" s="316" t="s">
        <v>202</v>
      </c>
      <c r="CN198" s="316" t="s">
        <v>202</v>
      </c>
      <c r="CO198" s="316" t="s">
        <v>202</v>
      </c>
      <c r="CP198" s="316" t="s">
        <v>202</v>
      </c>
      <c r="CQ198" s="316" t="s">
        <v>202</v>
      </c>
      <c r="CR198" s="316" t="s">
        <v>202</v>
      </c>
      <c r="CS198" s="316" t="s">
        <v>202</v>
      </c>
      <c r="CT198" s="316" t="s">
        <v>202</v>
      </c>
      <c r="CU198" s="316" t="s">
        <v>202</v>
      </c>
      <c r="CV198" s="316" t="s">
        <v>202</v>
      </c>
      <c r="CW198" s="303" t="s">
        <v>46</v>
      </c>
    </row>
    <row r="199" spans="1:101" s="303" customFormat="1" ht="12" hidden="1" customHeight="1" x14ac:dyDescent="0.2">
      <c r="A199" s="468"/>
      <c r="B199" s="420"/>
      <c r="C199" s="304" t="s">
        <v>37</v>
      </c>
      <c r="D199" s="315">
        <f>CW165</f>
        <v>90</v>
      </c>
      <c r="E199" s="316">
        <f>IF(E198=$A$12,D199+($B$12*15),IF(E198=$A$13,D199+($B$13*15),IF(E198=$A$15,IF(D199+($B$15*15)&gt;100,100,D199+($B$15*15)),IF(E198=$A$14,IF(D199+($B$14*15)&gt;100,100,D199+($B$14*15)),IF(E198=$A$16,IF(D199+$B$16*15&gt;100,100,D199+$B$16*15),D199)))))</f>
        <v>90</v>
      </c>
      <c r="F199" s="316">
        <f t="shared" ref="F199:BQ199" si="263">IF(F198=$A$12,E199+($B$12*15),IF(F198=$A$13,E199+($B$13*15),IF(F198=$A$15,IF(E199+($B$15*15)&gt;100,100,E199+($B$15*15)),IF(F198=$A$14,IF(E199+($B$14*15)&gt;100,100,E199+($B$14*15)),IF(F198=$A$16,IF(E199+$B$16*15&gt;100,100,E199+$B$16*15),E199)))))</f>
        <v>90</v>
      </c>
      <c r="G199" s="316">
        <f t="shared" si="263"/>
        <v>90</v>
      </c>
      <c r="H199" s="316">
        <f t="shared" si="263"/>
        <v>90</v>
      </c>
      <c r="I199" s="316">
        <f t="shared" si="263"/>
        <v>90</v>
      </c>
      <c r="J199" s="316">
        <f t="shared" si="263"/>
        <v>90</v>
      </c>
      <c r="K199" s="316">
        <f t="shared" si="263"/>
        <v>90</v>
      </c>
      <c r="L199" s="316">
        <f t="shared" si="263"/>
        <v>90</v>
      </c>
      <c r="M199" s="316">
        <f t="shared" si="263"/>
        <v>90</v>
      </c>
      <c r="N199" s="316">
        <f t="shared" si="263"/>
        <v>90</v>
      </c>
      <c r="O199" s="316">
        <f t="shared" si="263"/>
        <v>90</v>
      </c>
      <c r="P199" s="316">
        <f t="shared" si="263"/>
        <v>90</v>
      </c>
      <c r="Q199" s="316">
        <f t="shared" si="263"/>
        <v>90</v>
      </c>
      <c r="R199" s="316">
        <f t="shared" si="263"/>
        <v>90</v>
      </c>
      <c r="S199" s="316">
        <f t="shared" si="263"/>
        <v>90</v>
      </c>
      <c r="T199" s="316">
        <f t="shared" si="263"/>
        <v>90</v>
      </c>
      <c r="U199" s="316">
        <f t="shared" si="263"/>
        <v>90</v>
      </c>
      <c r="V199" s="316">
        <f t="shared" si="263"/>
        <v>90</v>
      </c>
      <c r="W199" s="316">
        <f t="shared" si="263"/>
        <v>90</v>
      </c>
      <c r="X199" s="316">
        <f t="shared" si="263"/>
        <v>90</v>
      </c>
      <c r="Y199" s="316">
        <f t="shared" si="263"/>
        <v>90</v>
      </c>
      <c r="Z199" s="316">
        <f t="shared" si="263"/>
        <v>90</v>
      </c>
      <c r="AA199" s="316">
        <f t="shared" si="263"/>
        <v>90</v>
      </c>
      <c r="AB199" s="316">
        <f t="shared" si="263"/>
        <v>90</v>
      </c>
      <c r="AC199" s="316">
        <f t="shared" si="263"/>
        <v>90</v>
      </c>
      <c r="AD199" s="316">
        <f t="shared" si="263"/>
        <v>90</v>
      </c>
      <c r="AE199" s="316">
        <f t="shared" si="263"/>
        <v>90</v>
      </c>
      <c r="AF199" s="316">
        <f t="shared" si="263"/>
        <v>90</v>
      </c>
      <c r="AG199" s="316">
        <f t="shared" si="263"/>
        <v>90</v>
      </c>
      <c r="AH199" s="316">
        <f t="shared" si="263"/>
        <v>90</v>
      </c>
      <c r="AI199" s="316">
        <f t="shared" si="263"/>
        <v>90</v>
      </c>
      <c r="AJ199" s="316">
        <f t="shared" si="263"/>
        <v>90</v>
      </c>
      <c r="AK199" s="316">
        <f t="shared" si="263"/>
        <v>90</v>
      </c>
      <c r="AL199" s="316">
        <f t="shared" si="263"/>
        <v>90</v>
      </c>
      <c r="AM199" s="316">
        <f t="shared" si="263"/>
        <v>90</v>
      </c>
      <c r="AN199" s="316">
        <f t="shared" si="263"/>
        <v>90</v>
      </c>
      <c r="AO199" s="316">
        <f t="shared" si="263"/>
        <v>90</v>
      </c>
      <c r="AP199" s="316">
        <f t="shared" si="263"/>
        <v>90</v>
      </c>
      <c r="AQ199" s="316">
        <f t="shared" si="263"/>
        <v>90</v>
      </c>
      <c r="AR199" s="316">
        <f t="shared" si="263"/>
        <v>90</v>
      </c>
      <c r="AS199" s="316">
        <f t="shared" si="263"/>
        <v>90</v>
      </c>
      <c r="AT199" s="316">
        <f t="shared" si="263"/>
        <v>90</v>
      </c>
      <c r="AU199" s="316">
        <f t="shared" si="263"/>
        <v>90</v>
      </c>
      <c r="AV199" s="316">
        <f t="shared" si="263"/>
        <v>90</v>
      </c>
      <c r="AW199" s="316">
        <f t="shared" si="263"/>
        <v>90</v>
      </c>
      <c r="AX199" s="316">
        <f t="shared" si="263"/>
        <v>90</v>
      </c>
      <c r="AY199" s="316">
        <f t="shared" si="263"/>
        <v>90</v>
      </c>
      <c r="AZ199" s="316">
        <f t="shared" si="263"/>
        <v>90</v>
      </c>
      <c r="BA199" s="316">
        <f t="shared" si="263"/>
        <v>90</v>
      </c>
      <c r="BB199" s="316">
        <f t="shared" si="263"/>
        <v>90</v>
      </c>
      <c r="BC199" s="316">
        <f t="shared" si="263"/>
        <v>90</v>
      </c>
      <c r="BD199" s="316">
        <f t="shared" si="263"/>
        <v>90</v>
      </c>
      <c r="BE199" s="316">
        <f t="shared" si="263"/>
        <v>90</v>
      </c>
      <c r="BF199" s="316">
        <f t="shared" si="263"/>
        <v>90</v>
      </c>
      <c r="BG199" s="316">
        <f t="shared" si="263"/>
        <v>90</v>
      </c>
      <c r="BH199" s="316">
        <f t="shared" si="263"/>
        <v>90</v>
      </c>
      <c r="BI199" s="316">
        <f t="shared" si="263"/>
        <v>90</v>
      </c>
      <c r="BJ199" s="316">
        <f t="shared" si="263"/>
        <v>90</v>
      </c>
      <c r="BK199" s="316">
        <f t="shared" si="263"/>
        <v>90</v>
      </c>
      <c r="BL199" s="316">
        <f t="shared" si="263"/>
        <v>90</v>
      </c>
      <c r="BM199" s="316">
        <f t="shared" si="263"/>
        <v>90</v>
      </c>
      <c r="BN199" s="316">
        <f t="shared" si="263"/>
        <v>90</v>
      </c>
      <c r="BO199" s="316">
        <f t="shared" si="263"/>
        <v>90</v>
      </c>
      <c r="BP199" s="316">
        <f t="shared" si="263"/>
        <v>90</v>
      </c>
      <c r="BQ199" s="316">
        <f t="shared" si="263"/>
        <v>90</v>
      </c>
      <c r="BR199" s="316">
        <f t="shared" ref="BR199:CV199" si="264">IF(BR198=$A$12,BQ199+($B$12*15),IF(BR198=$A$13,BQ199+($B$13*15),IF(BR198=$A$15,IF(BQ199+($B$15*15)&gt;100,100,BQ199+($B$15*15)),IF(BR198=$A$14,IF(BQ199+($B$14*15)&gt;100,100,BQ199+($B$14*15)),IF(BR198=$A$16,IF(BQ199+$B$16*15&gt;100,100,BQ199+$B$16*15),BQ199)))))</f>
        <v>90</v>
      </c>
      <c r="BS199" s="316">
        <f t="shared" si="264"/>
        <v>90</v>
      </c>
      <c r="BT199" s="316">
        <f t="shared" si="264"/>
        <v>90</v>
      </c>
      <c r="BU199" s="316">
        <f t="shared" si="264"/>
        <v>90</v>
      </c>
      <c r="BV199" s="316">
        <f t="shared" si="264"/>
        <v>90</v>
      </c>
      <c r="BW199" s="316">
        <f t="shared" si="264"/>
        <v>90</v>
      </c>
      <c r="BX199" s="316">
        <f t="shared" si="264"/>
        <v>90</v>
      </c>
      <c r="BY199" s="316">
        <f t="shared" si="264"/>
        <v>90</v>
      </c>
      <c r="BZ199" s="316">
        <f t="shared" si="264"/>
        <v>90</v>
      </c>
      <c r="CA199" s="316">
        <f t="shared" si="264"/>
        <v>90</v>
      </c>
      <c r="CB199" s="316">
        <f t="shared" si="264"/>
        <v>90</v>
      </c>
      <c r="CC199" s="316">
        <f t="shared" si="264"/>
        <v>91.575000000000003</v>
      </c>
      <c r="CD199" s="316">
        <f t="shared" si="264"/>
        <v>93.15</v>
      </c>
      <c r="CE199" s="316">
        <f t="shared" si="264"/>
        <v>94.725000000000009</v>
      </c>
      <c r="CF199" s="316">
        <f t="shared" si="264"/>
        <v>96.300000000000011</v>
      </c>
      <c r="CG199" s="316">
        <f t="shared" si="264"/>
        <v>97.875000000000014</v>
      </c>
      <c r="CH199" s="316">
        <f t="shared" si="264"/>
        <v>99.450000000000017</v>
      </c>
      <c r="CI199" s="316">
        <f t="shared" si="264"/>
        <v>100</v>
      </c>
      <c r="CJ199" s="316">
        <f t="shared" si="264"/>
        <v>100</v>
      </c>
      <c r="CK199" s="316">
        <f t="shared" si="264"/>
        <v>100</v>
      </c>
      <c r="CL199" s="316">
        <f t="shared" si="264"/>
        <v>100</v>
      </c>
      <c r="CM199" s="316">
        <f t="shared" si="264"/>
        <v>100</v>
      </c>
      <c r="CN199" s="316">
        <f t="shared" si="264"/>
        <v>100</v>
      </c>
      <c r="CO199" s="316">
        <f t="shared" si="264"/>
        <v>100</v>
      </c>
      <c r="CP199" s="316">
        <f t="shared" si="264"/>
        <v>100</v>
      </c>
      <c r="CQ199" s="316">
        <f t="shared" si="264"/>
        <v>100</v>
      </c>
      <c r="CR199" s="316">
        <f t="shared" si="264"/>
        <v>100</v>
      </c>
      <c r="CS199" s="316">
        <f t="shared" si="264"/>
        <v>100</v>
      </c>
      <c r="CT199" s="316">
        <f t="shared" si="264"/>
        <v>100</v>
      </c>
      <c r="CU199" s="316">
        <f t="shared" si="264"/>
        <v>100</v>
      </c>
      <c r="CV199" s="316">
        <f t="shared" si="264"/>
        <v>100</v>
      </c>
      <c r="CW199" s="311">
        <f t="shared" ref="CW199" si="265">CV199-10</f>
        <v>90</v>
      </c>
    </row>
    <row r="200" spans="1:101" s="299" customFormat="1" ht="12" customHeight="1" x14ac:dyDescent="0.2">
      <c r="A200" s="468"/>
      <c r="B200" s="419" t="s">
        <v>48</v>
      </c>
      <c r="C200" s="304" t="s">
        <v>44</v>
      </c>
      <c r="D200" s="314" t="s">
        <v>45</v>
      </c>
      <c r="E200" s="316"/>
      <c r="F200" s="316"/>
      <c r="G200" s="316"/>
      <c r="H200" s="316"/>
      <c r="I200" s="316"/>
      <c r="J200" s="316"/>
      <c r="K200" s="316"/>
      <c r="L200" s="316"/>
      <c r="M200" s="316" t="s">
        <v>215</v>
      </c>
      <c r="N200" s="316" t="s">
        <v>215</v>
      </c>
      <c r="O200" s="316" t="s">
        <v>215</v>
      </c>
      <c r="P200" s="316" t="s">
        <v>215</v>
      </c>
      <c r="Q200" s="316"/>
      <c r="R200" s="316"/>
      <c r="S200" s="316"/>
      <c r="T200" s="316"/>
      <c r="U200" s="316" t="s">
        <v>215</v>
      </c>
      <c r="V200" s="316" t="s">
        <v>215</v>
      </c>
      <c r="W200" s="316" t="s">
        <v>215</v>
      </c>
      <c r="X200" s="316" t="s">
        <v>215</v>
      </c>
      <c r="Y200" s="316"/>
      <c r="Z200" s="316"/>
      <c r="AA200" s="316"/>
      <c r="AB200" s="316"/>
      <c r="AC200" s="316"/>
      <c r="AD200" s="316"/>
      <c r="AE200" s="316"/>
      <c r="AF200" s="316"/>
      <c r="AG200" s="316"/>
      <c r="AH200" s="316"/>
      <c r="AI200" s="316"/>
      <c r="AJ200" s="316"/>
      <c r="AK200" s="316"/>
      <c r="AL200" s="316"/>
      <c r="AM200" s="316"/>
      <c r="AN200" s="316"/>
      <c r="AO200" s="316"/>
      <c r="AP200" s="316"/>
      <c r="AQ200" s="316"/>
      <c r="AR200" s="316"/>
      <c r="AS200" s="316"/>
      <c r="AT200" s="316"/>
      <c r="AU200" s="316"/>
      <c r="AV200" s="316"/>
      <c r="AW200" s="316"/>
      <c r="AX200" s="316"/>
      <c r="AY200" s="316"/>
      <c r="AZ200" s="316"/>
      <c r="BA200" s="316"/>
      <c r="BB200" s="316"/>
      <c r="BC200" s="316"/>
      <c r="BD200" s="316"/>
      <c r="BE200" s="316"/>
      <c r="BF200" s="316"/>
      <c r="BG200" s="316"/>
      <c r="BH200" s="316"/>
      <c r="BI200" s="316"/>
      <c r="BJ200" s="316"/>
      <c r="BK200" s="316"/>
      <c r="BL200" s="316"/>
      <c r="BM200" s="316"/>
      <c r="BN200" s="316"/>
      <c r="BO200" s="316"/>
      <c r="BP200" s="316"/>
      <c r="BQ200" s="316"/>
      <c r="BR200" s="316"/>
      <c r="BS200" s="316"/>
      <c r="BT200" s="316"/>
      <c r="BU200" s="316"/>
      <c r="BV200" s="316"/>
      <c r="BW200" s="316"/>
      <c r="BX200" s="316"/>
      <c r="BY200" s="316"/>
      <c r="BZ200" s="316"/>
      <c r="CA200" s="316"/>
      <c r="CB200" s="316"/>
      <c r="CC200" s="316" t="s">
        <v>202</v>
      </c>
      <c r="CD200" s="316" t="s">
        <v>202</v>
      </c>
      <c r="CE200" s="316" t="s">
        <v>202</v>
      </c>
      <c r="CF200" s="316" t="s">
        <v>202</v>
      </c>
      <c r="CG200" s="316" t="s">
        <v>202</v>
      </c>
      <c r="CH200" s="316" t="s">
        <v>202</v>
      </c>
      <c r="CI200" s="316" t="s">
        <v>202</v>
      </c>
      <c r="CJ200" s="316" t="s">
        <v>202</v>
      </c>
      <c r="CK200" s="316" t="s">
        <v>202</v>
      </c>
      <c r="CL200" s="316" t="s">
        <v>202</v>
      </c>
      <c r="CM200" s="316" t="s">
        <v>202</v>
      </c>
      <c r="CN200" s="316" t="s">
        <v>202</v>
      </c>
      <c r="CO200" s="316" t="s">
        <v>202</v>
      </c>
      <c r="CP200" s="316" t="s">
        <v>202</v>
      </c>
      <c r="CQ200" s="316" t="s">
        <v>202</v>
      </c>
      <c r="CR200" s="316" t="s">
        <v>202</v>
      </c>
      <c r="CS200" s="316" t="s">
        <v>202</v>
      </c>
      <c r="CT200" s="316" t="s">
        <v>202</v>
      </c>
      <c r="CU200" s="316" t="s">
        <v>202</v>
      </c>
      <c r="CV200" s="316" t="s">
        <v>202</v>
      </c>
      <c r="CW200" s="303" t="s">
        <v>46</v>
      </c>
    </row>
    <row r="201" spans="1:101" s="303" customFormat="1" ht="12" hidden="1" customHeight="1" x14ac:dyDescent="0.2">
      <c r="A201" s="468"/>
      <c r="B201" s="420"/>
      <c r="C201" s="304" t="s">
        <v>37</v>
      </c>
      <c r="D201" s="315">
        <f>CW167</f>
        <v>90</v>
      </c>
      <c r="E201" s="316">
        <f>IF(E200=$A$12,D201+($B$12*15),IF(E200=$A$13,D201+($B$13*15),IF(E200=$A$15,IF(D201+($B$15*15)&gt;100,100,D201+($B$15*15)),IF(E200=$A$14,IF(D201+($B$14*15)&gt;100,100,D201+($B$14*15)),IF(E200=$A$16,IF(D201+$B$16*15&gt;100,100,D201+$B$16*15),D201)))))</f>
        <v>90</v>
      </c>
      <c r="F201" s="316">
        <f t="shared" ref="F201:BQ201" si="266">IF(F200=$A$12,E201+($B$12*15),IF(F200=$A$13,E201+($B$13*15),IF(F200=$A$15,IF(E201+($B$15*15)&gt;100,100,E201+($B$15*15)),IF(F200=$A$14,IF(E201+($B$14*15)&gt;100,100,E201+($B$14*15)),IF(F200=$A$16,IF(E201+$B$16*15&gt;100,100,E201+$B$16*15),E201)))))</f>
        <v>90</v>
      </c>
      <c r="G201" s="316">
        <f t="shared" si="266"/>
        <v>90</v>
      </c>
      <c r="H201" s="316">
        <f t="shared" si="266"/>
        <v>90</v>
      </c>
      <c r="I201" s="316">
        <f t="shared" si="266"/>
        <v>90</v>
      </c>
      <c r="J201" s="316">
        <f t="shared" si="266"/>
        <v>90</v>
      </c>
      <c r="K201" s="316">
        <f t="shared" si="266"/>
        <v>90</v>
      </c>
      <c r="L201" s="316">
        <f t="shared" si="266"/>
        <v>90</v>
      </c>
      <c r="M201" s="316">
        <f t="shared" si="266"/>
        <v>90</v>
      </c>
      <c r="N201" s="316">
        <f t="shared" si="266"/>
        <v>90</v>
      </c>
      <c r="O201" s="316">
        <f t="shared" si="266"/>
        <v>90</v>
      </c>
      <c r="P201" s="316">
        <f t="shared" si="266"/>
        <v>90</v>
      </c>
      <c r="Q201" s="316">
        <f t="shared" si="266"/>
        <v>90</v>
      </c>
      <c r="R201" s="316">
        <f t="shared" si="266"/>
        <v>90</v>
      </c>
      <c r="S201" s="316">
        <f t="shared" si="266"/>
        <v>90</v>
      </c>
      <c r="T201" s="316">
        <f t="shared" si="266"/>
        <v>90</v>
      </c>
      <c r="U201" s="316">
        <f t="shared" si="266"/>
        <v>90</v>
      </c>
      <c r="V201" s="316">
        <f t="shared" si="266"/>
        <v>90</v>
      </c>
      <c r="W201" s="316">
        <f t="shared" si="266"/>
        <v>90</v>
      </c>
      <c r="X201" s="316">
        <f t="shared" si="266"/>
        <v>90</v>
      </c>
      <c r="Y201" s="316">
        <f t="shared" si="266"/>
        <v>90</v>
      </c>
      <c r="Z201" s="316">
        <f t="shared" si="266"/>
        <v>90</v>
      </c>
      <c r="AA201" s="316">
        <f t="shared" si="266"/>
        <v>90</v>
      </c>
      <c r="AB201" s="316">
        <f t="shared" si="266"/>
        <v>90</v>
      </c>
      <c r="AC201" s="316">
        <f t="shared" si="266"/>
        <v>90</v>
      </c>
      <c r="AD201" s="316">
        <f t="shared" si="266"/>
        <v>90</v>
      </c>
      <c r="AE201" s="316">
        <f t="shared" si="266"/>
        <v>90</v>
      </c>
      <c r="AF201" s="316">
        <f t="shared" si="266"/>
        <v>90</v>
      </c>
      <c r="AG201" s="316">
        <f t="shared" si="266"/>
        <v>90</v>
      </c>
      <c r="AH201" s="316">
        <f t="shared" si="266"/>
        <v>90</v>
      </c>
      <c r="AI201" s="316">
        <f t="shared" si="266"/>
        <v>90</v>
      </c>
      <c r="AJ201" s="316">
        <f t="shared" si="266"/>
        <v>90</v>
      </c>
      <c r="AK201" s="316">
        <f t="shared" si="266"/>
        <v>90</v>
      </c>
      <c r="AL201" s="316">
        <f t="shared" si="266"/>
        <v>90</v>
      </c>
      <c r="AM201" s="316">
        <f t="shared" si="266"/>
        <v>90</v>
      </c>
      <c r="AN201" s="316">
        <f t="shared" si="266"/>
        <v>90</v>
      </c>
      <c r="AO201" s="316">
        <f t="shared" si="266"/>
        <v>90</v>
      </c>
      <c r="AP201" s="316">
        <f t="shared" si="266"/>
        <v>90</v>
      </c>
      <c r="AQ201" s="316">
        <f t="shared" si="266"/>
        <v>90</v>
      </c>
      <c r="AR201" s="316">
        <f t="shared" si="266"/>
        <v>90</v>
      </c>
      <c r="AS201" s="316">
        <f t="shared" si="266"/>
        <v>90</v>
      </c>
      <c r="AT201" s="316">
        <f t="shared" si="266"/>
        <v>90</v>
      </c>
      <c r="AU201" s="316">
        <f t="shared" si="266"/>
        <v>90</v>
      </c>
      <c r="AV201" s="316">
        <f t="shared" si="266"/>
        <v>90</v>
      </c>
      <c r="AW201" s="316">
        <f t="shared" si="266"/>
        <v>90</v>
      </c>
      <c r="AX201" s="316">
        <f t="shared" si="266"/>
        <v>90</v>
      </c>
      <c r="AY201" s="316">
        <f t="shared" si="266"/>
        <v>90</v>
      </c>
      <c r="AZ201" s="316">
        <f t="shared" si="266"/>
        <v>90</v>
      </c>
      <c r="BA201" s="316">
        <f t="shared" si="266"/>
        <v>90</v>
      </c>
      <c r="BB201" s="316">
        <f t="shared" si="266"/>
        <v>90</v>
      </c>
      <c r="BC201" s="316">
        <f t="shared" si="266"/>
        <v>90</v>
      </c>
      <c r="BD201" s="316">
        <f t="shared" si="266"/>
        <v>90</v>
      </c>
      <c r="BE201" s="316">
        <f t="shared" si="266"/>
        <v>90</v>
      </c>
      <c r="BF201" s="316">
        <f t="shared" si="266"/>
        <v>90</v>
      </c>
      <c r="BG201" s="316">
        <f t="shared" si="266"/>
        <v>90</v>
      </c>
      <c r="BH201" s="316">
        <f t="shared" si="266"/>
        <v>90</v>
      </c>
      <c r="BI201" s="316">
        <f t="shared" si="266"/>
        <v>90</v>
      </c>
      <c r="BJ201" s="316">
        <f t="shared" si="266"/>
        <v>90</v>
      </c>
      <c r="BK201" s="316">
        <f t="shared" si="266"/>
        <v>90</v>
      </c>
      <c r="BL201" s="316">
        <f t="shared" si="266"/>
        <v>90</v>
      </c>
      <c r="BM201" s="316">
        <f t="shared" si="266"/>
        <v>90</v>
      </c>
      <c r="BN201" s="316">
        <f t="shared" si="266"/>
        <v>90</v>
      </c>
      <c r="BO201" s="316">
        <f t="shared" si="266"/>
        <v>90</v>
      </c>
      <c r="BP201" s="316">
        <f t="shared" si="266"/>
        <v>90</v>
      </c>
      <c r="BQ201" s="316">
        <f t="shared" si="266"/>
        <v>90</v>
      </c>
      <c r="BR201" s="316">
        <f t="shared" ref="BR201:CV201" si="267">IF(BR200=$A$12,BQ201+($B$12*15),IF(BR200=$A$13,BQ201+($B$13*15),IF(BR200=$A$15,IF(BQ201+($B$15*15)&gt;100,100,BQ201+($B$15*15)),IF(BR200=$A$14,IF(BQ201+($B$14*15)&gt;100,100,BQ201+($B$14*15)),IF(BR200=$A$16,IF(BQ201+$B$16*15&gt;100,100,BQ201+$B$16*15),BQ201)))))</f>
        <v>90</v>
      </c>
      <c r="BS201" s="316">
        <f t="shared" si="267"/>
        <v>90</v>
      </c>
      <c r="BT201" s="316">
        <f t="shared" si="267"/>
        <v>90</v>
      </c>
      <c r="BU201" s="316">
        <f t="shared" si="267"/>
        <v>90</v>
      </c>
      <c r="BV201" s="316">
        <f t="shared" si="267"/>
        <v>90</v>
      </c>
      <c r="BW201" s="316">
        <f t="shared" si="267"/>
        <v>90</v>
      </c>
      <c r="BX201" s="316">
        <f t="shared" si="267"/>
        <v>90</v>
      </c>
      <c r="BY201" s="316">
        <f t="shared" si="267"/>
        <v>90</v>
      </c>
      <c r="BZ201" s="316">
        <f t="shared" si="267"/>
        <v>90</v>
      </c>
      <c r="CA201" s="316">
        <f t="shared" si="267"/>
        <v>90</v>
      </c>
      <c r="CB201" s="316">
        <f t="shared" si="267"/>
        <v>90</v>
      </c>
      <c r="CC201" s="316">
        <f t="shared" si="267"/>
        <v>91.575000000000003</v>
      </c>
      <c r="CD201" s="316">
        <f t="shared" si="267"/>
        <v>93.15</v>
      </c>
      <c r="CE201" s="316">
        <f t="shared" si="267"/>
        <v>94.725000000000009</v>
      </c>
      <c r="CF201" s="316">
        <f t="shared" si="267"/>
        <v>96.300000000000011</v>
      </c>
      <c r="CG201" s="316">
        <f t="shared" si="267"/>
        <v>97.875000000000014</v>
      </c>
      <c r="CH201" s="316">
        <f t="shared" si="267"/>
        <v>99.450000000000017</v>
      </c>
      <c r="CI201" s="316">
        <f t="shared" si="267"/>
        <v>100</v>
      </c>
      <c r="CJ201" s="316">
        <f t="shared" si="267"/>
        <v>100</v>
      </c>
      <c r="CK201" s="316">
        <f t="shared" si="267"/>
        <v>100</v>
      </c>
      <c r="CL201" s="316">
        <f t="shared" si="267"/>
        <v>100</v>
      </c>
      <c r="CM201" s="316">
        <f t="shared" si="267"/>
        <v>100</v>
      </c>
      <c r="CN201" s="316">
        <f t="shared" si="267"/>
        <v>100</v>
      </c>
      <c r="CO201" s="316">
        <f t="shared" si="267"/>
        <v>100</v>
      </c>
      <c r="CP201" s="316">
        <f t="shared" si="267"/>
        <v>100</v>
      </c>
      <c r="CQ201" s="316">
        <f t="shared" si="267"/>
        <v>100</v>
      </c>
      <c r="CR201" s="316">
        <f t="shared" si="267"/>
        <v>100</v>
      </c>
      <c r="CS201" s="316">
        <f t="shared" si="267"/>
        <v>100</v>
      </c>
      <c r="CT201" s="316">
        <f t="shared" si="267"/>
        <v>100</v>
      </c>
      <c r="CU201" s="316">
        <f t="shared" si="267"/>
        <v>100</v>
      </c>
      <c r="CV201" s="316">
        <f t="shared" si="267"/>
        <v>100</v>
      </c>
      <c r="CW201" s="311">
        <f t="shared" ref="CW201" si="268">CV201-10</f>
        <v>90</v>
      </c>
    </row>
    <row r="202" spans="1:101" s="299" customFormat="1" ht="12" customHeight="1" x14ac:dyDescent="0.2">
      <c r="A202" s="468"/>
      <c r="B202" s="419" t="s">
        <v>49</v>
      </c>
      <c r="C202" s="304" t="s">
        <v>44</v>
      </c>
      <c r="D202" s="314" t="s">
        <v>45</v>
      </c>
      <c r="E202" s="316"/>
      <c r="F202" s="316"/>
      <c r="G202" s="316"/>
      <c r="H202" s="316"/>
      <c r="I202" s="316"/>
      <c r="J202" s="316"/>
      <c r="K202" s="316"/>
      <c r="L202" s="316"/>
      <c r="M202" s="316" t="s">
        <v>215</v>
      </c>
      <c r="N202" s="316" t="s">
        <v>215</v>
      </c>
      <c r="O202" s="316" t="s">
        <v>215</v>
      </c>
      <c r="P202" s="316" t="s">
        <v>215</v>
      </c>
      <c r="Q202" s="316"/>
      <c r="R202" s="316"/>
      <c r="S202" s="316"/>
      <c r="T202" s="316"/>
      <c r="U202" s="316" t="s">
        <v>215</v>
      </c>
      <c r="V202" s="316" t="s">
        <v>215</v>
      </c>
      <c r="W202" s="316" t="s">
        <v>215</v>
      </c>
      <c r="X202" s="316" t="s">
        <v>215</v>
      </c>
      <c r="Y202" s="316"/>
      <c r="Z202" s="316"/>
      <c r="AA202" s="316"/>
      <c r="AB202" s="316"/>
      <c r="AC202" s="316"/>
      <c r="AD202" s="316"/>
      <c r="AE202" s="316"/>
      <c r="AF202" s="316"/>
      <c r="AG202" s="316"/>
      <c r="AH202" s="316"/>
      <c r="AI202" s="316"/>
      <c r="AJ202" s="316"/>
      <c r="AK202" s="316"/>
      <c r="AL202" s="316"/>
      <c r="AM202" s="316"/>
      <c r="AN202" s="316"/>
      <c r="AO202" s="316"/>
      <c r="AP202" s="316"/>
      <c r="AQ202" s="316"/>
      <c r="AR202" s="316"/>
      <c r="AS202" s="316"/>
      <c r="AT202" s="316"/>
      <c r="AU202" s="316"/>
      <c r="AV202" s="316"/>
      <c r="AW202" s="316"/>
      <c r="AX202" s="316"/>
      <c r="AY202" s="316"/>
      <c r="AZ202" s="316"/>
      <c r="BA202" s="316"/>
      <c r="BB202" s="316"/>
      <c r="BC202" s="316"/>
      <c r="BD202" s="316"/>
      <c r="BE202" s="316"/>
      <c r="BF202" s="316"/>
      <c r="BG202" s="316"/>
      <c r="BH202" s="316"/>
      <c r="BI202" s="316"/>
      <c r="BJ202" s="316"/>
      <c r="BK202" s="316"/>
      <c r="BL202" s="316"/>
      <c r="BM202" s="316"/>
      <c r="BN202" s="316"/>
      <c r="BO202" s="316"/>
      <c r="BP202" s="316"/>
      <c r="BQ202" s="316"/>
      <c r="BR202" s="316"/>
      <c r="BS202" s="316"/>
      <c r="BT202" s="316"/>
      <c r="BU202" s="316"/>
      <c r="BV202" s="316"/>
      <c r="BW202" s="316"/>
      <c r="BX202" s="316"/>
      <c r="BY202" s="316"/>
      <c r="BZ202" s="316"/>
      <c r="CA202" s="316"/>
      <c r="CB202" s="316"/>
      <c r="CC202" s="316" t="s">
        <v>202</v>
      </c>
      <c r="CD202" s="316" t="s">
        <v>202</v>
      </c>
      <c r="CE202" s="316" t="s">
        <v>202</v>
      </c>
      <c r="CF202" s="316" t="s">
        <v>202</v>
      </c>
      <c r="CG202" s="316" t="s">
        <v>202</v>
      </c>
      <c r="CH202" s="316" t="s">
        <v>202</v>
      </c>
      <c r="CI202" s="316" t="s">
        <v>202</v>
      </c>
      <c r="CJ202" s="316" t="s">
        <v>202</v>
      </c>
      <c r="CK202" s="316" t="s">
        <v>202</v>
      </c>
      <c r="CL202" s="316" t="s">
        <v>202</v>
      </c>
      <c r="CM202" s="316" t="s">
        <v>202</v>
      </c>
      <c r="CN202" s="316" t="s">
        <v>202</v>
      </c>
      <c r="CO202" s="316" t="s">
        <v>202</v>
      </c>
      <c r="CP202" s="316" t="s">
        <v>202</v>
      </c>
      <c r="CQ202" s="316" t="s">
        <v>202</v>
      </c>
      <c r="CR202" s="316" t="s">
        <v>202</v>
      </c>
      <c r="CS202" s="316" t="s">
        <v>202</v>
      </c>
      <c r="CT202" s="316" t="s">
        <v>202</v>
      </c>
      <c r="CU202" s="316" t="s">
        <v>202</v>
      </c>
      <c r="CV202" s="316" t="s">
        <v>202</v>
      </c>
      <c r="CW202" s="303" t="s">
        <v>46</v>
      </c>
    </row>
    <row r="203" spans="1:101" s="303" customFormat="1" ht="12" hidden="1" customHeight="1" x14ac:dyDescent="0.2">
      <c r="A203" s="468"/>
      <c r="B203" s="420"/>
      <c r="C203" s="304" t="s">
        <v>37</v>
      </c>
      <c r="D203" s="315">
        <f>CW169</f>
        <v>90</v>
      </c>
      <c r="E203" s="316">
        <f>IF(E202=$A$12,D203+($B$12*15),IF(E202=$A$13,D203+($B$13*15),IF(E202=$A$15,IF(D203+($B$15*15)&gt;100,100,D203+($B$15*15)),IF(E202=$A$14,IF(D203+($B$14*15)&gt;100,100,D203+($B$14*15)),IF(E202=$A$16,IF(D203+$B$16*15&gt;100,100,D203+$B$16*15),D203)))))</f>
        <v>90</v>
      </c>
      <c r="F203" s="316">
        <f t="shared" ref="F203:BQ203" si="269">IF(F202=$A$12,E203+($B$12*15),IF(F202=$A$13,E203+($B$13*15),IF(F202=$A$15,IF(E203+($B$15*15)&gt;100,100,E203+($B$15*15)),IF(F202=$A$14,IF(E203+($B$14*15)&gt;100,100,E203+($B$14*15)),IF(F202=$A$16,IF(E203+$B$16*15&gt;100,100,E203+$B$16*15),E203)))))</f>
        <v>90</v>
      </c>
      <c r="G203" s="316">
        <f t="shared" si="269"/>
        <v>90</v>
      </c>
      <c r="H203" s="316">
        <f t="shared" si="269"/>
        <v>90</v>
      </c>
      <c r="I203" s="316">
        <f t="shared" si="269"/>
        <v>90</v>
      </c>
      <c r="J203" s="316">
        <f t="shared" si="269"/>
        <v>90</v>
      </c>
      <c r="K203" s="316">
        <f t="shared" si="269"/>
        <v>90</v>
      </c>
      <c r="L203" s="316">
        <f t="shared" si="269"/>
        <v>90</v>
      </c>
      <c r="M203" s="316">
        <f t="shared" si="269"/>
        <v>90</v>
      </c>
      <c r="N203" s="316">
        <f t="shared" si="269"/>
        <v>90</v>
      </c>
      <c r="O203" s="316">
        <f t="shared" si="269"/>
        <v>90</v>
      </c>
      <c r="P203" s="316">
        <f t="shared" si="269"/>
        <v>90</v>
      </c>
      <c r="Q203" s="316">
        <f t="shared" si="269"/>
        <v>90</v>
      </c>
      <c r="R203" s="316">
        <f t="shared" si="269"/>
        <v>90</v>
      </c>
      <c r="S203" s="316">
        <f t="shared" si="269"/>
        <v>90</v>
      </c>
      <c r="T203" s="316">
        <f t="shared" si="269"/>
        <v>90</v>
      </c>
      <c r="U203" s="316">
        <f t="shared" si="269"/>
        <v>90</v>
      </c>
      <c r="V203" s="316">
        <f t="shared" si="269"/>
        <v>90</v>
      </c>
      <c r="W203" s="316">
        <f t="shared" si="269"/>
        <v>90</v>
      </c>
      <c r="X203" s="316">
        <f t="shared" si="269"/>
        <v>90</v>
      </c>
      <c r="Y203" s="316">
        <f t="shared" si="269"/>
        <v>90</v>
      </c>
      <c r="Z203" s="316">
        <f t="shared" si="269"/>
        <v>90</v>
      </c>
      <c r="AA203" s="316">
        <f t="shared" si="269"/>
        <v>90</v>
      </c>
      <c r="AB203" s="316">
        <f t="shared" si="269"/>
        <v>90</v>
      </c>
      <c r="AC203" s="316">
        <f t="shared" si="269"/>
        <v>90</v>
      </c>
      <c r="AD203" s="316">
        <f t="shared" si="269"/>
        <v>90</v>
      </c>
      <c r="AE203" s="316">
        <f t="shared" si="269"/>
        <v>90</v>
      </c>
      <c r="AF203" s="316">
        <f t="shared" si="269"/>
        <v>90</v>
      </c>
      <c r="AG203" s="316">
        <f t="shared" si="269"/>
        <v>90</v>
      </c>
      <c r="AH203" s="316">
        <f t="shared" si="269"/>
        <v>90</v>
      </c>
      <c r="AI203" s="316">
        <f t="shared" si="269"/>
        <v>90</v>
      </c>
      <c r="AJ203" s="316">
        <f t="shared" si="269"/>
        <v>90</v>
      </c>
      <c r="AK203" s="316">
        <f t="shared" si="269"/>
        <v>90</v>
      </c>
      <c r="AL203" s="316">
        <f t="shared" si="269"/>
        <v>90</v>
      </c>
      <c r="AM203" s="316">
        <f t="shared" si="269"/>
        <v>90</v>
      </c>
      <c r="AN203" s="316">
        <f t="shared" si="269"/>
        <v>90</v>
      </c>
      <c r="AO203" s="316">
        <f t="shared" si="269"/>
        <v>90</v>
      </c>
      <c r="AP203" s="316">
        <f t="shared" si="269"/>
        <v>90</v>
      </c>
      <c r="AQ203" s="316">
        <f t="shared" si="269"/>
        <v>90</v>
      </c>
      <c r="AR203" s="316">
        <f t="shared" si="269"/>
        <v>90</v>
      </c>
      <c r="AS203" s="316">
        <f t="shared" si="269"/>
        <v>90</v>
      </c>
      <c r="AT203" s="316">
        <f t="shared" si="269"/>
        <v>90</v>
      </c>
      <c r="AU203" s="316">
        <f t="shared" si="269"/>
        <v>90</v>
      </c>
      <c r="AV203" s="316">
        <f t="shared" si="269"/>
        <v>90</v>
      </c>
      <c r="AW203" s="316">
        <f t="shared" si="269"/>
        <v>90</v>
      </c>
      <c r="AX203" s="316">
        <f t="shared" si="269"/>
        <v>90</v>
      </c>
      <c r="AY203" s="316">
        <f t="shared" si="269"/>
        <v>90</v>
      </c>
      <c r="AZ203" s="316">
        <f t="shared" si="269"/>
        <v>90</v>
      </c>
      <c r="BA203" s="316">
        <f t="shared" si="269"/>
        <v>90</v>
      </c>
      <c r="BB203" s="316">
        <f t="shared" si="269"/>
        <v>90</v>
      </c>
      <c r="BC203" s="316">
        <f t="shared" si="269"/>
        <v>90</v>
      </c>
      <c r="BD203" s="316">
        <f t="shared" si="269"/>
        <v>90</v>
      </c>
      <c r="BE203" s="316">
        <f t="shared" si="269"/>
        <v>90</v>
      </c>
      <c r="BF203" s="316">
        <f t="shared" si="269"/>
        <v>90</v>
      </c>
      <c r="BG203" s="316">
        <f t="shared" si="269"/>
        <v>90</v>
      </c>
      <c r="BH203" s="316">
        <f t="shared" si="269"/>
        <v>90</v>
      </c>
      <c r="BI203" s="316">
        <f t="shared" si="269"/>
        <v>90</v>
      </c>
      <c r="BJ203" s="316">
        <f t="shared" si="269"/>
        <v>90</v>
      </c>
      <c r="BK203" s="316">
        <f t="shared" si="269"/>
        <v>90</v>
      </c>
      <c r="BL203" s="316">
        <f t="shared" si="269"/>
        <v>90</v>
      </c>
      <c r="BM203" s="316">
        <f t="shared" si="269"/>
        <v>90</v>
      </c>
      <c r="BN203" s="316">
        <f t="shared" si="269"/>
        <v>90</v>
      </c>
      <c r="BO203" s="316">
        <f t="shared" si="269"/>
        <v>90</v>
      </c>
      <c r="BP203" s="316">
        <f t="shared" si="269"/>
        <v>90</v>
      </c>
      <c r="BQ203" s="316">
        <f t="shared" si="269"/>
        <v>90</v>
      </c>
      <c r="BR203" s="316">
        <f t="shared" ref="BR203:CV203" si="270">IF(BR202=$A$12,BQ203+($B$12*15),IF(BR202=$A$13,BQ203+($B$13*15),IF(BR202=$A$15,IF(BQ203+($B$15*15)&gt;100,100,BQ203+($B$15*15)),IF(BR202=$A$14,IF(BQ203+($B$14*15)&gt;100,100,BQ203+($B$14*15)),IF(BR202=$A$16,IF(BQ203+$B$16*15&gt;100,100,BQ203+$B$16*15),BQ203)))))</f>
        <v>90</v>
      </c>
      <c r="BS203" s="316">
        <f t="shared" si="270"/>
        <v>90</v>
      </c>
      <c r="BT203" s="316">
        <f t="shared" si="270"/>
        <v>90</v>
      </c>
      <c r="BU203" s="316">
        <f t="shared" si="270"/>
        <v>90</v>
      </c>
      <c r="BV203" s="316">
        <f t="shared" si="270"/>
        <v>90</v>
      </c>
      <c r="BW203" s="316">
        <f t="shared" si="270"/>
        <v>90</v>
      </c>
      <c r="BX203" s="316">
        <f t="shared" si="270"/>
        <v>90</v>
      </c>
      <c r="BY203" s="316">
        <f t="shared" si="270"/>
        <v>90</v>
      </c>
      <c r="BZ203" s="316">
        <f t="shared" si="270"/>
        <v>90</v>
      </c>
      <c r="CA203" s="316">
        <f t="shared" si="270"/>
        <v>90</v>
      </c>
      <c r="CB203" s="316">
        <f t="shared" si="270"/>
        <v>90</v>
      </c>
      <c r="CC203" s="316">
        <f t="shared" si="270"/>
        <v>91.575000000000003</v>
      </c>
      <c r="CD203" s="316">
        <f t="shared" si="270"/>
        <v>93.15</v>
      </c>
      <c r="CE203" s="316">
        <f t="shared" si="270"/>
        <v>94.725000000000009</v>
      </c>
      <c r="CF203" s="316">
        <f t="shared" si="270"/>
        <v>96.300000000000011</v>
      </c>
      <c r="CG203" s="316">
        <f t="shared" si="270"/>
        <v>97.875000000000014</v>
      </c>
      <c r="CH203" s="316">
        <f t="shared" si="270"/>
        <v>99.450000000000017</v>
      </c>
      <c r="CI203" s="316">
        <f t="shared" si="270"/>
        <v>100</v>
      </c>
      <c r="CJ203" s="316">
        <f t="shared" si="270"/>
        <v>100</v>
      </c>
      <c r="CK203" s="316">
        <f t="shared" si="270"/>
        <v>100</v>
      </c>
      <c r="CL203" s="316">
        <f t="shared" si="270"/>
        <v>100</v>
      </c>
      <c r="CM203" s="316">
        <f t="shared" si="270"/>
        <v>100</v>
      </c>
      <c r="CN203" s="316">
        <f t="shared" si="270"/>
        <v>100</v>
      </c>
      <c r="CO203" s="316">
        <f t="shared" si="270"/>
        <v>100</v>
      </c>
      <c r="CP203" s="316">
        <f t="shared" si="270"/>
        <v>100</v>
      </c>
      <c r="CQ203" s="316">
        <f t="shared" si="270"/>
        <v>100</v>
      </c>
      <c r="CR203" s="316">
        <f t="shared" si="270"/>
        <v>100</v>
      </c>
      <c r="CS203" s="316">
        <f t="shared" si="270"/>
        <v>100</v>
      </c>
      <c r="CT203" s="316">
        <f t="shared" si="270"/>
        <v>100</v>
      </c>
      <c r="CU203" s="316">
        <f t="shared" si="270"/>
        <v>100</v>
      </c>
      <c r="CV203" s="316">
        <f t="shared" si="270"/>
        <v>100</v>
      </c>
      <c r="CW203" s="311">
        <f t="shared" ref="CW203" si="271">CV203-10</f>
        <v>90</v>
      </c>
    </row>
    <row r="204" spans="1:101" s="299" customFormat="1" ht="12" customHeight="1" x14ac:dyDescent="0.2">
      <c r="A204" s="468"/>
      <c r="B204" s="419" t="s">
        <v>50</v>
      </c>
      <c r="C204" s="304" t="s">
        <v>44</v>
      </c>
      <c r="D204" s="314" t="s">
        <v>45</v>
      </c>
      <c r="E204" s="316"/>
      <c r="F204" s="316"/>
      <c r="G204" s="316"/>
      <c r="H204" s="316"/>
      <c r="I204" s="316"/>
      <c r="J204" s="316"/>
      <c r="K204" s="316"/>
      <c r="L204" s="316"/>
      <c r="M204" s="316" t="s">
        <v>215</v>
      </c>
      <c r="N204" s="316" t="s">
        <v>215</v>
      </c>
      <c r="O204" s="316" t="s">
        <v>215</v>
      </c>
      <c r="P204" s="316" t="s">
        <v>215</v>
      </c>
      <c r="Q204" s="316"/>
      <c r="R204" s="316"/>
      <c r="S204" s="316"/>
      <c r="T204" s="316"/>
      <c r="U204" s="316" t="s">
        <v>215</v>
      </c>
      <c r="V204" s="316" t="s">
        <v>215</v>
      </c>
      <c r="W204" s="316" t="s">
        <v>215</v>
      </c>
      <c r="X204" s="316" t="s">
        <v>215</v>
      </c>
      <c r="Y204" s="316"/>
      <c r="Z204" s="316"/>
      <c r="AA204" s="316"/>
      <c r="AB204" s="316"/>
      <c r="AC204" s="316"/>
      <c r="AD204" s="316"/>
      <c r="AE204" s="316"/>
      <c r="AF204" s="316"/>
      <c r="AG204" s="316"/>
      <c r="AH204" s="316"/>
      <c r="AI204" s="316"/>
      <c r="AJ204" s="316"/>
      <c r="AK204" s="316"/>
      <c r="AL204" s="316"/>
      <c r="AM204" s="316"/>
      <c r="AN204" s="316"/>
      <c r="AO204" s="316"/>
      <c r="AP204" s="316"/>
      <c r="AQ204" s="316"/>
      <c r="AR204" s="316"/>
      <c r="AS204" s="316"/>
      <c r="AT204" s="316"/>
      <c r="AU204" s="316"/>
      <c r="AV204" s="316"/>
      <c r="AW204" s="316"/>
      <c r="AX204" s="316"/>
      <c r="AY204" s="316"/>
      <c r="AZ204" s="316"/>
      <c r="BA204" s="316"/>
      <c r="BB204" s="316"/>
      <c r="BC204" s="316"/>
      <c r="BD204" s="316"/>
      <c r="BE204" s="316"/>
      <c r="BF204" s="316"/>
      <c r="BG204" s="316"/>
      <c r="BH204" s="316"/>
      <c r="BI204" s="316"/>
      <c r="BJ204" s="316"/>
      <c r="BK204" s="316"/>
      <c r="BL204" s="316"/>
      <c r="BM204" s="316"/>
      <c r="BN204" s="316"/>
      <c r="BO204" s="316"/>
      <c r="BP204" s="316"/>
      <c r="BQ204" s="316"/>
      <c r="BR204" s="316"/>
      <c r="BS204" s="316"/>
      <c r="BT204" s="316"/>
      <c r="BU204" s="316"/>
      <c r="BV204" s="316"/>
      <c r="BW204" s="316"/>
      <c r="BX204" s="316"/>
      <c r="BY204" s="316"/>
      <c r="BZ204" s="316"/>
      <c r="CA204" s="316"/>
      <c r="CB204" s="316"/>
      <c r="CC204" s="316" t="s">
        <v>202</v>
      </c>
      <c r="CD204" s="316" t="s">
        <v>202</v>
      </c>
      <c r="CE204" s="316" t="s">
        <v>202</v>
      </c>
      <c r="CF204" s="316" t="s">
        <v>202</v>
      </c>
      <c r="CG204" s="316" t="s">
        <v>202</v>
      </c>
      <c r="CH204" s="316" t="s">
        <v>202</v>
      </c>
      <c r="CI204" s="316" t="s">
        <v>202</v>
      </c>
      <c r="CJ204" s="316" t="s">
        <v>202</v>
      </c>
      <c r="CK204" s="316" t="s">
        <v>202</v>
      </c>
      <c r="CL204" s="316" t="s">
        <v>202</v>
      </c>
      <c r="CM204" s="316" t="s">
        <v>202</v>
      </c>
      <c r="CN204" s="316" t="s">
        <v>202</v>
      </c>
      <c r="CO204" s="316" t="s">
        <v>202</v>
      </c>
      <c r="CP204" s="316" t="s">
        <v>202</v>
      </c>
      <c r="CQ204" s="316" t="s">
        <v>202</v>
      </c>
      <c r="CR204" s="316" t="s">
        <v>202</v>
      </c>
      <c r="CS204" s="316" t="s">
        <v>202</v>
      </c>
      <c r="CT204" s="316" t="s">
        <v>202</v>
      </c>
      <c r="CU204" s="316" t="s">
        <v>202</v>
      </c>
      <c r="CV204" s="316" t="s">
        <v>202</v>
      </c>
      <c r="CW204" s="303" t="s">
        <v>46</v>
      </c>
    </row>
    <row r="205" spans="1:101" s="303" customFormat="1" ht="12" hidden="1" customHeight="1" x14ac:dyDescent="0.2">
      <c r="A205" s="468"/>
      <c r="B205" s="420"/>
      <c r="C205" s="304" t="s">
        <v>37</v>
      </c>
      <c r="D205" s="315">
        <f>CW171</f>
        <v>88.683333333333394</v>
      </c>
      <c r="E205" s="316">
        <f>IF(E204=$A$12,D205+($B$12*15),IF(E204=$A$13,D205+($B$13*15),IF(E204=$A$15,IF(D205+($B$15*15)&gt;100,100,D205+($B$15*15)),IF(E204=$A$14,IF(D205+($B$14*15)&gt;100,100,D205+($B$14*15)),IF(E204=$A$16,IF(D205+$B$16*15&gt;100,100,D205+$B$16*15),D205)))))</f>
        <v>88.683333333333394</v>
      </c>
      <c r="F205" s="316">
        <f t="shared" ref="F205:BQ205" si="272">IF(F204=$A$12,E205+($B$12*15),IF(F204=$A$13,E205+($B$13*15),IF(F204=$A$15,IF(E205+($B$15*15)&gt;100,100,E205+($B$15*15)),IF(F204=$A$14,IF(E205+($B$14*15)&gt;100,100,E205+($B$14*15)),IF(F204=$A$16,IF(E205+$B$16*15&gt;100,100,E205+$B$16*15),E205)))))</f>
        <v>88.683333333333394</v>
      </c>
      <c r="G205" s="316">
        <f t="shared" si="272"/>
        <v>88.683333333333394</v>
      </c>
      <c r="H205" s="316">
        <f t="shared" si="272"/>
        <v>88.683333333333394</v>
      </c>
      <c r="I205" s="316">
        <f t="shared" si="272"/>
        <v>88.683333333333394</v>
      </c>
      <c r="J205" s="316">
        <f t="shared" si="272"/>
        <v>88.683333333333394</v>
      </c>
      <c r="K205" s="316">
        <f t="shared" si="272"/>
        <v>88.683333333333394</v>
      </c>
      <c r="L205" s="316">
        <f t="shared" si="272"/>
        <v>88.683333333333394</v>
      </c>
      <c r="M205" s="316">
        <f t="shared" si="272"/>
        <v>88.683333333333394</v>
      </c>
      <c r="N205" s="316">
        <f t="shared" si="272"/>
        <v>88.683333333333394</v>
      </c>
      <c r="O205" s="316">
        <f t="shared" si="272"/>
        <v>88.683333333333394</v>
      </c>
      <c r="P205" s="316">
        <f t="shared" si="272"/>
        <v>88.683333333333394</v>
      </c>
      <c r="Q205" s="316">
        <f t="shared" si="272"/>
        <v>88.683333333333394</v>
      </c>
      <c r="R205" s="316">
        <f t="shared" si="272"/>
        <v>88.683333333333394</v>
      </c>
      <c r="S205" s="316">
        <f t="shared" si="272"/>
        <v>88.683333333333394</v>
      </c>
      <c r="T205" s="316">
        <f t="shared" si="272"/>
        <v>88.683333333333394</v>
      </c>
      <c r="U205" s="316">
        <f t="shared" si="272"/>
        <v>88.683333333333394</v>
      </c>
      <c r="V205" s="316">
        <f t="shared" si="272"/>
        <v>88.683333333333394</v>
      </c>
      <c r="W205" s="316">
        <f t="shared" si="272"/>
        <v>88.683333333333394</v>
      </c>
      <c r="X205" s="316">
        <f t="shared" si="272"/>
        <v>88.683333333333394</v>
      </c>
      <c r="Y205" s="316">
        <f t="shared" si="272"/>
        <v>88.683333333333394</v>
      </c>
      <c r="Z205" s="316">
        <f t="shared" si="272"/>
        <v>88.683333333333394</v>
      </c>
      <c r="AA205" s="316">
        <f t="shared" si="272"/>
        <v>88.683333333333394</v>
      </c>
      <c r="AB205" s="316">
        <f t="shared" si="272"/>
        <v>88.683333333333394</v>
      </c>
      <c r="AC205" s="316">
        <f t="shared" si="272"/>
        <v>88.683333333333394</v>
      </c>
      <c r="AD205" s="316">
        <f t="shared" si="272"/>
        <v>88.683333333333394</v>
      </c>
      <c r="AE205" s="316">
        <f t="shared" si="272"/>
        <v>88.683333333333394</v>
      </c>
      <c r="AF205" s="316">
        <f t="shared" si="272"/>
        <v>88.683333333333394</v>
      </c>
      <c r="AG205" s="316">
        <f t="shared" si="272"/>
        <v>88.683333333333394</v>
      </c>
      <c r="AH205" s="316">
        <f t="shared" si="272"/>
        <v>88.683333333333394</v>
      </c>
      <c r="AI205" s="316">
        <f t="shared" si="272"/>
        <v>88.683333333333394</v>
      </c>
      <c r="AJ205" s="316">
        <f t="shared" si="272"/>
        <v>88.683333333333394</v>
      </c>
      <c r="AK205" s="316">
        <f t="shared" si="272"/>
        <v>88.683333333333394</v>
      </c>
      <c r="AL205" s="316">
        <f t="shared" si="272"/>
        <v>88.683333333333394</v>
      </c>
      <c r="AM205" s="316">
        <f t="shared" si="272"/>
        <v>88.683333333333394</v>
      </c>
      <c r="AN205" s="316">
        <f t="shared" si="272"/>
        <v>88.683333333333394</v>
      </c>
      <c r="AO205" s="316">
        <f t="shared" si="272"/>
        <v>88.683333333333394</v>
      </c>
      <c r="AP205" s="316">
        <f t="shared" si="272"/>
        <v>88.683333333333394</v>
      </c>
      <c r="AQ205" s="316">
        <f t="shared" si="272"/>
        <v>88.683333333333394</v>
      </c>
      <c r="AR205" s="316">
        <f t="shared" si="272"/>
        <v>88.683333333333394</v>
      </c>
      <c r="AS205" s="316">
        <f t="shared" si="272"/>
        <v>88.683333333333394</v>
      </c>
      <c r="AT205" s="316">
        <f t="shared" si="272"/>
        <v>88.683333333333394</v>
      </c>
      <c r="AU205" s="316">
        <f t="shared" si="272"/>
        <v>88.683333333333394</v>
      </c>
      <c r="AV205" s="316">
        <f t="shared" si="272"/>
        <v>88.683333333333394</v>
      </c>
      <c r="AW205" s="316">
        <f t="shared" si="272"/>
        <v>88.683333333333394</v>
      </c>
      <c r="AX205" s="316">
        <f t="shared" si="272"/>
        <v>88.683333333333394</v>
      </c>
      <c r="AY205" s="316">
        <f t="shared" si="272"/>
        <v>88.683333333333394</v>
      </c>
      <c r="AZ205" s="316">
        <f t="shared" si="272"/>
        <v>88.683333333333394</v>
      </c>
      <c r="BA205" s="316">
        <f t="shared" si="272"/>
        <v>88.683333333333394</v>
      </c>
      <c r="BB205" s="316">
        <f t="shared" si="272"/>
        <v>88.683333333333394</v>
      </c>
      <c r="BC205" s="316">
        <f t="shared" si="272"/>
        <v>88.683333333333394</v>
      </c>
      <c r="BD205" s="316">
        <f t="shared" si="272"/>
        <v>88.683333333333394</v>
      </c>
      <c r="BE205" s="316">
        <f t="shared" si="272"/>
        <v>88.683333333333394</v>
      </c>
      <c r="BF205" s="316">
        <f t="shared" si="272"/>
        <v>88.683333333333394</v>
      </c>
      <c r="BG205" s="316">
        <f t="shared" si="272"/>
        <v>88.683333333333394</v>
      </c>
      <c r="BH205" s="316">
        <f t="shared" si="272"/>
        <v>88.683333333333394</v>
      </c>
      <c r="BI205" s="316">
        <f t="shared" si="272"/>
        <v>88.683333333333394</v>
      </c>
      <c r="BJ205" s="316">
        <f t="shared" si="272"/>
        <v>88.683333333333394</v>
      </c>
      <c r="BK205" s="316">
        <f t="shared" si="272"/>
        <v>88.683333333333394</v>
      </c>
      <c r="BL205" s="316">
        <f t="shared" si="272"/>
        <v>88.683333333333394</v>
      </c>
      <c r="BM205" s="316">
        <f t="shared" si="272"/>
        <v>88.683333333333394</v>
      </c>
      <c r="BN205" s="316">
        <f t="shared" si="272"/>
        <v>88.683333333333394</v>
      </c>
      <c r="BO205" s="316">
        <f t="shared" si="272"/>
        <v>88.683333333333394</v>
      </c>
      <c r="BP205" s="316">
        <f t="shared" si="272"/>
        <v>88.683333333333394</v>
      </c>
      <c r="BQ205" s="316">
        <f t="shared" si="272"/>
        <v>88.683333333333394</v>
      </c>
      <c r="BR205" s="316">
        <f t="shared" ref="BR205:CV205" si="273">IF(BR204=$A$12,BQ205+($B$12*15),IF(BR204=$A$13,BQ205+($B$13*15),IF(BR204=$A$15,IF(BQ205+($B$15*15)&gt;100,100,BQ205+($B$15*15)),IF(BR204=$A$14,IF(BQ205+($B$14*15)&gt;100,100,BQ205+($B$14*15)),IF(BR204=$A$16,IF(BQ205+$B$16*15&gt;100,100,BQ205+$B$16*15),BQ205)))))</f>
        <v>88.683333333333394</v>
      </c>
      <c r="BS205" s="316">
        <f t="shared" si="273"/>
        <v>88.683333333333394</v>
      </c>
      <c r="BT205" s="316">
        <f t="shared" si="273"/>
        <v>88.683333333333394</v>
      </c>
      <c r="BU205" s="316">
        <f t="shared" si="273"/>
        <v>88.683333333333394</v>
      </c>
      <c r="BV205" s="316">
        <f t="shared" si="273"/>
        <v>88.683333333333394</v>
      </c>
      <c r="BW205" s="316">
        <f t="shared" si="273"/>
        <v>88.683333333333394</v>
      </c>
      <c r="BX205" s="316">
        <f t="shared" si="273"/>
        <v>88.683333333333394</v>
      </c>
      <c r="BY205" s="316">
        <f t="shared" si="273"/>
        <v>88.683333333333394</v>
      </c>
      <c r="BZ205" s="316">
        <f t="shared" si="273"/>
        <v>88.683333333333394</v>
      </c>
      <c r="CA205" s="316">
        <f t="shared" si="273"/>
        <v>88.683333333333394</v>
      </c>
      <c r="CB205" s="316">
        <f t="shared" si="273"/>
        <v>88.683333333333394</v>
      </c>
      <c r="CC205" s="316">
        <f t="shared" si="273"/>
        <v>90.258333333333397</v>
      </c>
      <c r="CD205" s="316">
        <f t="shared" si="273"/>
        <v>91.8333333333334</v>
      </c>
      <c r="CE205" s="316">
        <f t="shared" si="273"/>
        <v>93.408333333333402</v>
      </c>
      <c r="CF205" s="316">
        <f t="shared" si="273"/>
        <v>94.983333333333405</v>
      </c>
      <c r="CG205" s="316">
        <f t="shared" si="273"/>
        <v>96.558333333333408</v>
      </c>
      <c r="CH205" s="316">
        <f t="shared" si="273"/>
        <v>98.133333333333411</v>
      </c>
      <c r="CI205" s="316">
        <f t="shared" si="273"/>
        <v>99.708333333333414</v>
      </c>
      <c r="CJ205" s="316">
        <f t="shared" si="273"/>
        <v>100</v>
      </c>
      <c r="CK205" s="316">
        <f t="shared" si="273"/>
        <v>100</v>
      </c>
      <c r="CL205" s="316">
        <f t="shared" si="273"/>
        <v>100</v>
      </c>
      <c r="CM205" s="316">
        <f t="shared" si="273"/>
        <v>100</v>
      </c>
      <c r="CN205" s="316">
        <f t="shared" si="273"/>
        <v>100</v>
      </c>
      <c r="CO205" s="316">
        <f t="shared" si="273"/>
        <v>100</v>
      </c>
      <c r="CP205" s="316">
        <f t="shared" si="273"/>
        <v>100</v>
      </c>
      <c r="CQ205" s="316">
        <f t="shared" si="273"/>
        <v>100</v>
      </c>
      <c r="CR205" s="316">
        <f t="shared" si="273"/>
        <v>100</v>
      </c>
      <c r="CS205" s="316">
        <f t="shared" si="273"/>
        <v>100</v>
      </c>
      <c r="CT205" s="316">
        <f t="shared" si="273"/>
        <v>100</v>
      </c>
      <c r="CU205" s="316">
        <f t="shared" si="273"/>
        <v>100</v>
      </c>
      <c r="CV205" s="316">
        <f t="shared" si="273"/>
        <v>100</v>
      </c>
      <c r="CW205" s="311">
        <f t="shared" ref="CW205" si="274">CV205-10</f>
        <v>90</v>
      </c>
    </row>
    <row r="206" spans="1:101" s="299" customFormat="1" ht="12" customHeight="1" x14ac:dyDescent="0.2">
      <c r="A206" s="468"/>
      <c r="B206" s="419" t="s">
        <v>51</v>
      </c>
      <c r="C206" s="304" t="s">
        <v>44</v>
      </c>
      <c r="D206" s="314" t="s">
        <v>45</v>
      </c>
      <c r="E206" s="316"/>
      <c r="F206" s="316"/>
      <c r="G206" s="316"/>
      <c r="H206" s="316"/>
      <c r="I206" s="316"/>
      <c r="J206" s="316"/>
      <c r="K206" s="316"/>
      <c r="L206" s="316"/>
      <c r="M206" s="316" t="s">
        <v>215</v>
      </c>
      <c r="N206" s="316" t="s">
        <v>215</v>
      </c>
      <c r="O206" s="316" t="s">
        <v>215</v>
      </c>
      <c r="P206" s="316" t="s">
        <v>215</v>
      </c>
      <c r="Q206" s="316"/>
      <c r="R206" s="316"/>
      <c r="S206" s="316"/>
      <c r="T206" s="316"/>
      <c r="U206" s="316" t="s">
        <v>215</v>
      </c>
      <c r="V206" s="316" t="s">
        <v>215</v>
      </c>
      <c r="W206" s="316" t="s">
        <v>215</v>
      </c>
      <c r="X206" s="316" t="s">
        <v>215</v>
      </c>
      <c r="Y206" s="316"/>
      <c r="Z206" s="316"/>
      <c r="AA206" s="316"/>
      <c r="AB206" s="316"/>
      <c r="AC206" s="316"/>
      <c r="AD206" s="316"/>
      <c r="AE206" s="316"/>
      <c r="AF206" s="316"/>
      <c r="AG206" s="316"/>
      <c r="AH206" s="316"/>
      <c r="AI206" s="316"/>
      <c r="AJ206" s="316"/>
      <c r="AK206" s="316"/>
      <c r="AL206" s="316"/>
      <c r="AM206" s="316"/>
      <c r="AN206" s="316"/>
      <c r="AO206" s="316"/>
      <c r="AP206" s="316"/>
      <c r="AQ206" s="316"/>
      <c r="AR206" s="316"/>
      <c r="AS206" s="316"/>
      <c r="AT206" s="316"/>
      <c r="AU206" s="316"/>
      <c r="AV206" s="316"/>
      <c r="AW206" s="316"/>
      <c r="AX206" s="316"/>
      <c r="AY206" s="316"/>
      <c r="AZ206" s="316"/>
      <c r="BA206" s="316"/>
      <c r="BB206" s="316"/>
      <c r="BC206" s="316"/>
      <c r="BD206" s="316"/>
      <c r="BE206" s="316"/>
      <c r="BF206" s="316"/>
      <c r="BG206" s="316"/>
      <c r="BH206" s="316"/>
      <c r="BI206" s="316"/>
      <c r="BJ206" s="316"/>
      <c r="BK206" s="316"/>
      <c r="BL206" s="316"/>
      <c r="BM206" s="316"/>
      <c r="BN206" s="316"/>
      <c r="BO206" s="316"/>
      <c r="BP206" s="316"/>
      <c r="BQ206" s="316"/>
      <c r="BR206" s="316"/>
      <c r="BS206" s="316"/>
      <c r="BT206" s="316"/>
      <c r="BU206" s="316"/>
      <c r="BV206" s="316"/>
      <c r="BW206" s="316"/>
      <c r="BX206" s="316"/>
      <c r="BY206" s="316"/>
      <c r="BZ206" s="316"/>
      <c r="CA206" s="316"/>
      <c r="CB206" s="316"/>
      <c r="CC206" s="316" t="s">
        <v>202</v>
      </c>
      <c r="CD206" s="316" t="s">
        <v>202</v>
      </c>
      <c r="CE206" s="316" t="s">
        <v>202</v>
      </c>
      <c r="CF206" s="316" t="s">
        <v>202</v>
      </c>
      <c r="CG206" s="316" t="s">
        <v>202</v>
      </c>
      <c r="CH206" s="316" t="s">
        <v>202</v>
      </c>
      <c r="CI206" s="316" t="s">
        <v>202</v>
      </c>
      <c r="CJ206" s="316" t="s">
        <v>202</v>
      </c>
      <c r="CK206" s="316" t="s">
        <v>202</v>
      </c>
      <c r="CL206" s="316" t="s">
        <v>202</v>
      </c>
      <c r="CM206" s="316" t="s">
        <v>202</v>
      </c>
      <c r="CN206" s="316" t="s">
        <v>202</v>
      </c>
      <c r="CO206" s="316" t="s">
        <v>202</v>
      </c>
      <c r="CP206" s="316" t="s">
        <v>202</v>
      </c>
      <c r="CQ206" s="316" t="s">
        <v>202</v>
      </c>
      <c r="CR206" s="316" t="s">
        <v>202</v>
      </c>
      <c r="CS206" s="316" t="s">
        <v>202</v>
      </c>
      <c r="CT206" s="316" t="s">
        <v>202</v>
      </c>
      <c r="CU206" s="316" t="s">
        <v>202</v>
      </c>
      <c r="CV206" s="316" t="s">
        <v>202</v>
      </c>
      <c r="CW206" s="303" t="s">
        <v>46</v>
      </c>
    </row>
    <row r="207" spans="1:101" s="303" customFormat="1" ht="12" hidden="1" customHeight="1" x14ac:dyDescent="0.2">
      <c r="A207" s="471"/>
      <c r="B207" s="420"/>
      <c r="C207" s="304" t="s">
        <v>37</v>
      </c>
      <c r="D207" s="315">
        <f>CW173</f>
        <v>90</v>
      </c>
      <c r="E207" s="316">
        <f>IF(E206=$A$12,D207+($B$12*15),IF(E206=$A$13,D207+($B$13*15),IF(E206=$A$15,IF(D207+($B$15*15)&gt;100,100,D207+($B$15*15)),IF(E206=$A$14,IF(D207+($B$14*15)&gt;100,100,D207+($B$14*15)),IF(E206=$A$16,IF(D207+$B$16*15&gt;100,100,D207+$B$16*15),D207)))))</f>
        <v>90</v>
      </c>
      <c r="F207" s="316">
        <f t="shared" ref="F207:BQ207" si="275">IF(F206=$A$12,E207+($B$12*15),IF(F206=$A$13,E207+($B$13*15),IF(F206=$A$15,IF(E207+($B$15*15)&gt;100,100,E207+($B$15*15)),IF(F206=$A$14,IF(E207+($B$14*15)&gt;100,100,E207+($B$14*15)),IF(F206=$A$16,IF(E207+$B$16*15&gt;100,100,E207+$B$16*15),E207)))))</f>
        <v>90</v>
      </c>
      <c r="G207" s="316">
        <f t="shared" si="275"/>
        <v>90</v>
      </c>
      <c r="H207" s="316">
        <f t="shared" si="275"/>
        <v>90</v>
      </c>
      <c r="I207" s="316">
        <f t="shared" si="275"/>
        <v>90</v>
      </c>
      <c r="J207" s="316">
        <f t="shared" si="275"/>
        <v>90</v>
      </c>
      <c r="K207" s="316">
        <f t="shared" si="275"/>
        <v>90</v>
      </c>
      <c r="L207" s="316">
        <f t="shared" si="275"/>
        <v>90</v>
      </c>
      <c r="M207" s="316">
        <f t="shared" si="275"/>
        <v>90</v>
      </c>
      <c r="N207" s="316">
        <f t="shared" si="275"/>
        <v>90</v>
      </c>
      <c r="O207" s="316">
        <f t="shared" si="275"/>
        <v>90</v>
      </c>
      <c r="P207" s="316">
        <f t="shared" si="275"/>
        <v>90</v>
      </c>
      <c r="Q207" s="316">
        <f t="shared" si="275"/>
        <v>90</v>
      </c>
      <c r="R207" s="316">
        <f t="shared" si="275"/>
        <v>90</v>
      </c>
      <c r="S207" s="316">
        <f t="shared" si="275"/>
        <v>90</v>
      </c>
      <c r="T207" s="316">
        <f t="shared" si="275"/>
        <v>90</v>
      </c>
      <c r="U207" s="316">
        <f t="shared" si="275"/>
        <v>90</v>
      </c>
      <c r="V207" s="316">
        <f t="shared" si="275"/>
        <v>90</v>
      </c>
      <c r="W207" s="316">
        <f t="shared" si="275"/>
        <v>90</v>
      </c>
      <c r="X207" s="316">
        <f t="shared" si="275"/>
        <v>90</v>
      </c>
      <c r="Y207" s="316">
        <f t="shared" si="275"/>
        <v>90</v>
      </c>
      <c r="Z207" s="316">
        <f t="shared" si="275"/>
        <v>90</v>
      </c>
      <c r="AA207" s="316">
        <f t="shared" si="275"/>
        <v>90</v>
      </c>
      <c r="AB207" s="316">
        <f t="shared" si="275"/>
        <v>90</v>
      </c>
      <c r="AC207" s="316">
        <f t="shared" si="275"/>
        <v>90</v>
      </c>
      <c r="AD207" s="316">
        <f t="shared" si="275"/>
        <v>90</v>
      </c>
      <c r="AE207" s="316">
        <f t="shared" si="275"/>
        <v>90</v>
      </c>
      <c r="AF207" s="316">
        <f t="shared" si="275"/>
        <v>90</v>
      </c>
      <c r="AG207" s="316">
        <f t="shared" si="275"/>
        <v>90</v>
      </c>
      <c r="AH207" s="316">
        <f t="shared" si="275"/>
        <v>90</v>
      </c>
      <c r="AI207" s="316">
        <f t="shared" si="275"/>
        <v>90</v>
      </c>
      <c r="AJ207" s="316">
        <f t="shared" si="275"/>
        <v>90</v>
      </c>
      <c r="AK207" s="316">
        <f t="shared" si="275"/>
        <v>90</v>
      </c>
      <c r="AL207" s="316">
        <f t="shared" si="275"/>
        <v>90</v>
      </c>
      <c r="AM207" s="316">
        <f t="shared" si="275"/>
        <v>90</v>
      </c>
      <c r="AN207" s="316">
        <f t="shared" si="275"/>
        <v>90</v>
      </c>
      <c r="AO207" s="316">
        <f t="shared" si="275"/>
        <v>90</v>
      </c>
      <c r="AP207" s="316">
        <f t="shared" si="275"/>
        <v>90</v>
      </c>
      <c r="AQ207" s="316">
        <f t="shared" si="275"/>
        <v>90</v>
      </c>
      <c r="AR207" s="316">
        <f t="shared" si="275"/>
        <v>90</v>
      </c>
      <c r="AS207" s="316">
        <f t="shared" si="275"/>
        <v>90</v>
      </c>
      <c r="AT207" s="316">
        <f t="shared" si="275"/>
        <v>90</v>
      </c>
      <c r="AU207" s="316">
        <f t="shared" si="275"/>
        <v>90</v>
      </c>
      <c r="AV207" s="316">
        <f t="shared" si="275"/>
        <v>90</v>
      </c>
      <c r="AW207" s="316">
        <f t="shared" si="275"/>
        <v>90</v>
      </c>
      <c r="AX207" s="316">
        <f t="shared" si="275"/>
        <v>90</v>
      </c>
      <c r="AY207" s="316">
        <f t="shared" si="275"/>
        <v>90</v>
      </c>
      <c r="AZ207" s="316">
        <f t="shared" si="275"/>
        <v>90</v>
      </c>
      <c r="BA207" s="316">
        <f t="shared" si="275"/>
        <v>90</v>
      </c>
      <c r="BB207" s="316">
        <f t="shared" si="275"/>
        <v>90</v>
      </c>
      <c r="BC207" s="316">
        <f t="shared" si="275"/>
        <v>90</v>
      </c>
      <c r="BD207" s="316">
        <f t="shared" si="275"/>
        <v>90</v>
      </c>
      <c r="BE207" s="316">
        <f t="shared" si="275"/>
        <v>90</v>
      </c>
      <c r="BF207" s="316">
        <f t="shared" si="275"/>
        <v>90</v>
      </c>
      <c r="BG207" s="316">
        <f t="shared" si="275"/>
        <v>90</v>
      </c>
      <c r="BH207" s="316">
        <f t="shared" si="275"/>
        <v>90</v>
      </c>
      <c r="BI207" s="316">
        <f t="shared" si="275"/>
        <v>90</v>
      </c>
      <c r="BJ207" s="316">
        <f t="shared" si="275"/>
        <v>90</v>
      </c>
      <c r="BK207" s="316">
        <f t="shared" si="275"/>
        <v>90</v>
      </c>
      <c r="BL207" s="316">
        <f t="shared" si="275"/>
        <v>90</v>
      </c>
      <c r="BM207" s="316">
        <f t="shared" si="275"/>
        <v>90</v>
      </c>
      <c r="BN207" s="316">
        <f t="shared" si="275"/>
        <v>90</v>
      </c>
      <c r="BO207" s="316">
        <f t="shared" si="275"/>
        <v>90</v>
      </c>
      <c r="BP207" s="316">
        <f t="shared" si="275"/>
        <v>90</v>
      </c>
      <c r="BQ207" s="316">
        <f t="shared" si="275"/>
        <v>90</v>
      </c>
      <c r="BR207" s="316">
        <f t="shared" ref="BR207:CV207" si="276">IF(BR206=$A$12,BQ207+($B$12*15),IF(BR206=$A$13,BQ207+($B$13*15),IF(BR206=$A$15,IF(BQ207+($B$15*15)&gt;100,100,BQ207+($B$15*15)),IF(BR206=$A$14,IF(BQ207+($B$14*15)&gt;100,100,BQ207+($B$14*15)),IF(BR206=$A$16,IF(BQ207+$B$16*15&gt;100,100,BQ207+$B$16*15),BQ207)))))</f>
        <v>90</v>
      </c>
      <c r="BS207" s="316">
        <f t="shared" si="276"/>
        <v>90</v>
      </c>
      <c r="BT207" s="316">
        <f t="shared" si="276"/>
        <v>90</v>
      </c>
      <c r="BU207" s="316">
        <f t="shared" si="276"/>
        <v>90</v>
      </c>
      <c r="BV207" s="316">
        <f t="shared" si="276"/>
        <v>90</v>
      </c>
      <c r="BW207" s="316">
        <f t="shared" si="276"/>
        <v>90</v>
      </c>
      <c r="BX207" s="316">
        <f t="shared" si="276"/>
        <v>90</v>
      </c>
      <c r="BY207" s="316">
        <f t="shared" si="276"/>
        <v>90</v>
      </c>
      <c r="BZ207" s="316">
        <f t="shared" si="276"/>
        <v>90</v>
      </c>
      <c r="CA207" s="316">
        <f t="shared" si="276"/>
        <v>90</v>
      </c>
      <c r="CB207" s="316">
        <f t="shared" si="276"/>
        <v>90</v>
      </c>
      <c r="CC207" s="316">
        <f t="shared" si="276"/>
        <v>91.575000000000003</v>
      </c>
      <c r="CD207" s="316">
        <f t="shared" si="276"/>
        <v>93.15</v>
      </c>
      <c r="CE207" s="316">
        <f t="shared" si="276"/>
        <v>94.725000000000009</v>
      </c>
      <c r="CF207" s="316">
        <f t="shared" si="276"/>
        <v>96.300000000000011</v>
      </c>
      <c r="CG207" s="316">
        <f t="shared" si="276"/>
        <v>97.875000000000014</v>
      </c>
      <c r="CH207" s="316">
        <f t="shared" si="276"/>
        <v>99.450000000000017</v>
      </c>
      <c r="CI207" s="316">
        <f t="shared" si="276"/>
        <v>100</v>
      </c>
      <c r="CJ207" s="316">
        <f t="shared" si="276"/>
        <v>100</v>
      </c>
      <c r="CK207" s="316">
        <f t="shared" si="276"/>
        <v>100</v>
      </c>
      <c r="CL207" s="316">
        <f t="shared" si="276"/>
        <v>100</v>
      </c>
      <c r="CM207" s="316">
        <f t="shared" si="276"/>
        <v>100</v>
      </c>
      <c r="CN207" s="316">
        <f t="shared" si="276"/>
        <v>100</v>
      </c>
      <c r="CO207" s="316">
        <f t="shared" si="276"/>
        <v>100</v>
      </c>
      <c r="CP207" s="316">
        <f t="shared" si="276"/>
        <v>100</v>
      </c>
      <c r="CQ207" s="316">
        <f t="shared" si="276"/>
        <v>100</v>
      </c>
      <c r="CR207" s="316">
        <f t="shared" si="276"/>
        <v>100</v>
      </c>
      <c r="CS207" s="316">
        <f t="shared" si="276"/>
        <v>100</v>
      </c>
      <c r="CT207" s="316">
        <f t="shared" si="276"/>
        <v>100</v>
      </c>
      <c r="CU207" s="316">
        <f t="shared" si="276"/>
        <v>100</v>
      </c>
      <c r="CV207" s="316">
        <f t="shared" si="276"/>
        <v>100</v>
      </c>
      <c r="CW207" s="311">
        <f t="shared" ref="CW207" si="277">CV207-10</f>
        <v>90</v>
      </c>
    </row>
    <row r="208" spans="1:101" s="303" customFormat="1" ht="12" customHeight="1" x14ac:dyDescent="0.2">
      <c r="A208" s="415" t="s">
        <v>42</v>
      </c>
      <c r="B208" s="419" t="s">
        <v>53</v>
      </c>
      <c r="C208" s="304" t="s">
        <v>44</v>
      </c>
      <c r="D208" s="314" t="s">
        <v>45</v>
      </c>
      <c r="E208" s="308" t="s">
        <v>23</v>
      </c>
      <c r="F208" s="308" t="s">
        <v>23</v>
      </c>
      <c r="G208" s="308" t="s">
        <v>23</v>
      </c>
      <c r="H208" s="309" t="s">
        <v>207</v>
      </c>
      <c r="I208" s="309" t="s">
        <v>207</v>
      </c>
      <c r="J208" s="309" t="s">
        <v>207</v>
      </c>
      <c r="K208" s="308" t="s">
        <v>23</v>
      </c>
      <c r="L208" s="308" t="s">
        <v>23</v>
      </c>
      <c r="M208" s="308" t="s">
        <v>23</v>
      </c>
      <c r="N208" s="309" t="s">
        <v>207</v>
      </c>
      <c r="O208" s="309" t="s">
        <v>207</v>
      </c>
      <c r="P208" s="309" t="s">
        <v>207</v>
      </c>
      <c r="Q208" s="308" t="s">
        <v>23</v>
      </c>
      <c r="R208" s="308" t="s">
        <v>23</v>
      </c>
      <c r="S208" s="308" t="s">
        <v>23</v>
      </c>
      <c r="T208" s="309" t="s">
        <v>207</v>
      </c>
      <c r="U208" s="309" t="s">
        <v>207</v>
      </c>
      <c r="V208" s="310" t="s">
        <v>13</v>
      </c>
      <c r="W208" s="310" t="s">
        <v>13</v>
      </c>
      <c r="X208" s="310" t="s">
        <v>13</v>
      </c>
      <c r="Y208" s="310" t="s">
        <v>13</v>
      </c>
      <c r="Z208" s="309" t="s">
        <v>207</v>
      </c>
      <c r="AA208" s="308" t="s">
        <v>23</v>
      </c>
      <c r="AB208" s="308" t="s">
        <v>23</v>
      </c>
      <c r="AC208" s="308" t="s">
        <v>23</v>
      </c>
      <c r="AD208" s="309" t="s">
        <v>207</v>
      </c>
      <c r="AE208" s="309" t="s">
        <v>207</v>
      </c>
      <c r="AF208" s="309" t="s">
        <v>207</v>
      </c>
      <c r="AG208" s="308" t="s">
        <v>23</v>
      </c>
      <c r="AH208" s="308" t="s">
        <v>23</v>
      </c>
      <c r="AI208" s="308" t="s">
        <v>23</v>
      </c>
      <c r="AJ208" s="309" t="s">
        <v>207</v>
      </c>
      <c r="AK208" s="309" t="s">
        <v>207</v>
      </c>
      <c r="AL208" s="309" t="s">
        <v>207</v>
      </c>
      <c r="AM208" s="308" t="s">
        <v>23</v>
      </c>
      <c r="AN208" s="308" t="s">
        <v>23</v>
      </c>
      <c r="AO208" s="308" t="s">
        <v>23</v>
      </c>
      <c r="AP208" s="309" t="s">
        <v>207</v>
      </c>
      <c r="AQ208" s="309" t="s">
        <v>207</v>
      </c>
      <c r="AR208" s="309" t="s">
        <v>207</v>
      </c>
      <c r="AS208" s="308" t="s">
        <v>23</v>
      </c>
      <c r="AT208" s="308" t="s">
        <v>23</v>
      </c>
      <c r="AU208" s="308" t="s">
        <v>23</v>
      </c>
      <c r="AV208" s="309" t="s">
        <v>207</v>
      </c>
      <c r="AW208" s="309" t="s">
        <v>207</v>
      </c>
      <c r="AX208" s="309" t="s">
        <v>207</v>
      </c>
      <c r="AY208" s="308" t="s">
        <v>23</v>
      </c>
      <c r="AZ208" s="308" t="s">
        <v>23</v>
      </c>
      <c r="BA208" s="308" t="s">
        <v>23</v>
      </c>
      <c r="BB208" s="309" t="s">
        <v>207</v>
      </c>
      <c r="BC208" s="309" t="s">
        <v>207</v>
      </c>
      <c r="BD208" s="310" t="s">
        <v>13</v>
      </c>
      <c r="BE208" s="310" t="s">
        <v>13</v>
      </c>
      <c r="BF208" s="310" t="s">
        <v>13</v>
      </c>
      <c r="BG208" s="310" t="s">
        <v>13</v>
      </c>
      <c r="BH208" s="309" t="s">
        <v>207</v>
      </c>
      <c r="BI208" s="308" t="s">
        <v>23</v>
      </c>
      <c r="BJ208" s="308" t="s">
        <v>23</v>
      </c>
      <c r="BK208" s="308" t="s">
        <v>23</v>
      </c>
      <c r="BL208" s="309" t="s">
        <v>207</v>
      </c>
      <c r="BM208" s="309" t="s">
        <v>207</v>
      </c>
      <c r="BN208" s="309" t="s">
        <v>207</v>
      </c>
      <c r="BO208" s="308" t="s">
        <v>23</v>
      </c>
      <c r="BP208" s="308" t="s">
        <v>23</v>
      </c>
      <c r="BQ208" s="308" t="s">
        <v>23</v>
      </c>
      <c r="BR208" s="309" t="s">
        <v>207</v>
      </c>
      <c r="BS208" s="309" t="s">
        <v>207</v>
      </c>
      <c r="BT208" s="309" t="s">
        <v>207</v>
      </c>
      <c r="BU208" s="308" t="s">
        <v>23</v>
      </c>
      <c r="BV208" s="308" t="s">
        <v>23</v>
      </c>
      <c r="BW208" s="308" t="s">
        <v>23</v>
      </c>
      <c r="BX208" s="309" t="s">
        <v>207</v>
      </c>
      <c r="BY208" s="309" t="s">
        <v>207</v>
      </c>
      <c r="BZ208" s="309" t="s">
        <v>207</v>
      </c>
      <c r="CA208" s="316"/>
      <c r="CB208" s="316"/>
      <c r="CC208" s="316" t="s">
        <v>202</v>
      </c>
      <c r="CD208" s="316" t="s">
        <v>202</v>
      </c>
      <c r="CE208" s="316" t="s">
        <v>202</v>
      </c>
      <c r="CF208" s="316" t="s">
        <v>202</v>
      </c>
      <c r="CG208" s="316" t="s">
        <v>202</v>
      </c>
      <c r="CH208" s="316" t="s">
        <v>202</v>
      </c>
      <c r="CI208" s="316" t="s">
        <v>202</v>
      </c>
      <c r="CJ208" s="316" t="s">
        <v>202</v>
      </c>
      <c r="CK208" s="316" t="s">
        <v>202</v>
      </c>
      <c r="CL208" s="316" t="s">
        <v>202</v>
      </c>
      <c r="CM208" s="316" t="s">
        <v>202</v>
      </c>
      <c r="CN208" s="316" t="s">
        <v>202</v>
      </c>
      <c r="CO208" s="316" t="s">
        <v>202</v>
      </c>
      <c r="CP208" s="316" t="s">
        <v>202</v>
      </c>
      <c r="CQ208" s="316" t="s">
        <v>202</v>
      </c>
      <c r="CR208" s="316" t="s">
        <v>202</v>
      </c>
      <c r="CS208" s="316" t="s">
        <v>202</v>
      </c>
      <c r="CT208" s="316" t="s">
        <v>202</v>
      </c>
      <c r="CU208" s="316" t="s">
        <v>202</v>
      </c>
      <c r="CV208" s="316" t="s">
        <v>202</v>
      </c>
      <c r="CW208" s="303" t="s">
        <v>46</v>
      </c>
    </row>
    <row r="209" spans="1:101" s="303" customFormat="1" ht="12" hidden="1" customHeight="1" x14ac:dyDescent="0.2">
      <c r="A209" s="416"/>
      <c r="B209" s="420"/>
      <c r="C209" s="304" t="s">
        <v>37</v>
      </c>
      <c r="D209" s="315">
        <f>CW175</f>
        <v>86.760000000000062</v>
      </c>
      <c r="E209" s="316">
        <f>IF(E208=$A$12,D209+($B$12*15),IF(E208=$A$13,D209+($B$13*15),IF(E208=$A$15,IF(D209+($B$15*15)&gt;100,100,D209+($B$15*15)),IF(E208=$A$14,IF(D209+($B$14*15)&gt;100,100,D209+($B$14*15)),IF(E208=$A$16,IF(D209+$B$16*15&gt;100,100,D209+$B$16*15),D209)))))</f>
        <v>84.823333333333395</v>
      </c>
      <c r="F209" s="316">
        <f t="shared" ref="F209:BQ209" si="278">IF(F208=$A$12,E209+($B$12*15),IF(F208=$A$13,E209+($B$13*15),IF(F208=$A$15,IF(E209+($B$15*15)&gt;100,100,E209+($B$15*15)),IF(F208=$A$14,IF(E209+($B$14*15)&gt;100,100,E209+($B$14*15)),IF(F208=$A$16,IF(E209+$B$16*15&gt;100,100,E209+$B$16*15),E209)))))</f>
        <v>82.886666666666727</v>
      </c>
      <c r="G209" s="316">
        <f t="shared" si="278"/>
        <v>80.95000000000006</v>
      </c>
      <c r="H209" s="316">
        <f t="shared" si="278"/>
        <v>79.026666666666728</v>
      </c>
      <c r="I209" s="316">
        <f t="shared" si="278"/>
        <v>77.103333333333396</v>
      </c>
      <c r="J209" s="316">
        <f t="shared" si="278"/>
        <v>75.180000000000064</v>
      </c>
      <c r="K209" s="316">
        <f t="shared" si="278"/>
        <v>73.243333333333396</v>
      </c>
      <c r="L209" s="316">
        <f t="shared" si="278"/>
        <v>71.306666666666729</v>
      </c>
      <c r="M209" s="316">
        <f t="shared" si="278"/>
        <v>69.370000000000061</v>
      </c>
      <c r="N209" s="316">
        <f t="shared" si="278"/>
        <v>67.446666666666729</v>
      </c>
      <c r="O209" s="316">
        <f t="shared" si="278"/>
        <v>65.523333333333397</v>
      </c>
      <c r="P209" s="316">
        <f t="shared" si="278"/>
        <v>63.600000000000065</v>
      </c>
      <c r="Q209" s="316">
        <f t="shared" si="278"/>
        <v>61.663333333333398</v>
      </c>
      <c r="R209" s="316">
        <f t="shared" si="278"/>
        <v>59.726666666666731</v>
      </c>
      <c r="S209" s="316">
        <f t="shared" si="278"/>
        <v>57.790000000000063</v>
      </c>
      <c r="T209" s="316">
        <f t="shared" si="278"/>
        <v>55.866666666666731</v>
      </c>
      <c r="U209" s="316">
        <f t="shared" si="278"/>
        <v>53.943333333333399</v>
      </c>
      <c r="V209" s="316">
        <f t="shared" si="278"/>
        <v>68.943333333333399</v>
      </c>
      <c r="W209" s="316">
        <f t="shared" si="278"/>
        <v>83.943333333333399</v>
      </c>
      <c r="X209" s="316">
        <f t="shared" si="278"/>
        <v>98.943333333333399</v>
      </c>
      <c r="Y209" s="316">
        <f t="shared" si="278"/>
        <v>100</v>
      </c>
      <c r="Z209" s="316">
        <f t="shared" si="278"/>
        <v>98.076666666666668</v>
      </c>
      <c r="AA209" s="316">
        <f t="shared" si="278"/>
        <v>96.14</v>
      </c>
      <c r="AB209" s="316">
        <f t="shared" si="278"/>
        <v>94.203333333333333</v>
      </c>
      <c r="AC209" s="316">
        <f t="shared" si="278"/>
        <v>92.266666666666666</v>
      </c>
      <c r="AD209" s="316">
        <f t="shared" si="278"/>
        <v>90.343333333333334</v>
      </c>
      <c r="AE209" s="316">
        <f t="shared" si="278"/>
        <v>88.42</v>
      </c>
      <c r="AF209" s="316">
        <f t="shared" si="278"/>
        <v>86.49666666666667</v>
      </c>
      <c r="AG209" s="316">
        <f t="shared" si="278"/>
        <v>84.56</v>
      </c>
      <c r="AH209" s="316">
        <f t="shared" si="278"/>
        <v>82.623333333333335</v>
      </c>
      <c r="AI209" s="316">
        <f t="shared" si="278"/>
        <v>80.686666666666667</v>
      </c>
      <c r="AJ209" s="316">
        <f t="shared" si="278"/>
        <v>78.763333333333335</v>
      </c>
      <c r="AK209" s="316">
        <f t="shared" si="278"/>
        <v>76.84</v>
      </c>
      <c r="AL209" s="316">
        <f t="shared" si="278"/>
        <v>74.916666666666671</v>
      </c>
      <c r="AM209" s="316">
        <f t="shared" si="278"/>
        <v>72.98</v>
      </c>
      <c r="AN209" s="316">
        <f t="shared" si="278"/>
        <v>71.043333333333337</v>
      </c>
      <c r="AO209" s="316">
        <f t="shared" si="278"/>
        <v>69.106666666666669</v>
      </c>
      <c r="AP209" s="316">
        <f t="shared" si="278"/>
        <v>67.183333333333337</v>
      </c>
      <c r="AQ209" s="316">
        <f t="shared" si="278"/>
        <v>65.260000000000005</v>
      </c>
      <c r="AR209" s="316">
        <f t="shared" si="278"/>
        <v>63.336666666666673</v>
      </c>
      <c r="AS209" s="316">
        <f t="shared" si="278"/>
        <v>61.400000000000006</v>
      </c>
      <c r="AT209" s="316">
        <f t="shared" si="278"/>
        <v>59.463333333333338</v>
      </c>
      <c r="AU209" s="316">
        <f t="shared" si="278"/>
        <v>57.526666666666671</v>
      </c>
      <c r="AV209" s="316">
        <f t="shared" si="278"/>
        <v>55.603333333333339</v>
      </c>
      <c r="AW209" s="316">
        <f t="shared" si="278"/>
        <v>53.680000000000007</v>
      </c>
      <c r="AX209" s="316">
        <f t="shared" si="278"/>
        <v>51.756666666666675</v>
      </c>
      <c r="AY209" s="316">
        <f t="shared" si="278"/>
        <v>49.820000000000007</v>
      </c>
      <c r="AZ209" s="316">
        <f t="shared" si="278"/>
        <v>47.88333333333334</v>
      </c>
      <c r="BA209" s="316">
        <f t="shared" si="278"/>
        <v>45.946666666666673</v>
      </c>
      <c r="BB209" s="316">
        <f t="shared" si="278"/>
        <v>44.023333333333341</v>
      </c>
      <c r="BC209" s="316">
        <f t="shared" si="278"/>
        <v>42.100000000000009</v>
      </c>
      <c r="BD209" s="316">
        <f t="shared" si="278"/>
        <v>57.100000000000009</v>
      </c>
      <c r="BE209" s="316">
        <f t="shared" si="278"/>
        <v>72.100000000000009</v>
      </c>
      <c r="BF209" s="316">
        <f t="shared" si="278"/>
        <v>87.100000000000009</v>
      </c>
      <c r="BG209" s="316">
        <f t="shared" si="278"/>
        <v>100</v>
      </c>
      <c r="BH209" s="316">
        <f t="shared" si="278"/>
        <v>98.076666666666668</v>
      </c>
      <c r="BI209" s="316">
        <f t="shared" si="278"/>
        <v>96.14</v>
      </c>
      <c r="BJ209" s="316">
        <f t="shared" si="278"/>
        <v>94.203333333333333</v>
      </c>
      <c r="BK209" s="316">
        <f t="shared" si="278"/>
        <v>92.266666666666666</v>
      </c>
      <c r="BL209" s="316">
        <f t="shared" si="278"/>
        <v>90.343333333333334</v>
      </c>
      <c r="BM209" s="316">
        <f t="shared" si="278"/>
        <v>88.42</v>
      </c>
      <c r="BN209" s="316">
        <f t="shared" si="278"/>
        <v>86.49666666666667</v>
      </c>
      <c r="BO209" s="316">
        <f t="shared" si="278"/>
        <v>84.56</v>
      </c>
      <c r="BP209" s="316">
        <f t="shared" si="278"/>
        <v>82.623333333333335</v>
      </c>
      <c r="BQ209" s="316">
        <f t="shared" si="278"/>
        <v>80.686666666666667</v>
      </c>
      <c r="BR209" s="316">
        <f t="shared" ref="BR209:CV209" si="279">IF(BR208=$A$12,BQ209+($B$12*15),IF(BR208=$A$13,BQ209+($B$13*15),IF(BR208=$A$15,IF(BQ209+($B$15*15)&gt;100,100,BQ209+($B$15*15)),IF(BR208=$A$14,IF(BQ209+($B$14*15)&gt;100,100,BQ209+($B$14*15)),IF(BR208=$A$16,IF(BQ209+$B$16*15&gt;100,100,BQ209+$B$16*15),BQ209)))))</f>
        <v>78.763333333333335</v>
      </c>
      <c r="BS209" s="316">
        <f t="shared" si="279"/>
        <v>76.84</v>
      </c>
      <c r="BT209" s="316">
        <f t="shared" si="279"/>
        <v>74.916666666666671</v>
      </c>
      <c r="BU209" s="316">
        <f t="shared" si="279"/>
        <v>72.98</v>
      </c>
      <c r="BV209" s="316">
        <f t="shared" si="279"/>
        <v>71.043333333333337</v>
      </c>
      <c r="BW209" s="316">
        <f t="shared" si="279"/>
        <v>69.106666666666669</v>
      </c>
      <c r="BX209" s="316">
        <f t="shared" si="279"/>
        <v>67.183333333333337</v>
      </c>
      <c r="BY209" s="316">
        <f t="shared" si="279"/>
        <v>65.260000000000005</v>
      </c>
      <c r="BZ209" s="316">
        <f t="shared" si="279"/>
        <v>63.336666666666673</v>
      </c>
      <c r="CA209" s="316">
        <f t="shared" si="279"/>
        <v>63.336666666666673</v>
      </c>
      <c r="CB209" s="316">
        <f t="shared" si="279"/>
        <v>63.336666666666673</v>
      </c>
      <c r="CC209" s="316">
        <f t="shared" si="279"/>
        <v>64.911666666666676</v>
      </c>
      <c r="CD209" s="316">
        <f t="shared" si="279"/>
        <v>66.486666666666679</v>
      </c>
      <c r="CE209" s="316">
        <f t="shared" si="279"/>
        <v>68.061666666666682</v>
      </c>
      <c r="CF209" s="316">
        <f t="shared" si="279"/>
        <v>69.636666666666684</v>
      </c>
      <c r="CG209" s="316">
        <f t="shared" si="279"/>
        <v>71.211666666666687</v>
      </c>
      <c r="CH209" s="316">
        <f t="shared" si="279"/>
        <v>72.78666666666669</v>
      </c>
      <c r="CI209" s="316">
        <f t="shared" si="279"/>
        <v>74.361666666666693</v>
      </c>
      <c r="CJ209" s="316">
        <f t="shared" si="279"/>
        <v>75.936666666666696</v>
      </c>
      <c r="CK209" s="316">
        <f t="shared" si="279"/>
        <v>77.511666666666699</v>
      </c>
      <c r="CL209" s="316">
        <f t="shared" si="279"/>
        <v>79.086666666666702</v>
      </c>
      <c r="CM209" s="316">
        <f t="shared" si="279"/>
        <v>80.661666666666704</v>
      </c>
      <c r="CN209" s="316">
        <f t="shared" si="279"/>
        <v>82.236666666666707</v>
      </c>
      <c r="CO209" s="316">
        <f t="shared" si="279"/>
        <v>83.81166666666671</v>
      </c>
      <c r="CP209" s="316">
        <f t="shared" si="279"/>
        <v>85.386666666666713</v>
      </c>
      <c r="CQ209" s="316">
        <f t="shared" si="279"/>
        <v>86.961666666666716</v>
      </c>
      <c r="CR209" s="316">
        <f t="shared" si="279"/>
        <v>88.536666666666719</v>
      </c>
      <c r="CS209" s="316">
        <f t="shared" si="279"/>
        <v>90.111666666666721</v>
      </c>
      <c r="CT209" s="316">
        <f t="shared" si="279"/>
        <v>91.686666666666724</v>
      </c>
      <c r="CU209" s="316">
        <f t="shared" si="279"/>
        <v>93.261666666666727</v>
      </c>
      <c r="CV209" s="316">
        <f t="shared" si="279"/>
        <v>94.83666666666673</v>
      </c>
      <c r="CW209" s="311">
        <f>CV209-10</f>
        <v>84.83666666666673</v>
      </c>
    </row>
    <row r="210" spans="1:101" s="303" customFormat="1" ht="12" customHeight="1" x14ac:dyDescent="0.2">
      <c r="A210" s="416"/>
      <c r="B210" s="419" t="s">
        <v>54</v>
      </c>
      <c r="C210" s="304" t="s">
        <v>44</v>
      </c>
      <c r="D210" s="314" t="s">
        <v>45</v>
      </c>
      <c r="E210" s="316"/>
      <c r="F210" s="308" t="s">
        <v>23</v>
      </c>
      <c r="G210" s="308" t="s">
        <v>23</v>
      </c>
      <c r="H210" s="308" t="s">
        <v>23</v>
      </c>
      <c r="I210" s="309" t="s">
        <v>207</v>
      </c>
      <c r="J210" s="309" t="s">
        <v>207</v>
      </c>
      <c r="K210" s="309" t="s">
        <v>207</v>
      </c>
      <c r="L210" s="308" t="s">
        <v>23</v>
      </c>
      <c r="M210" s="308" t="s">
        <v>23</v>
      </c>
      <c r="N210" s="308" t="s">
        <v>23</v>
      </c>
      <c r="O210" s="309" t="s">
        <v>207</v>
      </c>
      <c r="P210" s="309" t="s">
        <v>207</v>
      </c>
      <c r="Q210" s="309" t="s">
        <v>207</v>
      </c>
      <c r="R210" s="308" t="s">
        <v>23</v>
      </c>
      <c r="S210" s="308" t="s">
        <v>23</v>
      </c>
      <c r="T210" s="308" t="s">
        <v>23</v>
      </c>
      <c r="U210" s="309" t="s">
        <v>207</v>
      </c>
      <c r="V210" s="309" t="s">
        <v>207</v>
      </c>
      <c r="W210" s="309" t="s">
        <v>207</v>
      </c>
      <c r="X210" s="308" t="s">
        <v>23</v>
      </c>
      <c r="Y210" s="308" t="s">
        <v>23</v>
      </c>
      <c r="Z210" s="308" t="s">
        <v>23</v>
      </c>
      <c r="AA210" s="309" t="s">
        <v>207</v>
      </c>
      <c r="AB210" s="309" t="s">
        <v>207</v>
      </c>
      <c r="AC210" s="309" t="s">
        <v>207</v>
      </c>
      <c r="AD210" s="308" t="s">
        <v>23</v>
      </c>
      <c r="AE210" s="308" t="s">
        <v>23</v>
      </c>
      <c r="AF210" s="308" t="s">
        <v>23</v>
      </c>
      <c r="AG210" s="309" t="s">
        <v>207</v>
      </c>
      <c r="AH210" s="309" t="s">
        <v>207</v>
      </c>
      <c r="AI210" s="310" t="s">
        <v>13</v>
      </c>
      <c r="AJ210" s="310" t="s">
        <v>13</v>
      </c>
      <c r="AK210" s="310" t="s">
        <v>13</v>
      </c>
      <c r="AL210" s="310" t="s">
        <v>13</v>
      </c>
      <c r="AM210" s="309" t="s">
        <v>207</v>
      </c>
      <c r="AN210" s="308" t="s">
        <v>23</v>
      </c>
      <c r="AO210" s="308" t="s">
        <v>23</v>
      </c>
      <c r="AP210" s="308" t="s">
        <v>23</v>
      </c>
      <c r="AQ210" s="309" t="s">
        <v>207</v>
      </c>
      <c r="AR210" s="309" t="s">
        <v>207</v>
      </c>
      <c r="AS210" s="309" t="s">
        <v>207</v>
      </c>
      <c r="AT210" s="308" t="s">
        <v>23</v>
      </c>
      <c r="AU210" s="308" t="s">
        <v>23</v>
      </c>
      <c r="AV210" s="308" t="s">
        <v>23</v>
      </c>
      <c r="AW210" s="309" t="s">
        <v>207</v>
      </c>
      <c r="AX210" s="309" t="s">
        <v>207</v>
      </c>
      <c r="AY210" s="309" t="s">
        <v>207</v>
      </c>
      <c r="AZ210" s="308" t="s">
        <v>23</v>
      </c>
      <c r="BA210" s="308" t="s">
        <v>23</v>
      </c>
      <c r="BB210" s="308" t="s">
        <v>23</v>
      </c>
      <c r="BC210" s="309" t="s">
        <v>207</v>
      </c>
      <c r="BD210" s="309" t="s">
        <v>207</v>
      </c>
      <c r="BE210" s="309" t="s">
        <v>207</v>
      </c>
      <c r="BF210" s="308" t="s">
        <v>23</v>
      </c>
      <c r="BG210" s="308" t="s">
        <v>23</v>
      </c>
      <c r="BH210" s="308" t="s">
        <v>23</v>
      </c>
      <c r="BI210" s="309" t="s">
        <v>207</v>
      </c>
      <c r="BJ210" s="309" t="s">
        <v>207</v>
      </c>
      <c r="BK210" s="309" t="s">
        <v>207</v>
      </c>
      <c r="BL210" s="308" t="s">
        <v>23</v>
      </c>
      <c r="BM210" s="308" t="s">
        <v>23</v>
      </c>
      <c r="BN210" s="308" t="s">
        <v>23</v>
      </c>
      <c r="BO210" s="309" t="s">
        <v>207</v>
      </c>
      <c r="BP210" s="309" t="s">
        <v>207</v>
      </c>
      <c r="BQ210" s="310" t="s">
        <v>13</v>
      </c>
      <c r="BR210" s="310" t="s">
        <v>13</v>
      </c>
      <c r="BS210" s="310" t="s">
        <v>13</v>
      </c>
      <c r="BT210" s="310" t="s">
        <v>13</v>
      </c>
      <c r="BU210" s="309" t="s">
        <v>207</v>
      </c>
      <c r="BV210" s="309" t="s">
        <v>207</v>
      </c>
      <c r="BW210" s="309" t="s">
        <v>207</v>
      </c>
      <c r="BX210" s="308" t="s">
        <v>23</v>
      </c>
      <c r="BY210" s="308" t="s">
        <v>23</v>
      </c>
      <c r="BZ210" s="308" t="s">
        <v>23</v>
      </c>
      <c r="CA210" s="309" t="s">
        <v>207</v>
      </c>
      <c r="CB210" s="309" t="s">
        <v>207</v>
      </c>
      <c r="CC210" s="316" t="s">
        <v>202</v>
      </c>
      <c r="CD210" s="316" t="s">
        <v>202</v>
      </c>
      <c r="CE210" s="316" t="s">
        <v>202</v>
      </c>
      <c r="CF210" s="316" t="s">
        <v>202</v>
      </c>
      <c r="CG210" s="316" t="s">
        <v>202</v>
      </c>
      <c r="CH210" s="316" t="s">
        <v>202</v>
      </c>
      <c r="CI210" s="316" t="s">
        <v>202</v>
      </c>
      <c r="CJ210" s="316" t="s">
        <v>202</v>
      </c>
      <c r="CK210" s="316" t="s">
        <v>202</v>
      </c>
      <c r="CL210" s="316" t="s">
        <v>202</v>
      </c>
      <c r="CM210" s="316" t="s">
        <v>202</v>
      </c>
      <c r="CN210" s="316" t="s">
        <v>202</v>
      </c>
      <c r="CO210" s="316" t="s">
        <v>202</v>
      </c>
      <c r="CP210" s="316" t="s">
        <v>202</v>
      </c>
      <c r="CQ210" s="316" t="s">
        <v>202</v>
      </c>
      <c r="CR210" s="316" t="s">
        <v>202</v>
      </c>
      <c r="CS210" s="316" t="s">
        <v>202</v>
      </c>
      <c r="CT210" s="316" t="s">
        <v>202</v>
      </c>
      <c r="CU210" s="316" t="s">
        <v>202</v>
      </c>
      <c r="CV210" s="316" t="s">
        <v>202</v>
      </c>
      <c r="CW210" s="303" t="s">
        <v>46</v>
      </c>
    </row>
    <row r="211" spans="1:101" s="303" customFormat="1" ht="12" hidden="1" customHeight="1" x14ac:dyDescent="0.2">
      <c r="A211" s="416"/>
      <c r="B211" s="420"/>
      <c r="C211" s="304" t="s">
        <v>37</v>
      </c>
      <c r="D211" s="315">
        <f>CW177</f>
        <v>90</v>
      </c>
      <c r="E211" s="316">
        <f>IF(E210=$A$12,D211+($B$12*15),IF(E210=$A$13,D211+($B$13*15),IF(E210=$A$15,IF(D211+($B$15*15)&gt;100,100,D211+($B$15*15)),IF(E210=$A$14,IF(D211+($B$14*15)&gt;100,100,D211+($B$14*15)),IF(E210=$A$16,IF(D211+$B$16*15&gt;100,100,D211+$B$16*15),D211)))))</f>
        <v>90</v>
      </c>
      <c r="F211" s="316">
        <f t="shared" ref="F211:BQ211" si="280">IF(F210=$A$12,E211+($B$12*15),IF(F210=$A$13,E211+($B$13*15),IF(F210=$A$15,IF(E211+($B$15*15)&gt;100,100,E211+($B$15*15)),IF(F210=$A$14,IF(E211+($B$14*15)&gt;100,100,E211+($B$14*15)),IF(F210=$A$16,IF(E211+$B$16*15&gt;100,100,E211+$B$16*15),E211)))))</f>
        <v>88.063333333333333</v>
      </c>
      <c r="G211" s="316">
        <f t="shared" si="280"/>
        <v>86.126666666666665</v>
      </c>
      <c r="H211" s="316">
        <f t="shared" si="280"/>
        <v>84.19</v>
      </c>
      <c r="I211" s="316">
        <f t="shared" si="280"/>
        <v>82.266666666666666</v>
      </c>
      <c r="J211" s="316">
        <f t="shared" si="280"/>
        <v>80.343333333333334</v>
      </c>
      <c r="K211" s="316">
        <f t="shared" si="280"/>
        <v>78.42</v>
      </c>
      <c r="L211" s="316">
        <f t="shared" si="280"/>
        <v>76.483333333333334</v>
      </c>
      <c r="M211" s="316">
        <f t="shared" si="280"/>
        <v>74.546666666666667</v>
      </c>
      <c r="N211" s="316">
        <f t="shared" si="280"/>
        <v>72.61</v>
      </c>
      <c r="O211" s="316">
        <f t="shared" si="280"/>
        <v>70.686666666666667</v>
      </c>
      <c r="P211" s="316">
        <f t="shared" si="280"/>
        <v>68.763333333333335</v>
      </c>
      <c r="Q211" s="316">
        <f t="shared" si="280"/>
        <v>66.84</v>
      </c>
      <c r="R211" s="316">
        <f t="shared" si="280"/>
        <v>64.903333333333336</v>
      </c>
      <c r="S211" s="316">
        <f t="shared" si="280"/>
        <v>62.966666666666669</v>
      </c>
      <c r="T211" s="316">
        <f t="shared" si="280"/>
        <v>61.03</v>
      </c>
      <c r="U211" s="316">
        <f t="shared" si="280"/>
        <v>59.106666666666669</v>
      </c>
      <c r="V211" s="316">
        <f t="shared" si="280"/>
        <v>57.183333333333337</v>
      </c>
      <c r="W211" s="316">
        <f t="shared" si="280"/>
        <v>55.260000000000005</v>
      </c>
      <c r="X211" s="316">
        <f t="shared" si="280"/>
        <v>53.323333333333338</v>
      </c>
      <c r="Y211" s="316">
        <f t="shared" si="280"/>
        <v>51.38666666666667</v>
      </c>
      <c r="Z211" s="316">
        <f t="shared" si="280"/>
        <v>49.45</v>
      </c>
      <c r="AA211" s="316">
        <f t="shared" si="280"/>
        <v>47.526666666666671</v>
      </c>
      <c r="AB211" s="316">
        <f t="shared" si="280"/>
        <v>45.603333333333339</v>
      </c>
      <c r="AC211" s="316">
        <f t="shared" si="280"/>
        <v>43.680000000000007</v>
      </c>
      <c r="AD211" s="316">
        <f t="shared" si="280"/>
        <v>41.743333333333339</v>
      </c>
      <c r="AE211" s="316">
        <f t="shared" si="280"/>
        <v>39.806666666666672</v>
      </c>
      <c r="AF211" s="316">
        <f t="shared" si="280"/>
        <v>37.870000000000005</v>
      </c>
      <c r="AG211" s="316">
        <f t="shared" si="280"/>
        <v>35.946666666666673</v>
      </c>
      <c r="AH211" s="316">
        <f t="shared" si="280"/>
        <v>34.023333333333341</v>
      </c>
      <c r="AI211" s="316">
        <f t="shared" si="280"/>
        <v>49.023333333333341</v>
      </c>
      <c r="AJ211" s="316">
        <f t="shared" si="280"/>
        <v>64.023333333333341</v>
      </c>
      <c r="AK211" s="316">
        <f t="shared" si="280"/>
        <v>79.023333333333341</v>
      </c>
      <c r="AL211" s="316">
        <f t="shared" si="280"/>
        <v>94.023333333333341</v>
      </c>
      <c r="AM211" s="316">
        <f t="shared" si="280"/>
        <v>92.100000000000009</v>
      </c>
      <c r="AN211" s="316">
        <f t="shared" si="280"/>
        <v>90.163333333333341</v>
      </c>
      <c r="AO211" s="316">
        <f t="shared" si="280"/>
        <v>88.226666666666674</v>
      </c>
      <c r="AP211" s="316">
        <f t="shared" si="280"/>
        <v>86.29</v>
      </c>
      <c r="AQ211" s="316">
        <f t="shared" si="280"/>
        <v>84.366666666666674</v>
      </c>
      <c r="AR211" s="316">
        <f t="shared" si="280"/>
        <v>82.443333333333342</v>
      </c>
      <c r="AS211" s="316">
        <f t="shared" si="280"/>
        <v>80.52000000000001</v>
      </c>
      <c r="AT211" s="316">
        <f t="shared" si="280"/>
        <v>78.583333333333343</v>
      </c>
      <c r="AU211" s="316">
        <f t="shared" si="280"/>
        <v>76.646666666666675</v>
      </c>
      <c r="AV211" s="316">
        <f t="shared" si="280"/>
        <v>74.710000000000008</v>
      </c>
      <c r="AW211" s="316">
        <f t="shared" si="280"/>
        <v>72.786666666666676</v>
      </c>
      <c r="AX211" s="316">
        <f t="shared" si="280"/>
        <v>70.863333333333344</v>
      </c>
      <c r="AY211" s="316">
        <f t="shared" si="280"/>
        <v>68.940000000000012</v>
      </c>
      <c r="AZ211" s="316">
        <f t="shared" si="280"/>
        <v>67.003333333333345</v>
      </c>
      <c r="BA211" s="316">
        <f t="shared" si="280"/>
        <v>65.066666666666677</v>
      </c>
      <c r="BB211" s="316">
        <f t="shared" si="280"/>
        <v>63.13000000000001</v>
      </c>
      <c r="BC211" s="316">
        <f t="shared" si="280"/>
        <v>61.206666666666678</v>
      </c>
      <c r="BD211" s="316">
        <f t="shared" si="280"/>
        <v>59.283333333333346</v>
      </c>
      <c r="BE211" s="316">
        <f t="shared" si="280"/>
        <v>57.360000000000014</v>
      </c>
      <c r="BF211" s="316">
        <f t="shared" si="280"/>
        <v>55.423333333333346</v>
      </c>
      <c r="BG211" s="316">
        <f t="shared" si="280"/>
        <v>53.486666666666679</v>
      </c>
      <c r="BH211" s="316">
        <f t="shared" si="280"/>
        <v>51.550000000000011</v>
      </c>
      <c r="BI211" s="316">
        <f t="shared" si="280"/>
        <v>49.626666666666679</v>
      </c>
      <c r="BJ211" s="316">
        <f t="shared" si="280"/>
        <v>47.703333333333347</v>
      </c>
      <c r="BK211" s="316">
        <f t="shared" si="280"/>
        <v>45.780000000000015</v>
      </c>
      <c r="BL211" s="316">
        <f t="shared" si="280"/>
        <v>43.843333333333348</v>
      </c>
      <c r="BM211" s="316">
        <f t="shared" si="280"/>
        <v>41.90666666666668</v>
      </c>
      <c r="BN211" s="316">
        <f t="shared" si="280"/>
        <v>39.970000000000013</v>
      </c>
      <c r="BO211" s="316">
        <f t="shared" si="280"/>
        <v>38.046666666666681</v>
      </c>
      <c r="BP211" s="316">
        <f t="shared" si="280"/>
        <v>36.123333333333349</v>
      </c>
      <c r="BQ211" s="316">
        <f t="shared" si="280"/>
        <v>51.123333333333349</v>
      </c>
      <c r="BR211" s="316">
        <f t="shared" ref="BR211:CV211" si="281">IF(BR210=$A$12,BQ211+($B$12*15),IF(BR210=$A$13,BQ211+($B$13*15),IF(BR210=$A$15,IF(BQ211+($B$15*15)&gt;100,100,BQ211+($B$15*15)),IF(BR210=$A$14,IF(BQ211+($B$14*15)&gt;100,100,BQ211+($B$14*15)),IF(BR210=$A$16,IF(BQ211+$B$16*15&gt;100,100,BQ211+$B$16*15),BQ211)))))</f>
        <v>66.123333333333349</v>
      </c>
      <c r="BS211" s="316">
        <f t="shared" si="281"/>
        <v>81.123333333333349</v>
      </c>
      <c r="BT211" s="316">
        <f t="shared" si="281"/>
        <v>96.123333333333349</v>
      </c>
      <c r="BU211" s="316">
        <f t="shared" si="281"/>
        <v>94.200000000000017</v>
      </c>
      <c r="BV211" s="316">
        <f t="shared" si="281"/>
        <v>92.276666666666685</v>
      </c>
      <c r="BW211" s="316">
        <f t="shared" si="281"/>
        <v>90.353333333333353</v>
      </c>
      <c r="BX211" s="316">
        <f t="shared" si="281"/>
        <v>88.416666666666686</v>
      </c>
      <c r="BY211" s="316">
        <f t="shared" si="281"/>
        <v>86.480000000000018</v>
      </c>
      <c r="BZ211" s="316">
        <f t="shared" si="281"/>
        <v>84.543333333333351</v>
      </c>
      <c r="CA211" s="316">
        <f t="shared" si="281"/>
        <v>82.620000000000019</v>
      </c>
      <c r="CB211" s="316">
        <f t="shared" si="281"/>
        <v>80.696666666666687</v>
      </c>
      <c r="CC211" s="316">
        <f t="shared" si="281"/>
        <v>82.27166666666669</v>
      </c>
      <c r="CD211" s="316">
        <f t="shared" si="281"/>
        <v>83.846666666666692</v>
      </c>
      <c r="CE211" s="316">
        <f t="shared" si="281"/>
        <v>85.421666666666695</v>
      </c>
      <c r="CF211" s="316">
        <f t="shared" si="281"/>
        <v>86.996666666666698</v>
      </c>
      <c r="CG211" s="316">
        <f t="shared" si="281"/>
        <v>88.571666666666701</v>
      </c>
      <c r="CH211" s="316">
        <f t="shared" si="281"/>
        <v>90.146666666666704</v>
      </c>
      <c r="CI211" s="316">
        <f t="shared" si="281"/>
        <v>91.721666666666707</v>
      </c>
      <c r="CJ211" s="316">
        <f t="shared" si="281"/>
        <v>93.296666666666709</v>
      </c>
      <c r="CK211" s="316">
        <f t="shared" si="281"/>
        <v>94.871666666666712</v>
      </c>
      <c r="CL211" s="316">
        <f t="shared" si="281"/>
        <v>96.446666666666715</v>
      </c>
      <c r="CM211" s="316">
        <f t="shared" si="281"/>
        <v>98.021666666666718</v>
      </c>
      <c r="CN211" s="316">
        <f t="shared" si="281"/>
        <v>99.596666666666721</v>
      </c>
      <c r="CO211" s="316">
        <f t="shared" si="281"/>
        <v>100</v>
      </c>
      <c r="CP211" s="316">
        <f t="shared" si="281"/>
        <v>100</v>
      </c>
      <c r="CQ211" s="316">
        <f t="shared" si="281"/>
        <v>100</v>
      </c>
      <c r="CR211" s="316">
        <f t="shared" si="281"/>
        <v>100</v>
      </c>
      <c r="CS211" s="316">
        <f t="shared" si="281"/>
        <v>100</v>
      </c>
      <c r="CT211" s="316">
        <f t="shared" si="281"/>
        <v>100</v>
      </c>
      <c r="CU211" s="316">
        <f t="shared" si="281"/>
        <v>100</v>
      </c>
      <c r="CV211" s="316">
        <f t="shared" si="281"/>
        <v>100</v>
      </c>
      <c r="CW211" s="311">
        <f t="shared" ref="CW211" si="282">CV211-10</f>
        <v>90</v>
      </c>
    </row>
    <row r="212" spans="1:101" s="303" customFormat="1" ht="12" customHeight="1" x14ac:dyDescent="0.2">
      <c r="A212" s="416"/>
      <c r="B212" s="419" t="s">
        <v>55</v>
      </c>
      <c r="C212" s="304" t="s">
        <v>44</v>
      </c>
      <c r="D212" s="314" t="s">
        <v>45</v>
      </c>
      <c r="E212" s="316"/>
      <c r="F212" s="316"/>
      <c r="G212" s="308" t="s">
        <v>23</v>
      </c>
      <c r="H212" s="308" t="s">
        <v>23</v>
      </c>
      <c r="I212" s="308" t="s">
        <v>23</v>
      </c>
      <c r="J212" s="309" t="s">
        <v>207</v>
      </c>
      <c r="K212" s="309" t="s">
        <v>207</v>
      </c>
      <c r="L212" s="309" t="s">
        <v>207</v>
      </c>
      <c r="M212" s="308" t="s">
        <v>23</v>
      </c>
      <c r="N212" s="308" t="s">
        <v>23</v>
      </c>
      <c r="O212" s="308" t="s">
        <v>23</v>
      </c>
      <c r="P212" s="309" t="s">
        <v>207</v>
      </c>
      <c r="Q212" s="309" t="s">
        <v>207</v>
      </c>
      <c r="R212" s="309" t="s">
        <v>207</v>
      </c>
      <c r="S212" s="308" t="s">
        <v>23</v>
      </c>
      <c r="T212" s="308" t="s">
        <v>23</v>
      </c>
      <c r="U212" s="308" t="s">
        <v>23</v>
      </c>
      <c r="V212" s="309" t="s">
        <v>207</v>
      </c>
      <c r="W212" s="309" t="s">
        <v>207</v>
      </c>
      <c r="X212" s="309" t="s">
        <v>207</v>
      </c>
      <c r="Y212" s="308" t="s">
        <v>23</v>
      </c>
      <c r="Z212" s="308" t="s">
        <v>23</v>
      </c>
      <c r="AA212" s="308" t="s">
        <v>23</v>
      </c>
      <c r="AB212" s="309" t="s">
        <v>207</v>
      </c>
      <c r="AC212" s="309" t="s">
        <v>207</v>
      </c>
      <c r="AD212" s="310" t="s">
        <v>13</v>
      </c>
      <c r="AE212" s="310" t="s">
        <v>13</v>
      </c>
      <c r="AF212" s="310" t="s">
        <v>13</v>
      </c>
      <c r="AG212" s="310" t="s">
        <v>13</v>
      </c>
      <c r="AH212" s="309" t="s">
        <v>207</v>
      </c>
      <c r="AI212" s="308" t="s">
        <v>23</v>
      </c>
      <c r="AJ212" s="308" t="s">
        <v>23</v>
      </c>
      <c r="AK212" s="308" t="s">
        <v>23</v>
      </c>
      <c r="AL212" s="309" t="s">
        <v>207</v>
      </c>
      <c r="AM212" s="309" t="s">
        <v>207</v>
      </c>
      <c r="AN212" s="309" t="s">
        <v>207</v>
      </c>
      <c r="AO212" s="308" t="s">
        <v>23</v>
      </c>
      <c r="AP212" s="308" t="s">
        <v>23</v>
      </c>
      <c r="AQ212" s="308" t="s">
        <v>23</v>
      </c>
      <c r="AR212" s="309" t="s">
        <v>207</v>
      </c>
      <c r="AS212" s="309" t="s">
        <v>207</v>
      </c>
      <c r="AT212" s="309" t="s">
        <v>207</v>
      </c>
      <c r="AU212" s="308" t="s">
        <v>23</v>
      </c>
      <c r="AV212" s="308" t="s">
        <v>23</v>
      </c>
      <c r="AW212" s="308" t="s">
        <v>23</v>
      </c>
      <c r="AX212" s="309" t="s">
        <v>207</v>
      </c>
      <c r="AY212" s="309" t="s">
        <v>207</v>
      </c>
      <c r="AZ212" s="309" t="s">
        <v>207</v>
      </c>
      <c r="BA212" s="308" t="s">
        <v>23</v>
      </c>
      <c r="BB212" s="308" t="s">
        <v>23</v>
      </c>
      <c r="BC212" s="308" t="s">
        <v>23</v>
      </c>
      <c r="BD212" s="309" t="s">
        <v>207</v>
      </c>
      <c r="BE212" s="309" t="s">
        <v>207</v>
      </c>
      <c r="BF212" s="309" t="s">
        <v>207</v>
      </c>
      <c r="BG212" s="308" t="s">
        <v>23</v>
      </c>
      <c r="BH212" s="308" t="s">
        <v>23</v>
      </c>
      <c r="BI212" s="308" t="s">
        <v>23</v>
      </c>
      <c r="BJ212" s="309" t="s">
        <v>207</v>
      </c>
      <c r="BK212" s="309" t="s">
        <v>207</v>
      </c>
      <c r="BL212" s="310" t="s">
        <v>13</v>
      </c>
      <c r="BM212" s="310" t="s">
        <v>13</v>
      </c>
      <c r="BN212" s="310" t="s">
        <v>13</v>
      </c>
      <c r="BO212" s="310" t="s">
        <v>13</v>
      </c>
      <c r="BP212" s="309" t="s">
        <v>207</v>
      </c>
      <c r="BQ212" s="308" t="s">
        <v>23</v>
      </c>
      <c r="BR212" s="308" t="s">
        <v>23</v>
      </c>
      <c r="BS212" s="308" t="s">
        <v>23</v>
      </c>
      <c r="BT212" s="309" t="s">
        <v>207</v>
      </c>
      <c r="BU212" s="309" t="s">
        <v>207</v>
      </c>
      <c r="BV212" s="309" t="s">
        <v>207</v>
      </c>
      <c r="BW212" s="308" t="s">
        <v>23</v>
      </c>
      <c r="BX212" s="308" t="s">
        <v>23</v>
      </c>
      <c r="BY212" s="308" t="s">
        <v>23</v>
      </c>
      <c r="BZ212" s="309" t="s">
        <v>207</v>
      </c>
      <c r="CA212" s="309" t="s">
        <v>207</v>
      </c>
      <c r="CB212" s="309" t="s">
        <v>207</v>
      </c>
      <c r="CC212" s="316" t="s">
        <v>202</v>
      </c>
      <c r="CD212" s="316" t="s">
        <v>202</v>
      </c>
      <c r="CE212" s="316" t="s">
        <v>202</v>
      </c>
      <c r="CF212" s="316" t="s">
        <v>202</v>
      </c>
      <c r="CG212" s="316" t="s">
        <v>202</v>
      </c>
      <c r="CH212" s="316" t="s">
        <v>202</v>
      </c>
      <c r="CI212" s="316" t="s">
        <v>202</v>
      </c>
      <c r="CJ212" s="316" t="s">
        <v>202</v>
      </c>
      <c r="CK212" s="316" t="s">
        <v>202</v>
      </c>
      <c r="CL212" s="316" t="s">
        <v>202</v>
      </c>
      <c r="CM212" s="316" t="s">
        <v>202</v>
      </c>
      <c r="CN212" s="316" t="s">
        <v>202</v>
      </c>
      <c r="CO212" s="316" t="s">
        <v>202</v>
      </c>
      <c r="CP212" s="316" t="s">
        <v>202</v>
      </c>
      <c r="CQ212" s="316" t="s">
        <v>202</v>
      </c>
      <c r="CR212" s="316" t="s">
        <v>202</v>
      </c>
      <c r="CS212" s="316" t="s">
        <v>202</v>
      </c>
      <c r="CT212" s="316" t="s">
        <v>202</v>
      </c>
      <c r="CU212" s="316" t="s">
        <v>202</v>
      </c>
      <c r="CV212" s="316" t="s">
        <v>202</v>
      </c>
      <c r="CW212" s="303" t="s">
        <v>46</v>
      </c>
    </row>
    <row r="213" spans="1:101" s="303" customFormat="1" ht="12" hidden="1" customHeight="1" x14ac:dyDescent="0.2">
      <c r="A213" s="416"/>
      <c r="B213" s="420"/>
      <c r="C213" s="304" t="s">
        <v>37</v>
      </c>
      <c r="D213" s="315">
        <f>CW179</f>
        <v>90</v>
      </c>
      <c r="E213" s="316">
        <f>IF(E212=$A$12,D213+($B$12*15),IF(E212=$A$13,D213+($B$13*15),IF(E212=$A$15,IF(D213+($B$15*15)&gt;100,100,D213+($B$15*15)),IF(E212=$A$14,IF(D213+($B$14*15)&gt;100,100,D213+($B$14*15)),IF(E212=$A$16,IF(D213+$B$16*15&gt;100,100,D213+$B$16*15),D213)))))</f>
        <v>90</v>
      </c>
      <c r="F213" s="316">
        <f t="shared" ref="F213:BQ213" si="283">IF(F212=$A$12,E213+($B$12*15),IF(F212=$A$13,E213+($B$13*15),IF(F212=$A$15,IF(E213+($B$15*15)&gt;100,100,E213+($B$15*15)),IF(F212=$A$14,IF(E213+($B$14*15)&gt;100,100,E213+($B$14*15)),IF(F212=$A$16,IF(E213+$B$16*15&gt;100,100,E213+$B$16*15),E213)))))</f>
        <v>90</v>
      </c>
      <c r="G213" s="316">
        <f t="shared" si="283"/>
        <v>88.063333333333333</v>
      </c>
      <c r="H213" s="316">
        <f t="shared" si="283"/>
        <v>86.126666666666665</v>
      </c>
      <c r="I213" s="316">
        <f t="shared" si="283"/>
        <v>84.19</v>
      </c>
      <c r="J213" s="316">
        <f t="shared" si="283"/>
        <v>82.266666666666666</v>
      </c>
      <c r="K213" s="316">
        <f t="shared" si="283"/>
        <v>80.343333333333334</v>
      </c>
      <c r="L213" s="316">
        <f t="shared" si="283"/>
        <v>78.42</v>
      </c>
      <c r="M213" s="316">
        <f t="shared" si="283"/>
        <v>76.483333333333334</v>
      </c>
      <c r="N213" s="316">
        <f t="shared" si="283"/>
        <v>74.546666666666667</v>
      </c>
      <c r="O213" s="316">
        <f t="shared" si="283"/>
        <v>72.61</v>
      </c>
      <c r="P213" s="316">
        <f t="shared" si="283"/>
        <v>70.686666666666667</v>
      </c>
      <c r="Q213" s="316">
        <f t="shared" si="283"/>
        <v>68.763333333333335</v>
      </c>
      <c r="R213" s="316">
        <f t="shared" si="283"/>
        <v>66.84</v>
      </c>
      <c r="S213" s="316">
        <f t="shared" si="283"/>
        <v>64.903333333333336</v>
      </c>
      <c r="T213" s="316">
        <f t="shared" si="283"/>
        <v>62.966666666666669</v>
      </c>
      <c r="U213" s="316">
        <f t="shared" si="283"/>
        <v>61.03</v>
      </c>
      <c r="V213" s="316">
        <f t="shared" si="283"/>
        <v>59.106666666666669</v>
      </c>
      <c r="W213" s="316">
        <f t="shared" si="283"/>
        <v>57.183333333333337</v>
      </c>
      <c r="X213" s="316">
        <f t="shared" si="283"/>
        <v>55.260000000000005</v>
      </c>
      <c r="Y213" s="316">
        <f t="shared" si="283"/>
        <v>53.323333333333338</v>
      </c>
      <c r="Z213" s="316">
        <f t="shared" si="283"/>
        <v>51.38666666666667</v>
      </c>
      <c r="AA213" s="316">
        <f t="shared" si="283"/>
        <v>49.45</v>
      </c>
      <c r="AB213" s="316">
        <f t="shared" si="283"/>
        <v>47.526666666666671</v>
      </c>
      <c r="AC213" s="316">
        <f t="shared" si="283"/>
        <v>45.603333333333339</v>
      </c>
      <c r="AD213" s="316">
        <f t="shared" si="283"/>
        <v>60.603333333333339</v>
      </c>
      <c r="AE213" s="316">
        <f t="shared" si="283"/>
        <v>75.603333333333339</v>
      </c>
      <c r="AF213" s="316">
        <f t="shared" si="283"/>
        <v>90.603333333333339</v>
      </c>
      <c r="AG213" s="316">
        <f t="shared" si="283"/>
        <v>100</v>
      </c>
      <c r="AH213" s="316">
        <f t="shared" si="283"/>
        <v>98.076666666666668</v>
      </c>
      <c r="AI213" s="316">
        <f t="shared" si="283"/>
        <v>96.14</v>
      </c>
      <c r="AJ213" s="316">
        <f t="shared" si="283"/>
        <v>94.203333333333333</v>
      </c>
      <c r="AK213" s="316">
        <f t="shared" si="283"/>
        <v>92.266666666666666</v>
      </c>
      <c r="AL213" s="316">
        <f t="shared" si="283"/>
        <v>90.343333333333334</v>
      </c>
      <c r="AM213" s="316">
        <f t="shared" si="283"/>
        <v>88.42</v>
      </c>
      <c r="AN213" s="316">
        <f t="shared" si="283"/>
        <v>86.49666666666667</v>
      </c>
      <c r="AO213" s="316">
        <f t="shared" si="283"/>
        <v>84.56</v>
      </c>
      <c r="AP213" s="316">
        <f t="shared" si="283"/>
        <v>82.623333333333335</v>
      </c>
      <c r="AQ213" s="316">
        <f t="shared" si="283"/>
        <v>80.686666666666667</v>
      </c>
      <c r="AR213" s="316">
        <f t="shared" si="283"/>
        <v>78.763333333333335</v>
      </c>
      <c r="AS213" s="316">
        <f t="shared" si="283"/>
        <v>76.84</v>
      </c>
      <c r="AT213" s="316">
        <f t="shared" si="283"/>
        <v>74.916666666666671</v>
      </c>
      <c r="AU213" s="316">
        <f t="shared" si="283"/>
        <v>72.98</v>
      </c>
      <c r="AV213" s="316">
        <f t="shared" si="283"/>
        <v>71.043333333333337</v>
      </c>
      <c r="AW213" s="316">
        <f t="shared" si="283"/>
        <v>69.106666666666669</v>
      </c>
      <c r="AX213" s="316">
        <f t="shared" si="283"/>
        <v>67.183333333333337</v>
      </c>
      <c r="AY213" s="316">
        <f t="shared" si="283"/>
        <v>65.260000000000005</v>
      </c>
      <c r="AZ213" s="316">
        <f t="shared" si="283"/>
        <v>63.336666666666673</v>
      </c>
      <c r="BA213" s="316">
        <f t="shared" si="283"/>
        <v>61.400000000000006</v>
      </c>
      <c r="BB213" s="316">
        <f t="shared" si="283"/>
        <v>59.463333333333338</v>
      </c>
      <c r="BC213" s="316">
        <f t="shared" si="283"/>
        <v>57.526666666666671</v>
      </c>
      <c r="BD213" s="316">
        <f t="shared" si="283"/>
        <v>55.603333333333339</v>
      </c>
      <c r="BE213" s="316">
        <f t="shared" si="283"/>
        <v>53.680000000000007</v>
      </c>
      <c r="BF213" s="316">
        <f t="shared" si="283"/>
        <v>51.756666666666675</v>
      </c>
      <c r="BG213" s="316">
        <f t="shared" si="283"/>
        <v>49.820000000000007</v>
      </c>
      <c r="BH213" s="316">
        <f t="shared" si="283"/>
        <v>47.88333333333334</v>
      </c>
      <c r="BI213" s="316">
        <f t="shared" si="283"/>
        <v>45.946666666666673</v>
      </c>
      <c r="BJ213" s="316">
        <f t="shared" si="283"/>
        <v>44.023333333333341</v>
      </c>
      <c r="BK213" s="316">
        <f t="shared" si="283"/>
        <v>42.100000000000009</v>
      </c>
      <c r="BL213" s="316">
        <f t="shared" si="283"/>
        <v>57.100000000000009</v>
      </c>
      <c r="BM213" s="316">
        <f t="shared" si="283"/>
        <v>72.100000000000009</v>
      </c>
      <c r="BN213" s="316">
        <f t="shared" si="283"/>
        <v>87.100000000000009</v>
      </c>
      <c r="BO213" s="316">
        <f t="shared" si="283"/>
        <v>100</v>
      </c>
      <c r="BP213" s="316">
        <f t="shared" si="283"/>
        <v>98.076666666666668</v>
      </c>
      <c r="BQ213" s="316">
        <f t="shared" si="283"/>
        <v>96.14</v>
      </c>
      <c r="BR213" s="316">
        <f t="shared" ref="BR213:CV213" si="284">IF(BR212=$A$12,BQ213+($B$12*15),IF(BR212=$A$13,BQ213+($B$13*15),IF(BR212=$A$15,IF(BQ213+($B$15*15)&gt;100,100,BQ213+($B$15*15)),IF(BR212=$A$14,IF(BQ213+($B$14*15)&gt;100,100,BQ213+($B$14*15)),IF(BR212=$A$16,IF(BQ213+$B$16*15&gt;100,100,BQ213+$B$16*15),BQ213)))))</f>
        <v>94.203333333333333</v>
      </c>
      <c r="BS213" s="316">
        <f t="shared" si="284"/>
        <v>92.266666666666666</v>
      </c>
      <c r="BT213" s="316">
        <f t="shared" si="284"/>
        <v>90.343333333333334</v>
      </c>
      <c r="BU213" s="316">
        <f t="shared" si="284"/>
        <v>88.42</v>
      </c>
      <c r="BV213" s="316">
        <f t="shared" si="284"/>
        <v>86.49666666666667</v>
      </c>
      <c r="BW213" s="316">
        <f t="shared" si="284"/>
        <v>84.56</v>
      </c>
      <c r="BX213" s="316">
        <f t="shared" si="284"/>
        <v>82.623333333333335</v>
      </c>
      <c r="BY213" s="316">
        <f t="shared" si="284"/>
        <v>80.686666666666667</v>
      </c>
      <c r="BZ213" s="316">
        <f t="shared" si="284"/>
        <v>78.763333333333335</v>
      </c>
      <c r="CA213" s="316">
        <f t="shared" si="284"/>
        <v>76.84</v>
      </c>
      <c r="CB213" s="316">
        <f t="shared" si="284"/>
        <v>74.916666666666671</v>
      </c>
      <c r="CC213" s="316">
        <f t="shared" si="284"/>
        <v>76.491666666666674</v>
      </c>
      <c r="CD213" s="316">
        <f t="shared" si="284"/>
        <v>78.066666666666677</v>
      </c>
      <c r="CE213" s="316">
        <f t="shared" si="284"/>
        <v>79.64166666666668</v>
      </c>
      <c r="CF213" s="316">
        <f t="shared" si="284"/>
        <v>81.216666666666683</v>
      </c>
      <c r="CG213" s="316">
        <f t="shared" si="284"/>
        <v>82.791666666666686</v>
      </c>
      <c r="CH213" s="316">
        <f t="shared" si="284"/>
        <v>84.366666666666688</v>
      </c>
      <c r="CI213" s="316">
        <f t="shared" si="284"/>
        <v>85.941666666666691</v>
      </c>
      <c r="CJ213" s="316">
        <f t="shared" si="284"/>
        <v>87.516666666666694</v>
      </c>
      <c r="CK213" s="316">
        <f t="shared" si="284"/>
        <v>89.091666666666697</v>
      </c>
      <c r="CL213" s="316">
        <f t="shared" si="284"/>
        <v>90.6666666666667</v>
      </c>
      <c r="CM213" s="316">
        <f t="shared" si="284"/>
        <v>92.241666666666703</v>
      </c>
      <c r="CN213" s="316">
        <f t="shared" si="284"/>
        <v>93.816666666666706</v>
      </c>
      <c r="CO213" s="316">
        <f t="shared" si="284"/>
        <v>95.391666666666708</v>
      </c>
      <c r="CP213" s="316">
        <f t="shared" si="284"/>
        <v>96.966666666666711</v>
      </c>
      <c r="CQ213" s="316">
        <f t="shared" si="284"/>
        <v>98.541666666666714</v>
      </c>
      <c r="CR213" s="316">
        <f t="shared" si="284"/>
        <v>100</v>
      </c>
      <c r="CS213" s="316">
        <f t="shared" si="284"/>
        <v>100</v>
      </c>
      <c r="CT213" s="316">
        <f t="shared" si="284"/>
        <v>100</v>
      </c>
      <c r="CU213" s="316">
        <f t="shared" si="284"/>
        <v>100</v>
      </c>
      <c r="CV213" s="316">
        <f t="shared" si="284"/>
        <v>100</v>
      </c>
      <c r="CW213" s="311">
        <f t="shared" ref="CW213" si="285">CV213-10</f>
        <v>90</v>
      </c>
    </row>
    <row r="214" spans="1:101" s="303" customFormat="1" ht="12" customHeight="1" x14ac:dyDescent="0.2">
      <c r="A214" s="416"/>
      <c r="B214" s="419" t="s">
        <v>56</v>
      </c>
      <c r="C214" s="304" t="s">
        <v>44</v>
      </c>
      <c r="D214" s="314" t="s">
        <v>45</v>
      </c>
      <c r="E214" s="316"/>
      <c r="F214" s="316"/>
      <c r="G214" s="316"/>
      <c r="H214" s="308" t="s">
        <v>23</v>
      </c>
      <c r="I214" s="308" t="s">
        <v>23</v>
      </c>
      <c r="J214" s="308" t="s">
        <v>23</v>
      </c>
      <c r="K214" s="309" t="s">
        <v>207</v>
      </c>
      <c r="L214" s="309" t="s">
        <v>207</v>
      </c>
      <c r="M214" s="309" t="s">
        <v>207</v>
      </c>
      <c r="N214" s="308" t="s">
        <v>23</v>
      </c>
      <c r="O214" s="308" t="s">
        <v>23</v>
      </c>
      <c r="P214" s="308" t="s">
        <v>23</v>
      </c>
      <c r="Q214" s="309" t="s">
        <v>207</v>
      </c>
      <c r="R214" s="309" t="s">
        <v>207</v>
      </c>
      <c r="S214" s="309" t="s">
        <v>207</v>
      </c>
      <c r="T214" s="308" t="s">
        <v>23</v>
      </c>
      <c r="U214" s="308" t="s">
        <v>23</v>
      </c>
      <c r="V214" s="308" t="s">
        <v>23</v>
      </c>
      <c r="W214" s="309" t="s">
        <v>207</v>
      </c>
      <c r="X214" s="309" t="s">
        <v>207</v>
      </c>
      <c r="Y214" s="309" t="s">
        <v>207</v>
      </c>
      <c r="Z214" s="308" t="s">
        <v>23</v>
      </c>
      <c r="AA214" s="308" t="s">
        <v>23</v>
      </c>
      <c r="AB214" s="308" t="s">
        <v>23</v>
      </c>
      <c r="AC214" s="309" t="s">
        <v>207</v>
      </c>
      <c r="AD214" s="309" t="s">
        <v>207</v>
      </c>
      <c r="AE214" s="309" t="s">
        <v>207</v>
      </c>
      <c r="AF214" s="308" t="s">
        <v>23</v>
      </c>
      <c r="AG214" s="308" t="s">
        <v>23</v>
      </c>
      <c r="AH214" s="308" t="s">
        <v>23</v>
      </c>
      <c r="AI214" s="309" t="s">
        <v>207</v>
      </c>
      <c r="AJ214" s="309" t="s">
        <v>207</v>
      </c>
      <c r="AK214" s="309" t="s">
        <v>207</v>
      </c>
      <c r="AL214" s="308" t="s">
        <v>23</v>
      </c>
      <c r="AM214" s="308" t="s">
        <v>23</v>
      </c>
      <c r="AN214" s="308" t="s">
        <v>23</v>
      </c>
      <c r="AO214" s="309" t="s">
        <v>207</v>
      </c>
      <c r="AP214" s="309" t="s">
        <v>207</v>
      </c>
      <c r="AQ214" s="310" t="s">
        <v>13</v>
      </c>
      <c r="AR214" s="310" t="s">
        <v>13</v>
      </c>
      <c r="AS214" s="310" t="s">
        <v>13</v>
      </c>
      <c r="AT214" s="310" t="s">
        <v>13</v>
      </c>
      <c r="AU214" s="309" t="s">
        <v>207</v>
      </c>
      <c r="AV214" s="308" t="s">
        <v>23</v>
      </c>
      <c r="AW214" s="308" t="s">
        <v>23</v>
      </c>
      <c r="AX214" s="308" t="s">
        <v>23</v>
      </c>
      <c r="AY214" s="309" t="s">
        <v>207</v>
      </c>
      <c r="AZ214" s="309" t="s">
        <v>207</v>
      </c>
      <c r="BA214" s="309" t="s">
        <v>207</v>
      </c>
      <c r="BB214" s="308" t="s">
        <v>23</v>
      </c>
      <c r="BC214" s="308" t="s">
        <v>23</v>
      </c>
      <c r="BD214" s="308" t="s">
        <v>23</v>
      </c>
      <c r="BE214" s="309" t="s">
        <v>207</v>
      </c>
      <c r="BF214" s="309" t="s">
        <v>207</v>
      </c>
      <c r="BG214" s="309" t="s">
        <v>207</v>
      </c>
      <c r="BH214" s="308" t="s">
        <v>23</v>
      </c>
      <c r="BI214" s="308" t="s">
        <v>23</v>
      </c>
      <c r="BJ214" s="308" t="s">
        <v>23</v>
      </c>
      <c r="BK214" s="309" t="s">
        <v>207</v>
      </c>
      <c r="BL214" s="309" t="s">
        <v>207</v>
      </c>
      <c r="BM214" s="309" t="s">
        <v>207</v>
      </c>
      <c r="BN214" s="308" t="s">
        <v>23</v>
      </c>
      <c r="BO214" s="308" t="s">
        <v>23</v>
      </c>
      <c r="BP214" s="308" t="s">
        <v>23</v>
      </c>
      <c r="BQ214" s="309" t="s">
        <v>207</v>
      </c>
      <c r="BR214" s="309" t="s">
        <v>207</v>
      </c>
      <c r="BS214" s="309" t="s">
        <v>207</v>
      </c>
      <c r="BT214" s="308" t="s">
        <v>23</v>
      </c>
      <c r="BU214" s="308" t="s">
        <v>23</v>
      </c>
      <c r="BV214" s="308" t="s">
        <v>23</v>
      </c>
      <c r="BW214" s="309" t="s">
        <v>207</v>
      </c>
      <c r="BX214" s="309" t="s">
        <v>207</v>
      </c>
      <c r="BY214" s="310" t="s">
        <v>13</v>
      </c>
      <c r="BZ214" s="310" t="s">
        <v>13</v>
      </c>
      <c r="CA214" s="310" t="s">
        <v>13</v>
      </c>
      <c r="CB214" s="310" t="s">
        <v>13</v>
      </c>
      <c r="CC214" s="316" t="s">
        <v>202</v>
      </c>
      <c r="CD214" s="316" t="s">
        <v>202</v>
      </c>
      <c r="CE214" s="316" t="s">
        <v>202</v>
      </c>
      <c r="CF214" s="316" t="s">
        <v>202</v>
      </c>
      <c r="CG214" s="316" t="s">
        <v>202</v>
      </c>
      <c r="CH214" s="316" t="s">
        <v>202</v>
      </c>
      <c r="CI214" s="316" t="s">
        <v>202</v>
      </c>
      <c r="CJ214" s="316" t="s">
        <v>202</v>
      </c>
      <c r="CK214" s="316" t="s">
        <v>202</v>
      </c>
      <c r="CL214" s="316" t="s">
        <v>202</v>
      </c>
      <c r="CM214" s="316" t="s">
        <v>202</v>
      </c>
      <c r="CN214" s="316" t="s">
        <v>202</v>
      </c>
      <c r="CO214" s="316" t="s">
        <v>202</v>
      </c>
      <c r="CP214" s="316" t="s">
        <v>202</v>
      </c>
      <c r="CQ214" s="316" t="s">
        <v>202</v>
      </c>
      <c r="CR214" s="316" t="s">
        <v>202</v>
      </c>
      <c r="CS214" s="316" t="s">
        <v>202</v>
      </c>
      <c r="CT214" s="316" t="s">
        <v>202</v>
      </c>
      <c r="CU214" s="316" t="s">
        <v>202</v>
      </c>
      <c r="CV214" s="316" t="s">
        <v>202</v>
      </c>
      <c r="CW214" s="303" t="s">
        <v>46</v>
      </c>
    </row>
    <row r="215" spans="1:101" s="303" customFormat="1" ht="12" hidden="1" customHeight="1" x14ac:dyDescent="0.2">
      <c r="A215" s="416"/>
      <c r="B215" s="420"/>
      <c r="C215" s="304" t="s">
        <v>37</v>
      </c>
      <c r="D215" s="315">
        <f>CW181</f>
        <v>90</v>
      </c>
      <c r="E215" s="316">
        <f>IF(E214=$A$12,D215+($B$12*15),IF(E214=$A$13,D215+($B$13*15),IF(E214=$A$15,IF(D215+($B$15*15)&gt;100,100,D215+($B$15*15)),IF(E214=$A$14,IF(D215+($B$14*15)&gt;100,100,D215+($B$14*15)),IF(E214=$A$16,IF(D215+$B$16*15&gt;100,100,D215+$B$16*15),D215)))))</f>
        <v>90</v>
      </c>
      <c r="F215" s="316">
        <f t="shared" ref="F215:BQ215" si="286">IF(F214=$A$12,E215+($B$12*15),IF(F214=$A$13,E215+($B$13*15),IF(F214=$A$15,IF(E215+($B$15*15)&gt;100,100,E215+($B$15*15)),IF(F214=$A$14,IF(E215+($B$14*15)&gt;100,100,E215+($B$14*15)),IF(F214=$A$16,IF(E215+$B$16*15&gt;100,100,E215+$B$16*15),E215)))))</f>
        <v>90</v>
      </c>
      <c r="G215" s="316">
        <f t="shared" si="286"/>
        <v>90</v>
      </c>
      <c r="H215" s="316">
        <f t="shared" si="286"/>
        <v>88.063333333333333</v>
      </c>
      <c r="I215" s="316">
        <f t="shared" si="286"/>
        <v>86.126666666666665</v>
      </c>
      <c r="J215" s="316">
        <f t="shared" si="286"/>
        <v>84.19</v>
      </c>
      <c r="K215" s="316">
        <f t="shared" si="286"/>
        <v>82.266666666666666</v>
      </c>
      <c r="L215" s="316">
        <f t="shared" si="286"/>
        <v>80.343333333333334</v>
      </c>
      <c r="M215" s="316">
        <f t="shared" si="286"/>
        <v>78.42</v>
      </c>
      <c r="N215" s="316">
        <f t="shared" si="286"/>
        <v>76.483333333333334</v>
      </c>
      <c r="O215" s="316">
        <f t="shared" si="286"/>
        <v>74.546666666666667</v>
      </c>
      <c r="P215" s="316">
        <f t="shared" si="286"/>
        <v>72.61</v>
      </c>
      <c r="Q215" s="316">
        <f t="shared" si="286"/>
        <v>70.686666666666667</v>
      </c>
      <c r="R215" s="316">
        <f t="shared" si="286"/>
        <v>68.763333333333335</v>
      </c>
      <c r="S215" s="316">
        <f t="shared" si="286"/>
        <v>66.84</v>
      </c>
      <c r="T215" s="316">
        <f t="shared" si="286"/>
        <v>64.903333333333336</v>
      </c>
      <c r="U215" s="316">
        <f t="shared" si="286"/>
        <v>62.966666666666669</v>
      </c>
      <c r="V215" s="316">
        <f t="shared" si="286"/>
        <v>61.03</v>
      </c>
      <c r="W215" s="316">
        <f t="shared" si="286"/>
        <v>59.106666666666669</v>
      </c>
      <c r="X215" s="316">
        <f t="shared" si="286"/>
        <v>57.183333333333337</v>
      </c>
      <c r="Y215" s="316">
        <f t="shared" si="286"/>
        <v>55.260000000000005</v>
      </c>
      <c r="Z215" s="316">
        <f t="shared" si="286"/>
        <v>53.323333333333338</v>
      </c>
      <c r="AA215" s="316">
        <f t="shared" si="286"/>
        <v>51.38666666666667</v>
      </c>
      <c r="AB215" s="316">
        <f t="shared" si="286"/>
        <v>49.45</v>
      </c>
      <c r="AC215" s="316">
        <f t="shared" si="286"/>
        <v>47.526666666666671</v>
      </c>
      <c r="AD215" s="316">
        <f t="shared" si="286"/>
        <v>45.603333333333339</v>
      </c>
      <c r="AE215" s="316">
        <f t="shared" si="286"/>
        <v>43.680000000000007</v>
      </c>
      <c r="AF215" s="316">
        <f t="shared" si="286"/>
        <v>41.743333333333339</v>
      </c>
      <c r="AG215" s="316">
        <f t="shared" si="286"/>
        <v>39.806666666666672</v>
      </c>
      <c r="AH215" s="316">
        <f t="shared" si="286"/>
        <v>37.870000000000005</v>
      </c>
      <c r="AI215" s="316">
        <f t="shared" si="286"/>
        <v>35.946666666666673</v>
      </c>
      <c r="AJ215" s="316">
        <f t="shared" si="286"/>
        <v>34.023333333333341</v>
      </c>
      <c r="AK215" s="316">
        <f t="shared" si="286"/>
        <v>32.100000000000009</v>
      </c>
      <c r="AL215" s="316">
        <f t="shared" si="286"/>
        <v>30.163333333333341</v>
      </c>
      <c r="AM215" s="316">
        <f t="shared" si="286"/>
        <v>28.226666666666674</v>
      </c>
      <c r="AN215" s="316">
        <f t="shared" si="286"/>
        <v>26.290000000000006</v>
      </c>
      <c r="AO215" s="316">
        <f t="shared" si="286"/>
        <v>24.366666666666674</v>
      </c>
      <c r="AP215" s="316">
        <f t="shared" si="286"/>
        <v>22.443333333333342</v>
      </c>
      <c r="AQ215" s="316">
        <f t="shared" si="286"/>
        <v>37.443333333333342</v>
      </c>
      <c r="AR215" s="316">
        <f t="shared" si="286"/>
        <v>52.443333333333342</v>
      </c>
      <c r="AS215" s="316">
        <f t="shared" si="286"/>
        <v>67.443333333333342</v>
      </c>
      <c r="AT215" s="316">
        <f t="shared" si="286"/>
        <v>82.443333333333342</v>
      </c>
      <c r="AU215" s="316">
        <f t="shared" si="286"/>
        <v>80.52000000000001</v>
      </c>
      <c r="AV215" s="316">
        <f t="shared" si="286"/>
        <v>78.583333333333343</v>
      </c>
      <c r="AW215" s="316">
        <f t="shared" si="286"/>
        <v>76.646666666666675</v>
      </c>
      <c r="AX215" s="316">
        <f t="shared" si="286"/>
        <v>74.710000000000008</v>
      </c>
      <c r="AY215" s="316">
        <f t="shared" si="286"/>
        <v>72.786666666666676</v>
      </c>
      <c r="AZ215" s="316">
        <f t="shared" si="286"/>
        <v>70.863333333333344</v>
      </c>
      <c r="BA215" s="316">
        <f t="shared" si="286"/>
        <v>68.940000000000012</v>
      </c>
      <c r="BB215" s="316">
        <f t="shared" si="286"/>
        <v>67.003333333333345</v>
      </c>
      <c r="BC215" s="316">
        <f t="shared" si="286"/>
        <v>65.066666666666677</v>
      </c>
      <c r="BD215" s="316">
        <f t="shared" si="286"/>
        <v>63.13000000000001</v>
      </c>
      <c r="BE215" s="316">
        <f t="shared" si="286"/>
        <v>61.206666666666678</v>
      </c>
      <c r="BF215" s="316">
        <f t="shared" si="286"/>
        <v>59.283333333333346</v>
      </c>
      <c r="BG215" s="316">
        <f t="shared" si="286"/>
        <v>57.360000000000014</v>
      </c>
      <c r="BH215" s="316">
        <f t="shared" si="286"/>
        <v>55.423333333333346</v>
      </c>
      <c r="BI215" s="316">
        <f t="shared" si="286"/>
        <v>53.486666666666679</v>
      </c>
      <c r="BJ215" s="316">
        <f t="shared" si="286"/>
        <v>51.550000000000011</v>
      </c>
      <c r="BK215" s="316">
        <f t="shared" si="286"/>
        <v>49.626666666666679</v>
      </c>
      <c r="BL215" s="316">
        <f t="shared" si="286"/>
        <v>47.703333333333347</v>
      </c>
      <c r="BM215" s="316">
        <f t="shared" si="286"/>
        <v>45.780000000000015</v>
      </c>
      <c r="BN215" s="316">
        <f t="shared" si="286"/>
        <v>43.843333333333348</v>
      </c>
      <c r="BO215" s="316">
        <f t="shared" si="286"/>
        <v>41.90666666666668</v>
      </c>
      <c r="BP215" s="316">
        <f t="shared" si="286"/>
        <v>39.970000000000013</v>
      </c>
      <c r="BQ215" s="316">
        <f t="shared" si="286"/>
        <v>38.046666666666681</v>
      </c>
      <c r="BR215" s="316">
        <f t="shared" ref="BR215:CV215" si="287">IF(BR214=$A$12,BQ215+($B$12*15),IF(BR214=$A$13,BQ215+($B$13*15),IF(BR214=$A$15,IF(BQ215+($B$15*15)&gt;100,100,BQ215+($B$15*15)),IF(BR214=$A$14,IF(BQ215+($B$14*15)&gt;100,100,BQ215+($B$14*15)),IF(BR214=$A$16,IF(BQ215+$B$16*15&gt;100,100,BQ215+$B$16*15),BQ215)))))</f>
        <v>36.123333333333349</v>
      </c>
      <c r="BS215" s="316">
        <f t="shared" si="287"/>
        <v>34.200000000000017</v>
      </c>
      <c r="BT215" s="316">
        <f t="shared" si="287"/>
        <v>32.26333333333335</v>
      </c>
      <c r="BU215" s="316">
        <f t="shared" si="287"/>
        <v>30.326666666666682</v>
      </c>
      <c r="BV215" s="316">
        <f t="shared" si="287"/>
        <v>28.390000000000015</v>
      </c>
      <c r="BW215" s="316">
        <f t="shared" si="287"/>
        <v>26.466666666666683</v>
      </c>
      <c r="BX215" s="316">
        <f t="shared" si="287"/>
        <v>24.543333333333351</v>
      </c>
      <c r="BY215" s="316">
        <f t="shared" si="287"/>
        <v>39.543333333333351</v>
      </c>
      <c r="BZ215" s="316">
        <f t="shared" si="287"/>
        <v>54.543333333333351</v>
      </c>
      <c r="CA215" s="316">
        <f t="shared" si="287"/>
        <v>69.543333333333351</v>
      </c>
      <c r="CB215" s="316">
        <f t="shared" si="287"/>
        <v>84.543333333333351</v>
      </c>
      <c r="CC215" s="316">
        <f t="shared" si="287"/>
        <v>86.118333333333354</v>
      </c>
      <c r="CD215" s="316">
        <f t="shared" si="287"/>
        <v>87.693333333333356</v>
      </c>
      <c r="CE215" s="316">
        <f t="shared" si="287"/>
        <v>89.268333333333359</v>
      </c>
      <c r="CF215" s="316">
        <f t="shared" si="287"/>
        <v>90.843333333333362</v>
      </c>
      <c r="CG215" s="316">
        <f t="shared" si="287"/>
        <v>92.418333333333365</v>
      </c>
      <c r="CH215" s="316">
        <f t="shared" si="287"/>
        <v>93.993333333333368</v>
      </c>
      <c r="CI215" s="316">
        <f t="shared" si="287"/>
        <v>95.568333333333371</v>
      </c>
      <c r="CJ215" s="316">
        <f t="shared" si="287"/>
        <v>97.143333333333374</v>
      </c>
      <c r="CK215" s="316">
        <f t="shared" si="287"/>
        <v>98.718333333333376</v>
      </c>
      <c r="CL215" s="316">
        <f t="shared" si="287"/>
        <v>100</v>
      </c>
      <c r="CM215" s="316">
        <f t="shared" si="287"/>
        <v>100</v>
      </c>
      <c r="CN215" s="316">
        <f t="shared" si="287"/>
        <v>100</v>
      </c>
      <c r="CO215" s="316">
        <f t="shared" si="287"/>
        <v>100</v>
      </c>
      <c r="CP215" s="316">
        <f t="shared" si="287"/>
        <v>100</v>
      </c>
      <c r="CQ215" s="316">
        <f t="shared" si="287"/>
        <v>100</v>
      </c>
      <c r="CR215" s="316">
        <f t="shared" si="287"/>
        <v>100</v>
      </c>
      <c r="CS215" s="316">
        <f t="shared" si="287"/>
        <v>100</v>
      </c>
      <c r="CT215" s="316">
        <f t="shared" si="287"/>
        <v>100</v>
      </c>
      <c r="CU215" s="316">
        <f t="shared" si="287"/>
        <v>100</v>
      </c>
      <c r="CV215" s="316">
        <f t="shared" si="287"/>
        <v>100</v>
      </c>
      <c r="CW215" s="311">
        <f t="shared" ref="CW215" si="288">CV215-10</f>
        <v>90</v>
      </c>
    </row>
    <row r="216" spans="1:101" s="303" customFormat="1" ht="12" customHeight="1" x14ac:dyDescent="0.2">
      <c r="A216" s="416"/>
      <c r="B216" s="419" t="s">
        <v>58</v>
      </c>
      <c r="C216" s="304" t="s">
        <v>44</v>
      </c>
      <c r="D216" s="314" t="s">
        <v>45</v>
      </c>
      <c r="E216" s="316"/>
      <c r="F216" s="316"/>
      <c r="G216" s="316"/>
      <c r="H216" s="316"/>
      <c r="I216" s="308" t="s">
        <v>23</v>
      </c>
      <c r="J216" s="308" t="s">
        <v>23</v>
      </c>
      <c r="K216" s="308" t="s">
        <v>23</v>
      </c>
      <c r="L216" s="309" t="s">
        <v>207</v>
      </c>
      <c r="M216" s="309" t="s">
        <v>207</v>
      </c>
      <c r="N216" s="309" t="s">
        <v>207</v>
      </c>
      <c r="O216" s="308" t="s">
        <v>23</v>
      </c>
      <c r="P216" s="308" t="s">
        <v>23</v>
      </c>
      <c r="Q216" s="308" t="s">
        <v>23</v>
      </c>
      <c r="R216" s="309" t="s">
        <v>207</v>
      </c>
      <c r="S216" s="309" t="s">
        <v>207</v>
      </c>
      <c r="T216" s="309" t="s">
        <v>207</v>
      </c>
      <c r="U216" s="308" t="s">
        <v>23</v>
      </c>
      <c r="V216" s="308" t="s">
        <v>23</v>
      </c>
      <c r="W216" s="308" t="s">
        <v>23</v>
      </c>
      <c r="X216" s="309" t="s">
        <v>207</v>
      </c>
      <c r="Y216" s="309" t="s">
        <v>207</v>
      </c>
      <c r="Z216" s="310" t="s">
        <v>13</v>
      </c>
      <c r="AA216" s="310" t="s">
        <v>13</v>
      </c>
      <c r="AB216" s="310" t="s">
        <v>13</v>
      </c>
      <c r="AC216" s="310" t="s">
        <v>13</v>
      </c>
      <c r="AD216" s="309" t="s">
        <v>207</v>
      </c>
      <c r="AE216" s="308" t="s">
        <v>23</v>
      </c>
      <c r="AF216" s="308" t="s">
        <v>23</v>
      </c>
      <c r="AG216" s="308" t="s">
        <v>23</v>
      </c>
      <c r="AH216" s="309" t="s">
        <v>207</v>
      </c>
      <c r="AI216" s="309" t="s">
        <v>207</v>
      </c>
      <c r="AJ216" s="309" t="s">
        <v>207</v>
      </c>
      <c r="AK216" s="308" t="s">
        <v>23</v>
      </c>
      <c r="AL216" s="308" t="s">
        <v>23</v>
      </c>
      <c r="AM216" s="308" t="s">
        <v>23</v>
      </c>
      <c r="AN216" s="309" t="s">
        <v>207</v>
      </c>
      <c r="AO216" s="309" t="s">
        <v>207</v>
      </c>
      <c r="AP216" s="309" t="s">
        <v>207</v>
      </c>
      <c r="AQ216" s="308" t="s">
        <v>23</v>
      </c>
      <c r="AR216" s="308" t="s">
        <v>23</v>
      </c>
      <c r="AS216" s="308" t="s">
        <v>23</v>
      </c>
      <c r="AT216" s="309" t="s">
        <v>207</v>
      </c>
      <c r="AU216" s="309" t="s">
        <v>207</v>
      </c>
      <c r="AV216" s="309" t="s">
        <v>207</v>
      </c>
      <c r="AW216" s="308" t="s">
        <v>23</v>
      </c>
      <c r="AX216" s="308" t="s">
        <v>23</v>
      </c>
      <c r="AY216" s="308" t="s">
        <v>23</v>
      </c>
      <c r="AZ216" s="309" t="s">
        <v>207</v>
      </c>
      <c r="BA216" s="309" t="s">
        <v>207</v>
      </c>
      <c r="BB216" s="309" t="s">
        <v>207</v>
      </c>
      <c r="BC216" s="308" t="s">
        <v>23</v>
      </c>
      <c r="BD216" s="308" t="s">
        <v>23</v>
      </c>
      <c r="BE216" s="308" t="s">
        <v>23</v>
      </c>
      <c r="BF216" s="309" t="s">
        <v>207</v>
      </c>
      <c r="BG216" s="309" t="s">
        <v>207</v>
      </c>
      <c r="BH216" s="310" t="s">
        <v>13</v>
      </c>
      <c r="BI216" s="310" t="s">
        <v>13</v>
      </c>
      <c r="BJ216" s="310" t="s">
        <v>13</v>
      </c>
      <c r="BK216" s="310" t="s">
        <v>13</v>
      </c>
      <c r="BL216" s="309" t="s">
        <v>207</v>
      </c>
      <c r="BM216" s="308" t="s">
        <v>23</v>
      </c>
      <c r="BN216" s="308" t="s">
        <v>23</v>
      </c>
      <c r="BO216" s="308" t="s">
        <v>23</v>
      </c>
      <c r="BP216" s="309" t="s">
        <v>207</v>
      </c>
      <c r="BQ216" s="309" t="s">
        <v>207</v>
      </c>
      <c r="BR216" s="309" t="s">
        <v>207</v>
      </c>
      <c r="BS216" s="308" t="s">
        <v>23</v>
      </c>
      <c r="BT216" s="308" t="s">
        <v>23</v>
      </c>
      <c r="BU216" s="308" t="s">
        <v>23</v>
      </c>
      <c r="BV216" s="309" t="s">
        <v>207</v>
      </c>
      <c r="BW216" s="309" t="s">
        <v>207</v>
      </c>
      <c r="BX216" s="309" t="s">
        <v>207</v>
      </c>
      <c r="BY216" s="308" t="s">
        <v>23</v>
      </c>
      <c r="BZ216" s="308" t="s">
        <v>23</v>
      </c>
      <c r="CA216" s="308" t="s">
        <v>23</v>
      </c>
      <c r="CB216" s="309" t="s">
        <v>207</v>
      </c>
      <c r="CC216" s="316" t="s">
        <v>202</v>
      </c>
      <c r="CD216" s="316" t="s">
        <v>202</v>
      </c>
      <c r="CE216" s="316" t="s">
        <v>202</v>
      </c>
      <c r="CF216" s="316" t="s">
        <v>202</v>
      </c>
      <c r="CG216" s="316" t="s">
        <v>202</v>
      </c>
      <c r="CH216" s="316" t="s">
        <v>202</v>
      </c>
      <c r="CI216" s="316" t="s">
        <v>202</v>
      </c>
      <c r="CJ216" s="316" t="s">
        <v>202</v>
      </c>
      <c r="CK216" s="316" t="s">
        <v>202</v>
      </c>
      <c r="CL216" s="316" t="s">
        <v>202</v>
      </c>
      <c r="CM216" s="316" t="s">
        <v>202</v>
      </c>
      <c r="CN216" s="316" t="s">
        <v>202</v>
      </c>
      <c r="CO216" s="316" t="s">
        <v>202</v>
      </c>
      <c r="CP216" s="316" t="s">
        <v>202</v>
      </c>
      <c r="CQ216" s="316" t="s">
        <v>202</v>
      </c>
      <c r="CR216" s="316" t="s">
        <v>202</v>
      </c>
      <c r="CS216" s="316" t="s">
        <v>202</v>
      </c>
      <c r="CT216" s="316" t="s">
        <v>202</v>
      </c>
      <c r="CU216" s="316" t="s">
        <v>202</v>
      </c>
      <c r="CV216" s="316" t="s">
        <v>202</v>
      </c>
      <c r="CW216" s="303" t="s">
        <v>46</v>
      </c>
    </row>
    <row r="217" spans="1:101" s="303" customFormat="1" ht="12" hidden="1" customHeight="1" x14ac:dyDescent="0.2">
      <c r="A217" s="416"/>
      <c r="B217" s="420"/>
      <c r="C217" s="304" t="s">
        <v>37</v>
      </c>
      <c r="D217" s="315">
        <f>CW183</f>
        <v>90</v>
      </c>
      <c r="E217" s="316">
        <f>IF(E216=$A$12,D217+($B$12*15),IF(E216=$A$13,D217+($B$13*15),IF(E216=$A$15,IF(D217+($B$15*15)&gt;100,100,D217+($B$15*15)),IF(E216=$A$14,IF(D217+($B$14*15)&gt;100,100,D217+($B$14*15)),IF(E216=$A$16,IF(D217+$B$16*15&gt;100,100,D217+$B$16*15),D217)))))</f>
        <v>90</v>
      </c>
      <c r="F217" s="316">
        <f t="shared" ref="F217:BL217" si="289">IF(F216=$A$12,E217+($B$12*15),IF(F216=$A$13,E217+($B$13*15),IF(F216=$A$15,IF(E217+($B$15*15)&gt;100,100,E217+($B$15*15)),IF(F216=$A$14,IF(E217+($B$14*15)&gt;100,100,E217+($B$14*15)),IF(F216=$A$16,IF(E217+$B$16*15&gt;100,100,E217+$B$16*15),E217)))))</f>
        <v>90</v>
      </c>
      <c r="G217" s="316">
        <f t="shared" si="289"/>
        <v>90</v>
      </c>
      <c r="H217" s="316">
        <f t="shared" si="289"/>
        <v>90</v>
      </c>
      <c r="I217" s="316">
        <f t="shared" si="289"/>
        <v>88.063333333333333</v>
      </c>
      <c r="J217" s="316">
        <f t="shared" si="289"/>
        <v>86.126666666666665</v>
      </c>
      <c r="K217" s="316">
        <f t="shared" si="289"/>
        <v>84.19</v>
      </c>
      <c r="L217" s="316">
        <f t="shared" si="289"/>
        <v>82.266666666666666</v>
      </c>
      <c r="M217" s="316">
        <f t="shared" si="289"/>
        <v>80.343333333333334</v>
      </c>
      <c r="N217" s="316">
        <f t="shared" si="289"/>
        <v>78.42</v>
      </c>
      <c r="O217" s="316">
        <f t="shared" si="289"/>
        <v>76.483333333333334</v>
      </c>
      <c r="P217" s="316">
        <f t="shared" si="289"/>
        <v>74.546666666666667</v>
      </c>
      <c r="Q217" s="316">
        <f t="shared" si="289"/>
        <v>72.61</v>
      </c>
      <c r="R217" s="316">
        <f t="shared" si="289"/>
        <v>70.686666666666667</v>
      </c>
      <c r="S217" s="316">
        <f t="shared" si="289"/>
        <v>68.763333333333335</v>
      </c>
      <c r="T217" s="316">
        <f t="shared" si="289"/>
        <v>66.84</v>
      </c>
      <c r="U217" s="316">
        <f t="shared" si="289"/>
        <v>64.903333333333336</v>
      </c>
      <c r="V217" s="316">
        <f t="shared" si="289"/>
        <v>62.966666666666669</v>
      </c>
      <c r="W217" s="316">
        <f t="shared" si="289"/>
        <v>61.03</v>
      </c>
      <c r="X217" s="316">
        <f t="shared" si="289"/>
        <v>59.106666666666669</v>
      </c>
      <c r="Y217" s="316">
        <f t="shared" si="289"/>
        <v>57.183333333333337</v>
      </c>
      <c r="Z217" s="316">
        <f t="shared" si="289"/>
        <v>72.183333333333337</v>
      </c>
      <c r="AA217" s="316">
        <f t="shared" si="289"/>
        <v>87.183333333333337</v>
      </c>
      <c r="AB217" s="316">
        <f t="shared" si="289"/>
        <v>100</v>
      </c>
      <c r="AC217" s="316">
        <f t="shared" si="289"/>
        <v>100</v>
      </c>
      <c r="AD217" s="316">
        <f t="shared" si="289"/>
        <v>98.076666666666668</v>
      </c>
      <c r="AE217" s="316">
        <f t="shared" si="289"/>
        <v>96.14</v>
      </c>
      <c r="AF217" s="316">
        <f t="shared" si="289"/>
        <v>94.203333333333333</v>
      </c>
      <c r="AG217" s="316">
        <f t="shared" si="289"/>
        <v>92.266666666666666</v>
      </c>
      <c r="AH217" s="316">
        <f t="shared" si="289"/>
        <v>90.343333333333334</v>
      </c>
      <c r="AI217" s="316">
        <f t="shared" si="289"/>
        <v>88.42</v>
      </c>
      <c r="AJ217" s="316">
        <f t="shared" si="289"/>
        <v>86.49666666666667</v>
      </c>
      <c r="AK217" s="316">
        <f t="shared" si="289"/>
        <v>84.56</v>
      </c>
      <c r="AL217" s="316">
        <f t="shared" si="289"/>
        <v>82.623333333333335</v>
      </c>
      <c r="AM217" s="316">
        <f t="shared" si="289"/>
        <v>80.686666666666667</v>
      </c>
      <c r="AN217" s="316">
        <f t="shared" si="289"/>
        <v>78.763333333333335</v>
      </c>
      <c r="AO217" s="316">
        <f t="shared" si="289"/>
        <v>76.84</v>
      </c>
      <c r="AP217" s="316">
        <f t="shared" si="289"/>
        <v>74.916666666666671</v>
      </c>
      <c r="AQ217" s="316">
        <f t="shared" si="289"/>
        <v>72.98</v>
      </c>
      <c r="AR217" s="316">
        <f t="shared" si="289"/>
        <v>71.043333333333337</v>
      </c>
      <c r="AS217" s="316">
        <f t="shared" si="289"/>
        <v>69.106666666666669</v>
      </c>
      <c r="AT217" s="316">
        <f t="shared" si="289"/>
        <v>67.183333333333337</v>
      </c>
      <c r="AU217" s="316">
        <f t="shared" si="289"/>
        <v>65.260000000000005</v>
      </c>
      <c r="AV217" s="316">
        <f t="shared" si="289"/>
        <v>63.336666666666673</v>
      </c>
      <c r="AW217" s="316">
        <f t="shared" si="289"/>
        <v>61.400000000000006</v>
      </c>
      <c r="AX217" s="316">
        <f t="shared" si="289"/>
        <v>59.463333333333338</v>
      </c>
      <c r="AY217" s="316">
        <f t="shared" si="289"/>
        <v>57.526666666666671</v>
      </c>
      <c r="AZ217" s="316">
        <f t="shared" si="289"/>
        <v>55.603333333333339</v>
      </c>
      <c r="BA217" s="316">
        <f t="shared" si="289"/>
        <v>53.680000000000007</v>
      </c>
      <c r="BB217" s="316">
        <f t="shared" si="289"/>
        <v>51.756666666666675</v>
      </c>
      <c r="BC217" s="316">
        <f t="shared" si="289"/>
        <v>49.820000000000007</v>
      </c>
      <c r="BD217" s="316">
        <f t="shared" si="289"/>
        <v>47.88333333333334</v>
      </c>
      <c r="BE217" s="316">
        <f t="shared" si="289"/>
        <v>45.946666666666673</v>
      </c>
      <c r="BF217" s="316">
        <f t="shared" si="289"/>
        <v>44.023333333333341</v>
      </c>
      <c r="BG217" s="316">
        <f t="shared" si="289"/>
        <v>42.100000000000009</v>
      </c>
      <c r="BH217" s="316">
        <f t="shared" si="289"/>
        <v>57.100000000000009</v>
      </c>
      <c r="BI217" s="316">
        <f t="shared" si="289"/>
        <v>72.100000000000009</v>
      </c>
      <c r="BJ217" s="316">
        <f t="shared" si="289"/>
        <v>87.100000000000009</v>
      </c>
      <c r="BK217" s="316">
        <f t="shared" si="289"/>
        <v>100</v>
      </c>
      <c r="BL217" s="316">
        <f t="shared" si="289"/>
        <v>98.076666666666668</v>
      </c>
      <c r="BM217" s="316">
        <f t="shared" ref="BM217:BS217" si="290">IF(BM216=$A$12,BL217+($B$12*15),IF(BM216=$A$13,BL217+($B$13*15),IF(BM216=$A$15,IF(BL217+($B$15*15)&gt;100,100,BL217+($B$15*15)),IF(BM216=$A$14,IF(BL217+($B$14*15)&gt;100,100,BL217+($B$14*15)),IF(BM216=$A$16,IF(BL217+$B$16*15&gt;100,100,BL217+$B$16*15),BL217)))))</f>
        <v>96.14</v>
      </c>
      <c r="BN217" s="316">
        <f t="shared" si="290"/>
        <v>94.203333333333333</v>
      </c>
      <c r="BO217" s="316">
        <f t="shared" si="290"/>
        <v>92.266666666666666</v>
      </c>
      <c r="BP217" s="316">
        <f t="shared" si="290"/>
        <v>90.343333333333334</v>
      </c>
      <c r="BQ217" s="316">
        <f t="shared" si="290"/>
        <v>88.42</v>
      </c>
      <c r="BR217" s="316">
        <f t="shared" si="290"/>
        <v>86.49666666666667</v>
      </c>
      <c r="BS217" s="316">
        <f t="shared" si="290"/>
        <v>84.56</v>
      </c>
      <c r="BT217" s="316">
        <f t="shared" ref="BT217:CV217" si="291">IF(BT216=$A$12,BS217+($B$12*15),IF(BT216=$A$13,BS217+($B$13*15),IF(BT216=$A$15,IF(BS217+($B$15*15)&gt;100,100,BS217+($B$15*15)),IF(BT216=$A$14,IF(BS217+($B$14*15)&gt;100,100,BS217+($B$14*15)),IF(BT216=$A$16,IF(BS217+$B$16*15&gt;100,100,BS217+$B$16*15),BS217)))))</f>
        <v>82.623333333333335</v>
      </c>
      <c r="BU217" s="316">
        <f t="shared" si="291"/>
        <v>80.686666666666667</v>
      </c>
      <c r="BV217" s="316">
        <f t="shared" si="291"/>
        <v>78.763333333333335</v>
      </c>
      <c r="BW217" s="316">
        <f t="shared" si="291"/>
        <v>76.84</v>
      </c>
      <c r="BX217" s="316">
        <f t="shared" si="291"/>
        <v>74.916666666666671</v>
      </c>
      <c r="BY217" s="316">
        <f t="shared" si="291"/>
        <v>72.98</v>
      </c>
      <c r="BZ217" s="316">
        <f t="shared" si="291"/>
        <v>71.043333333333337</v>
      </c>
      <c r="CA217" s="316">
        <f t="shared" si="291"/>
        <v>69.106666666666669</v>
      </c>
      <c r="CB217" s="316">
        <f t="shared" si="291"/>
        <v>67.183333333333337</v>
      </c>
      <c r="CC217" s="316">
        <f t="shared" si="291"/>
        <v>68.75833333333334</v>
      </c>
      <c r="CD217" s="316">
        <f t="shared" si="291"/>
        <v>70.333333333333343</v>
      </c>
      <c r="CE217" s="316">
        <f t="shared" si="291"/>
        <v>71.908333333333346</v>
      </c>
      <c r="CF217" s="316">
        <f t="shared" si="291"/>
        <v>73.483333333333348</v>
      </c>
      <c r="CG217" s="316">
        <f t="shared" si="291"/>
        <v>75.058333333333351</v>
      </c>
      <c r="CH217" s="316">
        <f t="shared" si="291"/>
        <v>76.633333333333354</v>
      </c>
      <c r="CI217" s="316">
        <f t="shared" si="291"/>
        <v>78.208333333333357</v>
      </c>
      <c r="CJ217" s="316">
        <f t="shared" si="291"/>
        <v>79.78333333333336</v>
      </c>
      <c r="CK217" s="316">
        <f t="shared" si="291"/>
        <v>81.358333333333363</v>
      </c>
      <c r="CL217" s="316">
        <f t="shared" si="291"/>
        <v>82.933333333333366</v>
      </c>
      <c r="CM217" s="316">
        <f t="shared" si="291"/>
        <v>84.508333333333368</v>
      </c>
      <c r="CN217" s="316">
        <f t="shared" si="291"/>
        <v>86.083333333333371</v>
      </c>
      <c r="CO217" s="316">
        <f t="shared" si="291"/>
        <v>87.658333333333374</v>
      </c>
      <c r="CP217" s="316">
        <f t="shared" si="291"/>
        <v>89.233333333333377</v>
      </c>
      <c r="CQ217" s="316">
        <f t="shared" si="291"/>
        <v>90.80833333333338</v>
      </c>
      <c r="CR217" s="316">
        <f t="shared" si="291"/>
        <v>92.383333333333383</v>
      </c>
      <c r="CS217" s="316">
        <f t="shared" si="291"/>
        <v>93.958333333333385</v>
      </c>
      <c r="CT217" s="316">
        <f t="shared" si="291"/>
        <v>95.533333333333388</v>
      </c>
      <c r="CU217" s="316">
        <f t="shared" si="291"/>
        <v>97.108333333333391</v>
      </c>
      <c r="CV217" s="316">
        <f t="shared" si="291"/>
        <v>98.683333333333394</v>
      </c>
      <c r="CW217" s="311">
        <f t="shared" ref="CW217" si="292">CV217-10</f>
        <v>88.683333333333394</v>
      </c>
    </row>
    <row r="218" spans="1:101" s="299" customFormat="1" ht="12" customHeight="1" x14ac:dyDescent="0.2">
      <c r="A218" s="416"/>
      <c r="B218" s="419" t="s">
        <v>60</v>
      </c>
      <c r="C218" s="304" t="s">
        <v>44</v>
      </c>
      <c r="D218" s="314" t="s">
        <v>45</v>
      </c>
      <c r="E218" s="316"/>
      <c r="F218" s="316"/>
      <c r="G218" s="316"/>
      <c r="H218" s="316"/>
      <c r="I218" s="316"/>
      <c r="J218" s="308" t="s">
        <v>23</v>
      </c>
      <c r="K218" s="308" t="s">
        <v>23</v>
      </c>
      <c r="L218" s="308" t="s">
        <v>23</v>
      </c>
      <c r="M218" s="309" t="s">
        <v>207</v>
      </c>
      <c r="N218" s="309" t="s">
        <v>207</v>
      </c>
      <c r="O218" s="309" t="s">
        <v>207</v>
      </c>
      <c r="P218" s="308" t="s">
        <v>23</v>
      </c>
      <c r="Q218" s="308" t="s">
        <v>23</v>
      </c>
      <c r="R218" s="308" t="s">
        <v>23</v>
      </c>
      <c r="S218" s="309" t="s">
        <v>207</v>
      </c>
      <c r="T218" s="309" t="s">
        <v>207</v>
      </c>
      <c r="U218" s="309" t="s">
        <v>207</v>
      </c>
      <c r="V218" s="308" t="s">
        <v>23</v>
      </c>
      <c r="W218" s="308" t="s">
        <v>23</v>
      </c>
      <c r="X218" s="308" t="s">
        <v>23</v>
      </c>
      <c r="Y218" s="309" t="s">
        <v>207</v>
      </c>
      <c r="Z218" s="309" t="s">
        <v>207</v>
      </c>
      <c r="AA218" s="309" t="s">
        <v>207</v>
      </c>
      <c r="AB218" s="308" t="s">
        <v>23</v>
      </c>
      <c r="AC218" s="308" t="s">
        <v>23</v>
      </c>
      <c r="AD218" s="308" t="s">
        <v>23</v>
      </c>
      <c r="AE218" s="309" t="s">
        <v>207</v>
      </c>
      <c r="AF218" s="309" t="s">
        <v>207</v>
      </c>
      <c r="AG218" s="309" t="s">
        <v>207</v>
      </c>
      <c r="AH218" s="308" t="s">
        <v>23</v>
      </c>
      <c r="AI218" s="308" t="s">
        <v>23</v>
      </c>
      <c r="AJ218" s="308" t="s">
        <v>23</v>
      </c>
      <c r="AK218" s="309" t="s">
        <v>207</v>
      </c>
      <c r="AL218" s="309" t="s">
        <v>207</v>
      </c>
      <c r="AM218" s="310" t="s">
        <v>13</v>
      </c>
      <c r="AN218" s="310" t="s">
        <v>13</v>
      </c>
      <c r="AO218" s="310" t="s">
        <v>13</v>
      </c>
      <c r="AP218" s="310" t="s">
        <v>13</v>
      </c>
      <c r="AQ218" s="309" t="s">
        <v>207</v>
      </c>
      <c r="AR218" s="308" t="s">
        <v>23</v>
      </c>
      <c r="AS218" s="308" t="s">
        <v>23</v>
      </c>
      <c r="AT218" s="308" t="s">
        <v>23</v>
      </c>
      <c r="AU218" s="309" t="s">
        <v>207</v>
      </c>
      <c r="AV218" s="309" t="s">
        <v>207</v>
      </c>
      <c r="AW218" s="309" t="s">
        <v>207</v>
      </c>
      <c r="AX218" s="308" t="s">
        <v>23</v>
      </c>
      <c r="AY218" s="308" t="s">
        <v>23</v>
      </c>
      <c r="AZ218" s="308" t="s">
        <v>23</v>
      </c>
      <c r="BA218" s="309" t="s">
        <v>207</v>
      </c>
      <c r="BB218" s="309" t="s">
        <v>207</v>
      </c>
      <c r="BC218" s="309" t="s">
        <v>207</v>
      </c>
      <c r="BD218" s="308" t="s">
        <v>23</v>
      </c>
      <c r="BE218" s="308" t="s">
        <v>23</v>
      </c>
      <c r="BF218" s="308" t="s">
        <v>23</v>
      </c>
      <c r="BG218" s="309" t="s">
        <v>207</v>
      </c>
      <c r="BH218" s="309" t="s">
        <v>207</v>
      </c>
      <c r="BI218" s="309" t="s">
        <v>207</v>
      </c>
      <c r="BJ218" s="308" t="s">
        <v>23</v>
      </c>
      <c r="BK218" s="308" t="s">
        <v>23</v>
      </c>
      <c r="BL218" s="308" t="s">
        <v>23</v>
      </c>
      <c r="BM218" s="309" t="s">
        <v>207</v>
      </c>
      <c r="BN218" s="309" t="s">
        <v>207</v>
      </c>
      <c r="BO218" s="309" t="s">
        <v>207</v>
      </c>
      <c r="BP218" s="308" t="s">
        <v>23</v>
      </c>
      <c r="BQ218" s="308" t="s">
        <v>23</v>
      </c>
      <c r="BR218" s="308" t="s">
        <v>23</v>
      </c>
      <c r="BS218" s="309" t="s">
        <v>207</v>
      </c>
      <c r="BT218" s="309" t="s">
        <v>207</v>
      </c>
      <c r="BU218" s="310" t="s">
        <v>13</v>
      </c>
      <c r="BV218" s="310" t="s">
        <v>13</v>
      </c>
      <c r="BW218" s="310" t="s">
        <v>13</v>
      </c>
      <c r="BX218" s="310" t="s">
        <v>13</v>
      </c>
      <c r="BY218" s="309" t="s">
        <v>207</v>
      </c>
      <c r="BZ218" s="309" t="s">
        <v>207</v>
      </c>
      <c r="CA218" s="309" t="s">
        <v>207</v>
      </c>
      <c r="CB218" s="316"/>
      <c r="CC218" s="316" t="s">
        <v>202</v>
      </c>
      <c r="CD218" s="316" t="s">
        <v>202</v>
      </c>
      <c r="CE218" s="316" t="s">
        <v>202</v>
      </c>
      <c r="CF218" s="316" t="s">
        <v>202</v>
      </c>
      <c r="CG218" s="316" t="s">
        <v>202</v>
      </c>
      <c r="CH218" s="316" t="s">
        <v>202</v>
      </c>
      <c r="CI218" s="316" t="s">
        <v>202</v>
      </c>
      <c r="CJ218" s="316" t="s">
        <v>202</v>
      </c>
      <c r="CK218" s="316" t="s">
        <v>202</v>
      </c>
      <c r="CL218" s="316" t="s">
        <v>202</v>
      </c>
      <c r="CM218" s="316" t="s">
        <v>202</v>
      </c>
      <c r="CN218" s="316" t="s">
        <v>202</v>
      </c>
      <c r="CO218" s="316" t="s">
        <v>202</v>
      </c>
      <c r="CP218" s="316" t="s">
        <v>202</v>
      </c>
      <c r="CQ218" s="316" t="s">
        <v>202</v>
      </c>
      <c r="CR218" s="316" t="s">
        <v>202</v>
      </c>
      <c r="CS218" s="316" t="s">
        <v>202</v>
      </c>
      <c r="CT218" s="316" t="s">
        <v>202</v>
      </c>
      <c r="CU218" s="316" t="s">
        <v>202</v>
      </c>
      <c r="CV218" s="316" t="s">
        <v>202</v>
      </c>
      <c r="CW218" s="303" t="s">
        <v>46</v>
      </c>
    </row>
    <row r="219" spans="1:101" s="303" customFormat="1" ht="12" hidden="1" customHeight="1" x14ac:dyDescent="0.2">
      <c r="A219" s="416"/>
      <c r="B219" s="420"/>
      <c r="C219" s="304" t="s">
        <v>37</v>
      </c>
      <c r="D219" s="315">
        <f>CW185</f>
        <v>90</v>
      </c>
      <c r="E219" s="316">
        <f>IF(E218=$A$12,D219+($B$12*15),IF(E218=$A$13,D219+($B$13*15),IF(E218=$A$15,IF(D219+($B$15*15)&gt;100,100,D219+($B$15*15)),IF(E218=$A$14,IF(D219+($B$14*15)&gt;100,100,D219+($B$14*15)),IF(E218=$A$16,IF(D219+$B$16*15&gt;100,100,D219+$B$16*15),D219)))))</f>
        <v>90</v>
      </c>
      <c r="F219" s="316">
        <f t="shared" ref="F219:BQ219" si="293">IF(F218=$A$12,E219+($B$12*15),IF(F218=$A$13,E219+($B$13*15),IF(F218=$A$15,IF(E219+($B$15*15)&gt;100,100,E219+($B$15*15)),IF(F218=$A$14,IF(E219+($B$14*15)&gt;100,100,E219+($B$14*15)),IF(F218=$A$16,IF(E219+$B$16*15&gt;100,100,E219+$B$16*15),E219)))))</f>
        <v>90</v>
      </c>
      <c r="G219" s="316">
        <f t="shared" si="293"/>
        <v>90</v>
      </c>
      <c r="H219" s="316">
        <f t="shared" si="293"/>
        <v>90</v>
      </c>
      <c r="I219" s="316">
        <f t="shared" si="293"/>
        <v>90</v>
      </c>
      <c r="J219" s="316">
        <f t="shared" si="293"/>
        <v>88.063333333333333</v>
      </c>
      <c r="K219" s="316">
        <f t="shared" si="293"/>
        <v>86.126666666666665</v>
      </c>
      <c r="L219" s="316">
        <f t="shared" si="293"/>
        <v>84.19</v>
      </c>
      <c r="M219" s="316">
        <f t="shared" si="293"/>
        <v>82.266666666666666</v>
      </c>
      <c r="N219" s="316">
        <f t="shared" si="293"/>
        <v>80.343333333333334</v>
      </c>
      <c r="O219" s="316">
        <f t="shared" si="293"/>
        <v>78.42</v>
      </c>
      <c r="P219" s="316">
        <f t="shared" si="293"/>
        <v>76.483333333333334</v>
      </c>
      <c r="Q219" s="316">
        <f t="shared" si="293"/>
        <v>74.546666666666667</v>
      </c>
      <c r="R219" s="316">
        <f t="shared" si="293"/>
        <v>72.61</v>
      </c>
      <c r="S219" s="316">
        <f t="shared" si="293"/>
        <v>70.686666666666667</v>
      </c>
      <c r="T219" s="316">
        <f t="shared" si="293"/>
        <v>68.763333333333335</v>
      </c>
      <c r="U219" s="316">
        <f t="shared" si="293"/>
        <v>66.84</v>
      </c>
      <c r="V219" s="316">
        <f t="shared" si="293"/>
        <v>64.903333333333336</v>
      </c>
      <c r="W219" s="316">
        <f t="shared" si="293"/>
        <v>62.966666666666669</v>
      </c>
      <c r="X219" s="316">
        <f t="shared" si="293"/>
        <v>61.03</v>
      </c>
      <c r="Y219" s="316">
        <f t="shared" si="293"/>
        <v>59.106666666666669</v>
      </c>
      <c r="Z219" s="316">
        <f t="shared" si="293"/>
        <v>57.183333333333337</v>
      </c>
      <c r="AA219" s="316">
        <f t="shared" si="293"/>
        <v>55.260000000000005</v>
      </c>
      <c r="AB219" s="316">
        <f t="shared" si="293"/>
        <v>53.323333333333338</v>
      </c>
      <c r="AC219" s="316">
        <f t="shared" si="293"/>
        <v>51.38666666666667</v>
      </c>
      <c r="AD219" s="316">
        <f t="shared" si="293"/>
        <v>49.45</v>
      </c>
      <c r="AE219" s="316">
        <f t="shared" si="293"/>
        <v>47.526666666666671</v>
      </c>
      <c r="AF219" s="316">
        <f t="shared" si="293"/>
        <v>45.603333333333339</v>
      </c>
      <c r="AG219" s="316">
        <f t="shared" si="293"/>
        <v>43.680000000000007</v>
      </c>
      <c r="AH219" s="316">
        <f t="shared" si="293"/>
        <v>41.743333333333339</v>
      </c>
      <c r="AI219" s="316">
        <f t="shared" si="293"/>
        <v>39.806666666666672</v>
      </c>
      <c r="AJ219" s="316">
        <f t="shared" si="293"/>
        <v>37.870000000000005</v>
      </c>
      <c r="AK219" s="316">
        <f t="shared" si="293"/>
        <v>35.946666666666673</v>
      </c>
      <c r="AL219" s="316">
        <f t="shared" si="293"/>
        <v>34.023333333333341</v>
      </c>
      <c r="AM219" s="316">
        <f t="shared" si="293"/>
        <v>49.023333333333341</v>
      </c>
      <c r="AN219" s="316">
        <f t="shared" si="293"/>
        <v>64.023333333333341</v>
      </c>
      <c r="AO219" s="316">
        <f t="shared" si="293"/>
        <v>79.023333333333341</v>
      </c>
      <c r="AP219" s="316">
        <f t="shared" si="293"/>
        <v>94.023333333333341</v>
      </c>
      <c r="AQ219" s="316">
        <f t="shared" si="293"/>
        <v>92.100000000000009</v>
      </c>
      <c r="AR219" s="316">
        <f t="shared" si="293"/>
        <v>90.163333333333341</v>
      </c>
      <c r="AS219" s="316">
        <f t="shared" si="293"/>
        <v>88.226666666666674</v>
      </c>
      <c r="AT219" s="316">
        <f t="shared" si="293"/>
        <v>86.29</v>
      </c>
      <c r="AU219" s="316">
        <f t="shared" si="293"/>
        <v>84.366666666666674</v>
      </c>
      <c r="AV219" s="316">
        <f t="shared" si="293"/>
        <v>82.443333333333342</v>
      </c>
      <c r="AW219" s="316">
        <f t="shared" si="293"/>
        <v>80.52000000000001</v>
      </c>
      <c r="AX219" s="316">
        <f t="shared" si="293"/>
        <v>78.583333333333343</v>
      </c>
      <c r="AY219" s="316">
        <f t="shared" si="293"/>
        <v>76.646666666666675</v>
      </c>
      <c r="AZ219" s="316">
        <f t="shared" si="293"/>
        <v>74.710000000000008</v>
      </c>
      <c r="BA219" s="316">
        <f t="shared" si="293"/>
        <v>72.786666666666676</v>
      </c>
      <c r="BB219" s="316">
        <f t="shared" si="293"/>
        <v>70.863333333333344</v>
      </c>
      <c r="BC219" s="316">
        <f t="shared" si="293"/>
        <v>68.940000000000012</v>
      </c>
      <c r="BD219" s="316">
        <f t="shared" si="293"/>
        <v>67.003333333333345</v>
      </c>
      <c r="BE219" s="316">
        <f t="shared" si="293"/>
        <v>65.066666666666677</v>
      </c>
      <c r="BF219" s="316">
        <f t="shared" si="293"/>
        <v>63.13000000000001</v>
      </c>
      <c r="BG219" s="316">
        <f t="shared" si="293"/>
        <v>61.206666666666678</v>
      </c>
      <c r="BH219" s="316">
        <f t="shared" si="293"/>
        <v>59.283333333333346</v>
      </c>
      <c r="BI219" s="316">
        <f t="shared" si="293"/>
        <v>57.360000000000014</v>
      </c>
      <c r="BJ219" s="316">
        <f t="shared" si="293"/>
        <v>55.423333333333346</v>
      </c>
      <c r="BK219" s="316">
        <f t="shared" si="293"/>
        <v>53.486666666666679</v>
      </c>
      <c r="BL219" s="316">
        <f t="shared" si="293"/>
        <v>51.550000000000011</v>
      </c>
      <c r="BM219" s="316">
        <f t="shared" si="293"/>
        <v>49.626666666666679</v>
      </c>
      <c r="BN219" s="316">
        <f t="shared" si="293"/>
        <v>47.703333333333347</v>
      </c>
      <c r="BO219" s="316">
        <f t="shared" si="293"/>
        <v>45.780000000000015</v>
      </c>
      <c r="BP219" s="316">
        <f t="shared" si="293"/>
        <v>43.843333333333348</v>
      </c>
      <c r="BQ219" s="316">
        <f t="shared" si="293"/>
        <v>41.90666666666668</v>
      </c>
      <c r="BR219" s="316">
        <f t="shared" ref="BR219:CV219" si="294">IF(BR218=$A$12,BQ219+($B$12*15),IF(BR218=$A$13,BQ219+($B$13*15),IF(BR218=$A$15,IF(BQ219+($B$15*15)&gt;100,100,BQ219+($B$15*15)),IF(BR218=$A$14,IF(BQ219+($B$14*15)&gt;100,100,BQ219+($B$14*15)),IF(BR218=$A$16,IF(BQ219+$B$16*15&gt;100,100,BQ219+$B$16*15),BQ219)))))</f>
        <v>39.970000000000013</v>
      </c>
      <c r="BS219" s="316">
        <f t="shared" si="294"/>
        <v>38.046666666666681</v>
      </c>
      <c r="BT219" s="316">
        <f t="shared" si="294"/>
        <v>36.123333333333349</v>
      </c>
      <c r="BU219" s="316">
        <f t="shared" si="294"/>
        <v>51.123333333333349</v>
      </c>
      <c r="BV219" s="316">
        <f t="shared" si="294"/>
        <v>66.123333333333349</v>
      </c>
      <c r="BW219" s="316">
        <f t="shared" si="294"/>
        <v>81.123333333333349</v>
      </c>
      <c r="BX219" s="316">
        <f t="shared" si="294"/>
        <v>96.123333333333349</v>
      </c>
      <c r="BY219" s="316">
        <f t="shared" si="294"/>
        <v>94.200000000000017</v>
      </c>
      <c r="BZ219" s="316">
        <f t="shared" si="294"/>
        <v>92.276666666666685</v>
      </c>
      <c r="CA219" s="316">
        <f t="shared" si="294"/>
        <v>90.353333333333353</v>
      </c>
      <c r="CB219" s="316">
        <f t="shared" si="294"/>
        <v>90.353333333333353</v>
      </c>
      <c r="CC219" s="316">
        <f t="shared" si="294"/>
        <v>91.928333333333356</v>
      </c>
      <c r="CD219" s="316">
        <f t="shared" si="294"/>
        <v>93.503333333333359</v>
      </c>
      <c r="CE219" s="316">
        <f t="shared" si="294"/>
        <v>95.078333333333362</v>
      </c>
      <c r="CF219" s="316">
        <f t="shared" si="294"/>
        <v>96.653333333333364</v>
      </c>
      <c r="CG219" s="316">
        <f t="shared" si="294"/>
        <v>98.228333333333367</v>
      </c>
      <c r="CH219" s="316">
        <f t="shared" si="294"/>
        <v>99.80333333333337</v>
      </c>
      <c r="CI219" s="316">
        <f t="shared" si="294"/>
        <v>100</v>
      </c>
      <c r="CJ219" s="316">
        <f t="shared" si="294"/>
        <v>100</v>
      </c>
      <c r="CK219" s="316">
        <f t="shared" si="294"/>
        <v>100</v>
      </c>
      <c r="CL219" s="316">
        <f t="shared" si="294"/>
        <v>100</v>
      </c>
      <c r="CM219" s="316">
        <f t="shared" si="294"/>
        <v>100</v>
      </c>
      <c r="CN219" s="316">
        <f t="shared" si="294"/>
        <v>100</v>
      </c>
      <c r="CO219" s="316">
        <f t="shared" si="294"/>
        <v>100</v>
      </c>
      <c r="CP219" s="316">
        <f t="shared" si="294"/>
        <v>100</v>
      </c>
      <c r="CQ219" s="316">
        <f t="shared" si="294"/>
        <v>100</v>
      </c>
      <c r="CR219" s="316">
        <f t="shared" si="294"/>
        <v>100</v>
      </c>
      <c r="CS219" s="316">
        <f t="shared" si="294"/>
        <v>100</v>
      </c>
      <c r="CT219" s="316">
        <f t="shared" si="294"/>
        <v>100</v>
      </c>
      <c r="CU219" s="316">
        <f t="shared" si="294"/>
        <v>100</v>
      </c>
      <c r="CV219" s="316">
        <f t="shared" si="294"/>
        <v>100</v>
      </c>
      <c r="CW219" s="311">
        <f t="shared" ref="CW219" si="295">CV219-10</f>
        <v>90</v>
      </c>
    </row>
    <row r="220" spans="1:101" ht="15" customHeight="1" x14ac:dyDescent="0.25">
      <c r="A220" s="401" t="s">
        <v>61</v>
      </c>
      <c r="B220" s="401"/>
      <c r="C220" s="401"/>
      <c r="D220" s="402"/>
      <c r="E220" s="281">
        <f t="shared" ref="E220:AJ220" si="296">COUNTIF(E$26:E$49,"Go")</f>
        <v>7</v>
      </c>
      <c r="F220" s="281">
        <f t="shared" si="296"/>
        <v>8</v>
      </c>
      <c r="G220" s="281">
        <f t="shared" si="296"/>
        <v>9</v>
      </c>
      <c r="H220" s="281">
        <f t="shared" si="296"/>
        <v>9</v>
      </c>
      <c r="I220" s="281">
        <f t="shared" si="296"/>
        <v>9</v>
      </c>
      <c r="J220" s="281">
        <f t="shared" si="296"/>
        <v>9</v>
      </c>
      <c r="K220" s="281">
        <f t="shared" si="296"/>
        <v>9</v>
      </c>
      <c r="L220" s="281">
        <f t="shared" si="296"/>
        <v>9</v>
      </c>
      <c r="M220" s="281">
        <f t="shared" si="296"/>
        <v>9</v>
      </c>
      <c r="N220" s="281">
        <f t="shared" si="296"/>
        <v>9</v>
      </c>
      <c r="O220" s="281">
        <f t="shared" si="296"/>
        <v>9</v>
      </c>
      <c r="P220" s="281">
        <f t="shared" si="296"/>
        <v>9</v>
      </c>
      <c r="Q220" s="281">
        <f t="shared" si="296"/>
        <v>9</v>
      </c>
      <c r="R220" s="281">
        <f t="shared" si="296"/>
        <v>8</v>
      </c>
      <c r="S220" s="281">
        <f t="shared" si="296"/>
        <v>8</v>
      </c>
      <c r="T220" s="281">
        <f t="shared" si="296"/>
        <v>8</v>
      </c>
      <c r="U220" s="281">
        <f t="shared" si="296"/>
        <v>8</v>
      </c>
      <c r="V220" s="281">
        <f t="shared" si="296"/>
        <v>8</v>
      </c>
      <c r="W220" s="281">
        <f t="shared" si="296"/>
        <v>8</v>
      </c>
      <c r="X220" s="281">
        <f t="shared" si="296"/>
        <v>8</v>
      </c>
      <c r="Y220" s="281">
        <f t="shared" si="296"/>
        <v>8</v>
      </c>
      <c r="Z220" s="281">
        <f t="shared" si="296"/>
        <v>8</v>
      </c>
      <c r="AA220" s="281">
        <f t="shared" si="296"/>
        <v>8</v>
      </c>
      <c r="AB220" s="281">
        <f t="shared" si="296"/>
        <v>8</v>
      </c>
      <c r="AC220" s="281">
        <f t="shared" si="296"/>
        <v>8</v>
      </c>
      <c r="AD220" s="281">
        <f t="shared" si="296"/>
        <v>8</v>
      </c>
      <c r="AE220" s="281">
        <f t="shared" si="296"/>
        <v>8</v>
      </c>
      <c r="AF220" s="281">
        <f t="shared" si="296"/>
        <v>8</v>
      </c>
      <c r="AG220" s="281">
        <f t="shared" si="296"/>
        <v>8</v>
      </c>
      <c r="AH220" s="281">
        <f t="shared" si="296"/>
        <v>8</v>
      </c>
      <c r="AI220" s="281">
        <f t="shared" si="296"/>
        <v>8</v>
      </c>
      <c r="AJ220" s="281">
        <f t="shared" si="296"/>
        <v>8</v>
      </c>
      <c r="AK220" s="281">
        <f t="shared" ref="AK220:BP220" si="297">COUNTIF(AK$26:AK$49,"Go")</f>
        <v>8</v>
      </c>
      <c r="AL220" s="281">
        <f t="shared" si="297"/>
        <v>8</v>
      </c>
      <c r="AM220" s="281">
        <f t="shared" si="297"/>
        <v>8</v>
      </c>
      <c r="AN220" s="281">
        <f t="shared" si="297"/>
        <v>8</v>
      </c>
      <c r="AO220" s="281">
        <f t="shared" si="297"/>
        <v>8</v>
      </c>
      <c r="AP220" s="281">
        <f t="shared" si="297"/>
        <v>8</v>
      </c>
      <c r="AQ220" s="281">
        <f t="shared" si="297"/>
        <v>8</v>
      </c>
      <c r="AR220" s="281">
        <f t="shared" si="297"/>
        <v>8</v>
      </c>
      <c r="AS220" s="281">
        <f t="shared" si="297"/>
        <v>3</v>
      </c>
      <c r="AT220" s="281">
        <f t="shared" si="297"/>
        <v>3</v>
      </c>
      <c r="AU220" s="281">
        <f t="shared" si="297"/>
        <v>3</v>
      </c>
      <c r="AV220" s="281">
        <f t="shared" si="297"/>
        <v>3</v>
      </c>
      <c r="AW220" s="281">
        <f t="shared" si="297"/>
        <v>3</v>
      </c>
      <c r="AX220" s="281">
        <f t="shared" si="297"/>
        <v>3</v>
      </c>
      <c r="AY220" s="281">
        <f t="shared" si="297"/>
        <v>3</v>
      </c>
      <c r="AZ220" s="281">
        <f t="shared" si="297"/>
        <v>3</v>
      </c>
      <c r="BA220" s="281">
        <f t="shared" si="297"/>
        <v>3</v>
      </c>
      <c r="BB220" s="281">
        <f t="shared" si="297"/>
        <v>3</v>
      </c>
      <c r="BC220" s="281">
        <f t="shared" si="297"/>
        <v>3</v>
      </c>
      <c r="BD220" s="281">
        <f t="shared" si="297"/>
        <v>3</v>
      </c>
      <c r="BE220" s="281">
        <f t="shared" si="297"/>
        <v>3</v>
      </c>
      <c r="BF220" s="281">
        <f t="shared" si="297"/>
        <v>3</v>
      </c>
      <c r="BG220" s="281">
        <f t="shared" si="297"/>
        <v>3</v>
      </c>
      <c r="BH220" s="281">
        <f t="shared" si="297"/>
        <v>3</v>
      </c>
      <c r="BI220" s="281">
        <f t="shared" si="297"/>
        <v>3</v>
      </c>
      <c r="BJ220" s="281">
        <f t="shared" si="297"/>
        <v>3</v>
      </c>
      <c r="BK220" s="281">
        <f t="shared" si="297"/>
        <v>3</v>
      </c>
      <c r="BL220" s="281">
        <f t="shared" si="297"/>
        <v>3</v>
      </c>
      <c r="BM220" s="281">
        <f t="shared" si="297"/>
        <v>3</v>
      </c>
      <c r="BN220" s="281">
        <f t="shared" si="297"/>
        <v>3</v>
      </c>
      <c r="BO220" s="281">
        <f t="shared" si="297"/>
        <v>3</v>
      </c>
      <c r="BP220" s="281">
        <f t="shared" si="297"/>
        <v>3</v>
      </c>
      <c r="BQ220" s="281">
        <f t="shared" ref="BQ220:CB220" si="298">COUNTIF(BQ$26:BQ$49,"Go")</f>
        <v>3</v>
      </c>
      <c r="BR220" s="281">
        <f t="shared" si="298"/>
        <v>3</v>
      </c>
      <c r="BS220" s="281">
        <f t="shared" si="298"/>
        <v>3</v>
      </c>
      <c r="BT220" s="281">
        <f t="shared" si="298"/>
        <v>3</v>
      </c>
      <c r="BU220" s="281">
        <f t="shared" si="298"/>
        <v>3</v>
      </c>
      <c r="BV220" s="281">
        <f t="shared" si="298"/>
        <v>2</v>
      </c>
      <c r="BW220" s="281">
        <f t="shared" si="298"/>
        <v>2</v>
      </c>
      <c r="BX220" s="281">
        <f t="shared" si="298"/>
        <v>2</v>
      </c>
      <c r="BY220" s="281">
        <f t="shared" si="298"/>
        <v>3</v>
      </c>
      <c r="BZ220" s="281">
        <f t="shared" si="298"/>
        <v>2</v>
      </c>
      <c r="CA220" s="281">
        <f t="shared" si="298"/>
        <v>1</v>
      </c>
      <c r="CB220" s="281">
        <f t="shared" si="298"/>
        <v>0</v>
      </c>
      <c r="CC220" s="281">
        <f t="shared" ref="CC220:CV220" si="299">COUNTIF(CC$26:CC$49,"Go")</f>
        <v>0</v>
      </c>
      <c r="CD220" s="281">
        <f t="shared" si="299"/>
        <v>0</v>
      </c>
      <c r="CE220" s="281">
        <f t="shared" si="299"/>
        <v>0</v>
      </c>
      <c r="CF220" s="281">
        <f t="shared" si="299"/>
        <v>0</v>
      </c>
      <c r="CG220" s="281">
        <f t="shared" si="299"/>
        <v>0</v>
      </c>
      <c r="CH220" s="281">
        <f t="shared" si="299"/>
        <v>0</v>
      </c>
      <c r="CI220" s="281">
        <f t="shared" si="299"/>
        <v>0</v>
      </c>
      <c r="CJ220" s="281">
        <f t="shared" si="299"/>
        <v>0</v>
      </c>
      <c r="CK220" s="281">
        <f t="shared" si="299"/>
        <v>0</v>
      </c>
      <c r="CL220" s="281">
        <f t="shared" si="299"/>
        <v>0</v>
      </c>
      <c r="CM220" s="281">
        <f t="shared" si="299"/>
        <v>0</v>
      </c>
      <c r="CN220" s="281">
        <f t="shared" si="299"/>
        <v>0</v>
      </c>
      <c r="CO220" s="281">
        <f t="shared" si="299"/>
        <v>0</v>
      </c>
      <c r="CP220" s="281">
        <f t="shared" si="299"/>
        <v>0</v>
      </c>
      <c r="CQ220" s="281">
        <f t="shared" si="299"/>
        <v>0</v>
      </c>
      <c r="CR220" s="281">
        <f t="shared" si="299"/>
        <v>0</v>
      </c>
      <c r="CS220" s="281">
        <f t="shared" si="299"/>
        <v>0</v>
      </c>
      <c r="CT220" s="281">
        <f t="shared" si="299"/>
        <v>0</v>
      </c>
      <c r="CU220" s="281">
        <f t="shared" si="299"/>
        <v>0</v>
      </c>
      <c r="CV220" s="281">
        <f t="shared" si="299"/>
        <v>0</v>
      </c>
      <c r="CW220" s="403"/>
    </row>
    <row r="221" spans="1:101" x14ac:dyDescent="0.25">
      <c r="A221" s="401" t="s">
        <v>209</v>
      </c>
      <c r="B221" s="401"/>
      <c r="C221" s="401"/>
      <c r="D221" s="401"/>
      <c r="E221" s="291">
        <f t="shared" ref="E221:AJ221" si="300">COUNTIF(E196:E219,"EleX")</f>
        <v>0</v>
      </c>
      <c r="F221" s="291">
        <f t="shared" si="300"/>
        <v>0</v>
      </c>
      <c r="G221" s="291">
        <f t="shared" si="300"/>
        <v>0</v>
      </c>
      <c r="H221" s="291">
        <f t="shared" si="300"/>
        <v>0</v>
      </c>
      <c r="I221" s="291">
        <f t="shared" si="300"/>
        <v>0</v>
      </c>
      <c r="J221" s="291">
        <f t="shared" si="300"/>
        <v>0</v>
      </c>
      <c r="K221" s="291">
        <f t="shared" si="300"/>
        <v>0</v>
      </c>
      <c r="L221" s="291">
        <f t="shared" si="300"/>
        <v>0</v>
      </c>
      <c r="M221" s="291">
        <f t="shared" si="300"/>
        <v>0</v>
      </c>
      <c r="N221" s="291">
        <f t="shared" si="300"/>
        <v>0</v>
      </c>
      <c r="O221" s="291">
        <f t="shared" si="300"/>
        <v>0</v>
      </c>
      <c r="P221" s="291">
        <f t="shared" si="300"/>
        <v>0</v>
      </c>
      <c r="Q221" s="291">
        <f t="shared" si="300"/>
        <v>0</v>
      </c>
      <c r="R221" s="291">
        <f t="shared" si="300"/>
        <v>0</v>
      </c>
      <c r="S221" s="291">
        <f t="shared" si="300"/>
        <v>0</v>
      </c>
      <c r="T221" s="291">
        <f t="shared" si="300"/>
        <v>0</v>
      </c>
      <c r="U221" s="291">
        <f t="shared" si="300"/>
        <v>0</v>
      </c>
      <c r="V221" s="291">
        <f t="shared" si="300"/>
        <v>0</v>
      </c>
      <c r="W221" s="291">
        <f t="shared" si="300"/>
        <v>0</v>
      </c>
      <c r="X221" s="291">
        <f t="shared" si="300"/>
        <v>0</v>
      </c>
      <c r="Y221" s="291">
        <f t="shared" si="300"/>
        <v>0</v>
      </c>
      <c r="Z221" s="291">
        <f t="shared" si="300"/>
        <v>0</v>
      </c>
      <c r="AA221" s="291">
        <f t="shared" si="300"/>
        <v>0</v>
      </c>
      <c r="AB221" s="291">
        <f t="shared" si="300"/>
        <v>0</v>
      </c>
      <c r="AC221" s="291">
        <f t="shared" si="300"/>
        <v>0</v>
      </c>
      <c r="AD221" s="291">
        <f t="shared" si="300"/>
        <v>0</v>
      </c>
      <c r="AE221" s="291">
        <f t="shared" si="300"/>
        <v>0</v>
      </c>
      <c r="AF221" s="291">
        <f t="shared" si="300"/>
        <v>0</v>
      </c>
      <c r="AG221" s="291">
        <f t="shared" si="300"/>
        <v>0</v>
      </c>
      <c r="AH221" s="291">
        <f t="shared" si="300"/>
        <v>0</v>
      </c>
      <c r="AI221" s="291">
        <f t="shared" si="300"/>
        <v>0</v>
      </c>
      <c r="AJ221" s="291">
        <f t="shared" si="300"/>
        <v>0</v>
      </c>
      <c r="AK221" s="291">
        <f t="shared" ref="AK221:BP221" si="301">COUNTIF(AK196:AK219,"EleX")</f>
        <v>0</v>
      </c>
      <c r="AL221" s="291">
        <f t="shared" si="301"/>
        <v>0</v>
      </c>
      <c r="AM221" s="291">
        <f t="shared" si="301"/>
        <v>0</v>
      </c>
      <c r="AN221" s="291">
        <f t="shared" si="301"/>
        <v>0</v>
      </c>
      <c r="AO221" s="291">
        <f t="shared" si="301"/>
        <v>0</v>
      </c>
      <c r="AP221" s="291">
        <f t="shared" si="301"/>
        <v>0</v>
      </c>
      <c r="AQ221" s="291">
        <f t="shared" si="301"/>
        <v>0</v>
      </c>
      <c r="AR221" s="291">
        <f t="shared" si="301"/>
        <v>0</v>
      </c>
      <c r="AS221" s="291">
        <f t="shared" si="301"/>
        <v>0</v>
      </c>
      <c r="AT221" s="291">
        <f t="shared" si="301"/>
        <v>0</v>
      </c>
      <c r="AU221" s="291">
        <f t="shared" si="301"/>
        <v>0</v>
      </c>
      <c r="AV221" s="291">
        <f t="shared" si="301"/>
        <v>0</v>
      </c>
      <c r="AW221" s="291">
        <f t="shared" si="301"/>
        <v>0</v>
      </c>
      <c r="AX221" s="291">
        <f t="shared" si="301"/>
        <v>0</v>
      </c>
      <c r="AY221" s="291">
        <f t="shared" si="301"/>
        <v>0</v>
      </c>
      <c r="AZ221" s="291">
        <f t="shared" si="301"/>
        <v>0</v>
      </c>
      <c r="BA221" s="291">
        <f t="shared" si="301"/>
        <v>0</v>
      </c>
      <c r="BB221" s="291">
        <f t="shared" si="301"/>
        <v>0</v>
      </c>
      <c r="BC221" s="291">
        <f t="shared" si="301"/>
        <v>0</v>
      </c>
      <c r="BD221" s="291">
        <f t="shared" si="301"/>
        <v>0</v>
      </c>
      <c r="BE221" s="291">
        <f t="shared" si="301"/>
        <v>0</v>
      </c>
      <c r="BF221" s="291">
        <f t="shared" si="301"/>
        <v>0</v>
      </c>
      <c r="BG221" s="291">
        <f t="shared" si="301"/>
        <v>0</v>
      </c>
      <c r="BH221" s="291">
        <f t="shared" si="301"/>
        <v>0</v>
      </c>
      <c r="BI221" s="291">
        <f t="shared" si="301"/>
        <v>0</v>
      </c>
      <c r="BJ221" s="291">
        <f t="shared" si="301"/>
        <v>0</v>
      </c>
      <c r="BK221" s="291">
        <f t="shared" si="301"/>
        <v>0</v>
      </c>
      <c r="BL221" s="291">
        <f t="shared" si="301"/>
        <v>0</v>
      </c>
      <c r="BM221" s="291">
        <f t="shared" si="301"/>
        <v>0</v>
      </c>
      <c r="BN221" s="291">
        <f t="shared" si="301"/>
        <v>0</v>
      </c>
      <c r="BO221" s="291">
        <f t="shared" si="301"/>
        <v>0</v>
      </c>
      <c r="BP221" s="291">
        <f t="shared" si="301"/>
        <v>0</v>
      </c>
      <c r="BQ221" s="291">
        <f t="shared" ref="BQ221:CB221" si="302">COUNTIF(BQ196:BQ219,"EleX")</f>
        <v>0</v>
      </c>
      <c r="BR221" s="291">
        <f t="shared" si="302"/>
        <v>0</v>
      </c>
      <c r="BS221" s="291">
        <f t="shared" si="302"/>
        <v>0</v>
      </c>
      <c r="BT221" s="291">
        <f t="shared" si="302"/>
        <v>0</v>
      </c>
      <c r="BU221" s="291">
        <f t="shared" si="302"/>
        <v>0</v>
      </c>
      <c r="BV221" s="291">
        <f t="shared" si="302"/>
        <v>0</v>
      </c>
      <c r="BW221" s="291">
        <f t="shared" si="302"/>
        <v>0</v>
      </c>
      <c r="BX221" s="291">
        <f t="shared" si="302"/>
        <v>0</v>
      </c>
      <c r="BY221" s="291">
        <f t="shared" si="302"/>
        <v>0</v>
      </c>
      <c r="BZ221" s="291">
        <f t="shared" si="302"/>
        <v>0</v>
      </c>
      <c r="CA221" s="291">
        <f t="shared" si="302"/>
        <v>0</v>
      </c>
      <c r="CB221" s="291">
        <f t="shared" si="302"/>
        <v>0</v>
      </c>
      <c r="CC221" s="291">
        <f t="shared" ref="CC221:CV221" si="303">COUNTIF(CC196:CC219,"EleX")</f>
        <v>0</v>
      </c>
      <c r="CD221" s="291">
        <f t="shared" si="303"/>
        <v>0</v>
      </c>
      <c r="CE221" s="291">
        <f t="shared" si="303"/>
        <v>0</v>
      </c>
      <c r="CF221" s="291">
        <f t="shared" si="303"/>
        <v>0</v>
      </c>
      <c r="CG221" s="291">
        <f t="shared" si="303"/>
        <v>0</v>
      </c>
      <c r="CH221" s="291">
        <f t="shared" si="303"/>
        <v>0</v>
      </c>
      <c r="CI221" s="291">
        <f t="shared" si="303"/>
        <v>0</v>
      </c>
      <c r="CJ221" s="291">
        <f t="shared" si="303"/>
        <v>0</v>
      </c>
      <c r="CK221" s="291">
        <f t="shared" si="303"/>
        <v>0</v>
      </c>
      <c r="CL221" s="291">
        <f t="shared" si="303"/>
        <v>0</v>
      </c>
      <c r="CM221" s="291">
        <f t="shared" si="303"/>
        <v>0</v>
      </c>
      <c r="CN221" s="291">
        <f t="shared" si="303"/>
        <v>0</v>
      </c>
      <c r="CO221" s="291">
        <f t="shared" si="303"/>
        <v>0</v>
      </c>
      <c r="CP221" s="291">
        <f t="shared" si="303"/>
        <v>0</v>
      </c>
      <c r="CQ221" s="291">
        <f t="shared" si="303"/>
        <v>0</v>
      </c>
      <c r="CR221" s="291">
        <f t="shared" si="303"/>
        <v>0</v>
      </c>
      <c r="CS221" s="291">
        <f t="shared" si="303"/>
        <v>0</v>
      </c>
      <c r="CT221" s="291">
        <f t="shared" si="303"/>
        <v>0</v>
      </c>
      <c r="CU221" s="291">
        <f t="shared" si="303"/>
        <v>0</v>
      </c>
      <c r="CV221" s="291">
        <f t="shared" si="303"/>
        <v>0</v>
      </c>
      <c r="CW221" s="403"/>
    </row>
    <row r="222" spans="1:101" x14ac:dyDescent="0.25">
      <c r="A222" s="405" t="s">
        <v>63</v>
      </c>
      <c r="B222" s="405"/>
      <c r="C222" s="405"/>
      <c r="D222" s="405"/>
      <c r="E222" s="292">
        <f t="shared" ref="E222:AJ222" si="304">COUNTIF(E196:E219,"PEA")</f>
        <v>0</v>
      </c>
      <c r="F222" s="292">
        <f t="shared" si="304"/>
        <v>0</v>
      </c>
      <c r="G222" s="292">
        <f t="shared" si="304"/>
        <v>0</v>
      </c>
      <c r="H222" s="292">
        <f t="shared" si="304"/>
        <v>0</v>
      </c>
      <c r="I222" s="292">
        <f t="shared" si="304"/>
        <v>0</v>
      </c>
      <c r="J222" s="292">
        <f t="shared" si="304"/>
        <v>0</v>
      </c>
      <c r="K222" s="292">
        <f t="shared" si="304"/>
        <v>0</v>
      </c>
      <c r="L222" s="292">
        <f t="shared" si="304"/>
        <v>0</v>
      </c>
      <c r="M222" s="292">
        <f t="shared" si="304"/>
        <v>0</v>
      </c>
      <c r="N222" s="292">
        <f t="shared" si="304"/>
        <v>0</v>
      </c>
      <c r="O222" s="292">
        <f t="shared" si="304"/>
        <v>0</v>
      </c>
      <c r="P222" s="292">
        <f t="shared" si="304"/>
        <v>0</v>
      </c>
      <c r="Q222" s="292">
        <f t="shared" si="304"/>
        <v>0</v>
      </c>
      <c r="R222" s="292">
        <f t="shared" si="304"/>
        <v>1</v>
      </c>
      <c r="S222" s="292">
        <f t="shared" si="304"/>
        <v>1</v>
      </c>
      <c r="T222" s="292">
        <f t="shared" si="304"/>
        <v>1</v>
      </c>
      <c r="U222" s="292">
        <f t="shared" si="304"/>
        <v>1</v>
      </c>
      <c r="V222" s="292">
        <f t="shared" si="304"/>
        <v>1</v>
      </c>
      <c r="W222" s="292">
        <f t="shared" si="304"/>
        <v>1</v>
      </c>
      <c r="X222" s="292">
        <f t="shared" si="304"/>
        <v>1</v>
      </c>
      <c r="Y222" s="292">
        <f t="shared" si="304"/>
        <v>1</v>
      </c>
      <c r="Z222" s="292">
        <f t="shared" si="304"/>
        <v>1</v>
      </c>
      <c r="AA222" s="292">
        <f t="shared" si="304"/>
        <v>1</v>
      </c>
      <c r="AB222" s="292">
        <f t="shared" si="304"/>
        <v>1</v>
      </c>
      <c r="AC222" s="292">
        <f t="shared" si="304"/>
        <v>1</v>
      </c>
      <c r="AD222" s="292">
        <f t="shared" si="304"/>
        <v>1</v>
      </c>
      <c r="AE222" s="292">
        <f t="shared" si="304"/>
        <v>1</v>
      </c>
      <c r="AF222" s="292">
        <f t="shared" si="304"/>
        <v>1</v>
      </c>
      <c r="AG222" s="292">
        <f t="shared" si="304"/>
        <v>1</v>
      </c>
      <c r="AH222" s="292">
        <f t="shared" si="304"/>
        <v>0</v>
      </c>
      <c r="AI222" s="292">
        <f t="shared" si="304"/>
        <v>1</v>
      </c>
      <c r="AJ222" s="292">
        <f t="shared" si="304"/>
        <v>1</v>
      </c>
      <c r="AK222" s="292">
        <f t="shared" ref="AK222:BP222" si="305">COUNTIF(AK196:AK219,"PEA")</f>
        <v>1</v>
      </c>
      <c r="AL222" s="292">
        <f t="shared" si="305"/>
        <v>1</v>
      </c>
      <c r="AM222" s="292">
        <f t="shared" si="305"/>
        <v>1</v>
      </c>
      <c r="AN222" s="292">
        <f t="shared" si="305"/>
        <v>1</v>
      </c>
      <c r="AO222" s="292">
        <f t="shared" si="305"/>
        <v>1</v>
      </c>
      <c r="AP222" s="292">
        <f t="shared" si="305"/>
        <v>1</v>
      </c>
      <c r="AQ222" s="292">
        <f t="shared" si="305"/>
        <v>1</v>
      </c>
      <c r="AR222" s="292">
        <f t="shared" si="305"/>
        <v>1</v>
      </c>
      <c r="AS222" s="292">
        <f t="shared" si="305"/>
        <v>1</v>
      </c>
      <c r="AT222" s="292">
        <f t="shared" si="305"/>
        <v>1</v>
      </c>
      <c r="AU222" s="292">
        <f t="shared" si="305"/>
        <v>1</v>
      </c>
      <c r="AV222" s="292">
        <f t="shared" si="305"/>
        <v>1</v>
      </c>
      <c r="AW222" s="292">
        <f t="shared" si="305"/>
        <v>1</v>
      </c>
      <c r="AX222" s="292">
        <f t="shared" si="305"/>
        <v>1</v>
      </c>
      <c r="AY222" s="292">
        <f t="shared" si="305"/>
        <v>0</v>
      </c>
      <c r="AZ222" s="292">
        <f t="shared" si="305"/>
        <v>0</v>
      </c>
      <c r="BA222" s="292">
        <f t="shared" si="305"/>
        <v>0</v>
      </c>
      <c r="BB222" s="292">
        <f t="shared" si="305"/>
        <v>0</v>
      </c>
      <c r="BC222" s="292">
        <f t="shared" si="305"/>
        <v>0</v>
      </c>
      <c r="BD222" s="292">
        <f t="shared" si="305"/>
        <v>1</v>
      </c>
      <c r="BE222" s="292">
        <f t="shared" si="305"/>
        <v>1</v>
      </c>
      <c r="BF222" s="292">
        <f t="shared" si="305"/>
        <v>1</v>
      </c>
      <c r="BG222" s="292">
        <f t="shared" si="305"/>
        <v>1</v>
      </c>
      <c r="BH222" s="292">
        <f t="shared" si="305"/>
        <v>1</v>
      </c>
      <c r="BI222" s="292">
        <f t="shared" si="305"/>
        <v>1</v>
      </c>
      <c r="BJ222" s="292">
        <f t="shared" si="305"/>
        <v>1</v>
      </c>
      <c r="BK222" s="292">
        <f t="shared" si="305"/>
        <v>1</v>
      </c>
      <c r="BL222" s="292">
        <f t="shared" si="305"/>
        <v>1</v>
      </c>
      <c r="BM222" s="292">
        <f t="shared" si="305"/>
        <v>1</v>
      </c>
      <c r="BN222" s="292">
        <f t="shared" si="305"/>
        <v>1</v>
      </c>
      <c r="BO222" s="292">
        <f t="shared" si="305"/>
        <v>1</v>
      </c>
      <c r="BP222" s="292">
        <f t="shared" si="305"/>
        <v>0</v>
      </c>
      <c r="BQ222" s="292">
        <f t="shared" ref="BQ222:CB222" si="306">COUNTIF(BQ196:BQ219,"PEA")</f>
        <v>1</v>
      </c>
      <c r="BR222" s="292">
        <f t="shared" si="306"/>
        <v>1</v>
      </c>
      <c r="BS222" s="292">
        <f t="shared" si="306"/>
        <v>1</v>
      </c>
      <c r="BT222" s="292">
        <f t="shared" si="306"/>
        <v>1</v>
      </c>
      <c r="BU222" s="292">
        <f t="shared" si="306"/>
        <v>1</v>
      </c>
      <c r="BV222" s="292">
        <f t="shared" si="306"/>
        <v>1</v>
      </c>
      <c r="BW222" s="292">
        <f t="shared" si="306"/>
        <v>1</v>
      </c>
      <c r="BX222" s="292">
        <f t="shared" si="306"/>
        <v>1</v>
      </c>
      <c r="BY222" s="292">
        <f t="shared" si="306"/>
        <v>1</v>
      </c>
      <c r="BZ222" s="292">
        <f t="shared" si="306"/>
        <v>1</v>
      </c>
      <c r="CA222" s="292">
        <f t="shared" si="306"/>
        <v>1</v>
      </c>
      <c r="CB222" s="292">
        <f t="shared" si="306"/>
        <v>1</v>
      </c>
      <c r="CC222" s="292">
        <f t="shared" ref="CC222:CV222" si="307">COUNTIF(CC196:CC219,"PEA")</f>
        <v>0</v>
      </c>
      <c r="CD222" s="292">
        <f t="shared" si="307"/>
        <v>0</v>
      </c>
      <c r="CE222" s="292">
        <f t="shared" si="307"/>
        <v>0</v>
      </c>
      <c r="CF222" s="292">
        <f t="shared" si="307"/>
        <v>0</v>
      </c>
      <c r="CG222" s="292">
        <f t="shared" si="307"/>
        <v>0</v>
      </c>
      <c r="CH222" s="292">
        <f t="shared" si="307"/>
        <v>0</v>
      </c>
      <c r="CI222" s="292">
        <f t="shared" si="307"/>
        <v>0</v>
      </c>
      <c r="CJ222" s="292">
        <f t="shared" si="307"/>
        <v>0</v>
      </c>
      <c r="CK222" s="292">
        <f t="shared" si="307"/>
        <v>0</v>
      </c>
      <c r="CL222" s="292">
        <f t="shared" si="307"/>
        <v>0</v>
      </c>
      <c r="CM222" s="292">
        <f t="shared" si="307"/>
        <v>0</v>
      </c>
      <c r="CN222" s="292">
        <f t="shared" si="307"/>
        <v>0</v>
      </c>
      <c r="CO222" s="292">
        <f t="shared" si="307"/>
        <v>0</v>
      </c>
      <c r="CP222" s="292">
        <f t="shared" si="307"/>
        <v>0</v>
      </c>
      <c r="CQ222" s="292">
        <f t="shared" si="307"/>
        <v>0</v>
      </c>
      <c r="CR222" s="292">
        <f t="shared" si="307"/>
        <v>0</v>
      </c>
      <c r="CS222" s="292">
        <f t="shared" si="307"/>
        <v>0</v>
      </c>
      <c r="CT222" s="292">
        <f t="shared" si="307"/>
        <v>0</v>
      </c>
      <c r="CU222" s="292">
        <f t="shared" si="307"/>
        <v>0</v>
      </c>
      <c r="CV222" s="292">
        <f t="shared" si="307"/>
        <v>0</v>
      </c>
      <c r="CW222" s="403"/>
    </row>
    <row r="223" spans="1:101" x14ac:dyDescent="0.25">
      <c r="A223" s="405" t="s">
        <v>64</v>
      </c>
      <c r="B223" s="405"/>
      <c r="C223" s="405"/>
      <c r="D223" s="405"/>
      <c r="E223" s="292">
        <f t="shared" ref="E223:BP223" si="308">E221+E222</f>
        <v>0</v>
      </c>
      <c r="F223" s="292">
        <f t="shared" si="308"/>
        <v>0</v>
      </c>
      <c r="G223" s="292">
        <f t="shared" si="308"/>
        <v>0</v>
      </c>
      <c r="H223" s="292">
        <f t="shared" si="308"/>
        <v>0</v>
      </c>
      <c r="I223" s="292">
        <f t="shared" si="308"/>
        <v>0</v>
      </c>
      <c r="J223" s="292">
        <f t="shared" si="308"/>
        <v>0</v>
      </c>
      <c r="K223" s="292">
        <f t="shared" si="308"/>
        <v>0</v>
      </c>
      <c r="L223" s="292">
        <f t="shared" si="308"/>
        <v>0</v>
      </c>
      <c r="M223" s="292">
        <f t="shared" si="308"/>
        <v>0</v>
      </c>
      <c r="N223" s="292">
        <f t="shared" si="308"/>
        <v>0</v>
      </c>
      <c r="O223" s="292">
        <f t="shared" si="308"/>
        <v>0</v>
      </c>
      <c r="P223" s="292">
        <f t="shared" si="308"/>
        <v>0</v>
      </c>
      <c r="Q223" s="292">
        <f t="shared" si="308"/>
        <v>0</v>
      </c>
      <c r="R223" s="292">
        <f t="shared" si="308"/>
        <v>1</v>
      </c>
      <c r="S223" s="292">
        <f t="shared" si="308"/>
        <v>1</v>
      </c>
      <c r="T223" s="292">
        <f t="shared" si="308"/>
        <v>1</v>
      </c>
      <c r="U223" s="292">
        <f t="shared" si="308"/>
        <v>1</v>
      </c>
      <c r="V223" s="292">
        <f t="shared" si="308"/>
        <v>1</v>
      </c>
      <c r="W223" s="292">
        <f t="shared" si="308"/>
        <v>1</v>
      </c>
      <c r="X223" s="292">
        <f t="shared" si="308"/>
        <v>1</v>
      </c>
      <c r="Y223" s="292">
        <f t="shared" si="308"/>
        <v>1</v>
      </c>
      <c r="Z223" s="292">
        <f t="shared" si="308"/>
        <v>1</v>
      </c>
      <c r="AA223" s="292">
        <f t="shared" si="308"/>
        <v>1</v>
      </c>
      <c r="AB223" s="292">
        <f t="shared" si="308"/>
        <v>1</v>
      </c>
      <c r="AC223" s="292">
        <f t="shared" si="308"/>
        <v>1</v>
      </c>
      <c r="AD223" s="292">
        <f t="shared" si="308"/>
        <v>1</v>
      </c>
      <c r="AE223" s="292">
        <f t="shared" si="308"/>
        <v>1</v>
      </c>
      <c r="AF223" s="292">
        <f t="shared" si="308"/>
        <v>1</v>
      </c>
      <c r="AG223" s="292">
        <f t="shared" si="308"/>
        <v>1</v>
      </c>
      <c r="AH223" s="292">
        <f t="shared" si="308"/>
        <v>0</v>
      </c>
      <c r="AI223" s="292">
        <f t="shared" si="308"/>
        <v>1</v>
      </c>
      <c r="AJ223" s="292">
        <f t="shared" si="308"/>
        <v>1</v>
      </c>
      <c r="AK223" s="292">
        <f t="shared" si="308"/>
        <v>1</v>
      </c>
      <c r="AL223" s="292">
        <f t="shared" si="308"/>
        <v>1</v>
      </c>
      <c r="AM223" s="292">
        <f t="shared" si="308"/>
        <v>1</v>
      </c>
      <c r="AN223" s="292">
        <f t="shared" si="308"/>
        <v>1</v>
      </c>
      <c r="AO223" s="292">
        <f t="shared" si="308"/>
        <v>1</v>
      </c>
      <c r="AP223" s="292">
        <f t="shared" si="308"/>
        <v>1</v>
      </c>
      <c r="AQ223" s="292">
        <f t="shared" si="308"/>
        <v>1</v>
      </c>
      <c r="AR223" s="292">
        <f t="shared" si="308"/>
        <v>1</v>
      </c>
      <c r="AS223" s="292">
        <f t="shared" si="308"/>
        <v>1</v>
      </c>
      <c r="AT223" s="292">
        <f t="shared" si="308"/>
        <v>1</v>
      </c>
      <c r="AU223" s="292">
        <f t="shared" si="308"/>
        <v>1</v>
      </c>
      <c r="AV223" s="292">
        <f t="shared" si="308"/>
        <v>1</v>
      </c>
      <c r="AW223" s="292">
        <f t="shared" si="308"/>
        <v>1</v>
      </c>
      <c r="AX223" s="292">
        <f t="shared" si="308"/>
        <v>1</v>
      </c>
      <c r="AY223" s="292">
        <f t="shared" si="308"/>
        <v>0</v>
      </c>
      <c r="AZ223" s="292">
        <f t="shared" si="308"/>
        <v>0</v>
      </c>
      <c r="BA223" s="292">
        <f t="shared" si="308"/>
        <v>0</v>
      </c>
      <c r="BB223" s="292">
        <f t="shared" si="308"/>
        <v>0</v>
      </c>
      <c r="BC223" s="292">
        <f t="shared" si="308"/>
        <v>0</v>
      </c>
      <c r="BD223" s="292">
        <f t="shared" si="308"/>
        <v>1</v>
      </c>
      <c r="BE223" s="292">
        <f t="shared" si="308"/>
        <v>1</v>
      </c>
      <c r="BF223" s="292">
        <f t="shared" si="308"/>
        <v>1</v>
      </c>
      <c r="BG223" s="292">
        <f t="shared" si="308"/>
        <v>1</v>
      </c>
      <c r="BH223" s="292">
        <f t="shared" si="308"/>
        <v>1</v>
      </c>
      <c r="BI223" s="292">
        <f t="shared" si="308"/>
        <v>1</v>
      </c>
      <c r="BJ223" s="292">
        <f t="shared" si="308"/>
        <v>1</v>
      </c>
      <c r="BK223" s="292">
        <f t="shared" si="308"/>
        <v>1</v>
      </c>
      <c r="BL223" s="292">
        <f t="shared" si="308"/>
        <v>1</v>
      </c>
      <c r="BM223" s="292">
        <f t="shared" si="308"/>
        <v>1</v>
      </c>
      <c r="BN223" s="292">
        <f t="shared" si="308"/>
        <v>1</v>
      </c>
      <c r="BO223" s="292">
        <f t="shared" si="308"/>
        <v>1</v>
      </c>
      <c r="BP223" s="292">
        <f t="shared" si="308"/>
        <v>0</v>
      </c>
      <c r="BQ223" s="292">
        <f t="shared" ref="BQ223:CV223" si="309">BQ221+BQ222</f>
        <v>1</v>
      </c>
      <c r="BR223" s="292">
        <f t="shared" si="309"/>
        <v>1</v>
      </c>
      <c r="BS223" s="292">
        <f t="shared" si="309"/>
        <v>1</v>
      </c>
      <c r="BT223" s="292">
        <f t="shared" si="309"/>
        <v>1</v>
      </c>
      <c r="BU223" s="292">
        <f t="shared" si="309"/>
        <v>1</v>
      </c>
      <c r="BV223" s="292">
        <f t="shared" si="309"/>
        <v>1</v>
      </c>
      <c r="BW223" s="292">
        <f t="shared" si="309"/>
        <v>1</v>
      </c>
      <c r="BX223" s="292">
        <f t="shared" si="309"/>
        <v>1</v>
      </c>
      <c r="BY223" s="292">
        <f t="shared" si="309"/>
        <v>1</v>
      </c>
      <c r="BZ223" s="292">
        <f t="shared" si="309"/>
        <v>1</v>
      </c>
      <c r="CA223" s="292">
        <f t="shared" si="309"/>
        <v>1</v>
      </c>
      <c r="CB223" s="292">
        <f t="shared" si="309"/>
        <v>1</v>
      </c>
      <c r="CC223" s="292">
        <f t="shared" si="309"/>
        <v>0</v>
      </c>
      <c r="CD223" s="292">
        <f t="shared" si="309"/>
        <v>0</v>
      </c>
      <c r="CE223" s="292">
        <f t="shared" si="309"/>
        <v>0</v>
      </c>
      <c r="CF223" s="292">
        <f t="shared" si="309"/>
        <v>0</v>
      </c>
      <c r="CG223" s="292">
        <f t="shared" si="309"/>
        <v>0</v>
      </c>
      <c r="CH223" s="292">
        <f t="shared" si="309"/>
        <v>0</v>
      </c>
      <c r="CI223" s="292">
        <f t="shared" si="309"/>
        <v>0</v>
      </c>
      <c r="CJ223" s="292">
        <f t="shared" si="309"/>
        <v>0</v>
      </c>
      <c r="CK223" s="292">
        <f t="shared" si="309"/>
        <v>0</v>
      </c>
      <c r="CL223" s="292">
        <f t="shared" si="309"/>
        <v>0</v>
      </c>
      <c r="CM223" s="292">
        <f t="shared" si="309"/>
        <v>0</v>
      </c>
      <c r="CN223" s="292">
        <f t="shared" si="309"/>
        <v>0</v>
      </c>
      <c r="CO223" s="292">
        <f t="shared" si="309"/>
        <v>0</v>
      </c>
      <c r="CP223" s="292">
        <f t="shared" si="309"/>
        <v>0</v>
      </c>
      <c r="CQ223" s="292">
        <f t="shared" si="309"/>
        <v>0</v>
      </c>
      <c r="CR223" s="292">
        <f t="shared" si="309"/>
        <v>0</v>
      </c>
      <c r="CS223" s="292">
        <f t="shared" si="309"/>
        <v>0</v>
      </c>
      <c r="CT223" s="292">
        <f t="shared" si="309"/>
        <v>0</v>
      </c>
      <c r="CU223" s="292">
        <f t="shared" si="309"/>
        <v>0</v>
      </c>
      <c r="CV223" s="292">
        <f t="shared" si="309"/>
        <v>0</v>
      </c>
      <c r="CW223" s="403"/>
    </row>
    <row r="224" spans="1:101" s="294" customFormat="1" x14ac:dyDescent="0.25">
      <c r="A224" s="406" t="s">
        <v>65</v>
      </c>
      <c r="B224" s="406"/>
      <c r="C224" s="406"/>
      <c r="D224" s="406"/>
      <c r="E224" s="293" t="b">
        <f>IF(E222&gt;1,FALSE,IF(E221&gt;1,FALSE,TRUE))</f>
        <v>1</v>
      </c>
      <c r="F224" s="293" t="b">
        <f t="shared" ref="F224:BQ224" si="310">IF(F222&gt;1,FALSE,IF(F221&gt;1,FALSE,TRUE))</f>
        <v>1</v>
      </c>
      <c r="G224" s="293" t="b">
        <f t="shared" si="310"/>
        <v>1</v>
      </c>
      <c r="H224" s="293" t="b">
        <f t="shared" si="310"/>
        <v>1</v>
      </c>
      <c r="I224" s="293" t="b">
        <f t="shared" si="310"/>
        <v>1</v>
      </c>
      <c r="J224" s="293" t="b">
        <f t="shared" si="310"/>
        <v>1</v>
      </c>
      <c r="K224" s="293" t="b">
        <f t="shared" si="310"/>
        <v>1</v>
      </c>
      <c r="L224" s="293" t="b">
        <f t="shared" si="310"/>
        <v>1</v>
      </c>
      <c r="M224" s="293" t="b">
        <f t="shared" si="310"/>
        <v>1</v>
      </c>
      <c r="N224" s="293" t="b">
        <f t="shared" si="310"/>
        <v>1</v>
      </c>
      <c r="O224" s="293" t="b">
        <f t="shared" si="310"/>
        <v>1</v>
      </c>
      <c r="P224" s="293" t="b">
        <f t="shared" si="310"/>
        <v>1</v>
      </c>
      <c r="Q224" s="293" t="b">
        <f t="shared" si="310"/>
        <v>1</v>
      </c>
      <c r="R224" s="293" t="b">
        <f t="shared" si="310"/>
        <v>1</v>
      </c>
      <c r="S224" s="293" t="b">
        <f t="shared" si="310"/>
        <v>1</v>
      </c>
      <c r="T224" s="293" t="b">
        <f t="shared" si="310"/>
        <v>1</v>
      </c>
      <c r="U224" s="293" t="b">
        <f t="shared" si="310"/>
        <v>1</v>
      </c>
      <c r="V224" s="293" t="b">
        <f t="shared" si="310"/>
        <v>1</v>
      </c>
      <c r="W224" s="293" t="b">
        <f t="shared" si="310"/>
        <v>1</v>
      </c>
      <c r="X224" s="293" t="b">
        <f t="shared" si="310"/>
        <v>1</v>
      </c>
      <c r="Y224" s="293" t="b">
        <f t="shared" si="310"/>
        <v>1</v>
      </c>
      <c r="Z224" s="293" t="b">
        <f t="shared" si="310"/>
        <v>1</v>
      </c>
      <c r="AA224" s="293" t="b">
        <f t="shared" si="310"/>
        <v>1</v>
      </c>
      <c r="AB224" s="293" t="b">
        <f t="shared" si="310"/>
        <v>1</v>
      </c>
      <c r="AC224" s="293" t="b">
        <f t="shared" si="310"/>
        <v>1</v>
      </c>
      <c r="AD224" s="293" t="b">
        <f t="shared" si="310"/>
        <v>1</v>
      </c>
      <c r="AE224" s="293" t="b">
        <f t="shared" si="310"/>
        <v>1</v>
      </c>
      <c r="AF224" s="293" t="b">
        <f t="shared" si="310"/>
        <v>1</v>
      </c>
      <c r="AG224" s="293" t="b">
        <f t="shared" si="310"/>
        <v>1</v>
      </c>
      <c r="AH224" s="293" t="b">
        <f t="shared" si="310"/>
        <v>1</v>
      </c>
      <c r="AI224" s="293" t="b">
        <f t="shared" si="310"/>
        <v>1</v>
      </c>
      <c r="AJ224" s="293" t="b">
        <f t="shared" si="310"/>
        <v>1</v>
      </c>
      <c r="AK224" s="293" t="b">
        <f t="shared" si="310"/>
        <v>1</v>
      </c>
      <c r="AL224" s="293" t="b">
        <f t="shared" si="310"/>
        <v>1</v>
      </c>
      <c r="AM224" s="293" t="b">
        <f t="shared" si="310"/>
        <v>1</v>
      </c>
      <c r="AN224" s="293" t="b">
        <f t="shared" si="310"/>
        <v>1</v>
      </c>
      <c r="AO224" s="293" t="b">
        <f t="shared" si="310"/>
        <v>1</v>
      </c>
      <c r="AP224" s="293" t="b">
        <f t="shared" si="310"/>
        <v>1</v>
      </c>
      <c r="AQ224" s="293" t="b">
        <f t="shared" si="310"/>
        <v>1</v>
      </c>
      <c r="AR224" s="293" t="b">
        <f t="shared" si="310"/>
        <v>1</v>
      </c>
      <c r="AS224" s="293" t="b">
        <f t="shared" si="310"/>
        <v>1</v>
      </c>
      <c r="AT224" s="293" t="b">
        <f t="shared" si="310"/>
        <v>1</v>
      </c>
      <c r="AU224" s="293" t="b">
        <f t="shared" si="310"/>
        <v>1</v>
      </c>
      <c r="AV224" s="293" t="b">
        <f t="shared" si="310"/>
        <v>1</v>
      </c>
      <c r="AW224" s="293" t="b">
        <f t="shared" si="310"/>
        <v>1</v>
      </c>
      <c r="AX224" s="293" t="b">
        <f t="shared" si="310"/>
        <v>1</v>
      </c>
      <c r="AY224" s="293" t="b">
        <f t="shared" si="310"/>
        <v>1</v>
      </c>
      <c r="AZ224" s="293" t="b">
        <f t="shared" si="310"/>
        <v>1</v>
      </c>
      <c r="BA224" s="293" t="b">
        <f t="shared" si="310"/>
        <v>1</v>
      </c>
      <c r="BB224" s="293" t="b">
        <f t="shared" si="310"/>
        <v>1</v>
      </c>
      <c r="BC224" s="293" t="b">
        <f t="shared" si="310"/>
        <v>1</v>
      </c>
      <c r="BD224" s="293" t="b">
        <f t="shared" si="310"/>
        <v>1</v>
      </c>
      <c r="BE224" s="293" t="b">
        <f t="shared" si="310"/>
        <v>1</v>
      </c>
      <c r="BF224" s="293" t="b">
        <f t="shared" si="310"/>
        <v>1</v>
      </c>
      <c r="BG224" s="293" t="b">
        <f t="shared" si="310"/>
        <v>1</v>
      </c>
      <c r="BH224" s="293" t="b">
        <f t="shared" si="310"/>
        <v>1</v>
      </c>
      <c r="BI224" s="293" t="b">
        <f t="shared" si="310"/>
        <v>1</v>
      </c>
      <c r="BJ224" s="293" t="b">
        <f t="shared" si="310"/>
        <v>1</v>
      </c>
      <c r="BK224" s="293" t="b">
        <f t="shared" si="310"/>
        <v>1</v>
      </c>
      <c r="BL224" s="293" t="b">
        <f t="shared" si="310"/>
        <v>1</v>
      </c>
      <c r="BM224" s="293" t="b">
        <f t="shared" si="310"/>
        <v>1</v>
      </c>
      <c r="BN224" s="293" t="b">
        <f t="shared" si="310"/>
        <v>1</v>
      </c>
      <c r="BO224" s="293" t="b">
        <f t="shared" si="310"/>
        <v>1</v>
      </c>
      <c r="BP224" s="293" t="b">
        <f t="shared" si="310"/>
        <v>1</v>
      </c>
      <c r="BQ224" s="293" t="b">
        <f t="shared" si="310"/>
        <v>1</v>
      </c>
      <c r="BR224" s="293" t="b">
        <f t="shared" ref="BR224:CV224" si="311">IF(BR222&gt;1,FALSE,IF(BR221&gt;1,FALSE,TRUE))</f>
        <v>1</v>
      </c>
      <c r="BS224" s="293" t="b">
        <f t="shared" si="311"/>
        <v>1</v>
      </c>
      <c r="BT224" s="293" t="b">
        <f t="shared" si="311"/>
        <v>1</v>
      </c>
      <c r="BU224" s="293" t="b">
        <f t="shared" si="311"/>
        <v>1</v>
      </c>
      <c r="BV224" s="293" t="b">
        <f t="shared" si="311"/>
        <v>1</v>
      </c>
      <c r="BW224" s="293" t="b">
        <f t="shared" si="311"/>
        <v>1</v>
      </c>
      <c r="BX224" s="293" t="b">
        <f t="shared" si="311"/>
        <v>1</v>
      </c>
      <c r="BY224" s="293" t="b">
        <f t="shared" si="311"/>
        <v>1</v>
      </c>
      <c r="BZ224" s="293" t="b">
        <f t="shared" si="311"/>
        <v>1</v>
      </c>
      <c r="CA224" s="293" t="b">
        <f t="shared" si="311"/>
        <v>1</v>
      </c>
      <c r="CB224" s="293" t="b">
        <f t="shared" si="311"/>
        <v>1</v>
      </c>
      <c r="CC224" s="293" t="b">
        <f t="shared" si="311"/>
        <v>1</v>
      </c>
      <c r="CD224" s="293" t="b">
        <f t="shared" si="311"/>
        <v>1</v>
      </c>
      <c r="CE224" s="293" t="b">
        <f t="shared" si="311"/>
        <v>1</v>
      </c>
      <c r="CF224" s="293" t="b">
        <f t="shared" si="311"/>
        <v>1</v>
      </c>
      <c r="CG224" s="293" t="b">
        <f t="shared" si="311"/>
        <v>1</v>
      </c>
      <c r="CH224" s="293" t="b">
        <f t="shared" si="311"/>
        <v>1</v>
      </c>
      <c r="CI224" s="293" t="b">
        <f t="shared" si="311"/>
        <v>1</v>
      </c>
      <c r="CJ224" s="293" t="b">
        <f t="shared" si="311"/>
        <v>1</v>
      </c>
      <c r="CK224" s="293" t="b">
        <f t="shared" si="311"/>
        <v>1</v>
      </c>
      <c r="CL224" s="293" t="b">
        <f t="shared" si="311"/>
        <v>1</v>
      </c>
      <c r="CM224" s="293" t="b">
        <f t="shared" si="311"/>
        <v>1</v>
      </c>
      <c r="CN224" s="293" t="b">
        <f t="shared" si="311"/>
        <v>1</v>
      </c>
      <c r="CO224" s="293" t="b">
        <f t="shared" si="311"/>
        <v>1</v>
      </c>
      <c r="CP224" s="293" t="b">
        <f t="shared" si="311"/>
        <v>1</v>
      </c>
      <c r="CQ224" s="293" t="b">
        <f t="shared" si="311"/>
        <v>1</v>
      </c>
      <c r="CR224" s="293" t="b">
        <f t="shared" si="311"/>
        <v>1</v>
      </c>
      <c r="CS224" s="293" t="b">
        <f t="shared" si="311"/>
        <v>1</v>
      </c>
      <c r="CT224" s="293" t="b">
        <f t="shared" si="311"/>
        <v>1</v>
      </c>
      <c r="CU224" s="293" t="b">
        <f t="shared" si="311"/>
        <v>1</v>
      </c>
      <c r="CV224" s="293" t="b">
        <f t="shared" si="311"/>
        <v>1</v>
      </c>
      <c r="CW224" s="404"/>
    </row>
    <row r="228" spans="1:101" x14ac:dyDescent="0.25">
      <c r="A228" s="421" t="s">
        <v>214</v>
      </c>
      <c r="B228" s="422"/>
      <c r="C228" s="422"/>
      <c r="D228" s="423"/>
      <c r="E228" s="407">
        <v>6</v>
      </c>
      <c r="F228" s="408"/>
      <c r="G228" s="408"/>
      <c r="H228" s="409"/>
      <c r="I228" s="407">
        <v>7</v>
      </c>
      <c r="J228" s="408"/>
      <c r="K228" s="408"/>
      <c r="L228" s="409"/>
      <c r="M228" s="427">
        <v>8</v>
      </c>
      <c r="N228" s="428"/>
      <c r="O228" s="428"/>
      <c r="P228" s="429"/>
      <c r="Q228" s="407">
        <v>9</v>
      </c>
      <c r="R228" s="408"/>
      <c r="S228" s="408"/>
      <c r="T228" s="409"/>
      <c r="U228" s="427">
        <v>10</v>
      </c>
      <c r="V228" s="428"/>
      <c r="W228" s="428"/>
      <c r="X228" s="429"/>
      <c r="Y228" s="407">
        <v>11</v>
      </c>
      <c r="Z228" s="408"/>
      <c r="AA228" s="408"/>
      <c r="AB228" s="409"/>
      <c r="AC228" s="407">
        <v>12</v>
      </c>
      <c r="AD228" s="408"/>
      <c r="AE228" s="408"/>
      <c r="AF228" s="409"/>
      <c r="AG228" s="407">
        <v>13</v>
      </c>
      <c r="AH228" s="408"/>
      <c r="AI228" s="408"/>
      <c r="AJ228" s="409"/>
      <c r="AK228" s="407">
        <v>14</v>
      </c>
      <c r="AL228" s="408"/>
      <c r="AM228" s="408"/>
      <c r="AN228" s="409"/>
      <c r="AO228" s="407">
        <v>15</v>
      </c>
      <c r="AP228" s="408"/>
      <c r="AQ228" s="408"/>
      <c r="AR228" s="409"/>
      <c r="AS228" s="407">
        <v>16</v>
      </c>
      <c r="AT228" s="408"/>
      <c r="AU228" s="408"/>
      <c r="AV228" s="409"/>
      <c r="AW228" s="407">
        <v>17</v>
      </c>
      <c r="AX228" s="408"/>
      <c r="AY228" s="408"/>
      <c r="AZ228" s="409"/>
      <c r="BA228" s="407">
        <v>18</v>
      </c>
      <c r="BB228" s="408"/>
      <c r="BC228" s="408"/>
      <c r="BD228" s="409"/>
      <c r="BE228" s="407">
        <v>19</v>
      </c>
      <c r="BF228" s="408"/>
      <c r="BG228" s="408"/>
      <c r="BH228" s="409"/>
      <c r="BI228" s="407">
        <v>20</v>
      </c>
      <c r="BJ228" s="408"/>
      <c r="BK228" s="408"/>
      <c r="BL228" s="409"/>
      <c r="BM228" s="407">
        <v>21</v>
      </c>
      <c r="BN228" s="408"/>
      <c r="BO228" s="408"/>
      <c r="BP228" s="409"/>
      <c r="BQ228" s="407">
        <v>22</v>
      </c>
      <c r="BR228" s="408"/>
      <c r="BS228" s="408"/>
      <c r="BT228" s="409"/>
      <c r="BU228" s="407">
        <v>23</v>
      </c>
      <c r="BV228" s="408"/>
      <c r="BW228" s="408"/>
      <c r="BX228" s="409"/>
      <c r="BY228" s="407">
        <v>24</v>
      </c>
      <c r="BZ228" s="408"/>
      <c r="CA228" s="408"/>
      <c r="CB228" s="409"/>
      <c r="CC228" s="410">
        <v>1</v>
      </c>
      <c r="CD228" s="411"/>
      <c r="CE228" s="411"/>
      <c r="CF228" s="412"/>
      <c r="CG228" s="410">
        <v>2</v>
      </c>
      <c r="CH228" s="411"/>
      <c r="CI228" s="411"/>
      <c r="CJ228" s="412"/>
      <c r="CK228" s="410">
        <v>3</v>
      </c>
      <c r="CL228" s="411"/>
      <c r="CM228" s="411"/>
      <c r="CN228" s="412"/>
      <c r="CO228" s="410">
        <v>4</v>
      </c>
      <c r="CP228" s="411"/>
      <c r="CQ228" s="411"/>
      <c r="CR228" s="412"/>
      <c r="CS228" s="410">
        <v>5</v>
      </c>
      <c r="CT228" s="411"/>
      <c r="CU228" s="411"/>
      <c r="CV228" s="412"/>
      <c r="CW228" s="413" t="s">
        <v>41</v>
      </c>
    </row>
    <row r="229" spans="1:101" s="284" customFormat="1" x14ac:dyDescent="0.25">
      <c r="A229" s="424"/>
      <c r="B229" s="425"/>
      <c r="C229" s="425"/>
      <c r="D229" s="426"/>
      <c r="E229" s="305">
        <v>0</v>
      </c>
      <c r="F229" s="305">
        <v>15</v>
      </c>
      <c r="G229" s="305">
        <v>30</v>
      </c>
      <c r="H229" s="305">
        <v>45</v>
      </c>
      <c r="I229" s="305">
        <v>0</v>
      </c>
      <c r="J229" s="305">
        <v>15</v>
      </c>
      <c r="K229" s="305">
        <v>30</v>
      </c>
      <c r="L229" s="305">
        <v>45</v>
      </c>
      <c r="M229" s="306">
        <v>0</v>
      </c>
      <c r="N229" s="306">
        <v>15</v>
      </c>
      <c r="O229" s="305">
        <v>30</v>
      </c>
      <c r="P229" s="305">
        <v>45</v>
      </c>
      <c r="Q229" s="305">
        <v>0</v>
      </c>
      <c r="R229" s="305">
        <v>15</v>
      </c>
      <c r="S229" s="305">
        <v>30</v>
      </c>
      <c r="T229" s="305">
        <v>45</v>
      </c>
      <c r="U229" s="306">
        <v>0</v>
      </c>
      <c r="V229" s="306">
        <v>15</v>
      </c>
      <c r="W229" s="305">
        <v>30</v>
      </c>
      <c r="X229" s="305">
        <v>45</v>
      </c>
      <c r="Y229" s="305">
        <v>0</v>
      </c>
      <c r="Z229" s="305">
        <v>15</v>
      </c>
      <c r="AA229" s="305">
        <v>30</v>
      </c>
      <c r="AB229" s="305">
        <v>45</v>
      </c>
      <c r="AC229" s="305">
        <v>0</v>
      </c>
      <c r="AD229" s="305">
        <v>15</v>
      </c>
      <c r="AE229" s="305">
        <v>30</v>
      </c>
      <c r="AF229" s="305">
        <v>45</v>
      </c>
      <c r="AG229" s="305">
        <v>0</v>
      </c>
      <c r="AH229" s="305">
        <v>15</v>
      </c>
      <c r="AI229" s="305">
        <v>30</v>
      </c>
      <c r="AJ229" s="305">
        <v>45</v>
      </c>
      <c r="AK229" s="305">
        <v>0</v>
      </c>
      <c r="AL229" s="305">
        <v>15</v>
      </c>
      <c r="AM229" s="305">
        <v>30</v>
      </c>
      <c r="AN229" s="305">
        <v>45</v>
      </c>
      <c r="AO229" s="305">
        <v>0</v>
      </c>
      <c r="AP229" s="305">
        <v>15</v>
      </c>
      <c r="AQ229" s="305">
        <v>30</v>
      </c>
      <c r="AR229" s="305">
        <v>45</v>
      </c>
      <c r="AS229" s="305">
        <v>0</v>
      </c>
      <c r="AT229" s="305">
        <v>15</v>
      </c>
      <c r="AU229" s="305">
        <v>30</v>
      </c>
      <c r="AV229" s="305">
        <v>45</v>
      </c>
      <c r="AW229" s="305">
        <v>0</v>
      </c>
      <c r="AX229" s="305">
        <v>15</v>
      </c>
      <c r="AY229" s="305">
        <v>30</v>
      </c>
      <c r="AZ229" s="305">
        <v>45</v>
      </c>
      <c r="BA229" s="305">
        <v>0</v>
      </c>
      <c r="BB229" s="305">
        <v>15</v>
      </c>
      <c r="BC229" s="305">
        <v>30</v>
      </c>
      <c r="BD229" s="305">
        <v>45</v>
      </c>
      <c r="BE229" s="305">
        <v>0</v>
      </c>
      <c r="BF229" s="305">
        <v>15</v>
      </c>
      <c r="BG229" s="305">
        <v>30</v>
      </c>
      <c r="BH229" s="305">
        <v>45</v>
      </c>
      <c r="BI229" s="305">
        <v>0</v>
      </c>
      <c r="BJ229" s="305">
        <v>15</v>
      </c>
      <c r="BK229" s="305">
        <v>30</v>
      </c>
      <c r="BL229" s="305">
        <v>45</v>
      </c>
      <c r="BM229" s="305">
        <v>0</v>
      </c>
      <c r="BN229" s="305">
        <v>15</v>
      </c>
      <c r="BO229" s="305">
        <v>30</v>
      </c>
      <c r="BP229" s="305">
        <v>45</v>
      </c>
      <c r="BQ229" s="305">
        <v>0</v>
      </c>
      <c r="BR229" s="305">
        <v>15</v>
      </c>
      <c r="BS229" s="305">
        <v>30</v>
      </c>
      <c r="BT229" s="305">
        <v>45</v>
      </c>
      <c r="BU229" s="305">
        <v>0</v>
      </c>
      <c r="BV229" s="305">
        <v>15</v>
      </c>
      <c r="BW229" s="305">
        <v>30</v>
      </c>
      <c r="BX229" s="305">
        <v>45</v>
      </c>
      <c r="BY229" s="305">
        <v>0</v>
      </c>
      <c r="BZ229" s="305">
        <v>15</v>
      </c>
      <c r="CA229" s="305">
        <v>30</v>
      </c>
      <c r="CB229" s="305">
        <v>45</v>
      </c>
      <c r="CC229" s="307">
        <v>0</v>
      </c>
      <c r="CD229" s="307">
        <v>15</v>
      </c>
      <c r="CE229" s="307">
        <v>30</v>
      </c>
      <c r="CF229" s="307">
        <v>45</v>
      </c>
      <c r="CG229" s="307">
        <v>0</v>
      </c>
      <c r="CH229" s="307">
        <v>15</v>
      </c>
      <c r="CI229" s="307">
        <v>30</v>
      </c>
      <c r="CJ229" s="307">
        <v>45</v>
      </c>
      <c r="CK229" s="307">
        <v>0</v>
      </c>
      <c r="CL229" s="307">
        <v>15</v>
      </c>
      <c r="CM229" s="307">
        <v>30</v>
      </c>
      <c r="CN229" s="307">
        <v>45</v>
      </c>
      <c r="CO229" s="307">
        <v>0</v>
      </c>
      <c r="CP229" s="307">
        <v>15</v>
      </c>
      <c r="CQ229" s="307">
        <v>30</v>
      </c>
      <c r="CR229" s="307">
        <v>45</v>
      </c>
      <c r="CS229" s="307">
        <v>0</v>
      </c>
      <c r="CT229" s="307">
        <v>15</v>
      </c>
      <c r="CU229" s="307">
        <v>30</v>
      </c>
      <c r="CV229" s="307">
        <v>45</v>
      </c>
      <c r="CW229" s="414"/>
    </row>
    <row r="230" spans="1:101" s="303" customFormat="1" ht="12" x14ac:dyDescent="0.2">
      <c r="A230" s="415" t="s">
        <v>42</v>
      </c>
      <c r="B230" s="417" t="s">
        <v>43</v>
      </c>
      <c r="C230" s="304" t="s">
        <v>44</v>
      </c>
      <c r="D230" s="314" t="s">
        <v>45</v>
      </c>
      <c r="E230" s="308" t="s">
        <v>23</v>
      </c>
      <c r="F230" s="308" t="s">
        <v>23</v>
      </c>
      <c r="G230" s="308" t="s">
        <v>23</v>
      </c>
      <c r="H230" s="309" t="s">
        <v>207</v>
      </c>
      <c r="I230" s="309" t="s">
        <v>207</v>
      </c>
      <c r="J230" s="309" t="s">
        <v>207</v>
      </c>
      <c r="K230" s="308" t="s">
        <v>23</v>
      </c>
      <c r="L230" s="308" t="s">
        <v>23</v>
      </c>
      <c r="M230" s="308" t="s">
        <v>23</v>
      </c>
      <c r="N230" s="309" t="s">
        <v>207</v>
      </c>
      <c r="O230" s="309" t="s">
        <v>207</v>
      </c>
      <c r="P230" s="309" t="s">
        <v>207</v>
      </c>
      <c r="Q230" s="308" t="s">
        <v>23</v>
      </c>
      <c r="R230" s="308" t="s">
        <v>23</v>
      </c>
      <c r="S230" s="308" t="s">
        <v>23</v>
      </c>
      <c r="T230" s="309" t="s">
        <v>207</v>
      </c>
      <c r="U230" s="309" t="s">
        <v>207</v>
      </c>
      <c r="V230" s="310" t="s">
        <v>13</v>
      </c>
      <c r="W230" s="310" t="s">
        <v>13</v>
      </c>
      <c r="X230" s="310" t="s">
        <v>13</v>
      </c>
      <c r="Y230" s="310" t="s">
        <v>13</v>
      </c>
      <c r="Z230" s="309" t="s">
        <v>207</v>
      </c>
      <c r="AA230" s="308" t="s">
        <v>23</v>
      </c>
      <c r="AB230" s="308" t="s">
        <v>23</v>
      </c>
      <c r="AC230" s="308" t="s">
        <v>23</v>
      </c>
      <c r="AD230" s="309" t="s">
        <v>207</v>
      </c>
      <c r="AE230" s="309" t="s">
        <v>207</v>
      </c>
      <c r="AF230" s="309" t="s">
        <v>207</v>
      </c>
      <c r="AG230" s="308" t="s">
        <v>23</v>
      </c>
      <c r="AH230" s="308" t="s">
        <v>23</v>
      </c>
      <c r="AI230" s="308" t="s">
        <v>23</v>
      </c>
      <c r="AJ230" s="309" t="s">
        <v>207</v>
      </c>
      <c r="AK230" s="309" t="s">
        <v>207</v>
      </c>
      <c r="AL230" s="309" t="s">
        <v>207</v>
      </c>
      <c r="AM230" s="308" t="s">
        <v>23</v>
      </c>
      <c r="AN230" s="308" t="s">
        <v>23</v>
      </c>
      <c r="AO230" s="308" t="s">
        <v>23</v>
      </c>
      <c r="AP230" s="309" t="s">
        <v>207</v>
      </c>
      <c r="AQ230" s="309" t="s">
        <v>207</v>
      </c>
      <c r="AR230" s="309" t="s">
        <v>207</v>
      </c>
      <c r="AS230" s="308" t="s">
        <v>23</v>
      </c>
      <c r="AT230" s="308" t="s">
        <v>23</v>
      </c>
      <c r="AU230" s="308" t="s">
        <v>23</v>
      </c>
      <c r="AV230" s="309" t="s">
        <v>207</v>
      </c>
      <c r="AW230" s="309" t="s">
        <v>207</v>
      </c>
      <c r="AX230" s="309" t="s">
        <v>207</v>
      </c>
      <c r="AY230" s="308" t="s">
        <v>23</v>
      </c>
      <c r="AZ230" s="308" t="s">
        <v>23</v>
      </c>
      <c r="BA230" s="308" t="s">
        <v>23</v>
      </c>
      <c r="BB230" s="309" t="s">
        <v>207</v>
      </c>
      <c r="BC230" s="309" t="s">
        <v>207</v>
      </c>
      <c r="BD230" s="310" t="s">
        <v>13</v>
      </c>
      <c r="BE230" s="310" t="s">
        <v>13</v>
      </c>
      <c r="BF230" s="310" t="s">
        <v>13</v>
      </c>
      <c r="BG230" s="310" t="s">
        <v>13</v>
      </c>
      <c r="BH230" s="309" t="s">
        <v>207</v>
      </c>
      <c r="BI230" s="308" t="s">
        <v>23</v>
      </c>
      <c r="BJ230" s="308" t="s">
        <v>23</v>
      </c>
      <c r="BK230" s="308" t="s">
        <v>23</v>
      </c>
      <c r="BL230" s="309" t="s">
        <v>207</v>
      </c>
      <c r="BM230" s="309" t="s">
        <v>207</v>
      </c>
      <c r="BN230" s="309" t="s">
        <v>207</v>
      </c>
      <c r="BO230" s="308" t="s">
        <v>23</v>
      </c>
      <c r="BP230" s="308" t="s">
        <v>23</v>
      </c>
      <c r="BQ230" s="308" t="s">
        <v>23</v>
      </c>
      <c r="BR230" s="309" t="s">
        <v>207</v>
      </c>
      <c r="BS230" s="309" t="s">
        <v>207</v>
      </c>
      <c r="BT230" s="309" t="s">
        <v>207</v>
      </c>
      <c r="BU230" s="316"/>
      <c r="BV230" s="316"/>
      <c r="BW230" s="316"/>
      <c r="BX230" s="316"/>
      <c r="BY230" s="316"/>
      <c r="BZ230" s="316"/>
      <c r="CA230" s="316"/>
      <c r="CB230" s="316"/>
      <c r="CC230" s="316" t="s">
        <v>202</v>
      </c>
      <c r="CD230" s="316" t="s">
        <v>202</v>
      </c>
      <c r="CE230" s="316" t="s">
        <v>202</v>
      </c>
      <c r="CF230" s="316" t="s">
        <v>202</v>
      </c>
      <c r="CG230" s="316" t="s">
        <v>202</v>
      </c>
      <c r="CH230" s="316" t="s">
        <v>202</v>
      </c>
      <c r="CI230" s="316" t="s">
        <v>202</v>
      </c>
      <c r="CJ230" s="316" t="s">
        <v>202</v>
      </c>
      <c r="CK230" s="316" t="s">
        <v>202</v>
      </c>
      <c r="CL230" s="316" t="s">
        <v>202</v>
      </c>
      <c r="CM230" s="316" t="s">
        <v>202</v>
      </c>
      <c r="CN230" s="316" t="s">
        <v>202</v>
      </c>
      <c r="CO230" s="316" t="s">
        <v>202</v>
      </c>
      <c r="CP230" s="316" t="s">
        <v>202</v>
      </c>
      <c r="CQ230" s="316" t="s">
        <v>202</v>
      </c>
      <c r="CR230" s="316" t="s">
        <v>202</v>
      </c>
      <c r="CS230" s="316" t="s">
        <v>202</v>
      </c>
      <c r="CT230" s="316" t="s">
        <v>202</v>
      </c>
      <c r="CU230" s="316" t="s">
        <v>202</v>
      </c>
      <c r="CV230" s="316" t="s">
        <v>202</v>
      </c>
      <c r="CW230" s="303" t="s">
        <v>46</v>
      </c>
    </row>
    <row r="231" spans="1:101" s="303" customFormat="1" ht="12" hidden="1" x14ac:dyDescent="0.2">
      <c r="A231" s="416"/>
      <c r="B231" s="418"/>
      <c r="C231" s="304" t="s">
        <v>37</v>
      </c>
      <c r="D231" s="315">
        <f>CW197</f>
        <v>75.180000000000064</v>
      </c>
      <c r="E231" s="316">
        <f>IF(E230=$A$12,D231+($B$12*15),IF(E230=$A$13,D231+($B$13*15),IF(E230=$A$15,IF(D231+($B$15*15)&gt;100,100,D231+($B$15*15)),IF(E230=$A$14,IF(D231+($B$14*15)&gt;100,100,D231+($B$14*15)),IF(E230=$A$16,IF(D231+$B$16*15&gt;100,100,D231+$B$16*15),D231)))))</f>
        <v>73.243333333333396</v>
      </c>
      <c r="F231" s="316">
        <f t="shared" ref="F231:BQ231" si="312">IF(F230=$A$12,E231+($B$12*15),IF(F230=$A$13,E231+($B$13*15),IF(F230=$A$15,IF(E231+($B$15*15)&gt;100,100,E231+($B$15*15)),IF(F230=$A$14,IF(E231+($B$14*15)&gt;100,100,E231+($B$14*15)),IF(F230=$A$16,IF(E231+$B$16*15&gt;100,100,E231+$B$16*15),E231)))))</f>
        <v>71.306666666666729</v>
      </c>
      <c r="G231" s="316">
        <f t="shared" si="312"/>
        <v>69.370000000000061</v>
      </c>
      <c r="H231" s="316">
        <f t="shared" si="312"/>
        <v>67.446666666666729</v>
      </c>
      <c r="I231" s="316">
        <f t="shared" si="312"/>
        <v>65.523333333333397</v>
      </c>
      <c r="J231" s="316">
        <f t="shared" si="312"/>
        <v>63.600000000000065</v>
      </c>
      <c r="K231" s="316">
        <f t="shared" si="312"/>
        <v>61.663333333333398</v>
      </c>
      <c r="L231" s="316">
        <f t="shared" si="312"/>
        <v>59.726666666666731</v>
      </c>
      <c r="M231" s="316">
        <f t="shared" si="312"/>
        <v>57.790000000000063</v>
      </c>
      <c r="N231" s="316">
        <f t="shared" si="312"/>
        <v>55.866666666666731</v>
      </c>
      <c r="O231" s="316">
        <f t="shared" si="312"/>
        <v>53.943333333333399</v>
      </c>
      <c r="P231" s="316">
        <f t="shared" si="312"/>
        <v>52.020000000000067</v>
      </c>
      <c r="Q231" s="316">
        <f t="shared" si="312"/>
        <v>50.0833333333334</v>
      </c>
      <c r="R231" s="316">
        <f t="shared" si="312"/>
        <v>48.146666666666732</v>
      </c>
      <c r="S231" s="316">
        <f t="shared" si="312"/>
        <v>46.210000000000065</v>
      </c>
      <c r="T231" s="316">
        <f t="shared" si="312"/>
        <v>44.286666666666733</v>
      </c>
      <c r="U231" s="316">
        <f t="shared" si="312"/>
        <v>42.363333333333401</v>
      </c>
      <c r="V231" s="316">
        <f t="shared" si="312"/>
        <v>57.363333333333401</v>
      </c>
      <c r="W231" s="316">
        <f t="shared" si="312"/>
        <v>72.363333333333401</v>
      </c>
      <c r="X231" s="316">
        <f t="shared" si="312"/>
        <v>87.363333333333401</v>
      </c>
      <c r="Y231" s="316">
        <f t="shared" si="312"/>
        <v>100</v>
      </c>
      <c r="Z231" s="316">
        <f t="shared" si="312"/>
        <v>98.076666666666668</v>
      </c>
      <c r="AA231" s="316">
        <f t="shared" si="312"/>
        <v>96.14</v>
      </c>
      <c r="AB231" s="316">
        <f t="shared" si="312"/>
        <v>94.203333333333333</v>
      </c>
      <c r="AC231" s="316">
        <f t="shared" si="312"/>
        <v>92.266666666666666</v>
      </c>
      <c r="AD231" s="316">
        <f t="shared" si="312"/>
        <v>90.343333333333334</v>
      </c>
      <c r="AE231" s="316">
        <f t="shared" si="312"/>
        <v>88.42</v>
      </c>
      <c r="AF231" s="316">
        <f t="shared" si="312"/>
        <v>86.49666666666667</v>
      </c>
      <c r="AG231" s="316">
        <f t="shared" si="312"/>
        <v>84.56</v>
      </c>
      <c r="AH231" s="316">
        <f t="shared" si="312"/>
        <v>82.623333333333335</v>
      </c>
      <c r="AI231" s="316">
        <f t="shared" si="312"/>
        <v>80.686666666666667</v>
      </c>
      <c r="AJ231" s="316">
        <f t="shared" si="312"/>
        <v>78.763333333333335</v>
      </c>
      <c r="AK231" s="316">
        <f t="shared" si="312"/>
        <v>76.84</v>
      </c>
      <c r="AL231" s="316">
        <f t="shared" si="312"/>
        <v>74.916666666666671</v>
      </c>
      <c r="AM231" s="316">
        <f t="shared" si="312"/>
        <v>72.98</v>
      </c>
      <c r="AN231" s="316">
        <f t="shared" si="312"/>
        <v>71.043333333333337</v>
      </c>
      <c r="AO231" s="316">
        <f t="shared" si="312"/>
        <v>69.106666666666669</v>
      </c>
      <c r="AP231" s="316">
        <f t="shared" si="312"/>
        <v>67.183333333333337</v>
      </c>
      <c r="AQ231" s="316">
        <f t="shared" si="312"/>
        <v>65.260000000000005</v>
      </c>
      <c r="AR231" s="316">
        <f t="shared" si="312"/>
        <v>63.336666666666673</v>
      </c>
      <c r="AS231" s="316">
        <f t="shared" si="312"/>
        <v>61.400000000000006</v>
      </c>
      <c r="AT231" s="316">
        <f t="shared" si="312"/>
        <v>59.463333333333338</v>
      </c>
      <c r="AU231" s="316">
        <f t="shared" si="312"/>
        <v>57.526666666666671</v>
      </c>
      <c r="AV231" s="316">
        <f t="shared" si="312"/>
        <v>55.603333333333339</v>
      </c>
      <c r="AW231" s="316">
        <f t="shared" si="312"/>
        <v>53.680000000000007</v>
      </c>
      <c r="AX231" s="316">
        <f t="shared" si="312"/>
        <v>51.756666666666675</v>
      </c>
      <c r="AY231" s="316">
        <f t="shared" si="312"/>
        <v>49.820000000000007</v>
      </c>
      <c r="AZ231" s="316">
        <f t="shared" si="312"/>
        <v>47.88333333333334</v>
      </c>
      <c r="BA231" s="316">
        <f t="shared" si="312"/>
        <v>45.946666666666673</v>
      </c>
      <c r="BB231" s="316">
        <f t="shared" si="312"/>
        <v>44.023333333333341</v>
      </c>
      <c r="BC231" s="316">
        <f t="shared" si="312"/>
        <v>42.100000000000009</v>
      </c>
      <c r="BD231" s="316">
        <f t="shared" si="312"/>
        <v>57.100000000000009</v>
      </c>
      <c r="BE231" s="316">
        <f t="shared" si="312"/>
        <v>72.100000000000009</v>
      </c>
      <c r="BF231" s="316">
        <f t="shared" si="312"/>
        <v>87.100000000000009</v>
      </c>
      <c r="BG231" s="316">
        <f t="shared" si="312"/>
        <v>100</v>
      </c>
      <c r="BH231" s="316">
        <f t="shared" si="312"/>
        <v>98.076666666666668</v>
      </c>
      <c r="BI231" s="316">
        <f t="shared" si="312"/>
        <v>96.14</v>
      </c>
      <c r="BJ231" s="316">
        <f t="shared" si="312"/>
        <v>94.203333333333333</v>
      </c>
      <c r="BK231" s="316">
        <f t="shared" si="312"/>
        <v>92.266666666666666</v>
      </c>
      <c r="BL231" s="316">
        <f t="shared" si="312"/>
        <v>90.343333333333334</v>
      </c>
      <c r="BM231" s="316">
        <f t="shared" si="312"/>
        <v>88.42</v>
      </c>
      <c r="BN231" s="316">
        <f t="shared" si="312"/>
        <v>86.49666666666667</v>
      </c>
      <c r="BO231" s="316">
        <f t="shared" si="312"/>
        <v>84.56</v>
      </c>
      <c r="BP231" s="316">
        <f t="shared" si="312"/>
        <v>82.623333333333335</v>
      </c>
      <c r="BQ231" s="316">
        <f t="shared" si="312"/>
        <v>80.686666666666667</v>
      </c>
      <c r="BR231" s="316">
        <f t="shared" ref="BR231:CV231" si="313">IF(BR230=$A$12,BQ231+($B$12*15),IF(BR230=$A$13,BQ231+($B$13*15),IF(BR230=$A$15,IF(BQ231+($B$15*15)&gt;100,100,BQ231+($B$15*15)),IF(BR230=$A$14,IF(BQ231+($B$14*15)&gt;100,100,BQ231+($B$14*15)),IF(BR230=$A$16,IF(BQ231+$B$16*15&gt;100,100,BQ231+$B$16*15),BQ231)))))</f>
        <v>78.763333333333335</v>
      </c>
      <c r="BS231" s="316">
        <f t="shared" si="313"/>
        <v>76.84</v>
      </c>
      <c r="BT231" s="316">
        <f t="shared" si="313"/>
        <v>74.916666666666671</v>
      </c>
      <c r="BU231" s="316">
        <f t="shared" si="313"/>
        <v>74.916666666666671</v>
      </c>
      <c r="BV231" s="316">
        <f t="shared" si="313"/>
        <v>74.916666666666671</v>
      </c>
      <c r="BW231" s="316">
        <f t="shared" si="313"/>
        <v>74.916666666666671</v>
      </c>
      <c r="BX231" s="316">
        <f t="shared" si="313"/>
        <v>74.916666666666671</v>
      </c>
      <c r="BY231" s="316">
        <f t="shared" si="313"/>
        <v>74.916666666666671</v>
      </c>
      <c r="BZ231" s="316">
        <f t="shared" si="313"/>
        <v>74.916666666666671</v>
      </c>
      <c r="CA231" s="316">
        <f t="shared" si="313"/>
        <v>74.916666666666671</v>
      </c>
      <c r="CB231" s="316">
        <f t="shared" si="313"/>
        <v>74.916666666666671</v>
      </c>
      <c r="CC231" s="316">
        <f t="shared" si="313"/>
        <v>76.491666666666674</v>
      </c>
      <c r="CD231" s="316">
        <f t="shared" si="313"/>
        <v>78.066666666666677</v>
      </c>
      <c r="CE231" s="316">
        <f t="shared" si="313"/>
        <v>79.64166666666668</v>
      </c>
      <c r="CF231" s="316">
        <f t="shared" si="313"/>
        <v>81.216666666666683</v>
      </c>
      <c r="CG231" s="316">
        <f t="shared" si="313"/>
        <v>82.791666666666686</v>
      </c>
      <c r="CH231" s="316">
        <f t="shared" si="313"/>
        <v>84.366666666666688</v>
      </c>
      <c r="CI231" s="316">
        <f t="shared" si="313"/>
        <v>85.941666666666691</v>
      </c>
      <c r="CJ231" s="316">
        <f t="shared" si="313"/>
        <v>87.516666666666694</v>
      </c>
      <c r="CK231" s="316">
        <f t="shared" si="313"/>
        <v>89.091666666666697</v>
      </c>
      <c r="CL231" s="316">
        <f t="shared" si="313"/>
        <v>90.6666666666667</v>
      </c>
      <c r="CM231" s="316">
        <f t="shared" si="313"/>
        <v>92.241666666666703</v>
      </c>
      <c r="CN231" s="316">
        <f t="shared" si="313"/>
        <v>93.816666666666706</v>
      </c>
      <c r="CO231" s="316">
        <f t="shared" si="313"/>
        <v>95.391666666666708</v>
      </c>
      <c r="CP231" s="316">
        <f t="shared" si="313"/>
        <v>96.966666666666711</v>
      </c>
      <c r="CQ231" s="316">
        <f t="shared" si="313"/>
        <v>98.541666666666714</v>
      </c>
      <c r="CR231" s="316">
        <f t="shared" si="313"/>
        <v>100</v>
      </c>
      <c r="CS231" s="316">
        <f t="shared" si="313"/>
        <v>100</v>
      </c>
      <c r="CT231" s="316">
        <f t="shared" si="313"/>
        <v>100</v>
      </c>
      <c r="CU231" s="316">
        <f t="shared" si="313"/>
        <v>100</v>
      </c>
      <c r="CV231" s="316">
        <f t="shared" si="313"/>
        <v>100</v>
      </c>
      <c r="CW231" s="311">
        <f>CV231-10</f>
        <v>90</v>
      </c>
    </row>
    <row r="232" spans="1:101" s="303" customFormat="1" ht="12" x14ac:dyDescent="0.2">
      <c r="A232" s="416"/>
      <c r="B232" s="419" t="s">
        <v>47</v>
      </c>
      <c r="C232" s="304" t="s">
        <v>44</v>
      </c>
      <c r="D232" s="314" t="s">
        <v>45</v>
      </c>
      <c r="E232" s="316"/>
      <c r="F232" s="308" t="s">
        <v>23</v>
      </c>
      <c r="G232" s="308" t="s">
        <v>23</v>
      </c>
      <c r="H232" s="308" t="s">
        <v>23</v>
      </c>
      <c r="I232" s="309" t="s">
        <v>207</v>
      </c>
      <c r="J232" s="309" t="s">
        <v>207</v>
      </c>
      <c r="K232" s="309" t="s">
        <v>207</v>
      </c>
      <c r="L232" s="308" t="s">
        <v>23</v>
      </c>
      <c r="M232" s="308" t="s">
        <v>23</v>
      </c>
      <c r="N232" s="308" t="s">
        <v>23</v>
      </c>
      <c r="O232" s="309" t="s">
        <v>207</v>
      </c>
      <c r="P232" s="309" t="s">
        <v>207</v>
      </c>
      <c r="Q232" s="309" t="s">
        <v>207</v>
      </c>
      <c r="R232" s="308" t="s">
        <v>23</v>
      </c>
      <c r="S232" s="308" t="s">
        <v>23</v>
      </c>
      <c r="T232" s="308" t="s">
        <v>23</v>
      </c>
      <c r="U232" s="309" t="s">
        <v>207</v>
      </c>
      <c r="V232" s="309" t="s">
        <v>207</v>
      </c>
      <c r="W232" s="309" t="s">
        <v>207</v>
      </c>
      <c r="X232" s="308" t="s">
        <v>23</v>
      </c>
      <c r="Y232" s="308" t="s">
        <v>23</v>
      </c>
      <c r="Z232" s="308" t="s">
        <v>23</v>
      </c>
      <c r="AA232" s="309" t="s">
        <v>207</v>
      </c>
      <c r="AB232" s="309" t="s">
        <v>207</v>
      </c>
      <c r="AC232" s="309" t="s">
        <v>207</v>
      </c>
      <c r="AD232" s="308" t="s">
        <v>23</v>
      </c>
      <c r="AE232" s="308" t="s">
        <v>23</v>
      </c>
      <c r="AF232" s="308" t="s">
        <v>23</v>
      </c>
      <c r="AG232" s="309" t="s">
        <v>207</v>
      </c>
      <c r="AH232" s="309" t="s">
        <v>207</v>
      </c>
      <c r="AI232" s="310" t="s">
        <v>13</v>
      </c>
      <c r="AJ232" s="310" t="s">
        <v>13</v>
      </c>
      <c r="AK232" s="310" t="s">
        <v>13</v>
      </c>
      <c r="AL232" s="310" t="s">
        <v>13</v>
      </c>
      <c r="AM232" s="309" t="s">
        <v>207</v>
      </c>
      <c r="AN232" s="308" t="s">
        <v>23</v>
      </c>
      <c r="AO232" s="308" t="s">
        <v>23</v>
      </c>
      <c r="AP232" s="308" t="s">
        <v>23</v>
      </c>
      <c r="AQ232" s="309" t="s">
        <v>207</v>
      </c>
      <c r="AR232" s="309" t="s">
        <v>207</v>
      </c>
      <c r="AS232" s="309" t="s">
        <v>207</v>
      </c>
      <c r="AT232" s="308" t="s">
        <v>23</v>
      </c>
      <c r="AU232" s="308" t="s">
        <v>23</v>
      </c>
      <c r="AV232" s="308" t="s">
        <v>23</v>
      </c>
      <c r="AW232" s="309" t="s">
        <v>207</v>
      </c>
      <c r="AX232" s="309" t="s">
        <v>207</v>
      </c>
      <c r="AY232" s="309" t="s">
        <v>207</v>
      </c>
      <c r="AZ232" s="308" t="s">
        <v>23</v>
      </c>
      <c r="BA232" s="308" t="s">
        <v>23</v>
      </c>
      <c r="BB232" s="308" t="s">
        <v>23</v>
      </c>
      <c r="BC232" s="309" t="s">
        <v>207</v>
      </c>
      <c r="BD232" s="309" t="s">
        <v>207</v>
      </c>
      <c r="BE232" s="309" t="s">
        <v>207</v>
      </c>
      <c r="BF232" s="308" t="s">
        <v>23</v>
      </c>
      <c r="BG232" s="308" t="s">
        <v>23</v>
      </c>
      <c r="BH232" s="308" t="s">
        <v>23</v>
      </c>
      <c r="BI232" s="309" t="s">
        <v>207</v>
      </c>
      <c r="BJ232" s="309" t="s">
        <v>207</v>
      </c>
      <c r="BK232" s="309" t="s">
        <v>207</v>
      </c>
      <c r="BL232" s="308" t="s">
        <v>23</v>
      </c>
      <c r="BM232" s="308" t="s">
        <v>23</v>
      </c>
      <c r="BN232" s="308" t="s">
        <v>23</v>
      </c>
      <c r="BO232" s="309" t="s">
        <v>207</v>
      </c>
      <c r="BP232" s="309" t="s">
        <v>207</v>
      </c>
      <c r="BQ232" s="310" t="s">
        <v>13</v>
      </c>
      <c r="BR232" s="310" t="s">
        <v>13</v>
      </c>
      <c r="BS232" s="310" t="s">
        <v>13</v>
      </c>
      <c r="BT232" s="310" t="s">
        <v>13</v>
      </c>
      <c r="BU232" s="309" t="s">
        <v>207</v>
      </c>
      <c r="BV232" s="309" t="s">
        <v>207</v>
      </c>
      <c r="BW232" s="309" t="s">
        <v>207</v>
      </c>
      <c r="BX232" s="308" t="s">
        <v>23</v>
      </c>
      <c r="BY232" s="308" t="s">
        <v>23</v>
      </c>
      <c r="BZ232" s="308" t="s">
        <v>23</v>
      </c>
      <c r="CA232" s="309" t="s">
        <v>207</v>
      </c>
      <c r="CB232" s="309" t="s">
        <v>207</v>
      </c>
      <c r="CC232" s="316" t="s">
        <v>202</v>
      </c>
      <c r="CD232" s="316" t="s">
        <v>202</v>
      </c>
      <c r="CE232" s="316" t="s">
        <v>202</v>
      </c>
      <c r="CF232" s="316" t="s">
        <v>202</v>
      </c>
      <c r="CG232" s="316" t="s">
        <v>202</v>
      </c>
      <c r="CH232" s="316" t="s">
        <v>202</v>
      </c>
      <c r="CI232" s="316" t="s">
        <v>202</v>
      </c>
      <c r="CJ232" s="316" t="s">
        <v>202</v>
      </c>
      <c r="CK232" s="316" t="s">
        <v>202</v>
      </c>
      <c r="CL232" s="316" t="s">
        <v>202</v>
      </c>
      <c r="CM232" s="316" t="s">
        <v>202</v>
      </c>
      <c r="CN232" s="316" t="s">
        <v>202</v>
      </c>
      <c r="CO232" s="316" t="s">
        <v>202</v>
      </c>
      <c r="CP232" s="316" t="s">
        <v>202</v>
      </c>
      <c r="CQ232" s="316" t="s">
        <v>202</v>
      </c>
      <c r="CR232" s="316" t="s">
        <v>202</v>
      </c>
      <c r="CS232" s="316" t="s">
        <v>202</v>
      </c>
      <c r="CT232" s="316" t="s">
        <v>202</v>
      </c>
      <c r="CU232" s="316" t="s">
        <v>202</v>
      </c>
      <c r="CV232" s="316" t="s">
        <v>202</v>
      </c>
      <c r="CW232" s="303" t="s">
        <v>46</v>
      </c>
    </row>
    <row r="233" spans="1:101" s="303" customFormat="1" ht="12" hidden="1" x14ac:dyDescent="0.2">
      <c r="A233" s="416"/>
      <c r="B233" s="420"/>
      <c r="C233" s="304" t="s">
        <v>37</v>
      </c>
      <c r="D233" s="315">
        <f>CW199</f>
        <v>90</v>
      </c>
      <c r="E233" s="316">
        <f>IF(E232=$A$12,D233+($B$12*15),IF(E232=$A$13,D233+($B$13*15),IF(E232=$A$15,IF(D233+($B$15*15)&gt;100,100,D233+($B$15*15)),IF(E232=$A$14,IF(D233+($B$14*15)&gt;100,100,D233+($B$14*15)),IF(E232=$A$16,IF(D233+$B$16*15&gt;100,100,D233+$B$16*15),D233)))))</f>
        <v>90</v>
      </c>
      <c r="F233" s="316">
        <f t="shared" ref="F233:BQ233" si="314">IF(F232=$A$12,E233+($B$12*15),IF(F232=$A$13,E233+($B$13*15),IF(F232=$A$15,IF(E233+($B$15*15)&gt;100,100,E233+($B$15*15)),IF(F232=$A$14,IF(E233+($B$14*15)&gt;100,100,E233+($B$14*15)),IF(F232=$A$16,IF(E233+$B$16*15&gt;100,100,E233+$B$16*15),E233)))))</f>
        <v>88.063333333333333</v>
      </c>
      <c r="G233" s="316">
        <f t="shared" si="314"/>
        <v>86.126666666666665</v>
      </c>
      <c r="H233" s="316">
        <f t="shared" si="314"/>
        <v>84.19</v>
      </c>
      <c r="I233" s="316">
        <f t="shared" si="314"/>
        <v>82.266666666666666</v>
      </c>
      <c r="J233" s="316">
        <f t="shared" si="314"/>
        <v>80.343333333333334</v>
      </c>
      <c r="K233" s="316">
        <f t="shared" si="314"/>
        <v>78.42</v>
      </c>
      <c r="L233" s="316">
        <f t="shared" si="314"/>
        <v>76.483333333333334</v>
      </c>
      <c r="M233" s="316">
        <f t="shared" si="314"/>
        <v>74.546666666666667</v>
      </c>
      <c r="N233" s="316">
        <f t="shared" si="314"/>
        <v>72.61</v>
      </c>
      <c r="O233" s="316">
        <f t="shared" si="314"/>
        <v>70.686666666666667</v>
      </c>
      <c r="P233" s="316">
        <f t="shared" si="314"/>
        <v>68.763333333333335</v>
      </c>
      <c r="Q233" s="316">
        <f t="shared" si="314"/>
        <v>66.84</v>
      </c>
      <c r="R233" s="316">
        <f t="shared" si="314"/>
        <v>64.903333333333336</v>
      </c>
      <c r="S233" s="316">
        <f t="shared" si="314"/>
        <v>62.966666666666669</v>
      </c>
      <c r="T233" s="316">
        <f t="shared" si="314"/>
        <v>61.03</v>
      </c>
      <c r="U233" s="316">
        <f t="shared" si="314"/>
        <v>59.106666666666669</v>
      </c>
      <c r="V233" s="316">
        <f t="shared" si="314"/>
        <v>57.183333333333337</v>
      </c>
      <c r="W233" s="316">
        <f t="shared" si="314"/>
        <v>55.260000000000005</v>
      </c>
      <c r="X233" s="316">
        <f t="shared" si="314"/>
        <v>53.323333333333338</v>
      </c>
      <c r="Y233" s="316">
        <f t="shared" si="314"/>
        <v>51.38666666666667</v>
      </c>
      <c r="Z233" s="316">
        <f t="shared" si="314"/>
        <v>49.45</v>
      </c>
      <c r="AA233" s="316">
        <f t="shared" si="314"/>
        <v>47.526666666666671</v>
      </c>
      <c r="AB233" s="316">
        <f t="shared" si="314"/>
        <v>45.603333333333339</v>
      </c>
      <c r="AC233" s="316">
        <f t="shared" si="314"/>
        <v>43.680000000000007</v>
      </c>
      <c r="AD233" s="316">
        <f t="shared" si="314"/>
        <v>41.743333333333339</v>
      </c>
      <c r="AE233" s="316">
        <f t="shared" si="314"/>
        <v>39.806666666666672</v>
      </c>
      <c r="AF233" s="316">
        <f t="shared" si="314"/>
        <v>37.870000000000005</v>
      </c>
      <c r="AG233" s="316">
        <f t="shared" si="314"/>
        <v>35.946666666666673</v>
      </c>
      <c r="AH233" s="316">
        <f t="shared" si="314"/>
        <v>34.023333333333341</v>
      </c>
      <c r="AI233" s="316">
        <f t="shared" si="314"/>
        <v>49.023333333333341</v>
      </c>
      <c r="AJ233" s="316">
        <f t="shared" si="314"/>
        <v>64.023333333333341</v>
      </c>
      <c r="AK233" s="316">
        <f t="shared" si="314"/>
        <v>79.023333333333341</v>
      </c>
      <c r="AL233" s="316">
        <f t="shared" si="314"/>
        <v>94.023333333333341</v>
      </c>
      <c r="AM233" s="316">
        <f t="shared" si="314"/>
        <v>92.100000000000009</v>
      </c>
      <c r="AN233" s="316">
        <f t="shared" si="314"/>
        <v>90.163333333333341</v>
      </c>
      <c r="AO233" s="316">
        <f t="shared" si="314"/>
        <v>88.226666666666674</v>
      </c>
      <c r="AP233" s="316">
        <f t="shared" si="314"/>
        <v>86.29</v>
      </c>
      <c r="AQ233" s="316">
        <f t="shared" si="314"/>
        <v>84.366666666666674</v>
      </c>
      <c r="AR233" s="316">
        <f t="shared" si="314"/>
        <v>82.443333333333342</v>
      </c>
      <c r="AS233" s="316">
        <f t="shared" si="314"/>
        <v>80.52000000000001</v>
      </c>
      <c r="AT233" s="316">
        <f t="shared" si="314"/>
        <v>78.583333333333343</v>
      </c>
      <c r="AU233" s="316">
        <f t="shared" si="314"/>
        <v>76.646666666666675</v>
      </c>
      <c r="AV233" s="316">
        <f t="shared" si="314"/>
        <v>74.710000000000008</v>
      </c>
      <c r="AW233" s="316">
        <f t="shared" si="314"/>
        <v>72.786666666666676</v>
      </c>
      <c r="AX233" s="316">
        <f t="shared" si="314"/>
        <v>70.863333333333344</v>
      </c>
      <c r="AY233" s="316">
        <f t="shared" si="314"/>
        <v>68.940000000000012</v>
      </c>
      <c r="AZ233" s="316">
        <f t="shared" si="314"/>
        <v>67.003333333333345</v>
      </c>
      <c r="BA233" s="316">
        <f t="shared" si="314"/>
        <v>65.066666666666677</v>
      </c>
      <c r="BB233" s="316">
        <f t="shared" si="314"/>
        <v>63.13000000000001</v>
      </c>
      <c r="BC233" s="316">
        <f t="shared" si="314"/>
        <v>61.206666666666678</v>
      </c>
      <c r="BD233" s="316">
        <f t="shared" si="314"/>
        <v>59.283333333333346</v>
      </c>
      <c r="BE233" s="316">
        <f t="shared" si="314"/>
        <v>57.360000000000014</v>
      </c>
      <c r="BF233" s="316">
        <f t="shared" si="314"/>
        <v>55.423333333333346</v>
      </c>
      <c r="BG233" s="316">
        <f t="shared" si="314"/>
        <v>53.486666666666679</v>
      </c>
      <c r="BH233" s="316">
        <f t="shared" si="314"/>
        <v>51.550000000000011</v>
      </c>
      <c r="BI233" s="316">
        <f t="shared" si="314"/>
        <v>49.626666666666679</v>
      </c>
      <c r="BJ233" s="316">
        <f t="shared" si="314"/>
        <v>47.703333333333347</v>
      </c>
      <c r="BK233" s="316">
        <f t="shared" si="314"/>
        <v>45.780000000000015</v>
      </c>
      <c r="BL233" s="316">
        <f t="shared" si="314"/>
        <v>43.843333333333348</v>
      </c>
      <c r="BM233" s="316">
        <f t="shared" si="314"/>
        <v>41.90666666666668</v>
      </c>
      <c r="BN233" s="316">
        <f t="shared" si="314"/>
        <v>39.970000000000013</v>
      </c>
      <c r="BO233" s="316">
        <f t="shared" si="314"/>
        <v>38.046666666666681</v>
      </c>
      <c r="BP233" s="316">
        <f t="shared" si="314"/>
        <v>36.123333333333349</v>
      </c>
      <c r="BQ233" s="316">
        <f t="shared" si="314"/>
        <v>51.123333333333349</v>
      </c>
      <c r="BR233" s="316">
        <f t="shared" ref="BR233:CV233" si="315">IF(BR232=$A$12,BQ233+($B$12*15),IF(BR232=$A$13,BQ233+($B$13*15),IF(BR232=$A$15,IF(BQ233+($B$15*15)&gt;100,100,BQ233+($B$15*15)),IF(BR232=$A$14,IF(BQ233+($B$14*15)&gt;100,100,BQ233+($B$14*15)),IF(BR232=$A$16,IF(BQ233+$B$16*15&gt;100,100,BQ233+$B$16*15),BQ233)))))</f>
        <v>66.123333333333349</v>
      </c>
      <c r="BS233" s="316">
        <f t="shared" si="315"/>
        <v>81.123333333333349</v>
      </c>
      <c r="BT233" s="316">
        <f t="shared" si="315"/>
        <v>96.123333333333349</v>
      </c>
      <c r="BU233" s="316">
        <f t="shared" si="315"/>
        <v>94.200000000000017</v>
      </c>
      <c r="BV233" s="316">
        <f t="shared" si="315"/>
        <v>92.276666666666685</v>
      </c>
      <c r="BW233" s="316">
        <f t="shared" si="315"/>
        <v>90.353333333333353</v>
      </c>
      <c r="BX233" s="316">
        <f t="shared" si="315"/>
        <v>88.416666666666686</v>
      </c>
      <c r="BY233" s="316">
        <f t="shared" si="315"/>
        <v>86.480000000000018</v>
      </c>
      <c r="BZ233" s="316">
        <f t="shared" si="315"/>
        <v>84.543333333333351</v>
      </c>
      <c r="CA233" s="316">
        <f t="shared" si="315"/>
        <v>82.620000000000019</v>
      </c>
      <c r="CB233" s="316">
        <f t="shared" si="315"/>
        <v>80.696666666666687</v>
      </c>
      <c r="CC233" s="316">
        <f t="shared" si="315"/>
        <v>82.27166666666669</v>
      </c>
      <c r="CD233" s="316">
        <f t="shared" si="315"/>
        <v>83.846666666666692</v>
      </c>
      <c r="CE233" s="316">
        <f t="shared" si="315"/>
        <v>85.421666666666695</v>
      </c>
      <c r="CF233" s="316">
        <f t="shared" si="315"/>
        <v>86.996666666666698</v>
      </c>
      <c r="CG233" s="316">
        <f t="shared" si="315"/>
        <v>88.571666666666701</v>
      </c>
      <c r="CH233" s="316">
        <f t="shared" si="315"/>
        <v>90.146666666666704</v>
      </c>
      <c r="CI233" s="316">
        <f t="shared" si="315"/>
        <v>91.721666666666707</v>
      </c>
      <c r="CJ233" s="316">
        <f t="shared" si="315"/>
        <v>93.296666666666709</v>
      </c>
      <c r="CK233" s="316">
        <f t="shared" si="315"/>
        <v>94.871666666666712</v>
      </c>
      <c r="CL233" s="316">
        <f t="shared" si="315"/>
        <v>96.446666666666715</v>
      </c>
      <c r="CM233" s="316">
        <f t="shared" si="315"/>
        <v>98.021666666666718</v>
      </c>
      <c r="CN233" s="316">
        <f t="shared" si="315"/>
        <v>99.596666666666721</v>
      </c>
      <c r="CO233" s="316">
        <f t="shared" si="315"/>
        <v>100</v>
      </c>
      <c r="CP233" s="316">
        <f t="shared" si="315"/>
        <v>100</v>
      </c>
      <c r="CQ233" s="316">
        <f t="shared" si="315"/>
        <v>100</v>
      </c>
      <c r="CR233" s="316">
        <f t="shared" si="315"/>
        <v>100</v>
      </c>
      <c r="CS233" s="316">
        <f t="shared" si="315"/>
        <v>100</v>
      </c>
      <c r="CT233" s="316">
        <f t="shared" si="315"/>
        <v>100</v>
      </c>
      <c r="CU233" s="316">
        <f t="shared" si="315"/>
        <v>100</v>
      </c>
      <c r="CV233" s="316">
        <f t="shared" si="315"/>
        <v>100</v>
      </c>
      <c r="CW233" s="311">
        <f t="shared" ref="CW233" si="316">CV233-10</f>
        <v>90</v>
      </c>
    </row>
    <row r="234" spans="1:101" s="303" customFormat="1" ht="12" x14ac:dyDescent="0.2">
      <c r="A234" s="416"/>
      <c r="B234" s="419" t="s">
        <v>48</v>
      </c>
      <c r="C234" s="304" t="s">
        <v>44</v>
      </c>
      <c r="D234" s="314" t="s">
        <v>45</v>
      </c>
      <c r="E234" s="316"/>
      <c r="F234" s="316"/>
      <c r="G234" s="308" t="s">
        <v>23</v>
      </c>
      <c r="H234" s="308" t="s">
        <v>23</v>
      </c>
      <c r="I234" s="308" t="s">
        <v>23</v>
      </c>
      <c r="J234" s="309" t="s">
        <v>207</v>
      </c>
      <c r="K234" s="309" t="s">
        <v>207</v>
      </c>
      <c r="L234" s="309" t="s">
        <v>207</v>
      </c>
      <c r="M234" s="308" t="s">
        <v>23</v>
      </c>
      <c r="N234" s="308" t="s">
        <v>23</v>
      </c>
      <c r="O234" s="308" t="s">
        <v>23</v>
      </c>
      <c r="P234" s="309" t="s">
        <v>207</v>
      </c>
      <c r="Q234" s="309" t="s">
        <v>207</v>
      </c>
      <c r="R234" s="309" t="s">
        <v>207</v>
      </c>
      <c r="S234" s="308" t="s">
        <v>23</v>
      </c>
      <c r="T234" s="308" t="s">
        <v>23</v>
      </c>
      <c r="U234" s="308" t="s">
        <v>23</v>
      </c>
      <c r="V234" s="309" t="s">
        <v>207</v>
      </c>
      <c r="W234" s="309" t="s">
        <v>207</v>
      </c>
      <c r="X234" s="309" t="s">
        <v>207</v>
      </c>
      <c r="Y234" s="308" t="s">
        <v>23</v>
      </c>
      <c r="Z234" s="308" t="s">
        <v>23</v>
      </c>
      <c r="AA234" s="308" t="s">
        <v>23</v>
      </c>
      <c r="AB234" s="309" t="s">
        <v>207</v>
      </c>
      <c r="AC234" s="309" t="s">
        <v>207</v>
      </c>
      <c r="AD234" s="310" t="s">
        <v>13</v>
      </c>
      <c r="AE234" s="310" t="s">
        <v>13</v>
      </c>
      <c r="AF234" s="310" t="s">
        <v>13</v>
      </c>
      <c r="AG234" s="310" t="s">
        <v>13</v>
      </c>
      <c r="AH234" s="309" t="s">
        <v>207</v>
      </c>
      <c r="AI234" s="308" t="s">
        <v>23</v>
      </c>
      <c r="AJ234" s="308" t="s">
        <v>23</v>
      </c>
      <c r="AK234" s="308" t="s">
        <v>23</v>
      </c>
      <c r="AL234" s="309" t="s">
        <v>207</v>
      </c>
      <c r="AM234" s="309" t="s">
        <v>207</v>
      </c>
      <c r="AN234" s="309" t="s">
        <v>207</v>
      </c>
      <c r="AO234" s="308" t="s">
        <v>23</v>
      </c>
      <c r="AP234" s="308" t="s">
        <v>23</v>
      </c>
      <c r="AQ234" s="308" t="s">
        <v>23</v>
      </c>
      <c r="AR234" s="309" t="s">
        <v>207</v>
      </c>
      <c r="AS234" s="309" t="s">
        <v>207</v>
      </c>
      <c r="AT234" s="309" t="s">
        <v>207</v>
      </c>
      <c r="AU234" s="308" t="s">
        <v>23</v>
      </c>
      <c r="AV234" s="308" t="s">
        <v>23</v>
      </c>
      <c r="AW234" s="308" t="s">
        <v>23</v>
      </c>
      <c r="AX234" s="309" t="s">
        <v>207</v>
      </c>
      <c r="AY234" s="309" t="s">
        <v>207</v>
      </c>
      <c r="AZ234" s="309" t="s">
        <v>207</v>
      </c>
      <c r="BA234" s="308" t="s">
        <v>23</v>
      </c>
      <c r="BB234" s="308" t="s">
        <v>23</v>
      </c>
      <c r="BC234" s="308" t="s">
        <v>23</v>
      </c>
      <c r="BD234" s="309" t="s">
        <v>207</v>
      </c>
      <c r="BE234" s="309" t="s">
        <v>207</v>
      </c>
      <c r="BF234" s="309" t="s">
        <v>207</v>
      </c>
      <c r="BG234" s="308" t="s">
        <v>23</v>
      </c>
      <c r="BH234" s="308" t="s">
        <v>23</v>
      </c>
      <c r="BI234" s="308" t="s">
        <v>23</v>
      </c>
      <c r="BJ234" s="309" t="s">
        <v>207</v>
      </c>
      <c r="BK234" s="309" t="s">
        <v>207</v>
      </c>
      <c r="BL234" s="310" t="s">
        <v>13</v>
      </c>
      <c r="BM234" s="310" t="s">
        <v>13</v>
      </c>
      <c r="BN234" s="310" t="s">
        <v>13</v>
      </c>
      <c r="BO234" s="310" t="s">
        <v>13</v>
      </c>
      <c r="BP234" s="309" t="s">
        <v>207</v>
      </c>
      <c r="BQ234" s="308" t="s">
        <v>23</v>
      </c>
      <c r="BR234" s="308" t="s">
        <v>23</v>
      </c>
      <c r="BS234" s="308" t="s">
        <v>23</v>
      </c>
      <c r="BT234" s="309" t="s">
        <v>207</v>
      </c>
      <c r="BU234" s="309" t="s">
        <v>207</v>
      </c>
      <c r="BV234" s="309" t="s">
        <v>207</v>
      </c>
      <c r="BW234" s="308" t="s">
        <v>23</v>
      </c>
      <c r="BX234" s="308" t="s">
        <v>23</v>
      </c>
      <c r="BY234" s="308" t="s">
        <v>23</v>
      </c>
      <c r="BZ234" s="309" t="s">
        <v>207</v>
      </c>
      <c r="CA234" s="309" t="s">
        <v>207</v>
      </c>
      <c r="CB234" s="309" t="s">
        <v>207</v>
      </c>
      <c r="CC234" s="316" t="s">
        <v>202</v>
      </c>
      <c r="CD234" s="316" t="s">
        <v>202</v>
      </c>
      <c r="CE234" s="316" t="s">
        <v>202</v>
      </c>
      <c r="CF234" s="316" t="s">
        <v>202</v>
      </c>
      <c r="CG234" s="316" t="s">
        <v>202</v>
      </c>
      <c r="CH234" s="316" t="s">
        <v>202</v>
      </c>
      <c r="CI234" s="316" t="s">
        <v>202</v>
      </c>
      <c r="CJ234" s="316" t="s">
        <v>202</v>
      </c>
      <c r="CK234" s="316" t="s">
        <v>202</v>
      </c>
      <c r="CL234" s="316" t="s">
        <v>202</v>
      </c>
      <c r="CM234" s="316" t="s">
        <v>202</v>
      </c>
      <c r="CN234" s="316" t="s">
        <v>202</v>
      </c>
      <c r="CO234" s="316" t="s">
        <v>202</v>
      </c>
      <c r="CP234" s="316" t="s">
        <v>202</v>
      </c>
      <c r="CQ234" s="316" t="s">
        <v>202</v>
      </c>
      <c r="CR234" s="316" t="s">
        <v>202</v>
      </c>
      <c r="CS234" s="316" t="s">
        <v>202</v>
      </c>
      <c r="CT234" s="316" t="s">
        <v>202</v>
      </c>
      <c r="CU234" s="316" t="s">
        <v>202</v>
      </c>
      <c r="CV234" s="316" t="s">
        <v>202</v>
      </c>
      <c r="CW234" s="303" t="s">
        <v>46</v>
      </c>
    </row>
    <row r="235" spans="1:101" s="303" customFormat="1" ht="12" hidden="1" x14ac:dyDescent="0.2">
      <c r="A235" s="416"/>
      <c r="B235" s="420"/>
      <c r="C235" s="304" t="s">
        <v>37</v>
      </c>
      <c r="D235" s="315">
        <f>CW201</f>
        <v>90</v>
      </c>
      <c r="E235" s="316">
        <f>IF(E234=$A$12,D235+($B$12*15),IF(E234=$A$13,D235+($B$13*15),IF(E234=$A$15,IF(D235+($B$15*15)&gt;100,100,D235+($B$15*15)),IF(E234=$A$14,IF(D235+($B$14*15)&gt;100,100,D235+($B$14*15)),IF(E234=$A$16,IF(D235+$B$16*15&gt;100,100,D235+$B$16*15),D235)))))</f>
        <v>90</v>
      </c>
      <c r="F235" s="316">
        <f t="shared" ref="F235:BQ235" si="317">IF(F234=$A$12,E235+($B$12*15),IF(F234=$A$13,E235+($B$13*15),IF(F234=$A$15,IF(E235+($B$15*15)&gt;100,100,E235+($B$15*15)),IF(F234=$A$14,IF(E235+($B$14*15)&gt;100,100,E235+($B$14*15)),IF(F234=$A$16,IF(E235+$B$16*15&gt;100,100,E235+$B$16*15),E235)))))</f>
        <v>90</v>
      </c>
      <c r="G235" s="316">
        <f t="shared" si="317"/>
        <v>88.063333333333333</v>
      </c>
      <c r="H235" s="316">
        <f t="shared" si="317"/>
        <v>86.126666666666665</v>
      </c>
      <c r="I235" s="316">
        <f t="shared" si="317"/>
        <v>84.19</v>
      </c>
      <c r="J235" s="316">
        <f t="shared" si="317"/>
        <v>82.266666666666666</v>
      </c>
      <c r="K235" s="316">
        <f t="shared" si="317"/>
        <v>80.343333333333334</v>
      </c>
      <c r="L235" s="316">
        <f t="shared" si="317"/>
        <v>78.42</v>
      </c>
      <c r="M235" s="316">
        <f t="shared" si="317"/>
        <v>76.483333333333334</v>
      </c>
      <c r="N235" s="316">
        <f t="shared" si="317"/>
        <v>74.546666666666667</v>
      </c>
      <c r="O235" s="316">
        <f t="shared" si="317"/>
        <v>72.61</v>
      </c>
      <c r="P235" s="316">
        <f t="shared" si="317"/>
        <v>70.686666666666667</v>
      </c>
      <c r="Q235" s="316">
        <f t="shared" si="317"/>
        <v>68.763333333333335</v>
      </c>
      <c r="R235" s="316">
        <f t="shared" si="317"/>
        <v>66.84</v>
      </c>
      <c r="S235" s="316">
        <f t="shared" si="317"/>
        <v>64.903333333333336</v>
      </c>
      <c r="T235" s="316">
        <f t="shared" si="317"/>
        <v>62.966666666666669</v>
      </c>
      <c r="U235" s="316">
        <f t="shared" si="317"/>
        <v>61.03</v>
      </c>
      <c r="V235" s="316">
        <f t="shared" si="317"/>
        <v>59.106666666666669</v>
      </c>
      <c r="W235" s="316">
        <f t="shared" si="317"/>
        <v>57.183333333333337</v>
      </c>
      <c r="X235" s="316">
        <f t="shared" si="317"/>
        <v>55.260000000000005</v>
      </c>
      <c r="Y235" s="316">
        <f t="shared" si="317"/>
        <v>53.323333333333338</v>
      </c>
      <c r="Z235" s="316">
        <f t="shared" si="317"/>
        <v>51.38666666666667</v>
      </c>
      <c r="AA235" s="316">
        <f t="shared" si="317"/>
        <v>49.45</v>
      </c>
      <c r="AB235" s="316">
        <f t="shared" si="317"/>
        <v>47.526666666666671</v>
      </c>
      <c r="AC235" s="316">
        <f t="shared" si="317"/>
        <v>45.603333333333339</v>
      </c>
      <c r="AD235" s="316">
        <f t="shared" si="317"/>
        <v>60.603333333333339</v>
      </c>
      <c r="AE235" s="316">
        <f t="shared" si="317"/>
        <v>75.603333333333339</v>
      </c>
      <c r="AF235" s="316">
        <f t="shared" si="317"/>
        <v>90.603333333333339</v>
      </c>
      <c r="AG235" s="316">
        <f t="shared" si="317"/>
        <v>100</v>
      </c>
      <c r="AH235" s="316">
        <f t="shared" si="317"/>
        <v>98.076666666666668</v>
      </c>
      <c r="AI235" s="316">
        <f t="shared" si="317"/>
        <v>96.14</v>
      </c>
      <c r="AJ235" s="316">
        <f t="shared" si="317"/>
        <v>94.203333333333333</v>
      </c>
      <c r="AK235" s="316">
        <f t="shared" si="317"/>
        <v>92.266666666666666</v>
      </c>
      <c r="AL235" s="316">
        <f t="shared" si="317"/>
        <v>90.343333333333334</v>
      </c>
      <c r="AM235" s="316">
        <f t="shared" si="317"/>
        <v>88.42</v>
      </c>
      <c r="AN235" s="316">
        <f t="shared" si="317"/>
        <v>86.49666666666667</v>
      </c>
      <c r="AO235" s="316">
        <f t="shared" si="317"/>
        <v>84.56</v>
      </c>
      <c r="AP235" s="316">
        <f t="shared" si="317"/>
        <v>82.623333333333335</v>
      </c>
      <c r="AQ235" s="316">
        <f t="shared" si="317"/>
        <v>80.686666666666667</v>
      </c>
      <c r="AR235" s="316">
        <f t="shared" si="317"/>
        <v>78.763333333333335</v>
      </c>
      <c r="AS235" s="316">
        <f t="shared" si="317"/>
        <v>76.84</v>
      </c>
      <c r="AT235" s="316">
        <f t="shared" si="317"/>
        <v>74.916666666666671</v>
      </c>
      <c r="AU235" s="316">
        <f t="shared" si="317"/>
        <v>72.98</v>
      </c>
      <c r="AV235" s="316">
        <f t="shared" si="317"/>
        <v>71.043333333333337</v>
      </c>
      <c r="AW235" s="316">
        <f t="shared" si="317"/>
        <v>69.106666666666669</v>
      </c>
      <c r="AX235" s="316">
        <f t="shared" si="317"/>
        <v>67.183333333333337</v>
      </c>
      <c r="AY235" s="316">
        <f t="shared" si="317"/>
        <v>65.260000000000005</v>
      </c>
      <c r="AZ235" s="316">
        <f t="shared" si="317"/>
        <v>63.336666666666673</v>
      </c>
      <c r="BA235" s="316">
        <f t="shared" si="317"/>
        <v>61.400000000000006</v>
      </c>
      <c r="BB235" s="316">
        <f t="shared" si="317"/>
        <v>59.463333333333338</v>
      </c>
      <c r="BC235" s="316">
        <f t="shared" si="317"/>
        <v>57.526666666666671</v>
      </c>
      <c r="BD235" s="316">
        <f t="shared" si="317"/>
        <v>55.603333333333339</v>
      </c>
      <c r="BE235" s="316">
        <f t="shared" si="317"/>
        <v>53.680000000000007</v>
      </c>
      <c r="BF235" s="316">
        <f t="shared" si="317"/>
        <v>51.756666666666675</v>
      </c>
      <c r="BG235" s="316">
        <f t="shared" si="317"/>
        <v>49.820000000000007</v>
      </c>
      <c r="BH235" s="316">
        <f t="shared" si="317"/>
        <v>47.88333333333334</v>
      </c>
      <c r="BI235" s="316">
        <f t="shared" si="317"/>
        <v>45.946666666666673</v>
      </c>
      <c r="BJ235" s="316">
        <f t="shared" si="317"/>
        <v>44.023333333333341</v>
      </c>
      <c r="BK235" s="316">
        <f t="shared" si="317"/>
        <v>42.100000000000009</v>
      </c>
      <c r="BL235" s="316">
        <f t="shared" si="317"/>
        <v>57.100000000000009</v>
      </c>
      <c r="BM235" s="316">
        <f t="shared" si="317"/>
        <v>72.100000000000009</v>
      </c>
      <c r="BN235" s="316">
        <f t="shared" si="317"/>
        <v>87.100000000000009</v>
      </c>
      <c r="BO235" s="316">
        <f t="shared" si="317"/>
        <v>100</v>
      </c>
      <c r="BP235" s="316">
        <f t="shared" si="317"/>
        <v>98.076666666666668</v>
      </c>
      <c r="BQ235" s="316">
        <f t="shared" si="317"/>
        <v>96.14</v>
      </c>
      <c r="BR235" s="316">
        <f t="shared" ref="BR235:CV235" si="318">IF(BR234=$A$12,BQ235+($B$12*15),IF(BR234=$A$13,BQ235+($B$13*15),IF(BR234=$A$15,IF(BQ235+($B$15*15)&gt;100,100,BQ235+($B$15*15)),IF(BR234=$A$14,IF(BQ235+($B$14*15)&gt;100,100,BQ235+($B$14*15)),IF(BR234=$A$16,IF(BQ235+$B$16*15&gt;100,100,BQ235+$B$16*15),BQ235)))))</f>
        <v>94.203333333333333</v>
      </c>
      <c r="BS235" s="316">
        <f t="shared" si="318"/>
        <v>92.266666666666666</v>
      </c>
      <c r="BT235" s="316">
        <f t="shared" si="318"/>
        <v>90.343333333333334</v>
      </c>
      <c r="BU235" s="316">
        <f t="shared" si="318"/>
        <v>88.42</v>
      </c>
      <c r="BV235" s="316">
        <f t="shared" si="318"/>
        <v>86.49666666666667</v>
      </c>
      <c r="BW235" s="316">
        <f t="shared" si="318"/>
        <v>84.56</v>
      </c>
      <c r="BX235" s="316">
        <f t="shared" si="318"/>
        <v>82.623333333333335</v>
      </c>
      <c r="BY235" s="316">
        <f t="shared" si="318"/>
        <v>80.686666666666667</v>
      </c>
      <c r="BZ235" s="316">
        <f t="shared" si="318"/>
        <v>78.763333333333335</v>
      </c>
      <c r="CA235" s="316">
        <f t="shared" si="318"/>
        <v>76.84</v>
      </c>
      <c r="CB235" s="316">
        <f t="shared" si="318"/>
        <v>74.916666666666671</v>
      </c>
      <c r="CC235" s="316">
        <f t="shared" si="318"/>
        <v>76.491666666666674</v>
      </c>
      <c r="CD235" s="316">
        <f t="shared" si="318"/>
        <v>78.066666666666677</v>
      </c>
      <c r="CE235" s="316">
        <f t="shared" si="318"/>
        <v>79.64166666666668</v>
      </c>
      <c r="CF235" s="316">
        <f t="shared" si="318"/>
        <v>81.216666666666683</v>
      </c>
      <c r="CG235" s="316">
        <f t="shared" si="318"/>
        <v>82.791666666666686</v>
      </c>
      <c r="CH235" s="316">
        <f t="shared" si="318"/>
        <v>84.366666666666688</v>
      </c>
      <c r="CI235" s="316">
        <f t="shared" si="318"/>
        <v>85.941666666666691</v>
      </c>
      <c r="CJ235" s="316">
        <f t="shared" si="318"/>
        <v>87.516666666666694</v>
      </c>
      <c r="CK235" s="316">
        <f t="shared" si="318"/>
        <v>89.091666666666697</v>
      </c>
      <c r="CL235" s="316">
        <f t="shared" si="318"/>
        <v>90.6666666666667</v>
      </c>
      <c r="CM235" s="316">
        <f t="shared" si="318"/>
        <v>92.241666666666703</v>
      </c>
      <c r="CN235" s="316">
        <f t="shared" si="318"/>
        <v>93.816666666666706</v>
      </c>
      <c r="CO235" s="316">
        <f t="shared" si="318"/>
        <v>95.391666666666708</v>
      </c>
      <c r="CP235" s="316">
        <f t="shared" si="318"/>
        <v>96.966666666666711</v>
      </c>
      <c r="CQ235" s="316">
        <f t="shared" si="318"/>
        <v>98.541666666666714</v>
      </c>
      <c r="CR235" s="316">
        <f t="shared" si="318"/>
        <v>100</v>
      </c>
      <c r="CS235" s="316">
        <f t="shared" si="318"/>
        <v>100</v>
      </c>
      <c r="CT235" s="316">
        <f t="shared" si="318"/>
        <v>100</v>
      </c>
      <c r="CU235" s="316">
        <f t="shared" si="318"/>
        <v>100</v>
      </c>
      <c r="CV235" s="316">
        <f t="shared" si="318"/>
        <v>100</v>
      </c>
      <c r="CW235" s="311">
        <f t="shared" ref="CW235" si="319">CV235-10</f>
        <v>90</v>
      </c>
    </row>
    <row r="236" spans="1:101" s="303" customFormat="1" ht="12" x14ac:dyDescent="0.2">
      <c r="A236" s="416"/>
      <c r="B236" s="419" t="s">
        <v>49</v>
      </c>
      <c r="C236" s="304" t="s">
        <v>44</v>
      </c>
      <c r="D236" s="314" t="s">
        <v>45</v>
      </c>
      <c r="E236" s="316"/>
      <c r="F236" s="316"/>
      <c r="G236" s="316"/>
      <c r="H236" s="308" t="s">
        <v>23</v>
      </c>
      <c r="I236" s="308" t="s">
        <v>23</v>
      </c>
      <c r="J236" s="308" t="s">
        <v>23</v>
      </c>
      <c r="K236" s="309" t="s">
        <v>207</v>
      </c>
      <c r="L236" s="309" t="s">
        <v>207</v>
      </c>
      <c r="M236" s="309" t="s">
        <v>207</v>
      </c>
      <c r="N236" s="308" t="s">
        <v>23</v>
      </c>
      <c r="O236" s="308" t="s">
        <v>23</v>
      </c>
      <c r="P236" s="308" t="s">
        <v>23</v>
      </c>
      <c r="Q236" s="309" t="s">
        <v>207</v>
      </c>
      <c r="R236" s="309" t="s">
        <v>207</v>
      </c>
      <c r="S236" s="309" t="s">
        <v>207</v>
      </c>
      <c r="T236" s="308" t="s">
        <v>23</v>
      </c>
      <c r="U236" s="308" t="s">
        <v>23</v>
      </c>
      <c r="V236" s="308" t="s">
        <v>23</v>
      </c>
      <c r="W236" s="309" t="s">
        <v>207</v>
      </c>
      <c r="X236" s="309" t="s">
        <v>207</v>
      </c>
      <c r="Y236" s="309" t="s">
        <v>207</v>
      </c>
      <c r="Z236" s="308" t="s">
        <v>23</v>
      </c>
      <c r="AA236" s="308" t="s">
        <v>23</v>
      </c>
      <c r="AB236" s="308" t="s">
        <v>23</v>
      </c>
      <c r="AC236" s="309" t="s">
        <v>207</v>
      </c>
      <c r="AD236" s="309" t="s">
        <v>207</v>
      </c>
      <c r="AE236" s="309" t="s">
        <v>207</v>
      </c>
      <c r="AF236" s="308" t="s">
        <v>23</v>
      </c>
      <c r="AG236" s="308" t="s">
        <v>23</v>
      </c>
      <c r="AH236" s="308" t="s">
        <v>23</v>
      </c>
      <c r="AI236" s="309" t="s">
        <v>207</v>
      </c>
      <c r="AJ236" s="309" t="s">
        <v>207</v>
      </c>
      <c r="AK236" s="309" t="s">
        <v>207</v>
      </c>
      <c r="AL236" s="308" t="s">
        <v>23</v>
      </c>
      <c r="AM236" s="308" t="s">
        <v>23</v>
      </c>
      <c r="AN236" s="308" t="s">
        <v>23</v>
      </c>
      <c r="AO236" s="309" t="s">
        <v>207</v>
      </c>
      <c r="AP236" s="309" t="s">
        <v>207</v>
      </c>
      <c r="AQ236" s="310" t="s">
        <v>13</v>
      </c>
      <c r="AR236" s="310" t="s">
        <v>13</v>
      </c>
      <c r="AS236" s="310" t="s">
        <v>13</v>
      </c>
      <c r="AT236" s="310" t="s">
        <v>13</v>
      </c>
      <c r="AU236" s="309" t="s">
        <v>207</v>
      </c>
      <c r="AV236" s="308" t="s">
        <v>23</v>
      </c>
      <c r="AW236" s="308" t="s">
        <v>23</v>
      </c>
      <c r="AX236" s="308" t="s">
        <v>23</v>
      </c>
      <c r="AY236" s="309" t="s">
        <v>207</v>
      </c>
      <c r="AZ236" s="309" t="s">
        <v>207</v>
      </c>
      <c r="BA236" s="309" t="s">
        <v>207</v>
      </c>
      <c r="BB236" s="308" t="s">
        <v>23</v>
      </c>
      <c r="BC236" s="308" t="s">
        <v>23</v>
      </c>
      <c r="BD236" s="308" t="s">
        <v>23</v>
      </c>
      <c r="BE236" s="309" t="s">
        <v>207</v>
      </c>
      <c r="BF236" s="309" t="s">
        <v>207</v>
      </c>
      <c r="BG236" s="309" t="s">
        <v>207</v>
      </c>
      <c r="BH236" s="308" t="s">
        <v>23</v>
      </c>
      <c r="BI236" s="308" t="s">
        <v>23</v>
      </c>
      <c r="BJ236" s="308" t="s">
        <v>23</v>
      </c>
      <c r="BK236" s="309" t="s">
        <v>207</v>
      </c>
      <c r="BL236" s="309" t="s">
        <v>207</v>
      </c>
      <c r="BM236" s="309" t="s">
        <v>207</v>
      </c>
      <c r="BN236" s="308" t="s">
        <v>23</v>
      </c>
      <c r="BO236" s="308" t="s">
        <v>23</v>
      </c>
      <c r="BP236" s="308" t="s">
        <v>23</v>
      </c>
      <c r="BQ236" s="309" t="s">
        <v>207</v>
      </c>
      <c r="BR236" s="309" t="s">
        <v>207</v>
      </c>
      <c r="BS236" s="309" t="s">
        <v>207</v>
      </c>
      <c r="BT236" s="308" t="s">
        <v>23</v>
      </c>
      <c r="BU236" s="308" t="s">
        <v>23</v>
      </c>
      <c r="BV236" s="308" t="s">
        <v>23</v>
      </c>
      <c r="BW236" s="309" t="s">
        <v>207</v>
      </c>
      <c r="BX236" s="309" t="s">
        <v>207</v>
      </c>
      <c r="BY236" s="310" t="s">
        <v>13</v>
      </c>
      <c r="BZ236" s="310" t="s">
        <v>13</v>
      </c>
      <c r="CA236" s="310" t="s">
        <v>13</v>
      </c>
      <c r="CB236" s="310" t="s">
        <v>13</v>
      </c>
      <c r="CC236" s="316" t="s">
        <v>202</v>
      </c>
      <c r="CD236" s="316" t="s">
        <v>202</v>
      </c>
      <c r="CE236" s="316" t="s">
        <v>202</v>
      </c>
      <c r="CF236" s="316" t="s">
        <v>202</v>
      </c>
      <c r="CG236" s="316" t="s">
        <v>202</v>
      </c>
      <c r="CH236" s="316" t="s">
        <v>202</v>
      </c>
      <c r="CI236" s="316" t="s">
        <v>202</v>
      </c>
      <c r="CJ236" s="316" t="s">
        <v>202</v>
      </c>
      <c r="CK236" s="316" t="s">
        <v>202</v>
      </c>
      <c r="CL236" s="316" t="s">
        <v>202</v>
      </c>
      <c r="CM236" s="316" t="s">
        <v>202</v>
      </c>
      <c r="CN236" s="316" t="s">
        <v>202</v>
      </c>
      <c r="CO236" s="316" t="s">
        <v>202</v>
      </c>
      <c r="CP236" s="316" t="s">
        <v>202</v>
      </c>
      <c r="CQ236" s="316" t="s">
        <v>202</v>
      </c>
      <c r="CR236" s="316" t="s">
        <v>202</v>
      </c>
      <c r="CS236" s="316" t="s">
        <v>202</v>
      </c>
      <c r="CT236" s="316" t="s">
        <v>202</v>
      </c>
      <c r="CU236" s="316" t="s">
        <v>202</v>
      </c>
      <c r="CV236" s="316" t="s">
        <v>202</v>
      </c>
      <c r="CW236" s="303" t="s">
        <v>46</v>
      </c>
    </row>
    <row r="237" spans="1:101" s="303" customFormat="1" ht="12" hidden="1" x14ac:dyDescent="0.2">
      <c r="A237" s="416"/>
      <c r="B237" s="420"/>
      <c r="C237" s="304" t="s">
        <v>37</v>
      </c>
      <c r="D237" s="315">
        <f>CW203</f>
        <v>90</v>
      </c>
      <c r="E237" s="316">
        <f>IF(E236=$A$12,D237+($B$12*15),IF(E236=$A$13,D237+($B$13*15),IF(E236=$A$15,IF(D237+($B$15*15)&gt;100,100,D237+($B$15*15)),IF(E236=$A$14,IF(D237+($B$14*15)&gt;100,100,D237+($B$14*15)),IF(E236=$A$16,IF(D237+$B$16*15&gt;100,100,D237+$B$16*15),D237)))))</f>
        <v>90</v>
      </c>
      <c r="F237" s="316">
        <f t="shared" ref="F237:BQ237" si="320">IF(F236=$A$12,E237+($B$12*15),IF(F236=$A$13,E237+($B$13*15),IF(F236=$A$15,IF(E237+($B$15*15)&gt;100,100,E237+($B$15*15)),IF(F236=$A$14,IF(E237+($B$14*15)&gt;100,100,E237+($B$14*15)),IF(F236=$A$16,IF(E237+$B$16*15&gt;100,100,E237+$B$16*15),E237)))))</f>
        <v>90</v>
      </c>
      <c r="G237" s="316">
        <f t="shared" si="320"/>
        <v>90</v>
      </c>
      <c r="H237" s="316">
        <f t="shared" si="320"/>
        <v>88.063333333333333</v>
      </c>
      <c r="I237" s="316">
        <f t="shared" si="320"/>
        <v>86.126666666666665</v>
      </c>
      <c r="J237" s="316">
        <f t="shared" si="320"/>
        <v>84.19</v>
      </c>
      <c r="K237" s="316">
        <f t="shared" si="320"/>
        <v>82.266666666666666</v>
      </c>
      <c r="L237" s="316">
        <f t="shared" si="320"/>
        <v>80.343333333333334</v>
      </c>
      <c r="M237" s="316">
        <f t="shared" si="320"/>
        <v>78.42</v>
      </c>
      <c r="N237" s="316">
        <f t="shared" si="320"/>
        <v>76.483333333333334</v>
      </c>
      <c r="O237" s="316">
        <f t="shared" si="320"/>
        <v>74.546666666666667</v>
      </c>
      <c r="P237" s="316">
        <f t="shared" si="320"/>
        <v>72.61</v>
      </c>
      <c r="Q237" s="316">
        <f t="shared" si="320"/>
        <v>70.686666666666667</v>
      </c>
      <c r="R237" s="316">
        <f t="shared" si="320"/>
        <v>68.763333333333335</v>
      </c>
      <c r="S237" s="316">
        <f t="shared" si="320"/>
        <v>66.84</v>
      </c>
      <c r="T237" s="316">
        <f t="shared" si="320"/>
        <v>64.903333333333336</v>
      </c>
      <c r="U237" s="316">
        <f t="shared" si="320"/>
        <v>62.966666666666669</v>
      </c>
      <c r="V237" s="316">
        <f t="shared" si="320"/>
        <v>61.03</v>
      </c>
      <c r="W237" s="316">
        <f t="shared" si="320"/>
        <v>59.106666666666669</v>
      </c>
      <c r="X237" s="316">
        <f t="shared" si="320"/>
        <v>57.183333333333337</v>
      </c>
      <c r="Y237" s="316">
        <f t="shared" si="320"/>
        <v>55.260000000000005</v>
      </c>
      <c r="Z237" s="316">
        <f t="shared" si="320"/>
        <v>53.323333333333338</v>
      </c>
      <c r="AA237" s="316">
        <f t="shared" si="320"/>
        <v>51.38666666666667</v>
      </c>
      <c r="AB237" s="316">
        <f t="shared" si="320"/>
        <v>49.45</v>
      </c>
      <c r="AC237" s="316">
        <f t="shared" si="320"/>
        <v>47.526666666666671</v>
      </c>
      <c r="AD237" s="316">
        <f t="shared" si="320"/>
        <v>45.603333333333339</v>
      </c>
      <c r="AE237" s="316">
        <f t="shared" si="320"/>
        <v>43.680000000000007</v>
      </c>
      <c r="AF237" s="316">
        <f t="shared" si="320"/>
        <v>41.743333333333339</v>
      </c>
      <c r="AG237" s="316">
        <f t="shared" si="320"/>
        <v>39.806666666666672</v>
      </c>
      <c r="AH237" s="316">
        <f t="shared" si="320"/>
        <v>37.870000000000005</v>
      </c>
      <c r="AI237" s="316">
        <f t="shared" si="320"/>
        <v>35.946666666666673</v>
      </c>
      <c r="AJ237" s="316">
        <f t="shared" si="320"/>
        <v>34.023333333333341</v>
      </c>
      <c r="AK237" s="316">
        <f t="shared" si="320"/>
        <v>32.100000000000009</v>
      </c>
      <c r="AL237" s="316">
        <f t="shared" si="320"/>
        <v>30.163333333333341</v>
      </c>
      <c r="AM237" s="316">
        <f t="shared" si="320"/>
        <v>28.226666666666674</v>
      </c>
      <c r="AN237" s="316">
        <f t="shared" si="320"/>
        <v>26.290000000000006</v>
      </c>
      <c r="AO237" s="316">
        <f t="shared" si="320"/>
        <v>24.366666666666674</v>
      </c>
      <c r="AP237" s="316">
        <f t="shared" si="320"/>
        <v>22.443333333333342</v>
      </c>
      <c r="AQ237" s="316">
        <f t="shared" si="320"/>
        <v>37.443333333333342</v>
      </c>
      <c r="AR237" s="316">
        <f t="shared" si="320"/>
        <v>52.443333333333342</v>
      </c>
      <c r="AS237" s="316">
        <f t="shared" si="320"/>
        <v>67.443333333333342</v>
      </c>
      <c r="AT237" s="316">
        <f t="shared" si="320"/>
        <v>82.443333333333342</v>
      </c>
      <c r="AU237" s="316">
        <f t="shared" si="320"/>
        <v>80.52000000000001</v>
      </c>
      <c r="AV237" s="316">
        <f t="shared" si="320"/>
        <v>78.583333333333343</v>
      </c>
      <c r="AW237" s="316">
        <f t="shared" si="320"/>
        <v>76.646666666666675</v>
      </c>
      <c r="AX237" s="316">
        <f t="shared" si="320"/>
        <v>74.710000000000008</v>
      </c>
      <c r="AY237" s="316">
        <f t="shared" si="320"/>
        <v>72.786666666666676</v>
      </c>
      <c r="AZ237" s="316">
        <f t="shared" si="320"/>
        <v>70.863333333333344</v>
      </c>
      <c r="BA237" s="316">
        <f t="shared" si="320"/>
        <v>68.940000000000012</v>
      </c>
      <c r="BB237" s="316">
        <f t="shared" si="320"/>
        <v>67.003333333333345</v>
      </c>
      <c r="BC237" s="316">
        <f t="shared" si="320"/>
        <v>65.066666666666677</v>
      </c>
      <c r="BD237" s="316">
        <f t="shared" si="320"/>
        <v>63.13000000000001</v>
      </c>
      <c r="BE237" s="316">
        <f t="shared" si="320"/>
        <v>61.206666666666678</v>
      </c>
      <c r="BF237" s="316">
        <f t="shared" si="320"/>
        <v>59.283333333333346</v>
      </c>
      <c r="BG237" s="316">
        <f t="shared" si="320"/>
        <v>57.360000000000014</v>
      </c>
      <c r="BH237" s="316">
        <f t="shared" si="320"/>
        <v>55.423333333333346</v>
      </c>
      <c r="BI237" s="316">
        <f t="shared" si="320"/>
        <v>53.486666666666679</v>
      </c>
      <c r="BJ237" s="316">
        <f t="shared" si="320"/>
        <v>51.550000000000011</v>
      </c>
      <c r="BK237" s="316">
        <f t="shared" si="320"/>
        <v>49.626666666666679</v>
      </c>
      <c r="BL237" s="316">
        <f t="shared" si="320"/>
        <v>47.703333333333347</v>
      </c>
      <c r="BM237" s="316">
        <f t="shared" si="320"/>
        <v>45.780000000000015</v>
      </c>
      <c r="BN237" s="316">
        <f t="shared" si="320"/>
        <v>43.843333333333348</v>
      </c>
      <c r="BO237" s="316">
        <f t="shared" si="320"/>
        <v>41.90666666666668</v>
      </c>
      <c r="BP237" s="316">
        <f t="shared" si="320"/>
        <v>39.970000000000013</v>
      </c>
      <c r="BQ237" s="316">
        <f t="shared" si="320"/>
        <v>38.046666666666681</v>
      </c>
      <c r="BR237" s="316">
        <f t="shared" ref="BR237:CV237" si="321">IF(BR236=$A$12,BQ237+($B$12*15),IF(BR236=$A$13,BQ237+($B$13*15),IF(BR236=$A$15,IF(BQ237+($B$15*15)&gt;100,100,BQ237+($B$15*15)),IF(BR236=$A$14,IF(BQ237+($B$14*15)&gt;100,100,BQ237+($B$14*15)),IF(BR236=$A$16,IF(BQ237+$B$16*15&gt;100,100,BQ237+$B$16*15),BQ237)))))</f>
        <v>36.123333333333349</v>
      </c>
      <c r="BS237" s="316">
        <f t="shared" si="321"/>
        <v>34.200000000000017</v>
      </c>
      <c r="BT237" s="316">
        <f t="shared" si="321"/>
        <v>32.26333333333335</v>
      </c>
      <c r="BU237" s="316">
        <f t="shared" si="321"/>
        <v>30.326666666666682</v>
      </c>
      <c r="BV237" s="316">
        <f t="shared" si="321"/>
        <v>28.390000000000015</v>
      </c>
      <c r="BW237" s="316">
        <f t="shared" si="321"/>
        <v>26.466666666666683</v>
      </c>
      <c r="BX237" s="316">
        <f t="shared" si="321"/>
        <v>24.543333333333351</v>
      </c>
      <c r="BY237" s="316">
        <f t="shared" si="321"/>
        <v>39.543333333333351</v>
      </c>
      <c r="BZ237" s="316">
        <f t="shared" si="321"/>
        <v>54.543333333333351</v>
      </c>
      <c r="CA237" s="316">
        <f t="shared" si="321"/>
        <v>69.543333333333351</v>
      </c>
      <c r="CB237" s="316">
        <f t="shared" si="321"/>
        <v>84.543333333333351</v>
      </c>
      <c r="CC237" s="316">
        <f t="shared" si="321"/>
        <v>86.118333333333354</v>
      </c>
      <c r="CD237" s="316">
        <f t="shared" si="321"/>
        <v>87.693333333333356</v>
      </c>
      <c r="CE237" s="316">
        <f t="shared" si="321"/>
        <v>89.268333333333359</v>
      </c>
      <c r="CF237" s="316">
        <f t="shared" si="321"/>
        <v>90.843333333333362</v>
      </c>
      <c r="CG237" s="316">
        <f t="shared" si="321"/>
        <v>92.418333333333365</v>
      </c>
      <c r="CH237" s="316">
        <f t="shared" si="321"/>
        <v>93.993333333333368</v>
      </c>
      <c r="CI237" s="316">
        <f t="shared" si="321"/>
        <v>95.568333333333371</v>
      </c>
      <c r="CJ237" s="316">
        <f t="shared" si="321"/>
        <v>97.143333333333374</v>
      </c>
      <c r="CK237" s="316">
        <f t="shared" si="321"/>
        <v>98.718333333333376</v>
      </c>
      <c r="CL237" s="316">
        <f t="shared" si="321"/>
        <v>100</v>
      </c>
      <c r="CM237" s="316">
        <f t="shared" si="321"/>
        <v>100</v>
      </c>
      <c r="CN237" s="316">
        <f t="shared" si="321"/>
        <v>100</v>
      </c>
      <c r="CO237" s="316">
        <f t="shared" si="321"/>
        <v>100</v>
      </c>
      <c r="CP237" s="316">
        <f t="shared" si="321"/>
        <v>100</v>
      </c>
      <c r="CQ237" s="316">
        <f t="shared" si="321"/>
        <v>100</v>
      </c>
      <c r="CR237" s="316">
        <f t="shared" si="321"/>
        <v>100</v>
      </c>
      <c r="CS237" s="316">
        <f t="shared" si="321"/>
        <v>100</v>
      </c>
      <c r="CT237" s="316">
        <f t="shared" si="321"/>
        <v>100</v>
      </c>
      <c r="CU237" s="316">
        <f t="shared" si="321"/>
        <v>100</v>
      </c>
      <c r="CV237" s="316">
        <f t="shared" si="321"/>
        <v>100</v>
      </c>
      <c r="CW237" s="311">
        <f t="shared" ref="CW237" si="322">CV237-10</f>
        <v>90</v>
      </c>
    </row>
    <row r="238" spans="1:101" s="303" customFormat="1" ht="12" x14ac:dyDescent="0.2">
      <c r="A238" s="416"/>
      <c r="B238" s="419" t="s">
        <v>50</v>
      </c>
      <c r="C238" s="304" t="s">
        <v>44</v>
      </c>
      <c r="D238" s="314" t="s">
        <v>45</v>
      </c>
      <c r="E238" s="316"/>
      <c r="F238" s="316"/>
      <c r="G238" s="316"/>
      <c r="H238" s="316"/>
      <c r="I238" s="308" t="s">
        <v>23</v>
      </c>
      <c r="J238" s="308" t="s">
        <v>23</v>
      </c>
      <c r="K238" s="308" t="s">
        <v>23</v>
      </c>
      <c r="L238" s="309" t="s">
        <v>207</v>
      </c>
      <c r="M238" s="309" t="s">
        <v>207</v>
      </c>
      <c r="N238" s="309" t="s">
        <v>207</v>
      </c>
      <c r="O238" s="308" t="s">
        <v>23</v>
      </c>
      <c r="P238" s="308" t="s">
        <v>23</v>
      </c>
      <c r="Q238" s="308" t="s">
        <v>23</v>
      </c>
      <c r="R238" s="309" t="s">
        <v>207</v>
      </c>
      <c r="S238" s="309" t="s">
        <v>207</v>
      </c>
      <c r="T238" s="309" t="s">
        <v>207</v>
      </c>
      <c r="U238" s="308" t="s">
        <v>23</v>
      </c>
      <c r="V238" s="308" t="s">
        <v>23</v>
      </c>
      <c r="W238" s="308" t="s">
        <v>23</v>
      </c>
      <c r="X238" s="309" t="s">
        <v>207</v>
      </c>
      <c r="Y238" s="309" t="s">
        <v>207</v>
      </c>
      <c r="Z238" s="310" t="s">
        <v>13</v>
      </c>
      <c r="AA238" s="310" t="s">
        <v>13</v>
      </c>
      <c r="AB238" s="310" t="s">
        <v>13</v>
      </c>
      <c r="AC238" s="310" t="s">
        <v>13</v>
      </c>
      <c r="AD238" s="309" t="s">
        <v>207</v>
      </c>
      <c r="AE238" s="308" t="s">
        <v>23</v>
      </c>
      <c r="AF238" s="308" t="s">
        <v>23</v>
      </c>
      <c r="AG238" s="308" t="s">
        <v>23</v>
      </c>
      <c r="AH238" s="309" t="s">
        <v>207</v>
      </c>
      <c r="AI238" s="309" t="s">
        <v>207</v>
      </c>
      <c r="AJ238" s="309" t="s">
        <v>207</v>
      </c>
      <c r="AK238" s="308" t="s">
        <v>23</v>
      </c>
      <c r="AL238" s="308" t="s">
        <v>23</v>
      </c>
      <c r="AM238" s="308" t="s">
        <v>23</v>
      </c>
      <c r="AN238" s="309" t="s">
        <v>207</v>
      </c>
      <c r="AO238" s="309" t="s">
        <v>207</v>
      </c>
      <c r="AP238" s="309" t="s">
        <v>207</v>
      </c>
      <c r="AQ238" s="308" t="s">
        <v>23</v>
      </c>
      <c r="AR238" s="308" t="s">
        <v>23</v>
      </c>
      <c r="AS238" s="308" t="s">
        <v>23</v>
      </c>
      <c r="AT238" s="309" t="s">
        <v>207</v>
      </c>
      <c r="AU238" s="309" t="s">
        <v>207</v>
      </c>
      <c r="AV238" s="309" t="s">
        <v>207</v>
      </c>
      <c r="AW238" s="308" t="s">
        <v>23</v>
      </c>
      <c r="AX238" s="308" t="s">
        <v>23</v>
      </c>
      <c r="AY238" s="308" t="s">
        <v>23</v>
      </c>
      <c r="AZ238" s="309" t="s">
        <v>207</v>
      </c>
      <c r="BA238" s="309" t="s">
        <v>207</v>
      </c>
      <c r="BB238" s="309" t="s">
        <v>207</v>
      </c>
      <c r="BC238" s="308" t="s">
        <v>23</v>
      </c>
      <c r="BD238" s="308" t="s">
        <v>23</v>
      </c>
      <c r="BE238" s="308" t="s">
        <v>23</v>
      </c>
      <c r="BF238" s="309" t="s">
        <v>207</v>
      </c>
      <c r="BG238" s="309" t="s">
        <v>207</v>
      </c>
      <c r="BH238" s="310" t="s">
        <v>13</v>
      </c>
      <c r="BI238" s="310" t="s">
        <v>13</v>
      </c>
      <c r="BJ238" s="310" t="s">
        <v>13</v>
      </c>
      <c r="BK238" s="310" t="s">
        <v>13</v>
      </c>
      <c r="BL238" s="309" t="s">
        <v>207</v>
      </c>
      <c r="BM238" s="308" t="s">
        <v>23</v>
      </c>
      <c r="BN238" s="308" t="s">
        <v>23</v>
      </c>
      <c r="BO238" s="308" t="s">
        <v>23</v>
      </c>
      <c r="BP238" s="309" t="s">
        <v>207</v>
      </c>
      <c r="BQ238" s="309" t="s">
        <v>207</v>
      </c>
      <c r="BR238" s="309" t="s">
        <v>207</v>
      </c>
      <c r="BS238" s="308" t="s">
        <v>23</v>
      </c>
      <c r="BT238" s="308" t="s">
        <v>23</v>
      </c>
      <c r="BU238" s="308" t="s">
        <v>23</v>
      </c>
      <c r="BV238" s="309" t="s">
        <v>207</v>
      </c>
      <c r="BW238" s="309" t="s">
        <v>207</v>
      </c>
      <c r="BX238" s="309" t="s">
        <v>207</v>
      </c>
      <c r="BY238" s="308" t="s">
        <v>23</v>
      </c>
      <c r="BZ238" s="308" t="s">
        <v>23</v>
      </c>
      <c r="CA238" s="308" t="s">
        <v>23</v>
      </c>
      <c r="CB238" s="309" t="s">
        <v>207</v>
      </c>
      <c r="CC238" s="316" t="s">
        <v>202</v>
      </c>
      <c r="CD238" s="316" t="s">
        <v>202</v>
      </c>
      <c r="CE238" s="316" t="s">
        <v>202</v>
      </c>
      <c r="CF238" s="316" t="s">
        <v>202</v>
      </c>
      <c r="CG238" s="316" t="s">
        <v>202</v>
      </c>
      <c r="CH238" s="316" t="s">
        <v>202</v>
      </c>
      <c r="CI238" s="316" t="s">
        <v>202</v>
      </c>
      <c r="CJ238" s="316" t="s">
        <v>202</v>
      </c>
      <c r="CK238" s="316" t="s">
        <v>202</v>
      </c>
      <c r="CL238" s="316" t="s">
        <v>202</v>
      </c>
      <c r="CM238" s="316" t="s">
        <v>202</v>
      </c>
      <c r="CN238" s="316" t="s">
        <v>202</v>
      </c>
      <c r="CO238" s="316" t="s">
        <v>202</v>
      </c>
      <c r="CP238" s="316" t="s">
        <v>202</v>
      </c>
      <c r="CQ238" s="316" t="s">
        <v>202</v>
      </c>
      <c r="CR238" s="316" t="s">
        <v>202</v>
      </c>
      <c r="CS238" s="316" t="s">
        <v>202</v>
      </c>
      <c r="CT238" s="316" t="s">
        <v>202</v>
      </c>
      <c r="CU238" s="316" t="s">
        <v>202</v>
      </c>
      <c r="CV238" s="316" t="s">
        <v>202</v>
      </c>
      <c r="CW238" s="303" t="s">
        <v>46</v>
      </c>
    </row>
    <row r="239" spans="1:101" s="303" customFormat="1" ht="12" hidden="1" x14ac:dyDescent="0.2">
      <c r="A239" s="416"/>
      <c r="B239" s="420"/>
      <c r="C239" s="304" t="s">
        <v>37</v>
      </c>
      <c r="D239" s="315">
        <f>CW205</f>
        <v>90</v>
      </c>
      <c r="E239" s="316">
        <f>IF(E238=$A$12,D239+($B$12*15),IF(E238=$A$13,D239+($B$13*15),IF(E238=$A$15,IF(D239+($B$15*15)&gt;100,100,D239+($B$15*15)),IF(E238=$A$14,IF(D239+($B$14*15)&gt;100,100,D239+($B$14*15)),IF(E238=$A$16,IF(D239+$B$16*15&gt;100,100,D239+$B$16*15),D239)))))</f>
        <v>90</v>
      </c>
      <c r="F239" s="316">
        <f t="shared" ref="F239:BL239" si="323">IF(F238=$A$12,E239+($B$12*15),IF(F238=$A$13,E239+($B$13*15),IF(F238=$A$15,IF(E239+($B$15*15)&gt;100,100,E239+($B$15*15)),IF(F238=$A$14,IF(E239+($B$14*15)&gt;100,100,E239+($B$14*15)),IF(F238=$A$16,IF(E239+$B$16*15&gt;100,100,E239+$B$16*15),E239)))))</f>
        <v>90</v>
      </c>
      <c r="G239" s="316">
        <f t="shared" si="323"/>
        <v>90</v>
      </c>
      <c r="H239" s="316">
        <f t="shared" si="323"/>
        <v>90</v>
      </c>
      <c r="I239" s="316">
        <f t="shared" si="323"/>
        <v>88.063333333333333</v>
      </c>
      <c r="J239" s="316">
        <f t="shared" si="323"/>
        <v>86.126666666666665</v>
      </c>
      <c r="K239" s="316">
        <f t="shared" si="323"/>
        <v>84.19</v>
      </c>
      <c r="L239" s="316">
        <f t="shared" si="323"/>
        <v>82.266666666666666</v>
      </c>
      <c r="M239" s="316">
        <f t="shared" si="323"/>
        <v>80.343333333333334</v>
      </c>
      <c r="N239" s="316">
        <f t="shared" si="323"/>
        <v>78.42</v>
      </c>
      <c r="O239" s="316">
        <f t="shared" si="323"/>
        <v>76.483333333333334</v>
      </c>
      <c r="P239" s="316">
        <f t="shared" si="323"/>
        <v>74.546666666666667</v>
      </c>
      <c r="Q239" s="316">
        <f t="shared" si="323"/>
        <v>72.61</v>
      </c>
      <c r="R239" s="316">
        <f t="shared" si="323"/>
        <v>70.686666666666667</v>
      </c>
      <c r="S239" s="316">
        <f t="shared" si="323"/>
        <v>68.763333333333335</v>
      </c>
      <c r="T239" s="316">
        <f t="shared" si="323"/>
        <v>66.84</v>
      </c>
      <c r="U239" s="316">
        <f t="shared" si="323"/>
        <v>64.903333333333336</v>
      </c>
      <c r="V239" s="316">
        <f t="shared" si="323"/>
        <v>62.966666666666669</v>
      </c>
      <c r="W239" s="316">
        <f t="shared" si="323"/>
        <v>61.03</v>
      </c>
      <c r="X239" s="316">
        <f t="shared" si="323"/>
        <v>59.106666666666669</v>
      </c>
      <c r="Y239" s="316">
        <f t="shared" si="323"/>
        <v>57.183333333333337</v>
      </c>
      <c r="Z239" s="316">
        <f t="shared" si="323"/>
        <v>72.183333333333337</v>
      </c>
      <c r="AA239" s="316">
        <f t="shared" si="323"/>
        <v>87.183333333333337</v>
      </c>
      <c r="AB239" s="316">
        <f t="shared" si="323"/>
        <v>100</v>
      </c>
      <c r="AC239" s="316">
        <f t="shared" si="323"/>
        <v>100</v>
      </c>
      <c r="AD239" s="316">
        <f t="shared" si="323"/>
        <v>98.076666666666668</v>
      </c>
      <c r="AE239" s="316">
        <f t="shared" si="323"/>
        <v>96.14</v>
      </c>
      <c r="AF239" s="316">
        <f t="shared" si="323"/>
        <v>94.203333333333333</v>
      </c>
      <c r="AG239" s="316">
        <f t="shared" si="323"/>
        <v>92.266666666666666</v>
      </c>
      <c r="AH239" s="316">
        <f t="shared" si="323"/>
        <v>90.343333333333334</v>
      </c>
      <c r="AI239" s="316">
        <f t="shared" si="323"/>
        <v>88.42</v>
      </c>
      <c r="AJ239" s="316">
        <f t="shared" si="323"/>
        <v>86.49666666666667</v>
      </c>
      <c r="AK239" s="316">
        <f t="shared" si="323"/>
        <v>84.56</v>
      </c>
      <c r="AL239" s="316">
        <f t="shared" si="323"/>
        <v>82.623333333333335</v>
      </c>
      <c r="AM239" s="316">
        <f t="shared" si="323"/>
        <v>80.686666666666667</v>
      </c>
      <c r="AN239" s="316">
        <f t="shared" si="323"/>
        <v>78.763333333333335</v>
      </c>
      <c r="AO239" s="316">
        <f t="shared" si="323"/>
        <v>76.84</v>
      </c>
      <c r="AP239" s="316">
        <f t="shared" si="323"/>
        <v>74.916666666666671</v>
      </c>
      <c r="AQ239" s="316">
        <f t="shared" si="323"/>
        <v>72.98</v>
      </c>
      <c r="AR239" s="316">
        <f t="shared" si="323"/>
        <v>71.043333333333337</v>
      </c>
      <c r="AS239" s="316">
        <f t="shared" si="323"/>
        <v>69.106666666666669</v>
      </c>
      <c r="AT239" s="316">
        <f t="shared" si="323"/>
        <v>67.183333333333337</v>
      </c>
      <c r="AU239" s="316">
        <f t="shared" si="323"/>
        <v>65.260000000000005</v>
      </c>
      <c r="AV239" s="316">
        <f t="shared" si="323"/>
        <v>63.336666666666673</v>
      </c>
      <c r="AW239" s="316">
        <f t="shared" si="323"/>
        <v>61.400000000000006</v>
      </c>
      <c r="AX239" s="316">
        <f t="shared" si="323"/>
        <v>59.463333333333338</v>
      </c>
      <c r="AY239" s="316">
        <f t="shared" si="323"/>
        <v>57.526666666666671</v>
      </c>
      <c r="AZ239" s="316">
        <f t="shared" si="323"/>
        <v>55.603333333333339</v>
      </c>
      <c r="BA239" s="316">
        <f t="shared" si="323"/>
        <v>53.680000000000007</v>
      </c>
      <c r="BB239" s="316">
        <f t="shared" si="323"/>
        <v>51.756666666666675</v>
      </c>
      <c r="BC239" s="316">
        <f t="shared" si="323"/>
        <v>49.820000000000007</v>
      </c>
      <c r="BD239" s="316">
        <f t="shared" si="323"/>
        <v>47.88333333333334</v>
      </c>
      <c r="BE239" s="316">
        <f t="shared" si="323"/>
        <v>45.946666666666673</v>
      </c>
      <c r="BF239" s="316">
        <f t="shared" si="323"/>
        <v>44.023333333333341</v>
      </c>
      <c r="BG239" s="316">
        <f t="shared" si="323"/>
        <v>42.100000000000009</v>
      </c>
      <c r="BH239" s="316">
        <f t="shared" si="323"/>
        <v>57.100000000000009</v>
      </c>
      <c r="BI239" s="316">
        <f t="shared" si="323"/>
        <v>72.100000000000009</v>
      </c>
      <c r="BJ239" s="316">
        <f t="shared" si="323"/>
        <v>87.100000000000009</v>
      </c>
      <c r="BK239" s="316">
        <f t="shared" si="323"/>
        <v>100</v>
      </c>
      <c r="BL239" s="316">
        <f t="shared" si="323"/>
        <v>98.076666666666668</v>
      </c>
      <c r="BM239" s="316">
        <f t="shared" ref="BM239:BS239" si="324">IF(BM238=$A$12,BL239+($B$12*15),IF(BM238=$A$13,BL239+($B$13*15),IF(BM238=$A$15,IF(BL239+($B$15*15)&gt;100,100,BL239+($B$15*15)),IF(BM238=$A$14,IF(BL239+($B$14*15)&gt;100,100,BL239+($B$14*15)),IF(BM238=$A$16,IF(BL239+$B$16*15&gt;100,100,BL239+$B$16*15),BL239)))))</f>
        <v>96.14</v>
      </c>
      <c r="BN239" s="316">
        <f t="shared" si="324"/>
        <v>94.203333333333333</v>
      </c>
      <c r="BO239" s="316">
        <f t="shared" si="324"/>
        <v>92.266666666666666</v>
      </c>
      <c r="BP239" s="316">
        <f t="shared" si="324"/>
        <v>90.343333333333334</v>
      </c>
      <c r="BQ239" s="316">
        <f t="shared" si="324"/>
        <v>88.42</v>
      </c>
      <c r="BR239" s="316">
        <f t="shared" si="324"/>
        <v>86.49666666666667</v>
      </c>
      <c r="BS239" s="316">
        <f t="shared" si="324"/>
        <v>84.56</v>
      </c>
      <c r="BT239" s="316">
        <f t="shared" ref="BT239:CV239" si="325">IF(BT238=$A$12,BS239+($B$12*15),IF(BT238=$A$13,BS239+($B$13*15),IF(BT238=$A$15,IF(BS239+($B$15*15)&gt;100,100,BS239+($B$15*15)),IF(BT238=$A$14,IF(BS239+($B$14*15)&gt;100,100,BS239+($B$14*15)),IF(BT238=$A$16,IF(BS239+$B$16*15&gt;100,100,BS239+$B$16*15),BS239)))))</f>
        <v>82.623333333333335</v>
      </c>
      <c r="BU239" s="316">
        <f t="shared" si="325"/>
        <v>80.686666666666667</v>
      </c>
      <c r="BV239" s="316">
        <f t="shared" si="325"/>
        <v>78.763333333333335</v>
      </c>
      <c r="BW239" s="316">
        <f t="shared" si="325"/>
        <v>76.84</v>
      </c>
      <c r="BX239" s="316">
        <f t="shared" si="325"/>
        <v>74.916666666666671</v>
      </c>
      <c r="BY239" s="316">
        <f t="shared" si="325"/>
        <v>72.98</v>
      </c>
      <c r="BZ239" s="316">
        <f t="shared" si="325"/>
        <v>71.043333333333337</v>
      </c>
      <c r="CA239" s="316">
        <f t="shared" si="325"/>
        <v>69.106666666666669</v>
      </c>
      <c r="CB239" s="316">
        <f t="shared" si="325"/>
        <v>67.183333333333337</v>
      </c>
      <c r="CC239" s="316">
        <f t="shared" si="325"/>
        <v>68.75833333333334</v>
      </c>
      <c r="CD239" s="316">
        <f t="shared" si="325"/>
        <v>70.333333333333343</v>
      </c>
      <c r="CE239" s="316">
        <f t="shared" si="325"/>
        <v>71.908333333333346</v>
      </c>
      <c r="CF239" s="316">
        <f t="shared" si="325"/>
        <v>73.483333333333348</v>
      </c>
      <c r="CG239" s="316">
        <f t="shared" si="325"/>
        <v>75.058333333333351</v>
      </c>
      <c r="CH239" s="316">
        <f t="shared" si="325"/>
        <v>76.633333333333354</v>
      </c>
      <c r="CI239" s="316">
        <f t="shared" si="325"/>
        <v>78.208333333333357</v>
      </c>
      <c r="CJ239" s="316">
        <f t="shared" si="325"/>
        <v>79.78333333333336</v>
      </c>
      <c r="CK239" s="316">
        <f t="shared" si="325"/>
        <v>81.358333333333363</v>
      </c>
      <c r="CL239" s="316">
        <f t="shared" si="325"/>
        <v>82.933333333333366</v>
      </c>
      <c r="CM239" s="316">
        <f t="shared" si="325"/>
        <v>84.508333333333368</v>
      </c>
      <c r="CN239" s="316">
        <f t="shared" si="325"/>
        <v>86.083333333333371</v>
      </c>
      <c r="CO239" s="316">
        <f t="shared" si="325"/>
        <v>87.658333333333374</v>
      </c>
      <c r="CP239" s="316">
        <f t="shared" si="325"/>
        <v>89.233333333333377</v>
      </c>
      <c r="CQ239" s="316">
        <f t="shared" si="325"/>
        <v>90.80833333333338</v>
      </c>
      <c r="CR239" s="316">
        <f t="shared" si="325"/>
        <v>92.383333333333383</v>
      </c>
      <c r="CS239" s="316">
        <f t="shared" si="325"/>
        <v>93.958333333333385</v>
      </c>
      <c r="CT239" s="316">
        <f t="shared" si="325"/>
        <v>95.533333333333388</v>
      </c>
      <c r="CU239" s="316">
        <f t="shared" si="325"/>
        <v>97.108333333333391</v>
      </c>
      <c r="CV239" s="316">
        <f t="shared" si="325"/>
        <v>98.683333333333394</v>
      </c>
      <c r="CW239" s="311">
        <f t="shared" ref="CW239" si="326">CV239-10</f>
        <v>88.683333333333394</v>
      </c>
    </row>
    <row r="240" spans="1:101" s="299" customFormat="1" ht="12" x14ac:dyDescent="0.2">
      <c r="A240" s="416"/>
      <c r="B240" s="419" t="s">
        <v>51</v>
      </c>
      <c r="C240" s="304" t="s">
        <v>44</v>
      </c>
      <c r="D240" s="314" t="s">
        <v>45</v>
      </c>
      <c r="E240" s="316"/>
      <c r="F240" s="316"/>
      <c r="G240" s="316"/>
      <c r="H240" s="316"/>
      <c r="I240" s="316"/>
      <c r="J240" s="308" t="s">
        <v>23</v>
      </c>
      <c r="K240" s="308" t="s">
        <v>23</v>
      </c>
      <c r="L240" s="308" t="s">
        <v>23</v>
      </c>
      <c r="M240" s="309" t="s">
        <v>207</v>
      </c>
      <c r="N240" s="309" t="s">
        <v>207</v>
      </c>
      <c r="O240" s="309" t="s">
        <v>207</v>
      </c>
      <c r="P240" s="308" t="s">
        <v>23</v>
      </c>
      <c r="Q240" s="308" t="s">
        <v>23</v>
      </c>
      <c r="R240" s="308" t="s">
        <v>23</v>
      </c>
      <c r="S240" s="309" t="s">
        <v>207</v>
      </c>
      <c r="T240" s="309" t="s">
        <v>207</v>
      </c>
      <c r="U240" s="309" t="s">
        <v>207</v>
      </c>
      <c r="V240" s="308" t="s">
        <v>23</v>
      </c>
      <c r="W240" s="308" t="s">
        <v>23</v>
      </c>
      <c r="X240" s="308" t="s">
        <v>23</v>
      </c>
      <c r="Y240" s="309" t="s">
        <v>207</v>
      </c>
      <c r="Z240" s="309" t="s">
        <v>207</v>
      </c>
      <c r="AA240" s="309" t="s">
        <v>207</v>
      </c>
      <c r="AB240" s="308" t="s">
        <v>23</v>
      </c>
      <c r="AC240" s="308" t="s">
        <v>23</v>
      </c>
      <c r="AD240" s="308" t="s">
        <v>23</v>
      </c>
      <c r="AE240" s="309" t="s">
        <v>207</v>
      </c>
      <c r="AF240" s="309" t="s">
        <v>207</v>
      </c>
      <c r="AG240" s="309" t="s">
        <v>207</v>
      </c>
      <c r="AH240" s="308" t="s">
        <v>23</v>
      </c>
      <c r="AI240" s="308" t="s">
        <v>23</v>
      </c>
      <c r="AJ240" s="308" t="s">
        <v>23</v>
      </c>
      <c r="AK240" s="309" t="s">
        <v>207</v>
      </c>
      <c r="AL240" s="309" t="s">
        <v>207</v>
      </c>
      <c r="AM240" s="310" t="s">
        <v>13</v>
      </c>
      <c r="AN240" s="310" t="s">
        <v>13</v>
      </c>
      <c r="AO240" s="310" t="s">
        <v>13</v>
      </c>
      <c r="AP240" s="310" t="s">
        <v>13</v>
      </c>
      <c r="AQ240" s="309" t="s">
        <v>207</v>
      </c>
      <c r="AR240" s="308" t="s">
        <v>23</v>
      </c>
      <c r="AS240" s="308" t="s">
        <v>23</v>
      </c>
      <c r="AT240" s="308" t="s">
        <v>23</v>
      </c>
      <c r="AU240" s="309" t="s">
        <v>207</v>
      </c>
      <c r="AV240" s="309" t="s">
        <v>207</v>
      </c>
      <c r="AW240" s="309" t="s">
        <v>207</v>
      </c>
      <c r="AX240" s="308" t="s">
        <v>23</v>
      </c>
      <c r="AY240" s="308" t="s">
        <v>23</v>
      </c>
      <c r="AZ240" s="308" t="s">
        <v>23</v>
      </c>
      <c r="BA240" s="309" t="s">
        <v>207</v>
      </c>
      <c r="BB240" s="309" t="s">
        <v>207</v>
      </c>
      <c r="BC240" s="309" t="s">
        <v>207</v>
      </c>
      <c r="BD240" s="308" t="s">
        <v>23</v>
      </c>
      <c r="BE240" s="308" t="s">
        <v>23</v>
      </c>
      <c r="BF240" s="308" t="s">
        <v>23</v>
      </c>
      <c r="BG240" s="309" t="s">
        <v>207</v>
      </c>
      <c r="BH240" s="309" t="s">
        <v>207</v>
      </c>
      <c r="BI240" s="309" t="s">
        <v>207</v>
      </c>
      <c r="BJ240" s="308" t="s">
        <v>23</v>
      </c>
      <c r="BK240" s="308" t="s">
        <v>23</v>
      </c>
      <c r="BL240" s="308" t="s">
        <v>23</v>
      </c>
      <c r="BM240" s="309" t="s">
        <v>207</v>
      </c>
      <c r="BN240" s="309" t="s">
        <v>207</v>
      </c>
      <c r="BO240" s="309" t="s">
        <v>207</v>
      </c>
      <c r="BP240" s="308" t="s">
        <v>23</v>
      </c>
      <c r="BQ240" s="308" t="s">
        <v>23</v>
      </c>
      <c r="BR240" s="308" t="s">
        <v>23</v>
      </c>
      <c r="BS240" s="309" t="s">
        <v>207</v>
      </c>
      <c r="BT240" s="309" t="s">
        <v>207</v>
      </c>
      <c r="BU240" s="310" t="s">
        <v>13</v>
      </c>
      <c r="BV240" s="310" t="s">
        <v>13</v>
      </c>
      <c r="BW240" s="310" t="s">
        <v>13</v>
      </c>
      <c r="BX240" s="310" t="s">
        <v>13</v>
      </c>
      <c r="BY240" s="309" t="s">
        <v>207</v>
      </c>
      <c r="BZ240" s="309" t="s">
        <v>207</v>
      </c>
      <c r="CA240" s="309" t="s">
        <v>207</v>
      </c>
      <c r="CB240" s="308" t="s">
        <v>23</v>
      </c>
      <c r="CC240" s="316" t="s">
        <v>202</v>
      </c>
      <c r="CD240" s="316" t="s">
        <v>202</v>
      </c>
      <c r="CE240" s="316" t="s">
        <v>202</v>
      </c>
      <c r="CF240" s="316" t="s">
        <v>202</v>
      </c>
      <c r="CG240" s="316" t="s">
        <v>202</v>
      </c>
      <c r="CH240" s="316" t="s">
        <v>202</v>
      </c>
      <c r="CI240" s="316" t="s">
        <v>202</v>
      </c>
      <c r="CJ240" s="316" t="s">
        <v>202</v>
      </c>
      <c r="CK240" s="316" t="s">
        <v>202</v>
      </c>
      <c r="CL240" s="316" t="s">
        <v>202</v>
      </c>
      <c r="CM240" s="316" t="s">
        <v>202</v>
      </c>
      <c r="CN240" s="316" t="s">
        <v>202</v>
      </c>
      <c r="CO240" s="316" t="s">
        <v>202</v>
      </c>
      <c r="CP240" s="316" t="s">
        <v>202</v>
      </c>
      <c r="CQ240" s="316" t="s">
        <v>202</v>
      </c>
      <c r="CR240" s="316" t="s">
        <v>202</v>
      </c>
      <c r="CS240" s="316" t="s">
        <v>202</v>
      </c>
      <c r="CT240" s="316" t="s">
        <v>202</v>
      </c>
      <c r="CU240" s="316" t="s">
        <v>202</v>
      </c>
      <c r="CV240" s="316" t="s">
        <v>202</v>
      </c>
      <c r="CW240" s="303" t="s">
        <v>46</v>
      </c>
    </row>
    <row r="241" spans="1:101" s="303" customFormat="1" ht="12" hidden="1" x14ac:dyDescent="0.2">
      <c r="A241" s="416"/>
      <c r="B241" s="420"/>
      <c r="C241" s="304" t="s">
        <v>37</v>
      </c>
      <c r="D241" s="315">
        <f>CW207</f>
        <v>90</v>
      </c>
      <c r="E241" s="316">
        <f>IF(E240=$A$12,D241+($B$12*15),IF(E240=$A$13,D241+($B$13*15),IF(E240=$A$15,IF(D241+($B$15*15)&gt;100,100,D241+($B$15*15)),IF(E240=$A$14,IF(D241+($B$14*15)&gt;100,100,D241+($B$14*15)),IF(E240=$A$16,IF(D241+$B$16*15&gt;100,100,D241+$B$16*15),D241)))))</f>
        <v>90</v>
      </c>
      <c r="F241" s="316">
        <f t="shared" ref="F241:BQ241" si="327">IF(F240=$A$12,E241+($B$12*15),IF(F240=$A$13,E241+($B$13*15),IF(F240=$A$15,IF(E241+($B$15*15)&gt;100,100,E241+($B$15*15)),IF(F240=$A$14,IF(E241+($B$14*15)&gt;100,100,E241+($B$14*15)),IF(F240=$A$16,IF(E241+$B$16*15&gt;100,100,E241+$B$16*15),E241)))))</f>
        <v>90</v>
      </c>
      <c r="G241" s="316">
        <f t="shared" si="327"/>
        <v>90</v>
      </c>
      <c r="H241" s="316">
        <f t="shared" si="327"/>
        <v>90</v>
      </c>
      <c r="I241" s="316">
        <f t="shared" si="327"/>
        <v>90</v>
      </c>
      <c r="J241" s="316">
        <f t="shared" si="327"/>
        <v>88.063333333333333</v>
      </c>
      <c r="K241" s="316">
        <f t="shared" si="327"/>
        <v>86.126666666666665</v>
      </c>
      <c r="L241" s="316">
        <f t="shared" si="327"/>
        <v>84.19</v>
      </c>
      <c r="M241" s="316">
        <f t="shared" si="327"/>
        <v>82.266666666666666</v>
      </c>
      <c r="N241" s="316">
        <f t="shared" si="327"/>
        <v>80.343333333333334</v>
      </c>
      <c r="O241" s="316">
        <f t="shared" si="327"/>
        <v>78.42</v>
      </c>
      <c r="P241" s="316">
        <f t="shared" si="327"/>
        <v>76.483333333333334</v>
      </c>
      <c r="Q241" s="316">
        <f t="shared" si="327"/>
        <v>74.546666666666667</v>
      </c>
      <c r="R241" s="316">
        <f t="shared" si="327"/>
        <v>72.61</v>
      </c>
      <c r="S241" s="316">
        <f t="shared" si="327"/>
        <v>70.686666666666667</v>
      </c>
      <c r="T241" s="316">
        <f t="shared" si="327"/>
        <v>68.763333333333335</v>
      </c>
      <c r="U241" s="316">
        <f t="shared" si="327"/>
        <v>66.84</v>
      </c>
      <c r="V241" s="316">
        <f t="shared" si="327"/>
        <v>64.903333333333336</v>
      </c>
      <c r="W241" s="316">
        <f t="shared" si="327"/>
        <v>62.966666666666669</v>
      </c>
      <c r="X241" s="316">
        <f t="shared" si="327"/>
        <v>61.03</v>
      </c>
      <c r="Y241" s="316">
        <f t="shared" si="327"/>
        <v>59.106666666666669</v>
      </c>
      <c r="Z241" s="316">
        <f t="shared" si="327"/>
        <v>57.183333333333337</v>
      </c>
      <c r="AA241" s="316">
        <f t="shared" si="327"/>
        <v>55.260000000000005</v>
      </c>
      <c r="AB241" s="316">
        <f t="shared" si="327"/>
        <v>53.323333333333338</v>
      </c>
      <c r="AC241" s="316">
        <f t="shared" si="327"/>
        <v>51.38666666666667</v>
      </c>
      <c r="AD241" s="316">
        <f t="shared" si="327"/>
        <v>49.45</v>
      </c>
      <c r="AE241" s="316">
        <f t="shared" si="327"/>
        <v>47.526666666666671</v>
      </c>
      <c r="AF241" s="316">
        <f t="shared" si="327"/>
        <v>45.603333333333339</v>
      </c>
      <c r="AG241" s="316">
        <f t="shared" si="327"/>
        <v>43.680000000000007</v>
      </c>
      <c r="AH241" s="316">
        <f t="shared" si="327"/>
        <v>41.743333333333339</v>
      </c>
      <c r="AI241" s="316">
        <f t="shared" si="327"/>
        <v>39.806666666666672</v>
      </c>
      <c r="AJ241" s="316">
        <f t="shared" si="327"/>
        <v>37.870000000000005</v>
      </c>
      <c r="AK241" s="316">
        <f t="shared" si="327"/>
        <v>35.946666666666673</v>
      </c>
      <c r="AL241" s="316">
        <f t="shared" si="327"/>
        <v>34.023333333333341</v>
      </c>
      <c r="AM241" s="316">
        <f t="shared" si="327"/>
        <v>49.023333333333341</v>
      </c>
      <c r="AN241" s="316">
        <f t="shared" si="327"/>
        <v>64.023333333333341</v>
      </c>
      <c r="AO241" s="316">
        <f t="shared" si="327"/>
        <v>79.023333333333341</v>
      </c>
      <c r="AP241" s="316">
        <f t="shared" si="327"/>
        <v>94.023333333333341</v>
      </c>
      <c r="AQ241" s="316">
        <f t="shared" si="327"/>
        <v>92.100000000000009</v>
      </c>
      <c r="AR241" s="316">
        <f t="shared" si="327"/>
        <v>90.163333333333341</v>
      </c>
      <c r="AS241" s="316">
        <f t="shared" si="327"/>
        <v>88.226666666666674</v>
      </c>
      <c r="AT241" s="316">
        <f t="shared" si="327"/>
        <v>86.29</v>
      </c>
      <c r="AU241" s="316">
        <f t="shared" si="327"/>
        <v>84.366666666666674</v>
      </c>
      <c r="AV241" s="316">
        <f t="shared" si="327"/>
        <v>82.443333333333342</v>
      </c>
      <c r="AW241" s="316">
        <f t="shared" si="327"/>
        <v>80.52000000000001</v>
      </c>
      <c r="AX241" s="316">
        <f t="shared" si="327"/>
        <v>78.583333333333343</v>
      </c>
      <c r="AY241" s="316">
        <f t="shared" si="327"/>
        <v>76.646666666666675</v>
      </c>
      <c r="AZ241" s="316">
        <f t="shared" si="327"/>
        <v>74.710000000000008</v>
      </c>
      <c r="BA241" s="316">
        <f t="shared" si="327"/>
        <v>72.786666666666676</v>
      </c>
      <c r="BB241" s="316">
        <f t="shared" si="327"/>
        <v>70.863333333333344</v>
      </c>
      <c r="BC241" s="316">
        <f t="shared" si="327"/>
        <v>68.940000000000012</v>
      </c>
      <c r="BD241" s="316">
        <f t="shared" si="327"/>
        <v>67.003333333333345</v>
      </c>
      <c r="BE241" s="316">
        <f t="shared" si="327"/>
        <v>65.066666666666677</v>
      </c>
      <c r="BF241" s="316">
        <f t="shared" si="327"/>
        <v>63.13000000000001</v>
      </c>
      <c r="BG241" s="316">
        <f t="shared" si="327"/>
        <v>61.206666666666678</v>
      </c>
      <c r="BH241" s="316">
        <f t="shared" si="327"/>
        <v>59.283333333333346</v>
      </c>
      <c r="BI241" s="316">
        <f t="shared" si="327"/>
        <v>57.360000000000014</v>
      </c>
      <c r="BJ241" s="316">
        <f t="shared" si="327"/>
        <v>55.423333333333346</v>
      </c>
      <c r="BK241" s="316">
        <f t="shared" si="327"/>
        <v>53.486666666666679</v>
      </c>
      <c r="BL241" s="316">
        <f t="shared" si="327"/>
        <v>51.550000000000011</v>
      </c>
      <c r="BM241" s="316">
        <f t="shared" si="327"/>
        <v>49.626666666666679</v>
      </c>
      <c r="BN241" s="316">
        <f t="shared" si="327"/>
        <v>47.703333333333347</v>
      </c>
      <c r="BO241" s="316">
        <f t="shared" si="327"/>
        <v>45.780000000000015</v>
      </c>
      <c r="BP241" s="316">
        <f t="shared" si="327"/>
        <v>43.843333333333348</v>
      </c>
      <c r="BQ241" s="316">
        <f t="shared" si="327"/>
        <v>41.90666666666668</v>
      </c>
      <c r="BR241" s="316">
        <f t="shared" ref="BR241:CV241" si="328">IF(BR240=$A$12,BQ241+($B$12*15),IF(BR240=$A$13,BQ241+($B$13*15),IF(BR240=$A$15,IF(BQ241+($B$15*15)&gt;100,100,BQ241+($B$15*15)),IF(BR240=$A$14,IF(BQ241+($B$14*15)&gt;100,100,BQ241+($B$14*15)),IF(BR240=$A$16,IF(BQ241+$B$16*15&gt;100,100,BQ241+$B$16*15),BQ241)))))</f>
        <v>39.970000000000013</v>
      </c>
      <c r="BS241" s="316">
        <f t="shared" si="328"/>
        <v>38.046666666666681</v>
      </c>
      <c r="BT241" s="316">
        <f t="shared" si="328"/>
        <v>36.123333333333349</v>
      </c>
      <c r="BU241" s="316">
        <f t="shared" si="328"/>
        <v>51.123333333333349</v>
      </c>
      <c r="BV241" s="316">
        <f t="shared" si="328"/>
        <v>66.123333333333349</v>
      </c>
      <c r="BW241" s="316">
        <f t="shared" si="328"/>
        <v>81.123333333333349</v>
      </c>
      <c r="BX241" s="316">
        <f t="shared" si="328"/>
        <v>96.123333333333349</v>
      </c>
      <c r="BY241" s="316">
        <f t="shared" si="328"/>
        <v>94.200000000000017</v>
      </c>
      <c r="BZ241" s="316">
        <f t="shared" si="328"/>
        <v>92.276666666666685</v>
      </c>
      <c r="CA241" s="316">
        <f t="shared" si="328"/>
        <v>90.353333333333353</v>
      </c>
      <c r="CB241" s="316">
        <f t="shared" si="328"/>
        <v>88.416666666666686</v>
      </c>
      <c r="CC241" s="316">
        <f t="shared" si="328"/>
        <v>89.991666666666688</v>
      </c>
      <c r="CD241" s="316">
        <f t="shared" si="328"/>
        <v>91.566666666666691</v>
      </c>
      <c r="CE241" s="316">
        <f t="shared" si="328"/>
        <v>93.141666666666694</v>
      </c>
      <c r="CF241" s="316">
        <f t="shared" si="328"/>
        <v>94.716666666666697</v>
      </c>
      <c r="CG241" s="316">
        <f t="shared" si="328"/>
        <v>96.2916666666667</v>
      </c>
      <c r="CH241" s="316">
        <f t="shared" si="328"/>
        <v>97.866666666666703</v>
      </c>
      <c r="CI241" s="316">
        <f t="shared" si="328"/>
        <v>99.441666666666706</v>
      </c>
      <c r="CJ241" s="316">
        <f t="shared" si="328"/>
        <v>100</v>
      </c>
      <c r="CK241" s="316">
        <f t="shared" si="328"/>
        <v>100</v>
      </c>
      <c r="CL241" s="316">
        <f t="shared" si="328"/>
        <v>100</v>
      </c>
      <c r="CM241" s="316">
        <f t="shared" si="328"/>
        <v>100</v>
      </c>
      <c r="CN241" s="316">
        <f t="shared" si="328"/>
        <v>100</v>
      </c>
      <c r="CO241" s="316">
        <f t="shared" si="328"/>
        <v>100</v>
      </c>
      <c r="CP241" s="316">
        <f t="shared" si="328"/>
        <v>100</v>
      </c>
      <c r="CQ241" s="316">
        <f t="shared" si="328"/>
        <v>100</v>
      </c>
      <c r="CR241" s="316">
        <f t="shared" si="328"/>
        <v>100</v>
      </c>
      <c r="CS241" s="316">
        <f t="shared" si="328"/>
        <v>100</v>
      </c>
      <c r="CT241" s="316">
        <f t="shared" si="328"/>
        <v>100</v>
      </c>
      <c r="CU241" s="316">
        <f t="shared" si="328"/>
        <v>100</v>
      </c>
      <c r="CV241" s="316">
        <f t="shared" si="328"/>
        <v>100</v>
      </c>
      <c r="CW241" s="311">
        <f t="shared" ref="CW241" si="329">CV241-10</f>
        <v>90</v>
      </c>
    </row>
    <row r="242" spans="1:101" s="299" customFormat="1" ht="12" customHeight="1" x14ac:dyDescent="0.2">
      <c r="A242" s="467" t="s">
        <v>52</v>
      </c>
      <c r="B242" s="469" t="s">
        <v>53</v>
      </c>
      <c r="C242" s="304" t="s">
        <v>44</v>
      </c>
      <c r="D242" s="314" t="s">
        <v>45</v>
      </c>
      <c r="E242" s="316"/>
      <c r="F242" s="316"/>
      <c r="G242" s="316"/>
      <c r="H242" s="316"/>
      <c r="I242" s="316"/>
      <c r="J242" s="316"/>
      <c r="K242" s="316"/>
      <c r="L242" s="316"/>
      <c r="M242" s="316" t="s">
        <v>215</v>
      </c>
      <c r="N242" s="316" t="s">
        <v>215</v>
      </c>
      <c r="O242" s="316" t="s">
        <v>215</v>
      </c>
      <c r="P242" s="316" t="s">
        <v>215</v>
      </c>
      <c r="Q242" s="316"/>
      <c r="R242" s="310" t="s">
        <v>13</v>
      </c>
      <c r="S242" s="310" t="s">
        <v>13</v>
      </c>
      <c r="T242" s="310" t="s">
        <v>13</v>
      </c>
      <c r="U242" s="310" t="s">
        <v>13</v>
      </c>
      <c r="V242" s="309" t="s">
        <v>207</v>
      </c>
      <c r="W242" s="308" t="s">
        <v>23</v>
      </c>
      <c r="X242" s="308" t="s">
        <v>23</v>
      </c>
      <c r="Y242" s="308" t="s">
        <v>23</v>
      </c>
      <c r="Z242" s="309" t="s">
        <v>207</v>
      </c>
      <c r="AA242" s="309" t="s">
        <v>207</v>
      </c>
      <c r="AB242" s="309" t="s">
        <v>207</v>
      </c>
      <c r="AC242" s="308" t="s">
        <v>23</v>
      </c>
      <c r="AD242" s="308" t="s">
        <v>23</v>
      </c>
      <c r="AE242" s="308" t="s">
        <v>23</v>
      </c>
      <c r="AF242" s="309" t="s">
        <v>207</v>
      </c>
      <c r="AG242" s="309" t="s">
        <v>207</v>
      </c>
      <c r="AH242" s="309" t="s">
        <v>207</v>
      </c>
      <c r="AI242" s="316"/>
      <c r="AJ242" s="308" t="s">
        <v>23</v>
      </c>
      <c r="AK242" s="308" t="s">
        <v>23</v>
      </c>
      <c r="AL242" s="308" t="s">
        <v>23</v>
      </c>
      <c r="AM242" s="309" t="s">
        <v>207</v>
      </c>
      <c r="AN242" s="309" t="s">
        <v>207</v>
      </c>
      <c r="AO242" s="309" t="s">
        <v>207</v>
      </c>
      <c r="AP242" s="308" t="s">
        <v>23</v>
      </c>
      <c r="AQ242" s="308" t="s">
        <v>23</v>
      </c>
      <c r="AR242" s="308" t="s">
        <v>23</v>
      </c>
      <c r="AS242" s="309" t="s">
        <v>207</v>
      </c>
      <c r="AT242" s="309" t="s">
        <v>207</v>
      </c>
      <c r="AU242" s="310" t="s">
        <v>13</v>
      </c>
      <c r="AV242" s="310" t="s">
        <v>13</v>
      </c>
      <c r="AW242" s="310" t="s">
        <v>13</v>
      </c>
      <c r="AX242" s="310" t="s">
        <v>13</v>
      </c>
      <c r="AY242" s="309" t="s">
        <v>207</v>
      </c>
      <c r="AZ242" s="316"/>
      <c r="BA242" s="316"/>
      <c r="BB242" s="316"/>
      <c r="BC242" s="316"/>
      <c r="BD242" s="316"/>
      <c r="BE242" s="308" t="s">
        <v>23</v>
      </c>
      <c r="BF242" s="308" t="s">
        <v>23</v>
      </c>
      <c r="BG242" s="308" t="s">
        <v>23</v>
      </c>
      <c r="BH242" s="309" t="s">
        <v>207</v>
      </c>
      <c r="BI242" s="309" t="s">
        <v>207</v>
      </c>
      <c r="BJ242" s="309" t="s">
        <v>207</v>
      </c>
      <c r="BK242" s="308" t="s">
        <v>23</v>
      </c>
      <c r="BL242" s="308" t="s">
        <v>23</v>
      </c>
      <c r="BM242" s="308" t="s">
        <v>23</v>
      </c>
      <c r="BN242" s="309" t="s">
        <v>207</v>
      </c>
      <c r="BO242" s="309" t="s">
        <v>207</v>
      </c>
      <c r="BP242" s="309" t="s">
        <v>207</v>
      </c>
      <c r="BQ242" s="316"/>
      <c r="BR242" s="308" t="s">
        <v>23</v>
      </c>
      <c r="BS242" s="308" t="s">
        <v>23</v>
      </c>
      <c r="BT242" s="308" t="s">
        <v>23</v>
      </c>
      <c r="BU242" s="309" t="s">
        <v>207</v>
      </c>
      <c r="BV242" s="309" t="s">
        <v>207</v>
      </c>
      <c r="BW242" s="309" t="s">
        <v>207</v>
      </c>
      <c r="BX242" s="308" t="s">
        <v>23</v>
      </c>
      <c r="BY242" s="308" t="s">
        <v>23</v>
      </c>
      <c r="BZ242" s="308" t="s">
        <v>23</v>
      </c>
      <c r="CA242" s="309" t="s">
        <v>207</v>
      </c>
      <c r="CB242" s="309" t="s">
        <v>207</v>
      </c>
      <c r="CC242" s="316" t="s">
        <v>202</v>
      </c>
      <c r="CD242" s="316" t="s">
        <v>202</v>
      </c>
      <c r="CE242" s="316" t="s">
        <v>202</v>
      </c>
      <c r="CF242" s="316" t="s">
        <v>202</v>
      </c>
      <c r="CG242" s="316" t="s">
        <v>202</v>
      </c>
      <c r="CH242" s="316" t="s">
        <v>202</v>
      </c>
      <c r="CI242" s="316" t="s">
        <v>202</v>
      </c>
      <c r="CJ242" s="316" t="s">
        <v>202</v>
      </c>
      <c r="CK242" s="316" t="s">
        <v>202</v>
      </c>
      <c r="CL242" s="316" t="s">
        <v>202</v>
      </c>
      <c r="CM242" s="316" t="s">
        <v>202</v>
      </c>
      <c r="CN242" s="316" t="s">
        <v>202</v>
      </c>
      <c r="CO242" s="316" t="s">
        <v>202</v>
      </c>
      <c r="CP242" s="316" t="s">
        <v>202</v>
      </c>
      <c r="CQ242" s="316" t="s">
        <v>202</v>
      </c>
      <c r="CR242" s="316" t="s">
        <v>202</v>
      </c>
      <c r="CS242" s="316" t="s">
        <v>202</v>
      </c>
      <c r="CT242" s="316" t="s">
        <v>202</v>
      </c>
      <c r="CU242" s="316" t="s">
        <v>202</v>
      </c>
      <c r="CV242" s="316" t="s">
        <v>202</v>
      </c>
      <c r="CW242" s="303" t="s">
        <v>46</v>
      </c>
    </row>
    <row r="243" spans="1:101" s="303" customFormat="1" ht="12" hidden="1" customHeight="1" x14ac:dyDescent="0.2">
      <c r="A243" s="468"/>
      <c r="B243" s="470"/>
      <c r="C243" s="304" t="s">
        <v>37</v>
      </c>
      <c r="D243" s="315">
        <f>CW209</f>
        <v>84.83666666666673</v>
      </c>
      <c r="E243" s="316">
        <f>IF(E242=$A$12,D243+($B$12*15),IF(E242=$A$13,D243+($B$13*15),IF(E242=$A$15,IF(D243+($B$15*15)&gt;100,100,D243+($B$15*15)),IF(E242=$A$14,IF(D243+($B$14*15)&gt;100,100,D243+($B$14*15)),IF(E242=$A$16,IF(D243+$B$16*15&gt;100,100,D243+$B$16*15),D243)))))</f>
        <v>84.83666666666673</v>
      </c>
      <c r="F243" s="316">
        <f t="shared" ref="F243:BQ243" si="330">IF(F242=$A$12,E243+($B$12*15),IF(F242=$A$13,E243+($B$13*15),IF(F242=$A$15,IF(E243+($B$15*15)&gt;100,100,E243+($B$15*15)),IF(F242=$A$14,IF(E243+($B$14*15)&gt;100,100,E243+($B$14*15)),IF(F242=$A$16,IF(E243+$B$16*15&gt;100,100,E243+$B$16*15),E243)))))</f>
        <v>84.83666666666673</v>
      </c>
      <c r="G243" s="316">
        <f t="shared" si="330"/>
        <v>84.83666666666673</v>
      </c>
      <c r="H243" s="316">
        <f t="shared" si="330"/>
        <v>84.83666666666673</v>
      </c>
      <c r="I243" s="316">
        <f t="shared" si="330"/>
        <v>84.83666666666673</v>
      </c>
      <c r="J243" s="316">
        <f t="shared" si="330"/>
        <v>84.83666666666673</v>
      </c>
      <c r="K243" s="316">
        <f t="shared" si="330"/>
        <v>84.83666666666673</v>
      </c>
      <c r="L243" s="316">
        <f t="shared" si="330"/>
        <v>84.83666666666673</v>
      </c>
      <c r="M243" s="316">
        <f t="shared" si="330"/>
        <v>84.83666666666673</v>
      </c>
      <c r="N243" s="316">
        <f t="shared" si="330"/>
        <v>84.83666666666673</v>
      </c>
      <c r="O243" s="316">
        <f t="shared" si="330"/>
        <v>84.83666666666673</v>
      </c>
      <c r="P243" s="316">
        <f t="shared" si="330"/>
        <v>84.83666666666673</v>
      </c>
      <c r="Q243" s="316">
        <f t="shared" si="330"/>
        <v>84.83666666666673</v>
      </c>
      <c r="R243" s="316">
        <f t="shared" si="330"/>
        <v>99.83666666666673</v>
      </c>
      <c r="S243" s="316">
        <f t="shared" si="330"/>
        <v>100</v>
      </c>
      <c r="T243" s="316">
        <f t="shared" si="330"/>
        <v>100</v>
      </c>
      <c r="U243" s="316">
        <f t="shared" si="330"/>
        <v>100</v>
      </c>
      <c r="V243" s="316">
        <f t="shared" si="330"/>
        <v>98.076666666666668</v>
      </c>
      <c r="W243" s="316">
        <f t="shared" si="330"/>
        <v>96.14</v>
      </c>
      <c r="X243" s="316">
        <f t="shared" si="330"/>
        <v>94.203333333333333</v>
      </c>
      <c r="Y243" s="316">
        <f t="shared" si="330"/>
        <v>92.266666666666666</v>
      </c>
      <c r="Z243" s="316">
        <f t="shared" si="330"/>
        <v>90.343333333333334</v>
      </c>
      <c r="AA243" s="316">
        <f t="shared" si="330"/>
        <v>88.42</v>
      </c>
      <c r="AB243" s="316">
        <f t="shared" si="330"/>
        <v>86.49666666666667</v>
      </c>
      <c r="AC243" s="316">
        <f t="shared" si="330"/>
        <v>84.56</v>
      </c>
      <c r="AD243" s="316">
        <f t="shared" si="330"/>
        <v>82.623333333333335</v>
      </c>
      <c r="AE243" s="316">
        <f t="shared" si="330"/>
        <v>80.686666666666667</v>
      </c>
      <c r="AF243" s="316">
        <f t="shared" si="330"/>
        <v>78.763333333333335</v>
      </c>
      <c r="AG243" s="316">
        <f t="shared" si="330"/>
        <v>76.84</v>
      </c>
      <c r="AH243" s="316">
        <f t="shared" si="330"/>
        <v>74.916666666666671</v>
      </c>
      <c r="AI243" s="316">
        <f t="shared" si="330"/>
        <v>74.916666666666671</v>
      </c>
      <c r="AJ243" s="316">
        <f t="shared" si="330"/>
        <v>72.98</v>
      </c>
      <c r="AK243" s="316">
        <f t="shared" si="330"/>
        <v>71.043333333333337</v>
      </c>
      <c r="AL243" s="316">
        <f t="shared" si="330"/>
        <v>69.106666666666669</v>
      </c>
      <c r="AM243" s="316">
        <f t="shared" si="330"/>
        <v>67.183333333333337</v>
      </c>
      <c r="AN243" s="316">
        <f t="shared" si="330"/>
        <v>65.260000000000005</v>
      </c>
      <c r="AO243" s="316">
        <f t="shared" si="330"/>
        <v>63.336666666666673</v>
      </c>
      <c r="AP243" s="316">
        <f t="shared" si="330"/>
        <v>61.400000000000006</v>
      </c>
      <c r="AQ243" s="316">
        <f t="shared" si="330"/>
        <v>59.463333333333338</v>
      </c>
      <c r="AR243" s="316">
        <f t="shared" si="330"/>
        <v>57.526666666666671</v>
      </c>
      <c r="AS243" s="316">
        <f t="shared" si="330"/>
        <v>55.603333333333339</v>
      </c>
      <c r="AT243" s="316">
        <f t="shared" si="330"/>
        <v>53.680000000000007</v>
      </c>
      <c r="AU243" s="316">
        <f t="shared" si="330"/>
        <v>68.680000000000007</v>
      </c>
      <c r="AV243" s="316">
        <f t="shared" si="330"/>
        <v>83.68</v>
      </c>
      <c r="AW243" s="316">
        <f t="shared" si="330"/>
        <v>98.68</v>
      </c>
      <c r="AX243" s="316">
        <f t="shared" si="330"/>
        <v>100</v>
      </c>
      <c r="AY243" s="316">
        <f t="shared" si="330"/>
        <v>98.076666666666668</v>
      </c>
      <c r="AZ243" s="316">
        <f t="shared" si="330"/>
        <v>98.076666666666668</v>
      </c>
      <c r="BA243" s="316">
        <f t="shared" si="330"/>
        <v>98.076666666666668</v>
      </c>
      <c r="BB243" s="316">
        <f t="shared" si="330"/>
        <v>98.076666666666668</v>
      </c>
      <c r="BC243" s="316">
        <f t="shared" si="330"/>
        <v>98.076666666666668</v>
      </c>
      <c r="BD243" s="316">
        <f t="shared" si="330"/>
        <v>98.076666666666668</v>
      </c>
      <c r="BE243" s="316">
        <f t="shared" si="330"/>
        <v>96.14</v>
      </c>
      <c r="BF243" s="316">
        <f t="shared" si="330"/>
        <v>94.203333333333333</v>
      </c>
      <c r="BG243" s="316">
        <f t="shared" si="330"/>
        <v>92.266666666666666</v>
      </c>
      <c r="BH243" s="316">
        <f t="shared" si="330"/>
        <v>90.343333333333334</v>
      </c>
      <c r="BI243" s="316">
        <f t="shared" si="330"/>
        <v>88.42</v>
      </c>
      <c r="BJ243" s="316">
        <f t="shared" si="330"/>
        <v>86.49666666666667</v>
      </c>
      <c r="BK243" s="316">
        <f t="shared" si="330"/>
        <v>84.56</v>
      </c>
      <c r="BL243" s="316">
        <f t="shared" si="330"/>
        <v>82.623333333333335</v>
      </c>
      <c r="BM243" s="316">
        <f t="shared" si="330"/>
        <v>80.686666666666667</v>
      </c>
      <c r="BN243" s="316">
        <f t="shared" si="330"/>
        <v>78.763333333333335</v>
      </c>
      <c r="BO243" s="316">
        <f t="shared" si="330"/>
        <v>76.84</v>
      </c>
      <c r="BP243" s="316">
        <f t="shared" si="330"/>
        <v>74.916666666666671</v>
      </c>
      <c r="BQ243" s="316">
        <f t="shared" si="330"/>
        <v>74.916666666666671</v>
      </c>
      <c r="BR243" s="316">
        <f t="shared" ref="BR243:CV243" si="331">IF(BR242=$A$12,BQ243+($B$12*15),IF(BR242=$A$13,BQ243+($B$13*15),IF(BR242=$A$15,IF(BQ243+($B$15*15)&gt;100,100,BQ243+($B$15*15)),IF(BR242=$A$14,IF(BQ243+($B$14*15)&gt;100,100,BQ243+($B$14*15)),IF(BR242=$A$16,IF(BQ243+$B$16*15&gt;100,100,BQ243+$B$16*15),BQ243)))))</f>
        <v>72.98</v>
      </c>
      <c r="BS243" s="316">
        <f t="shared" si="331"/>
        <v>71.043333333333337</v>
      </c>
      <c r="BT243" s="316">
        <f t="shared" si="331"/>
        <v>69.106666666666669</v>
      </c>
      <c r="BU243" s="316">
        <f t="shared" si="331"/>
        <v>67.183333333333337</v>
      </c>
      <c r="BV243" s="316">
        <f t="shared" si="331"/>
        <v>65.260000000000005</v>
      </c>
      <c r="BW243" s="316">
        <f t="shared" si="331"/>
        <v>63.336666666666673</v>
      </c>
      <c r="BX243" s="316">
        <f t="shared" si="331"/>
        <v>61.400000000000006</v>
      </c>
      <c r="BY243" s="316">
        <f t="shared" si="331"/>
        <v>59.463333333333338</v>
      </c>
      <c r="BZ243" s="316">
        <f t="shared" si="331"/>
        <v>57.526666666666671</v>
      </c>
      <c r="CA243" s="316">
        <f t="shared" si="331"/>
        <v>55.603333333333339</v>
      </c>
      <c r="CB243" s="316">
        <f t="shared" si="331"/>
        <v>53.680000000000007</v>
      </c>
      <c r="CC243" s="316">
        <f t="shared" si="331"/>
        <v>55.25500000000001</v>
      </c>
      <c r="CD243" s="316">
        <f t="shared" si="331"/>
        <v>56.830000000000013</v>
      </c>
      <c r="CE243" s="316">
        <f t="shared" si="331"/>
        <v>58.405000000000015</v>
      </c>
      <c r="CF243" s="316">
        <f t="shared" si="331"/>
        <v>59.980000000000018</v>
      </c>
      <c r="CG243" s="316">
        <f t="shared" si="331"/>
        <v>61.555000000000021</v>
      </c>
      <c r="CH243" s="316">
        <f t="shared" si="331"/>
        <v>63.130000000000024</v>
      </c>
      <c r="CI243" s="316">
        <f t="shared" si="331"/>
        <v>64.705000000000027</v>
      </c>
      <c r="CJ243" s="316">
        <f t="shared" si="331"/>
        <v>66.28000000000003</v>
      </c>
      <c r="CK243" s="316">
        <f t="shared" si="331"/>
        <v>67.855000000000032</v>
      </c>
      <c r="CL243" s="316">
        <f t="shared" si="331"/>
        <v>69.430000000000035</v>
      </c>
      <c r="CM243" s="316">
        <f t="shared" si="331"/>
        <v>71.005000000000038</v>
      </c>
      <c r="CN243" s="316">
        <f t="shared" si="331"/>
        <v>72.580000000000041</v>
      </c>
      <c r="CO243" s="316">
        <f t="shared" si="331"/>
        <v>74.155000000000044</v>
      </c>
      <c r="CP243" s="316">
        <f t="shared" si="331"/>
        <v>75.730000000000047</v>
      </c>
      <c r="CQ243" s="316">
        <f t="shared" si="331"/>
        <v>77.305000000000049</v>
      </c>
      <c r="CR243" s="316">
        <f t="shared" si="331"/>
        <v>78.880000000000052</v>
      </c>
      <c r="CS243" s="316">
        <f t="shared" si="331"/>
        <v>80.455000000000055</v>
      </c>
      <c r="CT243" s="316">
        <f t="shared" si="331"/>
        <v>82.030000000000058</v>
      </c>
      <c r="CU243" s="316">
        <f t="shared" si="331"/>
        <v>83.605000000000061</v>
      </c>
      <c r="CV243" s="316">
        <f t="shared" si="331"/>
        <v>85.180000000000064</v>
      </c>
      <c r="CW243" s="311">
        <f t="shared" ref="CW243" si="332">CV243-10</f>
        <v>75.180000000000064</v>
      </c>
    </row>
    <row r="244" spans="1:101" s="299" customFormat="1" ht="12" x14ac:dyDescent="0.2">
      <c r="A244" s="468"/>
      <c r="B244" s="419" t="s">
        <v>54</v>
      </c>
      <c r="C244" s="304" t="s">
        <v>44</v>
      </c>
      <c r="D244" s="314" t="s">
        <v>45</v>
      </c>
      <c r="E244" s="316"/>
      <c r="F244" s="316"/>
      <c r="G244" s="316"/>
      <c r="H244" s="316"/>
      <c r="I244" s="316"/>
      <c r="J244" s="316"/>
      <c r="K244" s="316"/>
      <c r="L244" s="316"/>
      <c r="M244" s="316" t="s">
        <v>215</v>
      </c>
      <c r="N244" s="316" t="s">
        <v>215</v>
      </c>
      <c r="O244" s="316" t="s">
        <v>215</v>
      </c>
      <c r="P244" s="316" t="s">
        <v>215</v>
      </c>
      <c r="Q244" s="316"/>
      <c r="R244" s="316"/>
      <c r="S244" s="316"/>
      <c r="T244" s="316"/>
      <c r="U244" s="316" t="s">
        <v>215</v>
      </c>
      <c r="V244" s="316" t="s">
        <v>215</v>
      </c>
      <c r="W244" s="316" t="s">
        <v>215</v>
      </c>
      <c r="X244" s="316" t="s">
        <v>215</v>
      </c>
      <c r="Y244" s="316"/>
      <c r="Z244" s="316"/>
      <c r="AA244" s="316"/>
      <c r="AB244" s="316"/>
      <c r="AC244" s="316"/>
      <c r="AD244" s="316"/>
      <c r="AE244" s="316"/>
      <c r="AF244" s="316"/>
      <c r="AG244" s="316"/>
      <c r="AH244" s="316"/>
      <c r="AI244" s="316"/>
      <c r="AJ244" s="316"/>
      <c r="AK244" s="316"/>
      <c r="AL244" s="316"/>
      <c r="AM244" s="316"/>
      <c r="AN244" s="316"/>
      <c r="AO244" s="316"/>
      <c r="AP244" s="316"/>
      <c r="AQ244" s="316"/>
      <c r="AR244" s="316"/>
      <c r="AS244" s="316"/>
      <c r="AT244" s="316"/>
      <c r="AU244" s="316"/>
      <c r="AV244" s="316"/>
      <c r="AW244" s="316"/>
      <c r="AX244" s="316"/>
      <c r="AY244" s="316"/>
      <c r="AZ244" s="316"/>
      <c r="BA244" s="316"/>
      <c r="BB244" s="316"/>
      <c r="BC244" s="316"/>
      <c r="BD244" s="316"/>
      <c r="BE244" s="316"/>
      <c r="BF244" s="316"/>
      <c r="BG244" s="316"/>
      <c r="BH244" s="316"/>
      <c r="BI244" s="316"/>
      <c r="BJ244" s="316"/>
      <c r="BK244" s="316"/>
      <c r="BL244" s="316"/>
      <c r="BM244" s="316"/>
      <c r="BN244" s="316"/>
      <c r="BO244" s="316"/>
      <c r="BP244" s="316"/>
      <c r="BQ244" s="316"/>
      <c r="BR244" s="316"/>
      <c r="BS244" s="316"/>
      <c r="BT244" s="316"/>
      <c r="BU244" s="316"/>
      <c r="BV244" s="316"/>
      <c r="BW244" s="316"/>
      <c r="BX244" s="316"/>
      <c r="BY244" s="316"/>
      <c r="BZ244" s="316"/>
      <c r="CA244" s="316"/>
      <c r="CB244" s="316"/>
      <c r="CC244" s="316" t="s">
        <v>202</v>
      </c>
      <c r="CD244" s="316" t="s">
        <v>202</v>
      </c>
      <c r="CE244" s="316" t="s">
        <v>202</v>
      </c>
      <c r="CF244" s="316" t="s">
        <v>202</v>
      </c>
      <c r="CG244" s="316" t="s">
        <v>202</v>
      </c>
      <c r="CH244" s="316" t="s">
        <v>202</v>
      </c>
      <c r="CI244" s="316" t="s">
        <v>202</v>
      </c>
      <c r="CJ244" s="316" t="s">
        <v>202</v>
      </c>
      <c r="CK244" s="316" t="s">
        <v>202</v>
      </c>
      <c r="CL244" s="316" t="s">
        <v>202</v>
      </c>
      <c r="CM244" s="316" t="s">
        <v>202</v>
      </c>
      <c r="CN244" s="316" t="s">
        <v>202</v>
      </c>
      <c r="CO244" s="316" t="s">
        <v>202</v>
      </c>
      <c r="CP244" s="316" t="s">
        <v>202</v>
      </c>
      <c r="CQ244" s="316" t="s">
        <v>202</v>
      </c>
      <c r="CR244" s="316" t="s">
        <v>202</v>
      </c>
      <c r="CS244" s="316" t="s">
        <v>202</v>
      </c>
      <c r="CT244" s="316" t="s">
        <v>202</v>
      </c>
      <c r="CU244" s="316" t="s">
        <v>202</v>
      </c>
      <c r="CV244" s="316" t="s">
        <v>202</v>
      </c>
      <c r="CW244" s="303" t="s">
        <v>46</v>
      </c>
    </row>
    <row r="245" spans="1:101" s="303" customFormat="1" ht="12" hidden="1" x14ac:dyDescent="0.2">
      <c r="A245" s="468"/>
      <c r="B245" s="420"/>
      <c r="C245" s="304" t="s">
        <v>37</v>
      </c>
      <c r="D245" s="315">
        <f>CW211</f>
        <v>90</v>
      </c>
      <c r="E245" s="316">
        <f>IF(E244=$A$12,D245+($B$12*15),IF(E244=$A$13,D245+($B$13*15),IF(E244=$A$15,IF(D245+($B$15*15)&gt;100,100,D245+($B$15*15)),IF(E244=$A$14,IF(D245+($B$14*15)&gt;100,100,D245+($B$14*15)),IF(E244=$A$16,IF(D245+$B$16*15&gt;100,100,D245+$B$16*15),D245)))))</f>
        <v>90</v>
      </c>
      <c r="F245" s="316">
        <f t="shared" ref="F245:BQ245" si="333">IF(F244=$A$12,E245+($B$12*15),IF(F244=$A$13,E245+($B$13*15),IF(F244=$A$15,IF(E245+($B$15*15)&gt;100,100,E245+($B$15*15)),IF(F244=$A$14,IF(E245+($B$14*15)&gt;100,100,E245+($B$14*15)),IF(F244=$A$16,IF(E245+$B$16*15&gt;100,100,E245+$B$16*15),E245)))))</f>
        <v>90</v>
      </c>
      <c r="G245" s="316">
        <f t="shared" si="333"/>
        <v>90</v>
      </c>
      <c r="H245" s="316">
        <f t="shared" si="333"/>
        <v>90</v>
      </c>
      <c r="I245" s="316">
        <f t="shared" si="333"/>
        <v>90</v>
      </c>
      <c r="J245" s="316">
        <f t="shared" si="333"/>
        <v>90</v>
      </c>
      <c r="K245" s="316">
        <f t="shared" si="333"/>
        <v>90</v>
      </c>
      <c r="L245" s="316">
        <f t="shared" si="333"/>
        <v>90</v>
      </c>
      <c r="M245" s="316">
        <f t="shared" si="333"/>
        <v>90</v>
      </c>
      <c r="N245" s="316">
        <f t="shared" si="333"/>
        <v>90</v>
      </c>
      <c r="O245" s="316">
        <f t="shared" si="333"/>
        <v>90</v>
      </c>
      <c r="P245" s="316">
        <f t="shared" si="333"/>
        <v>90</v>
      </c>
      <c r="Q245" s="316">
        <f t="shared" si="333"/>
        <v>90</v>
      </c>
      <c r="R245" s="316">
        <f t="shared" si="333"/>
        <v>90</v>
      </c>
      <c r="S245" s="316">
        <f t="shared" si="333"/>
        <v>90</v>
      </c>
      <c r="T245" s="316">
        <f t="shared" si="333"/>
        <v>90</v>
      </c>
      <c r="U245" s="316">
        <f t="shared" si="333"/>
        <v>90</v>
      </c>
      <c r="V245" s="316">
        <f t="shared" si="333"/>
        <v>90</v>
      </c>
      <c r="W245" s="316">
        <f t="shared" si="333"/>
        <v>90</v>
      </c>
      <c r="X245" s="316">
        <f t="shared" si="333"/>
        <v>90</v>
      </c>
      <c r="Y245" s="316">
        <f t="shared" si="333"/>
        <v>90</v>
      </c>
      <c r="Z245" s="316">
        <f t="shared" si="333"/>
        <v>90</v>
      </c>
      <c r="AA245" s="316">
        <f t="shared" si="333"/>
        <v>90</v>
      </c>
      <c r="AB245" s="316">
        <f t="shared" si="333"/>
        <v>90</v>
      </c>
      <c r="AC245" s="316">
        <f t="shared" si="333"/>
        <v>90</v>
      </c>
      <c r="AD245" s="316">
        <f t="shared" si="333"/>
        <v>90</v>
      </c>
      <c r="AE245" s="316">
        <f t="shared" si="333"/>
        <v>90</v>
      </c>
      <c r="AF245" s="316">
        <f t="shared" si="333"/>
        <v>90</v>
      </c>
      <c r="AG245" s="316">
        <f t="shared" si="333"/>
        <v>90</v>
      </c>
      <c r="AH245" s="316">
        <f t="shared" si="333"/>
        <v>90</v>
      </c>
      <c r="AI245" s="316">
        <f t="shared" si="333"/>
        <v>90</v>
      </c>
      <c r="AJ245" s="316">
        <f t="shared" si="333"/>
        <v>90</v>
      </c>
      <c r="AK245" s="316">
        <f t="shared" si="333"/>
        <v>90</v>
      </c>
      <c r="AL245" s="316">
        <f t="shared" si="333"/>
        <v>90</v>
      </c>
      <c r="AM245" s="316">
        <f t="shared" si="333"/>
        <v>90</v>
      </c>
      <c r="AN245" s="316">
        <f t="shared" si="333"/>
        <v>90</v>
      </c>
      <c r="AO245" s="316">
        <f t="shared" si="333"/>
        <v>90</v>
      </c>
      <c r="AP245" s="316">
        <f t="shared" si="333"/>
        <v>90</v>
      </c>
      <c r="AQ245" s="316">
        <f t="shared" si="333"/>
        <v>90</v>
      </c>
      <c r="AR245" s="316">
        <f t="shared" si="333"/>
        <v>90</v>
      </c>
      <c r="AS245" s="316">
        <f t="shared" si="333"/>
        <v>90</v>
      </c>
      <c r="AT245" s="316">
        <f t="shared" si="333"/>
        <v>90</v>
      </c>
      <c r="AU245" s="316">
        <f t="shared" si="333"/>
        <v>90</v>
      </c>
      <c r="AV245" s="316">
        <f t="shared" si="333"/>
        <v>90</v>
      </c>
      <c r="AW245" s="316">
        <f t="shared" si="333"/>
        <v>90</v>
      </c>
      <c r="AX245" s="316">
        <f t="shared" si="333"/>
        <v>90</v>
      </c>
      <c r="AY245" s="316">
        <f t="shared" si="333"/>
        <v>90</v>
      </c>
      <c r="AZ245" s="316">
        <f t="shared" si="333"/>
        <v>90</v>
      </c>
      <c r="BA245" s="316">
        <f t="shared" si="333"/>
        <v>90</v>
      </c>
      <c r="BB245" s="316">
        <f t="shared" si="333"/>
        <v>90</v>
      </c>
      <c r="BC245" s="316">
        <f t="shared" si="333"/>
        <v>90</v>
      </c>
      <c r="BD245" s="316">
        <f t="shared" si="333"/>
        <v>90</v>
      </c>
      <c r="BE245" s="316">
        <f t="shared" si="333"/>
        <v>90</v>
      </c>
      <c r="BF245" s="316">
        <f t="shared" si="333"/>
        <v>90</v>
      </c>
      <c r="BG245" s="316">
        <f t="shared" si="333"/>
        <v>90</v>
      </c>
      <c r="BH245" s="316">
        <f t="shared" si="333"/>
        <v>90</v>
      </c>
      <c r="BI245" s="316">
        <f t="shared" si="333"/>
        <v>90</v>
      </c>
      <c r="BJ245" s="316">
        <f t="shared" si="333"/>
        <v>90</v>
      </c>
      <c r="BK245" s="316">
        <f t="shared" si="333"/>
        <v>90</v>
      </c>
      <c r="BL245" s="316">
        <f t="shared" si="333"/>
        <v>90</v>
      </c>
      <c r="BM245" s="316">
        <f t="shared" si="333"/>
        <v>90</v>
      </c>
      <c r="BN245" s="316">
        <f t="shared" si="333"/>
        <v>90</v>
      </c>
      <c r="BO245" s="316">
        <f t="shared" si="333"/>
        <v>90</v>
      </c>
      <c r="BP245" s="316">
        <f t="shared" si="333"/>
        <v>90</v>
      </c>
      <c r="BQ245" s="316">
        <f t="shared" si="333"/>
        <v>90</v>
      </c>
      <c r="BR245" s="316">
        <f t="shared" ref="BR245:CV245" si="334">IF(BR244=$A$12,BQ245+($B$12*15),IF(BR244=$A$13,BQ245+($B$13*15),IF(BR244=$A$15,IF(BQ245+($B$15*15)&gt;100,100,BQ245+($B$15*15)),IF(BR244=$A$14,IF(BQ245+($B$14*15)&gt;100,100,BQ245+($B$14*15)),IF(BR244=$A$16,IF(BQ245+$B$16*15&gt;100,100,BQ245+$B$16*15),BQ245)))))</f>
        <v>90</v>
      </c>
      <c r="BS245" s="316">
        <f t="shared" si="334"/>
        <v>90</v>
      </c>
      <c r="BT245" s="316">
        <f t="shared" si="334"/>
        <v>90</v>
      </c>
      <c r="BU245" s="316">
        <f t="shared" si="334"/>
        <v>90</v>
      </c>
      <c r="BV245" s="316">
        <f t="shared" si="334"/>
        <v>90</v>
      </c>
      <c r="BW245" s="316">
        <f t="shared" si="334"/>
        <v>90</v>
      </c>
      <c r="BX245" s="316">
        <f t="shared" si="334"/>
        <v>90</v>
      </c>
      <c r="BY245" s="316">
        <f t="shared" si="334"/>
        <v>90</v>
      </c>
      <c r="BZ245" s="316">
        <f t="shared" si="334"/>
        <v>90</v>
      </c>
      <c r="CA245" s="316">
        <f t="shared" si="334"/>
        <v>90</v>
      </c>
      <c r="CB245" s="316">
        <f t="shared" si="334"/>
        <v>90</v>
      </c>
      <c r="CC245" s="316">
        <f t="shared" si="334"/>
        <v>91.575000000000003</v>
      </c>
      <c r="CD245" s="316">
        <f t="shared" si="334"/>
        <v>93.15</v>
      </c>
      <c r="CE245" s="316">
        <f t="shared" si="334"/>
        <v>94.725000000000009</v>
      </c>
      <c r="CF245" s="316">
        <f t="shared" si="334"/>
        <v>96.300000000000011</v>
      </c>
      <c r="CG245" s="316">
        <f t="shared" si="334"/>
        <v>97.875000000000014</v>
      </c>
      <c r="CH245" s="316">
        <f t="shared" si="334"/>
        <v>99.450000000000017</v>
      </c>
      <c r="CI245" s="316">
        <f t="shared" si="334"/>
        <v>100</v>
      </c>
      <c r="CJ245" s="316">
        <f t="shared" si="334"/>
        <v>100</v>
      </c>
      <c r="CK245" s="316">
        <f t="shared" si="334"/>
        <v>100</v>
      </c>
      <c r="CL245" s="316">
        <f t="shared" si="334"/>
        <v>100</v>
      </c>
      <c r="CM245" s="316">
        <f t="shared" si="334"/>
        <v>100</v>
      </c>
      <c r="CN245" s="316">
        <f t="shared" si="334"/>
        <v>100</v>
      </c>
      <c r="CO245" s="316">
        <f t="shared" si="334"/>
        <v>100</v>
      </c>
      <c r="CP245" s="316">
        <f t="shared" si="334"/>
        <v>100</v>
      </c>
      <c r="CQ245" s="316">
        <f t="shared" si="334"/>
        <v>100</v>
      </c>
      <c r="CR245" s="316">
        <f t="shared" si="334"/>
        <v>100</v>
      </c>
      <c r="CS245" s="316">
        <f t="shared" si="334"/>
        <v>100</v>
      </c>
      <c r="CT245" s="316">
        <f t="shared" si="334"/>
        <v>100</v>
      </c>
      <c r="CU245" s="316">
        <f t="shared" si="334"/>
        <v>100</v>
      </c>
      <c r="CV245" s="316">
        <f t="shared" si="334"/>
        <v>100</v>
      </c>
      <c r="CW245" s="311">
        <f t="shared" ref="CW245" si="335">CV245-10</f>
        <v>90</v>
      </c>
    </row>
    <row r="246" spans="1:101" s="299" customFormat="1" ht="12" x14ac:dyDescent="0.2">
      <c r="A246" s="468"/>
      <c r="B246" s="419" t="s">
        <v>55</v>
      </c>
      <c r="C246" s="304" t="s">
        <v>44</v>
      </c>
      <c r="D246" s="314" t="s">
        <v>45</v>
      </c>
      <c r="E246" s="316"/>
      <c r="F246" s="316"/>
      <c r="G246" s="316"/>
      <c r="H246" s="316"/>
      <c r="I246" s="316"/>
      <c r="J246" s="316"/>
      <c r="K246" s="316"/>
      <c r="L246" s="316"/>
      <c r="M246" s="316" t="s">
        <v>215</v>
      </c>
      <c r="N246" s="316" t="s">
        <v>215</v>
      </c>
      <c r="O246" s="316" t="s">
        <v>215</v>
      </c>
      <c r="P246" s="316" t="s">
        <v>215</v>
      </c>
      <c r="Q246" s="316"/>
      <c r="R246" s="316"/>
      <c r="S246" s="316"/>
      <c r="T246" s="316"/>
      <c r="U246" s="316" t="s">
        <v>215</v>
      </c>
      <c r="V246" s="316" t="s">
        <v>215</v>
      </c>
      <c r="W246" s="316" t="s">
        <v>215</v>
      </c>
      <c r="X246" s="316" t="s">
        <v>215</v>
      </c>
      <c r="Y246" s="316"/>
      <c r="Z246" s="316"/>
      <c r="AA246" s="316"/>
      <c r="AB246" s="316"/>
      <c r="AC246" s="316"/>
      <c r="AD246" s="316"/>
      <c r="AE246" s="316"/>
      <c r="AF246" s="316"/>
      <c r="AG246" s="316"/>
      <c r="AH246" s="316"/>
      <c r="AI246" s="316"/>
      <c r="AJ246" s="316"/>
      <c r="AK246" s="316"/>
      <c r="AL246" s="316"/>
      <c r="AM246" s="316"/>
      <c r="AN246" s="316"/>
      <c r="AO246" s="316"/>
      <c r="AP246" s="316"/>
      <c r="AQ246" s="316"/>
      <c r="AR246" s="316"/>
      <c r="AS246" s="316"/>
      <c r="AT246" s="316"/>
      <c r="AU246" s="316"/>
      <c r="AV246" s="316"/>
      <c r="AW246" s="316"/>
      <c r="AX246" s="316"/>
      <c r="AY246" s="316"/>
      <c r="AZ246" s="316"/>
      <c r="BA246" s="316"/>
      <c r="BB246" s="316"/>
      <c r="BC246" s="316"/>
      <c r="BD246" s="316"/>
      <c r="BE246" s="316"/>
      <c r="BF246" s="316"/>
      <c r="BG246" s="316"/>
      <c r="BH246" s="316"/>
      <c r="BI246" s="316"/>
      <c r="BJ246" s="316"/>
      <c r="BK246" s="316"/>
      <c r="BL246" s="316"/>
      <c r="BM246" s="316"/>
      <c r="BN246" s="316"/>
      <c r="BO246" s="316"/>
      <c r="BP246" s="316"/>
      <c r="BQ246" s="316"/>
      <c r="BR246" s="316"/>
      <c r="BS246" s="316"/>
      <c r="BT246" s="316"/>
      <c r="BU246" s="316"/>
      <c r="BV246" s="316"/>
      <c r="BW246" s="316"/>
      <c r="BX246" s="316"/>
      <c r="BY246" s="316"/>
      <c r="BZ246" s="316"/>
      <c r="CA246" s="316"/>
      <c r="CB246" s="316"/>
      <c r="CC246" s="316" t="s">
        <v>202</v>
      </c>
      <c r="CD246" s="316" t="s">
        <v>202</v>
      </c>
      <c r="CE246" s="316" t="s">
        <v>202</v>
      </c>
      <c r="CF246" s="316" t="s">
        <v>202</v>
      </c>
      <c r="CG246" s="316" t="s">
        <v>202</v>
      </c>
      <c r="CH246" s="316" t="s">
        <v>202</v>
      </c>
      <c r="CI246" s="316" t="s">
        <v>202</v>
      </c>
      <c r="CJ246" s="316" t="s">
        <v>202</v>
      </c>
      <c r="CK246" s="316" t="s">
        <v>202</v>
      </c>
      <c r="CL246" s="316" t="s">
        <v>202</v>
      </c>
      <c r="CM246" s="316" t="s">
        <v>202</v>
      </c>
      <c r="CN246" s="316" t="s">
        <v>202</v>
      </c>
      <c r="CO246" s="316" t="s">
        <v>202</v>
      </c>
      <c r="CP246" s="316" t="s">
        <v>202</v>
      </c>
      <c r="CQ246" s="316" t="s">
        <v>202</v>
      </c>
      <c r="CR246" s="316" t="s">
        <v>202</v>
      </c>
      <c r="CS246" s="316" t="s">
        <v>202</v>
      </c>
      <c r="CT246" s="316" t="s">
        <v>202</v>
      </c>
      <c r="CU246" s="316" t="s">
        <v>202</v>
      </c>
      <c r="CV246" s="316" t="s">
        <v>202</v>
      </c>
      <c r="CW246" s="303" t="s">
        <v>46</v>
      </c>
    </row>
    <row r="247" spans="1:101" s="303" customFormat="1" ht="12" hidden="1" x14ac:dyDescent="0.2">
      <c r="A247" s="468"/>
      <c r="B247" s="420"/>
      <c r="C247" s="304" t="s">
        <v>37</v>
      </c>
      <c r="D247" s="315">
        <f>CW213</f>
        <v>90</v>
      </c>
      <c r="E247" s="316">
        <f>IF(E246=$A$12,D247+($B$12*15),IF(E246=$A$13,D247+($B$13*15),IF(E246=$A$15,IF(D247+($B$15*15)&gt;100,100,D247+($B$15*15)),IF(E246=$A$14,IF(D247+($B$14*15)&gt;100,100,D247+($B$14*15)),IF(E246=$A$16,IF(D247+$B$16*15&gt;100,100,D247+$B$16*15),D247)))))</f>
        <v>90</v>
      </c>
      <c r="F247" s="316">
        <f t="shared" ref="F247:BQ247" si="336">IF(F246=$A$12,E247+($B$12*15),IF(F246=$A$13,E247+($B$13*15),IF(F246=$A$15,IF(E247+($B$15*15)&gt;100,100,E247+($B$15*15)),IF(F246=$A$14,IF(E247+($B$14*15)&gt;100,100,E247+($B$14*15)),IF(F246=$A$16,IF(E247+$B$16*15&gt;100,100,E247+$B$16*15),E247)))))</f>
        <v>90</v>
      </c>
      <c r="G247" s="316">
        <f t="shared" si="336"/>
        <v>90</v>
      </c>
      <c r="H247" s="316">
        <f t="shared" si="336"/>
        <v>90</v>
      </c>
      <c r="I247" s="316">
        <f t="shared" si="336"/>
        <v>90</v>
      </c>
      <c r="J247" s="316">
        <f t="shared" si="336"/>
        <v>90</v>
      </c>
      <c r="K247" s="316">
        <f t="shared" si="336"/>
        <v>90</v>
      </c>
      <c r="L247" s="316">
        <f t="shared" si="336"/>
        <v>90</v>
      </c>
      <c r="M247" s="316">
        <f t="shared" si="336"/>
        <v>90</v>
      </c>
      <c r="N247" s="316">
        <f t="shared" si="336"/>
        <v>90</v>
      </c>
      <c r="O247" s="316">
        <f t="shared" si="336"/>
        <v>90</v>
      </c>
      <c r="P247" s="316">
        <f t="shared" si="336"/>
        <v>90</v>
      </c>
      <c r="Q247" s="316">
        <f t="shared" si="336"/>
        <v>90</v>
      </c>
      <c r="R247" s="316">
        <f t="shared" si="336"/>
        <v>90</v>
      </c>
      <c r="S247" s="316">
        <f t="shared" si="336"/>
        <v>90</v>
      </c>
      <c r="T247" s="316">
        <f t="shared" si="336"/>
        <v>90</v>
      </c>
      <c r="U247" s="316">
        <f t="shared" si="336"/>
        <v>90</v>
      </c>
      <c r="V247" s="316">
        <f t="shared" si="336"/>
        <v>90</v>
      </c>
      <c r="W247" s="316">
        <f t="shared" si="336"/>
        <v>90</v>
      </c>
      <c r="X247" s="316">
        <f t="shared" si="336"/>
        <v>90</v>
      </c>
      <c r="Y247" s="316">
        <f t="shared" si="336"/>
        <v>90</v>
      </c>
      <c r="Z247" s="316">
        <f t="shared" si="336"/>
        <v>90</v>
      </c>
      <c r="AA247" s="316">
        <f t="shared" si="336"/>
        <v>90</v>
      </c>
      <c r="AB247" s="316">
        <f t="shared" si="336"/>
        <v>90</v>
      </c>
      <c r="AC247" s="316">
        <f t="shared" si="336"/>
        <v>90</v>
      </c>
      <c r="AD247" s="316">
        <f t="shared" si="336"/>
        <v>90</v>
      </c>
      <c r="AE247" s="316">
        <f t="shared" si="336"/>
        <v>90</v>
      </c>
      <c r="AF247" s="316">
        <f t="shared" si="336"/>
        <v>90</v>
      </c>
      <c r="AG247" s="316">
        <f t="shared" si="336"/>
        <v>90</v>
      </c>
      <c r="AH247" s="316">
        <f t="shared" si="336"/>
        <v>90</v>
      </c>
      <c r="AI247" s="316">
        <f t="shared" si="336"/>
        <v>90</v>
      </c>
      <c r="AJ247" s="316">
        <f t="shared" si="336"/>
        <v>90</v>
      </c>
      <c r="AK247" s="316">
        <f t="shared" si="336"/>
        <v>90</v>
      </c>
      <c r="AL247" s="316">
        <f t="shared" si="336"/>
        <v>90</v>
      </c>
      <c r="AM247" s="316">
        <f t="shared" si="336"/>
        <v>90</v>
      </c>
      <c r="AN247" s="316">
        <f t="shared" si="336"/>
        <v>90</v>
      </c>
      <c r="AO247" s="316">
        <f t="shared" si="336"/>
        <v>90</v>
      </c>
      <c r="AP247" s="316">
        <f t="shared" si="336"/>
        <v>90</v>
      </c>
      <c r="AQ247" s="316">
        <f t="shared" si="336"/>
        <v>90</v>
      </c>
      <c r="AR247" s="316">
        <f t="shared" si="336"/>
        <v>90</v>
      </c>
      <c r="AS247" s="316">
        <f t="shared" si="336"/>
        <v>90</v>
      </c>
      <c r="AT247" s="316">
        <f t="shared" si="336"/>
        <v>90</v>
      </c>
      <c r="AU247" s="316">
        <f t="shared" si="336"/>
        <v>90</v>
      </c>
      <c r="AV247" s="316">
        <f t="shared" si="336"/>
        <v>90</v>
      </c>
      <c r="AW247" s="316">
        <f t="shared" si="336"/>
        <v>90</v>
      </c>
      <c r="AX247" s="316">
        <f t="shared" si="336"/>
        <v>90</v>
      </c>
      <c r="AY247" s="316">
        <f t="shared" si="336"/>
        <v>90</v>
      </c>
      <c r="AZ247" s="316">
        <f t="shared" si="336"/>
        <v>90</v>
      </c>
      <c r="BA247" s="316">
        <f t="shared" si="336"/>
        <v>90</v>
      </c>
      <c r="BB247" s="316">
        <f t="shared" si="336"/>
        <v>90</v>
      </c>
      <c r="BC247" s="316">
        <f t="shared" si="336"/>
        <v>90</v>
      </c>
      <c r="BD247" s="316">
        <f t="shared" si="336"/>
        <v>90</v>
      </c>
      <c r="BE247" s="316">
        <f t="shared" si="336"/>
        <v>90</v>
      </c>
      <c r="BF247" s="316">
        <f t="shared" si="336"/>
        <v>90</v>
      </c>
      <c r="BG247" s="316">
        <f t="shared" si="336"/>
        <v>90</v>
      </c>
      <c r="BH247" s="316">
        <f t="shared" si="336"/>
        <v>90</v>
      </c>
      <c r="BI247" s="316">
        <f t="shared" si="336"/>
        <v>90</v>
      </c>
      <c r="BJ247" s="316">
        <f t="shared" si="336"/>
        <v>90</v>
      </c>
      <c r="BK247" s="316">
        <f t="shared" si="336"/>
        <v>90</v>
      </c>
      <c r="BL247" s="316">
        <f t="shared" si="336"/>
        <v>90</v>
      </c>
      <c r="BM247" s="316">
        <f t="shared" si="336"/>
        <v>90</v>
      </c>
      <c r="BN247" s="316">
        <f t="shared" si="336"/>
        <v>90</v>
      </c>
      <c r="BO247" s="316">
        <f t="shared" si="336"/>
        <v>90</v>
      </c>
      <c r="BP247" s="316">
        <f t="shared" si="336"/>
        <v>90</v>
      </c>
      <c r="BQ247" s="316">
        <f t="shared" si="336"/>
        <v>90</v>
      </c>
      <c r="BR247" s="316">
        <f t="shared" ref="BR247:CV247" si="337">IF(BR246=$A$12,BQ247+($B$12*15),IF(BR246=$A$13,BQ247+($B$13*15),IF(BR246=$A$15,IF(BQ247+($B$15*15)&gt;100,100,BQ247+($B$15*15)),IF(BR246=$A$14,IF(BQ247+($B$14*15)&gt;100,100,BQ247+($B$14*15)),IF(BR246=$A$16,IF(BQ247+$B$16*15&gt;100,100,BQ247+$B$16*15),BQ247)))))</f>
        <v>90</v>
      </c>
      <c r="BS247" s="316">
        <f t="shared" si="337"/>
        <v>90</v>
      </c>
      <c r="BT247" s="316">
        <f t="shared" si="337"/>
        <v>90</v>
      </c>
      <c r="BU247" s="316">
        <f t="shared" si="337"/>
        <v>90</v>
      </c>
      <c r="BV247" s="316">
        <f t="shared" si="337"/>
        <v>90</v>
      </c>
      <c r="BW247" s="316">
        <f t="shared" si="337"/>
        <v>90</v>
      </c>
      <c r="BX247" s="316">
        <f t="shared" si="337"/>
        <v>90</v>
      </c>
      <c r="BY247" s="316">
        <f t="shared" si="337"/>
        <v>90</v>
      </c>
      <c r="BZ247" s="316">
        <f t="shared" si="337"/>
        <v>90</v>
      </c>
      <c r="CA247" s="316">
        <f t="shared" si="337"/>
        <v>90</v>
      </c>
      <c r="CB247" s="316">
        <f t="shared" si="337"/>
        <v>90</v>
      </c>
      <c r="CC247" s="316">
        <f t="shared" si="337"/>
        <v>91.575000000000003</v>
      </c>
      <c r="CD247" s="316">
        <f t="shared" si="337"/>
        <v>93.15</v>
      </c>
      <c r="CE247" s="316">
        <f t="shared" si="337"/>
        <v>94.725000000000009</v>
      </c>
      <c r="CF247" s="316">
        <f t="shared" si="337"/>
        <v>96.300000000000011</v>
      </c>
      <c r="CG247" s="316">
        <f t="shared" si="337"/>
        <v>97.875000000000014</v>
      </c>
      <c r="CH247" s="316">
        <f t="shared" si="337"/>
        <v>99.450000000000017</v>
      </c>
      <c r="CI247" s="316">
        <f t="shared" si="337"/>
        <v>100</v>
      </c>
      <c r="CJ247" s="316">
        <f t="shared" si="337"/>
        <v>100</v>
      </c>
      <c r="CK247" s="316">
        <f t="shared" si="337"/>
        <v>100</v>
      </c>
      <c r="CL247" s="316">
        <f t="shared" si="337"/>
        <v>100</v>
      </c>
      <c r="CM247" s="316">
        <f t="shared" si="337"/>
        <v>100</v>
      </c>
      <c r="CN247" s="316">
        <f t="shared" si="337"/>
        <v>100</v>
      </c>
      <c r="CO247" s="316">
        <f t="shared" si="337"/>
        <v>100</v>
      </c>
      <c r="CP247" s="316">
        <f t="shared" si="337"/>
        <v>100</v>
      </c>
      <c r="CQ247" s="316">
        <f t="shared" si="337"/>
        <v>100</v>
      </c>
      <c r="CR247" s="316">
        <f t="shared" si="337"/>
        <v>100</v>
      </c>
      <c r="CS247" s="316">
        <f t="shared" si="337"/>
        <v>100</v>
      </c>
      <c r="CT247" s="316">
        <f t="shared" si="337"/>
        <v>100</v>
      </c>
      <c r="CU247" s="316">
        <f t="shared" si="337"/>
        <v>100</v>
      </c>
      <c r="CV247" s="316">
        <f t="shared" si="337"/>
        <v>100</v>
      </c>
      <c r="CW247" s="311">
        <f t="shared" ref="CW247" si="338">CV247-10</f>
        <v>90</v>
      </c>
    </row>
    <row r="248" spans="1:101" s="299" customFormat="1" ht="12" x14ac:dyDescent="0.2">
      <c r="A248" s="468"/>
      <c r="B248" s="419" t="s">
        <v>56</v>
      </c>
      <c r="C248" s="304" t="s">
        <v>44</v>
      </c>
      <c r="D248" s="314" t="s">
        <v>45</v>
      </c>
      <c r="E248" s="316"/>
      <c r="F248" s="316"/>
      <c r="G248" s="316"/>
      <c r="H248" s="316"/>
      <c r="I248" s="316"/>
      <c r="J248" s="316"/>
      <c r="K248" s="316"/>
      <c r="L248" s="316"/>
      <c r="M248" s="316" t="s">
        <v>215</v>
      </c>
      <c r="N248" s="316" t="s">
        <v>215</v>
      </c>
      <c r="O248" s="316" t="s">
        <v>215</v>
      </c>
      <c r="P248" s="316" t="s">
        <v>215</v>
      </c>
      <c r="Q248" s="316"/>
      <c r="R248" s="316"/>
      <c r="S248" s="316"/>
      <c r="T248" s="316"/>
      <c r="U248" s="316" t="s">
        <v>215</v>
      </c>
      <c r="V248" s="316" t="s">
        <v>215</v>
      </c>
      <c r="W248" s="316" t="s">
        <v>215</v>
      </c>
      <c r="X248" s="316" t="s">
        <v>215</v>
      </c>
      <c r="Y248" s="316"/>
      <c r="Z248" s="316"/>
      <c r="AA248" s="316"/>
      <c r="AB248" s="316"/>
      <c r="AC248" s="316"/>
      <c r="AD248" s="316"/>
      <c r="AE248" s="316"/>
      <c r="AF248" s="316"/>
      <c r="AG248" s="316"/>
      <c r="AH248" s="316"/>
      <c r="AI248" s="316"/>
      <c r="AJ248" s="316"/>
      <c r="AK248" s="316"/>
      <c r="AL248" s="316"/>
      <c r="AM248" s="316"/>
      <c r="AN248" s="316"/>
      <c r="AO248" s="316"/>
      <c r="AP248" s="316"/>
      <c r="AQ248" s="316"/>
      <c r="AR248" s="316"/>
      <c r="AS248" s="316"/>
      <c r="AT248" s="316"/>
      <c r="AU248" s="316"/>
      <c r="AV248" s="316"/>
      <c r="AW248" s="316"/>
      <c r="AX248" s="316"/>
      <c r="AY248" s="316"/>
      <c r="AZ248" s="316"/>
      <c r="BA248" s="316"/>
      <c r="BB248" s="316"/>
      <c r="BC248" s="316"/>
      <c r="BD248" s="316"/>
      <c r="BE248" s="316"/>
      <c r="BF248" s="316"/>
      <c r="BG248" s="316"/>
      <c r="BH248" s="316"/>
      <c r="BI248" s="316"/>
      <c r="BJ248" s="316"/>
      <c r="BK248" s="316"/>
      <c r="BL248" s="316"/>
      <c r="BM248" s="316"/>
      <c r="BN248" s="316"/>
      <c r="BO248" s="316"/>
      <c r="BP248" s="316"/>
      <c r="BQ248" s="316"/>
      <c r="BR248" s="316"/>
      <c r="BS248" s="316"/>
      <c r="BT248" s="316"/>
      <c r="BU248" s="316"/>
      <c r="BV248" s="316"/>
      <c r="BW248" s="316"/>
      <c r="BX248" s="316"/>
      <c r="BY248" s="316"/>
      <c r="BZ248" s="316"/>
      <c r="CA248" s="316"/>
      <c r="CB248" s="316"/>
      <c r="CC248" s="316" t="s">
        <v>202</v>
      </c>
      <c r="CD248" s="316" t="s">
        <v>202</v>
      </c>
      <c r="CE248" s="316" t="s">
        <v>202</v>
      </c>
      <c r="CF248" s="316" t="s">
        <v>202</v>
      </c>
      <c r="CG248" s="316" t="s">
        <v>202</v>
      </c>
      <c r="CH248" s="316" t="s">
        <v>202</v>
      </c>
      <c r="CI248" s="316" t="s">
        <v>202</v>
      </c>
      <c r="CJ248" s="316" t="s">
        <v>202</v>
      </c>
      <c r="CK248" s="316" t="s">
        <v>202</v>
      </c>
      <c r="CL248" s="316" t="s">
        <v>202</v>
      </c>
      <c r="CM248" s="316" t="s">
        <v>202</v>
      </c>
      <c r="CN248" s="316" t="s">
        <v>202</v>
      </c>
      <c r="CO248" s="316" t="s">
        <v>202</v>
      </c>
      <c r="CP248" s="316" t="s">
        <v>202</v>
      </c>
      <c r="CQ248" s="316" t="s">
        <v>202</v>
      </c>
      <c r="CR248" s="316" t="s">
        <v>202</v>
      </c>
      <c r="CS248" s="316" t="s">
        <v>202</v>
      </c>
      <c r="CT248" s="316" t="s">
        <v>202</v>
      </c>
      <c r="CU248" s="316" t="s">
        <v>202</v>
      </c>
      <c r="CV248" s="316" t="s">
        <v>202</v>
      </c>
      <c r="CW248" s="303" t="s">
        <v>46</v>
      </c>
    </row>
    <row r="249" spans="1:101" s="303" customFormat="1" ht="12" hidden="1" x14ac:dyDescent="0.2">
      <c r="A249" s="468"/>
      <c r="B249" s="420"/>
      <c r="C249" s="304" t="s">
        <v>37</v>
      </c>
      <c r="D249" s="315">
        <f>CW215</f>
        <v>90</v>
      </c>
      <c r="E249" s="316">
        <f>IF(E248=$A$12,D249+($B$12*15),IF(E248=$A$13,D249+($B$13*15),IF(E248=$A$15,IF(D249+($B$15*15)&gt;100,100,D249+($B$15*15)),IF(E248=$A$14,IF(D249+($B$14*15)&gt;100,100,D249+($B$14*15)),IF(E248=$A$16,IF(D249+$B$16*15&gt;100,100,D249+$B$16*15),D249)))))</f>
        <v>90</v>
      </c>
      <c r="F249" s="316">
        <f t="shared" ref="F249:BQ249" si="339">IF(F248=$A$12,E249+($B$12*15),IF(F248=$A$13,E249+($B$13*15),IF(F248=$A$15,IF(E249+($B$15*15)&gt;100,100,E249+($B$15*15)),IF(F248=$A$14,IF(E249+($B$14*15)&gt;100,100,E249+($B$14*15)),IF(F248=$A$16,IF(E249+$B$16*15&gt;100,100,E249+$B$16*15),E249)))))</f>
        <v>90</v>
      </c>
      <c r="G249" s="316">
        <f t="shared" si="339"/>
        <v>90</v>
      </c>
      <c r="H249" s="316">
        <f t="shared" si="339"/>
        <v>90</v>
      </c>
      <c r="I249" s="316">
        <f t="shared" si="339"/>
        <v>90</v>
      </c>
      <c r="J249" s="316">
        <f t="shared" si="339"/>
        <v>90</v>
      </c>
      <c r="K249" s="316">
        <f t="shared" si="339"/>
        <v>90</v>
      </c>
      <c r="L249" s="316">
        <f t="shared" si="339"/>
        <v>90</v>
      </c>
      <c r="M249" s="316">
        <f t="shared" si="339"/>
        <v>90</v>
      </c>
      <c r="N249" s="316">
        <f t="shared" si="339"/>
        <v>90</v>
      </c>
      <c r="O249" s="316">
        <f t="shared" si="339"/>
        <v>90</v>
      </c>
      <c r="P249" s="316">
        <f t="shared" si="339"/>
        <v>90</v>
      </c>
      <c r="Q249" s="316">
        <f t="shared" si="339"/>
        <v>90</v>
      </c>
      <c r="R249" s="316">
        <f t="shared" si="339"/>
        <v>90</v>
      </c>
      <c r="S249" s="316">
        <f t="shared" si="339"/>
        <v>90</v>
      </c>
      <c r="T249" s="316">
        <f t="shared" si="339"/>
        <v>90</v>
      </c>
      <c r="U249" s="316">
        <f t="shared" si="339"/>
        <v>90</v>
      </c>
      <c r="V249" s="316">
        <f t="shared" si="339"/>
        <v>90</v>
      </c>
      <c r="W249" s="316">
        <f t="shared" si="339"/>
        <v>90</v>
      </c>
      <c r="X249" s="316">
        <f t="shared" si="339"/>
        <v>90</v>
      </c>
      <c r="Y249" s="316">
        <f t="shared" si="339"/>
        <v>90</v>
      </c>
      <c r="Z249" s="316">
        <f t="shared" si="339"/>
        <v>90</v>
      </c>
      <c r="AA249" s="316">
        <f t="shared" si="339"/>
        <v>90</v>
      </c>
      <c r="AB249" s="316">
        <f t="shared" si="339"/>
        <v>90</v>
      </c>
      <c r="AC249" s="316">
        <f t="shared" si="339"/>
        <v>90</v>
      </c>
      <c r="AD249" s="316">
        <f t="shared" si="339"/>
        <v>90</v>
      </c>
      <c r="AE249" s="316">
        <f t="shared" si="339"/>
        <v>90</v>
      </c>
      <c r="AF249" s="316">
        <f t="shared" si="339"/>
        <v>90</v>
      </c>
      <c r="AG249" s="316">
        <f t="shared" si="339"/>
        <v>90</v>
      </c>
      <c r="AH249" s="316">
        <f t="shared" si="339"/>
        <v>90</v>
      </c>
      <c r="AI249" s="316">
        <f t="shared" si="339"/>
        <v>90</v>
      </c>
      <c r="AJ249" s="316">
        <f t="shared" si="339"/>
        <v>90</v>
      </c>
      <c r="AK249" s="316">
        <f t="shared" si="339"/>
        <v>90</v>
      </c>
      <c r="AL249" s="316">
        <f t="shared" si="339"/>
        <v>90</v>
      </c>
      <c r="AM249" s="316">
        <f t="shared" si="339"/>
        <v>90</v>
      </c>
      <c r="AN249" s="316">
        <f t="shared" si="339"/>
        <v>90</v>
      </c>
      <c r="AO249" s="316">
        <f t="shared" si="339"/>
        <v>90</v>
      </c>
      <c r="AP249" s="316">
        <f t="shared" si="339"/>
        <v>90</v>
      </c>
      <c r="AQ249" s="316">
        <f t="shared" si="339"/>
        <v>90</v>
      </c>
      <c r="AR249" s="316">
        <f t="shared" si="339"/>
        <v>90</v>
      </c>
      <c r="AS249" s="316">
        <f t="shared" si="339"/>
        <v>90</v>
      </c>
      <c r="AT249" s="316">
        <f t="shared" si="339"/>
        <v>90</v>
      </c>
      <c r="AU249" s="316">
        <f t="shared" si="339"/>
        <v>90</v>
      </c>
      <c r="AV249" s="316">
        <f t="shared" si="339"/>
        <v>90</v>
      </c>
      <c r="AW249" s="316">
        <f t="shared" si="339"/>
        <v>90</v>
      </c>
      <c r="AX249" s="316">
        <f t="shared" si="339"/>
        <v>90</v>
      </c>
      <c r="AY249" s="316">
        <f t="shared" si="339"/>
        <v>90</v>
      </c>
      <c r="AZ249" s="316">
        <f t="shared" si="339"/>
        <v>90</v>
      </c>
      <c r="BA249" s="316">
        <f t="shared" si="339"/>
        <v>90</v>
      </c>
      <c r="BB249" s="316">
        <f t="shared" si="339"/>
        <v>90</v>
      </c>
      <c r="BC249" s="316">
        <f t="shared" si="339"/>
        <v>90</v>
      </c>
      <c r="BD249" s="316">
        <f t="shared" si="339"/>
        <v>90</v>
      </c>
      <c r="BE249" s="316">
        <f t="shared" si="339"/>
        <v>90</v>
      </c>
      <c r="BF249" s="316">
        <f t="shared" si="339"/>
        <v>90</v>
      </c>
      <c r="BG249" s="316">
        <f t="shared" si="339"/>
        <v>90</v>
      </c>
      <c r="BH249" s="316">
        <f t="shared" si="339"/>
        <v>90</v>
      </c>
      <c r="BI249" s="316">
        <f t="shared" si="339"/>
        <v>90</v>
      </c>
      <c r="BJ249" s="316">
        <f t="shared" si="339"/>
        <v>90</v>
      </c>
      <c r="BK249" s="316">
        <f t="shared" si="339"/>
        <v>90</v>
      </c>
      <c r="BL249" s="316">
        <f t="shared" si="339"/>
        <v>90</v>
      </c>
      <c r="BM249" s="316">
        <f t="shared" si="339"/>
        <v>90</v>
      </c>
      <c r="BN249" s="316">
        <f t="shared" si="339"/>
        <v>90</v>
      </c>
      <c r="BO249" s="316">
        <f t="shared" si="339"/>
        <v>90</v>
      </c>
      <c r="BP249" s="316">
        <f t="shared" si="339"/>
        <v>90</v>
      </c>
      <c r="BQ249" s="316">
        <f t="shared" si="339"/>
        <v>90</v>
      </c>
      <c r="BR249" s="316">
        <f t="shared" ref="BR249:CV249" si="340">IF(BR248=$A$12,BQ249+($B$12*15),IF(BR248=$A$13,BQ249+($B$13*15),IF(BR248=$A$15,IF(BQ249+($B$15*15)&gt;100,100,BQ249+($B$15*15)),IF(BR248=$A$14,IF(BQ249+($B$14*15)&gt;100,100,BQ249+($B$14*15)),IF(BR248=$A$16,IF(BQ249+$B$16*15&gt;100,100,BQ249+$B$16*15),BQ249)))))</f>
        <v>90</v>
      </c>
      <c r="BS249" s="316">
        <f t="shared" si="340"/>
        <v>90</v>
      </c>
      <c r="BT249" s="316">
        <f t="shared" si="340"/>
        <v>90</v>
      </c>
      <c r="BU249" s="316">
        <f t="shared" si="340"/>
        <v>90</v>
      </c>
      <c r="BV249" s="316">
        <f t="shared" si="340"/>
        <v>90</v>
      </c>
      <c r="BW249" s="316">
        <f t="shared" si="340"/>
        <v>90</v>
      </c>
      <c r="BX249" s="316">
        <f t="shared" si="340"/>
        <v>90</v>
      </c>
      <c r="BY249" s="316">
        <f t="shared" si="340"/>
        <v>90</v>
      </c>
      <c r="BZ249" s="316">
        <f t="shared" si="340"/>
        <v>90</v>
      </c>
      <c r="CA249" s="316">
        <f t="shared" si="340"/>
        <v>90</v>
      </c>
      <c r="CB249" s="316">
        <f t="shared" si="340"/>
        <v>90</v>
      </c>
      <c r="CC249" s="316">
        <f t="shared" si="340"/>
        <v>91.575000000000003</v>
      </c>
      <c r="CD249" s="316">
        <f t="shared" si="340"/>
        <v>93.15</v>
      </c>
      <c r="CE249" s="316">
        <f t="shared" si="340"/>
        <v>94.725000000000009</v>
      </c>
      <c r="CF249" s="316">
        <f t="shared" si="340"/>
        <v>96.300000000000011</v>
      </c>
      <c r="CG249" s="316">
        <f t="shared" si="340"/>
        <v>97.875000000000014</v>
      </c>
      <c r="CH249" s="316">
        <f t="shared" si="340"/>
        <v>99.450000000000017</v>
      </c>
      <c r="CI249" s="316">
        <f t="shared" si="340"/>
        <v>100</v>
      </c>
      <c r="CJ249" s="316">
        <f t="shared" si="340"/>
        <v>100</v>
      </c>
      <c r="CK249" s="316">
        <f t="shared" si="340"/>
        <v>100</v>
      </c>
      <c r="CL249" s="316">
        <f t="shared" si="340"/>
        <v>100</v>
      </c>
      <c r="CM249" s="316">
        <f t="shared" si="340"/>
        <v>100</v>
      </c>
      <c r="CN249" s="316">
        <f t="shared" si="340"/>
        <v>100</v>
      </c>
      <c r="CO249" s="316">
        <f t="shared" si="340"/>
        <v>100</v>
      </c>
      <c r="CP249" s="316">
        <f t="shared" si="340"/>
        <v>100</v>
      </c>
      <c r="CQ249" s="316">
        <f t="shared" si="340"/>
        <v>100</v>
      </c>
      <c r="CR249" s="316">
        <f t="shared" si="340"/>
        <v>100</v>
      </c>
      <c r="CS249" s="316">
        <f t="shared" si="340"/>
        <v>100</v>
      </c>
      <c r="CT249" s="316">
        <f t="shared" si="340"/>
        <v>100</v>
      </c>
      <c r="CU249" s="316">
        <f t="shared" si="340"/>
        <v>100</v>
      </c>
      <c r="CV249" s="316">
        <f t="shared" si="340"/>
        <v>100</v>
      </c>
      <c r="CW249" s="311">
        <f t="shared" ref="CW249" si="341">CV249-10</f>
        <v>90</v>
      </c>
    </row>
    <row r="250" spans="1:101" s="299" customFormat="1" ht="12" x14ac:dyDescent="0.2">
      <c r="A250" s="468"/>
      <c r="B250" s="419" t="s">
        <v>58</v>
      </c>
      <c r="C250" s="304" t="s">
        <v>44</v>
      </c>
      <c r="D250" s="314" t="s">
        <v>45</v>
      </c>
      <c r="E250" s="316"/>
      <c r="F250" s="316"/>
      <c r="G250" s="316"/>
      <c r="H250" s="316"/>
      <c r="I250" s="316"/>
      <c r="J250" s="316"/>
      <c r="K250" s="316"/>
      <c r="L250" s="316"/>
      <c r="M250" s="316" t="s">
        <v>215</v>
      </c>
      <c r="N250" s="316" t="s">
        <v>215</v>
      </c>
      <c r="O250" s="316" t="s">
        <v>215</v>
      </c>
      <c r="P250" s="316" t="s">
        <v>215</v>
      </c>
      <c r="Q250" s="316"/>
      <c r="R250" s="316"/>
      <c r="S250" s="316"/>
      <c r="T250" s="316"/>
      <c r="U250" s="316" t="s">
        <v>215</v>
      </c>
      <c r="V250" s="316" t="s">
        <v>215</v>
      </c>
      <c r="W250" s="316" t="s">
        <v>215</v>
      </c>
      <c r="X250" s="316" t="s">
        <v>215</v>
      </c>
      <c r="Y250" s="316"/>
      <c r="Z250" s="316"/>
      <c r="AA250" s="316"/>
      <c r="AB250" s="316"/>
      <c r="AC250" s="316"/>
      <c r="AD250" s="316"/>
      <c r="AE250" s="316"/>
      <c r="AF250" s="316"/>
      <c r="AG250" s="316"/>
      <c r="AH250" s="316"/>
      <c r="AI250" s="316"/>
      <c r="AJ250" s="316"/>
      <c r="AK250" s="316"/>
      <c r="AL250" s="316"/>
      <c r="AM250" s="316"/>
      <c r="AN250" s="316"/>
      <c r="AO250" s="316"/>
      <c r="AP250" s="316"/>
      <c r="AQ250" s="316"/>
      <c r="AR250" s="316"/>
      <c r="AS250" s="316"/>
      <c r="AT250" s="316"/>
      <c r="AU250" s="316"/>
      <c r="AV250" s="316"/>
      <c r="AW250" s="316"/>
      <c r="AX250" s="316"/>
      <c r="AY250" s="316"/>
      <c r="AZ250" s="316"/>
      <c r="BA250" s="316"/>
      <c r="BB250" s="316"/>
      <c r="BC250" s="316"/>
      <c r="BD250" s="316"/>
      <c r="BE250" s="316"/>
      <c r="BF250" s="316"/>
      <c r="BG250" s="316"/>
      <c r="BH250" s="316"/>
      <c r="BI250" s="316"/>
      <c r="BJ250" s="316"/>
      <c r="BK250" s="316"/>
      <c r="BL250" s="316"/>
      <c r="BM250" s="316"/>
      <c r="BN250" s="316"/>
      <c r="BO250" s="316"/>
      <c r="BP250" s="316"/>
      <c r="BQ250" s="316"/>
      <c r="BR250" s="316"/>
      <c r="BS250" s="316"/>
      <c r="BT250" s="316"/>
      <c r="BU250" s="316"/>
      <c r="BV250" s="316"/>
      <c r="BW250" s="316"/>
      <c r="BX250" s="316"/>
      <c r="BY250" s="316"/>
      <c r="BZ250" s="316"/>
      <c r="CA250" s="316"/>
      <c r="CB250" s="316"/>
      <c r="CC250" s="316" t="s">
        <v>202</v>
      </c>
      <c r="CD250" s="316" t="s">
        <v>202</v>
      </c>
      <c r="CE250" s="316" t="s">
        <v>202</v>
      </c>
      <c r="CF250" s="316" t="s">
        <v>202</v>
      </c>
      <c r="CG250" s="316" t="s">
        <v>202</v>
      </c>
      <c r="CH250" s="316" t="s">
        <v>202</v>
      </c>
      <c r="CI250" s="316" t="s">
        <v>202</v>
      </c>
      <c r="CJ250" s="316" t="s">
        <v>202</v>
      </c>
      <c r="CK250" s="316" t="s">
        <v>202</v>
      </c>
      <c r="CL250" s="316" t="s">
        <v>202</v>
      </c>
      <c r="CM250" s="316" t="s">
        <v>202</v>
      </c>
      <c r="CN250" s="316" t="s">
        <v>202</v>
      </c>
      <c r="CO250" s="316" t="s">
        <v>202</v>
      </c>
      <c r="CP250" s="316" t="s">
        <v>202</v>
      </c>
      <c r="CQ250" s="316" t="s">
        <v>202</v>
      </c>
      <c r="CR250" s="316" t="s">
        <v>202</v>
      </c>
      <c r="CS250" s="316" t="s">
        <v>202</v>
      </c>
      <c r="CT250" s="316" t="s">
        <v>202</v>
      </c>
      <c r="CU250" s="316" t="s">
        <v>202</v>
      </c>
      <c r="CV250" s="316" t="s">
        <v>202</v>
      </c>
      <c r="CW250" s="303" t="s">
        <v>46</v>
      </c>
    </row>
    <row r="251" spans="1:101" s="303" customFormat="1" ht="12" hidden="1" x14ac:dyDescent="0.2">
      <c r="A251" s="468"/>
      <c r="B251" s="420"/>
      <c r="C251" s="304" t="s">
        <v>37</v>
      </c>
      <c r="D251" s="315">
        <f>CW217</f>
        <v>88.683333333333394</v>
      </c>
      <c r="E251" s="316">
        <f>IF(E250=$A$12,D251+($B$12*15),IF(E250=$A$13,D251+($B$13*15),IF(E250=$A$15,IF(D251+($B$15*15)&gt;100,100,D251+($B$15*15)),IF(E250=$A$14,IF(D251+($B$14*15)&gt;100,100,D251+($B$14*15)),IF(E250=$A$16,IF(D251+$B$16*15&gt;100,100,D251+$B$16*15),D251)))))</f>
        <v>88.683333333333394</v>
      </c>
      <c r="F251" s="316">
        <f t="shared" ref="F251:BQ251" si="342">IF(F250=$A$12,E251+($B$12*15),IF(F250=$A$13,E251+($B$13*15),IF(F250=$A$15,IF(E251+($B$15*15)&gt;100,100,E251+($B$15*15)),IF(F250=$A$14,IF(E251+($B$14*15)&gt;100,100,E251+($B$14*15)),IF(F250=$A$16,IF(E251+$B$16*15&gt;100,100,E251+$B$16*15),E251)))))</f>
        <v>88.683333333333394</v>
      </c>
      <c r="G251" s="316">
        <f t="shared" si="342"/>
        <v>88.683333333333394</v>
      </c>
      <c r="H251" s="316">
        <f t="shared" si="342"/>
        <v>88.683333333333394</v>
      </c>
      <c r="I251" s="316">
        <f t="shared" si="342"/>
        <v>88.683333333333394</v>
      </c>
      <c r="J251" s="316">
        <f t="shared" si="342"/>
        <v>88.683333333333394</v>
      </c>
      <c r="K251" s="316">
        <f t="shared" si="342"/>
        <v>88.683333333333394</v>
      </c>
      <c r="L251" s="316">
        <f t="shared" si="342"/>
        <v>88.683333333333394</v>
      </c>
      <c r="M251" s="316">
        <f t="shared" si="342"/>
        <v>88.683333333333394</v>
      </c>
      <c r="N251" s="316">
        <f t="shared" si="342"/>
        <v>88.683333333333394</v>
      </c>
      <c r="O251" s="316">
        <f t="shared" si="342"/>
        <v>88.683333333333394</v>
      </c>
      <c r="P251" s="316">
        <f t="shared" si="342"/>
        <v>88.683333333333394</v>
      </c>
      <c r="Q251" s="316">
        <f t="shared" si="342"/>
        <v>88.683333333333394</v>
      </c>
      <c r="R251" s="316">
        <f t="shared" si="342"/>
        <v>88.683333333333394</v>
      </c>
      <c r="S251" s="316">
        <f t="shared" si="342"/>
        <v>88.683333333333394</v>
      </c>
      <c r="T251" s="316">
        <f t="shared" si="342"/>
        <v>88.683333333333394</v>
      </c>
      <c r="U251" s="316">
        <f t="shared" si="342"/>
        <v>88.683333333333394</v>
      </c>
      <c r="V251" s="316">
        <f t="shared" si="342"/>
        <v>88.683333333333394</v>
      </c>
      <c r="W251" s="316">
        <f t="shared" si="342"/>
        <v>88.683333333333394</v>
      </c>
      <c r="X251" s="316">
        <f t="shared" si="342"/>
        <v>88.683333333333394</v>
      </c>
      <c r="Y251" s="316">
        <f t="shared" si="342"/>
        <v>88.683333333333394</v>
      </c>
      <c r="Z251" s="316">
        <f t="shared" si="342"/>
        <v>88.683333333333394</v>
      </c>
      <c r="AA251" s="316">
        <f t="shared" si="342"/>
        <v>88.683333333333394</v>
      </c>
      <c r="AB251" s="316">
        <f t="shared" si="342"/>
        <v>88.683333333333394</v>
      </c>
      <c r="AC251" s="316">
        <f t="shared" si="342"/>
        <v>88.683333333333394</v>
      </c>
      <c r="AD251" s="316">
        <f t="shared" si="342"/>
        <v>88.683333333333394</v>
      </c>
      <c r="AE251" s="316">
        <f t="shared" si="342"/>
        <v>88.683333333333394</v>
      </c>
      <c r="AF251" s="316">
        <f t="shared" si="342"/>
        <v>88.683333333333394</v>
      </c>
      <c r="AG251" s="316">
        <f t="shared" si="342"/>
        <v>88.683333333333394</v>
      </c>
      <c r="AH251" s="316">
        <f t="shared" si="342"/>
        <v>88.683333333333394</v>
      </c>
      <c r="AI251" s="316">
        <f t="shared" si="342"/>
        <v>88.683333333333394</v>
      </c>
      <c r="AJ251" s="316">
        <f t="shared" si="342"/>
        <v>88.683333333333394</v>
      </c>
      <c r="AK251" s="316">
        <f t="shared" si="342"/>
        <v>88.683333333333394</v>
      </c>
      <c r="AL251" s="316">
        <f t="shared" si="342"/>
        <v>88.683333333333394</v>
      </c>
      <c r="AM251" s="316">
        <f t="shared" si="342"/>
        <v>88.683333333333394</v>
      </c>
      <c r="AN251" s="316">
        <f t="shared" si="342"/>
        <v>88.683333333333394</v>
      </c>
      <c r="AO251" s="316">
        <f t="shared" si="342"/>
        <v>88.683333333333394</v>
      </c>
      <c r="AP251" s="316">
        <f t="shared" si="342"/>
        <v>88.683333333333394</v>
      </c>
      <c r="AQ251" s="316">
        <f t="shared" si="342"/>
        <v>88.683333333333394</v>
      </c>
      <c r="AR251" s="316">
        <f t="shared" si="342"/>
        <v>88.683333333333394</v>
      </c>
      <c r="AS251" s="316">
        <f t="shared" si="342"/>
        <v>88.683333333333394</v>
      </c>
      <c r="AT251" s="316">
        <f t="shared" si="342"/>
        <v>88.683333333333394</v>
      </c>
      <c r="AU251" s="316">
        <f t="shared" si="342"/>
        <v>88.683333333333394</v>
      </c>
      <c r="AV251" s="316">
        <f t="shared" si="342"/>
        <v>88.683333333333394</v>
      </c>
      <c r="AW251" s="316">
        <f t="shared" si="342"/>
        <v>88.683333333333394</v>
      </c>
      <c r="AX251" s="316">
        <f t="shared" si="342"/>
        <v>88.683333333333394</v>
      </c>
      <c r="AY251" s="316">
        <f t="shared" si="342"/>
        <v>88.683333333333394</v>
      </c>
      <c r="AZ251" s="316">
        <f t="shared" si="342"/>
        <v>88.683333333333394</v>
      </c>
      <c r="BA251" s="316">
        <f t="shared" si="342"/>
        <v>88.683333333333394</v>
      </c>
      <c r="BB251" s="316">
        <f t="shared" si="342"/>
        <v>88.683333333333394</v>
      </c>
      <c r="BC251" s="316">
        <f t="shared" si="342"/>
        <v>88.683333333333394</v>
      </c>
      <c r="BD251" s="316">
        <f t="shared" si="342"/>
        <v>88.683333333333394</v>
      </c>
      <c r="BE251" s="316">
        <f t="shared" si="342"/>
        <v>88.683333333333394</v>
      </c>
      <c r="BF251" s="316">
        <f t="shared" si="342"/>
        <v>88.683333333333394</v>
      </c>
      <c r="BG251" s="316">
        <f t="shared" si="342"/>
        <v>88.683333333333394</v>
      </c>
      <c r="BH251" s="316">
        <f t="shared" si="342"/>
        <v>88.683333333333394</v>
      </c>
      <c r="BI251" s="316">
        <f t="shared" si="342"/>
        <v>88.683333333333394</v>
      </c>
      <c r="BJ251" s="316">
        <f t="shared" si="342"/>
        <v>88.683333333333394</v>
      </c>
      <c r="BK251" s="316">
        <f t="shared" si="342"/>
        <v>88.683333333333394</v>
      </c>
      <c r="BL251" s="316">
        <f t="shared" si="342"/>
        <v>88.683333333333394</v>
      </c>
      <c r="BM251" s="316">
        <f t="shared" si="342"/>
        <v>88.683333333333394</v>
      </c>
      <c r="BN251" s="316">
        <f t="shared" si="342"/>
        <v>88.683333333333394</v>
      </c>
      <c r="BO251" s="316">
        <f t="shared" si="342"/>
        <v>88.683333333333394</v>
      </c>
      <c r="BP251" s="316">
        <f t="shared" si="342"/>
        <v>88.683333333333394</v>
      </c>
      <c r="BQ251" s="316">
        <f t="shared" si="342"/>
        <v>88.683333333333394</v>
      </c>
      <c r="BR251" s="316">
        <f t="shared" ref="BR251:CV251" si="343">IF(BR250=$A$12,BQ251+($B$12*15),IF(BR250=$A$13,BQ251+($B$13*15),IF(BR250=$A$15,IF(BQ251+($B$15*15)&gt;100,100,BQ251+($B$15*15)),IF(BR250=$A$14,IF(BQ251+($B$14*15)&gt;100,100,BQ251+($B$14*15)),IF(BR250=$A$16,IF(BQ251+$B$16*15&gt;100,100,BQ251+$B$16*15),BQ251)))))</f>
        <v>88.683333333333394</v>
      </c>
      <c r="BS251" s="316">
        <f t="shared" si="343"/>
        <v>88.683333333333394</v>
      </c>
      <c r="BT251" s="316">
        <f t="shared" si="343"/>
        <v>88.683333333333394</v>
      </c>
      <c r="BU251" s="316">
        <f t="shared" si="343"/>
        <v>88.683333333333394</v>
      </c>
      <c r="BV251" s="316">
        <f t="shared" si="343"/>
        <v>88.683333333333394</v>
      </c>
      <c r="BW251" s="316">
        <f t="shared" si="343"/>
        <v>88.683333333333394</v>
      </c>
      <c r="BX251" s="316">
        <f t="shared" si="343"/>
        <v>88.683333333333394</v>
      </c>
      <c r="BY251" s="316">
        <f t="shared" si="343"/>
        <v>88.683333333333394</v>
      </c>
      <c r="BZ251" s="316">
        <f t="shared" si="343"/>
        <v>88.683333333333394</v>
      </c>
      <c r="CA251" s="316">
        <f t="shared" si="343"/>
        <v>88.683333333333394</v>
      </c>
      <c r="CB251" s="316">
        <f t="shared" si="343"/>
        <v>88.683333333333394</v>
      </c>
      <c r="CC251" s="316">
        <f t="shared" si="343"/>
        <v>90.258333333333397</v>
      </c>
      <c r="CD251" s="316">
        <f t="shared" si="343"/>
        <v>91.8333333333334</v>
      </c>
      <c r="CE251" s="316">
        <f t="shared" si="343"/>
        <v>93.408333333333402</v>
      </c>
      <c r="CF251" s="316">
        <f t="shared" si="343"/>
        <v>94.983333333333405</v>
      </c>
      <c r="CG251" s="316">
        <f t="shared" si="343"/>
        <v>96.558333333333408</v>
      </c>
      <c r="CH251" s="316">
        <f t="shared" si="343"/>
        <v>98.133333333333411</v>
      </c>
      <c r="CI251" s="316">
        <f t="shared" si="343"/>
        <v>99.708333333333414</v>
      </c>
      <c r="CJ251" s="316">
        <f t="shared" si="343"/>
        <v>100</v>
      </c>
      <c r="CK251" s="316">
        <f t="shared" si="343"/>
        <v>100</v>
      </c>
      <c r="CL251" s="316">
        <f t="shared" si="343"/>
        <v>100</v>
      </c>
      <c r="CM251" s="316">
        <f t="shared" si="343"/>
        <v>100</v>
      </c>
      <c r="CN251" s="316">
        <f t="shared" si="343"/>
        <v>100</v>
      </c>
      <c r="CO251" s="316">
        <f t="shared" si="343"/>
        <v>100</v>
      </c>
      <c r="CP251" s="316">
        <f t="shared" si="343"/>
        <v>100</v>
      </c>
      <c r="CQ251" s="316">
        <f t="shared" si="343"/>
        <v>100</v>
      </c>
      <c r="CR251" s="316">
        <f t="shared" si="343"/>
        <v>100</v>
      </c>
      <c r="CS251" s="316">
        <f t="shared" si="343"/>
        <v>100</v>
      </c>
      <c r="CT251" s="316">
        <f t="shared" si="343"/>
        <v>100</v>
      </c>
      <c r="CU251" s="316">
        <f t="shared" si="343"/>
        <v>100</v>
      </c>
      <c r="CV251" s="316">
        <f t="shared" si="343"/>
        <v>100</v>
      </c>
      <c r="CW251" s="311">
        <f t="shared" ref="CW251" si="344">CV251-10</f>
        <v>90</v>
      </c>
    </row>
    <row r="252" spans="1:101" s="299" customFormat="1" ht="12" x14ac:dyDescent="0.2">
      <c r="A252" s="468"/>
      <c r="B252" s="419" t="s">
        <v>60</v>
      </c>
      <c r="C252" s="304" t="s">
        <v>44</v>
      </c>
      <c r="D252" s="314" t="s">
        <v>45</v>
      </c>
      <c r="E252" s="316"/>
      <c r="F252" s="316"/>
      <c r="G252" s="316"/>
      <c r="H252" s="316"/>
      <c r="I252" s="316"/>
      <c r="J252" s="316"/>
      <c r="K252" s="316"/>
      <c r="L252" s="316"/>
      <c r="M252" s="316" t="s">
        <v>215</v>
      </c>
      <c r="N252" s="316" t="s">
        <v>215</v>
      </c>
      <c r="O252" s="316" t="s">
        <v>215</v>
      </c>
      <c r="P252" s="316" t="s">
        <v>215</v>
      </c>
      <c r="Q252" s="316"/>
      <c r="R252" s="316"/>
      <c r="S252" s="316"/>
      <c r="T252" s="316"/>
      <c r="U252" s="316" t="s">
        <v>215</v>
      </c>
      <c r="V252" s="316" t="s">
        <v>215</v>
      </c>
      <c r="W252" s="316" t="s">
        <v>215</v>
      </c>
      <c r="X252" s="316" t="s">
        <v>215</v>
      </c>
      <c r="Y252" s="316"/>
      <c r="Z252" s="316"/>
      <c r="AA252" s="316"/>
      <c r="AB252" s="316"/>
      <c r="AC252" s="316"/>
      <c r="AD252" s="316"/>
      <c r="AE252" s="316"/>
      <c r="AF252" s="316"/>
      <c r="AG252" s="316"/>
      <c r="AH252" s="316"/>
      <c r="AI252" s="316"/>
      <c r="AJ252" s="316"/>
      <c r="AK252" s="316"/>
      <c r="AL252" s="316"/>
      <c r="AM252" s="316"/>
      <c r="AN252" s="316"/>
      <c r="AO252" s="316"/>
      <c r="AP252" s="316"/>
      <c r="AQ252" s="316"/>
      <c r="AR252" s="316"/>
      <c r="AS252" s="316"/>
      <c r="AT252" s="316"/>
      <c r="AU252" s="316"/>
      <c r="AV252" s="316"/>
      <c r="AW252" s="316"/>
      <c r="AX252" s="316"/>
      <c r="AY252" s="316"/>
      <c r="AZ252" s="316"/>
      <c r="BA252" s="316"/>
      <c r="BB252" s="316"/>
      <c r="BC252" s="316"/>
      <c r="BD252" s="316"/>
      <c r="BE252" s="316"/>
      <c r="BF252" s="316"/>
      <c r="BG252" s="316"/>
      <c r="BH252" s="316"/>
      <c r="BI252" s="316"/>
      <c r="BJ252" s="316"/>
      <c r="BK252" s="316"/>
      <c r="BL252" s="316"/>
      <c r="BM252" s="316"/>
      <c r="BN252" s="316"/>
      <c r="BO252" s="316"/>
      <c r="BP252" s="316"/>
      <c r="BQ252" s="316"/>
      <c r="BR252" s="316"/>
      <c r="BS252" s="316"/>
      <c r="BT252" s="316"/>
      <c r="BU252" s="316"/>
      <c r="BV252" s="316"/>
      <c r="BW252" s="316"/>
      <c r="BX252" s="316"/>
      <c r="BY252" s="316"/>
      <c r="BZ252" s="316"/>
      <c r="CA252" s="316"/>
      <c r="CB252" s="316"/>
      <c r="CC252" s="316" t="s">
        <v>202</v>
      </c>
      <c r="CD252" s="316" t="s">
        <v>202</v>
      </c>
      <c r="CE252" s="316" t="s">
        <v>202</v>
      </c>
      <c r="CF252" s="316" t="s">
        <v>202</v>
      </c>
      <c r="CG252" s="316" t="s">
        <v>202</v>
      </c>
      <c r="CH252" s="316" t="s">
        <v>202</v>
      </c>
      <c r="CI252" s="316" t="s">
        <v>202</v>
      </c>
      <c r="CJ252" s="316" t="s">
        <v>202</v>
      </c>
      <c r="CK252" s="316" t="s">
        <v>202</v>
      </c>
      <c r="CL252" s="316" t="s">
        <v>202</v>
      </c>
      <c r="CM252" s="316" t="s">
        <v>202</v>
      </c>
      <c r="CN252" s="316" t="s">
        <v>202</v>
      </c>
      <c r="CO252" s="316" t="s">
        <v>202</v>
      </c>
      <c r="CP252" s="316" t="s">
        <v>202</v>
      </c>
      <c r="CQ252" s="316" t="s">
        <v>202</v>
      </c>
      <c r="CR252" s="316" t="s">
        <v>202</v>
      </c>
      <c r="CS252" s="316" t="s">
        <v>202</v>
      </c>
      <c r="CT252" s="316" t="s">
        <v>202</v>
      </c>
      <c r="CU252" s="316" t="s">
        <v>202</v>
      </c>
      <c r="CV252" s="316" t="s">
        <v>202</v>
      </c>
      <c r="CW252" s="303" t="s">
        <v>46</v>
      </c>
    </row>
    <row r="253" spans="1:101" s="303" customFormat="1" ht="12" hidden="1" x14ac:dyDescent="0.2">
      <c r="A253" s="468"/>
      <c r="B253" s="420"/>
      <c r="C253" s="304" t="s">
        <v>37</v>
      </c>
      <c r="D253" s="315">
        <f>CW219</f>
        <v>90</v>
      </c>
      <c r="E253" s="316">
        <f>IF(E252=$A$12,D253+($B$12*15),IF(E252=$A$13,D253+($B$13*15),IF(E252=$A$15,IF(D253+($B$15*15)&gt;100,100,D253+($B$15*15)),IF(E252=$A$14,IF(D253+($B$14*15)&gt;100,100,D253+($B$14*15)),IF(E252=$A$16,IF(D253+$B$16*15&gt;100,100,D253+$B$16*15),D253)))))</f>
        <v>90</v>
      </c>
      <c r="F253" s="316">
        <f t="shared" ref="F253:BQ253" si="345">IF(F252=$A$12,E253+($B$12*15),IF(F252=$A$13,E253+($B$13*15),IF(F252=$A$15,IF(E253+($B$15*15)&gt;100,100,E253+($B$15*15)),IF(F252=$A$14,IF(E253+($B$14*15)&gt;100,100,E253+($B$14*15)),IF(F252=$A$16,IF(E253+$B$16*15&gt;100,100,E253+$B$16*15),E253)))))</f>
        <v>90</v>
      </c>
      <c r="G253" s="316">
        <f t="shared" si="345"/>
        <v>90</v>
      </c>
      <c r="H253" s="316">
        <f t="shared" si="345"/>
        <v>90</v>
      </c>
      <c r="I253" s="316">
        <f t="shared" si="345"/>
        <v>90</v>
      </c>
      <c r="J253" s="316">
        <f t="shared" si="345"/>
        <v>90</v>
      </c>
      <c r="K253" s="316">
        <f t="shared" si="345"/>
        <v>90</v>
      </c>
      <c r="L253" s="316">
        <f t="shared" si="345"/>
        <v>90</v>
      </c>
      <c r="M253" s="316">
        <f t="shared" si="345"/>
        <v>90</v>
      </c>
      <c r="N253" s="316">
        <f t="shared" si="345"/>
        <v>90</v>
      </c>
      <c r="O253" s="316">
        <f t="shared" si="345"/>
        <v>90</v>
      </c>
      <c r="P253" s="316">
        <f t="shared" si="345"/>
        <v>90</v>
      </c>
      <c r="Q253" s="316">
        <f t="shared" si="345"/>
        <v>90</v>
      </c>
      <c r="R253" s="316">
        <f t="shared" si="345"/>
        <v>90</v>
      </c>
      <c r="S253" s="316">
        <f t="shared" si="345"/>
        <v>90</v>
      </c>
      <c r="T253" s="316">
        <f t="shared" si="345"/>
        <v>90</v>
      </c>
      <c r="U253" s="316">
        <f t="shared" si="345"/>
        <v>90</v>
      </c>
      <c r="V253" s="316">
        <f t="shared" si="345"/>
        <v>90</v>
      </c>
      <c r="W253" s="316">
        <f t="shared" si="345"/>
        <v>90</v>
      </c>
      <c r="X253" s="316">
        <f t="shared" si="345"/>
        <v>90</v>
      </c>
      <c r="Y253" s="316">
        <f t="shared" si="345"/>
        <v>90</v>
      </c>
      <c r="Z253" s="316">
        <f t="shared" si="345"/>
        <v>90</v>
      </c>
      <c r="AA253" s="316">
        <f t="shared" si="345"/>
        <v>90</v>
      </c>
      <c r="AB253" s="316">
        <f t="shared" si="345"/>
        <v>90</v>
      </c>
      <c r="AC253" s="316">
        <f t="shared" si="345"/>
        <v>90</v>
      </c>
      <c r="AD253" s="316">
        <f t="shared" si="345"/>
        <v>90</v>
      </c>
      <c r="AE253" s="316">
        <f t="shared" si="345"/>
        <v>90</v>
      </c>
      <c r="AF253" s="316">
        <f t="shared" si="345"/>
        <v>90</v>
      </c>
      <c r="AG253" s="316">
        <f t="shared" si="345"/>
        <v>90</v>
      </c>
      <c r="AH253" s="316">
        <f t="shared" si="345"/>
        <v>90</v>
      </c>
      <c r="AI253" s="316">
        <f t="shared" si="345"/>
        <v>90</v>
      </c>
      <c r="AJ253" s="316">
        <f t="shared" si="345"/>
        <v>90</v>
      </c>
      <c r="AK253" s="316">
        <f t="shared" si="345"/>
        <v>90</v>
      </c>
      <c r="AL253" s="316">
        <f t="shared" si="345"/>
        <v>90</v>
      </c>
      <c r="AM253" s="316">
        <f t="shared" si="345"/>
        <v>90</v>
      </c>
      <c r="AN253" s="316">
        <f t="shared" si="345"/>
        <v>90</v>
      </c>
      <c r="AO253" s="316">
        <f t="shared" si="345"/>
        <v>90</v>
      </c>
      <c r="AP253" s="316">
        <f t="shared" si="345"/>
        <v>90</v>
      </c>
      <c r="AQ253" s="316">
        <f t="shared" si="345"/>
        <v>90</v>
      </c>
      <c r="AR253" s="316">
        <f t="shared" si="345"/>
        <v>90</v>
      </c>
      <c r="AS253" s="316">
        <f t="shared" si="345"/>
        <v>90</v>
      </c>
      <c r="AT253" s="316">
        <f t="shared" si="345"/>
        <v>90</v>
      </c>
      <c r="AU253" s="316">
        <f t="shared" si="345"/>
        <v>90</v>
      </c>
      <c r="AV253" s="316">
        <f t="shared" si="345"/>
        <v>90</v>
      </c>
      <c r="AW253" s="316">
        <f t="shared" si="345"/>
        <v>90</v>
      </c>
      <c r="AX253" s="316">
        <f t="shared" si="345"/>
        <v>90</v>
      </c>
      <c r="AY253" s="316">
        <f t="shared" si="345"/>
        <v>90</v>
      </c>
      <c r="AZ253" s="316">
        <f t="shared" si="345"/>
        <v>90</v>
      </c>
      <c r="BA253" s="316">
        <f t="shared" si="345"/>
        <v>90</v>
      </c>
      <c r="BB253" s="316">
        <f t="shared" si="345"/>
        <v>90</v>
      </c>
      <c r="BC253" s="316">
        <f t="shared" si="345"/>
        <v>90</v>
      </c>
      <c r="BD253" s="316">
        <f t="shared" si="345"/>
        <v>90</v>
      </c>
      <c r="BE253" s="316">
        <f t="shared" si="345"/>
        <v>90</v>
      </c>
      <c r="BF253" s="316">
        <f t="shared" si="345"/>
        <v>90</v>
      </c>
      <c r="BG253" s="316">
        <f t="shared" si="345"/>
        <v>90</v>
      </c>
      <c r="BH253" s="316">
        <f t="shared" si="345"/>
        <v>90</v>
      </c>
      <c r="BI253" s="316">
        <f t="shared" si="345"/>
        <v>90</v>
      </c>
      <c r="BJ253" s="316">
        <f t="shared" si="345"/>
        <v>90</v>
      </c>
      <c r="BK253" s="316">
        <f t="shared" si="345"/>
        <v>90</v>
      </c>
      <c r="BL253" s="316">
        <f t="shared" si="345"/>
        <v>90</v>
      </c>
      <c r="BM253" s="316">
        <f t="shared" si="345"/>
        <v>90</v>
      </c>
      <c r="BN253" s="316">
        <f t="shared" si="345"/>
        <v>90</v>
      </c>
      <c r="BO253" s="316">
        <f t="shared" si="345"/>
        <v>90</v>
      </c>
      <c r="BP253" s="316">
        <f t="shared" si="345"/>
        <v>90</v>
      </c>
      <c r="BQ253" s="316">
        <f t="shared" si="345"/>
        <v>90</v>
      </c>
      <c r="BR253" s="316">
        <f t="shared" ref="BR253:CV253" si="346">IF(BR252=$A$12,BQ253+($B$12*15),IF(BR252=$A$13,BQ253+($B$13*15),IF(BR252=$A$15,IF(BQ253+($B$15*15)&gt;100,100,BQ253+($B$15*15)),IF(BR252=$A$14,IF(BQ253+($B$14*15)&gt;100,100,BQ253+($B$14*15)),IF(BR252=$A$16,IF(BQ253+$B$16*15&gt;100,100,BQ253+$B$16*15),BQ253)))))</f>
        <v>90</v>
      </c>
      <c r="BS253" s="316">
        <f t="shared" si="346"/>
        <v>90</v>
      </c>
      <c r="BT253" s="316">
        <f t="shared" si="346"/>
        <v>90</v>
      </c>
      <c r="BU253" s="316">
        <f t="shared" si="346"/>
        <v>90</v>
      </c>
      <c r="BV253" s="316">
        <f t="shared" si="346"/>
        <v>90</v>
      </c>
      <c r="BW253" s="316">
        <f t="shared" si="346"/>
        <v>90</v>
      </c>
      <c r="BX253" s="316">
        <f t="shared" si="346"/>
        <v>90</v>
      </c>
      <c r="BY253" s="316">
        <f t="shared" si="346"/>
        <v>90</v>
      </c>
      <c r="BZ253" s="316">
        <f t="shared" si="346"/>
        <v>90</v>
      </c>
      <c r="CA253" s="316">
        <f t="shared" si="346"/>
        <v>90</v>
      </c>
      <c r="CB253" s="316">
        <f t="shared" si="346"/>
        <v>90</v>
      </c>
      <c r="CC253" s="316">
        <f t="shared" si="346"/>
        <v>91.575000000000003</v>
      </c>
      <c r="CD253" s="316">
        <f t="shared" si="346"/>
        <v>93.15</v>
      </c>
      <c r="CE253" s="316">
        <f t="shared" si="346"/>
        <v>94.725000000000009</v>
      </c>
      <c r="CF253" s="316">
        <f t="shared" si="346"/>
        <v>96.300000000000011</v>
      </c>
      <c r="CG253" s="316">
        <f t="shared" si="346"/>
        <v>97.875000000000014</v>
      </c>
      <c r="CH253" s="316">
        <f t="shared" si="346"/>
        <v>99.450000000000017</v>
      </c>
      <c r="CI253" s="316">
        <f t="shared" si="346"/>
        <v>100</v>
      </c>
      <c r="CJ253" s="316">
        <f t="shared" si="346"/>
        <v>100</v>
      </c>
      <c r="CK253" s="316">
        <f t="shared" si="346"/>
        <v>100</v>
      </c>
      <c r="CL253" s="316">
        <f t="shared" si="346"/>
        <v>100</v>
      </c>
      <c r="CM253" s="316">
        <f t="shared" si="346"/>
        <v>100</v>
      </c>
      <c r="CN253" s="316">
        <f t="shared" si="346"/>
        <v>100</v>
      </c>
      <c r="CO253" s="316">
        <f t="shared" si="346"/>
        <v>100</v>
      </c>
      <c r="CP253" s="316">
        <f t="shared" si="346"/>
        <v>100</v>
      </c>
      <c r="CQ253" s="316">
        <f t="shared" si="346"/>
        <v>100</v>
      </c>
      <c r="CR253" s="316">
        <f t="shared" si="346"/>
        <v>100</v>
      </c>
      <c r="CS253" s="316">
        <f t="shared" si="346"/>
        <v>100</v>
      </c>
      <c r="CT253" s="316">
        <f t="shared" si="346"/>
        <v>100</v>
      </c>
      <c r="CU253" s="316">
        <f t="shared" si="346"/>
        <v>100</v>
      </c>
      <c r="CV253" s="316">
        <f t="shared" si="346"/>
        <v>100</v>
      </c>
      <c r="CW253" s="311">
        <f t="shared" ref="CW253" si="347">CV253-10</f>
        <v>90</v>
      </c>
    </row>
    <row r="254" spans="1:101" ht="15" customHeight="1" x14ac:dyDescent="0.25">
      <c r="A254" s="401" t="s">
        <v>61</v>
      </c>
      <c r="B254" s="401"/>
      <c r="C254" s="401"/>
      <c r="D254" s="402"/>
      <c r="E254" s="281">
        <f t="shared" ref="E254:AJ254" si="348">COUNTIF(E$26:E$49,"Go")</f>
        <v>7</v>
      </c>
      <c r="F254" s="281">
        <f t="shared" si="348"/>
        <v>8</v>
      </c>
      <c r="G254" s="281">
        <f t="shared" si="348"/>
        <v>9</v>
      </c>
      <c r="H254" s="281">
        <f t="shared" si="348"/>
        <v>9</v>
      </c>
      <c r="I254" s="281">
        <f t="shared" si="348"/>
        <v>9</v>
      </c>
      <c r="J254" s="281">
        <f t="shared" si="348"/>
        <v>9</v>
      </c>
      <c r="K254" s="281">
        <f t="shared" si="348"/>
        <v>9</v>
      </c>
      <c r="L254" s="281">
        <f t="shared" si="348"/>
        <v>9</v>
      </c>
      <c r="M254" s="281">
        <f t="shared" si="348"/>
        <v>9</v>
      </c>
      <c r="N254" s="281">
        <f t="shared" si="348"/>
        <v>9</v>
      </c>
      <c r="O254" s="281">
        <f t="shared" si="348"/>
        <v>9</v>
      </c>
      <c r="P254" s="281">
        <f t="shared" si="348"/>
        <v>9</v>
      </c>
      <c r="Q254" s="281">
        <f t="shared" si="348"/>
        <v>9</v>
      </c>
      <c r="R254" s="281">
        <f t="shared" si="348"/>
        <v>8</v>
      </c>
      <c r="S254" s="281">
        <f t="shared" si="348"/>
        <v>8</v>
      </c>
      <c r="T254" s="281">
        <f t="shared" si="348"/>
        <v>8</v>
      </c>
      <c r="U254" s="281">
        <f t="shared" si="348"/>
        <v>8</v>
      </c>
      <c r="V254" s="281">
        <f t="shared" si="348"/>
        <v>8</v>
      </c>
      <c r="W254" s="281">
        <f t="shared" si="348"/>
        <v>8</v>
      </c>
      <c r="X254" s="281">
        <f t="shared" si="348"/>
        <v>8</v>
      </c>
      <c r="Y254" s="281">
        <f t="shared" si="348"/>
        <v>8</v>
      </c>
      <c r="Z254" s="281">
        <f t="shared" si="348"/>
        <v>8</v>
      </c>
      <c r="AA254" s="281">
        <f t="shared" si="348"/>
        <v>8</v>
      </c>
      <c r="AB254" s="281">
        <f t="shared" si="348"/>
        <v>8</v>
      </c>
      <c r="AC254" s="281">
        <f t="shared" si="348"/>
        <v>8</v>
      </c>
      <c r="AD254" s="281">
        <f t="shared" si="348"/>
        <v>8</v>
      </c>
      <c r="AE254" s="281">
        <f t="shared" si="348"/>
        <v>8</v>
      </c>
      <c r="AF254" s="281">
        <f t="shared" si="348"/>
        <v>8</v>
      </c>
      <c r="AG254" s="281">
        <f t="shared" si="348"/>
        <v>8</v>
      </c>
      <c r="AH254" s="281">
        <f t="shared" si="348"/>
        <v>8</v>
      </c>
      <c r="AI254" s="281">
        <f t="shared" si="348"/>
        <v>8</v>
      </c>
      <c r="AJ254" s="281">
        <f t="shared" si="348"/>
        <v>8</v>
      </c>
      <c r="AK254" s="281">
        <f t="shared" ref="AK254:BP254" si="349">COUNTIF(AK$26:AK$49,"Go")</f>
        <v>8</v>
      </c>
      <c r="AL254" s="281">
        <f t="shared" si="349"/>
        <v>8</v>
      </c>
      <c r="AM254" s="281">
        <f t="shared" si="349"/>
        <v>8</v>
      </c>
      <c r="AN254" s="281">
        <f t="shared" si="349"/>
        <v>8</v>
      </c>
      <c r="AO254" s="281">
        <f t="shared" si="349"/>
        <v>8</v>
      </c>
      <c r="AP254" s="281">
        <f t="shared" si="349"/>
        <v>8</v>
      </c>
      <c r="AQ254" s="281">
        <f t="shared" si="349"/>
        <v>8</v>
      </c>
      <c r="AR254" s="281">
        <f t="shared" si="349"/>
        <v>8</v>
      </c>
      <c r="AS254" s="281">
        <f t="shared" si="349"/>
        <v>3</v>
      </c>
      <c r="AT254" s="281">
        <f t="shared" si="349"/>
        <v>3</v>
      </c>
      <c r="AU254" s="281">
        <f t="shared" si="349"/>
        <v>3</v>
      </c>
      <c r="AV254" s="281">
        <f t="shared" si="349"/>
        <v>3</v>
      </c>
      <c r="AW254" s="281">
        <f t="shared" si="349"/>
        <v>3</v>
      </c>
      <c r="AX254" s="281">
        <f t="shared" si="349"/>
        <v>3</v>
      </c>
      <c r="AY254" s="281">
        <f t="shared" si="349"/>
        <v>3</v>
      </c>
      <c r="AZ254" s="281">
        <f t="shared" si="349"/>
        <v>3</v>
      </c>
      <c r="BA254" s="281">
        <f t="shared" si="349"/>
        <v>3</v>
      </c>
      <c r="BB254" s="281">
        <f t="shared" si="349"/>
        <v>3</v>
      </c>
      <c r="BC254" s="281">
        <f t="shared" si="349"/>
        <v>3</v>
      </c>
      <c r="BD254" s="281">
        <f t="shared" si="349"/>
        <v>3</v>
      </c>
      <c r="BE254" s="281">
        <f t="shared" si="349"/>
        <v>3</v>
      </c>
      <c r="BF254" s="281">
        <f t="shared" si="349"/>
        <v>3</v>
      </c>
      <c r="BG254" s="281">
        <f t="shared" si="349"/>
        <v>3</v>
      </c>
      <c r="BH254" s="281">
        <f t="shared" si="349"/>
        <v>3</v>
      </c>
      <c r="BI254" s="281">
        <f t="shared" si="349"/>
        <v>3</v>
      </c>
      <c r="BJ254" s="281">
        <f t="shared" si="349"/>
        <v>3</v>
      </c>
      <c r="BK254" s="281">
        <f t="shared" si="349"/>
        <v>3</v>
      </c>
      <c r="BL254" s="281">
        <f t="shared" si="349"/>
        <v>3</v>
      </c>
      <c r="BM254" s="281">
        <f t="shared" si="349"/>
        <v>3</v>
      </c>
      <c r="BN254" s="281">
        <f t="shared" si="349"/>
        <v>3</v>
      </c>
      <c r="BO254" s="281">
        <f t="shared" si="349"/>
        <v>3</v>
      </c>
      <c r="BP254" s="281">
        <f t="shared" si="349"/>
        <v>3</v>
      </c>
      <c r="BQ254" s="281">
        <f t="shared" ref="BQ254:CB254" si="350">COUNTIF(BQ$26:BQ$49,"Go")</f>
        <v>3</v>
      </c>
      <c r="BR254" s="281">
        <f t="shared" si="350"/>
        <v>3</v>
      </c>
      <c r="BS254" s="281">
        <f t="shared" si="350"/>
        <v>3</v>
      </c>
      <c r="BT254" s="281">
        <f t="shared" si="350"/>
        <v>3</v>
      </c>
      <c r="BU254" s="281">
        <f t="shared" si="350"/>
        <v>3</v>
      </c>
      <c r="BV254" s="281">
        <f t="shared" si="350"/>
        <v>2</v>
      </c>
      <c r="BW254" s="281">
        <f t="shared" si="350"/>
        <v>2</v>
      </c>
      <c r="BX254" s="281">
        <f t="shared" si="350"/>
        <v>2</v>
      </c>
      <c r="BY254" s="281">
        <f t="shared" si="350"/>
        <v>3</v>
      </c>
      <c r="BZ254" s="281">
        <f t="shared" si="350"/>
        <v>2</v>
      </c>
      <c r="CA254" s="281">
        <f t="shared" si="350"/>
        <v>1</v>
      </c>
      <c r="CB254" s="281">
        <f t="shared" si="350"/>
        <v>0</v>
      </c>
      <c r="CC254" s="281">
        <f t="shared" ref="CC254:CV254" si="351">COUNTIF(CC$26:CC$49,"Go")</f>
        <v>0</v>
      </c>
      <c r="CD254" s="281">
        <f t="shared" si="351"/>
        <v>0</v>
      </c>
      <c r="CE254" s="281">
        <f t="shared" si="351"/>
        <v>0</v>
      </c>
      <c r="CF254" s="281">
        <f t="shared" si="351"/>
        <v>0</v>
      </c>
      <c r="CG254" s="281">
        <f t="shared" si="351"/>
        <v>0</v>
      </c>
      <c r="CH254" s="281">
        <f t="shared" si="351"/>
        <v>0</v>
      </c>
      <c r="CI254" s="281">
        <f t="shared" si="351"/>
        <v>0</v>
      </c>
      <c r="CJ254" s="281">
        <f t="shared" si="351"/>
        <v>0</v>
      </c>
      <c r="CK254" s="281">
        <f t="shared" si="351"/>
        <v>0</v>
      </c>
      <c r="CL254" s="281">
        <f t="shared" si="351"/>
        <v>0</v>
      </c>
      <c r="CM254" s="281">
        <f t="shared" si="351"/>
        <v>0</v>
      </c>
      <c r="CN254" s="281">
        <f t="shared" si="351"/>
        <v>0</v>
      </c>
      <c r="CO254" s="281">
        <f t="shared" si="351"/>
        <v>0</v>
      </c>
      <c r="CP254" s="281">
        <f t="shared" si="351"/>
        <v>0</v>
      </c>
      <c r="CQ254" s="281">
        <f t="shared" si="351"/>
        <v>0</v>
      </c>
      <c r="CR254" s="281">
        <f t="shared" si="351"/>
        <v>0</v>
      </c>
      <c r="CS254" s="281">
        <f t="shared" si="351"/>
        <v>0</v>
      </c>
      <c r="CT254" s="281">
        <f t="shared" si="351"/>
        <v>0</v>
      </c>
      <c r="CU254" s="281">
        <f t="shared" si="351"/>
        <v>0</v>
      </c>
      <c r="CV254" s="281">
        <f t="shared" si="351"/>
        <v>0</v>
      </c>
      <c r="CW254" s="403"/>
    </row>
    <row r="255" spans="1:101" x14ac:dyDescent="0.25">
      <c r="A255" s="401" t="s">
        <v>209</v>
      </c>
      <c r="B255" s="401"/>
      <c r="C255" s="401"/>
      <c r="D255" s="401"/>
      <c r="E255" s="291">
        <f t="shared" ref="E255:AJ255" si="352">COUNTIF(E230:E253,"EleX")</f>
        <v>0</v>
      </c>
      <c r="F255" s="291">
        <f t="shared" si="352"/>
        <v>0</v>
      </c>
      <c r="G255" s="291">
        <f t="shared" si="352"/>
        <v>0</v>
      </c>
      <c r="H255" s="291">
        <f t="shared" si="352"/>
        <v>0</v>
      </c>
      <c r="I255" s="291">
        <f t="shared" si="352"/>
        <v>0</v>
      </c>
      <c r="J255" s="291">
        <f t="shared" si="352"/>
        <v>0</v>
      </c>
      <c r="K255" s="291">
        <f t="shared" si="352"/>
        <v>0</v>
      </c>
      <c r="L255" s="291">
        <f t="shared" si="352"/>
        <v>0</v>
      </c>
      <c r="M255" s="291">
        <f t="shared" si="352"/>
        <v>0</v>
      </c>
      <c r="N255" s="291">
        <f t="shared" si="352"/>
        <v>0</v>
      </c>
      <c r="O255" s="291">
        <f t="shared" si="352"/>
        <v>0</v>
      </c>
      <c r="P255" s="291">
        <f t="shared" si="352"/>
        <v>0</v>
      </c>
      <c r="Q255" s="291">
        <f t="shared" si="352"/>
        <v>0</v>
      </c>
      <c r="R255" s="291">
        <f t="shared" si="352"/>
        <v>0</v>
      </c>
      <c r="S255" s="291">
        <f t="shared" si="352"/>
        <v>0</v>
      </c>
      <c r="T255" s="291">
        <f t="shared" si="352"/>
        <v>0</v>
      </c>
      <c r="U255" s="291">
        <f t="shared" si="352"/>
        <v>0</v>
      </c>
      <c r="V255" s="291">
        <f t="shared" si="352"/>
        <v>0</v>
      </c>
      <c r="W255" s="291">
        <f t="shared" si="352"/>
        <v>0</v>
      </c>
      <c r="X255" s="291">
        <f t="shared" si="352"/>
        <v>0</v>
      </c>
      <c r="Y255" s="291">
        <f t="shared" si="352"/>
        <v>0</v>
      </c>
      <c r="Z255" s="291">
        <f t="shared" si="352"/>
        <v>0</v>
      </c>
      <c r="AA255" s="291">
        <f t="shared" si="352"/>
        <v>0</v>
      </c>
      <c r="AB255" s="291">
        <f t="shared" si="352"/>
        <v>0</v>
      </c>
      <c r="AC255" s="291">
        <f t="shared" si="352"/>
        <v>0</v>
      </c>
      <c r="AD255" s="291">
        <f t="shared" si="352"/>
        <v>0</v>
      </c>
      <c r="AE255" s="291">
        <f t="shared" si="352"/>
        <v>0</v>
      </c>
      <c r="AF255" s="291">
        <f t="shared" si="352"/>
        <v>0</v>
      </c>
      <c r="AG255" s="291">
        <f t="shared" si="352"/>
        <v>0</v>
      </c>
      <c r="AH255" s="291">
        <f t="shared" si="352"/>
        <v>0</v>
      </c>
      <c r="AI255" s="291">
        <f t="shared" si="352"/>
        <v>0</v>
      </c>
      <c r="AJ255" s="291">
        <f t="shared" si="352"/>
        <v>0</v>
      </c>
      <c r="AK255" s="291">
        <f t="shared" ref="AK255:BP255" si="353">COUNTIF(AK230:AK253,"EleX")</f>
        <v>0</v>
      </c>
      <c r="AL255" s="291">
        <f t="shared" si="353"/>
        <v>0</v>
      </c>
      <c r="AM255" s="291">
        <f t="shared" si="353"/>
        <v>0</v>
      </c>
      <c r="AN255" s="291">
        <f t="shared" si="353"/>
        <v>0</v>
      </c>
      <c r="AO255" s="291">
        <f t="shared" si="353"/>
        <v>0</v>
      </c>
      <c r="AP255" s="291">
        <f t="shared" si="353"/>
        <v>0</v>
      </c>
      <c r="AQ255" s="291">
        <f t="shared" si="353"/>
        <v>0</v>
      </c>
      <c r="AR255" s="291">
        <f t="shared" si="353"/>
        <v>0</v>
      </c>
      <c r="AS255" s="291">
        <f t="shared" si="353"/>
        <v>0</v>
      </c>
      <c r="AT255" s="291">
        <f t="shared" si="353"/>
        <v>0</v>
      </c>
      <c r="AU255" s="291">
        <f t="shared" si="353"/>
        <v>0</v>
      </c>
      <c r="AV255" s="291">
        <f t="shared" si="353"/>
        <v>0</v>
      </c>
      <c r="AW255" s="291">
        <f t="shared" si="353"/>
        <v>0</v>
      </c>
      <c r="AX255" s="291">
        <f t="shared" si="353"/>
        <v>0</v>
      </c>
      <c r="AY255" s="291">
        <f t="shared" si="353"/>
        <v>0</v>
      </c>
      <c r="AZ255" s="291">
        <f t="shared" si="353"/>
        <v>0</v>
      </c>
      <c r="BA255" s="291">
        <f t="shared" si="353"/>
        <v>0</v>
      </c>
      <c r="BB255" s="291">
        <f t="shared" si="353"/>
        <v>0</v>
      </c>
      <c r="BC255" s="291">
        <f t="shared" si="353"/>
        <v>0</v>
      </c>
      <c r="BD255" s="291">
        <f t="shared" si="353"/>
        <v>0</v>
      </c>
      <c r="BE255" s="291">
        <f t="shared" si="353"/>
        <v>0</v>
      </c>
      <c r="BF255" s="291">
        <f t="shared" si="353"/>
        <v>0</v>
      </c>
      <c r="BG255" s="291">
        <f t="shared" si="353"/>
        <v>0</v>
      </c>
      <c r="BH255" s="291">
        <f t="shared" si="353"/>
        <v>0</v>
      </c>
      <c r="BI255" s="291">
        <f t="shared" si="353"/>
        <v>0</v>
      </c>
      <c r="BJ255" s="291">
        <f t="shared" si="353"/>
        <v>0</v>
      </c>
      <c r="BK255" s="291">
        <f t="shared" si="353"/>
        <v>0</v>
      </c>
      <c r="BL255" s="291">
        <f t="shared" si="353"/>
        <v>0</v>
      </c>
      <c r="BM255" s="291">
        <f t="shared" si="353"/>
        <v>0</v>
      </c>
      <c r="BN255" s="291">
        <f t="shared" si="353"/>
        <v>0</v>
      </c>
      <c r="BO255" s="291">
        <f t="shared" si="353"/>
        <v>0</v>
      </c>
      <c r="BP255" s="291">
        <f t="shared" si="353"/>
        <v>0</v>
      </c>
      <c r="BQ255" s="291">
        <f t="shared" ref="BQ255:CB255" si="354">COUNTIF(BQ230:BQ253,"EleX")</f>
        <v>0</v>
      </c>
      <c r="BR255" s="291">
        <f t="shared" si="354"/>
        <v>0</v>
      </c>
      <c r="BS255" s="291">
        <f t="shared" si="354"/>
        <v>0</v>
      </c>
      <c r="BT255" s="291">
        <f t="shared" si="354"/>
        <v>0</v>
      </c>
      <c r="BU255" s="291">
        <f t="shared" si="354"/>
        <v>0</v>
      </c>
      <c r="BV255" s="291">
        <f t="shared" si="354"/>
        <v>0</v>
      </c>
      <c r="BW255" s="291">
        <f t="shared" si="354"/>
        <v>0</v>
      </c>
      <c r="BX255" s="291">
        <f t="shared" si="354"/>
        <v>0</v>
      </c>
      <c r="BY255" s="291">
        <f t="shared" si="354"/>
        <v>0</v>
      </c>
      <c r="BZ255" s="291">
        <f t="shared" si="354"/>
        <v>0</v>
      </c>
      <c r="CA255" s="291">
        <f t="shared" si="354"/>
        <v>0</v>
      </c>
      <c r="CB255" s="291">
        <f t="shared" si="354"/>
        <v>0</v>
      </c>
      <c r="CC255" s="291">
        <f t="shared" ref="CC255:CV255" si="355">COUNTIF(CC230:CC253,"EleX")</f>
        <v>0</v>
      </c>
      <c r="CD255" s="291">
        <f t="shared" si="355"/>
        <v>0</v>
      </c>
      <c r="CE255" s="291">
        <f t="shared" si="355"/>
        <v>0</v>
      </c>
      <c r="CF255" s="291">
        <f t="shared" si="355"/>
        <v>0</v>
      </c>
      <c r="CG255" s="291">
        <f t="shared" si="355"/>
        <v>0</v>
      </c>
      <c r="CH255" s="291">
        <f t="shared" si="355"/>
        <v>0</v>
      </c>
      <c r="CI255" s="291">
        <f t="shared" si="355"/>
        <v>0</v>
      </c>
      <c r="CJ255" s="291">
        <f t="shared" si="355"/>
        <v>0</v>
      </c>
      <c r="CK255" s="291">
        <f t="shared" si="355"/>
        <v>0</v>
      </c>
      <c r="CL255" s="291">
        <f t="shared" si="355"/>
        <v>0</v>
      </c>
      <c r="CM255" s="291">
        <f t="shared" si="355"/>
        <v>0</v>
      </c>
      <c r="CN255" s="291">
        <f t="shared" si="355"/>
        <v>0</v>
      </c>
      <c r="CO255" s="291">
        <f t="shared" si="355"/>
        <v>0</v>
      </c>
      <c r="CP255" s="291">
        <f t="shared" si="355"/>
        <v>0</v>
      </c>
      <c r="CQ255" s="291">
        <f t="shared" si="355"/>
        <v>0</v>
      </c>
      <c r="CR255" s="291">
        <f t="shared" si="355"/>
        <v>0</v>
      </c>
      <c r="CS255" s="291">
        <f t="shared" si="355"/>
        <v>0</v>
      </c>
      <c r="CT255" s="291">
        <f t="shared" si="355"/>
        <v>0</v>
      </c>
      <c r="CU255" s="291">
        <f t="shared" si="355"/>
        <v>0</v>
      </c>
      <c r="CV255" s="291">
        <f t="shared" si="355"/>
        <v>0</v>
      </c>
      <c r="CW255" s="403"/>
    </row>
    <row r="256" spans="1:101" x14ac:dyDescent="0.25">
      <c r="A256" s="405" t="s">
        <v>63</v>
      </c>
      <c r="B256" s="405"/>
      <c r="C256" s="405"/>
      <c r="D256" s="405"/>
      <c r="E256" s="292">
        <f t="shared" ref="E256:AJ256" si="356">COUNTIF(E230:E253,"PEA")</f>
        <v>0</v>
      </c>
      <c r="F256" s="292">
        <f t="shared" si="356"/>
        <v>0</v>
      </c>
      <c r="G256" s="292">
        <f t="shared" si="356"/>
        <v>0</v>
      </c>
      <c r="H256" s="292">
        <f t="shared" si="356"/>
        <v>0</v>
      </c>
      <c r="I256" s="292">
        <f t="shared" si="356"/>
        <v>0</v>
      </c>
      <c r="J256" s="292">
        <f t="shared" si="356"/>
        <v>0</v>
      </c>
      <c r="K256" s="292">
        <f t="shared" si="356"/>
        <v>0</v>
      </c>
      <c r="L256" s="292">
        <f t="shared" si="356"/>
        <v>0</v>
      </c>
      <c r="M256" s="292">
        <f t="shared" si="356"/>
        <v>0</v>
      </c>
      <c r="N256" s="292">
        <f t="shared" si="356"/>
        <v>0</v>
      </c>
      <c r="O256" s="292">
        <f t="shared" si="356"/>
        <v>0</v>
      </c>
      <c r="P256" s="292">
        <f t="shared" si="356"/>
        <v>0</v>
      </c>
      <c r="Q256" s="292">
        <f t="shared" si="356"/>
        <v>0</v>
      </c>
      <c r="R256" s="292">
        <f t="shared" si="356"/>
        <v>1</v>
      </c>
      <c r="S256" s="292">
        <f t="shared" si="356"/>
        <v>1</v>
      </c>
      <c r="T256" s="292">
        <f t="shared" si="356"/>
        <v>1</v>
      </c>
      <c r="U256" s="292">
        <f t="shared" si="356"/>
        <v>1</v>
      </c>
      <c r="V256" s="292">
        <f t="shared" si="356"/>
        <v>1</v>
      </c>
      <c r="W256" s="292">
        <f t="shared" si="356"/>
        <v>1</v>
      </c>
      <c r="X256" s="292">
        <f t="shared" si="356"/>
        <v>1</v>
      </c>
      <c r="Y256" s="292">
        <f t="shared" si="356"/>
        <v>1</v>
      </c>
      <c r="Z256" s="292">
        <f t="shared" si="356"/>
        <v>1</v>
      </c>
      <c r="AA256" s="292">
        <f t="shared" si="356"/>
        <v>1</v>
      </c>
      <c r="AB256" s="292">
        <f t="shared" si="356"/>
        <v>1</v>
      </c>
      <c r="AC256" s="292">
        <f t="shared" si="356"/>
        <v>1</v>
      </c>
      <c r="AD256" s="292">
        <f t="shared" si="356"/>
        <v>1</v>
      </c>
      <c r="AE256" s="292">
        <f t="shared" si="356"/>
        <v>1</v>
      </c>
      <c r="AF256" s="292">
        <f t="shared" si="356"/>
        <v>1</v>
      </c>
      <c r="AG256" s="292">
        <f t="shared" si="356"/>
        <v>1</v>
      </c>
      <c r="AH256" s="292">
        <f t="shared" si="356"/>
        <v>0</v>
      </c>
      <c r="AI256" s="292">
        <f t="shared" si="356"/>
        <v>1</v>
      </c>
      <c r="AJ256" s="292">
        <f t="shared" si="356"/>
        <v>1</v>
      </c>
      <c r="AK256" s="292">
        <f t="shared" ref="AK256:BP256" si="357">COUNTIF(AK230:AK253,"PEA")</f>
        <v>1</v>
      </c>
      <c r="AL256" s="292">
        <f t="shared" si="357"/>
        <v>1</v>
      </c>
      <c r="AM256" s="292">
        <f t="shared" si="357"/>
        <v>1</v>
      </c>
      <c r="AN256" s="292">
        <f t="shared" si="357"/>
        <v>1</v>
      </c>
      <c r="AO256" s="292">
        <f t="shared" si="357"/>
        <v>1</v>
      </c>
      <c r="AP256" s="292">
        <f t="shared" si="357"/>
        <v>1</v>
      </c>
      <c r="AQ256" s="292">
        <f t="shared" si="357"/>
        <v>1</v>
      </c>
      <c r="AR256" s="292">
        <f t="shared" si="357"/>
        <v>1</v>
      </c>
      <c r="AS256" s="292">
        <f t="shared" si="357"/>
        <v>1</v>
      </c>
      <c r="AT256" s="292">
        <f t="shared" si="357"/>
        <v>1</v>
      </c>
      <c r="AU256" s="292">
        <f t="shared" si="357"/>
        <v>1</v>
      </c>
      <c r="AV256" s="292">
        <f t="shared" si="357"/>
        <v>1</v>
      </c>
      <c r="AW256" s="292">
        <f t="shared" si="357"/>
        <v>1</v>
      </c>
      <c r="AX256" s="292">
        <f t="shared" si="357"/>
        <v>1</v>
      </c>
      <c r="AY256" s="292">
        <f t="shared" si="357"/>
        <v>0</v>
      </c>
      <c r="AZ256" s="292">
        <f t="shared" si="357"/>
        <v>0</v>
      </c>
      <c r="BA256" s="292">
        <f t="shared" si="357"/>
        <v>0</v>
      </c>
      <c r="BB256" s="292">
        <f t="shared" si="357"/>
        <v>0</v>
      </c>
      <c r="BC256" s="292">
        <f t="shared" si="357"/>
        <v>0</v>
      </c>
      <c r="BD256" s="292">
        <f t="shared" si="357"/>
        <v>1</v>
      </c>
      <c r="BE256" s="292">
        <f t="shared" si="357"/>
        <v>1</v>
      </c>
      <c r="BF256" s="292">
        <f t="shared" si="357"/>
        <v>1</v>
      </c>
      <c r="BG256" s="292">
        <f t="shared" si="357"/>
        <v>1</v>
      </c>
      <c r="BH256" s="292">
        <f t="shared" si="357"/>
        <v>1</v>
      </c>
      <c r="BI256" s="292">
        <f t="shared" si="357"/>
        <v>1</v>
      </c>
      <c r="BJ256" s="292">
        <f t="shared" si="357"/>
        <v>1</v>
      </c>
      <c r="BK256" s="292">
        <f t="shared" si="357"/>
        <v>1</v>
      </c>
      <c r="BL256" s="292">
        <f t="shared" si="357"/>
        <v>1</v>
      </c>
      <c r="BM256" s="292">
        <f t="shared" si="357"/>
        <v>1</v>
      </c>
      <c r="BN256" s="292">
        <f t="shared" si="357"/>
        <v>1</v>
      </c>
      <c r="BO256" s="292">
        <f t="shared" si="357"/>
        <v>1</v>
      </c>
      <c r="BP256" s="292">
        <f t="shared" si="357"/>
        <v>0</v>
      </c>
      <c r="BQ256" s="292">
        <f t="shared" ref="BQ256:CB256" si="358">COUNTIF(BQ230:BQ253,"PEA")</f>
        <v>1</v>
      </c>
      <c r="BR256" s="292">
        <f t="shared" si="358"/>
        <v>1</v>
      </c>
      <c r="BS256" s="292">
        <f t="shared" si="358"/>
        <v>1</v>
      </c>
      <c r="BT256" s="292">
        <f t="shared" si="358"/>
        <v>1</v>
      </c>
      <c r="BU256" s="292">
        <f t="shared" si="358"/>
        <v>1</v>
      </c>
      <c r="BV256" s="292">
        <f t="shared" si="358"/>
        <v>1</v>
      </c>
      <c r="BW256" s="292">
        <f t="shared" si="358"/>
        <v>1</v>
      </c>
      <c r="BX256" s="292">
        <f t="shared" si="358"/>
        <v>1</v>
      </c>
      <c r="BY256" s="292">
        <f t="shared" si="358"/>
        <v>1</v>
      </c>
      <c r="BZ256" s="292">
        <f t="shared" si="358"/>
        <v>1</v>
      </c>
      <c r="CA256" s="292">
        <f t="shared" si="358"/>
        <v>1</v>
      </c>
      <c r="CB256" s="292">
        <f t="shared" si="358"/>
        <v>1</v>
      </c>
      <c r="CC256" s="292">
        <f t="shared" ref="CC256:CV256" si="359">COUNTIF(CC230:CC253,"PEA")</f>
        <v>0</v>
      </c>
      <c r="CD256" s="292">
        <f t="shared" si="359"/>
        <v>0</v>
      </c>
      <c r="CE256" s="292">
        <f t="shared" si="359"/>
        <v>0</v>
      </c>
      <c r="CF256" s="292">
        <f t="shared" si="359"/>
        <v>0</v>
      </c>
      <c r="CG256" s="292">
        <f t="shared" si="359"/>
        <v>0</v>
      </c>
      <c r="CH256" s="292">
        <f t="shared" si="359"/>
        <v>0</v>
      </c>
      <c r="CI256" s="292">
        <f t="shared" si="359"/>
        <v>0</v>
      </c>
      <c r="CJ256" s="292">
        <f t="shared" si="359"/>
        <v>0</v>
      </c>
      <c r="CK256" s="292">
        <f t="shared" si="359"/>
        <v>0</v>
      </c>
      <c r="CL256" s="292">
        <f t="shared" si="359"/>
        <v>0</v>
      </c>
      <c r="CM256" s="292">
        <f t="shared" si="359"/>
        <v>0</v>
      </c>
      <c r="CN256" s="292">
        <f t="shared" si="359"/>
        <v>0</v>
      </c>
      <c r="CO256" s="292">
        <f t="shared" si="359"/>
        <v>0</v>
      </c>
      <c r="CP256" s="292">
        <f t="shared" si="359"/>
        <v>0</v>
      </c>
      <c r="CQ256" s="292">
        <f t="shared" si="359"/>
        <v>0</v>
      </c>
      <c r="CR256" s="292">
        <f t="shared" si="359"/>
        <v>0</v>
      </c>
      <c r="CS256" s="292">
        <f t="shared" si="359"/>
        <v>0</v>
      </c>
      <c r="CT256" s="292">
        <f t="shared" si="359"/>
        <v>0</v>
      </c>
      <c r="CU256" s="292">
        <f t="shared" si="359"/>
        <v>0</v>
      </c>
      <c r="CV256" s="292">
        <f t="shared" si="359"/>
        <v>0</v>
      </c>
      <c r="CW256" s="403"/>
    </row>
    <row r="257" spans="1:101" x14ac:dyDescent="0.25">
      <c r="A257" s="405" t="s">
        <v>64</v>
      </c>
      <c r="B257" s="405"/>
      <c r="C257" s="405"/>
      <c r="D257" s="405"/>
      <c r="E257" s="292">
        <f t="shared" ref="E257:BP257" si="360">E255+E256</f>
        <v>0</v>
      </c>
      <c r="F257" s="292">
        <f t="shared" si="360"/>
        <v>0</v>
      </c>
      <c r="G257" s="292">
        <f t="shared" si="360"/>
        <v>0</v>
      </c>
      <c r="H257" s="292">
        <f t="shared" si="360"/>
        <v>0</v>
      </c>
      <c r="I257" s="292">
        <f t="shared" si="360"/>
        <v>0</v>
      </c>
      <c r="J257" s="292">
        <f t="shared" si="360"/>
        <v>0</v>
      </c>
      <c r="K257" s="292">
        <f t="shared" si="360"/>
        <v>0</v>
      </c>
      <c r="L257" s="292">
        <f t="shared" si="360"/>
        <v>0</v>
      </c>
      <c r="M257" s="292">
        <f t="shared" si="360"/>
        <v>0</v>
      </c>
      <c r="N257" s="292">
        <f t="shared" si="360"/>
        <v>0</v>
      </c>
      <c r="O257" s="292">
        <f t="shared" si="360"/>
        <v>0</v>
      </c>
      <c r="P257" s="292">
        <f t="shared" si="360"/>
        <v>0</v>
      </c>
      <c r="Q257" s="292">
        <f t="shared" si="360"/>
        <v>0</v>
      </c>
      <c r="R257" s="292">
        <f t="shared" si="360"/>
        <v>1</v>
      </c>
      <c r="S257" s="292">
        <f t="shared" si="360"/>
        <v>1</v>
      </c>
      <c r="T257" s="292">
        <f t="shared" si="360"/>
        <v>1</v>
      </c>
      <c r="U257" s="292">
        <f t="shared" si="360"/>
        <v>1</v>
      </c>
      <c r="V257" s="292">
        <f t="shared" si="360"/>
        <v>1</v>
      </c>
      <c r="W257" s="292">
        <f t="shared" si="360"/>
        <v>1</v>
      </c>
      <c r="X257" s="292">
        <f t="shared" si="360"/>
        <v>1</v>
      </c>
      <c r="Y257" s="292">
        <f t="shared" si="360"/>
        <v>1</v>
      </c>
      <c r="Z257" s="292">
        <f t="shared" si="360"/>
        <v>1</v>
      </c>
      <c r="AA257" s="292">
        <f t="shared" si="360"/>
        <v>1</v>
      </c>
      <c r="AB257" s="292">
        <f t="shared" si="360"/>
        <v>1</v>
      </c>
      <c r="AC257" s="292">
        <f t="shared" si="360"/>
        <v>1</v>
      </c>
      <c r="AD257" s="292">
        <f t="shared" si="360"/>
        <v>1</v>
      </c>
      <c r="AE257" s="292">
        <f t="shared" si="360"/>
        <v>1</v>
      </c>
      <c r="AF257" s="292">
        <f t="shared" si="360"/>
        <v>1</v>
      </c>
      <c r="AG257" s="292">
        <f t="shared" si="360"/>
        <v>1</v>
      </c>
      <c r="AH257" s="292">
        <f t="shared" si="360"/>
        <v>0</v>
      </c>
      <c r="AI257" s="292">
        <f t="shared" si="360"/>
        <v>1</v>
      </c>
      <c r="AJ257" s="292">
        <f t="shared" si="360"/>
        <v>1</v>
      </c>
      <c r="AK257" s="292">
        <f t="shared" si="360"/>
        <v>1</v>
      </c>
      <c r="AL257" s="292">
        <f t="shared" si="360"/>
        <v>1</v>
      </c>
      <c r="AM257" s="292">
        <f t="shared" si="360"/>
        <v>1</v>
      </c>
      <c r="AN257" s="292">
        <f t="shared" si="360"/>
        <v>1</v>
      </c>
      <c r="AO257" s="292">
        <f t="shared" si="360"/>
        <v>1</v>
      </c>
      <c r="AP257" s="292">
        <f t="shared" si="360"/>
        <v>1</v>
      </c>
      <c r="AQ257" s="292">
        <f t="shared" si="360"/>
        <v>1</v>
      </c>
      <c r="AR257" s="292">
        <f t="shared" si="360"/>
        <v>1</v>
      </c>
      <c r="AS257" s="292">
        <f t="shared" si="360"/>
        <v>1</v>
      </c>
      <c r="AT257" s="292">
        <f t="shared" si="360"/>
        <v>1</v>
      </c>
      <c r="AU257" s="292">
        <f t="shared" si="360"/>
        <v>1</v>
      </c>
      <c r="AV257" s="292">
        <f t="shared" si="360"/>
        <v>1</v>
      </c>
      <c r="AW257" s="292">
        <f t="shared" si="360"/>
        <v>1</v>
      </c>
      <c r="AX257" s="292">
        <f t="shared" si="360"/>
        <v>1</v>
      </c>
      <c r="AY257" s="292">
        <f t="shared" si="360"/>
        <v>0</v>
      </c>
      <c r="AZ257" s="292">
        <f t="shared" si="360"/>
        <v>0</v>
      </c>
      <c r="BA257" s="292">
        <f t="shared" si="360"/>
        <v>0</v>
      </c>
      <c r="BB257" s="292">
        <f t="shared" si="360"/>
        <v>0</v>
      </c>
      <c r="BC257" s="292">
        <f t="shared" si="360"/>
        <v>0</v>
      </c>
      <c r="BD257" s="292">
        <f t="shared" si="360"/>
        <v>1</v>
      </c>
      <c r="BE257" s="292">
        <f t="shared" si="360"/>
        <v>1</v>
      </c>
      <c r="BF257" s="292">
        <f t="shared" si="360"/>
        <v>1</v>
      </c>
      <c r="BG257" s="292">
        <f t="shared" si="360"/>
        <v>1</v>
      </c>
      <c r="BH257" s="292">
        <f t="shared" si="360"/>
        <v>1</v>
      </c>
      <c r="BI257" s="292">
        <f t="shared" si="360"/>
        <v>1</v>
      </c>
      <c r="BJ257" s="292">
        <f t="shared" si="360"/>
        <v>1</v>
      </c>
      <c r="BK257" s="292">
        <f t="shared" si="360"/>
        <v>1</v>
      </c>
      <c r="BL257" s="292">
        <f t="shared" si="360"/>
        <v>1</v>
      </c>
      <c r="BM257" s="292">
        <f t="shared" si="360"/>
        <v>1</v>
      </c>
      <c r="BN257" s="292">
        <f t="shared" si="360"/>
        <v>1</v>
      </c>
      <c r="BO257" s="292">
        <f t="shared" si="360"/>
        <v>1</v>
      </c>
      <c r="BP257" s="292">
        <f t="shared" si="360"/>
        <v>0</v>
      </c>
      <c r="BQ257" s="292">
        <f t="shared" ref="BQ257:CV257" si="361">BQ255+BQ256</f>
        <v>1</v>
      </c>
      <c r="BR257" s="292">
        <f t="shared" si="361"/>
        <v>1</v>
      </c>
      <c r="BS257" s="292">
        <f t="shared" si="361"/>
        <v>1</v>
      </c>
      <c r="BT257" s="292">
        <f t="shared" si="361"/>
        <v>1</v>
      </c>
      <c r="BU257" s="292">
        <f t="shared" si="361"/>
        <v>1</v>
      </c>
      <c r="BV257" s="292">
        <f t="shared" si="361"/>
        <v>1</v>
      </c>
      <c r="BW257" s="292">
        <f t="shared" si="361"/>
        <v>1</v>
      </c>
      <c r="BX257" s="292">
        <f t="shared" si="361"/>
        <v>1</v>
      </c>
      <c r="BY257" s="292">
        <f t="shared" si="361"/>
        <v>1</v>
      </c>
      <c r="BZ257" s="292">
        <f t="shared" si="361"/>
        <v>1</v>
      </c>
      <c r="CA257" s="292">
        <f t="shared" si="361"/>
        <v>1</v>
      </c>
      <c r="CB257" s="292">
        <f t="shared" si="361"/>
        <v>1</v>
      </c>
      <c r="CC257" s="292">
        <f t="shared" si="361"/>
        <v>0</v>
      </c>
      <c r="CD257" s="292">
        <f t="shared" si="361"/>
        <v>0</v>
      </c>
      <c r="CE257" s="292">
        <f t="shared" si="361"/>
        <v>0</v>
      </c>
      <c r="CF257" s="292">
        <f t="shared" si="361"/>
        <v>0</v>
      </c>
      <c r="CG257" s="292">
        <f t="shared" si="361"/>
        <v>0</v>
      </c>
      <c r="CH257" s="292">
        <f t="shared" si="361"/>
        <v>0</v>
      </c>
      <c r="CI257" s="292">
        <f t="shared" si="361"/>
        <v>0</v>
      </c>
      <c r="CJ257" s="292">
        <f t="shared" si="361"/>
        <v>0</v>
      </c>
      <c r="CK257" s="292">
        <f t="shared" si="361"/>
        <v>0</v>
      </c>
      <c r="CL257" s="292">
        <f t="shared" si="361"/>
        <v>0</v>
      </c>
      <c r="CM257" s="292">
        <f t="shared" si="361"/>
        <v>0</v>
      </c>
      <c r="CN257" s="292">
        <f t="shared" si="361"/>
        <v>0</v>
      </c>
      <c r="CO257" s="292">
        <f t="shared" si="361"/>
        <v>0</v>
      </c>
      <c r="CP257" s="292">
        <f t="shared" si="361"/>
        <v>0</v>
      </c>
      <c r="CQ257" s="292">
        <f t="shared" si="361"/>
        <v>0</v>
      </c>
      <c r="CR257" s="292">
        <f t="shared" si="361"/>
        <v>0</v>
      </c>
      <c r="CS257" s="292">
        <f t="shared" si="361"/>
        <v>0</v>
      </c>
      <c r="CT257" s="292">
        <f t="shared" si="361"/>
        <v>0</v>
      </c>
      <c r="CU257" s="292">
        <f t="shared" si="361"/>
        <v>0</v>
      </c>
      <c r="CV257" s="292">
        <f t="shared" si="361"/>
        <v>0</v>
      </c>
      <c r="CW257" s="403"/>
    </row>
    <row r="258" spans="1:101" s="294" customFormat="1" x14ac:dyDescent="0.25">
      <c r="A258" s="406" t="s">
        <v>65</v>
      </c>
      <c r="B258" s="406"/>
      <c r="C258" s="406"/>
      <c r="D258" s="406"/>
      <c r="E258" s="293" t="b">
        <f>IF(E256&gt;1,FALSE,IF(E255&gt;1,FALSE,TRUE))</f>
        <v>1</v>
      </c>
      <c r="F258" s="293" t="b">
        <f t="shared" ref="F258:BQ258" si="362">IF(F256&gt;1,FALSE,IF(F255&gt;1,FALSE,TRUE))</f>
        <v>1</v>
      </c>
      <c r="G258" s="293" t="b">
        <f t="shared" si="362"/>
        <v>1</v>
      </c>
      <c r="H258" s="293" t="b">
        <f t="shared" si="362"/>
        <v>1</v>
      </c>
      <c r="I258" s="293" t="b">
        <f t="shared" si="362"/>
        <v>1</v>
      </c>
      <c r="J258" s="293" t="b">
        <f t="shared" si="362"/>
        <v>1</v>
      </c>
      <c r="K258" s="293" t="b">
        <f t="shared" si="362"/>
        <v>1</v>
      </c>
      <c r="L258" s="293" t="b">
        <f t="shared" si="362"/>
        <v>1</v>
      </c>
      <c r="M258" s="293" t="b">
        <f t="shared" si="362"/>
        <v>1</v>
      </c>
      <c r="N258" s="293" t="b">
        <f t="shared" si="362"/>
        <v>1</v>
      </c>
      <c r="O258" s="293" t="b">
        <f t="shared" si="362"/>
        <v>1</v>
      </c>
      <c r="P258" s="293" t="b">
        <f t="shared" si="362"/>
        <v>1</v>
      </c>
      <c r="Q258" s="293" t="b">
        <f t="shared" si="362"/>
        <v>1</v>
      </c>
      <c r="R258" s="293" t="b">
        <f t="shared" si="362"/>
        <v>1</v>
      </c>
      <c r="S258" s="293" t="b">
        <f t="shared" si="362"/>
        <v>1</v>
      </c>
      <c r="T258" s="293" t="b">
        <f t="shared" si="362"/>
        <v>1</v>
      </c>
      <c r="U258" s="293" t="b">
        <f t="shared" si="362"/>
        <v>1</v>
      </c>
      <c r="V258" s="293" t="b">
        <f t="shared" si="362"/>
        <v>1</v>
      </c>
      <c r="W258" s="293" t="b">
        <f t="shared" si="362"/>
        <v>1</v>
      </c>
      <c r="X258" s="293" t="b">
        <f t="shared" si="362"/>
        <v>1</v>
      </c>
      <c r="Y258" s="293" t="b">
        <f t="shared" si="362"/>
        <v>1</v>
      </c>
      <c r="Z258" s="293" t="b">
        <f t="shared" si="362"/>
        <v>1</v>
      </c>
      <c r="AA258" s="293" t="b">
        <f t="shared" si="362"/>
        <v>1</v>
      </c>
      <c r="AB258" s="293" t="b">
        <f t="shared" si="362"/>
        <v>1</v>
      </c>
      <c r="AC258" s="293" t="b">
        <f t="shared" si="362"/>
        <v>1</v>
      </c>
      <c r="AD258" s="293" t="b">
        <f t="shared" si="362"/>
        <v>1</v>
      </c>
      <c r="AE258" s="293" t="b">
        <f t="shared" si="362"/>
        <v>1</v>
      </c>
      <c r="AF258" s="293" t="b">
        <f t="shared" si="362"/>
        <v>1</v>
      </c>
      <c r="AG258" s="293" t="b">
        <f t="shared" si="362"/>
        <v>1</v>
      </c>
      <c r="AH258" s="293" t="b">
        <f t="shared" si="362"/>
        <v>1</v>
      </c>
      <c r="AI258" s="293" t="b">
        <f t="shared" si="362"/>
        <v>1</v>
      </c>
      <c r="AJ258" s="293" t="b">
        <f t="shared" si="362"/>
        <v>1</v>
      </c>
      <c r="AK258" s="293" t="b">
        <f t="shared" si="362"/>
        <v>1</v>
      </c>
      <c r="AL258" s="293" t="b">
        <f t="shared" si="362"/>
        <v>1</v>
      </c>
      <c r="AM258" s="293" t="b">
        <f t="shared" si="362"/>
        <v>1</v>
      </c>
      <c r="AN258" s="293" t="b">
        <f t="shared" si="362"/>
        <v>1</v>
      </c>
      <c r="AO258" s="293" t="b">
        <f t="shared" si="362"/>
        <v>1</v>
      </c>
      <c r="AP258" s="293" t="b">
        <f t="shared" si="362"/>
        <v>1</v>
      </c>
      <c r="AQ258" s="293" t="b">
        <f t="shared" si="362"/>
        <v>1</v>
      </c>
      <c r="AR258" s="293" t="b">
        <f t="shared" si="362"/>
        <v>1</v>
      </c>
      <c r="AS258" s="293" t="b">
        <f t="shared" si="362"/>
        <v>1</v>
      </c>
      <c r="AT258" s="293" t="b">
        <f t="shared" si="362"/>
        <v>1</v>
      </c>
      <c r="AU258" s="293" t="b">
        <f t="shared" si="362"/>
        <v>1</v>
      </c>
      <c r="AV258" s="293" t="b">
        <f t="shared" si="362"/>
        <v>1</v>
      </c>
      <c r="AW258" s="293" t="b">
        <f t="shared" si="362"/>
        <v>1</v>
      </c>
      <c r="AX258" s="293" t="b">
        <f t="shared" si="362"/>
        <v>1</v>
      </c>
      <c r="AY258" s="293" t="b">
        <f t="shared" si="362"/>
        <v>1</v>
      </c>
      <c r="AZ258" s="293" t="b">
        <f t="shared" si="362"/>
        <v>1</v>
      </c>
      <c r="BA258" s="293" t="b">
        <f t="shared" si="362"/>
        <v>1</v>
      </c>
      <c r="BB258" s="293" t="b">
        <f t="shared" si="362"/>
        <v>1</v>
      </c>
      <c r="BC258" s="293" t="b">
        <f t="shared" si="362"/>
        <v>1</v>
      </c>
      <c r="BD258" s="293" t="b">
        <f t="shared" si="362"/>
        <v>1</v>
      </c>
      <c r="BE258" s="293" t="b">
        <f t="shared" si="362"/>
        <v>1</v>
      </c>
      <c r="BF258" s="293" t="b">
        <f t="shared" si="362"/>
        <v>1</v>
      </c>
      <c r="BG258" s="293" t="b">
        <f t="shared" si="362"/>
        <v>1</v>
      </c>
      <c r="BH258" s="293" t="b">
        <f t="shared" si="362"/>
        <v>1</v>
      </c>
      <c r="BI258" s="293" t="b">
        <f t="shared" si="362"/>
        <v>1</v>
      </c>
      <c r="BJ258" s="293" t="b">
        <f t="shared" si="362"/>
        <v>1</v>
      </c>
      <c r="BK258" s="293" t="b">
        <f t="shared" si="362"/>
        <v>1</v>
      </c>
      <c r="BL258" s="293" t="b">
        <f t="shared" si="362"/>
        <v>1</v>
      </c>
      <c r="BM258" s="293" t="b">
        <f t="shared" si="362"/>
        <v>1</v>
      </c>
      <c r="BN258" s="293" t="b">
        <f t="shared" si="362"/>
        <v>1</v>
      </c>
      <c r="BO258" s="293" t="b">
        <f t="shared" si="362"/>
        <v>1</v>
      </c>
      <c r="BP258" s="293" t="b">
        <f t="shared" si="362"/>
        <v>1</v>
      </c>
      <c r="BQ258" s="293" t="b">
        <f t="shared" si="362"/>
        <v>1</v>
      </c>
      <c r="BR258" s="293" t="b">
        <f t="shared" ref="BR258:CV258" si="363">IF(BR256&gt;1,FALSE,IF(BR255&gt;1,FALSE,TRUE))</f>
        <v>1</v>
      </c>
      <c r="BS258" s="293" t="b">
        <f t="shared" si="363"/>
        <v>1</v>
      </c>
      <c r="BT258" s="293" t="b">
        <f t="shared" si="363"/>
        <v>1</v>
      </c>
      <c r="BU258" s="293" t="b">
        <f t="shared" si="363"/>
        <v>1</v>
      </c>
      <c r="BV258" s="293" t="b">
        <f t="shared" si="363"/>
        <v>1</v>
      </c>
      <c r="BW258" s="293" t="b">
        <f t="shared" si="363"/>
        <v>1</v>
      </c>
      <c r="BX258" s="293" t="b">
        <f t="shared" si="363"/>
        <v>1</v>
      </c>
      <c r="BY258" s="293" t="b">
        <f t="shared" si="363"/>
        <v>1</v>
      </c>
      <c r="BZ258" s="293" t="b">
        <f t="shared" si="363"/>
        <v>1</v>
      </c>
      <c r="CA258" s="293" t="b">
        <f t="shared" si="363"/>
        <v>1</v>
      </c>
      <c r="CB258" s="293" t="b">
        <f t="shared" si="363"/>
        <v>1</v>
      </c>
      <c r="CC258" s="293" t="b">
        <f t="shared" si="363"/>
        <v>1</v>
      </c>
      <c r="CD258" s="293" t="b">
        <f t="shared" si="363"/>
        <v>1</v>
      </c>
      <c r="CE258" s="293" t="b">
        <f t="shared" si="363"/>
        <v>1</v>
      </c>
      <c r="CF258" s="293" t="b">
        <f t="shared" si="363"/>
        <v>1</v>
      </c>
      <c r="CG258" s="293" t="b">
        <f t="shared" si="363"/>
        <v>1</v>
      </c>
      <c r="CH258" s="293" t="b">
        <f t="shared" si="363"/>
        <v>1</v>
      </c>
      <c r="CI258" s="293" t="b">
        <f t="shared" si="363"/>
        <v>1</v>
      </c>
      <c r="CJ258" s="293" t="b">
        <f t="shared" si="363"/>
        <v>1</v>
      </c>
      <c r="CK258" s="293" t="b">
        <f t="shared" si="363"/>
        <v>1</v>
      </c>
      <c r="CL258" s="293" t="b">
        <f t="shared" si="363"/>
        <v>1</v>
      </c>
      <c r="CM258" s="293" t="b">
        <f t="shared" si="363"/>
        <v>1</v>
      </c>
      <c r="CN258" s="293" t="b">
        <f t="shared" si="363"/>
        <v>1</v>
      </c>
      <c r="CO258" s="293" t="b">
        <f t="shared" si="363"/>
        <v>1</v>
      </c>
      <c r="CP258" s="293" t="b">
        <f t="shared" si="363"/>
        <v>1</v>
      </c>
      <c r="CQ258" s="293" t="b">
        <f t="shared" si="363"/>
        <v>1</v>
      </c>
      <c r="CR258" s="293" t="b">
        <f t="shared" si="363"/>
        <v>1</v>
      </c>
      <c r="CS258" s="293" t="b">
        <f t="shared" si="363"/>
        <v>1</v>
      </c>
      <c r="CT258" s="293" t="b">
        <f t="shared" si="363"/>
        <v>1</v>
      </c>
      <c r="CU258" s="293" t="b">
        <f t="shared" si="363"/>
        <v>1</v>
      </c>
      <c r="CV258" s="293" t="b">
        <f t="shared" si="363"/>
        <v>1</v>
      </c>
      <c r="CW258" s="404"/>
    </row>
  </sheetData>
  <mergeCells count="322">
    <mergeCell ref="AK24:AN24"/>
    <mergeCell ref="AO24:AR24"/>
    <mergeCell ref="AS24:AV24"/>
    <mergeCell ref="A24:D25"/>
    <mergeCell ref="E24:H24"/>
    <mergeCell ref="I24:L24"/>
    <mergeCell ref="M24:P24"/>
    <mergeCell ref="Q24:T24"/>
    <mergeCell ref="U24:X24"/>
    <mergeCell ref="CS24:CV24"/>
    <mergeCell ref="CW24:CW25"/>
    <mergeCell ref="A26:A37"/>
    <mergeCell ref="B26:B27"/>
    <mergeCell ref="B28:B29"/>
    <mergeCell ref="B30:B31"/>
    <mergeCell ref="B32:B33"/>
    <mergeCell ref="B34:B35"/>
    <mergeCell ref="B36:B37"/>
    <mergeCell ref="BU24:BX24"/>
    <mergeCell ref="BY24:CB24"/>
    <mergeCell ref="CC24:CF24"/>
    <mergeCell ref="CG24:CJ24"/>
    <mergeCell ref="CK24:CN24"/>
    <mergeCell ref="CO24:CR24"/>
    <mergeCell ref="AW24:AZ24"/>
    <mergeCell ref="BA24:BD24"/>
    <mergeCell ref="BE24:BH24"/>
    <mergeCell ref="BI24:BL24"/>
    <mergeCell ref="BM24:BP24"/>
    <mergeCell ref="BQ24:BT24"/>
    <mergeCell ref="Y24:AB24"/>
    <mergeCell ref="AC24:AF24"/>
    <mergeCell ref="AG24:AJ24"/>
    <mergeCell ref="A50:D50"/>
    <mergeCell ref="CW50:CW54"/>
    <mergeCell ref="A51:D51"/>
    <mergeCell ref="A52:D52"/>
    <mergeCell ref="A53:D53"/>
    <mergeCell ref="A54:D54"/>
    <mergeCell ref="A38:A49"/>
    <mergeCell ref="B38:B39"/>
    <mergeCell ref="B40:B41"/>
    <mergeCell ref="B42:B43"/>
    <mergeCell ref="B44:B45"/>
    <mergeCell ref="B46:B47"/>
    <mergeCell ref="B48:B49"/>
    <mergeCell ref="AK58:AN58"/>
    <mergeCell ref="AO58:AR58"/>
    <mergeCell ref="AS58:AV58"/>
    <mergeCell ref="A58:D59"/>
    <mergeCell ref="E58:H58"/>
    <mergeCell ref="I58:L58"/>
    <mergeCell ref="M58:P58"/>
    <mergeCell ref="Q58:T58"/>
    <mergeCell ref="U58:X58"/>
    <mergeCell ref="CS58:CV58"/>
    <mergeCell ref="CW58:CW59"/>
    <mergeCell ref="A60:A71"/>
    <mergeCell ref="B60:B61"/>
    <mergeCell ref="B62:B63"/>
    <mergeCell ref="B64:B65"/>
    <mergeCell ref="B66:B67"/>
    <mergeCell ref="B68:B69"/>
    <mergeCell ref="B70:B71"/>
    <mergeCell ref="BU58:BX58"/>
    <mergeCell ref="BY58:CB58"/>
    <mergeCell ref="CC58:CF58"/>
    <mergeCell ref="CG58:CJ58"/>
    <mergeCell ref="CK58:CN58"/>
    <mergeCell ref="CO58:CR58"/>
    <mergeCell ref="AW58:AZ58"/>
    <mergeCell ref="BA58:BD58"/>
    <mergeCell ref="BE58:BH58"/>
    <mergeCell ref="BI58:BL58"/>
    <mergeCell ref="BM58:BP58"/>
    <mergeCell ref="BQ58:BT58"/>
    <mergeCell ref="Y58:AB58"/>
    <mergeCell ref="AC58:AF58"/>
    <mergeCell ref="AG58:AJ58"/>
    <mergeCell ref="A84:D84"/>
    <mergeCell ref="CW84:CW88"/>
    <mergeCell ref="A85:D85"/>
    <mergeCell ref="A86:D86"/>
    <mergeCell ref="A87:D87"/>
    <mergeCell ref="A88:D88"/>
    <mergeCell ref="A72:A83"/>
    <mergeCell ref="B72:B73"/>
    <mergeCell ref="B74:B75"/>
    <mergeCell ref="B76:B77"/>
    <mergeCell ref="B78:B79"/>
    <mergeCell ref="B80:B81"/>
    <mergeCell ref="B82:B83"/>
    <mergeCell ref="AK92:AN92"/>
    <mergeCell ref="AO92:AR92"/>
    <mergeCell ref="AS92:AV92"/>
    <mergeCell ref="A92:D93"/>
    <mergeCell ref="E92:H92"/>
    <mergeCell ref="I92:L92"/>
    <mergeCell ref="M92:P92"/>
    <mergeCell ref="Q92:T92"/>
    <mergeCell ref="U92:X92"/>
    <mergeCell ref="CS92:CV92"/>
    <mergeCell ref="CW92:CW93"/>
    <mergeCell ref="A94:A105"/>
    <mergeCell ref="B94:B95"/>
    <mergeCell ref="B96:B97"/>
    <mergeCell ref="B98:B99"/>
    <mergeCell ref="B100:B101"/>
    <mergeCell ref="B102:B103"/>
    <mergeCell ref="B104:B105"/>
    <mergeCell ref="BU92:BX92"/>
    <mergeCell ref="BY92:CB92"/>
    <mergeCell ref="CC92:CF92"/>
    <mergeCell ref="CG92:CJ92"/>
    <mergeCell ref="CK92:CN92"/>
    <mergeCell ref="CO92:CR92"/>
    <mergeCell ref="AW92:AZ92"/>
    <mergeCell ref="BA92:BD92"/>
    <mergeCell ref="BE92:BH92"/>
    <mergeCell ref="BI92:BL92"/>
    <mergeCell ref="BM92:BP92"/>
    <mergeCell ref="BQ92:BT92"/>
    <mergeCell ref="Y92:AB92"/>
    <mergeCell ref="AC92:AF92"/>
    <mergeCell ref="AG92:AJ92"/>
    <mergeCell ref="A118:D118"/>
    <mergeCell ref="CW118:CW122"/>
    <mergeCell ref="A119:D119"/>
    <mergeCell ref="A120:D120"/>
    <mergeCell ref="A121:D121"/>
    <mergeCell ref="A122:D122"/>
    <mergeCell ref="A106:A117"/>
    <mergeCell ref="B106:B107"/>
    <mergeCell ref="B108:B109"/>
    <mergeCell ref="B110:B111"/>
    <mergeCell ref="B112:B113"/>
    <mergeCell ref="B114:B115"/>
    <mergeCell ref="B116:B117"/>
    <mergeCell ref="AK126:AN126"/>
    <mergeCell ref="AO126:AR126"/>
    <mergeCell ref="AS126:AV126"/>
    <mergeCell ref="A126:D127"/>
    <mergeCell ref="E126:H126"/>
    <mergeCell ref="I126:L126"/>
    <mergeCell ref="M126:P126"/>
    <mergeCell ref="Q126:T126"/>
    <mergeCell ref="U126:X126"/>
    <mergeCell ref="CS126:CV126"/>
    <mergeCell ref="CW126:CW127"/>
    <mergeCell ref="A128:A139"/>
    <mergeCell ref="B128:B129"/>
    <mergeCell ref="B130:B131"/>
    <mergeCell ref="B132:B133"/>
    <mergeCell ref="B134:B135"/>
    <mergeCell ref="B136:B137"/>
    <mergeCell ref="B138:B139"/>
    <mergeCell ref="BU126:BX126"/>
    <mergeCell ref="BY126:CB126"/>
    <mergeCell ref="CC126:CF126"/>
    <mergeCell ref="CG126:CJ126"/>
    <mergeCell ref="CK126:CN126"/>
    <mergeCell ref="CO126:CR126"/>
    <mergeCell ref="AW126:AZ126"/>
    <mergeCell ref="BA126:BD126"/>
    <mergeCell ref="BE126:BH126"/>
    <mergeCell ref="BI126:BL126"/>
    <mergeCell ref="BM126:BP126"/>
    <mergeCell ref="BQ126:BT126"/>
    <mergeCell ref="Y126:AB126"/>
    <mergeCell ref="AC126:AF126"/>
    <mergeCell ref="AG126:AJ126"/>
    <mergeCell ref="A152:D152"/>
    <mergeCell ref="CW152:CW156"/>
    <mergeCell ref="A153:D153"/>
    <mergeCell ref="A154:D154"/>
    <mergeCell ref="A155:D155"/>
    <mergeCell ref="A156:D156"/>
    <mergeCell ref="A140:A151"/>
    <mergeCell ref="B140:B141"/>
    <mergeCell ref="B142:B143"/>
    <mergeCell ref="B144:B145"/>
    <mergeCell ref="B146:B147"/>
    <mergeCell ref="B148:B149"/>
    <mergeCell ref="B150:B151"/>
    <mergeCell ref="AK160:AN160"/>
    <mergeCell ref="AO160:AR160"/>
    <mergeCell ref="AS160:AV160"/>
    <mergeCell ref="A160:D161"/>
    <mergeCell ref="E160:H160"/>
    <mergeCell ref="I160:L160"/>
    <mergeCell ref="M160:P160"/>
    <mergeCell ref="Q160:T160"/>
    <mergeCell ref="U160:X160"/>
    <mergeCell ref="CS160:CV160"/>
    <mergeCell ref="CW160:CW161"/>
    <mergeCell ref="A162:A173"/>
    <mergeCell ref="B162:B163"/>
    <mergeCell ref="B164:B165"/>
    <mergeCell ref="B166:B167"/>
    <mergeCell ref="B168:B169"/>
    <mergeCell ref="B170:B171"/>
    <mergeCell ref="B172:B173"/>
    <mergeCell ref="BU160:BX160"/>
    <mergeCell ref="BY160:CB160"/>
    <mergeCell ref="CC160:CF160"/>
    <mergeCell ref="CG160:CJ160"/>
    <mergeCell ref="CK160:CN160"/>
    <mergeCell ref="CO160:CR160"/>
    <mergeCell ref="AW160:AZ160"/>
    <mergeCell ref="BA160:BD160"/>
    <mergeCell ref="BE160:BH160"/>
    <mergeCell ref="BI160:BL160"/>
    <mergeCell ref="BM160:BP160"/>
    <mergeCell ref="BQ160:BT160"/>
    <mergeCell ref="Y160:AB160"/>
    <mergeCell ref="AC160:AF160"/>
    <mergeCell ref="AG160:AJ160"/>
    <mergeCell ref="A186:D186"/>
    <mergeCell ref="CW186:CW190"/>
    <mergeCell ref="A187:D187"/>
    <mergeCell ref="A188:D188"/>
    <mergeCell ref="A189:D189"/>
    <mergeCell ref="A190:D190"/>
    <mergeCell ref="A174:A185"/>
    <mergeCell ref="B174:B175"/>
    <mergeCell ref="B176:B177"/>
    <mergeCell ref="B178:B179"/>
    <mergeCell ref="B180:B181"/>
    <mergeCell ref="B182:B183"/>
    <mergeCell ref="B184:B185"/>
    <mergeCell ref="AK194:AN194"/>
    <mergeCell ref="AO194:AR194"/>
    <mergeCell ref="AS194:AV194"/>
    <mergeCell ref="A194:D195"/>
    <mergeCell ref="E194:H194"/>
    <mergeCell ref="I194:L194"/>
    <mergeCell ref="M194:P194"/>
    <mergeCell ref="Q194:T194"/>
    <mergeCell ref="U194:X194"/>
    <mergeCell ref="CS194:CV194"/>
    <mergeCell ref="CW194:CW195"/>
    <mergeCell ref="A196:A207"/>
    <mergeCell ref="B196:B197"/>
    <mergeCell ref="B198:B199"/>
    <mergeCell ref="B200:B201"/>
    <mergeCell ref="B202:B203"/>
    <mergeCell ref="B204:B205"/>
    <mergeCell ref="B206:B207"/>
    <mergeCell ref="BU194:BX194"/>
    <mergeCell ref="BY194:CB194"/>
    <mergeCell ref="CC194:CF194"/>
    <mergeCell ref="CG194:CJ194"/>
    <mergeCell ref="CK194:CN194"/>
    <mergeCell ref="CO194:CR194"/>
    <mergeCell ref="AW194:AZ194"/>
    <mergeCell ref="BA194:BD194"/>
    <mergeCell ref="BE194:BH194"/>
    <mergeCell ref="BI194:BL194"/>
    <mergeCell ref="BM194:BP194"/>
    <mergeCell ref="BQ194:BT194"/>
    <mergeCell ref="Y194:AB194"/>
    <mergeCell ref="AC194:AF194"/>
    <mergeCell ref="AG194:AJ194"/>
    <mergeCell ref="A220:D220"/>
    <mergeCell ref="CW220:CW224"/>
    <mergeCell ref="A221:D221"/>
    <mergeCell ref="A222:D222"/>
    <mergeCell ref="A223:D223"/>
    <mergeCell ref="A224:D224"/>
    <mergeCell ref="A208:A219"/>
    <mergeCell ref="B208:B209"/>
    <mergeCell ref="B210:B211"/>
    <mergeCell ref="B212:B213"/>
    <mergeCell ref="B214:B215"/>
    <mergeCell ref="B216:B217"/>
    <mergeCell ref="B218:B219"/>
    <mergeCell ref="AK228:AN228"/>
    <mergeCell ref="AO228:AR228"/>
    <mergeCell ref="AS228:AV228"/>
    <mergeCell ref="A228:D229"/>
    <mergeCell ref="E228:H228"/>
    <mergeCell ref="I228:L228"/>
    <mergeCell ref="M228:P228"/>
    <mergeCell ref="Q228:T228"/>
    <mergeCell ref="U228:X228"/>
    <mergeCell ref="CS228:CV228"/>
    <mergeCell ref="CW228:CW229"/>
    <mergeCell ref="A230:A241"/>
    <mergeCell ref="B230:B231"/>
    <mergeCell ref="B232:B233"/>
    <mergeCell ref="B234:B235"/>
    <mergeCell ref="B236:B237"/>
    <mergeCell ref="B238:B239"/>
    <mergeCell ref="B240:B241"/>
    <mergeCell ref="BU228:BX228"/>
    <mergeCell ref="BY228:CB228"/>
    <mergeCell ref="CC228:CF228"/>
    <mergeCell ref="CG228:CJ228"/>
    <mergeCell ref="CK228:CN228"/>
    <mergeCell ref="CO228:CR228"/>
    <mergeCell ref="AW228:AZ228"/>
    <mergeCell ref="BA228:BD228"/>
    <mergeCell ref="BE228:BH228"/>
    <mergeCell ref="BI228:BL228"/>
    <mergeCell ref="BM228:BP228"/>
    <mergeCell ref="BQ228:BT228"/>
    <mergeCell ref="Y228:AB228"/>
    <mergeCell ref="AC228:AF228"/>
    <mergeCell ref="AG228:AJ228"/>
    <mergeCell ref="A254:D254"/>
    <mergeCell ref="CW254:CW258"/>
    <mergeCell ref="A255:D255"/>
    <mergeCell ref="A256:D256"/>
    <mergeCell ref="A257:D257"/>
    <mergeCell ref="A258:D258"/>
    <mergeCell ref="A242:A253"/>
    <mergeCell ref="B242:B243"/>
    <mergeCell ref="B244:B245"/>
    <mergeCell ref="B246:B247"/>
    <mergeCell ref="B248:B249"/>
    <mergeCell ref="B250:B251"/>
    <mergeCell ref="B252:B253"/>
  </mergeCells>
  <conditionalFormatting sqref="D41">
    <cfRule type="colorScale" priority="164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3">
    <cfRule type="colorScale" priority="16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5">
    <cfRule type="colorScale" priority="164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7">
    <cfRule type="colorScale" priority="164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9">
    <cfRule type="colorScale" priority="164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54 DF54:XFD54 E54:DD54">
    <cfRule type="containsText" dxfId="3940" priority="1644" operator="containsText" text="FALSE">
      <formula>NOT(ISERROR(SEARCH("FALSE",A54)))</formula>
    </cfRule>
  </conditionalFormatting>
  <conditionalFormatting sqref="A51 DF51:XFD51 E51:DD51">
    <cfRule type="cellIs" dxfId="3939" priority="1643" operator="equal">
      <formula>1</formula>
    </cfRule>
  </conditionalFormatting>
  <conditionalFormatting sqref="A52 DF52:XFD52 E52:DD52">
    <cfRule type="cellIs" dxfId="3938" priority="1642" operator="equal">
      <formula>1</formula>
    </cfRule>
  </conditionalFormatting>
  <conditionalFormatting sqref="A53 DF53:XFD53 E53:DD53">
    <cfRule type="cellIs" dxfId="3937" priority="1640" operator="equal">
      <formula>2</formula>
    </cfRule>
    <cfRule type="cellIs" dxfId="3936" priority="1641" operator="equal">
      <formula>1</formula>
    </cfRule>
  </conditionalFormatting>
  <conditionalFormatting sqref="E29">
    <cfRule type="colorScale" priority="163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37:I37">
    <cfRule type="colorScale" priority="163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7 D29 D41 D43">
    <cfRule type="cellIs" dxfId="3935" priority="1650" operator="lessThan">
      <formula>$E$7</formula>
    </cfRule>
    <cfRule type="colorScale" priority="16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9 B33 B37 B41 B45 B49 D41 D43 D45 D47 D49 E29 E37:I37">
    <cfRule type="cellIs" dxfId="3934" priority="1652" operator="lessThan">
      <formula>$E$7</formula>
    </cfRule>
    <cfRule type="cellIs" dxfId="3933" priority="1653" operator="lessThan">
      <formula>15</formula>
    </cfRule>
  </conditionalFormatting>
  <conditionalFormatting sqref="D45">
    <cfRule type="cellIs" dxfId="3932" priority="1654" operator="lessThan">
      <formula>$E$7</formula>
    </cfRule>
    <cfRule type="colorScale" priority="16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7">
    <cfRule type="cellIs" dxfId="3931" priority="1656" operator="lessThan">
      <formula>$E$7</formula>
    </cfRule>
    <cfRule type="colorScale" priority="16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9">
    <cfRule type="cellIs" dxfId="3930" priority="1658" operator="lessThan">
      <formula>$E$7</formula>
    </cfRule>
    <cfRule type="colorScale" priority="16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1">
    <cfRule type="cellIs" dxfId="3929" priority="1660" operator="lessThan">
      <formula>$E$7</formula>
    </cfRule>
    <cfRule type="colorScale" priority="16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3">
    <cfRule type="cellIs" dxfId="3928" priority="1662" operator="lessThan">
      <formula>$E$7</formula>
    </cfRule>
    <cfRule type="colorScale" priority="16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5">
    <cfRule type="cellIs" dxfId="3927" priority="1664" operator="lessThan">
      <formula>$E$7</formula>
    </cfRule>
    <cfRule type="colorScale" priority="16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3926" priority="1666" operator="lessThan">
      <formula>$E$7</formula>
    </cfRule>
    <cfRule type="colorScale" priority="16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9">
    <cfRule type="cellIs" dxfId="3925" priority="1668" operator="lessThan">
      <formula>$E$7</formula>
    </cfRule>
    <cfRule type="colorScale" priority="16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7:I37 E29">
    <cfRule type="cellIs" dxfId="3924" priority="1670" operator="lessThan">
      <formula>$E$7</formula>
    </cfRule>
    <cfRule type="colorScale" priority="16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9:CB49">
    <cfRule type="cellIs" dxfId="3923" priority="1672" operator="lessThan">
      <formula>$E$7</formula>
    </cfRule>
    <cfRule type="colorScale" priority="16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7:CB47">
    <cfRule type="cellIs" dxfId="3922" priority="1674" operator="lessThan">
      <formula>$E$7</formula>
    </cfRule>
    <cfRule type="colorScale" priority="16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CB45">
    <cfRule type="cellIs" dxfId="3921" priority="1676" operator="lessThan">
      <formula>$E$7</formula>
    </cfRule>
    <cfRule type="colorScale" priority="16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CB43">
    <cfRule type="cellIs" dxfId="3920" priority="1678" operator="lessThan">
      <formula>$E$7</formula>
    </cfRule>
    <cfRule type="colorScale" priority="16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1:CB41">
    <cfRule type="cellIs" dxfId="3919" priority="1680" operator="lessThan">
      <formula>$E$7</formula>
    </cfRule>
    <cfRule type="colorScale" priority="16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37:CB37">
    <cfRule type="cellIs" dxfId="3918" priority="1682" operator="lessThan">
      <formula>$E$7</formula>
    </cfRule>
    <cfRule type="colorScale" priority="16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5:CB35">
    <cfRule type="cellIs" dxfId="3917" priority="1684" operator="lessThan">
      <formula>$E$7</formula>
    </cfRule>
    <cfRule type="colorScale" priority="16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:CB33">
    <cfRule type="cellIs" dxfId="3916" priority="1686" operator="lessThan">
      <formula>$E$7</formula>
    </cfRule>
    <cfRule type="colorScale" priority="16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B31">
    <cfRule type="cellIs" dxfId="3915" priority="1688" operator="lessThan">
      <formula>$E$7</formula>
    </cfRule>
    <cfRule type="colorScale" priority="16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9:CB29">
    <cfRule type="cellIs" dxfId="3914" priority="1690" operator="lessThan">
      <formula>$E$7</formula>
    </cfRule>
    <cfRule type="colorScale" priority="16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7:CV27">
    <cfRule type="cellIs" dxfId="3913" priority="1692" operator="lessThan">
      <formula>$E$7</formula>
    </cfRule>
    <cfRule type="colorScale" priority="16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B39">
    <cfRule type="cellIs" dxfId="3912" priority="1694" operator="lessThan">
      <formula>$E$7</formula>
    </cfRule>
    <cfRule type="colorScale" priority="16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:XFD1048576">
    <cfRule type="cellIs" dxfId="3911" priority="922" operator="equal">
      <formula>"GDT"</formula>
    </cfRule>
    <cfRule type="cellIs" dxfId="3910" priority="1595" operator="equal">
      <formula>"Re"</formula>
    </cfRule>
    <cfRule type="cellIs" dxfId="3909" priority="1596" operator="equal">
      <formula>"Go"</formula>
    </cfRule>
    <cfRule type="cellIs" dxfId="3908" priority="1635" operator="equal">
      <formula>"AC"</formula>
    </cfRule>
    <cfRule type="cellIs" dxfId="3907" priority="1636" operator="equal">
      <formula>"EleX"</formula>
    </cfRule>
    <cfRule type="cellIs" dxfId="3906" priority="1637" operator="equal">
      <formula>"PEA"</formula>
    </cfRule>
  </conditionalFormatting>
  <conditionalFormatting sqref="E29:CV29">
    <cfRule type="cellIs" dxfId="3905" priority="1633" operator="lessThan">
      <formula>$E$7</formula>
    </cfRule>
    <cfRule type="colorScale" priority="16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1">
    <cfRule type="cellIs" dxfId="3904" priority="1629" operator="lessThan">
      <formula>$E$7</formula>
    </cfRule>
    <cfRule type="colorScale" priority="16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V31">
    <cfRule type="cellIs" dxfId="3903" priority="1631" operator="lessThan">
      <formula>$E$7</formula>
    </cfRule>
    <cfRule type="colorScale" priority="16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3">
    <cfRule type="cellIs" dxfId="3902" priority="1625" operator="lessThan">
      <formula>$E$7</formula>
    </cfRule>
    <cfRule type="colorScale" priority="16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:CV33">
    <cfRule type="cellIs" dxfId="3901" priority="1627" operator="lessThan">
      <formula>$E$7</formula>
    </cfRule>
    <cfRule type="colorScale" priority="16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5">
    <cfRule type="cellIs" dxfId="3900" priority="1621" operator="lessThan">
      <formula>$E$7</formula>
    </cfRule>
    <cfRule type="colorScale" priority="16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5:CV35">
    <cfRule type="cellIs" dxfId="3899" priority="1623" operator="lessThan">
      <formula>$E$7</formula>
    </cfRule>
    <cfRule type="colorScale" priority="16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3898" priority="1617" operator="lessThan">
      <formula>$E$7</formula>
    </cfRule>
    <cfRule type="colorScale" priority="16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7:CV37">
    <cfRule type="cellIs" dxfId="3897" priority="1619" operator="lessThan">
      <formula>$E$7</formula>
    </cfRule>
    <cfRule type="colorScale" priority="16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9">
    <cfRule type="cellIs" dxfId="3896" priority="1613" operator="lessThan">
      <formula>$E$7</formula>
    </cfRule>
    <cfRule type="colorScale" priority="16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V39">
    <cfRule type="cellIs" dxfId="3895" priority="1615" operator="lessThan">
      <formula>$E$7</formula>
    </cfRule>
    <cfRule type="colorScale" priority="16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1:CV41">
    <cfRule type="cellIs" dxfId="3894" priority="1611" operator="lessThan">
      <formula>$E$7</formula>
    </cfRule>
    <cfRule type="colorScale" priority="16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CV43">
    <cfRule type="cellIs" dxfId="3893" priority="1609" operator="lessThan">
      <formula>$E$7</formula>
    </cfRule>
    <cfRule type="colorScale" priority="16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5">
    <cfRule type="cellIs" dxfId="3892" priority="1605" operator="lessThan">
      <formula>$E$7</formula>
    </cfRule>
    <cfRule type="colorScale" priority="16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CV45">
    <cfRule type="cellIs" dxfId="3891" priority="1607" operator="lessThan">
      <formula>$E$7</formula>
    </cfRule>
    <cfRule type="colorScale" priority="16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7">
    <cfRule type="cellIs" dxfId="3890" priority="1601" operator="lessThan">
      <formula>$E$7</formula>
    </cfRule>
    <cfRule type="colorScale" priority="16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7:CV47">
    <cfRule type="cellIs" dxfId="3889" priority="1603" operator="lessThan">
      <formula>$E$7</formula>
    </cfRule>
    <cfRule type="colorScale" priority="16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9">
    <cfRule type="cellIs" dxfId="3888" priority="1597" operator="lessThan">
      <formula>$E$7</formula>
    </cfRule>
    <cfRule type="colorScale" priority="15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9:CV49">
    <cfRule type="cellIs" dxfId="3887" priority="1599" operator="lessThan">
      <formula>$E$7</formula>
    </cfRule>
    <cfRule type="colorScale" priority="16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5">
    <cfRule type="colorScale" priority="15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77">
    <cfRule type="colorScale" priority="154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79">
    <cfRule type="colorScale" priority="154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1">
    <cfRule type="colorScale" priority="154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3">
    <cfRule type="colorScale" priority="154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88 DF88:XFD88 E88:DD88">
    <cfRule type="containsText" dxfId="3886" priority="1543" operator="containsText" text="FALSE">
      <formula>NOT(ISERROR(SEARCH("FALSE",A88)))</formula>
    </cfRule>
  </conditionalFormatting>
  <conditionalFormatting sqref="A85 DF85:XFD85 E85:DD85">
    <cfRule type="cellIs" dxfId="3885" priority="1542" operator="equal">
      <formula>1</formula>
    </cfRule>
  </conditionalFormatting>
  <conditionalFormatting sqref="A86 DF86:XFD86 E86:DD86">
    <cfRule type="cellIs" dxfId="3884" priority="1541" operator="equal">
      <formula>1</formula>
    </cfRule>
  </conditionalFormatting>
  <conditionalFormatting sqref="A87 DF87:XFD87 E87:DD87">
    <cfRule type="cellIs" dxfId="3883" priority="1539" operator="equal">
      <formula>2</formula>
    </cfRule>
    <cfRule type="cellIs" dxfId="3882" priority="1540" operator="equal">
      <formula>1</formula>
    </cfRule>
  </conditionalFormatting>
  <conditionalFormatting sqref="E63">
    <cfRule type="colorScale" priority="153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71:I71">
    <cfRule type="colorScale" priority="153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61 D63 D75 D77">
    <cfRule type="cellIs" dxfId="3881" priority="1549" operator="lessThan">
      <formula>$E$7</formula>
    </cfRule>
    <cfRule type="colorScale" priority="15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3 B67 B71 B75 B79 B83 D75 D77 D79 D81 D83 E63 E71:I71">
    <cfRule type="cellIs" dxfId="3880" priority="1551" operator="lessThan">
      <formula>$E$7</formula>
    </cfRule>
    <cfRule type="cellIs" dxfId="3879" priority="1552" operator="lessThan">
      <formula>15</formula>
    </cfRule>
  </conditionalFormatting>
  <conditionalFormatting sqref="D79">
    <cfRule type="cellIs" dxfId="3878" priority="1553" operator="lessThan">
      <formula>$E$7</formula>
    </cfRule>
    <cfRule type="colorScale" priority="15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1">
    <cfRule type="cellIs" dxfId="3877" priority="1555" operator="lessThan">
      <formula>$E$7</formula>
    </cfRule>
    <cfRule type="colorScale" priority="15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3">
    <cfRule type="cellIs" dxfId="3876" priority="1557" operator="lessThan">
      <formula>$E$7</formula>
    </cfRule>
    <cfRule type="colorScale" priority="15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5">
    <cfRule type="cellIs" dxfId="3875" priority="1559" operator="lessThan">
      <formula>$E$7</formula>
    </cfRule>
    <cfRule type="colorScale" priority="15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7">
    <cfRule type="cellIs" dxfId="3874" priority="1561" operator="lessThan">
      <formula>$E$7</formula>
    </cfRule>
    <cfRule type="colorScale" priority="15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9">
    <cfRule type="cellIs" dxfId="3873" priority="1563" operator="lessThan">
      <formula>$E$7</formula>
    </cfRule>
    <cfRule type="colorScale" priority="15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1">
    <cfRule type="cellIs" dxfId="3872" priority="1565" operator="lessThan">
      <formula>$E$7</formula>
    </cfRule>
    <cfRule type="colorScale" priority="15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3">
    <cfRule type="cellIs" dxfId="3871" priority="1567" operator="lessThan">
      <formula>$E$7</formula>
    </cfRule>
    <cfRule type="colorScale" priority="15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I71 E63">
    <cfRule type="cellIs" dxfId="3870" priority="1569" operator="lessThan">
      <formula>$E$7</formula>
    </cfRule>
    <cfRule type="colorScale" priority="15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B83">
    <cfRule type="cellIs" dxfId="3869" priority="1571" operator="lessThan">
      <formula>$E$7</formula>
    </cfRule>
    <cfRule type="colorScale" priority="15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B81">
    <cfRule type="cellIs" dxfId="3868" priority="1573" operator="lessThan">
      <formula>$E$7</formula>
    </cfRule>
    <cfRule type="colorScale" priority="15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B79">
    <cfRule type="cellIs" dxfId="3867" priority="1575" operator="lessThan">
      <formula>$E$7</formula>
    </cfRule>
    <cfRule type="colorScale" priority="15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B77">
    <cfRule type="cellIs" dxfId="3866" priority="1577" operator="lessThan">
      <formula>$E$7</formula>
    </cfRule>
    <cfRule type="colorScale" priority="15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B75">
    <cfRule type="cellIs" dxfId="3865" priority="1579" operator="lessThan">
      <formula>$E$7</formula>
    </cfRule>
    <cfRule type="colorScale" priority="15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71:CB71">
    <cfRule type="cellIs" dxfId="3864" priority="1581" operator="lessThan">
      <formula>$E$7</formula>
    </cfRule>
    <cfRule type="colorScale" priority="15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B69">
    <cfRule type="cellIs" dxfId="3863" priority="1583" operator="lessThan">
      <formula>$E$7</formula>
    </cfRule>
    <cfRule type="colorScale" priority="15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B67">
    <cfRule type="cellIs" dxfId="3862" priority="1585" operator="lessThan">
      <formula>$E$7</formula>
    </cfRule>
    <cfRule type="colorScale" priority="15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B65">
    <cfRule type="cellIs" dxfId="3861" priority="1587" operator="lessThan">
      <formula>$E$7</formula>
    </cfRule>
    <cfRule type="colorScale" priority="15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63:CB63">
    <cfRule type="cellIs" dxfId="3860" priority="1589" operator="lessThan">
      <formula>$E$7</formula>
    </cfRule>
    <cfRule type="colorScale" priority="15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1:CV61">
    <cfRule type="cellIs" dxfId="3859" priority="1591" operator="lessThan">
      <formula>$E$7</formula>
    </cfRule>
    <cfRule type="colorScale" priority="15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B73">
    <cfRule type="cellIs" dxfId="3858" priority="1593" operator="lessThan">
      <formula>$E$7</formula>
    </cfRule>
    <cfRule type="colorScale" priority="15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3:CV63">
    <cfRule type="cellIs" dxfId="3857" priority="1535" operator="lessThan">
      <formula>$E$7</formula>
    </cfRule>
    <cfRule type="colorScale" priority="15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5">
    <cfRule type="cellIs" dxfId="3856" priority="1531" operator="lessThan">
      <formula>$E$7</formula>
    </cfRule>
    <cfRule type="colorScale" priority="15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V65">
    <cfRule type="cellIs" dxfId="3855" priority="1533" operator="lessThan">
      <formula>$E$7</formula>
    </cfRule>
    <cfRule type="colorScale" priority="15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7">
    <cfRule type="cellIs" dxfId="3854" priority="1527" operator="lessThan">
      <formula>$E$7</formula>
    </cfRule>
    <cfRule type="colorScale" priority="15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V67">
    <cfRule type="cellIs" dxfId="3853" priority="1529" operator="lessThan">
      <formula>$E$7</formula>
    </cfRule>
    <cfRule type="colorScale" priority="15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9">
    <cfRule type="cellIs" dxfId="3852" priority="1523" operator="lessThan">
      <formula>$E$7</formula>
    </cfRule>
    <cfRule type="colorScale" priority="15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V69">
    <cfRule type="cellIs" dxfId="3851" priority="1525" operator="lessThan">
      <formula>$E$7</formula>
    </cfRule>
    <cfRule type="colorScale" priority="15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1">
    <cfRule type="cellIs" dxfId="3850" priority="1519" operator="lessThan">
      <formula>$E$7</formula>
    </cfRule>
    <cfRule type="colorScale" priority="15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CV71">
    <cfRule type="cellIs" dxfId="3849" priority="1521" operator="lessThan">
      <formula>$E$7</formula>
    </cfRule>
    <cfRule type="colorScale" priority="15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3">
    <cfRule type="cellIs" dxfId="3848" priority="1515" operator="lessThan">
      <formula>$E$7</formula>
    </cfRule>
    <cfRule type="colorScale" priority="15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V73">
    <cfRule type="cellIs" dxfId="3847" priority="1517" operator="lessThan">
      <formula>$E$7</formula>
    </cfRule>
    <cfRule type="colorScale" priority="15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V75">
    <cfRule type="cellIs" dxfId="3846" priority="1513" operator="lessThan">
      <formula>$E$7</formula>
    </cfRule>
    <cfRule type="colorScale" priority="15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V77">
    <cfRule type="cellIs" dxfId="3845" priority="1511" operator="lessThan">
      <formula>$E$7</formula>
    </cfRule>
    <cfRule type="colorScale" priority="15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9">
    <cfRule type="cellIs" dxfId="3844" priority="1507" operator="lessThan">
      <formula>$E$7</formula>
    </cfRule>
    <cfRule type="colorScale" priority="15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V79">
    <cfRule type="cellIs" dxfId="3843" priority="1509" operator="lessThan">
      <formula>$E$7</formula>
    </cfRule>
    <cfRule type="colorScale" priority="15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1">
    <cfRule type="cellIs" dxfId="3842" priority="1503" operator="lessThan">
      <formula>$E$7</formula>
    </cfRule>
    <cfRule type="colorScale" priority="15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V81">
    <cfRule type="cellIs" dxfId="3841" priority="1505" operator="lessThan">
      <formula>$E$7</formula>
    </cfRule>
    <cfRule type="colorScale" priority="15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3">
    <cfRule type="cellIs" dxfId="3840" priority="1499" operator="lessThan">
      <formula>$E$7</formula>
    </cfRule>
    <cfRule type="colorScale" priority="15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V83">
    <cfRule type="cellIs" dxfId="3839" priority="1501" operator="lessThan">
      <formula>$E$7</formula>
    </cfRule>
    <cfRule type="colorScale" priority="15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9">
    <cfRule type="colorScale" priority="145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1">
    <cfRule type="colorScale" priority="145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3">
    <cfRule type="colorScale" priority="145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5">
    <cfRule type="colorScale" priority="144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7">
    <cfRule type="colorScale" priority="14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22 DF122:XFD122 E122:DD122">
    <cfRule type="containsText" dxfId="3838" priority="1447" operator="containsText" text="FALSE">
      <formula>NOT(ISERROR(SEARCH("FALSE",A122)))</formula>
    </cfRule>
  </conditionalFormatting>
  <conditionalFormatting sqref="A119 DF119:XFD119 E119:DD119">
    <cfRule type="cellIs" dxfId="3837" priority="1446" operator="equal">
      <formula>1</formula>
    </cfRule>
  </conditionalFormatting>
  <conditionalFormatting sqref="A120 DF120:XFD120 E120:DD120">
    <cfRule type="cellIs" dxfId="3836" priority="1445" operator="equal">
      <formula>1</formula>
    </cfRule>
  </conditionalFormatting>
  <conditionalFormatting sqref="A121 DF121:XFD121 E121:DD121">
    <cfRule type="cellIs" dxfId="3835" priority="1443" operator="equal">
      <formula>2</formula>
    </cfRule>
    <cfRule type="cellIs" dxfId="3834" priority="1444" operator="equal">
      <formula>1</formula>
    </cfRule>
  </conditionalFormatting>
  <conditionalFormatting sqref="E97">
    <cfRule type="colorScale" priority="144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5:I105">
    <cfRule type="colorScale" priority="144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97 D95 D109 D111">
    <cfRule type="cellIs" dxfId="3833" priority="1453" operator="lessThan">
      <formula>$E$7</formula>
    </cfRule>
    <cfRule type="colorScale" priority="14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97 B101 B105 B109 B113 B117 D109 D111 D113 D115 D117 E97 E105:I105">
    <cfRule type="cellIs" dxfId="3832" priority="1455" operator="lessThan">
      <formula>$E$7</formula>
    </cfRule>
    <cfRule type="cellIs" dxfId="3831" priority="1456" operator="lessThan">
      <formula>15</formula>
    </cfRule>
  </conditionalFormatting>
  <conditionalFormatting sqref="D113">
    <cfRule type="cellIs" dxfId="3830" priority="1457" operator="lessThan">
      <formula>$E$7</formula>
    </cfRule>
    <cfRule type="colorScale" priority="14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5">
    <cfRule type="cellIs" dxfId="3829" priority="1459" operator="lessThan">
      <formula>$E$7</formula>
    </cfRule>
    <cfRule type="colorScale" priority="14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7">
    <cfRule type="cellIs" dxfId="3828" priority="1461" operator="lessThan">
      <formula>$E$7</formula>
    </cfRule>
    <cfRule type="colorScale" priority="14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99">
    <cfRule type="cellIs" dxfId="3827" priority="1463" operator="lessThan">
      <formula>$E$7</formula>
    </cfRule>
    <cfRule type="colorScale" priority="14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1">
    <cfRule type="cellIs" dxfId="3826" priority="1465" operator="lessThan">
      <formula>$E$7</formula>
    </cfRule>
    <cfRule type="colorScale" priority="14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3">
    <cfRule type="cellIs" dxfId="3825" priority="1467" operator="lessThan">
      <formula>$E$7</formula>
    </cfRule>
    <cfRule type="colorScale" priority="14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5">
    <cfRule type="cellIs" dxfId="3824" priority="1469" operator="lessThan">
      <formula>$E$7</formula>
    </cfRule>
    <cfRule type="colorScale" priority="14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7">
    <cfRule type="cellIs" dxfId="3823" priority="1471" operator="lessThan">
      <formula>$E$7</formula>
    </cfRule>
    <cfRule type="colorScale" priority="14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I105 E97">
    <cfRule type="cellIs" dxfId="3822" priority="1473" operator="lessThan">
      <formula>$E$7</formula>
    </cfRule>
    <cfRule type="colorScale" priority="14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B117">
    <cfRule type="cellIs" dxfId="3821" priority="1475" operator="lessThan">
      <formula>$E$7</formula>
    </cfRule>
    <cfRule type="colorScale" priority="14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B115">
    <cfRule type="cellIs" dxfId="3820" priority="1477" operator="lessThan">
      <formula>$E$7</formula>
    </cfRule>
    <cfRule type="colorScale" priority="14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B113">
    <cfRule type="cellIs" dxfId="3819" priority="1479" operator="lessThan">
      <formula>$E$7</formula>
    </cfRule>
    <cfRule type="colorScale" priority="14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B111">
    <cfRule type="cellIs" dxfId="3818" priority="1481" operator="lessThan">
      <formula>$E$7</formula>
    </cfRule>
    <cfRule type="colorScale" priority="14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B109">
    <cfRule type="cellIs" dxfId="3817" priority="1483" operator="lessThan">
      <formula>$E$7</formula>
    </cfRule>
    <cfRule type="colorScale" priority="14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05:CB105">
    <cfRule type="cellIs" dxfId="3816" priority="1485" operator="lessThan">
      <formula>$E$7</formula>
    </cfRule>
    <cfRule type="colorScale" priority="14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B103">
    <cfRule type="cellIs" dxfId="3815" priority="1487" operator="lessThan">
      <formula>$E$7</formula>
    </cfRule>
    <cfRule type="colorScale" priority="14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B101">
    <cfRule type="cellIs" dxfId="3814" priority="1489" operator="lessThan">
      <formula>$E$7</formula>
    </cfRule>
    <cfRule type="colorScale" priority="14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B99">
    <cfRule type="cellIs" dxfId="3813" priority="1491" operator="lessThan">
      <formula>$E$7</formula>
    </cfRule>
    <cfRule type="colorScale" priority="14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97:CB97">
    <cfRule type="cellIs" dxfId="3812" priority="1493" operator="lessThan">
      <formula>$E$7</formula>
    </cfRule>
    <cfRule type="colorScale" priority="14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5:CV95">
    <cfRule type="cellIs" dxfId="3811" priority="1495" operator="lessThan">
      <formula>$E$7</formula>
    </cfRule>
    <cfRule type="colorScale" priority="14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B107">
    <cfRule type="cellIs" dxfId="3810" priority="1497" operator="lessThan">
      <formula>$E$7</formula>
    </cfRule>
    <cfRule type="colorScale" priority="14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:CV97">
    <cfRule type="cellIs" dxfId="3809" priority="1439" operator="lessThan">
      <formula>$E$7</formula>
    </cfRule>
    <cfRule type="colorScale" priority="14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99">
    <cfRule type="cellIs" dxfId="3808" priority="1435" operator="lessThan">
      <formula>$E$7</formula>
    </cfRule>
    <cfRule type="colorScale" priority="14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V99">
    <cfRule type="cellIs" dxfId="3807" priority="1437" operator="lessThan">
      <formula>$E$7</formula>
    </cfRule>
    <cfRule type="colorScale" priority="14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1">
    <cfRule type="cellIs" dxfId="3806" priority="1431" operator="lessThan">
      <formula>$E$7</formula>
    </cfRule>
    <cfRule type="colorScale" priority="14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V101">
    <cfRule type="cellIs" dxfId="3805" priority="1433" operator="lessThan">
      <formula>$E$7</formula>
    </cfRule>
    <cfRule type="colorScale" priority="14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3">
    <cfRule type="cellIs" dxfId="3804" priority="1427" operator="lessThan">
      <formula>$E$7</formula>
    </cfRule>
    <cfRule type="colorScale" priority="14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V103">
    <cfRule type="cellIs" dxfId="3803" priority="1429" operator="lessThan">
      <formula>$E$7</formula>
    </cfRule>
    <cfRule type="colorScale" priority="14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5">
    <cfRule type="cellIs" dxfId="3802" priority="1423" operator="lessThan">
      <formula>$E$7</formula>
    </cfRule>
    <cfRule type="colorScale" priority="14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CV105">
    <cfRule type="cellIs" dxfId="3801" priority="1425" operator="lessThan">
      <formula>$E$7</formula>
    </cfRule>
    <cfRule type="colorScale" priority="14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7">
    <cfRule type="cellIs" dxfId="3800" priority="1419" operator="lessThan">
      <formula>$E$7</formula>
    </cfRule>
    <cfRule type="colorScale" priority="14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V107">
    <cfRule type="cellIs" dxfId="3799" priority="1421" operator="lessThan">
      <formula>$E$7</formula>
    </cfRule>
    <cfRule type="colorScale" priority="14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V109">
    <cfRule type="cellIs" dxfId="3798" priority="1417" operator="lessThan">
      <formula>$E$7</formula>
    </cfRule>
    <cfRule type="colorScale" priority="14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V111">
    <cfRule type="cellIs" dxfId="3797" priority="1415" operator="lessThan">
      <formula>$E$7</formula>
    </cfRule>
    <cfRule type="colorScale" priority="14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3">
    <cfRule type="cellIs" dxfId="3796" priority="1411" operator="lessThan">
      <formula>$E$7</formula>
    </cfRule>
    <cfRule type="colorScale" priority="14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V113">
    <cfRule type="cellIs" dxfId="3795" priority="1413" operator="lessThan">
      <formula>$E$7</formula>
    </cfRule>
    <cfRule type="colorScale" priority="14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5">
    <cfRule type="cellIs" dxfId="3794" priority="1407" operator="lessThan">
      <formula>$E$7</formula>
    </cfRule>
    <cfRule type="colorScale" priority="14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V115">
    <cfRule type="cellIs" dxfId="3793" priority="1409" operator="lessThan">
      <formula>$E$7</formula>
    </cfRule>
    <cfRule type="colorScale" priority="14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7">
    <cfRule type="cellIs" dxfId="3792" priority="1403" operator="lessThan">
      <formula>$E$7</formula>
    </cfRule>
    <cfRule type="colorScale" priority="14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V117">
    <cfRule type="cellIs" dxfId="3791" priority="1405" operator="lessThan">
      <formula>$E$7</formula>
    </cfRule>
    <cfRule type="colorScale" priority="14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5">
    <cfRule type="cellIs" dxfId="3790" priority="1401" operator="lessThan">
      <formula>$E$7</formula>
    </cfRule>
    <cfRule type="colorScale" priority="14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7">
    <cfRule type="cellIs" dxfId="3789" priority="1399" operator="lessThan">
      <formula>$E$7</formula>
    </cfRule>
    <cfRule type="colorScale" priority="14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9">
    <cfRule type="cellIs" dxfId="3788" priority="1397" operator="lessThan">
      <formula>$E$7</formula>
    </cfRule>
    <cfRule type="colorScale" priority="13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1">
    <cfRule type="cellIs" dxfId="3787" priority="1395" operator="lessThan">
      <formula>$E$7</formula>
    </cfRule>
    <cfRule type="colorScale" priority="13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3">
    <cfRule type="cellIs" dxfId="3786" priority="1393" operator="lessThan">
      <formula>$E$7</formula>
    </cfRule>
    <cfRule type="colorScale" priority="13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9">
    <cfRule type="cellIs" dxfId="3785" priority="1391" operator="lessThan">
      <formula>$E$7</formula>
    </cfRule>
    <cfRule type="colorScale" priority="13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1">
    <cfRule type="cellIs" dxfId="3784" priority="1389" operator="lessThan">
      <formula>$E$7</formula>
    </cfRule>
    <cfRule type="colorScale" priority="13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3">
    <cfRule type="cellIs" dxfId="3783" priority="1387" operator="lessThan">
      <formula>$E$7</formula>
    </cfRule>
    <cfRule type="colorScale" priority="13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99">
    <cfRule type="cellIs" dxfId="3782" priority="1385" operator="lessThan">
      <formula>$E$7</formula>
    </cfRule>
    <cfRule type="colorScale" priority="13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1">
    <cfRule type="cellIs" dxfId="3781" priority="1383" operator="lessThan">
      <formula>$E$7</formula>
    </cfRule>
    <cfRule type="colorScale" priority="13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3">
    <cfRule type="cellIs" dxfId="3780" priority="1381" operator="lessThan">
      <formula>$E$7</formula>
    </cfRule>
    <cfRule type="colorScale" priority="13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5">
    <cfRule type="cellIs" dxfId="3779" priority="1379" operator="lessThan">
      <formula>$E$7</formula>
    </cfRule>
    <cfRule type="colorScale" priority="13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7">
    <cfRule type="cellIs" dxfId="3778" priority="1377" operator="lessThan">
      <formula>$E$7</formula>
    </cfRule>
    <cfRule type="colorScale" priority="13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3">
    <cfRule type="cellIs" dxfId="3777" priority="1375" operator="lessThan">
      <formula>$E$7</formula>
    </cfRule>
    <cfRule type="colorScale" priority="13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5">
    <cfRule type="cellIs" dxfId="3776" priority="1373" operator="lessThan">
      <formula>$E$7</formula>
    </cfRule>
    <cfRule type="colorScale" priority="13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7">
    <cfRule type="cellIs" dxfId="3775" priority="1371" operator="lessThan">
      <formula>$E$7</formula>
    </cfRule>
    <cfRule type="colorScale" priority="13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3">
    <cfRule type="colorScale" priority="132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5">
    <cfRule type="colorScale" priority="132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7">
    <cfRule type="colorScale" priority="132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9">
    <cfRule type="colorScale" priority="132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1">
    <cfRule type="colorScale" priority="132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56 DF156:XFD156 E156:DD156">
    <cfRule type="containsText" dxfId="3774" priority="1319" operator="containsText" text="FALSE">
      <formula>NOT(ISERROR(SEARCH("FALSE",A156)))</formula>
    </cfRule>
  </conditionalFormatting>
  <conditionalFormatting sqref="A153 DF153:XFD153 E153:DD153">
    <cfRule type="cellIs" dxfId="3773" priority="1318" operator="equal">
      <formula>1</formula>
    </cfRule>
  </conditionalFormatting>
  <conditionalFormatting sqref="A154 DF154:XFD154 E154:DD154">
    <cfRule type="cellIs" dxfId="3772" priority="1317" operator="equal">
      <formula>1</formula>
    </cfRule>
  </conditionalFormatting>
  <conditionalFormatting sqref="A155 DF155:XFD155 E155:DD155">
    <cfRule type="cellIs" dxfId="3771" priority="1315" operator="equal">
      <formula>2</formula>
    </cfRule>
    <cfRule type="cellIs" dxfId="3770" priority="1316" operator="equal">
      <formula>1</formula>
    </cfRule>
  </conditionalFormatting>
  <conditionalFormatting sqref="E131">
    <cfRule type="colorScale" priority="131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9:I139">
    <cfRule type="colorScale" priority="131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31 D129 D143 D145">
    <cfRule type="cellIs" dxfId="3769" priority="1325" operator="lessThan">
      <formula>$E$7</formula>
    </cfRule>
    <cfRule type="colorScale" priority="13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31 B135 B139 B143 B147 B151 D143 D145 D147 D149 D151 E131 E139:I139">
    <cfRule type="cellIs" dxfId="3768" priority="1327" operator="lessThan">
      <formula>$E$7</formula>
    </cfRule>
    <cfRule type="cellIs" dxfId="3767" priority="1328" operator="lessThan">
      <formula>15</formula>
    </cfRule>
  </conditionalFormatting>
  <conditionalFormatting sqref="D147">
    <cfRule type="cellIs" dxfId="3766" priority="1329" operator="lessThan">
      <formula>$E$7</formula>
    </cfRule>
    <cfRule type="colorScale" priority="13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3765" priority="1331" operator="lessThan">
      <formula>$E$7</formula>
    </cfRule>
    <cfRule type="colorScale" priority="13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3764" priority="1333" operator="lessThan">
      <formula>$E$7</formula>
    </cfRule>
    <cfRule type="colorScale" priority="13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3763" priority="1335" operator="lessThan">
      <formula>$E$7</formula>
    </cfRule>
    <cfRule type="colorScale" priority="13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3762" priority="1337" operator="lessThan">
      <formula>$E$7</formula>
    </cfRule>
    <cfRule type="colorScale" priority="13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3761" priority="1339" operator="lessThan">
      <formula>$E$7</formula>
    </cfRule>
    <cfRule type="colorScale" priority="13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3760" priority="1341" operator="lessThan">
      <formula>$E$7</formula>
    </cfRule>
    <cfRule type="colorScale" priority="13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3759" priority="1343" operator="lessThan">
      <formula>$E$7</formula>
    </cfRule>
    <cfRule type="colorScale" priority="13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I139 E131">
    <cfRule type="cellIs" dxfId="3758" priority="1345" operator="lessThan">
      <formula>$E$7</formula>
    </cfRule>
    <cfRule type="colorScale" priority="13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3757" priority="1347" operator="lessThan">
      <formula>$E$7</formula>
    </cfRule>
    <cfRule type="colorScale" priority="13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756" priority="1349" operator="lessThan">
      <formula>$E$7</formula>
    </cfRule>
    <cfRule type="colorScale" priority="13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755" priority="1351" operator="lessThan">
      <formula>$E$7</formula>
    </cfRule>
    <cfRule type="colorScale" priority="13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754" priority="1353" operator="lessThan">
      <formula>$E$7</formula>
    </cfRule>
    <cfRule type="colorScale" priority="13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3753" priority="1355" operator="lessThan">
      <formula>$E$7</formula>
    </cfRule>
    <cfRule type="colorScale" priority="13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39:CB139">
    <cfRule type="cellIs" dxfId="3752" priority="1357" operator="lessThan">
      <formula>$E$7</formula>
    </cfRule>
    <cfRule type="colorScale" priority="13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3751" priority="1359" operator="lessThan">
      <formula>$E$7</formula>
    </cfRule>
    <cfRule type="colorScale" priority="13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3750" priority="1361" operator="lessThan">
      <formula>$E$7</formula>
    </cfRule>
    <cfRule type="colorScale" priority="13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3749" priority="1363" operator="lessThan">
      <formula>$E$7</formula>
    </cfRule>
    <cfRule type="colorScale" priority="13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31:CB131">
    <cfRule type="cellIs" dxfId="3748" priority="1365" operator="lessThan">
      <formula>$E$7</formula>
    </cfRule>
    <cfRule type="colorScale" priority="13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V129">
    <cfRule type="cellIs" dxfId="3747" priority="1367" operator="lessThan">
      <formula>$E$7</formula>
    </cfRule>
    <cfRule type="colorScale" priority="13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3746" priority="1369" operator="lessThan">
      <formula>$E$7</formula>
    </cfRule>
    <cfRule type="colorScale" priority="13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V131">
    <cfRule type="cellIs" dxfId="3745" priority="1311" operator="lessThan">
      <formula>$E$7</formula>
    </cfRule>
    <cfRule type="colorScale" priority="13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3744" priority="1307" operator="lessThan">
      <formula>$E$7</formula>
    </cfRule>
    <cfRule type="colorScale" priority="13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V133">
    <cfRule type="cellIs" dxfId="3743" priority="1309" operator="lessThan">
      <formula>$E$7</formula>
    </cfRule>
    <cfRule type="colorScale" priority="13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3742" priority="1303" operator="lessThan">
      <formula>$E$7</formula>
    </cfRule>
    <cfRule type="colorScale" priority="13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V135">
    <cfRule type="cellIs" dxfId="3741" priority="1305" operator="lessThan">
      <formula>$E$7</formula>
    </cfRule>
    <cfRule type="colorScale" priority="13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3740" priority="1299" operator="lessThan">
      <formula>$E$7</formula>
    </cfRule>
    <cfRule type="colorScale" priority="13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V137">
    <cfRule type="cellIs" dxfId="3739" priority="1301" operator="lessThan">
      <formula>$E$7</formula>
    </cfRule>
    <cfRule type="colorScale" priority="13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3738" priority="1295" operator="lessThan">
      <formula>$E$7</formula>
    </cfRule>
    <cfRule type="colorScale" priority="12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V139">
    <cfRule type="cellIs" dxfId="3737" priority="1297" operator="lessThan">
      <formula>$E$7</formula>
    </cfRule>
    <cfRule type="colorScale" priority="12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3736" priority="1291" operator="lessThan">
      <formula>$E$7</formula>
    </cfRule>
    <cfRule type="colorScale" priority="12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V141">
    <cfRule type="cellIs" dxfId="3735" priority="1293" operator="lessThan">
      <formula>$E$7</formula>
    </cfRule>
    <cfRule type="colorScale" priority="12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V143">
    <cfRule type="cellIs" dxfId="3734" priority="1289" operator="lessThan">
      <formula>$E$7</formula>
    </cfRule>
    <cfRule type="colorScale" priority="12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V145">
    <cfRule type="cellIs" dxfId="3733" priority="1287" operator="lessThan">
      <formula>$E$7</formula>
    </cfRule>
    <cfRule type="colorScale" priority="12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3732" priority="1283" operator="lessThan">
      <formula>$E$7</formula>
    </cfRule>
    <cfRule type="colorScale" priority="12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V147">
    <cfRule type="cellIs" dxfId="3731" priority="1285" operator="lessThan">
      <formula>$E$7</formula>
    </cfRule>
    <cfRule type="colorScale" priority="12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3730" priority="1279" operator="lessThan">
      <formula>$E$7</formula>
    </cfRule>
    <cfRule type="colorScale" priority="12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V149">
    <cfRule type="cellIs" dxfId="3729" priority="1281" operator="lessThan">
      <formula>$E$7</formula>
    </cfRule>
    <cfRule type="colorScale" priority="12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3728" priority="1275" operator="lessThan">
      <formula>$E$7</formula>
    </cfRule>
    <cfRule type="colorScale" priority="12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V151">
    <cfRule type="cellIs" dxfId="3727" priority="1277" operator="lessThan">
      <formula>$E$7</formula>
    </cfRule>
    <cfRule type="colorScale" priority="12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3726" priority="1273" operator="lessThan">
      <formula>$E$7</formula>
    </cfRule>
    <cfRule type="colorScale" priority="12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3725" priority="1271" operator="lessThan">
      <formula>$E$7</formula>
    </cfRule>
    <cfRule type="colorScale" priority="12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3724" priority="1269" operator="lessThan">
      <formula>$E$7</formula>
    </cfRule>
    <cfRule type="colorScale" priority="12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3723" priority="1267" operator="lessThan">
      <formula>$E$7</formula>
    </cfRule>
    <cfRule type="colorScale" priority="12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3722" priority="1265" operator="lessThan">
      <formula>$E$7</formula>
    </cfRule>
    <cfRule type="colorScale" priority="12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3721" priority="1263" operator="lessThan">
      <formula>$E$7</formula>
    </cfRule>
    <cfRule type="colorScale" priority="12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3720" priority="1261" operator="lessThan">
      <formula>$E$7</formula>
    </cfRule>
    <cfRule type="colorScale" priority="12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3719" priority="1259" operator="lessThan">
      <formula>$E$7</formula>
    </cfRule>
    <cfRule type="colorScale" priority="12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7">
    <cfRule type="colorScale" priority="121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79">
    <cfRule type="colorScale" priority="121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1">
    <cfRule type="colorScale" priority="121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3">
    <cfRule type="colorScale" priority="120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5">
    <cfRule type="colorScale" priority="120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90 DF190:XFD190 E190:DD190">
    <cfRule type="containsText" dxfId="3718" priority="1207" operator="containsText" text="FALSE">
      <formula>NOT(ISERROR(SEARCH("FALSE",A190)))</formula>
    </cfRule>
  </conditionalFormatting>
  <conditionalFormatting sqref="A187 DF187:XFD187 E187:DD187">
    <cfRule type="cellIs" dxfId="3717" priority="1206" operator="equal">
      <formula>1</formula>
    </cfRule>
  </conditionalFormatting>
  <conditionalFormatting sqref="A188 DF188:XFD188 E188:DD188">
    <cfRule type="cellIs" dxfId="3716" priority="1205" operator="equal">
      <formula>1</formula>
    </cfRule>
  </conditionalFormatting>
  <conditionalFormatting sqref="A189 DF189:XFD189 E189:DD189">
    <cfRule type="cellIs" dxfId="3715" priority="1203" operator="equal">
      <formula>2</formula>
    </cfRule>
    <cfRule type="cellIs" dxfId="3714" priority="1204" operator="equal">
      <formula>1</formula>
    </cfRule>
  </conditionalFormatting>
  <conditionalFormatting sqref="E165">
    <cfRule type="colorScale" priority="120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3:I173">
    <cfRule type="colorScale" priority="120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65 D163 D177 D179">
    <cfRule type="cellIs" dxfId="3713" priority="1213" operator="lessThan">
      <formula>$E$7</formula>
    </cfRule>
    <cfRule type="colorScale" priority="12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65 B169 B173 B177 B181 B185 D177 D179 D181 D183 D185 E165 E173:I173">
    <cfRule type="cellIs" dxfId="3712" priority="1215" operator="lessThan">
      <formula>$E$7</formula>
    </cfRule>
    <cfRule type="cellIs" dxfId="3711" priority="1216" operator="lessThan">
      <formula>15</formula>
    </cfRule>
  </conditionalFormatting>
  <conditionalFormatting sqref="D181">
    <cfRule type="cellIs" dxfId="3710" priority="1217" operator="lessThan">
      <formula>$E$7</formula>
    </cfRule>
    <cfRule type="colorScale" priority="12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3">
    <cfRule type="cellIs" dxfId="3709" priority="1219" operator="lessThan">
      <formula>$E$7</formula>
    </cfRule>
    <cfRule type="colorScale" priority="12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5">
    <cfRule type="cellIs" dxfId="3708" priority="1221" operator="lessThan">
      <formula>$E$7</formula>
    </cfRule>
    <cfRule type="colorScale" priority="12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7">
    <cfRule type="cellIs" dxfId="3707" priority="1223" operator="lessThan">
      <formula>$E$7</formula>
    </cfRule>
    <cfRule type="colorScale" priority="12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9">
    <cfRule type="cellIs" dxfId="3706" priority="1225" operator="lessThan">
      <formula>$E$7</formula>
    </cfRule>
    <cfRule type="colorScale" priority="12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1">
    <cfRule type="cellIs" dxfId="3705" priority="1227" operator="lessThan">
      <formula>$E$7</formula>
    </cfRule>
    <cfRule type="colorScale" priority="12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3">
    <cfRule type="cellIs" dxfId="3704" priority="1229" operator="lessThan">
      <formula>$E$7</formula>
    </cfRule>
    <cfRule type="colorScale" priority="12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5">
    <cfRule type="cellIs" dxfId="3703" priority="1231" operator="lessThan">
      <formula>$E$7</formula>
    </cfRule>
    <cfRule type="colorScale" priority="12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I173 E165">
    <cfRule type="cellIs" dxfId="3702" priority="1233" operator="lessThan">
      <formula>$E$7</formula>
    </cfRule>
    <cfRule type="colorScale" priority="12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B185">
    <cfRule type="cellIs" dxfId="3701" priority="1235" operator="lessThan">
      <formula>$E$7</formula>
    </cfRule>
    <cfRule type="colorScale" priority="12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B183">
    <cfRule type="cellIs" dxfId="3700" priority="1237" operator="lessThan">
      <formula>$E$7</formula>
    </cfRule>
    <cfRule type="colorScale" priority="12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B181">
    <cfRule type="cellIs" dxfId="3699" priority="1239" operator="lessThan">
      <formula>$E$7</formula>
    </cfRule>
    <cfRule type="colorScale" priority="12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B179">
    <cfRule type="cellIs" dxfId="3698" priority="1241" operator="lessThan">
      <formula>$E$7</formula>
    </cfRule>
    <cfRule type="colorScale" priority="12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B177">
    <cfRule type="cellIs" dxfId="3697" priority="1243" operator="lessThan">
      <formula>$E$7</formula>
    </cfRule>
    <cfRule type="colorScale" priority="12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3:CB173">
    <cfRule type="cellIs" dxfId="3696" priority="1245" operator="lessThan">
      <formula>$E$7</formula>
    </cfRule>
    <cfRule type="colorScale" priority="12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B171">
    <cfRule type="cellIs" dxfId="3695" priority="1247" operator="lessThan">
      <formula>$E$7</formula>
    </cfRule>
    <cfRule type="colorScale" priority="12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B169">
    <cfRule type="cellIs" dxfId="3694" priority="1249" operator="lessThan">
      <formula>$E$7</formula>
    </cfRule>
    <cfRule type="colorScale" priority="12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B167">
    <cfRule type="cellIs" dxfId="3693" priority="1251" operator="lessThan">
      <formula>$E$7</formula>
    </cfRule>
    <cfRule type="colorScale" priority="12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65:CB165">
    <cfRule type="cellIs" dxfId="3692" priority="1253" operator="lessThan">
      <formula>$E$7</formula>
    </cfRule>
    <cfRule type="colorScale" priority="12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3:CV163">
    <cfRule type="cellIs" dxfId="3691" priority="1255" operator="lessThan">
      <formula>$E$7</formula>
    </cfRule>
    <cfRule type="colorScale" priority="12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B175">
    <cfRule type="cellIs" dxfId="3690" priority="1257" operator="lessThan">
      <formula>$E$7</formula>
    </cfRule>
    <cfRule type="colorScale" priority="12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:CV165">
    <cfRule type="cellIs" dxfId="3689" priority="1199" operator="lessThan">
      <formula>$E$7</formula>
    </cfRule>
    <cfRule type="colorScale" priority="12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7">
    <cfRule type="cellIs" dxfId="3688" priority="1195" operator="lessThan">
      <formula>$E$7</formula>
    </cfRule>
    <cfRule type="colorScale" priority="11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V167">
    <cfRule type="cellIs" dxfId="3687" priority="1197" operator="lessThan">
      <formula>$E$7</formula>
    </cfRule>
    <cfRule type="colorScale" priority="11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9">
    <cfRule type="cellIs" dxfId="3686" priority="1191" operator="lessThan">
      <formula>$E$7</formula>
    </cfRule>
    <cfRule type="colorScale" priority="11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V169">
    <cfRule type="cellIs" dxfId="3685" priority="1193" operator="lessThan">
      <formula>$E$7</formula>
    </cfRule>
    <cfRule type="colorScale" priority="11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1">
    <cfRule type="cellIs" dxfId="3684" priority="1187" operator="lessThan">
      <formula>$E$7</formula>
    </cfRule>
    <cfRule type="colorScale" priority="11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V171">
    <cfRule type="cellIs" dxfId="3683" priority="1189" operator="lessThan">
      <formula>$E$7</formula>
    </cfRule>
    <cfRule type="colorScale" priority="11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3">
    <cfRule type="cellIs" dxfId="3682" priority="1183" operator="lessThan">
      <formula>$E$7</formula>
    </cfRule>
    <cfRule type="colorScale" priority="11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CV173">
    <cfRule type="cellIs" dxfId="3681" priority="1185" operator="lessThan">
      <formula>$E$7</formula>
    </cfRule>
    <cfRule type="colorScale" priority="11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5">
    <cfRule type="cellIs" dxfId="3680" priority="1179" operator="lessThan">
      <formula>$E$7</formula>
    </cfRule>
    <cfRule type="colorScale" priority="11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V175">
    <cfRule type="cellIs" dxfId="3679" priority="1181" operator="lessThan">
      <formula>$E$7</formula>
    </cfRule>
    <cfRule type="colorScale" priority="11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V177">
    <cfRule type="cellIs" dxfId="3678" priority="1177" operator="lessThan">
      <formula>$E$7</formula>
    </cfRule>
    <cfRule type="colorScale" priority="11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V179">
    <cfRule type="cellIs" dxfId="3677" priority="1175" operator="lessThan">
      <formula>$E$7</formula>
    </cfRule>
    <cfRule type="colorScale" priority="11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1">
    <cfRule type="cellIs" dxfId="3676" priority="1171" operator="lessThan">
      <formula>$E$7</formula>
    </cfRule>
    <cfRule type="colorScale" priority="11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V181">
    <cfRule type="cellIs" dxfId="3675" priority="1173" operator="lessThan">
      <formula>$E$7</formula>
    </cfRule>
    <cfRule type="colorScale" priority="11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3">
    <cfRule type="cellIs" dxfId="3674" priority="1167" operator="lessThan">
      <formula>$E$7</formula>
    </cfRule>
    <cfRule type="colorScale" priority="11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V183">
    <cfRule type="cellIs" dxfId="3673" priority="1169" operator="lessThan">
      <formula>$E$7</formula>
    </cfRule>
    <cfRule type="colorScale" priority="11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5">
    <cfRule type="cellIs" dxfId="3672" priority="1163" operator="lessThan">
      <formula>$E$7</formula>
    </cfRule>
    <cfRule type="colorScale" priority="11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V185">
    <cfRule type="cellIs" dxfId="3671" priority="1165" operator="lessThan">
      <formula>$E$7</formula>
    </cfRule>
    <cfRule type="colorScale" priority="11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7">
    <cfRule type="cellIs" dxfId="3670" priority="1161" operator="lessThan">
      <formula>$E$7</formula>
    </cfRule>
    <cfRule type="colorScale" priority="11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9">
    <cfRule type="cellIs" dxfId="3669" priority="1159" operator="lessThan">
      <formula>$E$7</formula>
    </cfRule>
    <cfRule type="colorScale" priority="11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1">
    <cfRule type="cellIs" dxfId="3668" priority="1157" operator="lessThan">
      <formula>$E$7</formula>
    </cfRule>
    <cfRule type="colorScale" priority="11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3">
    <cfRule type="cellIs" dxfId="3667" priority="1155" operator="lessThan">
      <formula>$E$7</formula>
    </cfRule>
    <cfRule type="colorScale" priority="11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5">
    <cfRule type="cellIs" dxfId="3666" priority="1153" operator="lessThan">
      <formula>$E$7</formula>
    </cfRule>
    <cfRule type="colorScale" priority="11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1">
    <cfRule type="cellIs" dxfId="3665" priority="1151" operator="lessThan">
      <formula>$E$7</formula>
    </cfRule>
    <cfRule type="colorScale" priority="11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3">
    <cfRule type="cellIs" dxfId="3664" priority="1149" operator="lessThan">
      <formula>$E$7</formula>
    </cfRule>
    <cfRule type="colorScale" priority="11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5">
    <cfRule type="cellIs" dxfId="3663" priority="1147" operator="lessThan">
      <formula>$E$7</formula>
    </cfRule>
    <cfRule type="colorScale" priority="11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1">
    <cfRule type="colorScale" priority="110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3">
    <cfRule type="colorScale" priority="109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5">
    <cfRule type="colorScale" priority="109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7">
    <cfRule type="colorScale" priority="109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9">
    <cfRule type="colorScale" priority="109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224 DF224:XFD224 E224:DD224">
    <cfRule type="containsText" dxfId="3662" priority="1095" operator="containsText" text="FALSE">
      <formula>NOT(ISERROR(SEARCH("FALSE",A224)))</formula>
    </cfRule>
  </conditionalFormatting>
  <conditionalFormatting sqref="A221 DF221:XFD221 E221:DD221">
    <cfRule type="cellIs" dxfId="3661" priority="1094" operator="equal">
      <formula>1</formula>
    </cfRule>
  </conditionalFormatting>
  <conditionalFormatting sqref="A222 DF222:XFD222 E222:DD222">
    <cfRule type="cellIs" dxfId="3660" priority="1093" operator="equal">
      <formula>1</formula>
    </cfRule>
  </conditionalFormatting>
  <conditionalFormatting sqref="A223 DF223:XFD223 E223:DD223">
    <cfRule type="cellIs" dxfId="3659" priority="1091" operator="equal">
      <formula>2</formula>
    </cfRule>
    <cfRule type="cellIs" dxfId="3658" priority="1092" operator="equal">
      <formula>1</formula>
    </cfRule>
  </conditionalFormatting>
  <conditionalFormatting sqref="E199">
    <cfRule type="colorScale" priority="109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07:I207">
    <cfRule type="colorScale" priority="108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97 D199 D211 D213">
    <cfRule type="cellIs" dxfId="3657" priority="1101" operator="lessThan">
      <formula>$E$7</formula>
    </cfRule>
    <cfRule type="colorScale" priority="11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99 B203 B207 B211 B215 B219 D211 D213 D215 D217 D219 E199 E207:I207">
    <cfRule type="cellIs" dxfId="3656" priority="1103" operator="lessThan">
      <formula>$E$7</formula>
    </cfRule>
    <cfRule type="cellIs" dxfId="3655" priority="1104" operator="lessThan">
      <formula>15</formula>
    </cfRule>
  </conditionalFormatting>
  <conditionalFormatting sqref="D215">
    <cfRule type="cellIs" dxfId="3654" priority="1105" operator="lessThan">
      <formula>$E$7</formula>
    </cfRule>
    <cfRule type="colorScale" priority="11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653" priority="1107" operator="lessThan">
      <formula>$E$7</formula>
    </cfRule>
    <cfRule type="colorScale" priority="11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652" priority="1109" operator="lessThan">
      <formula>$E$7</formula>
    </cfRule>
    <cfRule type="colorScale" priority="11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651" priority="1111" operator="lessThan">
      <formula>$E$7</formula>
    </cfRule>
    <cfRule type="colorScale" priority="11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650" priority="1113" operator="lessThan">
      <formula>$E$7</formula>
    </cfRule>
    <cfRule type="colorScale" priority="11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649" priority="1115" operator="lessThan">
      <formula>$E$7</formula>
    </cfRule>
    <cfRule type="colorScale" priority="11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648" priority="1117" operator="lessThan">
      <formula>$E$7</formula>
    </cfRule>
    <cfRule type="colorScale" priority="11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647" priority="1119" operator="lessThan">
      <formula>$E$7</formula>
    </cfRule>
    <cfRule type="colorScale" priority="11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I207 E199">
    <cfRule type="cellIs" dxfId="3646" priority="1121" operator="lessThan">
      <formula>$E$7</formula>
    </cfRule>
    <cfRule type="colorScale" priority="11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3645" priority="1123" operator="lessThan">
      <formula>$E$7</formula>
    </cfRule>
    <cfRule type="colorScale" priority="11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644" priority="1125" operator="lessThan">
      <formula>$E$7</formula>
    </cfRule>
    <cfRule type="colorScale" priority="11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643" priority="1127" operator="lessThan">
      <formula>$E$7</formula>
    </cfRule>
    <cfRule type="colorScale" priority="11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642" priority="1129" operator="lessThan">
      <formula>$E$7</formula>
    </cfRule>
    <cfRule type="colorScale" priority="11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3641" priority="1131" operator="lessThan">
      <formula>$E$7</formula>
    </cfRule>
    <cfRule type="colorScale" priority="11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07:CB207">
    <cfRule type="cellIs" dxfId="3640" priority="1133" operator="lessThan">
      <formula>$E$7</formula>
    </cfRule>
    <cfRule type="colorScale" priority="11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639" priority="1135" operator="lessThan">
      <formula>$E$7</formula>
    </cfRule>
    <cfRule type="colorScale" priority="11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638" priority="1137" operator="lessThan">
      <formula>$E$7</formula>
    </cfRule>
    <cfRule type="colorScale" priority="11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637" priority="1139" operator="lessThan">
      <formula>$E$7</formula>
    </cfRule>
    <cfRule type="colorScale" priority="11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99:CB199">
    <cfRule type="cellIs" dxfId="3636" priority="1141" operator="lessThan">
      <formula>$E$7</formula>
    </cfRule>
    <cfRule type="colorScale" priority="11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V197">
    <cfRule type="cellIs" dxfId="3635" priority="1143" operator="lessThan">
      <formula>$E$7</formula>
    </cfRule>
    <cfRule type="colorScale" priority="11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3634" priority="1145" operator="lessThan">
      <formula>$E$7</formula>
    </cfRule>
    <cfRule type="colorScale" priority="11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V199">
    <cfRule type="cellIs" dxfId="3633" priority="1087" operator="lessThan">
      <formula>$E$7</formula>
    </cfRule>
    <cfRule type="colorScale" priority="10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632" priority="1083" operator="lessThan">
      <formula>$E$7</formula>
    </cfRule>
    <cfRule type="colorScale" priority="10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V201">
    <cfRule type="cellIs" dxfId="3631" priority="1085" operator="lessThan">
      <formula>$E$7</formula>
    </cfRule>
    <cfRule type="colorScale" priority="10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630" priority="1079" operator="lessThan">
      <formula>$E$7</formula>
    </cfRule>
    <cfRule type="colorScale" priority="10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V203">
    <cfRule type="cellIs" dxfId="3629" priority="1081" operator="lessThan">
      <formula>$E$7</formula>
    </cfRule>
    <cfRule type="colorScale" priority="10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628" priority="1075" operator="lessThan">
      <formula>$E$7</formula>
    </cfRule>
    <cfRule type="colorScale" priority="10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V205">
    <cfRule type="cellIs" dxfId="3627" priority="1077" operator="lessThan">
      <formula>$E$7</formula>
    </cfRule>
    <cfRule type="colorScale" priority="10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626" priority="1071" operator="lessThan">
      <formula>$E$7</formula>
    </cfRule>
    <cfRule type="colorScale" priority="10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V207">
    <cfRule type="cellIs" dxfId="3625" priority="1073" operator="lessThan">
      <formula>$E$7</formula>
    </cfRule>
    <cfRule type="colorScale" priority="10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624" priority="1067" operator="lessThan">
      <formula>$E$7</formula>
    </cfRule>
    <cfRule type="colorScale" priority="10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V209">
    <cfRule type="cellIs" dxfId="3623" priority="1069" operator="lessThan">
      <formula>$E$7</formula>
    </cfRule>
    <cfRule type="colorScale" priority="10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V211">
    <cfRule type="cellIs" dxfId="3622" priority="1065" operator="lessThan">
      <formula>$E$7</formula>
    </cfRule>
    <cfRule type="colorScale" priority="10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V213">
    <cfRule type="cellIs" dxfId="3621" priority="1063" operator="lessThan">
      <formula>$E$7</formula>
    </cfRule>
    <cfRule type="colorScale" priority="10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3620" priority="1059" operator="lessThan">
      <formula>$E$7</formula>
    </cfRule>
    <cfRule type="colorScale" priority="10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V215">
    <cfRule type="cellIs" dxfId="3619" priority="1061" operator="lessThan">
      <formula>$E$7</formula>
    </cfRule>
    <cfRule type="colorScale" priority="10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618" priority="1055" operator="lessThan">
      <formula>$E$7</formula>
    </cfRule>
    <cfRule type="colorScale" priority="10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V217">
    <cfRule type="cellIs" dxfId="3617" priority="1057" operator="lessThan">
      <formula>$E$7</formula>
    </cfRule>
    <cfRule type="colorScale" priority="10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616" priority="1051" operator="lessThan">
      <formula>$E$7</formula>
    </cfRule>
    <cfRule type="colorScale" priority="10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V219">
    <cfRule type="cellIs" dxfId="3615" priority="1053" operator="lessThan">
      <formula>$E$7</formula>
    </cfRule>
    <cfRule type="colorScale" priority="10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614" priority="1049" operator="lessThan">
      <formula>$E$7</formula>
    </cfRule>
    <cfRule type="colorScale" priority="10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613" priority="1047" operator="lessThan">
      <formula>$E$7</formula>
    </cfRule>
    <cfRule type="colorScale" priority="10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612" priority="1045" operator="lessThan">
      <formula>$E$7</formula>
    </cfRule>
    <cfRule type="colorScale" priority="10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611" priority="1043" operator="lessThan">
      <formula>$E$7</formula>
    </cfRule>
    <cfRule type="colorScale" priority="10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610" priority="1041" operator="lessThan">
      <formula>$E$7</formula>
    </cfRule>
    <cfRule type="colorScale" priority="10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3609" priority="1039" operator="lessThan">
      <formula>$E$7</formula>
    </cfRule>
    <cfRule type="colorScale" priority="10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608" priority="1037" operator="lessThan">
      <formula>$E$7</formula>
    </cfRule>
    <cfRule type="colorScale" priority="10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607" priority="1035" operator="lessThan">
      <formula>$E$7</formula>
    </cfRule>
    <cfRule type="colorScale" priority="10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5">
    <cfRule type="colorScale" priority="98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47">
    <cfRule type="colorScale" priority="98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49">
    <cfRule type="colorScale" priority="98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1">
    <cfRule type="colorScale" priority="98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3">
    <cfRule type="colorScale" priority="98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258 DF258:XFD258 E258:DD258">
    <cfRule type="containsText" dxfId="3606" priority="983" operator="containsText" text="FALSE">
      <formula>NOT(ISERROR(SEARCH("FALSE",A258)))</formula>
    </cfRule>
  </conditionalFormatting>
  <conditionalFormatting sqref="A255 DF255:XFD255 E255:DD255">
    <cfRule type="cellIs" dxfId="3605" priority="982" operator="equal">
      <formula>1</formula>
    </cfRule>
  </conditionalFormatting>
  <conditionalFormatting sqref="A256 DF256:XFD256 E256:DD256">
    <cfRule type="cellIs" dxfId="3604" priority="981" operator="equal">
      <formula>1</formula>
    </cfRule>
  </conditionalFormatting>
  <conditionalFormatting sqref="A257 DF257:XFD257 E257:DD257">
    <cfRule type="cellIs" dxfId="3603" priority="979" operator="equal">
      <formula>2</formula>
    </cfRule>
    <cfRule type="cellIs" dxfId="3602" priority="980" operator="equal">
      <formula>1</formula>
    </cfRule>
  </conditionalFormatting>
  <conditionalFormatting sqref="E233">
    <cfRule type="colorScale" priority="97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41:I241">
    <cfRule type="colorScale" priority="97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33 D231 D245 D247">
    <cfRule type="cellIs" dxfId="3601" priority="989" operator="lessThan">
      <formula>$E$7</formula>
    </cfRule>
    <cfRule type="colorScale" priority="9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33 B237 B241 B245 B249 B253 D245 D247 D249 D251 D253 E233 E241:I241">
    <cfRule type="cellIs" dxfId="3600" priority="991" operator="lessThan">
      <formula>$E$7</formula>
    </cfRule>
    <cfRule type="cellIs" dxfId="3599" priority="992" operator="lessThan">
      <formula>15</formula>
    </cfRule>
  </conditionalFormatting>
  <conditionalFormatting sqref="D249">
    <cfRule type="cellIs" dxfId="3598" priority="993" operator="lessThan">
      <formula>$E$7</formula>
    </cfRule>
    <cfRule type="colorScale" priority="9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1">
    <cfRule type="cellIs" dxfId="3597" priority="995" operator="lessThan">
      <formula>$E$7</formula>
    </cfRule>
    <cfRule type="colorScale" priority="9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3">
    <cfRule type="cellIs" dxfId="3596" priority="997" operator="lessThan">
      <formula>$E$7</formula>
    </cfRule>
    <cfRule type="colorScale" priority="9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5">
    <cfRule type="cellIs" dxfId="3595" priority="999" operator="lessThan">
      <formula>$E$7</formula>
    </cfRule>
    <cfRule type="colorScale" priority="10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7">
    <cfRule type="cellIs" dxfId="3594" priority="1001" operator="lessThan">
      <formula>$E$7</formula>
    </cfRule>
    <cfRule type="colorScale" priority="10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9">
    <cfRule type="cellIs" dxfId="3593" priority="1003" operator="lessThan">
      <formula>$E$7</formula>
    </cfRule>
    <cfRule type="colorScale" priority="10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1">
    <cfRule type="cellIs" dxfId="3592" priority="1005" operator="lessThan">
      <formula>$E$7</formula>
    </cfRule>
    <cfRule type="colorScale" priority="10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3">
    <cfRule type="cellIs" dxfId="3591" priority="1007" operator="lessThan">
      <formula>$E$7</formula>
    </cfRule>
    <cfRule type="colorScale" priority="10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1:I241 E233">
    <cfRule type="cellIs" dxfId="3590" priority="1009" operator="lessThan">
      <formula>$E$7</formula>
    </cfRule>
    <cfRule type="colorScale" priority="10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B253">
    <cfRule type="cellIs" dxfId="3589" priority="1011" operator="lessThan">
      <formula>$E$7</formula>
    </cfRule>
    <cfRule type="colorScale" priority="10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B251">
    <cfRule type="cellIs" dxfId="3588" priority="1013" operator="lessThan">
      <formula>$E$7</formula>
    </cfRule>
    <cfRule type="colorScale" priority="10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B249">
    <cfRule type="cellIs" dxfId="3587" priority="1015" operator="lessThan">
      <formula>$E$7</formula>
    </cfRule>
    <cfRule type="colorScale" priority="10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7:CB247">
    <cfRule type="cellIs" dxfId="3586" priority="1017" operator="lessThan">
      <formula>$E$7</formula>
    </cfRule>
    <cfRule type="colorScale" priority="10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5:CB245">
    <cfRule type="cellIs" dxfId="3585" priority="1019" operator="lessThan">
      <formula>$E$7</formula>
    </cfRule>
    <cfRule type="colorScale" priority="10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41:CB241">
    <cfRule type="cellIs" dxfId="3584" priority="1021" operator="lessThan">
      <formula>$E$7</formula>
    </cfRule>
    <cfRule type="colorScale" priority="10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B239">
    <cfRule type="cellIs" dxfId="3583" priority="1023" operator="lessThan">
      <formula>$E$7</formula>
    </cfRule>
    <cfRule type="colorScale" priority="10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7:CB237">
    <cfRule type="cellIs" dxfId="3582" priority="1025" operator="lessThan">
      <formula>$E$7</formula>
    </cfRule>
    <cfRule type="colorScale" priority="10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B235">
    <cfRule type="cellIs" dxfId="3581" priority="1027" operator="lessThan">
      <formula>$E$7</formula>
    </cfRule>
    <cfRule type="colorScale" priority="10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33:CB233">
    <cfRule type="cellIs" dxfId="3580" priority="1029" operator="lessThan">
      <formula>$E$7</formula>
    </cfRule>
    <cfRule type="colorScale" priority="10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1:CV231">
    <cfRule type="cellIs" dxfId="3579" priority="1031" operator="lessThan">
      <formula>$E$7</formula>
    </cfRule>
    <cfRule type="colorScale" priority="10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B243">
    <cfRule type="cellIs" dxfId="3578" priority="1033" operator="lessThan">
      <formula>$E$7</formula>
    </cfRule>
    <cfRule type="colorScale" priority="10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3:CV233">
    <cfRule type="cellIs" dxfId="3577" priority="975" operator="lessThan">
      <formula>$E$7</formula>
    </cfRule>
    <cfRule type="colorScale" priority="9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5">
    <cfRule type="cellIs" dxfId="3576" priority="971" operator="lessThan">
      <formula>$E$7</formula>
    </cfRule>
    <cfRule type="colorScale" priority="9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V235">
    <cfRule type="cellIs" dxfId="3575" priority="973" operator="lessThan">
      <formula>$E$7</formula>
    </cfRule>
    <cfRule type="colorScale" priority="9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7">
    <cfRule type="cellIs" dxfId="3574" priority="967" operator="lessThan">
      <formula>$E$7</formula>
    </cfRule>
    <cfRule type="colorScale" priority="9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7:CV237">
    <cfRule type="cellIs" dxfId="3573" priority="969" operator="lessThan">
      <formula>$E$7</formula>
    </cfRule>
    <cfRule type="colorScale" priority="9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9">
    <cfRule type="cellIs" dxfId="3572" priority="963" operator="lessThan">
      <formula>$E$7</formula>
    </cfRule>
    <cfRule type="colorScale" priority="9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V239">
    <cfRule type="cellIs" dxfId="3571" priority="965" operator="lessThan">
      <formula>$E$7</formula>
    </cfRule>
    <cfRule type="colorScale" priority="9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1">
    <cfRule type="cellIs" dxfId="3570" priority="959" operator="lessThan">
      <formula>$E$7</formula>
    </cfRule>
    <cfRule type="colorScale" priority="9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1:CV241">
    <cfRule type="cellIs" dxfId="3569" priority="961" operator="lessThan">
      <formula>$E$7</formula>
    </cfRule>
    <cfRule type="colorScale" priority="9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3">
    <cfRule type="cellIs" dxfId="3568" priority="955" operator="lessThan">
      <formula>$E$7</formula>
    </cfRule>
    <cfRule type="colorScale" priority="9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V243">
    <cfRule type="cellIs" dxfId="3567" priority="957" operator="lessThan">
      <formula>$E$7</formula>
    </cfRule>
    <cfRule type="colorScale" priority="9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5:CV245">
    <cfRule type="cellIs" dxfId="3566" priority="953" operator="lessThan">
      <formula>$E$7</formula>
    </cfRule>
    <cfRule type="colorScale" priority="9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7:CV247">
    <cfRule type="cellIs" dxfId="3565" priority="951" operator="lessThan">
      <formula>$E$7</formula>
    </cfRule>
    <cfRule type="colorScale" priority="9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9">
    <cfRule type="cellIs" dxfId="3564" priority="947" operator="lessThan">
      <formula>$E$7</formula>
    </cfRule>
    <cfRule type="colorScale" priority="9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V249">
    <cfRule type="cellIs" dxfId="3563" priority="949" operator="lessThan">
      <formula>$E$7</formula>
    </cfRule>
    <cfRule type="colorScale" priority="9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1">
    <cfRule type="cellIs" dxfId="3562" priority="943" operator="lessThan">
      <formula>$E$7</formula>
    </cfRule>
    <cfRule type="colorScale" priority="9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V251">
    <cfRule type="cellIs" dxfId="3561" priority="945" operator="lessThan">
      <formula>$E$7</formula>
    </cfRule>
    <cfRule type="colorScale" priority="9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3">
    <cfRule type="cellIs" dxfId="3560" priority="939" operator="lessThan">
      <formula>$E$7</formula>
    </cfRule>
    <cfRule type="colorScale" priority="9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V253">
    <cfRule type="cellIs" dxfId="3559" priority="941" operator="lessThan">
      <formula>$E$7</formula>
    </cfRule>
    <cfRule type="colorScale" priority="9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5">
    <cfRule type="cellIs" dxfId="3558" priority="937" operator="lessThan">
      <formula>$E$7</formula>
    </cfRule>
    <cfRule type="colorScale" priority="9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7">
    <cfRule type="cellIs" dxfId="3557" priority="935" operator="lessThan">
      <formula>$E$7</formula>
    </cfRule>
    <cfRule type="colorScale" priority="9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9">
    <cfRule type="cellIs" dxfId="3556" priority="933" operator="lessThan">
      <formula>$E$7</formula>
    </cfRule>
    <cfRule type="colorScale" priority="9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1">
    <cfRule type="cellIs" dxfId="3555" priority="931" operator="lessThan">
      <formula>$E$7</formula>
    </cfRule>
    <cfRule type="colorScale" priority="9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3">
    <cfRule type="cellIs" dxfId="3554" priority="929" operator="lessThan">
      <formula>$E$7</formula>
    </cfRule>
    <cfRule type="colorScale" priority="9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9">
    <cfRule type="cellIs" dxfId="3553" priority="927" operator="lessThan">
      <formula>$E$7</formula>
    </cfRule>
    <cfRule type="colorScale" priority="9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1">
    <cfRule type="cellIs" dxfId="3552" priority="925" operator="lessThan">
      <formula>$E$7</formula>
    </cfRule>
    <cfRule type="colorScale" priority="9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3">
    <cfRule type="cellIs" dxfId="3551" priority="923" operator="lessThan">
      <formula>$E$7</formula>
    </cfRule>
    <cfRule type="colorScale" priority="9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">
    <cfRule type="colorScale" priority="90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83:I83">
    <cfRule type="colorScale" priority="90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75 E83:I83">
    <cfRule type="cellIs" dxfId="3550" priority="906" operator="lessThan">
      <formula>$E$7</formula>
    </cfRule>
    <cfRule type="cellIs" dxfId="3549" priority="907" operator="lessThan">
      <formula>15</formula>
    </cfRule>
  </conditionalFormatting>
  <conditionalFormatting sqref="E83:I83 E75">
    <cfRule type="cellIs" dxfId="3548" priority="908" operator="lessThan">
      <formula>$E$7</formula>
    </cfRule>
    <cfRule type="colorScale" priority="9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83:CB83">
    <cfRule type="cellIs" dxfId="3547" priority="910" operator="lessThan">
      <formula>$E$7</formula>
    </cfRule>
    <cfRule type="colorScale" priority="9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B81">
    <cfRule type="cellIs" dxfId="3546" priority="912" operator="lessThan">
      <formula>$E$7</formula>
    </cfRule>
    <cfRule type="colorScale" priority="9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B79">
    <cfRule type="cellIs" dxfId="3545" priority="914" operator="lessThan">
      <formula>$E$7</formula>
    </cfRule>
    <cfRule type="colorScale" priority="9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B77">
    <cfRule type="cellIs" dxfId="3544" priority="916" operator="lessThan">
      <formula>$E$7</formula>
    </cfRule>
    <cfRule type="colorScale" priority="9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75:CB75">
    <cfRule type="cellIs" dxfId="3543" priority="918" operator="lessThan">
      <formula>$E$7</formula>
    </cfRule>
    <cfRule type="colorScale" priority="9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V73">
    <cfRule type="cellIs" dxfId="3542" priority="920" operator="lessThan">
      <formula>$E$7</formula>
    </cfRule>
    <cfRule type="colorScale" priority="9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V75">
    <cfRule type="cellIs" dxfId="3541" priority="902" operator="lessThan">
      <formula>$E$7</formula>
    </cfRule>
    <cfRule type="colorScale" priority="9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V77">
    <cfRule type="cellIs" dxfId="3540" priority="900" operator="lessThan">
      <formula>$E$7</formula>
    </cfRule>
    <cfRule type="colorScale" priority="9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V79">
    <cfRule type="cellIs" dxfId="3539" priority="898" operator="lessThan">
      <formula>$E$7</formula>
    </cfRule>
    <cfRule type="colorScale" priority="8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V81">
    <cfRule type="cellIs" dxfId="3538" priority="896" operator="lessThan">
      <formula>$E$7</formula>
    </cfRule>
    <cfRule type="colorScale" priority="8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V83">
    <cfRule type="cellIs" dxfId="3537" priority="894" operator="lessThan">
      <formula>$E$7</formula>
    </cfRule>
    <cfRule type="colorScale" priority="8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CB71">
    <cfRule type="cellIs" dxfId="3536" priority="882" operator="lessThan">
      <formula>$E$7</formula>
    </cfRule>
    <cfRule type="colorScale" priority="8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B69">
    <cfRule type="cellIs" dxfId="3535" priority="884" operator="lessThan">
      <formula>$E$7</formula>
    </cfRule>
    <cfRule type="colorScale" priority="8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B67">
    <cfRule type="cellIs" dxfId="3534" priority="886" operator="lessThan">
      <formula>$E$7</formula>
    </cfRule>
    <cfRule type="colorScale" priority="8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B65">
    <cfRule type="cellIs" dxfId="3533" priority="888" operator="lessThan">
      <formula>$E$7</formula>
    </cfRule>
    <cfRule type="colorScale" priority="8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3:CB63">
    <cfRule type="cellIs" dxfId="3532" priority="890" operator="lessThan">
      <formula>$E$7</formula>
    </cfRule>
    <cfRule type="colorScale" priority="8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1:CB61">
    <cfRule type="cellIs" dxfId="3531" priority="892" operator="lessThan">
      <formula>$E$7</formula>
    </cfRule>
    <cfRule type="colorScale" priority="8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1:CV61">
    <cfRule type="cellIs" dxfId="3530" priority="880" operator="lessThan">
      <formula>$E$7</formula>
    </cfRule>
    <cfRule type="colorScale" priority="8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3:CV63">
    <cfRule type="cellIs" dxfId="3529" priority="878" operator="lessThan">
      <formula>$E$7</formula>
    </cfRule>
    <cfRule type="colorScale" priority="8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V65">
    <cfRule type="cellIs" dxfId="3528" priority="876" operator="lessThan">
      <formula>$E$7</formula>
    </cfRule>
    <cfRule type="colorScale" priority="8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V67">
    <cfRule type="cellIs" dxfId="3527" priority="874" operator="lessThan">
      <formula>$E$7</formula>
    </cfRule>
    <cfRule type="colorScale" priority="8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V69">
    <cfRule type="cellIs" dxfId="3526" priority="872" operator="lessThan">
      <formula>$E$7</formula>
    </cfRule>
    <cfRule type="colorScale" priority="8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CV71">
    <cfRule type="cellIs" dxfId="3525" priority="870" operator="lessThan">
      <formula>$E$7</formula>
    </cfRule>
    <cfRule type="colorScale" priority="8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3">
    <cfRule type="colorScale" priority="82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5">
    <cfRule type="colorScale" priority="82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7">
    <cfRule type="colorScale" priority="82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9">
    <cfRule type="colorScale" priority="82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1">
    <cfRule type="colorScale" priority="81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1">
    <cfRule type="colorScale" priority="81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9:I139">
    <cfRule type="colorScale" priority="81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31 D129 D143 D145">
    <cfRule type="cellIs" dxfId="3524" priority="824" operator="lessThan">
      <formula>$E$7</formula>
    </cfRule>
    <cfRule type="colorScale" priority="8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31 B135 B139 B143 B147 B151 D143 D145 D147 D149 D151 E131 E139:I139">
    <cfRule type="cellIs" dxfId="3523" priority="826" operator="lessThan">
      <formula>$E$7</formula>
    </cfRule>
    <cfRule type="cellIs" dxfId="3522" priority="827" operator="lessThan">
      <formula>15</formula>
    </cfRule>
  </conditionalFormatting>
  <conditionalFormatting sqref="D147">
    <cfRule type="cellIs" dxfId="3521" priority="828" operator="lessThan">
      <formula>$E$7</formula>
    </cfRule>
    <cfRule type="colorScale" priority="8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3520" priority="830" operator="lessThan">
      <formula>$E$7</formula>
    </cfRule>
    <cfRule type="colorScale" priority="8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3519" priority="832" operator="lessThan">
      <formula>$E$7</formula>
    </cfRule>
    <cfRule type="colorScale" priority="8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3518" priority="834" operator="lessThan">
      <formula>$E$7</formula>
    </cfRule>
    <cfRule type="colorScale" priority="8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3517" priority="836" operator="lessThan">
      <formula>$E$7</formula>
    </cfRule>
    <cfRule type="colorScale" priority="8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3516" priority="838" operator="lessThan">
      <formula>$E$7</formula>
    </cfRule>
    <cfRule type="colorScale" priority="8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3515" priority="840" operator="lessThan">
      <formula>$E$7</formula>
    </cfRule>
    <cfRule type="colorScale" priority="8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3514" priority="842" operator="lessThan">
      <formula>$E$7</formula>
    </cfRule>
    <cfRule type="colorScale" priority="8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I139 E131">
    <cfRule type="cellIs" dxfId="3513" priority="844" operator="lessThan">
      <formula>$E$7</formula>
    </cfRule>
    <cfRule type="colorScale" priority="8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3512" priority="846" operator="lessThan">
      <formula>$E$7</formula>
    </cfRule>
    <cfRule type="colorScale" priority="8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511" priority="848" operator="lessThan">
      <formula>$E$7</formula>
    </cfRule>
    <cfRule type="colorScale" priority="8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510" priority="850" operator="lessThan">
      <formula>$E$7</formula>
    </cfRule>
    <cfRule type="colorScale" priority="8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509" priority="852" operator="lessThan">
      <formula>$E$7</formula>
    </cfRule>
    <cfRule type="colorScale" priority="8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3508" priority="854" operator="lessThan">
      <formula>$E$7</formula>
    </cfRule>
    <cfRule type="colorScale" priority="8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39:CB139">
    <cfRule type="cellIs" dxfId="3507" priority="856" operator="lessThan">
      <formula>$E$7</formula>
    </cfRule>
    <cfRule type="colorScale" priority="8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3506" priority="858" operator="lessThan">
      <formula>$E$7</formula>
    </cfRule>
    <cfRule type="colorScale" priority="8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3505" priority="860" operator="lessThan">
      <formula>$E$7</formula>
    </cfRule>
    <cfRule type="colorScale" priority="8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3504" priority="862" operator="lessThan">
      <formula>$E$7</formula>
    </cfRule>
    <cfRule type="colorScale" priority="8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31:CB131">
    <cfRule type="cellIs" dxfId="3503" priority="864" operator="lessThan">
      <formula>$E$7</formula>
    </cfRule>
    <cfRule type="colorScale" priority="8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V129">
    <cfRule type="cellIs" dxfId="3502" priority="866" operator="lessThan">
      <formula>$E$7</formula>
    </cfRule>
    <cfRule type="colorScale" priority="8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3501" priority="868" operator="lessThan">
      <formula>$E$7</formula>
    </cfRule>
    <cfRule type="colorScale" priority="8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V131">
    <cfRule type="cellIs" dxfId="3500" priority="815" operator="lessThan">
      <formula>$E$7</formula>
    </cfRule>
    <cfRule type="colorScale" priority="8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3499" priority="811" operator="lessThan">
      <formula>$E$7</formula>
    </cfRule>
    <cfRule type="colorScale" priority="8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V133">
    <cfRule type="cellIs" dxfId="3498" priority="813" operator="lessThan">
      <formula>$E$7</formula>
    </cfRule>
    <cfRule type="colorScale" priority="8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3497" priority="807" operator="lessThan">
      <formula>$E$7</formula>
    </cfRule>
    <cfRule type="colorScale" priority="8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V135">
    <cfRule type="cellIs" dxfId="3496" priority="809" operator="lessThan">
      <formula>$E$7</formula>
    </cfRule>
    <cfRule type="colorScale" priority="8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3495" priority="803" operator="lessThan">
      <formula>$E$7</formula>
    </cfRule>
    <cfRule type="colorScale" priority="8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V137">
    <cfRule type="cellIs" dxfId="3494" priority="805" operator="lessThan">
      <formula>$E$7</formula>
    </cfRule>
    <cfRule type="colorScale" priority="8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3493" priority="799" operator="lessThan">
      <formula>$E$7</formula>
    </cfRule>
    <cfRule type="colorScale" priority="8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V139">
    <cfRule type="cellIs" dxfId="3492" priority="801" operator="lessThan">
      <formula>$E$7</formula>
    </cfRule>
    <cfRule type="colorScale" priority="8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3491" priority="795" operator="lessThan">
      <formula>$E$7</formula>
    </cfRule>
    <cfRule type="colorScale" priority="7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V141">
    <cfRule type="cellIs" dxfId="3490" priority="797" operator="lessThan">
      <formula>$E$7</formula>
    </cfRule>
    <cfRule type="colorScale" priority="7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V143">
    <cfRule type="cellIs" dxfId="3489" priority="793" operator="lessThan">
      <formula>$E$7</formula>
    </cfRule>
    <cfRule type="colorScale" priority="7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V145">
    <cfRule type="cellIs" dxfId="3488" priority="791" operator="lessThan">
      <formula>$E$7</formula>
    </cfRule>
    <cfRule type="colorScale" priority="7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3487" priority="787" operator="lessThan">
      <formula>$E$7</formula>
    </cfRule>
    <cfRule type="colorScale" priority="7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V147">
    <cfRule type="cellIs" dxfId="3486" priority="789" operator="lessThan">
      <formula>$E$7</formula>
    </cfRule>
    <cfRule type="colorScale" priority="7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3485" priority="783" operator="lessThan">
      <formula>$E$7</formula>
    </cfRule>
    <cfRule type="colorScale" priority="7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V149">
    <cfRule type="cellIs" dxfId="3484" priority="785" operator="lessThan">
      <formula>$E$7</formula>
    </cfRule>
    <cfRule type="colorScale" priority="7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3483" priority="779" operator="lessThan">
      <formula>$E$7</formula>
    </cfRule>
    <cfRule type="colorScale" priority="7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V151">
    <cfRule type="cellIs" dxfId="3482" priority="781" operator="lessThan">
      <formula>$E$7</formula>
    </cfRule>
    <cfRule type="colorScale" priority="7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3481" priority="777" operator="lessThan">
      <formula>$E$7</formula>
    </cfRule>
    <cfRule type="colorScale" priority="7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3480" priority="775" operator="lessThan">
      <formula>$E$7</formula>
    </cfRule>
    <cfRule type="colorScale" priority="7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3479" priority="773" operator="lessThan">
      <formula>$E$7</formula>
    </cfRule>
    <cfRule type="colorScale" priority="7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3478" priority="771" operator="lessThan">
      <formula>$E$7</formula>
    </cfRule>
    <cfRule type="colorScale" priority="7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3477" priority="769" operator="lessThan">
      <formula>$E$7</formula>
    </cfRule>
    <cfRule type="colorScale" priority="7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3476" priority="767" operator="lessThan">
      <formula>$E$7</formula>
    </cfRule>
    <cfRule type="colorScale" priority="7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3475" priority="765" operator="lessThan">
      <formula>$E$7</formula>
    </cfRule>
    <cfRule type="colorScale" priority="7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3474" priority="763" operator="lessThan">
      <formula>$E$7</formula>
    </cfRule>
    <cfRule type="colorScale" priority="7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">
    <cfRule type="colorScale" priority="74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51:I151">
    <cfRule type="colorScale" priority="74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43 E151:I151">
    <cfRule type="cellIs" dxfId="3473" priority="747" operator="lessThan">
      <formula>$E$7</formula>
    </cfRule>
    <cfRule type="cellIs" dxfId="3472" priority="748" operator="lessThan">
      <formula>15</formula>
    </cfRule>
  </conditionalFormatting>
  <conditionalFormatting sqref="E151:I151 E143">
    <cfRule type="cellIs" dxfId="3471" priority="749" operator="lessThan">
      <formula>$E$7</formula>
    </cfRule>
    <cfRule type="colorScale" priority="7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51:CB151">
    <cfRule type="cellIs" dxfId="3470" priority="751" operator="lessThan">
      <formula>$E$7</formula>
    </cfRule>
    <cfRule type="colorScale" priority="7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469" priority="753" operator="lessThan">
      <formula>$E$7</formula>
    </cfRule>
    <cfRule type="colorScale" priority="7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468" priority="755" operator="lessThan">
      <formula>$E$7</formula>
    </cfRule>
    <cfRule type="colorScale" priority="7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467" priority="757" operator="lessThan">
      <formula>$E$7</formula>
    </cfRule>
    <cfRule type="colorScale" priority="7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43:CB143">
    <cfRule type="cellIs" dxfId="3466" priority="759" operator="lessThan">
      <formula>$E$7</formula>
    </cfRule>
    <cfRule type="colorScale" priority="7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V141">
    <cfRule type="cellIs" dxfId="3465" priority="761" operator="lessThan">
      <formula>$E$7</formula>
    </cfRule>
    <cfRule type="colorScale" priority="7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V143">
    <cfRule type="cellIs" dxfId="3464" priority="743" operator="lessThan">
      <formula>$E$7</formula>
    </cfRule>
    <cfRule type="colorScale" priority="7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V145">
    <cfRule type="cellIs" dxfId="3463" priority="741" operator="lessThan">
      <formula>$E$7</formula>
    </cfRule>
    <cfRule type="colorScale" priority="7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V147">
    <cfRule type="cellIs" dxfId="3462" priority="739" operator="lessThan">
      <formula>$E$7</formula>
    </cfRule>
    <cfRule type="colorScale" priority="7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V149">
    <cfRule type="cellIs" dxfId="3461" priority="737" operator="lessThan">
      <formula>$E$7</formula>
    </cfRule>
    <cfRule type="colorScale" priority="7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V151">
    <cfRule type="cellIs" dxfId="3460" priority="735" operator="lessThan">
      <formula>$E$7</formula>
    </cfRule>
    <cfRule type="colorScale" priority="7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B139">
    <cfRule type="cellIs" dxfId="3459" priority="723" operator="lessThan">
      <formula>$E$7</formula>
    </cfRule>
    <cfRule type="colorScale" priority="7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3458" priority="725" operator="lessThan">
      <formula>$E$7</formula>
    </cfRule>
    <cfRule type="colorScale" priority="7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3457" priority="727" operator="lessThan">
      <formula>$E$7</formula>
    </cfRule>
    <cfRule type="colorScale" priority="7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3456" priority="729" operator="lessThan">
      <formula>$E$7</formula>
    </cfRule>
    <cfRule type="colorScale" priority="7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B131">
    <cfRule type="cellIs" dxfId="3455" priority="731" operator="lessThan">
      <formula>$E$7</formula>
    </cfRule>
    <cfRule type="colorScale" priority="7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B129">
    <cfRule type="cellIs" dxfId="3454" priority="733" operator="lessThan">
      <formula>$E$7</formula>
    </cfRule>
    <cfRule type="colorScale" priority="7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V129">
    <cfRule type="cellIs" dxfId="3453" priority="721" operator="lessThan">
      <formula>$E$7</formula>
    </cfRule>
    <cfRule type="colorScale" priority="7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V131">
    <cfRule type="cellIs" dxfId="3452" priority="719" operator="lessThan">
      <formula>$E$7</formula>
    </cfRule>
    <cfRule type="colorScale" priority="7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V133">
    <cfRule type="cellIs" dxfId="3451" priority="717" operator="lessThan">
      <formula>$E$7</formula>
    </cfRule>
    <cfRule type="colorScale" priority="7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V135">
    <cfRule type="cellIs" dxfId="3450" priority="715" operator="lessThan">
      <formula>$E$7</formula>
    </cfRule>
    <cfRule type="colorScale" priority="7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V137">
    <cfRule type="cellIs" dxfId="3449" priority="713" operator="lessThan">
      <formula>$E$7</formula>
    </cfRule>
    <cfRule type="colorScale" priority="7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V139">
    <cfRule type="cellIs" dxfId="3448" priority="711" operator="lessThan">
      <formula>$E$7</formula>
    </cfRule>
    <cfRule type="colorScale" priority="7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1">
    <cfRule type="colorScale" priority="66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3">
    <cfRule type="colorScale" priority="66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5">
    <cfRule type="colorScale" priority="66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7">
    <cfRule type="colorScale" priority="66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9">
    <cfRule type="colorScale" priority="66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99">
    <cfRule type="colorScale" priority="65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07:I207">
    <cfRule type="colorScale" priority="65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97 D199 D211 D213">
    <cfRule type="cellIs" dxfId="3447" priority="665" operator="lessThan">
      <formula>$E$7</formula>
    </cfRule>
    <cfRule type="colorScale" priority="6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99 B203 B207 B211 B215 B219 D211 D213 D215 D217 D219 E199 E207:I207">
    <cfRule type="cellIs" dxfId="3446" priority="667" operator="lessThan">
      <formula>$E$7</formula>
    </cfRule>
    <cfRule type="cellIs" dxfId="3445" priority="668" operator="lessThan">
      <formula>15</formula>
    </cfRule>
  </conditionalFormatting>
  <conditionalFormatting sqref="D215">
    <cfRule type="cellIs" dxfId="3444" priority="669" operator="lessThan">
      <formula>$E$7</formula>
    </cfRule>
    <cfRule type="colorScale" priority="6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443" priority="671" operator="lessThan">
      <formula>$E$7</formula>
    </cfRule>
    <cfRule type="colorScale" priority="6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442" priority="673" operator="lessThan">
      <formula>$E$7</formula>
    </cfRule>
    <cfRule type="colorScale" priority="6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441" priority="675" operator="lessThan">
      <formula>$E$7</formula>
    </cfRule>
    <cfRule type="colorScale" priority="6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440" priority="677" operator="lessThan">
      <formula>$E$7</formula>
    </cfRule>
    <cfRule type="colorScale" priority="6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439" priority="679" operator="lessThan">
      <formula>$E$7</formula>
    </cfRule>
    <cfRule type="colorScale" priority="6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438" priority="681" operator="lessThan">
      <formula>$E$7</formula>
    </cfRule>
    <cfRule type="colorScale" priority="6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437" priority="683" operator="lessThan">
      <formula>$E$7</formula>
    </cfRule>
    <cfRule type="colorScale" priority="6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I207 E199">
    <cfRule type="cellIs" dxfId="3436" priority="685" operator="lessThan">
      <formula>$E$7</formula>
    </cfRule>
    <cfRule type="colorScale" priority="6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3435" priority="687" operator="lessThan">
      <formula>$E$7</formula>
    </cfRule>
    <cfRule type="colorScale" priority="6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434" priority="689" operator="lessThan">
      <formula>$E$7</formula>
    </cfRule>
    <cfRule type="colorScale" priority="6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433" priority="691" operator="lessThan">
      <formula>$E$7</formula>
    </cfRule>
    <cfRule type="colorScale" priority="6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432" priority="693" operator="lessThan">
      <formula>$E$7</formula>
    </cfRule>
    <cfRule type="colorScale" priority="6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3431" priority="695" operator="lessThan">
      <formula>$E$7</formula>
    </cfRule>
    <cfRule type="colorScale" priority="6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07:CB207">
    <cfRule type="cellIs" dxfId="3430" priority="697" operator="lessThan">
      <formula>$E$7</formula>
    </cfRule>
    <cfRule type="colorScale" priority="6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429" priority="699" operator="lessThan">
      <formula>$E$7</formula>
    </cfRule>
    <cfRule type="colorScale" priority="7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428" priority="701" operator="lessThan">
      <formula>$E$7</formula>
    </cfRule>
    <cfRule type="colorScale" priority="7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427" priority="703" operator="lessThan">
      <formula>$E$7</formula>
    </cfRule>
    <cfRule type="colorScale" priority="7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99:CB199">
    <cfRule type="cellIs" dxfId="3426" priority="705" operator="lessThan">
      <formula>$E$7</formula>
    </cfRule>
    <cfRule type="colorScale" priority="7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V197">
    <cfRule type="cellIs" dxfId="3425" priority="707" operator="lessThan">
      <formula>$E$7</formula>
    </cfRule>
    <cfRule type="colorScale" priority="7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3424" priority="709" operator="lessThan">
      <formula>$E$7</formula>
    </cfRule>
    <cfRule type="colorScale" priority="7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V199">
    <cfRule type="cellIs" dxfId="3423" priority="656" operator="lessThan">
      <formula>$E$7</formula>
    </cfRule>
    <cfRule type="colorScale" priority="6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422" priority="652" operator="lessThan">
      <formula>$E$7</formula>
    </cfRule>
    <cfRule type="colorScale" priority="6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V201">
    <cfRule type="cellIs" dxfId="3421" priority="654" operator="lessThan">
      <formula>$E$7</formula>
    </cfRule>
    <cfRule type="colorScale" priority="6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420" priority="648" operator="lessThan">
      <formula>$E$7</formula>
    </cfRule>
    <cfRule type="colorScale" priority="6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V203">
    <cfRule type="cellIs" dxfId="3419" priority="650" operator="lessThan">
      <formula>$E$7</formula>
    </cfRule>
    <cfRule type="colorScale" priority="6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418" priority="644" operator="lessThan">
      <formula>$E$7</formula>
    </cfRule>
    <cfRule type="colorScale" priority="6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V205">
    <cfRule type="cellIs" dxfId="3417" priority="646" operator="lessThan">
      <formula>$E$7</formula>
    </cfRule>
    <cfRule type="colorScale" priority="6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416" priority="640" operator="lessThan">
      <formula>$E$7</formula>
    </cfRule>
    <cfRule type="colorScale" priority="6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V207">
    <cfRule type="cellIs" dxfId="3415" priority="642" operator="lessThan">
      <formula>$E$7</formula>
    </cfRule>
    <cfRule type="colorScale" priority="6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414" priority="636" operator="lessThan">
      <formula>$E$7</formula>
    </cfRule>
    <cfRule type="colorScale" priority="6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V209">
    <cfRule type="cellIs" dxfId="3413" priority="638" operator="lessThan">
      <formula>$E$7</formula>
    </cfRule>
    <cfRule type="colorScale" priority="6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V211">
    <cfRule type="cellIs" dxfId="3412" priority="634" operator="lessThan">
      <formula>$E$7</formula>
    </cfRule>
    <cfRule type="colorScale" priority="6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V213">
    <cfRule type="cellIs" dxfId="3411" priority="632" operator="lessThan">
      <formula>$E$7</formula>
    </cfRule>
    <cfRule type="colorScale" priority="6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3410" priority="628" operator="lessThan">
      <formula>$E$7</formula>
    </cfRule>
    <cfRule type="colorScale" priority="6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V215">
    <cfRule type="cellIs" dxfId="3409" priority="630" operator="lessThan">
      <formula>$E$7</formula>
    </cfRule>
    <cfRule type="colorScale" priority="6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408" priority="624" operator="lessThan">
      <formula>$E$7</formula>
    </cfRule>
    <cfRule type="colorScale" priority="6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V217">
    <cfRule type="cellIs" dxfId="3407" priority="626" operator="lessThan">
      <formula>$E$7</formula>
    </cfRule>
    <cfRule type="colorScale" priority="6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406" priority="620" operator="lessThan">
      <formula>$E$7</formula>
    </cfRule>
    <cfRule type="colorScale" priority="6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V219">
    <cfRule type="cellIs" dxfId="3405" priority="622" operator="lessThan">
      <formula>$E$7</formula>
    </cfRule>
    <cfRule type="colorScale" priority="6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404" priority="618" operator="lessThan">
      <formula>$E$7</formula>
    </cfRule>
    <cfRule type="colorScale" priority="6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403" priority="616" operator="lessThan">
      <formula>$E$7</formula>
    </cfRule>
    <cfRule type="colorScale" priority="6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402" priority="614" operator="lessThan">
      <formula>$E$7</formula>
    </cfRule>
    <cfRule type="colorScale" priority="6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401" priority="612" operator="lessThan">
      <formula>$E$7</formula>
    </cfRule>
    <cfRule type="colorScale" priority="6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400" priority="610" operator="lessThan">
      <formula>$E$7</formula>
    </cfRule>
    <cfRule type="colorScale" priority="6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3399" priority="608" operator="lessThan">
      <formula>$E$7</formula>
    </cfRule>
    <cfRule type="colorScale" priority="6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398" priority="606" operator="lessThan">
      <formula>$E$7</formula>
    </cfRule>
    <cfRule type="colorScale" priority="6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397" priority="604" operator="lessThan">
      <formula>$E$7</formula>
    </cfRule>
    <cfRule type="colorScale" priority="6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">
    <cfRule type="colorScale" priority="58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9:I219">
    <cfRule type="colorScale" priority="58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1 E219:I219">
    <cfRule type="cellIs" dxfId="3396" priority="588" operator="lessThan">
      <formula>$E$7</formula>
    </cfRule>
    <cfRule type="cellIs" dxfId="3395" priority="589" operator="lessThan">
      <formula>15</formula>
    </cfRule>
  </conditionalFormatting>
  <conditionalFormatting sqref="E219:I219 E211">
    <cfRule type="cellIs" dxfId="3394" priority="590" operator="lessThan">
      <formula>$E$7</formula>
    </cfRule>
    <cfRule type="colorScale" priority="5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19:CB219">
    <cfRule type="cellIs" dxfId="3393" priority="592" operator="lessThan">
      <formula>$E$7</formula>
    </cfRule>
    <cfRule type="colorScale" priority="5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392" priority="594" operator="lessThan">
      <formula>$E$7</formula>
    </cfRule>
    <cfRule type="colorScale" priority="5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391" priority="596" operator="lessThan">
      <formula>$E$7</formula>
    </cfRule>
    <cfRule type="colorScale" priority="5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390" priority="598" operator="lessThan">
      <formula>$E$7</formula>
    </cfRule>
    <cfRule type="colorScale" priority="5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11:CB211">
    <cfRule type="cellIs" dxfId="3389" priority="600" operator="lessThan">
      <formula>$E$7</formula>
    </cfRule>
    <cfRule type="colorScale" priority="6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V209">
    <cfRule type="cellIs" dxfId="3388" priority="602" operator="lessThan">
      <formula>$E$7</formula>
    </cfRule>
    <cfRule type="colorScale" priority="6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V211">
    <cfRule type="cellIs" dxfId="3387" priority="584" operator="lessThan">
      <formula>$E$7</formula>
    </cfRule>
    <cfRule type="colorScale" priority="5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V213">
    <cfRule type="cellIs" dxfId="3386" priority="582" operator="lessThan">
      <formula>$E$7</formula>
    </cfRule>
    <cfRule type="colorScale" priority="5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V215">
    <cfRule type="cellIs" dxfId="3385" priority="580" operator="lessThan">
      <formula>$E$7</formula>
    </cfRule>
    <cfRule type="colorScale" priority="5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V217">
    <cfRule type="cellIs" dxfId="3384" priority="578" operator="lessThan">
      <formula>$E$7</formula>
    </cfRule>
    <cfRule type="colorScale" priority="5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V219">
    <cfRule type="cellIs" dxfId="3383" priority="576" operator="lessThan">
      <formula>$E$7</formula>
    </cfRule>
    <cfRule type="colorScale" priority="5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B207">
    <cfRule type="cellIs" dxfId="3382" priority="564" operator="lessThan">
      <formula>$E$7</formula>
    </cfRule>
    <cfRule type="colorScale" priority="5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381" priority="566" operator="lessThan">
      <formula>$E$7</formula>
    </cfRule>
    <cfRule type="colorScale" priority="5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380" priority="568" operator="lessThan">
      <formula>$E$7</formula>
    </cfRule>
    <cfRule type="colorScale" priority="5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379" priority="570" operator="lessThan">
      <formula>$E$7</formula>
    </cfRule>
    <cfRule type="colorScale" priority="5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B199">
    <cfRule type="cellIs" dxfId="3378" priority="572" operator="lessThan">
      <formula>$E$7</formula>
    </cfRule>
    <cfRule type="colorScale" priority="5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B197">
    <cfRule type="cellIs" dxfId="3377" priority="574" operator="lessThan">
      <formula>$E$7</formula>
    </cfRule>
    <cfRule type="colorScale" priority="5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V197">
    <cfRule type="cellIs" dxfId="3376" priority="562" operator="lessThan">
      <formula>$E$7</formula>
    </cfRule>
    <cfRule type="colorScale" priority="5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V199">
    <cfRule type="cellIs" dxfId="3375" priority="560" operator="lessThan">
      <formula>$E$7</formula>
    </cfRule>
    <cfRule type="colorScale" priority="5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V201">
    <cfRule type="cellIs" dxfId="3374" priority="558" operator="lessThan">
      <formula>$E$7</formula>
    </cfRule>
    <cfRule type="colorScale" priority="5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V203">
    <cfRule type="cellIs" dxfId="3373" priority="556" operator="lessThan">
      <formula>$E$7</formula>
    </cfRule>
    <cfRule type="colorScale" priority="5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V205">
    <cfRule type="cellIs" dxfId="3372" priority="554" operator="lessThan">
      <formula>$E$7</formula>
    </cfRule>
    <cfRule type="colorScale" priority="5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V207">
    <cfRule type="cellIs" dxfId="3371" priority="552" operator="lessThan">
      <formula>$E$7</formula>
    </cfRule>
    <cfRule type="colorScale" priority="5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">
    <cfRule type="colorScale" priority="52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5:I105">
    <cfRule type="colorScale" priority="52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97 E105:I105">
    <cfRule type="cellIs" dxfId="3370" priority="524" operator="lessThan">
      <formula>$E$7</formula>
    </cfRule>
    <cfRule type="cellIs" dxfId="3369" priority="525" operator="lessThan">
      <formula>15</formula>
    </cfRule>
  </conditionalFormatting>
  <conditionalFormatting sqref="E105:I105 E97">
    <cfRule type="cellIs" dxfId="3368" priority="526" operator="lessThan">
      <formula>$E$7</formula>
    </cfRule>
    <cfRule type="colorScale" priority="5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B117">
    <cfRule type="cellIs" dxfId="3367" priority="528" operator="lessThan">
      <formula>$E$7</formula>
    </cfRule>
    <cfRule type="colorScale" priority="5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B115">
    <cfRule type="cellIs" dxfId="3366" priority="530" operator="lessThan">
      <formula>$E$7</formula>
    </cfRule>
    <cfRule type="colorScale" priority="5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B113">
    <cfRule type="cellIs" dxfId="3365" priority="532" operator="lessThan">
      <formula>$E$7</formula>
    </cfRule>
    <cfRule type="colorScale" priority="5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B111">
    <cfRule type="cellIs" dxfId="3364" priority="534" operator="lessThan">
      <formula>$E$7</formula>
    </cfRule>
    <cfRule type="colorScale" priority="5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B109">
    <cfRule type="cellIs" dxfId="3363" priority="536" operator="lessThan">
      <formula>$E$7</formula>
    </cfRule>
    <cfRule type="colorScale" priority="5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05:CB105">
    <cfRule type="cellIs" dxfId="3362" priority="538" operator="lessThan">
      <formula>$E$7</formula>
    </cfRule>
    <cfRule type="colorScale" priority="5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B103">
    <cfRule type="cellIs" dxfId="3361" priority="540" operator="lessThan">
      <formula>$E$7</formula>
    </cfRule>
    <cfRule type="colorScale" priority="5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B101">
    <cfRule type="cellIs" dxfId="3360" priority="542" operator="lessThan">
      <formula>$E$7</formula>
    </cfRule>
    <cfRule type="colorScale" priority="5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B99">
    <cfRule type="cellIs" dxfId="3359" priority="544" operator="lessThan">
      <formula>$E$7</formula>
    </cfRule>
    <cfRule type="colorScale" priority="5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97:CB97">
    <cfRule type="cellIs" dxfId="3358" priority="546" operator="lessThan">
      <formula>$E$7</formula>
    </cfRule>
    <cfRule type="colorScale" priority="5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5:CV95">
    <cfRule type="cellIs" dxfId="3357" priority="548" operator="lessThan">
      <formula>$E$7</formula>
    </cfRule>
    <cfRule type="colorScale" priority="5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B107">
    <cfRule type="cellIs" dxfId="3356" priority="550" operator="lessThan">
      <formula>$E$7</formula>
    </cfRule>
    <cfRule type="colorScale" priority="5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:CV97">
    <cfRule type="cellIs" dxfId="3355" priority="520" operator="lessThan">
      <formula>$E$7</formula>
    </cfRule>
    <cfRule type="colorScale" priority="5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V99">
    <cfRule type="cellIs" dxfId="3354" priority="518" operator="lessThan">
      <formula>$E$7</formula>
    </cfRule>
    <cfRule type="colorScale" priority="5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V101">
    <cfRule type="cellIs" dxfId="3353" priority="516" operator="lessThan">
      <formula>$E$7</formula>
    </cfRule>
    <cfRule type="colorScale" priority="5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V103">
    <cfRule type="cellIs" dxfId="3352" priority="514" operator="lessThan">
      <formula>$E$7</formula>
    </cfRule>
    <cfRule type="colorScale" priority="5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CV105">
    <cfRule type="cellIs" dxfId="3351" priority="512" operator="lessThan">
      <formula>$E$7</formula>
    </cfRule>
    <cfRule type="colorScale" priority="5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V107">
    <cfRule type="cellIs" dxfId="3350" priority="510" operator="lessThan">
      <formula>$E$7</formula>
    </cfRule>
    <cfRule type="colorScale" priority="5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V109">
    <cfRule type="cellIs" dxfId="3349" priority="508" operator="lessThan">
      <formula>$E$7</formula>
    </cfRule>
    <cfRule type="colorScale" priority="5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V111">
    <cfRule type="cellIs" dxfId="3348" priority="506" operator="lessThan">
      <formula>$E$7</formula>
    </cfRule>
    <cfRule type="colorScale" priority="5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V113">
    <cfRule type="cellIs" dxfId="3347" priority="504" operator="lessThan">
      <formula>$E$7</formula>
    </cfRule>
    <cfRule type="colorScale" priority="5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V115">
    <cfRule type="cellIs" dxfId="3346" priority="502" operator="lessThan">
      <formula>$E$7</formula>
    </cfRule>
    <cfRule type="colorScale" priority="5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V117">
    <cfRule type="cellIs" dxfId="3345" priority="500" operator="lessThan">
      <formula>$E$7</formula>
    </cfRule>
    <cfRule type="colorScale" priority="5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">
    <cfRule type="colorScale" priority="47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3:I173">
    <cfRule type="colorScale" priority="47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65 E173:I173">
    <cfRule type="cellIs" dxfId="3344" priority="472" operator="lessThan">
      <formula>$E$7</formula>
    </cfRule>
    <cfRule type="cellIs" dxfId="3343" priority="473" operator="lessThan">
      <formula>15</formula>
    </cfRule>
  </conditionalFormatting>
  <conditionalFormatting sqref="E173:I173 E165">
    <cfRule type="cellIs" dxfId="3342" priority="474" operator="lessThan">
      <formula>$E$7</formula>
    </cfRule>
    <cfRule type="colorScale" priority="4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B185">
    <cfRule type="cellIs" dxfId="3341" priority="476" operator="lessThan">
      <formula>$E$7</formula>
    </cfRule>
    <cfRule type="colorScale" priority="4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B183">
    <cfRule type="cellIs" dxfId="3340" priority="478" operator="lessThan">
      <formula>$E$7</formula>
    </cfRule>
    <cfRule type="colorScale" priority="4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B181">
    <cfRule type="cellIs" dxfId="3339" priority="480" operator="lessThan">
      <formula>$E$7</formula>
    </cfRule>
    <cfRule type="colorScale" priority="4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B179">
    <cfRule type="cellIs" dxfId="3338" priority="482" operator="lessThan">
      <formula>$E$7</formula>
    </cfRule>
    <cfRule type="colorScale" priority="4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B177">
    <cfRule type="cellIs" dxfId="3337" priority="484" operator="lessThan">
      <formula>$E$7</formula>
    </cfRule>
    <cfRule type="colorScale" priority="4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3:CB173">
    <cfRule type="cellIs" dxfId="3336" priority="486" operator="lessThan">
      <formula>$E$7</formula>
    </cfRule>
    <cfRule type="colorScale" priority="4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B171">
    <cfRule type="cellIs" dxfId="3335" priority="488" operator="lessThan">
      <formula>$E$7</formula>
    </cfRule>
    <cfRule type="colorScale" priority="4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B169">
    <cfRule type="cellIs" dxfId="3334" priority="490" operator="lessThan">
      <formula>$E$7</formula>
    </cfRule>
    <cfRule type="colorScale" priority="4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B167">
    <cfRule type="cellIs" dxfId="3333" priority="492" operator="lessThan">
      <formula>$E$7</formula>
    </cfRule>
    <cfRule type="colorScale" priority="4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65:CB165">
    <cfRule type="cellIs" dxfId="3332" priority="494" operator="lessThan">
      <formula>$E$7</formula>
    </cfRule>
    <cfRule type="colorScale" priority="4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3:CV163">
    <cfRule type="cellIs" dxfId="3331" priority="496" operator="lessThan">
      <formula>$E$7</formula>
    </cfRule>
    <cfRule type="colorScale" priority="4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B175">
    <cfRule type="cellIs" dxfId="3330" priority="498" operator="lessThan">
      <formula>$E$7</formula>
    </cfRule>
    <cfRule type="colorScale" priority="4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:CV165">
    <cfRule type="cellIs" dxfId="3329" priority="468" operator="lessThan">
      <formula>$E$7</formula>
    </cfRule>
    <cfRule type="colorScale" priority="4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V167">
    <cfRule type="cellIs" dxfId="3328" priority="466" operator="lessThan">
      <formula>$E$7</formula>
    </cfRule>
    <cfRule type="colorScale" priority="4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V169">
    <cfRule type="cellIs" dxfId="3327" priority="464" operator="lessThan">
      <formula>$E$7</formula>
    </cfRule>
    <cfRule type="colorScale" priority="4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V171">
    <cfRule type="cellIs" dxfId="3326" priority="462" operator="lessThan">
      <formula>$E$7</formula>
    </cfRule>
    <cfRule type="colorScale" priority="4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CV173">
    <cfRule type="cellIs" dxfId="3325" priority="460" operator="lessThan">
      <formula>$E$7</formula>
    </cfRule>
    <cfRule type="colorScale" priority="4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V175">
    <cfRule type="cellIs" dxfId="3324" priority="458" operator="lessThan">
      <formula>$E$7</formula>
    </cfRule>
    <cfRule type="colorScale" priority="4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V177">
    <cfRule type="cellIs" dxfId="3323" priority="456" operator="lessThan">
      <formula>$E$7</formula>
    </cfRule>
    <cfRule type="colorScale" priority="4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V179">
    <cfRule type="cellIs" dxfId="3322" priority="454" operator="lessThan">
      <formula>$E$7</formula>
    </cfRule>
    <cfRule type="colorScale" priority="4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V181">
    <cfRule type="cellIs" dxfId="3321" priority="452" operator="lessThan">
      <formula>$E$7</formula>
    </cfRule>
    <cfRule type="colorScale" priority="4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V183">
    <cfRule type="cellIs" dxfId="3320" priority="450" operator="lessThan">
      <formula>$E$7</formula>
    </cfRule>
    <cfRule type="colorScale" priority="4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V185">
    <cfRule type="cellIs" dxfId="3319" priority="448" operator="lessThan">
      <formula>$E$7</formula>
    </cfRule>
    <cfRule type="colorScale" priority="4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3">
    <cfRule type="colorScale" priority="41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41:I241">
    <cfRule type="colorScale" priority="41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33 E241:I241">
    <cfRule type="cellIs" dxfId="3318" priority="420" operator="lessThan">
      <formula>$E$7</formula>
    </cfRule>
    <cfRule type="cellIs" dxfId="3317" priority="421" operator="lessThan">
      <formula>15</formula>
    </cfRule>
  </conditionalFormatting>
  <conditionalFormatting sqref="E241:I241 E233">
    <cfRule type="cellIs" dxfId="3316" priority="422" operator="lessThan">
      <formula>$E$7</formula>
    </cfRule>
    <cfRule type="colorScale" priority="4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B253">
    <cfRule type="cellIs" dxfId="3315" priority="424" operator="lessThan">
      <formula>$E$7</formula>
    </cfRule>
    <cfRule type="colorScale" priority="4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B251">
    <cfRule type="cellIs" dxfId="3314" priority="426" operator="lessThan">
      <formula>$E$7</formula>
    </cfRule>
    <cfRule type="colorScale" priority="4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B249">
    <cfRule type="cellIs" dxfId="3313" priority="428" operator="lessThan">
      <formula>$E$7</formula>
    </cfRule>
    <cfRule type="colorScale" priority="4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7:CB247">
    <cfRule type="cellIs" dxfId="3312" priority="430" operator="lessThan">
      <formula>$E$7</formula>
    </cfRule>
    <cfRule type="colorScale" priority="4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5:CB245">
    <cfRule type="cellIs" dxfId="3311" priority="432" operator="lessThan">
      <formula>$E$7</formula>
    </cfRule>
    <cfRule type="colorScale" priority="4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41:CB241">
    <cfRule type="cellIs" dxfId="3310" priority="434" operator="lessThan">
      <formula>$E$7</formula>
    </cfRule>
    <cfRule type="colorScale" priority="4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B239">
    <cfRule type="cellIs" dxfId="3309" priority="436" operator="lessThan">
      <formula>$E$7</formula>
    </cfRule>
    <cfRule type="colorScale" priority="4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7:CB237">
    <cfRule type="cellIs" dxfId="3308" priority="438" operator="lessThan">
      <formula>$E$7</formula>
    </cfRule>
    <cfRule type="colorScale" priority="4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B235">
    <cfRule type="cellIs" dxfId="3307" priority="440" operator="lessThan">
      <formula>$E$7</formula>
    </cfRule>
    <cfRule type="colorScale" priority="4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33:CB233">
    <cfRule type="cellIs" dxfId="3306" priority="442" operator="lessThan">
      <formula>$E$7</formula>
    </cfRule>
    <cfRule type="colorScale" priority="4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1:CV231">
    <cfRule type="cellIs" dxfId="3305" priority="444" operator="lessThan">
      <formula>$E$7</formula>
    </cfRule>
    <cfRule type="colorScale" priority="4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B243">
    <cfRule type="cellIs" dxfId="3304" priority="446" operator="lessThan">
      <formula>$E$7</formula>
    </cfRule>
    <cfRule type="colorScale" priority="4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3:CV233">
    <cfRule type="cellIs" dxfId="3303" priority="416" operator="lessThan">
      <formula>$E$7</formula>
    </cfRule>
    <cfRule type="colorScale" priority="4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V235">
    <cfRule type="cellIs" dxfId="3302" priority="414" operator="lessThan">
      <formula>$E$7</formula>
    </cfRule>
    <cfRule type="colorScale" priority="4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7:CV237">
    <cfRule type="cellIs" dxfId="3301" priority="412" operator="lessThan">
      <formula>$E$7</formula>
    </cfRule>
    <cfRule type="colorScale" priority="4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V239">
    <cfRule type="cellIs" dxfId="3300" priority="410" operator="lessThan">
      <formula>$E$7</formula>
    </cfRule>
    <cfRule type="colorScale" priority="4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1:CV241">
    <cfRule type="cellIs" dxfId="3299" priority="408" operator="lessThan">
      <formula>$E$7</formula>
    </cfRule>
    <cfRule type="colorScale" priority="4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V243">
    <cfRule type="cellIs" dxfId="3298" priority="406" operator="lessThan">
      <formula>$E$7</formula>
    </cfRule>
    <cfRule type="colorScale" priority="4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5:CV245">
    <cfRule type="cellIs" dxfId="3297" priority="404" operator="lessThan">
      <formula>$E$7</formula>
    </cfRule>
    <cfRule type="colorScale" priority="4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7:CV247">
    <cfRule type="cellIs" dxfId="3296" priority="402" operator="lessThan">
      <formula>$E$7</formula>
    </cfRule>
    <cfRule type="colorScale" priority="4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V249">
    <cfRule type="cellIs" dxfId="3295" priority="400" operator="lessThan">
      <formula>$E$7</formula>
    </cfRule>
    <cfRule type="colorScale" priority="4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V251">
    <cfRule type="cellIs" dxfId="3294" priority="398" operator="lessThan">
      <formula>$E$7</formula>
    </cfRule>
    <cfRule type="colorScale" priority="3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V253">
    <cfRule type="cellIs" dxfId="3293" priority="396" operator="lessThan">
      <formula>$E$7</formula>
    </cfRule>
    <cfRule type="colorScale" priority="3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">
    <cfRule type="colorScale" priority="37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83:I83">
    <cfRule type="colorScale" priority="37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75 E83:I83">
    <cfRule type="cellIs" dxfId="3292" priority="380" operator="lessThan">
      <formula>$E$7</formula>
    </cfRule>
    <cfRule type="cellIs" dxfId="3291" priority="381" operator="lessThan">
      <formula>15</formula>
    </cfRule>
  </conditionalFormatting>
  <conditionalFormatting sqref="E83:I83 E75">
    <cfRule type="cellIs" dxfId="3290" priority="382" operator="lessThan">
      <formula>$E$7</formula>
    </cfRule>
    <cfRule type="colorScale" priority="3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83:CB83">
    <cfRule type="cellIs" dxfId="3289" priority="384" operator="lessThan">
      <formula>$E$7</formula>
    </cfRule>
    <cfRule type="colorScale" priority="3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B81">
    <cfRule type="cellIs" dxfId="3288" priority="386" operator="lessThan">
      <formula>$E$7</formula>
    </cfRule>
    <cfRule type="colorScale" priority="3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B79">
    <cfRule type="cellIs" dxfId="3287" priority="388" operator="lessThan">
      <formula>$E$7</formula>
    </cfRule>
    <cfRule type="colorScale" priority="3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B77">
    <cfRule type="cellIs" dxfId="3286" priority="390" operator="lessThan">
      <formula>$E$7</formula>
    </cfRule>
    <cfRule type="colorScale" priority="3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75:CB75">
    <cfRule type="cellIs" dxfId="3285" priority="392" operator="lessThan">
      <formula>$E$7</formula>
    </cfRule>
    <cfRule type="colorScale" priority="3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V73">
    <cfRule type="cellIs" dxfId="3284" priority="394" operator="lessThan">
      <formula>$E$7</formula>
    </cfRule>
    <cfRule type="colorScale" priority="3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V75">
    <cfRule type="cellIs" dxfId="3283" priority="376" operator="lessThan">
      <formula>$E$7</formula>
    </cfRule>
    <cfRule type="colorScale" priority="3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V77">
    <cfRule type="cellIs" dxfId="3282" priority="374" operator="lessThan">
      <formula>$E$7</formula>
    </cfRule>
    <cfRule type="colorScale" priority="3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V79">
    <cfRule type="cellIs" dxfId="3281" priority="372" operator="lessThan">
      <formula>$E$7</formula>
    </cfRule>
    <cfRule type="colorScale" priority="3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V81">
    <cfRule type="cellIs" dxfId="3280" priority="370" operator="lessThan">
      <formula>$E$7</formula>
    </cfRule>
    <cfRule type="colorScale" priority="3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V83">
    <cfRule type="cellIs" dxfId="3279" priority="368" operator="lessThan">
      <formula>$E$7</formula>
    </cfRule>
    <cfRule type="colorScale" priority="3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">
    <cfRule type="colorScale" priority="34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5:I105">
    <cfRule type="colorScale" priority="34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97 E105:I105">
    <cfRule type="cellIs" dxfId="3278" priority="342" operator="lessThan">
      <formula>$E$7</formula>
    </cfRule>
    <cfRule type="cellIs" dxfId="3277" priority="343" operator="lessThan">
      <formula>15</formula>
    </cfRule>
  </conditionalFormatting>
  <conditionalFormatting sqref="E105:I105 E97">
    <cfRule type="cellIs" dxfId="3276" priority="344" operator="lessThan">
      <formula>$E$7</formula>
    </cfRule>
    <cfRule type="colorScale" priority="3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B115">
    <cfRule type="cellIs" dxfId="3275" priority="346" operator="lessThan">
      <formula>$E$7</formula>
    </cfRule>
    <cfRule type="colorScale" priority="3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B113">
    <cfRule type="cellIs" dxfId="3274" priority="348" operator="lessThan">
      <formula>$E$7</formula>
    </cfRule>
    <cfRule type="colorScale" priority="3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B111">
    <cfRule type="cellIs" dxfId="3273" priority="350" operator="lessThan">
      <formula>$E$7</formula>
    </cfRule>
    <cfRule type="colorScale" priority="3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B109">
    <cfRule type="cellIs" dxfId="3272" priority="352" operator="lessThan">
      <formula>$E$7</formula>
    </cfRule>
    <cfRule type="colorScale" priority="3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05:CB105">
    <cfRule type="cellIs" dxfId="3271" priority="354" operator="lessThan">
      <formula>$E$7</formula>
    </cfRule>
    <cfRule type="colorScale" priority="3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B103">
    <cfRule type="cellIs" dxfId="3270" priority="356" operator="lessThan">
      <formula>$E$7</formula>
    </cfRule>
    <cfRule type="colorScale" priority="3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B101">
    <cfRule type="cellIs" dxfId="3269" priority="358" operator="lessThan">
      <formula>$E$7</formula>
    </cfRule>
    <cfRule type="colorScale" priority="3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B99">
    <cfRule type="cellIs" dxfId="3268" priority="360" operator="lessThan">
      <formula>$E$7</formula>
    </cfRule>
    <cfRule type="colorScale" priority="3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97:CB97">
    <cfRule type="cellIs" dxfId="3267" priority="362" operator="lessThan">
      <formula>$E$7</formula>
    </cfRule>
    <cfRule type="colorScale" priority="3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5:CB95">
    <cfRule type="cellIs" dxfId="3266" priority="364" operator="lessThan">
      <formula>$E$7</formula>
    </cfRule>
    <cfRule type="colorScale" priority="3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B107">
    <cfRule type="cellIs" dxfId="3265" priority="366" operator="lessThan">
      <formula>$E$7</formula>
    </cfRule>
    <cfRule type="colorScale" priority="3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:CB97">
    <cfRule type="cellIs" dxfId="3264" priority="338" operator="lessThan">
      <formula>$E$7</formula>
    </cfRule>
    <cfRule type="colorScale" priority="3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B99">
    <cfRule type="cellIs" dxfId="3263" priority="336" operator="lessThan">
      <formula>$E$7</formula>
    </cfRule>
    <cfRule type="colorScale" priority="3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B101">
    <cfRule type="cellIs" dxfId="3262" priority="334" operator="lessThan">
      <formula>$E$7</formula>
    </cfRule>
    <cfRule type="colorScale" priority="3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B103">
    <cfRule type="cellIs" dxfId="3261" priority="332" operator="lessThan">
      <formula>$E$7</formula>
    </cfRule>
    <cfRule type="colorScale" priority="3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CB105">
    <cfRule type="cellIs" dxfId="3260" priority="330" operator="lessThan">
      <formula>$E$7</formula>
    </cfRule>
    <cfRule type="colorScale" priority="3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B107">
    <cfRule type="cellIs" dxfId="3259" priority="328" operator="lessThan">
      <formula>$E$7</formula>
    </cfRule>
    <cfRule type="colorScale" priority="3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B109">
    <cfRule type="cellIs" dxfId="3258" priority="326" operator="lessThan">
      <formula>$E$7</formula>
    </cfRule>
    <cfRule type="colorScale" priority="3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B111">
    <cfRule type="cellIs" dxfId="3257" priority="324" operator="lessThan">
      <formula>$E$7</formula>
    </cfRule>
    <cfRule type="colorScale" priority="3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B113">
    <cfRule type="cellIs" dxfId="3256" priority="322" operator="lessThan">
      <formula>$E$7</formula>
    </cfRule>
    <cfRule type="colorScale" priority="3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B115">
    <cfRule type="cellIs" dxfId="3255" priority="320" operator="lessThan">
      <formula>$E$7</formula>
    </cfRule>
    <cfRule type="colorScale" priority="3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">
    <cfRule type="colorScale" priority="29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3:I173">
    <cfRule type="colorScale" priority="29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65 E173:I173">
    <cfRule type="cellIs" dxfId="3254" priority="294" operator="lessThan">
      <formula>$E$7</formula>
    </cfRule>
    <cfRule type="cellIs" dxfId="3253" priority="295" operator="lessThan">
      <formula>15</formula>
    </cfRule>
  </conditionalFormatting>
  <conditionalFormatting sqref="E173:I173 E165">
    <cfRule type="cellIs" dxfId="3252" priority="296" operator="lessThan">
      <formula>$E$7</formula>
    </cfRule>
    <cfRule type="colorScale" priority="2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B183">
    <cfRule type="cellIs" dxfId="3251" priority="298" operator="lessThan">
      <formula>$E$7</formula>
    </cfRule>
    <cfRule type="colorScale" priority="2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B181">
    <cfRule type="cellIs" dxfId="3250" priority="300" operator="lessThan">
      <formula>$E$7</formula>
    </cfRule>
    <cfRule type="colorScale" priority="3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B179">
    <cfRule type="cellIs" dxfId="3249" priority="302" operator="lessThan">
      <formula>$E$7</formula>
    </cfRule>
    <cfRule type="colorScale" priority="3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B177">
    <cfRule type="cellIs" dxfId="3248" priority="304" operator="lessThan">
      <formula>$E$7</formula>
    </cfRule>
    <cfRule type="colorScale" priority="3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3:CB173">
    <cfRule type="cellIs" dxfId="3247" priority="306" operator="lessThan">
      <formula>$E$7</formula>
    </cfRule>
    <cfRule type="colorScale" priority="3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B171">
    <cfRule type="cellIs" dxfId="3246" priority="308" operator="lessThan">
      <formula>$E$7</formula>
    </cfRule>
    <cfRule type="colorScale" priority="3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B169">
    <cfRule type="cellIs" dxfId="3245" priority="310" operator="lessThan">
      <formula>$E$7</formula>
    </cfRule>
    <cfRule type="colorScale" priority="3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B167">
    <cfRule type="cellIs" dxfId="3244" priority="312" operator="lessThan">
      <formula>$E$7</formula>
    </cfRule>
    <cfRule type="colorScale" priority="3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65:CB165">
    <cfRule type="cellIs" dxfId="3243" priority="314" operator="lessThan">
      <formula>$E$7</formula>
    </cfRule>
    <cfRule type="colorScale" priority="3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3:CB163">
    <cfRule type="cellIs" dxfId="3242" priority="316" operator="lessThan">
      <formula>$E$7</formula>
    </cfRule>
    <cfRule type="colorScale" priority="3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B175">
    <cfRule type="cellIs" dxfId="3241" priority="318" operator="lessThan">
      <formula>$E$7</formula>
    </cfRule>
    <cfRule type="colorScale" priority="3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:CB165">
    <cfRule type="cellIs" dxfId="3240" priority="290" operator="lessThan">
      <formula>$E$7</formula>
    </cfRule>
    <cfRule type="colorScale" priority="2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B167">
    <cfRule type="cellIs" dxfId="3239" priority="288" operator="lessThan">
      <formula>$E$7</formula>
    </cfRule>
    <cfRule type="colorScale" priority="2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B169">
    <cfRule type="cellIs" dxfId="3238" priority="286" operator="lessThan">
      <formula>$E$7</formula>
    </cfRule>
    <cfRule type="colorScale" priority="2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B171">
    <cfRule type="cellIs" dxfId="3237" priority="284" operator="lessThan">
      <formula>$E$7</formula>
    </cfRule>
    <cfRule type="colorScale" priority="2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CB173">
    <cfRule type="cellIs" dxfId="3236" priority="282" operator="lessThan">
      <formula>$E$7</formula>
    </cfRule>
    <cfRule type="colorScale" priority="2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B175">
    <cfRule type="cellIs" dxfId="3235" priority="280" operator="lessThan">
      <formula>$E$7</formula>
    </cfRule>
    <cfRule type="colorScale" priority="2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B177">
    <cfRule type="cellIs" dxfId="3234" priority="278" operator="lessThan">
      <formula>$E$7</formula>
    </cfRule>
    <cfRule type="colorScale" priority="2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B179">
    <cfRule type="cellIs" dxfId="3233" priority="276" operator="lessThan">
      <formula>$E$7</formula>
    </cfRule>
    <cfRule type="colorScale" priority="2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B181">
    <cfRule type="cellIs" dxfId="3232" priority="274" operator="lessThan">
      <formula>$E$7</formula>
    </cfRule>
    <cfRule type="colorScale" priority="2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B183">
    <cfRule type="cellIs" dxfId="3231" priority="272" operator="lessThan">
      <formula>$E$7</formula>
    </cfRule>
    <cfRule type="colorScale" priority="2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">
    <cfRule type="colorScale" priority="24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9:I139">
    <cfRule type="colorScale" priority="24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1 E139:I139">
    <cfRule type="cellIs" dxfId="3230" priority="244" operator="lessThan">
      <formula>$E$7</formula>
    </cfRule>
    <cfRule type="cellIs" dxfId="3229" priority="245" operator="lessThan">
      <formula>15</formula>
    </cfRule>
  </conditionalFormatting>
  <conditionalFormatting sqref="E139:I139 E131">
    <cfRule type="cellIs" dxfId="3228" priority="246" operator="lessThan">
      <formula>$E$7</formula>
    </cfRule>
    <cfRule type="colorScale" priority="2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3227" priority="248" operator="lessThan">
      <formula>$E$7</formula>
    </cfRule>
    <cfRule type="colorScale" priority="2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226" priority="250" operator="lessThan">
      <formula>$E$7</formula>
    </cfRule>
    <cfRule type="colorScale" priority="2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225" priority="252" operator="lessThan">
      <formula>$E$7</formula>
    </cfRule>
    <cfRule type="colorScale" priority="2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224" priority="254" operator="lessThan">
      <formula>$E$7</formula>
    </cfRule>
    <cfRule type="colorScale" priority="2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3223" priority="256" operator="lessThan">
      <formula>$E$7</formula>
    </cfRule>
    <cfRule type="colorScale" priority="2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39:CB139">
    <cfRule type="cellIs" dxfId="3222" priority="258" operator="lessThan">
      <formula>$E$7</formula>
    </cfRule>
    <cfRule type="colorScale" priority="2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3221" priority="260" operator="lessThan">
      <formula>$E$7</formula>
    </cfRule>
    <cfRule type="colorScale" priority="2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3220" priority="262" operator="lessThan">
      <formula>$E$7</formula>
    </cfRule>
    <cfRule type="colorScale" priority="2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3219" priority="264" operator="lessThan">
      <formula>$E$7</formula>
    </cfRule>
    <cfRule type="colorScale" priority="2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31:CB131">
    <cfRule type="cellIs" dxfId="3218" priority="266" operator="lessThan">
      <formula>$E$7</formula>
    </cfRule>
    <cfRule type="colorScale" priority="2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B129">
    <cfRule type="cellIs" dxfId="3217" priority="268" operator="lessThan">
      <formula>$E$7</formula>
    </cfRule>
    <cfRule type="colorScale" priority="2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3216" priority="270" operator="lessThan">
      <formula>$E$7</formula>
    </cfRule>
    <cfRule type="colorScale" priority="2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B131">
    <cfRule type="cellIs" dxfId="3215" priority="240" operator="lessThan">
      <formula>$E$7</formula>
    </cfRule>
    <cfRule type="colorScale" priority="2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3214" priority="238" operator="lessThan">
      <formula>$E$7</formula>
    </cfRule>
    <cfRule type="colorScale" priority="2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3213" priority="236" operator="lessThan">
      <formula>$E$7</formula>
    </cfRule>
    <cfRule type="colorScale" priority="2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3212" priority="234" operator="lessThan">
      <formula>$E$7</formula>
    </cfRule>
    <cfRule type="colorScale" priority="2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B139">
    <cfRule type="cellIs" dxfId="3211" priority="232" operator="lessThan">
      <formula>$E$7</formula>
    </cfRule>
    <cfRule type="colorScale" priority="2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3210" priority="230" operator="lessThan">
      <formula>$E$7</formula>
    </cfRule>
    <cfRule type="colorScale" priority="2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3209" priority="228" operator="lessThan">
      <formula>$E$7</formula>
    </cfRule>
    <cfRule type="colorScale" priority="2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208" priority="226" operator="lessThan">
      <formula>$E$7</formula>
    </cfRule>
    <cfRule type="colorScale" priority="2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207" priority="224" operator="lessThan">
      <formula>$E$7</formula>
    </cfRule>
    <cfRule type="colorScale" priority="2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206" priority="222" operator="lessThan">
      <formula>$E$7</formula>
    </cfRule>
    <cfRule type="colorScale" priority="2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3205" priority="220" operator="lessThan">
      <formula>$E$7</formula>
    </cfRule>
    <cfRule type="colorScale" priority="2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">
    <cfRule type="colorScale" priority="20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51:I151">
    <cfRule type="colorScale" priority="20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43 E151:I151">
    <cfRule type="cellIs" dxfId="3204" priority="204" operator="lessThan">
      <formula>$E$7</formula>
    </cfRule>
    <cfRule type="cellIs" dxfId="3203" priority="205" operator="lessThan">
      <formula>15</formula>
    </cfRule>
  </conditionalFormatting>
  <conditionalFormatting sqref="E151:I151 E143">
    <cfRule type="cellIs" dxfId="3202" priority="206" operator="lessThan">
      <formula>$E$7</formula>
    </cfRule>
    <cfRule type="colorScale" priority="2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51:CB151">
    <cfRule type="cellIs" dxfId="3201" priority="208" operator="lessThan">
      <formula>$E$7</formula>
    </cfRule>
    <cfRule type="colorScale" priority="2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200" priority="210" operator="lessThan">
      <formula>$E$7</formula>
    </cfRule>
    <cfRule type="colorScale" priority="2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199" priority="212" operator="lessThan">
      <formula>$E$7</formula>
    </cfRule>
    <cfRule type="colorScale" priority="2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198" priority="214" operator="lessThan">
      <formula>$E$7</formula>
    </cfRule>
    <cfRule type="colorScale" priority="2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43:CB143">
    <cfRule type="cellIs" dxfId="3197" priority="216" operator="lessThan">
      <formula>$E$7</formula>
    </cfRule>
    <cfRule type="colorScale" priority="2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3196" priority="218" operator="lessThan">
      <formula>$E$7</formula>
    </cfRule>
    <cfRule type="colorScale" priority="2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3195" priority="200" operator="lessThan">
      <formula>$E$7</formula>
    </cfRule>
    <cfRule type="colorScale" priority="2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194" priority="198" operator="lessThan">
      <formula>$E$7</formula>
    </cfRule>
    <cfRule type="colorScale" priority="1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193" priority="196" operator="lessThan">
      <formula>$E$7</formula>
    </cfRule>
    <cfRule type="colorScale" priority="1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192" priority="194" operator="lessThan">
      <formula>$E$7</formula>
    </cfRule>
    <cfRule type="colorScale" priority="1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3191" priority="192" operator="lessThan">
      <formula>$E$7</formula>
    </cfRule>
    <cfRule type="colorScale" priority="1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B139">
    <cfRule type="cellIs" dxfId="3190" priority="180" operator="lessThan">
      <formula>$E$7</formula>
    </cfRule>
    <cfRule type="colorScale" priority="1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3189" priority="182" operator="lessThan">
      <formula>$E$7</formula>
    </cfRule>
    <cfRule type="colorScale" priority="1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3188" priority="184" operator="lessThan">
      <formula>$E$7</formula>
    </cfRule>
    <cfRule type="colorScale" priority="1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3187" priority="186" operator="lessThan">
      <formula>$E$7</formula>
    </cfRule>
    <cfRule type="colorScale" priority="1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B131">
    <cfRule type="cellIs" dxfId="3186" priority="188" operator="lessThan">
      <formula>$E$7</formula>
    </cfRule>
    <cfRule type="colorScale" priority="1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B129">
    <cfRule type="cellIs" dxfId="3185" priority="190" operator="lessThan">
      <formula>$E$7</formula>
    </cfRule>
    <cfRule type="colorScale" priority="1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B129">
    <cfRule type="cellIs" dxfId="3184" priority="178" operator="lessThan">
      <formula>$E$7</formula>
    </cfRule>
    <cfRule type="colorScale" priority="1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B131">
    <cfRule type="cellIs" dxfId="3183" priority="176" operator="lessThan">
      <formula>$E$7</formula>
    </cfRule>
    <cfRule type="colorScale" priority="1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3182" priority="174" operator="lessThan">
      <formula>$E$7</formula>
    </cfRule>
    <cfRule type="colorScale" priority="1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3181" priority="172" operator="lessThan">
      <formula>$E$7</formula>
    </cfRule>
    <cfRule type="colorScale" priority="1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3180" priority="170" operator="lessThan">
      <formula>$E$7</formula>
    </cfRule>
    <cfRule type="colorScale" priority="1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B139">
    <cfRule type="cellIs" dxfId="3179" priority="168" operator="lessThan">
      <formula>$E$7</formula>
    </cfRule>
    <cfRule type="colorScale" priority="1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">
    <cfRule type="colorScale" priority="15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51:I151">
    <cfRule type="colorScale" priority="15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43 E151:I151">
    <cfRule type="cellIs" dxfId="3178" priority="152" operator="lessThan">
      <formula>$E$7</formula>
    </cfRule>
    <cfRule type="cellIs" dxfId="3177" priority="153" operator="lessThan">
      <formula>15</formula>
    </cfRule>
  </conditionalFormatting>
  <conditionalFormatting sqref="E151:I151 E143">
    <cfRule type="cellIs" dxfId="3176" priority="154" operator="lessThan">
      <formula>$E$7</formula>
    </cfRule>
    <cfRule type="colorScale" priority="1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51:CB151">
    <cfRule type="cellIs" dxfId="3175" priority="156" operator="lessThan">
      <formula>$E$7</formula>
    </cfRule>
    <cfRule type="colorScale" priority="1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174" priority="158" operator="lessThan">
      <formula>$E$7</formula>
    </cfRule>
    <cfRule type="colorScale" priority="1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173" priority="160" operator="lessThan">
      <formula>$E$7</formula>
    </cfRule>
    <cfRule type="colorScale" priority="1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172" priority="162" operator="lessThan">
      <formula>$E$7</formula>
    </cfRule>
    <cfRule type="colorScale" priority="1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43:CB143">
    <cfRule type="cellIs" dxfId="3171" priority="164" operator="lessThan">
      <formula>$E$7</formula>
    </cfRule>
    <cfRule type="colorScale" priority="1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3170" priority="166" operator="lessThan">
      <formula>$E$7</formula>
    </cfRule>
    <cfRule type="colorScale" priority="1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3169" priority="148" operator="lessThan">
      <formula>$E$7</formula>
    </cfRule>
    <cfRule type="colorScale" priority="1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3168" priority="146" operator="lessThan">
      <formula>$E$7</formula>
    </cfRule>
    <cfRule type="colorScale" priority="1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3167" priority="144" operator="lessThan">
      <formula>$E$7</formula>
    </cfRule>
    <cfRule type="colorScale" priority="1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3166" priority="142" operator="lessThan">
      <formula>$E$7</formula>
    </cfRule>
    <cfRule type="colorScale" priority="1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3165" priority="140" operator="lessThan">
      <formula>$E$7</formula>
    </cfRule>
    <cfRule type="colorScale" priority="1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">
    <cfRule type="colorScale" priority="11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07:I207">
    <cfRule type="colorScale" priority="11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99 E207:I207">
    <cfRule type="cellIs" dxfId="3164" priority="112" operator="lessThan">
      <formula>$E$7</formula>
    </cfRule>
    <cfRule type="cellIs" dxfId="3163" priority="113" operator="lessThan">
      <formula>15</formula>
    </cfRule>
  </conditionalFormatting>
  <conditionalFormatting sqref="E207:I207 E199">
    <cfRule type="cellIs" dxfId="3162" priority="114" operator="lessThan">
      <formula>$E$7</formula>
    </cfRule>
    <cfRule type="colorScale" priority="1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3161" priority="116" operator="lessThan">
      <formula>$E$7</formula>
    </cfRule>
    <cfRule type="colorScale" priority="1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160" priority="118" operator="lessThan">
      <formula>$E$7</formula>
    </cfRule>
    <cfRule type="colorScale" priority="1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159" priority="120" operator="lessThan">
      <formula>$E$7</formula>
    </cfRule>
    <cfRule type="colorScale" priority="1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158" priority="122" operator="lessThan">
      <formula>$E$7</formula>
    </cfRule>
    <cfRule type="colorScale" priority="1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3157" priority="124" operator="lessThan">
      <formula>$E$7</formula>
    </cfRule>
    <cfRule type="colorScale" priority="1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07:CB207">
    <cfRule type="cellIs" dxfId="3156" priority="126" operator="lessThan">
      <formula>$E$7</formula>
    </cfRule>
    <cfRule type="colorScale" priority="1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155" priority="128" operator="lessThan">
      <formula>$E$7</formula>
    </cfRule>
    <cfRule type="colorScale" priority="1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154" priority="130" operator="lessThan">
      <formula>$E$7</formula>
    </cfRule>
    <cfRule type="colorScale" priority="1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153" priority="132" operator="lessThan">
      <formula>$E$7</formula>
    </cfRule>
    <cfRule type="colorScale" priority="1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99:CB199">
    <cfRule type="cellIs" dxfId="3152" priority="134" operator="lessThan">
      <formula>$E$7</formula>
    </cfRule>
    <cfRule type="colorScale" priority="1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B197">
    <cfRule type="cellIs" dxfId="3151" priority="136" operator="lessThan">
      <formula>$E$7</formula>
    </cfRule>
    <cfRule type="colorScale" priority="1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3150" priority="138" operator="lessThan">
      <formula>$E$7</formula>
    </cfRule>
    <cfRule type="colorScale" priority="1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B199">
    <cfRule type="cellIs" dxfId="3149" priority="108" operator="lessThan">
      <formula>$E$7</formula>
    </cfRule>
    <cfRule type="colorScale" priority="1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148" priority="106" operator="lessThan">
      <formula>$E$7</formula>
    </cfRule>
    <cfRule type="colorScale" priority="1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147" priority="104" operator="lessThan">
      <formula>$E$7</formula>
    </cfRule>
    <cfRule type="colorScale" priority="1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146" priority="102" operator="lessThan">
      <formula>$E$7</formula>
    </cfRule>
    <cfRule type="colorScale" priority="1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B207">
    <cfRule type="cellIs" dxfId="3145" priority="100" operator="lessThan">
      <formula>$E$7</formula>
    </cfRule>
    <cfRule type="colorScale" priority="1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3144" priority="98" operator="lessThan">
      <formula>$E$7</formula>
    </cfRule>
    <cfRule type="colorScale" priority="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3143" priority="96" operator="lessThan">
      <formula>$E$7</formula>
    </cfRule>
    <cfRule type="colorScale" priority="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142" priority="94" operator="lessThan">
      <formula>$E$7</formula>
    </cfRule>
    <cfRule type="colorScale" priority="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141" priority="92" operator="lessThan">
      <formula>$E$7</formula>
    </cfRule>
    <cfRule type="colorScale" priority="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140" priority="90" operator="lessThan">
      <formula>$E$7</formula>
    </cfRule>
    <cfRule type="colorScale" priority="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3139" priority="88" operator="lessThan">
      <formula>$E$7</formula>
    </cfRule>
    <cfRule type="colorScale" priority="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">
    <cfRule type="colorScale" priority="7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9:I219">
    <cfRule type="colorScale" priority="7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1 E219:I219">
    <cfRule type="cellIs" dxfId="3138" priority="72" operator="lessThan">
      <formula>$E$7</formula>
    </cfRule>
    <cfRule type="cellIs" dxfId="3137" priority="73" operator="lessThan">
      <formula>15</formula>
    </cfRule>
  </conditionalFormatting>
  <conditionalFormatting sqref="E219:I219 E211">
    <cfRule type="cellIs" dxfId="3136" priority="74" operator="lessThan">
      <formula>$E$7</formula>
    </cfRule>
    <cfRule type="colorScale" priority="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19:CB219">
    <cfRule type="cellIs" dxfId="3135" priority="76" operator="lessThan">
      <formula>$E$7</formula>
    </cfRule>
    <cfRule type="colorScale" priority="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134" priority="78" operator="lessThan">
      <formula>$E$7</formula>
    </cfRule>
    <cfRule type="colorScale" priority="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133" priority="80" operator="lessThan">
      <formula>$E$7</formula>
    </cfRule>
    <cfRule type="colorScale" priority="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132" priority="82" operator="lessThan">
      <formula>$E$7</formula>
    </cfRule>
    <cfRule type="colorScale" priority="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11:CB211">
    <cfRule type="cellIs" dxfId="3131" priority="84" operator="lessThan">
      <formula>$E$7</formula>
    </cfRule>
    <cfRule type="colorScale" priority="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3130" priority="86" operator="lessThan">
      <formula>$E$7</formula>
    </cfRule>
    <cfRule type="colorScale" priority="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3129" priority="68" operator="lessThan">
      <formula>$E$7</formula>
    </cfRule>
    <cfRule type="colorScale" priority="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128" priority="66" operator="lessThan">
      <formula>$E$7</formula>
    </cfRule>
    <cfRule type="colorScale" priority="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127" priority="64" operator="lessThan">
      <formula>$E$7</formula>
    </cfRule>
    <cfRule type="colorScale" priority="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126" priority="62" operator="lessThan">
      <formula>$E$7</formula>
    </cfRule>
    <cfRule type="colorScale" priority="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3125" priority="60" operator="lessThan">
      <formula>$E$7</formula>
    </cfRule>
    <cfRule type="colorScale" priority="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B207">
    <cfRule type="cellIs" dxfId="3124" priority="48" operator="lessThan">
      <formula>$E$7</formula>
    </cfRule>
    <cfRule type="colorScale" priority="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123" priority="50" operator="lessThan">
      <formula>$E$7</formula>
    </cfRule>
    <cfRule type="colorScale" priority="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122" priority="52" operator="lessThan">
      <formula>$E$7</formula>
    </cfRule>
    <cfRule type="colorScale" priority="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121" priority="54" operator="lessThan">
      <formula>$E$7</formula>
    </cfRule>
    <cfRule type="colorScale" priority="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B199">
    <cfRule type="cellIs" dxfId="3120" priority="56" operator="lessThan">
      <formula>$E$7</formula>
    </cfRule>
    <cfRule type="colorScale" priority="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B197">
    <cfRule type="cellIs" dxfId="3119" priority="58" operator="lessThan">
      <formula>$E$7</formula>
    </cfRule>
    <cfRule type="colorScale" priority="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B197">
    <cfRule type="cellIs" dxfId="3118" priority="46" operator="lessThan">
      <formula>$E$7</formula>
    </cfRule>
    <cfRule type="colorScale" priority="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B199">
    <cfRule type="cellIs" dxfId="3117" priority="44" operator="lessThan">
      <formula>$E$7</formula>
    </cfRule>
    <cfRule type="colorScale" priority="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116" priority="42" operator="lessThan">
      <formula>$E$7</formula>
    </cfRule>
    <cfRule type="colorScale" priority="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115" priority="40" operator="lessThan">
      <formula>$E$7</formula>
    </cfRule>
    <cfRule type="colorScale" priority="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114" priority="38" operator="lessThan">
      <formula>$E$7</formula>
    </cfRule>
    <cfRule type="colorScale" priority="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B207">
    <cfRule type="cellIs" dxfId="3113" priority="36" operator="lessThan">
      <formula>$E$7</formula>
    </cfRule>
    <cfRule type="colorScale" priority="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">
    <cfRule type="colorScale" priority="1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9:I219">
    <cfRule type="colorScale" priority="1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1 E219:I219">
    <cfRule type="cellIs" dxfId="3112" priority="20" operator="lessThan">
      <formula>$E$7</formula>
    </cfRule>
    <cfRule type="cellIs" dxfId="3111" priority="21" operator="lessThan">
      <formula>15</formula>
    </cfRule>
  </conditionalFormatting>
  <conditionalFormatting sqref="E219:I219 E211">
    <cfRule type="cellIs" dxfId="3110" priority="22" operator="lessThan">
      <formula>$E$7</formula>
    </cfRule>
    <cfRule type="colorScale" priority="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19:CB219">
    <cfRule type="cellIs" dxfId="3109" priority="24" operator="lessThan">
      <formula>$E$7</formula>
    </cfRule>
    <cfRule type="colorScale" priority="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108" priority="26" operator="lessThan">
      <formula>$E$7</formula>
    </cfRule>
    <cfRule type="colorScale" priority="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107" priority="28" operator="lessThan">
      <formula>$E$7</formula>
    </cfRule>
    <cfRule type="colorScale" priority="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106" priority="30" operator="lessThan">
      <formula>$E$7</formula>
    </cfRule>
    <cfRule type="colorScale" priority="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11:CB211">
    <cfRule type="cellIs" dxfId="3105" priority="32" operator="lessThan">
      <formula>$E$7</formula>
    </cfRule>
    <cfRule type="colorScale" priority="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3104" priority="34" operator="lessThan">
      <formula>$E$7</formula>
    </cfRule>
    <cfRule type="colorScale" priority="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3103" priority="16" operator="lessThan">
      <formula>$E$7</formula>
    </cfRule>
    <cfRule type="colorScale" priority="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102" priority="14" operator="lessThan">
      <formula>$E$7</formula>
    </cfRule>
    <cfRule type="colorScale" priority="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101" priority="12" operator="lessThan">
      <formula>$E$7</formula>
    </cfRule>
    <cfRule type="colorScale" priority="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100" priority="10" operator="lessThan">
      <formula>$E$7</formula>
    </cfRule>
    <cfRule type="colorScale" priority="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3099" priority="8" operator="lessThan">
      <formula>$E$7</formula>
    </cfRule>
    <cfRule type="colorScale" priority="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54 DF154:XFD154 E154:DD154">
    <cfRule type="cellIs" dxfId="3098" priority="7" operator="equal">
      <formula>1</formula>
    </cfRule>
  </conditionalFormatting>
  <conditionalFormatting sqref="A222 DF222:XFD222 E222:DD222">
    <cfRule type="cellIs" dxfId="3097" priority="6" operator="equal">
      <formula>1</formula>
    </cfRule>
  </conditionalFormatting>
  <conditionalFormatting sqref="A256 DF256:XFD256 E256:DD256">
    <cfRule type="cellIs" dxfId="3096" priority="5" operator="equal">
      <formula>1</formula>
    </cfRule>
  </conditionalFormatting>
  <conditionalFormatting sqref="A120 DF120:XFD120 E120:DD120">
    <cfRule type="cellIs" dxfId="3095" priority="4" operator="equal">
      <formula>1</formula>
    </cfRule>
  </conditionalFormatting>
  <conditionalFormatting sqref="A52 DF52:XFD52 E52:DD52">
    <cfRule type="cellIs" dxfId="3094" priority="3" operator="equal">
      <formula>1</formula>
    </cfRule>
  </conditionalFormatting>
  <conditionalFormatting sqref="A188 DF188:XFD188 E188:DD188">
    <cfRule type="cellIs" dxfId="3093" priority="2" operator="equal">
      <formula>1</formula>
    </cfRule>
  </conditionalFormatting>
  <conditionalFormatting sqref="A188 DF188:XFD188 E188:DD188">
    <cfRule type="cellIs" dxfId="3092" priority="1" operator="equal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7656-159E-460A-9C97-2D78F0D55B33}">
  <sheetPr codeName="Sheet11">
    <tabColor rgb="FFF2F2F2"/>
  </sheetPr>
  <dimension ref="A2:CN261"/>
  <sheetViews>
    <sheetView zoomScale="60" zoomScaleNormal="60" workbookViewId="0"/>
  </sheetViews>
  <sheetFormatPr defaultRowHeight="15" x14ac:dyDescent="0.25"/>
  <cols>
    <col min="1" max="1" width="9.85546875" customWidth="1"/>
    <col min="4" max="4" width="9.85546875" customWidth="1"/>
    <col min="6" max="6" width="9.5703125" customWidth="1"/>
    <col min="91" max="91" width="12" bestFit="1" customWidth="1"/>
  </cols>
  <sheetData>
    <row r="2" spans="1:16" x14ac:dyDescent="0.25">
      <c r="H2" t="s">
        <v>4</v>
      </c>
    </row>
    <row r="3" spans="1:16" x14ac:dyDescent="0.25">
      <c r="H3" t="s">
        <v>8</v>
      </c>
    </row>
    <row r="4" spans="1:16" x14ac:dyDescent="0.25">
      <c r="P4" s="1"/>
    </row>
    <row r="8" spans="1:16" x14ac:dyDescent="0.25">
      <c r="A8" t="s">
        <v>9</v>
      </c>
      <c r="E8" t="s">
        <v>10</v>
      </c>
    </row>
    <row r="9" spans="1:16" x14ac:dyDescent="0.25">
      <c r="A9" s="6" t="s">
        <v>12</v>
      </c>
      <c r="E9" t="s">
        <v>13</v>
      </c>
      <c r="F9">
        <v>50</v>
      </c>
      <c r="G9" t="s">
        <v>14</v>
      </c>
    </row>
    <row r="10" spans="1:16" x14ac:dyDescent="0.25">
      <c r="A10" t="s">
        <v>16</v>
      </c>
      <c r="E10" t="s">
        <v>17</v>
      </c>
      <c r="F10">
        <v>125</v>
      </c>
      <c r="G10" t="s">
        <v>14</v>
      </c>
    </row>
    <row r="11" spans="1:16" x14ac:dyDescent="0.25">
      <c r="A11" s="6" t="s">
        <v>18</v>
      </c>
    </row>
    <row r="12" spans="1:16" x14ac:dyDescent="0.25">
      <c r="B12" s="2"/>
    </row>
    <row r="13" spans="1:16" x14ac:dyDescent="0.25">
      <c r="A13" s="357" t="s">
        <v>19</v>
      </c>
      <c r="B13" s="357"/>
      <c r="C13" s="40">
        <v>15</v>
      </c>
      <c r="D13" t="s">
        <v>20</v>
      </c>
    </row>
    <row r="14" spans="1:16" x14ac:dyDescent="0.25">
      <c r="A14" s="357" t="s">
        <v>21</v>
      </c>
      <c r="B14" s="357"/>
      <c r="C14">
        <v>80</v>
      </c>
      <c r="D14" t="s">
        <v>20</v>
      </c>
      <c r="F14" t="s">
        <v>22</v>
      </c>
    </row>
    <row r="15" spans="1:16" ht="15.75" thickBot="1" x14ac:dyDescent="0.3"/>
    <row r="16" spans="1:16" x14ac:dyDescent="0.25">
      <c r="A16" s="32">
        <f>-5.81/45</f>
        <v>-0.12911111111111109</v>
      </c>
      <c r="B16" s="44" t="s">
        <v>23</v>
      </c>
      <c r="C16" s="33"/>
      <c r="D16" s="34" t="s">
        <v>24</v>
      </c>
      <c r="F16" s="358" t="s">
        <v>25</v>
      </c>
      <c r="G16" s="359"/>
      <c r="H16" s="359"/>
      <c r="I16" s="359"/>
      <c r="J16" s="359"/>
      <c r="K16" s="359"/>
      <c r="L16" s="359"/>
      <c r="M16" s="359"/>
      <c r="N16" s="360"/>
    </row>
    <row r="17" spans="1:91" x14ac:dyDescent="0.25">
      <c r="A17" s="35">
        <f>-5.77/45</f>
        <v>-0.12822222222222221</v>
      </c>
      <c r="B17" s="45" t="s">
        <v>27</v>
      </c>
      <c r="C17" s="30"/>
      <c r="D17" s="36" t="s">
        <v>24</v>
      </c>
      <c r="F17" s="361" t="s">
        <v>28</v>
      </c>
      <c r="G17" s="362"/>
      <c r="H17" s="55" t="s">
        <v>27</v>
      </c>
      <c r="I17" s="55" t="s">
        <v>27</v>
      </c>
      <c r="J17" s="55" t="s">
        <v>27</v>
      </c>
      <c r="N17" s="57"/>
    </row>
    <row r="18" spans="1:91" x14ac:dyDescent="0.25">
      <c r="A18" s="42">
        <f>F9*1.1/60</f>
        <v>0.91666666666666674</v>
      </c>
      <c r="B18" s="56" t="s">
        <v>13</v>
      </c>
      <c r="C18" s="41" t="s">
        <v>216</v>
      </c>
      <c r="D18" s="36" t="s">
        <v>24</v>
      </c>
      <c r="F18" s="363" t="s">
        <v>30</v>
      </c>
      <c r="G18" s="364"/>
      <c r="H18" s="55" t="s">
        <v>27</v>
      </c>
      <c r="I18" s="56" t="s">
        <v>17</v>
      </c>
      <c r="J18" s="56" t="s">
        <v>17</v>
      </c>
      <c r="K18" s="56" t="s">
        <v>17</v>
      </c>
      <c r="L18" s="56" t="s">
        <v>17</v>
      </c>
      <c r="M18" s="55" t="s">
        <v>27</v>
      </c>
      <c r="N18" s="58" t="s">
        <v>27</v>
      </c>
    </row>
    <row r="19" spans="1:91" ht="15.75" thickBot="1" x14ac:dyDescent="0.3">
      <c r="A19" s="37">
        <f>F10*0.8/60</f>
        <v>1.6666666666666667</v>
      </c>
      <c r="B19" s="56" t="s">
        <v>17</v>
      </c>
      <c r="C19" s="38" t="s">
        <v>216</v>
      </c>
      <c r="D19" s="39" t="s">
        <v>24</v>
      </c>
      <c r="F19" s="355" t="s">
        <v>35</v>
      </c>
      <c r="G19" s="356"/>
      <c r="H19" s="59" t="s">
        <v>27</v>
      </c>
      <c r="I19" s="59" t="s">
        <v>27</v>
      </c>
      <c r="J19" s="60" t="s">
        <v>13</v>
      </c>
      <c r="K19" s="60" t="s">
        <v>13</v>
      </c>
      <c r="L19" s="60" t="s">
        <v>13</v>
      </c>
      <c r="M19" s="60" t="s">
        <v>13</v>
      </c>
      <c r="N19" s="61" t="s">
        <v>27</v>
      </c>
    </row>
    <row r="20" spans="1:91" x14ac:dyDescent="0.25">
      <c r="F20" s="28"/>
    </row>
    <row r="21" spans="1:91" ht="15" hidden="1" customHeight="1" x14ac:dyDescent="0.25"/>
    <row r="22" spans="1:91" ht="15" hidden="1" customHeight="1" x14ac:dyDescent="0.25">
      <c r="C22" s="353">
        <v>1</v>
      </c>
      <c r="D22" s="353"/>
      <c r="E22" s="353"/>
      <c r="F22" s="353"/>
      <c r="G22" s="353"/>
      <c r="H22" s="353"/>
      <c r="I22" s="353">
        <v>2</v>
      </c>
      <c r="J22" s="353"/>
      <c r="K22" s="353"/>
      <c r="L22" s="353"/>
      <c r="M22" s="353"/>
      <c r="N22" s="353"/>
      <c r="O22" s="353">
        <v>3</v>
      </c>
      <c r="P22" s="353"/>
      <c r="Q22" s="353"/>
      <c r="R22" s="353"/>
      <c r="S22" s="353"/>
      <c r="T22" s="353"/>
      <c r="U22" s="353">
        <v>4</v>
      </c>
      <c r="V22" s="353"/>
      <c r="W22" s="353"/>
      <c r="X22" s="353"/>
      <c r="Y22" s="353"/>
      <c r="Z22" s="353"/>
      <c r="AA22" s="353">
        <v>5</v>
      </c>
      <c r="AB22" s="353"/>
      <c r="AC22" s="353"/>
      <c r="AD22" s="353"/>
      <c r="AE22" s="353"/>
      <c r="AF22" s="353"/>
    </row>
    <row r="23" spans="1:91" ht="15" hidden="1" customHeight="1" x14ac:dyDescent="0.25">
      <c r="B23" t="s">
        <v>36</v>
      </c>
      <c r="C23">
        <v>15</v>
      </c>
      <c r="D23">
        <v>15</v>
      </c>
      <c r="E23">
        <v>15</v>
      </c>
      <c r="F23">
        <v>15</v>
      </c>
      <c r="G23">
        <v>15</v>
      </c>
      <c r="H23">
        <v>15</v>
      </c>
      <c r="I23">
        <v>15</v>
      </c>
      <c r="J23">
        <v>15</v>
      </c>
      <c r="K23">
        <v>15</v>
      </c>
      <c r="L23">
        <v>15</v>
      </c>
      <c r="M23">
        <v>15</v>
      </c>
      <c r="N23">
        <v>15</v>
      </c>
      <c r="O23">
        <v>15</v>
      </c>
      <c r="P23">
        <v>15</v>
      </c>
      <c r="Q23">
        <v>15</v>
      </c>
      <c r="R23">
        <v>15</v>
      </c>
      <c r="S23">
        <v>15</v>
      </c>
      <c r="T23">
        <v>15</v>
      </c>
      <c r="U23">
        <v>15</v>
      </c>
      <c r="V23">
        <v>15</v>
      </c>
      <c r="W23">
        <v>15</v>
      </c>
      <c r="X23">
        <v>15</v>
      </c>
      <c r="Y23">
        <v>15</v>
      </c>
      <c r="Z23">
        <v>15</v>
      </c>
      <c r="AA23">
        <v>15</v>
      </c>
      <c r="AB23">
        <v>15</v>
      </c>
      <c r="AC23">
        <v>15</v>
      </c>
      <c r="AD23">
        <v>15</v>
      </c>
      <c r="AE23">
        <v>15</v>
      </c>
      <c r="AF23">
        <v>15</v>
      </c>
    </row>
    <row r="24" spans="1:91" ht="15" hidden="1" customHeight="1" x14ac:dyDescent="0.25">
      <c r="C24" s="3">
        <f>$A$16*C23</f>
        <v>-1.9366666666666663</v>
      </c>
      <c r="D24" s="3">
        <f>$A$16*D23</f>
        <v>-1.9366666666666663</v>
      </c>
      <c r="E24" s="3">
        <f>$A$16*E23</f>
        <v>-1.9366666666666663</v>
      </c>
      <c r="F24" s="4">
        <f>A17*F23</f>
        <v>-1.9233333333333331</v>
      </c>
      <c r="G24" s="4">
        <f>$A$17*G23</f>
        <v>-1.9233333333333331</v>
      </c>
      <c r="H24" s="4">
        <f>$A$17*H23</f>
        <v>-1.9233333333333331</v>
      </c>
      <c r="I24" s="3">
        <f>$A$16*I23</f>
        <v>-1.9366666666666663</v>
      </c>
      <c r="J24" s="3">
        <f>$A$16*J23</f>
        <v>-1.9366666666666663</v>
      </c>
      <c r="K24" s="3">
        <f>$A$16*K23</f>
        <v>-1.9366666666666663</v>
      </c>
      <c r="L24" s="4">
        <f>$A$17*L23</f>
        <v>-1.9233333333333331</v>
      </c>
      <c r="M24" s="4">
        <f>$A$17*M23</f>
        <v>-1.9233333333333331</v>
      </c>
      <c r="N24" s="4">
        <f>$A$17*N23</f>
        <v>-1.9233333333333331</v>
      </c>
      <c r="O24" s="3">
        <f>$A$16*O23</f>
        <v>-1.9366666666666663</v>
      </c>
      <c r="P24" s="3">
        <f>$A$16*P23</f>
        <v>-1.9366666666666663</v>
      </c>
      <c r="Q24" s="3">
        <f>$A$16*Q23</f>
        <v>-1.9366666666666663</v>
      </c>
      <c r="R24" s="4">
        <f>$A$17*R23</f>
        <v>-1.9233333333333331</v>
      </c>
      <c r="S24" s="4">
        <f>$A$17*S23</f>
        <v>-1.9233333333333331</v>
      </c>
      <c r="T24" s="4">
        <f>$A$17*T23</f>
        <v>-1.9233333333333331</v>
      </c>
      <c r="U24" s="3">
        <f>$A$16*U23</f>
        <v>-1.9366666666666663</v>
      </c>
      <c r="V24" s="3">
        <f>$A$16*V23</f>
        <v>-1.9366666666666663</v>
      </c>
      <c r="W24" s="3">
        <f>$A$16*W23</f>
        <v>-1.9366666666666663</v>
      </c>
      <c r="X24" s="4">
        <f>$A$17*X23</f>
        <v>-1.9233333333333331</v>
      </c>
      <c r="Y24" s="4">
        <f>$A$17*Y23</f>
        <v>-1.9233333333333331</v>
      </c>
      <c r="Z24" s="4">
        <f>$A$17*Z23</f>
        <v>-1.9233333333333331</v>
      </c>
      <c r="AA24" s="3">
        <f>$A$16*AA23</f>
        <v>-1.9366666666666663</v>
      </c>
      <c r="AB24" s="3">
        <f>$A$16*AB23</f>
        <v>-1.9366666666666663</v>
      </c>
      <c r="AC24" s="3">
        <f>$A$16*AC23</f>
        <v>-1.9366666666666663</v>
      </c>
      <c r="AD24" s="4">
        <f>$A$17*AD23</f>
        <v>-1.9233333333333331</v>
      </c>
      <c r="AE24" s="4">
        <f>$A$17*AE23</f>
        <v>-1.9233333333333331</v>
      </c>
      <c r="AF24" s="4">
        <f>$A$17*AF23</f>
        <v>-1.9233333333333331</v>
      </c>
    </row>
    <row r="25" spans="1:91" ht="15" hidden="1" customHeight="1" x14ac:dyDescent="0.25">
      <c r="A25" s="1" t="s">
        <v>37</v>
      </c>
      <c r="B25" s="5"/>
      <c r="C25">
        <f>B26+C24</f>
        <v>58.063333333333333</v>
      </c>
      <c r="D25">
        <f t="shared" ref="D25:F25" si="0">C26+D24</f>
        <v>56.126666666666665</v>
      </c>
      <c r="E25">
        <f t="shared" si="0"/>
        <v>54.19</v>
      </c>
      <c r="F25">
        <f t="shared" si="0"/>
        <v>52.266666666666666</v>
      </c>
      <c r="G25">
        <f>F26+G24</f>
        <v>50.343333333333334</v>
      </c>
      <c r="H25">
        <f>G26+H24</f>
        <v>48.42</v>
      </c>
      <c r="I25">
        <f>H26+I24</f>
        <v>46.483333333333334</v>
      </c>
      <c r="J25">
        <f t="shared" ref="J25:L25" si="1">I26+J24</f>
        <v>44.546666666666667</v>
      </c>
      <c r="K25">
        <f t="shared" si="1"/>
        <v>42.61</v>
      </c>
      <c r="L25">
        <f t="shared" si="1"/>
        <v>40.686666666666667</v>
      </c>
      <c r="M25">
        <f>L26+M24</f>
        <v>38.763333333333335</v>
      </c>
      <c r="N25">
        <f t="shared" ref="N25:AF25" si="2">M26+N24</f>
        <v>36.840000000000003</v>
      </c>
      <c r="O25">
        <f t="shared" si="2"/>
        <v>34.903333333333336</v>
      </c>
      <c r="P25">
        <f t="shared" si="2"/>
        <v>32.966666666666669</v>
      </c>
      <c r="Q25">
        <f t="shared" si="2"/>
        <v>31.03</v>
      </c>
      <c r="R25">
        <f t="shared" si="2"/>
        <v>29.106666666666669</v>
      </c>
      <c r="S25">
        <f t="shared" si="2"/>
        <v>27.183333333333337</v>
      </c>
      <c r="T25">
        <f t="shared" si="2"/>
        <v>25.260000000000005</v>
      </c>
      <c r="U25">
        <f t="shared" si="2"/>
        <v>23.323333333333338</v>
      </c>
      <c r="V25">
        <f t="shared" si="2"/>
        <v>21.38666666666667</v>
      </c>
      <c r="W25">
        <f t="shared" si="2"/>
        <v>19.450000000000003</v>
      </c>
      <c r="X25">
        <f t="shared" si="2"/>
        <v>17.526666666666671</v>
      </c>
      <c r="Y25">
        <f t="shared" si="2"/>
        <v>15.603333333333337</v>
      </c>
      <c r="Z25">
        <f t="shared" si="2"/>
        <v>13.680000000000003</v>
      </c>
      <c r="AA25">
        <f t="shared" si="2"/>
        <v>11.743333333333338</v>
      </c>
      <c r="AB25">
        <f t="shared" si="2"/>
        <v>9.806666666666672</v>
      </c>
      <c r="AC25">
        <f t="shared" si="2"/>
        <v>7.8700000000000054</v>
      </c>
      <c r="AD25">
        <f t="shared" si="2"/>
        <v>5.9466666666666725</v>
      </c>
      <c r="AE25">
        <f t="shared" si="2"/>
        <v>4.0233333333333396</v>
      </c>
      <c r="AF25">
        <f t="shared" si="2"/>
        <v>2.1000000000000068</v>
      </c>
    </row>
    <row r="26" spans="1:91" ht="15" hidden="1" customHeight="1" x14ac:dyDescent="0.25">
      <c r="A26" t="s">
        <v>38</v>
      </c>
      <c r="B26" s="5">
        <v>60</v>
      </c>
      <c r="C26" s="29">
        <f>IF(C25&lt;100,C25,100)</f>
        <v>58.063333333333333</v>
      </c>
      <c r="D26" s="29">
        <f t="shared" ref="D26:F26" si="3">IF(D25&lt;100,D25,100)</f>
        <v>56.126666666666665</v>
      </c>
      <c r="E26" s="29">
        <f t="shared" si="3"/>
        <v>54.19</v>
      </c>
      <c r="F26" s="29">
        <f t="shared" si="3"/>
        <v>52.266666666666666</v>
      </c>
      <c r="G26" s="29">
        <f>IF(G25&lt;100,G25,100)</f>
        <v>50.343333333333334</v>
      </c>
      <c r="H26" s="29">
        <f>IF(H25&lt;100,H25,100)</f>
        <v>48.42</v>
      </c>
      <c r="I26" s="29">
        <f>IF(I25&lt;100,I25,100)</f>
        <v>46.483333333333334</v>
      </c>
      <c r="J26" s="29">
        <f t="shared" ref="J26:L26" si="4">IF(J25&lt;100,J25,100)</f>
        <v>44.546666666666667</v>
      </c>
      <c r="K26" s="29">
        <f t="shared" si="4"/>
        <v>42.61</v>
      </c>
      <c r="L26" s="29">
        <f t="shared" si="4"/>
        <v>40.686666666666667</v>
      </c>
      <c r="M26" s="29">
        <f>IF(M25&lt;100,M25,100)</f>
        <v>38.763333333333335</v>
      </c>
      <c r="N26" s="29">
        <f>IF(N25&lt;100,N25,100)</f>
        <v>36.840000000000003</v>
      </c>
      <c r="O26" s="29">
        <f>IF(O25&lt;100,O25,100)</f>
        <v>34.903333333333336</v>
      </c>
      <c r="P26" s="29">
        <f t="shared" ref="P26:R26" si="5">IF(P25&lt;100,P25,100)</f>
        <v>32.966666666666669</v>
      </c>
      <c r="Q26" s="29">
        <f t="shared" si="5"/>
        <v>31.03</v>
      </c>
      <c r="R26" s="29">
        <f t="shared" si="5"/>
        <v>29.106666666666669</v>
      </c>
      <c r="S26" s="29">
        <f>IF(S25&lt;100,S25,100)</f>
        <v>27.183333333333337</v>
      </c>
      <c r="T26" s="29">
        <f>IF(T25&lt;100,T25,100)</f>
        <v>25.260000000000005</v>
      </c>
      <c r="U26" s="29">
        <f>IF(U25&lt;100,U25,100)</f>
        <v>23.323333333333338</v>
      </c>
      <c r="V26" s="29">
        <f t="shared" ref="V26:X26" si="6">IF(V25&lt;100,V25,100)</f>
        <v>21.38666666666667</v>
      </c>
      <c r="W26" s="29">
        <f t="shared" si="6"/>
        <v>19.450000000000003</v>
      </c>
      <c r="X26" s="29">
        <f t="shared" si="6"/>
        <v>17.526666666666671</v>
      </c>
      <c r="Y26" s="29">
        <f>IF(Y25&lt;100,Y25,100)</f>
        <v>15.603333333333337</v>
      </c>
      <c r="Z26" s="29">
        <f>IF(Z25&lt;100,Z25,100)</f>
        <v>13.680000000000003</v>
      </c>
      <c r="AA26" s="29">
        <f>IF(AA25&lt;100,AA25,100)</f>
        <v>11.743333333333338</v>
      </c>
      <c r="AB26" s="29">
        <f t="shared" ref="AB26:AD26" si="7">IF(AB25&lt;100,AB25,100)</f>
        <v>9.806666666666672</v>
      </c>
      <c r="AC26" s="29">
        <f t="shared" si="7"/>
        <v>7.8700000000000054</v>
      </c>
      <c r="AD26" s="29">
        <f t="shared" si="7"/>
        <v>5.9466666666666725</v>
      </c>
      <c r="AE26" s="29">
        <f>IF(AE25&lt;100,AE25,100)</f>
        <v>4.0233333333333396</v>
      </c>
      <c r="AF26" s="29">
        <f>IF(AF25&lt;100,AF25,100)</f>
        <v>2.1000000000000068</v>
      </c>
    </row>
    <row r="27" spans="1:91" x14ac:dyDescent="0.25">
      <c r="K27" s="121" t="s">
        <v>39</v>
      </c>
      <c r="S27" s="121" t="s">
        <v>39</v>
      </c>
    </row>
    <row r="28" spans="1:91" x14ac:dyDescent="0.25">
      <c r="A28" s="354" t="s">
        <v>40</v>
      </c>
      <c r="B28" s="354"/>
      <c r="C28" s="349">
        <v>6</v>
      </c>
      <c r="D28" s="350"/>
      <c r="E28" s="350"/>
      <c r="F28" s="351"/>
      <c r="G28" s="349">
        <v>7</v>
      </c>
      <c r="H28" s="350"/>
      <c r="I28" s="350"/>
      <c r="J28" s="351"/>
      <c r="K28" s="349">
        <v>8</v>
      </c>
      <c r="L28" s="350"/>
      <c r="M28" s="350"/>
      <c r="N28" s="351"/>
      <c r="O28" s="349">
        <v>9</v>
      </c>
      <c r="P28" s="350"/>
      <c r="Q28" s="350"/>
      <c r="R28" s="351"/>
      <c r="S28" s="349">
        <v>10</v>
      </c>
      <c r="T28" s="350"/>
      <c r="U28" s="350"/>
      <c r="V28" s="351"/>
      <c r="W28" s="349">
        <v>11</v>
      </c>
      <c r="X28" s="350"/>
      <c r="Y28" s="350"/>
      <c r="Z28" s="351"/>
      <c r="AA28" s="349">
        <v>12</v>
      </c>
      <c r="AB28" s="350"/>
      <c r="AC28" s="350"/>
      <c r="AD28" s="351"/>
      <c r="AE28" s="349">
        <v>13</v>
      </c>
      <c r="AF28" s="350"/>
      <c r="AG28" s="350"/>
      <c r="AH28" s="351"/>
      <c r="AI28" s="349">
        <v>14</v>
      </c>
      <c r="AJ28" s="350"/>
      <c r="AK28" s="350"/>
      <c r="AL28" s="351"/>
      <c r="AM28" s="349">
        <v>15</v>
      </c>
      <c r="AN28" s="350"/>
      <c r="AO28" s="350"/>
      <c r="AP28" s="351"/>
      <c r="AQ28" s="349">
        <v>16</v>
      </c>
      <c r="AR28" s="350"/>
      <c r="AS28" s="350"/>
      <c r="AT28" s="351"/>
      <c r="AU28" s="349">
        <v>17</v>
      </c>
      <c r="AV28" s="350"/>
      <c r="AW28" s="350"/>
      <c r="AX28" s="351"/>
      <c r="AY28" s="349">
        <v>18</v>
      </c>
      <c r="AZ28" s="350"/>
      <c r="BA28" s="350"/>
      <c r="BB28" s="351"/>
      <c r="BC28" s="349">
        <v>19</v>
      </c>
      <c r="BD28" s="350"/>
      <c r="BE28" s="350"/>
      <c r="BF28" s="351"/>
      <c r="BG28" s="349">
        <v>20</v>
      </c>
      <c r="BH28" s="350"/>
      <c r="BI28" s="350"/>
      <c r="BJ28" s="351"/>
      <c r="BK28" s="349">
        <v>21</v>
      </c>
      <c r="BL28" s="350"/>
      <c r="BM28" s="350"/>
      <c r="BN28" s="351"/>
      <c r="BO28" s="349">
        <v>22</v>
      </c>
      <c r="BP28" s="350"/>
      <c r="BQ28" s="350"/>
      <c r="BR28" s="351"/>
      <c r="BS28" s="349">
        <v>23</v>
      </c>
      <c r="BT28" s="350"/>
      <c r="BU28" s="350"/>
      <c r="BV28" s="351"/>
      <c r="BW28" s="349">
        <v>24</v>
      </c>
      <c r="BX28" s="350"/>
      <c r="BY28" s="350"/>
      <c r="BZ28" s="351"/>
      <c r="CA28" s="349">
        <v>1</v>
      </c>
      <c r="CB28" s="350"/>
      <c r="CC28" s="350"/>
      <c r="CD28" s="351"/>
      <c r="CE28" s="349">
        <v>2</v>
      </c>
      <c r="CF28" s="350"/>
      <c r="CG28" s="350"/>
      <c r="CH28" s="351"/>
      <c r="CI28" s="349">
        <v>3</v>
      </c>
      <c r="CJ28" s="350"/>
      <c r="CK28" s="350"/>
      <c r="CL28" s="351"/>
      <c r="CM28" s="347" t="s">
        <v>41</v>
      </c>
    </row>
    <row r="29" spans="1:91" s="5" customFormat="1" x14ac:dyDescent="0.25">
      <c r="A29" s="354"/>
      <c r="B29" s="354"/>
      <c r="C29" s="31">
        <v>0</v>
      </c>
      <c r="D29" s="31">
        <v>15</v>
      </c>
      <c r="E29" s="31">
        <v>30</v>
      </c>
      <c r="F29" s="31">
        <v>45</v>
      </c>
      <c r="G29" s="31">
        <v>0</v>
      </c>
      <c r="H29" s="31">
        <v>15</v>
      </c>
      <c r="I29" s="31">
        <v>30</v>
      </c>
      <c r="J29" s="31">
        <v>45</v>
      </c>
      <c r="K29" s="138">
        <v>0</v>
      </c>
      <c r="L29" s="138">
        <v>15</v>
      </c>
      <c r="M29" s="31">
        <v>30</v>
      </c>
      <c r="N29" s="31">
        <v>45</v>
      </c>
      <c r="O29" s="31">
        <v>0</v>
      </c>
      <c r="P29" s="31">
        <v>15</v>
      </c>
      <c r="Q29" s="31">
        <v>30</v>
      </c>
      <c r="R29" s="31">
        <v>45</v>
      </c>
      <c r="S29" s="138">
        <v>0</v>
      </c>
      <c r="T29" s="138">
        <v>15</v>
      </c>
      <c r="U29" s="31">
        <v>30</v>
      </c>
      <c r="V29" s="31">
        <v>45</v>
      </c>
      <c r="W29" s="31">
        <v>0</v>
      </c>
      <c r="X29" s="31">
        <v>15</v>
      </c>
      <c r="Y29" s="31">
        <v>30</v>
      </c>
      <c r="Z29" s="31">
        <v>45</v>
      </c>
      <c r="AA29" s="31">
        <v>0</v>
      </c>
      <c r="AB29" s="31">
        <v>15</v>
      </c>
      <c r="AC29" s="31">
        <v>30</v>
      </c>
      <c r="AD29" s="31">
        <v>45</v>
      </c>
      <c r="AE29" s="31">
        <v>0</v>
      </c>
      <c r="AF29" s="31">
        <v>15</v>
      </c>
      <c r="AG29" s="31">
        <v>30</v>
      </c>
      <c r="AH29" s="31">
        <v>45</v>
      </c>
      <c r="AI29" s="31">
        <v>0</v>
      </c>
      <c r="AJ29" s="31">
        <v>15</v>
      </c>
      <c r="AK29" s="31">
        <v>30</v>
      </c>
      <c r="AL29" s="31">
        <v>45</v>
      </c>
      <c r="AM29" s="31">
        <v>0</v>
      </c>
      <c r="AN29" s="31">
        <v>15</v>
      </c>
      <c r="AO29" s="31">
        <v>30</v>
      </c>
      <c r="AP29" s="31">
        <v>45</v>
      </c>
      <c r="AQ29" s="31">
        <v>0</v>
      </c>
      <c r="AR29" s="31">
        <v>15</v>
      </c>
      <c r="AS29" s="31">
        <v>30</v>
      </c>
      <c r="AT29" s="31">
        <v>45</v>
      </c>
      <c r="AU29" s="31">
        <v>0</v>
      </c>
      <c r="AV29" s="31">
        <v>15</v>
      </c>
      <c r="AW29" s="31">
        <v>30</v>
      </c>
      <c r="AX29" s="31">
        <v>45</v>
      </c>
      <c r="AY29" s="31">
        <v>0</v>
      </c>
      <c r="AZ29" s="31">
        <v>15</v>
      </c>
      <c r="BA29" s="31">
        <v>30</v>
      </c>
      <c r="BB29" s="31">
        <v>45</v>
      </c>
      <c r="BC29" s="31">
        <v>0</v>
      </c>
      <c r="BD29" s="31">
        <v>15</v>
      </c>
      <c r="BE29" s="31">
        <v>30</v>
      </c>
      <c r="BF29" s="31">
        <v>45</v>
      </c>
      <c r="BG29" s="31">
        <v>0</v>
      </c>
      <c r="BH29" s="31">
        <v>15</v>
      </c>
      <c r="BI29" s="31">
        <v>30</v>
      </c>
      <c r="BJ29" s="31">
        <v>45</v>
      </c>
      <c r="BK29" s="31">
        <v>0</v>
      </c>
      <c r="BL29" s="31">
        <v>15</v>
      </c>
      <c r="BM29" s="31">
        <v>30</v>
      </c>
      <c r="BN29" s="31">
        <v>45</v>
      </c>
      <c r="BO29" s="31">
        <v>0</v>
      </c>
      <c r="BP29" s="31">
        <v>15</v>
      </c>
      <c r="BQ29" s="31">
        <v>30</v>
      </c>
      <c r="BR29" s="31">
        <v>45</v>
      </c>
      <c r="BS29" s="31">
        <v>0</v>
      </c>
      <c r="BT29" s="31">
        <v>15</v>
      </c>
      <c r="BU29" s="31">
        <v>30</v>
      </c>
      <c r="BV29" s="31">
        <v>45</v>
      </c>
      <c r="BW29" s="31">
        <v>0</v>
      </c>
      <c r="BX29" s="31">
        <v>15</v>
      </c>
      <c r="BY29" s="31">
        <v>30</v>
      </c>
      <c r="BZ29" s="31">
        <v>45</v>
      </c>
      <c r="CA29" s="31">
        <v>0</v>
      </c>
      <c r="CB29" s="31">
        <v>15</v>
      </c>
      <c r="CC29" s="31">
        <v>30</v>
      </c>
      <c r="CD29" s="31">
        <v>45</v>
      </c>
      <c r="CE29" s="31">
        <v>0</v>
      </c>
      <c r="CF29" s="31">
        <v>15</v>
      </c>
      <c r="CG29" s="31">
        <v>30</v>
      </c>
      <c r="CH29" s="31">
        <v>45</v>
      </c>
      <c r="CI29" s="31">
        <v>0</v>
      </c>
      <c r="CJ29" s="31">
        <v>15</v>
      </c>
      <c r="CK29" s="31">
        <v>30</v>
      </c>
      <c r="CL29" s="31">
        <v>45</v>
      </c>
      <c r="CM29" s="474"/>
    </row>
    <row r="30" spans="1:91" s="26" customFormat="1" ht="15" customHeight="1" x14ac:dyDescent="0.25">
      <c r="A30" s="339" t="s">
        <v>42</v>
      </c>
      <c r="B30" s="341" t="s">
        <v>43</v>
      </c>
      <c r="C30" s="64" t="s">
        <v>44</v>
      </c>
      <c r="D30" s="43" t="s">
        <v>45</v>
      </c>
      <c r="E30" s="44" t="s">
        <v>23</v>
      </c>
      <c r="F30" s="44" t="s">
        <v>23</v>
      </c>
      <c r="G30" s="44" t="s">
        <v>23</v>
      </c>
      <c r="H30" s="45" t="s">
        <v>27</v>
      </c>
      <c r="I30" s="45" t="s">
        <v>27</v>
      </c>
      <c r="J30" s="45" t="s">
        <v>27</v>
      </c>
      <c r="K30" s="44" t="s">
        <v>23</v>
      </c>
      <c r="L30" s="44" t="s">
        <v>23</v>
      </c>
      <c r="M30" s="44" t="s">
        <v>23</v>
      </c>
      <c r="N30" s="45" t="s">
        <v>27</v>
      </c>
      <c r="O30" s="45" t="s">
        <v>27</v>
      </c>
      <c r="P30" s="45" t="s">
        <v>27</v>
      </c>
      <c r="Q30" s="44" t="s">
        <v>23</v>
      </c>
      <c r="R30" s="44" t="s">
        <v>23</v>
      </c>
      <c r="S30" s="44" t="s">
        <v>23</v>
      </c>
      <c r="T30" s="45" t="s">
        <v>27</v>
      </c>
      <c r="U30" s="45" t="s">
        <v>27</v>
      </c>
      <c r="V30" s="45" t="s">
        <v>27</v>
      </c>
      <c r="W30" s="44" t="s">
        <v>23</v>
      </c>
      <c r="X30" s="44" t="s">
        <v>23</v>
      </c>
      <c r="Y30" s="44" t="s">
        <v>23</v>
      </c>
      <c r="Z30" s="45" t="s">
        <v>27</v>
      </c>
      <c r="AA30" s="45" t="s">
        <v>27</v>
      </c>
      <c r="AB30" s="45" t="s">
        <v>27</v>
      </c>
      <c r="AC30" s="44" t="s">
        <v>23</v>
      </c>
      <c r="AD30" s="44" t="s">
        <v>23</v>
      </c>
      <c r="AE30" s="44" t="s">
        <v>23</v>
      </c>
      <c r="AF30" s="55" t="s">
        <v>27</v>
      </c>
      <c r="AG30" s="56" t="s">
        <v>17</v>
      </c>
      <c r="AH30" s="56" t="s">
        <v>17</v>
      </c>
      <c r="AI30" s="56" t="s">
        <v>17</v>
      </c>
      <c r="AJ30" s="56" t="s">
        <v>17</v>
      </c>
      <c r="AK30" s="55" t="s">
        <v>27</v>
      </c>
      <c r="AL30" s="58" t="s">
        <v>27</v>
      </c>
      <c r="AM30" s="131"/>
      <c r="AN30" s="131"/>
      <c r="AO30" s="131"/>
      <c r="AP30" s="131"/>
      <c r="AQ30" s="131"/>
      <c r="AR30" s="131"/>
      <c r="AS30" s="131"/>
      <c r="AT30" s="132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44" t="s">
        <v>23</v>
      </c>
      <c r="BN30" s="44" t="s">
        <v>23</v>
      </c>
      <c r="BO30" s="44" t="s">
        <v>23</v>
      </c>
      <c r="BP30" s="45" t="s">
        <v>27</v>
      </c>
      <c r="BQ30" s="45" t="s">
        <v>27</v>
      </c>
      <c r="BR30" s="45" t="s">
        <v>27</v>
      </c>
      <c r="BS30" s="44" t="s">
        <v>23</v>
      </c>
      <c r="BT30" s="44" t="s">
        <v>23</v>
      </c>
      <c r="BU30" s="44" t="s">
        <v>23</v>
      </c>
      <c r="BV30" s="45" t="s">
        <v>27</v>
      </c>
      <c r="BW30" s="45" t="s">
        <v>27</v>
      </c>
      <c r="BX30" s="45" t="s">
        <v>27</v>
      </c>
      <c r="BY30" s="44" t="s">
        <v>23</v>
      </c>
      <c r="BZ30" s="44" t="s">
        <v>23</v>
      </c>
      <c r="CA30" s="44" t="s">
        <v>23</v>
      </c>
      <c r="CB30" s="45" t="s">
        <v>27</v>
      </c>
      <c r="CC30" s="45" t="s">
        <v>27</v>
      </c>
      <c r="CD30" s="45" t="s">
        <v>27</v>
      </c>
      <c r="CE30" s="44" t="s">
        <v>23</v>
      </c>
      <c r="CF30" s="44" t="s">
        <v>23</v>
      </c>
      <c r="CG30" s="44" t="s">
        <v>23</v>
      </c>
      <c r="CH30" s="59" t="s">
        <v>27</v>
      </c>
      <c r="CI30" s="59" t="s">
        <v>27</v>
      </c>
      <c r="CJ30" s="60" t="s">
        <v>13</v>
      </c>
      <c r="CK30" s="60" t="s">
        <v>13</v>
      </c>
      <c r="CL30" s="60" t="s">
        <v>13</v>
      </c>
      <c r="CM30" s="65" t="s">
        <v>46</v>
      </c>
    </row>
    <row r="31" spans="1:91" s="26" customFormat="1" ht="15" customHeight="1" x14ac:dyDescent="0.25">
      <c r="A31" s="340"/>
      <c r="B31" s="342"/>
      <c r="C31" s="64" t="s">
        <v>37</v>
      </c>
      <c r="D31" s="89">
        <v>80</v>
      </c>
      <c r="E31" s="27">
        <f>IF(E30=$B$16,D31+($A$16*15),IF(E30=$B$17,D31+($A$17*15),IF(E30=$B$19,IF(D31+($A$19*15)&gt;100,100,D31+($A$19*15)),IF(E30=$B$18,IF(D31+($A$18*15)&gt;100,100,D31+($A$18*15)),D31))))</f>
        <v>78.063333333333333</v>
      </c>
      <c r="F31" s="27">
        <f t="shared" ref="F31:BQ31" si="8">IF(F30=$B$16,E31+($A$16*15),IF(F30=$B$17,E31+($A$17*15),IF(F30=$B$19,IF(E31+($A$19*15)&gt;100,100,E31+($A$19*15)),IF(F30=$B$18,IF(E31+($A$18*15)&gt;100,100,E31+($A$18*15)),E31))))</f>
        <v>76.126666666666665</v>
      </c>
      <c r="G31" s="27">
        <f t="shared" si="8"/>
        <v>74.19</v>
      </c>
      <c r="H31" s="27">
        <f t="shared" si="8"/>
        <v>72.266666666666666</v>
      </c>
      <c r="I31" s="27">
        <f t="shared" si="8"/>
        <v>70.343333333333334</v>
      </c>
      <c r="J31" s="27">
        <f t="shared" si="8"/>
        <v>68.42</v>
      </c>
      <c r="K31" s="27">
        <f t="shared" ref="K31:V31" si="9">IF(K30=$B$16,J31+($A$16*15),IF(K30=$B$17,J31+($A$17*15),IF(K30=$B$19,IF(J31+($A$19*15)&gt;100,100,J31+($A$19*15)),IF(K30=$B$18,IF(J31+($A$18*15)&gt;100,100,J31+($A$18*15)),J31))))</f>
        <v>66.483333333333334</v>
      </c>
      <c r="L31" s="27">
        <f t="shared" si="9"/>
        <v>64.546666666666667</v>
      </c>
      <c r="M31" s="27">
        <f t="shared" si="9"/>
        <v>62.61</v>
      </c>
      <c r="N31" s="27">
        <f t="shared" si="9"/>
        <v>60.686666666666667</v>
      </c>
      <c r="O31" s="27">
        <f t="shared" si="9"/>
        <v>58.763333333333335</v>
      </c>
      <c r="P31" s="27">
        <f t="shared" si="9"/>
        <v>56.84</v>
      </c>
      <c r="Q31" s="27">
        <f t="shared" si="9"/>
        <v>54.903333333333336</v>
      </c>
      <c r="R31" s="27">
        <f t="shared" si="9"/>
        <v>52.966666666666669</v>
      </c>
      <c r="S31" s="27">
        <f t="shared" si="9"/>
        <v>51.03</v>
      </c>
      <c r="T31" s="27">
        <f t="shared" si="9"/>
        <v>49.106666666666669</v>
      </c>
      <c r="U31" s="27">
        <f t="shared" si="9"/>
        <v>47.183333333333337</v>
      </c>
      <c r="V31" s="27">
        <f t="shared" si="9"/>
        <v>45.260000000000005</v>
      </c>
      <c r="W31" s="27">
        <f t="shared" si="8"/>
        <v>43.323333333333338</v>
      </c>
      <c r="X31" s="27">
        <f t="shared" si="8"/>
        <v>41.38666666666667</v>
      </c>
      <c r="Y31" s="27">
        <f t="shared" si="8"/>
        <v>39.450000000000003</v>
      </c>
      <c r="Z31" s="27">
        <f t="shared" si="8"/>
        <v>37.526666666666671</v>
      </c>
      <c r="AA31" s="27">
        <f t="shared" si="8"/>
        <v>35.603333333333339</v>
      </c>
      <c r="AB31" s="27">
        <f t="shared" si="8"/>
        <v>33.680000000000007</v>
      </c>
      <c r="AC31" s="27">
        <f t="shared" si="8"/>
        <v>31.743333333333339</v>
      </c>
      <c r="AD31" s="27">
        <f t="shared" si="8"/>
        <v>29.806666666666672</v>
      </c>
      <c r="AE31" s="27">
        <f t="shared" si="8"/>
        <v>27.870000000000005</v>
      </c>
      <c r="AF31" s="27">
        <f t="shared" si="8"/>
        <v>25.946666666666673</v>
      </c>
      <c r="AG31" s="27">
        <f t="shared" si="8"/>
        <v>50.946666666666673</v>
      </c>
      <c r="AH31" s="27">
        <f t="shared" si="8"/>
        <v>75.946666666666673</v>
      </c>
      <c r="AI31" s="27">
        <f t="shared" si="8"/>
        <v>100</v>
      </c>
      <c r="AJ31" s="27">
        <f t="shared" si="8"/>
        <v>100</v>
      </c>
      <c r="AK31" s="27">
        <f t="shared" si="8"/>
        <v>98.076666666666668</v>
      </c>
      <c r="AL31" s="27">
        <f t="shared" si="8"/>
        <v>96.153333333333336</v>
      </c>
      <c r="AM31" s="27">
        <f t="shared" si="8"/>
        <v>96.153333333333336</v>
      </c>
      <c r="AN31" s="27">
        <f t="shared" si="8"/>
        <v>96.153333333333336</v>
      </c>
      <c r="AO31" s="27">
        <f t="shared" si="8"/>
        <v>96.153333333333336</v>
      </c>
      <c r="AP31" s="27">
        <f t="shared" si="8"/>
        <v>96.153333333333336</v>
      </c>
      <c r="AQ31" s="27">
        <f t="shared" si="8"/>
        <v>96.153333333333336</v>
      </c>
      <c r="AR31" s="27">
        <f t="shared" si="8"/>
        <v>96.153333333333336</v>
      </c>
      <c r="AS31" s="27">
        <f t="shared" si="8"/>
        <v>96.153333333333336</v>
      </c>
      <c r="AT31" s="27">
        <f t="shared" si="8"/>
        <v>96.153333333333336</v>
      </c>
      <c r="AU31" s="27">
        <f t="shared" si="8"/>
        <v>96.153333333333336</v>
      </c>
      <c r="AV31" s="27">
        <f t="shared" si="8"/>
        <v>96.153333333333336</v>
      </c>
      <c r="AW31" s="27">
        <f t="shared" si="8"/>
        <v>96.153333333333336</v>
      </c>
      <c r="AX31" s="27">
        <f t="shared" si="8"/>
        <v>96.153333333333336</v>
      </c>
      <c r="AY31" s="27">
        <f t="shared" si="8"/>
        <v>96.153333333333336</v>
      </c>
      <c r="AZ31" s="27">
        <f t="shared" si="8"/>
        <v>96.153333333333336</v>
      </c>
      <c r="BA31" s="27">
        <f t="shared" si="8"/>
        <v>96.153333333333336</v>
      </c>
      <c r="BB31" s="27">
        <f t="shared" si="8"/>
        <v>96.153333333333336</v>
      </c>
      <c r="BC31" s="27">
        <f t="shared" si="8"/>
        <v>96.153333333333336</v>
      </c>
      <c r="BD31" s="27">
        <f t="shared" si="8"/>
        <v>96.153333333333336</v>
      </c>
      <c r="BE31" s="27">
        <f t="shared" si="8"/>
        <v>96.153333333333336</v>
      </c>
      <c r="BF31" s="27">
        <f t="shared" si="8"/>
        <v>96.153333333333336</v>
      </c>
      <c r="BG31" s="27">
        <f t="shared" si="8"/>
        <v>96.153333333333336</v>
      </c>
      <c r="BH31" s="27">
        <f t="shared" si="8"/>
        <v>96.153333333333336</v>
      </c>
      <c r="BI31" s="27">
        <f t="shared" si="8"/>
        <v>96.153333333333336</v>
      </c>
      <c r="BJ31" s="27">
        <f t="shared" si="8"/>
        <v>96.153333333333336</v>
      </c>
      <c r="BK31" s="27">
        <f t="shared" si="8"/>
        <v>96.153333333333336</v>
      </c>
      <c r="BL31" s="27">
        <f t="shared" si="8"/>
        <v>96.153333333333336</v>
      </c>
      <c r="BM31" s="27">
        <f t="shared" si="8"/>
        <v>94.216666666666669</v>
      </c>
      <c r="BN31" s="27">
        <f t="shared" si="8"/>
        <v>92.28</v>
      </c>
      <c r="BO31" s="27">
        <f t="shared" si="8"/>
        <v>90.343333333333334</v>
      </c>
      <c r="BP31" s="27">
        <f t="shared" si="8"/>
        <v>88.42</v>
      </c>
      <c r="BQ31" s="27">
        <f t="shared" si="8"/>
        <v>86.49666666666667</v>
      </c>
      <c r="BR31" s="27">
        <f t="shared" ref="BR31:CL31" si="10">IF(BR30=$B$16,BQ31+($A$16*15),IF(BR30=$B$17,BQ31+($A$17*15),IF(BR30=$B$19,IF(BQ31+($A$19*15)&gt;100,100,BQ31+($A$19*15)),IF(BR30=$B$18,IF(BQ31+($A$18*15)&gt;100,100,BQ31+($A$18*15)),BQ31))))</f>
        <v>84.573333333333338</v>
      </c>
      <c r="BS31" s="27">
        <f t="shared" si="10"/>
        <v>82.63666666666667</v>
      </c>
      <c r="BT31" s="27">
        <f t="shared" si="10"/>
        <v>80.7</v>
      </c>
      <c r="BU31" s="27">
        <f t="shared" si="10"/>
        <v>78.763333333333335</v>
      </c>
      <c r="BV31" s="27">
        <f t="shared" si="10"/>
        <v>76.84</v>
      </c>
      <c r="BW31" s="27">
        <f t="shared" si="10"/>
        <v>74.916666666666671</v>
      </c>
      <c r="BX31" s="27">
        <f t="shared" si="10"/>
        <v>72.993333333333339</v>
      </c>
      <c r="BY31" s="27">
        <f t="shared" si="10"/>
        <v>71.056666666666672</v>
      </c>
      <c r="BZ31" s="27">
        <f t="shared" si="10"/>
        <v>69.12</v>
      </c>
      <c r="CA31" s="27">
        <f t="shared" si="10"/>
        <v>67.183333333333337</v>
      </c>
      <c r="CB31" s="27">
        <f t="shared" si="10"/>
        <v>65.260000000000005</v>
      </c>
      <c r="CC31" s="27">
        <f t="shared" si="10"/>
        <v>63.336666666666673</v>
      </c>
      <c r="CD31" s="27">
        <f t="shared" si="10"/>
        <v>61.413333333333341</v>
      </c>
      <c r="CE31" s="27">
        <f t="shared" si="10"/>
        <v>59.476666666666674</v>
      </c>
      <c r="CF31" s="27">
        <f t="shared" si="10"/>
        <v>57.540000000000006</v>
      </c>
      <c r="CG31" s="27">
        <f t="shared" si="10"/>
        <v>55.603333333333339</v>
      </c>
      <c r="CH31" s="27">
        <f t="shared" si="10"/>
        <v>53.680000000000007</v>
      </c>
      <c r="CI31" s="27">
        <f t="shared" si="10"/>
        <v>51.756666666666675</v>
      </c>
      <c r="CJ31" s="27">
        <f t="shared" si="10"/>
        <v>65.506666666666675</v>
      </c>
      <c r="CK31" s="27">
        <f t="shared" si="10"/>
        <v>79.256666666666675</v>
      </c>
      <c r="CL31" s="120">
        <f t="shared" si="10"/>
        <v>93.006666666666675</v>
      </c>
      <c r="CM31" s="136">
        <f>CL31-10</f>
        <v>83.006666666666675</v>
      </c>
    </row>
    <row r="32" spans="1:91" s="26" customFormat="1" ht="15" customHeight="1" x14ac:dyDescent="0.25">
      <c r="A32" s="340"/>
      <c r="B32" s="341" t="s">
        <v>47</v>
      </c>
      <c r="C32" s="64" t="s">
        <v>44</v>
      </c>
      <c r="D32" s="43" t="s">
        <v>45</v>
      </c>
      <c r="E32" s="46"/>
      <c r="F32" s="44" t="s">
        <v>23</v>
      </c>
      <c r="G32" s="44" t="s">
        <v>23</v>
      </c>
      <c r="H32" s="44" t="s">
        <v>23</v>
      </c>
      <c r="I32" s="45" t="s">
        <v>27</v>
      </c>
      <c r="J32" s="45" t="s">
        <v>27</v>
      </c>
      <c r="K32" s="45" t="s">
        <v>27</v>
      </c>
      <c r="L32" s="44" t="s">
        <v>23</v>
      </c>
      <c r="M32" s="44" t="s">
        <v>23</v>
      </c>
      <c r="N32" s="44" t="s">
        <v>23</v>
      </c>
      <c r="O32" s="45" t="s">
        <v>27</v>
      </c>
      <c r="P32" s="45" t="s">
        <v>27</v>
      </c>
      <c r="Q32" s="45" t="s">
        <v>27</v>
      </c>
      <c r="R32" s="44" t="s">
        <v>23</v>
      </c>
      <c r="S32" s="44" t="s">
        <v>23</v>
      </c>
      <c r="T32" s="44" t="s">
        <v>23</v>
      </c>
      <c r="U32" s="45" t="s">
        <v>27</v>
      </c>
      <c r="V32" s="45" t="s">
        <v>27</v>
      </c>
      <c r="W32" s="45" t="s">
        <v>27</v>
      </c>
      <c r="X32" s="44" t="s">
        <v>23</v>
      </c>
      <c r="Y32" s="44" t="s">
        <v>23</v>
      </c>
      <c r="Z32" s="44" t="s">
        <v>23</v>
      </c>
      <c r="AA32" s="45" t="s">
        <v>27</v>
      </c>
      <c r="AB32" s="45" t="s">
        <v>27</v>
      </c>
      <c r="AC32" s="45" t="s">
        <v>27</v>
      </c>
      <c r="AD32" s="44" t="s">
        <v>23</v>
      </c>
      <c r="AE32" s="44" t="s">
        <v>23</v>
      </c>
      <c r="AF32" s="44" t="s">
        <v>23</v>
      </c>
      <c r="AG32" s="59" t="s">
        <v>27</v>
      </c>
      <c r="AH32" s="59" t="s">
        <v>27</v>
      </c>
      <c r="AI32" s="60" t="s">
        <v>13</v>
      </c>
      <c r="AJ32" s="60" t="s">
        <v>13</v>
      </c>
      <c r="AK32" s="60" t="s">
        <v>13</v>
      </c>
      <c r="AL32" s="60" t="s">
        <v>13</v>
      </c>
      <c r="AM32" s="61" t="s">
        <v>27</v>
      </c>
      <c r="AN32" s="131"/>
      <c r="AO32" s="131"/>
      <c r="AP32" s="131"/>
      <c r="AQ32" s="131"/>
      <c r="AR32" s="131"/>
      <c r="AS32" s="131"/>
      <c r="AT32" s="131"/>
      <c r="AU32" s="132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44" t="s">
        <v>23</v>
      </c>
      <c r="BO32" s="44" t="s">
        <v>23</v>
      </c>
      <c r="BP32" s="44" t="s">
        <v>23</v>
      </c>
      <c r="BQ32" s="45" t="s">
        <v>27</v>
      </c>
      <c r="BR32" s="45" t="s">
        <v>27</v>
      </c>
      <c r="BS32" s="45" t="s">
        <v>27</v>
      </c>
      <c r="BT32" s="44" t="s">
        <v>23</v>
      </c>
      <c r="BU32" s="44" t="s">
        <v>23</v>
      </c>
      <c r="BV32" s="44" t="s">
        <v>23</v>
      </c>
      <c r="BW32" s="45" t="s">
        <v>27</v>
      </c>
      <c r="BX32" s="45" t="s">
        <v>27</v>
      </c>
      <c r="BY32" s="45" t="s">
        <v>27</v>
      </c>
      <c r="BZ32" s="44" t="s">
        <v>23</v>
      </c>
      <c r="CA32" s="44" t="s">
        <v>23</v>
      </c>
      <c r="CB32" s="44" t="s">
        <v>23</v>
      </c>
      <c r="CC32" s="45" t="s">
        <v>27</v>
      </c>
      <c r="CD32" s="45" t="s">
        <v>27</v>
      </c>
      <c r="CE32" s="45" t="s">
        <v>27</v>
      </c>
      <c r="CF32" s="44" t="s">
        <v>23</v>
      </c>
      <c r="CG32" s="44" t="s">
        <v>23</v>
      </c>
      <c r="CH32" s="44" t="s">
        <v>23</v>
      </c>
      <c r="CI32" s="55" t="s">
        <v>27</v>
      </c>
      <c r="CJ32" s="56" t="s">
        <v>17</v>
      </c>
      <c r="CK32" s="56" t="s">
        <v>17</v>
      </c>
      <c r="CL32" s="56" t="s">
        <v>17</v>
      </c>
      <c r="CM32" s="65" t="s">
        <v>46</v>
      </c>
    </row>
    <row r="33" spans="1:92" s="26" customFormat="1" ht="18.75" customHeight="1" x14ac:dyDescent="0.25">
      <c r="A33" s="340"/>
      <c r="B33" s="342"/>
      <c r="C33" s="64" t="s">
        <v>37</v>
      </c>
      <c r="D33" s="89">
        <v>80</v>
      </c>
      <c r="E33" s="49">
        <v>80</v>
      </c>
      <c r="F33" s="27">
        <f>IF(F32=$B$16,E33+($A$16*15),IF(F32=$B$17,E33+($A$17*15),IF(F32=$B$19,IF(E33+($A$19*15)&gt;100,100,E33+($A$19*15)),IF(F32=$B$18,IF(E33+($A$18*15)&gt;100,100,E33+($A$18*15)),E33))))</f>
        <v>78.063333333333333</v>
      </c>
      <c r="G33" s="27">
        <f t="shared" ref="G33:BR33" si="11">IF(G32=$B$16,F33+($A$16*15),IF(G32=$B$17,F33+($A$17*15),IF(G32=$B$19,IF(F33+($A$19*15)&gt;100,100,F33+($A$19*15)),IF(G32=$B$18,IF(F33+($A$18*15)&gt;100,100,F33+($A$18*15)),F33))))</f>
        <v>76.126666666666665</v>
      </c>
      <c r="H33" s="27">
        <f t="shared" si="11"/>
        <v>74.19</v>
      </c>
      <c r="I33" s="27">
        <f t="shared" si="11"/>
        <v>72.266666666666666</v>
      </c>
      <c r="J33" s="27">
        <f t="shared" si="11"/>
        <v>70.343333333333334</v>
      </c>
      <c r="K33" s="27">
        <f t="shared" si="11"/>
        <v>68.42</v>
      </c>
      <c r="L33" s="27">
        <f t="shared" si="11"/>
        <v>66.483333333333334</v>
      </c>
      <c r="M33" s="27">
        <f t="shared" si="11"/>
        <v>64.546666666666667</v>
      </c>
      <c r="N33" s="27">
        <f t="shared" si="11"/>
        <v>62.61</v>
      </c>
      <c r="O33" s="27">
        <f t="shared" si="11"/>
        <v>60.686666666666667</v>
      </c>
      <c r="P33" s="27">
        <f t="shared" si="11"/>
        <v>58.763333333333335</v>
      </c>
      <c r="Q33" s="27">
        <f t="shared" si="11"/>
        <v>56.84</v>
      </c>
      <c r="R33" s="27">
        <f t="shared" si="11"/>
        <v>54.903333333333336</v>
      </c>
      <c r="S33" s="27">
        <f t="shared" si="11"/>
        <v>52.966666666666669</v>
      </c>
      <c r="T33" s="27">
        <f t="shared" si="11"/>
        <v>51.03</v>
      </c>
      <c r="U33" s="27">
        <f t="shared" si="11"/>
        <v>49.106666666666669</v>
      </c>
      <c r="V33" s="27">
        <f t="shared" si="11"/>
        <v>47.183333333333337</v>
      </c>
      <c r="W33" s="27">
        <f t="shared" si="11"/>
        <v>45.260000000000005</v>
      </c>
      <c r="X33" s="27">
        <f t="shared" si="11"/>
        <v>43.323333333333338</v>
      </c>
      <c r="Y33" s="27">
        <f t="shared" si="11"/>
        <v>41.38666666666667</v>
      </c>
      <c r="Z33" s="27">
        <f t="shared" si="11"/>
        <v>39.450000000000003</v>
      </c>
      <c r="AA33" s="27">
        <f t="shared" si="11"/>
        <v>37.526666666666671</v>
      </c>
      <c r="AB33" s="27">
        <f t="shared" si="11"/>
        <v>35.603333333333339</v>
      </c>
      <c r="AC33" s="27">
        <f t="shared" si="11"/>
        <v>33.680000000000007</v>
      </c>
      <c r="AD33" s="27">
        <f t="shared" si="11"/>
        <v>31.743333333333339</v>
      </c>
      <c r="AE33" s="27">
        <f t="shared" si="11"/>
        <v>29.806666666666672</v>
      </c>
      <c r="AF33" s="27">
        <f t="shared" si="11"/>
        <v>27.870000000000005</v>
      </c>
      <c r="AG33" s="27">
        <f t="shared" si="11"/>
        <v>25.946666666666673</v>
      </c>
      <c r="AH33" s="27">
        <f t="shared" si="11"/>
        <v>24.023333333333341</v>
      </c>
      <c r="AI33" s="27">
        <f t="shared" si="11"/>
        <v>37.773333333333341</v>
      </c>
      <c r="AJ33" s="27">
        <f t="shared" si="11"/>
        <v>51.523333333333341</v>
      </c>
      <c r="AK33" s="27">
        <f t="shared" si="11"/>
        <v>65.273333333333341</v>
      </c>
      <c r="AL33" s="27">
        <f t="shared" si="11"/>
        <v>79.023333333333341</v>
      </c>
      <c r="AM33" s="27">
        <f t="shared" si="11"/>
        <v>77.100000000000009</v>
      </c>
      <c r="AN33" s="27">
        <f t="shared" si="11"/>
        <v>77.100000000000009</v>
      </c>
      <c r="AO33" s="27">
        <f t="shared" si="11"/>
        <v>77.100000000000009</v>
      </c>
      <c r="AP33" s="27">
        <f t="shared" si="11"/>
        <v>77.100000000000009</v>
      </c>
      <c r="AQ33" s="27">
        <f t="shared" si="11"/>
        <v>77.100000000000009</v>
      </c>
      <c r="AR33" s="27">
        <f t="shared" si="11"/>
        <v>77.100000000000009</v>
      </c>
      <c r="AS33" s="27">
        <f t="shared" si="11"/>
        <v>77.100000000000009</v>
      </c>
      <c r="AT33" s="27">
        <f t="shared" si="11"/>
        <v>77.100000000000009</v>
      </c>
      <c r="AU33" s="27">
        <f t="shared" si="11"/>
        <v>77.100000000000009</v>
      </c>
      <c r="AV33" s="27">
        <f t="shared" si="11"/>
        <v>77.100000000000009</v>
      </c>
      <c r="AW33" s="27">
        <f t="shared" si="11"/>
        <v>77.100000000000009</v>
      </c>
      <c r="AX33" s="27">
        <f t="shared" si="11"/>
        <v>77.100000000000009</v>
      </c>
      <c r="AY33" s="27">
        <f t="shared" si="11"/>
        <v>77.100000000000009</v>
      </c>
      <c r="AZ33" s="27">
        <f t="shared" si="11"/>
        <v>77.100000000000009</v>
      </c>
      <c r="BA33" s="27">
        <f t="shared" si="11"/>
        <v>77.100000000000009</v>
      </c>
      <c r="BB33" s="27">
        <f t="shared" si="11"/>
        <v>77.100000000000009</v>
      </c>
      <c r="BC33" s="27">
        <f t="shared" si="11"/>
        <v>77.100000000000009</v>
      </c>
      <c r="BD33" s="27">
        <f t="shared" si="11"/>
        <v>77.100000000000009</v>
      </c>
      <c r="BE33" s="27">
        <f t="shared" si="11"/>
        <v>77.100000000000009</v>
      </c>
      <c r="BF33" s="27">
        <f t="shared" si="11"/>
        <v>77.100000000000009</v>
      </c>
      <c r="BG33" s="27">
        <f t="shared" si="11"/>
        <v>77.100000000000009</v>
      </c>
      <c r="BH33" s="27">
        <f t="shared" si="11"/>
        <v>77.100000000000009</v>
      </c>
      <c r="BI33" s="27">
        <f t="shared" si="11"/>
        <v>77.100000000000009</v>
      </c>
      <c r="BJ33" s="27">
        <f t="shared" si="11"/>
        <v>77.100000000000009</v>
      </c>
      <c r="BK33" s="27">
        <f t="shared" si="11"/>
        <v>77.100000000000009</v>
      </c>
      <c r="BL33" s="27">
        <f t="shared" si="11"/>
        <v>77.100000000000009</v>
      </c>
      <c r="BM33" s="27">
        <f t="shared" si="11"/>
        <v>77.100000000000009</v>
      </c>
      <c r="BN33" s="27">
        <f t="shared" si="11"/>
        <v>75.163333333333341</v>
      </c>
      <c r="BO33" s="27">
        <f t="shared" si="11"/>
        <v>73.226666666666674</v>
      </c>
      <c r="BP33" s="27">
        <f t="shared" si="11"/>
        <v>71.290000000000006</v>
      </c>
      <c r="BQ33" s="27">
        <f t="shared" si="11"/>
        <v>69.366666666666674</v>
      </c>
      <c r="BR33" s="27">
        <f t="shared" si="11"/>
        <v>67.443333333333342</v>
      </c>
      <c r="BS33" s="27">
        <f t="shared" ref="BS33:CL33" si="12">IF(BS32=$B$16,BR33+($A$16*15),IF(BS32=$B$17,BR33+($A$17*15),IF(BS32=$B$19,IF(BR33+($A$19*15)&gt;100,100,BR33+($A$19*15)),IF(BS32=$B$18,IF(BR33+($A$18*15)&gt;100,100,BR33+($A$18*15)),BR33))))</f>
        <v>65.52000000000001</v>
      </c>
      <c r="BT33" s="27">
        <f t="shared" si="12"/>
        <v>63.583333333333343</v>
      </c>
      <c r="BU33" s="27">
        <f t="shared" si="12"/>
        <v>61.646666666666675</v>
      </c>
      <c r="BV33" s="27">
        <f t="shared" si="12"/>
        <v>59.710000000000008</v>
      </c>
      <c r="BW33" s="27">
        <f t="shared" si="12"/>
        <v>57.786666666666676</v>
      </c>
      <c r="BX33" s="27">
        <f t="shared" si="12"/>
        <v>55.863333333333344</v>
      </c>
      <c r="BY33" s="27">
        <f t="shared" si="12"/>
        <v>53.940000000000012</v>
      </c>
      <c r="BZ33" s="27">
        <f t="shared" si="12"/>
        <v>52.003333333333345</v>
      </c>
      <c r="CA33" s="27">
        <f t="shared" si="12"/>
        <v>50.066666666666677</v>
      </c>
      <c r="CB33" s="27">
        <f t="shared" si="12"/>
        <v>48.13000000000001</v>
      </c>
      <c r="CC33" s="27">
        <f t="shared" si="12"/>
        <v>46.206666666666678</v>
      </c>
      <c r="CD33" s="27">
        <f t="shared" si="12"/>
        <v>44.283333333333346</v>
      </c>
      <c r="CE33" s="27">
        <f t="shared" si="12"/>
        <v>42.360000000000014</v>
      </c>
      <c r="CF33" s="27">
        <f t="shared" si="12"/>
        <v>40.423333333333346</v>
      </c>
      <c r="CG33" s="27">
        <f t="shared" si="12"/>
        <v>38.486666666666679</v>
      </c>
      <c r="CH33" s="27">
        <f t="shared" si="12"/>
        <v>36.550000000000011</v>
      </c>
      <c r="CI33" s="27">
        <f t="shared" si="12"/>
        <v>34.626666666666679</v>
      </c>
      <c r="CJ33" s="27">
        <f t="shared" si="12"/>
        <v>59.626666666666679</v>
      </c>
      <c r="CK33" s="27">
        <f t="shared" si="12"/>
        <v>84.626666666666679</v>
      </c>
      <c r="CL33" s="120">
        <f t="shared" si="12"/>
        <v>100</v>
      </c>
      <c r="CM33" s="136">
        <f t="shared" ref="CM33" si="13">CL33-10</f>
        <v>90</v>
      </c>
    </row>
    <row r="34" spans="1:92" s="26" customFormat="1" ht="15" customHeight="1" x14ac:dyDescent="0.25">
      <c r="A34" s="340"/>
      <c r="B34" s="341" t="s">
        <v>48</v>
      </c>
      <c r="C34" s="64" t="s">
        <v>44</v>
      </c>
      <c r="D34" s="43" t="s">
        <v>45</v>
      </c>
      <c r="E34" s="46"/>
      <c r="F34" s="46"/>
      <c r="G34" s="44" t="s">
        <v>23</v>
      </c>
      <c r="H34" s="44" t="s">
        <v>23</v>
      </c>
      <c r="I34" s="44" t="s">
        <v>23</v>
      </c>
      <c r="J34" s="45" t="s">
        <v>27</v>
      </c>
      <c r="K34" s="45" t="s">
        <v>27</v>
      </c>
      <c r="L34" s="45" t="s">
        <v>27</v>
      </c>
      <c r="M34" s="44" t="s">
        <v>23</v>
      </c>
      <c r="N34" s="44" t="s">
        <v>23</v>
      </c>
      <c r="O34" s="44" t="s">
        <v>23</v>
      </c>
      <c r="P34" s="45" t="s">
        <v>27</v>
      </c>
      <c r="Q34" s="45" t="s">
        <v>27</v>
      </c>
      <c r="R34" s="45" t="s">
        <v>27</v>
      </c>
      <c r="S34" s="44" t="s">
        <v>23</v>
      </c>
      <c r="T34" s="44" t="s">
        <v>23</v>
      </c>
      <c r="U34" s="44" t="s">
        <v>23</v>
      </c>
      <c r="V34" s="45" t="s">
        <v>27</v>
      </c>
      <c r="W34" s="45" t="s">
        <v>27</v>
      </c>
      <c r="X34" s="45" t="s">
        <v>27</v>
      </c>
      <c r="Y34" s="44" t="s">
        <v>23</v>
      </c>
      <c r="Z34" s="44" t="s">
        <v>23</v>
      </c>
      <c r="AA34" s="44" t="s">
        <v>23</v>
      </c>
      <c r="AB34" s="45" t="s">
        <v>27</v>
      </c>
      <c r="AC34" s="45" t="s">
        <v>27</v>
      </c>
      <c r="AD34" s="45" t="s">
        <v>27</v>
      </c>
      <c r="AE34" s="44" t="s">
        <v>23</v>
      </c>
      <c r="AF34" s="44" t="s">
        <v>23</v>
      </c>
      <c r="AG34" s="44" t="s">
        <v>23</v>
      </c>
      <c r="AH34" s="45" t="s">
        <v>27</v>
      </c>
      <c r="AI34" s="45" t="s">
        <v>27</v>
      </c>
      <c r="AJ34" s="45" t="s">
        <v>27</v>
      </c>
      <c r="AK34" s="44" t="s">
        <v>23</v>
      </c>
      <c r="AL34" s="44" t="s">
        <v>23</v>
      </c>
      <c r="AM34" s="44" t="s">
        <v>23</v>
      </c>
      <c r="AN34" s="55" t="s">
        <v>27</v>
      </c>
      <c r="AO34" s="56" t="s">
        <v>17</v>
      </c>
      <c r="AP34" s="56" t="s">
        <v>17</v>
      </c>
      <c r="AQ34" s="56" t="s">
        <v>17</v>
      </c>
      <c r="AR34" s="56" t="s">
        <v>17</v>
      </c>
      <c r="AS34" s="55" t="s">
        <v>27</v>
      </c>
      <c r="AT34" s="58" t="s">
        <v>27</v>
      </c>
      <c r="AU34" s="131"/>
      <c r="AV34" s="132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1"/>
      <c r="BQ34" s="131"/>
      <c r="BR34" s="131"/>
      <c r="BS34" s="131"/>
      <c r="BT34" s="131"/>
      <c r="BU34" s="44" t="s">
        <v>23</v>
      </c>
      <c r="BV34" s="44" t="s">
        <v>23</v>
      </c>
      <c r="BW34" s="44" t="s">
        <v>23</v>
      </c>
      <c r="BX34" s="45" t="s">
        <v>27</v>
      </c>
      <c r="BY34" s="45" t="s">
        <v>27</v>
      </c>
      <c r="BZ34" s="45" t="s">
        <v>27</v>
      </c>
      <c r="CA34" s="44" t="s">
        <v>23</v>
      </c>
      <c r="CB34" s="44" t="s">
        <v>23</v>
      </c>
      <c r="CC34" s="44" t="s">
        <v>23</v>
      </c>
      <c r="CD34" s="45" t="s">
        <v>27</v>
      </c>
      <c r="CE34" s="45" t="s">
        <v>27</v>
      </c>
      <c r="CF34" s="45" t="s">
        <v>27</v>
      </c>
      <c r="CG34" s="44" t="s">
        <v>23</v>
      </c>
      <c r="CH34" s="44" t="s">
        <v>23</v>
      </c>
      <c r="CI34" s="44" t="s">
        <v>23</v>
      </c>
      <c r="CJ34" s="45" t="s">
        <v>27</v>
      </c>
      <c r="CK34" s="45" t="s">
        <v>27</v>
      </c>
      <c r="CL34" s="45" t="s">
        <v>27</v>
      </c>
      <c r="CM34" s="65" t="s">
        <v>46</v>
      </c>
    </row>
    <row r="35" spans="1:92" s="26" customFormat="1" ht="18.75" customHeight="1" x14ac:dyDescent="0.25">
      <c r="A35" s="340"/>
      <c r="B35" s="342"/>
      <c r="C35" s="64" t="s">
        <v>37</v>
      </c>
      <c r="D35" s="89">
        <v>80</v>
      </c>
      <c r="E35" s="27">
        <f t="shared" ref="E35:F35" si="14">IF(E34=$B$16,D35+($A$16*15),IF(E34=$B$17,D35+($A$17*15),IF(E34=$B$19,IF(D35+($A$19*15)&gt;100,100,D35+($A$19*15)),IF(E34=$B$18,IF(D35+($A$18*15)&gt;100,100,D35+($A$18*15)),D35))))</f>
        <v>80</v>
      </c>
      <c r="F35" s="27">
        <f t="shared" si="14"/>
        <v>80</v>
      </c>
      <c r="G35" s="27">
        <f>IF(G34=$B$16,F35+($A$16*15),IF(G34=$B$17,F35+($A$17*15),IF(G34=$B$19,IF(F35+($A$19*15)&gt;100,100,F35+($A$19*15)),IF(G34=$B$18,IF(F35+($A$18*15)&gt;100,100,F35+($A$18*15)),F35))))</f>
        <v>78.063333333333333</v>
      </c>
      <c r="H35" s="27">
        <f t="shared" ref="H35:BS35" si="15">IF(H34=$B$16,G35+($A$16*15),IF(H34=$B$17,G35+($A$17*15),IF(H34=$B$19,IF(G35+($A$19*15)&gt;100,100,G35+($A$19*15)),IF(H34=$B$18,IF(G35+($A$18*15)&gt;100,100,G35+($A$18*15)),G35))))</f>
        <v>76.126666666666665</v>
      </c>
      <c r="I35" s="27">
        <f t="shared" si="15"/>
        <v>74.19</v>
      </c>
      <c r="J35" s="27">
        <f t="shared" si="15"/>
        <v>72.266666666666666</v>
      </c>
      <c r="K35" s="27">
        <f t="shared" si="15"/>
        <v>70.343333333333334</v>
      </c>
      <c r="L35" s="27">
        <f t="shared" si="15"/>
        <v>68.42</v>
      </c>
      <c r="M35" s="27">
        <f t="shared" si="15"/>
        <v>66.483333333333334</v>
      </c>
      <c r="N35" s="27">
        <f t="shared" si="15"/>
        <v>64.546666666666667</v>
      </c>
      <c r="O35" s="27">
        <f t="shared" si="15"/>
        <v>62.61</v>
      </c>
      <c r="P35" s="27">
        <f t="shared" si="15"/>
        <v>60.686666666666667</v>
      </c>
      <c r="Q35" s="27">
        <f t="shared" si="15"/>
        <v>58.763333333333335</v>
      </c>
      <c r="R35" s="27">
        <f t="shared" si="15"/>
        <v>56.84</v>
      </c>
      <c r="S35" s="27">
        <f t="shared" si="15"/>
        <v>54.903333333333336</v>
      </c>
      <c r="T35" s="27">
        <f t="shared" si="15"/>
        <v>52.966666666666669</v>
      </c>
      <c r="U35" s="27">
        <f t="shared" si="15"/>
        <v>51.03</v>
      </c>
      <c r="V35" s="27">
        <f t="shared" si="15"/>
        <v>49.106666666666669</v>
      </c>
      <c r="W35" s="27">
        <f t="shared" si="15"/>
        <v>47.183333333333337</v>
      </c>
      <c r="X35" s="27">
        <f t="shared" si="15"/>
        <v>45.260000000000005</v>
      </c>
      <c r="Y35" s="27">
        <f t="shared" si="15"/>
        <v>43.323333333333338</v>
      </c>
      <c r="Z35" s="27">
        <f t="shared" si="15"/>
        <v>41.38666666666667</v>
      </c>
      <c r="AA35" s="27">
        <f t="shared" si="15"/>
        <v>39.450000000000003</v>
      </c>
      <c r="AB35" s="27">
        <f t="shared" si="15"/>
        <v>37.526666666666671</v>
      </c>
      <c r="AC35" s="27">
        <f t="shared" si="15"/>
        <v>35.603333333333339</v>
      </c>
      <c r="AD35" s="27">
        <f t="shared" si="15"/>
        <v>33.680000000000007</v>
      </c>
      <c r="AE35" s="27">
        <f t="shared" si="15"/>
        <v>31.743333333333339</v>
      </c>
      <c r="AF35" s="27">
        <f t="shared" si="15"/>
        <v>29.806666666666672</v>
      </c>
      <c r="AG35" s="27">
        <f t="shared" si="15"/>
        <v>27.870000000000005</v>
      </c>
      <c r="AH35" s="27">
        <f t="shared" si="15"/>
        <v>25.946666666666673</v>
      </c>
      <c r="AI35" s="27">
        <f t="shared" si="15"/>
        <v>24.023333333333341</v>
      </c>
      <c r="AJ35" s="27">
        <f t="shared" si="15"/>
        <v>22.100000000000009</v>
      </c>
      <c r="AK35" s="27">
        <f t="shared" si="15"/>
        <v>20.163333333333341</v>
      </c>
      <c r="AL35" s="27">
        <f t="shared" si="15"/>
        <v>18.226666666666674</v>
      </c>
      <c r="AM35" s="27">
        <f t="shared" si="15"/>
        <v>16.290000000000006</v>
      </c>
      <c r="AN35" s="27">
        <f t="shared" si="15"/>
        <v>14.366666666666672</v>
      </c>
      <c r="AO35" s="27">
        <f t="shared" si="15"/>
        <v>39.366666666666674</v>
      </c>
      <c r="AP35" s="27">
        <f t="shared" si="15"/>
        <v>64.366666666666674</v>
      </c>
      <c r="AQ35" s="27">
        <f t="shared" si="15"/>
        <v>89.366666666666674</v>
      </c>
      <c r="AR35" s="27">
        <f t="shared" si="15"/>
        <v>100</v>
      </c>
      <c r="AS35" s="27">
        <f t="shared" si="15"/>
        <v>98.076666666666668</v>
      </c>
      <c r="AT35" s="27">
        <f t="shared" si="15"/>
        <v>96.153333333333336</v>
      </c>
      <c r="AU35" s="27">
        <f t="shared" si="15"/>
        <v>96.153333333333336</v>
      </c>
      <c r="AV35" s="27">
        <f t="shared" si="15"/>
        <v>96.153333333333336</v>
      </c>
      <c r="AW35" s="27">
        <f t="shared" si="15"/>
        <v>96.153333333333336</v>
      </c>
      <c r="AX35" s="27">
        <f t="shared" si="15"/>
        <v>96.153333333333336</v>
      </c>
      <c r="AY35" s="27">
        <f t="shared" si="15"/>
        <v>96.153333333333336</v>
      </c>
      <c r="AZ35" s="27">
        <f t="shared" si="15"/>
        <v>96.153333333333336</v>
      </c>
      <c r="BA35" s="27">
        <f t="shared" si="15"/>
        <v>96.153333333333336</v>
      </c>
      <c r="BB35" s="27">
        <f t="shared" si="15"/>
        <v>96.153333333333336</v>
      </c>
      <c r="BC35" s="27">
        <f t="shared" si="15"/>
        <v>96.153333333333336</v>
      </c>
      <c r="BD35" s="27">
        <f t="shared" si="15"/>
        <v>96.153333333333336</v>
      </c>
      <c r="BE35" s="27">
        <f t="shared" si="15"/>
        <v>96.153333333333336</v>
      </c>
      <c r="BF35" s="27">
        <f t="shared" si="15"/>
        <v>96.153333333333336</v>
      </c>
      <c r="BG35" s="27">
        <f t="shared" si="15"/>
        <v>96.153333333333336</v>
      </c>
      <c r="BH35" s="27">
        <f t="shared" si="15"/>
        <v>96.153333333333336</v>
      </c>
      <c r="BI35" s="27">
        <f t="shared" si="15"/>
        <v>96.153333333333336</v>
      </c>
      <c r="BJ35" s="27">
        <f t="shared" si="15"/>
        <v>96.153333333333336</v>
      </c>
      <c r="BK35" s="27">
        <f t="shared" si="15"/>
        <v>96.153333333333336</v>
      </c>
      <c r="BL35" s="27">
        <f t="shared" si="15"/>
        <v>96.153333333333336</v>
      </c>
      <c r="BM35" s="27">
        <f t="shared" si="15"/>
        <v>96.153333333333336</v>
      </c>
      <c r="BN35" s="27">
        <f t="shared" si="15"/>
        <v>96.153333333333336</v>
      </c>
      <c r="BO35" s="27">
        <f t="shared" si="15"/>
        <v>96.153333333333336</v>
      </c>
      <c r="BP35" s="27">
        <f t="shared" si="15"/>
        <v>96.153333333333336</v>
      </c>
      <c r="BQ35" s="27">
        <f t="shared" si="15"/>
        <v>96.153333333333336</v>
      </c>
      <c r="BR35" s="27">
        <f t="shared" si="15"/>
        <v>96.153333333333336</v>
      </c>
      <c r="BS35" s="27">
        <f t="shared" si="15"/>
        <v>96.153333333333336</v>
      </c>
      <c r="BT35" s="27">
        <f t="shared" ref="BT35:CL35" si="16">IF(BT34=$B$16,BS35+($A$16*15),IF(BT34=$B$17,BS35+($A$17*15),IF(BT34=$B$19,IF(BS35+($A$19*15)&gt;100,100,BS35+($A$19*15)),IF(BT34=$B$18,IF(BS35+($A$18*15)&gt;100,100,BS35+($A$18*15)),BS35))))</f>
        <v>96.153333333333336</v>
      </c>
      <c r="BU35" s="27">
        <f t="shared" si="16"/>
        <v>94.216666666666669</v>
      </c>
      <c r="BV35" s="27">
        <f t="shared" si="16"/>
        <v>92.28</v>
      </c>
      <c r="BW35" s="27">
        <f t="shared" si="16"/>
        <v>90.343333333333334</v>
      </c>
      <c r="BX35" s="27">
        <f t="shared" si="16"/>
        <v>88.42</v>
      </c>
      <c r="BY35" s="27">
        <f t="shared" si="16"/>
        <v>86.49666666666667</v>
      </c>
      <c r="BZ35" s="27">
        <f t="shared" si="16"/>
        <v>84.573333333333338</v>
      </c>
      <c r="CA35" s="27">
        <f t="shared" si="16"/>
        <v>82.63666666666667</v>
      </c>
      <c r="CB35" s="27">
        <f t="shared" si="16"/>
        <v>80.7</v>
      </c>
      <c r="CC35" s="27">
        <f t="shared" si="16"/>
        <v>78.763333333333335</v>
      </c>
      <c r="CD35" s="27">
        <f t="shared" si="16"/>
        <v>76.84</v>
      </c>
      <c r="CE35" s="27">
        <f t="shared" si="16"/>
        <v>74.916666666666671</v>
      </c>
      <c r="CF35" s="27">
        <f t="shared" si="16"/>
        <v>72.993333333333339</v>
      </c>
      <c r="CG35" s="27">
        <f t="shared" si="16"/>
        <v>71.056666666666672</v>
      </c>
      <c r="CH35" s="27">
        <f t="shared" si="16"/>
        <v>69.12</v>
      </c>
      <c r="CI35" s="27">
        <f t="shared" si="16"/>
        <v>67.183333333333337</v>
      </c>
      <c r="CJ35" s="27">
        <f t="shared" si="16"/>
        <v>65.260000000000005</v>
      </c>
      <c r="CK35" s="27">
        <f t="shared" si="16"/>
        <v>63.336666666666673</v>
      </c>
      <c r="CL35" s="120">
        <f t="shared" si="16"/>
        <v>61.413333333333341</v>
      </c>
      <c r="CM35" s="136">
        <f t="shared" ref="CM35" si="17">CL35-10</f>
        <v>51.413333333333341</v>
      </c>
    </row>
    <row r="36" spans="1:92" s="26" customFormat="1" ht="15" customHeight="1" x14ac:dyDescent="0.25">
      <c r="A36" s="340"/>
      <c r="B36" s="341" t="s">
        <v>49</v>
      </c>
      <c r="C36" s="64" t="s">
        <v>44</v>
      </c>
      <c r="D36" s="43" t="s">
        <v>45</v>
      </c>
      <c r="E36" s="46"/>
      <c r="F36" s="46"/>
      <c r="G36" s="46"/>
      <c r="H36" s="44" t="s">
        <v>23</v>
      </c>
      <c r="I36" s="44" t="s">
        <v>23</v>
      </c>
      <c r="J36" s="44" t="s">
        <v>23</v>
      </c>
      <c r="K36" s="45" t="s">
        <v>27</v>
      </c>
      <c r="L36" s="45" t="s">
        <v>27</v>
      </c>
      <c r="M36" s="45" t="s">
        <v>27</v>
      </c>
      <c r="N36" s="44" t="s">
        <v>23</v>
      </c>
      <c r="O36" s="44" t="s">
        <v>23</v>
      </c>
      <c r="P36" s="44" t="s">
        <v>23</v>
      </c>
      <c r="Q36" s="45" t="s">
        <v>27</v>
      </c>
      <c r="R36" s="45" t="s">
        <v>27</v>
      </c>
      <c r="S36" s="45" t="s">
        <v>27</v>
      </c>
      <c r="T36" s="44" t="s">
        <v>23</v>
      </c>
      <c r="U36" s="44" t="s">
        <v>23</v>
      </c>
      <c r="V36" s="44" t="s">
        <v>23</v>
      </c>
      <c r="W36" s="45" t="s">
        <v>27</v>
      </c>
      <c r="X36" s="45" t="s">
        <v>27</v>
      </c>
      <c r="Y36" s="45" t="s">
        <v>27</v>
      </c>
      <c r="Z36" s="44" t="s">
        <v>23</v>
      </c>
      <c r="AA36" s="44" t="s">
        <v>23</v>
      </c>
      <c r="AB36" s="44" t="s">
        <v>23</v>
      </c>
      <c r="AC36" s="45" t="s">
        <v>27</v>
      </c>
      <c r="AD36" s="45" t="s">
        <v>27</v>
      </c>
      <c r="AE36" s="45" t="s">
        <v>27</v>
      </c>
      <c r="AF36" s="44" t="s">
        <v>23</v>
      </c>
      <c r="AG36" s="44" t="s">
        <v>23</v>
      </c>
      <c r="AH36" s="44" t="s">
        <v>23</v>
      </c>
      <c r="AI36" s="45" t="s">
        <v>27</v>
      </c>
      <c r="AJ36" s="45" t="s">
        <v>27</v>
      </c>
      <c r="AK36" s="45" t="s">
        <v>27</v>
      </c>
      <c r="AL36" s="44" t="s">
        <v>23</v>
      </c>
      <c r="AM36" s="44" t="s">
        <v>23</v>
      </c>
      <c r="AN36" s="44" t="s">
        <v>23</v>
      </c>
      <c r="AO36" s="59" t="s">
        <v>27</v>
      </c>
      <c r="AP36" s="59" t="s">
        <v>27</v>
      </c>
      <c r="AQ36" s="60" t="s">
        <v>13</v>
      </c>
      <c r="AR36" s="60" t="s">
        <v>13</v>
      </c>
      <c r="AS36" s="60" t="s">
        <v>13</v>
      </c>
      <c r="AT36" s="60" t="s">
        <v>13</v>
      </c>
      <c r="AU36" s="61" t="s">
        <v>27</v>
      </c>
      <c r="AV36" s="131"/>
      <c r="AW36" s="132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1"/>
      <c r="BQ36" s="131"/>
      <c r="BR36" s="131"/>
      <c r="BS36" s="131"/>
      <c r="BT36" s="131"/>
      <c r="BU36" s="131"/>
      <c r="BV36" s="44" t="s">
        <v>23</v>
      </c>
      <c r="BW36" s="44" t="s">
        <v>23</v>
      </c>
      <c r="BX36" s="44" t="s">
        <v>23</v>
      </c>
      <c r="BY36" s="45" t="s">
        <v>27</v>
      </c>
      <c r="BZ36" s="45" t="s">
        <v>27</v>
      </c>
      <c r="CA36" s="45" t="s">
        <v>27</v>
      </c>
      <c r="CB36" s="44" t="s">
        <v>23</v>
      </c>
      <c r="CC36" s="44" t="s">
        <v>23</v>
      </c>
      <c r="CD36" s="44" t="s">
        <v>23</v>
      </c>
      <c r="CE36" s="45" t="s">
        <v>27</v>
      </c>
      <c r="CF36" s="45" t="s">
        <v>27</v>
      </c>
      <c r="CG36" s="45" t="s">
        <v>27</v>
      </c>
      <c r="CH36" s="44" t="s">
        <v>23</v>
      </c>
      <c r="CI36" s="44" t="s">
        <v>23</v>
      </c>
      <c r="CJ36" s="44" t="s">
        <v>23</v>
      </c>
      <c r="CK36" s="45" t="s">
        <v>27</v>
      </c>
      <c r="CL36" s="45" t="s">
        <v>27</v>
      </c>
      <c r="CM36" s="65" t="s">
        <v>46</v>
      </c>
    </row>
    <row r="37" spans="1:92" s="26" customFormat="1" ht="18.75" customHeight="1" x14ac:dyDescent="0.25">
      <c r="A37" s="340"/>
      <c r="B37" s="342"/>
      <c r="C37" s="64" t="s">
        <v>37</v>
      </c>
      <c r="D37" s="89">
        <v>80</v>
      </c>
      <c r="E37" s="27">
        <f t="shared" ref="E37:G37" si="18">IF(E36=$B$16,D37+($A$16*15),IF(E36=$B$17,D37+($A$17*15),IF(E36=$B$19,IF(D37+($A$19*15)&gt;100,100,D37+($A$19*15)),IF(E36=$B$18,IF(D37+($A$18*15)&gt;100,100,D37+($A$18*15)),D37))))</f>
        <v>80</v>
      </c>
      <c r="F37" s="27">
        <f t="shared" si="18"/>
        <v>80</v>
      </c>
      <c r="G37" s="27">
        <f t="shared" si="18"/>
        <v>80</v>
      </c>
      <c r="H37" s="27">
        <f>IF(H36=$B$16,G37+($A$16*15),IF(H36=$B$17,G37+($A$17*15),IF(H36=$B$19,IF(G37+($A$19*15)&gt;100,100,G37+($A$19*15)),IF(H36=$B$18,IF(G37+($A$18*15)&gt;100,100,G37+($A$18*15)),G37))))</f>
        <v>78.063333333333333</v>
      </c>
      <c r="I37" s="27">
        <f t="shared" ref="I37:BT37" si="19">IF(I36=$B$16,H37+($A$16*15),IF(I36=$B$17,H37+($A$17*15),IF(I36=$B$19,IF(H37+($A$19*15)&gt;100,100,H37+($A$19*15)),IF(I36=$B$18,IF(H37+($A$18*15)&gt;100,100,H37+($A$18*15)),H37))))</f>
        <v>76.126666666666665</v>
      </c>
      <c r="J37" s="27">
        <f t="shared" si="19"/>
        <v>74.19</v>
      </c>
      <c r="K37" s="27">
        <f t="shared" si="19"/>
        <v>72.266666666666666</v>
      </c>
      <c r="L37" s="27">
        <f t="shared" si="19"/>
        <v>70.343333333333334</v>
      </c>
      <c r="M37" s="27">
        <f t="shared" si="19"/>
        <v>68.42</v>
      </c>
      <c r="N37" s="27">
        <f t="shared" si="19"/>
        <v>66.483333333333334</v>
      </c>
      <c r="O37" s="27">
        <f t="shared" si="19"/>
        <v>64.546666666666667</v>
      </c>
      <c r="P37" s="27">
        <f t="shared" si="19"/>
        <v>62.61</v>
      </c>
      <c r="Q37" s="27">
        <f t="shared" si="19"/>
        <v>60.686666666666667</v>
      </c>
      <c r="R37" s="27">
        <f t="shared" si="19"/>
        <v>58.763333333333335</v>
      </c>
      <c r="S37" s="27">
        <f t="shared" si="19"/>
        <v>56.84</v>
      </c>
      <c r="T37" s="27">
        <f t="shared" si="19"/>
        <v>54.903333333333336</v>
      </c>
      <c r="U37" s="27">
        <f t="shared" si="19"/>
        <v>52.966666666666669</v>
      </c>
      <c r="V37" s="27">
        <f t="shared" si="19"/>
        <v>51.03</v>
      </c>
      <c r="W37" s="27">
        <f t="shared" si="19"/>
        <v>49.106666666666669</v>
      </c>
      <c r="X37" s="27">
        <f t="shared" si="19"/>
        <v>47.183333333333337</v>
      </c>
      <c r="Y37" s="27">
        <f t="shared" si="19"/>
        <v>45.260000000000005</v>
      </c>
      <c r="Z37" s="27">
        <f t="shared" si="19"/>
        <v>43.323333333333338</v>
      </c>
      <c r="AA37" s="27">
        <f t="shared" si="19"/>
        <v>41.38666666666667</v>
      </c>
      <c r="AB37" s="27">
        <f t="shared" si="19"/>
        <v>39.450000000000003</v>
      </c>
      <c r="AC37" s="27">
        <f t="shared" si="19"/>
        <v>37.526666666666671</v>
      </c>
      <c r="AD37" s="27">
        <f t="shared" si="19"/>
        <v>35.603333333333339</v>
      </c>
      <c r="AE37" s="27">
        <f t="shared" si="19"/>
        <v>33.680000000000007</v>
      </c>
      <c r="AF37" s="27">
        <f t="shared" si="19"/>
        <v>31.743333333333339</v>
      </c>
      <c r="AG37" s="27">
        <f t="shared" si="19"/>
        <v>29.806666666666672</v>
      </c>
      <c r="AH37" s="27">
        <f t="shared" si="19"/>
        <v>27.870000000000005</v>
      </c>
      <c r="AI37" s="27">
        <f t="shared" si="19"/>
        <v>25.946666666666673</v>
      </c>
      <c r="AJ37" s="27">
        <f t="shared" si="19"/>
        <v>24.023333333333341</v>
      </c>
      <c r="AK37" s="27">
        <f t="shared" si="19"/>
        <v>22.100000000000009</v>
      </c>
      <c r="AL37" s="27">
        <f t="shared" si="19"/>
        <v>20.163333333333341</v>
      </c>
      <c r="AM37" s="27">
        <f t="shared" si="19"/>
        <v>18.226666666666674</v>
      </c>
      <c r="AN37" s="27">
        <f t="shared" si="19"/>
        <v>16.290000000000006</v>
      </c>
      <c r="AO37" s="27">
        <f t="shared" si="19"/>
        <v>14.366666666666672</v>
      </c>
      <c r="AP37" s="27">
        <f t="shared" si="19"/>
        <v>12.443333333333339</v>
      </c>
      <c r="AQ37" s="27">
        <f t="shared" si="19"/>
        <v>26.193333333333342</v>
      </c>
      <c r="AR37" s="27">
        <f t="shared" si="19"/>
        <v>39.943333333333342</v>
      </c>
      <c r="AS37" s="27">
        <f t="shared" si="19"/>
        <v>53.693333333333342</v>
      </c>
      <c r="AT37" s="27">
        <f t="shared" si="19"/>
        <v>67.443333333333342</v>
      </c>
      <c r="AU37" s="27">
        <f t="shared" si="19"/>
        <v>65.52000000000001</v>
      </c>
      <c r="AV37" s="27">
        <f t="shared" si="19"/>
        <v>65.52000000000001</v>
      </c>
      <c r="AW37" s="27">
        <f t="shared" si="19"/>
        <v>65.52000000000001</v>
      </c>
      <c r="AX37" s="27">
        <f t="shared" si="19"/>
        <v>65.52000000000001</v>
      </c>
      <c r="AY37" s="27">
        <f t="shared" si="19"/>
        <v>65.52000000000001</v>
      </c>
      <c r="AZ37" s="27">
        <f t="shared" si="19"/>
        <v>65.52000000000001</v>
      </c>
      <c r="BA37" s="27">
        <f t="shared" si="19"/>
        <v>65.52000000000001</v>
      </c>
      <c r="BB37" s="27">
        <f t="shared" si="19"/>
        <v>65.52000000000001</v>
      </c>
      <c r="BC37" s="27">
        <f t="shared" si="19"/>
        <v>65.52000000000001</v>
      </c>
      <c r="BD37" s="27">
        <f t="shared" si="19"/>
        <v>65.52000000000001</v>
      </c>
      <c r="BE37" s="27">
        <f t="shared" si="19"/>
        <v>65.52000000000001</v>
      </c>
      <c r="BF37" s="27">
        <f t="shared" si="19"/>
        <v>65.52000000000001</v>
      </c>
      <c r="BG37" s="27">
        <f t="shared" si="19"/>
        <v>65.52000000000001</v>
      </c>
      <c r="BH37" s="27">
        <f t="shared" si="19"/>
        <v>65.52000000000001</v>
      </c>
      <c r="BI37" s="27">
        <f t="shared" si="19"/>
        <v>65.52000000000001</v>
      </c>
      <c r="BJ37" s="27">
        <f t="shared" si="19"/>
        <v>65.52000000000001</v>
      </c>
      <c r="BK37" s="27">
        <f t="shared" si="19"/>
        <v>65.52000000000001</v>
      </c>
      <c r="BL37" s="27">
        <f t="shared" si="19"/>
        <v>65.52000000000001</v>
      </c>
      <c r="BM37" s="27">
        <f t="shared" si="19"/>
        <v>65.52000000000001</v>
      </c>
      <c r="BN37" s="27">
        <f t="shared" si="19"/>
        <v>65.52000000000001</v>
      </c>
      <c r="BO37" s="27">
        <f t="shared" si="19"/>
        <v>65.52000000000001</v>
      </c>
      <c r="BP37" s="27">
        <f t="shared" si="19"/>
        <v>65.52000000000001</v>
      </c>
      <c r="BQ37" s="27">
        <f t="shared" si="19"/>
        <v>65.52000000000001</v>
      </c>
      <c r="BR37" s="27">
        <f t="shared" si="19"/>
        <v>65.52000000000001</v>
      </c>
      <c r="BS37" s="27">
        <f t="shared" si="19"/>
        <v>65.52000000000001</v>
      </c>
      <c r="BT37" s="27">
        <f t="shared" si="19"/>
        <v>65.52000000000001</v>
      </c>
      <c r="BU37" s="27">
        <f t="shared" ref="BU37:CL37" si="20">IF(BU36=$B$16,BT37+($A$16*15),IF(BU36=$B$17,BT37+($A$17*15),IF(BU36=$B$19,IF(BT37+($A$19*15)&gt;100,100,BT37+($A$19*15)),IF(BU36=$B$18,IF(BT37+($A$18*15)&gt;100,100,BT37+($A$18*15)),BT37))))</f>
        <v>65.52000000000001</v>
      </c>
      <c r="BV37" s="27">
        <f t="shared" si="20"/>
        <v>63.583333333333343</v>
      </c>
      <c r="BW37" s="27">
        <f t="shared" si="20"/>
        <v>61.646666666666675</v>
      </c>
      <c r="BX37" s="27">
        <f t="shared" si="20"/>
        <v>59.710000000000008</v>
      </c>
      <c r="BY37" s="27">
        <f t="shared" si="20"/>
        <v>57.786666666666676</v>
      </c>
      <c r="BZ37" s="27">
        <f t="shared" si="20"/>
        <v>55.863333333333344</v>
      </c>
      <c r="CA37" s="27">
        <f t="shared" si="20"/>
        <v>53.940000000000012</v>
      </c>
      <c r="CB37" s="27">
        <f t="shared" si="20"/>
        <v>52.003333333333345</v>
      </c>
      <c r="CC37" s="27">
        <f t="shared" si="20"/>
        <v>50.066666666666677</v>
      </c>
      <c r="CD37" s="27">
        <f t="shared" si="20"/>
        <v>48.13000000000001</v>
      </c>
      <c r="CE37" s="27">
        <f t="shared" si="20"/>
        <v>46.206666666666678</v>
      </c>
      <c r="CF37" s="27">
        <f t="shared" si="20"/>
        <v>44.283333333333346</v>
      </c>
      <c r="CG37" s="27">
        <f t="shared" si="20"/>
        <v>42.360000000000014</v>
      </c>
      <c r="CH37" s="27">
        <f t="shared" si="20"/>
        <v>40.423333333333346</v>
      </c>
      <c r="CI37" s="27">
        <f t="shared" si="20"/>
        <v>38.486666666666679</v>
      </c>
      <c r="CJ37" s="27">
        <f t="shared" si="20"/>
        <v>36.550000000000011</v>
      </c>
      <c r="CK37" s="27">
        <f t="shared" si="20"/>
        <v>34.626666666666679</v>
      </c>
      <c r="CL37" s="120">
        <f t="shared" si="20"/>
        <v>32.703333333333347</v>
      </c>
      <c r="CM37" s="136">
        <f t="shared" ref="CM37" si="21">CL37-10</f>
        <v>22.703333333333347</v>
      </c>
    </row>
    <row r="38" spans="1:92" s="26" customFormat="1" ht="15" customHeight="1" x14ac:dyDescent="0.25">
      <c r="A38" s="340"/>
      <c r="B38" s="341" t="s">
        <v>50</v>
      </c>
      <c r="C38" s="64" t="s">
        <v>44</v>
      </c>
      <c r="D38" s="43" t="s">
        <v>45</v>
      </c>
      <c r="E38" s="46"/>
      <c r="F38" s="46"/>
      <c r="G38" s="46"/>
      <c r="H38" s="46"/>
      <c r="I38" s="44" t="s">
        <v>23</v>
      </c>
      <c r="J38" s="44" t="s">
        <v>23</v>
      </c>
      <c r="K38" s="44" t="s">
        <v>23</v>
      </c>
      <c r="L38" s="45" t="s">
        <v>27</v>
      </c>
      <c r="M38" s="45" t="s">
        <v>27</v>
      </c>
      <c r="N38" s="45" t="s">
        <v>27</v>
      </c>
      <c r="O38" s="44" t="s">
        <v>23</v>
      </c>
      <c r="P38" s="44" t="s">
        <v>23</v>
      </c>
      <c r="Q38" s="44" t="s">
        <v>23</v>
      </c>
      <c r="R38" s="45" t="s">
        <v>27</v>
      </c>
      <c r="S38" s="45" t="s">
        <v>27</v>
      </c>
      <c r="T38" s="45" t="s">
        <v>27</v>
      </c>
      <c r="U38" s="44" t="s">
        <v>23</v>
      </c>
      <c r="V38" s="44" t="s">
        <v>23</v>
      </c>
      <c r="W38" s="44" t="s">
        <v>23</v>
      </c>
      <c r="X38" s="45" t="s">
        <v>27</v>
      </c>
      <c r="Y38" s="45" t="s">
        <v>27</v>
      </c>
      <c r="Z38" s="45" t="s">
        <v>27</v>
      </c>
      <c r="AA38" s="44" t="s">
        <v>23</v>
      </c>
      <c r="AB38" s="44" t="s">
        <v>23</v>
      </c>
      <c r="AC38" s="44" t="s">
        <v>23</v>
      </c>
      <c r="AD38" s="45" t="s">
        <v>27</v>
      </c>
      <c r="AE38" s="45" t="s">
        <v>27</v>
      </c>
      <c r="AF38" s="45" t="s">
        <v>27</v>
      </c>
      <c r="AG38" s="44" t="s">
        <v>23</v>
      </c>
      <c r="AH38" s="44" t="s">
        <v>23</v>
      </c>
      <c r="AI38" s="44" t="s">
        <v>23</v>
      </c>
      <c r="AJ38" s="55" t="s">
        <v>27</v>
      </c>
      <c r="AK38" s="56" t="s">
        <v>17</v>
      </c>
      <c r="AL38" s="56" t="s">
        <v>17</v>
      </c>
      <c r="AM38" s="56" t="s">
        <v>17</v>
      </c>
      <c r="AN38" s="56" t="s">
        <v>17</v>
      </c>
      <c r="AO38" s="55" t="s">
        <v>27</v>
      </c>
      <c r="AP38" s="58" t="s">
        <v>27</v>
      </c>
      <c r="AQ38" s="131"/>
      <c r="AR38" s="131"/>
      <c r="AS38" s="131"/>
      <c r="AT38" s="131"/>
      <c r="AU38" s="131"/>
      <c r="AV38" s="131"/>
      <c r="AW38" s="131"/>
      <c r="AX38" s="132"/>
      <c r="AY38" s="131"/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1"/>
      <c r="BQ38" s="44" t="s">
        <v>23</v>
      </c>
      <c r="BR38" s="44" t="s">
        <v>23</v>
      </c>
      <c r="BS38" s="44" t="s">
        <v>23</v>
      </c>
      <c r="BT38" s="45" t="s">
        <v>27</v>
      </c>
      <c r="BU38" s="45" t="s">
        <v>27</v>
      </c>
      <c r="BV38" s="45" t="s">
        <v>27</v>
      </c>
      <c r="BW38" s="44" t="s">
        <v>23</v>
      </c>
      <c r="BX38" s="44" t="s">
        <v>23</v>
      </c>
      <c r="BY38" s="44" t="s">
        <v>23</v>
      </c>
      <c r="BZ38" s="45" t="s">
        <v>27</v>
      </c>
      <c r="CA38" s="45" t="s">
        <v>27</v>
      </c>
      <c r="CB38" s="45" t="s">
        <v>27</v>
      </c>
      <c r="CC38" s="44" t="s">
        <v>23</v>
      </c>
      <c r="CD38" s="44" t="s">
        <v>23</v>
      </c>
      <c r="CE38" s="44" t="s">
        <v>23</v>
      </c>
      <c r="CF38" s="45" t="s">
        <v>27</v>
      </c>
      <c r="CG38" s="45" t="s">
        <v>27</v>
      </c>
      <c r="CH38" s="45" t="s">
        <v>27</v>
      </c>
      <c r="CI38" s="44" t="s">
        <v>23</v>
      </c>
      <c r="CJ38" s="44" t="s">
        <v>23</v>
      </c>
      <c r="CK38" s="44" t="s">
        <v>23</v>
      </c>
      <c r="CL38" s="45" t="s">
        <v>27</v>
      </c>
      <c r="CM38" s="65" t="s">
        <v>46</v>
      </c>
    </row>
    <row r="39" spans="1:92" ht="15" customHeight="1" x14ac:dyDescent="0.25">
      <c r="A39" s="340"/>
      <c r="B39" s="342"/>
      <c r="C39" s="64" t="s">
        <v>37</v>
      </c>
      <c r="D39" s="89">
        <v>80</v>
      </c>
      <c r="E39" s="27">
        <f t="shared" ref="E39:H39" si="22">IF(E38=$B$16,D39+($A$16*15),IF(E38=$B$17,D39+($A$17*15),IF(E38=$B$19,IF(D39+($A$19*15)&gt;100,100,D39+($A$19*15)),IF(E38=$B$18,IF(D39+($A$18*15)&gt;100,100,D39+($A$18*15)),D39))))</f>
        <v>80</v>
      </c>
      <c r="F39" s="27">
        <f t="shared" si="22"/>
        <v>80</v>
      </c>
      <c r="G39" s="27">
        <f t="shared" si="22"/>
        <v>80</v>
      </c>
      <c r="H39" s="27">
        <f t="shared" si="22"/>
        <v>80</v>
      </c>
      <c r="I39" s="27">
        <f>IF(I38=$B$16,H39+($A$16*15),IF(I38=$B$17,H39+($A$17*15),IF(I38=$B$19,IF(H39+($A$19*15)&gt;100,100,H39+($A$19*15)),IF(I38=$B$18,IF(H39+($A$18*15)&gt;100,100,H39+($A$18*15)),H39))))</f>
        <v>78.063333333333333</v>
      </c>
      <c r="J39" s="27">
        <f t="shared" ref="J39:BU39" si="23">IF(J38=$B$16,I39+($A$16*15),IF(J38=$B$17,I39+($A$17*15),IF(J38=$B$19,IF(I39+($A$19*15)&gt;100,100,I39+($A$19*15)),IF(J38=$B$18,IF(I39+($A$18*15)&gt;100,100,I39+($A$18*15)),I39))))</f>
        <v>76.126666666666665</v>
      </c>
      <c r="K39" s="27">
        <f t="shared" si="23"/>
        <v>74.19</v>
      </c>
      <c r="L39" s="27">
        <f t="shared" si="23"/>
        <v>72.266666666666666</v>
      </c>
      <c r="M39" s="27">
        <f t="shared" si="23"/>
        <v>70.343333333333334</v>
      </c>
      <c r="N39" s="27">
        <f t="shared" si="23"/>
        <v>68.42</v>
      </c>
      <c r="O39" s="27">
        <f t="shared" si="23"/>
        <v>66.483333333333334</v>
      </c>
      <c r="P39" s="27">
        <f t="shared" si="23"/>
        <v>64.546666666666667</v>
      </c>
      <c r="Q39" s="27">
        <f t="shared" si="23"/>
        <v>62.61</v>
      </c>
      <c r="R39" s="27">
        <f t="shared" si="23"/>
        <v>60.686666666666667</v>
      </c>
      <c r="S39" s="27">
        <f t="shared" si="23"/>
        <v>58.763333333333335</v>
      </c>
      <c r="T39" s="27">
        <f t="shared" si="23"/>
        <v>56.84</v>
      </c>
      <c r="U39" s="27">
        <f t="shared" si="23"/>
        <v>54.903333333333336</v>
      </c>
      <c r="V39" s="27">
        <f t="shared" si="23"/>
        <v>52.966666666666669</v>
      </c>
      <c r="W39" s="27">
        <f t="shared" si="23"/>
        <v>51.03</v>
      </c>
      <c r="X39" s="27">
        <f t="shared" si="23"/>
        <v>49.106666666666669</v>
      </c>
      <c r="Y39" s="27">
        <f t="shared" si="23"/>
        <v>47.183333333333337</v>
      </c>
      <c r="Z39" s="27">
        <f t="shared" si="23"/>
        <v>45.260000000000005</v>
      </c>
      <c r="AA39" s="27">
        <f t="shared" si="23"/>
        <v>43.323333333333338</v>
      </c>
      <c r="AB39" s="27">
        <f t="shared" si="23"/>
        <v>41.38666666666667</v>
      </c>
      <c r="AC39" s="27">
        <f t="shared" si="23"/>
        <v>39.450000000000003</v>
      </c>
      <c r="AD39" s="27">
        <f t="shared" si="23"/>
        <v>37.526666666666671</v>
      </c>
      <c r="AE39" s="27">
        <f t="shared" si="23"/>
        <v>35.603333333333339</v>
      </c>
      <c r="AF39" s="27">
        <f t="shared" si="23"/>
        <v>33.680000000000007</v>
      </c>
      <c r="AG39" s="27">
        <f t="shared" si="23"/>
        <v>31.743333333333339</v>
      </c>
      <c r="AH39" s="27">
        <f t="shared" si="23"/>
        <v>29.806666666666672</v>
      </c>
      <c r="AI39" s="27">
        <f t="shared" si="23"/>
        <v>27.870000000000005</v>
      </c>
      <c r="AJ39" s="27">
        <f t="shared" si="23"/>
        <v>25.946666666666673</v>
      </c>
      <c r="AK39" s="27">
        <f t="shared" si="23"/>
        <v>50.946666666666673</v>
      </c>
      <c r="AL39" s="27">
        <f t="shared" si="23"/>
        <v>75.946666666666673</v>
      </c>
      <c r="AM39" s="27">
        <f t="shared" si="23"/>
        <v>100</v>
      </c>
      <c r="AN39" s="27">
        <f t="shared" si="23"/>
        <v>100</v>
      </c>
      <c r="AO39" s="27">
        <f t="shared" si="23"/>
        <v>98.076666666666668</v>
      </c>
      <c r="AP39" s="27">
        <f t="shared" si="23"/>
        <v>96.153333333333336</v>
      </c>
      <c r="AQ39" s="27">
        <f t="shared" si="23"/>
        <v>96.153333333333336</v>
      </c>
      <c r="AR39" s="27">
        <f t="shared" si="23"/>
        <v>96.153333333333336</v>
      </c>
      <c r="AS39" s="27">
        <f t="shared" si="23"/>
        <v>96.153333333333336</v>
      </c>
      <c r="AT39" s="27">
        <f t="shared" si="23"/>
        <v>96.153333333333336</v>
      </c>
      <c r="AU39" s="27">
        <f t="shared" si="23"/>
        <v>96.153333333333336</v>
      </c>
      <c r="AV39" s="27">
        <f t="shared" si="23"/>
        <v>96.153333333333336</v>
      </c>
      <c r="AW39" s="27">
        <f t="shared" si="23"/>
        <v>96.153333333333336</v>
      </c>
      <c r="AX39" s="27">
        <f t="shared" si="23"/>
        <v>96.153333333333336</v>
      </c>
      <c r="AY39" s="27">
        <f t="shared" si="23"/>
        <v>96.153333333333336</v>
      </c>
      <c r="AZ39" s="27">
        <f t="shared" si="23"/>
        <v>96.153333333333336</v>
      </c>
      <c r="BA39" s="27">
        <f t="shared" si="23"/>
        <v>96.153333333333336</v>
      </c>
      <c r="BB39" s="27">
        <f t="shared" si="23"/>
        <v>96.153333333333336</v>
      </c>
      <c r="BC39" s="27">
        <f t="shared" si="23"/>
        <v>96.153333333333336</v>
      </c>
      <c r="BD39" s="27">
        <f t="shared" si="23"/>
        <v>96.153333333333336</v>
      </c>
      <c r="BE39" s="27">
        <f t="shared" si="23"/>
        <v>96.153333333333336</v>
      </c>
      <c r="BF39" s="27">
        <f t="shared" si="23"/>
        <v>96.153333333333336</v>
      </c>
      <c r="BG39" s="27">
        <f t="shared" si="23"/>
        <v>96.153333333333336</v>
      </c>
      <c r="BH39" s="27">
        <f t="shared" si="23"/>
        <v>96.153333333333336</v>
      </c>
      <c r="BI39" s="27">
        <f t="shared" si="23"/>
        <v>96.153333333333336</v>
      </c>
      <c r="BJ39" s="27">
        <f t="shared" si="23"/>
        <v>96.153333333333336</v>
      </c>
      <c r="BK39" s="27">
        <f t="shared" si="23"/>
        <v>96.153333333333336</v>
      </c>
      <c r="BL39" s="27">
        <f t="shared" si="23"/>
        <v>96.153333333333336</v>
      </c>
      <c r="BM39" s="27">
        <f t="shared" si="23"/>
        <v>96.153333333333336</v>
      </c>
      <c r="BN39" s="27">
        <f t="shared" si="23"/>
        <v>96.153333333333336</v>
      </c>
      <c r="BO39" s="27">
        <f t="shared" si="23"/>
        <v>96.153333333333336</v>
      </c>
      <c r="BP39" s="27">
        <f t="shared" si="23"/>
        <v>96.153333333333336</v>
      </c>
      <c r="BQ39" s="27">
        <f t="shared" si="23"/>
        <v>94.216666666666669</v>
      </c>
      <c r="BR39" s="27">
        <f t="shared" si="23"/>
        <v>92.28</v>
      </c>
      <c r="BS39" s="27">
        <f t="shared" si="23"/>
        <v>90.343333333333334</v>
      </c>
      <c r="BT39" s="27">
        <f t="shared" si="23"/>
        <v>88.42</v>
      </c>
      <c r="BU39" s="27">
        <f t="shared" si="23"/>
        <v>86.49666666666667</v>
      </c>
      <c r="BV39" s="27">
        <f t="shared" ref="BV39:CL39" si="24">IF(BV38=$B$16,BU39+($A$16*15),IF(BV38=$B$17,BU39+($A$17*15),IF(BV38=$B$19,IF(BU39+($A$19*15)&gt;100,100,BU39+($A$19*15)),IF(BV38=$B$18,IF(BU39+($A$18*15)&gt;100,100,BU39+($A$18*15)),BU39))))</f>
        <v>84.573333333333338</v>
      </c>
      <c r="BW39" s="27">
        <f t="shared" si="24"/>
        <v>82.63666666666667</v>
      </c>
      <c r="BX39" s="27">
        <f t="shared" si="24"/>
        <v>80.7</v>
      </c>
      <c r="BY39" s="27">
        <f t="shared" si="24"/>
        <v>78.763333333333335</v>
      </c>
      <c r="BZ39" s="27">
        <f t="shared" si="24"/>
        <v>76.84</v>
      </c>
      <c r="CA39" s="27">
        <f t="shared" si="24"/>
        <v>74.916666666666671</v>
      </c>
      <c r="CB39" s="27">
        <f t="shared" si="24"/>
        <v>72.993333333333339</v>
      </c>
      <c r="CC39" s="27">
        <f t="shared" si="24"/>
        <v>71.056666666666672</v>
      </c>
      <c r="CD39" s="27">
        <f t="shared" si="24"/>
        <v>69.12</v>
      </c>
      <c r="CE39" s="27">
        <f t="shared" si="24"/>
        <v>67.183333333333337</v>
      </c>
      <c r="CF39" s="27">
        <f t="shared" si="24"/>
        <v>65.260000000000005</v>
      </c>
      <c r="CG39" s="27">
        <f t="shared" si="24"/>
        <v>63.336666666666673</v>
      </c>
      <c r="CH39" s="27">
        <f t="shared" si="24"/>
        <v>61.413333333333341</v>
      </c>
      <c r="CI39" s="27">
        <f t="shared" si="24"/>
        <v>59.476666666666674</v>
      </c>
      <c r="CJ39" s="27">
        <f t="shared" si="24"/>
        <v>57.540000000000006</v>
      </c>
      <c r="CK39" s="27">
        <f t="shared" si="24"/>
        <v>55.603333333333339</v>
      </c>
      <c r="CL39" s="120">
        <f t="shared" si="24"/>
        <v>53.680000000000007</v>
      </c>
      <c r="CM39" s="136">
        <f t="shared" ref="CM39" si="25">CL39-10</f>
        <v>43.680000000000007</v>
      </c>
      <c r="CN39" s="26"/>
    </row>
    <row r="40" spans="1:92" ht="15" customHeight="1" x14ac:dyDescent="0.25">
      <c r="A40" s="340"/>
      <c r="B40" s="341" t="s">
        <v>51</v>
      </c>
      <c r="C40" s="64" t="s">
        <v>44</v>
      </c>
      <c r="D40" s="43" t="s">
        <v>45</v>
      </c>
      <c r="E40" s="46"/>
      <c r="F40" s="46"/>
      <c r="G40" s="46"/>
      <c r="H40" s="46"/>
      <c r="I40" s="46"/>
      <c r="J40" s="44" t="s">
        <v>23</v>
      </c>
      <c r="K40" s="44" t="s">
        <v>23</v>
      </c>
      <c r="L40" s="44" t="s">
        <v>23</v>
      </c>
      <c r="M40" s="45" t="s">
        <v>27</v>
      </c>
      <c r="N40" s="45" t="s">
        <v>27</v>
      </c>
      <c r="O40" s="45" t="s">
        <v>27</v>
      </c>
      <c r="P40" s="44" t="s">
        <v>23</v>
      </c>
      <c r="Q40" s="44" t="s">
        <v>23</v>
      </c>
      <c r="R40" s="44" t="s">
        <v>23</v>
      </c>
      <c r="S40" s="45" t="s">
        <v>27</v>
      </c>
      <c r="T40" s="45" t="s">
        <v>27</v>
      </c>
      <c r="U40" s="45" t="s">
        <v>27</v>
      </c>
      <c r="V40" s="44" t="s">
        <v>23</v>
      </c>
      <c r="W40" s="44" t="s">
        <v>23</v>
      </c>
      <c r="X40" s="44" t="s">
        <v>23</v>
      </c>
      <c r="Y40" s="45" t="s">
        <v>27</v>
      </c>
      <c r="Z40" s="45" t="s">
        <v>27</v>
      </c>
      <c r="AA40" s="45" t="s">
        <v>27</v>
      </c>
      <c r="AB40" s="44" t="s">
        <v>23</v>
      </c>
      <c r="AC40" s="44" t="s">
        <v>23</v>
      </c>
      <c r="AD40" s="44" t="s">
        <v>23</v>
      </c>
      <c r="AE40" s="45" t="s">
        <v>27</v>
      </c>
      <c r="AF40" s="45" t="s">
        <v>27</v>
      </c>
      <c r="AG40" s="45" t="s">
        <v>27</v>
      </c>
      <c r="AH40" s="44" t="s">
        <v>23</v>
      </c>
      <c r="AI40" s="44" t="s">
        <v>23</v>
      </c>
      <c r="AJ40" s="44" t="s">
        <v>23</v>
      </c>
      <c r="AK40" s="59" t="s">
        <v>27</v>
      </c>
      <c r="AL40" s="59" t="s">
        <v>27</v>
      </c>
      <c r="AM40" s="60" t="s">
        <v>13</v>
      </c>
      <c r="AN40" s="60" t="s">
        <v>13</v>
      </c>
      <c r="AO40" s="60" t="s">
        <v>13</v>
      </c>
      <c r="AP40" s="60" t="s">
        <v>13</v>
      </c>
      <c r="AQ40" s="61" t="s">
        <v>27</v>
      </c>
      <c r="AR40" s="131"/>
      <c r="AS40" s="131"/>
      <c r="AT40" s="131"/>
      <c r="AU40" s="131"/>
      <c r="AV40" s="131"/>
      <c r="AW40" s="131"/>
      <c r="AX40" s="131"/>
      <c r="AY40" s="132"/>
      <c r="AZ40" s="131"/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1"/>
      <c r="BQ40" s="131"/>
      <c r="BR40" s="44" t="s">
        <v>23</v>
      </c>
      <c r="BS40" s="44" t="s">
        <v>23</v>
      </c>
      <c r="BT40" s="44" t="s">
        <v>23</v>
      </c>
      <c r="BU40" s="45" t="s">
        <v>27</v>
      </c>
      <c r="BV40" s="45" t="s">
        <v>27</v>
      </c>
      <c r="BW40" s="45" t="s">
        <v>27</v>
      </c>
      <c r="BX40" s="44" t="s">
        <v>23</v>
      </c>
      <c r="BY40" s="44" t="s">
        <v>23</v>
      </c>
      <c r="BZ40" s="44" t="s">
        <v>23</v>
      </c>
      <c r="CA40" s="45" t="s">
        <v>27</v>
      </c>
      <c r="CB40" s="45" t="s">
        <v>27</v>
      </c>
      <c r="CC40" s="45" t="s">
        <v>27</v>
      </c>
      <c r="CD40" s="44" t="s">
        <v>23</v>
      </c>
      <c r="CE40" s="44" t="s">
        <v>23</v>
      </c>
      <c r="CF40" s="44" t="s">
        <v>23</v>
      </c>
      <c r="CG40" s="45" t="s">
        <v>27</v>
      </c>
      <c r="CH40" s="45" t="s">
        <v>27</v>
      </c>
      <c r="CI40" s="45" t="s">
        <v>27</v>
      </c>
      <c r="CJ40" s="44" t="s">
        <v>23</v>
      </c>
      <c r="CK40" s="44" t="s">
        <v>23</v>
      </c>
      <c r="CL40" s="44" t="s">
        <v>23</v>
      </c>
      <c r="CM40" s="65" t="s">
        <v>46</v>
      </c>
      <c r="CN40" s="26"/>
    </row>
    <row r="41" spans="1:92" ht="15" customHeight="1" x14ac:dyDescent="0.25">
      <c r="A41" s="340"/>
      <c r="B41" s="342"/>
      <c r="C41" s="64" t="s">
        <v>37</v>
      </c>
      <c r="D41" s="89">
        <v>80</v>
      </c>
      <c r="E41" s="27">
        <v>80</v>
      </c>
      <c r="F41" s="27">
        <v>80</v>
      </c>
      <c r="G41" s="27">
        <v>80</v>
      </c>
      <c r="H41" s="27">
        <v>80</v>
      </c>
      <c r="I41" s="27">
        <v>80</v>
      </c>
      <c r="J41" s="27">
        <f>IF(J40=$B$16,I41+($A$16*15),IF(J40=$B$17,I41+($A$17*15),IF(J40=$B$19,IF(I41+($A$19*15)&gt;100,100,I41+($A$19*15)),IF(J40=$B$18,IF(I41+($A$18*15)&gt;100,100,I41+($A$18*15)),I41))))</f>
        <v>78.063333333333333</v>
      </c>
      <c r="K41" s="27">
        <f t="shared" ref="K41:BV41" si="26">IF(K40=$B$16,J41+($A$16*15),IF(K40=$B$17,J41+($A$17*15),IF(K40=$B$19,IF(J41+($A$19*15)&gt;100,100,J41+($A$19*15)),IF(K40=$B$18,IF(J41+($A$18*15)&gt;100,100,J41+($A$18*15)),J41))))</f>
        <v>76.126666666666665</v>
      </c>
      <c r="L41" s="27">
        <f t="shared" si="26"/>
        <v>74.19</v>
      </c>
      <c r="M41" s="27">
        <f t="shared" si="26"/>
        <v>72.266666666666666</v>
      </c>
      <c r="N41" s="27">
        <f t="shared" si="26"/>
        <v>70.343333333333334</v>
      </c>
      <c r="O41" s="27">
        <f t="shared" si="26"/>
        <v>68.42</v>
      </c>
      <c r="P41" s="27">
        <f t="shared" si="26"/>
        <v>66.483333333333334</v>
      </c>
      <c r="Q41" s="27">
        <f t="shared" si="26"/>
        <v>64.546666666666667</v>
      </c>
      <c r="R41" s="27">
        <f t="shared" si="26"/>
        <v>62.61</v>
      </c>
      <c r="S41" s="27">
        <f t="shared" si="26"/>
        <v>60.686666666666667</v>
      </c>
      <c r="T41" s="27">
        <f t="shared" si="26"/>
        <v>58.763333333333335</v>
      </c>
      <c r="U41" s="27">
        <f t="shared" si="26"/>
        <v>56.84</v>
      </c>
      <c r="V41" s="27">
        <f t="shared" si="26"/>
        <v>54.903333333333336</v>
      </c>
      <c r="W41" s="27">
        <f t="shared" si="26"/>
        <v>52.966666666666669</v>
      </c>
      <c r="X41" s="27">
        <f t="shared" si="26"/>
        <v>51.03</v>
      </c>
      <c r="Y41" s="27">
        <f t="shared" si="26"/>
        <v>49.106666666666669</v>
      </c>
      <c r="Z41" s="27">
        <f t="shared" si="26"/>
        <v>47.183333333333337</v>
      </c>
      <c r="AA41" s="27">
        <f t="shared" si="26"/>
        <v>45.260000000000005</v>
      </c>
      <c r="AB41" s="27">
        <f t="shared" si="26"/>
        <v>43.323333333333338</v>
      </c>
      <c r="AC41" s="27">
        <f t="shared" si="26"/>
        <v>41.38666666666667</v>
      </c>
      <c r="AD41" s="27">
        <f t="shared" si="26"/>
        <v>39.450000000000003</v>
      </c>
      <c r="AE41" s="27">
        <f t="shared" si="26"/>
        <v>37.526666666666671</v>
      </c>
      <c r="AF41" s="27">
        <f t="shared" si="26"/>
        <v>35.603333333333339</v>
      </c>
      <c r="AG41" s="27">
        <f t="shared" si="26"/>
        <v>33.680000000000007</v>
      </c>
      <c r="AH41" s="27">
        <f>IF(AH40=$B$16,AG41+($A$16*15),IF(AH40=$B$17,AG41+($A$17*15),IF(AH40=$B$19,IF(AG41+($A$19*15)&gt;100,100,AG41+($A$19*15)),IF(AH40=$B$18,IF(AG41+($A$18*15)&gt;100,100,AG41+($A$18*15)),AG41))))</f>
        <v>31.743333333333339</v>
      </c>
      <c r="AI41" s="27">
        <f t="shared" si="26"/>
        <v>29.806666666666672</v>
      </c>
      <c r="AJ41" s="27">
        <f t="shared" si="26"/>
        <v>27.870000000000005</v>
      </c>
      <c r="AK41" s="27">
        <f t="shared" si="26"/>
        <v>25.946666666666673</v>
      </c>
      <c r="AL41" s="27">
        <f t="shared" si="26"/>
        <v>24.023333333333341</v>
      </c>
      <c r="AM41" s="27">
        <f t="shared" si="26"/>
        <v>37.773333333333341</v>
      </c>
      <c r="AN41" s="27">
        <f t="shared" si="26"/>
        <v>51.523333333333341</v>
      </c>
      <c r="AO41" s="27">
        <f t="shared" si="26"/>
        <v>65.273333333333341</v>
      </c>
      <c r="AP41" s="27">
        <f t="shared" si="26"/>
        <v>79.023333333333341</v>
      </c>
      <c r="AQ41" s="27">
        <f t="shared" si="26"/>
        <v>77.100000000000009</v>
      </c>
      <c r="AR41" s="27">
        <f t="shared" si="26"/>
        <v>77.100000000000009</v>
      </c>
      <c r="AS41" s="27">
        <f t="shared" si="26"/>
        <v>77.100000000000009</v>
      </c>
      <c r="AT41" s="27">
        <f t="shared" si="26"/>
        <v>77.100000000000009</v>
      </c>
      <c r="AU41" s="27">
        <f t="shared" si="26"/>
        <v>77.100000000000009</v>
      </c>
      <c r="AV41" s="27">
        <f t="shared" si="26"/>
        <v>77.100000000000009</v>
      </c>
      <c r="AW41" s="27">
        <f t="shared" si="26"/>
        <v>77.100000000000009</v>
      </c>
      <c r="AX41" s="27">
        <f t="shared" si="26"/>
        <v>77.100000000000009</v>
      </c>
      <c r="AY41" s="27">
        <f t="shared" si="26"/>
        <v>77.100000000000009</v>
      </c>
      <c r="AZ41" s="27">
        <f t="shared" si="26"/>
        <v>77.100000000000009</v>
      </c>
      <c r="BA41" s="27">
        <f t="shared" si="26"/>
        <v>77.100000000000009</v>
      </c>
      <c r="BB41" s="27">
        <f t="shared" si="26"/>
        <v>77.100000000000009</v>
      </c>
      <c r="BC41" s="27">
        <f t="shared" si="26"/>
        <v>77.100000000000009</v>
      </c>
      <c r="BD41" s="27">
        <f t="shared" si="26"/>
        <v>77.100000000000009</v>
      </c>
      <c r="BE41" s="27">
        <f t="shared" si="26"/>
        <v>77.100000000000009</v>
      </c>
      <c r="BF41" s="27">
        <f t="shared" si="26"/>
        <v>77.100000000000009</v>
      </c>
      <c r="BG41" s="27">
        <f t="shared" si="26"/>
        <v>77.100000000000009</v>
      </c>
      <c r="BH41" s="27">
        <f t="shared" si="26"/>
        <v>77.100000000000009</v>
      </c>
      <c r="BI41" s="27">
        <f t="shared" si="26"/>
        <v>77.100000000000009</v>
      </c>
      <c r="BJ41" s="27">
        <f t="shared" si="26"/>
        <v>77.100000000000009</v>
      </c>
      <c r="BK41" s="27">
        <f t="shared" si="26"/>
        <v>77.100000000000009</v>
      </c>
      <c r="BL41" s="27">
        <f t="shared" si="26"/>
        <v>77.100000000000009</v>
      </c>
      <c r="BM41" s="27">
        <f t="shared" si="26"/>
        <v>77.100000000000009</v>
      </c>
      <c r="BN41" s="27">
        <f t="shared" si="26"/>
        <v>77.100000000000009</v>
      </c>
      <c r="BO41" s="27">
        <f t="shared" si="26"/>
        <v>77.100000000000009</v>
      </c>
      <c r="BP41" s="27">
        <f t="shared" si="26"/>
        <v>77.100000000000009</v>
      </c>
      <c r="BQ41" s="27">
        <f t="shared" si="26"/>
        <v>77.100000000000009</v>
      </c>
      <c r="BR41" s="27">
        <f t="shared" si="26"/>
        <v>75.163333333333341</v>
      </c>
      <c r="BS41" s="27">
        <f t="shared" si="26"/>
        <v>73.226666666666674</v>
      </c>
      <c r="BT41" s="27">
        <f t="shared" si="26"/>
        <v>71.290000000000006</v>
      </c>
      <c r="BU41" s="27">
        <f t="shared" si="26"/>
        <v>69.366666666666674</v>
      </c>
      <c r="BV41" s="27">
        <f t="shared" si="26"/>
        <v>67.443333333333342</v>
      </c>
      <c r="BW41" s="27">
        <f t="shared" ref="BW41:CL41" si="27">IF(BW40=$B$16,BV41+($A$16*15),IF(BW40=$B$17,BV41+($A$17*15),IF(BW40=$B$19,IF(BV41+($A$19*15)&gt;100,100,BV41+($A$19*15)),IF(BW40=$B$18,IF(BV41+($A$18*15)&gt;100,100,BV41+($A$18*15)),BV41))))</f>
        <v>65.52000000000001</v>
      </c>
      <c r="BX41" s="27">
        <f t="shared" si="27"/>
        <v>63.583333333333343</v>
      </c>
      <c r="BY41" s="27">
        <f t="shared" si="27"/>
        <v>61.646666666666675</v>
      </c>
      <c r="BZ41" s="27">
        <f t="shared" si="27"/>
        <v>59.710000000000008</v>
      </c>
      <c r="CA41" s="27">
        <f t="shared" si="27"/>
        <v>57.786666666666676</v>
      </c>
      <c r="CB41" s="27">
        <f t="shared" si="27"/>
        <v>55.863333333333344</v>
      </c>
      <c r="CC41" s="27">
        <f t="shared" si="27"/>
        <v>53.940000000000012</v>
      </c>
      <c r="CD41" s="27">
        <f t="shared" si="27"/>
        <v>52.003333333333345</v>
      </c>
      <c r="CE41" s="27">
        <f t="shared" si="27"/>
        <v>50.066666666666677</v>
      </c>
      <c r="CF41" s="27">
        <f t="shared" si="27"/>
        <v>48.13000000000001</v>
      </c>
      <c r="CG41" s="27">
        <f t="shared" si="27"/>
        <v>46.206666666666678</v>
      </c>
      <c r="CH41" s="27">
        <f t="shared" si="27"/>
        <v>44.283333333333346</v>
      </c>
      <c r="CI41" s="27">
        <f t="shared" si="27"/>
        <v>42.360000000000014</v>
      </c>
      <c r="CJ41" s="27">
        <f t="shared" si="27"/>
        <v>40.423333333333346</v>
      </c>
      <c r="CK41" s="27">
        <f t="shared" si="27"/>
        <v>38.486666666666679</v>
      </c>
      <c r="CL41" s="120">
        <f t="shared" si="27"/>
        <v>36.550000000000011</v>
      </c>
      <c r="CM41" s="136">
        <f t="shared" ref="CM41" si="28">CL41-10</f>
        <v>26.550000000000011</v>
      </c>
    </row>
    <row r="42" spans="1:92" ht="15" customHeight="1" x14ac:dyDescent="0.25">
      <c r="A42" s="343" t="s">
        <v>52</v>
      </c>
      <c r="B42" s="341" t="s">
        <v>53</v>
      </c>
      <c r="C42" s="64" t="s">
        <v>44</v>
      </c>
      <c r="D42" s="43" t="s">
        <v>45</v>
      </c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44" t="s">
        <v>23</v>
      </c>
      <c r="AJ42" s="44" t="s">
        <v>23</v>
      </c>
      <c r="AK42" s="44" t="s">
        <v>23</v>
      </c>
      <c r="AL42" s="45" t="s">
        <v>27</v>
      </c>
      <c r="AM42" s="45" t="s">
        <v>27</v>
      </c>
      <c r="AN42" s="45" t="s">
        <v>27</v>
      </c>
      <c r="AO42" s="44" t="s">
        <v>23</v>
      </c>
      <c r="AP42" s="44" t="s">
        <v>23</v>
      </c>
      <c r="AQ42" s="44" t="s">
        <v>23</v>
      </c>
      <c r="AR42" s="45" t="s">
        <v>27</v>
      </c>
      <c r="AS42" s="45" t="s">
        <v>27</v>
      </c>
      <c r="AT42" s="45" t="s">
        <v>27</v>
      </c>
      <c r="AU42" s="44" t="s">
        <v>23</v>
      </c>
      <c r="AV42" s="44" t="s">
        <v>23</v>
      </c>
      <c r="AW42" s="44" t="s">
        <v>23</v>
      </c>
      <c r="AX42" s="45" t="s">
        <v>27</v>
      </c>
      <c r="AY42" s="45" t="s">
        <v>27</v>
      </c>
      <c r="AZ42" s="45" t="s">
        <v>27</v>
      </c>
      <c r="BA42" s="44" t="s">
        <v>23</v>
      </c>
      <c r="BB42" s="44" t="s">
        <v>23</v>
      </c>
      <c r="BC42" s="44" t="s">
        <v>23</v>
      </c>
      <c r="BD42" s="45" t="s">
        <v>27</v>
      </c>
      <c r="BE42" s="45" t="s">
        <v>27</v>
      </c>
      <c r="BF42" s="45" t="s">
        <v>27</v>
      </c>
      <c r="BG42" s="44" t="s">
        <v>23</v>
      </c>
      <c r="BH42" s="44" t="s">
        <v>23</v>
      </c>
      <c r="BI42" s="44" t="s">
        <v>23</v>
      </c>
      <c r="BJ42" s="55" t="s">
        <v>27</v>
      </c>
      <c r="BK42" s="56" t="s">
        <v>17</v>
      </c>
      <c r="BL42" s="56" t="s">
        <v>17</v>
      </c>
      <c r="BM42" s="56" t="s">
        <v>17</v>
      </c>
      <c r="BN42" s="56" t="s">
        <v>17</v>
      </c>
      <c r="BO42" s="55" t="s">
        <v>27</v>
      </c>
      <c r="BP42" s="58" t="s">
        <v>27</v>
      </c>
      <c r="BQ42" s="133"/>
      <c r="BR42" s="133"/>
      <c r="BS42" s="133"/>
      <c r="BT42" s="133"/>
      <c r="BU42" s="133"/>
      <c r="BV42" s="133"/>
      <c r="BW42" s="133"/>
      <c r="BX42" s="134"/>
      <c r="BY42" s="134"/>
      <c r="BZ42" s="134"/>
      <c r="CA42" s="134"/>
      <c r="CB42" s="134"/>
      <c r="CC42" s="134"/>
      <c r="CD42" s="134"/>
      <c r="CE42" s="134"/>
      <c r="CF42" s="134"/>
      <c r="CG42" s="134"/>
      <c r="CH42" s="134"/>
      <c r="CI42" s="134"/>
      <c r="CJ42" s="134"/>
      <c r="CK42" s="134"/>
      <c r="CL42" s="134"/>
      <c r="CM42" s="65" t="s">
        <v>46</v>
      </c>
    </row>
    <row r="43" spans="1:92" ht="15" customHeight="1" x14ac:dyDescent="0.25">
      <c r="A43" s="344"/>
      <c r="B43" s="342"/>
      <c r="C43" s="64" t="s">
        <v>37</v>
      </c>
      <c r="D43" s="89">
        <v>80</v>
      </c>
      <c r="E43" s="27">
        <f t="shared" ref="E43:J43" si="29">IF(E42=$B$16,D43+($A$16*15),IF(E42=$B$17,D43+($A$17*15),IF(E42=$B$19,IF(D43+($A$19*15)&gt;100,100,D43+($A$19*15)),IF(E42=$B$18,IF(D43+($A$18*15)&gt;100,100,D43+($A$18*15)),D43))))</f>
        <v>80</v>
      </c>
      <c r="F43" s="27">
        <f t="shared" si="29"/>
        <v>80</v>
      </c>
      <c r="G43" s="27">
        <f t="shared" si="29"/>
        <v>80</v>
      </c>
      <c r="H43" s="27">
        <f t="shared" si="29"/>
        <v>80</v>
      </c>
      <c r="I43" s="27">
        <f t="shared" si="29"/>
        <v>80</v>
      </c>
      <c r="J43" s="27">
        <f t="shared" si="29"/>
        <v>80</v>
      </c>
      <c r="K43" s="27">
        <f t="shared" ref="K43" si="30">IF(K42=$B$16,J43+($A$16*15),IF(K42=$B$17,J43+($A$17*15),IF(K42=$B$19,IF(J43+($A$19*15)&gt;100,100,J43+($A$19*15)),IF(K42=$B$18,IF(J43+($A$18*15)&gt;100,100,J43+($A$18*15)),J43))))</f>
        <v>80</v>
      </c>
      <c r="L43" s="27">
        <f t="shared" ref="L43" si="31">IF(L42=$B$16,K43+($A$16*15),IF(L42=$B$17,K43+($A$17*15),IF(L42=$B$19,IF(K43+($A$19*15)&gt;100,100,K43+($A$19*15)),IF(L42=$B$18,IF(K43+($A$18*15)&gt;100,100,K43+($A$18*15)),K43))))</f>
        <v>80</v>
      </c>
      <c r="M43" s="27">
        <f t="shared" ref="M43" si="32">IF(M42=$B$16,L43+($A$16*15),IF(M42=$B$17,L43+($A$17*15),IF(M42=$B$19,IF(L43+($A$19*15)&gt;100,100,L43+($A$19*15)),IF(M42=$B$18,IF(L43+($A$18*15)&gt;100,100,L43+($A$18*15)),L43))))</f>
        <v>80</v>
      </c>
      <c r="N43" s="27">
        <f t="shared" ref="N43" si="33">IF(N42=$B$16,M43+($A$16*15),IF(N42=$B$17,M43+($A$17*15),IF(N42=$B$19,IF(M43+($A$19*15)&gt;100,100,M43+($A$19*15)),IF(N42=$B$18,IF(M43+($A$18*15)&gt;100,100,M43+($A$18*15)),M43))))</f>
        <v>80</v>
      </c>
      <c r="O43" s="27">
        <f t="shared" ref="O43" si="34">IF(O42=$B$16,N43+($A$16*15),IF(O42=$B$17,N43+($A$17*15),IF(O42=$B$19,IF(N43+($A$19*15)&gt;100,100,N43+($A$19*15)),IF(O42=$B$18,IF(N43+($A$18*15)&gt;100,100,N43+($A$18*15)),N43))))</f>
        <v>80</v>
      </c>
      <c r="P43" s="27">
        <f t="shared" ref="P43" si="35">IF(P42=$B$16,O43+($A$16*15),IF(P42=$B$17,O43+($A$17*15),IF(P42=$B$19,IF(O43+($A$19*15)&gt;100,100,O43+($A$19*15)),IF(P42=$B$18,IF(O43+($A$18*15)&gt;100,100,O43+($A$18*15)),O43))))</f>
        <v>80</v>
      </c>
      <c r="Q43" s="27">
        <f t="shared" ref="Q43" si="36">IF(Q42=$B$16,P43+($A$16*15),IF(Q42=$B$17,P43+($A$17*15),IF(Q42=$B$19,IF(P43+($A$19*15)&gt;100,100,P43+($A$19*15)),IF(Q42=$B$18,IF(P43+($A$18*15)&gt;100,100,P43+($A$18*15)),P43))))</f>
        <v>80</v>
      </c>
      <c r="R43" s="27">
        <f t="shared" ref="R43" si="37">IF(R42=$B$16,Q43+($A$16*15),IF(R42=$B$17,Q43+($A$17*15),IF(R42=$B$19,IF(Q43+($A$19*15)&gt;100,100,Q43+($A$19*15)),IF(R42=$B$18,IF(Q43+($A$18*15)&gt;100,100,Q43+($A$18*15)),Q43))))</f>
        <v>80</v>
      </c>
      <c r="S43" s="27">
        <f t="shared" ref="S43" si="38">IF(S42=$B$16,R43+($A$16*15),IF(S42=$B$17,R43+($A$17*15),IF(S42=$B$19,IF(R43+($A$19*15)&gt;100,100,R43+($A$19*15)),IF(S42=$B$18,IF(R43+($A$18*15)&gt;100,100,R43+($A$18*15)),R43))))</f>
        <v>80</v>
      </c>
      <c r="T43" s="27">
        <f t="shared" ref="T43" si="39">IF(T42=$B$16,S43+($A$16*15),IF(T42=$B$17,S43+($A$17*15),IF(T42=$B$19,IF(S43+($A$19*15)&gt;100,100,S43+($A$19*15)),IF(T42=$B$18,IF(S43+($A$18*15)&gt;100,100,S43+($A$18*15)),S43))))</f>
        <v>80</v>
      </c>
      <c r="U43" s="27">
        <f t="shared" ref="U43" si="40">IF(U42=$B$16,T43+($A$16*15),IF(U42=$B$17,T43+($A$17*15),IF(U42=$B$19,IF(T43+($A$19*15)&gt;100,100,T43+($A$19*15)),IF(U42=$B$18,IF(T43+($A$18*15)&gt;100,100,T43+($A$18*15)),T43))))</f>
        <v>80</v>
      </c>
      <c r="V43" s="27">
        <f t="shared" ref="V43" si="41">IF(V42=$B$16,U43+($A$16*15),IF(V42=$B$17,U43+($A$17*15),IF(V42=$B$19,IF(U43+($A$19*15)&gt;100,100,U43+($A$19*15)),IF(V42=$B$18,IF(U43+($A$18*15)&gt;100,100,U43+($A$18*15)),U43))))</f>
        <v>80</v>
      </c>
      <c r="W43" s="27">
        <f t="shared" ref="W43" si="42">IF(W42=$B$16,V43+($A$16*15),IF(W42=$B$17,V43+($A$17*15),IF(W42=$B$19,IF(V43+($A$19*15)&gt;100,100,V43+($A$19*15)),IF(W42=$B$18,IF(V43+($A$18*15)&gt;100,100,V43+($A$18*15)),V43))))</f>
        <v>80</v>
      </c>
      <c r="X43" s="27">
        <f t="shared" ref="X43" si="43">IF(X42=$B$16,W43+($A$16*15),IF(X42=$B$17,W43+($A$17*15),IF(X42=$B$19,IF(W43+($A$19*15)&gt;100,100,W43+($A$19*15)),IF(X42=$B$18,IF(W43+($A$18*15)&gt;100,100,W43+($A$18*15)),W43))))</f>
        <v>80</v>
      </c>
      <c r="Y43" s="27">
        <f t="shared" ref="Y43" si="44">IF(Y42=$B$16,X43+($A$16*15),IF(Y42=$B$17,X43+($A$17*15),IF(Y42=$B$19,IF(X43+($A$19*15)&gt;100,100,X43+($A$19*15)),IF(Y42=$B$18,IF(X43+($A$18*15)&gt;100,100,X43+($A$18*15)),X43))))</f>
        <v>80</v>
      </c>
      <c r="Z43" s="27">
        <f t="shared" ref="Z43" si="45">IF(Z42=$B$16,Y43+($A$16*15),IF(Z42=$B$17,Y43+($A$17*15),IF(Z42=$B$19,IF(Y43+($A$19*15)&gt;100,100,Y43+($A$19*15)),IF(Z42=$B$18,IF(Y43+($A$18*15)&gt;100,100,Y43+($A$18*15)),Y43))))</f>
        <v>80</v>
      </c>
      <c r="AA43" s="27">
        <f t="shared" ref="AA43" si="46">IF(AA42=$B$16,Z43+($A$16*15),IF(AA42=$B$17,Z43+($A$17*15),IF(AA42=$B$19,IF(Z43+($A$19*15)&gt;100,100,Z43+($A$19*15)),IF(AA42=$B$18,IF(Z43+($A$18*15)&gt;100,100,Z43+($A$18*15)),Z43))))</f>
        <v>80</v>
      </c>
      <c r="AB43" s="27">
        <f t="shared" ref="AB43" si="47">IF(AB42=$B$16,AA43+($A$16*15),IF(AB42=$B$17,AA43+($A$17*15),IF(AB42=$B$19,IF(AA43+($A$19*15)&gt;100,100,AA43+($A$19*15)),IF(AB42=$B$18,IF(AA43+($A$18*15)&gt;100,100,AA43+($A$18*15)),AA43))))</f>
        <v>80</v>
      </c>
      <c r="AC43" s="27">
        <f t="shared" ref="AC43" si="48">IF(AC42=$B$16,AB43+($A$16*15),IF(AC42=$B$17,AB43+($A$17*15),IF(AC42=$B$19,IF(AB43+($A$19*15)&gt;100,100,AB43+($A$19*15)),IF(AC42=$B$18,IF(AB43+($A$18*15)&gt;100,100,AB43+($A$18*15)),AB43))))</f>
        <v>80</v>
      </c>
      <c r="AD43" s="27">
        <f t="shared" ref="AD43" si="49">IF(AD42=$B$16,AC43+($A$16*15),IF(AD42=$B$17,AC43+($A$17*15),IF(AD42=$B$19,IF(AC43+($A$19*15)&gt;100,100,AC43+($A$19*15)),IF(AD42=$B$18,IF(AC43+($A$18*15)&gt;100,100,AC43+($A$18*15)),AC43))))</f>
        <v>80</v>
      </c>
      <c r="AE43" s="27">
        <f t="shared" ref="AE43" si="50">IF(AE42=$B$16,AD43+($A$16*15),IF(AE42=$B$17,AD43+($A$17*15),IF(AE42=$B$19,IF(AD43+($A$19*15)&gt;100,100,AD43+($A$19*15)),IF(AE42=$B$18,IF(AD43+($A$18*15)&gt;100,100,AD43+($A$18*15)),AD43))))</f>
        <v>80</v>
      </c>
      <c r="AF43" s="27">
        <f t="shared" ref="AF43" si="51">IF(AF42=$B$16,AE43+($A$16*15),IF(AF42=$B$17,AE43+($A$17*15),IF(AF42=$B$19,IF(AE43+($A$19*15)&gt;100,100,AE43+($A$19*15)),IF(AF42=$B$18,IF(AE43+($A$18*15)&gt;100,100,AE43+($A$18*15)),AE43))))</f>
        <v>80</v>
      </c>
      <c r="AG43" s="27">
        <f t="shared" ref="AG43" si="52">IF(AG42=$B$16,AF43+($A$16*15),IF(AG42=$B$17,AF43+($A$17*15),IF(AG42=$B$19,IF(AF43+($A$19*15)&gt;100,100,AF43+($A$19*15)),IF(AG42=$B$18,IF(AF43+($A$18*15)&gt;100,100,AF43+($A$18*15)),AF43))))</f>
        <v>80</v>
      </c>
      <c r="AH43" s="27">
        <f>IF(AH42=$B$16,AG43+($A$16*15),IF(AH42=$B$17,AG43+($A$17*15),IF(AH42=$B$19,IF(AG43+($A$19*15)&gt;100,100,AG43+($A$19*15)),IF(AH42=$B$18,IF(AG43+($A$18*15)&gt;100,100,AG43+($A$18*15)),AG43))))</f>
        <v>80</v>
      </c>
      <c r="AI43" s="27">
        <f t="shared" ref="AI43" si="53">IF(AI42=$B$16,AH43+($A$16*15),IF(AI42=$B$17,AH43+($A$17*15),IF(AI42=$B$19,IF(AH43+($A$19*15)&gt;100,100,AH43+($A$19*15)),IF(AI42=$B$18,IF(AH43+($A$18*15)&gt;100,100,AH43+($A$18*15)),AH43))))</f>
        <v>78.063333333333333</v>
      </c>
      <c r="AJ43" s="27">
        <f t="shared" ref="AJ43" si="54">IF(AJ42=$B$16,AI43+($A$16*15),IF(AJ42=$B$17,AI43+($A$17*15),IF(AJ42=$B$19,IF(AI43+($A$19*15)&gt;100,100,AI43+($A$19*15)),IF(AJ42=$B$18,IF(AI43+($A$18*15)&gt;100,100,AI43+($A$18*15)),AI43))))</f>
        <v>76.126666666666665</v>
      </c>
      <c r="AK43" s="27">
        <f t="shared" ref="AK43" si="55">IF(AK42=$B$16,AJ43+($A$16*15),IF(AK42=$B$17,AJ43+($A$17*15),IF(AK42=$B$19,IF(AJ43+($A$19*15)&gt;100,100,AJ43+($A$19*15)),IF(AK42=$B$18,IF(AJ43+($A$18*15)&gt;100,100,AJ43+($A$18*15)),AJ43))))</f>
        <v>74.19</v>
      </c>
      <c r="AL43" s="27">
        <f t="shared" ref="AL43" si="56">IF(AL42=$B$16,AK43+($A$16*15),IF(AL42=$B$17,AK43+($A$17*15),IF(AL42=$B$19,IF(AK43+($A$19*15)&gt;100,100,AK43+($A$19*15)),IF(AL42=$B$18,IF(AK43+($A$18*15)&gt;100,100,AK43+($A$18*15)),AK43))))</f>
        <v>72.266666666666666</v>
      </c>
      <c r="AM43" s="27">
        <f t="shared" ref="AM43" si="57">IF(AM42=$B$16,AL43+($A$16*15),IF(AM42=$B$17,AL43+($A$17*15),IF(AM42=$B$19,IF(AL43+($A$19*15)&gt;100,100,AL43+($A$19*15)),IF(AM42=$B$18,IF(AL43+($A$18*15)&gt;100,100,AL43+($A$18*15)),AL43))))</f>
        <v>70.343333333333334</v>
      </c>
      <c r="AN43" s="27">
        <f t="shared" ref="AN43" si="58">IF(AN42=$B$16,AM43+($A$16*15),IF(AN42=$B$17,AM43+($A$17*15),IF(AN42=$B$19,IF(AM43+($A$19*15)&gt;100,100,AM43+($A$19*15)),IF(AN42=$B$18,IF(AM43+($A$18*15)&gt;100,100,AM43+($A$18*15)),AM43))))</f>
        <v>68.42</v>
      </c>
      <c r="AO43" s="27">
        <f t="shared" ref="AO43" si="59">IF(AO42=$B$16,AN43+($A$16*15),IF(AO42=$B$17,AN43+($A$17*15),IF(AO42=$B$19,IF(AN43+($A$19*15)&gt;100,100,AN43+($A$19*15)),IF(AO42=$B$18,IF(AN43+($A$18*15)&gt;100,100,AN43+($A$18*15)),AN43))))</f>
        <v>66.483333333333334</v>
      </c>
      <c r="AP43" s="27">
        <f t="shared" ref="AP43" si="60">IF(AP42=$B$16,AO43+($A$16*15),IF(AP42=$B$17,AO43+($A$17*15),IF(AP42=$B$19,IF(AO43+($A$19*15)&gt;100,100,AO43+($A$19*15)),IF(AP42=$B$18,IF(AO43+($A$18*15)&gt;100,100,AO43+($A$18*15)),AO43))))</f>
        <v>64.546666666666667</v>
      </c>
      <c r="AQ43" s="27">
        <f t="shared" ref="AQ43" si="61">IF(AQ42=$B$16,AP43+($A$16*15),IF(AQ42=$B$17,AP43+($A$17*15),IF(AQ42=$B$19,IF(AP43+($A$19*15)&gt;100,100,AP43+($A$19*15)),IF(AQ42=$B$18,IF(AP43+($A$18*15)&gt;100,100,AP43+($A$18*15)),AP43))))</f>
        <v>62.61</v>
      </c>
      <c r="AR43" s="27">
        <f t="shared" ref="AR43" si="62">IF(AR42=$B$16,AQ43+($A$16*15),IF(AR42=$B$17,AQ43+($A$17*15),IF(AR42=$B$19,IF(AQ43+($A$19*15)&gt;100,100,AQ43+($A$19*15)),IF(AR42=$B$18,IF(AQ43+($A$18*15)&gt;100,100,AQ43+($A$18*15)),AQ43))))</f>
        <v>60.686666666666667</v>
      </c>
      <c r="AS43" s="27">
        <f t="shared" ref="AS43" si="63">IF(AS42=$B$16,AR43+($A$16*15),IF(AS42=$B$17,AR43+($A$17*15),IF(AS42=$B$19,IF(AR43+($A$19*15)&gt;100,100,AR43+($A$19*15)),IF(AS42=$B$18,IF(AR43+($A$18*15)&gt;100,100,AR43+($A$18*15)),AR43))))</f>
        <v>58.763333333333335</v>
      </c>
      <c r="AT43" s="27">
        <f t="shared" ref="AT43" si="64">IF(AT42=$B$16,AS43+($A$16*15),IF(AT42=$B$17,AS43+($A$17*15),IF(AT42=$B$19,IF(AS43+($A$19*15)&gt;100,100,AS43+($A$19*15)),IF(AT42=$B$18,IF(AS43+($A$18*15)&gt;100,100,AS43+($A$18*15)),AS43))))</f>
        <v>56.84</v>
      </c>
      <c r="AU43" s="27">
        <f t="shared" ref="AU43" si="65">IF(AU42=$B$16,AT43+($A$16*15),IF(AU42=$B$17,AT43+($A$17*15),IF(AU42=$B$19,IF(AT43+($A$19*15)&gt;100,100,AT43+($A$19*15)),IF(AU42=$B$18,IF(AT43+($A$18*15)&gt;100,100,AT43+($A$18*15)),AT43))))</f>
        <v>54.903333333333336</v>
      </c>
      <c r="AV43" s="27">
        <f t="shared" ref="AV43" si="66">IF(AV42=$B$16,AU43+($A$16*15),IF(AV42=$B$17,AU43+($A$17*15),IF(AV42=$B$19,IF(AU43+($A$19*15)&gt;100,100,AU43+($A$19*15)),IF(AV42=$B$18,IF(AU43+($A$18*15)&gt;100,100,AU43+($A$18*15)),AU43))))</f>
        <v>52.966666666666669</v>
      </c>
      <c r="AW43" s="27">
        <f t="shared" ref="AW43" si="67">IF(AW42=$B$16,AV43+($A$16*15),IF(AW42=$B$17,AV43+($A$17*15),IF(AW42=$B$19,IF(AV43+($A$19*15)&gt;100,100,AV43+($A$19*15)),IF(AW42=$B$18,IF(AV43+($A$18*15)&gt;100,100,AV43+($A$18*15)),AV43))))</f>
        <v>51.03</v>
      </c>
      <c r="AX43" s="27">
        <f t="shared" ref="AX43" si="68">IF(AX42=$B$16,AW43+($A$16*15),IF(AX42=$B$17,AW43+($A$17*15),IF(AX42=$B$19,IF(AW43+($A$19*15)&gt;100,100,AW43+($A$19*15)),IF(AX42=$B$18,IF(AW43+($A$18*15)&gt;100,100,AW43+($A$18*15)),AW43))))</f>
        <v>49.106666666666669</v>
      </c>
      <c r="AY43" s="27">
        <f t="shared" ref="AY43" si="69">IF(AY42=$B$16,AX43+($A$16*15),IF(AY42=$B$17,AX43+($A$17*15),IF(AY42=$B$19,IF(AX43+($A$19*15)&gt;100,100,AX43+($A$19*15)),IF(AY42=$B$18,IF(AX43+($A$18*15)&gt;100,100,AX43+($A$18*15)),AX43))))</f>
        <v>47.183333333333337</v>
      </c>
      <c r="AZ43" s="27">
        <f t="shared" ref="AZ43" si="70">IF(AZ42=$B$16,AY43+($A$16*15),IF(AZ42=$B$17,AY43+($A$17*15),IF(AZ42=$B$19,IF(AY43+($A$19*15)&gt;100,100,AY43+($A$19*15)),IF(AZ42=$B$18,IF(AY43+($A$18*15)&gt;100,100,AY43+($A$18*15)),AY43))))</f>
        <v>45.260000000000005</v>
      </c>
      <c r="BA43" s="27">
        <f t="shared" ref="BA43" si="71">IF(BA42=$B$16,AZ43+($A$16*15),IF(BA42=$B$17,AZ43+($A$17*15),IF(BA42=$B$19,IF(AZ43+($A$19*15)&gt;100,100,AZ43+($A$19*15)),IF(BA42=$B$18,IF(AZ43+($A$18*15)&gt;100,100,AZ43+($A$18*15)),AZ43))))</f>
        <v>43.323333333333338</v>
      </c>
      <c r="BB43" s="27">
        <f t="shared" ref="BB43" si="72">IF(BB42=$B$16,BA43+($A$16*15),IF(BB42=$B$17,BA43+($A$17*15),IF(BB42=$B$19,IF(BA43+($A$19*15)&gt;100,100,BA43+($A$19*15)),IF(BB42=$B$18,IF(BA43+($A$18*15)&gt;100,100,BA43+($A$18*15)),BA43))))</f>
        <v>41.38666666666667</v>
      </c>
      <c r="BC43" s="27">
        <f t="shared" ref="BC43" si="73">IF(BC42=$B$16,BB43+($A$16*15),IF(BC42=$B$17,BB43+($A$17*15),IF(BC42=$B$19,IF(BB43+($A$19*15)&gt;100,100,BB43+($A$19*15)),IF(BC42=$B$18,IF(BB43+($A$18*15)&gt;100,100,BB43+($A$18*15)),BB43))))</f>
        <v>39.450000000000003</v>
      </c>
      <c r="BD43" s="27">
        <f t="shared" ref="BD43" si="74">IF(BD42=$B$16,BC43+($A$16*15),IF(BD42=$B$17,BC43+($A$17*15),IF(BD42=$B$19,IF(BC43+($A$19*15)&gt;100,100,BC43+($A$19*15)),IF(BD42=$B$18,IF(BC43+($A$18*15)&gt;100,100,BC43+($A$18*15)),BC43))))</f>
        <v>37.526666666666671</v>
      </c>
      <c r="BE43" s="27">
        <f t="shared" ref="BE43" si="75">IF(BE42=$B$16,BD43+($A$16*15),IF(BE42=$B$17,BD43+($A$17*15),IF(BE42=$B$19,IF(BD43+($A$19*15)&gt;100,100,BD43+($A$19*15)),IF(BE42=$B$18,IF(BD43+($A$18*15)&gt;100,100,BD43+($A$18*15)),BD43))))</f>
        <v>35.603333333333339</v>
      </c>
      <c r="BF43" s="27">
        <f t="shared" ref="BF43" si="76">IF(BF42=$B$16,BE43+($A$16*15),IF(BF42=$B$17,BE43+($A$17*15),IF(BF42=$B$19,IF(BE43+($A$19*15)&gt;100,100,BE43+($A$19*15)),IF(BF42=$B$18,IF(BE43+($A$18*15)&gt;100,100,BE43+($A$18*15)),BE43))))</f>
        <v>33.680000000000007</v>
      </c>
      <c r="BG43" s="27">
        <f t="shared" ref="BG43" si="77">IF(BG42=$B$16,BF43+($A$16*15),IF(BG42=$B$17,BF43+($A$17*15),IF(BG42=$B$19,IF(BF43+($A$19*15)&gt;100,100,BF43+($A$19*15)),IF(BG42=$B$18,IF(BF43+($A$18*15)&gt;100,100,BF43+($A$18*15)),BF43))))</f>
        <v>31.743333333333339</v>
      </c>
      <c r="BH43" s="27">
        <f t="shared" ref="BH43" si="78">IF(BH42=$B$16,BG43+($A$16*15),IF(BH42=$B$17,BG43+($A$17*15),IF(BH42=$B$19,IF(BG43+($A$19*15)&gt;100,100,BG43+($A$19*15)),IF(BH42=$B$18,IF(BG43+($A$18*15)&gt;100,100,BG43+($A$18*15)),BG43))))</f>
        <v>29.806666666666672</v>
      </c>
      <c r="BI43" s="27">
        <f t="shared" ref="BI43" si="79">IF(BI42=$B$16,BH43+($A$16*15),IF(BI42=$B$17,BH43+($A$17*15),IF(BI42=$B$19,IF(BH43+($A$19*15)&gt;100,100,BH43+($A$19*15)),IF(BI42=$B$18,IF(BH43+($A$18*15)&gt;100,100,BH43+($A$18*15)),BH43))))</f>
        <v>27.870000000000005</v>
      </c>
      <c r="BJ43" s="27">
        <f t="shared" ref="BJ43" si="80">IF(BJ42=$B$16,BI43+($A$16*15),IF(BJ42=$B$17,BI43+($A$17*15),IF(BJ42=$B$19,IF(BI43+($A$19*15)&gt;100,100,BI43+($A$19*15)),IF(BJ42=$B$18,IF(BI43+($A$18*15)&gt;100,100,BI43+($A$18*15)),BI43))))</f>
        <v>25.946666666666673</v>
      </c>
      <c r="BK43" s="27">
        <f t="shared" ref="BK43" si="81">IF(BK42=$B$16,BJ43+($A$16*15),IF(BK42=$B$17,BJ43+($A$17*15),IF(BK42=$B$19,IF(BJ43+($A$19*15)&gt;100,100,BJ43+($A$19*15)),IF(BK42=$B$18,IF(BJ43+($A$18*15)&gt;100,100,BJ43+($A$18*15)),BJ43))))</f>
        <v>50.946666666666673</v>
      </c>
      <c r="BL43" s="27">
        <f t="shared" ref="BL43" si="82">IF(BL42=$B$16,BK43+($A$16*15),IF(BL42=$B$17,BK43+($A$17*15),IF(BL42=$B$19,IF(BK43+($A$19*15)&gt;100,100,BK43+($A$19*15)),IF(BL42=$B$18,IF(BK43+($A$18*15)&gt;100,100,BK43+($A$18*15)),BK43))))</f>
        <v>75.946666666666673</v>
      </c>
      <c r="BM43" s="27">
        <f t="shared" ref="BM43" si="83">IF(BM42=$B$16,BL43+($A$16*15),IF(BM42=$B$17,BL43+($A$17*15),IF(BM42=$B$19,IF(BL43+($A$19*15)&gt;100,100,BL43+($A$19*15)),IF(BM42=$B$18,IF(BL43+($A$18*15)&gt;100,100,BL43+($A$18*15)),BL43))))</f>
        <v>100</v>
      </c>
      <c r="BN43" s="27">
        <f t="shared" ref="BN43" si="84">IF(BN42=$B$16,BM43+($A$16*15),IF(BN42=$B$17,BM43+($A$17*15),IF(BN42=$B$19,IF(BM43+($A$19*15)&gt;100,100,BM43+($A$19*15)),IF(BN42=$B$18,IF(BM43+($A$18*15)&gt;100,100,BM43+($A$18*15)),BM43))))</f>
        <v>100</v>
      </c>
      <c r="BO43" s="27">
        <f t="shared" ref="BO43" si="85">IF(BO42=$B$16,BN43+($A$16*15),IF(BO42=$B$17,BN43+($A$17*15),IF(BO42=$B$19,IF(BN43+($A$19*15)&gt;100,100,BN43+($A$19*15)),IF(BO42=$B$18,IF(BN43+($A$18*15)&gt;100,100,BN43+($A$18*15)),BN43))))</f>
        <v>98.076666666666668</v>
      </c>
      <c r="BP43" s="27">
        <f t="shared" ref="BP43" si="86">IF(BP42=$B$16,BO43+($A$16*15),IF(BP42=$B$17,BO43+($A$17*15),IF(BP42=$B$19,IF(BO43+($A$19*15)&gt;100,100,BO43+($A$19*15)),IF(BP42=$B$18,IF(BO43+($A$18*15)&gt;100,100,BO43+($A$18*15)),BO43))))</f>
        <v>96.153333333333336</v>
      </c>
      <c r="BQ43" s="27">
        <f t="shared" ref="BQ43" si="87">IF(BQ42=$B$16,BP43+($A$16*15),IF(BQ42=$B$17,BP43+($A$17*15),IF(BQ42=$B$19,IF(BP43+($A$19*15)&gt;100,100,BP43+($A$19*15)),IF(BQ42=$B$18,IF(BP43+($A$18*15)&gt;100,100,BP43+($A$18*15)),BP43))))</f>
        <v>96.153333333333336</v>
      </c>
      <c r="BR43" s="27">
        <f t="shared" ref="BR43" si="88">IF(BR42=$B$16,BQ43+($A$16*15),IF(BR42=$B$17,BQ43+($A$17*15),IF(BR42=$B$19,IF(BQ43+($A$19*15)&gt;100,100,BQ43+($A$19*15)),IF(BR42=$B$18,IF(BQ43+($A$18*15)&gt;100,100,BQ43+($A$18*15)),BQ43))))</f>
        <v>96.153333333333336</v>
      </c>
      <c r="BS43" s="27">
        <f t="shared" ref="BS43" si="89">IF(BS42=$B$16,BR43+($A$16*15),IF(BS42=$B$17,BR43+($A$17*15),IF(BS42=$B$19,IF(BR43+($A$19*15)&gt;100,100,BR43+($A$19*15)),IF(BS42=$B$18,IF(BR43+($A$18*15)&gt;100,100,BR43+($A$18*15)),BR43))))</f>
        <v>96.153333333333336</v>
      </c>
      <c r="BT43" s="27">
        <f t="shared" ref="BT43" si="90">IF(BT42=$B$16,BS43+($A$16*15),IF(BT42=$B$17,BS43+($A$17*15),IF(BT42=$B$19,IF(BS43+($A$19*15)&gt;100,100,BS43+($A$19*15)),IF(BT42=$B$18,IF(BS43+($A$18*15)&gt;100,100,BS43+($A$18*15)),BS43))))</f>
        <v>96.153333333333336</v>
      </c>
      <c r="BU43" s="27">
        <f t="shared" ref="BU43" si="91">IF(BU42=$B$16,BT43+($A$16*15),IF(BU42=$B$17,BT43+($A$17*15),IF(BU42=$B$19,IF(BT43+($A$19*15)&gt;100,100,BT43+($A$19*15)),IF(BU42=$B$18,IF(BT43+($A$18*15)&gt;100,100,BT43+($A$18*15)),BT43))))</f>
        <v>96.153333333333336</v>
      </c>
      <c r="BV43" s="27">
        <f t="shared" ref="BV43" si="92">IF(BV42=$B$16,BU43+($A$16*15),IF(BV42=$B$17,BU43+($A$17*15),IF(BV42=$B$19,IF(BU43+($A$19*15)&gt;100,100,BU43+($A$19*15)),IF(BV42=$B$18,IF(BU43+($A$18*15)&gt;100,100,BU43+($A$18*15)),BU43))))</f>
        <v>96.153333333333336</v>
      </c>
      <c r="BW43" s="27">
        <f t="shared" ref="BW43" si="93">IF(BW42=$B$16,BV43+($A$16*15),IF(BW42=$B$17,BV43+($A$17*15),IF(BW42=$B$19,IF(BV43+($A$19*15)&gt;100,100,BV43+($A$19*15)),IF(BW42=$B$18,IF(BV43+($A$18*15)&gt;100,100,BV43+($A$18*15)),BV43))))</f>
        <v>96.153333333333336</v>
      </c>
      <c r="BX43" s="27">
        <f t="shared" ref="BX43" si="94">IF(BX42=$B$16,BW43+($A$16*15),IF(BX42=$B$17,BW43+($A$17*15),IF(BX42=$B$19,IF(BW43+($A$19*15)&gt;100,100,BW43+($A$19*15)),IF(BX42=$B$18,IF(BW43+($A$18*15)&gt;100,100,BW43+($A$18*15)),BW43))))</f>
        <v>96.153333333333336</v>
      </c>
      <c r="BY43" s="27">
        <f t="shared" ref="BY43" si="95">IF(BY42=$B$16,BX43+($A$16*15),IF(BY42=$B$17,BX43+($A$17*15),IF(BY42=$B$19,IF(BX43+($A$19*15)&gt;100,100,BX43+($A$19*15)),IF(BY42=$B$18,IF(BX43+($A$18*15)&gt;100,100,BX43+($A$18*15)),BX43))))</f>
        <v>96.153333333333336</v>
      </c>
      <c r="BZ43" s="27">
        <f t="shared" ref="BZ43" si="96">IF(BZ42=$B$16,BY43+($A$16*15),IF(BZ42=$B$17,BY43+($A$17*15),IF(BZ42=$B$19,IF(BY43+($A$19*15)&gt;100,100,BY43+($A$19*15)),IF(BZ42=$B$18,IF(BY43+($A$18*15)&gt;100,100,BY43+($A$18*15)),BY43))))</f>
        <v>96.153333333333336</v>
      </c>
      <c r="CA43" s="27">
        <f t="shared" ref="CA43" si="97">IF(CA42=$B$16,BZ43+($A$16*15),IF(CA42=$B$17,BZ43+($A$17*15),IF(CA42=$B$19,IF(BZ43+($A$19*15)&gt;100,100,BZ43+($A$19*15)),IF(CA42=$B$18,IF(BZ43+($A$18*15)&gt;100,100,BZ43+($A$18*15)),BZ43))))</f>
        <v>96.153333333333336</v>
      </c>
      <c r="CB43" s="27">
        <f t="shared" ref="CB43" si="98">IF(CB42=$B$16,CA43+($A$16*15),IF(CB42=$B$17,CA43+($A$17*15),IF(CB42=$B$19,IF(CA43+($A$19*15)&gt;100,100,CA43+($A$19*15)),IF(CB42=$B$18,IF(CA43+($A$18*15)&gt;100,100,CA43+($A$18*15)),CA43))))</f>
        <v>96.153333333333336</v>
      </c>
      <c r="CC43" s="27">
        <f t="shared" ref="CC43" si="99">IF(CC42=$B$16,CB43+($A$16*15),IF(CC42=$B$17,CB43+($A$17*15),IF(CC42=$B$19,IF(CB43+($A$19*15)&gt;100,100,CB43+($A$19*15)),IF(CC42=$B$18,IF(CB43+($A$18*15)&gt;100,100,CB43+($A$18*15)),CB43))))</f>
        <v>96.153333333333336</v>
      </c>
      <c r="CD43" s="27">
        <f t="shared" ref="CD43" si="100">IF(CD42=$B$16,CC43+($A$16*15),IF(CD42=$B$17,CC43+($A$17*15),IF(CD42=$B$19,IF(CC43+($A$19*15)&gt;100,100,CC43+($A$19*15)),IF(CD42=$B$18,IF(CC43+($A$18*15)&gt;100,100,CC43+($A$18*15)),CC43))))</f>
        <v>96.153333333333336</v>
      </c>
      <c r="CE43" s="27">
        <f t="shared" ref="CE43" si="101">IF(CE42=$B$16,CD43+($A$16*15),IF(CE42=$B$17,CD43+($A$17*15),IF(CE42=$B$19,IF(CD43+($A$19*15)&gt;100,100,CD43+($A$19*15)),IF(CE42=$B$18,IF(CD43+($A$18*15)&gt;100,100,CD43+($A$18*15)),CD43))))</f>
        <v>96.153333333333336</v>
      </c>
      <c r="CF43" s="27">
        <f t="shared" ref="CF43" si="102">IF(CF42=$B$16,CE43+($A$16*15),IF(CF42=$B$17,CE43+($A$17*15),IF(CF42=$B$19,IF(CE43+($A$19*15)&gt;100,100,CE43+($A$19*15)),IF(CF42=$B$18,IF(CE43+($A$18*15)&gt;100,100,CE43+($A$18*15)),CE43))))</f>
        <v>96.153333333333336</v>
      </c>
      <c r="CG43" s="27">
        <f t="shared" ref="CG43" si="103">IF(CG42=$B$16,CF43+($A$16*15),IF(CG42=$B$17,CF43+($A$17*15),IF(CG42=$B$19,IF(CF43+($A$19*15)&gt;100,100,CF43+($A$19*15)),IF(CG42=$B$18,IF(CF43+($A$18*15)&gt;100,100,CF43+($A$18*15)),CF43))))</f>
        <v>96.153333333333336</v>
      </c>
      <c r="CH43" s="27">
        <f t="shared" ref="CH43" si="104">IF(CH42=$B$16,CG43+($A$16*15),IF(CH42=$B$17,CG43+($A$17*15),IF(CH42=$B$19,IF(CG43+($A$19*15)&gt;100,100,CG43+($A$19*15)),IF(CH42=$B$18,IF(CG43+($A$18*15)&gt;100,100,CG43+($A$18*15)),CG43))))</f>
        <v>96.153333333333336</v>
      </c>
      <c r="CI43" s="27">
        <f t="shared" ref="CI43" si="105">IF(CI42=$B$16,CH43+($A$16*15),IF(CI42=$B$17,CH43+($A$17*15),IF(CI42=$B$19,IF(CH43+($A$19*15)&gt;100,100,CH43+($A$19*15)),IF(CI42=$B$18,IF(CH43+($A$18*15)&gt;100,100,CH43+($A$18*15)),CH43))))</f>
        <v>96.153333333333336</v>
      </c>
      <c r="CJ43" s="27">
        <f t="shared" ref="CJ43" si="106">IF(CJ42=$B$16,CI43+($A$16*15),IF(CJ42=$B$17,CI43+($A$17*15),IF(CJ42=$B$19,IF(CI43+($A$19*15)&gt;100,100,CI43+($A$19*15)),IF(CJ42=$B$18,IF(CI43+($A$18*15)&gt;100,100,CI43+($A$18*15)),CI43))))</f>
        <v>96.153333333333336</v>
      </c>
      <c r="CK43" s="27">
        <f t="shared" ref="CK43" si="107">IF(CK42=$B$16,CJ43+($A$16*15),IF(CK42=$B$17,CJ43+($A$17*15),IF(CK42=$B$19,IF(CJ43+($A$19*15)&gt;100,100,CJ43+($A$19*15)),IF(CK42=$B$18,IF(CJ43+($A$18*15)&gt;100,100,CJ43+($A$18*15)),CJ43))))</f>
        <v>96.153333333333336</v>
      </c>
      <c r="CL43" s="120">
        <f t="shared" ref="CL43" si="108">IF(CL42=$B$16,CK43+($A$16*15),IF(CL42=$B$17,CK43+($A$17*15),IF(CL42=$B$19,IF(CK43+($A$19*15)&gt;100,100,CK43+($A$19*15)),IF(CL42=$B$18,IF(CK43+($A$18*15)&gt;100,100,CK43+($A$18*15)),CK43))))</f>
        <v>96.153333333333336</v>
      </c>
      <c r="CM43" s="136">
        <f t="shared" ref="CM43" si="109">CL43-10</f>
        <v>86.153333333333336</v>
      </c>
    </row>
    <row r="44" spans="1:92" ht="15" customHeight="1" x14ac:dyDescent="0.25">
      <c r="A44" s="344"/>
      <c r="B44" s="341" t="s">
        <v>54</v>
      </c>
      <c r="C44" s="64" t="s">
        <v>44</v>
      </c>
      <c r="D44" s="43" t="s">
        <v>45</v>
      </c>
      <c r="E44" s="134"/>
      <c r="F44" s="134"/>
      <c r="G44" s="134"/>
      <c r="H44" s="134"/>
      <c r="I44" s="134"/>
      <c r="J44" s="134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44" t="s">
        <v>23</v>
      </c>
      <c r="AK44" s="44" t="s">
        <v>23</v>
      </c>
      <c r="AL44" s="44" t="s">
        <v>23</v>
      </c>
      <c r="AM44" s="45" t="s">
        <v>27</v>
      </c>
      <c r="AN44" s="45" t="s">
        <v>27</v>
      </c>
      <c r="AO44" s="45" t="s">
        <v>27</v>
      </c>
      <c r="AP44" s="44" t="s">
        <v>23</v>
      </c>
      <c r="AQ44" s="44" t="s">
        <v>23</v>
      </c>
      <c r="AR44" s="44" t="s">
        <v>23</v>
      </c>
      <c r="AS44" s="45" t="s">
        <v>27</v>
      </c>
      <c r="AT44" s="45" t="s">
        <v>27</v>
      </c>
      <c r="AU44" s="45" t="s">
        <v>27</v>
      </c>
      <c r="AV44" s="44" t="s">
        <v>23</v>
      </c>
      <c r="AW44" s="44" t="s">
        <v>23</v>
      </c>
      <c r="AX44" s="44" t="s">
        <v>23</v>
      </c>
      <c r="AY44" s="45" t="s">
        <v>27</v>
      </c>
      <c r="AZ44" s="45" t="s">
        <v>27</v>
      </c>
      <c r="BA44" s="45" t="s">
        <v>27</v>
      </c>
      <c r="BB44" s="44" t="s">
        <v>23</v>
      </c>
      <c r="BC44" s="44" t="s">
        <v>23</v>
      </c>
      <c r="BD44" s="44" t="s">
        <v>23</v>
      </c>
      <c r="BE44" s="45" t="s">
        <v>27</v>
      </c>
      <c r="BF44" s="45" t="s">
        <v>27</v>
      </c>
      <c r="BG44" s="45" t="s">
        <v>27</v>
      </c>
      <c r="BH44" s="44" t="s">
        <v>23</v>
      </c>
      <c r="BI44" s="44" t="s">
        <v>23</v>
      </c>
      <c r="BJ44" s="44" t="s">
        <v>23</v>
      </c>
      <c r="BK44" s="59" t="s">
        <v>27</v>
      </c>
      <c r="BL44" s="59" t="s">
        <v>27</v>
      </c>
      <c r="BM44" s="60" t="s">
        <v>13</v>
      </c>
      <c r="BN44" s="60" t="s">
        <v>13</v>
      </c>
      <c r="BO44" s="60" t="s">
        <v>13</v>
      </c>
      <c r="BP44" s="60" t="s">
        <v>13</v>
      </c>
      <c r="BQ44" s="61" t="s">
        <v>27</v>
      </c>
      <c r="BR44" s="133"/>
      <c r="BS44" s="133"/>
      <c r="BT44" s="133"/>
      <c r="BU44" s="133"/>
      <c r="BV44" s="133"/>
      <c r="BW44" s="133"/>
      <c r="BX44" s="133"/>
      <c r="BY44" s="134"/>
      <c r="BZ44" s="134"/>
      <c r="CA44" s="134"/>
      <c r="CB44" s="134"/>
      <c r="CC44" s="134"/>
      <c r="CD44" s="134"/>
      <c r="CE44" s="134"/>
      <c r="CF44" s="134"/>
      <c r="CG44" s="134"/>
      <c r="CH44" s="134"/>
      <c r="CI44" s="134"/>
      <c r="CJ44" s="134"/>
      <c r="CK44" s="134"/>
      <c r="CL44" s="134"/>
      <c r="CM44" s="65" t="s">
        <v>46</v>
      </c>
    </row>
    <row r="45" spans="1:92" ht="15" customHeight="1" x14ac:dyDescent="0.25">
      <c r="A45" s="344"/>
      <c r="B45" s="342"/>
      <c r="C45" s="64" t="s">
        <v>37</v>
      </c>
      <c r="D45" s="27">
        <v>80</v>
      </c>
      <c r="E45" s="27">
        <f>IF(E44=$B$16,D45+($A$16*15),IF(E44=$B$17,D45+($A$17*15),IF(E44=$B$19,IF(D45+($A$19*15)&gt;100,100,D45+($A$19*15)),IF(E44=$B$18,IF(D45+($A$18*15)&gt;100,100,D45+($A$18*15)),D45))))</f>
        <v>80</v>
      </c>
      <c r="F45" s="27">
        <f t="shared" ref="F45:BQ45" si="110">IF(F44=$B$16,E45+($A$16*15),IF(F44=$B$17,E45+($A$17*15),IF(F44=$B$19,IF(E45+($A$19*15)&gt;100,100,E45+($A$19*15)),IF(F44=$B$18,IF(E45+($A$18*15)&gt;100,100,E45+($A$18*15)),E45))))</f>
        <v>80</v>
      </c>
      <c r="G45" s="27">
        <f t="shared" si="110"/>
        <v>80</v>
      </c>
      <c r="H45" s="27">
        <f t="shared" si="110"/>
        <v>80</v>
      </c>
      <c r="I45" s="27">
        <f t="shared" si="110"/>
        <v>80</v>
      </c>
      <c r="J45" s="27">
        <f t="shared" si="110"/>
        <v>80</v>
      </c>
      <c r="K45" s="27">
        <f t="shared" si="110"/>
        <v>80</v>
      </c>
      <c r="L45" s="27">
        <f t="shared" si="110"/>
        <v>80</v>
      </c>
      <c r="M45" s="27">
        <f t="shared" si="110"/>
        <v>80</v>
      </c>
      <c r="N45" s="27">
        <f t="shared" si="110"/>
        <v>80</v>
      </c>
      <c r="O45" s="27">
        <f t="shared" si="110"/>
        <v>80</v>
      </c>
      <c r="P45" s="27">
        <f t="shared" si="110"/>
        <v>80</v>
      </c>
      <c r="Q45" s="27">
        <f t="shared" si="110"/>
        <v>80</v>
      </c>
      <c r="R45" s="27">
        <f t="shared" si="110"/>
        <v>80</v>
      </c>
      <c r="S45" s="27">
        <f t="shared" si="110"/>
        <v>80</v>
      </c>
      <c r="T45" s="27">
        <f t="shared" si="110"/>
        <v>80</v>
      </c>
      <c r="U45" s="27">
        <f t="shared" si="110"/>
        <v>80</v>
      </c>
      <c r="V45" s="27">
        <f t="shared" si="110"/>
        <v>80</v>
      </c>
      <c r="W45" s="27">
        <f t="shared" si="110"/>
        <v>80</v>
      </c>
      <c r="X45" s="27">
        <f t="shared" si="110"/>
        <v>80</v>
      </c>
      <c r="Y45" s="27">
        <f t="shared" si="110"/>
        <v>80</v>
      </c>
      <c r="Z45" s="27">
        <f t="shared" si="110"/>
        <v>80</v>
      </c>
      <c r="AA45" s="27">
        <f t="shared" si="110"/>
        <v>80</v>
      </c>
      <c r="AB45" s="27">
        <f t="shared" si="110"/>
        <v>80</v>
      </c>
      <c r="AC45" s="27">
        <f t="shared" si="110"/>
        <v>80</v>
      </c>
      <c r="AD45" s="27">
        <f t="shared" si="110"/>
        <v>80</v>
      </c>
      <c r="AE45" s="27">
        <f t="shared" si="110"/>
        <v>80</v>
      </c>
      <c r="AF45" s="27">
        <f t="shared" si="110"/>
        <v>80</v>
      </c>
      <c r="AG45" s="27">
        <f t="shared" si="110"/>
        <v>80</v>
      </c>
      <c r="AH45" s="27">
        <f t="shared" si="110"/>
        <v>80</v>
      </c>
      <c r="AI45" s="27">
        <f t="shared" si="110"/>
        <v>80</v>
      </c>
      <c r="AJ45" s="27">
        <f t="shared" si="110"/>
        <v>78.063333333333333</v>
      </c>
      <c r="AK45" s="27">
        <f t="shared" si="110"/>
        <v>76.126666666666665</v>
      </c>
      <c r="AL45" s="27">
        <f t="shared" si="110"/>
        <v>74.19</v>
      </c>
      <c r="AM45" s="27">
        <f t="shared" si="110"/>
        <v>72.266666666666666</v>
      </c>
      <c r="AN45" s="27">
        <f t="shared" si="110"/>
        <v>70.343333333333334</v>
      </c>
      <c r="AO45" s="27">
        <f t="shared" si="110"/>
        <v>68.42</v>
      </c>
      <c r="AP45" s="27">
        <f t="shared" si="110"/>
        <v>66.483333333333334</v>
      </c>
      <c r="AQ45" s="27">
        <f t="shared" si="110"/>
        <v>64.546666666666667</v>
      </c>
      <c r="AR45" s="27">
        <f t="shared" si="110"/>
        <v>62.61</v>
      </c>
      <c r="AS45" s="27">
        <f t="shared" si="110"/>
        <v>60.686666666666667</v>
      </c>
      <c r="AT45" s="27">
        <f t="shared" si="110"/>
        <v>58.763333333333335</v>
      </c>
      <c r="AU45" s="27">
        <f t="shared" si="110"/>
        <v>56.84</v>
      </c>
      <c r="AV45" s="27">
        <f t="shared" si="110"/>
        <v>54.903333333333336</v>
      </c>
      <c r="AW45" s="27">
        <f t="shared" si="110"/>
        <v>52.966666666666669</v>
      </c>
      <c r="AX45" s="27">
        <f t="shared" si="110"/>
        <v>51.03</v>
      </c>
      <c r="AY45" s="27">
        <f t="shared" si="110"/>
        <v>49.106666666666669</v>
      </c>
      <c r="AZ45" s="27">
        <f t="shared" si="110"/>
        <v>47.183333333333337</v>
      </c>
      <c r="BA45" s="27">
        <f t="shared" si="110"/>
        <v>45.260000000000005</v>
      </c>
      <c r="BB45" s="27">
        <f t="shared" si="110"/>
        <v>43.323333333333338</v>
      </c>
      <c r="BC45" s="27">
        <f t="shared" si="110"/>
        <v>41.38666666666667</v>
      </c>
      <c r="BD45" s="27">
        <f t="shared" si="110"/>
        <v>39.450000000000003</v>
      </c>
      <c r="BE45" s="27">
        <f t="shared" si="110"/>
        <v>37.526666666666671</v>
      </c>
      <c r="BF45" s="27">
        <f t="shared" si="110"/>
        <v>35.603333333333339</v>
      </c>
      <c r="BG45" s="27">
        <f t="shared" si="110"/>
        <v>33.680000000000007</v>
      </c>
      <c r="BH45" s="27">
        <f t="shared" si="110"/>
        <v>31.743333333333339</v>
      </c>
      <c r="BI45" s="27">
        <f t="shared" si="110"/>
        <v>29.806666666666672</v>
      </c>
      <c r="BJ45" s="27">
        <f t="shared" si="110"/>
        <v>27.870000000000005</v>
      </c>
      <c r="BK45" s="27">
        <f t="shared" si="110"/>
        <v>25.946666666666673</v>
      </c>
      <c r="BL45" s="27">
        <f t="shared" si="110"/>
        <v>24.023333333333341</v>
      </c>
      <c r="BM45" s="27">
        <f t="shared" si="110"/>
        <v>37.773333333333341</v>
      </c>
      <c r="BN45" s="27">
        <f t="shared" si="110"/>
        <v>51.523333333333341</v>
      </c>
      <c r="BO45" s="27">
        <f t="shared" si="110"/>
        <v>65.273333333333341</v>
      </c>
      <c r="BP45" s="27">
        <f t="shared" si="110"/>
        <v>79.023333333333341</v>
      </c>
      <c r="BQ45" s="27">
        <f t="shared" si="110"/>
        <v>77.100000000000009</v>
      </c>
      <c r="BR45" s="27">
        <f t="shared" ref="BR45:BZ45" si="111">IF(BR44=$B$16,BQ45+($A$16*15),IF(BR44=$B$17,BQ45+($A$17*15),IF(BR44=$B$19,IF(BQ45+($A$19*15)&gt;100,100,BQ45+($A$19*15)),IF(BR44=$B$18,IF(BQ45+($A$18*15)&gt;100,100,BQ45+($A$18*15)),BQ45))))</f>
        <v>77.100000000000009</v>
      </c>
      <c r="BS45" s="27">
        <f>IF(BS44=$B$16,BR45+($A$16*15),IF(BS44=$B$17,BR45+($A$17*15),IF(BS44=$B$19,IF(BR45+($A$19*15)&gt;100,100,BR45+($A$19*15)),IF(BS44=$B$18,IF(BR45+($A$18*15)&gt;100,100,BR45+($A$18*15)),BR45))))</f>
        <v>77.100000000000009</v>
      </c>
      <c r="BT45" s="27">
        <f>IF(BT44=$B$16,BS45+($A$16*15),IF(BT44=$B$17,BS45+($A$17*15),IF(BT44=$B$19,IF(BS45+($A$19*15)&gt;100,100,BS45+($A$19*15)),IF(BT44=$B$18,IF(BS45+($A$18*15)&gt;100,100,BS45+($A$18*15)),BS45))))</f>
        <v>77.100000000000009</v>
      </c>
      <c r="BU45" s="27">
        <f>IF(BU44=$B$16,BT45+($A$16*15),IF(BU44=$B$17,BT45+($A$17*15),IF(BU44=$B$19,IF(BT45+($A$19*15)&gt;100,100,BT45+($A$19*15)),IF(BU44=$B$18,IF(BT45+($A$18*15)&gt;100,100,BT45+($A$18*15)),BT45))))</f>
        <v>77.100000000000009</v>
      </c>
      <c r="BV45" s="27">
        <f>IF(BV44=$B$16,BU45+($A$16*15),IF(BV44=$B$17,BU45+($A$17*15),IF(BV44=$B$19,IF(BU45+($A$19*15)&gt;100,100,BU45+($A$19*15)),IF(BV44=$B$18,IF(BU45+($A$18*15)&gt;100,100,BU45+($A$18*15)),BU45))))</f>
        <v>77.100000000000009</v>
      </c>
      <c r="BW45" s="27">
        <f t="shared" si="111"/>
        <v>77.100000000000009</v>
      </c>
      <c r="BX45" s="27">
        <f t="shared" si="111"/>
        <v>77.100000000000009</v>
      </c>
      <c r="BY45" s="27">
        <f t="shared" si="111"/>
        <v>77.100000000000009</v>
      </c>
      <c r="BZ45" s="27">
        <f t="shared" si="111"/>
        <v>77.100000000000009</v>
      </c>
      <c r="CA45" s="27">
        <f>IF(CA44=$B$16,BZ45+($A$16*15),IF(CA44=$B$17,BZ45+($A$17*15),IF(CA44=$B$19,IF(BZ45+($A$19*15)&gt;100,100,BZ45+($A$19*15)),IF(CA44=$B$18,IF(BZ45+($A$18*15)&gt;100,100,BZ45+($A$18*15)),BZ45))))</f>
        <v>77.100000000000009</v>
      </c>
      <c r="CB45" s="27">
        <f>IF(CB44=$B$16,CA45+($A$16*15),IF(CB44=$B$17,CA45+($A$17*15),IF(CB44=$B$19,IF(CA45+($A$19*15)&gt;100,100,CA45+($A$19*15)),IF(CB44=$B$18,IF(CA45+($A$18*15)&gt;100,100,CA45+($A$18*15)),CA45))))</f>
        <v>77.100000000000009</v>
      </c>
      <c r="CC45" s="27">
        <f>IF(CC44=$B$16,CB45+($A$16*15),IF(CC44=$B$17,CB45+($A$17*15),IF(CC44=$B$19,IF(CB45+($A$19*15)&gt;100,100,CB45+($A$19*15)),IF(CC44=$B$18,IF(CB45+($A$18*15)&gt;100,100,CB45+($A$18*15)),CB45))))</f>
        <v>77.100000000000009</v>
      </c>
      <c r="CD45" s="27">
        <f>IF(CD44=$B$16,CC45+($A$16*15),IF(CD44=$B$17,CC45+($A$17*15),IF(CD44=$B$19,IF(CC45+($A$19*15)&gt;100,100,CC45+($A$19*15)),IF(CD44=$B$18,IF(CC45+($A$18*15)&gt;100,100,CC45+($A$18*15)),CC45))))</f>
        <v>77.100000000000009</v>
      </c>
      <c r="CE45" s="27">
        <f>IF(CE44=$B$16,CD45+($A$16*15),IF(CE44=$B$17,CD45+($A$17*15),IF(CE44=$B$19,IF(CD45+($A$19*15)&gt;100,100,CD45+($A$19*15)),IF(CE44=$B$18,IF(CD45+($A$18*15)&gt;100,100,CD45+($A$18*15)),CD45))))</f>
        <v>77.100000000000009</v>
      </c>
      <c r="CF45" s="27">
        <f t="shared" ref="CF45:CL45" si="112">IF(CF44=$B$16,CE45+($A$16*15),IF(CF44=$B$17,CE45+($A$17*15),IF(CF44=$B$19,IF(CE45+($A$19*15)&gt;100,100,CE45+($A$19*15)),IF(CF44=$B$18,IF(CE45+($A$18*15)&gt;100,100,CE45+($A$18*15)),CE45))))</f>
        <v>77.100000000000009</v>
      </c>
      <c r="CG45" s="27">
        <f t="shared" si="112"/>
        <v>77.100000000000009</v>
      </c>
      <c r="CH45" s="27">
        <f t="shared" si="112"/>
        <v>77.100000000000009</v>
      </c>
      <c r="CI45" s="27">
        <f t="shared" si="112"/>
        <v>77.100000000000009</v>
      </c>
      <c r="CJ45" s="27">
        <f t="shared" si="112"/>
        <v>77.100000000000009</v>
      </c>
      <c r="CK45" s="27">
        <f t="shared" si="112"/>
        <v>77.100000000000009</v>
      </c>
      <c r="CL45" s="120">
        <f t="shared" si="112"/>
        <v>77.100000000000009</v>
      </c>
      <c r="CM45" s="136">
        <f t="shared" ref="CM45" si="113">CL45-10</f>
        <v>67.100000000000009</v>
      </c>
    </row>
    <row r="46" spans="1:92" ht="15" customHeight="1" x14ac:dyDescent="0.25">
      <c r="A46" s="344"/>
      <c r="B46" s="341" t="s">
        <v>55</v>
      </c>
      <c r="C46" s="64" t="s">
        <v>44</v>
      </c>
      <c r="D46" s="43" t="s">
        <v>45</v>
      </c>
      <c r="E46" s="133"/>
      <c r="F46" s="133"/>
      <c r="G46" s="133"/>
      <c r="H46" s="60" t="s">
        <v>13</v>
      </c>
      <c r="I46" s="60" t="s">
        <v>13</v>
      </c>
      <c r="J46" s="60" t="s">
        <v>13</v>
      </c>
      <c r="K46" s="61" t="s">
        <v>27</v>
      </c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44" t="s">
        <v>23</v>
      </c>
      <c r="AR46" s="44" t="s">
        <v>23</v>
      </c>
      <c r="AS46" s="44" t="s">
        <v>23</v>
      </c>
      <c r="AT46" s="45" t="s">
        <v>27</v>
      </c>
      <c r="AU46" s="45" t="s">
        <v>27</v>
      </c>
      <c r="AV46" s="45" t="s">
        <v>27</v>
      </c>
      <c r="AW46" s="44" t="s">
        <v>23</v>
      </c>
      <c r="AX46" s="44" t="s">
        <v>23</v>
      </c>
      <c r="AY46" s="44" t="s">
        <v>23</v>
      </c>
      <c r="AZ46" s="45" t="s">
        <v>27</v>
      </c>
      <c r="BA46" s="45" t="s">
        <v>27</v>
      </c>
      <c r="BB46" s="45" t="s">
        <v>27</v>
      </c>
      <c r="BC46" s="44" t="s">
        <v>23</v>
      </c>
      <c r="BD46" s="44" t="s">
        <v>23</v>
      </c>
      <c r="BE46" s="44" t="s">
        <v>23</v>
      </c>
      <c r="BF46" s="45" t="s">
        <v>27</v>
      </c>
      <c r="BG46" s="45" t="s">
        <v>27</v>
      </c>
      <c r="BH46" s="45" t="s">
        <v>27</v>
      </c>
      <c r="BI46" s="44" t="s">
        <v>23</v>
      </c>
      <c r="BJ46" s="44" t="s">
        <v>23</v>
      </c>
      <c r="BK46" s="44" t="s">
        <v>23</v>
      </c>
      <c r="BL46" s="45" t="s">
        <v>27</v>
      </c>
      <c r="BM46" s="45" t="s">
        <v>27</v>
      </c>
      <c r="BN46" s="45" t="s">
        <v>27</v>
      </c>
      <c r="BO46" s="44" t="s">
        <v>23</v>
      </c>
      <c r="BP46" s="44" t="s">
        <v>23</v>
      </c>
      <c r="BQ46" s="44" t="s">
        <v>23</v>
      </c>
      <c r="BR46" s="55" t="s">
        <v>27</v>
      </c>
      <c r="BS46" s="56" t="s">
        <v>17</v>
      </c>
      <c r="BT46" s="56" t="s">
        <v>17</v>
      </c>
      <c r="BU46" s="56" t="s">
        <v>17</v>
      </c>
      <c r="BV46" s="56" t="s">
        <v>17</v>
      </c>
      <c r="BW46" s="55" t="s">
        <v>27</v>
      </c>
      <c r="BX46" s="58" t="s">
        <v>27</v>
      </c>
      <c r="BY46" s="133"/>
      <c r="BZ46" s="133"/>
      <c r="CA46" s="133"/>
      <c r="CB46" s="133"/>
      <c r="CC46" s="133"/>
      <c r="CD46" s="133"/>
      <c r="CE46" s="133"/>
      <c r="CF46" s="134"/>
      <c r="CG46" s="134"/>
      <c r="CH46" s="134"/>
      <c r="CI46" s="134"/>
      <c r="CJ46" s="134"/>
      <c r="CK46" s="134"/>
      <c r="CL46" s="134"/>
      <c r="CM46" s="65" t="s">
        <v>46</v>
      </c>
    </row>
    <row r="47" spans="1:92" ht="15" customHeight="1" x14ac:dyDescent="0.25">
      <c r="A47" s="344"/>
      <c r="B47" s="342"/>
      <c r="C47" s="64" t="s">
        <v>37</v>
      </c>
      <c r="D47" s="27">
        <v>25</v>
      </c>
      <c r="E47" s="27">
        <f>IF(E46=$B$16,D47+($A$16*15),IF(E46=$B$17,D47+($A$17*15),IF(E46=$B$19,IF(D47+($A$19*15)&gt;100,100,D47+($A$19*15)),IF(E46=$B$18,IF(D47+($A$18*15)&gt;100,100,D47+($A$18*15)),D47))))</f>
        <v>25</v>
      </c>
      <c r="F47" s="27">
        <f t="shared" ref="F47:BQ47" si="114">IF(F46=$B$16,E47+($A$16*15),IF(F46=$B$17,E47+($A$17*15),IF(F46=$B$19,IF(E47+($A$19*15)&gt;100,100,E47+($A$19*15)),IF(F46=$B$18,IF(E47+($A$18*15)&gt;100,100,E47+($A$18*15)),E47))))</f>
        <v>25</v>
      </c>
      <c r="G47" s="27">
        <f t="shared" si="114"/>
        <v>25</v>
      </c>
      <c r="H47" s="27">
        <f t="shared" si="114"/>
        <v>38.75</v>
      </c>
      <c r="I47" s="27">
        <f t="shared" si="114"/>
        <v>52.5</v>
      </c>
      <c r="J47" s="27">
        <f t="shared" si="114"/>
        <v>66.25</v>
      </c>
      <c r="K47" s="27">
        <f t="shared" si="114"/>
        <v>64.326666666666668</v>
      </c>
      <c r="L47" s="27">
        <f t="shared" si="114"/>
        <v>64.326666666666668</v>
      </c>
      <c r="M47" s="27">
        <f t="shared" si="114"/>
        <v>64.326666666666668</v>
      </c>
      <c r="N47" s="27">
        <f t="shared" si="114"/>
        <v>64.326666666666668</v>
      </c>
      <c r="O47" s="27">
        <f t="shared" si="114"/>
        <v>64.326666666666668</v>
      </c>
      <c r="P47" s="27">
        <f t="shared" si="114"/>
        <v>64.326666666666668</v>
      </c>
      <c r="Q47" s="27">
        <f t="shared" si="114"/>
        <v>64.326666666666668</v>
      </c>
      <c r="R47" s="27">
        <f t="shared" si="114"/>
        <v>64.326666666666668</v>
      </c>
      <c r="S47" s="27">
        <f t="shared" si="114"/>
        <v>64.326666666666668</v>
      </c>
      <c r="T47" s="27">
        <f t="shared" si="114"/>
        <v>64.326666666666668</v>
      </c>
      <c r="U47" s="27">
        <f t="shared" si="114"/>
        <v>64.326666666666668</v>
      </c>
      <c r="V47" s="27">
        <f t="shared" si="114"/>
        <v>64.326666666666668</v>
      </c>
      <c r="W47" s="27">
        <f t="shared" si="114"/>
        <v>64.326666666666668</v>
      </c>
      <c r="X47" s="27">
        <f t="shared" si="114"/>
        <v>64.326666666666668</v>
      </c>
      <c r="Y47" s="27">
        <f t="shared" si="114"/>
        <v>64.326666666666668</v>
      </c>
      <c r="Z47" s="27">
        <f t="shared" si="114"/>
        <v>64.326666666666668</v>
      </c>
      <c r="AA47" s="27">
        <f t="shared" si="114"/>
        <v>64.326666666666668</v>
      </c>
      <c r="AB47" s="27">
        <f t="shared" si="114"/>
        <v>64.326666666666668</v>
      </c>
      <c r="AC47" s="27">
        <f t="shared" si="114"/>
        <v>64.326666666666668</v>
      </c>
      <c r="AD47" s="27">
        <f t="shared" si="114"/>
        <v>64.326666666666668</v>
      </c>
      <c r="AE47" s="27">
        <f t="shared" si="114"/>
        <v>64.326666666666668</v>
      </c>
      <c r="AF47" s="27">
        <f t="shared" si="114"/>
        <v>64.326666666666668</v>
      </c>
      <c r="AG47" s="27">
        <f t="shared" si="114"/>
        <v>64.326666666666668</v>
      </c>
      <c r="AH47" s="27">
        <f t="shared" si="114"/>
        <v>64.326666666666668</v>
      </c>
      <c r="AI47" s="27">
        <f t="shared" si="114"/>
        <v>64.326666666666668</v>
      </c>
      <c r="AJ47" s="27">
        <f t="shared" si="114"/>
        <v>64.326666666666668</v>
      </c>
      <c r="AK47" s="27">
        <f t="shared" si="114"/>
        <v>64.326666666666668</v>
      </c>
      <c r="AL47" s="27">
        <f t="shared" si="114"/>
        <v>64.326666666666668</v>
      </c>
      <c r="AM47" s="27">
        <f t="shared" si="114"/>
        <v>64.326666666666668</v>
      </c>
      <c r="AN47" s="27">
        <f t="shared" si="114"/>
        <v>64.326666666666668</v>
      </c>
      <c r="AO47" s="27">
        <f t="shared" si="114"/>
        <v>64.326666666666668</v>
      </c>
      <c r="AP47" s="27">
        <f t="shared" si="114"/>
        <v>64.326666666666668</v>
      </c>
      <c r="AQ47" s="27">
        <f t="shared" si="114"/>
        <v>62.39</v>
      </c>
      <c r="AR47" s="27">
        <f t="shared" si="114"/>
        <v>60.453333333333333</v>
      </c>
      <c r="AS47" s="27">
        <f t="shared" si="114"/>
        <v>58.516666666666666</v>
      </c>
      <c r="AT47" s="27">
        <f t="shared" si="114"/>
        <v>56.593333333333334</v>
      </c>
      <c r="AU47" s="27">
        <f t="shared" si="114"/>
        <v>54.67</v>
      </c>
      <c r="AV47" s="27">
        <f t="shared" si="114"/>
        <v>52.74666666666667</v>
      </c>
      <c r="AW47" s="27">
        <f t="shared" si="114"/>
        <v>50.81</v>
      </c>
      <c r="AX47" s="27">
        <f t="shared" si="114"/>
        <v>48.873333333333335</v>
      </c>
      <c r="AY47" s="27">
        <f t="shared" si="114"/>
        <v>46.936666666666667</v>
      </c>
      <c r="AZ47" s="27">
        <f t="shared" si="114"/>
        <v>45.013333333333335</v>
      </c>
      <c r="BA47" s="27">
        <f t="shared" si="114"/>
        <v>43.09</v>
      </c>
      <c r="BB47" s="27">
        <f t="shared" si="114"/>
        <v>41.166666666666671</v>
      </c>
      <c r="BC47" s="27">
        <f t="shared" si="114"/>
        <v>39.230000000000004</v>
      </c>
      <c r="BD47" s="27">
        <f t="shared" si="114"/>
        <v>37.293333333333337</v>
      </c>
      <c r="BE47" s="27">
        <f t="shared" si="114"/>
        <v>35.356666666666669</v>
      </c>
      <c r="BF47" s="27">
        <f t="shared" si="114"/>
        <v>33.433333333333337</v>
      </c>
      <c r="BG47" s="27">
        <f t="shared" si="114"/>
        <v>31.510000000000005</v>
      </c>
      <c r="BH47" s="27">
        <f t="shared" si="114"/>
        <v>29.586666666666673</v>
      </c>
      <c r="BI47" s="27">
        <f t="shared" si="114"/>
        <v>27.650000000000006</v>
      </c>
      <c r="BJ47" s="27">
        <f t="shared" si="114"/>
        <v>25.713333333333338</v>
      </c>
      <c r="BK47" s="27">
        <f t="shared" si="114"/>
        <v>23.776666666666671</v>
      </c>
      <c r="BL47" s="27">
        <f t="shared" si="114"/>
        <v>21.853333333333339</v>
      </c>
      <c r="BM47" s="27">
        <f t="shared" si="114"/>
        <v>19.930000000000007</v>
      </c>
      <c r="BN47" s="27">
        <f t="shared" si="114"/>
        <v>18.006666666666675</v>
      </c>
      <c r="BO47" s="27">
        <f t="shared" si="114"/>
        <v>16.070000000000007</v>
      </c>
      <c r="BP47" s="27">
        <f t="shared" si="114"/>
        <v>14.133333333333342</v>
      </c>
      <c r="BQ47" s="27">
        <f t="shared" si="114"/>
        <v>12.196666666666676</v>
      </c>
      <c r="BR47" s="27">
        <f t="shared" ref="BR47:BZ47" si="115">IF(BR46=$B$16,BQ47+($A$16*15),IF(BR46=$B$17,BQ47+($A$17*15),IF(BR46=$B$19,IF(BQ47+($A$19*15)&gt;100,100,BQ47+($A$19*15)),IF(BR46=$B$18,IF(BQ47+($A$18*15)&gt;100,100,BQ47+($A$18*15)),BQ47))))</f>
        <v>10.273333333333342</v>
      </c>
      <c r="BS47" s="27">
        <f t="shared" si="115"/>
        <v>35.273333333333341</v>
      </c>
      <c r="BT47" s="27">
        <f t="shared" si="115"/>
        <v>60.273333333333341</v>
      </c>
      <c r="BU47" s="27">
        <f t="shared" si="115"/>
        <v>85.273333333333341</v>
      </c>
      <c r="BV47" s="27">
        <f t="shared" si="115"/>
        <v>100</v>
      </c>
      <c r="BW47" s="27">
        <f t="shared" si="115"/>
        <v>98.076666666666668</v>
      </c>
      <c r="BX47" s="27">
        <f t="shared" si="115"/>
        <v>96.153333333333336</v>
      </c>
      <c r="BY47" s="27">
        <f t="shared" si="115"/>
        <v>96.153333333333336</v>
      </c>
      <c r="BZ47" s="27">
        <f t="shared" si="115"/>
        <v>96.153333333333336</v>
      </c>
      <c r="CA47" s="27">
        <f>IF(CA46=$B$16,BZ47+($A$16*15),IF(CA46=$B$17,BZ47+($A$17*15),IF(CA46=$B$19,IF(BZ47+($A$19*15)&gt;100,100,BZ47+($A$19*15)),IF(CA46=$B$18,IF(BZ47+($A$18*15)&gt;100,100,BZ47+($A$18*15)),BZ47))))</f>
        <v>96.153333333333336</v>
      </c>
      <c r="CB47" s="27">
        <f>IF(CB46=$B$16,CA47+($A$16*15),IF(CB46=$B$17,CA47+($A$17*15),IF(CB46=$B$19,IF(CA47+($A$19*15)&gt;100,100,CA47+($A$19*15)),IF(CB46=$B$18,IF(CA47+($A$18*15)&gt;100,100,CA47+($A$18*15)),CA47))))</f>
        <v>96.153333333333336</v>
      </c>
      <c r="CC47" s="27">
        <f>IF(CC46=$B$16,CB47+($A$16*15),IF(CC46=$B$17,CB47+($A$17*15),IF(CC46=$B$19,IF(CB47+($A$19*15)&gt;100,100,CB47+($A$19*15)),IF(CC46=$B$18,IF(CB47+($A$18*15)&gt;100,100,CB47+($A$18*15)),CB47))))</f>
        <v>96.153333333333336</v>
      </c>
      <c r="CD47" s="27">
        <f>IF(CD46=$B$16,CC47+($A$16*15),IF(CD46=$B$17,CC47+($A$17*15),IF(CD46=$B$19,IF(CC47+($A$19*15)&gt;100,100,CC47+($A$19*15)),IF(CD46=$B$18,IF(CC47+($A$18*15)&gt;100,100,CC47+($A$18*15)),CC47))))</f>
        <v>96.153333333333336</v>
      </c>
      <c r="CE47" s="27">
        <f t="shared" ref="CE47:CL47" si="116">IF(CE46=$B$16,CD47+($A$16*15),IF(CE46=$B$17,CD47+($A$17*15),IF(CE46=$B$19,IF(CD47+($A$19*15)&gt;100,100,CD47+($A$19*15)),IF(CE46=$B$18,IF(CD47+($A$18*15)&gt;100,100,CD47+($A$18*15)),CD47))))</f>
        <v>96.153333333333336</v>
      </c>
      <c r="CF47" s="27">
        <f t="shared" si="116"/>
        <v>96.153333333333336</v>
      </c>
      <c r="CG47" s="27">
        <f t="shared" si="116"/>
        <v>96.153333333333336</v>
      </c>
      <c r="CH47" s="27">
        <f t="shared" si="116"/>
        <v>96.153333333333336</v>
      </c>
      <c r="CI47" s="27">
        <f t="shared" si="116"/>
        <v>96.153333333333336</v>
      </c>
      <c r="CJ47" s="27">
        <f t="shared" si="116"/>
        <v>96.153333333333336</v>
      </c>
      <c r="CK47" s="27">
        <f t="shared" si="116"/>
        <v>96.153333333333336</v>
      </c>
      <c r="CL47" s="120">
        <f t="shared" si="116"/>
        <v>96.153333333333336</v>
      </c>
      <c r="CM47" s="136">
        <f t="shared" ref="CM47" si="117">CL47-10</f>
        <v>86.153333333333336</v>
      </c>
    </row>
    <row r="48" spans="1:92" ht="18.75" customHeight="1" x14ac:dyDescent="0.25">
      <c r="A48" s="344"/>
      <c r="B48" s="341" t="s">
        <v>56</v>
      </c>
      <c r="C48" s="64" t="s">
        <v>44</v>
      </c>
      <c r="D48" s="43" t="s">
        <v>45</v>
      </c>
      <c r="E48" s="56" t="s">
        <v>17</v>
      </c>
      <c r="F48" s="56" t="s">
        <v>17</v>
      </c>
      <c r="G48" s="56" t="s">
        <v>17</v>
      </c>
      <c r="H48" s="55" t="s">
        <v>27</v>
      </c>
      <c r="I48" s="55" t="s">
        <v>27</v>
      </c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44" t="s">
        <v>23</v>
      </c>
      <c r="AS48" s="44" t="s">
        <v>23</v>
      </c>
      <c r="AT48" s="44" t="s">
        <v>23</v>
      </c>
      <c r="AU48" s="45" t="s">
        <v>27</v>
      </c>
      <c r="AV48" s="45" t="s">
        <v>27</v>
      </c>
      <c r="AW48" s="45" t="s">
        <v>27</v>
      </c>
      <c r="AX48" s="44" t="s">
        <v>23</v>
      </c>
      <c r="AY48" s="44" t="s">
        <v>23</v>
      </c>
      <c r="AZ48" s="44" t="s">
        <v>23</v>
      </c>
      <c r="BA48" s="45" t="s">
        <v>27</v>
      </c>
      <c r="BB48" s="45" t="s">
        <v>27</v>
      </c>
      <c r="BC48" s="45" t="s">
        <v>27</v>
      </c>
      <c r="BD48" s="44" t="s">
        <v>23</v>
      </c>
      <c r="BE48" s="44" t="s">
        <v>23</v>
      </c>
      <c r="BF48" s="44" t="s">
        <v>23</v>
      </c>
      <c r="BG48" s="45" t="s">
        <v>27</v>
      </c>
      <c r="BH48" s="45" t="s">
        <v>27</v>
      </c>
      <c r="BI48" s="45" t="s">
        <v>27</v>
      </c>
      <c r="BJ48" s="44" t="s">
        <v>23</v>
      </c>
      <c r="BK48" s="44" t="s">
        <v>23</v>
      </c>
      <c r="BL48" s="44" t="s">
        <v>23</v>
      </c>
      <c r="BM48" s="45" t="s">
        <v>27</v>
      </c>
      <c r="BN48" s="45" t="s">
        <v>27</v>
      </c>
      <c r="BO48" s="45" t="s">
        <v>27</v>
      </c>
      <c r="BP48" s="44" t="s">
        <v>23</v>
      </c>
      <c r="BQ48" s="44" t="s">
        <v>23</v>
      </c>
      <c r="BR48" s="44" t="s">
        <v>23</v>
      </c>
      <c r="BS48" s="59" t="s">
        <v>27</v>
      </c>
      <c r="BT48" s="59" t="s">
        <v>27</v>
      </c>
      <c r="BU48" s="133"/>
      <c r="BV48" s="60" t="s">
        <v>13</v>
      </c>
      <c r="BW48" s="60" t="s">
        <v>13</v>
      </c>
      <c r="BX48" s="60" t="s">
        <v>13</v>
      </c>
      <c r="BY48" s="60" t="s">
        <v>13</v>
      </c>
      <c r="BZ48" s="60" t="s">
        <v>13</v>
      </c>
      <c r="CA48" s="60" t="s">
        <v>13</v>
      </c>
      <c r="CB48" s="133"/>
      <c r="CC48" s="133"/>
      <c r="CD48" s="133"/>
      <c r="CE48" s="133"/>
      <c r="CF48" s="133"/>
      <c r="CG48" s="134"/>
      <c r="CH48" s="134"/>
      <c r="CI48" s="134"/>
      <c r="CJ48" s="134"/>
      <c r="CK48" s="134"/>
      <c r="CL48" s="135"/>
      <c r="CM48" s="65" t="s">
        <v>46</v>
      </c>
    </row>
    <row r="49" spans="1:91" ht="15" customHeight="1" x14ac:dyDescent="0.25">
      <c r="A49" s="344"/>
      <c r="B49" s="342"/>
      <c r="C49" s="64" t="s">
        <v>37</v>
      </c>
      <c r="D49" s="27">
        <v>40</v>
      </c>
      <c r="E49" s="27">
        <f>IF(E48=$B$16,D49+($A$16*15),IF(E48=$B$17,D49+($A$17*15),IF(E48=$B$19,IF(D49+($A$19*15)&gt;100,100,D49+($A$19*15)),IF(E48=$B$18,IF(D49+($A$18*15)&gt;100,100,D49+($A$18*15)),D49))))</f>
        <v>65</v>
      </c>
      <c r="F49" s="27">
        <f t="shared" ref="F49:AK49" si="118">IF(F48=$B$16,E49+($A$16*15),IF(F48=$B$17,E49+($A$17*15),IF(F48=$B$19,IF(E49+($A$19*15)&gt;100,100,E49+($A$19*15)),IF(F48=$B$18,IF(E49+($A$18*15)&gt;100,100,E49+($A$18*15)),E49))))</f>
        <v>90</v>
      </c>
      <c r="G49" s="27">
        <f t="shared" si="118"/>
        <v>100</v>
      </c>
      <c r="H49" s="27">
        <f t="shared" si="118"/>
        <v>98.076666666666668</v>
      </c>
      <c r="I49" s="27">
        <f t="shared" si="118"/>
        <v>96.153333333333336</v>
      </c>
      <c r="J49" s="27">
        <f t="shared" si="118"/>
        <v>96.153333333333336</v>
      </c>
      <c r="K49" s="27">
        <f t="shared" si="118"/>
        <v>96.153333333333336</v>
      </c>
      <c r="L49" s="27">
        <f t="shared" si="118"/>
        <v>96.153333333333336</v>
      </c>
      <c r="M49" s="27">
        <f t="shared" si="118"/>
        <v>96.153333333333336</v>
      </c>
      <c r="N49" s="27">
        <f t="shared" si="118"/>
        <v>96.153333333333336</v>
      </c>
      <c r="O49" s="27">
        <f t="shared" si="118"/>
        <v>96.153333333333336</v>
      </c>
      <c r="P49" s="27">
        <f t="shared" si="118"/>
        <v>96.153333333333336</v>
      </c>
      <c r="Q49" s="27">
        <f t="shared" si="118"/>
        <v>96.153333333333336</v>
      </c>
      <c r="R49" s="27">
        <f t="shared" si="118"/>
        <v>96.153333333333336</v>
      </c>
      <c r="S49" s="27">
        <f t="shared" si="118"/>
        <v>96.153333333333336</v>
      </c>
      <c r="T49" s="27">
        <f t="shared" si="118"/>
        <v>96.153333333333336</v>
      </c>
      <c r="U49" s="27">
        <f t="shared" si="118"/>
        <v>96.153333333333336</v>
      </c>
      <c r="V49" s="27">
        <f t="shared" si="118"/>
        <v>96.153333333333336</v>
      </c>
      <c r="W49" s="27">
        <f t="shared" si="118"/>
        <v>96.153333333333336</v>
      </c>
      <c r="X49" s="27">
        <f t="shared" si="118"/>
        <v>96.153333333333336</v>
      </c>
      <c r="Y49" s="27">
        <f t="shared" si="118"/>
        <v>96.153333333333336</v>
      </c>
      <c r="Z49" s="27">
        <f t="shared" si="118"/>
        <v>96.153333333333336</v>
      </c>
      <c r="AA49" s="27">
        <f t="shared" si="118"/>
        <v>96.153333333333336</v>
      </c>
      <c r="AB49" s="27">
        <f t="shared" si="118"/>
        <v>96.153333333333336</v>
      </c>
      <c r="AC49" s="27">
        <f t="shared" si="118"/>
        <v>96.153333333333336</v>
      </c>
      <c r="AD49" s="27">
        <f t="shared" si="118"/>
        <v>96.153333333333336</v>
      </c>
      <c r="AE49" s="27">
        <f t="shared" si="118"/>
        <v>96.153333333333336</v>
      </c>
      <c r="AF49" s="27">
        <f t="shared" si="118"/>
        <v>96.153333333333336</v>
      </c>
      <c r="AG49" s="27">
        <f t="shared" si="118"/>
        <v>96.153333333333336</v>
      </c>
      <c r="AH49" s="27">
        <f t="shared" si="118"/>
        <v>96.153333333333336</v>
      </c>
      <c r="AI49" s="27">
        <f t="shared" si="118"/>
        <v>96.153333333333336</v>
      </c>
      <c r="AJ49" s="27">
        <f t="shared" si="118"/>
        <v>96.153333333333336</v>
      </c>
      <c r="AK49" s="27">
        <f t="shared" si="118"/>
        <v>96.153333333333336</v>
      </c>
      <c r="AL49" s="27">
        <f t="shared" ref="AL49:BU49" si="119">IF(AL48=$B$16,AK49+($A$16*15),IF(AL48=$B$17,AK49+($A$17*15),IF(AL48=$B$19,IF(AK49+($A$19*15)&gt;100,100,AK49+($A$19*15)),IF(AL48=$B$18,IF(AK49+($A$18*15)&gt;100,100,AK49+($A$18*15)),AK49))))</f>
        <v>96.153333333333336</v>
      </c>
      <c r="AM49" s="27">
        <f t="shared" si="119"/>
        <v>96.153333333333336</v>
      </c>
      <c r="AN49" s="27">
        <f t="shared" si="119"/>
        <v>96.153333333333336</v>
      </c>
      <c r="AO49" s="27">
        <f t="shared" si="119"/>
        <v>96.153333333333336</v>
      </c>
      <c r="AP49" s="27">
        <f t="shared" si="119"/>
        <v>96.153333333333336</v>
      </c>
      <c r="AQ49" s="27">
        <f t="shared" si="119"/>
        <v>96.153333333333336</v>
      </c>
      <c r="AR49" s="27">
        <f t="shared" si="119"/>
        <v>94.216666666666669</v>
      </c>
      <c r="AS49" s="27">
        <f t="shared" si="119"/>
        <v>92.28</v>
      </c>
      <c r="AT49" s="27">
        <f t="shared" si="119"/>
        <v>90.343333333333334</v>
      </c>
      <c r="AU49" s="27">
        <f t="shared" si="119"/>
        <v>88.42</v>
      </c>
      <c r="AV49" s="27">
        <f t="shared" si="119"/>
        <v>86.49666666666667</v>
      </c>
      <c r="AW49" s="27">
        <f t="shared" si="119"/>
        <v>84.573333333333338</v>
      </c>
      <c r="AX49" s="27">
        <f t="shared" si="119"/>
        <v>82.63666666666667</v>
      </c>
      <c r="AY49" s="27">
        <f t="shared" si="119"/>
        <v>80.7</v>
      </c>
      <c r="AZ49" s="27">
        <f t="shared" si="119"/>
        <v>78.763333333333335</v>
      </c>
      <c r="BA49" s="27">
        <f t="shared" si="119"/>
        <v>76.84</v>
      </c>
      <c r="BB49" s="27">
        <f t="shared" si="119"/>
        <v>74.916666666666671</v>
      </c>
      <c r="BC49" s="27">
        <f t="shared" si="119"/>
        <v>72.993333333333339</v>
      </c>
      <c r="BD49" s="27">
        <f t="shared" si="119"/>
        <v>71.056666666666672</v>
      </c>
      <c r="BE49" s="27">
        <f t="shared" si="119"/>
        <v>69.12</v>
      </c>
      <c r="BF49" s="27">
        <f t="shared" si="119"/>
        <v>67.183333333333337</v>
      </c>
      <c r="BG49" s="27">
        <f t="shared" si="119"/>
        <v>65.260000000000005</v>
      </c>
      <c r="BH49" s="27">
        <f t="shared" si="119"/>
        <v>63.336666666666673</v>
      </c>
      <c r="BI49" s="27">
        <f t="shared" si="119"/>
        <v>61.413333333333341</v>
      </c>
      <c r="BJ49" s="27">
        <f t="shared" si="119"/>
        <v>59.476666666666674</v>
      </c>
      <c r="BK49" s="27">
        <f t="shared" si="119"/>
        <v>57.540000000000006</v>
      </c>
      <c r="BL49" s="27">
        <f t="shared" si="119"/>
        <v>55.603333333333339</v>
      </c>
      <c r="BM49" s="27">
        <f t="shared" si="119"/>
        <v>53.680000000000007</v>
      </c>
      <c r="BN49" s="27">
        <f t="shared" si="119"/>
        <v>51.756666666666675</v>
      </c>
      <c r="BO49" s="27">
        <f t="shared" si="119"/>
        <v>49.833333333333343</v>
      </c>
      <c r="BP49" s="27">
        <f t="shared" si="119"/>
        <v>47.896666666666675</v>
      </c>
      <c r="BQ49" s="27">
        <f t="shared" si="119"/>
        <v>45.960000000000008</v>
      </c>
      <c r="BR49" s="27">
        <f t="shared" si="119"/>
        <v>44.023333333333341</v>
      </c>
      <c r="BS49" s="27">
        <f t="shared" si="119"/>
        <v>42.100000000000009</v>
      </c>
      <c r="BT49" s="27">
        <f t="shared" si="119"/>
        <v>40.176666666666677</v>
      </c>
      <c r="BU49" s="27">
        <f t="shared" si="119"/>
        <v>40.176666666666677</v>
      </c>
      <c r="BV49" s="27">
        <f t="shared" ref="BV49:BZ49" si="120">IF(BV48=$B$16,BU49+($A$16*15),IF(BV48=$B$17,BU49+($A$17*15),IF(BV48=$B$19,IF(BU49+($A$19*15)&gt;100,100,BU49+($A$19*15)),IF(BV48=$B$18,IF(BU49+($A$18*15)&gt;100,100,BU49+($A$18*15)),BU49))))</f>
        <v>53.926666666666677</v>
      </c>
      <c r="BW49" s="27">
        <f t="shared" si="120"/>
        <v>67.676666666666677</v>
      </c>
      <c r="BX49" s="27">
        <f t="shared" si="120"/>
        <v>81.426666666666677</v>
      </c>
      <c r="BY49" s="27">
        <f t="shared" si="120"/>
        <v>95.176666666666677</v>
      </c>
      <c r="BZ49" s="27">
        <f t="shared" si="120"/>
        <v>100</v>
      </c>
      <c r="CA49" s="27">
        <f>IF(CA48=$B$16,BZ49+($A$16*15),IF(CA48=$B$17,BZ49+($A$17*15),IF(CA48=$B$19,IF(BZ49+($A$19*15)&gt;100,100,BZ49+($A$19*15)),IF(CA48=$B$18,IF(BZ49+($A$18*15)&gt;100,100,BZ49+($A$18*15)),BZ49))))</f>
        <v>100</v>
      </c>
      <c r="CB49" s="27">
        <f>IF(CB48=$B$16,CA49+($A$16*15),IF(CB48=$B$17,CA49+($A$17*15),IF(CB48=$B$19,IF(CA49+($A$19*15)&gt;100,100,CA49+($A$19*15)),IF(CB48=$B$18,IF(CA49+($A$18*15)&gt;100,100,CA49+($A$18*15)),CA49))))</f>
        <v>100</v>
      </c>
      <c r="CC49" s="27">
        <f>IF(CC48=$B$16,CB49+($A$16*15),IF(CC48=$B$17,CB49+($A$17*15),IF(CC48=$B$19,IF(CB49+($A$19*15)&gt;100,100,CB49+($A$19*15)),IF(CC48=$B$18,IF(CB49+($A$18*15)&gt;100,100,CB49+($A$18*15)),CB49))))</f>
        <v>100</v>
      </c>
      <c r="CD49" s="27">
        <f t="shared" ref="CD49:CL49" si="121">IF(CD48=$B$16,CC49+($A$16*15),IF(CD48=$B$17,CC49+($A$17*15),IF(CD48=$B$19,IF(CC49+($A$19*15)&gt;100,100,CC49+($A$19*15)),IF(CD48=$B$18,IF(CC49+($A$18*15)&gt;100,100,CC49+($A$18*15)),CC49))))</f>
        <v>100</v>
      </c>
      <c r="CE49" s="27">
        <f t="shared" si="121"/>
        <v>100</v>
      </c>
      <c r="CF49" s="27">
        <f t="shared" si="121"/>
        <v>100</v>
      </c>
      <c r="CG49" s="27">
        <f t="shared" si="121"/>
        <v>100</v>
      </c>
      <c r="CH49" s="27">
        <f t="shared" si="121"/>
        <v>100</v>
      </c>
      <c r="CI49" s="27">
        <f t="shared" si="121"/>
        <v>100</v>
      </c>
      <c r="CJ49" s="27">
        <f t="shared" si="121"/>
        <v>100</v>
      </c>
      <c r="CK49" s="27">
        <f t="shared" si="121"/>
        <v>100</v>
      </c>
      <c r="CL49" s="120">
        <f t="shared" si="121"/>
        <v>100</v>
      </c>
      <c r="CM49" s="136">
        <f t="shared" ref="CM49" si="122">CL49-10</f>
        <v>90</v>
      </c>
    </row>
    <row r="50" spans="1:91" ht="15" customHeight="1" x14ac:dyDescent="0.25">
      <c r="A50" s="344"/>
      <c r="B50" s="341" t="s">
        <v>58</v>
      </c>
      <c r="C50" s="64" t="s">
        <v>44</v>
      </c>
      <c r="D50" s="43" t="s">
        <v>45</v>
      </c>
      <c r="E50" s="60" t="s">
        <v>13</v>
      </c>
      <c r="F50" s="60" t="s">
        <v>13</v>
      </c>
      <c r="G50" s="60" t="s">
        <v>13</v>
      </c>
      <c r="H50" s="61" t="s">
        <v>27</v>
      </c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44" t="s">
        <v>23</v>
      </c>
      <c r="AN50" s="44" t="s">
        <v>23</v>
      </c>
      <c r="AO50" s="44" t="s">
        <v>23</v>
      </c>
      <c r="AP50" s="45" t="s">
        <v>27</v>
      </c>
      <c r="AQ50" s="45" t="s">
        <v>27</v>
      </c>
      <c r="AR50" s="45" t="s">
        <v>27</v>
      </c>
      <c r="AS50" s="44" t="s">
        <v>23</v>
      </c>
      <c r="AT50" s="44" t="s">
        <v>23</v>
      </c>
      <c r="AU50" s="44" t="s">
        <v>23</v>
      </c>
      <c r="AV50" s="45" t="s">
        <v>27</v>
      </c>
      <c r="AW50" s="45" t="s">
        <v>27</v>
      </c>
      <c r="AX50" s="45" t="s">
        <v>27</v>
      </c>
      <c r="AY50" s="44" t="s">
        <v>23</v>
      </c>
      <c r="AZ50" s="44" t="s">
        <v>23</v>
      </c>
      <c r="BA50" s="44" t="s">
        <v>23</v>
      </c>
      <c r="BB50" s="45" t="s">
        <v>27</v>
      </c>
      <c r="BC50" s="45" t="s">
        <v>27</v>
      </c>
      <c r="BD50" s="45" t="s">
        <v>27</v>
      </c>
      <c r="BE50" s="44" t="s">
        <v>23</v>
      </c>
      <c r="BF50" s="44" t="s">
        <v>23</v>
      </c>
      <c r="BG50" s="44" t="s">
        <v>23</v>
      </c>
      <c r="BH50" s="45" t="s">
        <v>27</v>
      </c>
      <c r="BI50" s="45" t="s">
        <v>27</v>
      </c>
      <c r="BJ50" s="45" t="s">
        <v>27</v>
      </c>
      <c r="BK50" s="44" t="s">
        <v>23</v>
      </c>
      <c r="BL50" s="44" t="s">
        <v>23</v>
      </c>
      <c r="BM50" s="44" t="s">
        <v>23</v>
      </c>
      <c r="BN50" s="55" t="s">
        <v>27</v>
      </c>
      <c r="BO50" s="56" t="s">
        <v>17</v>
      </c>
      <c r="BP50" s="56" t="s">
        <v>17</v>
      </c>
      <c r="BQ50" s="56" t="s">
        <v>17</v>
      </c>
      <c r="BR50" s="56" t="s">
        <v>17</v>
      </c>
      <c r="BS50" s="55" t="s">
        <v>27</v>
      </c>
      <c r="BT50" s="58" t="s">
        <v>27</v>
      </c>
      <c r="BU50" s="133"/>
      <c r="BV50" s="133"/>
      <c r="BW50" s="133"/>
      <c r="BX50" s="133"/>
      <c r="BY50" s="133"/>
      <c r="BZ50" s="133"/>
      <c r="CA50" s="133"/>
      <c r="CB50" s="134"/>
      <c r="CC50" s="134"/>
      <c r="CD50" s="134"/>
      <c r="CE50" s="134"/>
      <c r="CF50" s="134"/>
      <c r="CG50" s="134"/>
      <c r="CH50" s="134"/>
      <c r="CI50" s="134"/>
      <c r="CJ50" s="134"/>
      <c r="CK50" s="134"/>
      <c r="CL50" s="134"/>
      <c r="CM50" s="65" t="s">
        <v>46</v>
      </c>
    </row>
    <row r="51" spans="1:91" ht="15" customHeight="1" x14ac:dyDescent="0.25">
      <c r="A51" s="344"/>
      <c r="B51" s="342"/>
      <c r="C51" s="64" t="s">
        <v>37</v>
      </c>
      <c r="D51" s="27">
        <v>80</v>
      </c>
      <c r="E51" s="27">
        <f>IF(E50=$B$16,D51+($A$16*15),IF(E50=$B$17,D51+($A$17*15),IF(E50=$B$19,IF(D51+($A$19*15)&gt;100,100,D51+($A$19*15)),IF(E50=$B$18,IF(D51+($A$18*15)&gt;100,100,D51+($A$18*15)),D51))))</f>
        <v>93.75</v>
      </c>
      <c r="F51" s="27">
        <f t="shared" ref="F51:AL51" si="123">IF(F50=$B$16,E51+($A$16*15),IF(F50=$B$17,E51+($A$17*15),IF(F50=$B$19,IF(E51+($A$19*15)&gt;100,100,E51+($A$19*15)),IF(F50=$B$18,IF(E51+($A$18*15)&gt;100,100,E51+($A$18*15)),E51))))</f>
        <v>100</v>
      </c>
      <c r="G51" s="27">
        <f t="shared" si="123"/>
        <v>100</v>
      </c>
      <c r="H51" s="27">
        <f t="shared" si="123"/>
        <v>98.076666666666668</v>
      </c>
      <c r="I51" s="27">
        <f t="shared" si="123"/>
        <v>98.076666666666668</v>
      </c>
      <c r="J51" s="27">
        <f t="shared" si="123"/>
        <v>98.076666666666668</v>
      </c>
      <c r="K51" s="27">
        <f t="shared" si="123"/>
        <v>98.076666666666668</v>
      </c>
      <c r="L51" s="27">
        <f t="shared" si="123"/>
        <v>98.076666666666668</v>
      </c>
      <c r="M51" s="27">
        <f t="shared" si="123"/>
        <v>98.076666666666668</v>
      </c>
      <c r="N51" s="27">
        <f t="shared" si="123"/>
        <v>98.076666666666668</v>
      </c>
      <c r="O51" s="27">
        <f t="shared" si="123"/>
        <v>98.076666666666668</v>
      </c>
      <c r="P51" s="27">
        <f t="shared" si="123"/>
        <v>98.076666666666668</v>
      </c>
      <c r="Q51" s="27">
        <f t="shared" si="123"/>
        <v>98.076666666666668</v>
      </c>
      <c r="R51" s="27">
        <f t="shared" si="123"/>
        <v>98.076666666666668</v>
      </c>
      <c r="S51" s="27">
        <f t="shared" si="123"/>
        <v>98.076666666666668</v>
      </c>
      <c r="T51" s="27">
        <f t="shared" si="123"/>
        <v>98.076666666666668</v>
      </c>
      <c r="U51" s="27">
        <f t="shared" si="123"/>
        <v>98.076666666666668</v>
      </c>
      <c r="V51" s="27">
        <f t="shared" si="123"/>
        <v>98.076666666666668</v>
      </c>
      <c r="W51" s="27">
        <f t="shared" si="123"/>
        <v>98.076666666666668</v>
      </c>
      <c r="X51" s="27">
        <f t="shared" si="123"/>
        <v>98.076666666666668</v>
      </c>
      <c r="Y51" s="27">
        <f t="shared" si="123"/>
        <v>98.076666666666668</v>
      </c>
      <c r="Z51" s="27">
        <f t="shared" si="123"/>
        <v>98.076666666666668</v>
      </c>
      <c r="AA51" s="27">
        <f t="shared" si="123"/>
        <v>98.076666666666668</v>
      </c>
      <c r="AB51" s="27">
        <f t="shared" si="123"/>
        <v>98.076666666666668</v>
      </c>
      <c r="AC51" s="27">
        <f t="shared" si="123"/>
        <v>98.076666666666668</v>
      </c>
      <c r="AD51" s="27">
        <f t="shared" si="123"/>
        <v>98.076666666666668</v>
      </c>
      <c r="AE51" s="27">
        <f t="shared" si="123"/>
        <v>98.076666666666668</v>
      </c>
      <c r="AF51" s="27">
        <f t="shared" si="123"/>
        <v>98.076666666666668</v>
      </c>
      <c r="AG51" s="27">
        <f t="shared" si="123"/>
        <v>98.076666666666668</v>
      </c>
      <c r="AH51" s="27">
        <f t="shared" si="123"/>
        <v>98.076666666666668</v>
      </c>
      <c r="AI51" s="27">
        <f t="shared" si="123"/>
        <v>98.076666666666668</v>
      </c>
      <c r="AJ51" s="27">
        <f t="shared" si="123"/>
        <v>98.076666666666668</v>
      </c>
      <c r="AK51" s="27">
        <f t="shared" si="123"/>
        <v>98.076666666666668</v>
      </c>
      <c r="AL51" s="27">
        <f t="shared" si="123"/>
        <v>98.076666666666668</v>
      </c>
      <c r="AM51" s="27">
        <f t="shared" ref="AM51:BT51" si="124">IF(AM50=$B$16,AL51+($A$16*15),IF(AM50=$B$17,AL51+($A$17*15),IF(AM50=$B$19,IF(AL51+($A$19*15)&gt;100,100,AL51+($A$19*15)),IF(AM50=$B$18,IF(AL51+($A$18*15)&gt;100,100,AL51+($A$18*15)),AL51))))</f>
        <v>96.14</v>
      </c>
      <c r="AN51" s="27">
        <f t="shared" si="124"/>
        <v>94.203333333333333</v>
      </c>
      <c r="AO51" s="27">
        <f t="shared" si="124"/>
        <v>92.266666666666666</v>
      </c>
      <c r="AP51" s="27">
        <f t="shared" si="124"/>
        <v>90.343333333333334</v>
      </c>
      <c r="AQ51" s="27">
        <f t="shared" si="124"/>
        <v>88.42</v>
      </c>
      <c r="AR51" s="27">
        <f t="shared" si="124"/>
        <v>86.49666666666667</v>
      </c>
      <c r="AS51" s="27">
        <f t="shared" si="124"/>
        <v>84.56</v>
      </c>
      <c r="AT51" s="27">
        <f t="shared" si="124"/>
        <v>82.623333333333335</v>
      </c>
      <c r="AU51" s="27">
        <f t="shared" si="124"/>
        <v>80.686666666666667</v>
      </c>
      <c r="AV51" s="27">
        <f t="shared" si="124"/>
        <v>78.763333333333335</v>
      </c>
      <c r="AW51" s="27">
        <f t="shared" si="124"/>
        <v>76.84</v>
      </c>
      <c r="AX51" s="27">
        <f t="shared" si="124"/>
        <v>74.916666666666671</v>
      </c>
      <c r="AY51" s="27">
        <f t="shared" si="124"/>
        <v>72.98</v>
      </c>
      <c r="AZ51" s="27">
        <f t="shared" si="124"/>
        <v>71.043333333333337</v>
      </c>
      <c r="BA51" s="27">
        <f t="shared" si="124"/>
        <v>69.106666666666669</v>
      </c>
      <c r="BB51" s="27">
        <f t="shared" si="124"/>
        <v>67.183333333333337</v>
      </c>
      <c r="BC51" s="27">
        <f t="shared" si="124"/>
        <v>65.260000000000005</v>
      </c>
      <c r="BD51" s="27">
        <f t="shared" si="124"/>
        <v>63.336666666666673</v>
      </c>
      <c r="BE51" s="27">
        <f t="shared" si="124"/>
        <v>61.400000000000006</v>
      </c>
      <c r="BF51" s="27">
        <f t="shared" si="124"/>
        <v>59.463333333333338</v>
      </c>
      <c r="BG51" s="27">
        <f t="shared" si="124"/>
        <v>57.526666666666671</v>
      </c>
      <c r="BH51" s="27">
        <f t="shared" si="124"/>
        <v>55.603333333333339</v>
      </c>
      <c r="BI51" s="27">
        <f t="shared" si="124"/>
        <v>53.680000000000007</v>
      </c>
      <c r="BJ51" s="27">
        <f t="shared" si="124"/>
        <v>51.756666666666675</v>
      </c>
      <c r="BK51" s="27">
        <f t="shared" si="124"/>
        <v>49.820000000000007</v>
      </c>
      <c r="BL51" s="27">
        <f t="shared" si="124"/>
        <v>47.88333333333334</v>
      </c>
      <c r="BM51" s="27">
        <f t="shared" si="124"/>
        <v>45.946666666666673</v>
      </c>
      <c r="BN51" s="27">
        <f t="shared" si="124"/>
        <v>44.023333333333341</v>
      </c>
      <c r="BO51" s="27">
        <f t="shared" si="124"/>
        <v>69.023333333333341</v>
      </c>
      <c r="BP51" s="27">
        <f t="shared" si="124"/>
        <v>94.023333333333341</v>
      </c>
      <c r="BQ51" s="27">
        <f t="shared" si="124"/>
        <v>100</v>
      </c>
      <c r="BR51" s="27">
        <f t="shared" si="124"/>
        <v>100</v>
      </c>
      <c r="BS51" s="27">
        <f t="shared" si="124"/>
        <v>98.076666666666668</v>
      </c>
      <c r="BT51" s="27">
        <f t="shared" si="124"/>
        <v>96.153333333333336</v>
      </c>
      <c r="BU51" s="27">
        <f t="shared" ref="BU51:BZ51" si="125">IF(BU50=$B$16,BT51+($A$16*15),IF(BU50=$B$17,BT51+($A$17*15),IF(BU50=$B$19,IF(BT51+($A$19*15)&gt;100,100,BT51+($A$19*15)),IF(BU50=$B$18,IF(BT51+($A$18*15)&gt;100,100,BT51+($A$18*15)),BT51))))</f>
        <v>96.153333333333336</v>
      </c>
      <c r="BV51" s="27">
        <f t="shared" si="125"/>
        <v>96.153333333333336</v>
      </c>
      <c r="BW51" s="27">
        <f t="shared" si="125"/>
        <v>96.153333333333336</v>
      </c>
      <c r="BX51" s="27">
        <f t="shared" si="125"/>
        <v>96.153333333333336</v>
      </c>
      <c r="BY51" s="27">
        <f t="shared" si="125"/>
        <v>96.153333333333336</v>
      </c>
      <c r="BZ51" s="27">
        <f t="shared" si="125"/>
        <v>96.153333333333336</v>
      </c>
      <c r="CA51" s="27">
        <f>IF(CA50=$B$16,BZ51+($A$16*15),IF(CA50=$B$17,BZ51+($A$17*15),IF(CA50=$B$19,IF(BZ51+($A$19*15)&gt;100,100,BZ51+($A$19*15)),IF(CA50=$B$18,IF(BZ51+($A$18*15)&gt;100,100,BZ51+($A$18*15)),BZ51))))</f>
        <v>96.153333333333336</v>
      </c>
      <c r="CB51" s="27">
        <f>IF(CB50=$B$16,CA51+($A$16*15),IF(CB50=$B$17,CA51+($A$17*15),IF(CB50=$B$19,IF(CA51+($A$19*15)&gt;100,100,CA51+($A$19*15)),IF(CB50=$B$18,IF(CA51+($A$18*15)&gt;100,100,CA51+($A$18*15)),CA51))))</f>
        <v>96.153333333333336</v>
      </c>
      <c r="CC51" s="27">
        <f t="shared" ref="CC51:CL51" si="126">IF(CC50=$B$16,CB51+($A$16*15),IF(CC50=$B$17,CB51+($A$17*15),IF(CC50=$B$19,IF(CB51+($A$19*15)&gt;100,100,CB51+($A$19*15)),IF(CC50=$B$18,IF(CB51+($A$18*15)&gt;100,100,CB51+($A$18*15)),CB51))))</f>
        <v>96.153333333333336</v>
      </c>
      <c r="CD51" s="27">
        <f t="shared" si="126"/>
        <v>96.153333333333336</v>
      </c>
      <c r="CE51" s="27">
        <f t="shared" si="126"/>
        <v>96.153333333333336</v>
      </c>
      <c r="CF51" s="27">
        <f t="shared" si="126"/>
        <v>96.153333333333336</v>
      </c>
      <c r="CG51" s="27">
        <f t="shared" si="126"/>
        <v>96.153333333333336</v>
      </c>
      <c r="CH51" s="27">
        <f t="shared" si="126"/>
        <v>96.153333333333336</v>
      </c>
      <c r="CI51" s="27">
        <f t="shared" si="126"/>
        <v>96.153333333333336</v>
      </c>
      <c r="CJ51" s="27">
        <f t="shared" si="126"/>
        <v>96.153333333333336</v>
      </c>
      <c r="CK51" s="27">
        <f t="shared" si="126"/>
        <v>96.153333333333336</v>
      </c>
      <c r="CL51" s="120">
        <f t="shared" si="126"/>
        <v>96.153333333333336</v>
      </c>
      <c r="CM51" s="136">
        <f t="shared" ref="CM51" si="127">CL51-10</f>
        <v>86.153333333333336</v>
      </c>
    </row>
    <row r="52" spans="1:91" ht="15" customHeight="1" x14ac:dyDescent="0.25">
      <c r="A52" s="344"/>
      <c r="B52" s="341" t="s">
        <v>60</v>
      </c>
      <c r="C52" s="64" t="s">
        <v>44</v>
      </c>
      <c r="D52" s="43" t="s">
        <v>45</v>
      </c>
      <c r="E52" s="133"/>
      <c r="F52" s="133"/>
      <c r="G52" s="133"/>
      <c r="H52" s="56" t="s">
        <v>17</v>
      </c>
      <c r="I52" s="56" t="s">
        <v>17</v>
      </c>
      <c r="J52" s="56" t="s">
        <v>17</v>
      </c>
      <c r="K52" s="55" t="s">
        <v>27</v>
      </c>
      <c r="L52" s="58" t="s">
        <v>27</v>
      </c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44" t="s">
        <v>23</v>
      </c>
      <c r="AO52" s="44" t="s">
        <v>23</v>
      </c>
      <c r="AP52" s="44" t="s">
        <v>23</v>
      </c>
      <c r="AQ52" s="45" t="s">
        <v>27</v>
      </c>
      <c r="AR52" s="45" t="s">
        <v>27</v>
      </c>
      <c r="AS52" s="45" t="s">
        <v>27</v>
      </c>
      <c r="AT52" s="44" t="s">
        <v>23</v>
      </c>
      <c r="AU52" s="44" t="s">
        <v>23</v>
      </c>
      <c r="AV52" s="44" t="s">
        <v>23</v>
      </c>
      <c r="AW52" s="45" t="s">
        <v>27</v>
      </c>
      <c r="AX52" s="45" t="s">
        <v>27</v>
      </c>
      <c r="AY52" s="45" t="s">
        <v>27</v>
      </c>
      <c r="AZ52" s="44" t="s">
        <v>23</v>
      </c>
      <c r="BA52" s="44" t="s">
        <v>23</v>
      </c>
      <c r="BB52" s="44" t="s">
        <v>23</v>
      </c>
      <c r="BC52" s="45" t="s">
        <v>27</v>
      </c>
      <c r="BD52" s="45" t="s">
        <v>27</v>
      </c>
      <c r="BE52" s="45" t="s">
        <v>27</v>
      </c>
      <c r="BF52" s="44" t="s">
        <v>23</v>
      </c>
      <c r="BG52" s="44" t="s">
        <v>23</v>
      </c>
      <c r="BH52" s="44" t="s">
        <v>23</v>
      </c>
      <c r="BI52" s="45" t="s">
        <v>27</v>
      </c>
      <c r="BJ52" s="45" t="s">
        <v>27</v>
      </c>
      <c r="BK52" s="45" t="s">
        <v>27</v>
      </c>
      <c r="BL52" s="44" t="s">
        <v>23</v>
      </c>
      <c r="BM52" s="44" t="s">
        <v>23</v>
      </c>
      <c r="BN52" s="44" t="s">
        <v>23</v>
      </c>
      <c r="BO52" s="59" t="s">
        <v>27</v>
      </c>
      <c r="BP52" s="59" t="s">
        <v>27</v>
      </c>
      <c r="BQ52" s="60" t="s">
        <v>13</v>
      </c>
      <c r="BR52" s="60" t="s">
        <v>13</v>
      </c>
      <c r="BS52" s="60" t="s">
        <v>13</v>
      </c>
      <c r="BT52" s="60" t="s">
        <v>13</v>
      </c>
      <c r="BU52" s="60" t="s">
        <v>13</v>
      </c>
      <c r="BV52" s="133"/>
      <c r="BW52" s="133"/>
      <c r="BX52" s="133"/>
      <c r="BY52" s="133"/>
      <c r="BZ52" s="133"/>
      <c r="CA52" s="133"/>
      <c r="CB52" s="133"/>
      <c r="CC52" s="134"/>
      <c r="CD52" s="134"/>
      <c r="CE52" s="134"/>
      <c r="CF52" s="134"/>
      <c r="CG52" s="134"/>
      <c r="CH52" s="134"/>
      <c r="CI52" s="134"/>
      <c r="CJ52" s="134"/>
      <c r="CK52" s="134"/>
      <c r="CL52" s="134"/>
      <c r="CM52" s="65" t="s">
        <v>46</v>
      </c>
    </row>
    <row r="53" spans="1:91" ht="15" customHeight="1" x14ac:dyDescent="0.25">
      <c r="A53" s="344"/>
      <c r="B53" s="342"/>
      <c r="C53" s="64" t="s">
        <v>37</v>
      </c>
      <c r="D53" s="27">
        <v>30</v>
      </c>
      <c r="E53" s="27">
        <f>IF(E52=$B$16,D53+($A$16*15),IF(E52=$B$17,D53+($A$17*15),IF(E52=$B$19,IF(D53+($A$19*15)&gt;100,100,D53+($A$19*15)),IF(E52=$B$18,IF(D53+($A$18*15)&gt;100,100,D53+($A$18*15)),D53))))</f>
        <v>30</v>
      </c>
      <c r="F53" s="27">
        <f t="shared" ref="F53:AM53" si="128">IF(F52=$B$16,E53+($A$16*15),IF(F52=$B$17,E53+($A$17*15),IF(F52=$B$19,IF(E53+($A$19*15)&gt;100,100,E53+($A$19*15)),IF(F52=$B$18,IF(E53+($A$18*15)&gt;100,100,E53+($A$18*15)),E53))))</f>
        <v>30</v>
      </c>
      <c r="G53" s="27">
        <f t="shared" si="128"/>
        <v>30</v>
      </c>
      <c r="H53" s="27">
        <f t="shared" si="128"/>
        <v>55</v>
      </c>
      <c r="I53" s="27">
        <f t="shared" si="128"/>
        <v>80</v>
      </c>
      <c r="J53" s="27">
        <f t="shared" si="128"/>
        <v>100</v>
      </c>
      <c r="K53" s="27">
        <f t="shared" si="128"/>
        <v>98.076666666666668</v>
      </c>
      <c r="L53" s="27">
        <f t="shared" si="128"/>
        <v>96.153333333333336</v>
      </c>
      <c r="M53" s="27">
        <f t="shared" si="128"/>
        <v>96.153333333333336</v>
      </c>
      <c r="N53" s="27">
        <f t="shared" si="128"/>
        <v>96.153333333333336</v>
      </c>
      <c r="O53" s="27">
        <f t="shared" si="128"/>
        <v>96.153333333333336</v>
      </c>
      <c r="P53" s="27">
        <f t="shared" si="128"/>
        <v>96.153333333333336</v>
      </c>
      <c r="Q53" s="27">
        <f t="shared" si="128"/>
        <v>96.153333333333336</v>
      </c>
      <c r="R53" s="27">
        <f t="shared" si="128"/>
        <v>96.153333333333336</v>
      </c>
      <c r="S53" s="27">
        <f t="shared" si="128"/>
        <v>96.153333333333336</v>
      </c>
      <c r="T53" s="27">
        <f t="shared" si="128"/>
        <v>96.153333333333336</v>
      </c>
      <c r="U53" s="27">
        <f t="shared" si="128"/>
        <v>96.153333333333336</v>
      </c>
      <c r="V53" s="27">
        <f t="shared" si="128"/>
        <v>96.153333333333336</v>
      </c>
      <c r="W53" s="27">
        <f t="shared" si="128"/>
        <v>96.153333333333336</v>
      </c>
      <c r="X53" s="27">
        <f t="shared" si="128"/>
        <v>96.153333333333336</v>
      </c>
      <c r="Y53" s="27">
        <f t="shared" si="128"/>
        <v>96.153333333333336</v>
      </c>
      <c r="Z53" s="27">
        <f t="shared" si="128"/>
        <v>96.153333333333336</v>
      </c>
      <c r="AA53" s="27">
        <f t="shared" si="128"/>
        <v>96.153333333333336</v>
      </c>
      <c r="AB53" s="27">
        <f t="shared" si="128"/>
        <v>96.153333333333336</v>
      </c>
      <c r="AC53" s="27">
        <f t="shared" si="128"/>
        <v>96.153333333333336</v>
      </c>
      <c r="AD53" s="27">
        <f t="shared" si="128"/>
        <v>96.153333333333336</v>
      </c>
      <c r="AE53" s="27">
        <f t="shared" si="128"/>
        <v>96.153333333333336</v>
      </c>
      <c r="AF53" s="27">
        <f t="shared" si="128"/>
        <v>96.153333333333336</v>
      </c>
      <c r="AG53" s="27">
        <f t="shared" si="128"/>
        <v>96.153333333333336</v>
      </c>
      <c r="AH53" s="27">
        <f t="shared" si="128"/>
        <v>96.153333333333336</v>
      </c>
      <c r="AI53" s="27">
        <f t="shared" si="128"/>
        <v>96.153333333333336</v>
      </c>
      <c r="AJ53" s="27">
        <f t="shared" si="128"/>
        <v>96.153333333333336</v>
      </c>
      <c r="AK53" s="27">
        <f t="shared" si="128"/>
        <v>96.153333333333336</v>
      </c>
      <c r="AL53" s="27">
        <f t="shared" si="128"/>
        <v>96.153333333333336</v>
      </c>
      <c r="AM53" s="27">
        <f t="shared" si="128"/>
        <v>96.153333333333336</v>
      </c>
      <c r="AN53" s="27">
        <f t="shared" ref="AN53:BU53" si="129">IF(AN52=$B$16,AM53+($A$16*15),IF(AN52=$B$17,AM53+($A$17*15),IF(AN52=$B$19,IF(AM53+($A$19*15)&gt;100,100,AM53+($A$19*15)),IF(AN52=$B$18,IF(AM53+($A$18*15)&gt;100,100,AM53+($A$18*15)),AM53))))</f>
        <v>94.216666666666669</v>
      </c>
      <c r="AO53" s="27">
        <f t="shared" si="129"/>
        <v>92.28</v>
      </c>
      <c r="AP53" s="27">
        <f t="shared" si="129"/>
        <v>90.343333333333334</v>
      </c>
      <c r="AQ53" s="27">
        <f t="shared" si="129"/>
        <v>88.42</v>
      </c>
      <c r="AR53" s="27">
        <f t="shared" si="129"/>
        <v>86.49666666666667</v>
      </c>
      <c r="AS53" s="27">
        <f t="shared" si="129"/>
        <v>84.573333333333338</v>
      </c>
      <c r="AT53" s="27">
        <f t="shared" si="129"/>
        <v>82.63666666666667</v>
      </c>
      <c r="AU53" s="27">
        <f t="shared" si="129"/>
        <v>80.7</v>
      </c>
      <c r="AV53" s="27">
        <f t="shared" si="129"/>
        <v>78.763333333333335</v>
      </c>
      <c r="AW53" s="27">
        <f t="shared" si="129"/>
        <v>76.84</v>
      </c>
      <c r="AX53" s="27">
        <f t="shared" si="129"/>
        <v>74.916666666666671</v>
      </c>
      <c r="AY53" s="27">
        <f t="shared" si="129"/>
        <v>72.993333333333339</v>
      </c>
      <c r="AZ53" s="27">
        <f t="shared" si="129"/>
        <v>71.056666666666672</v>
      </c>
      <c r="BA53" s="27">
        <f t="shared" si="129"/>
        <v>69.12</v>
      </c>
      <c r="BB53" s="27">
        <f t="shared" si="129"/>
        <v>67.183333333333337</v>
      </c>
      <c r="BC53" s="27">
        <f t="shared" si="129"/>
        <v>65.260000000000005</v>
      </c>
      <c r="BD53" s="27">
        <f t="shared" si="129"/>
        <v>63.336666666666673</v>
      </c>
      <c r="BE53" s="27">
        <f t="shared" si="129"/>
        <v>61.413333333333341</v>
      </c>
      <c r="BF53" s="27">
        <f t="shared" si="129"/>
        <v>59.476666666666674</v>
      </c>
      <c r="BG53" s="27">
        <f t="shared" si="129"/>
        <v>57.540000000000006</v>
      </c>
      <c r="BH53" s="27">
        <f t="shared" si="129"/>
        <v>55.603333333333339</v>
      </c>
      <c r="BI53" s="27">
        <f t="shared" si="129"/>
        <v>53.680000000000007</v>
      </c>
      <c r="BJ53" s="27">
        <f t="shared" si="129"/>
        <v>51.756666666666675</v>
      </c>
      <c r="BK53" s="27">
        <f t="shared" si="129"/>
        <v>49.833333333333343</v>
      </c>
      <c r="BL53" s="27">
        <f t="shared" si="129"/>
        <v>47.896666666666675</v>
      </c>
      <c r="BM53" s="27">
        <f t="shared" si="129"/>
        <v>45.960000000000008</v>
      </c>
      <c r="BN53" s="27">
        <f t="shared" si="129"/>
        <v>44.023333333333341</v>
      </c>
      <c r="BO53" s="27">
        <f t="shared" si="129"/>
        <v>42.100000000000009</v>
      </c>
      <c r="BP53" s="27">
        <f t="shared" si="129"/>
        <v>40.176666666666677</v>
      </c>
      <c r="BQ53" s="27">
        <f t="shared" si="129"/>
        <v>53.926666666666677</v>
      </c>
      <c r="BR53" s="27">
        <f t="shared" si="129"/>
        <v>67.676666666666677</v>
      </c>
      <c r="BS53" s="27">
        <f t="shared" si="129"/>
        <v>81.426666666666677</v>
      </c>
      <c r="BT53" s="27">
        <f t="shared" si="129"/>
        <v>95.176666666666677</v>
      </c>
      <c r="BU53" s="27">
        <f t="shared" si="129"/>
        <v>100</v>
      </c>
      <c r="BV53" s="27">
        <f t="shared" ref="BV53:BZ53" si="130">IF(BV52=$B$16,BU53+($A$16*15),IF(BV52=$B$17,BU53+($A$17*15),IF(BV52=$B$19,IF(BU53+($A$19*15)&gt;100,100,BU53+($A$19*15)),IF(BV52=$B$18,IF(BU53+($A$18*15)&gt;100,100,BU53+($A$18*15)),BU53))))</f>
        <v>100</v>
      </c>
      <c r="BW53" s="27">
        <f t="shared" si="130"/>
        <v>100</v>
      </c>
      <c r="BX53" s="27">
        <f t="shared" si="130"/>
        <v>100</v>
      </c>
      <c r="BY53" s="27">
        <f t="shared" si="130"/>
        <v>100</v>
      </c>
      <c r="BZ53" s="27">
        <f t="shared" si="130"/>
        <v>100</v>
      </c>
      <c r="CA53" s="27">
        <f>IF(CA52=$B$16,BZ53+($A$16*15),IF(CA52=$B$17,BZ53+($A$17*15),IF(CA52=$B$19,IF(BZ53+($A$19*15)&gt;100,100,BZ53+($A$19*15)),IF(CA52=$B$18,IF(BZ53+($A$18*15)&gt;100,100,BZ53+($A$18*15)),BZ53))))</f>
        <v>100</v>
      </c>
      <c r="CB53" s="27">
        <f t="shared" ref="CB53:CL53" si="131">IF(CB52=$B$16,CA53+($A$16*15),IF(CB52=$B$17,CA53+($A$17*15),IF(CB52=$B$19,IF(CA53+($A$19*15)&gt;100,100,CA53+($A$19*15)),IF(CB52=$B$18,IF(CA53+($A$18*15)&gt;100,100,CA53+($A$18*15)),CA53))))</f>
        <v>100</v>
      </c>
      <c r="CC53" s="27">
        <f t="shared" si="131"/>
        <v>100</v>
      </c>
      <c r="CD53" s="27">
        <f t="shared" si="131"/>
        <v>100</v>
      </c>
      <c r="CE53" s="27">
        <f t="shared" si="131"/>
        <v>100</v>
      </c>
      <c r="CF53" s="27">
        <f t="shared" si="131"/>
        <v>100</v>
      </c>
      <c r="CG53" s="27">
        <f t="shared" si="131"/>
        <v>100</v>
      </c>
      <c r="CH53" s="27">
        <f t="shared" si="131"/>
        <v>100</v>
      </c>
      <c r="CI53" s="27">
        <f t="shared" si="131"/>
        <v>100</v>
      </c>
      <c r="CJ53" s="27">
        <f t="shared" si="131"/>
        <v>100</v>
      </c>
      <c r="CK53" s="27">
        <f t="shared" si="131"/>
        <v>100</v>
      </c>
      <c r="CL53" s="120">
        <f t="shared" si="131"/>
        <v>100</v>
      </c>
      <c r="CM53" s="136">
        <f t="shared" ref="CM53" si="132">CL53-10</f>
        <v>90</v>
      </c>
    </row>
    <row r="54" spans="1:91" ht="15" customHeight="1" x14ac:dyDescent="0.25">
      <c r="A54" s="113" t="s">
        <v>61</v>
      </c>
      <c r="B54" s="114"/>
      <c r="C54" s="115"/>
      <c r="D54" s="8">
        <f>COUNTIF(D$30:D$53,"Go")</f>
        <v>0</v>
      </c>
      <c r="E54" s="8">
        <f t="shared" ref="E54:BP54" si="133">COUNTIF(E$30:E$53,"Go")</f>
        <v>1</v>
      </c>
      <c r="F54" s="8">
        <f t="shared" si="133"/>
        <v>2</v>
      </c>
      <c r="G54" s="8">
        <f t="shared" si="133"/>
        <v>3</v>
      </c>
      <c r="H54" s="8">
        <f t="shared" si="133"/>
        <v>3</v>
      </c>
      <c r="I54" s="8">
        <f t="shared" si="133"/>
        <v>3</v>
      </c>
      <c r="J54" s="8">
        <f t="shared" si="133"/>
        <v>3</v>
      </c>
      <c r="K54" s="8">
        <f t="shared" si="133"/>
        <v>3</v>
      </c>
      <c r="L54" s="8">
        <f t="shared" si="133"/>
        <v>3</v>
      </c>
      <c r="M54" s="8">
        <f t="shared" si="133"/>
        <v>3</v>
      </c>
      <c r="N54" s="8">
        <f t="shared" si="133"/>
        <v>3</v>
      </c>
      <c r="O54" s="8">
        <f t="shared" si="133"/>
        <v>3</v>
      </c>
      <c r="P54" s="8">
        <f t="shared" si="133"/>
        <v>3</v>
      </c>
      <c r="Q54" s="8">
        <f t="shared" si="133"/>
        <v>3</v>
      </c>
      <c r="R54" s="8">
        <f t="shared" si="133"/>
        <v>3</v>
      </c>
      <c r="S54" s="8">
        <f t="shared" si="133"/>
        <v>3</v>
      </c>
      <c r="T54" s="8">
        <f t="shared" si="133"/>
        <v>3</v>
      </c>
      <c r="U54" s="8">
        <f t="shared" si="133"/>
        <v>3</v>
      </c>
      <c r="V54" s="8">
        <f t="shared" si="133"/>
        <v>3</v>
      </c>
      <c r="W54" s="8">
        <f t="shared" si="133"/>
        <v>3</v>
      </c>
      <c r="X54" s="8">
        <f t="shared" si="133"/>
        <v>3</v>
      </c>
      <c r="Y54" s="8">
        <f t="shared" si="133"/>
        <v>3</v>
      </c>
      <c r="Z54" s="8">
        <f t="shared" si="133"/>
        <v>3</v>
      </c>
      <c r="AA54" s="8">
        <f t="shared" si="133"/>
        <v>3</v>
      </c>
      <c r="AB54" s="8">
        <f t="shared" si="133"/>
        <v>3</v>
      </c>
      <c r="AC54" s="8">
        <f t="shared" si="133"/>
        <v>3</v>
      </c>
      <c r="AD54" s="8">
        <f t="shared" si="133"/>
        <v>3</v>
      </c>
      <c r="AE54" s="8">
        <f t="shared" si="133"/>
        <v>3</v>
      </c>
      <c r="AF54" s="8">
        <f t="shared" si="133"/>
        <v>3</v>
      </c>
      <c r="AG54" s="8">
        <f t="shared" si="133"/>
        <v>3</v>
      </c>
      <c r="AH54" s="8">
        <f t="shared" si="133"/>
        <v>3</v>
      </c>
      <c r="AI54" s="8">
        <f t="shared" si="133"/>
        <v>3</v>
      </c>
      <c r="AJ54" s="8">
        <f t="shared" si="133"/>
        <v>3</v>
      </c>
      <c r="AK54" s="8">
        <f t="shared" si="133"/>
        <v>3</v>
      </c>
      <c r="AL54" s="8">
        <f t="shared" si="133"/>
        <v>3</v>
      </c>
      <c r="AM54" s="8">
        <f t="shared" si="133"/>
        <v>3</v>
      </c>
      <c r="AN54" s="8">
        <f t="shared" si="133"/>
        <v>3</v>
      </c>
      <c r="AO54" s="8">
        <f t="shared" si="133"/>
        <v>3</v>
      </c>
      <c r="AP54" s="8">
        <f t="shared" si="133"/>
        <v>3</v>
      </c>
      <c r="AQ54" s="8">
        <f t="shared" si="133"/>
        <v>3</v>
      </c>
      <c r="AR54" s="8">
        <f t="shared" si="133"/>
        <v>3</v>
      </c>
      <c r="AS54" s="8">
        <f t="shared" si="133"/>
        <v>3</v>
      </c>
      <c r="AT54" s="8">
        <f t="shared" si="133"/>
        <v>3</v>
      </c>
      <c r="AU54" s="8">
        <f t="shared" si="133"/>
        <v>3</v>
      </c>
      <c r="AV54" s="8">
        <f t="shared" si="133"/>
        <v>3</v>
      </c>
      <c r="AW54" s="8">
        <f t="shared" si="133"/>
        <v>3</v>
      </c>
      <c r="AX54" s="8">
        <f t="shared" si="133"/>
        <v>3</v>
      </c>
      <c r="AY54" s="8">
        <f t="shared" si="133"/>
        <v>3</v>
      </c>
      <c r="AZ54" s="8">
        <f t="shared" si="133"/>
        <v>3</v>
      </c>
      <c r="BA54" s="8">
        <f t="shared" si="133"/>
        <v>3</v>
      </c>
      <c r="BB54" s="8">
        <f t="shared" si="133"/>
        <v>3</v>
      </c>
      <c r="BC54" s="8">
        <f t="shared" si="133"/>
        <v>3</v>
      </c>
      <c r="BD54" s="8">
        <f t="shared" si="133"/>
        <v>3</v>
      </c>
      <c r="BE54" s="8">
        <f t="shared" si="133"/>
        <v>3</v>
      </c>
      <c r="BF54" s="8">
        <f t="shared" si="133"/>
        <v>3</v>
      </c>
      <c r="BG54" s="8">
        <f t="shared" si="133"/>
        <v>3</v>
      </c>
      <c r="BH54" s="8">
        <f t="shared" si="133"/>
        <v>3</v>
      </c>
      <c r="BI54" s="8">
        <f t="shared" si="133"/>
        <v>3</v>
      </c>
      <c r="BJ54" s="8">
        <f t="shared" si="133"/>
        <v>3</v>
      </c>
      <c r="BK54" s="8">
        <f t="shared" si="133"/>
        <v>3</v>
      </c>
      <c r="BL54" s="8">
        <f t="shared" si="133"/>
        <v>3</v>
      </c>
      <c r="BM54" s="8">
        <f t="shared" si="133"/>
        <v>3</v>
      </c>
      <c r="BN54" s="8">
        <f t="shared" si="133"/>
        <v>3</v>
      </c>
      <c r="BO54" s="8">
        <f t="shared" si="133"/>
        <v>3</v>
      </c>
      <c r="BP54" s="8">
        <f t="shared" si="133"/>
        <v>3</v>
      </c>
      <c r="BQ54" s="8">
        <f t="shared" ref="BQ54:CL54" si="134">COUNTIF(BQ$30:BQ$53,"Go")</f>
        <v>3</v>
      </c>
      <c r="BR54" s="8">
        <f t="shared" si="134"/>
        <v>3</v>
      </c>
      <c r="BS54" s="8">
        <f t="shared" si="134"/>
        <v>3</v>
      </c>
      <c r="BT54" s="8">
        <f t="shared" si="134"/>
        <v>3</v>
      </c>
      <c r="BU54" s="8">
        <f t="shared" si="134"/>
        <v>3</v>
      </c>
      <c r="BV54" s="8">
        <f t="shared" si="134"/>
        <v>3</v>
      </c>
      <c r="BW54" s="8">
        <f t="shared" si="134"/>
        <v>3</v>
      </c>
      <c r="BX54" s="8">
        <f t="shared" si="134"/>
        <v>3</v>
      </c>
      <c r="BY54" s="8">
        <f t="shared" si="134"/>
        <v>3</v>
      </c>
      <c r="BZ54" s="8">
        <f t="shared" si="134"/>
        <v>3</v>
      </c>
      <c r="CA54" s="8">
        <f t="shared" si="134"/>
        <v>3</v>
      </c>
      <c r="CB54" s="8">
        <f t="shared" si="134"/>
        <v>3</v>
      </c>
      <c r="CC54" s="8">
        <f t="shared" si="134"/>
        <v>3</v>
      </c>
      <c r="CD54" s="8">
        <f t="shared" si="134"/>
        <v>3</v>
      </c>
      <c r="CE54" s="8">
        <f t="shared" si="134"/>
        <v>3</v>
      </c>
      <c r="CF54" s="8">
        <f t="shared" si="134"/>
        <v>3</v>
      </c>
      <c r="CG54" s="8">
        <f t="shared" si="134"/>
        <v>3</v>
      </c>
      <c r="CH54" s="8">
        <f t="shared" si="134"/>
        <v>3</v>
      </c>
      <c r="CI54" s="8">
        <f t="shared" si="134"/>
        <v>3</v>
      </c>
      <c r="CJ54" s="8">
        <f t="shared" si="134"/>
        <v>3</v>
      </c>
      <c r="CK54" s="8">
        <f t="shared" si="134"/>
        <v>2</v>
      </c>
      <c r="CL54" s="51">
        <f t="shared" si="134"/>
        <v>1</v>
      </c>
      <c r="CM54" s="475"/>
    </row>
    <row r="55" spans="1:91" x14ac:dyDescent="0.25">
      <c r="A55" s="113" t="s">
        <v>209</v>
      </c>
      <c r="B55" s="114"/>
      <c r="C55" s="115"/>
      <c r="D55" s="8">
        <f>COUNTIF(D30:D53,"EleX")</f>
        <v>0</v>
      </c>
      <c r="E55" s="8">
        <f t="shared" ref="E55:P55" si="135">COUNTIF(E30:E53,"EleX")</f>
        <v>1</v>
      </c>
      <c r="F55" s="8">
        <f t="shared" si="135"/>
        <v>1</v>
      </c>
      <c r="G55" s="8">
        <f t="shared" si="135"/>
        <v>1</v>
      </c>
      <c r="H55" s="8">
        <f t="shared" si="135"/>
        <v>1</v>
      </c>
      <c r="I55" s="8">
        <f t="shared" si="135"/>
        <v>1</v>
      </c>
      <c r="J55" s="8">
        <f t="shared" si="135"/>
        <v>1</v>
      </c>
      <c r="K55" s="8">
        <f t="shared" si="135"/>
        <v>0</v>
      </c>
      <c r="L55" s="8">
        <f t="shared" si="135"/>
        <v>0</v>
      </c>
      <c r="M55" s="8">
        <f t="shared" si="135"/>
        <v>0</v>
      </c>
      <c r="N55" s="8">
        <f t="shared" si="135"/>
        <v>0</v>
      </c>
      <c r="O55" s="8">
        <f t="shared" si="135"/>
        <v>0</v>
      </c>
      <c r="P55" s="8">
        <f t="shared" si="135"/>
        <v>0</v>
      </c>
      <c r="Q55" s="8">
        <f t="shared" ref="Q55:BO55" si="136">COUNTIF(Q30:Q53,"EleX")</f>
        <v>0</v>
      </c>
      <c r="R55" s="8">
        <f t="shared" si="136"/>
        <v>0</v>
      </c>
      <c r="S55" s="8">
        <f t="shared" si="136"/>
        <v>0</v>
      </c>
      <c r="T55" s="8">
        <f t="shared" si="136"/>
        <v>0</v>
      </c>
      <c r="U55" s="8">
        <f t="shared" si="136"/>
        <v>0</v>
      </c>
      <c r="V55" s="8">
        <f t="shared" si="136"/>
        <v>0</v>
      </c>
      <c r="W55" s="8">
        <f t="shared" si="136"/>
        <v>0</v>
      </c>
      <c r="X55" s="8">
        <f t="shared" si="136"/>
        <v>0</v>
      </c>
      <c r="Y55" s="8">
        <f t="shared" si="136"/>
        <v>0</v>
      </c>
      <c r="Z55" s="8">
        <f t="shared" si="136"/>
        <v>0</v>
      </c>
      <c r="AA55" s="8">
        <f t="shared" si="136"/>
        <v>0</v>
      </c>
      <c r="AB55" s="8">
        <f t="shared" si="136"/>
        <v>0</v>
      </c>
      <c r="AC55" s="8">
        <f t="shared" si="136"/>
        <v>0</v>
      </c>
      <c r="AD55" s="8">
        <f t="shared" si="136"/>
        <v>0</v>
      </c>
      <c r="AE55" s="8">
        <f t="shared" si="136"/>
        <v>0</v>
      </c>
      <c r="AF55" s="8">
        <f t="shared" si="136"/>
        <v>0</v>
      </c>
      <c r="AG55" s="8">
        <f t="shared" si="136"/>
        <v>1</v>
      </c>
      <c r="AH55" s="8">
        <f t="shared" si="136"/>
        <v>1</v>
      </c>
      <c r="AI55" s="8">
        <f t="shared" si="136"/>
        <v>1</v>
      </c>
      <c r="AJ55" s="8">
        <f t="shared" si="136"/>
        <v>1</v>
      </c>
      <c r="AK55" s="8">
        <f t="shared" si="136"/>
        <v>1</v>
      </c>
      <c r="AL55" s="8">
        <f t="shared" si="136"/>
        <v>1</v>
      </c>
      <c r="AM55" s="8">
        <f t="shared" si="136"/>
        <v>1</v>
      </c>
      <c r="AN55" s="8">
        <f t="shared" si="136"/>
        <v>1</v>
      </c>
      <c r="AO55" s="8">
        <f t="shared" si="136"/>
        <v>1</v>
      </c>
      <c r="AP55" s="8">
        <f t="shared" si="136"/>
        <v>1</v>
      </c>
      <c r="AQ55" s="8">
        <f t="shared" si="136"/>
        <v>1</v>
      </c>
      <c r="AR55" s="8">
        <f t="shared" si="136"/>
        <v>1</v>
      </c>
      <c r="AS55" s="8">
        <f t="shared" si="136"/>
        <v>0</v>
      </c>
      <c r="AT55" s="8">
        <f t="shared" si="136"/>
        <v>0</v>
      </c>
      <c r="AU55" s="8">
        <f t="shared" si="136"/>
        <v>0</v>
      </c>
      <c r="AV55" s="8">
        <f t="shared" si="136"/>
        <v>0</v>
      </c>
      <c r="AW55" s="8">
        <f t="shared" si="136"/>
        <v>0</v>
      </c>
      <c r="AX55" s="8">
        <f t="shared" si="136"/>
        <v>0</v>
      </c>
      <c r="AY55" s="8">
        <f t="shared" si="136"/>
        <v>0</v>
      </c>
      <c r="AZ55" s="8">
        <f t="shared" si="136"/>
        <v>0</v>
      </c>
      <c r="BA55" s="8">
        <f t="shared" si="136"/>
        <v>0</v>
      </c>
      <c r="BB55" s="8">
        <f t="shared" si="136"/>
        <v>0</v>
      </c>
      <c r="BC55" s="8">
        <f t="shared" si="136"/>
        <v>0</v>
      </c>
      <c r="BD55" s="8">
        <f t="shared" si="136"/>
        <v>0</v>
      </c>
      <c r="BE55" s="8">
        <f t="shared" si="136"/>
        <v>0</v>
      </c>
      <c r="BF55" s="8">
        <f t="shared" si="136"/>
        <v>0</v>
      </c>
      <c r="BG55" s="8">
        <f t="shared" si="136"/>
        <v>0</v>
      </c>
      <c r="BH55" s="8">
        <f t="shared" si="136"/>
        <v>0</v>
      </c>
      <c r="BI55" s="8">
        <f t="shared" si="136"/>
        <v>0</v>
      </c>
      <c r="BJ55" s="8">
        <f t="shared" si="136"/>
        <v>0</v>
      </c>
      <c r="BK55" s="8">
        <f t="shared" si="136"/>
        <v>1</v>
      </c>
      <c r="BL55" s="8">
        <f t="shared" si="136"/>
        <v>1</v>
      </c>
      <c r="BM55" s="8">
        <f t="shared" si="136"/>
        <v>1</v>
      </c>
      <c r="BN55" s="8">
        <f t="shared" si="136"/>
        <v>1</v>
      </c>
      <c r="BO55" s="8">
        <f t="shared" si="136"/>
        <v>1</v>
      </c>
      <c r="BP55" s="8">
        <f t="shared" ref="BP55:CG55" si="137">COUNTIF(BP30:BP53,"EleX")</f>
        <v>1</v>
      </c>
      <c r="BQ55" s="8">
        <f t="shared" si="137"/>
        <v>1</v>
      </c>
      <c r="BR55" s="8">
        <f t="shared" si="137"/>
        <v>1</v>
      </c>
      <c r="BS55" s="8">
        <f t="shared" si="137"/>
        <v>1</v>
      </c>
      <c r="BT55" s="8">
        <f t="shared" si="137"/>
        <v>1</v>
      </c>
      <c r="BU55" s="8">
        <f t="shared" si="137"/>
        <v>1</v>
      </c>
      <c r="BV55" s="8">
        <f t="shared" si="137"/>
        <v>1</v>
      </c>
      <c r="BW55" s="8">
        <f t="shared" si="137"/>
        <v>0</v>
      </c>
      <c r="BX55" s="8">
        <f t="shared" si="137"/>
        <v>0</v>
      </c>
      <c r="BY55" s="8">
        <f t="shared" si="137"/>
        <v>0</v>
      </c>
      <c r="BZ55" s="8">
        <f t="shared" si="137"/>
        <v>0</v>
      </c>
      <c r="CA55" s="8">
        <f t="shared" si="137"/>
        <v>0</v>
      </c>
      <c r="CB55" s="8">
        <f t="shared" si="137"/>
        <v>0</v>
      </c>
      <c r="CC55" s="8">
        <f t="shared" si="137"/>
        <v>0</v>
      </c>
      <c r="CD55" s="8">
        <f t="shared" si="137"/>
        <v>0</v>
      </c>
      <c r="CE55" s="8">
        <f t="shared" si="137"/>
        <v>0</v>
      </c>
      <c r="CF55" s="8">
        <f t="shared" si="137"/>
        <v>0</v>
      </c>
      <c r="CG55" s="8">
        <f t="shared" si="137"/>
        <v>0</v>
      </c>
      <c r="CH55" s="8">
        <f>COUNTIF(CH30:CH53,"EleX")</f>
        <v>0</v>
      </c>
      <c r="CI55" s="8">
        <f>COUNTIF(CI30:CI53,"EleX")</f>
        <v>0</v>
      </c>
      <c r="CJ55" s="8">
        <f>COUNTIF(CJ30:CJ53,"EleX")</f>
        <v>1</v>
      </c>
      <c r="CK55" s="8">
        <f>COUNTIF(CK30:CK53,"EleX")</f>
        <v>1</v>
      </c>
      <c r="CL55" s="51">
        <f>COUNTIF(CL30:CL53,"EleX")</f>
        <v>1</v>
      </c>
      <c r="CM55" s="476"/>
    </row>
    <row r="56" spans="1:91" x14ac:dyDescent="0.25">
      <c r="A56" s="333" t="s">
        <v>63</v>
      </c>
      <c r="B56" s="334"/>
      <c r="C56" s="335"/>
      <c r="D56" s="13">
        <f t="shared" ref="D56:P56" si="138">COUNTIF(D30:D53,"PEA")</f>
        <v>0</v>
      </c>
      <c r="E56" s="13">
        <f t="shared" si="138"/>
        <v>1</v>
      </c>
      <c r="F56" s="13">
        <f t="shared" si="138"/>
        <v>1</v>
      </c>
      <c r="G56" s="13">
        <f t="shared" si="138"/>
        <v>1</v>
      </c>
      <c r="H56" s="13">
        <f t="shared" si="138"/>
        <v>1</v>
      </c>
      <c r="I56" s="13">
        <f t="shared" si="138"/>
        <v>1</v>
      </c>
      <c r="J56" s="13">
        <f t="shared" si="138"/>
        <v>1</v>
      </c>
      <c r="K56" s="13">
        <f t="shared" si="138"/>
        <v>0</v>
      </c>
      <c r="L56" s="13">
        <f t="shared" si="138"/>
        <v>0</v>
      </c>
      <c r="M56" s="13">
        <f t="shared" si="138"/>
        <v>0</v>
      </c>
      <c r="N56" s="13">
        <f t="shared" si="138"/>
        <v>0</v>
      </c>
      <c r="O56" s="13">
        <f t="shared" si="138"/>
        <v>0</v>
      </c>
      <c r="P56" s="13">
        <f t="shared" si="138"/>
        <v>0</v>
      </c>
      <c r="Q56" s="13">
        <f t="shared" ref="Q56:BO56" si="139">COUNTIF(Q30:Q53,"PEA")</f>
        <v>0</v>
      </c>
      <c r="R56" s="13">
        <f t="shared" si="139"/>
        <v>0</v>
      </c>
      <c r="S56" s="13">
        <f t="shared" si="139"/>
        <v>0</v>
      </c>
      <c r="T56" s="13">
        <f t="shared" si="139"/>
        <v>0</v>
      </c>
      <c r="U56" s="13">
        <f t="shared" si="139"/>
        <v>0</v>
      </c>
      <c r="V56" s="13">
        <f t="shared" si="139"/>
        <v>0</v>
      </c>
      <c r="W56" s="13">
        <f t="shared" si="139"/>
        <v>0</v>
      </c>
      <c r="X56" s="13">
        <f t="shared" si="139"/>
        <v>0</v>
      </c>
      <c r="Y56" s="13">
        <f t="shared" si="139"/>
        <v>0</v>
      </c>
      <c r="Z56" s="13">
        <f t="shared" si="139"/>
        <v>0</v>
      </c>
      <c r="AA56" s="13">
        <f t="shared" si="139"/>
        <v>0</v>
      </c>
      <c r="AB56" s="13">
        <f t="shared" si="139"/>
        <v>0</v>
      </c>
      <c r="AC56" s="13">
        <f t="shared" si="139"/>
        <v>0</v>
      </c>
      <c r="AD56" s="13">
        <f t="shared" si="139"/>
        <v>0</v>
      </c>
      <c r="AE56" s="13">
        <f t="shared" si="139"/>
        <v>0</v>
      </c>
      <c r="AF56" s="13">
        <f t="shared" si="139"/>
        <v>0</v>
      </c>
      <c r="AG56" s="13">
        <f t="shared" si="139"/>
        <v>0</v>
      </c>
      <c r="AH56" s="13">
        <f t="shared" si="139"/>
        <v>0</v>
      </c>
      <c r="AI56" s="13">
        <f t="shared" si="139"/>
        <v>1</v>
      </c>
      <c r="AJ56" s="13">
        <f t="shared" si="139"/>
        <v>1</v>
      </c>
      <c r="AK56" s="13">
        <f t="shared" si="139"/>
        <v>1</v>
      </c>
      <c r="AL56" s="13">
        <f t="shared" si="139"/>
        <v>1</v>
      </c>
      <c r="AM56" s="13">
        <f t="shared" si="139"/>
        <v>1</v>
      </c>
      <c r="AN56" s="13">
        <f t="shared" si="139"/>
        <v>1</v>
      </c>
      <c r="AO56" s="13">
        <f t="shared" si="139"/>
        <v>1</v>
      </c>
      <c r="AP56" s="13">
        <f t="shared" si="139"/>
        <v>1</v>
      </c>
      <c r="AQ56" s="13">
        <f t="shared" si="139"/>
        <v>1</v>
      </c>
      <c r="AR56" s="13">
        <f t="shared" si="139"/>
        <v>1</v>
      </c>
      <c r="AS56" s="13">
        <f t="shared" si="139"/>
        <v>1</v>
      </c>
      <c r="AT56" s="13">
        <f t="shared" si="139"/>
        <v>1</v>
      </c>
      <c r="AU56" s="13">
        <f t="shared" si="139"/>
        <v>0</v>
      </c>
      <c r="AV56" s="13">
        <f t="shared" si="139"/>
        <v>0</v>
      </c>
      <c r="AW56" s="13">
        <f t="shared" si="139"/>
        <v>0</v>
      </c>
      <c r="AX56" s="13">
        <f t="shared" si="139"/>
        <v>0</v>
      </c>
      <c r="AY56" s="13">
        <f t="shared" si="139"/>
        <v>0</v>
      </c>
      <c r="AZ56" s="13">
        <f t="shared" si="139"/>
        <v>0</v>
      </c>
      <c r="BA56" s="13">
        <f t="shared" si="139"/>
        <v>0</v>
      </c>
      <c r="BB56" s="13">
        <f t="shared" si="139"/>
        <v>0</v>
      </c>
      <c r="BC56" s="13">
        <f t="shared" si="139"/>
        <v>0</v>
      </c>
      <c r="BD56" s="13">
        <f t="shared" si="139"/>
        <v>0</v>
      </c>
      <c r="BE56" s="13">
        <f t="shared" si="139"/>
        <v>0</v>
      </c>
      <c r="BF56" s="13">
        <f t="shared" si="139"/>
        <v>0</v>
      </c>
      <c r="BG56" s="13">
        <f t="shared" si="139"/>
        <v>0</v>
      </c>
      <c r="BH56" s="13">
        <f t="shared" si="139"/>
        <v>0</v>
      </c>
      <c r="BI56" s="13">
        <f t="shared" si="139"/>
        <v>0</v>
      </c>
      <c r="BJ56" s="13">
        <f t="shared" si="139"/>
        <v>0</v>
      </c>
      <c r="BK56" s="13">
        <f t="shared" si="139"/>
        <v>0</v>
      </c>
      <c r="BL56" s="13">
        <f t="shared" si="139"/>
        <v>0</v>
      </c>
      <c r="BM56" s="13">
        <f t="shared" si="139"/>
        <v>1</v>
      </c>
      <c r="BN56" s="13">
        <f t="shared" si="139"/>
        <v>1</v>
      </c>
      <c r="BO56" s="13">
        <f t="shared" si="139"/>
        <v>1</v>
      </c>
      <c r="BP56" s="13">
        <f t="shared" ref="BP56:CG56" si="140">COUNTIF(BP30:BP53,"PEA")</f>
        <v>1</v>
      </c>
      <c r="BQ56" s="13">
        <f t="shared" si="140"/>
        <v>1</v>
      </c>
      <c r="BR56" s="13">
        <f t="shared" si="140"/>
        <v>1</v>
      </c>
      <c r="BS56" s="13">
        <f t="shared" si="140"/>
        <v>1</v>
      </c>
      <c r="BT56" s="13">
        <f t="shared" si="140"/>
        <v>1</v>
      </c>
      <c r="BU56" s="13">
        <f t="shared" si="140"/>
        <v>1</v>
      </c>
      <c r="BV56" s="13">
        <f t="shared" si="140"/>
        <v>1</v>
      </c>
      <c r="BW56" s="13">
        <f t="shared" si="140"/>
        <v>1</v>
      </c>
      <c r="BX56" s="13">
        <f t="shared" si="140"/>
        <v>1</v>
      </c>
      <c r="BY56" s="13">
        <f t="shared" si="140"/>
        <v>1</v>
      </c>
      <c r="BZ56" s="13">
        <f t="shared" si="140"/>
        <v>1</v>
      </c>
      <c r="CA56" s="13">
        <f t="shared" si="140"/>
        <v>1</v>
      </c>
      <c r="CB56" s="13">
        <f t="shared" si="140"/>
        <v>0</v>
      </c>
      <c r="CC56" s="13">
        <f t="shared" si="140"/>
        <v>0</v>
      </c>
      <c r="CD56" s="13">
        <f t="shared" si="140"/>
        <v>0</v>
      </c>
      <c r="CE56" s="13">
        <f t="shared" si="140"/>
        <v>0</v>
      </c>
      <c r="CF56" s="13">
        <f t="shared" si="140"/>
        <v>0</v>
      </c>
      <c r="CG56" s="13">
        <f t="shared" si="140"/>
        <v>0</v>
      </c>
      <c r="CH56" s="13">
        <f>COUNTIF(CH30:CH53,"PEA")</f>
        <v>0</v>
      </c>
      <c r="CI56" s="13">
        <f>COUNTIF(CI30:CI53,"PEA")</f>
        <v>0</v>
      </c>
      <c r="CJ56" s="13">
        <f>COUNTIF(CJ30:CJ53,"PEA")</f>
        <v>1</v>
      </c>
      <c r="CK56" s="13">
        <f>COUNTIF(CK30:CK53,"PEA")</f>
        <v>1</v>
      </c>
      <c r="CL56" s="52">
        <f>COUNTIF(CL30:CL53,"PEA")</f>
        <v>1</v>
      </c>
      <c r="CM56" s="476"/>
    </row>
    <row r="57" spans="1:91" x14ac:dyDescent="0.25">
      <c r="A57" s="336" t="s">
        <v>65</v>
      </c>
      <c r="B57" s="337"/>
      <c r="C57" s="338"/>
      <c r="D57" s="53" t="b">
        <f t="shared" ref="D57:BO57" si="141">IF(D56&gt;1,FALSE,IF(D55&gt;1,FALSE,TRUE))</f>
        <v>1</v>
      </c>
      <c r="E57" s="53" t="b">
        <f t="shared" si="141"/>
        <v>1</v>
      </c>
      <c r="F57" s="53" t="b">
        <f t="shared" si="141"/>
        <v>1</v>
      </c>
      <c r="G57" s="53" t="b">
        <f t="shared" si="141"/>
        <v>1</v>
      </c>
      <c r="H57" s="53" t="b">
        <f t="shared" si="141"/>
        <v>1</v>
      </c>
      <c r="I57" s="53" t="b">
        <f t="shared" si="141"/>
        <v>1</v>
      </c>
      <c r="J57" s="53" t="b">
        <f t="shared" si="141"/>
        <v>1</v>
      </c>
      <c r="K57" s="53" t="b">
        <f t="shared" si="141"/>
        <v>1</v>
      </c>
      <c r="L57" s="53" t="b">
        <f t="shared" si="141"/>
        <v>1</v>
      </c>
      <c r="M57" s="53" t="b">
        <f t="shared" si="141"/>
        <v>1</v>
      </c>
      <c r="N57" s="53" t="b">
        <f t="shared" si="141"/>
        <v>1</v>
      </c>
      <c r="O57" s="53" t="b">
        <f t="shared" si="141"/>
        <v>1</v>
      </c>
      <c r="P57" s="53" t="b">
        <f t="shared" si="141"/>
        <v>1</v>
      </c>
      <c r="Q57" s="53" t="b">
        <f t="shared" si="141"/>
        <v>1</v>
      </c>
      <c r="R57" s="53" t="b">
        <f t="shared" si="141"/>
        <v>1</v>
      </c>
      <c r="S57" s="53" t="b">
        <f t="shared" si="141"/>
        <v>1</v>
      </c>
      <c r="T57" s="53" t="b">
        <f t="shared" si="141"/>
        <v>1</v>
      </c>
      <c r="U57" s="53" t="b">
        <f t="shared" si="141"/>
        <v>1</v>
      </c>
      <c r="V57" s="53" t="b">
        <f t="shared" si="141"/>
        <v>1</v>
      </c>
      <c r="W57" s="53" t="b">
        <f t="shared" si="141"/>
        <v>1</v>
      </c>
      <c r="X57" s="53" t="b">
        <f t="shared" si="141"/>
        <v>1</v>
      </c>
      <c r="Y57" s="53" t="b">
        <f t="shared" si="141"/>
        <v>1</v>
      </c>
      <c r="Z57" s="53" t="b">
        <f t="shared" si="141"/>
        <v>1</v>
      </c>
      <c r="AA57" s="53" t="b">
        <f t="shared" si="141"/>
        <v>1</v>
      </c>
      <c r="AB57" s="53" t="b">
        <f t="shared" si="141"/>
        <v>1</v>
      </c>
      <c r="AC57" s="53" t="b">
        <f t="shared" si="141"/>
        <v>1</v>
      </c>
      <c r="AD57" s="53" t="b">
        <f t="shared" si="141"/>
        <v>1</v>
      </c>
      <c r="AE57" s="53" t="b">
        <f t="shared" si="141"/>
        <v>1</v>
      </c>
      <c r="AF57" s="53" t="b">
        <f t="shared" si="141"/>
        <v>1</v>
      </c>
      <c r="AG57" s="53" t="b">
        <f t="shared" si="141"/>
        <v>1</v>
      </c>
      <c r="AH57" s="53" t="b">
        <f t="shared" si="141"/>
        <v>1</v>
      </c>
      <c r="AI57" s="53" t="b">
        <f t="shared" si="141"/>
        <v>1</v>
      </c>
      <c r="AJ57" s="53" t="b">
        <f t="shared" si="141"/>
        <v>1</v>
      </c>
      <c r="AK57" s="53" t="b">
        <f t="shared" si="141"/>
        <v>1</v>
      </c>
      <c r="AL57" s="53" t="b">
        <f t="shared" si="141"/>
        <v>1</v>
      </c>
      <c r="AM57" s="53" t="b">
        <f t="shared" si="141"/>
        <v>1</v>
      </c>
      <c r="AN57" s="53" t="b">
        <f t="shared" si="141"/>
        <v>1</v>
      </c>
      <c r="AO57" s="53" t="b">
        <f t="shared" si="141"/>
        <v>1</v>
      </c>
      <c r="AP57" s="53" t="b">
        <f t="shared" si="141"/>
        <v>1</v>
      </c>
      <c r="AQ57" s="53" t="b">
        <f t="shared" si="141"/>
        <v>1</v>
      </c>
      <c r="AR57" s="53" t="b">
        <f t="shared" si="141"/>
        <v>1</v>
      </c>
      <c r="AS57" s="53" t="b">
        <f t="shared" si="141"/>
        <v>1</v>
      </c>
      <c r="AT57" s="53" t="b">
        <f t="shared" si="141"/>
        <v>1</v>
      </c>
      <c r="AU57" s="53" t="b">
        <f t="shared" si="141"/>
        <v>1</v>
      </c>
      <c r="AV57" s="53" t="b">
        <f t="shared" si="141"/>
        <v>1</v>
      </c>
      <c r="AW57" s="53" t="b">
        <f t="shared" si="141"/>
        <v>1</v>
      </c>
      <c r="AX57" s="53" t="b">
        <f t="shared" si="141"/>
        <v>1</v>
      </c>
      <c r="AY57" s="53" t="b">
        <f t="shared" si="141"/>
        <v>1</v>
      </c>
      <c r="AZ57" s="53" t="b">
        <f t="shared" si="141"/>
        <v>1</v>
      </c>
      <c r="BA57" s="53" t="b">
        <f t="shared" si="141"/>
        <v>1</v>
      </c>
      <c r="BB57" s="53" t="b">
        <f t="shared" si="141"/>
        <v>1</v>
      </c>
      <c r="BC57" s="53" t="b">
        <f t="shared" si="141"/>
        <v>1</v>
      </c>
      <c r="BD57" s="53" t="b">
        <f t="shared" si="141"/>
        <v>1</v>
      </c>
      <c r="BE57" s="53" t="b">
        <f t="shared" si="141"/>
        <v>1</v>
      </c>
      <c r="BF57" s="53" t="b">
        <f t="shared" si="141"/>
        <v>1</v>
      </c>
      <c r="BG57" s="53" t="b">
        <f t="shared" si="141"/>
        <v>1</v>
      </c>
      <c r="BH57" s="53" t="b">
        <f t="shared" si="141"/>
        <v>1</v>
      </c>
      <c r="BI57" s="53" t="b">
        <f t="shared" si="141"/>
        <v>1</v>
      </c>
      <c r="BJ57" s="53" t="b">
        <f t="shared" si="141"/>
        <v>1</v>
      </c>
      <c r="BK57" s="53" t="b">
        <f t="shared" si="141"/>
        <v>1</v>
      </c>
      <c r="BL57" s="53" t="b">
        <f t="shared" si="141"/>
        <v>1</v>
      </c>
      <c r="BM57" s="53" t="b">
        <f t="shared" si="141"/>
        <v>1</v>
      </c>
      <c r="BN57" s="53" t="b">
        <f t="shared" si="141"/>
        <v>1</v>
      </c>
      <c r="BO57" s="53" t="b">
        <f t="shared" si="141"/>
        <v>1</v>
      </c>
      <c r="BP57" s="53" t="b">
        <f t="shared" ref="BP57:CL57" si="142">IF(BP56&gt;1,FALSE,IF(BP55&gt;1,FALSE,TRUE))</f>
        <v>1</v>
      </c>
      <c r="BQ57" s="53" t="b">
        <f t="shared" si="142"/>
        <v>1</v>
      </c>
      <c r="BR57" s="53" t="b">
        <f t="shared" si="142"/>
        <v>1</v>
      </c>
      <c r="BS57" s="53" t="b">
        <f t="shared" si="142"/>
        <v>1</v>
      </c>
      <c r="BT57" s="53" t="b">
        <f t="shared" si="142"/>
        <v>1</v>
      </c>
      <c r="BU57" s="53" t="b">
        <f t="shared" si="142"/>
        <v>1</v>
      </c>
      <c r="BV57" s="53" t="b">
        <f t="shared" si="142"/>
        <v>1</v>
      </c>
      <c r="BW57" s="53" t="b">
        <f t="shared" si="142"/>
        <v>1</v>
      </c>
      <c r="BX57" s="53" t="b">
        <f t="shared" si="142"/>
        <v>1</v>
      </c>
      <c r="BY57" s="53" t="b">
        <f t="shared" si="142"/>
        <v>1</v>
      </c>
      <c r="BZ57" s="53" t="b">
        <f t="shared" si="142"/>
        <v>1</v>
      </c>
      <c r="CA57" s="53" t="b">
        <f t="shared" si="142"/>
        <v>1</v>
      </c>
      <c r="CB57" s="53" t="b">
        <f t="shared" si="142"/>
        <v>1</v>
      </c>
      <c r="CC57" s="53" t="b">
        <f t="shared" si="142"/>
        <v>1</v>
      </c>
      <c r="CD57" s="53" t="b">
        <f t="shared" si="142"/>
        <v>1</v>
      </c>
      <c r="CE57" s="53" t="b">
        <f t="shared" si="142"/>
        <v>1</v>
      </c>
      <c r="CF57" s="53" t="b">
        <f t="shared" si="142"/>
        <v>1</v>
      </c>
      <c r="CG57" s="53" t="b">
        <f t="shared" si="142"/>
        <v>1</v>
      </c>
      <c r="CH57" s="53" t="b">
        <f t="shared" si="142"/>
        <v>1</v>
      </c>
      <c r="CI57" s="53" t="b">
        <f t="shared" si="142"/>
        <v>1</v>
      </c>
      <c r="CJ57" s="53" t="b">
        <f t="shared" si="142"/>
        <v>1</v>
      </c>
      <c r="CK57" s="53" t="b">
        <f t="shared" si="142"/>
        <v>1</v>
      </c>
      <c r="CL57" s="54" t="b">
        <f t="shared" si="142"/>
        <v>1</v>
      </c>
      <c r="CM57" s="477"/>
    </row>
    <row r="62" spans="1:91" x14ac:dyDescent="0.25">
      <c r="A62" s="352" t="s">
        <v>66</v>
      </c>
      <c r="B62" s="352"/>
      <c r="C62" s="349">
        <v>6</v>
      </c>
      <c r="D62" s="350"/>
      <c r="E62" s="350"/>
      <c r="F62" s="351"/>
      <c r="G62" s="349">
        <v>7</v>
      </c>
      <c r="H62" s="350"/>
      <c r="I62" s="350"/>
      <c r="J62" s="351"/>
      <c r="K62" s="349">
        <v>8</v>
      </c>
      <c r="L62" s="350"/>
      <c r="M62" s="350"/>
      <c r="N62" s="351"/>
      <c r="O62" s="349">
        <v>9</v>
      </c>
      <c r="P62" s="350"/>
      <c r="Q62" s="350"/>
      <c r="R62" s="351"/>
      <c r="S62" s="349">
        <v>10</v>
      </c>
      <c r="T62" s="350"/>
      <c r="U62" s="350"/>
      <c r="V62" s="351"/>
      <c r="W62" s="349">
        <v>11</v>
      </c>
      <c r="X62" s="350"/>
      <c r="Y62" s="350"/>
      <c r="Z62" s="351"/>
      <c r="AA62" s="349">
        <v>12</v>
      </c>
      <c r="AB62" s="350"/>
      <c r="AC62" s="350"/>
      <c r="AD62" s="351"/>
      <c r="AE62" s="349">
        <v>13</v>
      </c>
      <c r="AF62" s="350"/>
      <c r="AG62" s="350"/>
      <c r="AH62" s="351"/>
      <c r="AI62" s="349">
        <v>14</v>
      </c>
      <c r="AJ62" s="350"/>
      <c r="AK62" s="350"/>
      <c r="AL62" s="351"/>
      <c r="AM62" s="349">
        <v>15</v>
      </c>
      <c r="AN62" s="350"/>
      <c r="AO62" s="350"/>
      <c r="AP62" s="351"/>
      <c r="AQ62" s="349">
        <v>16</v>
      </c>
      <c r="AR62" s="350"/>
      <c r="AS62" s="350"/>
      <c r="AT62" s="351"/>
      <c r="AU62" s="349">
        <v>17</v>
      </c>
      <c r="AV62" s="350"/>
      <c r="AW62" s="350"/>
      <c r="AX62" s="351"/>
      <c r="AY62" s="349">
        <v>18</v>
      </c>
      <c r="AZ62" s="350"/>
      <c r="BA62" s="350"/>
      <c r="BB62" s="351"/>
      <c r="BC62" s="349">
        <v>19</v>
      </c>
      <c r="BD62" s="350"/>
      <c r="BE62" s="350"/>
      <c r="BF62" s="351"/>
      <c r="BG62" s="349">
        <v>20</v>
      </c>
      <c r="BH62" s="350"/>
      <c r="BI62" s="350"/>
      <c r="BJ62" s="351"/>
      <c r="BK62" s="349">
        <v>21</v>
      </c>
      <c r="BL62" s="350"/>
      <c r="BM62" s="350"/>
      <c r="BN62" s="351"/>
      <c r="BO62" s="349">
        <v>22</v>
      </c>
      <c r="BP62" s="350"/>
      <c r="BQ62" s="350"/>
      <c r="BR62" s="351"/>
      <c r="BS62" s="349">
        <v>23</v>
      </c>
      <c r="BT62" s="350"/>
      <c r="BU62" s="350"/>
      <c r="BV62" s="351"/>
      <c r="BW62" s="349">
        <v>24</v>
      </c>
      <c r="BX62" s="350"/>
      <c r="BY62" s="350"/>
      <c r="BZ62" s="351"/>
      <c r="CA62" s="349">
        <v>1</v>
      </c>
      <c r="CB62" s="350"/>
      <c r="CC62" s="350"/>
      <c r="CD62" s="351"/>
      <c r="CE62" s="349">
        <v>2</v>
      </c>
      <c r="CF62" s="350"/>
      <c r="CG62" s="350"/>
      <c r="CH62" s="351"/>
      <c r="CI62" s="349">
        <v>3</v>
      </c>
      <c r="CJ62" s="350"/>
      <c r="CK62" s="350"/>
      <c r="CL62" s="351"/>
      <c r="CM62" s="347" t="s">
        <v>41</v>
      </c>
    </row>
    <row r="63" spans="1:91" x14ac:dyDescent="0.25">
      <c r="A63" s="352"/>
      <c r="B63" s="352"/>
      <c r="C63" s="31">
        <v>0</v>
      </c>
      <c r="D63" s="31">
        <v>15</v>
      </c>
      <c r="E63" s="31">
        <v>30</v>
      </c>
      <c r="F63" s="31">
        <v>45</v>
      </c>
      <c r="G63" s="31">
        <v>0</v>
      </c>
      <c r="H63" s="31">
        <v>15</v>
      </c>
      <c r="I63" s="31">
        <v>30</v>
      </c>
      <c r="J63" s="31">
        <v>45</v>
      </c>
      <c r="K63" s="138">
        <v>0</v>
      </c>
      <c r="L63" s="138">
        <v>15</v>
      </c>
      <c r="M63" s="31">
        <v>30</v>
      </c>
      <c r="N63" s="31">
        <v>45</v>
      </c>
      <c r="O63" s="31">
        <v>0</v>
      </c>
      <c r="P63" s="31">
        <v>15</v>
      </c>
      <c r="Q63" s="31">
        <v>30</v>
      </c>
      <c r="R63" s="31">
        <v>45</v>
      </c>
      <c r="S63" s="138">
        <v>0</v>
      </c>
      <c r="T63" s="138">
        <v>15</v>
      </c>
      <c r="U63" s="31">
        <v>30</v>
      </c>
      <c r="V63" s="31">
        <v>45</v>
      </c>
      <c r="W63" s="31">
        <v>0</v>
      </c>
      <c r="X63" s="31">
        <v>15</v>
      </c>
      <c r="Y63" s="31">
        <v>30</v>
      </c>
      <c r="Z63" s="31">
        <v>45</v>
      </c>
      <c r="AA63" s="31">
        <v>0</v>
      </c>
      <c r="AB63" s="31">
        <v>15</v>
      </c>
      <c r="AC63" s="31">
        <v>30</v>
      </c>
      <c r="AD63" s="31">
        <v>45</v>
      </c>
      <c r="AE63" s="31">
        <v>0</v>
      </c>
      <c r="AF63" s="31">
        <v>15</v>
      </c>
      <c r="AG63" s="31">
        <v>30</v>
      </c>
      <c r="AH63" s="31">
        <v>45</v>
      </c>
      <c r="AI63" s="31">
        <v>0</v>
      </c>
      <c r="AJ63" s="31">
        <v>15</v>
      </c>
      <c r="AK63" s="31">
        <v>30</v>
      </c>
      <c r="AL63" s="31">
        <v>45</v>
      </c>
      <c r="AM63" s="31">
        <v>0</v>
      </c>
      <c r="AN63" s="31">
        <v>15</v>
      </c>
      <c r="AO63" s="31">
        <v>30</v>
      </c>
      <c r="AP63" s="31">
        <v>45</v>
      </c>
      <c r="AQ63" s="31">
        <v>0</v>
      </c>
      <c r="AR63" s="31">
        <v>15</v>
      </c>
      <c r="AS63" s="31">
        <v>30</v>
      </c>
      <c r="AT63" s="31">
        <v>45</v>
      </c>
      <c r="AU63" s="31">
        <v>0</v>
      </c>
      <c r="AV63" s="31">
        <v>15</v>
      </c>
      <c r="AW63" s="31">
        <v>30</v>
      </c>
      <c r="AX63" s="31">
        <v>45</v>
      </c>
      <c r="AY63" s="31">
        <v>0</v>
      </c>
      <c r="AZ63" s="31">
        <v>15</v>
      </c>
      <c r="BA63" s="31">
        <v>30</v>
      </c>
      <c r="BB63" s="31">
        <v>45</v>
      </c>
      <c r="BC63" s="31">
        <v>0</v>
      </c>
      <c r="BD63" s="31">
        <v>15</v>
      </c>
      <c r="BE63" s="31">
        <v>30</v>
      </c>
      <c r="BF63" s="31">
        <v>45</v>
      </c>
      <c r="BG63" s="31">
        <v>0</v>
      </c>
      <c r="BH63" s="31">
        <v>15</v>
      </c>
      <c r="BI63" s="31">
        <v>30</v>
      </c>
      <c r="BJ63" s="31">
        <v>45</v>
      </c>
      <c r="BK63" s="31">
        <v>0</v>
      </c>
      <c r="BL63" s="31">
        <v>15</v>
      </c>
      <c r="BM63" s="31">
        <v>30</v>
      </c>
      <c r="BN63" s="31">
        <v>45</v>
      </c>
      <c r="BO63" s="31">
        <v>0</v>
      </c>
      <c r="BP63" s="31">
        <v>15</v>
      </c>
      <c r="BQ63" s="31">
        <v>30</v>
      </c>
      <c r="BR63" s="31">
        <v>45</v>
      </c>
      <c r="BS63" s="31">
        <v>0</v>
      </c>
      <c r="BT63" s="31">
        <v>15</v>
      </c>
      <c r="BU63" s="31">
        <v>30</v>
      </c>
      <c r="BV63" s="31">
        <v>45</v>
      </c>
      <c r="BW63" s="31">
        <v>0</v>
      </c>
      <c r="BX63" s="31">
        <v>15</v>
      </c>
      <c r="BY63" s="31">
        <v>30</v>
      </c>
      <c r="BZ63" s="31">
        <v>45</v>
      </c>
      <c r="CA63" s="31">
        <v>0</v>
      </c>
      <c r="CB63" s="31">
        <v>15</v>
      </c>
      <c r="CC63" s="31">
        <v>30</v>
      </c>
      <c r="CD63" s="31">
        <v>45</v>
      </c>
      <c r="CE63" s="31">
        <v>0</v>
      </c>
      <c r="CF63" s="31">
        <v>15</v>
      </c>
      <c r="CG63" s="31">
        <v>30</v>
      </c>
      <c r="CH63" s="31">
        <v>45</v>
      </c>
      <c r="CI63" s="31">
        <v>0</v>
      </c>
      <c r="CJ63" s="31">
        <v>15</v>
      </c>
      <c r="CK63" s="31">
        <v>30</v>
      </c>
      <c r="CL63" s="31">
        <v>45</v>
      </c>
      <c r="CM63" s="474"/>
    </row>
    <row r="64" spans="1:91" x14ac:dyDescent="0.25">
      <c r="A64" s="339" t="s">
        <v>42</v>
      </c>
      <c r="B64" s="341" t="s">
        <v>43</v>
      </c>
      <c r="C64" s="64" t="s">
        <v>44</v>
      </c>
      <c r="D64" s="43" t="s">
        <v>45</v>
      </c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3"/>
      <c r="AF64" s="133"/>
      <c r="AG64" s="133"/>
      <c r="AH64" s="133"/>
      <c r="AI64" s="44" t="s">
        <v>23</v>
      </c>
      <c r="AJ64" s="44" t="s">
        <v>23</v>
      </c>
      <c r="AK64" s="44" t="s">
        <v>23</v>
      </c>
      <c r="AL64" s="45" t="s">
        <v>27</v>
      </c>
      <c r="AM64" s="45" t="s">
        <v>27</v>
      </c>
      <c r="AN64" s="45" t="s">
        <v>27</v>
      </c>
      <c r="AO64" s="44" t="s">
        <v>23</v>
      </c>
      <c r="AP64" s="44" t="s">
        <v>23</v>
      </c>
      <c r="AQ64" s="44" t="s">
        <v>23</v>
      </c>
      <c r="AR64" s="45" t="s">
        <v>27</v>
      </c>
      <c r="AS64" s="45" t="s">
        <v>27</v>
      </c>
      <c r="AT64" s="45" t="s">
        <v>27</v>
      </c>
      <c r="AU64" s="44" t="s">
        <v>23</v>
      </c>
      <c r="AV64" s="44" t="s">
        <v>23</v>
      </c>
      <c r="AW64" s="44" t="s">
        <v>23</v>
      </c>
      <c r="AX64" s="45" t="s">
        <v>27</v>
      </c>
      <c r="AY64" s="45" t="s">
        <v>27</v>
      </c>
      <c r="AZ64" s="45" t="s">
        <v>27</v>
      </c>
      <c r="BA64" s="44" t="s">
        <v>23</v>
      </c>
      <c r="BB64" s="44" t="s">
        <v>23</v>
      </c>
      <c r="BC64" s="44" t="s">
        <v>23</v>
      </c>
      <c r="BD64" s="45" t="s">
        <v>27</v>
      </c>
      <c r="BE64" s="45" t="s">
        <v>27</v>
      </c>
      <c r="BF64" s="45" t="s">
        <v>27</v>
      </c>
      <c r="BG64" s="44" t="s">
        <v>23</v>
      </c>
      <c r="BH64" s="44" t="s">
        <v>23</v>
      </c>
      <c r="BI64" s="44" t="s">
        <v>23</v>
      </c>
      <c r="BJ64" s="55" t="s">
        <v>27</v>
      </c>
      <c r="BK64" s="56" t="s">
        <v>17</v>
      </c>
      <c r="BL64" s="56" t="s">
        <v>17</v>
      </c>
      <c r="BM64" s="56" t="s">
        <v>17</v>
      </c>
      <c r="BN64" s="56" t="s">
        <v>17</v>
      </c>
      <c r="BO64" s="55" t="s">
        <v>27</v>
      </c>
      <c r="BP64" s="58" t="s">
        <v>27</v>
      </c>
      <c r="BQ64" s="133"/>
      <c r="BR64" s="133"/>
      <c r="BS64" s="133"/>
      <c r="BT64" s="133"/>
      <c r="BU64" s="133"/>
      <c r="BV64" s="133"/>
      <c r="BW64" s="133"/>
      <c r="BX64" s="134"/>
      <c r="BY64" s="134"/>
      <c r="BZ64" s="134"/>
      <c r="CA64" s="134"/>
      <c r="CB64" s="134"/>
      <c r="CC64" s="134"/>
      <c r="CD64" s="134"/>
      <c r="CE64" s="134"/>
      <c r="CF64" s="134"/>
      <c r="CG64" s="134"/>
      <c r="CH64" s="134"/>
      <c r="CI64" s="134"/>
      <c r="CJ64" s="134"/>
      <c r="CK64" s="134"/>
      <c r="CL64" s="134"/>
      <c r="CM64" s="65" t="s">
        <v>46</v>
      </c>
    </row>
    <row r="65" spans="1:91" x14ac:dyDescent="0.25">
      <c r="A65" s="340"/>
      <c r="B65" s="342"/>
      <c r="C65" s="64" t="s">
        <v>37</v>
      </c>
      <c r="D65" s="89">
        <f>CM31</f>
        <v>83.006666666666675</v>
      </c>
      <c r="E65" s="27">
        <f>IF(E64=$B$16,D65+($A$16*15),IF(E64=$B$17,D65+($A$17*15),IF(E64=$B$19,IF(D65+($A$19*15)&gt;100,100,D65+($A$19*15)),IF(E64=$B$18,IF(D65+($A$18*15)&gt;100,100,D65+($A$18*15)),D65))))</f>
        <v>83.006666666666675</v>
      </c>
      <c r="F65" s="27">
        <f t="shared" ref="F65" si="143">IF(F64=$B$16,E65+($A$16*15),IF(F64=$B$17,E65+($A$17*15),IF(F64=$B$19,IF(E65+($A$19*15)&gt;100,100,E65+($A$19*15)),IF(F64=$B$18,IF(E65+($A$18*15)&gt;100,100,E65+($A$18*15)),E65))))</f>
        <v>83.006666666666675</v>
      </c>
      <c r="G65" s="27">
        <f t="shared" ref="G65" si="144">IF(G64=$B$16,F65+($A$16*15),IF(G64=$B$17,F65+($A$17*15),IF(G64=$B$19,IF(F65+($A$19*15)&gt;100,100,F65+($A$19*15)),IF(G64=$B$18,IF(F65+($A$18*15)&gt;100,100,F65+($A$18*15)),F65))))</f>
        <v>83.006666666666675</v>
      </c>
      <c r="H65" s="27">
        <f t="shared" ref="H65" si="145">IF(H64=$B$16,G65+($A$16*15),IF(H64=$B$17,G65+($A$17*15),IF(H64=$B$19,IF(G65+($A$19*15)&gt;100,100,G65+($A$19*15)),IF(H64=$B$18,IF(G65+($A$18*15)&gt;100,100,G65+($A$18*15)),G65))))</f>
        <v>83.006666666666675</v>
      </c>
      <c r="I65" s="27">
        <f t="shared" ref="I65" si="146">IF(I64=$B$16,H65+($A$16*15),IF(I64=$B$17,H65+($A$17*15),IF(I64=$B$19,IF(H65+($A$19*15)&gt;100,100,H65+($A$19*15)),IF(I64=$B$18,IF(H65+($A$18*15)&gt;100,100,H65+($A$18*15)),H65))))</f>
        <v>83.006666666666675</v>
      </c>
      <c r="J65" s="27">
        <f t="shared" ref="J65" si="147">IF(J64=$B$16,I65+($A$16*15),IF(J64=$B$17,I65+($A$17*15),IF(J64=$B$19,IF(I65+($A$19*15)&gt;100,100,I65+($A$19*15)),IF(J64=$B$18,IF(I65+($A$18*15)&gt;100,100,I65+($A$18*15)),I65))))</f>
        <v>83.006666666666675</v>
      </c>
      <c r="K65" s="27">
        <f t="shared" ref="K65" si="148">IF(K64=$B$16,J65+($A$16*15),IF(K64=$B$17,J65+($A$17*15),IF(K64=$B$19,IF(J65+($A$19*15)&gt;100,100,J65+($A$19*15)),IF(K64=$B$18,IF(J65+($A$18*15)&gt;100,100,J65+($A$18*15)),J65))))</f>
        <v>83.006666666666675</v>
      </c>
      <c r="L65" s="27">
        <f t="shared" ref="L65" si="149">IF(L64=$B$16,K65+($A$16*15),IF(L64=$B$17,K65+($A$17*15),IF(L64=$B$19,IF(K65+($A$19*15)&gt;100,100,K65+($A$19*15)),IF(L64=$B$18,IF(K65+($A$18*15)&gt;100,100,K65+($A$18*15)),K65))))</f>
        <v>83.006666666666675</v>
      </c>
      <c r="M65" s="27">
        <f t="shared" ref="M65" si="150">IF(M64=$B$16,L65+($A$16*15),IF(M64=$B$17,L65+($A$17*15),IF(M64=$B$19,IF(L65+($A$19*15)&gt;100,100,L65+($A$19*15)),IF(M64=$B$18,IF(L65+($A$18*15)&gt;100,100,L65+($A$18*15)),L65))))</f>
        <v>83.006666666666675</v>
      </c>
      <c r="N65" s="27">
        <f t="shared" ref="N65" si="151">IF(N64=$B$16,M65+($A$16*15),IF(N64=$B$17,M65+($A$17*15),IF(N64=$B$19,IF(M65+($A$19*15)&gt;100,100,M65+($A$19*15)),IF(N64=$B$18,IF(M65+($A$18*15)&gt;100,100,M65+($A$18*15)),M65))))</f>
        <v>83.006666666666675</v>
      </c>
      <c r="O65" s="27">
        <f t="shared" ref="O65" si="152">IF(O64=$B$16,N65+($A$16*15),IF(O64=$B$17,N65+($A$17*15),IF(O64=$B$19,IF(N65+($A$19*15)&gt;100,100,N65+($A$19*15)),IF(O64=$B$18,IF(N65+($A$18*15)&gt;100,100,N65+($A$18*15)),N65))))</f>
        <v>83.006666666666675</v>
      </c>
      <c r="P65" s="27">
        <f t="shared" ref="P65" si="153">IF(P64=$B$16,O65+($A$16*15),IF(P64=$B$17,O65+($A$17*15),IF(P64=$B$19,IF(O65+($A$19*15)&gt;100,100,O65+($A$19*15)),IF(P64=$B$18,IF(O65+($A$18*15)&gt;100,100,O65+($A$18*15)),O65))))</f>
        <v>83.006666666666675</v>
      </c>
      <c r="Q65" s="27">
        <f t="shared" ref="Q65" si="154">IF(Q64=$B$16,P65+($A$16*15),IF(Q64=$B$17,P65+($A$17*15),IF(Q64=$B$19,IF(P65+($A$19*15)&gt;100,100,P65+($A$19*15)),IF(Q64=$B$18,IF(P65+($A$18*15)&gt;100,100,P65+($A$18*15)),P65))))</f>
        <v>83.006666666666675</v>
      </c>
      <c r="R65" s="27">
        <f t="shared" ref="R65" si="155">IF(R64=$B$16,Q65+($A$16*15),IF(R64=$B$17,Q65+($A$17*15),IF(R64=$B$19,IF(Q65+($A$19*15)&gt;100,100,Q65+($A$19*15)),IF(R64=$B$18,IF(Q65+($A$18*15)&gt;100,100,Q65+($A$18*15)),Q65))))</f>
        <v>83.006666666666675</v>
      </c>
      <c r="S65" s="27">
        <f t="shared" ref="S65" si="156">IF(S64=$B$16,R65+($A$16*15),IF(S64=$B$17,R65+($A$17*15),IF(S64=$B$19,IF(R65+($A$19*15)&gt;100,100,R65+($A$19*15)),IF(S64=$B$18,IF(R65+($A$18*15)&gt;100,100,R65+($A$18*15)),R65))))</f>
        <v>83.006666666666675</v>
      </c>
      <c r="T65" s="27">
        <f t="shared" ref="T65" si="157">IF(T64=$B$16,S65+($A$16*15),IF(T64=$B$17,S65+($A$17*15),IF(T64=$B$19,IF(S65+($A$19*15)&gt;100,100,S65+($A$19*15)),IF(T64=$B$18,IF(S65+($A$18*15)&gt;100,100,S65+($A$18*15)),S65))))</f>
        <v>83.006666666666675</v>
      </c>
      <c r="U65" s="27">
        <f t="shared" ref="U65" si="158">IF(U64=$B$16,T65+($A$16*15),IF(U64=$B$17,T65+($A$17*15),IF(U64=$B$19,IF(T65+($A$19*15)&gt;100,100,T65+($A$19*15)),IF(U64=$B$18,IF(T65+($A$18*15)&gt;100,100,T65+($A$18*15)),T65))))</f>
        <v>83.006666666666675</v>
      </c>
      <c r="V65" s="27">
        <f t="shared" ref="V65" si="159">IF(V64=$B$16,U65+($A$16*15),IF(V64=$B$17,U65+($A$17*15),IF(V64=$B$19,IF(U65+($A$19*15)&gt;100,100,U65+($A$19*15)),IF(V64=$B$18,IF(U65+($A$18*15)&gt;100,100,U65+($A$18*15)),U65))))</f>
        <v>83.006666666666675</v>
      </c>
      <c r="W65" s="27">
        <f t="shared" ref="W65" si="160">IF(W64=$B$16,V65+($A$16*15),IF(W64=$B$17,V65+($A$17*15),IF(W64=$B$19,IF(V65+($A$19*15)&gt;100,100,V65+($A$19*15)),IF(W64=$B$18,IF(V65+($A$18*15)&gt;100,100,V65+($A$18*15)),V65))))</f>
        <v>83.006666666666675</v>
      </c>
      <c r="X65" s="27">
        <f t="shared" ref="X65" si="161">IF(X64=$B$16,W65+($A$16*15),IF(X64=$B$17,W65+($A$17*15),IF(X64=$B$19,IF(W65+($A$19*15)&gt;100,100,W65+($A$19*15)),IF(X64=$B$18,IF(W65+($A$18*15)&gt;100,100,W65+($A$18*15)),W65))))</f>
        <v>83.006666666666675</v>
      </c>
      <c r="Y65" s="27">
        <f t="shared" ref="Y65" si="162">IF(Y64=$B$16,X65+($A$16*15),IF(Y64=$B$17,X65+($A$17*15),IF(Y64=$B$19,IF(X65+($A$19*15)&gt;100,100,X65+($A$19*15)),IF(Y64=$B$18,IF(X65+($A$18*15)&gt;100,100,X65+($A$18*15)),X65))))</f>
        <v>83.006666666666675</v>
      </c>
      <c r="Z65" s="27">
        <f t="shared" ref="Z65" si="163">IF(Z64=$B$16,Y65+($A$16*15),IF(Z64=$B$17,Y65+($A$17*15),IF(Z64=$B$19,IF(Y65+($A$19*15)&gt;100,100,Y65+($A$19*15)),IF(Z64=$B$18,IF(Y65+($A$18*15)&gt;100,100,Y65+($A$18*15)),Y65))))</f>
        <v>83.006666666666675</v>
      </c>
      <c r="AA65" s="27">
        <f t="shared" ref="AA65" si="164">IF(AA64=$B$16,Z65+($A$16*15),IF(AA64=$B$17,Z65+($A$17*15),IF(AA64=$B$19,IF(Z65+($A$19*15)&gt;100,100,Z65+($A$19*15)),IF(AA64=$B$18,IF(Z65+($A$18*15)&gt;100,100,Z65+($A$18*15)),Z65))))</f>
        <v>83.006666666666675</v>
      </c>
      <c r="AB65" s="27">
        <f t="shared" ref="AB65" si="165">IF(AB64=$B$16,AA65+($A$16*15),IF(AB64=$B$17,AA65+($A$17*15),IF(AB64=$B$19,IF(AA65+($A$19*15)&gt;100,100,AA65+($A$19*15)),IF(AB64=$B$18,IF(AA65+($A$18*15)&gt;100,100,AA65+($A$18*15)),AA65))))</f>
        <v>83.006666666666675</v>
      </c>
      <c r="AC65" s="27">
        <f t="shared" ref="AC65" si="166">IF(AC64=$B$16,AB65+($A$16*15),IF(AC64=$B$17,AB65+($A$17*15),IF(AC64=$B$19,IF(AB65+($A$19*15)&gt;100,100,AB65+($A$19*15)),IF(AC64=$B$18,IF(AB65+($A$18*15)&gt;100,100,AB65+($A$18*15)),AB65))))</f>
        <v>83.006666666666675</v>
      </c>
      <c r="AD65" s="27">
        <f t="shared" ref="AD65" si="167">IF(AD64=$B$16,AC65+($A$16*15),IF(AD64=$B$17,AC65+($A$17*15),IF(AD64=$B$19,IF(AC65+($A$19*15)&gt;100,100,AC65+($A$19*15)),IF(AD64=$B$18,IF(AC65+($A$18*15)&gt;100,100,AC65+($A$18*15)),AC65))))</f>
        <v>83.006666666666675</v>
      </c>
      <c r="AE65" s="27">
        <f t="shared" ref="AE65" si="168">IF(AE64=$B$16,AD65+($A$16*15),IF(AE64=$B$17,AD65+($A$17*15),IF(AE64=$B$19,IF(AD65+($A$19*15)&gt;100,100,AD65+($A$19*15)),IF(AE64=$B$18,IF(AD65+($A$18*15)&gt;100,100,AD65+($A$18*15)),AD65))))</f>
        <v>83.006666666666675</v>
      </c>
      <c r="AF65" s="27">
        <f t="shared" ref="AF65" si="169">IF(AF64=$B$16,AE65+($A$16*15),IF(AF64=$B$17,AE65+($A$17*15),IF(AF64=$B$19,IF(AE65+($A$19*15)&gt;100,100,AE65+($A$19*15)),IF(AF64=$B$18,IF(AE65+($A$18*15)&gt;100,100,AE65+($A$18*15)),AE65))))</f>
        <v>83.006666666666675</v>
      </c>
      <c r="AG65" s="27">
        <f t="shared" ref="AG65" si="170">IF(AG64=$B$16,AF65+($A$16*15),IF(AG64=$B$17,AF65+($A$17*15),IF(AG64=$B$19,IF(AF65+($A$19*15)&gt;100,100,AF65+($A$19*15)),IF(AG64=$B$18,IF(AF65+($A$18*15)&gt;100,100,AF65+($A$18*15)),AF65))))</f>
        <v>83.006666666666675</v>
      </c>
      <c r="AH65" s="27">
        <f t="shared" ref="AH65" si="171">IF(AH64=$B$16,AG65+($A$16*15),IF(AH64=$B$17,AG65+($A$17*15),IF(AH64=$B$19,IF(AG65+($A$19*15)&gt;100,100,AG65+($A$19*15)),IF(AH64=$B$18,IF(AG65+($A$18*15)&gt;100,100,AG65+($A$18*15)),AG65))))</f>
        <v>83.006666666666675</v>
      </c>
      <c r="AI65" s="27">
        <f t="shared" ref="AI65" si="172">IF(AI64=$B$16,AH65+($A$16*15),IF(AI64=$B$17,AH65+($A$17*15),IF(AI64=$B$19,IF(AH65+($A$19*15)&gt;100,100,AH65+($A$19*15)),IF(AI64=$B$18,IF(AH65+($A$18*15)&gt;100,100,AH65+($A$18*15)),AH65))))</f>
        <v>81.070000000000007</v>
      </c>
      <c r="AJ65" s="27">
        <f t="shared" ref="AJ65" si="173">IF(AJ64=$B$16,AI65+($A$16*15),IF(AJ64=$B$17,AI65+($A$17*15),IF(AJ64=$B$19,IF(AI65+($A$19*15)&gt;100,100,AI65+($A$19*15)),IF(AJ64=$B$18,IF(AI65+($A$18*15)&gt;100,100,AI65+($A$18*15)),AI65))))</f>
        <v>79.13333333333334</v>
      </c>
      <c r="AK65" s="27">
        <f t="shared" ref="AK65" si="174">IF(AK64=$B$16,AJ65+($A$16*15),IF(AK64=$B$17,AJ65+($A$17*15),IF(AK64=$B$19,IF(AJ65+($A$19*15)&gt;100,100,AJ65+($A$19*15)),IF(AK64=$B$18,IF(AJ65+($A$18*15)&gt;100,100,AJ65+($A$18*15)),AJ65))))</f>
        <v>77.196666666666673</v>
      </c>
      <c r="AL65" s="27">
        <f t="shared" ref="AL65" si="175">IF(AL64=$B$16,AK65+($A$16*15),IF(AL64=$B$17,AK65+($A$17*15),IF(AL64=$B$19,IF(AK65+($A$19*15)&gt;100,100,AK65+($A$19*15)),IF(AL64=$B$18,IF(AK65+($A$18*15)&gt;100,100,AK65+($A$18*15)),AK65))))</f>
        <v>75.273333333333341</v>
      </c>
      <c r="AM65" s="27">
        <f t="shared" ref="AM65" si="176">IF(AM64=$B$16,AL65+($A$16*15),IF(AM64=$B$17,AL65+($A$17*15),IF(AM64=$B$19,IF(AL65+($A$19*15)&gt;100,100,AL65+($A$19*15)),IF(AM64=$B$18,IF(AL65+($A$18*15)&gt;100,100,AL65+($A$18*15)),AL65))))</f>
        <v>73.350000000000009</v>
      </c>
      <c r="AN65" s="27">
        <f t="shared" ref="AN65" si="177">IF(AN64=$B$16,AM65+($A$16*15),IF(AN64=$B$17,AM65+($A$17*15),IF(AN64=$B$19,IF(AM65+($A$19*15)&gt;100,100,AM65+($A$19*15)),IF(AN64=$B$18,IF(AM65+($A$18*15)&gt;100,100,AM65+($A$18*15)),AM65))))</f>
        <v>71.426666666666677</v>
      </c>
      <c r="AO65" s="27">
        <f t="shared" ref="AO65" si="178">IF(AO64=$B$16,AN65+($A$16*15),IF(AO64=$B$17,AN65+($A$17*15),IF(AO64=$B$19,IF(AN65+($A$19*15)&gt;100,100,AN65+($A$19*15)),IF(AO64=$B$18,IF(AN65+($A$18*15)&gt;100,100,AN65+($A$18*15)),AN65))))</f>
        <v>69.490000000000009</v>
      </c>
      <c r="AP65" s="27">
        <f t="shared" ref="AP65" si="179">IF(AP64=$B$16,AO65+($A$16*15),IF(AP64=$B$17,AO65+($A$17*15),IF(AP64=$B$19,IF(AO65+($A$19*15)&gt;100,100,AO65+($A$19*15)),IF(AP64=$B$18,IF(AO65+($A$18*15)&gt;100,100,AO65+($A$18*15)),AO65))))</f>
        <v>67.553333333333342</v>
      </c>
      <c r="AQ65" s="27">
        <f t="shared" ref="AQ65" si="180">IF(AQ64=$B$16,AP65+($A$16*15),IF(AQ64=$B$17,AP65+($A$17*15),IF(AQ64=$B$19,IF(AP65+($A$19*15)&gt;100,100,AP65+($A$19*15)),IF(AQ64=$B$18,IF(AP65+($A$18*15)&gt;100,100,AP65+($A$18*15)),AP65))))</f>
        <v>65.616666666666674</v>
      </c>
      <c r="AR65" s="27">
        <f t="shared" ref="AR65" si="181">IF(AR64=$B$16,AQ65+($A$16*15),IF(AR64=$B$17,AQ65+($A$17*15),IF(AR64=$B$19,IF(AQ65+($A$19*15)&gt;100,100,AQ65+($A$19*15)),IF(AR64=$B$18,IF(AQ65+($A$18*15)&gt;100,100,AQ65+($A$18*15)),AQ65))))</f>
        <v>63.693333333333342</v>
      </c>
      <c r="AS65" s="27">
        <f t="shared" ref="AS65" si="182">IF(AS64=$B$16,AR65+($A$16*15),IF(AS64=$B$17,AR65+($A$17*15),IF(AS64=$B$19,IF(AR65+($A$19*15)&gt;100,100,AR65+($A$19*15)),IF(AS64=$B$18,IF(AR65+($A$18*15)&gt;100,100,AR65+($A$18*15)),AR65))))</f>
        <v>61.77000000000001</v>
      </c>
      <c r="AT65" s="27">
        <f t="shared" ref="AT65" si="183">IF(AT64=$B$16,AS65+($A$16*15),IF(AT64=$B$17,AS65+($A$17*15),IF(AT64=$B$19,IF(AS65+($A$19*15)&gt;100,100,AS65+($A$19*15)),IF(AT64=$B$18,IF(AS65+($A$18*15)&gt;100,100,AS65+($A$18*15)),AS65))))</f>
        <v>59.846666666666678</v>
      </c>
      <c r="AU65" s="27">
        <f t="shared" ref="AU65" si="184">IF(AU64=$B$16,AT65+($A$16*15),IF(AU64=$B$17,AT65+($A$17*15),IF(AU64=$B$19,IF(AT65+($A$19*15)&gt;100,100,AT65+($A$19*15)),IF(AU64=$B$18,IF(AT65+($A$18*15)&gt;100,100,AT65+($A$18*15)),AT65))))</f>
        <v>57.910000000000011</v>
      </c>
      <c r="AV65" s="27">
        <f t="shared" ref="AV65" si="185">IF(AV64=$B$16,AU65+($A$16*15),IF(AV64=$B$17,AU65+($A$17*15),IF(AV64=$B$19,IF(AU65+($A$19*15)&gt;100,100,AU65+($A$19*15)),IF(AV64=$B$18,IF(AU65+($A$18*15)&gt;100,100,AU65+($A$18*15)),AU65))))</f>
        <v>55.973333333333343</v>
      </c>
      <c r="AW65" s="27">
        <f t="shared" ref="AW65" si="186">IF(AW64=$B$16,AV65+($A$16*15),IF(AW64=$B$17,AV65+($A$17*15),IF(AW64=$B$19,IF(AV65+($A$19*15)&gt;100,100,AV65+($A$19*15)),IF(AW64=$B$18,IF(AV65+($A$18*15)&gt;100,100,AV65+($A$18*15)),AV65))))</f>
        <v>54.036666666666676</v>
      </c>
      <c r="AX65" s="27">
        <f t="shared" ref="AX65" si="187">IF(AX64=$B$16,AW65+($A$16*15),IF(AX64=$B$17,AW65+($A$17*15),IF(AX64=$B$19,IF(AW65+($A$19*15)&gt;100,100,AW65+($A$19*15)),IF(AX64=$B$18,IF(AW65+($A$18*15)&gt;100,100,AW65+($A$18*15)),AW65))))</f>
        <v>52.113333333333344</v>
      </c>
      <c r="AY65" s="27">
        <f t="shared" ref="AY65" si="188">IF(AY64=$B$16,AX65+($A$16*15),IF(AY64=$B$17,AX65+($A$17*15),IF(AY64=$B$19,IF(AX65+($A$19*15)&gt;100,100,AX65+($A$19*15)),IF(AY64=$B$18,IF(AX65+($A$18*15)&gt;100,100,AX65+($A$18*15)),AX65))))</f>
        <v>50.190000000000012</v>
      </c>
      <c r="AZ65" s="27">
        <f t="shared" ref="AZ65" si="189">IF(AZ64=$B$16,AY65+($A$16*15),IF(AZ64=$B$17,AY65+($A$17*15),IF(AZ64=$B$19,IF(AY65+($A$19*15)&gt;100,100,AY65+($A$19*15)),IF(AZ64=$B$18,IF(AY65+($A$18*15)&gt;100,100,AY65+($A$18*15)),AY65))))</f>
        <v>48.26666666666668</v>
      </c>
      <c r="BA65" s="27">
        <f t="shared" ref="BA65" si="190">IF(BA64=$B$16,AZ65+($A$16*15),IF(BA64=$B$17,AZ65+($A$17*15),IF(BA64=$B$19,IF(AZ65+($A$19*15)&gt;100,100,AZ65+($A$19*15)),IF(BA64=$B$18,IF(AZ65+($A$18*15)&gt;100,100,AZ65+($A$18*15)),AZ65))))</f>
        <v>46.330000000000013</v>
      </c>
      <c r="BB65" s="27">
        <f t="shared" ref="BB65" si="191">IF(BB64=$B$16,BA65+($A$16*15),IF(BB64=$B$17,BA65+($A$17*15),IF(BB64=$B$19,IF(BA65+($A$19*15)&gt;100,100,BA65+($A$19*15)),IF(BB64=$B$18,IF(BA65+($A$18*15)&gt;100,100,BA65+($A$18*15)),BA65))))</f>
        <v>44.393333333333345</v>
      </c>
      <c r="BC65" s="27">
        <f t="shared" ref="BC65" si="192">IF(BC64=$B$16,BB65+($A$16*15),IF(BC64=$B$17,BB65+($A$17*15),IF(BC64=$B$19,IF(BB65+($A$19*15)&gt;100,100,BB65+($A$19*15)),IF(BC64=$B$18,IF(BB65+($A$18*15)&gt;100,100,BB65+($A$18*15)),BB65))))</f>
        <v>42.456666666666678</v>
      </c>
      <c r="BD65" s="27">
        <f t="shared" ref="BD65" si="193">IF(BD64=$B$16,BC65+($A$16*15),IF(BD64=$B$17,BC65+($A$17*15),IF(BD64=$B$19,IF(BC65+($A$19*15)&gt;100,100,BC65+($A$19*15)),IF(BD64=$B$18,IF(BC65+($A$18*15)&gt;100,100,BC65+($A$18*15)),BC65))))</f>
        <v>40.533333333333346</v>
      </c>
      <c r="BE65" s="27">
        <f t="shared" ref="BE65" si="194">IF(BE64=$B$16,BD65+($A$16*15),IF(BE64=$B$17,BD65+($A$17*15),IF(BE64=$B$19,IF(BD65+($A$19*15)&gt;100,100,BD65+($A$19*15)),IF(BE64=$B$18,IF(BD65+($A$18*15)&gt;100,100,BD65+($A$18*15)),BD65))))</f>
        <v>38.610000000000014</v>
      </c>
      <c r="BF65" s="27">
        <f t="shared" ref="BF65" si="195">IF(BF64=$B$16,BE65+($A$16*15),IF(BF64=$B$17,BE65+($A$17*15),IF(BF64=$B$19,IF(BE65+($A$19*15)&gt;100,100,BE65+($A$19*15)),IF(BF64=$B$18,IF(BE65+($A$18*15)&gt;100,100,BE65+($A$18*15)),BE65))))</f>
        <v>36.686666666666682</v>
      </c>
      <c r="BG65" s="27">
        <f t="shared" ref="BG65" si="196">IF(BG64=$B$16,BF65+($A$16*15),IF(BG64=$B$17,BF65+($A$17*15),IF(BG64=$B$19,IF(BF65+($A$19*15)&gt;100,100,BF65+($A$19*15)),IF(BG64=$B$18,IF(BF65+($A$18*15)&gt;100,100,BF65+($A$18*15)),BF65))))</f>
        <v>34.750000000000014</v>
      </c>
      <c r="BH65" s="27">
        <f t="shared" ref="BH65" si="197">IF(BH64=$B$16,BG65+($A$16*15),IF(BH64=$B$17,BG65+($A$17*15),IF(BH64=$B$19,IF(BG65+($A$19*15)&gt;100,100,BG65+($A$19*15)),IF(BH64=$B$18,IF(BG65+($A$18*15)&gt;100,100,BG65+($A$18*15)),BG65))))</f>
        <v>32.813333333333347</v>
      </c>
      <c r="BI65" s="27">
        <f t="shared" ref="BI65" si="198">IF(BI64=$B$16,BH65+($A$16*15),IF(BI64=$B$17,BH65+($A$17*15),IF(BI64=$B$19,IF(BH65+($A$19*15)&gt;100,100,BH65+($A$19*15)),IF(BI64=$B$18,IF(BH65+($A$18*15)&gt;100,100,BH65+($A$18*15)),BH65))))</f>
        <v>30.876666666666679</v>
      </c>
      <c r="BJ65" s="27">
        <f t="shared" ref="BJ65" si="199">IF(BJ64=$B$16,BI65+($A$16*15),IF(BJ64=$B$17,BI65+($A$17*15),IF(BJ64=$B$19,IF(BI65+($A$19*15)&gt;100,100,BI65+($A$19*15)),IF(BJ64=$B$18,IF(BI65+($A$18*15)&gt;100,100,BI65+($A$18*15)),BI65))))</f>
        <v>28.953333333333347</v>
      </c>
      <c r="BK65" s="27">
        <f t="shared" ref="BK65" si="200">IF(BK64=$B$16,BJ65+($A$16*15),IF(BK64=$B$17,BJ65+($A$17*15),IF(BK64=$B$19,IF(BJ65+($A$19*15)&gt;100,100,BJ65+($A$19*15)),IF(BK64=$B$18,IF(BJ65+($A$18*15)&gt;100,100,BJ65+($A$18*15)),BJ65))))</f>
        <v>53.953333333333347</v>
      </c>
      <c r="BL65" s="27">
        <f t="shared" ref="BL65" si="201">IF(BL64=$B$16,BK65+($A$16*15),IF(BL64=$B$17,BK65+($A$17*15),IF(BL64=$B$19,IF(BK65+($A$19*15)&gt;100,100,BK65+($A$19*15)),IF(BL64=$B$18,IF(BK65+($A$18*15)&gt;100,100,BK65+($A$18*15)),BK65))))</f>
        <v>78.953333333333347</v>
      </c>
      <c r="BM65" s="27">
        <f t="shared" ref="BM65" si="202">IF(BM64=$B$16,BL65+($A$16*15),IF(BM64=$B$17,BL65+($A$17*15),IF(BM64=$B$19,IF(BL65+($A$19*15)&gt;100,100,BL65+($A$19*15)),IF(BM64=$B$18,IF(BL65+($A$18*15)&gt;100,100,BL65+($A$18*15)),BL65))))</f>
        <v>100</v>
      </c>
      <c r="BN65" s="27">
        <f t="shared" ref="BN65" si="203">IF(BN64=$B$16,BM65+($A$16*15),IF(BN64=$B$17,BM65+($A$17*15),IF(BN64=$B$19,IF(BM65+($A$19*15)&gt;100,100,BM65+($A$19*15)),IF(BN64=$B$18,IF(BM65+($A$18*15)&gt;100,100,BM65+($A$18*15)),BM65))))</f>
        <v>100</v>
      </c>
      <c r="BO65" s="27">
        <f t="shared" ref="BO65" si="204">IF(BO64=$B$16,BN65+($A$16*15),IF(BO64=$B$17,BN65+($A$17*15),IF(BO64=$B$19,IF(BN65+($A$19*15)&gt;100,100,BN65+($A$19*15)),IF(BO64=$B$18,IF(BN65+($A$18*15)&gt;100,100,BN65+($A$18*15)),BN65))))</f>
        <v>98.076666666666668</v>
      </c>
      <c r="BP65" s="27">
        <f t="shared" ref="BP65" si="205">IF(BP64=$B$16,BO65+($A$16*15),IF(BP64=$B$17,BO65+($A$17*15),IF(BP64=$B$19,IF(BO65+($A$19*15)&gt;100,100,BO65+($A$19*15)),IF(BP64=$B$18,IF(BO65+($A$18*15)&gt;100,100,BO65+($A$18*15)),BO65))))</f>
        <v>96.153333333333336</v>
      </c>
      <c r="BQ65" s="27">
        <f t="shared" ref="BQ65" si="206">IF(BQ64=$B$16,BP65+($A$16*15),IF(BQ64=$B$17,BP65+($A$17*15),IF(BQ64=$B$19,IF(BP65+($A$19*15)&gt;100,100,BP65+($A$19*15)),IF(BQ64=$B$18,IF(BP65+($A$18*15)&gt;100,100,BP65+($A$18*15)),BP65))))</f>
        <v>96.153333333333336</v>
      </c>
      <c r="BR65" s="27">
        <f t="shared" ref="BR65" si="207">IF(BR64=$B$16,BQ65+($A$16*15),IF(BR64=$B$17,BQ65+($A$17*15),IF(BR64=$B$19,IF(BQ65+($A$19*15)&gt;100,100,BQ65+($A$19*15)),IF(BR64=$B$18,IF(BQ65+($A$18*15)&gt;100,100,BQ65+($A$18*15)),BQ65))))</f>
        <v>96.153333333333336</v>
      </c>
      <c r="BS65" s="27">
        <f t="shared" ref="BS65" si="208">IF(BS64=$B$16,BR65+($A$16*15),IF(BS64=$B$17,BR65+($A$17*15),IF(BS64=$B$19,IF(BR65+($A$19*15)&gt;100,100,BR65+($A$19*15)),IF(BS64=$B$18,IF(BR65+($A$18*15)&gt;100,100,BR65+($A$18*15)),BR65))))</f>
        <v>96.153333333333336</v>
      </c>
      <c r="BT65" s="27">
        <f t="shared" ref="BT65" si="209">IF(BT64=$B$16,BS65+($A$16*15),IF(BT64=$B$17,BS65+($A$17*15),IF(BT64=$B$19,IF(BS65+($A$19*15)&gt;100,100,BS65+($A$19*15)),IF(BT64=$B$18,IF(BS65+($A$18*15)&gt;100,100,BS65+($A$18*15)),BS65))))</f>
        <v>96.153333333333336</v>
      </c>
      <c r="BU65" s="27">
        <f t="shared" ref="BU65" si="210">IF(BU64=$B$16,BT65+($A$16*15),IF(BU64=$B$17,BT65+($A$17*15),IF(BU64=$B$19,IF(BT65+($A$19*15)&gt;100,100,BT65+($A$19*15)),IF(BU64=$B$18,IF(BT65+($A$18*15)&gt;100,100,BT65+($A$18*15)),BT65))))</f>
        <v>96.153333333333336</v>
      </c>
      <c r="BV65" s="27">
        <f t="shared" ref="BV65" si="211">IF(BV64=$B$16,BU65+($A$16*15),IF(BV64=$B$17,BU65+($A$17*15),IF(BV64=$B$19,IF(BU65+($A$19*15)&gt;100,100,BU65+($A$19*15)),IF(BV64=$B$18,IF(BU65+($A$18*15)&gt;100,100,BU65+($A$18*15)),BU65))))</f>
        <v>96.153333333333336</v>
      </c>
      <c r="BW65" s="27">
        <f t="shared" ref="BW65" si="212">IF(BW64=$B$16,BV65+($A$16*15),IF(BW64=$B$17,BV65+($A$17*15),IF(BW64=$B$19,IF(BV65+($A$19*15)&gt;100,100,BV65+($A$19*15)),IF(BW64=$B$18,IF(BV65+($A$18*15)&gt;100,100,BV65+($A$18*15)),BV65))))</f>
        <v>96.153333333333336</v>
      </c>
      <c r="BX65" s="27">
        <f t="shared" ref="BX65" si="213">IF(BX64=$B$16,BW65+($A$16*15),IF(BX64=$B$17,BW65+($A$17*15),IF(BX64=$B$19,IF(BW65+($A$19*15)&gt;100,100,BW65+($A$19*15)),IF(BX64=$B$18,IF(BW65+($A$18*15)&gt;100,100,BW65+($A$18*15)),BW65))))</f>
        <v>96.153333333333336</v>
      </c>
      <c r="BY65" s="27">
        <f t="shared" ref="BY65" si="214">IF(BY64=$B$16,BX65+($A$16*15),IF(BY64=$B$17,BX65+($A$17*15),IF(BY64=$B$19,IF(BX65+($A$19*15)&gt;100,100,BX65+($A$19*15)),IF(BY64=$B$18,IF(BX65+($A$18*15)&gt;100,100,BX65+($A$18*15)),BX65))))</f>
        <v>96.153333333333336</v>
      </c>
      <c r="BZ65" s="27">
        <f t="shared" ref="BZ65" si="215">IF(BZ64=$B$16,BY65+($A$16*15),IF(BZ64=$B$17,BY65+($A$17*15),IF(BZ64=$B$19,IF(BY65+($A$19*15)&gt;100,100,BY65+($A$19*15)),IF(BZ64=$B$18,IF(BY65+($A$18*15)&gt;100,100,BY65+($A$18*15)),BY65))))</f>
        <v>96.153333333333336</v>
      </c>
      <c r="CA65" s="27">
        <f t="shared" ref="CA65" si="216">IF(CA64=$B$16,BZ65+($A$16*15),IF(CA64=$B$17,BZ65+($A$17*15),IF(CA64=$B$19,IF(BZ65+($A$19*15)&gt;100,100,BZ65+($A$19*15)),IF(CA64=$B$18,IF(BZ65+($A$18*15)&gt;100,100,BZ65+($A$18*15)),BZ65))))</f>
        <v>96.153333333333336</v>
      </c>
      <c r="CB65" s="27">
        <f t="shared" ref="CB65" si="217">IF(CB64=$B$16,CA65+($A$16*15),IF(CB64=$B$17,CA65+($A$17*15),IF(CB64=$B$19,IF(CA65+($A$19*15)&gt;100,100,CA65+($A$19*15)),IF(CB64=$B$18,IF(CA65+($A$18*15)&gt;100,100,CA65+($A$18*15)),CA65))))</f>
        <v>96.153333333333336</v>
      </c>
      <c r="CC65" s="27">
        <f t="shared" ref="CC65" si="218">IF(CC64=$B$16,CB65+($A$16*15),IF(CC64=$B$17,CB65+($A$17*15),IF(CC64=$B$19,IF(CB65+($A$19*15)&gt;100,100,CB65+($A$19*15)),IF(CC64=$B$18,IF(CB65+($A$18*15)&gt;100,100,CB65+($A$18*15)),CB65))))</f>
        <v>96.153333333333336</v>
      </c>
      <c r="CD65" s="27">
        <f t="shared" ref="CD65" si="219">IF(CD64=$B$16,CC65+($A$16*15),IF(CD64=$B$17,CC65+($A$17*15),IF(CD64=$B$19,IF(CC65+($A$19*15)&gt;100,100,CC65+($A$19*15)),IF(CD64=$B$18,IF(CC65+($A$18*15)&gt;100,100,CC65+($A$18*15)),CC65))))</f>
        <v>96.153333333333336</v>
      </c>
      <c r="CE65" s="27">
        <f t="shared" ref="CE65" si="220">IF(CE64=$B$16,CD65+($A$16*15),IF(CE64=$B$17,CD65+($A$17*15),IF(CE64=$B$19,IF(CD65+($A$19*15)&gt;100,100,CD65+($A$19*15)),IF(CE64=$B$18,IF(CD65+($A$18*15)&gt;100,100,CD65+($A$18*15)),CD65))))</f>
        <v>96.153333333333336</v>
      </c>
      <c r="CF65" s="27">
        <f t="shared" ref="CF65" si="221">IF(CF64=$B$16,CE65+($A$16*15),IF(CF64=$B$17,CE65+($A$17*15),IF(CF64=$B$19,IF(CE65+($A$19*15)&gt;100,100,CE65+($A$19*15)),IF(CF64=$B$18,IF(CE65+($A$18*15)&gt;100,100,CE65+($A$18*15)),CE65))))</f>
        <v>96.153333333333336</v>
      </c>
      <c r="CG65" s="27">
        <f t="shared" ref="CG65" si="222">IF(CG64=$B$16,CF65+($A$16*15),IF(CG64=$B$17,CF65+($A$17*15),IF(CG64=$B$19,IF(CF65+($A$19*15)&gt;100,100,CF65+($A$19*15)),IF(CG64=$B$18,IF(CF65+($A$18*15)&gt;100,100,CF65+($A$18*15)),CF65))))</f>
        <v>96.153333333333336</v>
      </c>
      <c r="CH65" s="27">
        <f t="shared" ref="CH65" si="223">IF(CH64=$B$16,CG65+($A$16*15),IF(CH64=$B$17,CG65+($A$17*15),IF(CH64=$B$19,IF(CG65+($A$19*15)&gt;100,100,CG65+($A$19*15)),IF(CH64=$B$18,IF(CG65+($A$18*15)&gt;100,100,CG65+($A$18*15)),CG65))))</f>
        <v>96.153333333333336</v>
      </c>
      <c r="CI65" s="27">
        <f t="shared" ref="CI65" si="224">IF(CI64=$B$16,CH65+($A$16*15),IF(CI64=$B$17,CH65+($A$17*15),IF(CI64=$B$19,IF(CH65+($A$19*15)&gt;100,100,CH65+($A$19*15)),IF(CI64=$B$18,IF(CH65+($A$18*15)&gt;100,100,CH65+($A$18*15)),CH65))))</f>
        <v>96.153333333333336</v>
      </c>
      <c r="CJ65" s="27">
        <f t="shared" ref="CJ65" si="225">IF(CJ64=$B$16,CI65+($A$16*15),IF(CJ64=$B$17,CI65+($A$17*15),IF(CJ64=$B$19,IF(CI65+($A$19*15)&gt;100,100,CI65+($A$19*15)),IF(CJ64=$B$18,IF(CI65+($A$18*15)&gt;100,100,CI65+($A$18*15)),CI65))))</f>
        <v>96.153333333333336</v>
      </c>
      <c r="CK65" s="27">
        <f t="shared" ref="CK65" si="226">IF(CK64=$B$16,CJ65+($A$16*15),IF(CK64=$B$17,CJ65+($A$17*15),IF(CK64=$B$19,IF(CJ65+($A$19*15)&gt;100,100,CJ65+($A$19*15)),IF(CK64=$B$18,IF(CJ65+($A$18*15)&gt;100,100,CJ65+($A$18*15)),CJ65))))</f>
        <v>96.153333333333336</v>
      </c>
      <c r="CL65" s="120">
        <f t="shared" ref="CL65" si="227">IF(CL64=$B$16,CK65+($A$16*15),IF(CL64=$B$17,CK65+($A$17*15),IF(CL64=$B$19,IF(CK65+($A$19*15)&gt;100,100,CK65+($A$19*15)),IF(CL64=$B$18,IF(CK65+($A$18*15)&gt;100,100,CK65+($A$18*15)),CK65))))</f>
        <v>96.153333333333336</v>
      </c>
      <c r="CM65" s="136">
        <f>CL65-10</f>
        <v>86.153333333333336</v>
      </c>
    </row>
    <row r="66" spans="1:91" x14ac:dyDescent="0.25">
      <c r="A66" s="340"/>
      <c r="B66" s="341" t="s">
        <v>47</v>
      </c>
      <c r="C66" s="64" t="s">
        <v>44</v>
      </c>
      <c r="D66" s="43" t="s">
        <v>45</v>
      </c>
      <c r="E66" s="134"/>
      <c r="F66" s="134"/>
      <c r="G66" s="134"/>
      <c r="H66" s="134"/>
      <c r="I66" s="134"/>
      <c r="J66" s="134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44" t="s">
        <v>23</v>
      </c>
      <c r="AK66" s="44" t="s">
        <v>23</v>
      </c>
      <c r="AL66" s="44" t="s">
        <v>23</v>
      </c>
      <c r="AM66" s="45" t="s">
        <v>27</v>
      </c>
      <c r="AN66" s="45" t="s">
        <v>27</v>
      </c>
      <c r="AO66" s="45" t="s">
        <v>27</v>
      </c>
      <c r="AP66" s="44" t="s">
        <v>23</v>
      </c>
      <c r="AQ66" s="44" t="s">
        <v>23</v>
      </c>
      <c r="AR66" s="44" t="s">
        <v>23</v>
      </c>
      <c r="AS66" s="45" t="s">
        <v>27</v>
      </c>
      <c r="AT66" s="45" t="s">
        <v>27</v>
      </c>
      <c r="AU66" s="45" t="s">
        <v>27</v>
      </c>
      <c r="AV66" s="44" t="s">
        <v>23</v>
      </c>
      <c r="AW66" s="44" t="s">
        <v>23</v>
      </c>
      <c r="AX66" s="44" t="s">
        <v>23</v>
      </c>
      <c r="AY66" s="45" t="s">
        <v>27</v>
      </c>
      <c r="AZ66" s="45" t="s">
        <v>27</v>
      </c>
      <c r="BA66" s="45" t="s">
        <v>27</v>
      </c>
      <c r="BB66" s="44" t="s">
        <v>23</v>
      </c>
      <c r="BC66" s="44" t="s">
        <v>23</v>
      </c>
      <c r="BD66" s="44" t="s">
        <v>23</v>
      </c>
      <c r="BE66" s="45" t="s">
        <v>27</v>
      </c>
      <c r="BF66" s="45" t="s">
        <v>27</v>
      </c>
      <c r="BG66" s="45" t="s">
        <v>27</v>
      </c>
      <c r="BH66" s="44" t="s">
        <v>23</v>
      </c>
      <c r="BI66" s="44" t="s">
        <v>23</v>
      </c>
      <c r="BJ66" s="44" t="s">
        <v>23</v>
      </c>
      <c r="BK66" s="59" t="s">
        <v>27</v>
      </c>
      <c r="BL66" s="59" t="s">
        <v>27</v>
      </c>
      <c r="BM66" s="60" t="s">
        <v>13</v>
      </c>
      <c r="BN66" s="60" t="s">
        <v>13</v>
      </c>
      <c r="BO66" s="60" t="s">
        <v>13</v>
      </c>
      <c r="BP66" s="60" t="s">
        <v>13</v>
      </c>
      <c r="BQ66" s="61" t="s">
        <v>27</v>
      </c>
      <c r="BR66" s="133"/>
      <c r="BS66" s="133"/>
      <c r="BT66" s="133"/>
      <c r="BU66" s="133"/>
      <c r="BV66" s="133"/>
      <c r="BW66" s="133"/>
      <c r="BX66" s="133"/>
      <c r="BY66" s="134"/>
      <c r="BZ66" s="134"/>
      <c r="CA66" s="134"/>
      <c r="CB66" s="134"/>
      <c r="CC66" s="134"/>
      <c r="CD66" s="134"/>
      <c r="CE66" s="134"/>
      <c r="CF66" s="134"/>
      <c r="CG66" s="134"/>
      <c r="CH66" s="134"/>
      <c r="CI66" s="134"/>
      <c r="CJ66" s="134"/>
      <c r="CK66" s="134"/>
      <c r="CL66" s="134"/>
      <c r="CM66" s="65" t="s">
        <v>46</v>
      </c>
    </row>
    <row r="67" spans="1:91" x14ac:dyDescent="0.25">
      <c r="A67" s="340"/>
      <c r="B67" s="342"/>
      <c r="C67" s="64" t="s">
        <v>37</v>
      </c>
      <c r="D67" s="89">
        <f>CM33</f>
        <v>90</v>
      </c>
      <c r="E67" s="27">
        <f>IF(E66=$B$16,D67+($A$16*15),IF(E66=$B$17,D67+($A$17*15),IF(E66=$B$19,IF(D67+($A$19*15)&gt;100,100,D67+($A$19*15)),IF(E66=$B$18,IF(D67+($A$18*15)&gt;100,100,D67+($A$18*15)),D67))))</f>
        <v>90</v>
      </c>
      <c r="F67" s="27">
        <f>IF(F66=$B$16,E67+($A$16*15),IF(F66=$B$17,E67+($A$17*15),IF(F66=$B$19,IF(E67+($A$19*15)&gt;100,100,E67+($A$19*15)),IF(F66=$B$18,IF(E67+($A$18*15)&gt;100,100,E67+($A$18*15)),E67))))</f>
        <v>90</v>
      </c>
      <c r="G67" s="27">
        <f t="shared" ref="G67" si="228">IF(G66=$B$16,F67+($A$16*15),IF(G66=$B$17,F67+($A$17*15),IF(G66=$B$19,IF(F67+($A$19*15)&gt;100,100,F67+($A$19*15)),IF(G66=$B$18,IF(F67+($A$18*15)&gt;100,100,F67+($A$18*15)),F67))))</f>
        <v>90</v>
      </c>
      <c r="H67" s="27">
        <f t="shared" ref="H67" si="229">IF(H66=$B$16,G67+($A$16*15),IF(H66=$B$17,G67+($A$17*15),IF(H66=$B$19,IF(G67+($A$19*15)&gt;100,100,G67+($A$19*15)),IF(H66=$B$18,IF(G67+($A$18*15)&gt;100,100,G67+($A$18*15)),G67))))</f>
        <v>90</v>
      </c>
      <c r="I67" s="27">
        <f t="shared" ref="I67" si="230">IF(I66=$B$16,H67+($A$16*15),IF(I66=$B$17,H67+($A$17*15),IF(I66=$B$19,IF(H67+($A$19*15)&gt;100,100,H67+($A$19*15)),IF(I66=$B$18,IF(H67+($A$18*15)&gt;100,100,H67+($A$18*15)),H67))))</f>
        <v>90</v>
      </c>
      <c r="J67" s="27">
        <f t="shared" ref="J67" si="231">IF(J66=$B$16,I67+($A$16*15),IF(J66=$B$17,I67+($A$17*15),IF(J66=$B$19,IF(I67+($A$19*15)&gt;100,100,I67+($A$19*15)),IF(J66=$B$18,IF(I67+($A$18*15)&gt;100,100,I67+($A$18*15)),I67))))</f>
        <v>90</v>
      </c>
      <c r="K67" s="27">
        <f t="shared" ref="K67" si="232">IF(K66=$B$16,J67+($A$16*15),IF(K66=$B$17,J67+($A$17*15),IF(K66=$B$19,IF(J67+($A$19*15)&gt;100,100,J67+($A$19*15)),IF(K66=$B$18,IF(J67+($A$18*15)&gt;100,100,J67+($A$18*15)),J67))))</f>
        <v>90</v>
      </c>
      <c r="L67" s="27">
        <f t="shared" ref="L67" si="233">IF(L66=$B$16,K67+($A$16*15),IF(L66=$B$17,K67+($A$17*15),IF(L66=$B$19,IF(K67+($A$19*15)&gt;100,100,K67+($A$19*15)),IF(L66=$B$18,IF(K67+($A$18*15)&gt;100,100,K67+($A$18*15)),K67))))</f>
        <v>90</v>
      </c>
      <c r="M67" s="27">
        <f t="shared" ref="M67" si="234">IF(M66=$B$16,L67+($A$16*15),IF(M66=$B$17,L67+($A$17*15),IF(M66=$B$19,IF(L67+($A$19*15)&gt;100,100,L67+($A$19*15)),IF(M66=$B$18,IF(L67+($A$18*15)&gt;100,100,L67+($A$18*15)),L67))))</f>
        <v>90</v>
      </c>
      <c r="N67" s="27">
        <f t="shared" ref="N67" si="235">IF(N66=$B$16,M67+($A$16*15),IF(N66=$B$17,M67+($A$17*15),IF(N66=$B$19,IF(M67+($A$19*15)&gt;100,100,M67+($A$19*15)),IF(N66=$B$18,IF(M67+($A$18*15)&gt;100,100,M67+($A$18*15)),M67))))</f>
        <v>90</v>
      </c>
      <c r="O67" s="27">
        <f t="shared" ref="O67" si="236">IF(O66=$B$16,N67+($A$16*15),IF(O66=$B$17,N67+($A$17*15),IF(O66=$B$19,IF(N67+($A$19*15)&gt;100,100,N67+($A$19*15)),IF(O66=$B$18,IF(N67+($A$18*15)&gt;100,100,N67+($A$18*15)),N67))))</f>
        <v>90</v>
      </c>
      <c r="P67" s="27">
        <f t="shared" ref="P67" si="237">IF(P66=$B$16,O67+($A$16*15),IF(P66=$B$17,O67+($A$17*15),IF(P66=$B$19,IF(O67+($A$19*15)&gt;100,100,O67+($A$19*15)),IF(P66=$B$18,IF(O67+($A$18*15)&gt;100,100,O67+($A$18*15)),O67))))</f>
        <v>90</v>
      </c>
      <c r="Q67" s="27">
        <f t="shared" ref="Q67" si="238">IF(Q66=$B$16,P67+($A$16*15),IF(Q66=$B$17,P67+($A$17*15),IF(Q66=$B$19,IF(P67+($A$19*15)&gt;100,100,P67+($A$19*15)),IF(Q66=$B$18,IF(P67+($A$18*15)&gt;100,100,P67+($A$18*15)),P67))))</f>
        <v>90</v>
      </c>
      <c r="R67" s="27">
        <f t="shared" ref="R67" si="239">IF(R66=$B$16,Q67+($A$16*15),IF(R66=$B$17,Q67+($A$17*15),IF(R66=$B$19,IF(Q67+($A$19*15)&gt;100,100,Q67+($A$19*15)),IF(R66=$B$18,IF(Q67+($A$18*15)&gt;100,100,Q67+($A$18*15)),Q67))))</f>
        <v>90</v>
      </c>
      <c r="S67" s="27">
        <f t="shared" ref="S67" si="240">IF(S66=$B$16,R67+($A$16*15),IF(S66=$B$17,R67+($A$17*15),IF(S66=$B$19,IF(R67+($A$19*15)&gt;100,100,R67+($A$19*15)),IF(S66=$B$18,IF(R67+($A$18*15)&gt;100,100,R67+($A$18*15)),R67))))</f>
        <v>90</v>
      </c>
      <c r="T67" s="27">
        <f t="shared" ref="T67" si="241">IF(T66=$B$16,S67+($A$16*15),IF(T66=$B$17,S67+($A$17*15),IF(T66=$B$19,IF(S67+($A$19*15)&gt;100,100,S67+($A$19*15)),IF(T66=$B$18,IF(S67+($A$18*15)&gt;100,100,S67+($A$18*15)),S67))))</f>
        <v>90</v>
      </c>
      <c r="U67" s="27">
        <f t="shared" ref="U67" si="242">IF(U66=$B$16,T67+($A$16*15),IF(U66=$B$17,T67+($A$17*15),IF(U66=$B$19,IF(T67+($A$19*15)&gt;100,100,T67+($A$19*15)),IF(U66=$B$18,IF(T67+($A$18*15)&gt;100,100,T67+($A$18*15)),T67))))</f>
        <v>90</v>
      </c>
      <c r="V67" s="27">
        <f t="shared" ref="V67" si="243">IF(V66=$B$16,U67+($A$16*15),IF(V66=$B$17,U67+($A$17*15),IF(V66=$B$19,IF(U67+($A$19*15)&gt;100,100,U67+($A$19*15)),IF(V66=$B$18,IF(U67+($A$18*15)&gt;100,100,U67+($A$18*15)),U67))))</f>
        <v>90</v>
      </c>
      <c r="W67" s="27">
        <f t="shared" ref="W67" si="244">IF(W66=$B$16,V67+($A$16*15),IF(W66=$B$17,V67+($A$17*15),IF(W66=$B$19,IF(V67+($A$19*15)&gt;100,100,V67+($A$19*15)),IF(W66=$B$18,IF(V67+($A$18*15)&gt;100,100,V67+($A$18*15)),V67))))</f>
        <v>90</v>
      </c>
      <c r="X67" s="27">
        <f t="shared" ref="X67" si="245">IF(X66=$B$16,W67+($A$16*15),IF(X66=$B$17,W67+($A$17*15),IF(X66=$B$19,IF(W67+($A$19*15)&gt;100,100,W67+($A$19*15)),IF(X66=$B$18,IF(W67+($A$18*15)&gt;100,100,W67+($A$18*15)),W67))))</f>
        <v>90</v>
      </c>
      <c r="Y67" s="27">
        <f t="shared" ref="Y67" si="246">IF(Y66=$B$16,X67+($A$16*15),IF(Y66=$B$17,X67+($A$17*15),IF(Y66=$B$19,IF(X67+($A$19*15)&gt;100,100,X67+($A$19*15)),IF(Y66=$B$18,IF(X67+($A$18*15)&gt;100,100,X67+($A$18*15)),X67))))</f>
        <v>90</v>
      </c>
      <c r="Z67" s="27">
        <f t="shared" ref="Z67" si="247">IF(Z66=$B$16,Y67+($A$16*15),IF(Z66=$B$17,Y67+($A$17*15),IF(Z66=$B$19,IF(Y67+($A$19*15)&gt;100,100,Y67+($A$19*15)),IF(Z66=$B$18,IF(Y67+($A$18*15)&gt;100,100,Y67+($A$18*15)),Y67))))</f>
        <v>90</v>
      </c>
      <c r="AA67" s="27">
        <f t="shared" ref="AA67" si="248">IF(AA66=$B$16,Z67+($A$16*15),IF(AA66=$B$17,Z67+($A$17*15),IF(AA66=$B$19,IF(Z67+($A$19*15)&gt;100,100,Z67+($A$19*15)),IF(AA66=$B$18,IF(Z67+($A$18*15)&gt;100,100,Z67+($A$18*15)),Z67))))</f>
        <v>90</v>
      </c>
      <c r="AB67" s="27">
        <f t="shared" ref="AB67" si="249">IF(AB66=$B$16,AA67+($A$16*15),IF(AB66=$B$17,AA67+($A$17*15),IF(AB66=$B$19,IF(AA67+($A$19*15)&gt;100,100,AA67+($A$19*15)),IF(AB66=$B$18,IF(AA67+($A$18*15)&gt;100,100,AA67+($A$18*15)),AA67))))</f>
        <v>90</v>
      </c>
      <c r="AC67" s="27">
        <f t="shared" ref="AC67" si="250">IF(AC66=$B$16,AB67+($A$16*15),IF(AC66=$B$17,AB67+($A$17*15),IF(AC66=$B$19,IF(AB67+($A$19*15)&gt;100,100,AB67+($A$19*15)),IF(AC66=$B$18,IF(AB67+($A$18*15)&gt;100,100,AB67+($A$18*15)),AB67))))</f>
        <v>90</v>
      </c>
      <c r="AD67" s="27">
        <f t="shared" ref="AD67" si="251">IF(AD66=$B$16,AC67+($A$16*15),IF(AD66=$B$17,AC67+($A$17*15),IF(AD66=$B$19,IF(AC67+($A$19*15)&gt;100,100,AC67+($A$19*15)),IF(AD66=$B$18,IF(AC67+($A$18*15)&gt;100,100,AC67+($A$18*15)),AC67))))</f>
        <v>90</v>
      </c>
      <c r="AE67" s="27">
        <f t="shared" ref="AE67" si="252">IF(AE66=$B$16,AD67+($A$16*15),IF(AE66=$B$17,AD67+($A$17*15),IF(AE66=$B$19,IF(AD67+($A$19*15)&gt;100,100,AD67+($A$19*15)),IF(AE66=$B$18,IF(AD67+($A$18*15)&gt;100,100,AD67+($A$18*15)),AD67))))</f>
        <v>90</v>
      </c>
      <c r="AF67" s="27">
        <f t="shared" ref="AF67" si="253">IF(AF66=$B$16,AE67+($A$16*15),IF(AF66=$B$17,AE67+($A$17*15),IF(AF66=$B$19,IF(AE67+($A$19*15)&gt;100,100,AE67+($A$19*15)),IF(AF66=$B$18,IF(AE67+($A$18*15)&gt;100,100,AE67+($A$18*15)),AE67))))</f>
        <v>90</v>
      </c>
      <c r="AG67" s="27">
        <f t="shared" ref="AG67" si="254">IF(AG66=$B$16,AF67+($A$16*15),IF(AG66=$B$17,AF67+($A$17*15),IF(AG66=$B$19,IF(AF67+($A$19*15)&gt;100,100,AF67+($A$19*15)),IF(AG66=$B$18,IF(AF67+($A$18*15)&gt;100,100,AF67+($A$18*15)),AF67))))</f>
        <v>90</v>
      </c>
      <c r="AH67" s="27">
        <f t="shared" ref="AH67" si="255">IF(AH66=$B$16,AG67+($A$16*15),IF(AH66=$B$17,AG67+($A$17*15),IF(AH66=$B$19,IF(AG67+($A$19*15)&gt;100,100,AG67+($A$19*15)),IF(AH66=$B$18,IF(AG67+($A$18*15)&gt;100,100,AG67+($A$18*15)),AG67))))</f>
        <v>90</v>
      </c>
      <c r="AI67" s="27">
        <f t="shared" ref="AI67" si="256">IF(AI66=$B$16,AH67+($A$16*15),IF(AI66=$B$17,AH67+($A$17*15),IF(AI66=$B$19,IF(AH67+($A$19*15)&gt;100,100,AH67+($A$19*15)),IF(AI66=$B$18,IF(AH67+($A$18*15)&gt;100,100,AH67+($A$18*15)),AH67))))</f>
        <v>90</v>
      </c>
      <c r="AJ67" s="27">
        <f t="shared" ref="AJ67" si="257">IF(AJ66=$B$16,AI67+($A$16*15),IF(AJ66=$B$17,AI67+($A$17*15),IF(AJ66=$B$19,IF(AI67+($A$19*15)&gt;100,100,AI67+($A$19*15)),IF(AJ66=$B$18,IF(AI67+($A$18*15)&gt;100,100,AI67+($A$18*15)),AI67))))</f>
        <v>88.063333333333333</v>
      </c>
      <c r="AK67" s="27">
        <f t="shared" ref="AK67" si="258">IF(AK66=$B$16,AJ67+($A$16*15),IF(AK66=$B$17,AJ67+($A$17*15),IF(AK66=$B$19,IF(AJ67+($A$19*15)&gt;100,100,AJ67+($A$19*15)),IF(AK66=$B$18,IF(AJ67+($A$18*15)&gt;100,100,AJ67+($A$18*15)),AJ67))))</f>
        <v>86.126666666666665</v>
      </c>
      <c r="AL67" s="27">
        <f t="shared" ref="AL67" si="259">IF(AL66=$B$16,AK67+($A$16*15),IF(AL66=$B$17,AK67+($A$17*15),IF(AL66=$B$19,IF(AK67+($A$19*15)&gt;100,100,AK67+($A$19*15)),IF(AL66=$B$18,IF(AK67+($A$18*15)&gt;100,100,AK67+($A$18*15)),AK67))))</f>
        <v>84.19</v>
      </c>
      <c r="AM67" s="27">
        <f t="shared" ref="AM67" si="260">IF(AM66=$B$16,AL67+($A$16*15),IF(AM66=$B$17,AL67+($A$17*15),IF(AM66=$B$19,IF(AL67+($A$19*15)&gt;100,100,AL67+($A$19*15)),IF(AM66=$B$18,IF(AL67+($A$18*15)&gt;100,100,AL67+($A$18*15)),AL67))))</f>
        <v>82.266666666666666</v>
      </c>
      <c r="AN67" s="27">
        <f t="shared" ref="AN67" si="261">IF(AN66=$B$16,AM67+($A$16*15),IF(AN66=$B$17,AM67+($A$17*15),IF(AN66=$B$19,IF(AM67+($A$19*15)&gt;100,100,AM67+($A$19*15)),IF(AN66=$B$18,IF(AM67+($A$18*15)&gt;100,100,AM67+($A$18*15)),AM67))))</f>
        <v>80.343333333333334</v>
      </c>
      <c r="AO67" s="27">
        <f t="shared" ref="AO67" si="262">IF(AO66=$B$16,AN67+($A$16*15),IF(AO66=$B$17,AN67+($A$17*15),IF(AO66=$B$19,IF(AN67+($A$19*15)&gt;100,100,AN67+($A$19*15)),IF(AO66=$B$18,IF(AN67+($A$18*15)&gt;100,100,AN67+($A$18*15)),AN67))))</f>
        <v>78.42</v>
      </c>
      <c r="AP67" s="27">
        <f t="shared" ref="AP67" si="263">IF(AP66=$B$16,AO67+($A$16*15),IF(AP66=$B$17,AO67+($A$17*15),IF(AP66=$B$19,IF(AO67+($A$19*15)&gt;100,100,AO67+($A$19*15)),IF(AP66=$B$18,IF(AO67+($A$18*15)&gt;100,100,AO67+($A$18*15)),AO67))))</f>
        <v>76.483333333333334</v>
      </c>
      <c r="AQ67" s="27">
        <f t="shared" ref="AQ67" si="264">IF(AQ66=$B$16,AP67+($A$16*15),IF(AQ66=$B$17,AP67+($A$17*15),IF(AQ66=$B$19,IF(AP67+($A$19*15)&gt;100,100,AP67+($A$19*15)),IF(AQ66=$B$18,IF(AP67+($A$18*15)&gt;100,100,AP67+($A$18*15)),AP67))))</f>
        <v>74.546666666666667</v>
      </c>
      <c r="AR67" s="27">
        <f t="shared" ref="AR67" si="265">IF(AR66=$B$16,AQ67+($A$16*15),IF(AR66=$B$17,AQ67+($A$17*15),IF(AR66=$B$19,IF(AQ67+($A$19*15)&gt;100,100,AQ67+($A$19*15)),IF(AR66=$B$18,IF(AQ67+($A$18*15)&gt;100,100,AQ67+($A$18*15)),AQ67))))</f>
        <v>72.61</v>
      </c>
      <c r="AS67" s="27">
        <f t="shared" ref="AS67" si="266">IF(AS66=$B$16,AR67+($A$16*15),IF(AS66=$B$17,AR67+($A$17*15),IF(AS66=$B$19,IF(AR67+($A$19*15)&gt;100,100,AR67+($A$19*15)),IF(AS66=$B$18,IF(AR67+($A$18*15)&gt;100,100,AR67+($A$18*15)),AR67))))</f>
        <v>70.686666666666667</v>
      </c>
      <c r="AT67" s="27">
        <f t="shared" ref="AT67" si="267">IF(AT66=$B$16,AS67+($A$16*15),IF(AT66=$B$17,AS67+($A$17*15),IF(AT66=$B$19,IF(AS67+($A$19*15)&gt;100,100,AS67+($A$19*15)),IF(AT66=$B$18,IF(AS67+($A$18*15)&gt;100,100,AS67+($A$18*15)),AS67))))</f>
        <v>68.763333333333335</v>
      </c>
      <c r="AU67" s="27">
        <f t="shared" ref="AU67" si="268">IF(AU66=$B$16,AT67+($A$16*15),IF(AU66=$B$17,AT67+($A$17*15),IF(AU66=$B$19,IF(AT67+($A$19*15)&gt;100,100,AT67+($A$19*15)),IF(AU66=$B$18,IF(AT67+($A$18*15)&gt;100,100,AT67+($A$18*15)),AT67))))</f>
        <v>66.84</v>
      </c>
      <c r="AV67" s="27">
        <f t="shared" ref="AV67" si="269">IF(AV66=$B$16,AU67+($A$16*15),IF(AV66=$B$17,AU67+($A$17*15),IF(AV66=$B$19,IF(AU67+($A$19*15)&gt;100,100,AU67+($A$19*15)),IF(AV66=$B$18,IF(AU67+($A$18*15)&gt;100,100,AU67+($A$18*15)),AU67))))</f>
        <v>64.903333333333336</v>
      </c>
      <c r="AW67" s="27">
        <f t="shared" ref="AW67" si="270">IF(AW66=$B$16,AV67+($A$16*15),IF(AW66=$B$17,AV67+($A$17*15),IF(AW66=$B$19,IF(AV67+($A$19*15)&gt;100,100,AV67+($A$19*15)),IF(AW66=$B$18,IF(AV67+($A$18*15)&gt;100,100,AV67+($A$18*15)),AV67))))</f>
        <v>62.966666666666669</v>
      </c>
      <c r="AX67" s="27">
        <f t="shared" ref="AX67" si="271">IF(AX66=$B$16,AW67+($A$16*15),IF(AX66=$B$17,AW67+($A$17*15),IF(AX66=$B$19,IF(AW67+($A$19*15)&gt;100,100,AW67+($A$19*15)),IF(AX66=$B$18,IF(AW67+($A$18*15)&gt;100,100,AW67+($A$18*15)),AW67))))</f>
        <v>61.03</v>
      </c>
      <c r="AY67" s="27">
        <f t="shared" ref="AY67" si="272">IF(AY66=$B$16,AX67+($A$16*15),IF(AY66=$B$17,AX67+($A$17*15),IF(AY66=$B$19,IF(AX67+($A$19*15)&gt;100,100,AX67+($A$19*15)),IF(AY66=$B$18,IF(AX67+($A$18*15)&gt;100,100,AX67+($A$18*15)),AX67))))</f>
        <v>59.106666666666669</v>
      </c>
      <c r="AZ67" s="27">
        <f t="shared" ref="AZ67" si="273">IF(AZ66=$B$16,AY67+($A$16*15),IF(AZ66=$B$17,AY67+($A$17*15),IF(AZ66=$B$19,IF(AY67+($A$19*15)&gt;100,100,AY67+($A$19*15)),IF(AZ66=$B$18,IF(AY67+($A$18*15)&gt;100,100,AY67+($A$18*15)),AY67))))</f>
        <v>57.183333333333337</v>
      </c>
      <c r="BA67" s="27">
        <f t="shared" ref="BA67" si="274">IF(BA66=$B$16,AZ67+($A$16*15),IF(BA66=$B$17,AZ67+($A$17*15),IF(BA66=$B$19,IF(AZ67+($A$19*15)&gt;100,100,AZ67+($A$19*15)),IF(BA66=$B$18,IF(AZ67+($A$18*15)&gt;100,100,AZ67+($A$18*15)),AZ67))))</f>
        <v>55.260000000000005</v>
      </c>
      <c r="BB67" s="27">
        <f t="shared" ref="BB67" si="275">IF(BB66=$B$16,BA67+($A$16*15),IF(BB66=$B$17,BA67+($A$17*15),IF(BB66=$B$19,IF(BA67+($A$19*15)&gt;100,100,BA67+($A$19*15)),IF(BB66=$B$18,IF(BA67+($A$18*15)&gt;100,100,BA67+($A$18*15)),BA67))))</f>
        <v>53.323333333333338</v>
      </c>
      <c r="BC67" s="27">
        <f t="shared" ref="BC67" si="276">IF(BC66=$B$16,BB67+($A$16*15),IF(BC66=$B$17,BB67+($A$17*15),IF(BC66=$B$19,IF(BB67+($A$19*15)&gt;100,100,BB67+($A$19*15)),IF(BC66=$B$18,IF(BB67+($A$18*15)&gt;100,100,BB67+($A$18*15)),BB67))))</f>
        <v>51.38666666666667</v>
      </c>
      <c r="BD67" s="27">
        <f t="shared" ref="BD67" si="277">IF(BD66=$B$16,BC67+($A$16*15),IF(BD66=$B$17,BC67+($A$17*15),IF(BD66=$B$19,IF(BC67+($A$19*15)&gt;100,100,BC67+($A$19*15)),IF(BD66=$B$18,IF(BC67+($A$18*15)&gt;100,100,BC67+($A$18*15)),BC67))))</f>
        <v>49.45</v>
      </c>
      <c r="BE67" s="27">
        <f t="shared" ref="BE67" si="278">IF(BE66=$B$16,BD67+($A$16*15),IF(BE66=$B$17,BD67+($A$17*15),IF(BE66=$B$19,IF(BD67+($A$19*15)&gt;100,100,BD67+($A$19*15)),IF(BE66=$B$18,IF(BD67+($A$18*15)&gt;100,100,BD67+($A$18*15)),BD67))))</f>
        <v>47.526666666666671</v>
      </c>
      <c r="BF67" s="27">
        <f t="shared" ref="BF67" si="279">IF(BF66=$B$16,BE67+($A$16*15),IF(BF66=$B$17,BE67+($A$17*15),IF(BF66=$B$19,IF(BE67+($A$19*15)&gt;100,100,BE67+($A$19*15)),IF(BF66=$B$18,IF(BE67+($A$18*15)&gt;100,100,BE67+($A$18*15)),BE67))))</f>
        <v>45.603333333333339</v>
      </c>
      <c r="BG67" s="27">
        <f t="shared" ref="BG67" si="280">IF(BG66=$B$16,BF67+($A$16*15),IF(BG66=$B$17,BF67+($A$17*15),IF(BG66=$B$19,IF(BF67+($A$19*15)&gt;100,100,BF67+($A$19*15)),IF(BG66=$B$18,IF(BF67+($A$18*15)&gt;100,100,BF67+($A$18*15)),BF67))))</f>
        <v>43.680000000000007</v>
      </c>
      <c r="BH67" s="27">
        <f t="shared" ref="BH67" si="281">IF(BH66=$B$16,BG67+($A$16*15),IF(BH66=$B$17,BG67+($A$17*15),IF(BH66=$B$19,IF(BG67+($A$19*15)&gt;100,100,BG67+($A$19*15)),IF(BH66=$B$18,IF(BG67+($A$18*15)&gt;100,100,BG67+($A$18*15)),BG67))))</f>
        <v>41.743333333333339</v>
      </c>
      <c r="BI67" s="27">
        <f t="shared" ref="BI67" si="282">IF(BI66=$B$16,BH67+($A$16*15),IF(BI66=$B$17,BH67+($A$17*15),IF(BI66=$B$19,IF(BH67+($A$19*15)&gt;100,100,BH67+($A$19*15)),IF(BI66=$B$18,IF(BH67+($A$18*15)&gt;100,100,BH67+($A$18*15)),BH67))))</f>
        <v>39.806666666666672</v>
      </c>
      <c r="BJ67" s="27">
        <f t="shared" ref="BJ67" si="283">IF(BJ66=$B$16,BI67+($A$16*15),IF(BJ66=$B$17,BI67+($A$17*15),IF(BJ66=$B$19,IF(BI67+($A$19*15)&gt;100,100,BI67+($A$19*15)),IF(BJ66=$B$18,IF(BI67+($A$18*15)&gt;100,100,BI67+($A$18*15)),BI67))))</f>
        <v>37.870000000000005</v>
      </c>
      <c r="BK67" s="27">
        <f t="shared" ref="BK67" si="284">IF(BK66=$B$16,BJ67+($A$16*15),IF(BK66=$B$17,BJ67+($A$17*15),IF(BK66=$B$19,IF(BJ67+($A$19*15)&gt;100,100,BJ67+($A$19*15)),IF(BK66=$B$18,IF(BJ67+($A$18*15)&gt;100,100,BJ67+($A$18*15)),BJ67))))</f>
        <v>35.946666666666673</v>
      </c>
      <c r="BL67" s="27">
        <f t="shared" ref="BL67" si="285">IF(BL66=$B$16,BK67+($A$16*15),IF(BL66=$B$17,BK67+($A$17*15),IF(BL66=$B$19,IF(BK67+($A$19*15)&gt;100,100,BK67+($A$19*15)),IF(BL66=$B$18,IF(BK67+($A$18*15)&gt;100,100,BK67+($A$18*15)),BK67))))</f>
        <v>34.023333333333341</v>
      </c>
      <c r="BM67" s="27">
        <f t="shared" ref="BM67" si="286">IF(BM66=$B$16,BL67+($A$16*15),IF(BM66=$B$17,BL67+($A$17*15),IF(BM66=$B$19,IF(BL67+($A$19*15)&gt;100,100,BL67+($A$19*15)),IF(BM66=$B$18,IF(BL67+($A$18*15)&gt;100,100,BL67+($A$18*15)),BL67))))</f>
        <v>47.773333333333341</v>
      </c>
      <c r="BN67" s="27">
        <f t="shared" ref="BN67" si="287">IF(BN66=$B$16,BM67+($A$16*15),IF(BN66=$B$17,BM67+($A$17*15),IF(BN66=$B$19,IF(BM67+($A$19*15)&gt;100,100,BM67+($A$19*15)),IF(BN66=$B$18,IF(BM67+($A$18*15)&gt;100,100,BM67+($A$18*15)),BM67))))</f>
        <v>61.523333333333341</v>
      </c>
      <c r="BO67" s="27">
        <f t="shared" ref="BO67" si="288">IF(BO66=$B$16,BN67+($A$16*15),IF(BO66=$B$17,BN67+($A$17*15),IF(BO66=$B$19,IF(BN67+($A$19*15)&gt;100,100,BN67+($A$19*15)),IF(BO66=$B$18,IF(BN67+($A$18*15)&gt;100,100,BN67+($A$18*15)),BN67))))</f>
        <v>75.273333333333341</v>
      </c>
      <c r="BP67" s="27">
        <f t="shared" ref="BP67" si="289">IF(BP66=$B$16,BO67+($A$16*15),IF(BP66=$B$17,BO67+($A$17*15),IF(BP66=$B$19,IF(BO67+($A$19*15)&gt;100,100,BO67+($A$19*15)),IF(BP66=$B$18,IF(BO67+($A$18*15)&gt;100,100,BO67+($A$18*15)),BO67))))</f>
        <v>89.023333333333341</v>
      </c>
      <c r="BQ67" s="27">
        <f t="shared" ref="BQ67" si="290">IF(BQ66=$B$16,BP67+($A$16*15),IF(BQ66=$B$17,BP67+($A$17*15),IF(BQ66=$B$19,IF(BP67+($A$19*15)&gt;100,100,BP67+($A$19*15)),IF(BQ66=$B$18,IF(BP67+($A$18*15)&gt;100,100,BP67+($A$18*15)),BP67))))</f>
        <v>87.100000000000009</v>
      </c>
      <c r="BR67" s="27">
        <f t="shared" ref="BR67" si="291">IF(BR66=$B$16,BQ67+($A$16*15),IF(BR66=$B$17,BQ67+($A$17*15),IF(BR66=$B$19,IF(BQ67+($A$19*15)&gt;100,100,BQ67+($A$19*15)),IF(BR66=$B$18,IF(BQ67+($A$18*15)&gt;100,100,BQ67+($A$18*15)),BQ67))))</f>
        <v>87.100000000000009</v>
      </c>
      <c r="BS67" s="27">
        <f t="shared" ref="BS67" si="292">IF(BS66=$B$16,BR67+($A$16*15),IF(BS66=$B$17,BR67+($A$17*15),IF(BS66=$B$19,IF(BR67+($A$19*15)&gt;100,100,BR67+($A$19*15)),IF(BS66=$B$18,IF(BR67+($A$18*15)&gt;100,100,BR67+($A$18*15)),BR67))))</f>
        <v>87.100000000000009</v>
      </c>
      <c r="BT67" s="27">
        <f t="shared" ref="BT67" si="293">IF(BT66=$B$16,BS67+($A$16*15),IF(BT66=$B$17,BS67+($A$17*15),IF(BT66=$B$19,IF(BS67+($A$19*15)&gt;100,100,BS67+($A$19*15)),IF(BT66=$B$18,IF(BS67+($A$18*15)&gt;100,100,BS67+($A$18*15)),BS67))))</f>
        <v>87.100000000000009</v>
      </c>
      <c r="BU67" s="27">
        <f t="shared" ref="BU67" si="294">IF(BU66=$B$16,BT67+($A$16*15),IF(BU66=$B$17,BT67+($A$17*15),IF(BU66=$B$19,IF(BT67+($A$19*15)&gt;100,100,BT67+($A$19*15)),IF(BU66=$B$18,IF(BT67+($A$18*15)&gt;100,100,BT67+($A$18*15)),BT67))))</f>
        <v>87.100000000000009</v>
      </c>
      <c r="BV67" s="27">
        <f t="shared" ref="BV67" si="295">IF(BV66=$B$16,BU67+($A$16*15),IF(BV66=$B$17,BU67+($A$17*15),IF(BV66=$B$19,IF(BU67+($A$19*15)&gt;100,100,BU67+($A$19*15)),IF(BV66=$B$18,IF(BU67+($A$18*15)&gt;100,100,BU67+($A$18*15)),BU67))))</f>
        <v>87.100000000000009</v>
      </c>
      <c r="BW67" s="27">
        <f t="shared" ref="BW67" si="296">IF(BW66=$B$16,BV67+($A$16*15),IF(BW66=$B$17,BV67+($A$17*15),IF(BW66=$B$19,IF(BV67+($A$19*15)&gt;100,100,BV67+($A$19*15)),IF(BW66=$B$18,IF(BV67+($A$18*15)&gt;100,100,BV67+($A$18*15)),BV67))))</f>
        <v>87.100000000000009</v>
      </c>
      <c r="BX67" s="27">
        <f t="shared" ref="BX67" si="297">IF(BX66=$B$16,BW67+($A$16*15),IF(BX66=$B$17,BW67+($A$17*15),IF(BX66=$B$19,IF(BW67+($A$19*15)&gt;100,100,BW67+($A$19*15)),IF(BX66=$B$18,IF(BW67+($A$18*15)&gt;100,100,BW67+($A$18*15)),BW67))))</f>
        <v>87.100000000000009</v>
      </c>
      <c r="BY67" s="27">
        <f t="shared" ref="BY67" si="298">IF(BY66=$B$16,BX67+($A$16*15),IF(BY66=$B$17,BX67+($A$17*15),IF(BY66=$B$19,IF(BX67+($A$19*15)&gt;100,100,BX67+($A$19*15)),IF(BY66=$B$18,IF(BX67+($A$18*15)&gt;100,100,BX67+($A$18*15)),BX67))))</f>
        <v>87.100000000000009</v>
      </c>
      <c r="BZ67" s="27">
        <f t="shared" ref="BZ67" si="299">IF(BZ66=$B$16,BY67+($A$16*15),IF(BZ66=$B$17,BY67+($A$17*15),IF(BZ66=$B$19,IF(BY67+($A$19*15)&gt;100,100,BY67+($A$19*15)),IF(BZ66=$B$18,IF(BY67+($A$18*15)&gt;100,100,BY67+($A$18*15)),BY67))))</f>
        <v>87.100000000000009</v>
      </c>
      <c r="CA67" s="27">
        <f t="shared" ref="CA67" si="300">IF(CA66=$B$16,BZ67+($A$16*15),IF(CA66=$B$17,BZ67+($A$17*15),IF(CA66=$B$19,IF(BZ67+($A$19*15)&gt;100,100,BZ67+($A$19*15)),IF(CA66=$B$18,IF(BZ67+($A$18*15)&gt;100,100,BZ67+($A$18*15)),BZ67))))</f>
        <v>87.100000000000009</v>
      </c>
      <c r="CB67" s="27">
        <f t="shared" ref="CB67" si="301">IF(CB66=$B$16,CA67+($A$16*15),IF(CB66=$B$17,CA67+($A$17*15),IF(CB66=$B$19,IF(CA67+($A$19*15)&gt;100,100,CA67+($A$19*15)),IF(CB66=$B$18,IF(CA67+($A$18*15)&gt;100,100,CA67+($A$18*15)),CA67))))</f>
        <v>87.100000000000009</v>
      </c>
      <c r="CC67" s="27">
        <f t="shared" ref="CC67" si="302">IF(CC66=$B$16,CB67+($A$16*15),IF(CC66=$B$17,CB67+($A$17*15),IF(CC66=$B$19,IF(CB67+($A$19*15)&gt;100,100,CB67+($A$19*15)),IF(CC66=$B$18,IF(CB67+($A$18*15)&gt;100,100,CB67+($A$18*15)),CB67))))</f>
        <v>87.100000000000009</v>
      </c>
      <c r="CD67" s="27">
        <f t="shared" ref="CD67" si="303">IF(CD66=$B$16,CC67+($A$16*15),IF(CD66=$B$17,CC67+($A$17*15),IF(CD66=$B$19,IF(CC67+($A$19*15)&gt;100,100,CC67+($A$19*15)),IF(CD66=$B$18,IF(CC67+($A$18*15)&gt;100,100,CC67+($A$18*15)),CC67))))</f>
        <v>87.100000000000009</v>
      </c>
      <c r="CE67" s="27">
        <f t="shared" ref="CE67" si="304">IF(CE66=$B$16,CD67+($A$16*15),IF(CE66=$B$17,CD67+($A$17*15),IF(CE66=$B$19,IF(CD67+($A$19*15)&gt;100,100,CD67+($A$19*15)),IF(CE66=$B$18,IF(CD67+($A$18*15)&gt;100,100,CD67+($A$18*15)),CD67))))</f>
        <v>87.100000000000009</v>
      </c>
      <c r="CF67" s="27">
        <f t="shared" ref="CF67" si="305">IF(CF66=$B$16,CE67+($A$16*15),IF(CF66=$B$17,CE67+($A$17*15),IF(CF66=$B$19,IF(CE67+($A$19*15)&gt;100,100,CE67+($A$19*15)),IF(CF66=$B$18,IF(CE67+($A$18*15)&gt;100,100,CE67+($A$18*15)),CE67))))</f>
        <v>87.100000000000009</v>
      </c>
      <c r="CG67" s="27">
        <f t="shared" ref="CG67" si="306">IF(CG66=$B$16,CF67+($A$16*15),IF(CG66=$B$17,CF67+($A$17*15),IF(CG66=$B$19,IF(CF67+($A$19*15)&gt;100,100,CF67+($A$19*15)),IF(CG66=$B$18,IF(CF67+($A$18*15)&gt;100,100,CF67+($A$18*15)),CF67))))</f>
        <v>87.100000000000009</v>
      </c>
      <c r="CH67" s="27">
        <f t="shared" ref="CH67" si="307">IF(CH66=$B$16,CG67+($A$16*15),IF(CH66=$B$17,CG67+($A$17*15),IF(CH66=$B$19,IF(CG67+($A$19*15)&gt;100,100,CG67+($A$19*15)),IF(CH66=$B$18,IF(CG67+($A$18*15)&gt;100,100,CG67+($A$18*15)),CG67))))</f>
        <v>87.100000000000009</v>
      </c>
      <c r="CI67" s="27">
        <f t="shared" ref="CI67" si="308">IF(CI66=$B$16,CH67+($A$16*15),IF(CI66=$B$17,CH67+($A$17*15),IF(CI66=$B$19,IF(CH67+($A$19*15)&gt;100,100,CH67+($A$19*15)),IF(CI66=$B$18,IF(CH67+($A$18*15)&gt;100,100,CH67+($A$18*15)),CH67))))</f>
        <v>87.100000000000009</v>
      </c>
      <c r="CJ67" s="27">
        <f t="shared" ref="CJ67" si="309">IF(CJ66=$B$16,CI67+($A$16*15),IF(CJ66=$B$17,CI67+($A$17*15),IF(CJ66=$B$19,IF(CI67+($A$19*15)&gt;100,100,CI67+($A$19*15)),IF(CJ66=$B$18,IF(CI67+($A$18*15)&gt;100,100,CI67+($A$18*15)),CI67))))</f>
        <v>87.100000000000009</v>
      </c>
      <c r="CK67" s="27">
        <f t="shared" ref="CK67" si="310">IF(CK66=$B$16,CJ67+($A$16*15),IF(CK66=$B$17,CJ67+($A$17*15),IF(CK66=$B$19,IF(CJ67+($A$19*15)&gt;100,100,CJ67+($A$19*15)),IF(CK66=$B$18,IF(CJ67+($A$18*15)&gt;100,100,CJ67+($A$18*15)),CJ67))))</f>
        <v>87.100000000000009</v>
      </c>
      <c r="CL67" s="120">
        <f t="shared" ref="CL67" si="311">IF(CL66=$B$16,CK67+($A$16*15),IF(CL66=$B$17,CK67+($A$17*15),IF(CL66=$B$19,IF(CK67+($A$19*15)&gt;100,100,CK67+($A$19*15)),IF(CL66=$B$18,IF(CK67+($A$18*15)&gt;100,100,CK67+($A$18*15)),CK67))))</f>
        <v>87.100000000000009</v>
      </c>
      <c r="CM67" s="136">
        <f t="shared" ref="CM67" si="312">CL67-10</f>
        <v>77.100000000000009</v>
      </c>
    </row>
    <row r="68" spans="1:91" x14ac:dyDescent="0.25">
      <c r="A68" s="340"/>
      <c r="B68" s="341" t="s">
        <v>48</v>
      </c>
      <c r="C68" s="64" t="s">
        <v>44</v>
      </c>
      <c r="D68" s="43" t="s">
        <v>45</v>
      </c>
      <c r="E68" s="133"/>
      <c r="F68" s="133"/>
      <c r="G68" s="133"/>
      <c r="H68" s="60" t="s">
        <v>13</v>
      </c>
      <c r="I68" s="60" t="s">
        <v>13</v>
      </c>
      <c r="J68" s="60" t="s">
        <v>13</v>
      </c>
      <c r="K68" s="61" t="s">
        <v>27</v>
      </c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44" t="s">
        <v>23</v>
      </c>
      <c r="AR68" s="44" t="s">
        <v>23</v>
      </c>
      <c r="AS68" s="44" t="s">
        <v>23</v>
      </c>
      <c r="AT68" s="45" t="s">
        <v>27</v>
      </c>
      <c r="AU68" s="45" t="s">
        <v>27</v>
      </c>
      <c r="AV68" s="45" t="s">
        <v>27</v>
      </c>
      <c r="AW68" s="44" t="s">
        <v>23</v>
      </c>
      <c r="AX68" s="44" t="s">
        <v>23</v>
      </c>
      <c r="AY68" s="44" t="s">
        <v>23</v>
      </c>
      <c r="AZ68" s="45" t="s">
        <v>27</v>
      </c>
      <c r="BA68" s="45" t="s">
        <v>27</v>
      </c>
      <c r="BB68" s="45" t="s">
        <v>27</v>
      </c>
      <c r="BC68" s="44" t="s">
        <v>23</v>
      </c>
      <c r="BD68" s="44" t="s">
        <v>23</v>
      </c>
      <c r="BE68" s="44" t="s">
        <v>23</v>
      </c>
      <c r="BF68" s="45" t="s">
        <v>27</v>
      </c>
      <c r="BG68" s="45" t="s">
        <v>27</v>
      </c>
      <c r="BH68" s="45" t="s">
        <v>27</v>
      </c>
      <c r="BI68" s="44" t="s">
        <v>23</v>
      </c>
      <c r="BJ68" s="44" t="s">
        <v>23</v>
      </c>
      <c r="BK68" s="44" t="s">
        <v>23</v>
      </c>
      <c r="BL68" s="45" t="s">
        <v>27</v>
      </c>
      <c r="BM68" s="45" t="s">
        <v>27</v>
      </c>
      <c r="BN68" s="45" t="s">
        <v>27</v>
      </c>
      <c r="BO68" s="44" t="s">
        <v>23</v>
      </c>
      <c r="BP68" s="44" t="s">
        <v>23</v>
      </c>
      <c r="BQ68" s="44" t="s">
        <v>23</v>
      </c>
      <c r="BR68" s="55" t="s">
        <v>27</v>
      </c>
      <c r="BS68" s="56" t="s">
        <v>17</v>
      </c>
      <c r="BT68" s="56" t="s">
        <v>17</v>
      </c>
      <c r="BU68" s="56" t="s">
        <v>17</v>
      </c>
      <c r="BV68" s="56" t="s">
        <v>17</v>
      </c>
      <c r="BW68" s="55" t="s">
        <v>27</v>
      </c>
      <c r="BX68" s="58" t="s">
        <v>27</v>
      </c>
      <c r="BY68" s="133"/>
      <c r="BZ68" s="133"/>
      <c r="CA68" s="133"/>
      <c r="CB68" s="133"/>
      <c r="CC68" s="133"/>
      <c r="CD68" s="133"/>
      <c r="CE68" s="133"/>
      <c r="CF68" s="134"/>
      <c r="CG68" s="134"/>
      <c r="CH68" s="134"/>
      <c r="CI68" s="134"/>
      <c r="CJ68" s="134"/>
      <c r="CK68" s="134"/>
      <c r="CL68" s="134"/>
      <c r="CM68" s="65" t="s">
        <v>46</v>
      </c>
    </row>
    <row r="69" spans="1:91" x14ac:dyDescent="0.25">
      <c r="A69" s="340"/>
      <c r="B69" s="342"/>
      <c r="C69" s="64" t="s">
        <v>37</v>
      </c>
      <c r="D69" s="89">
        <f>CM35</f>
        <v>51.413333333333341</v>
      </c>
      <c r="E69" s="27">
        <f t="shared" ref="E69" si="313">IF(E68=$B$16,D69+($A$16*15),IF(E68=$B$17,D69+($A$17*15),IF(E68=$B$19,IF(D69+($A$19*15)&gt;100,100,D69+($A$19*15)),IF(E68=$B$18,IF(D69+($A$18*15)&gt;100,100,D69+($A$18*15)),D69))))</f>
        <v>51.413333333333341</v>
      </c>
      <c r="F69" s="27">
        <f t="shared" ref="F69" si="314">IF(F68=$B$16,E69+($A$16*15),IF(F68=$B$17,E69+($A$17*15),IF(F68=$B$19,IF(E69+($A$19*15)&gt;100,100,E69+($A$19*15)),IF(F68=$B$18,IF(E69+($A$18*15)&gt;100,100,E69+($A$18*15)),E69))))</f>
        <v>51.413333333333341</v>
      </c>
      <c r="G69" s="27">
        <f>IF(G68=$B$16,F69+($A$16*15),IF(G68=$B$17,F69+($A$17*15),IF(G68=$B$19,IF(F69+($A$19*15)&gt;100,100,F69+($A$19*15)),IF(G68=$B$18,IF(F69+($A$18*15)&gt;100,100,F69+($A$18*15)),F69))))</f>
        <v>51.413333333333341</v>
      </c>
      <c r="H69" s="27">
        <f t="shared" ref="H69" si="315">IF(H68=$B$16,G69+($A$16*15),IF(H68=$B$17,G69+($A$17*15),IF(H68=$B$19,IF(G69+($A$19*15)&gt;100,100,G69+($A$19*15)),IF(H68=$B$18,IF(G69+($A$18*15)&gt;100,100,G69+($A$18*15)),G69))))</f>
        <v>65.163333333333341</v>
      </c>
      <c r="I69" s="27">
        <f t="shared" ref="I69" si="316">IF(I68=$B$16,H69+($A$16*15),IF(I68=$B$17,H69+($A$17*15),IF(I68=$B$19,IF(H69+($A$19*15)&gt;100,100,H69+($A$19*15)),IF(I68=$B$18,IF(H69+($A$18*15)&gt;100,100,H69+($A$18*15)),H69))))</f>
        <v>78.913333333333341</v>
      </c>
      <c r="J69" s="27">
        <f t="shared" ref="J69" si="317">IF(J68=$B$16,I69+($A$16*15),IF(J68=$B$17,I69+($A$17*15),IF(J68=$B$19,IF(I69+($A$19*15)&gt;100,100,I69+($A$19*15)),IF(J68=$B$18,IF(I69+($A$18*15)&gt;100,100,I69+($A$18*15)),I69))))</f>
        <v>92.663333333333341</v>
      </c>
      <c r="K69" s="27">
        <f t="shared" ref="K69" si="318">IF(K68=$B$16,J69+($A$16*15),IF(K68=$B$17,J69+($A$17*15),IF(K68=$B$19,IF(J69+($A$19*15)&gt;100,100,J69+($A$19*15)),IF(K68=$B$18,IF(J69+($A$18*15)&gt;100,100,J69+($A$18*15)),J69))))</f>
        <v>90.740000000000009</v>
      </c>
      <c r="L69" s="27">
        <f t="shared" ref="L69" si="319">IF(L68=$B$16,K69+($A$16*15),IF(L68=$B$17,K69+($A$17*15),IF(L68=$B$19,IF(K69+($A$19*15)&gt;100,100,K69+($A$19*15)),IF(L68=$B$18,IF(K69+($A$18*15)&gt;100,100,K69+($A$18*15)),K69))))</f>
        <v>90.740000000000009</v>
      </c>
      <c r="M69" s="27">
        <f t="shared" ref="M69" si="320">IF(M68=$B$16,L69+($A$16*15),IF(M68=$B$17,L69+($A$17*15),IF(M68=$B$19,IF(L69+($A$19*15)&gt;100,100,L69+($A$19*15)),IF(M68=$B$18,IF(L69+($A$18*15)&gt;100,100,L69+($A$18*15)),L69))))</f>
        <v>90.740000000000009</v>
      </c>
      <c r="N69" s="27">
        <f t="shared" ref="N69" si="321">IF(N68=$B$16,M69+($A$16*15),IF(N68=$B$17,M69+($A$17*15),IF(N68=$B$19,IF(M69+($A$19*15)&gt;100,100,M69+($A$19*15)),IF(N68=$B$18,IF(M69+($A$18*15)&gt;100,100,M69+($A$18*15)),M69))))</f>
        <v>90.740000000000009</v>
      </c>
      <c r="O69" s="27">
        <f t="shared" ref="O69" si="322">IF(O68=$B$16,N69+($A$16*15),IF(O68=$B$17,N69+($A$17*15),IF(O68=$B$19,IF(N69+($A$19*15)&gt;100,100,N69+($A$19*15)),IF(O68=$B$18,IF(N69+($A$18*15)&gt;100,100,N69+($A$18*15)),N69))))</f>
        <v>90.740000000000009</v>
      </c>
      <c r="P69" s="27">
        <f t="shared" ref="P69" si="323">IF(P68=$B$16,O69+($A$16*15),IF(P68=$B$17,O69+($A$17*15),IF(P68=$B$19,IF(O69+($A$19*15)&gt;100,100,O69+($A$19*15)),IF(P68=$B$18,IF(O69+($A$18*15)&gt;100,100,O69+($A$18*15)),O69))))</f>
        <v>90.740000000000009</v>
      </c>
      <c r="Q69" s="27">
        <f t="shared" ref="Q69" si="324">IF(Q68=$B$16,P69+($A$16*15),IF(Q68=$B$17,P69+($A$17*15),IF(Q68=$B$19,IF(P69+($A$19*15)&gt;100,100,P69+($A$19*15)),IF(Q68=$B$18,IF(P69+($A$18*15)&gt;100,100,P69+($A$18*15)),P69))))</f>
        <v>90.740000000000009</v>
      </c>
      <c r="R69" s="27">
        <f t="shared" ref="R69" si="325">IF(R68=$B$16,Q69+($A$16*15),IF(R68=$B$17,Q69+($A$17*15),IF(R68=$B$19,IF(Q69+($A$19*15)&gt;100,100,Q69+($A$19*15)),IF(R68=$B$18,IF(Q69+($A$18*15)&gt;100,100,Q69+($A$18*15)),Q69))))</f>
        <v>90.740000000000009</v>
      </c>
      <c r="S69" s="27">
        <f t="shared" ref="S69" si="326">IF(S68=$B$16,R69+($A$16*15),IF(S68=$B$17,R69+($A$17*15),IF(S68=$B$19,IF(R69+($A$19*15)&gt;100,100,R69+($A$19*15)),IF(S68=$B$18,IF(R69+($A$18*15)&gt;100,100,R69+($A$18*15)),R69))))</f>
        <v>90.740000000000009</v>
      </c>
      <c r="T69" s="27">
        <f t="shared" ref="T69" si="327">IF(T68=$B$16,S69+($A$16*15),IF(T68=$B$17,S69+($A$17*15),IF(T68=$B$19,IF(S69+($A$19*15)&gt;100,100,S69+($A$19*15)),IF(T68=$B$18,IF(S69+($A$18*15)&gt;100,100,S69+($A$18*15)),S69))))</f>
        <v>90.740000000000009</v>
      </c>
      <c r="U69" s="27">
        <f t="shared" ref="U69" si="328">IF(U68=$B$16,T69+($A$16*15),IF(U68=$B$17,T69+($A$17*15),IF(U68=$B$19,IF(T69+($A$19*15)&gt;100,100,T69+($A$19*15)),IF(U68=$B$18,IF(T69+($A$18*15)&gt;100,100,T69+($A$18*15)),T69))))</f>
        <v>90.740000000000009</v>
      </c>
      <c r="V69" s="27">
        <f t="shared" ref="V69" si="329">IF(V68=$B$16,U69+($A$16*15),IF(V68=$B$17,U69+($A$17*15),IF(V68=$B$19,IF(U69+($A$19*15)&gt;100,100,U69+($A$19*15)),IF(V68=$B$18,IF(U69+($A$18*15)&gt;100,100,U69+($A$18*15)),U69))))</f>
        <v>90.740000000000009</v>
      </c>
      <c r="W69" s="27">
        <f t="shared" ref="W69" si="330">IF(W68=$B$16,V69+($A$16*15),IF(W68=$B$17,V69+($A$17*15),IF(W68=$B$19,IF(V69+($A$19*15)&gt;100,100,V69+($A$19*15)),IF(W68=$B$18,IF(V69+($A$18*15)&gt;100,100,V69+($A$18*15)),V69))))</f>
        <v>90.740000000000009</v>
      </c>
      <c r="X69" s="27">
        <f t="shared" ref="X69" si="331">IF(X68=$B$16,W69+($A$16*15),IF(X68=$B$17,W69+($A$17*15),IF(X68=$B$19,IF(W69+($A$19*15)&gt;100,100,W69+($A$19*15)),IF(X68=$B$18,IF(W69+($A$18*15)&gt;100,100,W69+($A$18*15)),W69))))</f>
        <v>90.740000000000009</v>
      </c>
      <c r="Y69" s="27">
        <f t="shared" ref="Y69" si="332">IF(Y68=$B$16,X69+($A$16*15),IF(Y68=$B$17,X69+($A$17*15),IF(Y68=$B$19,IF(X69+($A$19*15)&gt;100,100,X69+($A$19*15)),IF(Y68=$B$18,IF(X69+($A$18*15)&gt;100,100,X69+($A$18*15)),X69))))</f>
        <v>90.740000000000009</v>
      </c>
      <c r="Z69" s="27">
        <f t="shared" ref="Z69" si="333">IF(Z68=$B$16,Y69+($A$16*15),IF(Z68=$B$17,Y69+($A$17*15),IF(Z68=$B$19,IF(Y69+($A$19*15)&gt;100,100,Y69+($A$19*15)),IF(Z68=$B$18,IF(Y69+($A$18*15)&gt;100,100,Y69+($A$18*15)),Y69))))</f>
        <v>90.740000000000009</v>
      </c>
      <c r="AA69" s="27">
        <f t="shared" ref="AA69" si="334">IF(AA68=$B$16,Z69+($A$16*15),IF(AA68=$B$17,Z69+($A$17*15),IF(AA68=$B$19,IF(Z69+($A$19*15)&gt;100,100,Z69+($A$19*15)),IF(AA68=$B$18,IF(Z69+($A$18*15)&gt;100,100,Z69+($A$18*15)),Z69))))</f>
        <v>90.740000000000009</v>
      </c>
      <c r="AB69" s="27">
        <f t="shared" ref="AB69" si="335">IF(AB68=$B$16,AA69+($A$16*15),IF(AB68=$B$17,AA69+($A$17*15),IF(AB68=$B$19,IF(AA69+($A$19*15)&gt;100,100,AA69+($A$19*15)),IF(AB68=$B$18,IF(AA69+($A$18*15)&gt;100,100,AA69+($A$18*15)),AA69))))</f>
        <v>90.740000000000009</v>
      </c>
      <c r="AC69" s="27">
        <f t="shared" ref="AC69" si="336">IF(AC68=$B$16,AB69+($A$16*15),IF(AC68=$B$17,AB69+($A$17*15),IF(AC68=$B$19,IF(AB69+($A$19*15)&gt;100,100,AB69+($A$19*15)),IF(AC68=$B$18,IF(AB69+($A$18*15)&gt;100,100,AB69+($A$18*15)),AB69))))</f>
        <v>90.740000000000009</v>
      </c>
      <c r="AD69" s="27">
        <f t="shared" ref="AD69" si="337">IF(AD68=$B$16,AC69+($A$16*15),IF(AD68=$B$17,AC69+($A$17*15),IF(AD68=$B$19,IF(AC69+($A$19*15)&gt;100,100,AC69+($A$19*15)),IF(AD68=$B$18,IF(AC69+($A$18*15)&gt;100,100,AC69+($A$18*15)),AC69))))</f>
        <v>90.740000000000009</v>
      </c>
      <c r="AE69" s="27">
        <f t="shared" ref="AE69" si="338">IF(AE68=$B$16,AD69+($A$16*15),IF(AE68=$B$17,AD69+($A$17*15),IF(AE68=$B$19,IF(AD69+($A$19*15)&gt;100,100,AD69+($A$19*15)),IF(AE68=$B$18,IF(AD69+($A$18*15)&gt;100,100,AD69+($A$18*15)),AD69))))</f>
        <v>90.740000000000009</v>
      </c>
      <c r="AF69" s="27">
        <f t="shared" ref="AF69" si="339">IF(AF68=$B$16,AE69+($A$16*15),IF(AF68=$B$17,AE69+($A$17*15),IF(AF68=$B$19,IF(AE69+($A$19*15)&gt;100,100,AE69+($A$19*15)),IF(AF68=$B$18,IF(AE69+($A$18*15)&gt;100,100,AE69+($A$18*15)),AE69))))</f>
        <v>90.740000000000009</v>
      </c>
      <c r="AG69" s="27">
        <f t="shared" ref="AG69" si="340">IF(AG68=$B$16,AF69+($A$16*15),IF(AG68=$B$17,AF69+($A$17*15),IF(AG68=$B$19,IF(AF69+($A$19*15)&gt;100,100,AF69+($A$19*15)),IF(AG68=$B$18,IF(AF69+($A$18*15)&gt;100,100,AF69+($A$18*15)),AF69))))</f>
        <v>90.740000000000009</v>
      </c>
      <c r="AH69" s="27">
        <f t="shared" ref="AH69" si="341">IF(AH68=$B$16,AG69+($A$16*15),IF(AH68=$B$17,AG69+($A$17*15),IF(AH68=$B$19,IF(AG69+($A$19*15)&gt;100,100,AG69+($A$19*15)),IF(AH68=$B$18,IF(AG69+($A$18*15)&gt;100,100,AG69+($A$18*15)),AG69))))</f>
        <v>90.740000000000009</v>
      </c>
      <c r="AI69" s="27">
        <f t="shared" ref="AI69" si="342">IF(AI68=$B$16,AH69+($A$16*15),IF(AI68=$B$17,AH69+($A$17*15),IF(AI68=$B$19,IF(AH69+($A$19*15)&gt;100,100,AH69+($A$19*15)),IF(AI68=$B$18,IF(AH69+($A$18*15)&gt;100,100,AH69+($A$18*15)),AH69))))</f>
        <v>90.740000000000009</v>
      </c>
      <c r="AJ69" s="27">
        <f t="shared" ref="AJ69" si="343">IF(AJ68=$B$16,AI69+($A$16*15),IF(AJ68=$B$17,AI69+($A$17*15),IF(AJ68=$B$19,IF(AI69+($A$19*15)&gt;100,100,AI69+($A$19*15)),IF(AJ68=$B$18,IF(AI69+($A$18*15)&gt;100,100,AI69+($A$18*15)),AI69))))</f>
        <v>90.740000000000009</v>
      </c>
      <c r="AK69" s="27">
        <f t="shared" ref="AK69" si="344">IF(AK68=$B$16,AJ69+($A$16*15),IF(AK68=$B$17,AJ69+($A$17*15),IF(AK68=$B$19,IF(AJ69+($A$19*15)&gt;100,100,AJ69+($A$19*15)),IF(AK68=$B$18,IF(AJ69+($A$18*15)&gt;100,100,AJ69+($A$18*15)),AJ69))))</f>
        <v>90.740000000000009</v>
      </c>
      <c r="AL69" s="27">
        <f t="shared" ref="AL69" si="345">IF(AL68=$B$16,AK69+($A$16*15),IF(AL68=$B$17,AK69+($A$17*15),IF(AL68=$B$19,IF(AK69+($A$19*15)&gt;100,100,AK69+($A$19*15)),IF(AL68=$B$18,IF(AK69+($A$18*15)&gt;100,100,AK69+($A$18*15)),AK69))))</f>
        <v>90.740000000000009</v>
      </c>
      <c r="AM69" s="27">
        <f t="shared" ref="AM69" si="346">IF(AM68=$B$16,AL69+($A$16*15),IF(AM68=$B$17,AL69+($A$17*15),IF(AM68=$B$19,IF(AL69+($A$19*15)&gt;100,100,AL69+($A$19*15)),IF(AM68=$B$18,IF(AL69+($A$18*15)&gt;100,100,AL69+($A$18*15)),AL69))))</f>
        <v>90.740000000000009</v>
      </c>
      <c r="AN69" s="27">
        <f t="shared" ref="AN69" si="347">IF(AN68=$B$16,AM69+($A$16*15),IF(AN68=$B$17,AM69+($A$17*15),IF(AN68=$B$19,IF(AM69+($A$19*15)&gt;100,100,AM69+($A$19*15)),IF(AN68=$B$18,IF(AM69+($A$18*15)&gt;100,100,AM69+($A$18*15)),AM69))))</f>
        <v>90.740000000000009</v>
      </c>
      <c r="AO69" s="27">
        <f t="shared" ref="AO69" si="348">IF(AO68=$B$16,AN69+($A$16*15),IF(AO68=$B$17,AN69+($A$17*15),IF(AO68=$B$19,IF(AN69+($A$19*15)&gt;100,100,AN69+($A$19*15)),IF(AO68=$B$18,IF(AN69+($A$18*15)&gt;100,100,AN69+($A$18*15)),AN69))))</f>
        <v>90.740000000000009</v>
      </c>
      <c r="AP69" s="27">
        <f t="shared" ref="AP69" si="349">IF(AP68=$B$16,AO69+($A$16*15),IF(AP68=$B$17,AO69+($A$17*15),IF(AP68=$B$19,IF(AO69+($A$19*15)&gt;100,100,AO69+($A$19*15)),IF(AP68=$B$18,IF(AO69+($A$18*15)&gt;100,100,AO69+($A$18*15)),AO69))))</f>
        <v>90.740000000000009</v>
      </c>
      <c r="AQ69" s="27">
        <f t="shared" ref="AQ69" si="350">IF(AQ68=$B$16,AP69+($A$16*15),IF(AQ68=$B$17,AP69+($A$17*15),IF(AQ68=$B$19,IF(AP69+($A$19*15)&gt;100,100,AP69+($A$19*15)),IF(AQ68=$B$18,IF(AP69+($A$18*15)&gt;100,100,AP69+($A$18*15)),AP69))))</f>
        <v>88.803333333333342</v>
      </c>
      <c r="AR69" s="27">
        <f t="shared" ref="AR69" si="351">IF(AR68=$B$16,AQ69+($A$16*15),IF(AR68=$B$17,AQ69+($A$17*15),IF(AR68=$B$19,IF(AQ69+($A$19*15)&gt;100,100,AQ69+($A$19*15)),IF(AR68=$B$18,IF(AQ69+($A$18*15)&gt;100,100,AQ69+($A$18*15)),AQ69))))</f>
        <v>86.866666666666674</v>
      </c>
      <c r="AS69" s="27">
        <f t="shared" ref="AS69" si="352">IF(AS68=$B$16,AR69+($A$16*15),IF(AS68=$B$17,AR69+($A$17*15),IF(AS68=$B$19,IF(AR69+($A$19*15)&gt;100,100,AR69+($A$19*15)),IF(AS68=$B$18,IF(AR69+($A$18*15)&gt;100,100,AR69+($A$18*15)),AR69))))</f>
        <v>84.93</v>
      </c>
      <c r="AT69" s="27">
        <f t="shared" ref="AT69" si="353">IF(AT68=$B$16,AS69+($A$16*15),IF(AT68=$B$17,AS69+($A$17*15),IF(AT68=$B$19,IF(AS69+($A$19*15)&gt;100,100,AS69+($A$19*15)),IF(AT68=$B$18,IF(AS69+($A$18*15)&gt;100,100,AS69+($A$18*15)),AS69))))</f>
        <v>83.006666666666675</v>
      </c>
      <c r="AU69" s="27">
        <f t="shared" ref="AU69" si="354">IF(AU68=$B$16,AT69+($A$16*15),IF(AU68=$B$17,AT69+($A$17*15),IF(AU68=$B$19,IF(AT69+($A$19*15)&gt;100,100,AT69+($A$19*15)),IF(AU68=$B$18,IF(AT69+($A$18*15)&gt;100,100,AT69+($A$18*15)),AT69))))</f>
        <v>81.083333333333343</v>
      </c>
      <c r="AV69" s="27">
        <f t="shared" ref="AV69" si="355">IF(AV68=$B$16,AU69+($A$16*15),IF(AV68=$B$17,AU69+($A$17*15),IF(AV68=$B$19,IF(AU69+($A$19*15)&gt;100,100,AU69+($A$19*15)),IF(AV68=$B$18,IF(AU69+($A$18*15)&gt;100,100,AU69+($A$18*15)),AU69))))</f>
        <v>79.160000000000011</v>
      </c>
      <c r="AW69" s="27">
        <f t="shared" ref="AW69" si="356">IF(AW68=$B$16,AV69+($A$16*15),IF(AW68=$B$17,AV69+($A$17*15),IF(AW68=$B$19,IF(AV69+($A$19*15)&gt;100,100,AV69+($A$19*15)),IF(AW68=$B$18,IF(AV69+($A$18*15)&gt;100,100,AV69+($A$18*15)),AV69))))</f>
        <v>77.223333333333343</v>
      </c>
      <c r="AX69" s="27">
        <f t="shared" ref="AX69" si="357">IF(AX68=$B$16,AW69+($A$16*15),IF(AX68=$B$17,AW69+($A$17*15),IF(AX68=$B$19,IF(AW69+($A$19*15)&gt;100,100,AW69+($A$19*15)),IF(AX68=$B$18,IF(AW69+($A$18*15)&gt;100,100,AW69+($A$18*15)),AW69))))</f>
        <v>75.286666666666676</v>
      </c>
      <c r="AY69" s="27">
        <f t="shared" ref="AY69" si="358">IF(AY68=$B$16,AX69+($A$16*15),IF(AY68=$B$17,AX69+($A$17*15),IF(AY68=$B$19,IF(AX69+($A$19*15)&gt;100,100,AX69+($A$19*15)),IF(AY68=$B$18,IF(AX69+($A$18*15)&gt;100,100,AX69+($A$18*15)),AX69))))</f>
        <v>73.350000000000009</v>
      </c>
      <c r="AZ69" s="27">
        <f t="shared" ref="AZ69" si="359">IF(AZ68=$B$16,AY69+($A$16*15),IF(AZ68=$B$17,AY69+($A$17*15),IF(AZ68=$B$19,IF(AY69+($A$19*15)&gt;100,100,AY69+($A$19*15)),IF(AZ68=$B$18,IF(AY69+($A$18*15)&gt;100,100,AY69+($A$18*15)),AY69))))</f>
        <v>71.426666666666677</v>
      </c>
      <c r="BA69" s="27">
        <f t="shared" ref="BA69" si="360">IF(BA68=$B$16,AZ69+($A$16*15),IF(BA68=$B$17,AZ69+($A$17*15),IF(BA68=$B$19,IF(AZ69+($A$19*15)&gt;100,100,AZ69+($A$19*15)),IF(BA68=$B$18,IF(AZ69+($A$18*15)&gt;100,100,AZ69+($A$18*15)),AZ69))))</f>
        <v>69.503333333333345</v>
      </c>
      <c r="BB69" s="27">
        <f t="shared" ref="BB69" si="361">IF(BB68=$B$16,BA69+($A$16*15),IF(BB68=$B$17,BA69+($A$17*15),IF(BB68=$B$19,IF(BA69+($A$19*15)&gt;100,100,BA69+($A$19*15)),IF(BB68=$B$18,IF(BA69+($A$18*15)&gt;100,100,BA69+($A$18*15)),BA69))))</f>
        <v>67.580000000000013</v>
      </c>
      <c r="BC69" s="27">
        <f t="shared" ref="BC69" si="362">IF(BC68=$B$16,BB69+($A$16*15),IF(BC68=$B$17,BB69+($A$17*15),IF(BC68=$B$19,IF(BB69+($A$19*15)&gt;100,100,BB69+($A$19*15)),IF(BC68=$B$18,IF(BB69+($A$18*15)&gt;100,100,BB69+($A$18*15)),BB69))))</f>
        <v>65.643333333333345</v>
      </c>
      <c r="BD69" s="27">
        <f t="shared" ref="BD69" si="363">IF(BD68=$B$16,BC69+($A$16*15),IF(BD68=$B$17,BC69+($A$17*15),IF(BD68=$B$19,IF(BC69+($A$19*15)&gt;100,100,BC69+($A$19*15)),IF(BD68=$B$18,IF(BC69+($A$18*15)&gt;100,100,BC69+($A$18*15)),BC69))))</f>
        <v>63.706666666666678</v>
      </c>
      <c r="BE69" s="27">
        <f t="shared" ref="BE69" si="364">IF(BE68=$B$16,BD69+($A$16*15),IF(BE68=$B$17,BD69+($A$17*15),IF(BE68=$B$19,IF(BD69+($A$19*15)&gt;100,100,BD69+($A$19*15)),IF(BE68=$B$18,IF(BD69+($A$18*15)&gt;100,100,BD69+($A$18*15)),BD69))))</f>
        <v>61.77000000000001</v>
      </c>
      <c r="BF69" s="27">
        <f t="shared" ref="BF69" si="365">IF(BF68=$B$16,BE69+($A$16*15),IF(BF68=$B$17,BE69+($A$17*15),IF(BF68=$B$19,IF(BE69+($A$19*15)&gt;100,100,BE69+($A$19*15)),IF(BF68=$B$18,IF(BE69+($A$18*15)&gt;100,100,BE69+($A$18*15)),BE69))))</f>
        <v>59.846666666666678</v>
      </c>
      <c r="BG69" s="27">
        <f t="shared" ref="BG69" si="366">IF(BG68=$B$16,BF69+($A$16*15),IF(BG68=$B$17,BF69+($A$17*15),IF(BG68=$B$19,IF(BF69+($A$19*15)&gt;100,100,BF69+($A$19*15)),IF(BG68=$B$18,IF(BF69+($A$18*15)&gt;100,100,BF69+($A$18*15)),BF69))))</f>
        <v>57.923333333333346</v>
      </c>
      <c r="BH69" s="27">
        <f t="shared" ref="BH69" si="367">IF(BH68=$B$16,BG69+($A$16*15),IF(BH68=$B$17,BG69+($A$17*15),IF(BH68=$B$19,IF(BG69+($A$19*15)&gt;100,100,BG69+($A$19*15)),IF(BH68=$B$18,IF(BG69+($A$18*15)&gt;100,100,BG69+($A$18*15)),BG69))))</f>
        <v>56.000000000000014</v>
      </c>
      <c r="BI69" s="27">
        <f t="shared" ref="BI69" si="368">IF(BI68=$B$16,BH69+($A$16*15),IF(BI68=$B$17,BH69+($A$17*15),IF(BI68=$B$19,IF(BH69+($A$19*15)&gt;100,100,BH69+($A$19*15)),IF(BI68=$B$18,IF(BH69+($A$18*15)&gt;100,100,BH69+($A$18*15)),BH69))))</f>
        <v>54.063333333333347</v>
      </c>
      <c r="BJ69" s="27">
        <f t="shared" ref="BJ69" si="369">IF(BJ68=$B$16,BI69+($A$16*15),IF(BJ68=$B$17,BI69+($A$17*15),IF(BJ68=$B$19,IF(BI69+($A$19*15)&gt;100,100,BI69+($A$19*15)),IF(BJ68=$B$18,IF(BI69+($A$18*15)&gt;100,100,BI69+($A$18*15)),BI69))))</f>
        <v>52.126666666666679</v>
      </c>
      <c r="BK69" s="27">
        <f t="shared" ref="BK69" si="370">IF(BK68=$B$16,BJ69+($A$16*15),IF(BK68=$B$17,BJ69+($A$17*15),IF(BK68=$B$19,IF(BJ69+($A$19*15)&gt;100,100,BJ69+($A$19*15)),IF(BK68=$B$18,IF(BJ69+($A$18*15)&gt;100,100,BJ69+($A$18*15)),BJ69))))</f>
        <v>50.190000000000012</v>
      </c>
      <c r="BL69" s="27">
        <f t="shared" ref="BL69" si="371">IF(BL68=$B$16,BK69+($A$16*15),IF(BL68=$B$17,BK69+($A$17*15),IF(BL68=$B$19,IF(BK69+($A$19*15)&gt;100,100,BK69+($A$19*15)),IF(BL68=$B$18,IF(BK69+($A$18*15)&gt;100,100,BK69+($A$18*15)),BK69))))</f>
        <v>48.26666666666668</v>
      </c>
      <c r="BM69" s="27">
        <f t="shared" ref="BM69" si="372">IF(BM68=$B$16,BL69+($A$16*15),IF(BM68=$B$17,BL69+($A$17*15),IF(BM68=$B$19,IF(BL69+($A$19*15)&gt;100,100,BL69+($A$19*15)),IF(BM68=$B$18,IF(BL69+($A$18*15)&gt;100,100,BL69+($A$18*15)),BL69))))</f>
        <v>46.343333333333348</v>
      </c>
      <c r="BN69" s="27">
        <f t="shared" ref="BN69" si="373">IF(BN68=$B$16,BM69+($A$16*15),IF(BN68=$B$17,BM69+($A$17*15),IF(BN68=$B$19,IF(BM69+($A$19*15)&gt;100,100,BM69+($A$19*15)),IF(BN68=$B$18,IF(BM69+($A$18*15)&gt;100,100,BM69+($A$18*15)),BM69))))</f>
        <v>44.420000000000016</v>
      </c>
      <c r="BO69" s="27">
        <f t="shared" ref="BO69" si="374">IF(BO68=$B$16,BN69+($A$16*15),IF(BO68=$B$17,BN69+($A$17*15),IF(BO68=$B$19,IF(BN69+($A$19*15)&gt;100,100,BN69+($A$19*15)),IF(BO68=$B$18,IF(BN69+($A$18*15)&gt;100,100,BN69+($A$18*15)),BN69))))</f>
        <v>42.483333333333348</v>
      </c>
      <c r="BP69" s="27">
        <f t="shared" ref="BP69" si="375">IF(BP68=$B$16,BO69+($A$16*15),IF(BP68=$B$17,BO69+($A$17*15),IF(BP68=$B$19,IF(BO69+($A$19*15)&gt;100,100,BO69+($A$19*15)),IF(BP68=$B$18,IF(BO69+($A$18*15)&gt;100,100,BO69+($A$18*15)),BO69))))</f>
        <v>40.546666666666681</v>
      </c>
      <c r="BQ69" s="27">
        <f t="shared" ref="BQ69" si="376">IF(BQ68=$B$16,BP69+($A$16*15),IF(BQ68=$B$17,BP69+($A$17*15),IF(BQ68=$B$19,IF(BP69+($A$19*15)&gt;100,100,BP69+($A$19*15)),IF(BQ68=$B$18,IF(BP69+($A$18*15)&gt;100,100,BP69+($A$18*15)),BP69))))</f>
        <v>38.610000000000014</v>
      </c>
      <c r="BR69" s="27">
        <f t="shared" ref="BR69" si="377">IF(BR68=$B$16,BQ69+($A$16*15),IF(BR68=$B$17,BQ69+($A$17*15),IF(BR68=$B$19,IF(BQ69+($A$19*15)&gt;100,100,BQ69+($A$19*15)),IF(BR68=$B$18,IF(BQ69+($A$18*15)&gt;100,100,BQ69+($A$18*15)),BQ69))))</f>
        <v>36.686666666666682</v>
      </c>
      <c r="BS69" s="27">
        <f t="shared" ref="BS69" si="378">IF(BS68=$B$16,BR69+($A$16*15),IF(BS68=$B$17,BR69+($A$17*15),IF(BS68=$B$19,IF(BR69+($A$19*15)&gt;100,100,BR69+($A$19*15)),IF(BS68=$B$18,IF(BR69+($A$18*15)&gt;100,100,BR69+($A$18*15)),BR69))))</f>
        <v>61.686666666666682</v>
      </c>
      <c r="BT69" s="27">
        <f t="shared" ref="BT69" si="379">IF(BT68=$B$16,BS69+($A$16*15),IF(BT68=$B$17,BS69+($A$17*15),IF(BT68=$B$19,IF(BS69+($A$19*15)&gt;100,100,BS69+($A$19*15)),IF(BT68=$B$18,IF(BS69+($A$18*15)&gt;100,100,BS69+($A$18*15)),BS69))))</f>
        <v>86.686666666666682</v>
      </c>
      <c r="BU69" s="27">
        <f t="shared" ref="BU69" si="380">IF(BU68=$B$16,BT69+($A$16*15),IF(BU68=$B$17,BT69+($A$17*15),IF(BU68=$B$19,IF(BT69+($A$19*15)&gt;100,100,BT69+($A$19*15)),IF(BU68=$B$18,IF(BT69+($A$18*15)&gt;100,100,BT69+($A$18*15)),BT69))))</f>
        <v>100</v>
      </c>
      <c r="BV69" s="27">
        <f t="shared" ref="BV69" si="381">IF(BV68=$B$16,BU69+($A$16*15),IF(BV68=$B$17,BU69+($A$17*15),IF(BV68=$B$19,IF(BU69+($A$19*15)&gt;100,100,BU69+($A$19*15)),IF(BV68=$B$18,IF(BU69+($A$18*15)&gt;100,100,BU69+($A$18*15)),BU69))))</f>
        <v>100</v>
      </c>
      <c r="BW69" s="27">
        <f t="shared" ref="BW69" si="382">IF(BW68=$B$16,BV69+($A$16*15),IF(BW68=$B$17,BV69+($A$17*15),IF(BW68=$B$19,IF(BV69+($A$19*15)&gt;100,100,BV69+($A$19*15)),IF(BW68=$B$18,IF(BV69+($A$18*15)&gt;100,100,BV69+($A$18*15)),BV69))))</f>
        <v>98.076666666666668</v>
      </c>
      <c r="BX69" s="27">
        <f t="shared" ref="BX69" si="383">IF(BX68=$B$16,BW69+($A$16*15),IF(BX68=$B$17,BW69+($A$17*15),IF(BX68=$B$19,IF(BW69+($A$19*15)&gt;100,100,BW69+($A$19*15)),IF(BX68=$B$18,IF(BW69+($A$18*15)&gt;100,100,BW69+($A$18*15)),BW69))))</f>
        <v>96.153333333333336</v>
      </c>
      <c r="BY69" s="27">
        <f t="shared" ref="BY69" si="384">IF(BY68=$B$16,BX69+($A$16*15),IF(BY68=$B$17,BX69+($A$17*15),IF(BY68=$B$19,IF(BX69+($A$19*15)&gt;100,100,BX69+($A$19*15)),IF(BY68=$B$18,IF(BX69+($A$18*15)&gt;100,100,BX69+($A$18*15)),BX69))))</f>
        <v>96.153333333333336</v>
      </c>
      <c r="BZ69" s="27">
        <f t="shared" ref="BZ69" si="385">IF(BZ68=$B$16,BY69+($A$16*15),IF(BZ68=$B$17,BY69+($A$17*15),IF(BZ68=$B$19,IF(BY69+($A$19*15)&gt;100,100,BY69+($A$19*15)),IF(BZ68=$B$18,IF(BY69+($A$18*15)&gt;100,100,BY69+($A$18*15)),BY69))))</f>
        <v>96.153333333333336</v>
      </c>
      <c r="CA69" s="27">
        <f t="shared" ref="CA69" si="386">IF(CA68=$B$16,BZ69+($A$16*15),IF(CA68=$B$17,BZ69+($A$17*15),IF(CA68=$B$19,IF(BZ69+($A$19*15)&gt;100,100,BZ69+($A$19*15)),IF(CA68=$B$18,IF(BZ69+($A$18*15)&gt;100,100,BZ69+($A$18*15)),BZ69))))</f>
        <v>96.153333333333336</v>
      </c>
      <c r="CB69" s="27">
        <f t="shared" ref="CB69" si="387">IF(CB68=$B$16,CA69+($A$16*15),IF(CB68=$B$17,CA69+($A$17*15),IF(CB68=$B$19,IF(CA69+($A$19*15)&gt;100,100,CA69+($A$19*15)),IF(CB68=$B$18,IF(CA69+($A$18*15)&gt;100,100,CA69+($A$18*15)),CA69))))</f>
        <v>96.153333333333336</v>
      </c>
      <c r="CC69" s="27">
        <f t="shared" ref="CC69" si="388">IF(CC68=$B$16,CB69+($A$16*15),IF(CC68=$B$17,CB69+($A$17*15),IF(CC68=$B$19,IF(CB69+($A$19*15)&gt;100,100,CB69+($A$19*15)),IF(CC68=$B$18,IF(CB69+($A$18*15)&gt;100,100,CB69+($A$18*15)),CB69))))</f>
        <v>96.153333333333336</v>
      </c>
      <c r="CD69" s="27">
        <f t="shared" ref="CD69" si="389">IF(CD68=$B$16,CC69+($A$16*15),IF(CD68=$B$17,CC69+($A$17*15),IF(CD68=$B$19,IF(CC69+($A$19*15)&gt;100,100,CC69+($A$19*15)),IF(CD68=$B$18,IF(CC69+($A$18*15)&gt;100,100,CC69+($A$18*15)),CC69))))</f>
        <v>96.153333333333336</v>
      </c>
      <c r="CE69" s="27">
        <f t="shared" ref="CE69" si="390">IF(CE68=$B$16,CD69+($A$16*15),IF(CE68=$B$17,CD69+($A$17*15),IF(CE68=$B$19,IF(CD69+($A$19*15)&gt;100,100,CD69+($A$19*15)),IF(CE68=$B$18,IF(CD69+($A$18*15)&gt;100,100,CD69+($A$18*15)),CD69))))</f>
        <v>96.153333333333336</v>
      </c>
      <c r="CF69" s="27">
        <f t="shared" ref="CF69" si="391">IF(CF68=$B$16,CE69+($A$16*15),IF(CF68=$B$17,CE69+($A$17*15),IF(CF68=$B$19,IF(CE69+($A$19*15)&gt;100,100,CE69+($A$19*15)),IF(CF68=$B$18,IF(CE69+($A$18*15)&gt;100,100,CE69+($A$18*15)),CE69))))</f>
        <v>96.153333333333336</v>
      </c>
      <c r="CG69" s="27">
        <f t="shared" ref="CG69" si="392">IF(CG68=$B$16,CF69+($A$16*15),IF(CG68=$B$17,CF69+($A$17*15),IF(CG68=$B$19,IF(CF69+($A$19*15)&gt;100,100,CF69+($A$19*15)),IF(CG68=$B$18,IF(CF69+($A$18*15)&gt;100,100,CF69+($A$18*15)),CF69))))</f>
        <v>96.153333333333336</v>
      </c>
      <c r="CH69" s="27">
        <f t="shared" ref="CH69" si="393">IF(CH68=$B$16,CG69+($A$16*15),IF(CH68=$B$17,CG69+($A$17*15),IF(CH68=$B$19,IF(CG69+($A$19*15)&gt;100,100,CG69+($A$19*15)),IF(CH68=$B$18,IF(CG69+($A$18*15)&gt;100,100,CG69+($A$18*15)),CG69))))</f>
        <v>96.153333333333336</v>
      </c>
      <c r="CI69" s="27">
        <f t="shared" ref="CI69" si="394">IF(CI68=$B$16,CH69+($A$16*15),IF(CI68=$B$17,CH69+($A$17*15),IF(CI68=$B$19,IF(CH69+($A$19*15)&gt;100,100,CH69+($A$19*15)),IF(CI68=$B$18,IF(CH69+($A$18*15)&gt;100,100,CH69+($A$18*15)),CH69))))</f>
        <v>96.153333333333336</v>
      </c>
      <c r="CJ69" s="27">
        <f t="shared" ref="CJ69" si="395">IF(CJ68=$B$16,CI69+($A$16*15),IF(CJ68=$B$17,CI69+($A$17*15),IF(CJ68=$B$19,IF(CI69+($A$19*15)&gt;100,100,CI69+($A$19*15)),IF(CJ68=$B$18,IF(CI69+($A$18*15)&gt;100,100,CI69+($A$18*15)),CI69))))</f>
        <v>96.153333333333336</v>
      </c>
      <c r="CK69" s="27">
        <f t="shared" ref="CK69" si="396">IF(CK68=$B$16,CJ69+($A$16*15),IF(CK68=$B$17,CJ69+($A$17*15),IF(CK68=$B$19,IF(CJ69+($A$19*15)&gt;100,100,CJ69+($A$19*15)),IF(CK68=$B$18,IF(CJ69+($A$18*15)&gt;100,100,CJ69+($A$18*15)),CJ69))))</f>
        <v>96.153333333333336</v>
      </c>
      <c r="CL69" s="120">
        <f t="shared" ref="CL69" si="397">IF(CL68=$B$16,CK69+($A$16*15),IF(CL68=$B$17,CK69+($A$17*15),IF(CL68=$B$19,IF(CK69+($A$19*15)&gt;100,100,CK69+($A$19*15)),IF(CL68=$B$18,IF(CK69+($A$18*15)&gt;100,100,CK69+($A$18*15)),CK69))))</f>
        <v>96.153333333333336</v>
      </c>
      <c r="CM69" s="136">
        <f t="shared" ref="CM69" si="398">CL69-10</f>
        <v>86.153333333333336</v>
      </c>
    </row>
    <row r="70" spans="1:91" x14ac:dyDescent="0.25">
      <c r="A70" s="340"/>
      <c r="B70" s="341" t="s">
        <v>49</v>
      </c>
      <c r="C70" s="64" t="s">
        <v>44</v>
      </c>
      <c r="D70" s="43" t="s">
        <v>45</v>
      </c>
      <c r="E70" s="56" t="s">
        <v>17</v>
      </c>
      <c r="F70" s="56" t="s">
        <v>17</v>
      </c>
      <c r="G70" s="56" t="s">
        <v>17</v>
      </c>
      <c r="H70" s="55" t="s">
        <v>27</v>
      </c>
      <c r="I70" s="55" t="s">
        <v>27</v>
      </c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44" t="s">
        <v>23</v>
      </c>
      <c r="AS70" s="44" t="s">
        <v>23</v>
      </c>
      <c r="AT70" s="44" t="s">
        <v>23</v>
      </c>
      <c r="AU70" s="45" t="s">
        <v>27</v>
      </c>
      <c r="AV70" s="45" t="s">
        <v>27</v>
      </c>
      <c r="AW70" s="45" t="s">
        <v>27</v>
      </c>
      <c r="AX70" s="44" t="s">
        <v>23</v>
      </c>
      <c r="AY70" s="44" t="s">
        <v>23</v>
      </c>
      <c r="AZ70" s="44" t="s">
        <v>23</v>
      </c>
      <c r="BA70" s="45" t="s">
        <v>27</v>
      </c>
      <c r="BB70" s="45" t="s">
        <v>27</v>
      </c>
      <c r="BC70" s="45" t="s">
        <v>27</v>
      </c>
      <c r="BD70" s="44" t="s">
        <v>23</v>
      </c>
      <c r="BE70" s="44" t="s">
        <v>23</v>
      </c>
      <c r="BF70" s="44" t="s">
        <v>23</v>
      </c>
      <c r="BG70" s="45" t="s">
        <v>27</v>
      </c>
      <c r="BH70" s="45" t="s">
        <v>27</v>
      </c>
      <c r="BI70" s="45" t="s">
        <v>27</v>
      </c>
      <c r="BJ70" s="44" t="s">
        <v>23</v>
      </c>
      <c r="BK70" s="44" t="s">
        <v>23</v>
      </c>
      <c r="BL70" s="44" t="s">
        <v>23</v>
      </c>
      <c r="BM70" s="45" t="s">
        <v>27</v>
      </c>
      <c r="BN70" s="45" t="s">
        <v>27</v>
      </c>
      <c r="BO70" s="45" t="s">
        <v>27</v>
      </c>
      <c r="BP70" s="44" t="s">
        <v>23</v>
      </c>
      <c r="BQ70" s="44" t="s">
        <v>23</v>
      </c>
      <c r="BR70" s="44" t="s">
        <v>23</v>
      </c>
      <c r="BS70" s="59" t="s">
        <v>27</v>
      </c>
      <c r="BT70" s="59" t="s">
        <v>27</v>
      </c>
      <c r="BU70" s="60" t="s">
        <v>13</v>
      </c>
      <c r="BV70" s="60" t="s">
        <v>13</v>
      </c>
      <c r="BW70" s="60" t="s">
        <v>13</v>
      </c>
      <c r="BX70" s="60" t="s">
        <v>13</v>
      </c>
      <c r="BY70" s="61" t="s">
        <v>27</v>
      </c>
      <c r="BZ70" s="133"/>
      <c r="CA70" s="133"/>
      <c r="CB70" s="133"/>
      <c r="CC70" s="133"/>
      <c r="CD70" s="133"/>
      <c r="CE70" s="133"/>
      <c r="CF70" s="133"/>
      <c r="CG70" s="134"/>
      <c r="CH70" s="134"/>
      <c r="CI70" s="134"/>
      <c r="CJ70" s="134"/>
      <c r="CK70" s="134"/>
      <c r="CL70" s="135"/>
      <c r="CM70" s="65" t="s">
        <v>46</v>
      </c>
    </row>
    <row r="71" spans="1:91" x14ac:dyDescent="0.25">
      <c r="A71" s="340"/>
      <c r="B71" s="342"/>
      <c r="C71" s="64" t="s">
        <v>37</v>
      </c>
      <c r="D71" s="89">
        <f>CM37</f>
        <v>22.703333333333347</v>
      </c>
      <c r="E71" s="27">
        <f t="shared" ref="E71" si="399">IF(E70=$B$16,D71+($A$16*15),IF(E70=$B$17,D71+($A$17*15),IF(E70=$B$19,IF(D71+($A$19*15)&gt;100,100,D71+($A$19*15)),IF(E70=$B$18,IF(D71+($A$18*15)&gt;100,100,D71+($A$18*15)),D71))))</f>
        <v>47.703333333333347</v>
      </c>
      <c r="F71" s="27">
        <f t="shared" ref="F71" si="400">IF(F70=$B$16,E71+($A$16*15),IF(F70=$B$17,E71+($A$17*15),IF(F70=$B$19,IF(E71+($A$19*15)&gt;100,100,E71+($A$19*15)),IF(F70=$B$18,IF(E71+($A$18*15)&gt;100,100,E71+($A$18*15)),E71))))</f>
        <v>72.703333333333347</v>
      </c>
      <c r="G71" s="27">
        <f t="shared" ref="G71" si="401">IF(G70=$B$16,F71+($A$16*15),IF(G70=$B$17,F71+($A$17*15),IF(G70=$B$19,IF(F71+($A$19*15)&gt;100,100,F71+($A$19*15)),IF(G70=$B$18,IF(F71+($A$18*15)&gt;100,100,F71+($A$18*15)),F71))))</f>
        <v>97.703333333333347</v>
      </c>
      <c r="H71" s="27">
        <f>IF(H70=$B$16,G71+($A$16*15),IF(H70=$B$17,G71+($A$17*15),IF(H70=$B$19,IF(G71+($A$19*15)&gt;100,100,G71+($A$19*15)),IF(H70=$B$18,IF(G71+($A$18*15)&gt;100,100,G71+($A$18*15)),G71))))</f>
        <v>95.780000000000015</v>
      </c>
      <c r="I71" s="27">
        <f t="shared" ref="I71" si="402">IF(I70=$B$16,H71+($A$16*15),IF(I70=$B$17,H71+($A$17*15),IF(I70=$B$19,IF(H71+($A$19*15)&gt;100,100,H71+($A$19*15)),IF(I70=$B$18,IF(H71+($A$18*15)&gt;100,100,H71+($A$18*15)),H71))))</f>
        <v>93.856666666666683</v>
      </c>
      <c r="J71" s="27">
        <f t="shared" ref="J71" si="403">IF(J70=$B$16,I71+($A$16*15),IF(J70=$B$17,I71+($A$17*15),IF(J70=$B$19,IF(I71+($A$19*15)&gt;100,100,I71+($A$19*15)),IF(J70=$B$18,IF(I71+($A$18*15)&gt;100,100,I71+($A$18*15)),I71))))</f>
        <v>93.856666666666683</v>
      </c>
      <c r="K71" s="27">
        <f t="shared" ref="K71" si="404">IF(K70=$B$16,J71+($A$16*15),IF(K70=$B$17,J71+($A$17*15),IF(K70=$B$19,IF(J71+($A$19*15)&gt;100,100,J71+($A$19*15)),IF(K70=$B$18,IF(J71+($A$18*15)&gt;100,100,J71+($A$18*15)),J71))))</f>
        <v>93.856666666666683</v>
      </c>
      <c r="L71" s="27">
        <f t="shared" ref="L71" si="405">IF(L70=$B$16,K71+($A$16*15),IF(L70=$B$17,K71+($A$17*15),IF(L70=$B$19,IF(K71+($A$19*15)&gt;100,100,K71+($A$19*15)),IF(L70=$B$18,IF(K71+($A$18*15)&gt;100,100,K71+($A$18*15)),K71))))</f>
        <v>93.856666666666683</v>
      </c>
      <c r="M71" s="27">
        <f t="shared" ref="M71" si="406">IF(M70=$B$16,L71+($A$16*15),IF(M70=$B$17,L71+($A$17*15),IF(M70=$B$19,IF(L71+($A$19*15)&gt;100,100,L71+($A$19*15)),IF(M70=$B$18,IF(L71+($A$18*15)&gt;100,100,L71+($A$18*15)),L71))))</f>
        <v>93.856666666666683</v>
      </c>
      <c r="N71" s="27">
        <f t="shared" ref="N71" si="407">IF(N70=$B$16,M71+($A$16*15),IF(N70=$B$17,M71+($A$17*15),IF(N70=$B$19,IF(M71+($A$19*15)&gt;100,100,M71+($A$19*15)),IF(N70=$B$18,IF(M71+($A$18*15)&gt;100,100,M71+($A$18*15)),M71))))</f>
        <v>93.856666666666683</v>
      </c>
      <c r="O71" s="27">
        <f t="shared" ref="O71" si="408">IF(O70=$B$16,N71+($A$16*15),IF(O70=$B$17,N71+($A$17*15),IF(O70=$B$19,IF(N71+($A$19*15)&gt;100,100,N71+($A$19*15)),IF(O70=$B$18,IF(N71+($A$18*15)&gt;100,100,N71+($A$18*15)),N71))))</f>
        <v>93.856666666666683</v>
      </c>
      <c r="P71" s="27">
        <f t="shared" ref="P71" si="409">IF(P70=$B$16,O71+($A$16*15),IF(P70=$B$17,O71+($A$17*15),IF(P70=$B$19,IF(O71+($A$19*15)&gt;100,100,O71+($A$19*15)),IF(P70=$B$18,IF(O71+($A$18*15)&gt;100,100,O71+($A$18*15)),O71))))</f>
        <v>93.856666666666683</v>
      </c>
      <c r="Q71" s="27">
        <f t="shared" ref="Q71" si="410">IF(Q70=$B$16,P71+($A$16*15),IF(Q70=$B$17,P71+($A$17*15),IF(Q70=$B$19,IF(P71+($A$19*15)&gt;100,100,P71+($A$19*15)),IF(Q70=$B$18,IF(P71+($A$18*15)&gt;100,100,P71+($A$18*15)),P71))))</f>
        <v>93.856666666666683</v>
      </c>
      <c r="R71" s="27">
        <f t="shared" ref="R71" si="411">IF(R70=$B$16,Q71+($A$16*15),IF(R70=$B$17,Q71+($A$17*15),IF(R70=$B$19,IF(Q71+($A$19*15)&gt;100,100,Q71+($A$19*15)),IF(R70=$B$18,IF(Q71+($A$18*15)&gt;100,100,Q71+($A$18*15)),Q71))))</f>
        <v>93.856666666666683</v>
      </c>
      <c r="S71" s="27">
        <f t="shared" ref="S71" si="412">IF(S70=$B$16,R71+($A$16*15),IF(S70=$B$17,R71+($A$17*15),IF(S70=$B$19,IF(R71+($A$19*15)&gt;100,100,R71+($A$19*15)),IF(S70=$B$18,IF(R71+($A$18*15)&gt;100,100,R71+($A$18*15)),R71))))</f>
        <v>93.856666666666683</v>
      </c>
      <c r="T71" s="27">
        <f t="shared" ref="T71" si="413">IF(T70=$B$16,S71+($A$16*15),IF(T70=$B$17,S71+($A$17*15),IF(T70=$B$19,IF(S71+($A$19*15)&gt;100,100,S71+($A$19*15)),IF(T70=$B$18,IF(S71+($A$18*15)&gt;100,100,S71+($A$18*15)),S71))))</f>
        <v>93.856666666666683</v>
      </c>
      <c r="U71" s="27">
        <f t="shared" ref="U71" si="414">IF(U70=$B$16,T71+($A$16*15),IF(U70=$B$17,T71+($A$17*15),IF(U70=$B$19,IF(T71+($A$19*15)&gt;100,100,T71+($A$19*15)),IF(U70=$B$18,IF(T71+($A$18*15)&gt;100,100,T71+($A$18*15)),T71))))</f>
        <v>93.856666666666683</v>
      </c>
      <c r="V71" s="27">
        <f t="shared" ref="V71" si="415">IF(V70=$B$16,U71+($A$16*15),IF(V70=$B$17,U71+($A$17*15),IF(V70=$B$19,IF(U71+($A$19*15)&gt;100,100,U71+($A$19*15)),IF(V70=$B$18,IF(U71+($A$18*15)&gt;100,100,U71+($A$18*15)),U71))))</f>
        <v>93.856666666666683</v>
      </c>
      <c r="W71" s="27">
        <f t="shared" ref="W71" si="416">IF(W70=$B$16,V71+($A$16*15),IF(W70=$B$17,V71+($A$17*15),IF(W70=$B$19,IF(V71+($A$19*15)&gt;100,100,V71+($A$19*15)),IF(W70=$B$18,IF(V71+($A$18*15)&gt;100,100,V71+($A$18*15)),V71))))</f>
        <v>93.856666666666683</v>
      </c>
      <c r="X71" s="27">
        <f t="shared" ref="X71" si="417">IF(X70=$B$16,W71+($A$16*15),IF(X70=$B$17,W71+($A$17*15),IF(X70=$B$19,IF(W71+($A$19*15)&gt;100,100,W71+($A$19*15)),IF(X70=$B$18,IF(W71+($A$18*15)&gt;100,100,W71+($A$18*15)),W71))))</f>
        <v>93.856666666666683</v>
      </c>
      <c r="Y71" s="27">
        <f t="shared" ref="Y71" si="418">IF(Y70=$B$16,X71+($A$16*15),IF(Y70=$B$17,X71+($A$17*15),IF(Y70=$B$19,IF(X71+($A$19*15)&gt;100,100,X71+($A$19*15)),IF(Y70=$B$18,IF(X71+($A$18*15)&gt;100,100,X71+($A$18*15)),X71))))</f>
        <v>93.856666666666683</v>
      </c>
      <c r="Z71" s="27">
        <f t="shared" ref="Z71" si="419">IF(Z70=$B$16,Y71+($A$16*15),IF(Z70=$B$17,Y71+($A$17*15),IF(Z70=$B$19,IF(Y71+($A$19*15)&gt;100,100,Y71+($A$19*15)),IF(Z70=$B$18,IF(Y71+($A$18*15)&gt;100,100,Y71+($A$18*15)),Y71))))</f>
        <v>93.856666666666683</v>
      </c>
      <c r="AA71" s="27">
        <f t="shared" ref="AA71" si="420">IF(AA70=$B$16,Z71+($A$16*15),IF(AA70=$B$17,Z71+($A$17*15),IF(AA70=$B$19,IF(Z71+($A$19*15)&gt;100,100,Z71+($A$19*15)),IF(AA70=$B$18,IF(Z71+($A$18*15)&gt;100,100,Z71+($A$18*15)),Z71))))</f>
        <v>93.856666666666683</v>
      </c>
      <c r="AB71" s="27">
        <f t="shared" ref="AB71" si="421">IF(AB70=$B$16,AA71+($A$16*15),IF(AB70=$B$17,AA71+($A$17*15),IF(AB70=$B$19,IF(AA71+($A$19*15)&gt;100,100,AA71+($A$19*15)),IF(AB70=$B$18,IF(AA71+($A$18*15)&gt;100,100,AA71+($A$18*15)),AA71))))</f>
        <v>93.856666666666683</v>
      </c>
      <c r="AC71" s="27">
        <f t="shared" ref="AC71" si="422">IF(AC70=$B$16,AB71+($A$16*15),IF(AC70=$B$17,AB71+($A$17*15),IF(AC70=$B$19,IF(AB71+($A$19*15)&gt;100,100,AB71+($A$19*15)),IF(AC70=$B$18,IF(AB71+($A$18*15)&gt;100,100,AB71+($A$18*15)),AB71))))</f>
        <v>93.856666666666683</v>
      </c>
      <c r="AD71" s="27">
        <f t="shared" ref="AD71" si="423">IF(AD70=$B$16,AC71+($A$16*15),IF(AD70=$B$17,AC71+($A$17*15),IF(AD70=$B$19,IF(AC71+($A$19*15)&gt;100,100,AC71+($A$19*15)),IF(AD70=$B$18,IF(AC71+($A$18*15)&gt;100,100,AC71+($A$18*15)),AC71))))</f>
        <v>93.856666666666683</v>
      </c>
      <c r="AE71" s="27">
        <f t="shared" ref="AE71" si="424">IF(AE70=$B$16,AD71+($A$16*15),IF(AE70=$B$17,AD71+($A$17*15),IF(AE70=$B$19,IF(AD71+($A$19*15)&gt;100,100,AD71+($A$19*15)),IF(AE70=$B$18,IF(AD71+($A$18*15)&gt;100,100,AD71+($A$18*15)),AD71))))</f>
        <v>93.856666666666683</v>
      </c>
      <c r="AF71" s="27">
        <f t="shared" ref="AF71" si="425">IF(AF70=$B$16,AE71+($A$16*15),IF(AF70=$B$17,AE71+($A$17*15),IF(AF70=$B$19,IF(AE71+($A$19*15)&gt;100,100,AE71+($A$19*15)),IF(AF70=$B$18,IF(AE71+($A$18*15)&gt;100,100,AE71+($A$18*15)),AE71))))</f>
        <v>93.856666666666683</v>
      </c>
      <c r="AG71" s="27">
        <f t="shared" ref="AG71" si="426">IF(AG70=$B$16,AF71+($A$16*15),IF(AG70=$B$17,AF71+($A$17*15),IF(AG70=$B$19,IF(AF71+($A$19*15)&gt;100,100,AF71+($A$19*15)),IF(AG70=$B$18,IF(AF71+($A$18*15)&gt;100,100,AF71+($A$18*15)),AF71))))</f>
        <v>93.856666666666683</v>
      </c>
      <c r="AH71" s="27">
        <f t="shared" ref="AH71" si="427">IF(AH70=$B$16,AG71+($A$16*15),IF(AH70=$B$17,AG71+($A$17*15),IF(AH70=$B$19,IF(AG71+($A$19*15)&gt;100,100,AG71+($A$19*15)),IF(AH70=$B$18,IF(AG71+($A$18*15)&gt;100,100,AG71+($A$18*15)),AG71))))</f>
        <v>93.856666666666683</v>
      </c>
      <c r="AI71" s="27">
        <f t="shared" ref="AI71" si="428">IF(AI70=$B$16,AH71+($A$16*15),IF(AI70=$B$17,AH71+($A$17*15),IF(AI70=$B$19,IF(AH71+($A$19*15)&gt;100,100,AH71+($A$19*15)),IF(AI70=$B$18,IF(AH71+($A$18*15)&gt;100,100,AH71+($A$18*15)),AH71))))</f>
        <v>93.856666666666683</v>
      </c>
      <c r="AJ71" s="27">
        <f t="shared" ref="AJ71" si="429">IF(AJ70=$B$16,AI71+($A$16*15),IF(AJ70=$B$17,AI71+($A$17*15),IF(AJ70=$B$19,IF(AI71+($A$19*15)&gt;100,100,AI71+($A$19*15)),IF(AJ70=$B$18,IF(AI71+($A$18*15)&gt;100,100,AI71+($A$18*15)),AI71))))</f>
        <v>93.856666666666683</v>
      </c>
      <c r="AK71" s="27">
        <f t="shared" ref="AK71" si="430">IF(AK70=$B$16,AJ71+($A$16*15),IF(AK70=$B$17,AJ71+($A$17*15),IF(AK70=$B$19,IF(AJ71+($A$19*15)&gt;100,100,AJ71+($A$19*15)),IF(AK70=$B$18,IF(AJ71+($A$18*15)&gt;100,100,AJ71+($A$18*15)),AJ71))))</f>
        <v>93.856666666666683</v>
      </c>
      <c r="AL71" s="27">
        <f t="shared" ref="AL71" si="431">IF(AL70=$B$16,AK71+($A$16*15),IF(AL70=$B$17,AK71+($A$17*15),IF(AL70=$B$19,IF(AK71+($A$19*15)&gt;100,100,AK71+($A$19*15)),IF(AL70=$B$18,IF(AK71+($A$18*15)&gt;100,100,AK71+($A$18*15)),AK71))))</f>
        <v>93.856666666666683</v>
      </c>
      <c r="AM71" s="27">
        <f t="shared" ref="AM71" si="432">IF(AM70=$B$16,AL71+($A$16*15),IF(AM70=$B$17,AL71+($A$17*15),IF(AM70=$B$19,IF(AL71+($A$19*15)&gt;100,100,AL71+($A$19*15)),IF(AM70=$B$18,IF(AL71+($A$18*15)&gt;100,100,AL71+($A$18*15)),AL71))))</f>
        <v>93.856666666666683</v>
      </c>
      <c r="AN71" s="27">
        <f t="shared" ref="AN71" si="433">IF(AN70=$B$16,AM71+($A$16*15),IF(AN70=$B$17,AM71+($A$17*15),IF(AN70=$B$19,IF(AM71+($A$19*15)&gt;100,100,AM71+($A$19*15)),IF(AN70=$B$18,IF(AM71+($A$18*15)&gt;100,100,AM71+($A$18*15)),AM71))))</f>
        <v>93.856666666666683</v>
      </c>
      <c r="AO71" s="27">
        <f t="shared" ref="AO71" si="434">IF(AO70=$B$16,AN71+($A$16*15),IF(AO70=$B$17,AN71+($A$17*15),IF(AO70=$B$19,IF(AN71+($A$19*15)&gt;100,100,AN71+($A$19*15)),IF(AO70=$B$18,IF(AN71+($A$18*15)&gt;100,100,AN71+($A$18*15)),AN71))))</f>
        <v>93.856666666666683</v>
      </c>
      <c r="AP71" s="27">
        <f t="shared" ref="AP71" si="435">IF(AP70=$B$16,AO71+($A$16*15),IF(AP70=$B$17,AO71+($A$17*15),IF(AP70=$B$19,IF(AO71+($A$19*15)&gt;100,100,AO71+($A$19*15)),IF(AP70=$B$18,IF(AO71+($A$18*15)&gt;100,100,AO71+($A$18*15)),AO71))))</f>
        <v>93.856666666666683</v>
      </c>
      <c r="AQ71" s="27">
        <f t="shared" ref="AQ71" si="436">IF(AQ70=$B$16,AP71+($A$16*15),IF(AQ70=$B$17,AP71+($A$17*15),IF(AQ70=$B$19,IF(AP71+($A$19*15)&gt;100,100,AP71+($A$19*15)),IF(AQ70=$B$18,IF(AP71+($A$18*15)&gt;100,100,AP71+($A$18*15)),AP71))))</f>
        <v>93.856666666666683</v>
      </c>
      <c r="AR71" s="27">
        <f t="shared" ref="AR71" si="437">IF(AR70=$B$16,AQ71+($A$16*15),IF(AR70=$B$17,AQ71+($A$17*15),IF(AR70=$B$19,IF(AQ71+($A$19*15)&gt;100,100,AQ71+($A$19*15)),IF(AR70=$B$18,IF(AQ71+($A$18*15)&gt;100,100,AQ71+($A$18*15)),AQ71))))</f>
        <v>91.920000000000016</v>
      </c>
      <c r="AS71" s="27">
        <f t="shared" ref="AS71" si="438">IF(AS70=$B$16,AR71+($A$16*15),IF(AS70=$B$17,AR71+($A$17*15),IF(AS70=$B$19,IF(AR71+($A$19*15)&gt;100,100,AR71+($A$19*15)),IF(AS70=$B$18,IF(AR71+($A$18*15)&gt;100,100,AR71+($A$18*15)),AR71))))</f>
        <v>89.983333333333348</v>
      </c>
      <c r="AT71" s="27">
        <f t="shared" ref="AT71" si="439">IF(AT70=$B$16,AS71+($A$16*15),IF(AT70=$B$17,AS71+($A$17*15),IF(AT70=$B$19,IF(AS71+($A$19*15)&gt;100,100,AS71+($A$19*15)),IF(AT70=$B$18,IF(AS71+($A$18*15)&gt;100,100,AS71+($A$18*15)),AS71))))</f>
        <v>88.046666666666681</v>
      </c>
      <c r="AU71" s="27">
        <f t="shared" ref="AU71" si="440">IF(AU70=$B$16,AT71+($A$16*15),IF(AU70=$B$17,AT71+($A$17*15),IF(AU70=$B$19,IF(AT71+($A$19*15)&gt;100,100,AT71+($A$19*15)),IF(AU70=$B$18,IF(AT71+($A$18*15)&gt;100,100,AT71+($A$18*15)),AT71))))</f>
        <v>86.123333333333349</v>
      </c>
      <c r="AV71" s="27">
        <f t="shared" ref="AV71" si="441">IF(AV70=$B$16,AU71+($A$16*15),IF(AV70=$B$17,AU71+($A$17*15),IF(AV70=$B$19,IF(AU71+($A$19*15)&gt;100,100,AU71+($A$19*15)),IF(AV70=$B$18,IF(AU71+($A$18*15)&gt;100,100,AU71+($A$18*15)),AU71))))</f>
        <v>84.200000000000017</v>
      </c>
      <c r="AW71" s="27">
        <f t="shared" ref="AW71" si="442">IF(AW70=$B$16,AV71+($A$16*15),IF(AW70=$B$17,AV71+($A$17*15),IF(AW70=$B$19,IF(AV71+($A$19*15)&gt;100,100,AV71+($A$19*15)),IF(AW70=$B$18,IF(AV71+($A$18*15)&gt;100,100,AV71+($A$18*15)),AV71))))</f>
        <v>82.276666666666685</v>
      </c>
      <c r="AX71" s="27">
        <f t="shared" ref="AX71" si="443">IF(AX70=$B$16,AW71+($A$16*15),IF(AX70=$B$17,AW71+($A$17*15),IF(AX70=$B$19,IF(AW71+($A$19*15)&gt;100,100,AW71+($A$19*15)),IF(AX70=$B$18,IF(AW71+($A$18*15)&gt;100,100,AW71+($A$18*15)),AW71))))</f>
        <v>80.340000000000018</v>
      </c>
      <c r="AY71" s="27">
        <f t="shared" ref="AY71" si="444">IF(AY70=$B$16,AX71+($A$16*15),IF(AY70=$B$17,AX71+($A$17*15),IF(AY70=$B$19,IF(AX71+($A$19*15)&gt;100,100,AX71+($A$19*15)),IF(AY70=$B$18,IF(AX71+($A$18*15)&gt;100,100,AX71+($A$18*15)),AX71))))</f>
        <v>78.40333333333335</v>
      </c>
      <c r="AZ71" s="27">
        <f t="shared" ref="AZ71" si="445">IF(AZ70=$B$16,AY71+($A$16*15),IF(AZ70=$B$17,AY71+($A$17*15),IF(AZ70=$B$19,IF(AY71+($A$19*15)&gt;100,100,AY71+($A$19*15)),IF(AZ70=$B$18,IF(AY71+($A$18*15)&gt;100,100,AY71+($A$18*15)),AY71))))</f>
        <v>76.466666666666683</v>
      </c>
      <c r="BA71" s="27">
        <f t="shared" ref="BA71" si="446">IF(BA70=$B$16,AZ71+($A$16*15),IF(BA70=$B$17,AZ71+($A$17*15),IF(BA70=$B$19,IF(AZ71+($A$19*15)&gt;100,100,AZ71+($A$19*15)),IF(BA70=$B$18,IF(AZ71+($A$18*15)&gt;100,100,AZ71+($A$18*15)),AZ71))))</f>
        <v>74.543333333333351</v>
      </c>
      <c r="BB71" s="27">
        <f t="shared" ref="BB71" si="447">IF(BB70=$B$16,BA71+($A$16*15),IF(BB70=$B$17,BA71+($A$17*15),IF(BB70=$B$19,IF(BA71+($A$19*15)&gt;100,100,BA71+($A$19*15)),IF(BB70=$B$18,IF(BA71+($A$18*15)&gt;100,100,BA71+($A$18*15)),BA71))))</f>
        <v>72.620000000000019</v>
      </c>
      <c r="BC71" s="27">
        <f t="shared" ref="BC71" si="448">IF(BC70=$B$16,BB71+($A$16*15),IF(BC70=$B$17,BB71+($A$17*15),IF(BC70=$B$19,IF(BB71+($A$19*15)&gt;100,100,BB71+($A$19*15)),IF(BC70=$B$18,IF(BB71+($A$18*15)&gt;100,100,BB71+($A$18*15)),BB71))))</f>
        <v>70.696666666666687</v>
      </c>
      <c r="BD71" s="27">
        <f t="shared" ref="BD71" si="449">IF(BD70=$B$16,BC71+($A$16*15),IF(BD70=$B$17,BC71+($A$17*15),IF(BD70=$B$19,IF(BC71+($A$19*15)&gt;100,100,BC71+($A$19*15)),IF(BD70=$B$18,IF(BC71+($A$18*15)&gt;100,100,BC71+($A$18*15)),BC71))))</f>
        <v>68.760000000000019</v>
      </c>
      <c r="BE71" s="27">
        <f t="shared" ref="BE71" si="450">IF(BE70=$B$16,BD71+($A$16*15),IF(BE70=$B$17,BD71+($A$17*15),IF(BE70=$B$19,IF(BD71+($A$19*15)&gt;100,100,BD71+($A$19*15)),IF(BE70=$B$18,IF(BD71+($A$18*15)&gt;100,100,BD71+($A$18*15)),BD71))))</f>
        <v>66.823333333333352</v>
      </c>
      <c r="BF71" s="27">
        <f t="shared" ref="BF71" si="451">IF(BF70=$B$16,BE71+($A$16*15),IF(BF70=$B$17,BE71+($A$17*15),IF(BF70=$B$19,IF(BE71+($A$19*15)&gt;100,100,BE71+($A$19*15)),IF(BF70=$B$18,IF(BE71+($A$18*15)&gt;100,100,BE71+($A$18*15)),BE71))))</f>
        <v>64.886666666666684</v>
      </c>
      <c r="BG71" s="27">
        <f t="shared" ref="BG71" si="452">IF(BG70=$B$16,BF71+($A$16*15),IF(BG70=$B$17,BF71+($A$17*15),IF(BG70=$B$19,IF(BF71+($A$19*15)&gt;100,100,BF71+($A$19*15)),IF(BG70=$B$18,IF(BF71+($A$18*15)&gt;100,100,BF71+($A$18*15)),BF71))))</f>
        <v>62.963333333333352</v>
      </c>
      <c r="BH71" s="27">
        <f t="shared" ref="BH71" si="453">IF(BH70=$B$16,BG71+($A$16*15),IF(BH70=$B$17,BG71+($A$17*15),IF(BH70=$B$19,IF(BG71+($A$19*15)&gt;100,100,BG71+($A$19*15)),IF(BH70=$B$18,IF(BG71+($A$18*15)&gt;100,100,BG71+($A$18*15)),BG71))))</f>
        <v>61.04000000000002</v>
      </c>
      <c r="BI71" s="27">
        <f t="shared" ref="BI71" si="454">IF(BI70=$B$16,BH71+($A$16*15),IF(BI70=$B$17,BH71+($A$17*15),IF(BI70=$B$19,IF(BH71+($A$19*15)&gt;100,100,BH71+($A$19*15)),IF(BI70=$B$18,IF(BH71+($A$18*15)&gt;100,100,BH71+($A$18*15)),BH71))))</f>
        <v>59.116666666666688</v>
      </c>
      <c r="BJ71" s="27">
        <f t="shared" ref="BJ71" si="455">IF(BJ70=$B$16,BI71+($A$16*15),IF(BJ70=$B$17,BI71+($A$17*15),IF(BJ70=$B$19,IF(BI71+($A$19*15)&gt;100,100,BI71+($A$19*15)),IF(BJ70=$B$18,IF(BI71+($A$18*15)&gt;100,100,BI71+($A$18*15)),BI71))))</f>
        <v>57.180000000000021</v>
      </c>
      <c r="BK71" s="27">
        <f t="shared" ref="BK71" si="456">IF(BK70=$B$16,BJ71+($A$16*15),IF(BK70=$B$17,BJ71+($A$17*15),IF(BK70=$B$19,IF(BJ71+($A$19*15)&gt;100,100,BJ71+($A$19*15)),IF(BK70=$B$18,IF(BJ71+($A$18*15)&gt;100,100,BJ71+($A$18*15)),BJ71))))</f>
        <v>55.243333333333354</v>
      </c>
      <c r="BL71" s="27">
        <f t="shared" ref="BL71" si="457">IF(BL70=$B$16,BK71+($A$16*15),IF(BL70=$B$17,BK71+($A$17*15),IF(BL70=$B$19,IF(BK71+($A$19*15)&gt;100,100,BK71+($A$19*15)),IF(BL70=$B$18,IF(BK71+($A$18*15)&gt;100,100,BK71+($A$18*15)),BK71))))</f>
        <v>53.306666666666686</v>
      </c>
      <c r="BM71" s="27">
        <f t="shared" ref="BM71" si="458">IF(BM70=$B$16,BL71+($A$16*15),IF(BM70=$B$17,BL71+($A$17*15),IF(BM70=$B$19,IF(BL71+($A$19*15)&gt;100,100,BL71+($A$19*15)),IF(BM70=$B$18,IF(BL71+($A$18*15)&gt;100,100,BL71+($A$18*15)),BL71))))</f>
        <v>51.383333333333354</v>
      </c>
      <c r="BN71" s="27">
        <f t="shared" ref="BN71" si="459">IF(BN70=$B$16,BM71+($A$16*15),IF(BN70=$B$17,BM71+($A$17*15),IF(BN70=$B$19,IF(BM71+($A$19*15)&gt;100,100,BM71+($A$19*15)),IF(BN70=$B$18,IF(BM71+($A$18*15)&gt;100,100,BM71+($A$18*15)),BM71))))</f>
        <v>49.460000000000022</v>
      </c>
      <c r="BO71" s="27">
        <f t="shared" ref="BO71" si="460">IF(BO70=$B$16,BN71+($A$16*15),IF(BO70=$B$17,BN71+($A$17*15),IF(BO70=$B$19,IF(BN71+($A$19*15)&gt;100,100,BN71+($A$19*15)),IF(BO70=$B$18,IF(BN71+($A$18*15)&gt;100,100,BN71+($A$18*15)),BN71))))</f>
        <v>47.53666666666669</v>
      </c>
      <c r="BP71" s="27">
        <f t="shared" ref="BP71" si="461">IF(BP70=$B$16,BO71+($A$16*15),IF(BP70=$B$17,BO71+($A$17*15),IF(BP70=$B$19,IF(BO71+($A$19*15)&gt;100,100,BO71+($A$19*15)),IF(BP70=$B$18,IF(BO71+($A$18*15)&gt;100,100,BO71+($A$18*15)),BO71))))</f>
        <v>45.600000000000023</v>
      </c>
      <c r="BQ71" s="27">
        <f t="shared" ref="BQ71" si="462">IF(BQ70=$B$16,BP71+($A$16*15),IF(BQ70=$B$17,BP71+($A$17*15),IF(BQ70=$B$19,IF(BP71+($A$19*15)&gt;100,100,BP71+($A$19*15)),IF(BQ70=$B$18,IF(BP71+($A$18*15)&gt;100,100,BP71+($A$18*15)),BP71))))</f>
        <v>43.663333333333355</v>
      </c>
      <c r="BR71" s="27">
        <f t="shared" ref="BR71" si="463">IF(BR70=$B$16,BQ71+($A$16*15),IF(BR70=$B$17,BQ71+($A$17*15),IF(BR70=$B$19,IF(BQ71+($A$19*15)&gt;100,100,BQ71+($A$19*15)),IF(BR70=$B$18,IF(BQ71+($A$18*15)&gt;100,100,BQ71+($A$18*15)),BQ71))))</f>
        <v>41.726666666666688</v>
      </c>
      <c r="BS71" s="27">
        <f t="shared" ref="BS71" si="464">IF(BS70=$B$16,BR71+($A$16*15),IF(BS70=$B$17,BR71+($A$17*15),IF(BS70=$B$19,IF(BR71+($A$19*15)&gt;100,100,BR71+($A$19*15)),IF(BS70=$B$18,IF(BR71+($A$18*15)&gt;100,100,BR71+($A$18*15)),BR71))))</f>
        <v>39.803333333333356</v>
      </c>
      <c r="BT71" s="27">
        <f t="shared" ref="BT71" si="465">IF(BT70=$B$16,BS71+($A$16*15),IF(BT70=$B$17,BS71+($A$17*15),IF(BT70=$B$19,IF(BS71+($A$19*15)&gt;100,100,BS71+($A$19*15)),IF(BT70=$B$18,IF(BS71+($A$18*15)&gt;100,100,BS71+($A$18*15)),BS71))))</f>
        <v>37.880000000000024</v>
      </c>
      <c r="BU71" s="27">
        <f t="shared" ref="BU71" si="466">IF(BU70=$B$16,BT71+($A$16*15),IF(BU70=$B$17,BT71+($A$17*15),IF(BU70=$B$19,IF(BT71+($A$19*15)&gt;100,100,BT71+($A$19*15)),IF(BU70=$B$18,IF(BT71+($A$18*15)&gt;100,100,BT71+($A$18*15)),BT71))))</f>
        <v>51.630000000000024</v>
      </c>
      <c r="BV71" s="27">
        <f t="shared" ref="BV71" si="467">IF(BV70=$B$16,BU71+($A$16*15),IF(BV70=$B$17,BU71+($A$17*15),IF(BV70=$B$19,IF(BU71+($A$19*15)&gt;100,100,BU71+($A$19*15)),IF(BV70=$B$18,IF(BU71+($A$18*15)&gt;100,100,BU71+($A$18*15)),BU71))))</f>
        <v>65.380000000000024</v>
      </c>
      <c r="BW71" s="27">
        <f t="shared" ref="BW71" si="468">IF(BW70=$B$16,BV71+($A$16*15),IF(BW70=$B$17,BV71+($A$17*15),IF(BW70=$B$19,IF(BV71+($A$19*15)&gt;100,100,BV71+($A$19*15)),IF(BW70=$B$18,IF(BV71+($A$18*15)&gt;100,100,BV71+($A$18*15)),BV71))))</f>
        <v>79.130000000000024</v>
      </c>
      <c r="BX71" s="27">
        <f t="shared" ref="BX71" si="469">IF(BX70=$B$16,BW71+($A$16*15),IF(BX70=$B$17,BW71+($A$17*15),IF(BX70=$B$19,IF(BW71+($A$19*15)&gt;100,100,BW71+($A$19*15)),IF(BX70=$B$18,IF(BW71+($A$18*15)&gt;100,100,BW71+($A$18*15)),BW71))))</f>
        <v>92.880000000000024</v>
      </c>
      <c r="BY71" s="27">
        <f t="shared" ref="BY71" si="470">IF(BY70=$B$16,BX71+($A$16*15),IF(BY70=$B$17,BX71+($A$17*15),IF(BY70=$B$19,IF(BX71+($A$19*15)&gt;100,100,BX71+($A$19*15)),IF(BY70=$B$18,IF(BX71+($A$18*15)&gt;100,100,BX71+($A$18*15)),BX71))))</f>
        <v>90.956666666666692</v>
      </c>
      <c r="BZ71" s="27">
        <f t="shared" ref="BZ71" si="471">IF(BZ70=$B$16,BY71+($A$16*15),IF(BZ70=$B$17,BY71+($A$17*15),IF(BZ70=$B$19,IF(BY71+($A$19*15)&gt;100,100,BY71+($A$19*15)),IF(BZ70=$B$18,IF(BY71+($A$18*15)&gt;100,100,BY71+($A$18*15)),BY71))))</f>
        <v>90.956666666666692</v>
      </c>
      <c r="CA71" s="27">
        <f t="shared" ref="CA71" si="472">IF(CA70=$B$16,BZ71+($A$16*15),IF(CA70=$B$17,BZ71+($A$17*15),IF(CA70=$B$19,IF(BZ71+($A$19*15)&gt;100,100,BZ71+($A$19*15)),IF(CA70=$B$18,IF(BZ71+($A$18*15)&gt;100,100,BZ71+($A$18*15)),BZ71))))</f>
        <v>90.956666666666692</v>
      </c>
      <c r="CB71" s="27">
        <f t="shared" ref="CB71" si="473">IF(CB70=$B$16,CA71+($A$16*15),IF(CB70=$B$17,CA71+($A$17*15),IF(CB70=$B$19,IF(CA71+($A$19*15)&gt;100,100,CA71+($A$19*15)),IF(CB70=$B$18,IF(CA71+($A$18*15)&gt;100,100,CA71+($A$18*15)),CA71))))</f>
        <v>90.956666666666692</v>
      </c>
      <c r="CC71" s="27">
        <f t="shared" ref="CC71" si="474">IF(CC70=$B$16,CB71+($A$16*15),IF(CC70=$B$17,CB71+($A$17*15),IF(CC70=$B$19,IF(CB71+($A$19*15)&gt;100,100,CB71+($A$19*15)),IF(CC70=$B$18,IF(CB71+($A$18*15)&gt;100,100,CB71+($A$18*15)),CB71))))</f>
        <v>90.956666666666692</v>
      </c>
      <c r="CD71" s="27">
        <f t="shared" ref="CD71" si="475">IF(CD70=$B$16,CC71+($A$16*15),IF(CD70=$B$17,CC71+($A$17*15),IF(CD70=$B$19,IF(CC71+($A$19*15)&gt;100,100,CC71+($A$19*15)),IF(CD70=$B$18,IF(CC71+($A$18*15)&gt;100,100,CC71+($A$18*15)),CC71))))</f>
        <v>90.956666666666692</v>
      </c>
      <c r="CE71" s="27">
        <f t="shared" ref="CE71" si="476">IF(CE70=$B$16,CD71+($A$16*15),IF(CE70=$B$17,CD71+($A$17*15),IF(CE70=$B$19,IF(CD71+($A$19*15)&gt;100,100,CD71+($A$19*15)),IF(CE70=$B$18,IF(CD71+($A$18*15)&gt;100,100,CD71+($A$18*15)),CD71))))</f>
        <v>90.956666666666692</v>
      </c>
      <c r="CF71" s="27">
        <f t="shared" ref="CF71" si="477">IF(CF70=$B$16,CE71+($A$16*15),IF(CF70=$B$17,CE71+($A$17*15),IF(CF70=$B$19,IF(CE71+($A$19*15)&gt;100,100,CE71+($A$19*15)),IF(CF70=$B$18,IF(CE71+($A$18*15)&gt;100,100,CE71+($A$18*15)),CE71))))</f>
        <v>90.956666666666692</v>
      </c>
      <c r="CG71" s="27">
        <f t="shared" ref="CG71" si="478">IF(CG70=$B$16,CF71+($A$16*15),IF(CG70=$B$17,CF71+($A$17*15),IF(CG70=$B$19,IF(CF71+($A$19*15)&gt;100,100,CF71+($A$19*15)),IF(CG70=$B$18,IF(CF71+($A$18*15)&gt;100,100,CF71+($A$18*15)),CF71))))</f>
        <v>90.956666666666692</v>
      </c>
      <c r="CH71" s="27">
        <f t="shared" ref="CH71" si="479">IF(CH70=$B$16,CG71+($A$16*15),IF(CH70=$B$17,CG71+($A$17*15),IF(CH70=$B$19,IF(CG71+($A$19*15)&gt;100,100,CG71+($A$19*15)),IF(CH70=$B$18,IF(CG71+($A$18*15)&gt;100,100,CG71+($A$18*15)),CG71))))</f>
        <v>90.956666666666692</v>
      </c>
      <c r="CI71" s="27">
        <f t="shared" ref="CI71" si="480">IF(CI70=$B$16,CH71+($A$16*15),IF(CI70=$B$17,CH71+($A$17*15),IF(CI70=$B$19,IF(CH71+($A$19*15)&gt;100,100,CH71+($A$19*15)),IF(CI70=$B$18,IF(CH71+($A$18*15)&gt;100,100,CH71+($A$18*15)),CH71))))</f>
        <v>90.956666666666692</v>
      </c>
      <c r="CJ71" s="27">
        <f t="shared" ref="CJ71" si="481">IF(CJ70=$B$16,CI71+($A$16*15),IF(CJ70=$B$17,CI71+($A$17*15),IF(CJ70=$B$19,IF(CI71+($A$19*15)&gt;100,100,CI71+($A$19*15)),IF(CJ70=$B$18,IF(CI71+($A$18*15)&gt;100,100,CI71+($A$18*15)),CI71))))</f>
        <v>90.956666666666692</v>
      </c>
      <c r="CK71" s="27">
        <f t="shared" ref="CK71" si="482">IF(CK70=$B$16,CJ71+($A$16*15),IF(CK70=$B$17,CJ71+($A$17*15),IF(CK70=$B$19,IF(CJ71+($A$19*15)&gt;100,100,CJ71+($A$19*15)),IF(CK70=$B$18,IF(CJ71+($A$18*15)&gt;100,100,CJ71+($A$18*15)),CJ71))))</f>
        <v>90.956666666666692</v>
      </c>
      <c r="CL71" s="120">
        <f t="shared" ref="CL71" si="483">IF(CL70=$B$16,CK71+($A$16*15),IF(CL70=$B$17,CK71+($A$17*15),IF(CL70=$B$19,IF(CK71+($A$19*15)&gt;100,100,CK71+($A$19*15)),IF(CL70=$B$18,IF(CK71+($A$18*15)&gt;100,100,CK71+($A$18*15)),CK71))))</f>
        <v>90.956666666666692</v>
      </c>
      <c r="CM71" s="136">
        <f t="shared" ref="CM71" si="484">CL71-10</f>
        <v>80.956666666666692</v>
      </c>
    </row>
    <row r="72" spans="1:91" x14ac:dyDescent="0.25">
      <c r="A72" s="340"/>
      <c r="B72" s="341" t="s">
        <v>50</v>
      </c>
      <c r="C72" s="64" t="s">
        <v>44</v>
      </c>
      <c r="D72" s="43" t="s">
        <v>45</v>
      </c>
      <c r="E72" s="60" t="s">
        <v>13</v>
      </c>
      <c r="F72" s="60" t="s">
        <v>13</v>
      </c>
      <c r="G72" s="60" t="s">
        <v>13</v>
      </c>
      <c r="H72" s="61" t="s">
        <v>27</v>
      </c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133"/>
      <c r="AH72" s="133"/>
      <c r="AI72" s="133"/>
      <c r="AJ72" s="133"/>
      <c r="AK72" s="133"/>
      <c r="AL72" s="133"/>
      <c r="AM72" s="44" t="s">
        <v>23</v>
      </c>
      <c r="AN72" s="44" t="s">
        <v>23</v>
      </c>
      <c r="AO72" s="44" t="s">
        <v>23</v>
      </c>
      <c r="AP72" s="45" t="s">
        <v>27</v>
      </c>
      <c r="AQ72" s="45" t="s">
        <v>27</v>
      </c>
      <c r="AR72" s="45" t="s">
        <v>27</v>
      </c>
      <c r="AS72" s="44" t="s">
        <v>23</v>
      </c>
      <c r="AT72" s="44" t="s">
        <v>23</v>
      </c>
      <c r="AU72" s="44" t="s">
        <v>23</v>
      </c>
      <c r="AV72" s="45" t="s">
        <v>27</v>
      </c>
      <c r="AW72" s="45" t="s">
        <v>27</v>
      </c>
      <c r="AX72" s="45" t="s">
        <v>27</v>
      </c>
      <c r="AY72" s="44" t="s">
        <v>23</v>
      </c>
      <c r="AZ72" s="44" t="s">
        <v>23</v>
      </c>
      <c r="BA72" s="44" t="s">
        <v>23</v>
      </c>
      <c r="BB72" s="45" t="s">
        <v>27</v>
      </c>
      <c r="BC72" s="45" t="s">
        <v>27</v>
      </c>
      <c r="BD72" s="45" t="s">
        <v>27</v>
      </c>
      <c r="BE72" s="44" t="s">
        <v>23</v>
      </c>
      <c r="BF72" s="44" t="s">
        <v>23</v>
      </c>
      <c r="BG72" s="44" t="s">
        <v>23</v>
      </c>
      <c r="BH72" s="45" t="s">
        <v>27</v>
      </c>
      <c r="BI72" s="45" t="s">
        <v>27</v>
      </c>
      <c r="BJ72" s="45" t="s">
        <v>27</v>
      </c>
      <c r="BK72" s="44" t="s">
        <v>23</v>
      </c>
      <c r="BL72" s="44" t="s">
        <v>23</v>
      </c>
      <c r="BM72" s="44" t="s">
        <v>23</v>
      </c>
      <c r="BN72" s="55" t="s">
        <v>27</v>
      </c>
      <c r="BO72" s="56" t="s">
        <v>17</v>
      </c>
      <c r="BP72" s="56" t="s">
        <v>17</v>
      </c>
      <c r="BQ72" s="56" t="s">
        <v>17</v>
      </c>
      <c r="BR72" s="56" t="s">
        <v>17</v>
      </c>
      <c r="BS72" s="55" t="s">
        <v>27</v>
      </c>
      <c r="BT72" s="58" t="s">
        <v>27</v>
      </c>
      <c r="BU72" s="133"/>
      <c r="BV72" s="133"/>
      <c r="BW72" s="133"/>
      <c r="BX72" s="133"/>
      <c r="BY72" s="133"/>
      <c r="BZ72" s="133"/>
      <c r="CA72" s="133"/>
      <c r="CB72" s="134"/>
      <c r="CC72" s="134"/>
      <c r="CD72" s="134"/>
      <c r="CE72" s="134"/>
      <c r="CF72" s="134"/>
      <c r="CG72" s="134"/>
      <c r="CH72" s="134"/>
      <c r="CI72" s="134"/>
      <c r="CJ72" s="134"/>
      <c r="CK72" s="134"/>
      <c r="CL72" s="134"/>
      <c r="CM72" s="65" t="s">
        <v>46</v>
      </c>
    </row>
    <row r="73" spans="1:91" x14ac:dyDescent="0.25">
      <c r="A73" s="340"/>
      <c r="B73" s="342"/>
      <c r="C73" s="64" t="s">
        <v>37</v>
      </c>
      <c r="D73" s="89">
        <f>CM39</f>
        <v>43.680000000000007</v>
      </c>
      <c r="E73" s="27">
        <f t="shared" ref="E73" si="485">IF(E72=$B$16,D73+($A$16*15),IF(E72=$B$17,D73+($A$17*15),IF(E72=$B$19,IF(D73+($A$19*15)&gt;100,100,D73+($A$19*15)),IF(E72=$B$18,IF(D73+($A$18*15)&gt;100,100,D73+($A$18*15)),D73))))</f>
        <v>57.430000000000007</v>
      </c>
      <c r="F73" s="27">
        <f t="shared" ref="F73" si="486">IF(F72=$B$16,E73+($A$16*15),IF(F72=$B$17,E73+($A$17*15),IF(F72=$B$19,IF(E73+($A$19*15)&gt;100,100,E73+($A$19*15)),IF(F72=$B$18,IF(E73+($A$18*15)&gt;100,100,E73+($A$18*15)),E73))))</f>
        <v>71.180000000000007</v>
      </c>
      <c r="G73" s="27">
        <f t="shared" ref="G73" si="487">IF(G72=$B$16,F73+($A$16*15),IF(G72=$B$17,F73+($A$17*15),IF(G72=$B$19,IF(F73+($A$19*15)&gt;100,100,F73+($A$19*15)),IF(G72=$B$18,IF(F73+($A$18*15)&gt;100,100,F73+($A$18*15)),F73))))</f>
        <v>84.93</v>
      </c>
      <c r="H73" s="27">
        <f t="shared" ref="H73" si="488">IF(H72=$B$16,G73+($A$16*15),IF(H72=$B$17,G73+($A$17*15),IF(H72=$B$19,IF(G73+($A$19*15)&gt;100,100,G73+($A$19*15)),IF(H72=$B$18,IF(G73+($A$18*15)&gt;100,100,G73+($A$18*15)),G73))))</f>
        <v>83.006666666666675</v>
      </c>
      <c r="I73" s="27">
        <f>IF(I72=$B$16,H73+($A$16*15),IF(I72=$B$17,H73+($A$17*15),IF(I72=$B$19,IF(H73+($A$19*15)&gt;100,100,H73+($A$19*15)),IF(I72=$B$18,IF(H73+($A$18*15)&gt;100,100,H73+($A$18*15)),H73))))</f>
        <v>83.006666666666675</v>
      </c>
      <c r="J73" s="27">
        <f t="shared" ref="J73" si="489">IF(J72=$B$16,I73+($A$16*15),IF(J72=$B$17,I73+($A$17*15),IF(J72=$B$19,IF(I73+($A$19*15)&gt;100,100,I73+($A$19*15)),IF(J72=$B$18,IF(I73+($A$18*15)&gt;100,100,I73+($A$18*15)),I73))))</f>
        <v>83.006666666666675</v>
      </c>
      <c r="K73" s="27">
        <f t="shared" ref="K73" si="490">IF(K72=$B$16,J73+($A$16*15),IF(K72=$B$17,J73+($A$17*15),IF(K72=$B$19,IF(J73+($A$19*15)&gt;100,100,J73+($A$19*15)),IF(K72=$B$18,IF(J73+($A$18*15)&gt;100,100,J73+($A$18*15)),J73))))</f>
        <v>83.006666666666675</v>
      </c>
      <c r="L73" s="27">
        <f t="shared" ref="L73" si="491">IF(L72=$B$16,K73+($A$16*15),IF(L72=$B$17,K73+($A$17*15),IF(L72=$B$19,IF(K73+($A$19*15)&gt;100,100,K73+($A$19*15)),IF(L72=$B$18,IF(K73+($A$18*15)&gt;100,100,K73+($A$18*15)),K73))))</f>
        <v>83.006666666666675</v>
      </c>
      <c r="M73" s="27">
        <f t="shared" ref="M73" si="492">IF(M72=$B$16,L73+($A$16*15),IF(M72=$B$17,L73+($A$17*15),IF(M72=$B$19,IF(L73+($A$19*15)&gt;100,100,L73+($A$19*15)),IF(M72=$B$18,IF(L73+($A$18*15)&gt;100,100,L73+($A$18*15)),L73))))</f>
        <v>83.006666666666675</v>
      </c>
      <c r="N73" s="27">
        <f t="shared" ref="N73" si="493">IF(N72=$B$16,M73+($A$16*15),IF(N72=$B$17,M73+($A$17*15),IF(N72=$B$19,IF(M73+($A$19*15)&gt;100,100,M73+($A$19*15)),IF(N72=$B$18,IF(M73+($A$18*15)&gt;100,100,M73+($A$18*15)),M73))))</f>
        <v>83.006666666666675</v>
      </c>
      <c r="O73" s="27">
        <f t="shared" ref="O73" si="494">IF(O72=$B$16,N73+($A$16*15),IF(O72=$B$17,N73+($A$17*15),IF(O72=$B$19,IF(N73+($A$19*15)&gt;100,100,N73+($A$19*15)),IF(O72=$B$18,IF(N73+($A$18*15)&gt;100,100,N73+($A$18*15)),N73))))</f>
        <v>83.006666666666675</v>
      </c>
      <c r="P73" s="27">
        <f t="shared" ref="P73" si="495">IF(P72=$B$16,O73+($A$16*15),IF(P72=$B$17,O73+($A$17*15),IF(P72=$B$19,IF(O73+($A$19*15)&gt;100,100,O73+($A$19*15)),IF(P72=$B$18,IF(O73+($A$18*15)&gt;100,100,O73+($A$18*15)),O73))))</f>
        <v>83.006666666666675</v>
      </c>
      <c r="Q73" s="27">
        <f t="shared" ref="Q73" si="496">IF(Q72=$B$16,P73+($A$16*15),IF(Q72=$B$17,P73+($A$17*15),IF(Q72=$B$19,IF(P73+($A$19*15)&gt;100,100,P73+($A$19*15)),IF(Q72=$B$18,IF(P73+($A$18*15)&gt;100,100,P73+($A$18*15)),P73))))</f>
        <v>83.006666666666675</v>
      </c>
      <c r="R73" s="27">
        <f t="shared" ref="R73" si="497">IF(R72=$B$16,Q73+($A$16*15),IF(R72=$B$17,Q73+($A$17*15),IF(R72=$B$19,IF(Q73+($A$19*15)&gt;100,100,Q73+($A$19*15)),IF(R72=$B$18,IF(Q73+($A$18*15)&gt;100,100,Q73+($A$18*15)),Q73))))</f>
        <v>83.006666666666675</v>
      </c>
      <c r="S73" s="27">
        <f t="shared" ref="S73" si="498">IF(S72=$B$16,R73+($A$16*15),IF(S72=$B$17,R73+($A$17*15),IF(S72=$B$19,IF(R73+($A$19*15)&gt;100,100,R73+($A$19*15)),IF(S72=$B$18,IF(R73+($A$18*15)&gt;100,100,R73+($A$18*15)),R73))))</f>
        <v>83.006666666666675</v>
      </c>
      <c r="T73" s="27">
        <f t="shared" ref="T73" si="499">IF(T72=$B$16,S73+($A$16*15),IF(T72=$B$17,S73+($A$17*15),IF(T72=$B$19,IF(S73+($A$19*15)&gt;100,100,S73+($A$19*15)),IF(T72=$B$18,IF(S73+($A$18*15)&gt;100,100,S73+($A$18*15)),S73))))</f>
        <v>83.006666666666675</v>
      </c>
      <c r="U73" s="27">
        <f t="shared" ref="U73" si="500">IF(U72=$B$16,T73+($A$16*15),IF(U72=$B$17,T73+($A$17*15),IF(U72=$B$19,IF(T73+($A$19*15)&gt;100,100,T73+($A$19*15)),IF(U72=$B$18,IF(T73+($A$18*15)&gt;100,100,T73+($A$18*15)),T73))))</f>
        <v>83.006666666666675</v>
      </c>
      <c r="V73" s="27">
        <f t="shared" ref="V73" si="501">IF(V72=$B$16,U73+($A$16*15),IF(V72=$B$17,U73+($A$17*15),IF(V72=$B$19,IF(U73+($A$19*15)&gt;100,100,U73+($A$19*15)),IF(V72=$B$18,IF(U73+($A$18*15)&gt;100,100,U73+($A$18*15)),U73))))</f>
        <v>83.006666666666675</v>
      </c>
      <c r="W73" s="27">
        <f t="shared" ref="W73" si="502">IF(W72=$B$16,V73+($A$16*15),IF(W72=$B$17,V73+($A$17*15),IF(W72=$B$19,IF(V73+($A$19*15)&gt;100,100,V73+($A$19*15)),IF(W72=$B$18,IF(V73+($A$18*15)&gt;100,100,V73+($A$18*15)),V73))))</f>
        <v>83.006666666666675</v>
      </c>
      <c r="X73" s="27">
        <f t="shared" ref="X73" si="503">IF(X72=$B$16,W73+($A$16*15),IF(X72=$B$17,W73+($A$17*15),IF(X72=$B$19,IF(W73+($A$19*15)&gt;100,100,W73+($A$19*15)),IF(X72=$B$18,IF(W73+($A$18*15)&gt;100,100,W73+($A$18*15)),W73))))</f>
        <v>83.006666666666675</v>
      </c>
      <c r="Y73" s="27">
        <f t="shared" ref="Y73" si="504">IF(Y72=$B$16,X73+($A$16*15),IF(Y72=$B$17,X73+($A$17*15),IF(Y72=$B$19,IF(X73+($A$19*15)&gt;100,100,X73+($A$19*15)),IF(Y72=$B$18,IF(X73+($A$18*15)&gt;100,100,X73+($A$18*15)),X73))))</f>
        <v>83.006666666666675</v>
      </c>
      <c r="Z73" s="27">
        <f t="shared" ref="Z73" si="505">IF(Z72=$B$16,Y73+($A$16*15),IF(Z72=$B$17,Y73+($A$17*15),IF(Z72=$B$19,IF(Y73+($A$19*15)&gt;100,100,Y73+($A$19*15)),IF(Z72=$B$18,IF(Y73+($A$18*15)&gt;100,100,Y73+($A$18*15)),Y73))))</f>
        <v>83.006666666666675</v>
      </c>
      <c r="AA73" s="27">
        <f t="shared" ref="AA73" si="506">IF(AA72=$B$16,Z73+($A$16*15),IF(AA72=$B$17,Z73+($A$17*15),IF(AA72=$B$19,IF(Z73+($A$19*15)&gt;100,100,Z73+($A$19*15)),IF(AA72=$B$18,IF(Z73+($A$18*15)&gt;100,100,Z73+($A$18*15)),Z73))))</f>
        <v>83.006666666666675</v>
      </c>
      <c r="AB73" s="27">
        <f t="shared" ref="AB73" si="507">IF(AB72=$B$16,AA73+($A$16*15),IF(AB72=$B$17,AA73+($A$17*15),IF(AB72=$B$19,IF(AA73+($A$19*15)&gt;100,100,AA73+($A$19*15)),IF(AB72=$B$18,IF(AA73+($A$18*15)&gt;100,100,AA73+($A$18*15)),AA73))))</f>
        <v>83.006666666666675</v>
      </c>
      <c r="AC73" s="27">
        <f t="shared" ref="AC73" si="508">IF(AC72=$B$16,AB73+($A$16*15),IF(AC72=$B$17,AB73+($A$17*15),IF(AC72=$B$19,IF(AB73+($A$19*15)&gt;100,100,AB73+($A$19*15)),IF(AC72=$B$18,IF(AB73+($A$18*15)&gt;100,100,AB73+($A$18*15)),AB73))))</f>
        <v>83.006666666666675</v>
      </c>
      <c r="AD73" s="27">
        <f t="shared" ref="AD73" si="509">IF(AD72=$B$16,AC73+($A$16*15),IF(AD72=$B$17,AC73+($A$17*15),IF(AD72=$B$19,IF(AC73+($A$19*15)&gt;100,100,AC73+($A$19*15)),IF(AD72=$B$18,IF(AC73+($A$18*15)&gt;100,100,AC73+($A$18*15)),AC73))))</f>
        <v>83.006666666666675</v>
      </c>
      <c r="AE73" s="27">
        <f t="shared" ref="AE73" si="510">IF(AE72=$B$16,AD73+($A$16*15),IF(AE72=$B$17,AD73+($A$17*15),IF(AE72=$B$19,IF(AD73+($A$19*15)&gt;100,100,AD73+($A$19*15)),IF(AE72=$B$18,IF(AD73+($A$18*15)&gt;100,100,AD73+($A$18*15)),AD73))))</f>
        <v>83.006666666666675</v>
      </c>
      <c r="AF73" s="27">
        <f t="shared" ref="AF73" si="511">IF(AF72=$B$16,AE73+($A$16*15),IF(AF72=$B$17,AE73+($A$17*15),IF(AF72=$B$19,IF(AE73+($A$19*15)&gt;100,100,AE73+($A$19*15)),IF(AF72=$B$18,IF(AE73+($A$18*15)&gt;100,100,AE73+($A$18*15)),AE73))))</f>
        <v>83.006666666666675</v>
      </c>
      <c r="AG73" s="27">
        <f t="shared" ref="AG73" si="512">IF(AG72=$B$16,AF73+($A$16*15),IF(AG72=$B$17,AF73+($A$17*15),IF(AG72=$B$19,IF(AF73+($A$19*15)&gt;100,100,AF73+($A$19*15)),IF(AG72=$B$18,IF(AF73+($A$18*15)&gt;100,100,AF73+($A$18*15)),AF73))))</f>
        <v>83.006666666666675</v>
      </c>
      <c r="AH73" s="27">
        <f t="shared" ref="AH73" si="513">IF(AH72=$B$16,AG73+($A$16*15),IF(AH72=$B$17,AG73+($A$17*15),IF(AH72=$B$19,IF(AG73+($A$19*15)&gt;100,100,AG73+($A$19*15)),IF(AH72=$B$18,IF(AG73+($A$18*15)&gt;100,100,AG73+($A$18*15)),AG73))))</f>
        <v>83.006666666666675</v>
      </c>
      <c r="AI73" s="27">
        <f t="shared" ref="AI73" si="514">IF(AI72=$B$16,AH73+($A$16*15),IF(AI72=$B$17,AH73+($A$17*15),IF(AI72=$B$19,IF(AH73+($A$19*15)&gt;100,100,AH73+($A$19*15)),IF(AI72=$B$18,IF(AH73+($A$18*15)&gt;100,100,AH73+($A$18*15)),AH73))))</f>
        <v>83.006666666666675</v>
      </c>
      <c r="AJ73" s="27">
        <f t="shared" ref="AJ73" si="515">IF(AJ72=$B$16,AI73+($A$16*15),IF(AJ72=$B$17,AI73+($A$17*15),IF(AJ72=$B$19,IF(AI73+($A$19*15)&gt;100,100,AI73+($A$19*15)),IF(AJ72=$B$18,IF(AI73+($A$18*15)&gt;100,100,AI73+($A$18*15)),AI73))))</f>
        <v>83.006666666666675</v>
      </c>
      <c r="AK73" s="27">
        <f t="shared" ref="AK73" si="516">IF(AK72=$B$16,AJ73+($A$16*15),IF(AK72=$B$17,AJ73+($A$17*15),IF(AK72=$B$19,IF(AJ73+($A$19*15)&gt;100,100,AJ73+($A$19*15)),IF(AK72=$B$18,IF(AJ73+($A$18*15)&gt;100,100,AJ73+($A$18*15)),AJ73))))</f>
        <v>83.006666666666675</v>
      </c>
      <c r="AL73" s="27">
        <f t="shared" ref="AL73" si="517">IF(AL72=$B$16,AK73+($A$16*15),IF(AL72=$B$17,AK73+($A$17*15),IF(AL72=$B$19,IF(AK73+($A$19*15)&gt;100,100,AK73+($A$19*15)),IF(AL72=$B$18,IF(AK73+($A$18*15)&gt;100,100,AK73+($A$18*15)),AK73))))</f>
        <v>83.006666666666675</v>
      </c>
      <c r="AM73" s="27">
        <f t="shared" ref="AM73" si="518">IF(AM72=$B$16,AL73+($A$16*15),IF(AM72=$B$17,AL73+($A$17*15),IF(AM72=$B$19,IF(AL73+($A$19*15)&gt;100,100,AL73+($A$19*15)),IF(AM72=$B$18,IF(AL73+($A$18*15)&gt;100,100,AL73+($A$18*15)),AL73))))</f>
        <v>81.070000000000007</v>
      </c>
      <c r="AN73" s="27">
        <f t="shared" ref="AN73" si="519">IF(AN72=$B$16,AM73+($A$16*15),IF(AN72=$B$17,AM73+($A$17*15),IF(AN72=$B$19,IF(AM73+($A$19*15)&gt;100,100,AM73+($A$19*15)),IF(AN72=$B$18,IF(AM73+($A$18*15)&gt;100,100,AM73+($A$18*15)),AM73))))</f>
        <v>79.13333333333334</v>
      </c>
      <c r="AO73" s="27">
        <f t="shared" ref="AO73" si="520">IF(AO72=$B$16,AN73+($A$16*15),IF(AO72=$B$17,AN73+($A$17*15),IF(AO72=$B$19,IF(AN73+($A$19*15)&gt;100,100,AN73+($A$19*15)),IF(AO72=$B$18,IF(AN73+($A$18*15)&gt;100,100,AN73+($A$18*15)),AN73))))</f>
        <v>77.196666666666673</v>
      </c>
      <c r="AP73" s="27">
        <f t="shared" ref="AP73" si="521">IF(AP72=$B$16,AO73+($A$16*15),IF(AP72=$B$17,AO73+($A$17*15),IF(AP72=$B$19,IF(AO73+($A$19*15)&gt;100,100,AO73+($A$19*15)),IF(AP72=$B$18,IF(AO73+($A$18*15)&gt;100,100,AO73+($A$18*15)),AO73))))</f>
        <v>75.273333333333341</v>
      </c>
      <c r="AQ73" s="27">
        <f t="shared" ref="AQ73" si="522">IF(AQ72=$B$16,AP73+($A$16*15),IF(AQ72=$B$17,AP73+($A$17*15),IF(AQ72=$B$19,IF(AP73+($A$19*15)&gt;100,100,AP73+($A$19*15)),IF(AQ72=$B$18,IF(AP73+($A$18*15)&gt;100,100,AP73+($A$18*15)),AP73))))</f>
        <v>73.350000000000009</v>
      </c>
      <c r="AR73" s="27">
        <f t="shared" ref="AR73" si="523">IF(AR72=$B$16,AQ73+($A$16*15),IF(AR72=$B$17,AQ73+($A$17*15),IF(AR72=$B$19,IF(AQ73+($A$19*15)&gt;100,100,AQ73+($A$19*15)),IF(AR72=$B$18,IF(AQ73+($A$18*15)&gt;100,100,AQ73+($A$18*15)),AQ73))))</f>
        <v>71.426666666666677</v>
      </c>
      <c r="AS73" s="27">
        <f t="shared" ref="AS73" si="524">IF(AS72=$B$16,AR73+($A$16*15),IF(AS72=$B$17,AR73+($A$17*15),IF(AS72=$B$19,IF(AR73+($A$19*15)&gt;100,100,AR73+($A$19*15)),IF(AS72=$B$18,IF(AR73+($A$18*15)&gt;100,100,AR73+($A$18*15)),AR73))))</f>
        <v>69.490000000000009</v>
      </c>
      <c r="AT73" s="27">
        <f t="shared" ref="AT73" si="525">IF(AT72=$B$16,AS73+($A$16*15),IF(AT72=$B$17,AS73+($A$17*15),IF(AT72=$B$19,IF(AS73+($A$19*15)&gt;100,100,AS73+($A$19*15)),IF(AT72=$B$18,IF(AS73+($A$18*15)&gt;100,100,AS73+($A$18*15)),AS73))))</f>
        <v>67.553333333333342</v>
      </c>
      <c r="AU73" s="27">
        <f t="shared" ref="AU73" si="526">IF(AU72=$B$16,AT73+($A$16*15),IF(AU72=$B$17,AT73+($A$17*15),IF(AU72=$B$19,IF(AT73+($A$19*15)&gt;100,100,AT73+($A$19*15)),IF(AU72=$B$18,IF(AT73+($A$18*15)&gt;100,100,AT73+($A$18*15)),AT73))))</f>
        <v>65.616666666666674</v>
      </c>
      <c r="AV73" s="27">
        <f t="shared" ref="AV73" si="527">IF(AV72=$B$16,AU73+($A$16*15),IF(AV72=$B$17,AU73+($A$17*15),IF(AV72=$B$19,IF(AU73+($A$19*15)&gt;100,100,AU73+($A$19*15)),IF(AV72=$B$18,IF(AU73+($A$18*15)&gt;100,100,AU73+($A$18*15)),AU73))))</f>
        <v>63.693333333333342</v>
      </c>
      <c r="AW73" s="27">
        <f t="shared" ref="AW73" si="528">IF(AW72=$B$16,AV73+($A$16*15),IF(AW72=$B$17,AV73+($A$17*15),IF(AW72=$B$19,IF(AV73+($A$19*15)&gt;100,100,AV73+($A$19*15)),IF(AW72=$B$18,IF(AV73+($A$18*15)&gt;100,100,AV73+($A$18*15)),AV73))))</f>
        <v>61.77000000000001</v>
      </c>
      <c r="AX73" s="27">
        <f t="shared" ref="AX73" si="529">IF(AX72=$B$16,AW73+($A$16*15),IF(AX72=$B$17,AW73+($A$17*15),IF(AX72=$B$19,IF(AW73+($A$19*15)&gt;100,100,AW73+($A$19*15)),IF(AX72=$B$18,IF(AW73+($A$18*15)&gt;100,100,AW73+($A$18*15)),AW73))))</f>
        <v>59.846666666666678</v>
      </c>
      <c r="AY73" s="27">
        <f t="shared" ref="AY73" si="530">IF(AY72=$B$16,AX73+($A$16*15),IF(AY72=$B$17,AX73+($A$17*15),IF(AY72=$B$19,IF(AX73+($A$19*15)&gt;100,100,AX73+($A$19*15)),IF(AY72=$B$18,IF(AX73+($A$18*15)&gt;100,100,AX73+($A$18*15)),AX73))))</f>
        <v>57.910000000000011</v>
      </c>
      <c r="AZ73" s="27">
        <f t="shared" ref="AZ73" si="531">IF(AZ72=$B$16,AY73+($A$16*15),IF(AZ72=$B$17,AY73+($A$17*15),IF(AZ72=$B$19,IF(AY73+($A$19*15)&gt;100,100,AY73+($A$19*15)),IF(AZ72=$B$18,IF(AY73+($A$18*15)&gt;100,100,AY73+($A$18*15)),AY73))))</f>
        <v>55.973333333333343</v>
      </c>
      <c r="BA73" s="27">
        <f t="shared" ref="BA73" si="532">IF(BA72=$B$16,AZ73+($A$16*15),IF(BA72=$B$17,AZ73+($A$17*15),IF(BA72=$B$19,IF(AZ73+($A$19*15)&gt;100,100,AZ73+($A$19*15)),IF(BA72=$B$18,IF(AZ73+($A$18*15)&gt;100,100,AZ73+($A$18*15)),AZ73))))</f>
        <v>54.036666666666676</v>
      </c>
      <c r="BB73" s="27">
        <f t="shared" ref="BB73" si="533">IF(BB72=$B$16,BA73+($A$16*15),IF(BB72=$B$17,BA73+($A$17*15),IF(BB72=$B$19,IF(BA73+($A$19*15)&gt;100,100,BA73+($A$19*15)),IF(BB72=$B$18,IF(BA73+($A$18*15)&gt;100,100,BA73+($A$18*15)),BA73))))</f>
        <v>52.113333333333344</v>
      </c>
      <c r="BC73" s="27">
        <f t="shared" ref="BC73" si="534">IF(BC72=$B$16,BB73+($A$16*15),IF(BC72=$B$17,BB73+($A$17*15),IF(BC72=$B$19,IF(BB73+($A$19*15)&gt;100,100,BB73+($A$19*15)),IF(BC72=$B$18,IF(BB73+($A$18*15)&gt;100,100,BB73+($A$18*15)),BB73))))</f>
        <v>50.190000000000012</v>
      </c>
      <c r="BD73" s="27">
        <f t="shared" ref="BD73" si="535">IF(BD72=$B$16,BC73+($A$16*15),IF(BD72=$B$17,BC73+($A$17*15),IF(BD72=$B$19,IF(BC73+($A$19*15)&gt;100,100,BC73+($A$19*15)),IF(BD72=$B$18,IF(BC73+($A$18*15)&gt;100,100,BC73+($A$18*15)),BC73))))</f>
        <v>48.26666666666668</v>
      </c>
      <c r="BE73" s="27">
        <f t="shared" ref="BE73" si="536">IF(BE72=$B$16,BD73+($A$16*15),IF(BE72=$B$17,BD73+($A$17*15),IF(BE72=$B$19,IF(BD73+($A$19*15)&gt;100,100,BD73+($A$19*15)),IF(BE72=$B$18,IF(BD73+($A$18*15)&gt;100,100,BD73+($A$18*15)),BD73))))</f>
        <v>46.330000000000013</v>
      </c>
      <c r="BF73" s="27">
        <f t="shared" ref="BF73" si="537">IF(BF72=$B$16,BE73+($A$16*15),IF(BF72=$B$17,BE73+($A$17*15),IF(BF72=$B$19,IF(BE73+($A$19*15)&gt;100,100,BE73+($A$19*15)),IF(BF72=$B$18,IF(BE73+($A$18*15)&gt;100,100,BE73+($A$18*15)),BE73))))</f>
        <v>44.393333333333345</v>
      </c>
      <c r="BG73" s="27">
        <f t="shared" ref="BG73" si="538">IF(BG72=$B$16,BF73+($A$16*15),IF(BG72=$B$17,BF73+($A$17*15),IF(BG72=$B$19,IF(BF73+($A$19*15)&gt;100,100,BF73+($A$19*15)),IF(BG72=$B$18,IF(BF73+($A$18*15)&gt;100,100,BF73+($A$18*15)),BF73))))</f>
        <v>42.456666666666678</v>
      </c>
      <c r="BH73" s="27">
        <f t="shared" ref="BH73" si="539">IF(BH72=$B$16,BG73+($A$16*15),IF(BH72=$B$17,BG73+($A$17*15),IF(BH72=$B$19,IF(BG73+($A$19*15)&gt;100,100,BG73+($A$19*15)),IF(BH72=$B$18,IF(BG73+($A$18*15)&gt;100,100,BG73+($A$18*15)),BG73))))</f>
        <v>40.533333333333346</v>
      </c>
      <c r="BI73" s="27">
        <f t="shared" ref="BI73" si="540">IF(BI72=$B$16,BH73+($A$16*15),IF(BI72=$B$17,BH73+($A$17*15),IF(BI72=$B$19,IF(BH73+($A$19*15)&gt;100,100,BH73+($A$19*15)),IF(BI72=$B$18,IF(BH73+($A$18*15)&gt;100,100,BH73+($A$18*15)),BH73))))</f>
        <v>38.610000000000014</v>
      </c>
      <c r="BJ73" s="27">
        <f t="shared" ref="BJ73" si="541">IF(BJ72=$B$16,BI73+($A$16*15),IF(BJ72=$B$17,BI73+($A$17*15),IF(BJ72=$B$19,IF(BI73+($A$19*15)&gt;100,100,BI73+($A$19*15)),IF(BJ72=$B$18,IF(BI73+($A$18*15)&gt;100,100,BI73+($A$18*15)),BI73))))</f>
        <v>36.686666666666682</v>
      </c>
      <c r="BK73" s="27">
        <f t="shared" ref="BK73" si="542">IF(BK72=$B$16,BJ73+($A$16*15),IF(BK72=$B$17,BJ73+($A$17*15),IF(BK72=$B$19,IF(BJ73+($A$19*15)&gt;100,100,BJ73+($A$19*15)),IF(BK72=$B$18,IF(BJ73+($A$18*15)&gt;100,100,BJ73+($A$18*15)),BJ73))))</f>
        <v>34.750000000000014</v>
      </c>
      <c r="BL73" s="27">
        <f t="shared" ref="BL73" si="543">IF(BL72=$B$16,BK73+($A$16*15),IF(BL72=$B$17,BK73+($A$17*15),IF(BL72=$B$19,IF(BK73+($A$19*15)&gt;100,100,BK73+($A$19*15)),IF(BL72=$B$18,IF(BK73+($A$18*15)&gt;100,100,BK73+($A$18*15)),BK73))))</f>
        <v>32.813333333333347</v>
      </c>
      <c r="BM73" s="27">
        <f t="shared" ref="BM73" si="544">IF(BM72=$B$16,BL73+($A$16*15),IF(BM72=$B$17,BL73+($A$17*15),IF(BM72=$B$19,IF(BL73+($A$19*15)&gt;100,100,BL73+($A$19*15)),IF(BM72=$B$18,IF(BL73+($A$18*15)&gt;100,100,BL73+($A$18*15)),BL73))))</f>
        <v>30.876666666666679</v>
      </c>
      <c r="BN73" s="27">
        <f t="shared" ref="BN73" si="545">IF(BN72=$B$16,BM73+($A$16*15),IF(BN72=$B$17,BM73+($A$17*15),IF(BN72=$B$19,IF(BM73+($A$19*15)&gt;100,100,BM73+($A$19*15)),IF(BN72=$B$18,IF(BM73+($A$18*15)&gt;100,100,BM73+($A$18*15)),BM73))))</f>
        <v>28.953333333333347</v>
      </c>
      <c r="BO73" s="27">
        <f t="shared" ref="BO73" si="546">IF(BO72=$B$16,BN73+($A$16*15),IF(BO72=$B$17,BN73+($A$17*15),IF(BO72=$B$19,IF(BN73+($A$19*15)&gt;100,100,BN73+($A$19*15)),IF(BO72=$B$18,IF(BN73+($A$18*15)&gt;100,100,BN73+($A$18*15)),BN73))))</f>
        <v>53.953333333333347</v>
      </c>
      <c r="BP73" s="27">
        <f t="shared" ref="BP73" si="547">IF(BP72=$B$16,BO73+($A$16*15),IF(BP72=$B$17,BO73+($A$17*15),IF(BP72=$B$19,IF(BO73+($A$19*15)&gt;100,100,BO73+($A$19*15)),IF(BP72=$B$18,IF(BO73+($A$18*15)&gt;100,100,BO73+($A$18*15)),BO73))))</f>
        <v>78.953333333333347</v>
      </c>
      <c r="BQ73" s="27">
        <f t="shared" ref="BQ73" si="548">IF(BQ72=$B$16,BP73+($A$16*15),IF(BQ72=$B$17,BP73+($A$17*15),IF(BQ72=$B$19,IF(BP73+($A$19*15)&gt;100,100,BP73+($A$19*15)),IF(BQ72=$B$18,IF(BP73+($A$18*15)&gt;100,100,BP73+($A$18*15)),BP73))))</f>
        <v>100</v>
      </c>
      <c r="BR73" s="27">
        <f t="shared" ref="BR73" si="549">IF(BR72=$B$16,BQ73+($A$16*15),IF(BR72=$B$17,BQ73+($A$17*15),IF(BR72=$B$19,IF(BQ73+($A$19*15)&gt;100,100,BQ73+($A$19*15)),IF(BR72=$B$18,IF(BQ73+($A$18*15)&gt;100,100,BQ73+($A$18*15)),BQ73))))</f>
        <v>100</v>
      </c>
      <c r="BS73" s="27">
        <f t="shared" ref="BS73" si="550">IF(BS72=$B$16,BR73+($A$16*15),IF(BS72=$B$17,BR73+($A$17*15),IF(BS72=$B$19,IF(BR73+($A$19*15)&gt;100,100,BR73+($A$19*15)),IF(BS72=$B$18,IF(BR73+($A$18*15)&gt;100,100,BR73+($A$18*15)),BR73))))</f>
        <v>98.076666666666668</v>
      </c>
      <c r="BT73" s="27">
        <f t="shared" ref="BT73" si="551">IF(BT72=$B$16,BS73+($A$16*15),IF(BT72=$B$17,BS73+($A$17*15),IF(BT72=$B$19,IF(BS73+($A$19*15)&gt;100,100,BS73+($A$19*15)),IF(BT72=$B$18,IF(BS73+($A$18*15)&gt;100,100,BS73+($A$18*15)),BS73))))</f>
        <v>96.153333333333336</v>
      </c>
      <c r="BU73" s="27">
        <f t="shared" ref="BU73" si="552">IF(BU72=$B$16,BT73+($A$16*15),IF(BU72=$B$17,BT73+($A$17*15),IF(BU72=$B$19,IF(BT73+($A$19*15)&gt;100,100,BT73+($A$19*15)),IF(BU72=$B$18,IF(BT73+($A$18*15)&gt;100,100,BT73+($A$18*15)),BT73))))</f>
        <v>96.153333333333336</v>
      </c>
      <c r="BV73" s="27">
        <f t="shared" ref="BV73" si="553">IF(BV72=$B$16,BU73+($A$16*15),IF(BV72=$B$17,BU73+($A$17*15),IF(BV72=$B$19,IF(BU73+($A$19*15)&gt;100,100,BU73+($A$19*15)),IF(BV72=$B$18,IF(BU73+($A$18*15)&gt;100,100,BU73+($A$18*15)),BU73))))</f>
        <v>96.153333333333336</v>
      </c>
      <c r="BW73" s="27">
        <f t="shared" ref="BW73" si="554">IF(BW72=$B$16,BV73+($A$16*15),IF(BW72=$B$17,BV73+($A$17*15),IF(BW72=$B$19,IF(BV73+($A$19*15)&gt;100,100,BV73+($A$19*15)),IF(BW72=$B$18,IF(BV73+($A$18*15)&gt;100,100,BV73+($A$18*15)),BV73))))</f>
        <v>96.153333333333336</v>
      </c>
      <c r="BX73" s="27">
        <f t="shared" ref="BX73" si="555">IF(BX72=$B$16,BW73+($A$16*15),IF(BX72=$B$17,BW73+($A$17*15),IF(BX72=$B$19,IF(BW73+($A$19*15)&gt;100,100,BW73+($A$19*15)),IF(BX72=$B$18,IF(BW73+($A$18*15)&gt;100,100,BW73+($A$18*15)),BW73))))</f>
        <v>96.153333333333336</v>
      </c>
      <c r="BY73" s="27">
        <f t="shared" ref="BY73" si="556">IF(BY72=$B$16,BX73+($A$16*15),IF(BY72=$B$17,BX73+($A$17*15),IF(BY72=$B$19,IF(BX73+($A$19*15)&gt;100,100,BX73+($A$19*15)),IF(BY72=$B$18,IF(BX73+($A$18*15)&gt;100,100,BX73+($A$18*15)),BX73))))</f>
        <v>96.153333333333336</v>
      </c>
      <c r="BZ73" s="27">
        <f t="shared" ref="BZ73" si="557">IF(BZ72=$B$16,BY73+($A$16*15),IF(BZ72=$B$17,BY73+($A$17*15),IF(BZ72=$B$19,IF(BY73+($A$19*15)&gt;100,100,BY73+($A$19*15)),IF(BZ72=$B$18,IF(BY73+($A$18*15)&gt;100,100,BY73+($A$18*15)),BY73))))</f>
        <v>96.153333333333336</v>
      </c>
      <c r="CA73" s="27">
        <f t="shared" ref="CA73" si="558">IF(CA72=$B$16,BZ73+($A$16*15),IF(CA72=$B$17,BZ73+($A$17*15),IF(CA72=$B$19,IF(BZ73+($A$19*15)&gt;100,100,BZ73+($A$19*15)),IF(CA72=$B$18,IF(BZ73+($A$18*15)&gt;100,100,BZ73+($A$18*15)),BZ73))))</f>
        <v>96.153333333333336</v>
      </c>
      <c r="CB73" s="27">
        <f t="shared" ref="CB73" si="559">IF(CB72=$B$16,CA73+($A$16*15),IF(CB72=$B$17,CA73+($A$17*15),IF(CB72=$B$19,IF(CA73+($A$19*15)&gt;100,100,CA73+($A$19*15)),IF(CB72=$B$18,IF(CA73+($A$18*15)&gt;100,100,CA73+($A$18*15)),CA73))))</f>
        <v>96.153333333333336</v>
      </c>
      <c r="CC73" s="27">
        <f t="shared" ref="CC73" si="560">IF(CC72=$B$16,CB73+($A$16*15),IF(CC72=$B$17,CB73+($A$17*15),IF(CC72=$B$19,IF(CB73+($A$19*15)&gt;100,100,CB73+($A$19*15)),IF(CC72=$B$18,IF(CB73+($A$18*15)&gt;100,100,CB73+($A$18*15)),CB73))))</f>
        <v>96.153333333333336</v>
      </c>
      <c r="CD73" s="27">
        <f t="shared" ref="CD73" si="561">IF(CD72=$B$16,CC73+($A$16*15),IF(CD72=$B$17,CC73+($A$17*15),IF(CD72=$B$19,IF(CC73+($A$19*15)&gt;100,100,CC73+($A$19*15)),IF(CD72=$B$18,IF(CC73+($A$18*15)&gt;100,100,CC73+($A$18*15)),CC73))))</f>
        <v>96.153333333333336</v>
      </c>
      <c r="CE73" s="27">
        <f t="shared" ref="CE73" si="562">IF(CE72=$B$16,CD73+($A$16*15),IF(CE72=$B$17,CD73+($A$17*15),IF(CE72=$B$19,IF(CD73+($A$19*15)&gt;100,100,CD73+($A$19*15)),IF(CE72=$B$18,IF(CD73+($A$18*15)&gt;100,100,CD73+($A$18*15)),CD73))))</f>
        <v>96.153333333333336</v>
      </c>
      <c r="CF73" s="27">
        <f t="shared" ref="CF73" si="563">IF(CF72=$B$16,CE73+($A$16*15),IF(CF72=$B$17,CE73+($A$17*15),IF(CF72=$B$19,IF(CE73+($A$19*15)&gt;100,100,CE73+($A$19*15)),IF(CF72=$B$18,IF(CE73+($A$18*15)&gt;100,100,CE73+($A$18*15)),CE73))))</f>
        <v>96.153333333333336</v>
      </c>
      <c r="CG73" s="27">
        <f t="shared" ref="CG73" si="564">IF(CG72=$B$16,CF73+($A$16*15),IF(CG72=$B$17,CF73+($A$17*15),IF(CG72=$B$19,IF(CF73+($A$19*15)&gt;100,100,CF73+($A$19*15)),IF(CG72=$B$18,IF(CF73+($A$18*15)&gt;100,100,CF73+($A$18*15)),CF73))))</f>
        <v>96.153333333333336</v>
      </c>
      <c r="CH73" s="27">
        <f t="shared" ref="CH73" si="565">IF(CH72=$B$16,CG73+($A$16*15),IF(CH72=$B$17,CG73+($A$17*15),IF(CH72=$B$19,IF(CG73+($A$19*15)&gt;100,100,CG73+($A$19*15)),IF(CH72=$B$18,IF(CG73+($A$18*15)&gt;100,100,CG73+($A$18*15)),CG73))))</f>
        <v>96.153333333333336</v>
      </c>
      <c r="CI73" s="27">
        <f t="shared" ref="CI73" si="566">IF(CI72=$B$16,CH73+($A$16*15),IF(CI72=$B$17,CH73+($A$17*15),IF(CI72=$B$19,IF(CH73+($A$19*15)&gt;100,100,CH73+($A$19*15)),IF(CI72=$B$18,IF(CH73+($A$18*15)&gt;100,100,CH73+($A$18*15)),CH73))))</f>
        <v>96.153333333333336</v>
      </c>
      <c r="CJ73" s="27">
        <f t="shared" ref="CJ73" si="567">IF(CJ72=$B$16,CI73+($A$16*15),IF(CJ72=$B$17,CI73+($A$17*15),IF(CJ72=$B$19,IF(CI73+($A$19*15)&gt;100,100,CI73+($A$19*15)),IF(CJ72=$B$18,IF(CI73+($A$18*15)&gt;100,100,CI73+($A$18*15)),CI73))))</f>
        <v>96.153333333333336</v>
      </c>
      <c r="CK73" s="27">
        <f t="shared" ref="CK73" si="568">IF(CK72=$B$16,CJ73+($A$16*15),IF(CK72=$B$17,CJ73+($A$17*15),IF(CK72=$B$19,IF(CJ73+($A$19*15)&gt;100,100,CJ73+($A$19*15)),IF(CK72=$B$18,IF(CJ73+($A$18*15)&gt;100,100,CJ73+($A$18*15)),CJ73))))</f>
        <v>96.153333333333336</v>
      </c>
      <c r="CL73" s="120">
        <f t="shared" ref="CL73" si="569">IF(CL72=$B$16,CK73+($A$16*15),IF(CL72=$B$17,CK73+($A$17*15),IF(CL72=$B$19,IF(CK73+($A$19*15)&gt;100,100,CK73+($A$19*15)),IF(CL72=$B$18,IF(CK73+($A$18*15)&gt;100,100,CK73+($A$18*15)),CK73))))</f>
        <v>96.153333333333336</v>
      </c>
      <c r="CM73" s="136">
        <f t="shared" ref="CM73" si="570">CL73-10</f>
        <v>86.153333333333336</v>
      </c>
    </row>
    <row r="74" spans="1:91" x14ac:dyDescent="0.25">
      <c r="A74" s="340"/>
      <c r="B74" s="341" t="s">
        <v>51</v>
      </c>
      <c r="C74" s="64" t="s">
        <v>44</v>
      </c>
      <c r="D74" s="43" t="s">
        <v>45</v>
      </c>
      <c r="E74" s="133"/>
      <c r="F74" s="133"/>
      <c r="G74" s="133"/>
      <c r="H74" s="56" t="s">
        <v>17</v>
      </c>
      <c r="I74" s="56" t="s">
        <v>17</v>
      </c>
      <c r="J74" s="56" t="s">
        <v>17</v>
      </c>
      <c r="K74" s="55" t="s">
        <v>27</v>
      </c>
      <c r="L74" s="58" t="s">
        <v>27</v>
      </c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44" t="s">
        <v>23</v>
      </c>
      <c r="AO74" s="44" t="s">
        <v>23</v>
      </c>
      <c r="AP74" s="44" t="s">
        <v>23</v>
      </c>
      <c r="AQ74" s="45" t="s">
        <v>27</v>
      </c>
      <c r="AR74" s="45" t="s">
        <v>27</v>
      </c>
      <c r="AS74" s="45" t="s">
        <v>27</v>
      </c>
      <c r="AT74" s="44" t="s">
        <v>23</v>
      </c>
      <c r="AU74" s="44" t="s">
        <v>23</v>
      </c>
      <c r="AV74" s="44" t="s">
        <v>23</v>
      </c>
      <c r="AW74" s="45" t="s">
        <v>27</v>
      </c>
      <c r="AX74" s="45" t="s">
        <v>27</v>
      </c>
      <c r="AY74" s="45" t="s">
        <v>27</v>
      </c>
      <c r="AZ74" s="44" t="s">
        <v>23</v>
      </c>
      <c r="BA74" s="44" t="s">
        <v>23</v>
      </c>
      <c r="BB74" s="44" t="s">
        <v>23</v>
      </c>
      <c r="BC74" s="45" t="s">
        <v>27</v>
      </c>
      <c r="BD74" s="45" t="s">
        <v>27</v>
      </c>
      <c r="BE74" s="45" t="s">
        <v>27</v>
      </c>
      <c r="BF74" s="44" t="s">
        <v>23</v>
      </c>
      <c r="BG74" s="44" t="s">
        <v>23</v>
      </c>
      <c r="BH74" s="44" t="s">
        <v>23</v>
      </c>
      <c r="BI74" s="45" t="s">
        <v>27</v>
      </c>
      <c r="BJ74" s="45" t="s">
        <v>27</v>
      </c>
      <c r="BK74" s="45" t="s">
        <v>27</v>
      </c>
      <c r="BL74" s="44" t="s">
        <v>23</v>
      </c>
      <c r="BM74" s="44" t="s">
        <v>23</v>
      </c>
      <c r="BN74" s="44" t="s">
        <v>23</v>
      </c>
      <c r="BO74" s="59" t="s">
        <v>27</v>
      </c>
      <c r="BP74" s="59" t="s">
        <v>27</v>
      </c>
      <c r="BQ74" s="60" t="s">
        <v>13</v>
      </c>
      <c r="BR74" s="60" t="s">
        <v>13</v>
      </c>
      <c r="BS74" s="60" t="s">
        <v>13</v>
      </c>
      <c r="BT74" s="60" t="s">
        <v>13</v>
      </c>
      <c r="BU74" s="61" t="s">
        <v>27</v>
      </c>
      <c r="BV74" s="133"/>
      <c r="BW74" s="133"/>
      <c r="BX74" s="133"/>
      <c r="BY74" s="133"/>
      <c r="BZ74" s="133"/>
      <c r="CA74" s="133"/>
      <c r="CB74" s="133"/>
      <c r="CC74" s="134"/>
      <c r="CD74" s="134"/>
      <c r="CE74" s="134"/>
      <c r="CF74" s="134"/>
      <c r="CG74" s="134"/>
      <c r="CH74" s="134"/>
      <c r="CI74" s="134"/>
      <c r="CJ74" s="134"/>
      <c r="CK74" s="134"/>
      <c r="CL74" s="134"/>
      <c r="CM74" s="65" t="s">
        <v>46</v>
      </c>
    </row>
    <row r="75" spans="1:91" x14ac:dyDescent="0.25">
      <c r="A75" s="340"/>
      <c r="B75" s="342"/>
      <c r="C75" s="64" t="s">
        <v>37</v>
      </c>
      <c r="D75" s="89">
        <f>CM41</f>
        <v>26.550000000000011</v>
      </c>
      <c r="E75" s="27">
        <f t="shared" ref="E75:I75" si="571">IF(E74=$B$16,D75+($A$16*15),IF(E74=$B$17,D75+($A$17*15),IF(E74=$B$19,IF(D75+($A$19*15)&gt;100,100,D75+($A$19*15)),IF(E74=$B$18,IF(D75+($A$18*15)&gt;100,100,D75+($A$18*15)),D75))))</f>
        <v>26.550000000000011</v>
      </c>
      <c r="F75" s="27">
        <f t="shared" si="571"/>
        <v>26.550000000000011</v>
      </c>
      <c r="G75" s="27">
        <f t="shared" si="571"/>
        <v>26.550000000000011</v>
      </c>
      <c r="H75" s="27">
        <f t="shared" si="571"/>
        <v>51.550000000000011</v>
      </c>
      <c r="I75" s="27">
        <f t="shared" si="571"/>
        <v>76.550000000000011</v>
      </c>
      <c r="J75" s="27">
        <f>IF(J74=$B$16,I75+($A$16*15),IF(J74=$B$17,I75+($A$17*15),IF(J74=$B$19,IF(I75+($A$19*15)&gt;100,100,I75+($A$19*15)),IF(J74=$B$18,IF(I75+($A$18*15)&gt;100,100,I75+($A$18*15)),I75))))</f>
        <v>100</v>
      </c>
      <c r="K75" s="27">
        <f t="shared" ref="K75" si="572">IF(K74=$B$16,J75+($A$16*15),IF(K74=$B$17,J75+($A$17*15),IF(K74=$B$19,IF(J75+($A$19*15)&gt;100,100,J75+($A$19*15)),IF(K74=$B$18,IF(J75+($A$18*15)&gt;100,100,J75+($A$18*15)),J75))))</f>
        <v>98.076666666666668</v>
      </c>
      <c r="L75" s="27">
        <f t="shared" ref="L75" si="573">IF(L74=$B$16,K75+($A$16*15),IF(L74=$B$17,K75+($A$17*15),IF(L74=$B$19,IF(K75+($A$19*15)&gt;100,100,K75+($A$19*15)),IF(L74=$B$18,IF(K75+($A$18*15)&gt;100,100,K75+($A$18*15)),K75))))</f>
        <v>96.153333333333336</v>
      </c>
      <c r="M75" s="27">
        <f t="shared" ref="M75" si="574">IF(M74=$B$16,L75+($A$16*15),IF(M74=$B$17,L75+($A$17*15),IF(M74=$B$19,IF(L75+($A$19*15)&gt;100,100,L75+($A$19*15)),IF(M74=$B$18,IF(L75+($A$18*15)&gt;100,100,L75+($A$18*15)),L75))))</f>
        <v>96.153333333333336</v>
      </c>
      <c r="N75" s="27">
        <f t="shared" ref="N75" si="575">IF(N74=$B$16,M75+($A$16*15),IF(N74=$B$17,M75+($A$17*15),IF(N74=$B$19,IF(M75+($A$19*15)&gt;100,100,M75+($A$19*15)),IF(N74=$B$18,IF(M75+($A$18*15)&gt;100,100,M75+($A$18*15)),M75))))</f>
        <v>96.153333333333336</v>
      </c>
      <c r="O75" s="27">
        <f t="shared" ref="O75" si="576">IF(O74=$B$16,N75+($A$16*15),IF(O74=$B$17,N75+($A$17*15),IF(O74=$B$19,IF(N75+($A$19*15)&gt;100,100,N75+($A$19*15)),IF(O74=$B$18,IF(N75+($A$18*15)&gt;100,100,N75+($A$18*15)),N75))))</f>
        <v>96.153333333333336</v>
      </c>
      <c r="P75" s="27">
        <f t="shared" ref="P75" si="577">IF(P74=$B$16,O75+($A$16*15),IF(P74=$B$17,O75+($A$17*15),IF(P74=$B$19,IF(O75+($A$19*15)&gt;100,100,O75+($A$19*15)),IF(P74=$B$18,IF(O75+($A$18*15)&gt;100,100,O75+($A$18*15)),O75))))</f>
        <v>96.153333333333336</v>
      </c>
      <c r="Q75" s="27">
        <f t="shared" ref="Q75" si="578">IF(Q74=$B$16,P75+($A$16*15),IF(Q74=$B$17,P75+($A$17*15),IF(Q74=$B$19,IF(P75+($A$19*15)&gt;100,100,P75+($A$19*15)),IF(Q74=$B$18,IF(P75+($A$18*15)&gt;100,100,P75+($A$18*15)),P75))))</f>
        <v>96.153333333333336</v>
      </c>
      <c r="R75" s="27">
        <f t="shared" ref="R75" si="579">IF(R74=$B$16,Q75+($A$16*15),IF(R74=$B$17,Q75+($A$17*15),IF(R74=$B$19,IF(Q75+($A$19*15)&gt;100,100,Q75+($A$19*15)),IF(R74=$B$18,IF(Q75+($A$18*15)&gt;100,100,Q75+($A$18*15)),Q75))))</f>
        <v>96.153333333333336</v>
      </c>
      <c r="S75" s="27">
        <f t="shared" ref="S75" si="580">IF(S74=$B$16,R75+($A$16*15),IF(S74=$B$17,R75+($A$17*15),IF(S74=$B$19,IF(R75+($A$19*15)&gt;100,100,R75+($A$19*15)),IF(S74=$B$18,IF(R75+($A$18*15)&gt;100,100,R75+($A$18*15)),R75))))</f>
        <v>96.153333333333336</v>
      </c>
      <c r="T75" s="27">
        <f t="shared" ref="T75" si="581">IF(T74=$B$16,S75+($A$16*15),IF(T74=$B$17,S75+($A$17*15),IF(T74=$B$19,IF(S75+($A$19*15)&gt;100,100,S75+($A$19*15)),IF(T74=$B$18,IF(S75+($A$18*15)&gt;100,100,S75+($A$18*15)),S75))))</f>
        <v>96.153333333333336</v>
      </c>
      <c r="U75" s="27">
        <f t="shared" ref="U75" si="582">IF(U74=$B$16,T75+($A$16*15),IF(U74=$B$17,T75+($A$17*15),IF(U74=$B$19,IF(T75+($A$19*15)&gt;100,100,T75+($A$19*15)),IF(U74=$B$18,IF(T75+($A$18*15)&gt;100,100,T75+($A$18*15)),T75))))</f>
        <v>96.153333333333336</v>
      </c>
      <c r="V75" s="27">
        <f t="shared" ref="V75" si="583">IF(V74=$B$16,U75+($A$16*15),IF(V74=$B$17,U75+($A$17*15),IF(V74=$B$19,IF(U75+($A$19*15)&gt;100,100,U75+($A$19*15)),IF(V74=$B$18,IF(U75+($A$18*15)&gt;100,100,U75+($A$18*15)),U75))))</f>
        <v>96.153333333333336</v>
      </c>
      <c r="W75" s="27">
        <f t="shared" ref="W75" si="584">IF(W74=$B$16,V75+($A$16*15),IF(W74=$B$17,V75+($A$17*15),IF(W74=$B$19,IF(V75+($A$19*15)&gt;100,100,V75+($A$19*15)),IF(W74=$B$18,IF(V75+($A$18*15)&gt;100,100,V75+($A$18*15)),V75))))</f>
        <v>96.153333333333336</v>
      </c>
      <c r="X75" s="27">
        <f t="shared" ref="X75" si="585">IF(X74=$B$16,W75+($A$16*15),IF(X74=$B$17,W75+($A$17*15),IF(X74=$B$19,IF(W75+($A$19*15)&gt;100,100,W75+($A$19*15)),IF(X74=$B$18,IF(W75+($A$18*15)&gt;100,100,W75+($A$18*15)),W75))))</f>
        <v>96.153333333333336</v>
      </c>
      <c r="Y75" s="27">
        <f t="shared" ref="Y75" si="586">IF(Y74=$B$16,X75+($A$16*15),IF(Y74=$B$17,X75+($A$17*15),IF(Y74=$B$19,IF(X75+($A$19*15)&gt;100,100,X75+($A$19*15)),IF(Y74=$B$18,IF(X75+($A$18*15)&gt;100,100,X75+($A$18*15)),X75))))</f>
        <v>96.153333333333336</v>
      </c>
      <c r="Z75" s="27">
        <f t="shared" ref="Z75" si="587">IF(Z74=$B$16,Y75+($A$16*15),IF(Z74=$B$17,Y75+($A$17*15),IF(Z74=$B$19,IF(Y75+($A$19*15)&gt;100,100,Y75+($A$19*15)),IF(Z74=$B$18,IF(Y75+($A$18*15)&gt;100,100,Y75+($A$18*15)),Y75))))</f>
        <v>96.153333333333336</v>
      </c>
      <c r="AA75" s="27">
        <f t="shared" ref="AA75" si="588">IF(AA74=$B$16,Z75+($A$16*15),IF(AA74=$B$17,Z75+($A$17*15),IF(AA74=$B$19,IF(Z75+($A$19*15)&gt;100,100,Z75+($A$19*15)),IF(AA74=$B$18,IF(Z75+($A$18*15)&gt;100,100,Z75+($A$18*15)),Z75))))</f>
        <v>96.153333333333336</v>
      </c>
      <c r="AB75" s="27">
        <f t="shared" ref="AB75" si="589">IF(AB74=$B$16,AA75+($A$16*15),IF(AB74=$B$17,AA75+($A$17*15),IF(AB74=$B$19,IF(AA75+($A$19*15)&gt;100,100,AA75+($A$19*15)),IF(AB74=$B$18,IF(AA75+($A$18*15)&gt;100,100,AA75+($A$18*15)),AA75))))</f>
        <v>96.153333333333336</v>
      </c>
      <c r="AC75" s="27">
        <f t="shared" ref="AC75" si="590">IF(AC74=$B$16,AB75+($A$16*15),IF(AC74=$B$17,AB75+($A$17*15),IF(AC74=$B$19,IF(AB75+($A$19*15)&gt;100,100,AB75+($A$19*15)),IF(AC74=$B$18,IF(AB75+($A$18*15)&gt;100,100,AB75+($A$18*15)),AB75))))</f>
        <v>96.153333333333336</v>
      </c>
      <c r="AD75" s="27">
        <f t="shared" ref="AD75" si="591">IF(AD74=$B$16,AC75+($A$16*15),IF(AD74=$B$17,AC75+($A$17*15),IF(AD74=$B$19,IF(AC75+($A$19*15)&gt;100,100,AC75+($A$19*15)),IF(AD74=$B$18,IF(AC75+($A$18*15)&gt;100,100,AC75+($A$18*15)),AC75))))</f>
        <v>96.153333333333336</v>
      </c>
      <c r="AE75" s="27">
        <f t="shared" ref="AE75" si="592">IF(AE74=$B$16,AD75+($A$16*15),IF(AE74=$B$17,AD75+($A$17*15),IF(AE74=$B$19,IF(AD75+($A$19*15)&gt;100,100,AD75+($A$19*15)),IF(AE74=$B$18,IF(AD75+($A$18*15)&gt;100,100,AD75+($A$18*15)),AD75))))</f>
        <v>96.153333333333336</v>
      </c>
      <c r="AF75" s="27">
        <f t="shared" ref="AF75" si="593">IF(AF74=$B$16,AE75+($A$16*15),IF(AF74=$B$17,AE75+($A$17*15),IF(AF74=$B$19,IF(AE75+($A$19*15)&gt;100,100,AE75+($A$19*15)),IF(AF74=$B$18,IF(AE75+($A$18*15)&gt;100,100,AE75+($A$18*15)),AE75))))</f>
        <v>96.153333333333336</v>
      </c>
      <c r="AG75" s="27">
        <f t="shared" ref="AG75" si="594">IF(AG74=$B$16,AF75+($A$16*15),IF(AG74=$B$17,AF75+($A$17*15),IF(AG74=$B$19,IF(AF75+($A$19*15)&gt;100,100,AF75+($A$19*15)),IF(AG74=$B$18,IF(AF75+($A$18*15)&gt;100,100,AF75+($A$18*15)),AF75))))</f>
        <v>96.153333333333336</v>
      </c>
      <c r="AH75" s="27">
        <f t="shared" ref="AH75" si="595">IF(AH74=$B$16,AG75+($A$16*15),IF(AH74=$B$17,AG75+($A$17*15),IF(AH74=$B$19,IF(AG75+($A$19*15)&gt;100,100,AG75+($A$19*15)),IF(AH74=$B$18,IF(AG75+($A$18*15)&gt;100,100,AG75+($A$18*15)),AG75))))</f>
        <v>96.153333333333336</v>
      </c>
      <c r="AI75" s="27">
        <f t="shared" ref="AI75" si="596">IF(AI74=$B$16,AH75+($A$16*15),IF(AI74=$B$17,AH75+($A$17*15),IF(AI74=$B$19,IF(AH75+($A$19*15)&gt;100,100,AH75+($A$19*15)),IF(AI74=$B$18,IF(AH75+($A$18*15)&gt;100,100,AH75+($A$18*15)),AH75))))</f>
        <v>96.153333333333336</v>
      </c>
      <c r="AJ75" s="27">
        <f t="shared" ref="AJ75" si="597">IF(AJ74=$B$16,AI75+($A$16*15),IF(AJ74=$B$17,AI75+($A$17*15),IF(AJ74=$B$19,IF(AI75+($A$19*15)&gt;100,100,AI75+($A$19*15)),IF(AJ74=$B$18,IF(AI75+($A$18*15)&gt;100,100,AI75+($A$18*15)),AI75))))</f>
        <v>96.153333333333336</v>
      </c>
      <c r="AK75" s="27">
        <f t="shared" ref="AK75" si="598">IF(AK74=$B$16,AJ75+($A$16*15),IF(AK74=$B$17,AJ75+($A$17*15),IF(AK74=$B$19,IF(AJ75+($A$19*15)&gt;100,100,AJ75+($A$19*15)),IF(AK74=$B$18,IF(AJ75+($A$18*15)&gt;100,100,AJ75+($A$18*15)),AJ75))))</f>
        <v>96.153333333333336</v>
      </c>
      <c r="AL75" s="27">
        <f t="shared" ref="AL75" si="599">IF(AL74=$B$16,AK75+($A$16*15),IF(AL74=$B$17,AK75+($A$17*15),IF(AL74=$B$19,IF(AK75+($A$19*15)&gt;100,100,AK75+($A$19*15)),IF(AL74=$B$18,IF(AK75+($A$18*15)&gt;100,100,AK75+($A$18*15)),AK75))))</f>
        <v>96.153333333333336</v>
      </c>
      <c r="AM75" s="27">
        <f t="shared" ref="AM75" si="600">IF(AM74=$B$16,AL75+($A$16*15),IF(AM74=$B$17,AL75+($A$17*15),IF(AM74=$B$19,IF(AL75+($A$19*15)&gt;100,100,AL75+($A$19*15)),IF(AM74=$B$18,IF(AL75+($A$18*15)&gt;100,100,AL75+($A$18*15)),AL75))))</f>
        <v>96.153333333333336</v>
      </c>
      <c r="AN75" s="27">
        <f t="shared" ref="AN75" si="601">IF(AN74=$B$16,AM75+($A$16*15),IF(AN74=$B$17,AM75+($A$17*15),IF(AN74=$B$19,IF(AM75+($A$19*15)&gt;100,100,AM75+($A$19*15)),IF(AN74=$B$18,IF(AM75+($A$18*15)&gt;100,100,AM75+($A$18*15)),AM75))))</f>
        <v>94.216666666666669</v>
      </c>
      <c r="AO75" s="27">
        <f t="shared" ref="AO75" si="602">IF(AO74=$B$16,AN75+($A$16*15),IF(AO74=$B$17,AN75+($A$17*15),IF(AO74=$B$19,IF(AN75+($A$19*15)&gt;100,100,AN75+($A$19*15)),IF(AO74=$B$18,IF(AN75+($A$18*15)&gt;100,100,AN75+($A$18*15)),AN75))))</f>
        <v>92.28</v>
      </c>
      <c r="AP75" s="27">
        <f t="shared" ref="AP75" si="603">IF(AP74=$B$16,AO75+($A$16*15),IF(AP74=$B$17,AO75+($A$17*15),IF(AP74=$B$19,IF(AO75+($A$19*15)&gt;100,100,AO75+($A$19*15)),IF(AP74=$B$18,IF(AO75+($A$18*15)&gt;100,100,AO75+($A$18*15)),AO75))))</f>
        <v>90.343333333333334</v>
      </c>
      <c r="AQ75" s="27">
        <f t="shared" ref="AQ75" si="604">IF(AQ74=$B$16,AP75+($A$16*15),IF(AQ74=$B$17,AP75+($A$17*15),IF(AQ74=$B$19,IF(AP75+($A$19*15)&gt;100,100,AP75+($A$19*15)),IF(AQ74=$B$18,IF(AP75+($A$18*15)&gt;100,100,AP75+($A$18*15)),AP75))))</f>
        <v>88.42</v>
      </c>
      <c r="AR75" s="27">
        <f t="shared" ref="AR75" si="605">IF(AR74=$B$16,AQ75+($A$16*15),IF(AR74=$B$17,AQ75+($A$17*15),IF(AR74=$B$19,IF(AQ75+($A$19*15)&gt;100,100,AQ75+($A$19*15)),IF(AR74=$B$18,IF(AQ75+($A$18*15)&gt;100,100,AQ75+($A$18*15)),AQ75))))</f>
        <v>86.49666666666667</v>
      </c>
      <c r="AS75" s="27">
        <f t="shared" ref="AS75" si="606">IF(AS74=$B$16,AR75+($A$16*15),IF(AS74=$B$17,AR75+($A$17*15),IF(AS74=$B$19,IF(AR75+($A$19*15)&gt;100,100,AR75+($A$19*15)),IF(AS74=$B$18,IF(AR75+($A$18*15)&gt;100,100,AR75+($A$18*15)),AR75))))</f>
        <v>84.573333333333338</v>
      </c>
      <c r="AT75" s="27">
        <f t="shared" ref="AT75" si="607">IF(AT74=$B$16,AS75+($A$16*15),IF(AT74=$B$17,AS75+($A$17*15),IF(AT74=$B$19,IF(AS75+($A$19*15)&gt;100,100,AS75+($A$19*15)),IF(AT74=$B$18,IF(AS75+($A$18*15)&gt;100,100,AS75+($A$18*15)),AS75))))</f>
        <v>82.63666666666667</v>
      </c>
      <c r="AU75" s="27">
        <f t="shared" ref="AU75" si="608">IF(AU74=$B$16,AT75+($A$16*15),IF(AU74=$B$17,AT75+($A$17*15),IF(AU74=$B$19,IF(AT75+($A$19*15)&gt;100,100,AT75+($A$19*15)),IF(AU74=$B$18,IF(AT75+($A$18*15)&gt;100,100,AT75+($A$18*15)),AT75))))</f>
        <v>80.7</v>
      </c>
      <c r="AV75" s="27">
        <f t="shared" ref="AV75" si="609">IF(AV74=$B$16,AU75+($A$16*15),IF(AV74=$B$17,AU75+($A$17*15),IF(AV74=$B$19,IF(AU75+($A$19*15)&gt;100,100,AU75+($A$19*15)),IF(AV74=$B$18,IF(AU75+($A$18*15)&gt;100,100,AU75+($A$18*15)),AU75))))</f>
        <v>78.763333333333335</v>
      </c>
      <c r="AW75" s="27">
        <f t="shared" ref="AW75" si="610">IF(AW74=$B$16,AV75+($A$16*15),IF(AW74=$B$17,AV75+($A$17*15),IF(AW74=$B$19,IF(AV75+($A$19*15)&gt;100,100,AV75+($A$19*15)),IF(AW74=$B$18,IF(AV75+($A$18*15)&gt;100,100,AV75+($A$18*15)),AV75))))</f>
        <v>76.84</v>
      </c>
      <c r="AX75" s="27">
        <f t="shared" ref="AX75" si="611">IF(AX74=$B$16,AW75+($A$16*15),IF(AX74=$B$17,AW75+($A$17*15),IF(AX74=$B$19,IF(AW75+($A$19*15)&gt;100,100,AW75+($A$19*15)),IF(AX74=$B$18,IF(AW75+($A$18*15)&gt;100,100,AW75+($A$18*15)),AW75))))</f>
        <v>74.916666666666671</v>
      </c>
      <c r="AY75" s="27">
        <f t="shared" ref="AY75" si="612">IF(AY74=$B$16,AX75+($A$16*15),IF(AY74=$B$17,AX75+($A$17*15),IF(AY74=$B$19,IF(AX75+($A$19*15)&gt;100,100,AX75+($A$19*15)),IF(AY74=$B$18,IF(AX75+($A$18*15)&gt;100,100,AX75+($A$18*15)),AX75))))</f>
        <v>72.993333333333339</v>
      </c>
      <c r="AZ75" s="27">
        <f t="shared" ref="AZ75" si="613">IF(AZ74=$B$16,AY75+($A$16*15),IF(AZ74=$B$17,AY75+($A$17*15),IF(AZ74=$B$19,IF(AY75+($A$19*15)&gt;100,100,AY75+($A$19*15)),IF(AZ74=$B$18,IF(AY75+($A$18*15)&gt;100,100,AY75+($A$18*15)),AY75))))</f>
        <v>71.056666666666672</v>
      </c>
      <c r="BA75" s="27">
        <f t="shared" ref="BA75" si="614">IF(BA74=$B$16,AZ75+($A$16*15),IF(BA74=$B$17,AZ75+($A$17*15),IF(BA74=$B$19,IF(AZ75+($A$19*15)&gt;100,100,AZ75+($A$19*15)),IF(BA74=$B$18,IF(AZ75+($A$18*15)&gt;100,100,AZ75+($A$18*15)),AZ75))))</f>
        <v>69.12</v>
      </c>
      <c r="BB75" s="27">
        <f t="shared" ref="BB75" si="615">IF(BB74=$B$16,BA75+($A$16*15),IF(BB74=$B$17,BA75+($A$17*15),IF(BB74=$B$19,IF(BA75+($A$19*15)&gt;100,100,BA75+($A$19*15)),IF(BB74=$B$18,IF(BA75+($A$18*15)&gt;100,100,BA75+($A$18*15)),BA75))))</f>
        <v>67.183333333333337</v>
      </c>
      <c r="BC75" s="27">
        <f t="shared" ref="BC75" si="616">IF(BC74=$B$16,BB75+($A$16*15),IF(BC74=$B$17,BB75+($A$17*15),IF(BC74=$B$19,IF(BB75+($A$19*15)&gt;100,100,BB75+($A$19*15)),IF(BC74=$B$18,IF(BB75+($A$18*15)&gt;100,100,BB75+($A$18*15)),BB75))))</f>
        <v>65.260000000000005</v>
      </c>
      <c r="BD75" s="27">
        <f t="shared" ref="BD75" si="617">IF(BD74=$B$16,BC75+($A$16*15),IF(BD74=$B$17,BC75+($A$17*15),IF(BD74=$B$19,IF(BC75+($A$19*15)&gt;100,100,BC75+($A$19*15)),IF(BD74=$B$18,IF(BC75+($A$18*15)&gt;100,100,BC75+($A$18*15)),BC75))))</f>
        <v>63.336666666666673</v>
      </c>
      <c r="BE75" s="27">
        <f t="shared" ref="BE75" si="618">IF(BE74=$B$16,BD75+($A$16*15),IF(BE74=$B$17,BD75+($A$17*15),IF(BE74=$B$19,IF(BD75+($A$19*15)&gt;100,100,BD75+($A$19*15)),IF(BE74=$B$18,IF(BD75+($A$18*15)&gt;100,100,BD75+($A$18*15)),BD75))))</f>
        <v>61.413333333333341</v>
      </c>
      <c r="BF75" s="27">
        <f t="shared" ref="BF75" si="619">IF(BF74=$B$16,BE75+($A$16*15),IF(BF74=$B$17,BE75+($A$17*15),IF(BF74=$B$19,IF(BE75+($A$19*15)&gt;100,100,BE75+($A$19*15)),IF(BF74=$B$18,IF(BE75+($A$18*15)&gt;100,100,BE75+($A$18*15)),BE75))))</f>
        <v>59.476666666666674</v>
      </c>
      <c r="BG75" s="27">
        <f t="shared" ref="BG75" si="620">IF(BG74=$B$16,BF75+($A$16*15),IF(BG74=$B$17,BF75+($A$17*15),IF(BG74=$B$19,IF(BF75+($A$19*15)&gt;100,100,BF75+($A$19*15)),IF(BG74=$B$18,IF(BF75+($A$18*15)&gt;100,100,BF75+($A$18*15)),BF75))))</f>
        <v>57.540000000000006</v>
      </c>
      <c r="BH75" s="27">
        <f t="shared" ref="BH75" si="621">IF(BH74=$B$16,BG75+($A$16*15),IF(BH74=$B$17,BG75+($A$17*15),IF(BH74=$B$19,IF(BG75+($A$19*15)&gt;100,100,BG75+($A$19*15)),IF(BH74=$B$18,IF(BG75+($A$18*15)&gt;100,100,BG75+($A$18*15)),BG75))))</f>
        <v>55.603333333333339</v>
      </c>
      <c r="BI75" s="27">
        <f t="shared" ref="BI75" si="622">IF(BI74=$B$16,BH75+($A$16*15),IF(BI74=$B$17,BH75+($A$17*15),IF(BI74=$B$19,IF(BH75+($A$19*15)&gt;100,100,BH75+($A$19*15)),IF(BI74=$B$18,IF(BH75+($A$18*15)&gt;100,100,BH75+($A$18*15)),BH75))))</f>
        <v>53.680000000000007</v>
      </c>
      <c r="BJ75" s="27">
        <f t="shared" ref="BJ75" si="623">IF(BJ74=$B$16,BI75+($A$16*15),IF(BJ74=$B$17,BI75+($A$17*15),IF(BJ74=$B$19,IF(BI75+($A$19*15)&gt;100,100,BI75+($A$19*15)),IF(BJ74=$B$18,IF(BI75+($A$18*15)&gt;100,100,BI75+($A$18*15)),BI75))))</f>
        <v>51.756666666666675</v>
      </c>
      <c r="BK75" s="27">
        <f t="shared" ref="BK75" si="624">IF(BK74=$B$16,BJ75+($A$16*15),IF(BK74=$B$17,BJ75+($A$17*15),IF(BK74=$B$19,IF(BJ75+($A$19*15)&gt;100,100,BJ75+($A$19*15)),IF(BK74=$B$18,IF(BJ75+($A$18*15)&gt;100,100,BJ75+($A$18*15)),BJ75))))</f>
        <v>49.833333333333343</v>
      </c>
      <c r="BL75" s="27">
        <f t="shared" ref="BL75" si="625">IF(BL74=$B$16,BK75+($A$16*15),IF(BL74=$B$17,BK75+($A$17*15),IF(BL74=$B$19,IF(BK75+($A$19*15)&gt;100,100,BK75+($A$19*15)),IF(BL74=$B$18,IF(BK75+($A$18*15)&gt;100,100,BK75+($A$18*15)),BK75))))</f>
        <v>47.896666666666675</v>
      </c>
      <c r="BM75" s="27">
        <f t="shared" ref="BM75" si="626">IF(BM74=$B$16,BL75+($A$16*15),IF(BM74=$B$17,BL75+($A$17*15),IF(BM74=$B$19,IF(BL75+($A$19*15)&gt;100,100,BL75+($A$19*15)),IF(BM74=$B$18,IF(BL75+($A$18*15)&gt;100,100,BL75+($A$18*15)),BL75))))</f>
        <v>45.960000000000008</v>
      </c>
      <c r="BN75" s="27">
        <f t="shared" ref="BN75" si="627">IF(BN74=$B$16,BM75+($A$16*15),IF(BN74=$B$17,BM75+($A$17*15),IF(BN74=$B$19,IF(BM75+($A$19*15)&gt;100,100,BM75+($A$19*15)),IF(BN74=$B$18,IF(BM75+($A$18*15)&gt;100,100,BM75+($A$18*15)),BM75))))</f>
        <v>44.023333333333341</v>
      </c>
      <c r="BO75" s="27">
        <f t="shared" ref="BO75" si="628">IF(BO74=$B$16,BN75+($A$16*15),IF(BO74=$B$17,BN75+($A$17*15),IF(BO74=$B$19,IF(BN75+($A$19*15)&gt;100,100,BN75+($A$19*15)),IF(BO74=$B$18,IF(BN75+($A$18*15)&gt;100,100,BN75+($A$18*15)),BN75))))</f>
        <v>42.100000000000009</v>
      </c>
      <c r="BP75" s="27">
        <f t="shared" ref="BP75" si="629">IF(BP74=$B$16,BO75+($A$16*15),IF(BP74=$B$17,BO75+($A$17*15),IF(BP74=$B$19,IF(BO75+($A$19*15)&gt;100,100,BO75+($A$19*15)),IF(BP74=$B$18,IF(BO75+($A$18*15)&gt;100,100,BO75+($A$18*15)),BO75))))</f>
        <v>40.176666666666677</v>
      </c>
      <c r="BQ75" s="27">
        <f t="shared" ref="BQ75" si="630">IF(BQ74=$B$16,BP75+($A$16*15),IF(BQ74=$B$17,BP75+($A$17*15),IF(BQ74=$B$19,IF(BP75+($A$19*15)&gt;100,100,BP75+($A$19*15)),IF(BQ74=$B$18,IF(BP75+($A$18*15)&gt;100,100,BP75+($A$18*15)),BP75))))</f>
        <v>53.926666666666677</v>
      </c>
      <c r="BR75" s="27">
        <f t="shared" ref="BR75" si="631">IF(BR74=$B$16,BQ75+($A$16*15),IF(BR74=$B$17,BQ75+($A$17*15),IF(BR74=$B$19,IF(BQ75+($A$19*15)&gt;100,100,BQ75+($A$19*15)),IF(BR74=$B$18,IF(BQ75+($A$18*15)&gt;100,100,BQ75+($A$18*15)),BQ75))))</f>
        <v>67.676666666666677</v>
      </c>
      <c r="BS75" s="27">
        <f t="shared" ref="BS75" si="632">IF(BS74=$B$16,BR75+($A$16*15),IF(BS74=$B$17,BR75+($A$17*15),IF(BS74=$B$19,IF(BR75+($A$19*15)&gt;100,100,BR75+($A$19*15)),IF(BS74=$B$18,IF(BR75+($A$18*15)&gt;100,100,BR75+($A$18*15)),BR75))))</f>
        <v>81.426666666666677</v>
      </c>
      <c r="BT75" s="27">
        <f t="shared" ref="BT75" si="633">IF(BT74=$B$16,BS75+($A$16*15),IF(BT74=$B$17,BS75+($A$17*15),IF(BT74=$B$19,IF(BS75+($A$19*15)&gt;100,100,BS75+($A$19*15)),IF(BT74=$B$18,IF(BS75+($A$18*15)&gt;100,100,BS75+($A$18*15)),BS75))))</f>
        <v>95.176666666666677</v>
      </c>
      <c r="BU75" s="27">
        <f t="shared" ref="BU75" si="634">IF(BU74=$B$16,BT75+($A$16*15),IF(BU74=$B$17,BT75+($A$17*15),IF(BU74=$B$19,IF(BT75+($A$19*15)&gt;100,100,BT75+($A$19*15)),IF(BU74=$B$18,IF(BT75+($A$18*15)&gt;100,100,BT75+($A$18*15)),BT75))))</f>
        <v>93.253333333333345</v>
      </c>
      <c r="BV75" s="27">
        <f t="shared" ref="BV75" si="635">IF(BV74=$B$16,BU75+($A$16*15),IF(BV74=$B$17,BU75+($A$17*15),IF(BV74=$B$19,IF(BU75+($A$19*15)&gt;100,100,BU75+($A$19*15)),IF(BV74=$B$18,IF(BU75+($A$18*15)&gt;100,100,BU75+($A$18*15)),BU75))))</f>
        <v>93.253333333333345</v>
      </c>
      <c r="BW75" s="27">
        <f t="shared" ref="BW75" si="636">IF(BW74=$B$16,BV75+($A$16*15),IF(BW74=$B$17,BV75+($A$17*15),IF(BW74=$B$19,IF(BV75+($A$19*15)&gt;100,100,BV75+($A$19*15)),IF(BW74=$B$18,IF(BV75+($A$18*15)&gt;100,100,BV75+($A$18*15)),BV75))))</f>
        <v>93.253333333333345</v>
      </c>
      <c r="BX75" s="27">
        <f t="shared" ref="BX75" si="637">IF(BX74=$B$16,BW75+($A$16*15),IF(BX74=$B$17,BW75+($A$17*15),IF(BX74=$B$19,IF(BW75+($A$19*15)&gt;100,100,BW75+($A$19*15)),IF(BX74=$B$18,IF(BW75+($A$18*15)&gt;100,100,BW75+($A$18*15)),BW75))))</f>
        <v>93.253333333333345</v>
      </c>
      <c r="BY75" s="27">
        <f t="shared" ref="BY75" si="638">IF(BY74=$B$16,BX75+($A$16*15),IF(BY74=$B$17,BX75+($A$17*15),IF(BY74=$B$19,IF(BX75+($A$19*15)&gt;100,100,BX75+($A$19*15)),IF(BY74=$B$18,IF(BX75+($A$18*15)&gt;100,100,BX75+($A$18*15)),BX75))))</f>
        <v>93.253333333333345</v>
      </c>
      <c r="BZ75" s="27">
        <f t="shared" ref="BZ75" si="639">IF(BZ74=$B$16,BY75+($A$16*15),IF(BZ74=$B$17,BY75+($A$17*15),IF(BZ74=$B$19,IF(BY75+($A$19*15)&gt;100,100,BY75+($A$19*15)),IF(BZ74=$B$18,IF(BY75+($A$18*15)&gt;100,100,BY75+($A$18*15)),BY75))))</f>
        <v>93.253333333333345</v>
      </c>
      <c r="CA75" s="27">
        <f t="shared" ref="CA75" si="640">IF(CA74=$B$16,BZ75+($A$16*15),IF(CA74=$B$17,BZ75+($A$17*15),IF(CA74=$B$19,IF(BZ75+($A$19*15)&gt;100,100,BZ75+($A$19*15)),IF(CA74=$B$18,IF(BZ75+($A$18*15)&gt;100,100,BZ75+($A$18*15)),BZ75))))</f>
        <v>93.253333333333345</v>
      </c>
      <c r="CB75" s="27">
        <f t="shared" ref="CB75" si="641">IF(CB74=$B$16,CA75+($A$16*15),IF(CB74=$B$17,CA75+($A$17*15),IF(CB74=$B$19,IF(CA75+($A$19*15)&gt;100,100,CA75+($A$19*15)),IF(CB74=$B$18,IF(CA75+($A$18*15)&gt;100,100,CA75+($A$18*15)),CA75))))</f>
        <v>93.253333333333345</v>
      </c>
      <c r="CC75" s="27">
        <f t="shared" ref="CC75" si="642">IF(CC74=$B$16,CB75+($A$16*15),IF(CC74=$B$17,CB75+($A$17*15),IF(CC74=$B$19,IF(CB75+($A$19*15)&gt;100,100,CB75+($A$19*15)),IF(CC74=$B$18,IF(CB75+($A$18*15)&gt;100,100,CB75+($A$18*15)),CB75))))</f>
        <v>93.253333333333345</v>
      </c>
      <c r="CD75" s="27">
        <f t="shared" ref="CD75" si="643">IF(CD74=$B$16,CC75+($A$16*15),IF(CD74=$B$17,CC75+($A$17*15),IF(CD74=$B$19,IF(CC75+($A$19*15)&gt;100,100,CC75+($A$19*15)),IF(CD74=$B$18,IF(CC75+($A$18*15)&gt;100,100,CC75+($A$18*15)),CC75))))</f>
        <v>93.253333333333345</v>
      </c>
      <c r="CE75" s="27">
        <f t="shared" ref="CE75" si="644">IF(CE74=$B$16,CD75+($A$16*15),IF(CE74=$B$17,CD75+($A$17*15),IF(CE74=$B$19,IF(CD75+($A$19*15)&gt;100,100,CD75+($A$19*15)),IF(CE74=$B$18,IF(CD75+($A$18*15)&gt;100,100,CD75+($A$18*15)),CD75))))</f>
        <v>93.253333333333345</v>
      </c>
      <c r="CF75" s="27">
        <f t="shared" ref="CF75" si="645">IF(CF74=$B$16,CE75+($A$16*15),IF(CF74=$B$17,CE75+($A$17*15),IF(CF74=$B$19,IF(CE75+($A$19*15)&gt;100,100,CE75+($A$19*15)),IF(CF74=$B$18,IF(CE75+($A$18*15)&gt;100,100,CE75+($A$18*15)),CE75))))</f>
        <v>93.253333333333345</v>
      </c>
      <c r="CG75" s="27">
        <f t="shared" ref="CG75" si="646">IF(CG74=$B$16,CF75+($A$16*15),IF(CG74=$B$17,CF75+($A$17*15),IF(CG74=$B$19,IF(CF75+($A$19*15)&gt;100,100,CF75+($A$19*15)),IF(CG74=$B$18,IF(CF75+($A$18*15)&gt;100,100,CF75+($A$18*15)),CF75))))</f>
        <v>93.253333333333345</v>
      </c>
      <c r="CH75" s="27">
        <f t="shared" ref="CH75" si="647">IF(CH74=$B$16,CG75+($A$16*15),IF(CH74=$B$17,CG75+($A$17*15),IF(CH74=$B$19,IF(CG75+($A$19*15)&gt;100,100,CG75+($A$19*15)),IF(CH74=$B$18,IF(CG75+($A$18*15)&gt;100,100,CG75+($A$18*15)),CG75))))</f>
        <v>93.253333333333345</v>
      </c>
      <c r="CI75" s="27">
        <f t="shared" ref="CI75" si="648">IF(CI74=$B$16,CH75+($A$16*15),IF(CI74=$B$17,CH75+($A$17*15),IF(CI74=$B$19,IF(CH75+($A$19*15)&gt;100,100,CH75+($A$19*15)),IF(CI74=$B$18,IF(CH75+($A$18*15)&gt;100,100,CH75+($A$18*15)),CH75))))</f>
        <v>93.253333333333345</v>
      </c>
      <c r="CJ75" s="27">
        <f t="shared" ref="CJ75" si="649">IF(CJ74=$B$16,CI75+($A$16*15),IF(CJ74=$B$17,CI75+($A$17*15),IF(CJ74=$B$19,IF(CI75+($A$19*15)&gt;100,100,CI75+($A$19*15)),IF(CJ74=$B$18,IF(CI75+($A$18*15)&gt;100,100,CI75+($A$18*15)),CI75))))</f>
        <v>93.253333333333345</v>
      </c>
      <c r="CK75" s="27">
        <f t="shared" ref="CK75" si="650">IF(CK74=$B$16,CJ75+($A$16*15),IF(CK74=$B$17,CJ75+($A$17*15),IF(CK74=$B$19,IF(CJ75+($A$19*15)&gt;100,100,CJ75+($A$19*15)),IF(CK74=$B$18,IF(CJ75+($A$18*15)&gt;100,100,CJ75+($A$18*15)),CJ75))))</f>
        <v>93.253333333333345</v>
      </c>
      <c r="CL75" s="120">
        <f t="shared" ref="CL75" si="651">IF(CL74=$B$16,CK75+($A$16*15),IF(CL74=$B$17,CK75+($A$17*15),IF(CL74=$B$19,IF(CK75+($A$19*15)&gt;100,100,CK75+($A$19*15)),IF(CL74=$B$18,IF(CK75+($A$18*15)&gt;100,100,CK75+($A$18*15)),CK75))))</f>
        <v>93.253333333333345</v>
      </c>
      <c r="CM75" s="136">
        <f t="shared" ref="CM75" si="652">CL75-10</f>
        <v>83.253333333333345</v>
      </c>
    </row>
    <row r="76" spans="1:91" x14ac:dyDescent="0.25">
      <c r="A76" s="343" t="s">
        <v>52</v>
      </c>
      <c r="B76" s="341" t="s">
        <v>53</v>
      </c>
      <c r="C76" s="64" t="s">
        <v>44</v>
      </c>
      <c r="D76" s="43" t="s">
        <v>45</v>
      </c>
      <c r="E76" s="44" t="s">
        <v>23</v>
      </c>
      <c r="F76" s="44" t="s">
        <v>23</v>
      </c>
      <c r="G76" s="44" t="s">
        <v>23</v>
      </c>
      <c r="H76" s="45" t="s">
        <v>27</v>
      </c>
      <c r="I76" s="45" t="s">
        <v>27</v>
      </c>
      <c r="J76" s="45" t="s">
        <v>27</v>
      </c>
      <c r="K76" s="44" t="s">
        <v>23</v>
      </c>
      <c r="L76" s="44" t="s">
        <v>23</v>
      </c>
      <c r="M76" s="44" t="s">
        <v>23</v>
      </c>
      <c r="N76" s="45" t="s">
        <v>27</v>
      </c>
      <c r="O76" s="45" t="s">
        <v>27</v>
      </c>
      <c r="P76" s="45" t="s">
        <v>27</v>
      </c>
      <c r="Q76" s="44" t="s">
        <v>23</v>
      </c>
      <c r="R76" s="44" t="s">
        <v>23</v>
      </c>
      <c r="S76" s="44" t="s">
        <v>23</v>
      </c>
      <c r="T76" s="45" t="s">
        <v>27</v>
      </c>
      <c r="U76" s="45" t="s">
        <v>27</v>
      </c>
      <c r="V76" s="45" t="s">
        <v>27</v>
      </c>
      <c r="W76" s="44" t="s">
        <v>23</v>
      </c>
      <c r="X76" s="44" t="s">
        <v>23</v>
      </c>
      <c r="Y76" s="44" t="s">
        <v>23</v>
      </c>
      <c r="Z76" s="45" t="s">
        <v>27</v>
      </c>
      <c r="AA76" s="45" t="s">
        <v>27</v>
      </c>
      <c r="AB76" s="45" t="s">
        <v>27</v>
      </c>
      <c r="AC76" s="44" t="s">
        <v>23</v>
      </c>
      <c r="AD76" s="44" t="s">
        <v>23</v>
      </c>
      <c r="AE76" s="44" t="s">
        <v>23</v>
      </c>
      <c r="AF76" s="55" t="s">
        <v>27</v>
      </c>
      <c r="AG76" s="56" t="s">
        <v>17</v>
      </c>
      <c r="AH76" s="56" t="s">
        <v>17</v>
      </c>
      <c r="AI76" s="56" t="s">
        <v>17</v>
      </c>
      <c r="AJ76" s="56" t="s">
        <v>17</v>
      </c>
      <c r="AK76" s="55" t="s">
        <v>27</v>
      </c>
      <c r="AL76" s="58" t="s">
        <v>27</v>
      </c>
      <c r="AM76" s="131"/>
      <c r="AN76" s="131"/>
      <c r="AO76" s="131"/>
      <c r="AP76" s="131"/>
      <c r="AQ76" s="131"/>
      <c r="AR76" s="131"/>
      <c r="AS76" s="131"/>
      <c r="AT76" s="132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  <c r="BE76" s="131"/>
      <c r="BF76" s="131"/>
      <c r="BG76" s="131"/>
      <c r="BH76" s="131"/>
      <c r="BI76" s="131"/>
      <c r="BJ76" s="131"/>
      <c r="BK76" s="131"/>
      <c r="BL76" s="131"/>
      <c r="BM76" s="44" t="s">
        <v>23</v>
      </c>
      <c r="BN76" s="44" t="s">
        <v>23</v>
      </c>
      <c r="BO76" s="44" t="s">
        <v>23</v>
      </c>
      <c r="BP76" s="45" t="s">
        <v>27</v>
      </c>
      <c r="BQ76" s="45" t="s">
        <v>27</v>
      </c>
      <c r="BR76" s="45" t="s">
        <v>27</v>
      </c>
      <c r="BS76" s="44" t="s">
        <v>23</v>
      </c>
      <c r="BT76" s="44" t="s">
        <v>23</v>
      </c>
      <c r="BU76" s="44" t="s">
        <v>23</v>
      </c>
      <c r="BV76" s="45" t="s">
        <v>27</v>
      </c>
      <c r="BW76" s="45" t="s">
        <v>27</v>
      </c>
      <c r="BX76" s="45" t="s">
        <v>27</v>
      </c>
      <c r="BY76" s="44" t="s">
        <v>23</v>
      </c>
      <c r="BZ76" s="44" t="s">
        <v>23</v>
      </c>
      <c r="CA76" s="44" t="s">
        <v>23</v>
      </c>
      <c r="CB76" s="45" t="s">
        <v>27</v>
      </c>
      <c r="CC76" s="45" t="s">
        <v>27</v>
      </c>
      <c r="CD76" s="45" t="s">
        <v>27</v>
      </c>
      <c r="CE76" s="44" t="s">
        <v>23</v>
      </c>
      <c r="CF76" s="44" t="s">
        <v>23</v>
      </c>
      <c r="CG76" s="44" t="s">
        <v>23</v>
      </c>
      <c r="CH76" s="59" t="s">
        <v>27</v>
      </c>
      <c r="CI76" s="59" t="s">
        <v>27</v>
      </c>
      <c r="CJ76" s="60" t="s">
        <v>13</v>
      </c>
      <c r="CK76" s="60" t="s">
        <v>13</v>
      </c>
      <c r="CL76" s="60" t="s">
        <v>13</v>
      </c>
      <c r="CM76" s="65" t="s">
        <v>46</v>
      </c>
    </row>
    <row r="77" spans="1:91" x14ac:dyDescent="0.25">
      <c r="A77" s="344"/>
      <c r="B77" s="342"/>
      <c r="C77" s="64" t="s">
        <v>37</v>
      </c>
      <c r="D77" s="89">
        <f>CM43</f>
        <v>86.153333333333336</v>
      </c>
      <c r="E77" s="27">
        <f t="shared" ref="E77" si="653">IF(K76=$B$16,D77+($A$16*15),IF(K76=$B$17,D77+($A$17*15),IF(K76=$B$19,IF(D77+($A$19*15)&gt;100,100,D77+($A$19*15)),IF(K76=$B$18,IF(D77+($A$18*15)&gt;100,100,D77+($A$18*15)),D77))))</f>
        <v>84.216666666666669</v>
      </c>
      <c r="F77" s="27">
        <f t="shared" ref="F77" si="654">IF(L76=$B$16,E77+($A$16*15),IF(L76=$B$17,E77+($A$17*15),IF(L76=$B$19,IF(E77+($A$19*15)&gt;100,100,E77+($A$19*15)),IF(L76=$B$18,IF(E77+($A$18*15)&gt;100,100,E77+($A$18*15)),E77))))</f>
        <v>82.28</v>
      </c>
      <c r="G77" s="27">
        <f t="shared" ref="G77" si="655">IF(M76=$B$16,F77+($A$16*15),IF(M76=$B$17,F77+($A$17*15),IF(M76=$B$19,IF(F77+($A$19*15)&gt;100,100,F77+($A$19*15)),IF(M76=$B$18,IF(F77+($A$18*15)&gt;100,100,F77+($A$18*15)),F77))))</f>
        <v>80.343333333333334</v>
      </c>
      <c r="H77" s="27">
        <f t="shared" ref="H77" si="656">IF(N76=$B$16,G77+($A$16*15),IF(N76=$B$17,G77+($A$17*15),IF(N76=$B$19,IF(G77+($A$19*15)&gt;100,100,G77+($A$19*15)),IF(N76=$B$18,IF(G77+($A$18*15)&gt;100,100,G77+($A$18*15)),G77))))</f>
        <v>78.42</v>
      </c>
      <c r="I77" s="27">
        <f t="shared" ref="I77" si="657">IF(O76=$B$16,H77+($A$16*15),IF(O76=$B$17,H77+($A$17*15),IF(O76=$B$19,IF(H77+($A$19*15)&gt;100,100,H77+($A$19*15)),IF(O76=$B$18,IF(H77+($A$18*15)&gt;100,100,H77+($A$18*15)),H77))))</f>
        <v>76.49666666666667</v>
      </c>
      <c r="J77" s="27">
        <f t="shared" ref="J77" si="658">IF(P76=$B$16,I77+($A$16*15),IF(P76=$B$17,I77+($A$17*15),IF(P76=$B$19,IF(I77+($A$19*15)&gt;100,100,I77+($A$19*15)),IF(P76=$B$18,IF(I77+($A$18*15)&gt;100,100,I77+($A$18*15)),I77))))</f>
        <v>74.573333333333338</v>
      </c>
      <c r="K77" s="27">
        <f t="shared" ref="K77" si="659">IF(Q76=$B$16,J77+($A$16*15),IF(Q76=$B$17,J77+($A$17*15),IF(Q76=$B$19,IF(J77+($A$19*15)&gt;100,100,J77+($A$19*15)),IF(Q76=$B$18,IF(J77+($A$18*15)&gt;100,100,J77+($A$18*15)),J77))))</f>
        <v>72.63666666666667</v>
      </c>
      <c r="L77" s="27">
        <f t="shared" ref="L77" si="660">IF(R76=$B$16,K77+($A$16*15),IF(R76=$B$17,K77+($A$17*15),IF(R76=$B$19,IF(K77+($A$19*15)&gt;100,100,K77+($A$19*15)),IF(R76=$B$18,IF(K77+($A$18*15)&gt;100,100,K77+($A$18*15)),K77))))</f>
        <v>70.7</v>
      </c>
      <c r="M77" s="27">
        <f t="shared" ref="M77" si="661">IF(S76=$B$16,L77+($A$16*15),IF(S76=$B$17,L77+($A$17*15),IF(S76=$B$19,IF(L77+($A$19*15)&gt;100,100,L77+($A$19*15)),IF(S76=$B$18,IF(L77+($A$18*15)&gt;100,100,L77+($A$18*15)),L77))))</f>
        <v>68.763333333333335</v>
      </c>
      <c r="N77" s="27">
        <f t="shared" ref="N77" si="662">IF(T76=$B$16,M77+($A$16*15),IF(T76=$B$17,M77+($A$17*15),IF(T76=$B$19,IF(M77+($A$19*15)&gt;100,100,M77+($A$19*15)),IF(T76=$B$18,IF(M77+($A$18*15)&gt;100,100,M77+($A$18*15)),M77))))</f>
        <v>66.84</v>
      </c>
      <c r="O77" s="27">
        <f t="shared" ref="O77" si="663">IF(U76=$B$16,N77+($A$16*15),IF(U76=$B$17,N77+($A$17*15),IF(U76=$B$19,IF(N77+($A$19*15)&gt;100,100,N77+($A$19*15)),IF(U76=$B$18,IF(N77+($A$18*15)&gt;100,100,N77+($A$18*15)),N77))))</f>
        <v>64.916666666666671</v>
      </c>
      <c r="P77" s="27">
        <f t="shared" ref="P77" si="664">IF(V76=$B$16,O77+($A$16*15),IF(V76=$B$17,O77+($A$17*15),IF(V76=$B$19,IF(O77+($A$19*15)&gt;100,100,O77+($A$19*15)),IF(V76=$B$18,IF(O77+($A$18*15)&gt;100,100,O77+($A$18*15)),O77))))</f>
        <v>62.993333333333339</v>
      </c>
      <c r="Q77" s="27">
        <f t="shared" ref="Q77" si="665">IF(W76=$B$16,P77+($A$16*15),IF(W76=$B$17,P77+($A$17*15),IF(W76=$B$19,IF(P77+($A$19*15)&gt;100,100,P77+($A$19*15)),IF(W76=$B$18,IF(P77+($A$18*15)&gt;100,100,P77+($A$18*15)),P77))))</f>
        <v>61.056666666666672</v>
      </c>
      <c r="R77" s="27">
        <f t="shared" ref="R77" si="666">IF(X76=$B$16,Q77+($A$16*15),IF(X76=$B$17,Q77+($A$17*15),IF(X76=$B$19,IF(Q77+($A$19*15)&gt;100,100,Q77+($A$19*15)),IF(X76=$B$18,IF(Q77+($A$18*15)&gt;100,100,Q77+($A$18*15)),Q77))))</f>
        <v>59.120000000000005</v>
      </c>
      <c r="S77" s="27">
        <f t="shared" ref="S77" si="667">IF(Y76=$B$16,R77+($A$16*15),IF(Y76=$B$17,R77+($A$17*15),IF(Y76=$B$19,IF(R77+($A$19*15)&gt;100,100,R77+($A$19*15)),IF(Y76=$B$18,IF(R77+($A$18*15)&gt;100,100,R77+($A$18*15)),R77))))</f>
        <v>57.183333333333337</v>
      </c>
      <c r="T77" s="27">
        <f t="shared" ref="T77" si="668">IF(Z76=$B$16,S77+($A$16*15),IF(Z76=$B$17,S77+($A$17*15),IF(Z76=$B$19,IF(S77+($A$19*15)&gt;100,100,S77+($A$19*15)),IF(Z76=$B$18,IF(S77+($A$18*15)&gt;100,100,S77+($A$18*15)),S77))))</f>
        <v>55.260000000000005</v>
      </c>
      <c r="U77" s="27">
        <f t="shared" ref="U77" si="669">IF(AA76=$B$16,T77+($A$16*15),IF(AA76=$B$17,T77+($A$17*15),IF(AA76=$B$19,IF(T77+($A$19*15)&gt;100,100,T77+($A$19*15)),IF(AA76=$B$18,IF(T77+($A$18*15)&gt;100,100,T77+($A$18*15)),T77))))</f>
        <v>53.336666666666673</v>
      </c>
      <c r="V77" s="27">
        <f t="shared" ref="V77" si="670">IF(AB76=$B$16,U77+($A$16*15),IF(AB76=$B$17,U77+($A$17*15),IF(AB76=$B$19,IF(U77+($A$19*15)&gt;100,100,U77+($A$19*15)),IF(AB76=$B$18,IF(U77+($A$18*15)&gt;100,100,U77+($A$18*15)),U77))))</f>
        <v>51.413333333333341</v>
      </c>
      <c r="W77" s="27">
        <f t="shared" ref="W77" si="671">IF(AC76=$B$16,V77+($A$16*15),IF(AC76=$B$17,V77+($A$17*15),IF(AC76=$B$19,IF(V77+($A$19*15)&gt;100,100,V77+($A$19*15)),IF(AC76=$B$18,IF(V77+($A$18*15)&gt;100,100,V77+($A$18*15)),V77))))</f>
        <v>49.476666666666674</v>
      </c>
      <c r="X77" s="27">
        <f t="shared" ref="X77" si="672">IF(AD76=$B$16,W77+($A$16*15),IF(AD76=$B$17,W77+($A$17*15),IF(AD76=$B$19,IF(W77+($A$19*15)&gt;100,100,W77+($A$19*15)),IF(AD76=$B$18,IF(W77+($A$18*15)&gt;100,100,W77+($A$18*15)),W77))))</f>
        <v>47.540000000000006</v>
      </c>
      <c r="Y77" s="27">
        <f t="shared" ref="Y77" si="673">IF(AE76=$B$16,X77+($A$16*15),IF(AE76=$B$17,X77+($A$17*15),IF(AE76=$B$19,IF(X77+($A$19*15)&gt;100,100,X77+($A$19*15)),IF(AE76=$B$18,IF(X77+($A$18*15)&gt;100,100,X77+($A$18*15)),X77))))</f>
        <v>45.603333333333339</v>
      </c>
      <c r="Z77" s="27">
        <f t="shared" ref="Z77" si="674">IF(AF76=$B$16,Y77+($A$16*15),IF(AF76=$B$17,Y77+($A$17*15),IF(AF76=$B$19,IF(Y77+($A$19*15)&gt;100,100,Y77+($A$19*15)),IF(AF76=$B$18,IF(Y77+($A$18*15)&gt;100,100,Y77+($A$18*15)),Y77))))</f>
        <v>43.680000000000007</v>
      </c>
      <c r="AA77" s="27">
        <f t="shared" ref="AA77" si="675">IF(AG76=$B$16,Z77+($A$16*15),IF(AG76=$B$17,Z77+($A$17*15),IF(AG76=$B$19,IF(Z77+($A$19*15)&gt;100,100,Z77+($A$19*15)),IF(AG76=$B$18,IF(Z77+($A$18*15)&gt;100,100,Z77+($A$18*15)),Z77))))</f>
        <v>68.680000000000007</v>
      </c>
      <c r="AB77" s="27">
        <f t="shared" ref="AB77" si="676">IF(AH76=$B$16,AA77+($A$16*15),IF(AH76=$B$17,AA77+($A$17*15),IF(AH76=$B$19,IF(AA77+($A$19*15)&gt;100,100,AA77+($A$19*15)),IF(AH76=$B$18,IF(AA77+($A$18*15)&gt;100,100,AA77+($A$18*15)),AA77))))</f>
        <v>93.68</v>
      </c>
      <c r="AC77" s="27">
        <f t="shared" ref="AC77" si="677">IF(AI76=$B$16,AB77+($A$16*15),IF(AI76=$B$17,AB77+($A$17*15),IF(AI76=$B$19,IF(AB77+($A$19*15)&gt;100,100,AB77+($A$19*15)),IF(AI76=$B$18,IF(AB77+($A$18*15)&gt;100,100,AB77+($A$18*15)),AB77))))</f>
        <v>100</v>
      </c>
      <c r="AD77" s="27">
        <f t="shared" ref="AD77" si="678">IF(AJ76=$B$16,AC77+($A$16*15),IF(AJ76=$B$17,AC77+($A$17*15),IF(AJ76=$B$19,IF(AC77+($A$19*15)&gt;100,100,AC77+($A$19*15)),IF(AJ76=$B$18,IF(AC77+($A$18*15)&gt;100,100,AC77+($A$18*15)),AC77))))</f>
        <v>100</v>
      </c>
      <c r="AE77" s="27">
        <f t="shared" ref="AE77" si="679">IF(AK76=$B$16,AD77+($A$16*15),IF(AK76=$B$17,AD77+($A$17*15),IF(AK76=$B$19,IF(AD77+($A$19*15)&gt;100,100,AD77+($A$19*15)),IF(AK76=$B$18,IF(AD77+($A$18*15)&gt;100,100,AD77+($A$18*15)),AD77))))</f>
        <v>98.076666666666668</v>
      </c>
      <c r="AF77" s="27">
        <f t="shared" ref="AF77" si="680">IF(AL76=$B$16,AE77+($A$16*15),IF(AL76=$B$17,AE77+($A$17*15),IF(AL76=$B$19,IF(AE77+($A$19*15)&gt;100,100,AE77+($A$19*15)),IF(AL76=$B$18,IF(AE77+($A$18*15)&gt;100,100,AE77+($A$18*15)),AE77))))</f>
        <v>96.153333333333336</v>
      </c>
      <c r="AG77" s="27">
        <f t="shared" ref="AG77" si="681">IF(AM76=$B$16,AF77+($A$16*15),IF(AM76=$B$17,AF77+($A$17*15),IF(AM76=$B$19,IF(AF77+($A$19*15)&gt;100,100,AF77+($A$19*15)),IF(AM76=$B$18,IF(AF77+($A$18*15)&gt;100,100,AF77+($A$18*15)),AF77))))</f>
        <v>96.153333333333336</v>
      </c>
      <c r="AH77" s="27">
        <f t="shared" ref="AH77" si="682">IF(AN76=$B$16,AG77+($A$16*15),IF(AN76=$B$17,AG77+($A$17*15),IF(AN76=$B$19,IF(AG77+($A$19*15)&gt;100,100,AG77+($A$19*15)),IF(AN76=$B$18,IF(AG77+($A$18*15)&gt;100,100,AG77+($A$18*15)),AG77))))</f>
        <v>96.153333333333336</v>
      </c>
      <c r="AI77" s="27">
        <f t="shared" ref="AI77" si="683">IF(AO76=$B$16,AH77+($A$16*15),IF(AO76=$B$17,AH77+($A$17*15),IF(AO76=$B$19,IF(AH77+($A$19*15)&gt;100,100,AH77+($A$19*15)),IF(AO76=$B$18,IF(AH77+($A$18*15)&gt;100,100,AH77+($A$18*15)),AH77))))</f>
        <v>96.153333333333336</v>
      </c>
      <c r="AJ77" s="27">
        <f t="shared" ref="AJ77" si="684">IF(AP76=$B$16,AI77+($A$16*15),IF(AP76=$B$17,AI77+($A$17*15),IF(AP76=$B$19,IF(AI77+($A$19*15)&gt;100,100,AI77+($A$19*15)),IF(AP76=$B$18,IF(AI77+($A$18*15)&gt;100,100,AI77+($A$18*15)),AI77))))</f>
        <v>96.153333333333336</v>
      </c>
      <c r="AK77" s="27">
        <f t="shared" ref="AK77" si="685">IF(AQ76=$B$16,AJ77+($A$16*15),IF(AQ76=$B$17,AJ77+($A$17*15),IF(AQ76=$B$19,IF(AJ77+($A$19*15)&gt;100,100,AJ77+($A$19*15)),IF(AQ76=$B$18,IF(AJ77+($A$18*15)&gt;100,100,AJ77+($A$18*15)),AJ77))))</f>
        <v>96.153333333333336</v>
      </c>
      <c r="AL77" s="27">
        <f t="shared" ref="AL77" si="686">IF(AR76=$B$16,AK77+($A$16*15),IF(AR76=$B$17,AK77+($A$17*15),IF(AR76=$B$19,IF(AK77+($A$19*15)&gt;100,100,AK77+($A$19*15)),IF(AR76=$B$18,IF(AK77+($A$18*15)&gt;100,100,AK77+($A$18*15)),AK77))))</f>
        <v>96.153333333333336</v>
      </c>
      <c r="AM77" s="27">
        <f t="shared" ref="AM77" si="687">IF(AS76=$B$16,AL77+($A$16*15),IF(AS76=$B$17,AL77+($A$17*15),IF(AS76=$B$19,IF(AL77+($A$19*15)&gt;100,100,AL77+($A$19*15)),IF(AS76=$B$18,IF(AL77+($A$18*15)&gt;100,100,AL77+($A$18*15)),AL77))))</f>
        <v>96.153333333333336</v>
      </c>
      <c r="AN77" s="27">
        <f t="shared" ref="AN77" si="688">IF(AT76=$B$16,AM77+($A$16*15),IF(AT76=$B$17,AM77+($A$17*15),IF(AT76=$B$19,IF(AM77+($A$19*15)&gt;100,100,AM77+($A$19*15)),IF(AT76=$B$18,IF(AM77+($A$18*15)&gt;100,100,AM77+($A$18*15)),AM77))))</f>
        <v>96.153333333333336</v>
      </c>
      <c r="AO77" s="27">
        <f t="shared" ref="AO77" si="689">IF(AU76=$B$16,AN77+($A$16*15),IF(AU76=$B$17,AN77+($A$17*15),IF(AU76=$B$19,IF(AN77+($A$19*15)&gt;100,100,AN77+($A$19*15)),IF(AU76=$B$18,IF(AN77+($A$18*15)&gt;100,100,AN77+($A$18*15)),AN77))))</f>
        <v>96.153333333333336</v>
      </c>
      <c r="AP77" s="27">
        <f t="shared" ref="AP77" si="690">IF(AV76=$B$16,AO77+($A$16*15),IF(AV76=$B$17,AO77+($A$17*15),IF(AV76=$B$19,IF(AO77+($A$19*15)&gt;100,100,AO77+($A$19*15)),IF(AV76=$B$18,IF(AO77+($A$18*15)&gt;100,100,AO77+($A$18*15)),AO77))))</f>
        <v>96.153333333333336</v>
      </c>
      <c r="AQ77" s="27">
        <f t="shared" ref="AQ77" si="691">IF(AW76=$B$16,AP77+($A$16*15),IF(AW76=$B$17,AP77+($A$17*15),IF(AW76=$B$19,IF(AP77+($A$19*15)&gt;100,100,AP77+($A$19*15)),IF(AW76=$B$18,IF(AP77+($A$18*15)&gt;100,100,AP77+($A$18*15)),AP77))))</f>
        <v>96.153333333333336</v>
      </c>
      <c r="AR77" s="27">
        <f t="shared" ref="AR77" si="692">IF(AX76=$B$16,AQ77+($A$16*15),IF(AX76=$B$17,AQ77+($A$17*15),IF(AX76=$B$19,IF(AQ77+($A$19*15)&gt;100,100,AQ77+($A$19*15)),IF(AX76=$B$18,IF(AQ77+($A$18*15)&gt;100,100,AQ77+($A$18*15)),AQ77))))</f>
        <v>96.153333333333336</v>
      </c>
      <c r="AS77" s="27">
        <f t="shared" ref="AS77" si="693">IF(AY76=$B$16,AR77+($A$16*15),IF(AY76=$B$17,AR77+($A$17*15),IF(AY76=$B$19,IF(AR77+($A$19*15)&gt;100,100,AR77+($A$19*15)),IF(AY76=$B$18,IF(AR77+($A$18*15)&gt;100,100,AR77+($A$18*15)),AR77))))</f>
        <v>96.153333333333336</v>
      </c>
      <c r="AT77" s="27">
        <f t="shared" ref="AT77" si="694">IF(AZ76=$B$16,AS77+($A$16*15),IF(AZ76=$B$17,AS77+($A$17*15),IF(AZ76=$B$19,IF(AS77+($A$19*15)&gt;100,100,AS77+($A$19*15)),IF(AZ76=$B$18,IF(AS77+($A$18*15)&gt;100,100,AS77+($A$18*15)),AS77))))</f>
        <v>96.153333333333336</v>
      </c>
      <c r="AU77" s="27">
        <f t="shared" ref="AU77" si="695">IF(BA76=$B$16,AT77+($A$16*15),IF(BA76=$B$17,AT77+($A$17*15),IF(BA76=$B$19,IF(AT77+($A$19*15)&gt;100,100,AT77+($A$19*15)),IF(BA76=$B$18,IF(AT77+($A$18*15)&gt;100,100,AT77+($A$18*15)),AT77))))</f>
        <v>96.153333333333336</v>
      </c>
      <c r="AV77" s="27">
        <f t="shared" ref="AV77" si="696">IF(BB76=$B$16,AU77+($A$16*15),IF(BB76=$B$17,AU77+($A$17*15),IF(BB76=$B$19,IF(AU77+($A$19*15)&gt;100,100,AU77+($A$19*15)),IF(BB76=$B$18,IF(AU77+($A$18*15)&gt;100,100,AU77+($A$18*15)),AU77))))</f>
        <v>96.153333333333336</v>
      </c>
      <c r="AW77" s="27">
        <f t="shared" ref="AW77" si="697">IF(BC76=$B$16,AV77+($A$16*15),IF(BC76=$B$17,AV77+($A$17*15),IF(BC76=$B$19,IF(AV77+($A$19*15)&gt;100,100,AV77+($A$19*15)),IF(BC76=$B$18,IF(AV77+($A$18*15)&gt;100,100,AV77+($A$18*15)),AV77))))</f>
        <v>96.153333333333336</v>
      </c>
      <c r="AX77" s="27">
        <f t="shared" ref="AX77" si="698">IF(BD76=$B$16,AW77+($A$16*15),IF(BD76=$B$17,AW77+($A$17*15),IF(BD76=$B$19,IF(AW77+($A$19*15)&gt;100,100,AW77+($A$19*15)),IF(BD76=$B$18,IF(AW77+($A$18*15)&gt;100,100,AW77+($A$18*15)),AW77))))</f>
        <v>96.153333333333336</v>
      </c>
      <c r="AY77" s="27">
        <f t="shared" ref="AY77" si="699">IF(BE76=$B$16,AX77+($A$16*15),IF(BE76=$B$17,AX77+($A$17*15),IF(BE76=$B$19,IF(AX77+($A$19*15)&gt;100,100,AX77+($A$19*15)),IF(BE76=$B$18,IF(AX77+($A$18*15)&gt;100,100,AX77+($A$18*15)),AX77))))</f>
        <v>96.153333333333336</v>
      </c>
      <c r="AZ77" s="27">
        <f t="shared" ref="AZ77" si="700">IF(BF76=$B$16,AY77+($A$16*15),IF(BF76=$B$17,AY77+($A$17*15),IF(BF76=$B$19,IF(AY77+($A$19*15)&gt;100,100,AY77+($A$19*15)),IF(BF76=$B$18,IF(AY77+($A$18*15)&gt;100,100,AY77+($A$18*15)),AY77))))</f>
        <v>96.153333333333336</v>
      </c>
      <c r="BA77" s="27">
        <f t="shared" ref="BA77" si="701">IF(BG76=$B$16,AZ77+($A$16*15),IF(BG76=$B$17,AZ77+($A$17*15),IF(BG76=$B$19,IF(AZ77+($A$19*15)&gt;100,100,AZ77+($A$19*15)),IF(BG76=$B$18,IF(AZ77+($A$18*15)&gt;100,100,AZ77+($A$18*15)),AZ77))))</f>
        <v>96.153333333333336</v>
      </c>
      <c r="BB77" s="27">
        <f t="shared" ref="BB77" si="702">IF(BH76=$B$16,BA77+($A$16*15),IF(BH76=$B$17,BA77+($A$17*15),IF(BH76=$B$19,IF(BA77+($A$19*15)&gt;100,100,BA77+($A$19*15)),IF(BH76=$B$18,IF(BA77+($A$18*15)&gt;100,100,BA77+($A$18*15)),BA77))))</f>
        <v>96.153333333333336</v>
      </c>
      <c r="BC77" s="27">
        <f t="shared" ref="BC77" si="703">IF(BI76=$B$16,BB77+($A$16*15),IF(BI76=$B$17,BB77+($A$17*15),IF(BI76=$B$19,IF(BB77+($A$19*15)&gt;100,100,BB77+($A$19*15)),IF(BI76=$B$18,IF(BB77+($A$18*15)&gt;100,100,BB77+($A$18*15)),BB77))))</f>
        <v>96.153333333333336</v>
      </c>
      <c r="BD77" s="27">
        <f t="shared" ref="BD77" si="704">IF(BJ76=$B$16,BC77+($A$16*15),IF(BJ76=$B$17,BC77+($A$17*15),IF(BJ76=$B$19,IF(BC77+($A$19*15)&gt;100,100,BC77+($A$19*15)),IF(BJ76=$B$18,IF(BC77+($A$18*15)&gt;100,100,BC77+($A$18*15)),BC77))))</f>
        <v>96.153333333333336</v>
      </c>
      <c r="BE77" s="27">
        <f t="shared" ref="BE77" si="705">IF(BK76=$B$16,BD77+($A$16*15),IF(BK76=$B$17,BD77+($A$17*15),IF(BK76=$B$19,IF(BD77+($A$19*15)&gt;100,100,BD77+($A$19*15)),IF(BK76=$B$18,IF(BD77+($A$18*15)&gt;100,100,BD77+($A$18*15)),BD77))))</f>
        <v>96.153333333333336</v>
      </c>
      <c r="BF77" s="27">
        <f t="shared" ref="BF77" si="706">IF(BL76=$B$16,BE77+($A$16*15),IF(BL76=$B$17,BE77+($A$17*15),IF(BL76=$B$19,IF(BE77+($A$19*15)&gt;100,100,BE77+($A$19*15)),IF(BL76=$B$18,IF(BE77+($A$18*15)&gt;100,100,BE77+($A$18*15)),BE77))))</f>
        <v>96.153333333333336</v>
      </c>
      <c r="BG77" s="27">
        <f t="shared" ref="BG77" si="707">IF(BM76=$B$16,BF77+($A$16*15),IF(BM76=$B$17,BF77+($A$17*15),IF(BM76=$B$19,IF(BF77+($A$19*15)&gt;100,100,BF77+($A$19*15)),IF(BM76=$B$18,IF(BF77+($A$18*15)&gt;100,100,BF77+($A$18*15)),BF77))))</f>
        <v>94.216666666666669</v>
      </c>
      <c r="BH77" s="27">
        <f t="shared" ref="BH77" si="708">IF(BN76=$B$16,BG77+($A$16*15),IF(BN76=$B$17,BG77+($A$17*15),IF(BN76=$B$19,IF(BG77+($A$19*15)&gt;100,100,BG77+($A$19*15)),IF(BN76=$B$18,IF(BG77+($A$18*15)&gt;100,100,BG77+($A$18*15)),BG77))))</f>
        <v>92.28</v>
      </c>
      <c r="BI77" s="27">
        <f t="shared" ref="BI77" si="709">IF(BO76=$B$16,BH77+($A$16*15),IF(BO76=$B$17,BH77+($A$17*15),IF(BO76=$B$19,IF(BH77+($A$19*15)&gt;100,100,BH77+($A$19*15)),IF(BO76=$B$18,IF(BH77+($A$18*15)&gt;100,100,BH77+($A$18*15)),BH77))))</f>
        <v>90.343333333333334</v>
      </c>
      <c r="BJ77" s="27">
        <f t="shared" ref="BJ77" si="710">IF(BP76=$B$16,BI77+($A$16*15),IF(BP76=$B$17,BI77+($A$17*15),IF(BP76=$B$19,IF(BI77+($A$19*15)&gt;100,100,BI77+($A$19*15)),IF(BP76=$B$18,IF(BI77+($A$18*15)&gt;100,100,BI77+($A$18*15)),BI77))))</f>
        <v>88.42</v>
      </c>
      <c r="BK77" s="27">
        <f t="shared" ref="BK77" si="711">IF(BQ76=$B$16,BJ77+($A$16*15),IF(BQ76=$B$17,BJ77+($A$17*15),IF(BQ76=$B$19,IF(BJ77+($A$19*15)&gt;100,100,BJ77+($A$19*15)),IF(BQ76=$B$18,IF(BJ77+($A$18*15)&gt;100,100,BJ77+($A$18*15)),BJ77))))</f>
        <v>86.49666666666667</v>
      </c>
      <c r="BL77" s="27">
        <f t="shared" ref="BL77" si="712">IF(BR76=$B$16,BK77+($A$16*15),IF(BR76=$B$17,BK77+($A$17*15),IF(BR76=$B$19,IF(BK77+($A$19*15)&gt;100,100,BK77+($A$19*15)),IF(BR76=$B$18,IF(BK77+($A$18*15)&gt;100,100,BK77+($A$18*15)),BK77))))</f>
        <v>84.573333333333338</v>
      </c>
      <c r="BM77" s="27">
        <f t="shared" ref="BM77" si="713">IF(BS76=$B$16,BL77+($A$16*15),IF(BS76=$B$17,BL77+($A$17*15),IF(BS76=$B$19,IF(BL77+($A$19*15)&gt;100,100,BL77+($A$19*15)),IF(BS76=$B$18,IF(BL77+($A$18*15)&gt;100,100,BL77+($A$18*15)),BL77))))</f>
        <v>82.63666666666667</v>
      </c>
      <c r="BN77" s="27">
        <f t="shared" ref="BN77" si="714">IF(BT76=$B$16,BM77+($A$16*15),IF(BT76=$B$17,BM77+($A$17*15),IF(BT76=$B$19,IF(BM77+($A$19*15)&gt;100,100,BM77+($A$19*15)),IF(BT76=$B$18,IF(BM77+($A$18*15)&gt;100,100,BM77+($A$18*15)),BM77))))</f>
        <v>80.7</v>
      </c>
      <c r="BO77" s="27">
        <f t="shared" ref="BO77" si="715">IF(BU76=$B$16,BN77+($A$16*15),IF(BU76=$B$17,BN77+($A$17*15),IF(BU76=$B$19,IF(BN77+($A$19*15)&gt;100,100,BN77+($A$19*15)),IF(BU76=$B$18,IF(BN77+($A$18*15)&gt;100,100,BN77+($A$18*15)),BN77))))</f>
        <v>78.763333333333335</v>
      </c>
      <c r="BP77" s="27">
        <f t="shared" ref="BP77" si="716">IF(BV76=$B$16,BO77+($A$16*15),IF(BV76=$B$17,BO77+($A$17*15),IF(BV76=$B$19,IF(BO77+($A$19*15)&gt;100,100,BO77+($A$19*15)),IF(BV76=$B$18,IF(BO77+($A$18*15)&gt;100,100,BO77+($A$18*15)),BO77))))</f>
        <v>76.84</v>
      </c>
      <c r="BQ77" s="27">
        <f t="shared" ref="BQ77" si="717">IF(BW76=$B$16,BP77+($A$16*15),IF(BW76=$B$17,BP77+($A$17*15),IF(BW76=$B$19,IF(BP77+($A$19*15)&gt;100,100,BP77+($A$19*15)),IF(BW76=$B$18,IF(BP77+($A$18*15)&gt;100,100,BP77+($A$18*15)),BP77))))</f>
        <v>74.916666666666671</v>
      </c>
      <c r="BR77" s="27">
        <f t="shared" ref="BR77" si="718">IF(BX76=$B$16,BQ77+($A$16*15),IF(BX76=$B$17,BQ77+($A$17*15),IF(BX76=$B$19,IF(BQ77+($A$19*15)&gt;100,100,BQ77+($A$19*15)),IF(BX76=$B$18,IF(BQ77+($A$18*15)&gt;100,100,BQ77+($A$18*15)),BQ77))))</f>
        <v>72.993333333333339</v>
      </c>
      <c r="BS77" s="27">
        <f t="shared" ref="BS77" si="719">IF(BY76=$B$16,BR77+($A$16*15),IF(BY76=$B$17,BR77+($A$17*15),IF(BY76=$B$19,IF(BR77+($A$19*15)&gt;100,100,BR77+($A$19*15)),IF(BY76=$B$18,IF(BR77+($A$18*15)&gt;100,100,BR77+($A$18*15)),BR77))))</f>
        <v>71.056666666666672</v>
      </c>
      <c r="BT77" s="27">
        <f t="shared" ref="BT77" si="720">IF(BZ76=$B$16,BS77+($A$16*15),IF(BZ76=$B$17,BS77+($A$17*15),IF(BZ76=$B$19,IF(BS77+($A$19*15)&gt;100,100,BS77+($A$19*15)),IF(BZ76=$B$18,IF(BS77+($A$18*15)&gt;100,100,BS77+($A$18*15)),BS77))))</f>
        <v>69.12</v>
      </c>
      <c r="BU77" s="27">
        <f t="shared" ref="BU77" si="721">IF(CA76=$B$16,BT77+($A$16*15),IF(CA76=$B$17,BT77+($A$17*15),IF(CA76=$B$19,IF(BT77+($A$19*15)&gt;100,100,BT77+($A$19*15)),IF(CA76=$B$18,IF(BT77+($A$18*15)&gt;100,100,BT77+($A$18*15)),BT77))))</f>
        <v>67.183333333333337</v>
      </c>
      <c r="BV77" s="27">
        <f t="shared" ref="BV77" si="722">IF(CB76=$B$16,BU77+($A$16*15),IF(CB76=$B$17,BU77+($A$17*15),IF(CB76=$B$19,IF(BU77+($A$19*15)&gt;100,100,BU77+($A$19*15)),IF(CB76=$B$18,IF(BU77+($A$18*15)&gt;100,100,BU77+($A$18*15)),BU77))))</f>
        <v>65.260000000000005</v>
      </c>
      <c r="BW77" s="27">
        <f t="shared" ref="BW77" si="723">IF(CC76=$B$16,BV77+($A$16*15),IF(CC76=$B$17,BV77+($A$17*15),IF(CC76=$B$19,IF(BV77+($A$19*15)&gt;100,100,BV77+($A$19*15)),IF(CC76=$B$18,IF(BV77+($A$18*15)&gt;100,100,BV77+($A$18*15)),BV77))))</f>
        <v>63.336666666666673</v>
      </c>
      <c r="BX77" s="27">
        <f t="shared" ref="BX77" si="724">IF(CD76=$B$16,BW77+($A$16*15),IF(CD76=$B$17,BW77+($A$17*15),IF(CD76=$B$19,IF(BW77+($A$19*15)&gt;100,100,BW77+($A$19*15)),IF(CD76=$B$18,IF(BW77+($A$18*15)&gt;100,100,BW77+($A$18*15)),BW77))))</f>
        <v>61.413333333333341</v>
      </c>
      <c r="BY77" s="27">
        <f t="shared" ref="BY77" si="725">IF(CE76=$B$16,BX77+($A$16*15),IF(CE76=$B$17,BX77+($A$17*15),IF(CE76=$B$19,IF(BX77+($A$19*15)&gt;100,100,BX77+($A$19*15)),IF(CE76=$B$18,IF(BX77+($A$18*15)&gt;100,100,BX77+($A$18*15)),BX77))))</f>
        <v>59.476666666666674</v>
      </c>
      <c r="BZ77" s="27">
        <f t="shared" ref="BZ77" si="726">IF(CF76=$B$16,BY77+($A$16*15),IF(CF76=$B$17,BY77+($A$17*15),IF(CF76=$B$19,IF(BY77+($A$19*15)&gt;100,100,BY77+($A$19*15)),IF(CF76=$B$18,IF(BY77+($A$18*15)&gt;100,100,BY77+($A$18*15)),BY77))))</f>
        <v>57.540000000000006</v>
      </c>
      <c r="CA77" s="27">
        <f t="shared" ref="CA77" si="727">IF(CG76=$B$16,BZ77+($A$16*15),IF(CG76=$B$17,BZ77+($A$17*15),IF(CG76=$B$19,IF(BZ77+($A$19*15)&gt;100,100,BZ77+($A$19*15)),IF(CG76=$B$18,IF(BZ77+($A$18*15)&gt;100,100,BZ77+($A$18*15)),BZ77))))</f>
        <v>55.603333333333339</v>
      </c>
      <c r="CB77" s="27">
        <f t="shared" ref="CB77" si="728">IF(CH76=$B$16,CA77+($A$16*15),IF(CH76=$B$17,CA77+($A$17*15),IF(CH76=$B$19,IF(CA77+($A$19*15)&gt;100,100,CA77+($A$19*15)),IF(CH76=$B$18,IF(CA77+($A$18*15)&gt;100,100,CA77+($A$18*15)),CA77))))</f>
        <v>53.680000000000007</v>
      </c>
      <c r="CC77" s="27">
        <f t="shared" ref="CC77" si="729">IF(CI76=$B$16,CB77+($A$16*15),IF(CI76=$B$17,CB77+($A$17*15),IF(CI76=$B$19,IF(CB77+($A$19*15)&gt;100,100,CB77+($A$19*15)),IF(CI76=$B$18,IF(CB77+($A$18*15)&gt;100,100,CB77+($A$18*15)),CB77))))</f>
        <v>51.756666666666675</v>
      </c>
      <c r="CD77" s="27">
        <f t="shared" ref="CD77" si="730">IF(CJ76=$B$16,CC77+($A$16*15),IF(CJ76=$B$17,CC77+($A$17*15),IF(CJ76=$B$19,IF(CC77+($A$19*15)&gt;100,100,CC77+($A$19*15)),IF(CJ76=$B$18,IF(CC77+($A$18*15)&gt;100,100,CC77+($A$18*15)),CC77))))</f>
        <v>65.506666666666675</v>
      </c>
      <c r="CE77" s="27">
        <f t="shared" ref="CE77" si="731">IF(CK76=$B$16,CD77+($A$16*15),IF(CK76=$B$17,CD77+($A$17*15),IF(CK76=$B$19,IF(CD77+($A$19*15)&gt;100,100,CD77+($A$19*15)),IF(CK76=$B$18,IF(CD77+($A$18*15)&gt;100,100,CD77+($A$18*15)),CD77))))</f>
        <v>79.256666666666675</v>
      </c>
      <c r="CF77" s="27">
        <f t="shared" ref="CF77" si="732">IF(CL76=$B$16,CE77+($A$16*15),IF(CL76=$B$17,CE77+($A$17*15),IF(CL76=$B$19,IF(CE77+($A$19*15)&gt;100,100,CE77+($A$19*15)),IF(CL76=$B$18,IF(CE77+($A$18*15)&gt;100,100,CE77+($A$18*15)),CE77))))</f>
        <v>93.006666666666675</v>
      </c>
      <c r="CG77" s="27">
        <f t="shared" ref="CG77" si="733">IF(CM76=$B$16,CF77+($A$16*15),IF(CM76=$B$17,CF77+($A$17*15),IF(CM76=$B$19,IF(CF77+($A$19*15)&gt;100,100,CF77+($A$19*15)),IF(CM76=$B$18,IF(CF77+($A$18*15)&gt;100,100,CF77+($A$18*15)),CF77))))</f>
        <v>93.006666666666675</v>
      </c>
      <c r="CH77" s="27">
        <f t="shared" ref="CH77" si="734">IF(CN76=$B$16,CG77+($A$16*15),IF(CN76=$B$17,CG77+($A$17*15),IF(CN76=$B$19,IF(CG77+($A$19*15)&gt;100,100,CG77+($A$19*15)),IF(CN76=$B$18,IF(CG77+($A$18*15)&gt;100,100,CG77+($A$18*15)),CG77))))</f>
        <v>93.006666666666675</v>
      </c>
      <c r="CI77" s="27">
        <f t="shared" ref="CI77" si="735">IF(CO76=$B$16,CH77+($A$16*15),IF(CO76=$B$17,CH77+($A$17*15),IF(CO76=$B$19,IF(CH77+($A$19*15)&gt;100,100,CH77+($A$19*15)),IF(CO76=$B$18,IF(CH77+($A$18*15)&gt;100,100,CH77+($A$18*15)),CH77))))</f>
        <v>93.006666666666675</v>
      </c>
      <c r="CJ77" s="27">
        <f t="shared" ref="CJ77" si="736">IF(CP76=$B$16,CI77+($A$16*15),IF(CP76=$B$17,CI77+($A$17*15),IF(CP76=$B$19,IF(CI77+($A$19*15)&gt;100,100,CI77+($A$19*15)),IF(CP76=$B$18,IF(CI77+($A$18*15)&gt;100,100,CI77+($A$18*15)),CI77))))</f>
        <v>93.006666666666675</v>
      </c>
      <c r="CK77" s="27">
        <f t="shared" ref="CK77" si="737">IF(CQ76=$B$16,CJ77+($A$16*15),IF(CQ76=$B$17,CJ77+($A$17*15),IF(CQ76=$B$19,IF(CJ77+($A$19*15)&gt;100,100,CJ77+($A$19*15)),IF(CQ76=$B$18,IF(CJ77+($A$18*15)&gt;100,100,CJ77+($A$18*15)),CJ77))))</f>
        <v>93.006666666666675</v>
      </c>
      <c r="CL77" s="120">
        <f t="shared" ref="CL77" si="738">IF(CR76=$B$16,CK77+($A$16*15),IF(CR76=$B$17,CK77+($A$17*15),IF(CR76=$B$19,IF(CK77+($A$19*15)&gt;100,100,CK77+($A$19*15)),IF(CR76=$B$18,IF(CK77+($A$18*15)&gt;100,100,CK77+($A$18*15)),CK77))))</f>
        <v>93.006666666666675</v>
      </c>
      <c r="CM77" s="136">
        <f t="shared" ref="CM77" si="739">CL77-10</f>
        <v>83.006666666666675</v>
      </c>
    </row>
    <row r="78" spans="1:91" x14ac:dyDescent="0.25">
      <c r="A78" s="344"/>
      <c r="B78" s="341" t="s">
        <v>54</v>
      </c>
      <c r="C78" s="64" t="s">
        <v>44</v>
      </c>
      <c r="D78" s="43" t="s">
        <v>45</v>
      </c>
      <c r="E78" s="46"/>
      <c r="F78" s="44" t="s">
        <v>23</v>
      </c>
      <c r="G78" s="44" t="s">
        <v>23</v>
      </c>
      <c r="H78" s="44" t="s">
        <v>23</v>
      </c>
      <c r="I78" s="45" t="s">
        <v>27</v>
      </c>
      <c r="J78" s="45" t="s">
        <v>27</v>
      </c>
      <c r="K78" s="45" t="s">
        <v>27</v>
      </c>
      <c r="L78" s="44" t="s">
        <v>23</v>
      </c>
      <c r="M78" s="44" t="s">
        <v>23</v>
      </c>
      <c r="N78" s="44" t="s">
        <v>23</v>
      </c>
      <c r="O78" s="45" t="s">
        <v>27</v>
      </c>
      <c r="P78" s="45" t="s">
        <v>27</v>
      </c>
      <c r="Q78" s="45" t="s">
        <v>27</v>
      </c>
      <c r="R78" s="44" t="s">
        <v>23</v>
      </c>
      <c r="S78" s="44" t="s">
        <v>23</v>
      </c>
      <c r="T78" s="44" t="s">
        <v>23</v>
      </c>
      <c r="U78" s="45" t="s">
        <v>27</v>
      </c>
      <c r="V78" s="45" t="s">
        <v>27</v>
      </c>
      <c r="W78" s="45" t="s">
        <v>27</v>
      </c>
      <c r="X78" s="44" t="s">
        <v>23</v>
      </c>
      <c r="Y78" s="44" t="s">
        <v>23</v>
      </c>
      <c r="Z78" s="44" t="s">
        <v>23</v>
      </c>
      <c r="AA78" s="45" t="s">
        <v>27</v>
      </c>
      <c r="AB78" s="45" t="s">
        <v>27</v>
      </c>
      <c r="AC78" s="45" t="s">
        <v>27</v>
      </c>
      <c r="AD78" s="44" t="s">
        <v>23</v>
      </c>
      <c r="AE78" s="44" t="s">
        <v>23</v>
      </c>
      <c r="AF78" s="44" t="s">
        <v>23</v>
      </c>
      <c r="AG78" s="59" t="s">
        <v>27</v>
      </c>
      <c r="AH78" s="59" t="s">
        <v>27</v>
      </c>
      <c r="AI78" s="60" t="s">
        <v>13</v>
      </c>
      <c r="AJ78" s="60" t="s">
        <v>13</v>
      </c>
      <c r="AK78" s="60" t="s">
        <v>13</v>
      </c>
      <c r="AL78" s="60" t="s">
        <v>13</v>
      </c>
      <c r="AM78" s="61" t="s">
        <v>27</v>
      </c>
      <c r="AN78" s="131"/>
      <c r="AO78" s="131"/>
      <c r="AP78" s="131"/>
      <c r="AQ78" s="131"/>
      <c r="AR78" s="131"/>
      <c r="AS78" s="131"/>
      <c r="AT78" s="131"/>
      <c r="AU78" s="132"/>
      <c r="AV78" s="131"/>
      <c r="AW78" s="131"/>
      <c r="AX78" s="131"/>
      <c r="AY78" s="131"/>
      <c r="AZ78" s="131"/>
      <c r="BA78" s="131"/>
      <c r="BB78" s="131"/>
      <c r="BC78" s="131"/>
      <c r="BD78" s="131"/>
      <c r="BE78" s="131"/>
      <c r="BF78" s="131"/>
      <c r="BG78" s="131"/>
      <c r="BH78" s="131"/>
      <c r="BI78" s="131"/>
      <c r="BJ78" s="131"/>
      <c r="BK78" s="131"/>
      <c r="BL78" s="131"/>
      <c r="BM78" s="131"/>
      <c r="BN78" s="44" t="s">
        <v>23</v>
      </c>
      <c r="BO78" s="44" t="s">
        <v>23</v>
      </c>
      <c r="BP78" s="44" t="s">
        <v>23</v>
      </c>
      <c r="BQ78" s="45" t="s">
        <v>27</v>
      </c>
      <c r="BR78" s="45" t="s">
        <v>27</v>
      </c>
      <c r="BS78" s="45" t="s">
        <v>27</v>
      </c>
      <c r="BT78" s="44" t="s">
        <v>23</v>
      </c>
      <c r="BU78" s="44" t="s">
        <v>23</v>
      </c>
      <c r="BV78" s="44" t="s">
        <v>23</v>
      </c>
      <c r="BW78" s="45" t="s">
        <v>27</v>
      </c>
      <c r="BX78" s="45" t="s">
        <v>27</v>
      </c>
      <c r="BY78" s="45" t="s">
        <v>27</v>
      </c>
      <c r="BZ78" s="44" t="s">
        <v>23</v>
      </c>
      <c r="CA78" s="44" t="s">
        <v>23</v>
      </c>
      <c r="CB78" s="44" t="s">
        <v>23</v>
      </c>
      <c r="CC78" s="45" t="s">
        <v>27</v>
      </c>
      <c r="CD78" s="45" t="s">
        <v>27</v>
      </c>
      <c r="CE78" s="45" t="s">
        <v>27</v>
      </c>
      <c r="CF78" s="44" t="s">
        <v>23</v>
      </c>
      <c r="CG78" s="44" t="s">
        <v>23</v>
      </c>
      <c r="CH78" s="44" t="s">
        <v>23</v>
      </c>
      <c r="CI78" s="55" t="s">
        <v>27</v>
      </c>
      <c r="CJ78" s="56" t="s">
        <v>17</v>
      </c>
      <c r="CK78" s="56" t="s">
        <v>17</v>
      </c>
      <c r="CL78" s="56" t="s">
        <v>17</v>
      </c>
      <c r="CM78" s="65" t="s">
        <v>46</v>
      </c>
    </row>
    <row r="79" spans="1:91" x14ac:dyDescent="0.25">
      <c r="A79" s="344"/>
      <c r="B79" s="342"/>
      <c r="C79" s="64" t="s">
        <v>37</v>
      </c>
      <c r="D79" s="89">
        <f>CM45</f>
        <v>67.100000000000009</v>
      </c>
      <c r="E79" s="27">
        <f>IF(E78=$B$16,D79+($A$16*15),IF(E78=$B$17,D79+($A$17*15),IF(E78=$B$19,IF(D79+($A$19*15)&gt;100,100,D79+($A$19*15)),IF(E78=$B$18,IF(D79+($A$18*15)&gt;100,100,D79+($A$18*15)),D79))))</f>
        <v>67.100000000000009</v>
      </c>
      <c r="F79" s="27">
        <f t="shared" ref="F79" si="740">IF(F78=$B$16,E79+($A$16*15),IF(F78=$B$17,E79+($A$17*15),IF(F78=$B$19,IF(E79+($A$19*15)&gt;100,100,E79+($A$19*15)),IF(F78=$B$18,IF(E79+($A$18*15)&gt;100,100,E79+($A$18*15)),E79))))</f>
        <v>65.163333333333341</v>
      </c>
      <c r="G79" s="27">
        <f t="shared" ref="G79" si="741">IF(G78=$B$16,F79+($A$16*15),IF(G78=$B$17,F79+($A$17*15),IF(G78=$B$19,IF(F79+($A$19*15)&gt;100,100,F79+($A$19*15)),IF(G78=$B$18,IF(F79+($A$18*15)&gt;100,100,F79+($A$18*15)),F79))))</f>
        <v>63.226666666666674</v>
      </c>
      <c r="H79" s="27">
        <f t="shared" ref="H79" si="742">IF(H78=$B$16,G79+($A$16*15),IF(H78=$B$17,G79+($A$17*15),IF(H78=$B$19,IF(G79+($A$19*15)&gt;100,100,G79+($A$19*15)),IF(H78=$B$18,IF(G79+($A$18*15)&gt;100,100,G79+($A$18*15)),G79))))</f>
        <v>61.290000000000006</v>
      </c>
      <c r="I79" s="27">
        <f t="shared" ref="I79" si="743">IF(I78=$B$16,H79+($A$16*15),IF(I78=$B$17,H79+($A$17*15),IF(I78=$B$19,IF(H79+($A$19*15)&gt;100,100,H79+($A$19*15)),IF(I78=$B$18,IF(H79+($A$18*15)&gt;100,100,H79+($A$18*15)),H79))))</f>
        <v>59.366666666666674</v>
      </c>
      <c r="J79" s="27">
        <f t="shared" ref="J79" si="744">IF(J78=$B$16,I79+($A$16*15),IF(J78=$B$17,I79+($A$17*15),IF(J78=$B$19,IF(I79+($A$19*15)&gt;100,100,I79+($A$19*15)),IF(J78=$B$18,IF(I79+($A$18*15)&gt;100,100,I79+($A$18*15)),I79))))</f>
        <v>57.443333333333342</v>
      </c>
      <c r="K79" s="27">
        <f t="shared" ref="K79" si="745">IF(K78=$B$16,J79+($A$16*15),IF(K78=$B$17,J79+($A$17*15),IF(K78=$B$19,IF(J79+($A$19*15)&gt;100,100,J79+($A$19*15)),IF(K78=$B$18,IF(J79+($A$18*15)&gt;100,100,J79+($A$18*15)),J79))))</f>
        <v>55.52000000000001</v>
      </c>
      <c r="L79" s="27">
        <f t="shared" ref="L79" si="746">IF(L78=$B$16,K79+($A$16*15),IF(L78=$B$17,K79+($A$17*15),IF(L78=$B$19,IF(K79+($A$19*15)&gt;100,100,K79+($A$19*15)),IF(L78=$B$18,IF(K79+($A$18*15)&gt;100,100,K79+($A$18*15)),K79))))</f>
        <v>53.583333333333343</v>
      </c>
      <c r="M79" s="27">
        <f t="shared" ref="M79" si="747">IF(M78=$B$16,L79+($A$16*15),IF(M78=$B$17,L79+($A$17*15),IF(M78=$B$19,IF(L79+($A$19*15)&gt;100,100,L79+($A$19*15)),IF(M78=$B$18,IF(L79+($A$18*15)&gt;100,100,L79+($A$18*15)),L79))))</f>
        <v>51.646666666666675</v>
      </c>
      <c r="N79" s="27">
        <f t="shared" ref="N79" si="748">IF(N78=$B$16,M79+($A$16*15),IF(N78=$B$17,M79+($A$17*15),IF(N78=$B$19,IF(M79+($A$19*15)&gt;100,100,M79+($A$19*15)),IF(N78=$B$18,IF(M79+($A$18*15)&gt;100,100,M79+($A$18*15)),M79))))</f>
        <v>49.710000000000008</v>
      </c>
      <c r="O79" s="27">
        <f t="shared" ref="O79" si="749">IF(O78=$B$16,N79+($A$16*15),IF(O78=$B$17,N79+($A$17*15),IF(O78=$B$19,IF(N79+($A$19*15)&gt;100,100,N79+($A$19*15)),IF(O78=$B$18,IF(N79+($A$18*15)&gt;100,100,N79+($A$18*15)),N79))))</f>
        <v>47.786666666666676</v>
      </c>
      <c r="P79" s="27">
        <f t="shared" ref="P79" si="750">IF(P78=$B$16,O79+($A$16*15),IF(P78=$B$17,O79+($A$17*15),IF(P78=$B$19,IF(O79+($A$19*15)&gt;100,100,O79+($A$19*15)),IF(P78=$B$18,IF(O79+($A$18*15)&gt;100,100,O79+($A$18*15)),O79))))</f>
        <v>45.863333333333344</v>
      </c>
      <c r="Q79" s="27">
        <f t="shared" ref="Q79" si="751">IF(Q78=$B$16,P79+($A$16*15),IF(Q78=$B$17,P79+($A$17*15),IF(Q78=$B$19,IF(P79+($A$19*15)&gt;100,100,P79+($A$19*15)),IF(Q78=$B$18,IF(P79+($A$18*15)&gt;100,100,P79+($A$18*15)),P79))))</f>
        <v>43.940000000000012</v>
      </c>
      <c r="R79" s="27">
        <f t="shared" ref="R79" si="752">IF(R78=$B$16,Q79+($A$16*15),IF(R78=$B$17,Q79+($A$17*15),IF(R78=$B$19,IF(Q79+($A$19*15)&gt;100,100,Q79+($A$19*15)),IF(R78=$B$18,IF(Q79+($A$18*15)&gt;100,100,Q79+($A$18*15)),Q79))))</f>
        <v>42.003333333333345</v>
      </c>
      <c r="S79" s="27">
        <f t="shared" ref="S79" si="753">IF(S78=$B$16,R79+($A$16*15),IF(S78=$B$17,R79+($A$17*15),IF(S78=$B$19,IF(R79+($A$19*15)&gt;100,100,R79+($A$19*15)),IF(S78=$B$18,IF(R79+($A$18*15)&gt;100,100,R79+($A$18*15)),R79))))</f>
        <v>40.066666666666677</v>
      </c>
      <c r="T79" s="27">
        <f t="shared" ref="T79" si="754">IF(T78=$B$16,S79+($A$16*15),IF(T78=$B$17,S79+($A$17*15),IF(T78=$B$19,IF(S79+($A$19*15)&gt;100,100,S79+($A$19*15)),IF(T78=$B$18,IF(S79+($A$18*15)&gt;100,100,S79+($A$18*15)),S79))))</f>
        <v>38.13000000000001</v>
      </c>
      <c r="U79" s="27">
        <f t="shared" ref="U79" si="755">IF(U78=$B$16,T79+($A$16*15),IF(U78=$B$17,T79+($A$17*15),IF(U78=$B$19,IF(T79+($A$19*15)&gt;100,100,T79+($A$19*15)),IF(U78=$B$18,IF(T79+($A$18*15)&gt;100,100,T79+($A$18*15)),T79))))</f>
        <v>36.206666666666678</v>
      </c>
      <c r="V79" s="27">
        <f t="shared" ref="V79" si="756">IF(V78=$B$16,U79+($A$16*15),IF(V78=$B$17,U79+($A$17*15),IF(V78=$B$19,IF(U79+($A$19*15)&gt;100,100,U79+($A$19*15)),IF(V78=$B$18,IF(U79+($A$18*15)&gt;100,100,U79+($A$18*15)),U79))))</f>
        <v>34.283333333333346</v>
      </c>
      <c r="W79" s="27">
        <f t="shared" ref="W79" si="757">IF(W78=$B$16,V79+($A$16*15),IF(W78=$B$17,V79+($A$17*15),IF(W78=$B$19,IF(V79+($A$19*15)&gt;100,100,V79+($A$19*15)),IF(W78=$B$18,IF(V79+($A$18*15)&gt;100,100,V79+($A$18*15)),V79))))</f>
        <v>32.360000000000014</v>
      </c>
      <c r="X79" s="27">
        <f t="shared" ref="X79" si="758">IF(X78=$B$16,W79+($A$16*15),IF(X78=$B$17,W79+($A$17*15),IF(X78=$B$19,IF(W79+($A$19*15)&gt;100,100,W79+($A$19*15)),IF(X78=$B$18,IF(W79+($A$18*15)&gt;100,100,W79+($A$18*15)),W79))))</f>
        <v>30.423333333333346</v>
      </c>
      <c r="Y79" s="27">
        <f t="shared" ref="Y79" si="759">IF(Y78=$B$16,X79+($A$16*15),IF(Y78=$B$17,X79+($A$17*15),IF(Y78=$B$19,IF(X79+($A$19*15)&gt;100,100,X79+($A$19*15)),IF(Y78=$B$18,IF(X79+($A$18*15)&gt;100,100,X79+($A$18*15)),X79))))</f>
        <v>28.486666666666679</v>
      </c>
      <c r="Z79" s="27">
        <f t="shared" ref="Z79" si="760">IF(Z78=$B$16,Y79+($A$16*15),IF(Z78=$B$17,Y79+($A$17*15),IF(Z78=$B$19,IF(Y79+($A$19*15)&gt;100,100,Y79+($A$19*15)),IF(Z78=$B$18,IF(Y79+($A$18*15)&gt;100,100,Y79+($A$18*15)),Y79))))</f>
        <v>26.550000000000011</v>
      </c>
      <c r="AA79" s="27">
        <f t="shared" ref="AA79" si="761">IF(AA78=$B$16,Z79+($A$16*15),IF(AA78=$B$17,Z79+($A$17*15),IF(AA78=$B$19,IF(Z79+($A$19*15)&gt;100,100,Z79+($A$19*15)),IF(AA78=$B$18,IF(Z79+($A$18*15)&gt;100,100,Z79+($A$18*15)),Z79))))</f>
        <v>24.626666666666679</v>
      </c>
      <c r="AB79" s="27">
        <f t="shared" ref="AB79" si="762">IF(AB78=$B$16,AA79+($A$16*15),IF(AB78=$B$17,AA79+($A$17*15),IF(AB78=$B$19,IF(AA79+($A$19*15)&gt;100,100,AA79+($A$19*15)),IF(AB78=$B$18,IF(AA79+($A$18*15)&gt;100,100,AA79+($A$18*15)),AA79))))</f>
        <v>22.703333333333347</v>
      </c>
      <c r="AC79" s="27">
        <f t="shared" ref="AC79" si="763">IF(AC78=$B$16,AB79+($A$16*15),IF(AC78=$B$17,AB79+($A$17*15),IF(AC78=$B$19,IF(AB79+($A$19*15)&gt;100,100,AB79+($A$19*15)),IF(AC78=$B$18,IF(AB79+($A$18*15)&gt;100,100,AB79+($A$18*15)),AB79))))</f>
        <v>20.780000000000015</v>
      </c>
      <c r="AD79" s="27">
        <f t="shared" ref="AD79" si="764">IF(AD78=$B$16,AC79+($A$16*15),IF(AD78=$B$17,AC79+($A$17*15),IF(AD78=$B$19,IF(AC79+($A$19*15)&gt;100,100,AC79+($A$19*15)),IF(AD78=$B$18,IF(AC79+($A$18*15)&gt;100,100,AC79+($A$18*15)),AC79))))</f>
        <v>18.843333333333348</v>
      </c>
      <c r="AE79" s="27">
        <f t="shared" ref="AE79" si="765">IF(AE78=$B$16,AD79+($A$16*15),IF(AE78=$B$17,AD79+($A$17*15),IF(AE78=$B$19,IF(AD79+($A$19*15)&gt;100,100,AD79+($A$19*15)),IF(AE78=$B$18,IF(AD79+($A$18*15)&gt;100,100,AD79+($A$18*15)),AD79))))</f>
        <v>16.90666666666668</v>
      </c>
      <c r="AF79" s="27">
        <f t="shared" ref="AF79" si="766">IF(AF78=$B$16,AE79+($A$16*15),IF(AF78=$B$17,AE79+($A$17*15),IF(AF78=$B$19,IF(AE79+($A$19*15)&gt;100,100,AE79+($A$19*15)),IF(AF78=$B$18,IF(AE79+($A$18*15)&gt;100,100,AE79+($A$18*15)),AE79))))</f>
        <v>14.970000000000015</v>
      </c>
      <c r="AG79" s="27">
        <f t="shared" ref="AG79" si="767">IF(AG78=$B$16,AF79+($A$16*15),IF(AG78=$B$17,AF79+($A$17*15),IF(AG78=$B$19,IF(AF79+($A$19*15)&gt;100,100,AF79+($A$19*15)),IF(AG78=$B$18,IF(AF79+($A$18*15)&gt;100,100,AF79+($A$18*15)),AF79))))</f>
        <v>13.046666666666681</v>
      </c>
      <c r="AH79" s="27">
        <f t="shared" ref="AH79" si="768">IF(AH78=$B$16,AG79+($A$16*15),IF(AH78=$B$17,AG79+($A$17*15),IF(AH78=$B$19,IF(AG79+($A$19*15)&gt;100,100,AG79+($A$19*15)),IF(AH78=$B$18,IF(AG79+($A$18*15)&gt;100,100,AG79+($A$18*15)),AG79))))</f>
        <v>11.123333333333347</v>
      </c>
      <c r="AI79" s="27">
        <f t="shared" ref="AI79" si="769">IF(AI78=$B$16,AH79+($A$16*15),IF(AI78=$B$17,AH79+($A$17*15),IF(AI78=$B$19,IF(AH79+($A$19*15)&gt;100,100,AH79+($A$19*15)),IF(AI78=$B$18,IF(AH79+($A$18*15)&gt;100,100,AH79+($A$18*15)),AH79))))</f>
        <v>24.873333333333349</v>
      </c>
      <c r="AJ79" s="27">
        <f t="shared" ref="AJ79" si="770">IF(AJ78=$B$16,AI79+($A$16*15),IF(AJ78=$B$17,AI79+($A$17*15),IF(AJ78=$B$19,IF(AI79+($A$19*15)&gt;100,100,AI79+($A$19*15)),IF(AJ78=$B$18,IF(AI79+($A$18*15)&gt;100,100,AI79+($A$18*15)),AI79))))</f>
        <v>38.623333333333349</v>
      </c>
      <c r="AK79" s="27">
        <f t="shared" ref="AK79" si="771">IF(AK78=$B$16,AJ79+($A$16*15),IF(AK78=$B$17,AJ79+($A$17*15),IF(AK78=$B$19,IF(AJ79+($A$19*15)&gt;100,100,AJ79+($A$19*15)),IF(AK78=$B$18,IF(AJ79+($A$18*15)&gt;100,100,AJ79+($A$18*15)),AJ79))))</f>
        <v>52.373333333333349</v>
      </c>
      <c r="AL79" s="27">
        <f t="shared" ref="AL79" si="772">IF(AL78=$B$16,AK79+($A$16*15),IF(AL78=$B$17,AK79+($A$17*15),IF(AL78=$B$19,IF(AK79+($A$19*15)&gt;100,100,AK79+($A$19*15)),IF(AL78=$B$18,IF(AK79+($A$18*15)&gt;100,100,AK79+($A$18*15)),AK79))))</f>
        <v>66.123333333333349</v>
      </c>
      <c r="AM79" s="27">
        <f t="shared" ref="AM79" si="773">IF(AM78=$B$16,AL79+($A$16*15),IF(AM78=$B$17,AL79+($A$17*15),IF(AM78=$B$19,IF(AL79+($A$19*15)&gt;100,100,AL79+($A$19*15)),IF(AM78=$B$18,IF(AL79+($A$18*15)&gt;100,100,AL79+($A$18*15)),AL79))))</f>
        <v>64.200000000000017</v>
      </c>
      <c r="AN79" s="27">
        <f t="shared" ref="AN79" si="774">IF(AN78=$B$16,AM79+($A$16*15),IF(AN78=$B$17,AM79+($A$17*15),IF(AN78=$B$19,IF(AM79+($A$19*15)&gt;100,100,AM79+($A$19*15)),IF(AN78=$B$18,IF(AM79+($A$18*15)&gt;100,100,AM79+($A$18*15)),AM79))))</f>
        <v>64.200000000000017</v>
      </c>
      <c r="AO79" s="27">
        <f t="shared" ref="AO79" si="775">IF(AO78=$B$16,AN79+($A$16*15),IF(AO78=$B$17,AN79+($A$17*15),IF(AO78=$B$19,IF(AN79+($A$19*15)&gt;100,100,AN79+($A$19*15)),IF(AO78=$B$18,IF(AN79+($A$18*15)&gt;100,100,AN79+($A$18*15)),AN79))))</f>
        <v>64.200000000000017</v>
      </c>
      <c r="AP79" s="27">
        <f t="shared" ref="AP79" si="776">IF(AP78=$B$16,AO79+($A$16*15),IF(AP78=$B$17,AO79+($A$17*15),IF(AP78=$B$19,IF(AO79+($A$19*15)&gt;100,100,AO79+($A$19*15)),IF(AP78=$B$18,IF(AO79+($A$18*15)&gt;100,100,AO79+($A$18*15)),AO79))))</f>
        <v>64.200000000000017</v>
      </c>
      <c r="AQ79" s="27">
        <f t="shared" ref="AQ79" si="777">IF(AQ78=$B$16,AP79+($A$16*15),IF(AQ78=$B$17,AP79+($A$17*15),IF(AQ78=$B$19,IF(AP79+($A$19*15)&gt;100,100,AP79+($A$19*15)),IF(AQ78=$B$18,IF(AP79+($A$18*15)&gt;100,100,AP79+($A$18*15)),AP79))))</f>
        <v>64.200000000000017</v>
      </c>
      <c r="AR79" s="27">
        <f t="shared" ref="AR79" si="778">IF(AR78=$B$16,AQ79+($A$16*15),IF(AR78=$B$17,AQ79+($A$17*15),IF(AR78=$B$19,IF(AQ79+($A$19*15)&gt;100,100,AQ79+($A$19*15)),IF(AR78=$B$18,IF(AQ79+($A$18*15)&gt;100,100,AQ79+($A$18*15)),AQ79))))</f>
        <v>64.200000000000017</v>
      </c>
      <c r="AS79" s="27">
        <f t="shared" ref="AS79" si="779">IF(AS78=$B$16,AR79+($A$16*15),IF(AS78=$B$17,AR79+($A$17*15),IF(AS78=$B$19,IF(AR79+($A$19*15)&gt;100,100,AR79+($A$19*15)),IF(AS78=$B$18,IF(AR79+($A$18*15)&gt;100,100,AR79+($A$18*15)),AR79))))</f>
        <v>64.200000000000017</v>
      </c>
      <c r="AT79" s="27">
        <f t="shared" ref="AT79" si="780">IF(AT78=$B$16,AS79+($A$16*15),IF(AT78=$B$17,AS79+($A$17*15),IF(AT78=$B$19,IF(AS79+($A$19*15)&gt;100,100,AS79+($A$19*15)),IF(AT78=$B$18,IF(AS79+($A$18*15)&gt;100,100,AS79+($A$18*15)),AS79))))</f>
        <v>64.200000000000017</v>
      </c>
      <c r="AU79" s="27">
        <f t="shared" ref="AU79" si="781">IF(AU78=$B$16,AT79+($A$16*15),IF(AU78=$B$17,AT79+($A$17*15),IF(AU78=$B$19,IF(AT79+($A$19*15)&gt;100,100,AT79+($A$19*15)),IF(AU78=$B$18,IF(AT79+($A$18*15)&gt;100,100,AT79+($A$18*15)),AT79))))</f>
        <v>64.200000000000017</v>
      </c>
      <c r="AV79" s="27">
        <f t="shared" ref="AV79" si="782">IF(AV78=$B$16,AU79+($A$16*15),IF(AV78=$B$17,AU79+($A$17*15),IF(AV78=$B$19,IF(AU79+($A$19*15)&gt;100,100,AU79+($A$19*15)),IF(AV78=$B$18,IF(AU79+($A$18*15)&gt;100,100,AU79+($A$18*15)),AU79))))</f>
        <v>64.200000000000017</v>
      </c>
      <c r="AW79" s="27">
        <f t="shared" ref="AW79" si="783">IF(AW78=$B$16,AV79+($A$16*15),IF(AW78=$B$17,AV79+($A$17*15),IF(AW78=$B$19,IF(AV79+($A$19*15)&gt;100,100,AV79+($A$19*15)),IF(AW78=$B$18,IF(AV79+($A$18*15)&gt;100,100,AV79+($A$18*15)),AV79))))</f>
        <v>64.200000000000017</v>
      </c>
      <c r="AX79" s="27">
        <f t="shared" ref="AX79" si="784">IF(AX78=$B$16,AW79+($A$16*15),IF(AX78=$B$17,AW79+($A$17*15),IF(AX78=$B$19,IF(AW79+($A$19*15)&gt;100,100,AW79+($A$19*15)),IF(AX78=$B$18,IF(AW79+($A$18*15)&gt;100,100,AW79+($A$18*15)),AW79))))</f>
        <v>64.200000000000017</v>
      </c>
      <c r="AY79" s="27">
        <f t="shared" ref="AY79" si="785">IF(AY78=$B$16,AX79+($A$16*15),IF(AY78=$B$17,AX79+($A$17*15),IF(AY78=$B$19,IF(AX79+($A$19*15)&gt;100,100,AX79+($A$19*15)),IF(AY78=$B$18,IF(AX79+($A$18*15)&gt;100,100,AX79+($A$18*15)),AX79))))</f>
        <v>64.200000000000017</v>
      </c>
      <c r="AZ79" s="27">
        <f t="shared" ref="AZ79" si="786">IF(AZ78=$B$16,AY79+($A$16*15),IF(AZ78=$B$17,AY79+($A$17*15),IF(AZ78=$B$19,IF(AY79+($A$19*15)&gt;100,100,AY79+($A$19*15)),IF(AZ78=$B$18,IF(AY79+($A$18*15)&gt;100,100,AY79+($A$18*15)),AY79))))</f>
        <v>64.200000000000017</v>
      </c>
      <c r="BA79" s="27">
        <f t="shared" ref="BA79" si="787">IF(BA78=$B$16,AZ79+($A$16*15),IF(BA78=$B$17,AZ79+($A$17*15),IF(BA78=$B$19,IF(AZ79+($A$19*15)&gt;100,100,AZ79+($A$19*15)),IF(BA78=$B$18,IF(AZ79+($A$18*15)&gt;100,100,AZ79+($A$18*15)),AZ79))))</f>
        <v>64.200000000000017</v>
      </c>
      <c r="BB79" s="27">
        <f t="shared" ref="BB79" si="788">IF(BB78=$B$16,BA79+($A$16*15),IF(BB78=$B$17,BA79+($A$17*15),IF(BB78=$B$19,IF(BA79+($A$19*15)&gt;100,100,BA79+($A$19*15)),IF(BB78=$B$18,IF(BA79+($A$18*15)&gt;100,100,BA79+($A$18*15)),BA79))))</f>
        <v>64.200000000000017</v>
      </c>
      <c r="BC79" s="27">
        <f t="shared" ref="BC79" si="789">IF(BC78=$B$16,BB79+($A$16*15),IF(BC78=$B$17,BB79+($A$17*15),IF(BC78=$B$19,IF(BB79+($A$19*15)&gt;100,100,BB79+($A$19*15)),IF(BC78=$B$18,IF(BB79+($A$18*15)&gt;100,100,BB79+($A$18*15)),BB79))))</f>
        <v>64.200000000000017</v>
      </c>
      <c r="BD79" s="27">
        <f t="shared" ref="BD79" si="790">IF(BD78=$B$16,BC79+($A$16*15),IF(BD78=$B$17,BC79+($A$17*15),IF(BD78=$B$19,IF(BC79+($A$19*15)&gt;100,100,BC79+($A$19*15)),IF(BD78=$B$18,IF(BC79+($A$18*15)&gt;100,100,BC79+($A$18*15)),BC79))))</f>
        <v>64.200000000000017</v>
      </c>
      <c r="BE79" s="27">
        <f t="shared" ref="BE79" si="791">IF(BE78=$B$16,BD79+($A$16*15),IF(BE78=$B$17,BD79+($A$17*15),IF(BE78=$B$19,IF(BD79+($A$19*15)&gt;100,100,BD79+($A$19*15)),IF(BE78=$B$18,IF(BD79+($A$18*15)&gt;100,100,BD79+($A$18*15)),BD79))))</f>
        <v>64.200000000000017</v>
      </c>
      <c r="BF79" s="27">
        <f t="shared" ref="BF79" si="792">IF(BF78=$B$16,BE79+($A$16*15),IF(BF78=$B$17,BE79+($A$17*15),IF(BF78=$B$19,IF(BE79+($A$19*15)&gt;100,100,BE79+($A$19*15)),IF(BF78=$B$18,IF(BE79+($A$18*15)&gt;100,100,BE79+($A$18*15)),BE79))))</f>
        <v>64.200000000000017</v>
      </c>
      <c r="BG79" s="27">
        <f t="shared" ref="BG79" si="793">IF(BG78=$B$16,BF79+($A$16*15),IF(BG78=$B$17,BF79+($A$17*15),IF(BG78=$B$19,IF(BF79+($A$19*15)&gt;100,100,BF79+($A$19*15)),IF(BG78=$B$18,IF(BF79+($A$18*15)&gt;100,100,BF79+($A$18*15)),BF79))))</f>
        <v>64.200000000000017</v>
      </c>
      <c r="BH79" s="27">
        <f t="shared" ref="BH79" si="794">IF(BH78=$B$16,BG79+($A$16*15),IF(BH78=$B$17,BG79+($A$17*15),IF(BH78=$B$19,IF(BG79+($A$19*15)&gt;100,100,BG79+($A$19*15)),IF(BH78=$B$18,IF(BG79+($A$18*15)&gt;100,100,BG79+($A$18*15)),BG79))))</f>
        <v>64.200000000000017</v>
      </c>
      <c r="BI79" s="27">
        <f t="shared" ref="BI79" si="795">IF(BI78=$B$16,BH79+($A$16*15),IF(BI78=$B$17,BH79+($A$17*15),IF(BI78=$B$19,IF(BH79+($A$19*15)&gt;100,100,BH79+($A$19*15)),IF(BI78=$B$18,IF(BH79+($A$18*15)&gt;100,100,BH79+($A$18*15)),BH79))))</f>
        <v>64.200000000000017</v>
      </c>
      <c r="BJ79" s="27">
        <f t="shared" ref="BJ79" si="796">IF(BJ78=$B$16,BI79+($A$16*15),IF(BJ78=$B$17,BI79+($A$17*15),IF(BJ78=$B$19,IF(BI79+($A$19*15)&gt;100,100,BI79+($A$19*15)),IF(BJ78=$B$18,IF(BI79+($A$18*15)&gt;100,100,BI79+($A$18*15)),BI79))))</f>
        <v>64.200000000000017</v>
      </c>
      <c r="BK79" s="27">
        <f t="shared" ref="BK79" si="797">IF(BK78=$B$16,BJ79+($A$16*15),IF(BK78=$B$17,BJ79+($A$17*15),IF(BK78=$B$19,IF(BJ79+($A$19*15)&gt;100,100,BJ79+($A$19*15)),IF(BK78=$B$18,IF(BJ79+($A$18*15)&gt;100,100,BJ79+($A$18*15)),BJ79))))</f>
        <v>64.200000000000017</v>
      </c>
      <c r="BL79" s="27">
        <f t="shared" ref="BL79" si="798">IF(BL78=$B$16,BK79+($A$16*15),IF(BL78=$B$17,BK79+($A$17*15),IF(BL78=$B$19,IF(BK79+($A$19*15)&gt;100,100,BK79+($A$19*15)),IF(BL78=$B$18,IF(BK79+($A$18*15)&gt;100,100,BK79+($A$18*15)),BK79))))</f>
        <v>64.200000000000017</v>
      </c>
      <c r="BM79" s="27">
        <f t="shared" ref="BM79" si="799">IF(BM78=$B$16,BL79+($A$16*15),IF(BM78=$B$17,BL79+($A$17*15),IF(BM78=$B$19,IF(BL79+($A$19*15)&gt;100,100,BL79+($A$19*15)),IF(BM78=$B$18,IF(BL79+($A$18*15)&gt;100,100,BL79+($A$18*15)),BL79))))</f>
        <v>64.200000000000017</v>
      </c>
      <c r="BN79" s="27">
        <f t="shared" ref="BN79" si="800">IF(BN78=$B$16,BM79+($A$16*15),IF(BN78=$B$17,BM79+($A$17*15),IF(BN78=$B$19,IF(BM79+($A$19*15)&gt;100,100,BM79+($A$19*15)),IF(BN78=$B$18,IF(BM79+($A$18*15)&gt;100,100,BM79+($A$18*15)),BM79))))</f>
        <v>62.26333333333335</v>
      </c>
      <c r="BO79" s="27">
        <f t="shared" ref="BO79" si="801">IF(BO78=$B$16,BN79+($A$16*15),IF(BO78=$B$17,BN79+($A$17*15),IF(BO78=$B$19,IF(BN79+($A$19*15)&gt;100,100,BN79+($A$19*15)),IF(BO78=$B$18,IF(BN79+($A$18*15)&gt;100,100,BN79+($A$18*15)),BN79))))</f>
        <v>60.326666666666682</v>
      </c>
      <c r="BP79" s="27">
        <f t="shared" ref="BP79" si="802">IF(BP78=$B$16,BO79+($A$16*15),IF(BP78=$B$17,BO79+($A$17*15),IF(BP78=$B$19,IF(BO79+($A$19*15)&gt;100,100,BO79+($A$19*15)),IF(BP78=$B$18,IF(BO79+($A$18*15)&gt;100,100,BO79+($A$18*15)),BO79))))</f>
        <v>58.390000000000015</v>
      </c>
      <c r="BQ79" s="27">
        <f t="shared" ref="BQ79" si="803">IF(BQ78=$B$16,BP79+($A$16*15),IF(BQ78=$B$17,BP79+($A$17*15),IF(BQ78=$B$19,IF(BP79+($A$19*15)&gt;100,100,BP79+($A$19*15)),IF(BQ78=$B$18,IF(BP79+($A$18*15)&gt;100,100,BP79+($A$18*15)),BP79))))</f>
        <v>56.466666666666683</v>
      </c>
      <c r="BR79" s="27">
        <f t="shared" ref="BR79" si="804">IF(BR78=$B$16,BQ79+($A$16*15),IF(BR78=$B$17,BQ79+($A$17*15),IF(BR78=$B$19,IF(BQ79+($A$19*15)&gt;100,100,BQ79+($A$19*15)),IF(BR78=$B$18,IF(BQ79+($A$18*15)&gt;100,100,BQ79+($A$18*15)),BQ79))))</f>
        <v>54.543333333333351</v>
      </c>
      <c r="BS79" s="27">
        <f>IF(BS78=$B$16,BR79+($A$16*15),IF(BS78=$B$17,BR79+($A$17*15),IF(BS78=$B$19,IF(BR79+($A$19*15)&gt;100,100,BR79+($A$19*15)),IF(BS78=$B$18,IF(BR79+($A$18*15)&gt;100,100,BR79+($A$18*15)),BR79))))</f>
        <v>52.620000000000019</v>
      </c>
      <c r="BT79" s="27">
        <f>IF(BT78=$B$16,BS79+($A$16*15),IF(BT78=$B$17,BS79+($A$17*15),IF(BT78=$B$19,IF(BS79+($A$19*15)&gt;100,100,BS79+($A$19*15)),IF(BT78=$B$18,IF(BS79+($A$18*15)&gt;100,100,BS79+($A$18*15)),BS79))))</f>
        <v>50.683333333333351</v>
      </c>
      <c r="BU79" s="27">
        <f>IF(BU78=$B$16,BT79+($A$16*15),IF(BU78=$B$17,BT79+($A$17*15),IF(BU78=$B$19,IF(BT79+($A$19*15)&gt;100,100,BT79+($A$19*15)),IF(BU78=$B$18,IF(BT79+($A$18*15)&gt;100,100,BT79+($A$18*15)),BT79))))</f>
        <v>48.746666666666684</v>
      </c>
      <c r="BV79" s="27">
        <f>IF(BV78=$B$16,BU79+($A$16*15),IF(BV78=$B$17,BU79+($A$17*15),IF(BV78=$B$19,IF(BU79+($A$19*15)&gt;100,100,BU79+($A$19*15)),IF(BV78=$B$18,IF(BU79+($A$18*15)&gt;100,100,BU79+($A$18*15)),BU79))))</f>
        <v>46.810000000000016</v>
      </c>
      <c r="BW79" s="27">
        <f t="shared" ref="BW79" si="805">IF(BW78=$B$16,BV79+($A$16*15),IF(BW78=$B$17,BV79+($A$17*15),IF(BW78=$B$19,IF(BV79+($A$19*15)&gt;100,100,BV79+($A$19*15)),IF(BW78=$B$18,IF(BV79+($A$18*15)&gt;100,100,BV79+($A$18*15)),BV79))))</f>
        <v>44.886666666666684</v>
      </c>
      <c r="BX79" s="27">
        <f t="shared" ref="BX79" si="806">IF(BX78=$B$16,BW79+($A$16*15),IF(BX78=$B$17,BW79+($A$17*15),IF(BX78=$B$19,IF(BW79+($A$19*15)&gt;100,100,BW79+($A$19*15)),IF(BX78=$B$18,IF(BW79+($A$18*15)&gt;100,100,BW79+($A$18*15)),BW79))))</f>
        <v>42.963333333333352</v>
      </c>
      <c r="BY79" s="27">
        <f t="shared" ref="BY79" si="807">IF(BY78=$B$16,BX79+($A$16*15),IF(BY78=$B$17,BX79+($A$17*15),IF(BY78=$B$19,IF(BX79+($A$19*15)&gt;100,100,BX79+($A$19*15)),IF(BY78=$B$18,IF(BX79+($A$18*15)&gt;100,100,BX79+($A$18*15)),BX79))))</f>
        <v>41.04000000000002</v>
      </c>
      <c r="BZ79" s="27">
        <f t="shared" ref="BZ79" si="808">IF(BZ78=$B$16,BY79+($A$16*15),IF(BZ78=$B$17,BY79+($A$17*15),IF(BZ78=$B$19,IF(BY79+($A$19*15)&gt;100,100,BY79+($A$19*15)),IF(BZ78=$B$18,IF(BY79+($A$18*15)&gt;100,100,BY79+($A$18*15)),BY79))))</f>
        <v>39.103333333333353</v>
      </c>
      <c r="CA79" s="27">
        <f>IF(CA78=$B$16,BZ79+($A$16*15),IF(CA78=$B$17,BZ79+($A$17*15),IF(CA78=$B$19,IF(BZ79+($A$19*15)&gt;100,100,BZ79+($A$19*15)),IF(CA78=$B$18,IF(BZ79+($A$18*15)&gt;100,100,BZ79+($A$18*15)),BZ79))))</f>
        <v>37.166666666666686</v>
      </c>
      <c r="CB79" s="27">
        <f>IF(CB78=$B$16,CA79+($A$16*15),IF(CB78=$B$17,CA79+($A$17*15),IF(CB78=$B$19,IF(CA79+($A$19*15)&gt;100,100,CA79+($A$19*15)),IF(CB78=$B$18,IF(CA79+($A$18*15)&gt;100,100,CA79+($A$18*15)),CA79))))</f>
        <v>35.230000000000018</v>
      </c>
      <c r="CC79" s="27">
        <f>IF(CC78=$B$16,CB79+($A$16*15),IF(CC78=$B$17,CB79+($A$17*15),IF(CC78=$B$19,IF(CB79+($A$19*15)&gt;100,100,CB79+($A$19*15)),IF(CC78=$B$18,IF(CB79+($A$18*15)&gt;100,100,CB79+($A$18*15)),CB79))))</f>
        <v>33.306666666666686</v>
      </c>
      <c r="CD79" s="27">
        <f>IF(CD78=$B$16,CC79+($A$16*15),IF(CD78=$B$17,CC79+($A$17*15),IF(CD78=$B$19,IF(CC79+($A$19*15)&gt;100,100,CC79+($A$19*15)),IF(CD78=$B$18,IF(CC79+($A$18*15)&gt;100,100,CC79+($A$18*15)),CC79))))</f>
        <v>31.383333333333354</v>
      </c>
      <c r="CE79" s="27">
        <f>IF(CE78=$B$16,CD79+($A$16*15),IF(CE78=$B$17,CD79+($A$17*15),IF(CE78=$B$19,IF(CD79+($A$19*15)&gt;100,100,CD79+($A$19*15)),IF(CE78=$B$18,IF(CD79+($A$18*15)&gt;100,100,CD79+($A$18*15)),CD79))))</f>
        <v>29.460000000000022</v>
      </c>
      <c r="CF79" s="27">
        <f t="shared" ref="CF79" si="809">IF(CF78=$B$16,CE79+($A$16*15),IF(CF78=$B$17,CE79+($A$17*15),IF(CF78=$B$19,IF(CE79+($A$19*15)&gt;100,100,CE79+($A$19*15)),IF(CF78=$B$18,IF(CE79+($A$18*15)&gt;100,100,CE79+($A$18*15)),CE79))))</f>
        <v>27.523333333333355</v>
      </c>
      <c r="CG79" s="27">
        <f t="shared" ref="CG79" si="810">IF(CG78=$B$16,CF79+($A$16*15),IF(CG78=$B$17,CF79+($A$17*15),IF(CG78=$B$19,IF(CF79+($A$19*15)&gt;100,100,CF79+($A$19*15)),IF(CG78=$B$18,IF(CF79+($A$18*15)&gt;100,100,CF79+($A$18*15)),CF79))))</f>
        <v>25.586666666666687</v>
      </c>
      <c r="CH79" s="27">
        <f t="shared" ref="CH79" si="811">IF(CH78=$B$16,CG79+($A$16*15),IF(CH78=$B$17,CG79+($A$17*15),IF(CH78=$B$19,IF(CG79+($A$19*15)&gt;100,100,CG79+($A$19*15)),IF(CH78=$B$18,IF(CG79+($A$18*15)&gt;100,100,CG79+($A$18*15)),CG79))))</f>
        <v>23.65000000000002</v>
      </c>
      <c r="CI79" s="27">
        <f t="shared" ref="CI79" si="812">IF(CI78=$B$16,CH79+($A$16*15),IF(CI78=$B$17,CH79+($A$17*15),IF(CI78=$B$19,IF(CH79+($A$19*15)&gt;100,100,CH79+($A$19*15)),IF(CI78=$B$18,IF(CH79+($A$18*15)&gt;100,100,CH79+($A$18*15)),CH79))))</f>
        <v>21.726666666666688</v>
      </c>
      <c r="CJ79" s="27">
        <f t="shared" ref="CJ79" si="813">IF(CJ78=$B$16,CI79+($A$16*15),IF(CJ78=$B$17,CI79+($A$17*15),IF(CJ78=$B$19,IF(CI79+($A$19*15)&gt;100,100,CI79+($A$19*15)),IF(CJ78=$B$18,IF(CI79+($A$18*15)&gt;100,100,CI79+($A$18*15)),CI79))))</f>
        <v>46.726666666666688</v>
      </c>
      <c r="CK79" s="27">
        <f t="shared" ref="CK79" si="814">IF(CK78=$B$16,CJ79+($A$16*15),IF(CK78=$B$17,CJ79+($A$17*15),IF(CK78=$B$19,IF(CJ79+($A$19*15)&gt;100,100,CJ79+($A$19*15)),IF(CK78=$B$18,IF(CJ79+($A$18*15)&gt;100,100,CJ79+($A$18*15)),CJ79))))</f>
        <v>71.726666666666688</v>
      </c>
      <c r="CL79" s="120">
        <f t="shared" ref="CL79" si="815">IF(CL78=$B$16,CK79+($A$16*15),IF(CL78=$B$17,CK79+($A$17*15),IF(CL78=$B$19,IF(CK79+($A$19*15)&gt;100,100,CK79+($A$19*15)),IF(CL78=$B$18,IF(CK79+($A$18*15)&gt;100,100,CK79+($A$18*15)),CK79))))</f>
        <v>96.726666666666688</v>
      </c>
      <c r="CM79" s="136">
        <f t="shared" ref="CM79" si="816">CL79-10</f>
        <v>86.726666666666688</v>
      </c>
    </row>
    <row r="80" spans="1:91" x14ac:dyDescent="0.25">
      <c r="A80" s="344"/>
      <c r="B80" s="341" t="s">
        <v>55</v>
      </c>
      <c r="C80" s="64" t="s">
        <v>44</v>
      </c>
      <c r="D80" s="43" t="s">
        <v>45</v>
      </c>
      <c r="E80" s="46"/>
      <c r="F80" s="46"/>
      <c r="G80" s="44" t="s">
        <v>23</v>
      </c>
      <c r="H80" s="44" t="s">
        <v>23</v>
      </c>
      <c r="I80" s="44" t="s">
        <v>23</v>
      </c>
      <c r="J80" s="45" t="s">
        <v>27</v>
      </c>
      <c r="K80" s="45" t="s">
        <v>27</v>
      </c>
      <c r="L80" s="45" t="s">
        <v>27</v>
      </c>
      <c r="M80" s="44" t="s">
        <v>23</v>
      </c>
      <c r="N80" s="44" t="s">
        <v>23</v>
      </c>
      <c r="O80" s="44" t="s">
        <v>23</v>
      </c>
      <c r="P80" s="45" t="s">
        <v>27</v>
      </c>
      <c r="Q80" s="45" t="s">
        <v>27</v>
      </c>
      <c r="R80" s="45" t="s">
        <v>27</v>
      </c>
      <c r="S80" s="44" t="s">
        <v>23</v>
      </c>
      <c r="T80" s="44" t="s">
        <v>23</v>
      </c>
      <c r="U80" s="44" t="s">
        <v>23</v>
      </c>
      <c r="V80" s="45" t="s">
        <v>27</v>
      </c>
      <c r="W80" s="45" t="s">
        <v>27</v>
      </c>
      <c r="X80" s="45" t="s">
        <v>27</v>
      </c>
      <c r="Y80" s="44" t="s">
        <v>23</v>
      </c>
      <c r="Z80" s="44" t="s">
        <v>23</v>
      </c>
      <c r="AA80" s="44" t="s">
        <v>23</v>
      </c>
      <c r="AB80" s="45" t="s">
        <v>27</v>
      </c>
      <c r="AC80" s="45" t="s">
        <v>27</v>
      </c>
      <c r="AD80" s="45" t="s">
        <v>27</v>
      </c>
      <c r="AE80" s="44" t="s">
        <v>23</v>
      </c>
      <c r="AF80" s="44" t="s">
        <v>23</v>
      </c>
      <c r="AG80" s="44" t="s">
        <v>23</v>
      </c>
      <c r="AH80" s="45" t="s">
        <v>27</v>
      </c>
      <c r="AI80" s="45" t="s">
        <v>27</v>
      </c>
      <c r="AJ80" s="45" t="s">
        <v>27</v>
      </c>
      <c r="AK80" s="44" t="s">
        <v>23</v>
      </c>
      <c r="AL80" s="44" t="s">
        <v>23</v>
      </c>
      <c r="AM80" s="44" t="s">
        <v>23</v>
      </c>
      <c r="AN80" s="55" t="s">
        <v>27</v>
      </c>
      <c r="AO80" s="56" t="s">
        <v>17</v>
      </c>
      <c r="AP80" s="56" t="s">
        <v>17</v>
      </c>
      <c r="AQ80" s="56" t="s">
        <v>17</v>
      </c>
      <c r="AR80" s="56" t="s">
        <v>17</v>
      </c>
      <c r="AS80" s="55" t="s">
        <v>27</v>
      </c>
      <c r="AT80" s="58" t="s">
        <v>27</v>
      </c>
      <c r="AU80" s="131"/>
      <c r="AV80" s="132"/>
      <c r="AW80" s="131"/>
      <c r="AX80" s="131"/>
      <c r="AY80" s="131"/>
      <c r="AZ80" s="131"/>
      <c r="BA80" s="131"/>
      <c r="BB80" s="131"/>
      <c r="BC80" s="131"/>
      <c r="BD80" s="131"/>
      <c r="BE80" s="131"/>
      <c r="BF80" s="131"/>
      <c r="BG80" s="131"/>
      <c r="BH80" s="131"/>
      <c r="BI80" s="131"/>
      <c r="BJ80" s="131"/>
      <c r="BK80" s="131"/>
      <c r="BL80" s="131"/>
      <c r="BM80" s="131"/>
      <c r="BN80" s="131"/>
      <c r="BO80" s="131"/>
      <c r="BP80" s="131"/>
      <c r="BQ80" s="131"/>
      <c r="BR80" s="131"/>
      <c r="BS80" s="131"/>
      <c r="BT80" s="131"/>
      <c r="BU80" s="44" t="s">
        <v>23</v>
      </c>
      <c r="BV80" s="44" t="s">
        <v>23</v>
      </c>
      <c r="BW80" s="44" t="s">
        <v>23</v>
      </c>
      <c r="BX80" s="45" t="s">
        <v>27</v>
      </c>
      <c r="BY80" s="45" t="s">
        <v>27</v>
      </c>
      <c r="BZ80" s="45" t="s">
        <v>27</v>
      </c>
      <c r="CA80" s="44" t="s">
        <v>23</v>
      </c>
      <c r="CB80" s="44" t="s">
        <v>23</v>
      </c>
      <c r="CC80" s="44" t="s">
        <v>23</v>
      </c>
      <c r="CD80" s="45" t="s">
        <v>27</v>
      </c>
      <c r="CE80" s="45" t="s">
        <v>27</v>
      </c>
      <c r="CF80" s="45" t="s">
        <v>27</v>
      </c>
      <c r="CG80" s="44" t="s">
        <v>23</v>
      </c>
      <c r="CH80" s="44" t="s">
        <v>23</v>
      </c>
      <c r="CI80" s="44" t="s">
        <v>23</v>
      </c>
      <c r="CJ80" s="45" t="s">
        <v>27</v>
      </c>
      <c r="CK80" s="45" t="s">
        <v>27</v>
      </c>
      <c r="CL80" s="45" t="s">
        <v>27</v>
      </c>
      <c r="CM80" s="65" t="s">
        <v>46</v>
      </c>
    </row>
    <row r="81" spans="1:91" x14ac:dyDescent="0.25">
      <c r="A81" s="344"/>
      <c r="B81" s="342"/>
      <c r="C81" s="64" t="s">
        <v>37</v>
      </c>
      <c r="D81" s="89">
        <f>CM47</f>
        <v>86.153333333333336</v>
      </c>
      <c r="E81" s="27">
        <f>IF(E80=$B$16,D81+($A$16*15),IF(E80=$B$17,D81+($A$17*15),IF(E80=$B$19,IF(D81+($A$19*15)&gt;100,100,D81+($A$19*15)),IF(E80=$B$18,IF(D81+($A$18*15)&gt;100,100,D81+($A$18*15)),D81))))</f>
        <v>86.153333333333336</v>
      </c>
      <c r="F81" s="27">
        <f t="shared" ref="F81" si="817">IF(F80=$B$16,E81+($A$16*15),IF(F80=$B$17,E81+($A$17*15),IF(F80=$B$19,IF(E81+($A$19*15)&gt;100,100,E81+($A$19*15)),IF(F80=$B$18,IF(E81+($A$18*15)&gt;100,100,E81+($A$18*15)),E81))))</f>
        <v>86.153333333333336</v>
      </c>
      <c r="G81" s="27">
        <f t="shared" ref="G81" si="818">IF(G80=$B$16,F81+($A$16*15),IF(G80=$B$17,F81+($A$17*15),IF(G80=$B$19,IF(F81+($A$19*15)&gt;100,100,F81+($A$19*15)),IF(G80=$B$18,IF(F81+($A$18*15)&gt;100,100,F81+($A$18*15)),F81))))</f>
        <v>84.216666666666669</v>
      </c>
      <c r="H81" s="27">
        <f t="shared" ref="H81" si="819">IF(H80=$B$16,G81+($A$16*15),IF(H80=$B$17,G81+($A$17*15),IF(H80=$B$19,IF(G81+($A$19*15)&gt;100,100,G81+($A$19*15)),IF(H80=$B$18,IF(G81+($A$18*15)&gt;100,100,G81+($A$18*15)),G81))))</f>
        <v>82.28</v>
      </c>
      <c r="I81" s="27">
        <f t="shared" ref="I81" si="820">IF(I80=$B$16,H81+($A$16*15),IF(I80=$B$17,H81+($A$17*15),IF(I80=$B$19,IF(H81+($A$19*15)&gt;100,100,H81+($A$19*15)),IF(I80=$B$18,IF(H81+($A$18*15)&gt;100,100,H81+($A$18*15)),H81))))</f>
        <v>80.343333333333334</v>
      </c>
      <c r="J81" s="27">
        <f t="shared" ref="J81" si="821">IF(J80=$B$16,I81+($A$16*15),IF(J80=$B$17,I81+($A$17*15),IF(J80=$B$19,IF(I81+($A$19*15)&gt;100,100,I81+($A$19*15)),IF(J80=$B$18,IF(I81+($A$18*15)&gt;100,100,I81+($A$18*15)),I81))))</f>
        <v>78.42</v>
      </c>
      <c r="K81" s="27">
        <f t="shared" ref="K81" si="822">IF(K80=$B$16,J81+($A$16*15),IF(K80=$B$17,J81+($A$17*15),IF(K80=$B$19,IF(J81+($A$19*15)&gt;100,100,J81+($A$19*15)),IF(K80=$B$18,IF(J81+($A$18*15)&gt;100,100,J81+($A$18*15)),J81))))</f>
        <v>76.49666666666667</v>
      </c>
      <c r="L81" s="27">
        <f t="shared" ref="L81" si="823">IF(L80=$B$16,K81+($A$16*15),IF(L80=$B$17,K81+($A$17*15),IF(L80=$B$19,IF(K81+($A$19*15)&gt;100,100,K81+($A$19*15)),IF(L80=$B$18,IF(K81+($A$18*15)&gt;100,100,K81+($A$18*15)),K81))))</f>
        <v>74.573333333333338</v>
      </c>
      <c r="M81" s="27">
        <f t="shared" ref="M81" si="824">IF(M80=$B$16,L81+($A$16*15),IF(M80=$B$17,L81+($A$17*15),IF(M80=$B$19,IF(L81+($A$19*15)&gt;100,100,L81+($A$19*15)),IF(M80=$B$18,IF(L81+($A$18*15)&gt;100,100,L81+($A$18*15)),L81))))</f>
        <v>72.63666666666667</v>
      </c>
      <c r="N81" s="27">
        <f t="shared" ref="N81" si="825">IF(N80=$B$16,M81+($A$16*15),IF(N80=$B$17,M81+($A$17*15),IF(N80=$B$19,IF(M81+($A$19*15)&gt;100,100,M81+($A$19*15)),IF(N80=$B$18,IF(M81+($A$18*15)&gt;100,100,M81+($A$18*15)),M81))))</f>
        <v>70.7</v>
      </c>
      <c r="O81" s="27">
        <f t="shared" ref="O81" si="826">IF(O80=$B$16,N81+($A$16*15),IF(O80=$B$17,N81+($A$17*15),IF(O80=$B$19,IF(N81+($A$19*15)&gt;100,100,N81+($A$19*15)),IF(O80=$B$18,IF(N81+($A$18*15)&gt;100,100,N81+($A$18*15)),N81))))</f>
        <v>68.763333333333335</v>
      </c>
      <c r="P81" s="27">
        <f t="shared" ref="P81" si="827">IF(P80=$B$16,O81+($A$16*15),IF(P80=$B$17,O81+($A$17*15),IF(P80=$B$19,IF(O81+($A$19*15)&gt;100,100,O81+($A$19*15)),IF(P80=$B$18,IF(O81+($A$18*15)&gt;100,100,O81+($A$18*15)),O81))))</f>
        <v>66.84</v>
      </c>
      <c r="Q81" s="27">
        <f t="shared" ref="Q81" si="828">IF(Q80=$B$16,P81+($A$16*15),IF(Q80=$B$17,P81+($A$17*15),IF(Q80=$B$19,IF(P81+($A$19*15)&gt;100,100,P81+($A$19*15)),IF(Q80=$B$18,IF(P81+($A$18*15)&gt;100,100,P81+($A$18*15)),P81))))</f>
        <v>64.916666666666671</v>
      </c>
      <c r="R81" s="27">
        <f t="shared" ref="R81" si="829">IF(R80=$B$16,Q81+($A$16*15),IF(R80=$B$17,Q81+($A$17*15),IF(R80=$B$19,IF(Q81+($A$19*15)&gt;100,100,Q81+($A$19*15)),IF(R80=$B$18,IF(Q81+($A$18*15)&gt;100,100,Q81+($A$18*15)),Q81))))</f>
        <v>62.993333333333339</v>
      </c>
      <c r="S81" s="27">
        <f t="shared" ref="S81" si="830">IF(S80=$B$16,R81+($A$16*15),IF(S80=$B$17,R81+($A$17*15),IF(S80=$B$19,IF(R81+($A$19*15)&gt;100,100,R81+($A$19*15)),IF(S80=$B$18,IF(R81+($A$18*15)&gt;100,100,R81+($A$18*15)),R81))))</f>
        <v>61.056666666666672</v>
      </c>
      <c r="T81" s="27">
        <f t="shared" ref="T81" si="831">IF(T80=$B$16,S81+($A$16*15),IF(T80=$B$17,S81+($A$17*15),IF(T80=$B$19,IF(S81+($A$19*15)&gt;100,100,S81+($A$19*15)),IF(T80=$B$18,IF(S81+($A$18*15)&gt;100,100,S81+($A$18*15)),S81))))</f>
        <v>59.120000000000005</v>
      </c>
      <c r="U81" s="27">
        <f t="shared" ref="U81" si="832">IF(U80=$B$16,T81+($A$16*15),IF(U80=$B$17,T81+($A$17*15),IF(U80=$B$19,IF(T81+($A$19*15)&gt;100,100,T81+($A$19*15)),IF(U80=$B$18,IF(T81+($A$18*15)&gt;100,100,T81+($A$18*15)),T81))))</f>
        <v>57.183333333333337</v>
      </c>
      <c r="V81" s="27">
        <f t="shared" ref="V81" si="833">IF(V80=$B$16,U81+($A$16*15),IF(V80=$B$17,U81+($A$17*15),IF(V80=$B$19,IF(U81+($A$19*15)&gt;100,100,U81+($A$19*15)),IF(V80=$B$18,IF(U81+($A$18*15)&gt;100,100,U81+($A$18*15)),U81))))</f>
        <v>55.260000000000005</v>
      </c>
      <c r="W81" s="27">
        <f t="shared" ref="W81" si="834">IF(W80=$B$16,V81+($A$16*15),IF(W80=$B$17,V81+($A$17*15),IF(W80=$B$19,IF(V81+($A$19*15)&gt;100,100,V81+($A$19*15)),IF(W80=$B$18,IF(V81+($A$18*15)&gt;100,100,V81+($A$18*15)),V81))))</f>
        <v>53.336666666666673</v>
      </c>
      <c r="X81" s="27">
        <f t="shared" ref="X81" si="835">IF(X80=$B$16,W81+($A$16*15),IF(X80=$B$17,W81+($A$17*15),IF(X80=$B$19,IF(W81+($A$19*15)&gt;100,100,W81+($A$19*15)),IF(X80=$B$18,IF(W81+($A$18*15)&gt;100,100,W81+($A$18*15)),W81))))</f>
        <v>51.413333333333341</v>
      </c>
      <c r="Y81" s="27">
        <f t="shared" ref="Y81" si="836">IF(Y80=$B$16,X81+($A$16*15),IF(Y80=$B$17,X81+($A$17*15),IF(Y80=$B$19,IF(X81+($A$19*15)&gt;100,100,X81+($A$19*15)),IF(Y80=$B$18,IF(X81+($A$18*15)&gt;100,100,X81+($A$18*15)),X81))))</f>
        <v>49.476666666666674</v>
      </c>
      <c r="Z81" s="27">
        <f t="shared" ref="Z81" si="837">IF(Z80=$B$16,Y81+($A$16*15),IF(Z80=$B$17,Y81+($A$17*15),IF(Z80=$B$19,IF(Y81+($A$19*15)&gt;100,100,Y81+($A$19*15)),IF(Z80=$B$18,IF(Y81+($A$18*15)&gt;100,100,Y81+($A$18*15)),Y81))))</f>
        <v>47.540000000000006</v>
      </c>
      <c r="AA81" s="27">
        <f t="shared" ref="AA81" si="838">IF(AA80=$B$16,Z81+($A$16*15),IF(AA80=$B$17,Z81+($A$17*15),IF(AA80=$B$19,IF(Z81+($A$19*15)&gt;100,100,Z81+($A$19*15)),IF(AA80=$B$18,IF(Z81+($A$18*15)&gt;100,100,Z81+($A$18*15)),Z81))))</f>
        <v>45.603333333333339</v>
      </c>
      <c r="AB81" s="27">
        <f t="shared" ref="AB81" si="839">IF(AB80=$B$16,AA81+($A$16*15),IF(AB80=$B$17,AA81+($A$17*15),IF(AB80=$B$19,IF(AA81+($A$19*15)&gt;100,100,AA81+($A$19*15)),IF(AB80=$B$18,IF(AA81+($A$18*15)&gt;100,100,AA81+($A$18*15)),AA81))))</f>
        <v>43.680000000000007</v>
      </c>
      <c r="AC81" s="27">
        <f t="shared" ref="AC81" si="840">IF(AC80=$B$16,AB81+($A$16*15),IF(AC80=$B$17,AB81+($A$17*15),IF(AC80=$B$19,IF(AB81+($A$19*15)&gt;100,100,AB81+($A$19*15)),IF(AC80=$B$18,IF(AB81+($A$18*15)&gt;100,100,AB81+($A$18*15)),AB81))))</f>
        <v>41.756666666666675</v>
      </c>
      <c r="AD81" s="27">
        <f t="shared" ref="AD81" si="841">IF(AD80=$B$16,AC81+($A$16*15),IF(AD80=$B$17,AC81+($A$17*15),IF(AD80=$B$19,IF(AC81+($A$19*15)&gt;100,100,AC81+($A$19*15)),IF(AD80=$B$18,IF(AC81+($A$18*15)&gt;100,100,AC81+($A$18*15)),AC81))))</f>
        <v>39.833333333333343</v>
      </c>
      <c r="AE81" s="27">
        <f t="shared" ref="AE81" si="842">IF(AE80=$B$16,AD81+($A$16*15),IF(AE80=$B$17,AD81+($A$17*15),IF(AE80=$B$19,IF(AD81+($A$19*15)&gt;100,100,AD81+($A$19*15)),IF(AE80=$B$18,IF(AD81+($A$18*15)&gt;100,100,AD81+($A$18*15)),AD81))))</f>
        <v>37.896666666666675</v>
      </c>
      <c r="AF81" s="27">
        <f t="shared" ref="AF81" si="843">IF(AF80=$B$16,AE81+($A$16*15),IF(AF80=$B$17,AE81+($A$17*15),IF(AF80=$B$19,IF(AE81+($A$19*15)&gt;100,100,AE81+($A$19*15)),IF(AF80=$B$18,IF(AE81+($A$18*15)&gt;100,100,AE81+($A$18*15)),AE81))))</f>
        <v>35.960000000000008</v>
      </c>
      <c r="AG81" s="27">
        <f t="shared" ref="AG81" si="844">IF(AG80=$B$16,AF81+($A$16*15),IF(AG80=$B$17,AF81+($A$17*15),IF(AG80=$B$19,IF(AF81+($A$19*15)&gt;100,100,AF81+($A$19*15)),IF(AG80=$B$18,IF(AF81+($A$18*15)&gt;100,100,AF81+($A$18*15)),AF81))))</f>
        <v>34.023333333333341</v>
      </c>
      <c r="AH81" s="27">
        <f t="shared" ref="AH81" si="845">IF(AH80=$B$16,AG81+($A$16*15),IF(AH80=$B$17,AG81+($A$17*15),IF(AH80=$B$19,IF(AG81+($A$19*15)&gt;100,100,AG81+($A$19*15)),IF(AH80=$B$18,IF(AG81+($A$18*15)&gt;100,100,AG81+($A$18*15)),AG81))))</f>
        <v>32.100000000000009</v>
      </c>
      <c r="AI81" s="27">
        <f t="shared" ref="AI81" si="846">IF(AI80=$B$16,AH81+($A$16*15),IF(AI80=$B$17,AH81+($A$17*15),IF(AI80=$B$19,IF(AH81+($A$19*15)&gt;100,100,AH81+($A$19*15)),IF(AI80=$B$18,IF(AH81+($A$18*15)&gt;100,100,AH81+($A$18*15)),AH81))))</f>
        <v>30.176666666666677</v>
      </c>
      <c r="AJ81" s="27">
        <f t="shared" ref="AJ81" si="847">IF(AJ80=$B$16,AI81+($A$16*15),IF(AJ80=$B$17,AI81+($A$17*15),IF(AJ80=$B$19,IF(AI81+($A$19*15)&gt;100,100,AI81+($A$19*15)),IF(AJ80=$B$18,IF(AI81+($A$18*15)&gt;100,100,AI81+($A$18*15)),AI81))))</f>
        <v>28.253333333333345</v>
      </c>
      <c r="AK81" s="27">
        <f t="shared" ref="AK81" si="848">IF(AK80=$B$16,AJ81+($A$16*15),IF(AK80=$B$17,AJ81+($A$17*15),IF(AK80=$B$19,IF(AJ81+($A$19*15)&gt;100,100,AJ81+($A$19*15)),IF(AK80=$B$18,IF(AJ81+($A$18*15)&gt;100,100,AJ81+($A$18*15)),AJ81))))</f>
        <v>26.316666666666677</v>
      </c>
      <c r="AL81" s="27">
        <f t="shared" ref="AL81" si="849">IF(AL80=$B$16,AK81+($A$16*15),IF(AL80=$B$17,AK81+($A$17*15),IF(AL80=$B$19,IF(AK81+($A$19*15)&gt;100,100,AK81+($A$19*15)),IF(AL80=$B$18,IF(AK81+($A$18*15)&gt;100,100,AK81+($A$18*15)),AK81))))</f>
        <v>24.38000000000001</v>
      </c>
      <c r="AM81" s="27">
        <f t="shared" ref="AM81" si="850">IF(AM80=$B$16,AL81+($A$16*15),IF(AM80=$B$17,AL81+($A$17*15),IF(AM80=$B$19,IF(AL81+($A$19*15)&gt;100,100,AL81+($A$19*15)),IF(AM80=$B$18,IF(AL81+($A$18*15)&gt;100,100,AL81+($A$18*15)),AL81))))</f>
        <v>22.443333333333342</v>
      </c>
      <c r="AN81" s="27">
        <f t="shared" ref="AN81" si="851">IF(AN80=$B$16,AM81+($A$16*15),IF(AN80=$B$17,AM81+($A$17*15),IF(AN80=$B$19,IF(AM81+($A$19*15)&gt;100,100,AM81+($A$19*15)),IF(AN80=$B$18,IF(AM81+($A$18*15)&gt;100,100,AM81+($A$18*15)),AM81))))</f>
        <v>20.52000000000001</v>
      </c>
      <c r="AO81" s="27">
        <f t="shared" ref="AO81" si="852">IF(AO80=$B$16,AN81+($A$16*15),IF(AO80=$B$17,AN81+($A$17*15),IF(AO80=$B$19,IF(AN81+($A$19*15)&gt;100,100,AN81+($A$19*15)),IF(AO80=$B$18,IF(AN81+($A$18*15)&gt;100,100,AN81+($A$18*15)),AN81))))</f>
        <v>45.52000000000001</v>
      </c>
      <c r="AP81" s="27">
        <f t="shared" ref="AP81" si="853">IF(AP80=$B$16,AO81+($A$16*15),IF(AP80=$B$17,AO81+($A$17*15),IF(AP80=$B$19,IF(AO81+($A$19*15)&gt;100,100,AO81+($A$19*15)),IF(AP80=$B$18,IF(AO81+($A$18*15)&gt;100,100,AO81+($A$18*15)),AO81))))</f>
        <v>70.52000000000001</v>
      </c>
      <c r="AQ81" s="27">
        <f t="shared" ref="AQ81" si="854">IF(AQ80=$B$16,AP81+($A$16*15),IF(AQ80=$B$17,AP81+($A$17*15),IF(AQ80=$B$19,IF(AP81+($A$19*15)&gt;100,100,AP81+($A$19*15)),IF(AQ80=$B$18,IF(AP81+($A$18*15)&gt;100,100,AP81+($A$18*15)),AP81))))</f>
        <v>95.52000000000001</v>
      </c>
      <c r="AR81" s="27">
        <f t="shared" ref="AR81" si="855">IF(AR80=$B$16,AQ81+($A$16*15),IF(AR80=$B$17,AQ81+($A$17*15),IF(AR80=$B$19,IF(AQ81+($A$19*15)&gt;100,100,AQ81+($A$19*15)),IF(AR80=$B$18,IF(AQ81+($A$18*15)&gt;100,100,AQ81+($A$18*15)),AQ81))))</f>
        <v>100</v>
      </c>
      <c r="AS81" s="27">
        <f t="shared" ref="AS81" si="856">IF(AS80=$B$16,AR81+($A$16*15),IF(AS80=$B$17,AR81+($A$17*15),IF(AS80=$B$19,IF(AR81+($A$19*15)&gt;100,100,AR81+($A$19*15)),IF(AS80=$B$18,IF(AR81+($A$18*15)&gt;100,100,AR81+($A$18*15)),AR81))))</f>
        <v>98.076666666666668</v>
      </c>
      <c r="AT81" s="27">
        <f t="shared" ref="AT81" si="857">IF(AT80=$B$16,AS81+($A$16*15),IF(AT80=$B$17,AS81+($A$17*15),IF(AT80=$B$19,IF(AS81+($A$19*15)&gt;100,100,AS81+($A$19*15)),IF(AT80=$B$18,IF(AS81+($A$18*15)&gt;100,100,AS81+($A$18*15)),AS81))))</f>
        <v>96.153333333333336</v>
      </c>
      <c r="AU81" s="27">
        <f t="shared" ref="AU81" si="858">IF(AU80=$B$16,AT81+($A$16*15),IF(AU80=$B$17,AT81+($A$17*15),IF(AU80=$B$19,IF(AT81+($A$19*15)&gt;100,100,AT81+($A$19*15)),IF(AU80=$B$18,IF(AT81+($A$18*15)&gt;100,100,AT81+($A$18*15)),AT81))))</f>
        <v>96.153333333333336</v>
      </c>
      <c r="AV81" s="27">
        <f t="shared" ref="AV81" si="859">IF(AV80=$B$16,AU81+($A$16*15),IF(AV80=$B$17,AU81+($A$17*15),IF(AV80=$B$19,IF(AU81+($A$19*15)&gt;100,100,AU81+($A$19*15)),IF(AV80=$B$18,IF(AU81+($A$18*15)&gt;100,100,AU81+($A$18*15)),AU81))))</f>
        <v>96.153333333333336</v>
      </c>
      <c r="AW81" s="27">
        <f t="shared" ref="AW81" si="860">IF(AW80=$B$16,AV81+($A$16*15),IF(AW80=$B$17,AV81+($A$17*15),IF(AW80=$B$19,IF(AV81+($A$19*15)&gt;100,100,AV81+($A$19*15)),IF(AW80=$B$18,IF(AV81+($A$18*15)&gt;100,100,AV81+($A$18*15)),AV81))))</f>
        <v>96.153333333333336</v>
      </c>
      <c r="AX81" s="27">
        <f t="shared" ref="AX81" si="861">IF(AX80=$B$16,AW81+($A$16*15),IF(AX80=$B$17,AW81+($A$17*15),IF(AX80=$B$19,IF(AW81+($A$19*15)&gt;100,100,AW81+($A$19*15)),IF(AX80=$B$18,IF(AW81+($A$18*15)&gt;100,100,AW81+($A$18*15)),AW81))))</f>
        <v>96.153333333333336</v>
      </c>
      <c r="AY81" s="27">
        <f t="shared" ref="AY81" si="862">IF(AY80=$B$16,AX81+($A$16*15),IF(AY80=$B$17,AX81+($A$17*15),IF(AY80=$B$19,IF(AX81+($A$19*15)&gt;100,100,AX81+($A$19*15)),IF(AY80=$B$18,IF(AX81+($A$18*15)&gt;100,100,AX81+($A$18*15)),AX81))))</f>
        <v>96.153333333333336</v>
      </c>
      <c r="AZ81" s="27">
        <f t="shared" ref="AZ81" si="863">IF(AZ80=$B$16,AY81+($A$16*15),IF(AZ80=$B$17,AY81+($A$17*15),IF(AZ80=$B$19,IF(AY81+($A$19*15)&gt;100,100,AY81+($A$19*15)),IF(AZ80=$B$18,IF(AY81+($A$18*15)&gt;100,100,AY81+($A$18*15)),AY81))))</f>
        <v>96.153333333333336</v>
      </c>
      <c r="BA81" s="27">
        <f t="shared" ref="BA81" si="864">IF(BA80=$B$16,AZ81+($A$16*15),IF(BA80=$B$17,AZ81+($A$17*15),IF(BA80=$B$19,IF(AZ81+($A$19*15)&gt;100,100,AZ81+($A$19*15)),IF(BA80=$B$18,IF(AZ81+($A$18*15)&gt;100,100,AZ81+($A$18*15)),AZ81))))</f>
        <v>96.153333333333336</v>
      </c>
      <c r="BB81" s="27">
        <f t="shared" ref="BB81" si="865">IF(BB80=$B$16,BA81+($A$16*15),IF(BB80=$B$17,BA81+($A$17*15),IF(BB80=$B$19,IF(BA81+($A$19*15)&gt;100,100,BA81+($A$19*15)),IF(BB80=$B$18,IF(BA81+($A$18*15)&gt;100,100,BA81+($A$18*15)),BA81))))</f>
        <v>96.153333333333336</v>
      </c>
      <c r="BC81" s="27">
        <f t="shared" ref="BC81" si="866">IF(BC80=$B$16,BB81+($A$16*15),IF(BC80=$B$17,BB81+($A$17*15),IF(BC80=$B$19,IF(BB81+($A$19*15)&gt;100,100,BB81+($A$19*15)),IF(BC80=$B$18,IF(BB81+($A$18*15)&gt;100,100,BB81+($A$18*15)),BB81))))</f>
        <v>96.153333333333336</v>
      </c>
      <c r="BD81" s="27">
        <f t="shared" ref="BD81" si="867">IF(BD80=$B$16,BC81+($A$16*15),IF(BD80=$B$17,BC81+($A$17*15),IF(BD80=$B$19,IF(BC81+($A$19*15)&gt;100,100,BC81+($A$19*15)),IF(BD80=$B$18,IF(BC81+($A$18*15)&gt;100,100,BC81+($A$18*15)),BC81))))</f>
        <v>96.153333333333336</v>
      </c>
      <c r="BE81" s="27">
        <f t="shared" ref="BE81" si="868">IF(BE80=$B$16,BD81+($A$16*15),IF(BE80=$B$17,BD81+($A$17*15),IF(BE80=$B$19,IF(BD81+($A$19*15)&gt;100,100,BD81+($A$19*15)),IF(BE80=$B$18,IF(BD81+($A$18*15)&gt;100,100,BD81+($A$18*15)),BD81))))</f>
        <v>96.153333333333336</v>
      </c>
      <c r="BF81" s="27">
        <f t="shared" ref="BF81" si="869">IF(BF80=$B$16,BE81+($A$16*15),IF(BF80=$B$17,BE81+($A$17*15),IF(BF80=$B$19,IF(BE81+($A$19*15)&gt;100,100,BE81+($A$19*15)),IF(BF80=$B$18,IF(BE81+($A$18*15)&gt;100,100,BE81+($A$18*15)),BE81))))</f>
        <v>96.153333333333336</v>
      </c>
      <c r="BG81" s="27">
        <f t="shared" ref="BG81" si="870">IF(BG80=$B$16,BF81+($A$16*15),IF(BG80=$B$17,BF81+($A$17*15),IF(BG80=$B$19,IF(BF81+($A$19*15)&gt;100,100,BF81+($A$19*15)),IF(BG80=$B$18,IF(BF81+($A$18*15)&gt;100,100,BF81+($A$18*15)),BF81))))</f>
        <v>96.153333333333336</v>
      </c>
      <c r="BH81" s="27">
        <f t="shared" ref="BH81" si="871">IF(BH80=$B$16,BG81+($A$16*15),IF(BH80=$B$17,BG81+($A$17*15),IF(BH80=$B$19,IF(BG81+($A$19*15)&gt;100,100,BG81+($A$19*15)),IF(BH80=$B$18,IF(BG81+($A$18*15)&gt;100,100,BG81+($A$18*15)),BG81))))</f>
        <v>96.153333333333336</v>
      </c>
      <c r="BI81" s="27">
        <f t="shared" ref="BI81" si="872">IF(BI80=$B$16,BH81+($A$16*15),IF(BI80=$B$17,BH81+($A$17*15),IF(BI80=$B$19,IF(BH81+($A$19*15)&gt;100,100,BH81+($A$19*15)),IF(BI80=$B$18,IF(BH81+($A$18*15)&gt;100,100,BH81+($A$18*15)),BH81))))</f>
        <v>96.153333333333336</v>
      </c>
      <c r="BJ81" s="27">
        <f t="shared" ref="BJ81" si="873">IF(BJ80=$B$16,BI81+($A$16*15),IF(BJ80=$B$17,BI81+($A$17*15),IF(BJ80=$B$19,IF(BI81+($A$19*15)&gt;100,100,BI81+($A$19*15)),IF(BJ80=$B$18,IF(BI81+($A$18*15)&gt;100,100,BI81+($A$18*15)),BI81))))</f>
        <v>96.153333333333336</v>
      </c>
      <c r="BK81" s="27">
        <f t="shared" ref="BK81" si="874">IF(BK80=$B$16,BJ81+($A$16*15),IF(BK80=$B$17,BJ81+($A$17*15),IF(BK80=$B$19,IF(BJ81+($A$19*15)&gt;100,100,BJ81+($A$19*15)),IF(BK80=$B$18,IF(BJ81+($A$18*15)&gt;100,100,BJ81+($A$18*15)),BJ81))))</f>
        <v>96.153333333333336</v>
      </c>
      <c r="BL81" s="27">
        <f t="shared" ref="BL81" si="875">IF(BL80=$B$16,BK81+($A$16*15),IF(BL80=$B$17,BK81+($A$17*15),IF(BL80=$B$19,IF(BK81+($A$19*15)&gt;100,100,BK81+($A$19*15)),IF(BL80=$B$18,IF(BK81+($A$18*15)&gt;100,100,BK81+($A$18*15)),BK81))))</f>
        <v>96.153333333333336</v>
      </c>
      <c r="BM81" s="27">
        <f t="shared" ref="BM81" si="876">IF(BM80=$B$16,BL81+($A$16*15),IF(BM80=$B$17,BL81+($A$17*15),IF(BM80=$B$19,IF(BL81+($A$19*15)&gt;100,100,BL81+($A$19*15)),IF(BM80=$B$18,IF(BL81+($A$18*15)&gt;100,100,BL81+($A$18*15)),BL81))))</f>
        <v>96.153333333333336</v>
      </c>
      <c r="BN81" s="27">
        <f t="shared" ref="BN81" si="877">IF(BN80=$B$16,BM81+($A$16*15),IF(BN80=$B$17,BM81+($A$17*15),IF(BN80=$B$19,IF(BM81+($A$19*15)&gt;100,100,BM81+($A$19*15)),IF(BN80=$B$18,IF(BM81+($A$18*15)&gt;100,100,BM81+($A$18*15)),BM81))))</f>
        <v>96.153333333333336</v>
      </c>
      <c r="BO81" s="27">
        <f t="shared" ref="BO81" si="878">IF(BO80=$B$16,BN81+($A$16*15),IF(BO80=$B$17,BN81+($A$17*15),IF(BO80=$B$19,IF(BN81+($A$19*15)&gt;100,100,BN81+($A$19*15)),IF(BO80=$B$18,IF(BN81+($A$18*15)&gt;100,100,BN81+($A$18*15)),BN81))))</f>
        <v>96.153333333333336</v>
      </c>
      <c r="BP81" s="27">
        <f t="shared" ref="BP81" si="879">IF(BP80=$B$16,BO81+($A$16*15),IF(BP80=$B$17,BO81+($A$17*15),IF(BP80=$B$19,IF(BO81+($A$19*15)&gt;100,100,BO81+($A$19*15)),IF(BP80=$B$18,IF(BO81+($A$18*15)&gt;100,100,BO81+($A$18*15)),BO81))))</f>
        <v>96.153333333333336</v>
      </c>
      <c r="BQ81" s="27">
        <f t="shared" ref="BQ81" si="880">IF(BQ80=$B$16,BP81+($A$16*15),IF(BQ80=$B$17,BP81+($A$17*15),IF(BQ80=$B$19,IF(BP81+($A$19*15)&gt;100,100,BP81+($A$19*15)),IF(BQ80=$B$18,IF(BP81+($A$18*15)&gt;100,100,BP81+($A$18*15)),BP81))))</f>
        <v>96.153333333333336</v>
      </c>
      <c r="BR81" s="27">
        <f t="shared" ref="BR81" si="881">IF(BR80=$B$16,BQ81+($A$16*15),IF(BR80=$B$17,BQ81+($A$17*15),IF(BR80=$B$19,IF(BQ81+($A$19*15)&gt;100,100,BQ81+($A$19*15)),IF(BR80=$B$18,IF(BQ81+($A$18*15)&gt;100,100,BQ81+($A$18*15)),BQ81))))</f>
        <v>96.153333333333336</v>
      </c>
      <c r="BS81" s="27">
        <f t="shared" ref="BS81" si="882">IF(BS80=$B$16,BR81+($A$16*15),IF(BS80=$B$17,BR81+($A$17*15),IF(BS80=$B$19,IF(BR81+($A$19*15)&gt;100,100,BR81+($A$19*15)),IF(BS80=$B$18,IF(BR81+($A$18*15)&gt;100,100,BR81+($A$18*15)),BR81))))</f>
        <v>96.153333333333336</v>
      </c>
      <c r="BT81" s="27">
        <f t="shared" ref="BT81" si="883">IF(BT80=$B$16,BS81+($A$16*15),IF(BT80=$B$17,BS81+($A$17*15),IF(BT80=$B$19,IF(BS81+($A$19*15)&gt;100,100,BS81+($A$19*15)),IF(BT80=$B$18,IF(BS81+($A$18*15)&gt;100,100,BS81+($A$18*15)),BS81))))</f>
        <v>96.153333333333336</v>
      </c>
      <c r="BU81" s="27">
        <f t="shared" ref="BU81" si="884">IF(BU80=$B$16,BT81+($A$16*15),IF(BU80=$B$17,BT81+($A$17*15),IF(BU80=$B$19,IF(BT81+($A$19*15)&gt;100,100,BT81+($A$19*15)),IF(BU80=$B$18,IF(BT81+($A$18*15)&gt;100,100,BT81+($A$18*15)),BT81))))</f>
        <v>94.216666666666669</v>
      </c>
      <c r="BV81" s="27">
        <f t="shared" ref="BV81" si="885">IF(BV80=$B$16,BU81+($A$16*15),IF(BV80=$B$17,BU81+($A$17*15),IF(BV80=$B$19,IF(BU81+($A$19*15)&gt;100,100,BU81+($A$19*15)),IF(BV80=$B$18,IF(BU81+($A$18*15)&gt;100,100,BU81+($A$18*15)),BU81))))</f>
        <v>92.28</v>
      </c>
      <c r="BW81" s="27">
        <f t="shared" ref="BW81" si="886">IF(BW80=$B$16,BV81+($A$16*15),IF(BW80=$B$17,BV81+($A$17*15),IF(BW80=$B$19,IF(BV81+($A$19*15)&gt;100,100,BV81+($A$19*15)),IF(BW80=$B$18,IF(BV81+($A$18*15)&gt;100,100,BV81+($A$18*15)),BV81))))</f>
        <v>90.343333333333334</v>
      </c>
      <c r="BX81" s="27">
        <f t="shared" ref="BX81" si="887">IF(BX80=$B$16,BW81+($A$16*15),IF(BX80=$B$17,BW81+($A$17*15),IF(BX80=$B$19,IF(BW81+($A$19*15)&gt;100,100,BW81+($A$19*15)),IF(BX80=$B$18,IF(BW81+($A$18*15)&gt;100,100,BW81+($A$18*15)),BW81))))</f>
        <v>88.42</v>
      </c>
      <c r="BY81" s="27">
        <f t="shared" ref="BY81" si="888">IF(BY80=$B$16,BX81+($A$16*15),IF(BY80=$B$17,BX81+($A$17*15),IF(BY80=$B$19,IF(BX81+($A$19*15)&gt;100,100,BX81+($A$19*15)),IF(BY80=$B$18,IF(BX81+($A$18*15)&gt;100,100,BX81+($A$18*15)),BX81))))</f>
        <v>86.49666666666667</v>
      </c>
      <c r="BZ81" s="27">
        <f t="shared" ref="BZ81" si="889">IF(BZ80=$B$16,BY81+($A$16*15),IF(BZ80=$B$17,BY81+($A$17*15),IF(BZ80=$B$19,IF(BY81+($A$19*15)&gt;100,100,BY81+($A$19*15)),IF(BZ80=$B$18,IF(BY81+($A$18*15)&gt;100,100,BY81+($A$18*15)),BY81))))</f>
        <v>84.573333333333338</v>
      </c>
      <c r="CA81" s="27">
        <f>IF(CA80=$B$16,BZ81+($A$16*15),IF(CA80=$B$17,BZ81+($A$17*15),IF(CA80=$B$19,IF(BZ81+($A$19*15)&gt;100,100,BZ81+($A$19*15)),IF(CA80=$B$18,IF(BZ81+($A$18*15)&gt;100,100,BZ81+($A$18*15)),BZ81))))</f>
        <v>82.63666666666667</v>
      </c>
      <c r="CB81" s="27">
        <f>IF(CB80=$B$16,CA81+($A$16*15),IF(CB80=$B$17,CA81+($A$17*15),IF(CB80=$B$19,IF(CA81+($A$19*15)&gt;100,100,CA81+($A$19*15)),IF(CB80=$B$18,IF(CA81+($A$18*15)&gt;100,100,CA81+($A$18*15)),CA81))))</f>
        <v>80.7</v>
      </c>
      <c r="CC81" s="27">
        <f>IF(CC80=$B$16,CB81+($A$16*15),IF(CC80=$B$17,CB81+($A$17*15),IF(CC80=$B$19,IF(CB81+($A$19*15)&gt;100,100,CB81+($A$19*15)),IF(CC80=$B$18,IF(CB81+($A$18*15)&gt;100,100,CB81+($A$18*15)),CB81))))</f>
        <v>78.763333333333335</v>
      </c>
      <c r="CD81" s="27">
        <f>IF(CD80=$B$16,CC81+($A$16*15),IF(CD80=$B$17,CC81+($A$17*15),IF(CD80=$B$19,IF(CC81+($A$19*15)&gt;100,100,CC81+($A$19*15)),IF(CD80=$B$18,IF(CC81+($A$18*15)&gt;100,100,CC81+($A$18*15)),CC81))))</f>
        <v>76.84</v>
      </c>
      <c r="CE81" s="27">
        <f t="shared" ref="CE81" si="890">IF(CE80=$B$16,CD81+($A$16*15),IF(CE80=$B$17,CD81+($A$17*15),IF(CE80=$B$19,IF(CD81+($A$19*15)&gt;100,100,CD81+($A$19*15)),IF(CE80=$B$18,IF(CD81+($A$18*15)&gt;100,100,CD81+($A$18*15)),CD81))))</f>
        <v>74.916666666666671</v>
      </c>
      <c r="CF81" s="27">
        <f t="shared" ref="CF81" si="891">IF(CF80=$B$16,CE81+($A$16*15),IF(CF80=$B$17,CE81+($A$17*15),IF(CF80=$B$19,IF(CE81+($A$19*15)&gt;100,100,CE81+($A$19*15)),IF(CF80=$B$18,IF(CE81+($A$18*15)&gt;100,100,CE81+($A$18*15)),CE81))))</f>
        <v>72.993333333333339</v>
      </c>
      <c r="CG81" s="27">
        <f t="shared" ref="CG81" si="892">IF(CG80=$B$16,CF81+($A$16*15),IF(CG80=$B$17,CF81+($A$17*15),IF(CG80=$B$19,IF(CF81+($A$19*15)&gt;100,100,CF81+($A$19*15)),IF(CG80=$B$18,IF(CF81+($A$18*15)&gt;100,100,CF81+($A$18*15)),CF81))))</f>
        <v>71.056666666666672</v>
      </c>
      <c r="CH81" s="27">
        <f t="shared" ref="CH81" si="893">IF(CH80=$B$16,CG81+($A$16*15),IF(CH80=$B$17,CG81+($A$17*15),IF(CH80=$B$19,IF(CG81+($A$19*15)&gt;100,100,CG81+($A$19*15)),IF(CH80=$B$18,IF(CG81+($A$18*15)&gt;100,100,CG81+($A$18*15)),CG81))))</f>
        <v>69.12</v>
      </c>
      <c r="CI81" s="27">
        <f t="shared" ref="CI81" si="894">IF(CI80=$B$16,CH81+($A$16*15),IF(CI80=$B$17,CH81+($A$17*15),IF(CI80=$B$19,IF(CH81+($A$19*15)&gt;100,100,CH81+($A$19*15)),IF(CI80=$B$18,IF(CH81+($A$18*15)&gt;100,100,CH81+($A$18*15)),CH81))))</f>
        <v>67.183333333333337</v>
      </c>
      <c r="CJ81" s="27">
        <f t="shared" ref="CJ81" si="895">IF(CJ80=$B$16,CI81+($A$16*15),IF(CJ80=$B$17,CI81+($A$17*15),IF(CJ80=$B$19,IF(CI81+($A$19*15)&gt;100,100,CI81+($A$19*15)),IF(CJ80=$B$18,IF(CI81+($A$18*15)&gt;100,100,CI81+($A$18*15)),CI81))))</f>
        <v>65.260000000000005</v>
      </c>
      <c r="CK81" s="27">
        <f t="shared" ref="CK81" si="896">IF(CK80=$B$16,CJ81+($A$16*15),IF(CK80=$B$17,CJ81+($A$17*15),IF(CK80=$B$19,IF(CJ81+($A$19*15)&gt;100,100,CJ81+($A$19*15)),IF(CK80=$B$18,IF(CJ81+($A$18*15)&gt;100,100,CJ81+($A$18*15)),CJ81))))</f>
        <v>63.336666666666673</v>
      </c>
      <c r="CL81" s="120">
        <f t="shared" ref="CL81" si="897">IF(CL80=$B$16,CK81+($A$16*15),IF(CL80=$B$17,CK81+($A$17*15),IF(CL80=$B$19,IF(CK81+($A$19*15)&gt;100,100,CK81+($A$19*15)),IF(CL80=$B$18,IF(CK81+($A$18*15)&gt;100,100,CK81+($A$18*15)),CK81))))</f>
        <v>61.413333333333341</v>
      </c>
      <c r="CM81" s="136">
        <f t="shared" ref="CM81" si="898">CL81-10</f>
        <v>51.413333333333341</v>
      </c>
    </row>
    <row r="82" spans="1:91" x14ac:dyDescent="0.25">
      <c r="A82" s="344"/>
      <c r="B82" s="341" t="s">
        <v>56</v>
      </c>
      <c r="C82" s="64" t="s">
        <v>44</v>
      </c>
      <c r="D82" s="43" t="s">
        <v>45</v>
      </c>
      <c r="E82" s="46"/>
      <c r="F82" s="46"/>
      <c r="G82" s="46"/>
      <c r="H82" s="44" t="s">
        <v>23</v>
      </c>
      <c r="I82" s="44" t="s">
        <v>23</v>
      </c>
      <c r="J82" s="44" t="s">
        <v>23</v>
      </c>
      <c r="K82" s="45" t="s">
        <v>27</v>
      </c>
      <c r="L82" s="45" t="s">
        <v>27</v>
      </c>
      <c r="M82" s="45" t="s">
        <v>27</v>
      </c>
      <c r="N82" s="44" t="s">
        <v>23</v>
      </c>
      <c r="O82" s="44" t="s">
        <v>23</v>
      </c>
      <c r="P82" s="44" t="s">
        <v>23</v>
      </c>
      <c r="Q82" s="45" t="s">
        <v>27</v>
      </c>
      <c r="R82" s="45" t="s">
        <v>27</v>
      </c>
      <c r="S82" s="45" t="s">
        <v>27</v>
      </c>
      <c r="T82" s="44" t="s">
        <v>23</v>
      </c>
      <c r="U82" s="44" t="s">
        <v>23</v>
      </c>
      <c r="V82" s="44" t="s">
        <v>23</v>
      </c>
      <c r="W82" s="45" t="s">
        <v>27</v>
      </c>
      <c r="X82" s="45" t="s">
        <v>27</v>
      </c>
      <c r="Y82" s="45" t="s">
        <v>27</v>
      </c>
      <c r="Z82" s="44" t="s">
        <v>23</v>
      </c>
      <c r="AA82" s="44" t="s">
        <v>23</v>
      </c>
      <c r="AB82" s="44" t="s">
        <v>23</v>
      </c>
      <c r="AC82" s="45" t="s">
        <v>27</v>
      </c>
      <c r="AD82" s="45" t="s">
        <v>27</v>
      </c>
      <c r="AE82" s="45" t="s">
        <v>27</v>
      </c>
      <c r="AF82" s="44" t="s">
        <v>23</v>
      </c>
      <c r="AG82" s="44" t="s">
        <v>23</v>
      </c>
      <c r="AH82" s="44" t="s">
        <v>23</v>
      </c>
      <c r="AI82" s="45" t="s">
        <v>27</v>
      </c>
      <c r="AJ82" s="45" t="s">
        <v>27</v>
      </c>
      <c r="AK82" s="45" t="s">
        <v>27</v>
      </c>
      <c r="AL82" s="44" t="s">
        <v>23</v>
      </c>
      <c r="AM82" s="44" t="s">
        <v>23</v>
      </c>
      <c r="AN82" s="44" t="s">
        <v>23</v>
      </c>
      <c r="AO82" s="59" t="s">
        <v>27</v>
      </c>
      <c r="AP82" s="59" t="s">
        <v>27</v>
      </c>
      <c r="AQ82" s="60" t="s">
        <v>13</v>
      </c>
      <c r="AR82" s="60" t="s">
        <v>13</v>
      </c>
      <c r="AS82" s="60" t="s">
        <v>13</v>
      </c>
      <c r="AT82" s="60" t="s">
        <v>13</v>
      </c>
      <c r="AU82" s="61" t="s">
        <v>27</v>
      </c>
      <c r="AV82" s="131"/>
      <c r="AW82" s="132"/>
      <c r="AX82" s="131"/>
      <c r="AY82" s="131"/>
      <c r="AZ82" s="131"/>
      <c r="BA82" s="131"/>
      <c r="BB82" s="131"/>
      <c r="BC82" s="131"/>
      <c r="BD82" s="131"/>
      <c r="BE82" s="131"/>
      <c r="BF82" s="131"/>
      <c r="BG82" s="131"/>
      <c r="BH82" s="131"/>
      <c r="BI82" s="131"/>
      <c r="BJ82" s="131"/>
      <c r="BK82" s="131"/>
      <c r="BL82" s="131"/>
      <c r="BM82" s="131"/>
      <c r="BN82" s="131"/>
      <c r="BO82" s="131"/>
      <c r="BP82" s="131"/>
      <c r="BQ82" s="131"/>
      <c r="BR82" s="131"/>
      <c r="BS82" s="131"/>
      <c r="BT82" s="131"/>
      <c r="BU82" s="131"/>
      <c r="BV82" s="44" t="s">
        <v>23</v>
      </c>
      <c r="BW82" s="44" t="s">
        <v>23</v>
      </c>
      <c r="BX82" s="44" t="s">
        <v>23</v>
      </c>
      <c r="BY82" s="45" t="s">
        <v>27</v>
      </c>
      <c r="BZ82" s="45" t="s">
        <v>27</v>
      </c>
      <c r="CA82" s="45" t="s">
        <v>27</v>
      </c>
      <c r="CB82" s="44" t="s">
        <v>23</v>
      </c>
      <c r="CC82" s="44" t="s">
        <v>23</v>
      </c>
      <c r="CD82" s="44" t="s">
        <v>23</v>
      </c>
      <c r="CE82" s="45" t="s">
        <v>27</v>
      </c>
      <c r="CF82" s="45" t="s">
        <v>27</v>
      </c>
      <c r="CG82" s="45" t="s">
        <v>27</v>
      </c>
      <c r="CH82" s="44" t="s">
        <v>23</v>
      </c>
      <c r="CI82" s="44" t="s">
        <v>23</v>
      </c>
      <c r="CJ82" s="44" t="s">
        <v>23</v>
      </c>
      <c r="CK82" s="45" t="s">
        <v>27</v>
      </c>
      <c r="CL82" s="45" t="s">
        <v>27</v>
      </c>
      <c r="CM82" s="65" t="s">
        <v>46</v>
      </c>
    </row>
    <row r="83" spans="1:91" x14ac:dyDescent="0.25">
      <c r="A83" s="344"/>
      <c r="B83" s="342"/>
      <c r="C83" s="64" t="s">
        <v>37</v>
      </c>
      <c r="D83" s="89">
        <f>CM49</f>
        <v>90</v>
      </c>
      <c r="E83" s="27">
        <f>IF(E82=$B$16,D83+($A$16*15),IF(E82=$B$17,D83+($A$17*15),IF(E82=$B$19,IF(D83+($A$19*15)&gt;100,100,D83+($A$19*15)),IF(E82=$B$18,IF(D83+($A$18*15)&gt;100,100,D83+($A$18*15)),D83))))</f>
        <v>90</v>
      </c>
      <c r="F83" s="27">
        <f t="shared" ref="F83" si="899">IF(F82=$B$16,E83+($A$16*15),IF(F82=$B$17,E83+($A$17*15),IF(F82=$B$19,IF(E83+($A$19*15)&gt;100,100,E83+($A$19*15)),IF(F82=$B$18,IF(E83+($A$18*15)&gt;100,100,E83+($A$18*15)),E83))))</f>
        <v>90</v>
      </c>
      <c r="G83" s="27">
        <f t="shared" ref="G83" si="900">IF(G82=$B$16,F83+($A$16*15),IF(G82=$B$17,F83+($A$17*15),IF(G82=$B$19,IF(F83+($A$19*15)&gt;100,100,F83+($A$19*15)),IF(G82=$B$18,IF(F83+($A$18*15)&gt;100,100,F83+($A$18*15)),F83))))</f>
        <v>90</v>
      </c>
      <c r="H83" s="27">
        <f t="shared" ref="H83" si="901">IF(H82=$B$16,G83+($A$16*15),IF(H82=$B$17,G83+($A$17*15),IF(H82=$B$19,IF(G83+($A$19*15)&gt;100,100,G83+($A$19*15)),IF(H82=$B$18,IF(G83+($A$18*15)&gt;100,100,G83+($A$18*15)),G83))))</f>
        <v>88.063333333333333</v>
      </c>
      <c r="I83" s="27">
        <f t="shared" ref="I83" si="902">IF(I82=$B$16,H83+($A$16*15),IF(I82=$B$17,H83+($A$17*15),IF(I82=$B$19,IF(H83+($A$19*15)&gt;100,100,H83+($A$19*15)),IF(I82=$B$18,IF(H83+($A$18*15)&gt;100,100,H83+($A$18*15)),H83))))</f>
        <v>86.126666666666665</v>
      </c>
      <c r="J83" s="27">
        <f t="shared" ref="J83" si="903">IF(J82=$B$16,I83+($A$16*15),IF(J82=$B$17,I83+($A$17*15),IF(J82=$B$19,IF(I83+($A$19*15)&gt;100,100,I83+($A$19*15)),IF(J82=$B$18,IF(I83+($A$18*15)&gt;100,100,I83+($A$18*15)),I83))))</f>
        <v>84.19</v>
      </c>
      <c r="K83" s="27">
        <f t="shared" ref="K83" si="904">IF(K82=$B$16,J83+($A$16*15),IF(K82=$B$17,J83+($A$17*15),IF(K82=$B$19,IF(J83+($A$19*15)&gt;100,100,J83+($A$19*15)),IF(K82=$B$18,IF(J83+($A$18*15)&gt;100,100,J83+($A$18*15)),J83))))</f>
        <v>82.266666666666666</v>
      </c>
      <c r="L83" s="27">
        <f t="shared" ref="L83" si="905">IF(L82=$B$16,K83+($A$16*15),IF(L82=$B$17,K83+($A$17*15),IF(L82=$B$19,IF(K83+($A$19*15)&gt;100,100,K83+($A$19*15)),IF(L82=$B$18,IF(K83+($A$18*15)&gt;100,100,K83+($A$18*15)),K83))))</f>
        <v>80.343333333333334</v>
      </c>
      <c r="M83" s="27">
        <f t="shared" ref="M83" si="906">IF(M82=$B$16,L83+($A$16*15),IF(M82=$B$17,L83+($A$17*15),IF(M82=$B$19,IF(L83+($A$19*15)&gt;100,100,L83+($A$19*15)),IF(M82=$B$18,IF(L83+($A$18*15)&gt;100,100,L83+($A$18*15)),L83))))</f>
        <v>78.42</v>
      </c>
      <c r="N83" s="27">
        <f t="shared" ref="N83" si="907">IF(N82=$B$16,M83+($A$16*15),IF(N82=$B$17,M83+($A$17*15),IF(N82=$B$19,IF(M83+($A$19*15)&gt;100,100,M83+($A$19*15)),IF(N82=$B$18,IF(M83+($A$18*15)&gt;100,100,M83+($A$18*15)),M83))))</f>
        <v>76.483333333333334</v>
      </c>
      <c r="O83" s="27">
        <f t="shared" ref="O83" si="908">IF(O82=$B$16,N83+($A$16*15),IF(O82=$B$17,N83+($A$17*15),IF(O82=$B$19,IF(N83+($A$19*15)&gt;100,100,N83+($A$19*15)),IF(O82=$B$18,IF(N83+($A$18*15)&gt;100,100,N83+($A$18*15)),N83))))</f>
        <v>74.546666666666667</v>
      </c>
      <c r="P83" s="27">
        <f t="shared" ref="P83" si="909">IF(P82=$B$16,O83+($A$16*15),IF(P82=$B$17,O83+($A$17*15),IF(P82=$B$19,IF(O83+($A$19*15)&gt;100,100,O83+($A$19*15)),IF(P82=$B$18,IF(O83+($A$18*15)&gt;100,100,O83+($A$18*15)),O83))))</f>
        <v>72.61</v>
      </c>
      <c r="Q83" s="27">
        <f t="shared" ref="Q83" si="910">IF(Q82=$B$16,P83+($A$16*15),IF(Q82=$B$17,P83+($A$17*15),IF(Q82=$B$19,IF(P83+($A$19*15)&gt;100,100,P83+($A$19*15)),IF(Q82=$B$18,IF(P83+($A$18*15)&gt;100,100,P83+($A$18*15)),P83))))</f>
        <v>70.686666666666667</v>
      </c>
      <c r="R83" s="27">
        <f t="shared" ref="R83" si="911">IF(R82=$B$16,Q83+($A$16*15),IF(R82=$B$17,Q83+($A$17*15),IF(R82=$B$19,IF(Q83+($A$19*15)&gt;100,100,Q83+($A$19*15)),IF(R82=$B$18,IF(Q83+($A$18*15)&gt;100,100,Q83+($A$18*15)),Q83))))</f>
        <v>68.763333333333335</v>
      </c>
      <c r="S83" s="27">
        <f t="shared" ref="S83" si="912">IF(S82=$B$16,R83+($A$16*15),IF(S82=$B$17,R83+($A$17*15),IF(S82=$B$19,IF(R83+($A$19*15)&gt;100,100,R83+($A$19*15)),IF(S82=$B$18,IF(R83+($A$18*15)&gt;100,100,R83+($A$18*15)),R83))))</f>
        <v>66.84</v>
      </c>
      <c r="T83" s="27">
        <f t="shared" ref="T83" si="913">IF(T82=$B$16,S83+($A$16*15),IF(T82=$B$17,S83+($A$17*15),IF(T82=$B$19,IF(S83+($A$19*15)&gt;100,100,S83+($A$19*15)),IF(T82=$B$18,IF(S83+($A$18*15)&gt;100,100,S83+($A$18*15)),S83))))</f>
        <v>64.903333333333336</v>
      </c>
      <c r="U83" s="27">
        <f t="shared" ref="U83" si="914">IF(U82=$B$16,T83+($A$16*15),IF(U82=$B$17,T83+($A$17*15),IF(U82=$B$19,IF(T83+($A$19*15)&gt;100,100,T83+($A$19*15)),IF(U82=$B$18,IF(T83+($A$18*15)&gt;100,100,T83+($A$18*15)),T83))))</f>
        <v>62.966666666666669</v>
      </c>
      <c r="V83" s="27">
        <f t="shared" ref="V83" si="915">IF(V82=$B$16,U83+($A$16*15),IF(V82=$B$17,U83+($A$17*15),IF(V82=$B$19,IF(U83+($A$19*15)&gt;100,100,U83+($A$19*15)),IF(V82=$B$18,IF(U83+($A$18*15)&gt;100,100,U83+($A$18*15)),U83))))</f>
        <v>61.03</v>
      </c>
      <c r="W83" s="27">
        <f t="shared" ref="W83" si="916">IF(W82=$B$16,V83+($A$16*15),IF(W82=$B$17,V83+($A$17*15),IF(W82=$B$19,IF(V83+($A$19*15)&gt;100,100,V83+($A$19*15)),IF(W82=$B$18,IF(V83+($A$18*15)&gt;100,100,V83+($A$18*15)),V83))))</f>
        <v>59.106666666666669</v>
      </c>
      <c r="X83" s="27">
        <f t="shared" ref="X83" si="917">IF(X82=$B$16,W83+($A$16*15),IF(X82=$B$17,W83+($A$17*15),IF(X82=$B$19,IF(W83+($A$19*15)&gt;100,100,W83+($A$19*15)),IF(X82=$B$18,IF(W83+($A$18*15)&gt;100,100,W83+($A$18*15)),W83))))</f>
        <v>57.183333333333337</v>
      </c>
      <c r="Y83" s="27">
        <f t="shared" ref="Y83" si="918">IF(Y82=$B$16,X83+($A$16*15),IF(Y82=$B$17,X83+($A$17*15),IF(Y82=$B$19,IF(X83+($A$19*15)&gt;100,100,X83+($A$19*15)),IF(Y82=$B$18,IF(X83+($A$18*15)&gt;100,100,X83+($A$18*15)),X83))))</f>
        <v>55.260000000000005</v>
      </c>
      <c r="Z83" s="27">
        <f t="shared" ref="Z83" si="919">IF(Z82=$B$16,Y83+($A$16*15),IF(Z82=$B$17,Y83+($A$17*15),IF(Z82=$B$19,IF(Y83+($A$19*15)&gt;100,100,Y83+($A$19*15)),IF(Z82=$B$18,IF(Y83+($A$18*15)&gt;100,100,Y83+($A$18*15)),Y83))))</f>
        <v>53.323333333333338</v>
      </c>
      <c r="AA83" s="27">
        <f t="shared" ref="AA83" si="920">IF(AA82=$B$16,Z83+($A$16*15),IF(AA82=$B$17,Z83+($A$17*15),IF(AA82=$B$19,IF(Z83+($A$19*15)&gt;100,100,Z83+($A$19*15)),IF(AA82=$B$18,IF(Z83+($A$18*15)&gt;100,100,Z83+($A$18*15)),Z83))))</f>
        <v>51.38666666666667</v>
      </c>
      <c r="AB83" s="27">
        <f t="shared" ref="AB83" si="921">IF(AB82=$B$16,AA83+($A$16*15),IF(AB82=$B$17,AA83+($A$17*15),IF(AB82=$B$19,IF(AA83+($A$19*15)&gt;100,100,AA83+($A$19*15)),IF(AB82=$B$18,IF(AA83+($A$18*15)&gt;100,100,AA83+($A$18*15)),AA83))))</f>
        <v>49.45</v>
      </c>
      <c r="AC83" s="27">
        <f t="shared" ref="AC83" si="922">IF(AC82=$B$16,AB83+($A$16*15),IF(AC82=$B$17,AB83+($A$17*15),IF(AC82=$B$19,IF(AB83+($A$19*15)&gt;100,100,AB83+($A$19*15)),IF(AC82=$B$18,IF(AB83+($A$18*15)&gt;100,100,AB83+($A$18*15)),AB83))))</f>
        <v>47.526666666666671</v>
      </c>
      <c r="AD83" s="27">
        <f t="shared" ref="AD83" si="923">IF(AD82=$B$16,AC83+($A$16*15),IF(AD82=$B$17,AC83+($A$17*15),IF(AD82=$B$19,IF(AC83+($A$19*15)&gt;100,100,AC83+($A$19*15)),IF(AD82=$B$18,IF(AC83+($A$18*15)&gt;100,100,AC83+($A$18*15)),AC83))))</f>
        <v>45.603333333333339</v>
      </c>
      <c r="AE83" s="27">
        <f t="shared" ref="AE83" si="924">IF(AE82=$B$16,AD83+($A$16*15),IF(AE82=$B$17,AD83+($A$17*15),IF(AE82=$B$19,IF(AD83+($A$19*15)&gt;100,100,AD83+($A$19*15)),IF(AE82=$B$18,IF(AD83+($A$18*15)&gt;100,100,AD83+($A$18*15)),AD83))))</f>
        <v>43.680000000000007</v>
      </c>
      <c r="AF83" s="27">
        <f t="shared" ref="AF83" si="925">IF(AF82=$B$16,AE83+($A$16*15),IF(AF82=$B$17,AE83+($A$17*15),IF(AF82=$B$19,IF(AE83+($A$19*15)&gt;100,100,AE83+($A$19*15)),IF(AF82=$B$18,IF(AE83+($A$18*15)&gt;100,100,AE83+($A$18*15)),AE83))))</f>
        <v>41.743333333333339</v>
      </c>
      <c r="AG83" s="27">
        <f t="shared" ref="AG83" si="926">IF(AG82=$B$16,AF83+($A$16*15),IF(AG82=$B$17,AF83+($A$17*15),IF(AG82=$B$19,IF(AF83+($A$19*15)&gt;100,100,AF83+($A$19*15)),IF(AG82=$B$18,IF(AF83+($A$18*15)&gt;100,100,AF83+($A$18*15)),AF83))))</f>
        <v>39.806666666666672</v>
      </c>
      <c r="AH83" s="27">
        <f t="shared" ref="AH83" si="927">IF(AH82=$B$16,AG83+($A$16*15),IF(AH82=$B$17,AG83+($A$17*15),IF(AH82=$B$19,IF(AG83+($A$19*15)&gt;100,100,AG83+($A$19*15)),IF(AH82=$B$18,IF(AG83+($A$18*15)&gt;100,100,AG83+($A$18*15)),AG83))))</f>
        <v>37.870000000000005</v>
      </c>
      <c r="AI83" s="27">
        <f t="shared" ref="AI83" si="928">IF(AI82=$B$16,AH83+($A$16*15),IF(AI82=$B$17,AH83+($A$17*15),IF(AI82=$B$19,IF(AH83+($A$19*15)&gt;100,100,AH83+($A$19*15)),IF(AI82=$B$18,IF(AH83+($A$18*15)&gt;100,100,AH83+($A$18*15)),AH83))))</f>
        <v>35.946666666666673</v>
      </c>
      <c r="AJ83" s="27">
        <f t="shared" ref="AJ83" si="929">IF(AJ82=$B$16,AI83+($A$16*15),IF(AJ82=$B$17,AI83+($A$17*15),IF(AJ82=$B$19,IF(AI83+($A$19*15)&gt;100,100,AI83+($A$19*15)),IF(AJ82=$B$18,IF(AI83+($A$18*15)&gt;100,100,AI83+($A$18*15)),AI83))))</f>
        <v>34.023333333333341</v>
      </c>
      <c r="AK83" s="27">
        <f t="shared" ref="AK83" si="930">IF(AK82=$B$16,AJ83+($A$16*15),IF(AK82=$B$17,AJ83+($A$17*15),IF(AK82=$B$19,IF(AJ83+($A$19*15)&gt;100,100,AJ83+($A$19*15)),IF(AK82=$B$18,IF(AJ83+($A$18*15)&gt;100,100,AJ83+($A$18*15)),AJ83))))</f>
        <v>32.100000000000009</v>
      </c>
      <c r="AL83" s="27">
        <f t="shared" ref="AL83:BU83" si="931">IF(AL82=$B$16,AK83+($A$16*15),IF(AL82=$B$17,AK83+($A$17*15),IF(AL82=$B$19,IF(AK83+($A$19*15)&gt;100,100,AK83+($A$19*15)),IF(AL82=$B$18,IF(AK83+($A$18*15)&gt;100,100,AK83+($A$18*15)),AK83))))</f>
        <v>30.163333333333341</v>
      </c>
      <c r="AM83" s="27">
        <f t="shared" si="931"/>
        <v>28.226666666666674</v>
      </c>
      <c r="AN83" s="27">
        <f t="shared" si="931"/>
        <v>26.290000000000006</v>
      </c>
      <c r="AO83" s="27">
        <f t="shared" si="931"/>
        <v>24.366666666666674</v>
      </c>
      <c r="AP83" s="27">
        <f t="shared" si="931"/>
        <v>22.443333333333342</v>
      </c>
      <c r="AQ83" s="27">
        <f t="shared" si="931"/>
        <v>36.193333333333342</v>
      </c>
      <c r="AR83" s="27">
        <f t="shared" si="931"/>
        <v>49.943333333333342</v>
      </c>
      <c r="AS83" s="27">
        <f t="shared" si="931"/>
        <v>63.693333333333342</v>
      </c>
      <c r="AT83" s="27">
        <f t="shared" si="931"/>
        <v>77.443333333333342</v>
      </c>
      <c r="AU83" s="27">
        <f t="shared" si="931"/>
        <v>75.52000000000001</v>
      </c>
      <c r="AV83" s="27">
        <f t="shared" si="931"/>
        <v>75.52000000000001</v>
      </c>
      <c r="AW83" s="27">
        <f t="shared" si="931"/>
        <v>75.52000000000001</v>
      </c>
      <c r="AX83" s="27">
        <f t="shared" si="931"/>
        <v>75.52000000000001</v>
      </c>
      <c r="AY83" s="27">
        <f t="shared" si="931"/>
        <v>75.52000000000001</v>
      </c>
      <c r="AZ83" s="27">
        <f t="shared" si="931"/>
        <v>75.52000000000001</v>
      </c>
      <c r="BA83" s="27">
        <f t="shared" si="931"/>
        <v>75.52000000000001</v>
      </c>
      <c r="BB83" s="27">
        <f t="shared" si="931"/>
        <v>75.52000000000001</v>
      </c>
      <c r="BC83" s="27">
        <f t="shared" si="931"/>
        <v>75.52000000000001</v>
      </c>
      <c r="BD83" s="27">
        <f t="shared" si="931"/>
        <v>75.52000000000001</v>
      </c>
      <c r="BE83" s="27">
        <f t="shared" si="931"/>
        <v>75.52000000000001</v>
      </c>
      <c r="BF83" s="27">
        <f t="shared" si="931"/>
        <v>75.52000000000001</v>
      </c>
      <c r="BG83" s="27">
        <f t="shared" si="931"/>
        <v>75.52000000000001</v>
      </c>
      <c r="BH83" s="27">
        <f t="shared" si="931"/>
        <v>75.52000000000001</v>
      </c>
      <c r="BI83" s="27">
        <f t="shared" si="931"/>
        <v>75.52000000000001</v>
      </c>
      <c r="BJ83" s="27">
        <f t="shared" si="931"/>
        <v>75.52000000000001</v>
      </c>
      <c r="BK83" s="27">
        <f t="shared" si="931"/>
        <v>75.52000000000001</v>
      </c>
      <c r="BL83" s="27">
        <f t="shared" si="931"/>
        <v>75.52000000000001</v>
      </c>
      <c r="BM83" s="27">
        <f t="shared" si="931"/>
        <v>75.52000000000001</v>
      </c>
      <c r="BN83" s="27">
        <f t="shared" si="931"/>
        <v>75.52000000000001</v>
      </c>
      <c r="BO83" s="27">
        <f t="shared" si="931"/>
        <v>75.52000000000001</v>
      </c>
      <c r="BP83" s="27">
        <f t="shared" si="931"/>
        <v>75.52000000000001</v>
      </c>
      <c r="BQ83" s="27">
        <f t="shared" si="931"/>
        <v>75.52000000000001</v>
      </c>
      <c r="BR83" s="27">
        <f t="shared" si="931"/>
        <v>75.52000000000001</v>
      </c>
      <c r="BS83" s="27">
        <f t="shared" si="931"/>
        <v>75.52000000000001</v>
      </c>
      <c r="BT83" s="27">
        <f t="shared" si="931"/>
        <v>75.52000000000001</v>
      </c>
      <c r="BU83" s="27">
        <f t="shared" si="931"/>
        <v>75.52000000000001</v>
      </c>
      <c r="BV83" s="27">
        <f t="shared" ref="BV83" si="932">IF(BV82=$B$16,BU83+($A$16*15),IF(BV82=$B$17,BU83+($A$17*15),IF(BV82=$B$19,IF(BU83+($A$19*15)&gt;100,100,BU83+($A$19*15)),IF(BV82=$B$18,IF(BU83+($A$18*15)&gt;100,100,BU83+($A$18*15)),BU83))))</f>
        <v>73.583333333333343</v>
      </c>
      <c r="BW83" s="27">
        <f t="shared" ref="BW83" si="933">IF(BW82=$B$16,BV83+($A$16*15),IF(BW82=$B$17,BV83+($A$17*15),IF(BW82=$B$19,IF(BV83+($A$19*15)&gt;100,100,BV83+($A$19*15)),IF(BW82=$B$18,IF(BV83+($A$18*15)&gt;100,100,BV83+($A$18*15)),BV83))))</f>
        <v>71.646666666666675</v>
      </c>
      <c r="BX83" s="27">
        <f t="shared" ref="BX83" si="934">IF(BX82=$B$16,BW83+($A$16*15),IF(BX82=$B$17,BW83+($A$17*15),IF(BX82=$B$19,IF(BW83+($A$19*15)&gt;100,100,BW83+($A$19*15)),IF(BX82=$B$18,IF(BW83+($A$18*15)&gt;100,100,BW83+($A$18*15)),BW83))))</f>
        <v>69.710000000000008</v>
      </c>
      <c r="BY83" s="27">
        <f t="shared" ref="BY83" si="935">IF(BY82=$B$16,BX83+($A$16*15),IF(BY82=$B$17,BX83+($A$17*15),IF(BY82=$B$19,IF(BX83+($A$19*15)&gt;100,100,BX83+($A$19*15)),IF(BY82=$B$18,IF(BX83+($A$18*15)&gt;100,100,BX83+($A$18*15)),BX83))))</f>
        <v>67.786666666666676</v>
      </c>
      <c r="BZ83" s="27">
        <f t="shared" ref="BZ83" si="936">IF(BZ82=$B$16,BY83+($A$16*15),IF(BZ82=$B$17,BY83+($A$17*15),IF(BZ82=$B$19,IF(BY83+($A$19*15)&gt;100,100,BY83+($A$19*15)),IF(BZ82=$B$18,IF(BY83+($A$18*15)&gt;100,100,BY83+($A$18*15)),BY83))))</f>
        <v>65.863333333333344</v>
      </c>
      <c r="CA83" s="27">
        <f>IF(CA82=$B$16,BZ83+($A$16*15),IF(CA82=$B$17,BZ83+($A$17*15),IF(CA82=$B$19,IF(BZ83+($A$19*15)&gt;100,100,BZ83+($A$19*15)),IF(CA82=$B$18,IF(BZ83+($A$18*15)&gt;100,100,BZ83+($A$18*15)),BZ83))))</f>
        <v>63.940000000000012</v>
      </c>
      <c r="CB83" s="27">
        <f>IF(CB82=$B$16,CA83+($A$16*15),IF(CB82=$B$17,CA83+($A$17*15),IF(CB82=$B$19,IF(CA83+($A$19*15)&gt;100,100,CA83+($A$19*15)),IF(CB82=$B$18,IF(CA83+($A$18*15)&gt;100,100,CA83+($A$18*15)),CA83))))</f>
        <v>62.003333333333345</v>
      </c>
      <c r="CC83" s="27">
        <f>IF(CC82=$B$16,CB83+($A$16*15),IF(CC82=$B$17,CB83+($A$17*15),IF(CC82=$B$19,IF(CB83+($A$19*15)&gt;100,100,CB83+($A$19*15)),IF(CC82=$B$18,IF(CB83+($A$18*15)&gt;100,100,CB83+($A$18*15)),CB83))))</f>
        <v>60.066666666666677</v>
      </c>
      <c r="CD83" s="27">
        <f t="shared" ref="CD83" si="937">IF(CD82=$B$16,CC83+($A$16*15),IF(CD82=$B$17,CC83+($A$17*15),IF(CD82=$B$19,IF(CC83+($A$19*15)&gt;100,100,CC83+($A$19*15)),IF(CD82=$B$18,IF(CC83+($A$18*15)&gt;100,100,CC83+($A$18*15)),CC83))))</f>
        <v>58.13000000000001</v>
      </c>
      <c r="CE83" s="27">
        <f t="shared" ref="CE83" si="938">IF(CE82=$B$16,CD83+($A$16*15),IF(CE82=$B$17,CD83+($A$17*15),IF(CE82=$B$19,IF(CD83+($A$19*15)&gt;100,100,CD83+($A$19*15)),IF(CE82=$B$18,IF(CD83+($A$18*15)&gt;100,100,CD83+($A$18*15)),CD83))))</f>
        <v>56.206666666666678</v>
      </c>
      <c r="CF83" s="27">
        <f t="shared" ref="CF83" si="939">IF(CF82=$B$16,CE83+($A$16*15),IF(CF82=$B$17,CE83+($A$17*15),IF(CF82=$B$19,IF(CE83+($A$19*15)&gt;100,100,CE83+($A$19*15)),IF(CF82=$B$18,IF(CE83+($A$18*15)&gt;100,100,CE83+($A$18*15)),CE83))))</f>
        <v>54.283333333333346</v>
      </c>
      <c r="CG83" s="27">
        <f t="shared" ref="CG83" si="940">IF(CG82=$B$16,CF83+($A$16*15),IF(CG82=$B$17,CF83+($A$17*15),IF(CG82=$B$19,IF(CF83+($A$19*15)&gt;100,100,CF83+($A$19*15)),IF(CG82=$B$18,IF(CF83+($A$18*15)&gt;100,100,CF83+($A$18*15)),CF83))))</f>
        <v>52.360000000000014</v>
      </c>
      <c r="CH83" s="27">
        <f t="shared" ref="CH83" si="941">IF(CH82=$B$16,CG83+($A$16*15),IF(CH82=$B$17,CG83+($A$17*15),IF(CH82=$B$19,IF(CG83+($A$19*15)&gt;100,100,CG83+($A$19*15)),IF(CH82=$B$18,IF(CG83+($A$18*15)&gt;100,100,CG83+($A$18*15)),CG83))))</f>
        <v>50.423333333333346</v>
      </c>
      <c r="CI83" s="27">
        <f t="shared" ref="CI83" si="942">IF(CI82=$B$16,CH83+($A$16*15),IF(CI82=$B$17,CH83+($A$17*15),IF(CI82=$B$19,IF(CH83+($A$19*15)&gt;100,100,CH83+($A$19*15)),IF(CI82=$B$18,IF(CH83+($A$18*15)&gt;100,100,CH83+($A$18*15)),CH83))))</f>
        <v>48.486666666666679</v>
      </c>
      <c r="CJ83" s="27">
        <f t="shared" ref="CJ83" si="943">IF(CJ82=$B$16,CI83+($A$16*15),IF(CJ82=$B$17,CI83+($A$17*15),IF(CJ82=$B$19,IF(CI83+($A$19*15)&gt;100,100,CI83+($A$19*15)),IF(CJ82=$B$18,IF(CI83+($A$18*15)&gt;100,100,CI83+($A$18*15)),CI83))))</f>
        <v>46.550000000000011</v>
      </c>
      <c r="CK83" s="27">
        <f t="shared" ref="CK83" si="944">IF(CK82=$B$16,CJ83+($A$16*15),IF(CK82=$B$17,CJ83+($A$17*15),IF(CK82=$B$19,IF(CJ83+($A$19*15)&gt;100,100,CJ83+($A$19*15)),IF(CK82=$B$18,IF(CJ83+($A$18*15)&gt;100,100,CJ83+($A$18*15)),CJ83))))</f>
        <v>44.626666666666679</v>
      </c>
      <c r="CL83" s="120">
        <f t="shared" ref="CL83" si="945">IF(CL82=$B$16,CK83+($A$16*15),IF(CL82=$B$17,CK83+($A$17*15),IF(CL82=$B$19,IF(CK83+($A$19*15)&gt;100,100,CK83+($A$19*15)),IF(CL82=$B$18,IF(CK83+($A$18*15)&gt;100,100,CK83+($A$18*15)),CK83))))</f>
        <v>42.703333333333347</v>
      </c>
      <c r="CM83" s="136">
        <f t="shared" ref="CM83" si="946">CL83-10</f>
        <v>32.703333333333347</v>
      </c>
    </row>
    <row r="84" spans="1:91" x14ac:dyDescent="0.25">
      <c r="A84" s="344"/>
      <c r="B84" s="341" t="s">
        <v>58</v>
      </c>
      <c r="C84" s="64" t="s">
        <v>44</v>
      </c>
      <c r="D84" s="43" t="s">
        <v>45</v>
      </c>
      <c r="E84" s="46"/>
      <c r="F84" s="46"/>
      <c r="G84" s="46"/>
      <c r="H84" s="46"/>
      <c r="I84" s="44" t="s">
        <v>23</v>
      </c>
      <c r="J84" s="44" t="s">
        <v>23</v>
      </c>
      <c r="K84" s="44" t="s">
        <v>23</v>
      </c>
      <c r="L84" s="45" t="s">
        <v>27</v>
      </c>
      <c r="M84" s="45" t="s">
        <v>27</v>
      </c>
      <c r="N84" s="45" t="s">
        <v>27</v>
      </c>
      <c r="O84" s="44" t="s">
        <v>23</v>
      </c>
      <c r="P84" s="44" t="s">
        <v>23</v>
      </c>
      <c r="Q84" s="44" t="s">
        <v>23</v>
      </c>
      <c r="R84" s="45" t="s">
        <v>27</v>
      </c>
      <c r="S84" s="45" t="s">
        <v>27</v>
      </c>
      <c r="T84" s="45" t="s">
        <v>27</v>
      </c>
      <c r="U84" s="44" t="s">
        <v>23</v>
      </c>
      <c r="V84" s="44" t="s">
        <v>23</v>
      </c>
      <c r="W84" s="44" t="s">
        <v>23</v>
      </c>
      <c r="X84" s="45" t="s">
        <v>27</v>
      </c>
      <c r="Y84" s="45" t="s">
        <v>27</v>
      </c>
      <c r="Z84" s="45" t="s">
        <v>27</v>
      </c>
      <c r="AA84" s="44" t="s">
        <v>23</v>
      </c>
      <c r="AB84" s="44" t="s">
        <v>23</v>
      </c>
      <c r="AC84" s="44" t="s">
        <v>23</v>
      </c>
      <c r="AD84" s="45" t="s">
        <v>27</v>
      </c>
      <c r="AE84" s="45" t="s">
        <v>27</v>
      </c>
      <c r="AF84" s="45" t="s">
        <v>27</v>
      </c>
      <c r="AG84" s="44" t="s">
        <v>23</v>
      </c>
      <c r="AH84" s="44" t="s">
        <v>23</v>
      </c>
      <c r="AI84" s="44" t="s">
        <v>23</v>
      </c>
      <c r="AJ84" s="55" t="s">
        <v>27</v>
      </c>
      <c r="AK84" s="56" t="s">
        <v>17</v>
      </c>
      <c r="AL84" s="56" t="s">
        <v>17</v>
      </c>
      <c r="AM84" s="56" t="s">
        <v>17</v>
      </c>
      <c r="AN84" s="56" t="s">
        <v>17</v>
      </c>
      <c r="AO84" s="55" t="s">
        <v>27</v>
      </c>
      <c r="AP84" s="58" t="s">
        <v>27</v>
      </c>
      <c r="AQ84" s="131"/>
      <c r="AR84" s="131"/>
      <c r="AS84" s="131"/>
      <c r="AT84" s="131"/>
      <c r="AU84" s="131"/>
      <c r="AV84" s="131"/>
      <c r="AW84" s="131"/>
      <c r="AX84" s="132"/>
      <c r="AY84" s="131"/>
      <c r="AZ84" s="131"/>
      <c r="BA84" s="131"/>
      <c r="BB84" s="131"/>
      <c r="BC84" s="131"/>
      <c r="BD84" s="131"/>
      <c r="BE84" s="131"/>
      <c r="BF84" s="131"/>
      <c r="BG84" s="131"/>
      <c r="BH84" s="131"/>
      <c r="BI84" s="131"/>
      <c r="BJ84" s="131"/>
      <c r="BK84" s="131"/>
      <c r="BL84" s="131"/>
      <c r="BM84" s="131"/>
      <c r="BN84" s="131"/>
      <c r="BO84" s="131"/>
      <c r="BP84" s="131"/>
      <c r="BQ84" s="44" t="s">
        <v>23</v>
      </c>
      <c r="BR84" s="44" t="s">
        <v>23</v>
      </c>
      <c r="BS84" s="44" t="s">
        <v>23</v>
      </c>
      <c r="BT84" s="45" t="s">
        <v>27</v>
      </c>
      <c r="BU84" s="45" t="s">
        <v>27</v>
      </c>
      <c r="BV84" s="45" t="s">
        <v>27</v>
      </c>
      <c r="BW84" s="44" t="s">
        <v>23</v>
      </c>
      <c r="BX84" s="44" t="s">
        <v>23</v>
      </c>
      <c r="BY84" s="44" t="s">
        <v>23</v>
      </c>
      <c r="BZ84" s="45" t="s">
        <v>27</v>
      </c>
      <c r="CA84" s="45" t="s">
        <v>27</v>
      </c>
      <c r="CB84" s="45" t="s">
        <v>27</v>
      </c>
      <c r="CC84" s="44" t="s">
        <v>23</v>
      </c>
      <c r="CD84" s="44" t="s">
        <v>23</v>
      </c>
      <c r="CE84" s="44" t="s">
        <v>23</v>
      </c>
      <c r="CF84" s="45" t="s">
        <v>27</v>
      </c>
      <c r="CG84" s="45" t="s">
        <v>27</v>
      </c>
      <c r="CH84" s="45" t="s">
        <v>27</v>
      </c>
      <c r="CI84" s="44" t="s">
        <v>23</v>
      </c>
      <c r="CJ84" s="44" t="s">
        <v>23</v>
      </c>
      <c r="CK84" s="44" t="s">
        <v>23</v>
      </c>
      <c r="CL84" s="45" t="s">
        <v>27</v>
      </c>
      <c r="CM84" s="65" t="s">
        <v>46</v>
      </c>
    </row>
    <row r="85" spans="1:91" x14ac:dyDescent="0.25">
      <c r="A85" s="344"/>
      <c r="B85" s="342"/>
      <c r="C85" s="64" t="s">
        <v>37</v>
      </c>
      <c r="D85" s="89">
        <f>CM51</f>
        <v>86.153333333333336</v>
      </c>
      <c r="E85" s="27">
        <f>IF(E84=$B$16,D85+($A$16*15),IF(E84=$B$17,D85+($A$17*15),IF(E84=$B$19,IF(D85+($A$19*15)&gt;100,100,D85+($A$19*15)),IF(E84=$B$18,IF(D85+($A$18*15)&gt;100,100,D85+($A$18*15)),D85))))</f>
        <v>86.153333333333336</v>
      </c>
      <c r="F85" s="27">
        <f t="shared" ref="F85" si="947">IF(F84=$B$16,E85+($A$16*15),IF(F84=$B$17,E85+($A$17*15),IF(F84=$B$19,IF(E85+($A$19*15)&gt;100,100,E85+($A$19*15)),IF(F84=$B$18,IF(E85+($A$18*15)&gt;100,100,E85+($A$18*15)),E85))))</f>
        <v>86.153333333333336</v>
      </c>
      <c r="G85" s="27">
        <f t="shared" ref="G85" si="948">IF(G84=$B$16,F85+($A$16*15),IF(G84=$B$17,F85+($A$17*15),IF(G84=$B$19,IF(F85+($A$19*15)&gt;100,100,F85+($A$19*15)),IF(G84=$B$18,IF(F85+($A$18*15)&gt;100,100,F85+($A$18*15)),F85))))</f>
        <v>86.153333333333336</v>
      </c>
      <c r="H85" s="27">
        <f t="shared" ref="H85" si="949">IF(H84=$B$16,G85+($A$16*15),IF(H84=$B$17,G85+($A$17*15),IF(H84=$B$19,IF(G85+($A$19*15)&gt;100,100,G85+($A$19*15)),IF(H84=$B$18,IF(G85+($A$18*15)&gt;100,100,G85+($A$18*15)),G85))))</f>
        <v>86.153333333333336</v>
      </c>
      <c r="I85" s="27">
        <f t="shared" ref="I85" si="950">IF(I84=$B$16,H85+($A$16*15),IF(I84=$B$17,H85+($A$17*15),IF(I84=$B$19,IF(H85+($A$19*15)&gt;100,100,H85+($A$19*15)),IF(I84=$B$18,IF(H85+($A$18*15)&gt;100,100,H85+($A$18*15)),H85))))</f>
        <v>84.216666666666669</v>
      </c>
      <c r="J85" s="27">
        <f t="shared" ref="J85" si="951">IF(J84=$B$16,I85+($A$16*15),IF(J84=$B$17,I85+($A$17*15),IF(J84=$B$19,IF(I85+($A$19*15)&gt;100,100,I85+($A$19*15)),IF(J84=$B$18,IF(I85+($A$18*15)&gt;100,100,I85+($A$18*15)),I85))))</f>
        <v>82.28</v>
      </c>
      <c r="K85" s="27">
        <f t="shared" ref="K85" si="952">IF(K84=$B$16,J85+($A$16*15),IF(K84=$B$17,J85+($A$17*15),IF(K84=$B$19,IF(J85+($A$19*15)&gt;100,100,J85+($A$19*15)),IF(K84=$B$18,IF(J85+($A$18*15)&gt;100,100,J85+($A$18*15)),J85))))</f>
        <v>80.343333333333334</v>
      </c>
      <c r="L85" s="27">
        <f t="shared" ref="L85" si="953">IF(L84=$B$16,K85+($A$16*15),IF(L84=$B$17,K85+($A$17*15),IF(L84=$B$19,IF(K85+($A$19*15)&gt;100,100,K85+($A$19*15)),IF(L84=$B$18,IF(K85+($A$18*15)&gt;100,100,K85+($A$18*15)),K85))))</f>
        <v>78.42</v>
      </c>
      <c r="M85" s="27">
        <f t="shared" ref="M85" si="954">IF(M84=$B$16,L85+($A$16*15),IF(M84=$B$17,L85+($A$17*15),IF(M84=$B$19,IF(L85+($A$19*15)&gt;100,100,L85+($A$19*15)),IF(M84=$B$18,IF(L85+($A$18*15)&gt;100,100,L85+($A$18*15)),L85))))</f>
        <v>76.49666666666667</v>
      </c>
      <c r="N85" s="27">
        <f t="shared" ref="N85" si="955">IF(N84=$B$16,M85+($A$16*15),IF(N84=$B$17,M85+($A$17*15),IF(N84=$B$19,IF(M85+($A$19*15)&gt;100,100,M85+($A$19*15)),IF(N84=$B$18,IF(M85+($A$18*15)&gt;100,100,M85+($A$18*15)),M85))))</f>
        <v>74.573333333333338</v>
      </c>
      <c r="O85" s="27">
        <f t="shared" ref="O85" si="956">IF(O84=$B$16,N85+($A$16*15),IF(O84=$B$17,N85+($A$17*15),IF(O84=$B$19,IF(N85+($A$19*15)&gt;100,100,N85+($A$19*15)),IF(O84=$B$18,IF(N85+($A$18*15)&gt;100,100,N85+($A$18*15)),N85))))</f>
        <v>72.63666666666667</v>
      </c>
      <c r="P85" s="27">
        <f t="shared" ref="P85" si="957">IF(P84=$B$16,O85+($A$16*15),IF(P84=$B$17,O85+($A$17*15),IF(P84=$B$19,IF(O85+($A$19*15)&gt;100,100,O85+($A$19*15)),IF(P84=$B$18,IF(O85+($A$18*15)&gt;100,100,O85+($A$18*15)),O85))))</f>
        <v>70.7</v>
      </c>
      <c r="Q85" s="27">
        <f t="shared" ref="Q85" si="958">IF(Q84=$B$16,P85+($A$16*15),IF(Q84=$B$17,P85+($A$17*15),IF(Q84=$B$19,IF(P85+($A$19*15)&gt;100,100,P85+($A$19*15)),IF(Q84=$B$18,IF(P85+($A$18*15)&gt;100,100,P85+($A$18*15)),P85))))</f>
        <v>68.763333333333335</v>
      </c>
      <c r="R85" s="27">
        <f t="shared" ref="R85" si="959">IF(R84=$B$16,Q85+($A$16*15),IF(R84=$B$17,Q85+($A$17*15),IF(R84=$B$19,IF(Q85+($A$19*15)&gt;100,100,Q85+($A$19*15)),IF(R84=$B$18,IF(Q85+($A$18*15)&gt;100,100,Q85+($A$18*15)),Q85))))</f>
        <v>66.84</v>
      </c>
      <c r="S85" s="27">
        <f t="shared" ref="S85" si="960">IF(S84=$B$16,R85+($A$16*15),IF(S84=$B$17,R85+($A$17*15),IF(S84=$B$19,IF(R85+($A$19*15)&gt;100,100,R85+($A$19*15)),IF(S84=$B$18,IF(R85+($A$18*15)&gt;100,100,R85+($A$18*15)),R85))))</f>
        <v>64.916666666666671</v>
      </c>
      <c r="T85" s="27">
        <f t="shared" ref="T85" si="961">IF(T84=$B$16,S85+($A$16*15),IF(T84=$B$17,S85+($A$17*15),IF(T84=$B$19,IF(S85+($A$19*15)&gt;100,100,S85+($A$19*15)),IF(T84=$B$18,IF(S85+($A$18*15)&gt;100,100,S85+($A$18*15)),S85))))</f>
        <v>62.993333333333339</v>
      </c>
      <c r="U85" s="27">
        <f t="shared" ref="U85" si="962">IF(U84=$B$16,T85+($A$16*15),IF(U84=$B$17,T85+($A$17*15),IF(U84=$B$19,IF(T85+($A$19*15)&gt;100,100,T85+($A$19*15)),IF(U84=$B$18,IF(T85+($A$18*15)&gt;100,100,T85+($A$18*15)),T85))))</f>
        <v>61.056666666666672</v>
      </c>
      <c r="V85" s="27">
        <f t="shared" ref="V85" si="963">IF(V84=$B$16,U85+($A$16*15),IF(V84=$B$17,U85+($A$17*15),IF(V84=$B$19,IF(U85+($A$19*15)&gt;100,100,U85+($A$19*15)),IF(V84=$B$18,IF(U85+($A$18*15)&gt;100,100,U85+($A$18*15)),U85))))</f>
        <v>59.120000000000005</v>
      </c>
      <c r="W85" s="27">
        <f t="shared" ref="W85" si="964">IF(W84=$B$16,V85+($A$16*15),IF(W84=$B$17,V85+($A$17*15),IF(W84=$B$19,IF(V85+($A$19*15)&gt;100,100,V85+($A$19*15)),IF(W84=$B$18,IF(V85+($A$18*15)&gt;100,100,V85+($A$18*15)),V85))))</f>
        <v>57.183333333333337</v>
      </c>
      <c r="X85" s="27">
        <f t="shared" ref="X85" si="965">IF(X84=$B$16,W85+($A$16*15),IF(X84=$B$17,W85+($A$17*15),IF(X84=$B$19,IF(W85+($A$19*15)&gt;100,100,W85+($A$19*15)),IF(X84=$B$18,IF(W85+($A$18*15)&gt;100,100,W85+($A$18*15)),W85))))</f>
        <v>55.260000000000005</v>
      </c>
      <c r="Y85" s="27">
        <f t="shared" ref="Y85" si="966">IF(Y84=$B$16,X85+($A$16*15),IF(Y84=$B$17,X85+($A$17*15),IF(Y84=$B$19,IF(X85+($A$19*15)&gt;100,100,X85+($A$19*15)),IF(Y84=$B$18,IF(X85+($A$18*15)&gt;100,100,X85+($A$18*15)),X85))))</f>
        <v>53.336666666666673</v>
      </c>
      <c r="Z85" s="27">
        <f t="shared" ref="Z85" si="967">IF(Z84=$B$16,Y85+($A$16*15),IF(Z84=$B$17,Y85+($A$17*15),IF(Z84=$B$19,IF(Y85+($A$19*15)&gt;100,100,Y85+($A$19*15)),IF(Z84=$B$18,IF(Y85+($A$18*15)&gt;100,100,Y85+($A$18*15)),Y85))))</f>
        <v>51.413333333333341</v>
      </c>
      <c r="AA85" s="27">
        <f t="shared" ref="AA85" si="968">IF(AA84=$B$16,Z85+($A$16*15),IF(AA84=$B$17,Z85+($A$17*15),IF(AA84=$B$19,IF(Z85+($A$19*15)&gt;100,100,Z85+($A$19*15)),IF(AA84=$B$18,IF(Z85+($A$18*15)&gt;100,100,Z85+($A$18*15)),Z85))))</f>
        <v>49.476666666666674</v>
      </c>
      <c r="AB85" s="27">
        <f t="shared" ref="AB85" si="969">IF(AB84=$B$16,AA85+($A$16*15),IF(AB84=$B$17,AA85+($A$17*15),IF(AB84=$B$19,IF(AA85+($A$19*15)&gt;100,100,AA85+($A$19*15)),IF(AB84=$B$18,IF(AA85+($A$18*15)&gt;100,100,AA85+($A$18*15)),AA85))))</f>
        <v>47.540000000000006</v>
      </c>
      <c r="AC85" s="27">
        <f t="shared" ref="AC85" si="970">IF(AC84=$B$16,AB85+($A$16*15),IF(AC84=$B$17,AB85+($A$17*15),IF(AC84=$B$19,IF(AB85+($A$19*15)&gt;100,100,AB85+($A$19*15)),IF(AC84=$B$18,IF(AB85+($A$18*15)&gt;100,100,AB85+($A$18*15)),AB85))))</f>
        <v>45.603333333333339</v>
      </c>
      <c r="AD85" s="27">
        <f t="shared" ref="AD85" si="971">IF(AD84=$B$16,AC85+($A$16*15),IF(AD84=$B$17,AC85+($A$17*15),IF(AD84=$B$19,IF(AC85+($A$19*15)&gt;100,100,AC85+($A$19*15)),IF(AD84=$B$18,IF(AC85+($A$18*15)&gt;100,100,AC85+($A$18*15)),AC85))))</f>
        <v>43.680000000000007</v>
      </c>
      <c r="AE85" s="27">
        <f t="shared" ref="AE85" si="972">IF(AE84=$B$16,AD85+($A$16*15),IF(AE84=$B$17,AD85+($A$17*15),IF(AE84=$B$19,IF(AD85+($A$19*15)&gt;100,100,AD85+($A$19*15)),IF(AE84=$B$18,IF(AD85+($A$18*15)&gt;100,100,AD85+($A$18*15)),AD85))))</f>
        <v>41.756666666666675</v>
      </c>
      <c r="AF85" s="27">
        <f t="shared" ref="AF85" si="973">IF(AF84=$B$16,AE85+($A$16*15),IF(AF84=$B$17,AE85+($A$17*15),IF(AF84=$B$19,IF(AE85+($A$19*15)&gt;100,100,AE85+($A$19*15)),IF(AF84=$B$18,IF(AE85+($A$18*15)&gt;100,100,AE85+($A$18*15)),AE85))))</f>
        <v>39.833333333333343</v>
      </c>
      <c r="AG85" s="27">
        <f t="shared" ref="AG85" si="974">IF(AG84=$B$16,AF85+($A$16*15),IF(AG84=$B$17,AF85+($A$17*15),IF(AG84=$B$19,IF(AF85+($A$19*15)&gt;100,100,AF85+($A$19*15)),IF(AG84=$B$18,IF(AF85+($A$18*15)&gt;100,100,AF85+($A$18*15)),AF85))))</f>
        <v>37.896666666666675</v>
      </c>
      <c r="AH85" s="27">
        <f t="shared" ref="AH85" si="975">IF(AH84=$B$16,AG85+($A$16*15),IF(AH84=$B$17,AG85+($A$17*15),IF(AH84=$B$19,IF(AG85+($A$19*15)&gt;100,100,AG85+($A$19*15)),IF(AH84=$B$18,IF(AG85+($A$18*15)&gt;100,100,AG85+($A$18*15)),AG85))))</f>
        <v>35.960000000000008</v>
      </c>
      <c r="AI85" s="27">
        <f t="shared" ref="AI85" si="976">IF(AI84=$B$16,AH85+($A$16*15),IF(AI84=$B$17,AH85+($A$17*15),IF(AI84=$B$19,IF(AH85+($A$19*15)&gt;100,100,AH85+($A$19*15)),IF(AI84=$B$18,IF(AH85+($A$18*15)&gt;100,100,AH85+($A$18*15)),AH85))))</f>
        <v>34.023333333333341</v>
      </c>
      <c r="AJ85" s="27">
        <f t="shared" ref="AJ85" si="977">IF(AJ84=$B$16,AI85+($A$16*15),IF(AJ84=$B$17,AI85+($A$17*15),IF(AJ84=$B$19,IF(AI85+($A$19*15)&gt;100,100,AI85+($A$19*15)),IF(AJ84=$B$18,IF(AI85+($A$18*15)&gt;100,100,AI85+($A$18*15)),AI85))))</f>
        <v>32.100000000000009</v>
      </c>
      <c r="AK85" s="27">
        <f t="shared" ref="AK85" si="978">IF(AK84=$B$16,AJ85+($A$16*15),IF(AK84=$B$17,AJ85+($A$17*15),IF(AK84=$B$19,IF(AJ85+($A$19*15)&gt;100,100,AJ85+($A$19*15)),IF(AK84=$B$18,IF(AJ85+($A$18*15)&gt;100,100,AJ85+($A$18*15)),AJ85))))</f>
        <v>57.100000000000009</v>
      </c>
      <c r="AL85" s="27">
        <f t="shared" ref="AL85" si="979">IF(AL84=$B$16,AK85+($A$16*15),IF(AL84=$B$17,AK85+($A$17*15),IF(AL84=$B$19,IF(AK85+($A$19*15)&gt;100,100,AK85+($A$19*15)),IF(AL84=$B$18,IF(AK85+($A$18*15)&gt;100,100,AK85+($A$18*15)),AK85))))</f>
        <v>82.100000000000009</v>
      </c>
      <c r="AM85" s="27">
        <f t="shared" ref="AM85:BT85" si="980">IF(AM84=$B$16,AL85+($A$16*15),IF(AM84=$B$17,AL85+($A$17*15),IF(AM84=$B$19,IF(AL85+($A$19*15)&gt;100,100,AL85+($A$19*15)),IF(AM84=$B$18,IF(AL85+($A$18*15)&gt;100,100,AL85+($A$18*15)),AL85))))</f>
        <v>100</v>
      </c>
      <c r="AN85" s="27">
        <f t="shared" si="980"/>
        <v>100</v>
      </c>
      <c r="AO85" s="27">
        <f t="shared" si="980"/>
        <v>98.076666666666668</v>
      </c>
      <c r="AP85" s="27">
        <f t="shared" si="980"/>
        <v>96.153333333333336</v>
      </c>
      <c r="AQ85" s="27">
        <f t="shared" si="980"/>
        <v>96.153333333333336</v>
      </c>
      <c r="AR85" s="27">
        <f t="shared" si="980"/>
        <v>96.153333333333336</v>
      </c>
      <c r="AS85" s="27">
        <f t="shared" si="980"/>
        <v>96.153333333333336</v>
      </c>
      <c r="AT85" s="27">
        <f t="shared" si="980"/>
        <v>96.153333333333336</v>
      </c>
      <c r="AU85" s="27">
        <f t="shared" si="980"/>
        <v>96.153333333333336</v>
      </c>
      <c r="AV85" s="27">
        <f t="shared" si="980"/>
        <v>96.153333333333336</v>
      </c>
      <c r="AW85" s="27">
        <f t="shared" si="980"/>
        <v>96.153333333333336</v>
      </c>
      <c r="AX85" s="27">
        <f t="shared" si="980"/>
        <v>96.153333333333336</v>
      </c>
      <c r="AY85" s="27">
        <f t="shared" si="980"/>
        <v>96.153333333333336</v>
      </c>
      <c r="AZ85" s="27">
        <f t="shared" si="980"/>
        <v>96.153333333333336</v>
      </c>
      <c r="BA85" s="27">
        <f t="shared" si="980"/>
        <v>96.153333333333336</v>
      </c>
      <c r="BB85" s="27">
        <f t="shared" si="980"/>
        <v>96.153333333333336</v>
      </c>
      <c r="BC85" s="27">
        <f t="shared" si="980"/>
        <v>96.153333333333336</v>
      </c>
      <c r="BD85" s="27">
        <f t="shared" si="980"/>
        <v>96.153333333333336</v>
      </c>
      <c r="BE85" s="27">
        <f t="shared" si="980"/>
        <v>96.153333333333336</v>
      </c>
      <c r="BF85" s="27">
        <f t="shared" si="980"/>
        <v>96.153333333333336</v>
      </c>
      <c r="BG85" s="27">
        <f t="shared" si="980"/>
        <v>96.153333333333336</v>
      </c>
      <c r="BH85" s="27">
        <f t="shared" si="980"/>
        <v>96.153333333333336</v>
      </c>
      <c r="BI85" s="27">
        <f t="shared" si="980"/>
        <v>96.153333333333336</v>
      </c>
      <c r="BJ85" s="27">
        <f t="shared" si="980"/>
        <v>96.153333333333336</v>
      </c>
      <c r="BK85" s="27">
        <f t="shared" si="980"/>
        <v>96.153333333333336</v>
      </c>
      <c r="BL85" s="27">
        <f t="shared" si="980"/>
        <v>96.153333333333336</v>
      </c>
      <c r="BM85" s="27">
        <f t="shared" si="980"/>
        <v>96.153333333333336</v>
      </c>
      <c r="BN85" s="27">
        <f t="shared" si="980"/>
        <v>96.153333333333336</v>
      </c>
      <c r="BO85" s="27">
        <f t="shared" si="980"/>
        <v>96.153333333333336</v>
      </c>
      <c r="BP85" s="27">
        <f t="shared" si="980"/>
        <v>96.153333333333336</v>
      </c>
      <c r="BQ85" s="27">
        <f t="shared" si="980"/>
        <v>94.216666666666669</v>
      </c>
      <c r="BR85" s="27">
        <f t="shared" si="980"/>
        <v>92.28</v>
      </c>
      <c r="BS85" s="27">
        <f t="shared" si="980"/>
        <v>90.343333333333334</v>
      </c>
      <c r="BT85" s="27">
        <f t="shared" si="980"/>
        <v>88.42</v>
      </c>
      <c r="BU85" s="27">
        <f t="shared" ref="BU85" si="981">IF(BU84=$B$16,BT85+($A$16*15),IF(BU84=$B$17,BT85+($A$17*15),IF(BU84=$B$19,IF(BT85+($A$19*15)&gt;100,100,BT85+($A$19*15)),IF(BU84=$B$18,IF(BT85+($A$18*15)&gt;100,100,BT85+($A$18*15)),BT85))))</f>
        <v>86.49666666666667</v>
      </c>
      <c r="BV85" s="27">
        <f t="shared" ref="BV85" si="982">IF(BV84=$B$16,BU85+($A$16*15),IF(BV84=$B$17,BU85+($A$17*15),IF(BV84=$B$19,IF(BU85+($A$19*15)&gt;100,100,BU85+($A$19*15)),IF(BV84=$B$18,IF(BU85+($A$18*15)&gt;100,100,BU85+($A$18*15)),BU85))))</f>
        <v>84.573333333333338</v>
      </c>
      <c r="BW85" s="27">
        <f t="shared" ref="BW85" si="983">IF(BW84=$B$16,BV85+($A$16*15),IF(BW84=$B$17,BV85+($A$17*15),IF(BW84=$B$19,IF(BV85+($A$19*15)&gt;100,100,BV85+($A$19*15)),IF(BW84=$B$18,IF(BV85+($A$18*15)&gt;100,100,BV85+($A$18*15)),BV85))))</f>
        <v>82.63666666666667</v>
      </c>
      <c r="BX85" s="27">
        <f t="shared" ref="BX85" si="984">IF(BX84=$B$16,BW85+($A$16*15),IF(BX84=$B$17,BW85+($A$17*15),IF(BX84=$B$19,IF(BW85+($A$19*15)&gt;100,100,BW85+($A$19*15)),IF(BX84=$B$18,IF(BW85+($A$18*15)&gt;100,100,BW85+($A$18*15)),BW85))))</f>
        <v>80.7</v>
      </c>
      <c r="BY85" s="27">
        <f t="shared" ref="BY85" si="985">IF(BY84=$B$16,BX85+($A$16*15),IF(BY84=$B$17,BX85+($A$17*15),IF(BY84=$B$19,IF(BX85+($A$19*15)&gt;100,100,BX85+($A$19*15)),IF(BY84=$B$18,IF(BX85+($A$18*15)&gt;100,100,BX85+($A$18*15)),BX85))))</f>
        <v>78.763333333333335</v>
      </c>
      <c r="BZ85" s="27">
        <f t="shared" ref="BZ85" si="986">IF(BZ84=$B$16,BY85+($A$16*15),IF(BZ84=$B$17,BY85+($A$17*15),IF(BZ84=$B$19,IF(BY85+($A$19*15)&gt;100,100,BY85+($A$19*15)),IF(BZ84=$B$18,IF(BY85+($A$18*15)&gt;100,100,BY85+($A$18*15)),BY85))))</f>
        <v>76.84</v>
      </c>
      <c r="CA85" s="27">
        <f>IF(CA84=$B$16,BZ85+($A$16*15),IF(CA84=$B$17,BZ85+($A$17*15),IF(CA84=$B$19,IF(BZ85+($A$19*15)&gt;100,100,BZ85+($A$19*15)),IF(CA84=$B$18,IF(BZ85+($A$18*15)&gt;100,100,BZ85+($A$18*15)),BZ85))))</f>
        <v>74.916666666666671</v>
      </c>
      <c r="CB85" s="27">
        <f>IF(CB84=$B$16,CA85+($A$16*15),IF(CB84=$B$17,CA85+($A$17*15),IF(CB84=$B$19,IF(CA85+($A$19*15)&gt;100,100,CA85+($A$19*15)),IF(CB84=$B$18,IF(CA85+($A$18*15)&gt;100,100,CA85+($A$18*15)),CA85))))</f>
        <v>72.993333333333339</v>
      </c>
      <c r="CC85" s="27">
        <f t="shared" ref="CC85" si="987">IF(CC84=$B$16,CB85+($A$16*15),IF(CC84=$B$17,CB85+($A$17*15),IF(CC84=$B$19,IF(CB85+($A$19*15)&gt;100,100,CB85+($A$19*15)),IF(CC84=$B$18,IF(CB85+($A$18*15)&gt;100,100,CB85+($A$18*15)),CB85))))</f>
        <v>71.056666666666672</v>
      </c>
      <c r="CD85" s="27">
        <f t="shared" ref="CD85" si="988">IF(CD84=$B$16,CC85+($A$16*15),IF(CD84=$B$17,CC85+($A$17*15),IF(CD84=$B$19,IF(CC85+($A$19*15)&gt;100,100,CC85+($A$19*15)),IF(CD84=$B$18,IF(CC85+($A$18*15)&gt;100,100,CC85+($A$18*15)),CC85))))</f>
        <v>69.12</v>
      </c>
      <c r="CE85" s="27">
        <f t="shared" ref="CE85" si="989">IF(CE84=$B$16,CD85+($A$16*15),IF(CE84=$B$17,CD85+($A$17*15),IF(CE84=$B$19,IF(CD85+($A$19*15)&gt;100,100,CD85+($A$19*15)),IF(CE84=$B$18,IF(CD85+($A$18*15)&gt;100,100,CD85+($A$18*15)),CD85))))</f>
        <v>67.183333333333337</v>
      </c>
      <c r="CF85" s="27">
        <f t="shared" ref="CF85" si="990">IF(CF84=$B$16,CE85+($A$16*15),IF(CF84=$B$17,CE85+($A$17*15),IF(CF84=$B$19,IF(CE85+($A$19*15)&gt;100,100,CE85+($A$19*15)),IF(CF84=$B$18,IF(CE85+($A$18*15)&gt;100,100,CE85+($A$18*15)),CE85))))</f>
        <v>65.260000000000005</v>
      </c>
      <c r="CG85" s="27">
        <f t="shared" ref="CG85" si="991">IF(CG84=$B$16,CF85+($A$16*15),IF(CG84=$B$17,CF85+($A$17*15),IF(CG84=$B$19,IF(CF85+($A$19*15)&gt;100,100,CF85+($A$19*15)),IF(CG84=$B$18,IF(CF85+($A$18*15)&gt;100,100,CF85+($A$18*15)),CF85))))</f>
        <v>63.336666666666673</v>
      </c>
      <c r="CH85" s="27">
        <f t="shared" ref="CH85" si="992">IF(CH84=$B$16,CG85+($A$16*15),IF(CH84=$B$17,CG85+($A$17*15),IF(CH84=$B$19,IF(CG85+($A$19*15)&gt;100,100,CG85+($A$19*15)),IF(CH84=$B$18,IF(CG85+($A$18*15)&gt;100,100,CG85+($A$18*15)),CG85))))</f>
        <v>61.413333333333341</v>
      </c>
      <c r="CI85" s="27">
        <f t="shared" ref="CI85" si="993">IF(CI84=$B$16,CH85+($A$16*15),IF(CI84=$B$17,CH85+($A$17*15),IF(CI84=$B$19,IF(CH85+($A$19*15)&gt;100,100,CH85+($A$19*15)),IF(CI84=$B$18,IF(CH85+($A$18*15)&gt;100,100,CH85+($A$18*15)),CH85))))</f>
        <v>59.476666666666674</v>
      </c>
      <c r="CJ85" s="27">
        <f t="shared" ref="CJ85" si="994">IF(CJ84=$B$16,CI85+($A$16*15),IF(CJ84=$B$17,CI85+($A$17*15),IF(CJ84=$B$19,IF(CI85+($A$19*15)&gt;100,100,CI85+($A$19*15)),IF(CJ84=$B$18,IF(CI85+($A$18*15)&gt;100,100,CI85+($A$18*15)),CI85))))</f>
        <v>57.540000000000006</v>
      </c>
      <c r="CK85" s="27">
        <f t="shared" ref="CK85" si="995">IF(CK84=$B$16,CJ85+($A$16*15),IF(CK84=$B$17,CJ85+($A$17*15),IF(CK84=$B$19,IF(CJ85+($A$19*15)&gt;100,100,CJ85+($A$19*15)),IF(CK84=$B$18,IF(CJ85+($A$18*15)&gt;100,100,CJ85+($A$18*15)),CJ85))))</f>
        <v>55.603333333333339</v>
      </c>
      <c r="CL85" s="120">
        <f t="shared" ref="CL85" si="996">IF(CL84=$B$16,CK85+($A$16*15),IF(CL84=$B$17,CK85+($A$17*15),IF(CL84=$B$19,IF(CK85+($A$19*15)&gt;100,100,CK85+($A$19*15)),IF(CL84=$B$18,IF(CK85+($A$18*15)&gt;100,100,CK85+($A$18*15)),CK85))))</f>
        <v>53.680000000000007</v>
      </c>
      <c r="CM85" s="136">
        <f t="shared" ref="CM85" si="997">CL85-10</f>
        <v>43.680000000000007</v>
      </c>
    </row>
    <row r="86" spans="1:91" x14ac:dyDescent="0.25">
      <c r="A86" s="344"/>
      <c r="B86" s="341" t="s">
        <v>60</v>
      </c>
      <c r="C86" s="64" t="s">
        <v>44</v>
      </c>
      <c r="D86" s="43" t="s">
        <v>45</v>
      </c>
      <c r="E86" s="46"/>
      <c r="F86" s="46"/>
      <c r="G86" s="46"/>
      <c r="H86" s="46"/>
      <c r="I86" s="46"/>
      <c r="J86" s="44" t="s">
        <v>23</v>
      </c>
      <c r="K86" s="44" t="s">
        <v>23</v>
      </c>
      <c r="L86" s="44" t="s">
        <v>23</v>
      </c>
      <c r="M86" s="45" t="s">
        <v>27</v>
      </c>
      <c r="N86" s="45" t="s">
        <v>27</v>
      </c>
      <c r="O86" s="45" t="s">
        <v>27</v>
      </c>
      <c r="P86" s="44" t="s">
        <v>23</v>
      </c>
      <c r="Q86" s="44" t="s">
        <v>23</v>
      </c>
      <c r="R86" s="44" t="s">
        <v>23</v>
      </c>
      <c r="S86" s="45" t="s">
        <v>27</v>
      </c>
      <c r="T86" s="45" t="s">
        <v>27</v>
      </c>
      <c r="U86" s="45" t="s">
        <v>27</v>
      </c>
      <c r="V86" s="44" t="s">
        <v>23</v>
      </c>
      <c r="W86" s="44" t="s">
        <v>23</v>
      </c>
      <c r="X86" s="44" t="s">
        <v>23</v>
      </c>
      <c r="Y86" s="45" t="s">
        <v>27</v>
      </c>
      <c r="Z86" s="45" t="s">
        <v>27</v>
      </c>
      <c r="AA86" s="45" t="s">
        <v>27</v>
      </c>
      <c r="AB86" s="44" t="s">
        <v>23</v>
      </c>
      <c r="AC86" s="44" t="s">
        <v>23</v>
      </c>
      <c r="AD86" s="44" t="s">
        <v>23</v>
      </c>
      <c r="AE86" s="45" t="s">
        <v>27</v>
      </c>
      <c r="AF86" s="45" t="s">
        <v>27</v>
      </c>
      <c r="AG86" s="45" t="s">
        <v>27</v>
      </c>
      <c r="AH86" s="44" t="s">
        <v>23</v>
      </c>
      <c r="AI86" s="44" t="s">
        <v>23</v>
      </c>
      <c r="AJ86" s="44" t="s">
        <v>23</v>
      </c>
      <c r="AK86" s="59" t="s">
        <v>27</v>
      </c>
      <c r="AL86" s="59" t="s">
        <v>27</v>
      </c>
      <c r="AM86" s="60" t="s">
        <v>13</v>
      </c>
      <c r="AN86" s="60" t="s">
        <v>13</v>
      </c>
      <c r="AO86" s="60" t="s">
        <v>13</v>
      </c>
      <c r="AP86" s="60" t="s">
        <v>13</v>
      </c>
      <c r="AQ86" s="61" t="s">
        <v>27</v>
      </c>
      <c r="AR86" s="131"/>
      <c r="AS86" s="131"/>
      <c r="AT86" s="131"/>
      <c r="AU86" s="131"/>
      <c r="AV86" s="131"/>
      <c r="AW86" s="131"/>
      <c r="AX86" s="131"/>
      <c r="AY86" s="132"/>
      <c r="AZ86" s="131"/>
      <c r="BA86" s="131"/>
      <c r="BB86" s="131"/>
      <c r="BC86" s="131"/>
      <c r="BD86" s="131"/>
      <c r="BE86" s="131"/>
      <c r="BF86" s="131"/>
      <c r="BG86" s="131"/>
      <c r="BH86" s="131"/>
      <c r="BI86" s="131"/>
      <c r="BJ86" s="131"/>
      <c r="BK86" s="131"/>
      <c r="BL86" s="131"/>
      <c r="BM86" s="131"/>
      <c r="BN86" s="131"/>
      <c r="BO86" s="131"/>
      <c r="BP86" s="131"/>
      <c r="BQ86" s="131"/>
      <c r="BR86" s="44" t="s">
        <v>23</v>
      </c>
      <c r="BS86" s="44" t="s">
        <v>23</v>
      </c>
      <c r="BT86" s="44" t="s">
        <v>23</v>
      </c>
      <c r="BU86" s="45" t="s">
        <v>27</v>
      </c>
      <c r="BV86" s="45" t="s">
        <v>27</v>
      </c>
      <c r="BW86" s="45" t="s">
        <v>27</v>
      </c>
      <c r="BX86" s="44" t="s">
        <v>23</v>
      </c>
      <c r="BY86" s="44" t="s">
        <v>23</v>
      </c>
      <c r="BZ86" s="44" t="s">
        <v>23</v>
      </c>
      <c r="CA86" s="45" t="s">
        <v>27</v>
      </c>
      <c r="CB86" s="45" t="s">
        <v>27</v>
      </c>
      <c r="CC86" s="45" t="s">
        <v>27</v>
      </c>
      <c r="CD86" s="44" t="s">
        <v>23</v>
      </c>
      <c r="CE86" s="44" t="s">
        <v>23</v>
      </c>
      <c r="CF86" s="44" t="s">
        <v>23</v>
      </c>
      <c r="CG86" s="45" t="s">
        <v>27</v>
      </c>
      <c r="CH86" s="45" t="s">
        <v>27</v>
      </c>
      <c r="CI86" s="45" t="s">
        <v>27</v>
      </c>
      <c r="CJ86" s="44" t="s">
        <v>23</v>
      </c>
      <c r="CK86" s="44" t="s">
        <v>23</v>
      </c>
      <c r="CL86" s="44" t="s">
        <v>23</v>
      </c>
      <c r="CM86" s="65" t="s">
        <v>46</v>
      </c>
    </row>
    <row r="87" spans="1:91" x14ac:dyDescent="0.25">
      <c r="A87" s="344"/>
      <c r="B87" s="342"/>
      <c r="C87" s="64" t="s">
        <v>37</v>
      </c>
      <c r="D87" s="89">
        <f>CM53</f>
        <v>90</v>
      </c>
      <c r="E87" s="27">
        <f>IF(E86=$B$16,D87+($A$16*15),IF(E86=$B$17,D87+($A$17*15),IF(E86=$B$19,IF(D87+($A$19*15)&gt;100,100,D87+($A$19*15)),IF(E86=$B$18,IF(D87+($A$18*15)&gt;100,100,D87+($A$18*15)),D87))))</f>
        <v>90</v>
      </c>
      <c r="F87" s="27">
        <f t="shared" ref="F87" si="998">IF(F86=$B$16,E87+($A$16*15),IF(F86=$B$17,E87+($A$17*15),IF(F86=$B$19,IF(E87+($A$19*15)&gt;100,100,E87+($A$19*15)),IF(F86=$B$18,IF(E87+($A$18*15)&gt;100,100,E87+($A$18*15)),E87))))</f>
        <v>90</v>
      </c>
      <c r="G87" s="27">
        <f t="shared" ref="G87" si="999">IF(G86=$B$16,F87+($A$16*15),IF(G86=$B$17,F87+($A$17*15),IF(G86=$B$19,IF(F87+($A$19*15)&gt;100,100,F87+($A$19*15)),IF(G86=$B$18,IF(F87+($A$18*15)&gt;100,100,F87+($A$18*15)),F87))))</f>
        <v>90</v>
      </c>
      <c r="H87" s="27">
        <f t="shared" ref="H87" si="1000">IF(H86=$B$16,G87+($A$16*15),IF(H86=$B$17,G87+($A$17*15),IF(H86=$B$19,IF(G87+($A$19*15)&gt;100,100,G87+($A$19*15)),IF(H86=$B$18,IF(G87+($A$18*15)&gt;100,100,G87+($A$18*15)),G87))))</f>
        <v>90</v>
      </c>
      <c r="I87" s="27">
        <f t="shared" ref="I87" si="1001">IF(I86=$B$16,H87+($A$16*15),IF(I86=$B$17,H87+($A$17*15),IF(I86=$B$19,IF(H87+($A$19*15)&gt;100,100,H87+($A$19*15)),IF(I86=$B$18,IF(H87+($A$18*15)&gt;100,100,H87+($A$18*15)),H87))))</f>
        <v>90</v>
      </c>
      <c r="J87" s="27">
        <f t="shared" ref="J87" si="1002">IF(J86=$B$16,I87+($A$16*15),IF(J86=$B$17,I87+($A$17*15),IF(J86=$B$19,IF(I87+($A$19*15)&gt;100,100,I87+($A$19*15)),IF(J86=$B$18,IF(I87+($A$18*15)&gt;100,100,I87+($A$18*15)),I87))))</f>
        <v>88.063333333333333</v>
      </c>
      <c r="K87" s="27">
        <f t="shared" ref="K87" si="1003">IF(K86=$B$16,J87+($A$16*15),IF(K86=$B$17,J87+($A$17*15),IF(K86=$B$19,IF(J87+($A$19*15)&gt;100,100,J87+($A$19*15)),IF(K86=$B$18,IF(J87+($A$18*15)&gt;100,100,J87+($A$18*15)),J87))))</f>
        <v>86.126666666666665</v>
      </c>
      <c r="L87" s="27">
        <f t="shared" ref="L87" si="1004">IF(L86=$B$16,K87+($A$16*15),IF(L86=$B$17,K87+($A$17*15),IF(L86=$B$19,IF(K87+($A$19*15)&gt;100,100,K87+($A$19*15)),IF(L86=$B$18,IF(K87+($A$18*15)&gt;100,100,K87+($A$18*15)),K87))))</f>
        <v>84.19</v>
      </c>
      <c r="M87" s="27">
        <f t="shared" ref="M87" si="1005">IF(M86=$B$16,L87+($A$16*15),IF(M86=$B$17,L87+($A$17*15),IF(M86=$B$19,IF(L87+($A$19*15)&gt;100,100,L87+($A$19*15)),IF(M86=$B$18,IF(L87+($A$18*15)&gt;100,100,L87+($A$18*15)),L87))))</f>
        <v>82.266666666666666</v>
      </c>
      <c r="N87" s="27">
        <f t="shared" ref="N87" si="1006">IF(N86=$B$16,M87+($A$16*15),IF(N86=$B$17,M87+($A$17*15),IF(N86=$B$19,IF(M87+($A$19*15)&gt;100,100,M87+($A$19*15)),IF(N86=$B$18,IF(M87+($A$18*15)&gt;100,100,M87+($A$18*15)),M87))))</f>
        <v>80.343333333333334</v>
      </c>
      <c r="O87" s="27">
        <f t="shared" ref="O87" si="1007">IF(O86=$B$16,N87+($A$16*15),IF(O86=$B$17,N87+($A$17*15),IF(O86=$B$19,IF(N87+($A$19*15)&gt;100,100,N87+($A$19*15)),IF(O86=$B$18,IF(N87+($A$18*15)&gt;100,100,N87+($A$18*15)),N87))))</f>
        <v>78.42</v>
      </c>
      <c r="P87" s="27">
        <f t="shared" ref="P87" si="1008">IF(P86=$B$16,O87+($A$16*15),IF(P86=$B$17,O87+($A$17*15),IF(P86=$B$19,IF(O87+($A$19*15)&gt;100,100,O87+($A$19*15)),IF(P86=$B$18,IF(O87+($A$18*15)&gt;100,100,O87+($A$18*15)),O87))))</f>
        <v>76.483333333333334</v>
      </c>
      <c r="Q87" s="27">
        <f t="shared" ref="Q87" si="1009">IF(Q86=$B$16,P87+($A$16*15),IF(Q86=$B$17,P87+($A$17*15),IF(Q86=$B$19,IF(P87+($A$19*15)&gt;100,100,P87+($A$19*15)),IF(Q86=$B$18,IF(P87+($A$18*15)&gt;100,100,P87+($A$18*15)),P87))))</f>
        <v>74.546666666666667</v>
      </c>
      <c r="R87" s="27">
        <f t="shared" ref="R87" si="1010">IF(R86=$B$16,Q87+($A$16*15),IF(R86=$B$17,Q87+($A$17*15),IF(R86=$B$19,IF(Q87+($A$19*15)&gt;100,100,Q87+($A$19*15)),IF(R86=$B$18,IF(Q87+($A$18*15)&gt;100,100,Q87+($A$18*15)),Q87))))</f>
        <v>72.61</v>
      </c>
      <c r="S87" s="27">
        <f t="shared" ref="S87" si="1011">IF(S86=$B$16,R87+($A$16*15),IF(S86=$B$17,R87+($A$17*15),IF(S86=$B$19,IF(R87+($A$19*15)&gt;100,100,R87+($A$19*15)),IF(S86=$B$18,IF(R87+($A$18*15)&gt;100,100,R87+($A$18*15)),R87))))</f>
        <v>70.686666666666667</v>
      </c>
      <c r="T87" s="27">
        <f t="shared" ref="T87" si="1012">IF(T86=$B$16,S87+($A$16*15),IF(T86=$B$17,S87+($A$17*15),IF(T86=$B$19,IF(S87+($A$19*15)&gt;100,100,S87+($A$19*15)),IF(T86=$B$18,IF(S87+($A$18*15)&gt;100,100,S87+($A$18*15)),S87))))</f>
        <v>68.763333333333335</v>
      </c>
      <c r="U87" s="27">
        <f t="shared" ref="U87" si="1013">IF(U86=$B$16,T87+($A$16*15),IF(U86=$B$17,T87+($A$17*15),IF(U86=$B$19,IF(T87+($A$19*15)&gt;100,100,T87+($A$19*15)),IF(U86=$B$18,IF(T87+($A$18*15)&gt;100,100,T87+($A$18*15)),T87))))</f>
        <v>66.84</v>
      </c>
      <c r="V87" s="27">
        <f t="shared" ref="V87" si="1014">IF(V86=$B$16,U87+($A$16*15),IF(V86=$B$17,U87+($A$17*15),IF(V86=$B$19,IF(U87+($A$19*15)&gt;100,100,U87+($A$19*15)),IF(V86=$B$18,IF(U87+($A$18*15)&gt;100,100,U87+($A$18*15)),U87))))</f>
        <v>64.903333333333336</v>
      </c>
      <c r="W87" s="27">
        <f t="shared" ref="W87" si="1015">IF(W86=$B$16,V87+($A$16*15),IF(W86=$B$17,V87+($A$17*15),IF(W86=$B$19,IF(V87+($A$19*15)&gt;100,100,V87+($A$19*15)),IF(W86=$B$18,IF(V87+($A$18*15)&gt;100,100,V87+($A$18*15)),V87))))</f>
        <v>62.966666666666669</v>
      </c>
      <c r="X87" s="27">
        <f t="shared" ref="X87" si="1016">IF(X86=$B$16,W87+($A$16*15),IF(X86=$B$17,W87+($A$17*15),IF(X86=$B$19,IF(W87+($A$19*15)&gt;100,100,W87+($A$19*15)),IF(X86=$B$18,IF(W87+($A$18*15)&gt;100,100,W87+($A$18*15)),W87))))</f>
        <v>61.03</v>
      </c>
      <c r="Y87" s="27">
        <f t="shared" ref="Y87" si="1017">IF(Y86=$B$16,X87+($A$16*15),IF(Y86=$B$17,X87+($A$17*15),IF(Y86=$B$19,IF(X87+($A$19*15)&gt;100,100,X87+($A$19*15)),IF(Y86=$B$18,IF(X87+($A$18*15)&gt;100,100,X87+($A$18*15)),X87))))</f>
        <v>59.106666666666669</v>
      </c>
      <c r="Z87" s="27">
        <f t="shared" ref="Z87" si="1018">IF(Z86=$B$16,Y87+($A$16*15),IF(Z86=$B$17,Y87+($A$17*15),IF(Z86=$B$19,IF(Y87+($A$19*15)&gt;100,100,Y87+($A$19*15)),IF(Z86=$B$18,IF(Y87+($A$18*15)&gt;100,100,Y87+($A$18*15)),Y87))))</f>
        <v>57.183333333333337</v>
      </c>
      <c r="AA87" s="27">
        <f t="shared" ref="AA87" si="1019">IF(AA86=$B$16,Z87+($A$16*15),IF(AA86=$B$17,Z87+($A$17*15),IF(AA86=$B$19,IF(Z87+($A$19*15)&gt;100,100,Z87+($A$19*15)),IF(AA86=$B$18,IF(Z87+($A$18*15)&gt;100,100,Z87+($A$18*15)),Z87))))</f>
        <v>55.260000000000005</v>
      </c>
      <c r="AB87" s="27">
        <f t="shared" ref="AB87" si="1020">IF(AB86=$B$16,AA87+($A$16*15),IF(AB86=$B$17,AA87+($A$17*15),IF(AB86=$B$19,IF(AA87+($A$19*15)&gt;100,100,AA87+($A$19*15)),IF(AB86=$B$18,IF(AA87+($A$18*15)&gt;100,100,AA87+($A$18*15)),AA87))))</f>
        <v>53.323333333333338</v>
      </c>
      <c r="AC87" s="27">
        <f t="shared" ref="AC87" si="1021">IF(AC86=$B$16,AB87+($A$16*15),IF(AC86=$B$17,AB87+($A$17*15),IF(AC86=$B$19,IF(AB87+($A$19*15)&gt;100,100,AB87+($A$19*15)),IF(AC86=$B$18,IF(AB87+($A$18*15)&gt;100,100,AB87+($A$18*15)),AB87))))</f>
        <v>51.38666666666667</v>
      </c>
      <c r="AD87" s="27">
        <f t="shared" ref="AD87" si="1022">IF(AD86=$B$16,AC87+($A$16*15),IF(AD86=$B$17,AC87+($A$17*15),IF(AD86=$B$19,IF(AC87+($A$19*15)&gt;100,100,AC87+($A$19*15)),IF(AD86=$B$18,IF(AC87+($A$18*15)&gt;100,100,AC87+($A$18*15)),AC87))))</f>
        <v>49.45</v>
      </c>
      <c r="AE87" s="27">
        <f t="shared" ref="AE87" si="1023">IF(AE86=$B$16,AD87+($A$16*15),IF(AE86=$B$17,AD87+($A$17*15),IF(AE86=$B$19,IF(AD87+($A$19*15)&gt;100,100,AD87+($A$19*15)),IF(AE86=$B$18,IF(AD87+($A$18*15)&gt;100,100,AD87+($A$18*15)),AD87))))</f>
        <v>47.526666666666671</v>
      </c>
      <c r="AF87" s="27">
        <f t="shared" ref="AF87" si="1024">IF(AF86=$B$16,AE87+($A$16*15),IF(AF86=$B$17,AE87+($A$17*15),IF(AF86=$B$19,IF(AE87+($A$19*15)&gt;100,100,AE87+($A$19*15)),IF(AF86=$B$18,IF(AE87+($A$18*15)&gt;100,100,AE87+($A$18*15)),AE87))))</f>
        <v>45.603333333333339</v>
      </c>
      <c r="AG87" s="27">
        <f t="shared" ref="AG87" si="1025">IF(AG86=$B$16,AF87+($A$16*15),IF(AG86=$B$17,AF87+($A$17*15),IF(AG86=$B$19,IF(AF87+($A$19*15)&gt;100,100,AF87+($A$19*15)),IF(AG86=$B$18,IF(AF87+($A$18*15)&gt;100,100,AF87+($A$18*15)),AF87))))</f>
        <v>43.680000000000007</v>
      </c>
      <c r="AH87" s="27">
        <f t="shared" ref="AH87" si="1026">IF(AH86=$B$16,AG87+($A$16*15),IF(AH86=$B$17,AG87+($A$17*15),IF(AH86=$B$19,IF(AG87+($A$19*15)&gt;100,100,AG87+($A$19*15)),IF(AH86=$B$18,IF(AG87+($A$18*15)&gt;100,100,AG87+($A$18*15)),AG87))))</f>
        <v>41.743333333333339</v>
      </c>
      <c r="AI87" s="27">
        <f t="shared" ref="AI87" si="1027">IF(AI86=$B$16,AH87+($A$16*15),IF(AI86=$B$17,AH87+($A$17*15),IF(AI86=$B$19,IF(AH87+($A$19*15)&gt;100,100,AH87+($A$19*15)),IF(AI86=$B$18,IF(AH87+($A$18*15)&gt;100,100,AH87+($A$18*15)),AH87))))</f>
        <v>39.806666666666672</v>
      </c>
      <c r="AJ87" s="27">
        <f t="shared" ref="AJ87" si="1028">IF(AJ86=$B$16,AI87+($A$16*15),IF(AJ86=$B$17,AI87+($A$17*15),IF(AJ86=$B$19,IF(AI87+($A$19*15)&gt;100,100,AI87+($A$19*15)),IF(AJ86=$B$18,IF(AI87+($A$18*15)&gt;100,100,AI87+($A$18*15)),AI87))))</f>
        <v>37.870000000000005</v>
      </c>
      <c r="AK87" s="27">
        <f t="shared" ref="AK87" si="1029">IF(AK86=$B$16,AJ87+($A$16*15),IF(AK86=$B$17,AJ87+($A$17*15),IF(AK86=$B$19,IF(AJ87+($A$19*15)&gt;100,100,AJ87+($A$19*15)),IF(AK86=$B$18,IF(AJ87+($A$18*15)&gt;100,100,AJ87+($A$18*15)),AJ87))))</f>
        <v>35.946666666666673</v>
      </c>
      <c r="AL87" s="27">
        <f t="shared" ref="AL87" si="1030">IF(AL86=$B$16,AK87+($A$16*15),IF(AL86=$B$17,AK87+($A$17*15),IF(AL86=$B$19,IF(AK87+($A$19*15)&gt;100,100,AK87+($A$19*15)),IF(AL86=$B$18,IF(AK87+($A$18*15)&gt;100,100,AK87+($A$18*15)),AK87))))</f>
        <v>34.023333333333341</v>
      </c>
      <c r="AM87" s="27">
        <f t="shared" ref="AM87" si="1031">IF(AM86=$B$16,AL87+($A$16*15),IF(AM86=$B$17,AL87+($A$17*15),IF(AM86=$B$19,IF(AL87+($A$19*15)&gt;100,100,AL87+($A$19*15)),IF(AM86=$B$18,IF(AL87+($A$18*15)&gt;100,100,AL87+($A$18*15)),AL87))))</f>
        <v>47.773333333333341</v>
      </c>
      <c r="AN87" s="27">
        <f t="shared" ref="AN87:BU87" si="1032">IF(AN86=$B$16,AM87+($A$16*15),IF(AN86=$B$17,AM87+($A$17*15),IF(AN86=$B$19,IF(AM87+($A$19*15)&gt;100,100,AM87+($A$19*15)),IF(AN86=$B$18,IF(AM87+($A$18*15)&gt;100,100,AM87+($A$18*15)),AM87))))</f>
        <v>61.523333333333341</v>
      </c>
      <c r="AO87" s="27">
        <f t="shared" si="1032"/>
        <v>75.273333333333341</v>
      </c>
      <c r="AP87" s="27">
        <f t="shared" si="1032"/>
        <v>89.023333333333341</v>
      </c>
      <c r="AQ87" s="27">
        <f t="shared" si="1032"/>
        <v>87.100000000000009</v>
      </c>
      <c r="AR87" s="27">
        <f t="shared" si="1032"/>
        <v>87.100000000000009</v>
      </c>
      <c r="AS87" s="27">
        <f t="shared" si="1032"/>
        <v>87.100000000000009</v>
      </c>
      <c r="AT87" s="27">
        <f t="shared" si="1032"/>
        <v>87.100000000000009</v>
      </c>
      <c r="AU87" s="27">
        <f t="shared" si="1032"/>
        <v>87.100000000000009</v>
      </c>
      <c r="AV87" s="27">
        <f t="shared" si="1032"/>
        <v>87.100000000000009</v>
      </c>
      <c r="AW87" s="27">
        <f t="shared" si="1032"/>
        <v>87.100000000000009</v>
      </c>
      <c r="AX87" s="27">
        <f t="shared" si="1032"/>
        <v>87.100000000000009</v>
      </c>
      <c r="AY87" s="27">
        <f t="shared" si="1032"/>
        <v>87.100000000000009</v>
      </c>
      <c r="AZ87" s="27">
        <f t="shared" si="1032"/>
        <v>87.100000000000009</v>
      </c>
      <c r="BA87" s="27">
        <f t="shared" si="1032"/>
        <v>87.100000000000009</v>
      </c>
      <c r="BB87" s="27">
        <f t="shared" si="1032"/>
        <v>87.100000000000009</v>
      </c>
      <c r="BC87" s="27">
        <f t="shared" si="1032"/>
        <v>87.100000000000009</v>
      </c>
      <c r="BD87" s="27">
        <f t="shared" si="1032"/>
        <v>87.100000000000009</v>
      </c>
      <c r="BE87" s="27">
        <f t="shared" si="1032"/>
        <v>87.100000000000009</v>
      </c>
      <c r="BF87" s="27">
        <f t="shared" si="1032"/>
        <v>87.100000000000009</v>
      </c>
      <c r="BG87" s="27">
        <f t="shared" si="1032"/>
        <v>87.100000000000009</v>
      </c>
      <c r="BH87" s="27">
        <f t="shared" si="1032"/>
        <v>87.100000000000009</v>
      </c>
      <c r="BI87" s="27">
        <f t="shared" si="1032"/>
        <v>87.100000000000009</v>
      </c>
      <c r="BJ87" s="27">
        <f t="shared" si="1032"/>
        <v>87.100000000000009</v>
      </c>
      <c r="BK87" s="27">
        <f t="shared" si="1032"/>
        <v>87.100000000000009</v>
      </c>
      <c r="BL87" s="27">
        <f t="shared" si="1032"/>
        <v>87.100000000000009</v>
      </c>
      <c r="BM87" s="27">
        <f t="shared" si="1032"/>
        <v>87.100000000000009</v>
      </c>
      <c r="BN87" s="27">
        <f t="shared" si="1032"/>
        <v>87.100000000000009</v>
      </c>
      <c r="BO87" s="27">
        <f t="shared" si="1032"/>
        <v>87.100000000000009</v>
      </c>
      <c r="BP87" s="27">
        <f t="shared" si="1032"/>
        <v>87.100000000000009</v>
      </c>
      <c r="BQ87" s="27">
        <f t="shared" si="1032"/>
        <v>87.100000000000009</v>
      </c>
      <c r="BR87" s="27">
        <f t="shared" si="1032"/>
        <v>85.163333333333341</v>
      </c>
      <c r="BS87" s="27">
        <f t="shared" si="1032"/>
        <v>83.226666666666674</v>
      </c>
      <c r="BT87" s="27">
        <f t="shared" si="1032"/>
        <v>81.290000000000006</v>
      </c>
      <c r="BU87" s="27">
        <f t="shared" si="1032"/>
        <v>79.366666666666674</v>
      </c>
      <c r="BV87" s="27">
        <f t="shared" ref="BV87" si="1033">IF(BV86=$B$16,BU87+($A$16*15),IF(BV86=$B$17,BU87+($A$17*15),IF(BV86=$B$19,IF(BU87+($A$19*15)&gt;100,100,BU87+($A$19*15)),IF(BV86=$B$18,IF(BU87+($A$18*15)&gt;100,100,BU87+($A$18*15)),BU87))))</f>
        <v>77.443333333333342</v>
      </c>
      <c r="BW87" s="27">
        <f t="shared" ref="BW87" si="1034">IF(BW86=$B$16,BV87+($A$16*15),IF(BW86=$B$17,BV87+($A$17*15),IF(BW86=$B$19,IF(BV87+($A$19*15)&gt;100,100,BV87+($A$19*15)),IF(BW86=$B$18,IF(BV87+($A$18*15)&gt;100,100,BV87+($A$18*15)),BV87))))</f>
        <v>75.52000000000001</v>
      </c>
      <c r="BX87" s="27">
        <f t="shared" ref="BX87" si="1035">IF(BX86=$B$16,BW87+($A$16*15),IF(BX86=$B$17,BW87+($A$17*15),IF(BX86=$B$19,IF(BW87+($A$19*15)&gt;100,100,BW87+($A$19*15)),IF(BX86=$B$18,IF(BW87+($A$18*15)&gt;100,100,BW87+($A$18*15)),BW87))))</f>
        <v>73.583333333333343</v>
      </c>
      <c r="BY87" s="27">
        <f t="shared" ref="BY87" si="1036">IF(BY86=$B$16,BX87+($A$16*15),IF(BY86=$B$17,BX87+($A$17*15),IF(BY86=$B$19,IF(BX87+($A$19*15)&gt;100,100,BX87+($A$19*15)),IF(BY86=$B$18,IF(BX87+($A$18*15)&gt;100,100,BX87+($A$18*15)),BX87))))</f>
        <v>71.646666666666675</v>
      </c>
      <c r="BZ87" s="27">
        <f t="shared" ref="BZ87" si="1037">IF(BZ86=$B$16,BY87+($A$16*15),IF(BZ86=$B$17,BY87+($A$17*15),IF(BZ86=$B$19,IF(BY87+($A$19*15)&gt;100,100,BY87+($A$19*15)),IF(BZ86=$B$18,IF(BY87+($A$18*15)&gt;100,100,BY87+($A$18*15)),BY87))))</f>
        <v>69.710000000000008</v>
      </c>
      <c r="CA87" s="27">
        <f>IF(CA86=$B$16,BZ87+($A$16*15),IF(CA86=$B$17,BZ87+($A$17*15),IF(CA86=$B$19,IF(BZ87+($A$19*15)&gt;100,100,BZ87+($A$19*15)),IF(CA86=$B$18,IF(BZ87+($A$18*15)&gt;100,100,BZ87+($A$18*15)),BZ87))))</f>
        <v>67.786666666666676</v>
      </c>
      <c r="CB87" s="27">
        <f t="shared" ref="CB87" si="1038">IF(CB86=$B$16,CA87+($A$16*15),IF(CB86=$B$17,CA87+($A$17*15),IF(CB86=$B$19,IF(CA87+($A$19*15)&gt;100,100,CA87+($A$19*15)),IF(CB86=$B$18,IF(CA87+($A$18*15)&gt;100,100,CA87+($A$18*15)),CA87))))</f>
        <v>65.863333333333344</v>
      </c>
      <c r="CC87" s="27">
        <f t="shared" ref="CC87" si="1039">IF(CC86=$B$16,CB87+($A$16*15),IF(CC86=$B$17,CB87+($A$17*15),IF(CC86=$B$19,IF(CB87+($A$19*15)&gt;100,100,CB87+($A$19*15)),IF(CC86=$B$18,IF(CB87+($A$18*15)&gt;100,100,CB87+($A$18*15)),CB87))))</f>
        <v>63.940000000000012</v>
      </c>
      <c r="CD87" s="27">
        <f t="shared" ref="CD87" si="1040">IF(CD86=$B$16,CC87+($A$16*15),IF(CD86=$B$17,CC87+($A$17*15),IF(CD86=$B$19,IF(CC87+($A$19*15)&gt;100,100,CC87+($A$19*15)),IF(CD86=$B$18,IF(CC87+($A$18*15)&gt;100,100,CC87+($A$18*15)),CC87))))</f>
        <v>62.003333333333345</v>
      </c>
      <c r="CE87" s="27">
        <f t="shared" ref="CE87" si="1041">IF(CE86=$B$16,CD87+($A$16*15),IF(CE86=$B$17,CD87+($A$17*15),IF(CE86=$B$19,IF(CD87+($A$19*15)&gt;100,100,CD87+($A$19*15)),IF(CE86=$B$18,IF(CD87+($A$18*15)&gt;100,100,CD87+($A$18*15)),CD87))))</f>
        <v>60.066666666666677</v>
      </c>
      <c r="CF87" s="27">
        <f t="shared" ref="CF87" si="1042">IF(CF86=$B$16,CE87+($A$16*15),IF(CF86=$B$17,CE87+($A$17*15),IF(CF86=$B$19,IF(CE87+($A$19*15)&gt;100,100,CE87+($A$19*15)),IF(CF86=$B$18,IF(CE87+($A$18*15)&gt;100,100,CE87+($A$18*15)),CE87))))</f>
        <v>58.13000000000001</v>
      </c>
      <c r="CG87" s="27">
        <f t="shared" ref="CG87" si="1043">IF(CG86=$B$16,CF87+($A$16*15),IF(CG86=$B$17,CF87+($A$17*15),IF(CG86=$B$19,IF(CF87+($A$19*15)&gt;100,100,CF87+($A$19*15)),IF(CG86=$B$18,IF(CF87+($A$18*15)&gt;100,100,CF87+($A$18*15)),CF87))))</f>
        <v>56.206666666666678</v>
      </c>
      <c r="CH87" s="27">
        <f t="shared" ref="CH87" si="1044">IF(CH86=$B$16,CG87+($A$16*15),IF(CH86=$B$17,CG87+($A$17*15),IF(CH86=$B$19,IF(CG87+($A$19*15)&gt;100,100,CG87+($A$19*15)),IF(CH86=$B$18,IF(CG87+($A$18*15)&gt;100,100,CG87+($A$18*15)),CG87))))</f>
        <v>54.283333333333346</v>
      </c>
      <c r="CI87" s="27">
        <f t="shared" ref="CI87" si="1045">IF(CI86=$B$16,CH87+($A$16*15),IF(CI86=$B$17,CH87+($A$17*15),IF(CI86=$B$19,IF(CH87+($A$19*15)&gt;100,100,CH87+($A$19*15)),IF(CI86=$B$18,IF(CH87+($A$18*15)&gt;100,100,CH87+($A$18*15)),CH87))))</f>
        <v>52.360000000000014</v>
      </c>
      <c r="CJ87" s="27">
        <f t="shared" ref="CJ87" si="1046">IF(CJ86=$B$16,CI87+($A$16*15),IF(CJ86=$B$17,CI87+($A$17*15),IF(CJ86=$B$19,IF(CI87+($A$19*15)&gt;100,100,CI87+($A$19*15)),IF(CJ86=$B$18,IF(CI87+($A$18*15)&gt;100,100,CI87+($A$18*15)),CI87))))</f>
        <v>50.423333333333346</v>
      </c>
      <c r="CK87" s="27">
        <f t="shared" ref="CK87" si="1047">IF(CK86=$B$16,CJ87+($A$16*15),IF(CK86=$B$17,CJ87+($A$17*15),IF(CK86=$B$19,IF(CJ87+($A$19*15)&gt;100,100,CJ87+($A$19*15)),IF(CK86=$B$18,IF(CJ87+($A$18*15)&gt;100,100,CJ87+($A$18*15)),CJ87))))</f>
        <v>48.486666666666679</v>
      </c>
      <c r="CL87" s="120">
        <f t="shared" ref="CL87" si="1048">IF(CL86=$B$16,CK87+($A$16*15),IF(CL86=$B$17,CK87+($A$17*15),IF(CL86=$B$19,IF(CK87+($A$19*15)&gt;100,100,CK87+($A$19*15)),IF(CL86=$B$18,IF(CK87+($A$18*15)&gt;100,100,CK87+($A$18*15)),CK87))))</f>
        <v>46.550000000000011</v>
      </c>
      <c r="CM87" s="136">
        <f t="shared" ref="CM87" si="1049">CL87-10</f>
        <v>36.550000000000011</v>
      </c>
    </row>
    <row r="88" spans="1:91" x14ac:dyDescent="0.25">
      <c r="A88" s="113" t="s">
        <v>61</v>
      </c>
      <c r="B88" s="114"/>
      <c r="C88" s="115"/>
      <c r="D88" s="8">
        <f>COUNTIF(D$30:D$53,"Go")</f>
        <v>0</v>
      </c>
      <c r="E88" s="8">
        <f t="shared" ref="E88:BP88" si="1050">COUNTIF(E$30:E$53,"Go")</f>
        <v>1</v>
      </c>
      <c r="F88" s="8">
        <f t="shared" si="1050"/>
        <v>2</v>
      </c>
      <c r="G88" s="8">
        <f t="shared" si="1050"/>
        <v>3</v>
      </c>
      <c r="H88" s="8">
        <f t="shared" si="1050"/>
        <v>3</v>
      </c>
      <c r="I88" s="8">
        <f t="shared" si="1050"/>
        <v>3</v>
      </c>
      <c r="J88" s="8">
        <f t="shared" si="1050"/>
        <v>3</v>
      </c>
      <c r="K88" s="8">
        <f t="shared" si="1050"/>
        <v>3</v>
      </c>
      <c r="L88" s="8">
        <f t="shared" si="1050"/>
        <v>3</v>
      </c>
      <c r="M88" s="8">
        <f t="shared" si="1050"/>
        <v>3</v>
      </c>
      <c r="N88" s="8">
        <f t="shared" si="1050"/>
        <v>3</v>
      </c>
      <c r="O88" s="8">
        <f t="shared" si="1050"/>
        <v>3</v>
      </c>
      <c r="P88" s="8">
        <f t="shared" si="1050"/>
        <v>3</v>
      </c>
      <c r="Q88" s="8">
        <f t="shared" si="1050"/>
        <v>3</v>
      </c>
      <c r="R88" s="8">
        <f t="shared" si="1050"/>
        <v>3</v>
      </c>
      <c r="S88" s="8">
        <f t="shared" si="1050"/>
        <v>3</v>
      </c>
      <c r="T88" s="8">
        <f t="shared" si="1050"/>
        <v>3</v>
      </c>
      <c r="U88" s="8">
        <f t="shared" si="1050"/>
        <v>3</v>
      </c>
      <c r="V88" s="8">
        <f t="shared" si="1050"/>
        <v>3</v>
      </c>
      <c r="W88" s="8">
        <f t="shared" si="1050"/>
        <v>3</v>
      </c>
      <c r="X88" s="8">
        <f t="shared" si="1050"/>
        <v>3</v>
      </c>
      <c r="Y88" s="8">
        <f t="shared" si="1050"/>
        <v>3</v>
      </c>
      <c r="Z88" s="8">
        <f t="shared" si="1050"/>
        <v>3</v>
      </c>
      <c r="AA88" s="8">
        <f t="shared" si="1050"/>
        <v>3</v>
      </c>
      <c r="AB88" s="8">
        <f t="shared" si="1050"/>
        <v>3</v>
      </c>
      <c r="AC88" s="8">
        <f t="shared" si="1050"/>
        <v>3</v>
      </c>
      <c r="AD88" s="8">
        <f t="shared" si="1050"/>
        <v>3</v>
      </c>
      <c r="AE88" s="8">
        <f t="shared" si="1050"/>
        <v>3</v>
      </c>
      <c r="AF88" s="8">
        <f t="shared" si="1050"/>
        <v>3</v>
      </c>
      <c r="AG88" s="8">
        <f t="shared" si="1050"/>
        <v>3</v>
      </c>
      <c r="AH88" s="8">
        <f t="shared" si="1050"/>
        <v>3</v>
      </c>
      <c r="AI88" s="8">
        <f t="shared" si="1050"/>
        <v>3</v>
      </c>
      <c r="AJ88" s="8">
        <f t="shared" si="1050"/>
        <v>3</v>
      </c>
      <c r="AK88" s="8">
        <f t="shared" si="1050"/>
        <v>3</v>
      </c>
      <c r="AL88" s="8">
        <f t="shared" si="1050"/>
        <v>3</v>
      </c>
      <c r="AM88" s="8">
        <f t="shared" si="1050"/>
        <v>3</v>
      </c>
      <c r="AN88" s="8">
        <f t="shared" si="1050"/>
        <v>3</v>
      </c>
      <c r="AO88" s="8">
        <f t="shared" si="1050"/>
        <v>3</v>
      </c>
      <c r="AP88" s="8">
        <f t="shared" si="1050"/>
        <v>3</v>
      </c>
      <c r="AQ88" s="8">
        <f t="shared" si="1050"/>
        <v>3</v>
      </c>
      <c r="AR88" s="8">
        <f t="shared" si="1050"/>
        <v>3</v>
      </c>
      <c r="AS88" s="8">
        <f t="shared" si="1050"/>
        <v>3</v>
      </c>
      <c r="AT88" s="8">
        <f t="shared" si="1050"/>
        <v>3</v>
      </c>
      <c r="AU88" s="8">
        <f t="shared" si="1050"/>
        <v>3</v>
      </c>
      <c r="AV88" s="8">
        <f t="shared" si="1050"/>
        <v>3</v>
      </c>
      <c r="AW88" s="8">
        <f t="shared" si="1050"/>
        <v>3</v>
      </c>
      <c r="AX88" s="8">
        <f t="shared" si="1050"/>
        <v>3</v>
      </c>
      <c r="AY88" s="8">
        <f t="shared" si="1050"/>
        <v>3</v>
      </c>
      <c r="AZ88" s="8">
        <f t="shared" si="1050"/>
        <v>3</v>
      </c>
      <c r="BA88" s="8">
        <f t="shared" si="1050"/>
        <v>3</v>
      </c>
      <c r="BB88" s="8">
        <f t="shared" si="1050"/>
        <v>3</v>
      </c>
      <c r="BC88" s="8">
        <f t="shared" si="1050"/>
        <v>3</v>
      </c>
      <c r="BD88" s="8">
        <f t="shared" si="1050"/>
        <v>3</v>
      </c>
      <c r="BE88" s="8">
        <f t="shared" si="1050"/>
        <v>3</v>
      </c>
      <c r="BF88" s="8">
        <f t="shared" si="1050"/>
        <v>3</v>
      </c>
      <c r="BG88" s="8">
        <f t="shared" si="1050"/>
        <v>3</v>
      </c>
      <c r="BH88" s="8">
        <f t="shared" si="1050"/>
        <v>3</v>
      </c>
      <c r="BI88" s="8">
        <f t="shared" si="1050"/>
        <v>3</v>
      </c>
      <c r="BJ88" s="8">
        <f t="shared" si="1050"/>
        <v>3</v>
      </c>
      <c r="BK88" s="8">
        <f t="shared" si="1050"/>
        <v>3</v>
      </c>
      <c r="BL88" s="8">
        <f t="shared" si="1050"/>
        <v>3</v>
      </c>
      <c r="BM88" s="8">
        <f t="shared" si="1050"/>
        <v>3</v>
      </c>
      <c r="BN88" s="8">
        <f t="shared" si="1050"/>
        <v>3</v>
      </c>
      <c r="BO88" s="8">
        <f t="shared" si="1050"/>
        <v>3</v>
      </c>
      <c r="BP88" s="8">
        <f t="shared" si="1050"/>
        <v>3</v>
      </c>
      <c r="BQ88" s="8">
        <f t="shared" ref="BQ88:CL88" si="1051">COUNTIF(BQ$30:BQ$53,"Go")</f>
        <v>3</v>
      </c>
      <c r="BR88" s="8">
        <f t="shared" si="1051"/>
        <v>3</v>
      </c>
      <c r="BS88" s="8">
        <f t="shared" si="1051"/>
        <v>3</v>
      </c>
      <c r="BT88" s="8">
        <f t="shared" si="1051"/>
        <v>3</v>
      </c>
      <c r="BU88" s="8">
        <f t="shared" si="1051"/>
        <v>3</v>
      </c>
      <c r="BV88" s="8">
        <f t="shared" si="1051"/>
        <v>3</v>
      </c>
      <c r="BW88" s="8">
        <f t="shared" si="1051"/>
        <v>3</v>
      </c>
      <c r="BX88" s="8">
        <f t="shared" si="1051"/>
        <v>3</v>
      </c>
      <c r="BY88" s="8">
        <f t="shared" si="1051"/>
        <v>3</v>
      </c>
      <c r="BZ88" s="8">
        <f t="shared" si="1051"/>
        <v>3</v>
      </c>
      <c r="CA88" s="8">
        <f t="shared" si="1051"/>
        <v>3</v>
      </c>
      <c r="CB88" s="8">
        <f t="shared" si="1051"/>
        <v>3</v>
      </c>
      <c r="CC88" s="8">
        <f t="shared" si="1051"/>
        <v>3</v>
      </c>
      <c r="CD88" s="8">
        <f t="shared" si="1051"/>
        <v>3</v>
      </c>
      <c r="CE88" s="8">
        <f t="shared" si="1051"/>
        <v>3</v>
      </c>
      <c r="CF88" s="8">
        <f t="shared" si="1051"/>
        <v>3</v>
      </c>
      <c r="CG88" s="8">
        <f t="shared" si="1051"/>
        <v>3</v>
      </c>
      <c r="CH88" s="8">
        <f t="shared" si="1051"/>
        <v>3</v>
      </c>
      <c r="CI88" s="8">
        <f t="shared" si="1051"/>
        <v>3</v>
      </c>
      <c r="CJ88" s="8">
        <f t="shared" si="1051"/>
        <v>3</v>
      </c>
      <c r="CK88" s="8">
        <f t="shared" si="1051"/>
        <v>2</v>
      </c>
      <c r="CL88" s="51">
        <f t="shared" si="1051"/>
        <v>1</v>
      </c>
      <c r="CM88" s="475"/>
    </row>
    <row r="89" spans="1:91" x14ac:dyDescent="0.25">
      <c r="A89" s="113" t="s">
        <v>209</v>
      </c>
      <c r="B89" s="114"/>
      <c r="C89" s="115"/>
      <c r="D89" s="8">
        <f>COUNTIF(D64:D87,"EleX")</f>
        <v>0</v>
      </c>
      <c r="E89" s="8">
        <f t="shared" ref="E89" si="1052">COUNTIF(E64:E87,"EleX")</f>
        <v>1</v>
      </c>
      <c r="F89" s="8">
        <f t="shared" ref="F89" si="1053">COUNTIF(F64:F87,"EleX")</f>
        <v>1</v>
      </c>
      <c r="G89" s="8">
        <f t="shared" ref="G89" si="1054">COUNTIF(G64:G87,"EleX")</f>
        <v>1</v>
      </c>
      <c r="H89" s="8">
        <f t="shared" ref="H89" si="1055">COUNTIF(H64:H87,"EleX")</f>
        <v>1</v>
      </c>
      <c r="I89" s="8">
        <f t="shared" ref="I89" si="1056">COUNTIF(I64:I87,"EleX")</f>
        <v>1</v>
      </c>
      <c r="J89" s="8">
        <f t="shared" ref="J89" si="1057">COUNTIF(J64:J87,"EleX")</f>
        <v>1</v>
      </c>
      <c r="K89" s="8">
        <f t="shared" ref="K89" si="1058">COUNTIF(K64:K87,"EleX")</f>
        <v>0</v>
      </c>
      <c r="L89" s="8">
        <f t="shared" ref="L89" si="1059">COUNTIF(L64:L87,"EleX")</f>
        <v>0</v>
      </c>
      <c r="M89" s="8">
        <f t="shared" ref="M89" si="1060">COUNTIF(M64:M87,"EleX")</f>
        <v>0</v>
      </c>
      <c r="N89" s="8">
        <f t="shared" ref="N89" si="1061">COUNTIF(N64:N87,"EleX")</f>
        <v>0</v>
      </c>
      <c r="O89" s="8">
        <f t="shared" ref="O89" si="1062">COUNTIF(O64:O87,"EleX")</f>
        <v>0</v>
      </c>
      <c r="P89" s="8">
        <f t="shared" ref="P89:CA89" si="1063">COUNTIF(P64:P87,"EleX")</f>
        <v>0</v>
      </c>
      <c r="Q89" s="8">
        <f t="shared" si="1063"/>
        <v>0</v>
      </c>
      <c r="R89" s="8">
        <f t="shared" si="1063"/>
        <v>0</v>
      </c>
      <c r="S89" s="8">
        <f t="shared" si="1063"/>
        <v>0</v>
      </c>
      <c r="T89" s="8">
        <f t="shared" si="1063"/>
        <v>0</v>
      </c>
      <c r="U89" s="8">
        <f t="shared" si="1063"/>
        <v>0</v>
      </c>
      <c r="V89" s="8">
        <f t="shared" si="1063"/>
        <v>0</v>
      </c>
      <c r="W89" s="8">
        <f t="shared" si="1063"/>
        <v>0</v>
      </c>
      <c r="X89" s="8">
        <f t="shared" si="1063"/>
        <v>0</v>
      </c>
      <c r="Y89" s="8">
        <f t="shared" si="1063"/>
        <v>0</v>
      </c>
      <c r="Z89" s="8">
        <f t="shared" si="1063"/>
        <v>0</v>
      </c>
      <c r="AA89" s="8">
        <f t="shared" si="1063"/>
        <v>0</v>
      </c>
      <c r="AB89" s="8">
        <f t="shared" si="1063"/>
        <v>0</v>
      </c>
      <c r="AC89" s="8">
        <f t="shared" si="1063"/>
        <v>0</v>
      </c>
      <c r="AD89" s="8">
        <f t="shared" si="1063"/>
        <v>0</v>
      </c>
      <c r="AE89" s="8">
        <f t="shared" si="1063"/>
        <v>0</v>
      </c>
      <c r="AF89" s="8">
        <f t="shared" si="1063"/>
        <v>0</v>
      </c>
      <c r="AG89" s="8">
        <f t="shared" si="1063"/>
        <v>1</v>
      </c>
      <c r="AH89" s="8">
        <f t="shared" si="1063"/>
        <v>1</v>
      </c>
      <c r="AI89" s="8">
        <f t="shared" si="1063"/>
        <v>1</v>
      </c>
      <c r="AJ89" s="8">
        <f t="shared" si="1063"/>
        <v>1</v>
      </c>
      <c r="AK89" s="8">
        <f t="shared" si="1063"/>
        <v>1</v>
      </c>
      <c r="AL89" s="8">
        <f t="shared" si="1063"/>
        <v>1</v>
      </c>
      <c r="AM89" s="8">
        <f t="shared" si="1063"/>
        <v>1</v>
      </c>
      <c r="AN89" s="8">
        <f t="shared" si="1063"/>
        <v>1</v>
      </c>
      <c r="AO89" s="8">
        <f t="shared" si="1063"/>
        <v>1</v>
      </c>
      <c r="AP89" s="8">
        <f t="shared" si="1063"/>
        <v>1</v>
      </c>
      <c r="AQ89" s="8">
        <f t="shared" si="1063"/>
        <v>1</v>
      </c>
      <c r="AR89" s="8">
        <f t="shared" si="1063"/>
        <v>1</v>
      </c>
      <c r="AS89" s="8">
        <f t="shared" si="1063"/>
        <v>0</v>
      </c>
      <c r="AT89" s="8">
        <f t="shared" si="1063"/>
        <v>0</v>
      </c>
      <c r="AU89" s="8">
        <f t="shared" si="1063"/>
        <v>0</v>
      </c>
      <c r="AV89" s="8">
        <f t="shared" si="1063"/>
        <v>0</v>
      </c>
      <c r="AW89" s="8">
        <f t="shared" si="1063"/>
        <v>0</v>
      </c>
      <c r="AX89" s="8">
        <f t="shared" si="1063"/>
        <v>0</v>
      </c>
      <c r="AY89" s="8">
        <f t="shared" si="1063"/>
        <v>0</v>
      </c>
      <c r="AZ89" s="8">
        <f t="shared" si="1063"/>
        <v>0</v>
      </c>
      <c r="BA89" s="8">
        <f t="shared" si="1063"/>
        <v>0</v>
      </c>
      <c r="BB89" s="8">
        <f t="shared" si="1063"/>
        <v>0</v>
      </c>
      <c r="BC89" s="8">
        <f t="shared" si="1063"/>
        <v>0</v>
      </c>
      <c r="BD89" s="8">
        <f t="shared" si="1063"/>
        <v>0</v>
      </c>
      <c r="BE89" s="8">
        <f t="shared" si="1063"/>
        <v>0</v>
      </c>
      <c r="BF89" s="8">
        <f t="shared" si="1063"/>
        <v>0</v>
      </c>
      <c r="BG89" s="8">
        <f t="shared" si="1063"/>
        <v>0</v>
      </c>
      <c r="BH89" s="8">
        <f t="shared" si="1063"/>
        <v>0</v>
      </c>
      <c r="BI89" s="8">
        <f t="shared" si="1063"/>
        <v>0</v>
      </c>
      <c r="BJ89" s="8">
        <f t="shared" si="1063"/>
        <v>0</v>
      </c>
      <c r="BK89" s="8">
        <f t="shared" si="1063"/>
        <v>1</v>
      </c>
      <c r="BL89" s="8">
        <f t="shared" si="1063"/>
        <v>1</v>
      </c>
      <c r="BM89" s="8">
        <f t="shared" si="1063"/>
        <v>1</v>
      </c>
      <c r="BN89" s="8">
        <f t="shared" si="1063"/>
        <v>1</v>
      </c>
      <c r="BO89" s="8">
        <f t="shared" si="1063"/>
        <v>1</v>
      </c>
      <c r="BP89" s="8">
        <f t="shared" si="1063"/>
        <v>1</v>
      </c>
      <c r="BQ89" s="8">
        <f t="shared" si="1063"/>
        <v>1</v>
      </c>
      <c r="BR89" s="8">
        <f t="shared" si="1063"/>
        <v>1</v>
      </c>
      <c r="BS89" s="8">
        <f t="shared" si="1063"/>
        <v>1</v>
      </c>
      <c r="BT89" s="8">
        <f t="shared" si="1063"/>
        <v>1</v>
      </c>
      <c r="BU89" s="8">
        <f t="shared" si="1063"/>
        <v>1</v>
      </c>
      <c r="BV89" s="8">
        <f t="shared" si="1063"/>
        <v>1</v>
      </c>
      <c r="BW89" s="8">
        <f t="shared" si="1063"/>
        <v>0</v>
      </c>
      <c r="BX89" s="8">
        <f t="shared" si="1063"/>
        <v>0</v>
      </c>
      <c r="BY89" s="8">
        <f t="shared" si="1063"/>
        <v>0</v>
      </c>
      <c r="BZ89" s="8">
        <f t="shared" si="1063"/>
        <v>0</v>
      </c>
      <c r="CA89" s="8">
        <f t="shared" si="1063"/>
        <v>0</v>
      </c>
      <c r="CB89" s="8">
        <f t="shared" ref="CB89:CG89" si="1064">COUNTIF(CB64:CB87,"EleX")</f>
        <v>0</v>
      </c>
      <c r="CC89" s="8">
        <f t="shared" si="1064"/>
        <v>0</v>
      </c>
      <c r="CD89" s="8">
        <f t="shared" si="1064"/>
        <v>0</v>
      </c>
      <c r="CE89" s="8">
        <f t="shared" si="1064"/>
        <v>0</v>
      </c>
      <c r="CF89" s="8">
        <f t="shared" si="1064"/>
        <v>0</v>
      </c>
      <c r="CG89" s="8">
        <f t="shared" si="1064"/>
        <v>0</v>
      </c>
      <c r="CH89" s="8">
        <f>COUNTIF(CH64:CH87,"EleX")</f>
        <v>0</v>
      </c>
      <c r="CI89" s="8">
        <f>COUNTIF(CI64:CI87,"EleX")</f>
        <v>0</v>
      </c>
      <c r="CJ89" s="8">
        <f>COUNTIF(CJ64:CJ87,"EleX")</f>
        <v>1</v>
      </c>
      <c r="CK89" s="8">
        <f>COUNTIF(CK64:CK87,"EleX")</f>
        <v>1</v>
      </c>
      <c r="CL89" s="51">
        <f>COUNTIF(CL64:CL87,"EleX")</f>
        <v>1</v>
      </c>
      <c r="CM89" s="476"/>
    </row>
    <row r="90" spans="1:91" x14ac:dyDescent="0.25">
      <c r="A90" s="333" t="s">
        <v>63</v>
      </c>
      <c r="B90" s="334"/>
      <c r="C90" s="335"/>
      <c r="D90" s="13">
        <f t="shared" ref="D90:BO90" si="1065">COUNTIF(D64:D87,"PEA")</f>
        <v>0</v>
      </c>
      <c r="E90" s="13">
        <f t="shared" si="1065"/>
        <v>1</v>
      </c>
      <c r="F90" s="13">
        <f t="shared" si="1065"/>
        <v>1</v>
      </c>
      <c r="G90" s="13">
        <f t="shared" si="1065"/>
        <v>1</v>
      </c>
      <c r="H90" s="13">
        <f t="shared" si="1065"/>
        <v>1</v>
      </c>
      <c r="I90" s="13">
        <f t="shared" si="1065"/>
        <v>1</v>
      </c>
      <c r="J90" s="13">
        <f t="shared" si="1065"/>
        <v>1</v>
      </c>
      <c r="K90" s="13">
        <f t="shared" si="1065"/>
        <v>0</v>
      </c>
      <c r="L90" s="13">
        <f t="shared" si="1065"/>
        <v>0</v>
      </c>
      <c r="M90" s="13">
        <f t="shared" si="1065"/>
        <v>0</v>
      </c>
      <c r="N90" s="13">
        <f t="shared" si="1065"/>
        <v>0</v>
      </c>
      <c r="O90" s="13">
        <f t="shared" si="1065"/>
        <v>0</v>
      </c>
      <c r="P90" s="13">
        <f t="shared" si="1065"/>
        <v>0</v>
      </c>
      <c r="Q90" s="13">
        <f t="shared" si="1065"/>
        <v>0</v>
      </c>
      <c r="R90" s="13">
        <f t="shared" si="1065"/>
        <v>0</v>
      </c>
      <c r="S90" s="13">
        <f t="shared" si="1065"/>
        <v>0</v>
      </c>
      <c r="T90" s="13">
        <f t="shared" si="1065"/>
        <v>0</v>
      </c>
      <c r="U90" s="13">
        <f t="shared" si="1065"/>
        <v>0</v>
      </c>
      <c r="V90" s="13">
        <f t="shared" si="1065"/>
        <v>0</v>
      </c>
      <c r="W90" s="13">
        <f t="shared" si="1065"/>
        <v>0</v>
      </c>
      <c r="X90" s="13">
        <f t="shared" si="1065"/>
        <v>0</v>
      </c>
      <c r="Y90" s="13">
        <f t="shared" si="1065"/>
        <v>0</v>
      </c>
      <c r="Z90" s="13">
        <f t="shared" si="1065"/>
        <v>0</v>
      </c>
      <c r="AA90" s="13">
        <f t="shared" si="1065"/>
        <v>0</v>
      </c>
      <c r="AB90" s="13">
        <f t="shared" si="1065"/>
        <v>0</v>
      </c>
      <c r="AC90" s="13">
        <f t="shared" si="1065"/>
        <v>0</v>
      </c>
      <c r="AD90" s="13">
        <f t="shared" si="1065"/>
        <v>0</v>
      </c>
      <c r="AE90" s="13">
        <f t="shared" si="1065"/>
        <v>0</v>
      </c>
      <c r="AF90" s="13">
        <f t="shared" si="1065"/>
        <v>0</v>
      </c>
      <c r="AG90" s="13">
        <f t="shared" si="1065"/>
        <v>0</v>
      </c>
      <c r="AH90" s="13">
        <f t="shared" si="1065"/>
        <v>0</v>
      </c>
      <c r="AI90" s="13">
        <f t="shared" si="1065"/>
        <v>1</v>
      </c>
      <c r="AJ90" s="13">
        <f t="shared" si="1065"/>
        <v>1</v>
      </c>
      <c r="AK90" s="13">
        <f t="shared" si="1065"/>
        <v>1</v>
      </c>
      <c r="AL90" s="13">
        <f t="shared" si="1065"/>
        <v>1</v>
      </c>
      <c r="AM90" s="13">
        <f t="shared" si="1065"/>
        <v>1</v>
      </c>
      <c r="AN90" s="13">
        <f t="shared" si="1065"/>
        <v>1</v>
      </c>
      <c r="AO90" s="13">
        <f t="shared" si="1065"/>
        <v>1</v>
      </c>
      <c r="AP90" s="13">
        <f t="shared" si="1065"/>
        <v>1</v>
      </c>
      <c r="AQ90" s="13">
        <f t="shared" si="1065"/>
        <v>1</v>
      </c>
      <c r="AR90" s="13">
        <f t="shared" si="1065"/>
        <v>1</v>
      </c>
      <c r="AS90" s="13">
        <f t="shared" si="1065"/>
        <v>1</v>
      </c>
      <c r="AT90" s="13">
        <f t="shared" si="1065"/>
        <v>1</v>
      </c>
      <c r="AU90" s="13">
        <f t="shared" si="1065"/>
        <v>0</v>
      </c>
      <c r="AV90" s="13">
        <f t="shared" si="1065"/>
        <v>0</v>
      </c>
      <c r="AW90" s="13">
        <f t="shared" si="1065"/>
        <v>0</v>
      </c>
      <c r="AX90" s="13">
        <f t="shared" si="1065"/>
        <v>0</v>
      </c>
      <c r="AY90" s="13">
        <f t="shared" si="1065"/>
        <v>0</v>
      </c>
      <c r="AZ90" s="13">
        <f t="shared" si="1065"/>
        <v>0</v>
      </c>
      <c r="BA90" s="13">
        <f t="shared" si="1065"/>
        <v>0</v>
      </c>
      <c r="BB90" s="13">
        <f t="shared" si="1065"/>
        <v>0</v>
      </c>
      <c r="BC90" s="13">
        <f t="shared" si="1065"/>
        <v>0</v>
      </c>
      <c r="BD90" s="13">
        <f t="shared" si="1065"/>
        <v>0</v>
      </c>
      <c r="BE90" s="13">
        <f t="shared" si="1065"/>
        <v>0</v>
      </c>
      <c r="BF90" s="13">
        <f t="shared" si="1065"/>
        <v>0</v>
      </c>
      <c r="BG90" s="13">
        <f t="shared" si="1065"/>
        <v>0</v>
      </c>
      <c r="BH90" s="13">
        <f t="shared" si="1065"/>
        <v>0</v>
      </c>
      <c r="BI90" s="13">
        <f t="shared" si="1065"/>
        <v>0</v>
      </c>
      <c r="BJ90" s="13">
        <f t="shared" si="1065"/>
        <v>0</v>
      </c>
      <c r="BK90" s="13">
        <f t="shared" si="1065"/>
        <v>0</v>
      </c>
      <c r="BL90" s="13">
        <f t="shared" si="1065"/>
        <v>0</v>
      </c>
      <c r="BM90" s="13">
        <f t="shared" si="1065"/>
        <v>1</v>
      </c>
      <c r="BN90" s="13">
        <f t="shared" si="1065"/>
        <v>1</v>
      </c>
      <c r="BO90" s="13">
        <f t="shared" si="1065"/>
        <v>1</v>
      </c>
      <c r="BP90" s="13">
        <f t="shared" ref="BP90:CG90" si="1066">COUNTIF(BP64:BP87,"PEA")</f>
        <v>1</v>
      </c>
      <c r="BQ90" s="13">
        <f t="shared" si="1066"/>
        <v>1</v>
      </c>
      <c r="BR90" s="13">
        <f t="shared" si="1066"/>
        <v>1</v>
      </c>
      <c r="BS90" s="13">
        <f t="shared" si="1066"/>
        <v>1</v>
      </c>
      <c r="BT90" s="13">
        <f t="shared" si="1066"/>
        <v>1</v>
      </c>
      <c r="BU90" s="13">
        <f t="shared" si="1066"/>
        <v>1</v>
      </c>
      <c r="BV90" s="13">
        <f t="shared" si="1066"/>
        <v>1</v>
      </c>
      <c r="BW90" s="13">
        <f t="shared" si="1066"/>
        <v>1</v>
      </c>
      <c r="BX90" s="13">
        <f t="shared" si="1066"/>
        <v>1</v>
      </c>
      <c r="BY90" s="13">
        <f t="shared" si="1066"/>
        <v>0</v>
      </c>
      <c r="BZ90" s="13">
        <f t="shared" si="1066"/>
        <v>0</v>
      </c>
      <c r="CA90" s="13">
        <f t="shared" si="1066"/>
        <v>0</v>
      </c>
      <c r="CB90" s="13">
        <f t="shared" si="1066"/>
        <v>0</v>
      </c>
      <c r="CC90" s="13">
        <f t="shared" si="1066"/>
        <v>0</v>
      </c>
      <c r="CD90" s="13">
        <f t="shared" si="1066"/>
        <v>0</v>
      </c>
      <c r="CE90" s="13">
        <f t="shared" si="1066"/>
        <v>0</v>
      </c>
      <c r="CF90" s="13">
        <f t="shared" si="1066"/>
        <v>0</v>
      </c>
      <c r="CG90" s="13">
        <f t="shared" si="1066"/>
        <v>0</v>
      </c>
      <c r="CH90" s="13">
        <f>COUNTIF(CH64:CH87,"PEA")</f>
        <v>0</v>
      </c>
      <c r="CI90" s="13">
        <f>COUNTIF(CI64:CI87,"PEA")</f>
        <v>0</v>
      </c>
      <c r="CJ90" s="13">
        <f>COUNTIF(CJ64:CJ87,"PEA")</f>
        <v>1</v>
      </c>
      <c r="CK90" s="13">
        <f>COUNTIF(CK64:CK87,"PEA")</f>
        <v>1</v>
      </c>
      <c r="CL90" s="52">
        <f>COUNTIF(CL64:CL87,"PEA")</f>
        <v>1</v>
      </c>
      <c r="CM90" s="476"/>
    </row>
    <row r="91" spans="1:91" x14ac:dyDescent="0.25">
      <c r="A91" s="336" t="s">
        <v>65</v>
      </c>
      <c r="B91" s="337"/>
      <c r="C91" s="338"/>
      <c r="D91" s="53" t="b">
        <f t="shared" ref="D91:BO91" si="1067">IF(D90&gt;1,FALSE,IF(D89&gt;1,FALSE,TRUE))</f>
        <v>1</v>
      </c>
      <c r="E91" s="53" t="b">
        <f t="shared" si="1067"/>
        <v>1</v>
      </c>
      <c r="F91" s="53" t="b">
        <f t="shared" si="1067"/>
        <v>1</v>
      </c>
      <c r="G91" s="53" t="b">
        <f t="shared" si="1067"/>
        <v>1</v>
      </c>
      <c r="H91" s="53" t="b">
        <f t="shared" si="1067"/>
        <v>1</v>
      </c>
      <c r="I91" s="53" t="b">
        <f t="shared" si="1067"/>
        <v>1</v>
      </c>
      <c r="J91" s="53" t="b">
        <f t="shared" si="1067"/>
        <v>1</v>
      </c>
      <c r="K91" s="53" t="b">
        <f t="shared" si="1067"/>
        <v>1</v>
      </c>
      <c r="L91" s="53" t="b">
        <f t="shared" si="1067"/>
        <v>1</v>
      </c>
      <c r="M91" s="53" t="b">
        <f t="shared" si="1067"/>
        <v>1</v>
      </c>
      <c r="N91" s="53" t="b">
        <f t="shared" si="1067"/>
        <v>1</v>
      </c>
      <c r="O91" s="53" t="b">
        <f t="shared" si="1067"/>
        <v>1</v>
      </c>
      <c r="P91" s="53" t="b">
        <f t="shared" si="1067"/>
        <v>1</v>
      </c>
      <c r="Q91" s="53" t="b">
        <f t="shared" si="1067"/>
        <v>1</v>
      </c>
      <c r="R91" s="53" t="b">
        <f t="shared" si="1067"/>
        <v>1</v>
      </c>
      <c r="S91" s="53" t="b">
        <f t="shared" si="1067"/>
        <v>1</v>
      </c>
      <c r="T91" s="53" t="b">
        <f t="shared" si="1067"/>
        <v>1</v>
      </c>
      <c r="U91" s="53" t="b">
        <f t="shared" si="1067"/>
        <v>1</v>
      </c>
      <c r="V91" s="53" t="b">
        <f t="shared" si="1067"/>
        <v>1</v>
      </c>
      <c r="W91" s="53" t="b">
        <f t="shared" si="1067"/>
        <v>1</v>
      </c>
      <c r="X91" s="53" t="b">
        <f t="shared" si="1067"/>
        <v>1</v>
      </c>
      <c r="Y91" s="53" t="b">
        <f t="shared" si="1067"/>
        <v>1</v>
      </c>
      <c r="Z91" s="53" t="b">
        <f t="shared" si="1067"/>
        <v>1</v>
      </c>
      <c r="AA91" s="53" t="b">
        <f t="shared" si="1067"/>
        <v>1</v>
      </c>
      <c r="AB91" s="53" t="b">
        <f t="shared" si="1067"/>
        <v>1</v>
      </c>
      <c r="AC91" s="53" t="b">
        <f t="shared" si="1067"/>
        <v>1</v>
      </c>
      <c r="AD91" s="53" t="b">
        <f t="shared" si="1067"/>
        <v>1</v>
      </c>
      <c r="AE91" s="53" t="b">
        <f t="shared" si="1067"/>
        <v>1</v>
      </c>
      <c r="AF91" s="53" t="b">
        <f t="shared" si="1067"/>
        <v>1</v>
      </c>
      <c r="AG91" s="53" t="b">
        <f t="shared" si="1067"/>
        <v>1</v>
      </c>
      <c r="AH91" s="53" t="b">
        <f t="shared" si="1067"/>
        <v>1</v>
      </c>
      <c r="AI91" s="53" t="b">
        <f t="shared" si="1067"/>
        <v>1</v>
      </c>
      <c r="AJ91" s="53" t="b">
        <f t="shared" si="1067"/>
        <v>1</v>
      </c>
      <c r="AK91" s="53" t="b">
        <f t="shared" si="1067"/>
        <v>1</v>
      </c>
      <c r="AL91" s="53" t="b">
        <f t="shared" si="1067"/>
        <v>1</v>
      </c>
      <c r="AM91" s="53" t="b">
        <f t="shared" si="1067"/>
        <v>1</v>
      </c>
      <c r="AN91" s="53" t="b">
        <f t="shared" si="1067"/>
        <v>1</v>
      </c>
      <c r="AO91" s="53" t="b">
        <f t="shared" si="1067"/>
        <v>1</v>
      </c>
      <c r="AP91" s="53" t="b">
        <f t="shared" si="1067"/>
        <v>1</v>
      </c>
      <c r="AQ91" s="53" t="b">
        <f t="shared" si="1067"/>
        <v>1</v>
      </c>
      <c r="AR91" s="53" t="b">
        <f t="shared" si="1067"/>
        <v>1</v>
      </c>
      <c r="AS91" s="53" t="b">
        <f t="shared" si="1067"/>
        <v>1</v>
      </c>
      <c r="AT91" s="53" t="b">
        <f t="shared" si="1067"/>
        <v>1</v>
      </c>
      <c r="AU91" s="53" t="b">
        <f t="shared" si="1067"/>
        <v>1</v>
      </c>
      <c r="AV91" s="53" t="b">
        <f t="shared" si="1067"/>
        <v>1</v>
      </c>
      <c r="AW91" s="53" t="b">
        <f t="shared" si="1067"/>
        <v>1</v>
      </c>
      <c r="AX91" s="53" t="b">
        <f t="shared" si="1067"/>
        <v>1</v>
      </c>
      <c r="AY91" s="53" t="b">
        <f t="shared" si="1067"/>
        <v>1</v>
      </c>
      <c r="AZ91" s="53" t="b">
        <f t="shared" si="1067"/>
        <v>1</v>
      </c>
      <c r="BA91" s="53" t="b">
        <f t="shared" si="1067"/>
        <v>1</v>
      </c>
      <c r="BB91" s="53" t="b">
        <f t="shared" si="1067"/>
        <v>1</v>
      </c>
      <c r="BC91" s="53" t="b">
        <f t="shared" si="1067"/>
        <v>1</v>
      </c>
      <c r="BD91" s="53" t="b">
        <f t="shared" si="1067"/>
        <v>1</v>
      </c>
      <c r="BE91" s="53" t="b">
        <f t="shared" si="1067"/>
        <v>1</v>
      </c>
      <c r="BF91" s="53" t="b">
        <f t="shared" si="1067"/>
        <v>1</v>
      </c>
      <c r="BG91" s="53" t="b">
        <f t="shared" si="1067"/>
        <v>1</v>
      </c>
      <c r="BH91" s="53" t="b">
        <f t="shared" si="1067"/>
        <v>1</v>
      </c>
      <c r="BI91" s="53" t="b">
        <f t="shared" si="1067"/>
        <v>1</v>
      </c>
      <c r="BJ91" s="53" t="b">
        <f t="shared" si="1067"/>
        <v>1</v>
      </c>
      <c r="BK91" s="53" t="b">
        <f t="shared" si="1067"/>
        <v>1</v>
      </c>
      <c r="BL91" s="53" t="b">
        <f t="shared" si="1067"/>
        <v>1</v>
      </c>
      <c r="BM91" s="53" t="b">
        <f t="shared" si="1067"/>
        <v>1</v>
      </c>
      <c r="BN91" s="53" t="b">
        <f t="shared" si="1067"/>
        <v>1</v>
      </c>
      <c r="BO91" s="53" t="b">
        <f t="shared" si="1067"/>
        <v>1</v>
      </c>
      <c r="BP91" s="53" t="b">
        <f t="shared" ref="BP91:CL91" si="1068">IF(BP90&gt;1,FALSE,IF(BP89&gt;1,FALSE,TRUE))</f>
        <v>1</v>
      </c>
      <c r="BQ91" s="53" t="b">
        <f t="shared" si="1068"/>
        <v>1</v>
      </c>
      <c r="BR91" s="53" t="b">
        <f t="shared" si="1068"/>
        <v>1</v>
      </c>
      <c r="BS91" s="53" t="b">
        <f t="shared" si="1068"/>
        <v>1</v>
      </c>
      <c r="BT91" s="53" t="b">
        <f t="shared" si="1068"/>
        <v>1</v>
      </c>
      <c r="BU91" s="53" t="b">
        <f t="shared" si="1068"/>
        <v>1</v>
      </c>
      <c r="BV91" s="53" t="b">
        <f t="shared" si="1068"/>
        <v>1</v>
      </c>
      <c r="BW91" s="53" t="b">
        <f t="shared" si="1068"/>
        <v>1</v>
      </c>
      <c r="BX91" s="53" t="b">
        <f t="shared" si="1068"/>
        <v>1</v>
      </c>
      <c r="BY91" s="53" t="b">
        <f t="shared" si="1068"/>
        <v>1</v>
      </c>
      <c r="BZ91" s="53" t="b">
        <f t="shared" si="1068"/>
        <v>1</v>
      </c>
      <c r="CA91" s="53" t="b">
        <f t="shared" si="1068"/>
        <v>1</v>
      </c>
      <c r="CB91" s="53" t="b">
        <f t="shared" si="1068"/>
        <v>1</v>
      </c>
      <c r="CC91" s="53" t="b">
        <f t="shared" si="1068"/>
        <v>1</v>
      </c>
      <c r="CD91" s="53" t="b">
        <f t="shared" si="1068"/>
        <v>1</v>
      </c>
      <c r="CE91" s="53" t="b">
        <f t="shared" si="1068"/>
        <v>1</v>
      </c>
      <c r="CF91" s="53" t="b">
        <f t="shared" si="1068"/>
        <v>1</v>
      </c>
      <c r="CG91" s="53" t="b">
        <f t="shared" si="1068"/>
        <v>1</v>
      </c>
      <c r="CH91" s="53" t="b">
        <f t="shared" si="1068"/>
        <v>1</v>
      </c>
      <c r="CI91" s="53" t="b">
        <f t="shared" si="1068"/>
        <v>1</v>
      </c>
      <c r="CJ91" s="53" t="b">
        <f t="shared" si="1068"/>
        <v>1</v>
      </c>
      <c r="CK91" s="53" t="b">
        <f t="shared" si="1068"/>
        <v>1</v>
      </c>
      <c r="CL91" s="54" t="b">
        <f t="shared" si="1068"/>
        <v>1</v>
      </c>
      <c r="CM91" s="477"/>
    </row>
    <row r="96" spans="1:91" x14ac:dyDescent="0.25">
      <c r="A96" s="478" t="s">
        <v>210</v>
      </c>
      <c r="B96" s="478"/>
      <c r="C96" s="349">
        <v>6</v>
      </c>
      <c r="D96" s="350"/>
      <c r="E96" s="350"/>
      <c r="F96" s="351"/>
      <c r="G96" s="349">
        <v>7</v>
      </c>
      <c r="H96" s="350"/>
      <c r="I96" s="350"/>
      <c r="J96" s="351"/>
      <c r="K96" s="349">
        <v>8</v>
      </c>
      <c r="L96" s="350"/>
      <c r="M96" s="350"/>
      <c r="N96" s="351"/>
      <c r="O96" s="349">
        <v>9</v>
      </c>
      <c r="P96" s="350"/>
      <c r="Q96" s="350"/>
      <c r="R96" s="351"/>
      <c r="S96" s="349">
        <v>10</v>
      </c>
      <c r="T96" s="350"/>
      <c r="U96" s="350"/>
      <c r="V96" s="351"/>
      <c r="W96" s="349">
        <v>11</v>
      </c>
      <c r="X96" s="350"/>
      <c r="Y96" s="350"/>
      <c r="Z96" s="351"/>
      <c r="AA96" s="192">
        <v>12</v>
      </c>
      <c r="AB96" s="193"/>
      <c r="AC96" s="193"/>
      <c r="AD96" s="194"/>
      <c r="AE96" s="349">
        <v>13</v>
      </c>
      <c r="AF96" s="350"/>
      <c r="AG96" s="350"/>
      <c r="AH96" s="351"/>
      <c r="AI96" s="349">
        <v>14</v>
      </c>
      <c r="AJ96" s="350"/>
      <c r="AK96" s="350"/>
      <c r="AL96" s="351"/>
      <c r="AM96" s="349">
        <v>15</v>
      </c>
      <c r="AN96" s="350"/>
      <c r="AO96" s="350"/>
      <c r="AP96" s="351"/>
      <c r="AQ96" s="349">
        <v>16</v>
      </c>
      <c r="AR96" s="350"/>
      <c r="AS96" s="350"/>
      <c r="AT96" s="351"/>
      <c r="AU96" s="349">
        <v>17</v>
      </c>
      <c r="AV96" s="350"/>
      <c r="AW96" s="350"/>
      <c r="AX96" s="351"/>
      <c r="AY96" s="349">
        <v>18</v>
      </c>
      <c r="AZ96" s="350"/>
      <c r="BA96" s="350"/>
      <c r="BB96" s="351"/>
      <c r="BC96" s="349">
        <v>19</v>
      </c>
      <c r="BD96" s="350"/>
      <c r="BE96" s="350"/>
      <c r="BF96" s="351"/>
      <c r="BG96" s="349">
        <v>20</v>
      </c>
      <c r="BH96" s="350"/>
      <c r="BI96" s="350"/>
      <c r="BJ96" s="351"/>
      <c r="BK96" s="349">
        <v>21</v>
      </c>
      <c r="BL96" s="350"/>
      <c r="BM96" s="350"/>
      <c r="BN96" s="351"/>
      <c r="BO96" s="349">
        <v>22</v>
      </c>
      <c r="BP96" s="350"/>
      <c r="BQ96" s="350"/>
      <c r="BR96" s="351"/>
      <c r="BS96" s="349">
        <v>23</v>
      </c>
      <c r="BT96" s="350"/>
      <c r="BU96" s="350"/>
      <c r="BV96" s="351"/>
      <c r="BW96" s="349">
        <v>24</v>
      </c>
      <c r="BX96" s="350"/>
      <c r="BY96" s="350"/>
      <c r="BZ96" s="351"/>
      <c r="CA96" s="349">
        <v>1</v>
      </c>
      <c r="CB96" s="350"/>
      <c r="CC96" s="350"/>
      <c r="CD96" s="351"/>
      <c r="CE96" s="349">
        <v>2</v>
      </c>
      <c r="CF96" s="350"/>
      <c r="CG96" s="350"/>
      <c r="CH96" s="351"/>
      <c r="CI96" s="349">
        <v>3</v>
      </c>
      <c r="CJ96" s="350"/>
      <c r="CK96" s="350"/>
      <c r="CL96" s="351"/>
      <c r="CM96" s="347" t="s">
        <v>41</v>
      </c>
    </row>
    <row r="97" spans="1:92" s="5" customFormat="1" x14ac:dyDescent="0.25">
      <c r="A97" s="478"/>
      <c r="B97" s="478"/>
      <c r="C97" s="31">
        <v>0</v>
      </c>
      <c r="D97" s="31">
        <v>15</v>
      </c>
      <c r="E97" s="31">
        <v>30</v>
      </c>
      <c r="F97" s="31">
        <v>45</v>
      </c>
      <c r="G97" s="31">
        <v>0</v>
      </c>
      <c r="H97" s="31">
        <v>15</v>
      </c>
      <c r="I97" s="31">
        <v>30</v>
      </c>
      <c r="J97" s="31">
        <v>45</v>
      </c>
      <c r="K97" s="138">
        <v>0</v>
      </c>
      <c r="L97" s="138">
        <v>15</v>
      </c>
      <c r="M97" s="31">
        <v>30</v>
      </c>
      <c r="N97" s="31">
        <v>45</v>
      </c>
      <c r="O97" s="31">
        <v>0</v>
      </c>
      <c r="P97" s="31">
        <v>15</v>
      </c>
      <c r="Q97" s="31">
        <v>30</v>
      </c>
      <c r="R97" s="31">
        <v>45</v>
      </c>
      <c r="S97" s="138">
        <v>0</v>
      </c>
      <c r="T97" s="138">
        <v>15</v>
      </c>
      <c r="U97" s="31">
        <v>30</v>
      </c>
      <c r="V97" s="31">
        <v>45</v>
      </c>
      <c r="W97" s="31">
        <v>0</v>
      </c>
      <c r="X97" s="31">
        <v>15</v>
      </c>
      <c r="Y97" s="31">
        <v>30</v>
      </c>
      <c r="Z97" s="31">
        <v>45</v>
      </c>
      <c r="AA97" s="31">
        <v>0</v>
      </c>
      <c r="AB97" s="31">
        <v>15</v>
      </c>
      <c r="AC97" s="31">
        <v>30</v>
      </c>
      <c r="AD97" s="31">
        <v>45</v>
      </c>
      <c r="AE97" s="31">
        <v>0</v>
      </c>
      <c r="AF97" s="31">
        <v>15</v>
      </c>
      <c r="AG97" s="31">
        <v>30</v>
      </c>
      <c r="AH97" s="31">
        <v>45</v>
      </c>
      <c r="AI97" s="31">
        <v>0</v>
      </c>
      <c r="AJ97" s="31">
        <v>15</v>
      </c>
      <c r="AK97" s="31">
        <v>30</v>
      </c>
      <c r="AL97" s="31">
        <v>45</v>
      </c>
      <c r="AM97" s="31">
        <v>0</v>
      </c>
      <c r="AN97" s="31">
        <v>15</v>
      </c>
      <c r="AO97" s="31">
        <v>30</v>
      </c>
      <c r="AP97" s="31">
        <v>45</v>
      </c>
      <c r="AQ97" s="31">
        <v>0</v>
      </c>
      <c r="AR97" s="31">
        <v>15</v>
      </c>
      <c r="AS97" s="31">
        <v>30</v>
      </c>
      <c r="AT97" s="31">
        <v>45</v>
      </c>
      <c r="AU97" s="31">
        <v>0</v>
      </c>
      <c r="AV97" s="31">
        <v>15</v>
      </c>
      <c r="AW97" s="31">
        <v>30</v>
      </c>
      <c r="AX97" s="31">
        <v>45</v>
      </c>
      <c r="AY97" s="31">
        <v>0</v>
      </c>
      <c r="AZ97" s="31">
        <v>15</v>
      </c>
      <c r="BA97" s="31">
        <v>30</v>
      </c>
      <c r="BB97" s="31">
        <v>45</v>
      </c>
      <c r="BC97" s="31">
        <v>0</v>
      </c>
      <c r="BD97" s="31">
        <v>15</v>
      </c>
      <c r="BE97" s="31">
        <v>30</v>
      </c>
      <c r="BF97" s="31">
        <v>45</v>
      </c>
      <c r="BG97" s="31">
        <v>0</v>
      </c>
      <c r="BH97" s="31">
        <v>15</v>
      </c>
      <c r="BI97" s="31">
        <v>30</v>
      </c>
      <c r="BJ97" s="31">
        <v>45</v>
      </c>
      <c r="BK97" s="31">
        <v>0</v>
      </c>
      <c r="BL97" s="31">
        <v>15</v>
      </c>
      <c r="BM97" s="31">
        <v>30</v>
      </c>
      <c r="BN97" s="31">
        <v>45</v>
      </c>
      <c r="BO97" s="31">
        <v>0</v>
      </c>
      <c r="BP97" s="31">
        <v>15</v>
      </c>
      <c r="BQ97" s="31">
        <v>30</v>
      </c>
      <c r="BR97" s="31">
        <v>45</v>
      </c>
      <c r="BS97" s="31">
        <v>0</v>
      </c>
      <c r="BT97" s="31">
        <v>15</v>
      </c>
      <c r="BU97" s="31">
        <v>30</v>
      </c>
      <c r="BV97" s="31">
        <v>45</v>
      </c>
      <c r="BW97" s="31">
        <v>0</v>
      </c>
      <c r="BX97" s="31">
        <v>15</v>
      </c>
      <c r="BY97" s="31">
        <v>30</v>
      </c>
      <c r="BZ97" s="31">
        <v>45</v>
      </c>
      <c r="CA97" s="31">
        <v>0</v>
      </c>
      <c r="CB97" s="31">
        <v>15</v>
      </c>
      <c r="CC97" s="31">
        <v>30</v>
      </c>
      <c r="CD97" s="31">
        <v>45</v>
      </c>
      <c r="CE97" s="31">
        <v>0</v>
      </c>
      <c r="CF97" s="31">
        <v>15</v>
      </c>
      <c r="CG97" s="31">
        <v>30</v>
      </c>
      <c r="CH97" s="31">
        <v>45</v>
      </c>
      <c r="CI97" s="31">
        <v>0</v>
      </c>
      <c r="CJ97" s="31">
        <v>15</v>
      </c>
      <c r="CK97" s="31">
        <v>30</v>
      </c>
      <c r="CL97" s="31">
        <v>45</v>
      </c>
      <c r="CM97" s="474"/>
    </row>
    <row r="98" spans="1:92" s="26" customFormat="1" ht="15" customHeight="1" x14ac:dyDescent="0.25">
      <c r="A98" s="339" t="s">
        <v>42</v>
      </c>
      <c r="B98" s="341" t="s">
        <v>43</v>
      </c>
      <c r="C98" s="64" t="s">
        <v>44</v>
      </c>
      <c r="D98" s="43" t="s">
        <v>45</v>
      </c>
      <c r="E98" s="44" t="s">
        <v>23</v>
      </c>
      <c r="F98" s="44" t="s">
        <v>23</v>
      </c>
      <c r="G98" s="44" t="s">
        <v>23</v>
      </c>
      <c r="H98" s="45" t="s">
        <v>27</v>
      </c>
      <c r="I98" s="45" t="s">
        <v>27</v>
      </c>
      <c r="J98" s="45" t="s">
        <v>27</v>
      </c>
      <c r="K98" s="44" t="s">
        <v>23</v>
      </c>
      <c r="L98" s="44" t="s">
        <v>23</v>
      </c>
      <c r="M98" s="44" t="s">
        <v>23</v>
      </c>
      <c r="N98" s="45" t="s">
        <v>27</v>
      </c>
      <c r="O98" s="45" t="s">
        <v>27</v>
      </c>
      <c r="P98" s="45" t="s">
        <v>27</v>
      </c>
      <c r="Q98" s="44" t="s">
        <v>23</v>
      </c>
      <c r="R98" s="44" t="s">
        <v>23</v>
      </c>
      <c r="S98" s="44" t="s">
        <v>23</v>
      </c>
      <c r="T98" s="45" t="s">
        <v>27</v>
      </c>
      <c r="U98" s="45" t="s">
        <v>27</v>
      </c>
      <c r="V98" s="45" t="s">
        <v>27</v>
      </c>
      <c r="W98" s="44" t="s">
        <v>23</v>
      </c>
      <c r="X98" s="44" t="s">
        <v>23</v>
      </c>
      <c r="Y98" s="44" t="s">
        <v>23</v>
      </c>
      <c r="Z98" s="45" t="s">
        <v>27</v>
      </c>
      <c r="AA98" s="45" t="s">
        <v>27</v>
      </c>
      <c r="AB98" s="45" t="s">
        <v>27</v>
      </c>
      <c r="AC98" s="44" t="s">
        <v>23</v>
      </c>
      <c r="AD98" s="44" t="s">
        <v>23</v>
      </c>
      <c r="AE98" s="44" t="s">
        <v>23</v>
      </c>
      <c r="AF98" s="55" t="s">
        <v>27</v>
      </c>
      <c r="AG98" s="56" t="s">
        <v>17</v>
      </c>
      <c r="AH98" s="56" t="s">
        <v>17</v>
      </c>
      <c r="AI98" s="56" t="s">
        <v>17</v>
      </c>
      <c r="AJ98" s="56" t="s">
        <v>17</v>
      </c>
      <c r="AK98" s="55" t="s">
        <v>27</v>
      </c>
      <c r="AL98" s="58" t="s">
        <v>27</v>
      </c>
      <c r="AM98" s="131"/>
      <c r="AN98" s="131"/>
      <c r="AO98" s="131"/>
      <c r="AP98" s="131"/>
      <c r="AQ98" s="131"/>
      <c r="AR98" s="131"/>
      <c r="AS98" s="131"/>
      <c r="AT98" s="132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  <c r="BE98" s="131"/>
      <c r="BF98" s="131"/>
      <c r="BG98" s="131"/>
      <c r="BH98" s="131"/>
      <c r="BI98" s="131"/>
      <c r="BJ98" s="131"/>
      <c r="BK98" s="131"/>
      <c r="BL98" s="131"/>
      <c r="BM98" s="44" t="s">
        <v>23</v>
      </c>
      <c r="BN98" s="44" t="s">
        <v>23</v>
      </c>
      <c r="BO98" s="44" t="s">
        <v>23</v>
      </c>
      <c r="BP98" s="45" t="s">
        <v>27</v>
      </c>
      <c r="BQ98" s="45" t="s">
        <v>27</v>
      </c>
      <c r="BR98" s="45" t="s">
        <v>27</v>
      </c>
      <c r="BS98" s="44" t="s">
        <v>23</v>
      </c>
      <c r="BT98" s="44" t="s">
        <v>23</v>
      </c>
      <c r="BU98" s="44" t="s">
        <v>23</v>
      </c>
      <c r="BV98" s="45" t="s">
        <v>27</v>
      </c>
      <c r="BW98" s="45" t="s">
        <v>27</v>
      </c>
      <c r="BX98" s="45" t="s">
        <v>27</v>
      </c>
      <c r="BY98" s="44" t="s">
        <v>23</v>
      </c>
      <c r="BZ98" s="44" t="s">
        <v>23</v>
      </c>
      <c r="CA98" s="44" t="s">
        <v>23</v>
      </c>
      <c r="CB98" s="45" t="s">
        <v>27</v>
      </c>
      <c r="CC98" s="45" t="s">
        <v>27</v>
      </c>
      <c r="CD98" s="45" t="s">
        <v>27</v>
      </c>
      <c r="CE98" s="44" t="s">
        <v>23</v>
      </c>
      <c r="CF98" s="44" t="s">
        <v>23</v>
      </c>
      <c r="CG98" s="44" t="s">
        <v>23</v>
      </c>
      <c r="CH98" s="59" t="s">
        <v>27</v>
      </c>
      <c r="CI98" s="59" t="s">
        <v>27</v>
      </c>
      <c r="CJ98" s="60" t="s">
        <v>13</v>
      </c>
      <c r="CK98" s="60" t="s">
        <v>13</v>
      </c>
      <c r="CL98" s="60" t="s">
        <v>13</v>
      </c>
      <c r="CM98" s="65" t="s">
        <v>46</v>
      </c>
    </row>
    <row r="99" spans="1:92" s="26" customFormat="1" ht="15" customHeight="1" x14ac:dyDescent="0.25">
      <c r="A99" s="340"/>
      <c r="B99" s="342"/>
      <c r="C99" s="64" t="s">
        <v>37</v>
      </c>
      <c r="D99" s="89">
        <f>CM65</f>
        <v>86.153333333333336</v>
      </c>
      <c r="E99" s="27">
        <f>IF(E98=$B$16,D99+($A$16*15),IF(E98=$B$17,D99+($A$17*15),IF(E98=$B$19,IF(D99+($A$19*15)&gt;100,100,D99+($A$19*15)),IF(E98=$B$18,IF(D99+($A$18*15)&gt;100,100,D99+($A$18*15)),D99))))</f>
        <v>84.216666666666669</v>
      </c>
      <c r="F99" s="27">
        <f t="shared" ref="F99" si="1069">IF(F98=$B$16,E99+($A$16*15),IF(F98=$B$17,E99+($A$17*15),IF(F98=$B$19,IF(E99+($A$19*15)&gt;100,100,E99+($A$19*15)),IF(F98=$B$18,IF(E99+($A$18*15)&gt;100,100,E99+($A$18*15)),E99))))</f>
        <v>82.28</v>
      </c>
      <c r="G99" s="27">
        <f t="shared" ref="G99" si="1070">IF(G98=$B$16,F99+($A$16*15),IF(G98=$B$17,F99+($A$17*15),IF(G98=$B$19,IF(F99+($A$19*15)&gt;100,100,F99+($A$19*15)),IF(G98=$B$18,IF(F99+($A$18*15)&gt;100,100,F99+($A$18*15)),F99))))</f>
        <v>80.343333333333334</v>
      </c>
      <c r="H99" s="27">
        <f t="shared" ref="H99" si="1071">IF(H98=$B$16,G99+($A$16*15),IF(H98=$B$17,G99+($A$17*15),IF(H98=$B$19,IF(G99+($A$19*15)&gt;100,100,G99+($A$19*15)),IF(H98=$B$18,IF(G99+($A$18*15)&gt;100,100,G99+($A$18*15)),G99))))</f>
        <v>78.42</v>
      </c>
      <c r="I99" s="27">
        <f t="shared" ref="I99" si="1072">IF(I98=$B$16,H99+($A$16*15),IF(I98=$B$17,H99+($A$17*15),IF(I98=$B$19,IF(H99+($A$19*15)&gt;100,100,H99+($A$19*15)),IF(I98=$B$18,IF(H99+($A$18*15)&gt;100,100,H99+($A$18*15)),H99))))</f>
        <v>76.49666666666667</v>
      </c>
      <c r="J99" s="27">
        <f t="shared" ref="J99" si="1073">IF(J98=$B$16,I99+($A$16*15),IF(J98=$B$17,I99+($A$17*15),IF(J98=$B$19,IF(I99+($A$19*15)&gt;100,100,I99+($A$19*15)),IF(J98=$B$18,IF(I99+($A$18*15)&gt;100,100,I99+($A$18*15)),I99))))</f>
        <v>74.573333333333338</v>
      </c>
      <c r="K99" s="27">
        <f t="shared" ref="K99" si="1074">IF(K98=$B$16,J99+($A$16*15),IF(K98=$B$17,J99+($A$17*15),IF(K98=$B$19,IF(J99+($A$19*15)&gt;100,100,J99+($A$19*15)),IF(K98=$B$18,IF(J99+($A$18*15)&gt;100,100,J99+($A$18*15)),J99))))</f>
        <v>72.63666666666667</v>
      </c>
      <c r="L99" s="27">
        <f t="shared" ref="L99" si="1075">IF(L98=$B$16,K99+($A$16*15),IF(L98=$B$17,K99+($A$17*15),IF(L98=$B$19,IF(K99+($A$19*15)&gt;100,100,K99+($A$19*15)),IF(L98=$B$18,IF(K99+($A$18*15)&gt;100,100,K99+($A$18*15)),K99))))</f>
        <v>70.7</v>
      </c>
      <c r="M99" s="27">
        <f t="shared" ref="M99" si="1076">IF(M98=$B$16,L99+($A$16*15),IF(M98=$B$17,L99+($A$17*15),IF(M98=$B$19,IF(L99+($A$19*15)&gt;100,100,L99+($A$19*15)),IF(M98=$B$18,IF(L99+($A$18*15)&gt;100,100,L99+($A$18*15)),L99))))</f>
        <v>68.763333333333335</v>
      </c>
      <c r="N99" s="27">
        <f t="shared" ref="N99" si="1077">IF(N98=$B$16,M99+($A$16*15),IF(N98=$B$17,M99+($A$17*15),IF(N98=$B$19,IF(M99+($A$19*15)&gt;100,100,M99+($A$19*15)),IF(N98=$B$18,IF(M99+($A$18*15)&gt;100,100,M99+($A$18*15)),M99))))</f>
        <v>66.84</v>
      </c>
      <c r="O99" s="27">
        <f t="shared" ref="O99" si="1078">IF(O98=$B$16,N99+($A$16*15),IF(O98=$B$17,N99+($A$17*15),IF(O98=$B$19,IF(N99+($A$19*15)&gt;100,100,N99+($A$19*15)),IF(O98=$B$18,IF(N99+($A$18*15)&gt;100,100,N99+($A$18*15)),N99))))</f>
        <v>64.916666666666671</v>
      </c>
      <c r="P99" s="27">
        <f t="shared" ref="P99" si="1079">IF(P98=$B$16,O99+($A$16*15),IF(P98=$B$17,O99+($A$17*15),IF(P98=$B$19,IF(O99+($A$19*15)&gt;100,100,O99+($A$19*15)),IF(P98=$B$18,IF(O99+($A$18*15)&gt;100,100,O99+($A$18*15)),O99))))</f>
        <v>62.993333333333339</v>
      </c>
      <c r="Q99" s="27">
        <f t="shared" ref="Q99" si="1080">IF(Q98=$B$16,P99+($A$16*15),IF(Q98=$B$17,P99+($A$17*15),IF(Q98=$B$19,IF(P99+($A$19*15)&gt;100,100,P99+($A$19*15)),IF(Q98=$B$18,IF(P99+($A$18*15)&gt;100,100,P99+($A$18*15)),P99))))</f>
        <v>61.056666666666672</v>
      </c>
      <c r="R99" s="27">
        <f t="shared" ref="R99" si="1081">IF(R98=$B$16,Q99+($A$16*15),IF(R98=$B$17,Q99+($A$17*15),IF(R98=$B$19,IF(Q99+($A$19*15)&gt;100,100,Q99+($A$19*15)),IF(R98=$B$18,IF(Q99+($A$18*15)&gt;100,100,Q99+($A$18*15)),Q99))))</f>
        <v>59.120000000000005</v>
      </c>
      <c r="S99" s="27">
        <f t="shared" ref="S99" si="1082">IF(S98=$B$16,R99+($A$16*15),IF(S98=$B$17,R99+($A$17*15),IF(S98=$B$19,IF(R99+($A$19*15)&gt;100,100,R99+($A$19*15)),IF(S98=$B$18,IF(R99+($A$18*15)&gt;100,100,R99+($A$18*15)),R99))))</f>
        <v>57.183333333333337</v>
      </c>
      <c r="T99" s="27">
        <f t="shared" ref="T99" si="1083">IF(T98=$B$16,S99+($A$16*15),IF(T98=$B$17,S99+($A$17*15),IF(T98=$B$19,IF(S99+($A$19*15)&gt;100,100,S99+($A$19*15)),IF(T98=$B$18,IF(S99+($A$18*15)&gt;100,100,S99+($A$18*15)),S99))))</f>
        <v>55.260000000000005</v>
      </c>
      <c r="U99" s="27">
        <f t="shared" ref="U99" si="1084">IF(U98=$B$16,T99+($A$16*15),IF(U98=$B$17,T99+($A$17*15),IF(U98=$B$19,IF(T99+($A$19*15)&gt;100,100,T99+($A$19*15)),IF(U98=$B$18,IF(T99+($A$18*15)&gt;100,100,T99+($A$18*15)),T99))))</f>
        <v>53.336666666666673</v>
      </c>
      <c r="V99" s="27">
        <f t="shared" ref="V99" si="1085">IF(V98=$B$16,U99+($A$16*15),IF(V98=$B$17,U99+($A$17*15),IF(V98=$B$19,IF(U99+($A$19*15)&gt;100,100,U99+($A$19*15)),IF(V98=$B$18,IF(U99+($A$18*15)&gt;100,100,U99+($A$18*15)),U99))))</f>
        <v>51.413333333333341</v>
      </c>
      <c r="W99" s="27">
        <f t="shared" ref="W99" si="1086">IF(W98=$B$16,V99+($A$16*15),IF(W98=$B$17,V99+($A$17*15),IF(W98=$B$19,IF(V99+($A$19*15)&gt;100,100,V99+($A$19*15)),IF(W98=$B$18,IF(V99+($A$18*15)&gt;100,100,V99+($A$18*15)),V99))))</f>
        <v>49.476666666666674</v>
      </c>
      <c r="X99" s="27">
        <f t="shared" ref="X99" si="1087">IF(X98=$B$16,W99+($A$16*15),IF(X98=$B$17,W99+($A$17*15),IF(X98=$B$19,IF(W99+($A$19*15)&gt;100,100,W99+($A$19*15)),IF(X98=$B$18,IF(W99+($A$18*15)&gt;100,100,W99+($A$18*15)),W99))))</f>
        <v>47.540000000000006</v>
      </c>
      <c r="Y99" s="27">
        <f t="shared" ref="Y99" si="1088">IF(Y98=$B$16,X99+($A$16*15),IF(Y98=$B$17,X99+($A$17*15),IF(Y98=$B$19,IF(X99+($A$19*15)&gt;100,100,X99+($A$19*15)),IF(Y98=$B$18,IF(X99+($A$18*15)&gt;100,100,X99+($A$18*15)),X99))))</f>
        <v>45.603333333333339</v>
      </c>
      <c r="Z99" s="27">
        <f t="shared" ref="Z99" si="1089">IF(Z98=$B$16,Y99+($A$16*15),IF(Z98=$B$17,Y99+($A$17*15),IF(Z98=$B$19,IF(Y99+($A$19*15)&gt;100,100,Y99+($A$19*15)),IF(Z98=$B$18,IF(Y99+($A$18*15)&gt;100,100,Y99+($A$18*15)),Y99))))</f>
        <v>43.680000000000007</v>
      </c>
      <c r="AA99" s="27">
        <f t="shared" ref="AA99" si="1090">IF(AA98=$B$16,Z99+($A$16*15),IF(AA98=$B$17,Z99+($A$17*15),IF(AA98=$B$19,IF(Z99+($A$19*15)&gt;100,100,Z99+($A$19*15)),IF(AA98=$B$18,IF(Z99+($A$18*15)&gt;100,100,Z99+($A$18*15)),Z99))))</f>
        <v>41.756666666666675</v>
      </c>
      <c r="AB99" s="27">
        <f t="shared" ref="AB99" si="1091">IF(AB98=$B$16,AA99+($A$16*15),IF(AB98=$B$17,AA99+($A$17*15),IF(AB98=$B$19,IF(AA99+($A$19*15)&gt;100,100,AA99+($A$19*15)),IF(AB98=$B$18,IF(AA99+($A$18*15)&gt;100,100,AA99+($A$18*15)),AA99))))</f>
        <v>39.833333333333343</v>
      </c>
      <c r="AC99" s="27">
        <f t="shared" ref="AC99" si="1092">IF(AC98=$B$16,AB99+($A$16*15),IF(AC98=$B$17,AB99+($A$17*15),IF(AC98=$B$19,IF(AB99+($A$19*15)&gt;100,100,AB99+($A$19*15)),IF(AC98=$B$18,IF(AB99+($A$18*15)&gt;100,100,AB99+($A$18*15)),AB99))))</f>
        <v>37.896666666666675</v>
      </c>
      <c r="AD99" s="27">
        <f t="shared" ref="AD99" si="1093">IF(AD98=$B$16,AC99+($A$16*15),IF(AD98=$B$17,AC99+($A$17*15),IF(AD98=$B$19,IF(AC99+($A$19*15)&gt;100,100,AC99+($A$19*15)),IF(AD98=$B$18,IF(AC99+($A$18*15)&gt;100,100,AC99+($A$18*15)),AC99))))</f>
        <v>35.960000000000008</v>
      </c>
      <c r="AE99" s="27">
        <f t="shared" ref="AE99" si="1094">IF(AE98=$B$16,AD99+($A$16*15),IF(AE98=$B$17,AD99+($A$17*15),IF(AE98=$B$19,IF(AD99+($A$19*15)&gt;100,100,AD99+($A$19*15)),IF(AE98=$B$18,IF(AD99+($A$18*15)&gt;100,100,AD99+($A$18*15)),AD99))))</f>
        <v>34.023333333333341</v>
      </c>
      <c r="AF99" s="27">
        <f t="shared" ref="AF99" si="1095">IF(AF98=$B$16,AE99+($A$16*15),IF(AF98=$B$17,AE99+($A$17*15),IF(AF98=$B$19,IF(AE99+($A$19*15)&gt;100,100,AE99+($A$19*15)),IF(AF98=$B$18,IF(AE99+($A$18*15)&gt;100,100,AE99+($A$18*15)),AE99))))</f>
        <v>32.100000000000009</v>
      </c>
      <c r="AG99" s="27">
        <f t="shared" ref="AG99" si="1096">IF(AG98=$B$16,AF99+($A$16*15),IF(AG98=$B$17,AF99+($A$17*15),IF(AG98=$B$19,IF(AF99+($A$19*15)&gt;100,100,AF99+($A$19*15)),IF(AG98=$B$18,IF(AF99+($A$18*15)&gt;100,100,AF99+($A$18*15)),AF99))))</f>
        <v>57.100000000000009</v>
      </c>
      <c r="AH99" s="27">
        <f t="shared" ref="AH99" si="1097">IF(AH98=$B$16,AG99+($A$16*15),IF(AH98=$B$17,AG99+($A$17*15),IF(AH98=$B$19,IF(AG99+($A$19*15)&gt;100,100,AG99+($A$19*15)),IF(AH98=$B$18,IF(AG99+($A$18*15)&gt;100,100,AG99+($A$18*15)),AG99))))</f>
        <v>82.100000000000009</v>
      </c>
      <c r="AI99" s="27">
        <f t="shared" ref="AI99" si="1098">IF(AI98=$B$16,AH99+($A$16*15),IF(AI98=$B$17,AH99+($A$17*15),IF(AI98=$B$19,IF(AH99+($A$19*15)&gt;100,100,AH99+($A$19*15)),IF(AI98=$B$18,IF(AH99+($A$18*15)&gt;100,100,AH99+($A$18*15)),AH99))))</f>
        <v>100</v>
      </c>
      <c r="AJ99" s="27">
        <f t="shared" ref="AJ99" si="1099">IF(AJ98=$B$16,AI99+($A$16*15),IF(AJ98=$B$17,AI99+($A$17*15),IF(AJ98=$B$19,IF(AI99+($A$19*15)&gt;100,100,AI99+($A$19*15)),IF(AJ98=$B$18,IF(AI99+($A$18*15)&gt;100,100,AI99+($A$18*15)),AI99))))</f>
        <v>100</v>
      </c>
      <c r="AK99" s="27">
        <f t="shared" ref="AK99" si="1100">IF(AK98=$B$16,AJ99+($A$16*15),IF(AK98=$B$17,AJ99+($A$17*15),IF(AK98=$B$19,IF(AJ99+($A$19*15)&gt;100,100,AJ99+($A$19*15)),IF(AK98=$B$18,IF(AJ99+($A$18*15)&gt;100,100,AJ99+($A$18*15)),AJ99))))</f>
        <v>98.076666666666668</v>
      </c>
      <c r="AL99" s="27">
        <f t="shared" ref="AL99" si="1101">IF(AL98=$B$16,AK99+($A$16*15),IF(AL98=$B$17,AK99+($A$17*15),IF(AL98=$B$19,IF(AK99+($A$19*15)&gt;100,100,AK99+($A$19*15)),IF(AL98=$B$18,IF(AK99+($A$18*15)&gt;100,100,AK99+($A$18*15)),AK99))))</f>
        <v>96.153333333333336</v>
      </c>
      <c r="AM99" s="27">
        <f t="shared" ref="AM99" si="1102">IF(AM98=$B$16,AL99+($A$16*15),IF(AM98=$B$17,AL99+($A$17*15),IF(AM98=$B$19,IF(AL99+($A$19*15)&gt;100,100,AL99+($A$19*15)),IF(AM98=$B$18,IF(AL99+($A$18*15)&gt;100,100,AL99+($A$18*15)),AL99))))</f>
        <v>96.153333333333336</v>
      </c>
      <c r="AN99" s="27">
        <f t="shared" ref="AN99" si="1103">IF(AN98=$B$16,AM99+($A$16*15),IF(AN98=$B$17,AM99+($A$17*15),IF(AN98=$B$19,IF(AM99+($A$19*15)&gt;100,100,AM99+($A$19*15)),IF(AN98=$B$18,IF(AM99+($A$18*15)&gt;100,100,AM99+($A$18*15)),AM99))))</f>
        <v>96.153333333333336</v>
      </c>
      <c r="AO99" s="27">
        <f t="shared" ref="AO99" si="1104">IF(AO98=$B$16,AN99+($A$16*15),IF(AO98=$B$17,AN99+($A$17*15),IF(AO98=$B$19,IF(AN99+($A$19*15)&gt;100,100,AN99+($A$19*15)),IF(AO98=$B$18,IF(AN99+($A$18*15)&gt;100,100,AN99+($A$18*15)),AN99))))</f>
        <v>96.153333333333336</v>
      </c>
      <c r="AP99" s="27">
        <f t="shared" ref="AP99" si="1105">IF(AP98=$B$16,AO99+($A$16*15),IF(AP98=$B$17,AO99+($A$17*15),IF(AP98=$B$19,IF(AO99+($A$19*15)&gt;100,100,AO99+($A$19*15)),IF(AP98=$B$18,IF(AO99+($A$18*15)&gt;100,100,AO99+($A$18*15)),AO99))))</f>
        <v>96.153333333333336</v>
      </c>
      <c r="AQ99" s="27">
        <f t="shared" ref="AQ99" si="1106">IF(AQ98=$B$16,AP99+($A$16*15),IF(AQ98=$B$17,AP99+($A$17*15),IF(AQ98=$B$19,IF(AP99+($A$19*15)&gt;100,100,AP99+($A$19*15)),IF(AQ98=$B$18,IF(AP99+($A$18*15)&gt;100,100,AP99+($A$18*15)),AP99))))</f>
        <v>96.153333333333336</v>
      </c>
      <c r="AR99" s="27">
        <f t="shared" ref="AR99" si="1107">IF(AR98=$B$16,AQ99+($A$16*15),IF(AR98=$B$17,AQ99+($A$17*15),IF(AR98=$B$19,IF(AQ99+($A$19*15)&gt;100,100,AQ99+($A$19*15)),IF(AR98=$B$18,IF(AQ99+($A$18*15)&gt;100,100,AQ99+($A$18*15)),AQ99))))</f>
        <v>96.153333333333336</v>
      </c>
      <c r="AS99" s="27">
        <f t="shared" ref="AS99" si="1108">IF(AS98=$B$16,AR99+($A$16*15),IF(AS98=$B$17,AR99+($A$17*15),IF(AS98=$B$19,IF(AR99+($A$19*15)&gt;100,100,AR99+($A$19*15)),IF(AS98=$B$18,IF(AR99+($A$18*15)&gt;100,100,AR99+($A$18*15)),AR99))))</f>
        <v>96.153333333333336</v>
      </c>
      <c r="AT99" s="27">
        <f t="shared" ref="AT99" si="1109">IF(AT98=$B$16,AS99+($A$16*15),IF(AT98=$B$17,AS99+($A$17*15),IF(AT98=$B$19,IF(AS99+($A$19*15)&gt;100,100,AS99+($A$19*15)),IF(AT98=$B$18,IF(AS99+($A$18*15)&gt;100,100,AS99+($A$18*15)),AS99))))</f>
        <v>96.153333333333336</v>
      </c>
      <c r="AU99" s="27">
        <f t="shared" ref="AU99" si="1110">IF(AU98=$B$16,AT99+($A$16*15),IF(AU98=$B$17,AT99+($A$17*15),IF(AU98=$B$19,IF(AT99+($A$19*15)&gt;100,100,AT99+($A$19*15)),IF(AU98=$B$18,IF(AT99+($A$18*15)&gt;100,100,AT99+($A$18*15)),AT99))))</f>
        <v>96.153333333333336</v>
      </c>
      <c r="AV99" s="27">
        <f t="shared" ref="AV99" si="1111">IF(AV98=$B$16,AU99+($A$16*15),IF(AV98=$B$17,AU99+($A$17*15),IF(AV98=$B$19,IF(AU99+($A$19*15)&gt;100,100,AU99+($A$19*15)),IF(AV98=$B$18,IF(AU99+($A$18*15)&gt;100,100,AU99+($A$18*15)),AU99))))</f>
        <v>96.153333333333336</v>
      </c>
      <c r="AW99" s="27">
        <f t="shared" ref="AW99" si="1112">IF(AW98=$B$16,AV99+($A$16*15),IF(AW98=$B$17,AV99+($A$17*15),IF(AW98=$B$19,IF(AV99+($A$19*15)&gt;100,100,AV99+($A$19*15)),IF(AW98=$B$18,IF(AV99+($A$18*15)&gt;100,100,AV99+($A$18*15)),AV99))))</f>
        <v>96.153333333333336</v>
      </c>
      <c r="AX99" s="27">
        <f t="shared" ref="AX99" si="1113">IF(AX98=$B$16,AW99+($A$16*15),IF(AX98=$B$17,AW99+($A$17*15),IF(AX98=$B$19,IF(AW99+($A$19*15)&gt;100,100,AW99+($A$19*15)),IF(AX98=$B$18,IF(AW99+($A$18*15)&gt;100,100,AW99+($A$18*15)),AW99))))</f>
        <v>96.153333333333336</v>
      </c>
      <c r="AY99" s="27">
        <f t="shared" ref="AY99" si="1114">IF(AY98=$B$16,AX99+($A$16*15),IF(AY98=$B$17,AX99+($A$17*15),IF(AY98=$B$19,IF(AX99+($A$19*15)&gt;100,100,AX99+($A$19*15)),IF(AY98=$B$18,IF(AX99+($A$18*15)&gt;100,100,AX99+($A$18*15)),AX99))))</f>
        <v>96.153333333333336</v>
      </c>
      <c r="AZ99" s="27">
        <f t="shared" ref="AZ99" si="1115">IF(AZ98=$B$16,AY99+($A$16*15),IF(AZ98=$B$17,AY99+($A$17*15),IF(AZ98=$B$19,IF(AY99+($A$19*15)&gt;100,100,AY99+($A$19*15)),IF(AZ98=$B$18,IF(AY99+($A$18*15)&gt;100,100,AY99+($A$18*15)),AY99))))</f>
        <v>96.153333333333336</v>
      </c>
      <c r="BA99" s="27">
        <f t="shared" ref="BA99" si="1116">IF(BA98=$B$16,AZ99+($A$16*15),IF(BA98=$B$17,AZ99+($A$17*15),IF(BA98=$B$19,IF(AZ99+($A$19*15)&gt;100,100,AZ99+($A$19*15)),IF(BA98=$B$18,IF(AZ99+($A$18*15)&gt;100,100,AZ99+($A$18*15)),AZ99))))</f>
        <v>96.153333333333336</v>
      </c>
      <c r="BB99" s="27">
        <f t="shared" ref="BB99" si="1117">IF(BB98=$B$16,BA99+($A$16*15),IF(BB98=$B$17,BA99+($A$17*15),IF(BB98=$B$19,IF(BA99+($A$19*15)&gt;100,100,BA99+($A$19*15)),IF(BB98=$B$18,IF(BA99+($A$18*15)&gt;100,100,BA99+($A$18*15)),BA99))))</f>
        <v>96.153333333333336</v>
      </c>
      <c r="BC99" s="27">
        <f t="shared" ref="BC99" si="1118">IF(BC98=$B$16,BB99+($A$16*15),IF(BC98=$B$17,BB99+($A$17*15),IF(BC98=$B$19,IF(BB99+($A$19*15)&gt;100,100,BB99+($A$19*15)),IF(BC98=$B$18,IF(BB99+($A$18*15)&gt;100,100,BB99+($A$18*15)),BB99))))</f>
        <v>96.153333333333336</v>
      </c>
      <c r="BD99" s="27">
        <f t="shared" ref="BD99" si="1119">IF(BD98=$B$16,BC99+($A$16*15),IF(BD98=$B$17,BC99+($A$17*15),IF(BD98=$B$19,IF(BC99+($A$19*15)&gt;100,100,BC99+($A$19*15)),IF(BD98=$B$18,IF(BC99+($A$18*15)&gt;100,100,BC99+($A$18*15)),BC99))))</f>
        <v>96.153333333333336</v>
      </c>
      <c r="BE99" s="27">
        <f t="shared" ref="BE99" si="1120">IF(BE98=$B$16,BD99+($A$16*15),IF(BE98=$B$17,BD99+($A$17*15),IF(BE98=$B$19,IF(BD99+($A$19*15)&gt;100,100,BD99+($A$19*15)),IF(BE98=$B$18,IF(BD99+($A$18*15)&gt;100,100,BD99+($A$18*15)),BD99))))</f>
        <v>96.153333333333336</v>
      </c>
      <c r="BF99" s="27">
        <f t="shared" ref="BF99" si="1121">IF(BF98=$B$16,BE99+($A$16*15),IF(BF98=$B$17,BE99+($A$17*15),IF(BF98=$B$19,IF(BE99+($A$19*15)&gt;100,100,BE99+($A$19*15)),IF(BF98=$B$18,IF(BE99+($A$18*15)&gt;100,100,BE99+($A$18*15)),BE99))))</f>
        <v>96.153333333333336</v>
      </c>
      <c r="BG99" s="27">
        <f t="shared" ref="BG99" si="1122">IF(BG98=$B$16,BF99+($A$16*15),IF(BG98=$B$17,BF99+($A$17*15),IF(BG98=$B$19,IF(BF99+($A$19*15)&gt;100,100,BF99+($A$19*15)),IF(BG98=$B$18,IF(BF99+($A$18*15)&gt;100,100,BF99+($A$18*15)),BF99))))</f>
        <v>96.153333333333336</v>
      </c>
      <c r="BH99" s="27">
        <f t="shared" ref="BH99" si="1123">IF(BH98=$B$16,BG99+($A$16*15),IF(BH98=$B$17,BG99+($A$17*15),IF(BH98=$B$19,IF(BG99+($A$19*15)&gt;100,100,BG99+($A$19*15)),IF(BH98=$B$18,IF(BG99+($A$18*15)&gt;100,100,BG99+($A$18*15)),BG99))))</f>
        <v>96.153333333333336</v>
      </c>
      <c r="BI99" s="27">
        <f t="shared" ref="BI99" si="1124">IF(BI98=$B$16,BH99+($A$16*15),IF(BI98=$B$17,BH99+($A$17*15),IF(BI98=$B$19,IF(BH99+($A$19*15)&gt;100,100,BH99+($A$19*15)),IF(BI98=$B$18,IF(BH99+($A$18*15)&gt;100,100,BH99+($A$18*15)),BH99))))</f>
        <v>96.153333333333336</v>
      </c>
      <c r="BJ99" s="27">
        <f t="shared" ref="BJ99" si="1125">IF(BJ98=$B$16,BI99+($A$16*15),IF(BJ98=$B$17,BI99+($A$17*15),IF(BJ98=$B$19,IF(BI99+($A$19*15)&gt;100,100,BI99+($A$19*15)),IF(BJ98=$B$18,IF(BI99+($A$18*15)&gt;100,100,BI99+($A$18*15)),BI99))))</f>
        <v>96.153333333333336</v>
      </c>
      <c r="BK99" s="27">
        <f t="shared" ref="BK99" si="1126">IF(BK98=$B$16,BJ99+($A$16*15),IF(BK98=$B$17,BJ99+($A$17*15),IF(BK98=$B$19,IF(BJ99+($A$19*15)&gt;100,100,BJ99+($A$19*15)),IF(BK98=$B$18,IF(BJ99+($A$18*15)&gt;100,100,BJ99+($A$18*15)),BJ99))))</f>
        <v>96.153333333333336</v>
      </c>
      <c r="BL99" s="27">
        <f t="shared" ref="BL99" si="1127">IF(BL98=$B$16,BK99+($A$16*15),IF(BL98=$B$17,BK99+($A$17*15),IF(BL98=$B$19,IF(BK99+($A$19*15)&gt;100,100,BK99+($A$19*15)),IF(BL98=$B$18,IF(BK99+($A$18*15)&gt;100,100,BK99+($A$18*15)),BK99))))</f>
        <v>96.153333333333336</v>
      </c>
      <c r="BM99" s="27">
        <f t="shared" ref="BM99" si="1128">IF(BM98=$B$16,BL99+($A$16*15),IF(BM98=$B$17,BL99+($A$17*15),IF(BM98=$B$19,IF(BL99+($A$19*15)&gt;100,100,BL99+($A$19*15)),IF(BM98=$B$18,IF(BL99+($A$18*15)&gt;100,100,BL99+($A$18*15)),BL99))))</f>
        <v>94.216666666666669</v>
      </c>
      <c r="BN99" s="27">
        <f t="shared" ref="BN99" si="1129">IF(BN98=$B$16,BM99+($A$16*15),IF(BN98=$B$17,BM99+($A$17*15),IF(BN98=$B$19,IF(BM99+($A$19*15)&gt;100,100,BM99+($A$19*15)),IF(BN98=$B$18,IF(BM99+($A$18*15)&gt;100,100,BM99+($A$18*15)),BM99))))</f>
        <v>92.28</v>
      </c>
      <c r="BO99" s="27">
        <f t="shared" ref="BO99" si="1130">IF(BO98=$B$16,BN99+($A$16*15),IF(BO98=$B$17,BN99+($A$17*15),IF(BO98=$B$19,IF(BN99+($A$19*15)&gt;100,100,BN99+($A$19*15)),IF(BO98=$B$18,IF(BN99+($A$18*15)&gt;100,100,BN99+($A$18*15)),BN99))))</f>
        <v>90.343333333333334</v>
      </c>
      <c r="BP99" s="27">
        <f t="shared" ref="BP99" si="1131">IF(BP98=$B$16,BO99+($A$16*15),IF(BP98=$B$17,BO99+($A$17*15),IF(BP98=$B$19,IF(BO99+($A$19*15)&gt;100,100,BO99+($A$19*15)),IF(BP98=$B$18,IF(BO99+($A$18*15)&gt;100,100,BO99+($A$18*15)),BO99))))</f>
        <v>88.42</v>
      </c>
      <c r="BQ99" s="27">
        <f t="shared" ref="BQ99" si="1132">IF(BQ98=$B$16,BP99+($A$16*15),IF(BQ98=$B$17,BP99+($A$17*15),IF(BQ98=$B$19,IF(BP99+($A$19*15)&gt;100,100,BP99+($A$19*15)),IF(BQ98=$B$18,IF(BP99+($A$18*15)&gt;100,100,BP99+($A$18*15)),BP99))))</f>
        <v>86.49666666666667</v>
      </c>
      <c r="BR99" s="27">
        <f t="shared" ref="BR99" si="1133">IF(BR98=$B$16,BQ99+($A$16*15),IF(BR98=$B$17,BQ99+($A$17*15),IF(BR98=$B$19,IF(BQ99+($A$19*15)&gt;100,100,BQ99+($A$19*15)),IF(BR98=$B$18,IF(BQ99+($A$18*15)&gt;100,100,BQ99+($A$18*15)),BQ99))))</f>
        <v>84.573333333333338</v>
      </c>
      <c r="BS99" s="27">
        <f t="shared" ref="BS99" si="1134">IF(BS98=$B$16,BR99+($A$16*15),IF(BS98=$B$17,BR99+($A$17*15),IF(BS98=$B$19,IF(BR99+($A$19*15)&gt;100,100,BR99+($A$19*15)),IF(BS98=$B$18,IF(BR99+($A$18*15)&gt;100,100,BR99+($A$18*15)),BR99))))</f>
        <v>82.63666666666667</v>
      </c>
      <c r="BT99" s="27">
        <f t="shared" ref="BT99" si="1135">IF(BT98=$B$16,BS99+($A$16*15),IF(BT98=$B$17,BS99+($A$17*15),IF(BT98=$B$19,IF(BS99+($A$19*15)&gt;100,100,BS99+($A$19*15)),IF(BT98=$B$18,IF(BS99+($A$18*15)&gt;100,100,BS99+($A$18*15)),BS99))))</f>
        <v>80.7</v>
      </c>
      <c r="BU99" s="27">
        <f t="shared" ref="BU99" si="1136">IF(BU98=$B$16,BT99+($A$16*15),IF(BU98=$B$17,BT99+($A$17*15),IF(BU98=$B$19,IF(BT99+($A$19*15)&gt;100,100,BT99+($A$19*15)),IF(BU98=$B$18,IF(BT99+($A$18*15)&gt;100,100,BT99+($A$18*15)),BT99))))</f>
        <v>78.763333333333335</v>
      </c>
      <c r="BV99" s="27">
        <f t="shared" ref="BV99" si="1137">IF(BV98=$B$16,BU99+($A$16*15),IF(BV98=$B$17,BU99+($A$17*15),IF(BV98=$B$19,IF(BU99+($A$19*15)&gt;100,100,BU99+($A$19*15)),IF(BV98=$B$18,IF(BU99+($A$18*15)&gt;100,100,BU99+($A$18*15)),BU99))))</f>
        <v>76.84</v>
      </c>
      <c r="BW99" s="27">
        <f t="shared" ref="BW99" si="1138">IF(BW98=$B$16,BV99+($A$16*15),IF(BW98=$B$17,BV99+($A$17*15),IF(BW98=$B$19,IF(BV99+($A$19*15)&gt;100,100,BV99+($A$19*15)),IF(BW98=$B$18,IF(BV99+($A$18*15)&gt;100,100,BV99+($A$18*15)),BV99))))</f>
        <v>74.916666666666671</v>
      </c>
      <c r="BX99" s="27">
        <f t="shared" ref="BX99" si="1139">IF(BX98=$B$16,BW99+($A$16*15),IF(BX98=$B$17,BW99+($A$17*15),IF(BX98=$B$19,IF(BW99+($A$19*15)&gt;100,100,BW99+($A$19*15)),IF(BX98=$B$18,IF(BW99+($A$18*15)&gt;100,100,BW99+($A$18*15)),BW99))))</f>
        <v>72.993333333333339</v>
      </c>
      <c r="BY99" s="27">
        <f t="shared" ref="BY99" si="1140">IF(BY98=$B$16,BX99+($A$16*15),IF(BY98=$B$17,BX99+($A$17*15),IF(BY98=$B$19,IF(BX99+($A$19*15)&gt;100,100,BX99+($A$19*15)),IF(BY98=$B$18,IF(BX99+($A$18*15)&gt;100,100,BX99+($A$18*15)),BX99))))</f>
        <v>71.056666666666672</v>
      </c>
      <c r="BZ99" s="27">
        <f t="shared" ref="BZ99" si="1141">IF(BZ98=$B$16,BY99+($A$16*15),IF(BZ98=$B$17,BY99+($A$17*15),IF(BZ98=$B$19,IF(BY99+($A$19*15)&gt;100,100,BY99+($A$19*15)),IF(BZ98=$B$18,IF(BY99+($A$18*15)&gt;100,100,BY99+($A$18*15)),BY99))))</f>
        <v>69.12</v>
      </c>
      <c r="CA99" s="27">
        <f t="shared" ref="CA99" si="1142">IF(CA98=$B$16,BZ99+($A$16*15),IF(CA98=$B$17,BZ99+($A$17*15),IF(CA98=$B$19,IF(BZ99+($A$19*15)&gt;100,100,BZ99+($A$19*15)),IF(CA98=$B$18,IF(BZ99+($A$18*15)&gt;100,100,BZ99+($A$18*15)),BZ99))))</f>
        <v>67.183333333333337</v>
      </c>
      <c r="CB99" s="27">
        <f t="shared" ref="CB99" si="1143">IF(CB98=$B$16,CA99+($A$16*15),IF(CB98=$B$17,CA99+($A$17*15),IF(CB98=$B$19,IF(CA99+($A$19*15)&gt;100,100,CA99+($A$19*15)),IF(CB98=$B$18,IF(CA99+($A$18*15)&gt;100,100,CA99+($A$18*15)),CA99))))</f>
        <v>65.260000000000005</v>
      </c>
      <c r="CC99" s="27">
        <f t="shared" ref="CC99" si="1144">IF(CC98=$B$16,CB99+($A$16*15),IF(CC98=$B$17,CB99+($A$17*15),IF(CC98=$B$19,IF(CB99+($A$19*15)&gt;100,100,CB99+($A$19*15)),IF(CC98=$B$18,IF(CB99+($A$18*15)&gt;100,100,CB99+($A$18*15)),CB99))))</f>
        <v>63.336666666666673</v>
      </c>
      <c r="CD99" s="27">
        <f t="shared" ref="CD99" si="1145">IF(CD98=$B$16,CC99+($A$16*15),IF(CD98=$B$17,CC99+($A$17*15),IF(CD98=$B$19,IF(CC99+($A$19*15)&gt;100,100,CC99+($A$19*15)),IF(CD98=$B$18,IF(CC99+($A$18*15)&gt;100,100,CC99+($A$18*15)),CC99))))</f>
        <v>61.413333333333341</v>
      </c>
      <c r="CE99" s="27">
        <f t="shared" ref="CE99" si="1146">IF(CE98=$B$16,CD99+($A$16*15),IF(CE98=$B$17,CD99+($A$17*15),IF(CE98=$B$19,IF(CD99+($A$19*15)&gt;100,100,CD99+($A$19*15)),IF(CE98=$B$18,IF(CD99+($A$18*15)&gt;100,100,CD99+($A$18*15)),CD99))))</f>
        <v>59.476666666666674</v>
      </c>
      <c r="CF99" s="27">
        <f t="shared" ref="CF99" si="1147">IF(CF98=$B$16,CE99+($A$16*15),IF(CF98=$B$17,CE99+($A$17*15),IF(CF98=$B$19,IF(CE99+($A$19*15)&gt;100,100,CE99+($A$19*15)),IF(CF98=$B$18,IF(CE99+($A$18*15)&gt;100,100,CE99+($A$18*15)),CE99))))</f>
        <v>57.540000000000006</v>
      </c>
      <c r="CG99" s="27">
        <f t="shared" ref="CG99" si="1148">IF(CG98=$B$16,CF99+($A$16*15),IF(CG98=$B$17,CF99+($A$17*15),IF(CG98=$B$19,IF(CF99+($A$19*15)&gt;100,100,CF99+($A$19*15)),IF(CG98=$B$18,IF(CF99+($A$18*15)&gt;100,100,CF99+($A$18*15)),CF99))))</f>
        <v>55.603333333333339</v>
      </c>
      <c r="CH99" s="27">
        <f t="shared" ref="CH99" si="1149">IF(CH98=$B$16,CG99+($A$16*15),IF(CH98=$B$17,CG99+($A$17*15),IF(CH98=$B$19,IF(CG99+($A$19*15)&gt;100,100,CG99+($A$19*15)),IF(CH98=$B$18,IF(CG99+($A$18*15)&gt;100,100,CG99+($A$18*15)),CG99))))</f>
        <v>53.680000000000007</v>
      </c>
      <c r="CI99" s="27">
        <f t="shared" ref="CI99" si="1150">IF(CI98=$B$16,CH99+($A$16*15),IF(CI98=$B$17,CH99+($A$17*15),IF(CI98=$B$19,IF(CH99+($A$19*15)&gt;100,100,CH99+($A$19*15)),IF(CI98=$B$18,IF(CH99+($A$18*15)&gt;100,100,CH99+($A$18*15)),CH99))))</f>
        <v>51.756666666666675</v>
      </c>
      <c r="CJ99" s="27">
        <f t="shared" ref="CJ99" si="1151">IF(CJ98=$B$16,CI99+($A$16*15),IF(CJ98=$B$17,CI99+($A$17*15),IF(CJ98=$B$19,IF(CI99+($A$19*15)&gt;100,100,CI99+($A$19*15)),IF(CJ98=$B$18,IF(CI99+($A$18*15)&gt;100,100,CI99+($A$18*15)),CI99))))</f>
        <v>65.506666666666675</v>
      </c>
      <c r="CK99" s="27">
        <f t="shared" ref="CK99" si="1152">IF(CK98=$B$16,CJ99+($A$16*15),IF(CK98=$B$17,CJ99+($A$17*15),IF(CK98=$B$19,IF(CJ99+($A$19*15)&gt;100,100,CJ99+($A$19*15)),IF(CK98=$B$18,IF(CJ99+($A$18*15)&gt;100,100,CJ99+($A$18*15)),CJ99))))</f>
        <v>79.256666666666675</v>
      </c>
      <c r="CL99" s="120">
        <f t="shared" ref="CL99" si="1153">IF(CL98=$B$16,CK99+($A$16*15),IF(CL98=$B$17,CK99+($A$17*15),IF(CL98=$B$19,IF(CK99+($A$19*15)&gt;100,100,CK99+($A$19*15)),IF(CL98=$B$18,IF(CK99+($A$18*15)&gt;100,100,CK99+($A$18*15)),CK99))))</f>
        <v>93.006666666666675</v>
      </c>
      <c r="CM99" s="136">
        <f>CL99-10</f>
        <v>83.006666666666675</v>
      </c>
    </row>
    <row r="100" spans="1:92" s="26" customFormat="1" ht="15" customHeight="1" x14ac:dyDescent="0.25">
      <c r="A100" s="340"/>
      <c r="B100" s="341" t="s">
        <v>47</v>
      </c>
      <c r="C100" s="64" t="s">
        <v>44</v>
      </c>
      <c r="D100" s="43" t="s">
        <v>45</v>
      </c>
      <c r="E100" s="46"/>
      <c r="F100" s="44" t="s">
        <v>23</v>
      </c>
      <c r="G100" s="44" t="s">
        <v>23</v>
      </c>
      <c r="H100" s="44" t="s">
        <v>23</v>
      </c>
      <c r="I100" s="45" t="s">
        <v>27</v>
      </c>
      <c r="J100" s="45" t="s">
        <v>27</v>
      </c>
      <c r="K100" s="45" t="s">
        <v>27</v>
      </c>
      <c r="L100" s="44" t="s">
        <v>23</v>
      </c>
      <c r="M100" s="44" t="s">
        <v>23</v>
      </c>
      <c r="N100" s="44" t="s">
        <v>23</v>
      </c>
      <c r="O100" s="45" t="s">
        <v>27</v>
      </c>
      <c r="P100" s="45" t="s">
        <v>27</v>
      </c>
      <c r="Q100" s="45" t="s">
        <v>27</v>
      </c>
      <c r="R100" s="44" t="s">
        <v>23</v>
      </c>
      <c r="S100" s="44" t="s">
        <v>23</v>
      </c>
      <c r="T100" s="44" t="s">
        <v>23</v>
      </c>
      <c r="U100" s="45" t="s">
        <v>27</v>
      </c>
      <c r="V100" s="45" t="s">
        <v>27</v>
      </c>
      <c r="W100" s="45" t="s">
        <v>27</v>
      </c>
      <c r="X100" s="44" t="s">
        <v>23</v>
      </c>
      <c r="Y100" s="44" t="s">
        <v>23</v>
      </c>
      <c r="Z100" s="44" t="s">
        <v>23</v>
      </c>
      <c r="AA100" s="45" t="s">
        <v>27</v>
      </c>
      <c r="AB100" s="45" t="s">
        <v>27</v>
      </c>
      <c r="AC100" s="45" t="s">
        <v>27</v>
      </c>
      <c r="AD100" s="44" t="s">
        <v>23</v>
      </c>
      <c r="AE100" s="44" t="s">
        <v>23</v>
      </c>
      <c r="AF100" s="44" t="s">
        <v>23</v>
      </c>
      <c r="AG100" s="59" t="s">
        <v>27</v>
      </c>
      <c r="AH100" s="59" t="s">
        <v>27</v>
      </c>
      <c r="AI100" s="60" t="s">
        <v>13</v>
      </c>
      <c r="AJ100" s="60" t="s">
        <v>13</v>
      </c>
      <c r="AK100" s="60" t="s">
        <v>13</v>
      </c>
      <c r="AL100" s="60" t="s">
        <v>13</v>
      </c>
      <c r="AM100" s="61" t="s">
        <v>27</v>
      </c>
      <c r="AN100" s="131"/>
      <c r="AO100" s="131"/>
      <c r="AP100" s="131"/>
      <c r="AQ100" s="131"/>
      <c r="AR100" s="131"/>
      <c r="AS100" s="131"/>
      <c r="AT100" s="131"/>
      <c r="AU100" s="132"/>
      <c r="AV100" s="131"/>
      <c r="AW100" s="131"/>
      <c r="AX100" s="131"/>
      <c r="AY100" s="131"/>
      <c r="AZ100" s="131"/>
      <c r="BA100" s="131"/>
      <c r="BB100" s="131"/>
      <c r="BC100" s="131"/>
      <c r="BD100" s="131"/>
      <c r="BE100" s="131"/>
      <c r="BF100" s="131"/>
      <c r="BG100" s="131"/>
      <c r="BH100" s="131"/>
      <c r="BI100" s="131"/>
      <c r="BJ100" s="131"/>
      <c r="BK100" s="131"/>
      <c r="BL100" s="131"/>
      <c r="BM100" s="131"/>
      <c r="BN100" s="44" t="s">
        <v>23</v>
      </c>
      <c r="BO100" s="44" t="s">
        <v>23</v>
      </c>
      <c r="BP100" s="44" t="s">
        <v>23</v>
      </c>
      <c r="BQ100" s="45" t="s">
        <v>27</v>
      </c>
      <c r="BR100" s="45" t="s">
        <v>27</v>
      </c>
      <c r="BS100" s="45" t="s">
        <v>27</v>
      </c>
      <c r="BT100" s="44" t="s">
        <v>23</v>
      </c>
      <c r="BU100" s="44" t="s">
        <v>23</v>
      </c>
      <c r="BV100" s="44" t="s">
        <v>23</v>
      </c>
      <c r="BW100" s="45" t="s">
        <v>27</v>
      </c>
      <c r="BX100" s="45" t="s">
        <v>27</v>
      </c>
      <c r="BY100" s="45" t="s">
        <v>27</v>
      </c>
      <c r="BZ100" s="44" t="s">
        <v>23</v>
      </c>
      <c r="CA100" s="44" t="s">
        <v>23</v>
      </c>
      <c r="CB100" s="44" t="s">
        <v>23</v>
      </c>
      <c r="CC100" s="45" t="s">
        <v>27</v>
      </c>
      <c r="CD100" s="45" t="s">
        <v>27</v>
      </c>
      <c r="CE100" s="45" t="s">
        <v>27</v>
      </c>
      <c r="CF100" s="44" t="s">
        <v>23</v>
      </c>
      <c r="CG100" s="44" t="s">
        <v>23</v>
      </c>
      <c r="CH100" s="44" t="s">
        <v>23</v>
      </c>
      <c r="CI100" s="55" t="s">
        <v>27</v>
      </c>
      <c r="CJ100" s="56" t="s">
        <v>17</v>
      </c>
      <c r="CK100" s="56" t="s">
        <v>17</v>
      </c>
      <c r="CL100" s="56" t="s">
        <v>17</v>
      </c>
      <c r="CM100" s="65" t="s">
        <v>46</v>
      </c>
    </row>
    <row r="101" spans="1:92" s="26" customFormat="1" ht="18.75" customHeight="1" x14ac:dyDescent="0.25">
      <c r="A101" s="340"/>
      <c r="B101" s="342"/>
      <c r="C101" s="64" t="s">
        <v>37</v>
      </c>
      <c r="D101" s="89">
        <f>CM67</f>
        <v>77.100000000000009</v>
      </c>
      <c r="E101" s="49">
        <v>80</v>
      </c>
      <c r="F101" s="27">
        <f>IF(F100=$B$16,E101+($A$16*15),IF(F100=$B$17,E101+($A$17*15),IF(F100=$B$19,IF(E101+($A$19*15)&gt;100,100,E101+($A$19*15)),IF(F100=$B$18,IF(E101+($A$18*15)&gt;100,100,E101+($A$18*15)),E101))))</f>
        <v>78.063333333333333</v>
      </c>
      <c r="G101" s="27">
        <f t="shared" ref="G101" si="1154">IF(G100=$B$16,F101+($A$16*15),IF(G100=$B$17,F101+($A$17*15),IF(G100=$B$19,IF(F101+($A$19*15)&gt;100,100,F101+($A$19*15)),IF(G100=$B$18,IF(F101+($A$18*15)&gt;100,100,F101+($A$18*15)),F101))))</f>
        <v>76.126666666666665</v>
      </c>
      <c r="H101" s="27">
        <f t="shared" ref="H101" si="1155">IF(H100=$B$16,G101+($A$16*15),IF(H100=$B$17,G101+($A$17*15),IF(H100=$B$19,IF(G101+($A$19*15)&gt;100,100,G101+($A$19*15)),IF(H100=$B$18,IF(G101+($A$18*15)&gt;100,100,G101+($A$18*15)),G101))))</f>
        <v>74.19</v>
      </c>
      <c r="I101" s="27">
        <f t="shared" ref="I101" si="1156">IF(I100=$B$16,H101+($A$16*15),IF(I100=$B$17,H101+($A$17*15),IF(I100=$B$19,IF(H101+($A$19*15)&gt;100,100,H101+($A$19*15)),IF(I100=$B$18,IF(H101+($A$18*15)&gt;100,100,H101+($A$18*15)),H101))))</f>
        <v>72.266666666666666</v>
      </c>
      <c r="J101" s="27">
        <f t="shared" ref="J101" si="1157">IF(J100=$B$16,I101+($A$16*15),IF(J100=$B$17,I101+($A$17*15),IF(J100=$B$19,IF(I101+($A$19*15)&gt;100,100,I101+($A$19*15)),IF(J100=$B$18,IF(I101+($A$18*15)&gt;100,100,I101+($A$18*15)),I101))))</f>
        <v>70.343333333333334</v>
      </c>
      <c r="K101" s="27">
        <f t="shared" ref="K101" si="1158">IF(K100=$B$16,J101+($A$16*15),IF(K100=$B$17,J101+($A$17*15),IF(K100=$B$19,IF(J101+($A$19*15)&gt;100,100,J101+($A$19*15)),IF(K100=$B$18,IF(J101+($A$18*15)&gt;100,100,J101+($A$18*15)),J101))))</f>
        <v>68.42</v>
      </c>
      <c r="L101" s="27">
        <f t="shared" ref="L101" si="1159">IF(L100=$B$16,K101+($A$16*15),IF(L100=$B$17,K101+($A$17*15),IF(L100=$B$19,IF(K101+($A$19*15)&gt;100,100,K101+($A$19*15)),IF(L100=$B$18,IF(K101+($A$18*15)&gt;100,100,K101+($A$18*15)),K101))))</f>
        <v>66.483333333333334</v>
      </c>
      <c r="M101" s="27">
        <f t="shared" ref="M101" si="1160">IF(M100=$B$16,L101+($A$16*15),IF(M100=$B$17,L101+($A$17*15),IF(M100=$B$19,IF(L101+($A$19*15)&gt;100,100,L101+($A$19*15)),IF(M100=$B$18,IF(L101+($A$18*15)&gt;100,100,L101+($A$18*15)),L101))))</f>
        <v>64.546666666666667</v>
      </c>
      <c r="N101" s="27">
        <f t="shared" ref="N101" si="1161">IF(N100=$B$16,M101+($A$16*15),IF(N100=$B$17,M101+($A$17*15),IF(N100=$B$19,IF(M101+($A$19*15)&gt;100,100,M101+($A$19*15)),IF(N100=$B$18,IF(M101+($A$18*15)&gt;100,100,M101+($A$18*15)),M101))))</f>
        <v>62.61</v>
      </c>
      <c r="O101" s="27">
        <f t="shared" ref="O101" si="1162">IF(O100=$B$16,N101+($A$16*15),IF(O100=$B$17,N101+($A$17*15),IF(O100=$B$19,IF(N101+($A$19*15)&gt;100,100,N101+($A$19*15)),IF(O100=$B$18,IF(N101+($A$18*15)&gt;100,100,N101+($A$18*15)),N101))))</f>
        <v>60.686666666666667</v>
      </c>
      <c r="P101" s="27">
        <f t="shared" ref="P101" si="1163">IF(P100=$B$16,O101+($A$16*15),IF(P100=$B$17,O101+($A$17*15),IF(P100=$B$19,IF(O101+($A$19*15)&gt;100,100,O101+($A$19*15)),IF(P100=$B$18,IF(O101+($A$18*15)&gt;100,100,O101+($A$18*15)),O101))))</f>
        <v>58.763333333333335</v>
      </c>
      <c r="Q101" s="27">
        <f t="shared" ref="Q101" si="1164">IF(Q100=$B$16,P101+($A$16*15),IF(Q100=$B$17,P101+($A$17*15),IF(Q100=$B$19,IF(P101+($A$19*15)&gt;100,100,P101+($A$19*15)),IF(Q100=$B$18,IF(P101+($A$18*15)&gt;100,100,P101+($A$18*15)),P101))))</f>
        <v>56.84</v>
      </c>
      <c r="R101" s="27">
        <f t="shared" ref="R101" si="1165">IF(R100=$B$16,Q101+($A$16*15),IF(R100=$B$17,Q101+($A$17*15),IF(R100=$B$19,IF(Q101+($A$19*15)&gt;100,100,Q101+($A$19*15)),IF(R100=$B$18,IF(Q101+($A$18*15)&gt;100,100,Q101+($A$18*15)),Q101))))</f>
        <v>54.903333333333336</v>
      </c>
      <c r="S101" s="27">
        <f t="shared" ref="S101" si="1166">IF(S100=$B$16,R101+($A$16*15),IF(S100=$B$17,R101+($A$17*15),IF(S100=$B$19,IF(R101+($A$19*15)&gt;100,100,R101+($A$19*15)),IF(S100=$B$18,IF(R101+($A$18*15)&gt;100,100,R101+($A$18*15)),R101))))</f>
        <v>52.966666666666669</v>
      </c>
      <c r="T101" s="27">
        <f t="shared" ref="T101" si="1167">IF(T100=$B$16,S101+($A$16*15),IF(T100=$B$17,S101+($A$17*15),IF(T100=$B$19,IF(S101+($A$19*15)&gt;100,100,S101+($A$19*15)),IF(T100=$B$18,IF(S101+($A$18*15)&gt;100,100,S101+($A$18*15)),S101))))</f>
        <v>51.03</v>
      </c>
      <c r="U101" s="27">
        <f t="shared" ref="U101" si="1168">IF(U100=$B$16,T101+($A$16*15),IF(U100=$B$17,T101+($A$17*15),IF(U100=$B$19,IF(T101+($A$19*15)&gt;100,100,T101+($A$19*15)),IF(U100=$B$18,IF(T101+($A$18*15)&gt;100,100,T101+($A$18*15)),T101))))</f>
        <v>49.106666666666669</v>
      </c>
      <c r="V101" s="27">
        <f t="shared" ref="V101" si="1169">IF(V100=$B$16,U101+($A$16*15),IF(V100=$B$17,U101+($A$17*15),IF(V100=$B$19,IF(U101+($A$19*15)&gt;100,100,U101+($A$19*15)),IF(V100=$B$18,IF(U101+($A$18*15)&gt;100,100,U101+($A$18*15)),U101))))</f>
        <v>47.183333333333337</v>
      </c>
      <c r="W101" s="27">
        <f t="shared" ref="W101" si="1170">IF(W100=$B$16,V101+($A$16*15),IF(W100=$B$17,V101+($A$17*15),IF(W100=$B$19,IF(V101+($A$19*15)&gt;100,100,V101+($A$19*15)),IF(W100=$B$18,IF(V101+($A$18*15)&gt;100,100,V101+($A$18*15)),V101))))</f>
        <v>45.260000000000005</v>
      </c>
      <c r="X101" s="27">
        <f t="shared" ref="X101" si="1171">IF(X100=$B$16,W101+($A$16*15),IF(X100=$B$17,W101+($A$17*15),IF(X100=$B$19,IF(W101+($A$19*15)&gt;100,100,W101+($A$19*15)),IF(X100=$B$18,IF(W101+($A$18*15)&gt;100,100,W101+($A$18*15)),W101))))</f>
        <v>43.323333333333338</v>
      </c>
      <c r="Y101" s="27">
        <f t="shared" ref="Y101" si="1172">IF(Y100=$B$16,X101+($A$16*15),IF(Y100=$B$17,X101+($A$17*15),IF(Y100=$B$19,IF(X101+($A$19*15)&gt;100,100,X101+($A$19*15)),IF(Y100=$B$18,IF(X101+($A$18*15)&gt;100,100,X101+($A$18*15)),X101))))</f>
        <v>41.38666666666667</v>
      </c>
      <c r="Z101" s="27">
        <f t="shared" ref="Z101" si="1173">IF(Z100=$B$16,Y101+($A$16*15),IF(Z100=$B$17,Y101+($A$17*15),IF(Z100=$B$19,IF(Y101+($A$19*15)&gt;100,100,Y101+($A$19*15)),IF(Z100=$B$18,IF(Y101+($A$18*15)&gt;100,100,Y101+($A$18*15)),Y101))))</f>
        <v>39.450000000000003</v>
      </c>
      <c r="AA101" s="27">
        <f t="shared" ref="AA101" si="1174">IF(AA100=$B$16,Z101+($A$16*15),IF(AA100=$B$17,Z101+($A$17*15),IF(AA100=$B$19,IF(Z101+($A$19*15)&gt;100,100,Z101+($A$19*15)),IF(AA100=$B$18,IF(Z101+($A$18*15)&gt;100,100,Z101+($A$18*15)),Z101))))</f>
        <v>37.526666666666671</v>
      </c>
      <c r="AB101" s="27">
        <f t="shared" ref="AB101" si="1175">IF(AB100=$B$16,AA101+($A$16*15),IF(AB100=$B$17,AA101+($A$17*15),IF(AB100=$B$19,IF(AA101+($A$19*15)&gt;100,100,AA101+($A$19*15)),IF(AB100=$B$18,IF(AA101+($A$18*15)&gt;100,100,AA101+($A$18*15)),AA101))))</f>
        <v>35.603333333333339</v>
      </c>
      <c r="AC101" s="27">
        <f t="shared" ref="AC101" si="1176">IF(AC100=$B$16,AB101+($A$16*15),IF(AC100=$B$17,AB101+($A$17*15),IF(AC100=$B$19,IF(AB101+($A$19*15)&gt;100,100,AB101+($A$19*15)),IF(AC100=$B$18,IF(AB101+($A$18*15)&gt;100,100,AB101+($A$18*15)),AB101))))</f>
        <v>33.680000000000007</v>
      </c>
      <c r="AD101" s="27">
        <f t="shared" ref="AD101" si="1177">IF(AD100=$B$16,AC101+($A$16*15),IF(AD100=$B$17,AC101+($A$17*15),IF(AD100=$B$19,IF(AC101+($A$19*15)&gt;100,100,AC101+($A$19*15)),IF(AD100=$B$18,IF(AC101+($A$18*15)&gt;100,100,AC101+($A$18*15)),AC101))))</f>
        <v>31.743333333333339</v>
      </c>
      <c r="AE101" s="27">
        <f t="shared" ref="AE101" si="1178">IF(AE100=$B$16,AD101+($A$16*15),IF(AE100=$B$17,AD101+($A$17*15),IF(AE100=$B$19,IF(AD101+($A$19*15)&gt;100,100,AD101+($A$19*15)),IF(AE100=$B$18,IF(AD101+($A$18*15)&gt;100,100,AD101+($A$18*15)),AD101))))</f>
        <v>29.806666666666672</v>
      </c>
      <c r="AF101" s="27">
        <f t="shared" ref="AF101" si="1179">IF(AF100=$B$16,AE101+($A$16*15),IF(AF100=$B$17,AE101+($A$17*15),IF(AF100=$B$19,IF(AE101+($A$19*15)&gt;100,100,AE101+($A$19*15)),IF(AF100=$B$18,IF(AE101+($A$18*15)&gt;100,100,AE101+($A$18*15)),AE101))))</f>
        <v>27.870000000000005</v>
      </c>
      <c r="AG101" s="27">
        <f t="shared" ref="AG101" si="1180">IF(AG100=$B$16,AF101+($A$16*15),IF(AG100=$B$17,AF101+($A$17*15),IF(AG100=$B$19,IF(AF101+($A$19*15)&gt;100,100,AF101+($A$19*15)),IF(AG100=$B$18,IF(AF101+($A$18*15)&gt;100,100,AF101+($A$18*15)),AF101))))</f>
        <v>25.946666666666673</v>
      </c>
      <c r="AH101" s="27">
        <f t="shared" ref="AH101" si="1181">IF(AH100=$B$16,AG101+($A$16*15),IF(AH100=$B$17,AG101+($A$17*15),IF(AH100=$B$19,IF(AG101+($A$19*15)&gt;100,100,AG101+($A$19*15)),IF(AH100=$B$18,IF(AG101+($A$18*15)&gt;100,100,AG101+($A$18*15)),AG101))))</f>
        <v>24.023333333333341</v>
      </c>
      <c r="AI101" s="27">
        <f t="shared" ref="AI101" si="1182">IF(AI100=$B$16,AH101+($A$16*15),IF(AI100=$B$17,AH101+($A$17*15),IF(AI100=$B$19,IF(AH101+($A$19*15)&gt;100,100,AH101+($A$19*15)),IF(AI100=$B$18,IF(AH101+($A$18*15)&gt;100,100,AH101+($A$18*15)),AH101))))</f>
        <v>37.773333333333341</v>
      </c>
      <c r="AJ101" s="27">
        <f t="shared" ref="AJ101" si="1183">IF(AJ100=$B$16,AI101+($A$16*15),IF(AJ100=$B$17,AI101+($A$17*15),IF(AJ100=$B$19,IF(AI101+($A$19*15)&gt;100,100,AI101+($A$19*15)),IF(AJ100=$B$18,IF(AI101+($A$18*15)&gt;100,100,AI101+($A$18*15)),AI101))))</f>
        <v>51.523333333333341</v>
      </c>
      <c r="AK101" s="27">
        <f t="shared" ref="AK101" si="1184">IF(AK100=$B$16,AJ101+($A$16*15),IF(AK100=$B$17,AJ101+($A$17*15),IF(AK100=$B$19,IF(AJ101+($A$19*15)&gt;100,100,AJ101+($A$19*15)),IF(AK100=$B$18,IF(AJ101+($A$18*15)&gt;100,100,AJ101+($A$18*15)),AJ101))))</f>
        <v>65.273333333333341</v>
      </c>
      <c r="AL101" s="27">
        <f t="shared" ref="AL101" si="1185">IF(AL100=$B$16,AK101+($A$16*15),IF(AL100=$B$17,AK101+($A$17*15),IF(AL100=$B$19,IF(AK101+($A$19*15)&gt;100,100,AK101+($A$19*15)),IF(AL100=$B$18,IF(AK101+($A$18*15)&gt;100,100,AK101+($A$18*15)),AK101))))</f>
        <v>79.023333333333341</v>
      </c>
      <c r="AM101" s="27">
        <f t="shared" ref="AM101" si="1186">IF(AM100=$B$16,AL101+($A$16*15),IF(AM100=$B$17,AL101+($A$17*15),IF(AM100=$B$19,IF(AL101+($A$19*15)&gt;100,100,AL101+($A$19*15)),IF(AM100=$B$18,IF(AL101+($A$18*15)&gt;100,100,AL101+($A$18*15)),AL101))))</f>
        <v>77.100000000000009</v>
      </c>
      <c r="AN101" s="27">
        <f t="shared" ref="AN101" si="1187">IF(AN100=$B$16,AM101+($A$16*15),IF(AN100=$B$17,AM101+($A$17*15),IF(AN100=$B$19,IF(AM101+($A$19*15)&gt;100,100,AM101+($A$19*15)),IF(AN100=$B$18,IF(AM101+($A$18*15)&gt;100,100,AM101+($A$18*15)),AM101))))</f>
        <v>77.100000000000009</v>
      </c>
      <c r="AO101" s="27">
        <f t="shared" ref="AO101" si="1188">IF(AO100=$B$16,AN101+($A$16*15),IF(AO100=$B$17,AN101+($A$17*15),IF(AO100=$B$19,IF(AN101+($A$19*15)&gt;100,100,AN101+($A$19*15)),IF(AO100=$B$18,IF(AN101+($A$18*15)&gt;100,100,AN101+($A$18*15)),AN101))))</f>
        <v>77.100000000000009</v>
      </c>
      <c r="AP101" s="27">
        <f t="shared" ref="AP101" si="1189">IF(AP100=$B$16,AO101+($A$16*15),IF(AP100=$B$17,AO101+($A$17*15),IF(AP100=$B$19,IF(AO101+($A$19*15)&gt;100,100,AO101+($A$19*15)),IF(AP100=$B$18,IF(AO101+($A$18*15)&gt;100,100,AO101+($A$18*15)),AO101))))</f>
        <v>77.100000000000009</v>
      </c>
      <c r="AQ101" s="27">
        <f t="shared" ref="AQ101" si="1190">IF(AQ100=$B$16,AP101+($A$16*15),IF(AQ100=$B$17,AP101+($A$17*15),IF(AQ100=$B$19,IF(AP101+($A$19*15)&gt;100,100,AP101+($A$19*15)),IF(AQ100=$B$18,IF(AP101+($A$18*15)&gt;100,100,AP101+($A$18*15)),AP101))))</f>
        <v>77.100000000000009</v>
      </c>
      <c r="AR101" s="27">
        <f t="shared" ref="AR101" si="1191">IF(AR100=$B$16,AQ101+($A$16*15),IF(AR100=$B$17,AQ101+($A$17*15),IF(AR100=$B$19,IF(AQ101+($A$19*15)&gt;100,100,AQ101+($A$19*15)),IF(AR100=$B$18,IF(AQ101+($A$18*15)&gt;100,100,AQ101+($A$18*15)),AQ101))))</f>
        <v>77.100000000000009</v>
      </c>
      <c r="AS101" s="27">
        <f t="shared" ref="AS101" si="1192">IF(AS100=$B$16,AR101+($A$16*15),IF(AS100=$B$17,AR101+($A$17*15),IF(AS100=$B$19,IF(AR101+($A$19*15)&gt;100,100,AR101+($A$19*15)),IF(AS100=$B$18,IF(AR101+($A$18*15)&gt;100,100,AR101+($A$18*15)),AR101))))</f>
        <v>77.100000000000009</v>
      </c>
      <c r="AT101" s="27">
        <f t="shared" ref="AT101" si="1193">IF(AT100=$B$16,AS101+($A$16*15),IF(AT100=$B$17,AS101+($A$17*15),IF(AT100=$B$19,IF(AS101+($A$19*15)&gt;100,100,AS101+($A$19*15)),IF(AT100=$B$18,IF(AS101+($A$18*15)&gt;100,100,AS101+($A$18*15)),AS101))))</f>
        <v>77.100000000000009</v>
      </c>
      <c r="AU101" s="27">
        <f t="shared" ref="AU101" si="1194">IF(AU100=$B$16,AT101+($A$16*15),IF(AU100=$B$17,AT101+($A$17*15),IF(AU100=$B$19,IF(AT101+($A$19*15)&gt;100,100,AT101+($A$19*15)),IF(AU100=$B$18,IF(AT101+($A$18*15)&gt;100,100,AT101+($A$18*15)),AT101))))</f>
        <v>77.100000000000009</v>
      </c>
      <c r="AV101" s="27">
        <f t="shared" ref="AV101" si="1195">IF(AV100=$B$16,AU101+($A$16*15),IF(AV100=$B$17,AU101+($A$17*15),IF(AV100=$B$19,IF(AU101+($A$19*15)&gt;100,100,AU101+($A$19*15)),IF(AV100=$B$18,IF(AU101+($A$18*15)&gt;100,100,AU101+($A$18*15)),AU101))))</f>
        <v>77.100000000000009</v>
      </c>
      <c r="AW101" s="27">
        <f t="shared" ref="AW101" si="1196">IF(AW100=$B$16,AV101+($A$16*15),IF(AW100=$B$17,AV101+($A$17*15),IF(AW100=$B$19,IF(AV101+($A$19*15)&gt;100,100,AV101+($A$19*15)),IF(AW100=$B$18,IF(AV101+($A$18*15)&gt;100,100,AV101+($A$18*15)),AV101))))</f>
        <v>77.100000000000009</v>
      </c>
      <c r="AX101" s="27">
        <f t="shared" ref="AX101" si="1197">IF(AX100=$B$16,AW101+($A$16*15),IF(AX100=$B$17,AW101+($A$17*15),IF(AX100=$B$19,IF(AW101+($A$19*15)&gt;100,100,AW101+($A$19*15)),IF(AX100=$B$18,IF(AW101+($A$18*15)&gt;100,100,AW101+($A$18*15)),AW101))))</f>
        <v>77.100000000000009</v>
      </c>
      <c r="AY101" s="27">
        <f t="shared" ref="AY101" si="1198">IF(AY100=$B$16,AX101+($A$16*15),IF(AY100=$B$17,AX101+($A$17*15),IF(AY100=$B$19,IF(AX101+($A$19*15)&gt;100,100,AX101+($A$19*15)),IF(AY100=$B$18,IF(AX101+($A$18*15)&gt;100,100,AX101+($A$18*15)),AX101))))</f>
        <v>77.100000000000009</v>
      </c>
      <c r="AZ101" s="27">
        <f t="shared" ref="AZ101" si="1199">IF(AZ100=$B$16,AY101+($A$16*15),IF(AZ100=$B$17,AY101+($A$17*15),IF(AZ100=$B$19,IF(AY101+($A$19*15)&gt;100,100,AY101+($A$19*15)),IF(AZ100=$B$18,IF(AY101+($A$18*15)&gt;100,100,AY101+($A$18*15)),AY101))))</f>
        <v>77.100000000000009</v>
      </c>
      <c r="BA101" s="27">
        <f t="shared" ref="BA101" si="1200">IF(BA100=$B$16,AZ101+($A$16*15),IF(BA100=$B$17,AZ101+($A$17*15),IF(BA100=$B$19,IF(AZ101+($A$19*15)&gt;100,100,AZ101+($A$19*15)),IF(BA100=$B$18,IF(AZ101+($A$18*15)&gt;100,100,AZ101+($A$18*15)),AZ101))))</f>
        <v>77.100000000000009</v>
      </c>
      <c r="BB101" s="27">
        <f t="shared" ref="BB101" si="1201">IF(BB100=$B$16,BA101+($A$16*15),IF(BB100=$B$17,BA101+($A$17*15),IF(BB100=$B$19,IF(BA101+($A$19*15)&gt;100,100,BA101+($A$19*15)),IF(BB100=$B$18,IF(BA101+($A$18*15)&gt;100,100,BA101+($A$18*15)),BA101))))</f>
        <v>77.100000000000009</v>
      </c>
      <c r="BC101" s="27">
        <f t="shared" ref="BC101" si="1202">IF(BC100=$B$16,BB101+($A$16*15),IF(BC100=$B$17,BB101+($A$17*15),IF(BC100=$B$19,IF(BB101+($A$19*15)&gt;100,100,BB101+($A$19*15)),IF(BC100=$B$18,IF(BB101+($A$18*15)&gt;100,100,BB101+($A$18*15)),BB101))))</f>
        <v>77.100000000000009</v>
      </c>
      <c r="BD101" s="27">
        <f t="shared" ref="BD101" si="1203">IF(BD100=$B$16,BC101+($A$16*15),IF(BD100=$B$17,BC101+($A$17*15),IF(BD100=$B$19,IF(BC101+($A$19*15)&gt;100,100,BC101+($A$19*15)),IF(BD100=$B$18,IF(BC101+($A$18*15)&gt;100,100,BC101+($A$18*15)),BC101))))</f>
        <v>77.100000000000009</v>
      </c>
      <c r="BE101" s="27">
        <f t="shared" ref="BE101" si="1204">IF(BE100=$B$16,BD101+($A$16*15),IF(BE100=$B$17,BD101+($A$17*15),IF(BE100=$B$19,IF(BD101+($A$19*15)&gt;100,100,BD101+($A$19*15)),IF(BE100=$B$18,IF(BD101+($A$18*15)&gt;100,100,BD101+($A$18*15)),BD101))))</f>
        <v>77.100000000000009</v>
      </c>
      <c r="BF101" s="27">
        <f t="shared" ref="BF101" si="1205">IF(BF100=$B$16,BE101+($A$16*15),IF(BF100=$B$17,BE101+($A$17*15),IF(BF100=$B$19,IF(BE101+($A$19*15)&gt;100,100,BE101+($A$19*15)),IF(BF100=$B$18,IF(BE101+($A$18*15)&gt;100,100,BE101+($A$18*15)),BE101))))</f>
        <v>77.100000000000009</v>
      </c>
      <c r="BG101" s="27">
        <f t="shared" ref="BG101" si="1206">IF(BG100=$B$16,BF101+($A$16*15),IF(BG100=$B$17,BF101+($A$17*15),IF(BG100=$B$19,IF(BF101+($A$19*15)&gt;100,100,BF101+($A$19*15)),IF(BG100=$B$18,IF(BF101+($A$18*15)&gt;100,100,BF101+($A$18*15)),BF101))))</f>
        <v>77.100000000000009</v>
      </c>
      <c r="BH101" s="27">
        <f t="shared" ref="BH101" si="1207">IF(BH100=$B$16,BG101+($A$16*15),IF(BH100=$B$17,BG101+($A$17*15),IF(BH100=$B$19,IF(BG101+($A$19*15)&gt;100,100,BG101+($A$19*15)),IF(BH100=$B$18,IF(BG101+($A$18*15)&gt;100,100,BG101+($A$18*15)),BG101))))</f>
        <v>77.100000000000009</v>
      </c>
      <c r="BI101" s="27">
        <f t="shared" ref="BI101" si="1208">IF(BI100=$B$16,BH101+($A$16*15),IF(BI100=$B$17,BH101+($A$17*15),IF(BI100=$B$19,IF(BH101+($A$19*15)&gt;100,100,BH101+($A$19*15)),IF(BI100=$B$18,IF(BH101+($A$18*15)&gt;100,100,BH101+($A$18*15)),BH101))))</f>
        <v>77.100000000000009</v>
      </c>
      <c r="BJ101" s="27">
        <f t="shared" ref="BJ101" si="1209">IF(BJ100=$B$16,BI101+($A$16*15),IF(BJ100=$B$17,BI101+($A$17*15),IF(BJ100=$B$19,IF(BI101+($A$19*15)&gt;100,100,BI101+($A$19*15)),IF(BJ100=$B$18,IF(BI101+($A$18*15)&gt;100,100,BI101+($A$18*15)),BI101))))</f>
        <v>77.100000000000009</v>
      </c>
      <c r="BK101" s="27">
        <f t="shared" ref="BK101" si="1210">IF(BK100=$B$16,BJ101+($A$16*15),IF(BK100=$B$17,BJ101+($A$17*15),IF(BK100=$B$19,IF(BJ101+($A$19*15)&gt;100,100,BJ101+($A$19*15)),IF(BK100=$B$18,IF(BJ101+($A$18*15)&gt;100,100,BJ101+($A$18*15)),BJ101))))</f>
        <v>77.100000000000009</v>
      </c>
      <c r="BL101" s="27">
        <f t="shared" ref="BL101" si="1211">IF(BL100=$B$16,BK101+($A$16*15),IF(BL100=$B$17,BK101+($A$17*15),IF(BL100=$B$19,IF(BK101+($A$19*15)&gt;100,100,BK101+($A$19*15)),IF(BL100=$B$18,IF(BK101+($A$18*15)&gt;100,100,BK101+($A$18*15)),BK101))))</f>
        <v>77.100000000000009</v>
      </c>
      <c r="BM101" s="27">
        <f t="shared" ref="BM101" si="1212">IF(BM100=$B$16,BL101+($A$16*15),IF(BM100=$B$17,BL101+($A$17*15),IF(BM100=$B$19,IF(BL101+($A$19*15)&gt;100,100,BL101+($A$19*15)),IF(BM100=$B$18,IF(BL101+($A$18*15)&gt;100,100,BL101+($A$18*15)),BL101))))</f>
        <v>77.100000000000009</v>
      </c>
      <c r="BN101" s="27">
        <f t="shared" ref="BN101" si="1213">IF(BN100=$B$16,BM101+($A$16*15),IF(BN100=$B$17,BM101+($A$17*15),IF(BN100=$B$19,IF(BM101+($A$19*15)&gt;100,100,BM101+($A$19*15)),IF(BN100=$B$18,IF(BM101+($A$18*15)&gt;100,100,BM101+($A$18*15)),BM101))))</f>
        <v>75.163333333333341</v>
      </c>
      <c r="BO101" s="27">
        <f t="shared" ref="BO101" si="1214">IF(BO100=$B$16,BN101+($A$16*15),IF(BO100=$B$17,BN101+($A$17*15),IF(BO100=$B$19,IF(BN101+($A$19*15)&gt;100,100,BN101+($A$19*15)),IF(BO100=$B$18,IF(BN101+($A$18*15)&gt;100,100,BN101+($A$18*15)),BN101))))</f>
        <v>73.226666666666674</v>
      </c>
      <c r="BP101" s="27">
        <f t="shared" ref="BP101" si="1215">IF(BP100=$B$16,BO101+($A$16*15),IF(BP100=$B$17,BO101+($A$17*15),IF(BP100=$B$19,IF(BO101+($A$19*15)&gt;100,100,BO101+($A$19*15)),IF(BP100=$B$18,IF(BO101+($A$18*15)&gt;100,100,BO101+($A$18*15)),BO101))))</f>
        <v>71.290000000000006</v>
      </c>
      <c r="BQ101" s="27">
        <f t="shared" ref="BQ101" si="1216">IF(BQ100=$B$16,BP101+($A$16*15),IF(BQ100=$B$17,BP101+($A$17*15),IF(BQ100=$B$19,IF(BP101+($A$19*15)&gt;100,100,BP101+($A$19*15)),IF(BQ100=$B$18,IF(BP101+($A$18*15)&gt;100,100,BP101+($A$18*15)),BP101))))</f>
        <v>69.366666666666674</v>
      </c>
      <c r="BR101" s="27">
        <f t="shared" ref="BR101" si="1217">IF(BR100=$B$16,BQ101+($A$16*15),IF(BR100=$B$17,BQ101+($A$17*15),IF(BR100=$B$19,IF(BQ101+($A$19*15)&gt;100,100,BQ101+($A$19*15)),IF(BR100=$B$18,IF(BQ101+($A$18*15)&gt;100,100,BQ101+($A$18*15)),BQ101))))</f>
        <v>67.443333333333342</v>
      </c>
      <c r="BS101" s="27">
        <f t="shared" ref="BS101" si="1218">IF(BS100=$B$16,BR101+($A$16*15),IF(BS100=$B$17,BR101+($A$17*15),IF(BS100=$B$19,IF(BR101+($A$19*15)&gt;100,100,BR101+($A$19*15)),IF(BS100=$B$18,IF(BR101+($A$18*15)&gt;100,100,BR101+($A$18*15)),BR101))))</f>
        <v>65.52000000000001</v>
      </c>
      <c r="BT101" s="27">
        <f t="shared" ref="BT101" si="1219">IF(BT100=$B$16,BS101+($A$16*15),IF(BT100=$B$17,BS101+($A$17*15),IF(BT100=$B$19,IF(BS101+($A$19*15)&gt;100,100,BS101+($A$19*15)),IF(BT100=$B$18,IF(BS101+($A$18*15)&gt;100,100,BS101+($A$18*15)),BS101))))</f>
        <v>63.583333333333343</v>
      </c>
      <c r="BU101" s="27">
        <f t="shared" ref="BU101" si="1220">IF(BU100=$B$16,BT101+($A$16*15),IF(BU100=$B$17,BT101+($A$17*15),IF(BU100=$B$19,IF(BT101+($A$19*15)&gt;100,100,BT101+($A$19*15)),IF(BU100=$B$18,IF(BT101+($A$18*15)&gt;100,100,BT101+($A$18*15)),BT101))))</f>
        <v>61.646666666666675</v>
      </c>
      <c r="BV101" s="27">
        <f t="shared" ref="BV101" si="1221">IF(BV100=$B$16,BU101+($A$16*15),IF(BV100=$B$17,BU101+($A$17*15),IF(BV100=$B$19,IF(BU101+($A$19*15)&gt;100,100,BU101+($A$19*15)),IF(BV100=$B$18,IF(BU101+($A$18*15)&gt;100,100,BU101+($A$18*15)),BU101))))</f>
        <v>59.710000000000008</v>
      </c>
      <c r="BW101" s="27">
        <f t="shared" ref="BW101" si="1222">IF(BW100=$B$16,BV101+($A$16*15),IF(BW100=$B$17,BV101+($A$17*15),IF(BW100=$B$19,IF(BV101+($A$19*15)&gt;100,100,BV101+($A$19*15)),IF(BW100=$B$18,IF(BV101+($A$18*15)&gt;100,100,BV101+($A$18*15)),BV101))))</f>
        <v>57.786666666666676</v>
      </c>
      <c r="BX101" s="27">
        <f t="shared" ref="BX101" si="1223">IF(BX100=$B$16,BW101+($A$16*15),IF(BX100=$B$17,BW101+($A$17*15),IF(BX100=$B$19,IF(BW101+($A$19*15)&gt;100,100,BW101+($A$19*15)),IF(BX100=$B$18,IF(BW101+($A$18*15)&gt;100,100,BW101+($A$18*15)),BW101))))</f>
        <v>55.863333333333344</v>
      </c>
      <c r="BY101" s="27">
        <f t="shared" ref="BY101" si="1224">IF(BY100=$B$16,BX101+($A$16*15),IF(BY100=$B$17,BX101+($A$17*15),IF(BY100=$B$19,IF(BX101+($A$19*15)&gt;100,100,BX101+($A$19*15)),IF(BY100=$B$18,IF(BX101+($A$18*15)&gt;100,100,BX101+($A$18*15)),BX101))))</f>
        <v>53.940000000000012</v>
      </c>
      <c r="BZ101" s="27">
        <f t="shared" ref="BZ101" si="1225">IF(BZ100=$B$16,BY101+($A$16*15),IF(BZ100=$B$17,BY101+($A$17*15),IF(BZ100=$B$19,IF(BY101+($A$19*15)&gt;100,100,BY101+($A$19*15)),IF(BZ100=$B$18,IF(BY101+($A$18*15)&gt;100,100,BY101+($A$18*15)),BY101))))</f>
        <v>52.003333333333345</v>
      </c>
      <c r="CA101" s="27">
        <f t="shared" ref="CA101" si="1226">IF(CA100=$B$16,BZ101+($A$16*15),IF(CA100=$B$17,BZ101+($A$17*15),IF(CA100=$B$19,IF(BZ101+($A$19*15)&gt;100,100,BZ101+($A$19*15)),IF(CA100=$B$18,IF(BZ101+($A$18*15)&gt;100,100,BZ101+($A$18*15)),BZ101))))</f>
        <v>50.066666666666677</v>
      </c>
      <c r="CB101" s="27">
        <f t="shared" ref="CB101" si="1227">IF(CB100=$B$16,CA101+($A$16*15),IF(CB100=$B$17,CA101+($A$17*15),IF(CB100=$B$19,IF(CA101+($A$19*15)&gt;100,100,CA101+($A$19*15)),IF(CB100=$B$18,IF(CA101+($A$18*15)&gt;100,100,CA101+($A$18*15)),CA101))))</f>
        <v>48.13000000000001</v>
      </c>
      <c r="CC101" s="27">
        <f t="shared" ref="CC101" si="1228">IF(CC100=$B$16,CB101+($A$16*15),IF(CC100=$B$17,CB101+($A$17*15),IF(CC100=$B$19,IF(CB101+($A$19*15)&gt;100,100,CB101+($A$19*15)),IF(CC100=$B$18,IF(CB101+($A$18*15)&gt;100,100,CB101+($A$18*15)),CB101))))</f>
        <v>46.206666666666678</v>
      </c>
      <c r="CD101" s="27">
        <f t="shared" ref="CD101" si="1229">IF(CD100=$B$16,CC101+($A$16*15),IF(CD100=$B$17,CC101+($A$17*15),IF(CD100=$B$19,IF(CC101+($A$19*15)&gt;100,100,CC101+($A$19*15)),IF(CD100=$B$18,IF(CC101+($A$18*15)&gt;100,100,CC101+($A$18*15)),CC101))))</f>
        <v>44.283333333333346</v>
      </c>
      <c r="CE101" s="27">
        <f t="shared" ref="CE101" si="1230">IF(CE100=$B$16,CD101+($A$16*15),IF(CE100=$B$17,CD101+($A$17*15),IF(CE100=$B$19,IF(CD101+($A$19*15)&gt;100,100,CD101+($A$19*15)),IF(CE100=$B$18,IF(CD101+($A$18*15)&gt;100,100,CD101+($A$18*15)),CD101))))</f>
        <v>42.360000000000014</v>
      </c>
      <c r="CF101" s="27">
        <f t="shared" ref="CF101" si="1231">IF(CF100=$B$16,CE101+($A$16*15),IF(CF100=$B$17,CE101+($A$17*15),IF(CF100=$B$19,IF(CE101+($A$19*15)&gt;100,100,CE101+($A$19*15)),IF(CF100=$B$18,IF(CE101+($A$18*15)&gt;100,100,CE101+($A$18*15)),CE101))))</f>
        <v>40.423333333333346</v>
      </c>
      <c r="CG101" s="27">
        <f t="shared" ref="CG101" si="1232">IF(CG100=$B$16,CF101+($A$16*15),IF(CG100=$B$17,CF101+($A$17*15),IF(CG100=$B$19,IF(CF101+($A$19*15)&gt;100,100,CF101+($A$19*15)),IF(CG100=$B$18,IF(CF101+($A$18*15)&gt;100,100,CF101+($A$18*15)),CF101))))</f>
        <v>38.486666666666679</v>
      </c>
      <c r="CH101" s="27">
        <f t="shared" ref="CH101" si="1233">IF(CH100=$B$16,CG101+($A$16*15),IF(CH100=$B$17,CG101+($A$17*15),IF(CH100=$B$19,IF(CG101+($A$19*15)&gt;100,100,CG101+($A$19*15)),IF(CH100=$B$18,IF(CG101+($A$18*15)&gt;100,100,CG101+($A$18*15)),CG101))))</f>
        <v>36.550000000000011</v>
      </c>
      <c r="CI101" s="27">
        <f t="shared" ref="CI101" si="1234">IF(CI100=$B$16,CH101+($A$16*15),IF(CI100=$B$17,CH101+($A$17*15),IF(CI100=$B$19,IF(CH101+($A$19*15)&gt;100,100,CH101+($A$19*15)),IF(CI100=$B$18,IF(CH101+($A$18*15)&gt;100,100,CH101+($A$18*15)),CH101))))</f>
        <v>34.626666666666679</v>
      </c>
      <c r="CJ101" s="27">
        <f t="shared" ref="CJ101" si="1235">IF(CJ100=$B$16,CI101+($A$16*15),IF(CJ100=$B$17,CI101+($A$17*15),IF(CJ100=$B$19,IF(CI101+($A$19*15)&gt;100,100,CI101+($A$19*15)),IF(CJ100=$B$18,IF(CI101+($A$18*15)&gt;100,100,CI101+($A$18*15)),CI101))))</f>
        <v>59.626666666666679</v>
      </c>
      <c r="CK101" s="27">
        <f t="shared" ref="CK101" si="1236">IF(CK100=$B$16,CJ101+($A$16*15),IF(CK100=$B$17,CJ101+($A$17*15),IF(CK100=$B$19,IF(CJ101+($A$19*15)&gt;100,100,CJ101+($A$19*15)),IF(CK100=$B$18,IF(CJ101+($A$18*15)&gt;100,100,CJ101+($A$18*15)),CJ101))))</f>
        <v>84.626666666666679</v>
      </c>
      <c r="CL101" s="120">
        <f t="shared" ref="CL101" si="1237">IF(CL100=$B$16,CK101+($A$16*15),IF(CL100=$B$17,CK101+($A$17*15),IF(CL100=$B$19,IF(CK101+($A$19*15)&gt;100,100,CK101+($A$19*15)),IF(CL100=$B$18,IF(CK101+($A$18*15)&gt;100,100,CK101+($A$18*15)),CK101))))</f>
        <v>100</v>
      </c>
      <c r="CM101" s="136">
        <f t="shared" ref="CM101" si="1238">CL101-10</f>
        <v>90</v>
      </c>
    </row>
    <row r="102" spans="1:92" s="26" customFormat="1" ht="15" customHeight="1" x14ac:dyDescent="0.25">
      <c r="A102" s="340"/>
      <c r="B102" s="341" t="s">
        <v>48</v>
      </c>
      <c r="C102" s="64" t="s">
        <v>44</v>
      </c>
      <c r="D102" s="43" t="s">
        <v>45</v>
      </c>
      <c r="E102" s="46"/>
      <c r="F102" s="46"/>
      <c r="G102" s="44" t="s">
        <v>23</v>
      </c>
      <c r="H102" s="44" t="s">
        <v>23</v>
      </c>
      <c r="I102" s="44" t="s">
        <v>23</v>
      </c>
      <c r="J102" s="45" t="s">
        <v>27</v>
      </c>
      <c r="K102" s="45" t="s">
        <v>27</v>
      </c>
      <c r="L102" s="45" t="s">
        <v>27</v>
      </c>
      <c r="M102" s="44" t="s">
        <v>23</v>
      </c>
      <c r="N102" s="44" t="s">
        <v>23</v>
      </c>
      <c r="O102" s="44" t="s">
        <v>23</v>
      </c>
      <c r="P102" s="45" t="s">
        <v>27</v>
      </c>
      <c r="Q102" s="45" t="s">
        <v>27</v>
      </c>
      <c r="R102" s="45" t="s">
        <v>27</v>
      </c>
      <c r="S102" s="44" t="s">
        <v>23</v>
      </c>
      <c r="T102" s="44" t="s">
        <v>23</v>
      </c>
      <c r="U102" s="44" t="s">
        <v>23</v>
      </c>
      <c r="V102" s="45" t="s">
        <v>27</v>
      </c>
      <c r="W102" s="45" t="s">
        <v>27</v>
      </c>
      <c r="X102" s="45" t="s">
        <v>27</v>
      </c>
      <c r="Y102" s="44" t="s">
        <v>23</v>
      </c>
      <c r="Z102" s="44" t="s">
        <v>23</v>
      </c>
      <c r="AA102" s="44" t="s">
        <v>23</v>
      </c>
      <c r="AB102" s="45" t="s">
        <v>27</v>
      </c>
      <c r="AC102" s="45" t="s">
        <v>27</v>
      </c>
      <c r="AD102" s="45" t="s">
        <v>27</v>
      </c>
      <c r="AE102" s="44" t="s">
        <v>23</v>
      </c>
      <c r="AF102" s="44" t="s">
        <v>23</v>
      </c>
      <c r="AG102" s="44" t="s">
        <v>23</v>
      </c>
      <c r="AH102" s="45" t="s">
        <v>27</v>
      </c>
      <c r="AI102" s="45" t="s">
        <v>27</v>
      </c>
      <c r="AJ102" s="45" t="s">
        <v>27</v>
      </c>
      <c r="AK102" s="44" t="s">
        <v>23</v>
      </c>
      <c r="AL102" s="44" t="s">
        <v>23</v>
      </c>
      <c r="AM102" s="44" t="s">
        <v>23</v>
      </c>
      <c r="AN102" s="55" t="s">
        <v>27</v>
      </c>
      <c r="AO102" s="56" t="s">
        <v>17</v>
      </c>
      <c r="AP102" s="56" t="s">
        <v>17</v>
      </c>
      <c r="AQ102" s="56" t="s">
        <v>17</v>
      </c>
      <c r="AR102" s="56" t="s">
        <v>17</v>
      </c>
      <c r="AS102" s="55" t="s">
        <v>27</v>
      </c>
      <c r="AT102" s="58" t="s">
        <v>27</v>
      </c>
      <c r="AU102" s="131"/>
      <c r="AV102" s="132"/>
      <c r="AW102" s="131"/>
      <c r="AX102" s="131"/>
      <c r="AY102" s="131"/>
      <c r="AZ102" s="131"/>
      <c r="BA102" s="131"/>
      <c r="BB102" s="131"/>
      <c r="BC102" s="131"/>
      <c r="BD102" s="131"/>
      <c r="BE102" s="131"/>
      <c r="BF102" s="131"/>
      <c r="BG102" s="131"/>
      <c r="BH102" s="131"/>
      <c r="BI102" s="131"/>
      <c r="BJ102" s="131"/>
      <c r="BK102" s="131"/>
      <c r="BL102" s="131"/>
      <c r="BM102" s="131"/>
      <c r="BN102" s="131"/>
      <c r="BO102" s="131"/>
      <c r="BP102" s="131"/>
      <c r="BQ102" s="131"/>
      <c r="BR102" s="131"/>
      <c r="BS102" s="131"/>
      <c r="BT102" s="131"/>
      <c r="BU102" s="44" t="s">
        <v>23</v>
      </c>
      <c r="BV102" s="44" t="s">
        <v>23</v>
      </c>
      <c r="BW102" s="44" t="s">
        <v>23</v>
      </c>
      <c r="BX102" s="45" t="s">
        <v>27</v>
      </c>
      <c r="BY102" s="45" t="s">
        <v>27</v>
      </c>
      <c r="BZ102" s="45" t="s">
        <v>27</v>
      </c>
      <c r="CA102" s="44" t="s">
        <v>23</v>
      </c>
      <c r="CB102" s="44" t="s">
        <v>23</v>
      </c>
      <c r="CC102" s="44" t="s">
        <v>23</v>
      </c>
      <c r="CD102" s="45" t="s">
        <v>27</v>
      </c>
      <c r="CE102" s="45" t="s">
        <v>27</v>
      </c>
      <c r="CF102" s="45" t="s">
        <v>27</v>
      </c>
      <c r="CG102" s="44" t="s">
        <v>23</v>
      </c>
      <c r="CH102" s="44" t="s">
        <v>23</v>
      </c>
      <c r="CI102" s="44" t="s">
        <v>23</v>
      </c>
      <c r="CJ102" s="45" t="s">
        <v>27</v>
      </c>
      <c r="CK102" s="45" t="s">
        <v>27</v>
      </c>
      <c r="CL102" s="45" t="s">
        <v>27</v>
      </c>
      <c r="CM102" s="65" t="s">
        <v>46</v>
      </c>
    </row>
    <row r="103" spans="1:92" s="26" customFormat="1" ht="18.75" customHeight="1" x14ac:dyDescent="0.25">
      <c r="A103" s="340"/>
      <c r="B103" s="342"/>
      <c r="C103" s="64" t="s">
        <v>37</v>
      </c>
      <c r="D103" s="89">
        <f>CM69</f>
        <v>86.153333333333336</v>
      </c>
      <c r="E103" s="27">
        <f t="shared" ref="E103" si="1239">IF(E102=$B$16,D103+($A$16*15),IF(E102=$B$17,D103+($A$17*15),IF(E102=$B$19,IF(D103+($A$19*15)&gt;100,100,D103+($A$19*15)),IF(E102=$B$18,IF(D103+($A$18*15)&gt;100,100,D103+($A$18*15)),D103))))</f>
        <v>86.153333333333336</v>
      </c>
      <c r="F103" s="27">
        <f t="shared" ref="F103" si="1240">IF(F102=$B$16,E103+($A$16*15),IF(F102=$B$17,E103+($A$17*15),IF(F102=$B$19,IF(E103+($A$19*15)&gt;100,100,E103+($A$19*15)),IF(F102=$B$18,IF(E103+($A$18*15)&gt;100,100,E103+($A$18*15)),E103))))</f>
        <v>86.153333333333336</v>
      </c>
      <c r="G103" s="27">
        <f>IF(G102=$B$16,F103+($A$16*15),IF(G102=$B$17,F103+($A$17*15),IF(G102=$B$19,IF(F103+($A$19*15)&gt;100,100,F103+($A$19*15)),IF(G102=$B$18,IF(F103+($A$18*15)&gt;100,100,F103+($A$18*15)),F103))))</f>
        <v>84.216666666666669</v>
      </c>
      <c r="H103" s="27">
        <f t="shared" ref="H103" si="1241">IF(H102=$B$16,G103+($A$16*15),IF(H102=$B$17,G103+($A$17*15),IF(H102=$B$19,IF(G103+($A$19*15)&gt;100,100,G103+($A$19*15)),IF(H102=$B$18,IF(G103+($A$18*15)&gt;100,100,G103+($A$18*15)),G103))))</f>
        <v>82.28</v>
      </c>
      <c r="I103" s="27">
        <f t="shared" ref="I103" si="1242">IF(I102=$B$16,H103+($A$16*15),IF(I102=$B$17,H103+($A$17*15),IF(I102=$B$19,IF(H103+($A$19*15)&gt;100,100,H103+($A$19*15)),IF(I102=$B$18,IF(H103+($A$18*15)&gt;100,100,H103+($A$18*15)),H103))))</f>
        <v>80.343333333333334</v>
      </c>
      <c r="J103" s="27">
        <f t="shared" ref="J103" si="1243">IF(J102=$B$16,I103+($A$16*15),IF(J102=$B$17,I103+($A$17*15),IF(J102=$B$19,IF(I103+($A$19*15)&gt;100,100,I103+($A$19*15)),IF(J102=$B$18,IF(I103+($A$18*15)&gt;100,100,I103+($A$18*15)),I103))))</f>
        <v>78.42</v>
      </c>
      <c r="K103" s="27">
        <f t="shared" ref="K103" si="1244">IF(K102=$B$16,J103+($A$16*15),IF(K102=$B$17,J103+($A$17*15),IF(K102=$B$19,IF(J103+($A$19*15)&gt;100,100,J103+($A$19*15)),IF(K102=$B$18,IF(J103+($A$18*15)&gt;100,100,J103+($A$18*15)),J103))))</f>
        <v>76.49666666666667</v>
      </c>
      <c r="L103" s="27">
        <f t="shared" ref="L103" si="1245">IF(L102=$B$16,K103+($A$16*15),IF(L102=$B$17,K103+($A$17*15),IF(L102=$B$19,IF(K103+($A$19*15)&gt;100,100,K103+($A$19*15)),IF(L102=$B$18,IF(K103+($A$18*15)&gt;100,100,K103+($A$18*15)),K103))))</f>
        <v>74.573333333333338</v>
      </c>
      <c r="M103" s="27">
        <f t="shared" ref="M103" si="1246">IF(M102=$B$16,L103+($A$16*15),IF(M102=$B$17,L103+($A$17*15),IF(M102=$B$19,IF(L103+($A$19*15)&gt;100,100,L103+($A$19*15)),IF(M102=$B$18,IF(L103+($A$18*15)&gt;100,100,L103+($A$18*15)),L103))))</f>
        <v>72.63666666666667</v>
      </c>
      <c r="N103" s="27">
        <f t="shared" ref="N103" si="1247">IF(N102=$B$16,M103+($A$16*15),IF(N102=$B$17,M103+($A$17*15),IF(N102=$B$19,IF(M103+($A$19*15)&gt;100,100,M103+($A$19*15)),IF(N102=$B$18,IF(M103+($A$18*15)&gt;100,100,M103+($A$18*15)),M103))))</f>
        <v>70.7</v>
      </c>
      <c r="O103" s="27">
        <f t="shared" ref="O103" si="1248">IF(O102=$B$16,N103+($A$16*15),IF(O102=$B$17,N103+($A$17*15),IF(O102=$B$19,IF(N103+($A$19*15)&gt;100,100,N103+($A$19*15)),IF(O102=$B$18,IF(N103+($A$18*15)&gt;100,100,N103+($A$18*15)),N103))))</f>
        <v>68.763333333333335</v>
      </c>
      <c r="P103" s="27">
        <f t="shared" ref="P103" si="1249">IF(P102=$B$16,O103+($A$16*15),IF(P102=$B$17,O103+($A$17*15),IF(P102=$B$19,IF(O103+($A$19*15)&gt;100,100,O103+($A$19*15)),IF(P102=$B$18,IF(O103+($A$18*15)&gt;100,100,O103+($A$18*15)),O103))))</f>
        <v>66.84</v>
      </c>
      <c r="Q103" s="27">
        <f t="shared" ref="Q103" si="1250">IF(Q102=$B$16,P103+($A$16*15),IF(Q102=$B$17,P103+($A$17*15),IF(Q102=$B$19,IF(P103+($A$19*15)&gt;100,100,P103+($A$19*15)),IF(Q102=$B$18,IF(P103+($A$18*15)&gt;100,100,P103+($A$18*15)),P103))))</f>
        <v>64.916666666666671</v>
      </c>
      <c r="R103" s="27">
        <f t="shared" ref="R103" si="1251">IF(R102=$B$16,Q103+($A$16*15),IF(R102=$B$17,Q103+($A$17*15),IF(R102=$B$19,IF(Q103+($A$19*15)&gt;100,100,Q103+($A$19*15)),IF(R102=$B$18,IF(Q103+($A$18*15)&gt;100,100,Q103+($A$18*15)),Q103))))</f>
        <v>62.993333333333339</v>
      </c>
      <c r="S103" s="27">
        <f t="shared" ref="S103" si="1252">IF(S102=$B$16,R103+($A$16*15),IF(S102=$B$17,R103+($A$17*15),IF(S102=$B$19,IF(R103+($A$19*15)&gt;100,100,R103+($A$19*15)),IF(S102=$B$18,IF(R103+($A$18*15)&gt;100,100,R103+($A$18*15)),R103))))</f>
        <v>61.056666666666672</v>
      </c>
      <c r="T103" s="27">
        <f t="shared" ref="T103" si="1253">IF(T102=$B$16,S103+($A$16*15),IF(T102=$B$17,S103+($A$17*15),IF(T102=$B$19,IF(S103+($A$19*15)&gt;100,100,S103+($A$19*15)),IF(T102=$B$18,IF(S103+($A$18*15)&gt;100,100,S103+($A$18*15)),S103))))</f>
        <v>59.120000000000005</v>
      </c>
      <c r="U103" s="27">
        <f t="shared" ref="U103" si="1254">IF(U102=$B$16,T103+($A$16*15),IF(U102=$B$17,T103+($A$17*15),IF(U102=$B$19,IF(T103+($A$19*15)&gt;100,100,T103+($A$19*15)),IF(U102=$B$18,IF(T103+($A$18*15)&gt;100,100,T103+($A$18*15)),T103))))</f>
        <v>57.183333333333337</v>
      </c>
      <c r="V103" s="27">
        <f t="shared" ref="V103" si="1255">IF(V102=$B$16,U103+($A$16*15),IF(V102=$B$17,U103+($A$17*15),IF(V102=$B$19,IF(U103+($A$19*15)&gt;100,100,U103+($A$19*15)),IF(V102=$B$18,IF(U103+($A$18*15)&gt;100,100,U103+($A$18*15)),U103))))</f>
        <v>55.260000000000005</v>
      </c>
      <c r="W103" s="27">
        <f t="shared" ref="W103" si="1256">IF(W102=$B$16,V103+($A$16*15),IF(W102=$B$17,V103+($A$17*15),IF(W102=$B$19,IF(V103+($A$19*15)&gt;100,100,V103+($A$19*15)),IF(W102=$B$18,IF(V103+($A$18*15)&gt;100,100,V103+($A$18*15)),V103))))</f>
        <v>53.336666666666673</v>
      </c>
      <c r="X103" s="27">
        <f t="shared" ref="X103" si="1257">IF(X102=$B$16,W103+($A$16*15),IF(X102=$B$17,W103+($A$17*15),IF(X102=$B$19,IF(W103+($A$19*15)&gt;100,100,W103+($A$19*15)),IF(X102=$B$18,IF(W103+($A$18*15)&gt;100,100,W103+($A$18*15)),W103))))</f>
        <v>51.413333333333341</v>
      </c>
      <c r="Y103" s="27">
        <f t="shared" ref="Y103" si="1258">IF(Y102=$B$16,X103+($A$16*15),IF(Y102=$B$17,X103+($A$17*15),IF(Y102=$B$19,IF(X103+($A$19*15)&gt;100,100,X103+($A$19*15)),IF(Y102=$B$18,IF(X103+($A$18*15)&gt;100,100,X103+($A$18*15)),X103))))</f>
        <v>49.476666666666674</v>
      </c>
      <c r="Z103" s="27">
        <f t="shared" ref="Z103" si="1259">IF(Z102=$B$16,Y103+($A$16*15),IF(Z102=$B$17,Y103+($A$17*15),IF(Z102=$B$19,IF(Y103+($A$19*15)&gt;100,100,Y103+($A$19*15)),IF(Z102=$B$18,IF(Y103+($A$18*15)&gt;100,100,Y103+($A$18*15)),Y103))))</f>
        <v>47.540000000000006</v>
      </c>
      <c r="AA103" s="27">
        <f t="shared" ref="AA103" si="1260">IF(AA102=$B$16,Z103+($A$16*15),IF(AA102=$B$17,Z103+($A$17*15),IF(AA102=$B$19,IF(Z103+($A$19*15)&gt;100,100,Z103+($A$19*15)),IF(AA102=$B$18,IF(Z103+($A$18*15)&gt;100,100,Z103+($A$18*15)),Z103))))</f>
        <v>45.603333333333339</v>
      </c>
      <c r="AB103" s="27">
        <f t="shared" ref="AB103" si="1261">IF(AB102=$B$16,AA103+($A$16*15),IF(AB102=$B$17,AA103+($A$17*15),IF(AB102=$B$19,IF(AA103+($A$19*15)&gt;100,100,AA103+($A$19*15)),IF(AB102=$B$18,IF(AA103+($A$18*15)&gt;100,100,AA103+($A$18*15)),AA103))))</f>
        <v>43.680000000000007</v>
      </c>
      <c r="AC103" s="27">
        <f t="shared" ref="AC103" si="1262">IF(AC102=$B$16,AB103+($A$16*15),IF(AC102=$B$17,AB103+($A$17*15),IF(AC102=$B$19,IF(AB103+($A$19*15)&gt;100,100,AB103+($A$19*15)),IF(AC102=$B$18,IF(AB103+($A$18*15)&gt;100,100,AB103+($A$18*15)),AB103))))</f>
        <v>41.756666666666675</v>
      </c>
      <c r="AD103" s="27">
        <f t="shared" ref="AD103" si="1263">IF(AD102=$B$16,AC103+($A$16*15),IF(AD102=$B$17,AC103+($A$17*15),IF(AD102=$B$19,IF(AC103+($A$19*15)&gt;100,100,AC103+($A$19*15)),IF(AD102=$B$18,IF(AC103+($A$18*15)&gt;100,100,AC103+($A$18*15)),AC103))))</f>
        <v>39.833333333333343</v>
      </c>
      <c r="AE103" s="27">
        <f t="shared" ref="AE103" si="1264">IF(AE102=$B$16,AD103+($A$16*15),IF(AE102=$B$17,AD103+($A$17*15),IF(AE102=$B$19,IF(AD103+($A$19*15)&gt;100,100,AD103+($A$19*15)),IF(AE102=$B$18,IF(AD103+($A$18*15)&gt;100,100,AD103+($A$18*15)),AD103))))</f>
        <v>37.896666666666675</v>
      </c>
      <c r="AF103" s="27">
        <f t="shared" ref="AF103" si="1265">IF(AF102=$B$16,AE103+($A$16*15),IF(AF102=$B$17,AE103+($A$17*15),IF(AF102=$B$19,IF(AE103+($A$19*15)&gt;100,100,AE103+($A$19*15)),IF(AF102=$B$18,IF(AE103+($A$18*15)&gt;100,100,AE103+($A$18*15)),AE103))))</f>
        <v>35.960000000000008</v>
      </c>
      <c r="AG103" s="27">
        <f t="shared" ref="AG103" si="1266">IF(AG102=$B$16,AF103+($A$16*15),IF(AG102=$B$17,AF103+($A$17*15),IF(AG102=$B$19,IF(AF103+($A$19*15)&gt;100,100,AF103+($A$19*15)),IF(AG102=$B$18,IF(AF103+($A$18*15)&gt;100,100,AF103+($A$18*15)),AF103))))</f>
        <v>34.023333333333341</v>
      </c>
      <c r="AH103" s="27">
        <f t="shared" ref="AH103" si="1267">IF(AH102=$B$16,AG103+($A$16*15),IF(AH102=$B$17,AG103+($A$17*15),IF(AH102=$B$19,IF(AG103+($A$19*15)&gt;100,100,AG103+($A$19*15)),IF(AH102=$B$18,IF(AG103+($A$18*15)&gt;100,100,AG103+($A$18*15)),AG103))))</f>
        <v>32.100000000000009</v>
      </c>
      <c r="AI103" s="27">
        <f t="shared" ref="AI103" si="1268">IF(AI102=$B$16,AH103+($A$16*15),IF(AI102=$B$17,AH103+($A$17*15),IF(AI102=$B$19,IF(AH103+($A$19*15)&gt;100,100,AH103+($A$19*15)),IF(AI102=$B$18,IF(AH103+($A$18*15)&gt;100,100,AH103+($A$18*15)),AH103))))</f>
        <v>30.176666666666677</v>
      </c>
      <c r="AJ103" s="27">
        <f t="shared" ref="AJ103" si="1269">IF(AJ102=$B$16,AI103+($A$16*15),IF(AJ102=$B$17,AI103+($A$17*15),IF(AJ102=$B$19,IF(AI103+($A$19*15)&gt;100,100,AI103+($A$19*15)),IF(AJ102=$B$18,IF(AI103+($A$18*15)&gt;100,100,AI103+($A$18*15)),AI103))))</f>
        <v>28.253333333333345</v>
      </c>
      <c r="AK103" s="27">
        <f t="shared" ref="AK103" si="1270">IF(AK102=$B$16,AJ103+($A$16*15),IF(AK102=$B$17,AJ103+($A$17*15),IF(AK102=$B$19,IF(AJ103+($A$19*15)&gt;100,100,AJ103+($A$19*15)),IF(AK102=$B$18,IF(AJ103+($A$18*15)&gt;100,100,AJ103+($A$18*15)),AJ103))))</f>
        <v>26.316666666666677</v>
      </c>
      <c r="AL103" s="27">
        <f t="shared" ref="AL103" si="1271">IF(AL102=$B$16,AK103+($A$16*15),IF(AL102=$B$17,AK103+($A$17*15),IF(AL102=$B$19,IF(AK103+($A$19*15)&gt;100,100,AK103+($A$19*15)),IF(AL102=$B$18,IF(AK103+($A$18*15)&gt;100,100,AK103+($A$18*15)),AK103))))</f>
        <v>24.38000000000001</v>
      </c>
      <c r="AM103" s="27">
        <f t="shared" ref="AM103" si="1272">IF(AM102=$B$16,AL103+($A$16*15),IF(AM102=$B$17,AL103+($A$17*15),IF(AM102=$B$19,IF(AL103+($A$19*15)&gt;100,100,AL103+($A$19*15)),IF(AM102=$B$18,IF(AL103+($A$18*15)&gt;100,100,AL103+($A$18*15)),AL103))))</f>
        <v>22.443333333333342</v>
      </c>
      <c r="AN103" s="27">
        <f t="shared" ref="AN103" si="1273">IF(AN102=$B$16,AM103+($A$16*15),IF(AN102=$B$17,AM103+($A$17*15),IF(AN102=$B$19,IF(AM103+($A$19*15)&gt;100,100,AM103+($A$19*15)),IF(AN102=$B$18,IF(AM103+($A$18*15)&gt;100,100,AM103+($A$18*15)),AM103))))</f>
        <v>20.52000000000001</v>
      </c>
      <c r="AO103" s="27">
        <f t="shared" ref="AO103" si="1274">IF(AO102=$B$16,AN103+($A$16*15),IF(AO102=$B$17,AN103+($A$17*15),IF(AO102=$B$19,IF(AN103+($A$19*15)&gt;100,100,AN103+($A$19*15)),IF(AO102=$B$18,IF(AN103+($A$18*15)&gt;100,100,AN103+($A$18*15)),AN103))))</f>
        <v>45.52000000000001</v>
      </c>
      <c r="AP103" s="27">
        <f t="shared" ref="AP103" si="1275">IF(AP102=$B$16,AO103+($A$16*15),IF(AP102=$B$17,AO103+($A$17*15),IF(AP102=$B$19,IF(AO103+($A$19*15)&gt;100,100,AO103+($A$19*15)),IF(AP102=$B$18,IF(AO103+($A$18*15)&gt;100,100,AO103+($A$18*15)),AO103))))</f>
        <v>70.52000000000001</v>
      </c>
      <c r="AQ103" s="27">
        <f t="shared" ref="AQ103" si="1276">IF(AQ102=$B$16,AP103+($A$16*15),IF(AQ102=$B$17,AP103+($A$17*15),IF(AQ102=$B$19,IF(AP103+($A$19*15)&gt;100,100,AP103+($A$19*15)),IF(AQ102=$B$18,IF(AP103+($A$18*15)&gt;100,100,AP103+($A$18*15)),AP103))))</f>
        <v>95.52000000000001</v>
      </c>
      <c r="AR103" s="27">
        <f t="shared" ref="AR103" si="1277">IF(AR102=$B$16,AQ103+($A$16*15),IF(AR102=$B$17,AQ103+($A$17*15),IF(AR102=$B$19,IF(AQ103+($A$19*15)&gt;100,100,AQ103+($A$19*15)),IF(AR102=$B$18,IF(AQ103+($A$18*15)&gt;100,100,AQ103+($A$18*15)),AQ103))))</f>
        <v>100</v>
      </c>
      <c r="AS103" s="27">
        <f t="shared" ref="AS103" si="1278">IF(AS102=$B$16,AR103+($A$16*15),IF(AS102=$B$17,AR103+($A$17*15),IF(AS102=$B$19,IF(AR103+($A$19*15)&gt;100,100,AR103+($A$19*15)),IF(AS102=$B$18,IF(AR103+($A$18*15)&gt;100,100,AR103+($A$18*15)),AR103))))</f>
        <v>98.076666666666668</v>
      </c>
      <c r="AT103" s="27">
        <f t="shared" ref="AT103" si="1279">IF(AT102=$B$16,AS103+($A$16*15),IF(AT102=$B$17,AS103+($A$17*15),IF(AT102=$B$19,IF(AS103+($A$19*15)&gt;100,100,AS103+($A$19*15)),IF(AT102=$B$18,IF(AS103+($A$18*15)&gt;100,100,AS103+($A$18*15)),AS103))))</f>
        <v>96.153333333333336</v>
      </c>
      <c r="AU103" s="27">
        <f t="shared" ref="AU103" si="1280">IF(AU102=$B$16,AT103+($A$16*15),IF(AU102=$B$17,AT103+($A$17*15),IF(AU102=$B$19,IF(AT103+($A$19*15)&gt;100,100,AT103+($A$19*15)),IF(AU102=$B$18,IF(AT103+($A$18*15)&gt;100,100,AT103+($A$18*15)),AT103))))</f>
        <v>96.153333333333336</v>
      </c>
      <c r="AV103" s="27">
        <f t="shared" ref="AV103" si="1281">IF(AV102=$B$16,AU103+($A$16*15),IF(AV102=$B$17,AU103+($A$17*15),IF(AV102=$B$19,IF(AU103+($A$19*15)&gt;100,100,AU103+($A$19*15)),IF(AV102=$B$18,IF(AU103+($A$18*15)&gt;100,100,AU103+($A$18*15)),AU103))))</f>
        <v>96.153333333333336</v>
      </c>
      <c r="AW103" s="27">
        <f t="shared" ref="AW103" si="1282">IF(AW102=$B$16,AV103+($A$16*15),IF(AW102=$B$17,AV103+($A$17*15),IF(AW102=$B$19,IF(AV103+($A$19*15)&gt;100,100,AV103+($A$19*15)),IF(AW102=$B$18,IF(AV103+($A$18*15)&gt;100,100,AV103+($A$18*15)),AV103))))</f>
        <v>96.153333333333336</v>
      </c>
      <c r="AX103" s="27">
        <f t="shared" ref="AX103" si="1283">IF(AX102=$B$16,AW103+($A$16*15),IF(AX102=$B$17,AW103+($A$17*15),IF(AX102=$B$19,IF(AW103+($A$19*15)&gt;100,100,AW103+($A$19*15)),IF(AX102=$B$18,IF(AW103+($A$18*15)&gt;100,100,AW103+($A$18*15)),AW103))))</f>
        <v>96.153333333333336</v>
      </c>
      <c r="AY103" s="27">
        <f t="shared" ref="AY103" si="1284">IF(AY102=$B$16,AX103+($A$16*15),IF(AY102=$B$17,AX103+($A$17*15),IF(AY102=$B$19,IF(AX103+($A$19*15)&gt;100,100,AX103+($A$19*15)),IF(AY102=$B$18,IF(AX103+($A$18*15)&gt;100,100,AX103+($A$18*15)),AX103))))</f>
        <v>96.153333333333336</v>
      </c>
      <c r="AZ103" s="27">
        <f t="shared" ref="AZ103" si="1285">IF(AZ102=$B$16,AY103+($A$16*15),IF(AZ102=$B$17,AY103+($A$17*15),IF(AZ102=$B$19,IF(AY103+($A$19*15)&gt;100,100,AY103+($A$19*15)),IF(AZ102=$B$18,IF(AY103+($A$18*15)&gt;100,100,AY103+($A$18*15)),AY103))))</f>
        <v>96.153333333333336</v>
      </c>
      <c r="BA103" s="27">
        <f t="shared" ref="BA103" si="1286">IF(BA102=$B$16,AZ103+($A$16*15),IF(BA102=$B$17,AZ103+($A$17*15),IF(BA102=$B$19,IF(AZ103+($A$19*15)&gt;100,100,AZ103+($A$19*15)),IF(BA102=$B$18,IF(AZ103+($A$18*15)&gt;100,100,AZ103+($A$18*15)),AZ103))))</f>
        <v>96.153333333333336</v>
      </c>
      <c r="BB103" s="27">
        <f t="shared" ref="BB103" si="1287">IF(BB102=$B$16,BA103+($A$16*15),IF(BB102=$B$17,BA103+($A$17*15),IF(BB102=$B$19,IF(BA103+($A$19*15)&gt;100,100,BA103+($A$19*15)),IF(BB102=$B$18,IF(BA103+($A$18*15)&gt;100,100,BA103+($A$18*15)),BA103))))</f>
        <v>96.153333333333336</v>
      </c>
      <c r="BC103" s="27">
        <f t="shared" ref="BC103" si="1288">IF(BC102=$B$16,BB103+($A$16*15),IF(BC102=$B$17,BB103+($A$17*15),IF(BC102=$B$19,IF(BB103+($A$19*15)&gt;100,100,BB103+($A$19*15)),IF(BC102=$B$18,IF(BB103+($A$18*15)&gt;100,100,BB103+($A$18*15)),BB103))))</f>
        <v>96.153333333333336</v>
      </c>
      <c r="BD103" s="27">
        <f t="shared" ref="BD103" si="1289">IF(BD102=$B$16,BC103+($A$16*15),IF(BD102=$B$17,BC103+($A$17*15),IF(BD102=$B$19,IF(BC103+($A$19*15)&gt;100,100,BC103+($A$19*15)),IF(BD102=$B$18,IF(BC103+($A$18*15)&gt;100,100,BC103+($A$18*15)),BC103))))</f>
        <v>96.153333333333336</v>
      </c>
      <c r="BE103" s="27">
        <f t="shared" ref="BE103" si="1290">IF(BE102=$B$16,BD103+($A$16*15),IF(BE102=$B$17,BD103+($A$17*15),IF(BE102=$B$19,IF(BD103+($A$19*15)&gt;100,100,BD103+($A$19*15)),IF(BE102=$B$18,IF(BD103+($A$18*15)&gt;100,100,BD103+($A$18*15)),BD103))))</f>
        <v>96.153333333333336</v>
      </c>
      <c r="BF103" s="27">
        <f t="shared" ref="BF103" si="1291">IF(BF102=$B$16,BE103+($A$16*15),IF(BF102=$B$17,BE103+($A$17*15),IF(BF102=$B$19,IF(BE103+($A$19*15)&gt;100,100,BE103+($A$19*15)),IF(BF102=$B$18,IF(BE103+($A$18*15)&gt;100,100,BE103+($A$18*15)),BE103))))</f>
        <v>96.153333333333336</v>
      </c>
      <c r="BG103" s="27">
        <f t="shared" ref="BG103" si="1292">IF(BG102=$B$16,BF103+($A$16*15),IF(BG102=$B$17,BF103+($A$17*15),IF(BG102=$B$19,IF(BF103+($A$19*15)&gt;100,100,BF103+($A$19*15)),IF(BG102=$B$18,IF(BF103+($A$18*15)&gt;100,100,BF103+($A$18*15)),BF103))))</f>
        <v>96.153333333333336</v>
      </c>
      <c r="BH103" s="27">
        <f t="shared" ref="BH103" si="1293">IF(BH102=$B$16,BG103+($A$16*15),IF(BH102=$B$17,BG103+($A$17*15),IF(BH102=$B$19,IF(BG103+($A$19*15)&gt;100,100,BG103+($A$19*15)),IF(BH102=$B$18,IF(BG103+($A$18*15)&gt;100,100,BG103+($A$18*15)),BG103))))</f>
        <v>96.153333333333336</v>
      </c>
      <c r="BI103" s="27">
        <f t="shared" ref="BI103" si="1294">IF(BI102=$B$16,BH103+($A$16*15),IF(BI102=$B$17,BH103+($A$17*15),IF(BI102=$B$19,IF(BH103+($A$19*15)&gt;100,100,BH103+($A$19*15)),IF(BI102=$B$18,IF(BH103+($A$18*15)&gt;100,100,BH103+($A$18*15)),BH103))))</f>
        <v>96.153333333333336</v>
      </c>
      <c r="BJ103" s="27">
        <f t="shared" ref="BJ103" si="1295">IF(BJ102=$B$16,BI103+($A$16*15),IF(BJ102=$B$17,BI103+($A$17*15),IF(BJ102=$B$19,IF(BI103+($A$19*15)&gt;100,100,BI103+($A$19*15)),IF(BJ102=$B$18,IF(BI103+($A$18*15)&gt;100,100,BI103+($A$18*15)),BI103))))</f>
        <v>96.153333333333336</v>
      </c>
      <c r="BK103" s="27">
        <f t="shared" ref="BK103" si="1296">IF(BK102=$B$16,BJ103+($A$16*15),IF(BK102=$B$17,BJ103+($A$17*15),IF(BK102=$B$19,IF(BJ103+($A$19*15)&gt;100,100,BJ103+($A$19*15)),IF(BK102=$B$18,IF(BJ103+($A$18*15)&gt;100,100,BJ103+($A$18*15)),BJ103))))</f>
        <v>96.153333333333336</v>
      </c>
      <c r="BL103" s="27">
        <f t="shared" ref="BL103" si="1297">IF(BL102=$B$16,BK103+($A$16*15),IF(BL102=$B$17,BK103+($A$17*15),IF(BL102=$B$19,IF(BK103+($A$19*15)&gt;100,100,BK103+($A$19*15)),IF(BL102=$B$18,IF(BK103+($A$18*15)&gt;100,100,BK103+($A$18*15)),BK103))))</f>
        <v>96.153333333333336</v>
      </c>
      <c r="BM103" s="27">
        <f t="shared" ref="BM103" si="1298">IF(BM102=$B$16,BL103+($A$16*15),IF(BM102=$B$17,BL103+($A$17*15),IF(BM102=$B$19,IF(BL103+($A$19*15)&gt;100,100,BL103+($A$19*15)),IF(BM102=$B$18,IF(BL103+($A$18*15)&gt;100,100,BL103+($A$18*15)),BL103))))</f>
        <v>96.153333333333336</v>
      </c>
      <c r="BN103" s="27">
        <f t="shared" ref="BN103" si="1299">IF(BN102=$B$16,BM103+($A$16*15),IF(BN102=$B$17,BM103+($A$17*15),IF(BN102=$B$19,IF(BM103+($A$19*15)&gt;100,100,BM103+($A$19*15)),IF(BN102=$B$18,IF(BM103+($A$18*15)&gt;100,100,BM103+($A$18*15)),BM103))))</f>
        <v>96.153333333333336</v>
      </c>
      <c r="BO103" s="27">
        <f t="shared" ref="BO103" si="1300">IF(BO102=$B$16,BN103+($A$16*15),IF(BO102=$B$17,BN103+($A$17*15),IF(BO102=$B$19,IF(BN103+($A$19*15)&gt;100,100,BN103+($A$19*15)),IF(BO102=$B$18,IF(BN103+($A$18*15)&gt;100,100,BN103+($A$18*15)),BN103))))</f>
        <v>96.153333333333336</v>
      </c>
      <c r="BP103" s="27">
        <f t="shared" ref="BP103" si="1301">IF(BP102=$B$16,BO103+($A$16*15),IF(BP102=$B$17,BO103+($A$17*15),IF(BP102=$B$19,IF(BO103+($A$19*15)&gt;100,100,BO103+($A$19*15)),IF(BP102=$B$18,IF(BO103+($A$18*15)&gt;100,100,BO103+($A$18*15)),BO103))))</f>
        <v>96.153333333333336</v>
      </c>
      <c r="BQ103" s="27">
        <f t="shared" ref="BQ103" si="1302">IF(BQ102=$B$16,BP103+($A$16*15),IF(BQ102=$B$17,BP103+($A$17*15),IF(BQ102=$B$19,IF(BP103+($A$19*15)&gt;100,100,BP103+($A$19*15)),IF(BQ102=$B$18,IF(BP103+($A$18*15)&gt;100,100,BP103+($A$18*15)),BP103))))</f>
        <v>96.153333333333336</v>
      </c>
      <c r="BR103" s="27">
        <f t="shared" ref="BR103" si="1303">IF(BR102=$B$16,BQ103+($A$16*15),IF(BR102=$B$17,BQ103+($A$17*15),IF(BR102=$B$19,IF(BQ103+($A$19*15)&gt;100,100,BQ103+($A$19*15)),IF(BR102=$B$18,IF(BQ103+($A$18*15)&gt;100,100,BQ103+($A$18*15)),BQ103))))</f>
        <v>96.153333333333336</v>
      </c>
      <c r="BS103" s="27">
        <f t="shared" ref="BS103" si="1304">IF(BS102=$B$16,BR103+($A$16*15),IF(BS102=$B$17,BR103+($A$17*15),IF(BS102=$B$19,IF(BR103+($A$19*15)&gt;100,100,BR103+($A$19*15)),IF(BS102=$B$18,IF(BR103+($A$18*15)&gt;100,100,BR103+($A$18*15)),BR103))))</f>
        <v>96.153333333333336</v>
      </c>
      <c r="BT103" s="27">
        <f t="shared" ref="BT103" si="1305">IF(BT102=$B$16,BS103+($A$16*15),IF(BT102=$B$17,BS103+($A$17*15),IF(BT102=$B$19,IF(BS103+($A$19*15)&gt;100,100,BS103+($A$19*15)),IF(BT102=$B$18,IF(BS103+($A$18*15)&gt;100,100,BS103+($A$18*15)),BS103))))</f>
        <v>96.153333333333336</v>
      </c>
      <c r="BU103" s="27">
        <f t="shared" ref="BU103" si="1306">IF(BU102=$B$16,BT103+($A$16*15),IF(BU102=$B$17,BT103+($A$17*15),IF(BU102=$B$19,IF(BT103+($A$19*15)&gt;100,100,BT103+($A$19*15)),IF(BU102=$B$18,IF(BT103+($A$18*15)&gt;100,100,BT103+($A$18*15)),BT103))))</f>
        <v>94.216666666666669</v>
      </c>
      <c r="BV103" s="27">
        <f t="shared" ref="BV103" si="1307">IF(BV102=$B$16,BU103+($A$16*15),IF(BV102=$B$17,BU103+($A$17*15),IF(BV102=$B$19,IF(BU103+($A$19*15)&gt;100,100,BU103+($A$19*15)),IF(BV102=$B$18,IF(BU103+($A$18*15)&gt;100,100,BU103+($A$18*15)),BU103))))</f>
        <v>92.28</v>
      </c>
      <c r="BW103" s="27">
        <f t="shared" ref="BW103" si="1308">IF(BW102=$B$16,BV103+($A$16*15),IF(BW102=$B$17,BV103+($A$17*15),IF(BW102=$B$19,IF(BV103+($A$19*15)&gt;100,100,BV103+($A$19*15)),IF(BW102=$B$18,IF(BV103+($A$18*15)&gt;100,100,BV103+($A$18*15)),BV103))))</f>
        <v>90.343333333333334</v>
      </c>
      <c r="BX103" s="27">
        <f t="shared" ref="BX103" si="1309">IF(BX102=$B$16,BW103+($A$16*15),IF(BX102=$B$17,BW103+($A$17*15),IF(BX102=$B$19,IF(BW103+($A$19*15)&gt;100,100,BW103+($A$19*15)),IF(BX102=$B$18,IF(BW103+($A$18*15)&gt;100,100,BW103+($A$18*15)),BW103))))</f>
        <v>88.42</v>
      </c>
      <c r="BY103" s="27">
        <f t="shared" ref="BY103" si="1310">IF(BY102=$B$16,BX103+($A$16*15),IF(BY102=$B$17,BX103+($A$17*15),IF(BY102=$B$19,IF(BX103+($A$19*15)&gt;100,100,BX103+($A$19*15)),IF(BY102=$B$18,IF(BX103+($A$18*15)&gt;100,100,BX103+($A$18*15)),BX103))))</f>
        <v>86.49666666666667</v>
      </c>
      <c r="BZ103" s="27">
        <f t="shared" ref="BZ103" si="1311">IF(BZ102=$B$16,BY103+($A$16*15),IF(BZ102=$B$17,BY103+($A$17*15),IF(BZ102=$B$19,IF(BY103+($A$19*15)&gt;100,100,BY103+($A$19*15)),IF(BZ102=$B$18,IF(BY103+($A$18*15)&gt;100,100,BY103+($A$18*15)),BY103))))</f>
        <v>84.573333333333338</v>
      </c>
      <c r="CA103" s="27">
        <f t="shared" ref="CA103" si="1312">IF(CA102=$B$16,BZ103+($A$16*15),IF(CA102=$B$17,BZ103+($A$17*15),IF(CA102=$B$19,IF(BZ103+($A$19*15)&gt;100,100,BZ103+($A$19*15)),IF(CA102=$B$18,IF(BZ103+($A$18*15)&gt;100,100,BZ103+($A$18*15)),BZ103))))</f>
        <v>82.63666666666667</v>
      </c>
      <c r="CB103" s="27">
        <f t="shared" ref="CB103" si="1313">IF(CB102=$B$16,CA103+($A$16*15),IF(CB102=$B$17,CA103+($A$17*15),IF(CB102=$B$19,IF(CA103+($A$19*15)&gt;100,100,CA103+($A$19*15)),IF(CB102=$B$18,IF(CA103+($A$18*15)&gt;100,100,CA103+($A$18*15)),CA103))))</f>
        <v>80.7</v>
      </c>
      <c r="CC103" s="27">
        <f t="shared" ref="CC103" si="1314">IF(CC102=$B$16,CB103+($A$16*15),IF(CC102=$B$17,CB103+($A$17*15),IF(CC102=$B$19,IF(CB103+($A$19*15)&gt;100,100,CB103+($A$19*15)),IF(CC102=$B$18,IF(CB103+($A$18*15)&gt;100,100,CB103+($A$18*15)),CB103))))</f>
        <v>78.763333333333335</v>
      </c>
      <c r="CD103" s="27">
        <f t="shared" ref="CD103" si="1315">IF(CD102=$B$16,CC103+($A$16*15),IF(CD102=$B$17,CC103+($A$17*15),IF(CD102=$B$19,IF(CC103+($A$19*15)&gt;100,100,CC103+($A$19*15)),IF(CD102=$B$18,IF(CC103+($A$18*15)&gt;100,100,CC103+($A$18*15)),CC103))))</f>
        <v>76.84</v>
      </c>
      <c r="CE103" s="27">
        <f t="shared" ref="CE103" si="1316">IF(CE102=$B$16,CD103+($A$16*15),IF(CE102=$B$17,CD103+($A$17*15),IF(CE102=$B$19,IF(CD103+($A$19*15)&gt;100,100,CD103+($A$19*15)),IF(CE102=$B$18,IF(CD103+($A$18*15)&gt;100,100,CD103+($A$18*15)),CD103))))</f>
        <v>74.916666666666671</v>
      </c>
      <c r="CF103" s="27">
        <f t="shared" ref="CF103" si="1317">IF(CF102=$B$16,CE103+($A$16*15),IF(CF102=$B$17,CE103+($A$17*15),IF(CF102=$B$19,IF(CE103+($A$19*15)&gt;100,100,CE103+($A$19*15)),IF(CF102=$B$18,IF(CE103+($A$18*15)&gt;100,100,CE103+($A$18*15)),CE103))))</f>
        <v>72.993333333333339</v>
      </c>
      <c r="CG103" s="27">
        <f t="shared" ref="CG103" si="1318">IF(CG102=$B$16,CF103+($A$16*15),IF(CG102=$B$17,CF103+($A$17*15),IF(CG102=$B$19,IF(CF103+($A$19*15)&gt;100,100,CF103+($A$19*15)),IF(CG102=$B$18,IF(CF103+($A$18*15)&gt;100,100,CF103+($A$18*15)),CF103))))</f>
        <v>71.056666666666672</v>
      </c>
      <c r="CH103" s="27">
        <f t="shared" ref="CH103" si="1319">IF(CH102=$B$16,CG103+($A$16*15),IF(CH102=$B$17,CG103+($A$17*15),IF(CH102=$B$19,IF(CG103+($A$19*15)&gt;100,100,CG103+($A$19*15)),IF(CH102=$B$18,IF(CG103+($A$18*15)&gt;100,100,CG103+($A$18*15)),CG103))))</f>
        <v>69.12</v>
      </c>
      <c r="CI103" s="27">
        <f t="shared" ref="CI103" si="1320">IF(CI102=$B$16,CH103+($A$16*15),IF(CI102=$B$17,CH103+($A$17*15),IF(CI102=$B$19,IF(CH103+($A$19*15)&gt;100,100,CH103+($A$19*15)),IF(CI102=$B$18,IF(CH103+($A$18*15)&gt;100,100,CH103+($A$18*15)),CH103))))</f>
        <v>67.183333333333337</v>
      </c>
      <c r="CJ103" s="27">
        <f t="shared" ref="CJ103" si="1321">IF(CJ102=$B$16,CI103+($A$16*15),IF(CJ102=$B$17,CI103+($A$17*15),IF(CJ102=$B$19,IF(CI103+($A$19*15)&gt;100,100,CI103+($A$19*15)),IF(CJ102=$B$18,IF(CI103+($A$18*15)&gt;100,100,CI103+($A$18*15)),CI103))))</f>
        <v>65.260000000000005</v>
      </c>
      <c r="CK103" s="27">
        <f t="shared" ref="CK103" si="1322">IF(CK102=$B$16,CJ103+($A$16*15),IF(CK102=$B$17,CJ103+($A$17*15),IF(CK102=$B$19,IF(CJ103+($A$19*15)&gt;100,100,CJ103+($A$19*15)),IF(CK102=$B$18,IF(CJ103+($A$18*15)&gt;100,100,CJ103+($A$18*15)),CJ103))))</f>
        <v>63.336666666666673</v>
      </c>
      <c r="CL103" s="120">
        <f t="shared" ref="CL103" si="1323">IF(CL102=$B$16,CK103+($A$16*15),IF(CL102=$B$17,CK103+($A$17*15),IF(CL102=$B$19,IF(CK103+($A$19*15)&gt;100,100,CK103+($A$19*15)),IF(CL102=$B$18,IF(CK103+($A$18*15)&gt;100,100,CK103+($A$18*15)),CK103))))</f>
        <v>61.413333333333341</v>
      </c>
      <c r="CM103" s="136">
        <f t="shared" ref="CM103" si="1324">CL103-10</f>
        <v>51.413333333333341</v>
      </c>
    </row>
    <row r="104" spans="1:92" s="26" customFormat="1" ht="15" customHeight="1" x14ac:dyDescent="0.25">
      <c r="A104" s="340"/>
      <c r="B104" s="341" t="s">
        <v>49</v>
      </c>
      <c r="C104" s="64" t="s">
        <v>44</v>
      </c>
      <c r="D104" s="43" t="s">
        <v>45</v>
      </c>
      <c r="E104" s="46"/>
      <c r="F104" s="46"/>
      <c r="G104" s="46"/>
      <c r="H104" s="44" t="s">
        <v>23</v>
      </c>
      <c r="I104" s="44" t="s">
        <v>23</v>
      </c>
      <c r="J104" s="44" t="s">
        <v>23</v>
      </c>
      <c r="K104" s="45" t="s">
        <v>27</v>
      </c>
      <c r="L104" s="45" t="s">
        <v>27</v>
      </c>
      <c r="M104" s="45" t="s">
        <v>27</v>
      </c>
      <c r="N104" s="44" t="s">
        <v>23</v>
      </c>
      <c r="O104" s="44" t="s">
        <v>23</v>
      </c>
      <c r="P104" s="44" t="s">
        <v>23</v>
      </c>
      <c r="Q104" s="45" t="s">
        <v>27</v>
      </c>
      <c r="R104" s="45" t="s">
        <v>27</v>
      </c>
      <c r="S104" s="45" t="s">
        <v>27</v>
      </c>
      <c r="T104" s="44" t="s">
        <v>23</v>
      </c>
      <c r="U104" s="44" t="s">
        <v>23</v>
      </c>
      <c r="V104" s="44" t="s">
        <v>23</v>
      </c>
      <c r="W104" s="45" t="s">
        <v>27</v>
      </c>
      <c r="X104" s="45" t="s">
        <v>27</v>
      </c>
      <c r="Y104" s="45" t="s">
        <v>27</v>
      </c>
      <c r="Z104" s="44" t="s">
        <v>23</v>
      </c>
      <c r="AA104" s="44" t="s">
        <v>23</v>
      </c>
      <c r="AB104" s="44" t="s">
        <v>23</v>
      </c>
      <c r="AC104" s="45" t="s">
        <v>27</v>
      </c>
      <c r="AD104" s="45" t="s">
        <v>27</v>
      </c>
      <c r="AE104" s="45" t="s">
        <v>27</v>
      </c>
      <c r="AF104" s="44" t="s">
        <v>23</v>
      </c>
      <c r="AG104" s="44" t="s">
        <v>23</v>
      </c>
      <c r="AH104" s="44" t="s">
        <v>23</v>
      </c>
      <c r="AI104" s="45" t="s">
        <v>27</v>
      </c>
      <c r="AJ104" s="45" t="s">
        <v>27</v>
      </c>
      <c r="AK104" s="45" t="s">
        <v>27</v>
      </c>
      <c r="AL104" s="44" t="s">
        <v>23</v>
      </c>
      <c r="AM104" s="44" t="s">
        <v>23</v>
      </c>
      <c r="AN104" s="44" t="s">
        <v>23</v>
      </c>
      <c r="AO104" s="59" t="s">
        <v>27</v>
      </c>
      <c r="AP104" s="59" t="s">
        <v>27</v>
      </c>
      <c r="AQ104" s="60" t="s">
        <v>13</v>
      </c>
      <c r="AR104" s="60" t="s">
        <v>13</v>
      </c>
      <c r="AS104" s="60" t="s">
        <v>13</v>
      </c>
      <c r="AT104" s="60" t="s">
        <v>13</v>
      </c>
      <c r="AU104" s="61" t="s">
        <v>27</v>
      </c>
      <c r="AV104" s="131"/>
      <c r="AW104" s="132"/>
      <c r="AX104" s="131"/>
      <c r="AY104" s="131"/>
      <c r="AZ104" s="131"/>
      <c r="BA104" s="131"/>
      <c r="BB104" s="131"/>
      <c r="BC104" s="131"/>
      <c r="BD104" s="131"/>
      <c r="BE104" s="131"/>
      <c r="BF104" s="131"/>
      <c r="BG104" s="131"/>
      <c r="BH104" s="131"/>
      <c r="BI104" s="131"/>
      <c r="BJ104" s="131"/>
      <c r="BK104" s="131"/>
      <c r="BL104" s="131"/>
      <c r="BM104" s="131"/>
      <c r="BN104" s="131"/>
      <c r="BO104" s="131"/>
      <c r="BP104" s="131"/>
      <c r="BQ104" s="131"/>
      <c r="BR104" s="131"/>
      <c r="BS104" s="131"/>
      <c r="BT104" s="131"/>
      <c r="BU104" s="131"/>
      <c r="BV104" s="44" t="s">
        <v>23</v>
      </c>
      <c r="BW104" s="44" t="s">
        <v>23</v>
      </c>
      <c r="BX104" s="44" t="s">
        <v>23</v>
      </c>
      <c r="BY104" s="45" t="s">
        <v>27</v>
      </c>
      <c r="BZ104" s="45" t="s">
        <v>27</v>
      </c>
      <c r="CA104" s="45" t="s">
        <v>27</v>
      </c>
      <c r="CB104" s="44" t="s">
        <v>23</v>
      </c>
      <c r="CC104" s="44" t="s">
        <v>23</v>
      </c>
      <c r="CD104" s="44" t="s">
        <v>23</v>
      </c>
      <c r="CE104" s="45" t="s">
        <v>27</v>
      </c>
      <c r="CF104" s="45" t="s">
        <v>27</v>
      </c>
      <c r="CG104" s="45" t="s">
        <v>27</v>
      </c>
      <c r="CH104" s="44" t="s">
        <v>23</v>
      </c>
      <c r="CI104" s="44" t="s">
        <v>23</v>
      </c>
      <c r="CJ104" s="44" t="s">
        <v>23</v>
      </c>
      <c r="CK104" s="45" t="s">
        <v>27</v>
      </c>
      <c r="CL104" s="45" t="s">
        <v>27</v>
      </c>
      <c r="CM104" s="65" t="s">
        <v>46</v>
      </c>
    </row>
    <row r="105" spans="1:92" s="26" customFormat="1" ht="18.75" customHeight="1" x14ac:dyDescent="0.25">
      <c r="A105" s="340"/>
      <c r="B105" s="342"/>
      <c r="C105" s="64" t="s">
        <v>37</v>
      </c>
      <c r="D105" s="89">
        <f>CM71</f>
        <v>80.956666666666692</v>
      </c>
      <c r="E105" s="27">
        <f t="shared" ref="E105" si="1325">IF(E104=$B$16,D105+($A$16*15),IF(E104=$B$17,D105+($A$17*15),IF(E104=$B$19,IF(D105+($A$19*15)&gt;100,100,D105+($A$19*15)),IF(E104=$B$18,IF(D105+($A$18*15)&gt;100,100,D105+($A$18*15)),D105))))</f>
        <v>80.956666666666692</v>
      </c>
      <c r="F105" s="27">
        <f t="shared" ref="F105" si="1326">IF(F104=$B$16,E105+($A$16*15),IF(F104=$B$17,E105+($A$17*15),IF(F104=$B$19,IF(E105+($A$19*15)&gt;100,100,E105+($A$19*15)),IF(F104=$B$18,IF(E105+($A$18*15)&gt;100,100,E105+($A$18*15)),E105))))</f>
        <v>80.956666666666692</v>
      </c>
      <c r="G105" s="27">
        <f t="shared" ref="G105" si="1327">IF(G104=$B$16,F105+($A$16*15),IF(G104=$B$17,F105+($A$17*15),IF(G104=$B$19,IF(F105+($A$19*15)&gt;100,100,F105+($A$19*15)),IF(G104=$B$18,IF(F105+($A$18*15)&gt;100,100,F105+($A$18*15)),F105))))</f>
        <v>80.956666666666692</v>
      </c>
      <c r="H105" s="27">
        <f>IF(H104=$B$16,G105+($A$16*15),IF(H104=$B$17,G105+($A$17*15),IF(H104=$B$19,IF(G105+($A$19*15)&gt;100,100,G105+($A$19*15)),IF(H104=$B$18,IF(G105+($A$18*15)&gt;100,100,G105+($A$18*15)),G105))))</f>
        <v>79.020000000000024</v>
      </c>
      <c r="I105" s="27">
        <f t="shared" ref="I105" si="1328">IF(I104=$B$16,H105+($A$16*15),IF(I104=$B$17,H105+($A$17*15),IF(I104=$B$19,IF(H105+($A$19*15)&gt;100,100,H105+($A$19*15)),IF(I104=$B$18,IF(H105+($A$18*15)&gt;100,100,H105+($A$18*15)),H105))))</f>
        <v>77.083333333333357</v>
      </c>
      <c r="J105" s="27">
        <f t="shared" ref="J105" si="1329">IF(J104=$B$16,I105+($A$16*15),IF(J104=$B$17,I105+($A$17*15),IF(J104=$B$19,IF(I105+($A$19*15)&gt;100,100,I105+($A$19*15)),IF(J104=$B$18,IF(I105+($A$18*15)&gt;100,100,I105+($A$18*15)),I105))))</f>
        <v>75.14666666666669</v>
      </c>
      <c r="K105" s="27">
        <f t="shared" ref="K105" si="1330">IF(K104=$B$16,J105+($A$16*15),IF(K104=$B$17,J105+($A$17*15),IF(K104=$B$19,IF(J105+($A$19*15)&gt;100,100,J105+($A$19*15)),IF(K104=$B$18,IF(J105+($A$18*15)&gt;100,100,J105+($A$18*15)),J105))))</f>
        <v>73.223333333333358</v>
      </c>
      <c r="L105" s="27">
        <f t="shared" ref="L105" si="1331">IF(L104=$B$16,K105+($A$16*15),IF(L104=$B$17,K105+($A$17*15),IF(L104=$B$19,IF(K105+($A$19*15)&gt;100,100,K105+($A$19*15)),IF(L104=$B$18,IF(K105+($A$18*15)&gt;100,100,K105+($A$18*15)),K105))))</f>
        <v>71.300000000000026</v>
      </c>
      <c r="M105" s="27">
        <f t="shared" ref="M105" si="1332">IF(M104=$B$16,L105+($A$16*15),IF(M104=$B$17,L105+($A$17*15),IF(M104=$B$19,IF(L105+($A$19*15)&gt;100,100,L105+($A$19*15)),IF(M104=$B$18,IF(L105+($A$18*15)&gt;100,100,L105+($A$18*15)),L105))))</f>
        <v>69.376666666666694</v>
      </c>
      <c r="N105" s="27">
        <f t="shared" ref="N105" si="1333">IF(N104=$B$16,M105+($A$16*15),IF(N104=$B$17,M105+($A$17*15),IF(N104=$B$19,IF(M105+($A$19*15)&gt;100,100,M105+($A$19*15)),IF(N104=$B$18,IF(M105+($A$18*15)&gt;100,100,M105+($A$18*15)),M105))))</f>
        <v>67.440000000000026</v>
      </c>
      <c r="O105" s="27">
        <f t="shared" ref="O105" si="1334">IF(O104=$B$16,N105+($A$16*15),IF(O104=$B$17,N105+($A$17*15),IF(O104=$B$19,IF(N105+($A$19*15)&gt;100,100,N105+($A$19*15)),IF(O104=$B$18,IF(N105+($A$18*15)&gt;100,100,N105+($A$18*15)),N105))))</f>
        <v>65.503333333333359</v>
      </c>
      <c r="P105" s="27">
        <f t="shared" ref="P105" si="1335">IF(P104=$B$16,O105+($A$16*15),IF(P104=$B$17,O105+($A$17*15),IF(P104=$B$19,IF(O105+($A$19*15)&gt;100,100,O105+($A$19*15)),IF(P104=$B$18,IF(O105+($A$18*15)&gt;100,100,O105+($A$18*15)),O105))))</f>
        <v>63.566666666666691</v>
      </c>
      <c r="Q105" s="27">
        <f t="shared" ref="Q105" si="1336">IF(Q104=$B$16,P105+($A$16*15),IF(Q104=$B$17,P105+($A$17*15),IF(Q104=$B$19,IF(P105+($A$19*15)&gt;100,100,P105+($A$19*15)),IF(Q104=$B$18,IF(P105+($A$18*15)&gt;100,100,P105+($A$18*15)),P105))))</f>
        <v>61.643333333333359</v>
      </c>
      <c r="R105" s="27">
        <f t="shared" ref="R105" si="1337">IF(R104=$B$16,Q105+($A$16*15),IF(R104=$B$17,Q105+($A$17*15),IF(R104=$B$19,IF(Q105+($A$19*15)&gt;100,100,Q105+($A$19*15)),IF(R104=$B$18,IF(Q105+($A$18*15)&gt;100,100,Q105+($A$18*15)),Q105))))</f>
        <v>59.720000000000027</v>
      </c>
      <c r="S105" s="27">
        <f t="shared" ref="S105" si="1338">IF(S104=$B$16,R105+($A$16*15),IF(S104=$B$17,R105+($A$17*15),IF(S104=$B$19,IF(R105+($A$19*15)&gt;100,100,R105+($A$19*15)),IF(S104=$B$18,IF(R105+($A$18*15)&gt;100,100,R105+($A$18*15)),R105))))</f>
        <v>57.796666666666695</v>
      </c>
      <c r="T105" s="27">
        <f t="shared" ref="T105" si="1339">IF(T104=$B$16,S105+($A$16*15),IF(T104=$B$17,S105+($A$17*15),IF(T104=$B$19,IF(S105+($A$19*15)&gt;100,100,S105+($A$19*15)),IF(T104=$B$18,IF(S105+($A$18*15)&gt;100,100,S105+($A$18*15)),S105))))</f>
        <v>55.860000000000028</v>
      </c>
      <c r="U105" s="27">
        <f t="shared" ref="U105" si="1340">IF(U104=$B$16,T105+($A$16*15),IF(U104=$B$17,T105+($A$17*15),IF(U104=$B$19,IF(T105+($A$19*15)&gt;100,100,T105+($A$19*15)),IF(U104=$B$18,IF(T105+($A$18*15)&gt;100,100,T105+($A$18*15)),T105))))</f>
        <v>53.92333333333336</v>
      </c>
      <c r="V105" s="27">
        <f t="shared" ref="V105" si="1341">IF(V104=$B$16,U105+($A$16*15),IF(V104=$B$17,U105+($A$17*15),IF(V104=$B$19,IF(U105+($A$19*15)&gt;100,100,U105+($A$19*15)),IF(V104=$B$18,IF(U105+($A$18*15)&gt;100,100,U105+($A$18*15)),U105))))</f>
        <v>51.986666666666693</v>
      </c>
      <c r="W105" s="27">
        <f t="shared" ref="W105" si="1342">IF(W104=$B$16,V105+($A$16*15),IF(W104=$B$17,V105+($A$17*15),IF(W104=$B$19,IF(V105+($A$19*15)&gt;100,100,V105+($A$19*15)),IF(W104=$B$18,IF(V105+($A$18*15)&gt;100,100,V105+($A$18*15)),V105))))</f>
        <v>50.063333333333361</v>
      </c>
      <c r="X105" s="27">
        <f t="shared" ref="X105" si="1343">IF(X104=$B$16,W105+($A$16*15),IF(X104=$B$17,W105+($A$17*15),IF(X104=$B$19,IF(W105+($A$19*15)&gt;100,100,W105+($A$19*15)),IF(X104=$B$18,IF(W105+($A$18*15)&gt;100,100,W105+($A$18*15)),W105))))</f>
        <v>48.140000000000029</v>
      </c>
      <c r="Y105" s="27">
        <f t="shared" ref="Y105" si="1344">IF(Y104=$B$16,X105+($A$16*15),IF(Y104=$B$17,X105+($A$17*15),IF(Y104=$B$19,IF(X105+($A$19*15)&gt;100,100,X105+($A$19*15)),IF(Y104=$B$18,IF(X105+($A$18*15)&gt;100,100,X105+($A$18*15)),X105))))</f>
        <v>46.216666666666697</v>
      </c>
      <c r="Z105" s="27">
        <f t="shared" ref="Z105" si="1345">IF(Z104=$B$16,Y105+($A$16*15),IF(Z104=$B$17,Y105+($A$17*15),IF(Z104=$B$19,IF(Y105+($A$19*15)&gt;100,100,Y105+($A$19*15)),IF(Z104=$B$18,IF(Y105+($A$18*15)&gt;100,100,Y105+($A$18*15)),Y105))))</f>
        <v>44.28000000000003</v>
      </c>
      <c r="AA105" s="27">
        <f t="shared" ref="AA105" si="1346">IF(AA104=$B$16,Z105+($A$16*15),IF(AA104=$B$17,Z105+($A$17*15),IF(AA104=$B$19,IF(Z105+($A$19*15)&gt;100,100,Z105+($A$19*15)),IF(AA104=$B$18,IF(Z105+($A$18*15)&gt;100,100,Z105+($A$18*15)),Z105))))</f>
        <v>42.343333333333362</v>
      </c>
      <c r="AB105" s="27">
        <f t="shared" ref="AB105" si="1347">IF(AB104=$B$16,AA105+($A$16*15),IF(AB104=$B$17,AA105+($A$17*15),IF(AB104=$B$19,IF(AA105+($A$19*15)&gt;100,100,AA105+($A$19*15)),IF(AB104=$B$18,IF(AA105+($A$18*15)&gt;100,100,AA105+($A$18*15)),AA105))))</f>
        <v>40.406666666666695</v>
      </c>
      <c r="AC105" s="27">
        <f t="shared" ref="AC105" si="1348">IF(AC104=$B$16,AB105+($A$16*15),IF(AC104=$B$17,AB105+($A$17*15),IF(AC104=$B$19,IF(AB105+($A$19*15)&gt;100,100,AB105+($A$19*15)),IF(AC104=$B$18,IF(AB105+($A$18*15)&gt;100,100,AB105+($A$18*15)),AB105))))</f>
        <v>38.483333333333363</v>
      </c>
      <c r="AD105" s="27">
        <f t="shared" ref="AD105" si="1349">IF(AD104=$B$16,AC105+($A$16*15),IF(AD104=$B$17,AC105+($A$17*15),IF(AD104=$B$19,IF(AC105+($A$19*15)&gt;100,100,AC105+($A$19*15)),IF(AD104=$B$18,IF(AC105+($A$18*15)&gt;100,100,AC105+($A$18*15)),AC105))))</f>
        <v>36.560000000000031</v>
      </c>
      <c r="AE105" s="27">
        <f t="shared" ref="AE105" si="1350">IF(AE104=$B$16,AD105+($A$16*15),IF(AE104=$B$17,AD105+($A$17*15),IF(AE104=$B$19,IF(AD105+($A$19*15)&gt;100,100,AD105+($A$19*15)),IF(AE104=$B$18,IF(AD105+($A$18*15)&gt;100,100,AD105+($A$18*15)),AD105))))</f>
        <v>34.636666666666699</v>
      </c>
      <c r="AF105" s="27">
        <f t="shared" ref="AF105" si="1351">IF(AF104=$B$16,AE105+($A$16*15),IF(AF104=$B$17,AE105+($A$17*15),IF(AF104=$B$19,IF(AE105+($A$19*15)&gt;100,100,AE105+($A$19*15)),IF(AF104=$B$18,IF(AE105+($A$18*15)&gt;100,100,AE105+($A$18*15)),AE105))))</f>
        <v>32.700000000000031</v>
      </c>
      <c r="AG105" s="27">
        <f t="shared" ref="AG105" si="1352">IF(AG104=$B$16,AF105+($A$16*15),IF(AG104=$B$17,AF105+($A$17*15),IF(AG104=$B$19,IF(AF105+($A$19*15)&gt;100,100,AF105+($A$19*15)),IF(AG104=$B$18,IF(AF105+($A$18*15)&gt;100,100,AF105+($A$18*15)),AF105))))</f>
        <v>30.763333333333364</v>
      </c>
      <c r="AH105" s="27">
        <f t="shared" ref="AH105" si="1353">IF(AH104=$B$16,AG105+($A$16*15),IF(AH104=$B$17,AG105+($A$17*15),IF(AH104=$B$19,IF(AG105+($A$19*15)&gt;100,100,AG105+($A$19*15)),IF(AH104=$B$18,IF(AG105+($A$18*15)&gt;100,100,AG105+($A$18*15)),AG105))))</f>
        <v>28.826666666666696</v>
      </c>
      <c r="AI105" s="27">
        <f t="shared" ref="AI105" si="1354">IF(AI104=$B$16,AH105+($A$16*15),IF(AI104=$B$17,AH105+($A$17*15),IF(AI104=$B$19,IF(AH105+($A$19*15)&gt;100,100,AH105+($A$19*15)),IF(AI104=$B$18,IF(AH105+($A$18*15)&gt;100,100,AH105+($A$18*15)),AH105))))</f>
        <v>26.903333333333364</v>
      </c>
      <c r="AJ105" s="27">
        <f t="shared" ref="AJ105" si="1355">IF(AJ104=$B$16,AI105+($A$16*15),IF(AJ104=$B$17,AI105+($A$17*15),IF(AJ104=$B$19,IF(AI105+($A$19*15)&gt;100,100,AI105+($A$19*15)),IF(AJ104=$B$18,IF(AI105+($A$18*15)&gt;100,100,AI105+($A$18*15)),AI105))))</f>
        <v>24.980000000000032</v>
      </c>
      <c r="AK105" s="27">
        <f t="shared" ref="AK105" si="1356">IF(AK104=$B$16,AJ105+($A$16*15),IF(AK104=$B$17,AJ105+($A$17*15),IF(AK104=$B$19,IF(AJ105+($A$19*15)&gt;100,100,AJ105+($A$19*15)),IF(AK104=$B$18,IF(AJ105+($A$18*15)&gt;100,100,AJ105+($A$18*15)),AJ105))))</f>
        <v>23.0566666666667</v>
      </c>
      <c r="AL105" s="27">
        <f t="shared" ref="AL105" si="1357">IF(AL104=$B$16,AK105+($A$16*15),IF(AL104=$B$17,AK105+($A$17*15),IF(AL104=$B$19,IF(AK105+($A$19*15)&gt;100,100,AK105+($A$19*15)),IF(AL104=$B$18,IF(AK105+($A$18*15)&gt;100,100,AK105+($A$18*15)),AK105))))</f>
        <v>21.120000000000033</v>
      </c>
      <c r="AM105" s="27">
        <f t="shared" ref="AM105" si="1358">IF(AM104=$B$16,AL105+($A$16*15),IF(AM104=$B$17,AL105+($A$17*15),IF(AM104=$B$19,IF(AL105+($A$19*15)&gt;100,100,AL105+($A$19*15)),IF(AM104=$B$18,IF(AL105+($A$18*15)&gt;100,100,AL105+($A$18*15)),AL105))))</f>
        <v>19.183333333333366</v>
      </c>
      <c r="AN105" s="27">
        <f t="shared" ref="AN105" si="1359">IF(AN104=$B$16,AM105+($A$16*15),IF(AN104=$B$17,AM105+($A$17*15),IF(AN104=$B$19,IF(AM105+($A$19*15)&gt;100,100,AM105+($A$19*15)),IF(AN104=$B$18,IF(AM105+($A$18*15)&gt;100,100,AM105+($A$18*15)),AM105))))</f>
        <v>17.246666666666698</v>
      </c>
      <c r="AO105" s="27">
        <f t="shared" ref="AO105" si="1360">IF(AO104=$B$16,AN105+($A$16*15),IF(AO104=$B$17,AN105+($A$17*15),IF(AO104=$B$19,IF(AN105+($A$19*15)&gt;100,100,AN105+($A$19*15)),IF(AO104=$B$18,IF(AN105+($A$18*15)&gt;100,100,AN105+($A$18*15)),AN105))))</f>
        <v>15.323333333333364</v>
      </c>
      <c r="AP105" s="27">
        <f t="shared" ref="AP105" si="1361">IF(AP104=$B$16,AO105+($A$16*15),IF(AP104=$B$17,AO105+($A$17*15),IF(AP104=$B$19,IF(AO105+($A$19*15)&gt;100,100,AO105+($A$19*15)),IF(AP104=$B$18,IF(AO105+($A$18*15)&gt;100,100,AO105+($A$18*15)),AO105))))</f>
        <v>13.400000000000031</v>
      </c>
      <c r="AQ105" s="27">
        <f t="shared" ref="AQ105" si="1362">IF(AQ104=$B$16,AP105+($A$16*15),IF(AQ104=$B$17,AP105+($A$17*15),IF(AQ104=$B$19,IF(AP105+($A$19*15)&gt;100,100,AP105+($A$19*15)),IF(AQ104=$B$18,IF(AP105+($A$18*15)&gt;100,100,AP105+($A$18*15)),AP105))))</f>
        <v>27.150000000000034</v>
      </c>
      <c r="AR105" s="27">
        <f t="shared" ref="AR105" si="1363">IF(AR104=$B$16,AQ105+($A$16*15),IF(AR104=$B$17,AQ105+($A$17*15),IF(AR104=$B$19,IF(AQ105+($A$19*15)&gt;100,100,AQ105+($A$19*15)),IF(AR104=$B$18,IF(AQ105+($A$18*15)&gt;100,100,AQ105+($A$18*15)),AQ105))))</f>
        <v>40.900000000000034</v>
      </c>
      <c r="AS105" s="27">
        <f t="shared" ref="AS105" si="1364">IF(AS104=$B$16,AR105+($A$16*15),IF(AS104=$B$17,AR105+($A$17*15),IF(AS104=$B$19,IF(AR105+($A$19*15)&gt;100,100,AR105+($A$19*15)),IF(AS104=$B$18,IF(AR105+($A$18*15)&gt;100,100,AR105+($A$18*15)),AR105))))</f>
        <v>54.650000000000034</v>
      </c>
      <c r="AT105" s="27">
        <f t="shared" ref="AT105" si="1365">IF(AT104=$B$16,AS105+($A$16*15),IF(AT104=$B$17,AS105+($A$17*15),IF(AT104=$B$19,IF(AS105+($A$19*15)&gt;100,100,AS105+($A$19*15)),IF(AT104=$B$18,IF(AS105+($A$18*15)&gt;100,100,AS105+($A$18*15)),AS105))))</f>
        <v>68.400000000000034</v>
      </c>
      <c r="AU105" s="27">
        <f t="shared" ref="AU105" si="1366">IF(AU104=$B$16,AT105+($A$16*15),IF(AU104=$B$17,AT105+($A$17*15),IF(AU104=$B$19,IF(AT105+($A$19*15)&gt;100,100,AT105+($A$19*15)),IF(AU104=$B$18,IF(AT105+($A$18*15)&gt;100,100,AT105+($A$18*15)),AT105))))</f>
        <v>66.476666666666702</v>
      </c>
      <c r="AV105" s="27">
        <f t="shared" ref="AV105" si="1367">IF(AV104=$B$16,AU105+($A$16*15),IF(AV104=$B$17,AU105+($A$17*15),IF(AV104=$B$19,IF(AU105+($A$19*15)&gt;100,100,AU105+($A$19*15)),IF(AV104=$B$18,IF(AU105+($A$18*15)&gt;100,100,AU105+($A$18*15)),AU105))))</f>
        <v>66.476666666666702</v>
      </c>
      <c r="AW105" s="27">
        <f t="shared" ref="AW105" si="1368">IF(AW104=$B$16,AV105+($A$16*15),IF(AW104=$B$17,AV105+($A$17*15),IF(AW104=$B$19,IF(AV105+($A$19*15)&gt;100,100,AV105+($A$19*15)),IF(AW104=$B$18,IF(AV105+($A$18*15)&gt;100,100,AV105+($A$18*15)),AV105))))</f>
        <v>66.476666666666702</v>
      </c>
      <c r="AX105" s="27">
        <f t="shared" ref="AX105" si="1369">IF(AX104=$B$16,AW105+($A$16*15),IF(AX104=$B$17,AW105+($A$17*15),IF(AX104=$B$19,IF(AW105+($A$19*15)&gt;100,100,AW105+($A$19*15)),IF(AX104=$B$18,IF(AW105+($A$18*15)&gt;100,100,AW105+($A$18*15)),AW105))))</f>
        <v>66.476666666666702</v>
      </c>
      <c r="AY105" s="27">
        <f t="shared" ref="AY105" si="1370">IF(AY104=$B$16,AX105+($A$16*15),IF(AY104=$B$17,AX105+($A$17*15),IF(AY104=$B$19,IF(AX105+($A$19*15)&gt;100,100,AX105+($A$19*15)),IF(AY104=$B$18,IF(AX105+($A$18*15)&gt;100,100,AX105+($A$18*15)),AX105))))</f>
        <v>66.476666666666702</v>
      </c>
      <c r="AZ105" s="27">
        <f t="shared" ref="AZ105" si="1371">IF(AZ104=$B$16,AY105+($A$16*15),IF(AZ104=$B$17,AY105+($A$17*15),IF(AZ104=$B$19,IF(AY105+($A$19*15)&gt;100,100,AY105+($A$19*15)),IF(AZ104=$B$18,IF(AY105+($A$18*15)&gt;100,100,AY105+($A$18*15)),AY105))))</f>
        <v>66.476666666666702</v>
      </c>
      <c r="BA105" s="27">
        <f t="shared" ref="BA105" si="1372">IF(BA104=$B$16,AZ105+($A$16*15),IF(BA104=$B$17,AZ105+($A$17*15),IF(BA104=$B$19,IF(AZ105+($A$19*15)&gt;100,100,AZ105+($A$19*15)),IF(BA104=$B$18,IF(AZ105+($A$18*15)&gt;100,100,AZ105+($A$18*15)),AZ105))))</f>
        <v>66.476666666666702</v>
      </c>
      <c r="BB105" s="27">
        <f t="shared" ref="BB105" si="1373">IF(BB104=$B$16,BA105+($A$16*15),IF(BB104=$B$17,BA105+($A$17*15),IF(BB104=$B$19,IF(BA105+($A$19*15)&gt;100,100,BA105+($A$19*15)),IF(BB104=$B$18,IF(BA105+($A$18*15)&gt;100,100,BA105+($A$18*15)),BA105))))</f>
        <v>66.476666666666702</v>
      </c>
      <c r="BC105" s="27">
        <f t="shared" ref="BC105" si="1374">IF(BC104=$B$16,BB105+($A$16*15),IF(BC104=$B$17,BB105+($A$17*15),IF(BC104=$B$19,IF(BB105+($A$19*15)&gt;100,100,BB105+($A$19*15)),IF(BC104=$B$18,IF(BB105+($A$18*15)&gt;100,100,BB105+($A$18*15)),BB105))))</f>
        <v>66.476666666666702</v>
      </c>
      <c r="BD105" s="27">
        <f t="shared" ref="BD105" si="1375">IF(BD104=$B$16,BC105+($A$16*15),IF(BD104=$B$17,BC105+($A$17*15),IF(BD104=$B$19,IF(BC105+($A$19*15)&gt;100,100,BC105+($A$19*15)),IF(BD104=$B$18,IF(BC105+($A$18*15)&gt;100,100,BC105+($A$18*15)),BC105))))</f>
        <v>66.476666666666702</v>
      </c>
      <c r="BE105" s="27">
        <f t="shared" ref="BE105" si="1376">IF(BE104=$B$16,BD105+($A$16*15),IF(BE104=$B$17,BD105+($A$17*15),IF(BE104=$B$19,IF(BD105+($A$19*15)&gt;100,100,BD105+($A$19*15)),IF(BE104=$B$18,IF(BD105+($A$18*15)&gt;100,100,BD105+($A$18*15)),BD105))))</f>
        <v>66.476666666666702</v>
      </c>
      <c r="BF105" s="27">
        <f t="shared" ref="BF105" si="1377">IF(BF104=$B$16,BE105+($A$16*15),IF(BF104=$B$17,BE105+($A$17*15),IF(BF104=$B$19,IF(BE105+($A$19*15)&gt;100,100,BE105+($A$19*15)),IF(BF104=$B$18,IF(BE105+($A$18*15)&gt;100,100,BE105+($A$18*15)),BE105))))</f>
        <v>66.476666666666702</v>
      </c>
      <c r="BG105" s="27">
        <f t="shared" ref="BG105" si="1378">IF(BG104=$B$16,BF105+($A$16*15),IF(BG104=$B$17,BF105+($A$17*15),IF(BG104=$B$19,IF(BF105+($A$19*15)&gt;100,100,BF105+($A$19*15)),IF(BG104=$B$18,IF(BF105+($A$18*15)&gt;100,100,BF105+($A$18*15)),BF105))))</f>
        <v>66.476666666666702</v>
      </c>
      <c r="BH105" s="27">
        <f t="shared" ref="BH105" si="1379">IF(BH104=$B$16,BG105+($A$16*15),IF(BH104=$B$17,BG105+($A$17*15),IF(BH104=$B$19,IF(BG105+($A$19*15)&gt;100,100,BG105+($A$19*15)),IF(BH104=$B$18,IF(BG105+($A$18*15)&gt;100,100,BG105+($A$18*15)),BG105))))</f>
        <v>66.476666666666702</v>
      </c>
      <c r="BI105" s="27">
        <f t="shared" ref="BI105" si="1380">IF(BI104=$B$16,BH105+($A$16*15),IF(BI104=$B$17,BH105+($A$17*15),IF(BI104=$B$19,IF(BH105+($A$19*15)&gt;100,100,BH105+($A$19*15)),IF(BI104=$B$18,IF(BH105+($A$18*15)&gt;100,100,BH105+($A$18*15)),BH105))))</f>
        <v>66.476666666666702</v>
      </c>
      <c r="BJ105" s="27">
        <f t="shared" ref="BJ105" si="1381">IF(BJ104=$B$16,BI105+($A$16*15),IF(BJ104=$B$17,BI105+($A$17*15),IF(BJ104=$B$19,IF(BI105+($A$19*15)&gt;100,100,BI105+($A$19*15)),IF(BJ104=$B$18,IF(BI105+($A$18*15)&gt;100,100,BI105+($A$18*15)),BI105))))</f>
        <v>66.476666666666702</v>
      </c>
      <c r="BK105" s="27">
        <f t="shared" ref="BK105" si="1382">IF(BK104=$B$16,BJ105+($A$16*15),IF(BK104=$B$17,BJ105+($A$17*15),IF(BK104=$B$19,IF(BJ105+($A$19*15)&gt;100,100,BJ105+($A$19*15)),IF(BK104=$B$18,IF(BJ105+($A$18*15)&gt;100,100,BJ105+($A$18*15)),BJ105))))</f>
        <v>66.476666666666702</v>
      </c>
      <c r="BL105" s="27">
        <f t="shared" ref="BL105" si="1383">IF(BL104=$B$16,BK105+($A$16*15),IF(BL104=$B$17,BK105+($A$17*15),IF(BL104=$B$19,IF(BK105+($A$19*15)&gt;100,100,BK105+($A$19*15)),IF(BL104=$B$18,IF(BK105+($A$18*15)&gt;100,100,BK105+($A$18*15)),BK105))))</f>
        <v>66.476666666666702</v>
      </c>
      <c r="BM105" s="27">
        <f t="shared" ref="BM105" si="1384">IF(BM104=$B$16,BL105+($A$16*15),IF(BM104=$B$17,BL105+($A$17*15),IF(BM104=$B$19,IF(BL105+($A$19*15)&gt;100,100,BL105+($A$19*15)),IF(BM104=$B$18,IF(BL105+($A$18*15)&gt;100,100,BL105+($A$18*15)),BL105))))</f>
        <v>66.476666666666702</v>
      </c>
      <c r="BN105" s="27">
        <f t="shared" ref="BN105" si="1385">IF(BN104=$B$16,BM105+($A$16*15),IF(BN104=$B$17,BM105+($A$17*15),IF(BN104=$B$19,IF(BM105+($A$19*15)&gt;100,100,BM105+($A$19*15)),IF(BN104=$B$18,IF(BM105+($A$18*15)&gt;100,100,BM105+($A$18*15)),BM105))))</f>
        <v>66.476666666666702</v>
      </c>
      <c r="BO105" s="27">
        <f t="shared" ref="BO105" si="1386">IF(BO104=$B$16,BN105+($A$16*15),IF(BO104=$B$17,BN105+($A$17*15),IF(BO104=$B$19,IF(BN105+($A$19*15)&gt;100,100,BN105+($A$19*15)),IF(BO104=$B$18,IF(BN105+($A$18*15)&gt;100,100,BN105+($A$18*15)),BN105))))</f>
        <v>66.476666666666702</v>
      </c>
      <c r="BP105" s="27">
        <f t="shared" ref="BP105" si="1387">IF(BP104=$B$16,BO105+($A$16*15),IF(BP104=$B$17,BO105+($A$17*15),IF(BP104=$B$19,IF(BO105+($A$19*15)&gt;100,100,BO105+($A$19*15)),IF(BP104=$B$18,IF(BO105+($A$18*15)&gt;100,100,BO105+($A$18*15)),BO105))))</f>
        <v>66.476666666666702</v>
      </c>
      <c r="BQ105" s="27">
        <f t="shared" ref="BQ105" si="1388">IF(BQ104=$B$16,BP105+($A$16*15),IF(BQ104=$B$17,BP105+($A$17*15),IF(BQ104=$B$19,IF(BP105+($A$19*15)&gt;100,100,BP105+($A$19*15)),IF(BQ104=$B$18,IF(BP105+($A$18*15)&gt;100,100,BP105+($A$18*15)),BP105))))</f>
        <v>66.476666666666702</v>
      </c>
      <c r="BR105" s="27">
        <f t="shared" ref="BR105" si="1389">IF(BR104=$B$16,BQ105+($A$16*15),IF(BR104=$B$17,BQ105+($A$17*15),IF(BR104=$B$19,IF(BQ105+($A$19*15)&gt;100,100,BQ105+($A$19*15)),IF(BR104=$B$18,IF(BQ105+($A$18*15)&gt;100,100,BQ105+($A$18*15)),BQ105))))</f>
        <v>66.476666666666702</v>
      </c>
      <c r="BS105" s="27">
        <f t="shared" ref="BS105" si="1390">IF(BS104=$B$16,BR105+($A$16*15),IF(BS104=$B$17,BR105+($A$17*15),IF(BS104=$B$19,IF(BR105+($A$19*15)&gt;100,100,BR105+($A$19*15)),IF(BS104=$B$18,IF(BR105+($A$18*15)&gt;100,100,BR105+($A$18*15)),BR105))))</f>
        <v>66.476666666666702</v>
      </c>
      <c r="BT105" s="27">
        <f t="shared" ref="BT105" si="1391">IF(BT104=$B$16,BS105+($A$16*15),IF(BT104=$B$17,BS105+($A$17*15),IF(BT104=$B$19,IF(BS105+($A$19*15)&gt;100,100,BS105+($A$19*15)),IF(BT104=$B$18,IF(BS105+($A$18*15)&gt;100,100,BS105+($A$18*15)),BS105))))</f>
        <v>66.476666666666702</v>
      </c>
      <c r="BU105" s="27">
        <f t="shared" ref="BU105" si="1392">IF(BU104=$B$16,BT105+($A$16*15),IF(BU104=$B$17,BT105+($A$17*15),IF(BU104=$B$19,IF(BT105+($A$19*15)&gt;100,100,BT105+($A$19*15)),IF(BU104=$B$18,IF(BT105+($A$18*15)&gt;100,100,BT105+($A$18*15)),BT105))))</f>
        <v>66.476666666666702</v>
      </c>
      <c r="BV105" s="27">
        <f t="shared" ref="BV105" si="1393">IF(BV104=$B$16,BU105+($A$16*15),IF(BV104=$B$17,BU105+($A$17*15),IF(BV104=$B$19,IF(BU105+($A$19*15)&gt;100,100,BU105+($A$19*15)),IF(BV104=$B$18,IF(BU105+($A$18*15)&gt;100,100,BU105+($A$18*15)),BU105))))</f>
        <v>64.540000000000035</v>
      </c>
      <c r="BW105" s="27">
        <f t="shared" ref="BW105" si="1394">IF(BW104=$B$16,BV105+($A$16*15),IF(BW104=$B$17,BV105+($A$17*15),IF(BW104=$B$19,IF(BV105+($A$19*15)&gt;100,100,BV105+($A$19*15)),IF(BW104=$B$18,IF(BV105+($A$18*15)&gt;100,100,BV105+($A$18*15)),BV105))))</f>
        <v>62.603333333333367</v>
      </c>
      <c r="BX105" s="27">
        <f t="shared" ref="BX105" si="1395">IF(BX104=$B$16,BW105+($A$16*15),IF(BX104=$B$17,BW105+($A$17*15),IF(BX104=$B$19,IF(BW105+($A$19*15)&gt;100,100,BW105+($A$19*15)),IF(BX104=$B$18,IF(BW105+($A$18*15)&gt;100,100,BW105+($A$18*15)),BW105))))</f>
        <v>60.6666666666667</v>
      </c>
      <c r="BY105" s="27">
        <f t="shared" ref="BY105" si="1396">IF(BY104=$B$16,BX105+($A$16*15),IF(BY104=$B$17,BX105+($A$17*15),IF(BY104=$B$19,IF(BX105+($A$19*15)&gt;100,100,BX105+($A$19*15)),IF(BY104=$B$18,IF(BX105+($A$18*15)&gt;100,100,BX105+($A$18*15)),BX105))))</f>
        <v>58.743333333333368</v>
      </c>
      <c r="BZ105" s="27">
        <f t="shared" ref="BZ105" si="1397">IF(BZ104=$B$16,BY105+($A$16*15),IF(BZ104=$B$17,BY105+($A$17*15),IF(BZ104=$B$19,IF(BY105+($A$19*15)&gt;100,100,BY105+($A$19*15)),IF(BZ104=$B$18,IF(BY105+($A$18*15)&gt;100,100,BY105+($A$18*15)),BY105))))</f>
        <v>56.820000000000036</v>
      </c>
      <c r="CA105" s="27">
        <f t="shared" ref="CA105" si="1398">IF(CA104=$B$16,BZ105+($A$16*15),IF(CA104=$B$17,BZ105+($A$17*15),IF(CA104=$B$19,IF(BZ105+($A$19*15)&gt;100,100,BZ105+($A$19*15)),IF(CA104=$B$18,IF(BZ105+($A$18*15)&gt;100,100,BZ105+($A$18*15)),BZ105))))</f>
        <v>54.896666666666704</v>
      </c>
      <c r="CB105" s="27">
        <f t="shared" ref="CB105" si="1399">IF(CB104=$B$16,CA105+($A$16*15),IF(CB104=$B$17,CA105+($A$17*15),IF(CB104=$B$19,IF(CA105+($A$19*15)&gt;100,100,CA105+($A$19*15)),IF(CB104=$B$18,IF(CA105+($A$18*15)&gt;100,100,CA105+($A$18*15)),CA105))))</f>
        <v>52.960000000000036</v>
      </c>
      <c r="CC105" s="27">
        <f t="shared" ref="CC105" si="1400">IF(CC104=$B$16,CB105+($A$16*15),IF(CC104=$B$17,CB105+($A$17*15),IF(CC104=$B$19,IF(CB105+($A$19*15)&gt;100,100,CB105+($A$19*15)),IF(CC104=$B$18,IF(CB105+($A$18*15)&gt;100,100,CB105+($A$18*15)),CB105))))</f>
        <v>51.023333333333369</v>
      </c>
      <c r="CD105" s="27">
        <f t="shared" ref="CD105" si="1401">IF(CD104=$B$16,CC105+($A$16*15),IF(CD104=$B$17,CC105+($A$17*15),IF(CD104=$B$19,IF(CC105+($A$19*15)&gt;100,100,CC105+($A$19*15)),IF(CD104=$B$18,IF(CC105+($A$18*15)&gt;100,100,CC105+($A$18*15)),CC105))))</f>
        <v>49.086666666666702</v>
      </c>
      <c r="CE105" s="27">
        <f t="shared" ref="CE105" si="1402">IF(CE104=$B$16,CD105+($A$16*15),IF(CE104=$B$17,CD105+($A$17*15),IF(CE104=$B$19,IF(CD105+($A$19*15)&gt;100,100,CD105+($A$19*15)),IF(CE104=$B$18,IF(CD105+($A$18*15)&gt;100,100,CD105+($A$18*15)),CD105))))</f>
        <v>47.16333333333337</v>
      </c>
      <c r="CF105" s="27">
        <f t="shared" ref="CF105" si="1403">IF(CF104=$B$16,CE105+($A$16*15),IF(CF104=$B$17,CE105+($A$17*15),IF(CF104=$B$19,IF(CE105+($A$19*15)&gt;100,100,CE105+($A$19*15)),IF(CF104=$B$18,IF(CE105+($A$18*15)&gt;100,100,CE105+($A$18*15)),CE105))))</f>
        <v>45.240000000000038</v>
      </c>
      <c r="CG105" s="27">
        <f t="shared" ref="CG105" si="1404">IF(CG104=$B$16,CF105+($A$16*15),IF(CG104=$B$17,CF105+($A$17*15),IF(CG104=$B$19,IF(CF105+($A$19*15)&gt;100,100,CF105+($A$19*15)),IF(CG104=$B$18,IF(CF105+($A$18*15)&gt;100,100,CF105+($A$18*15)),CF105))))</f>
        <v>43.316666666666706</v>
      </c>
      <c r="CH105" s="27">
        <f t="shared" ref="CH105" si="1405">IF(CH104=$B$16,CG105+($A$16*15),IF(CH104=$B$17,CG105+($A$17*15),IF(CH104=$B$19,IF(CG105+($A$19*15)&gt;100,100,CG105+($A$19*15)),IF(CH104=$B$18,IF(CG105+($A$18*15)&gt;100,100,CG105+($A$18*15)),CG105))))</f>
        <v>41.380000000000038</v>
      </c>
      <c r="CI105" s="27">
        <f t="shared" ref="CI105" si="1406">IF(CI104=$B$16,CH105+($A$16*15),IF(CI104=$B$17,CH105+($A$17*15),IF(CI104=$B$19,IF(CH105+($A$19*15)&gt;100,100,CH105+($A$19*15)),IF(CI104=$B$18,IF(CH105+($A$18*15)&gt;100,100,CH105+($A$18*15)),CH105))))</f>
        <v>39.443333333333371</v>
      </c>
      <c r="CJ105" s="27">
        <f t="shared" ref="CJ105" si="1407">IF(CJ104=$B$16,CI105+($A$16*15),IF(CJ104=$B$17,CI105+($A$17*15),IF(CJ104=$B$19,IF(CI105+($A$19*15)&gt;100,100,CI105+($A$19*15)),IF(CJ104=$B$18,IF(CI105+($A$18*15)&gt;100,100,CI105+($A$18*15)),CI105))))</f>
        <v>37.506666666666703</v>
      </c>
      <c r="CK105" s="27">
        <f t="shared" ref="CK105" si="1408">IF(CK104=$B$16,CJ105+($A$16*15),IF(CK104=$B$17,CJ105+($A$17*15),IF(CK104=$B$19,IF(CJ105+($A$19*15)&gt;100,100,CJ105+($A$19*15)),IF(CK104=$B$18,IF(CJ105+($A$18*15)&gt;100,100,CJ105+($A$18*15)),CJ105))))</f>
        <v>35.583333333333371</v>
      </c>
      <c r="CL105" s="120">
        <f t="shared" ref="CL105" si="1409">IF(CL104=$B$16,CK105+($A$16*15),IF(CL104=$B$17,CK105+($A$17*15),IF(CL104=$B$19,IF(CK105+($A$19*15)&gt;100,100,CK105+($A$19*15)),IF(CL104=$B$18,IF(CK105+($A$18*15)&gt;100,100,CK105+($A$18*15)),CK105))))</f>
        <v>33.660000000000039</v>
      </c>
      <c r="CM105" s="136">
        <f t="shared" ref="CM105" si="1410">CL105-10</f>
        <v>23.660000000000039</v>
      </c>
    </row>
    <row r="106" spans="1:92" s="26" customFormat="1" ht="15" customHeight="1" x14ac:dyDescent="0.25">
      <c r="A106" s="340"/>
      <c r="B106" s="341" t="s">
        <v>50</v>
      </c>
      <c r="C106" s="64" t="s">
        <v>44</v>
      </c>
      <c r="D106" s="43" t="s">
        <v>45</v>
      </c>
      <c r="E106" s="46"/>
      <c r="F106" s="46"/>
      <c r="G106" s="46"/>
      <c r="H106" s="46"/>
      <c r="I106" s="44" t="s">
        <v>23</v>
      </c>
      <c r="J106" s="44" t="s">
        <v>23</v>
      </c>
      <c r="K106" s="44" t="s">
        <v>23</v>
      </c>
      <c r="L106" s="45" t="s">
        <v>27</v>
      </c>
      <c r="M106" s="45" t="s">
        <v>27</v>
      </c>
      <c r="N106" s="45" t="s">
        <v>27</v>
      </c>
      <c r="O106" s="44" t="s">
        <v>23</v>
      </c>
      <c r="P106" s="44" t="s">
        <v>23</v>
      </c>
      <c r="Q106" s="44" t="s">
        <v>23</v>
      </c>
      <c r="R106" s="45" t="s">
        <v>27</v>
      </c>
      <c r="S106" s="45" t="s">
        <v>27</v>
      </c>
      <c r="T106" s="45" t="s">
        <v>27</v>
      </c>
      <c r="U106" s="44" t="s">
        <v>23</v>
      </c>
      <c r="V106" s="44" t="s">
        <v>23</v>
      </c>
      <c r="W106" s="44" t="s">
        <v>23</v>
      </c>
      <c r="X106" s="45" t="s">
        <v>27</v>
      </c>
      <c r="Y106" s="45" t="s">
        <v>27</v>
      </c>
      <c r="Z106" s="45" t="s">
        <v>27</v>
      </c>
      <c r="AA106" s="44" t="s">
        <v>23</v>
      </c>
      <c r="AB106" s="44" t="s">
        <v>23</v>
      </c>
      <c r="AC106" s="44" t="s">
        <v>23</v>
      </c>
      <c r="AD106" s="45" t="s">
        <v>27</v>
      </c>
      <c r="AE106" s="45" t="s">
        <v>27</v>
      </c>
      <c r="AF106" s="45" t="s">
        <v>27</v>
      </c>
      <c r="AG106" s="44" t="s">
        <v>23</v>
      </c>
      <c r="AH106" s="44" t="s">
        <v>23</v>
      </c>
      <c r="AI106" s="44" t="s">
        <v>23</v>
      </c>
      <c r="AJ106" s="55" t="s">
        <v>27</v>
      </c>
      <c r="AK106" s="56" t="s">
        <v>17</v>
      </c>
      <c r="AL106" s="56" t="s">
        <v>17</v>
      </c>
      <c r="AM106" s="56" t="s">
        <v>17</v>
      </c>
      <c r="AN106" s="56" t="s">
        <v>17</v>
      </c>
      <c r="AO106" s="55" t="s">
        <v>27</v>
      </c>
      <c r="AP106" s="58" t="s">
        <v>27</v>
      </c>
      <c r="AQ106" s="131"/>
      <c r="AR106" s="131"/>
      <c r="AS106" s="131"/>
      <c r="AT106" s="131"/>
      <c r="AU106" s="131"/>
      <c r="AV106" s="131"/>
      <c r="AW106" s="131"/>
      <c r="AX106" s="132"/>
      <c r="AY106" s="131"/>
      <c r="AZ106" s="131"/>
      <c r="BA106" s="131"/>
      <c r="BB106" s="131"/>
      <c r="BC106" s="131"/>
      <c r="BD106" s="131"/>
      <c r="BE106" s="131"/>
      <c r="BF106" s="131"/>
      <c r="BG106" s="131"/>
      <c r="BH106" s="131"/>
      <c r="BI106" s="131"/>
      <c r="BJ106" s="131"/>
      <c r="BK106" s="131"/>
      <c r="BL106" s="131"/>
      <c r="BM106" s="131"/>
      <c r="BN106" s="131"/>
      <c r="BO106" s="131"/>
      <c r="BP106" s="131"/>
      <c r="BQ106" s="44" t="s">
        <v>23</v>
      </c>
      <c r="BR106" s="44" t="s">
        <v>23</v>
      </c>
      <c r="BS106" s="44" t="s">
        <v>23</v>
      </c>
      <c r="BT106" s="45" t="s">
        <v>27</v>
      </c>
      <c r="BU106" s="45" t="s">
        <v>27</v>
      </c>
      <c r="BV106" s="45" t="s">
        <v>27</v>
      </c>
      <c r="BW106" s="44" t="s">
        <v>23</v>
      </c>
      <c r="BX106" s="44" t="s">
        <v>23</v>
      </c>
      <c r="BY106" s="44" t="s">
        <v>23</v>
      </c>
      <c r="BZ106" s="45" t="s">
        <v>27</v>
      </c>
      <c r="CA106" s="45" t="s">
        <v>27</v>
      </c>
      <c r="CB106" s="45" t="s">
        <v>27</v>
      </c>
      <c r="CC106" s="44" t="s">
        <v>23</v>
      </c>
      <c r="CD106" s="44" t="s">
        <v>23</v>
      </c>
      <c r="CE106" s="44" t="s">
        <v>23</v>
      </c>
      <c r="CF106" s="45" t="s">
        <v>27</v>
      </c>
      <c r="CG106" s="45" t="s">
        <v>27</v>
      </c>
      <c r="CH106" s="45" t="s">
        <v>27</v>
      </c>
      <c r="CI106" s="44" t="s">
        <v>23</v>
      </c>
      <c r="CJ106" s="44" t="s">
        <v>23</v>
      </c>
      <c r="CK106" s="44" t="s">
        <v>23</v>
      </c>
      <c r="CL106" s="45" t="s">
        <v>27</v>
      </c>
      <c r="CM106" s="65" t="s">
        <v>46</v>
      </c>
    </row>
    <row r="107" spans="1:92" ht="15" customHeight="1" x14ac:dyDescent="0.25">
      <c r="A107" s="340"/>
      <c r="B107" s="342"/>
      <c r="C107" s="64" t="s">
        <v>37</v>
      </c>
      <c r="D107" s="89">
        <f>CM73</f>
        <v>86.153333333333336</v>
      </c>
      <c r="E107" s="27">
        <f t="shared" ref="E107" si="1411">IF(E106=$B$16,D107+($A$16*15),IF(E106=$B$17,D107+($A$17*15),IF(E106=$B$19,IF(D107+($A$19*15)&gt;100,100,D107+($A$19*15)),IF(E106=$B$18,IF(D107+($A$18*15)&gt;100,100,D107+($A$18*15)),D107))))</f>
        <v>86.153333333333336</v>
      </c>
      <c r="F107" s="27">
        <f t="shared" ref="F107" si="1412">IF(F106=$B$16,E107+($A$16*15),IF(F106=$B$17,E107+($A$17*15),IF(F106=$B$19,IF(E107+($A$19*15)&gt;100,100,E107+($A$19*15)),IF(F106=$B$18,IF(E107+($A$18*15)&gt;100,100,E107+($A$18*15)),E107))))</f>
        <v>86.153333333333336</v>
      </c>
      <c r="G107" s="27">
        <f t="shared" ref="G107" si="1413">IF(G106=$B$16,F107+($A$16*15),IF(G106=$B$17,F107+($A$17*15),IF(G106=$B$19,IF(F107+($A$19*15)&gt;100,100,F107+($A$19*15)),IF(G106=$B$18,IF(F107+($A$18*15)&gt;100,100,F107+($A$18*15)),F107))))</f>
        <v>86.153333333333336</v>
      </c>
      <c r="H107" s="27">
        <f t="shared" ref="H107" si="1414">IF(H106=$B$16,G107+($A$16*15),IF(H106=$B$17,G107+($A$17*15),IF(H106=$B$19,IF(G107+($A$19*15)&gt;100,100,G107+($A$19*15)),IF(H106=$B$18,IF(G107+($A$18*15)&gt;100,100,G107+($A$18*15)),G107))))</f>
        <v>86.153333333333336</v>
      </c>
      <c r="I107" s="27">
        <f>IF(I106=$B$16,H107+($A$16*15),IF(I106=$B$17,H107+($A$17*15),IF(I106=$B$19,IF(H107+($A$19*15)&gt;100,100,H107+($A$19*15)),IF(I106=$B$18,IF(H107+($A$18*15)&gt;100,100,H107+($A$18*15)),H107))))</f>
        <v>84.216666666666669</v>
      </c>
      <c r="J107" s="27">
        <f t="shared" ref="J107" si="1415">IF(J106=$B$16,I107+($A$16*15),IF(J106=$B$17,I107+($A$17*15),IF(J106=$B$19,IF(I107+($A$19*15)&gt;100,100,I107+($A$19*15)),IF(J106=$B$18,IF(I107+($A$18*15)&gt;100,100,I107+($A$18*15)),I107))))</f>
        <v>82.28</v>
      </c>
      <c r="K107" s="27">
        <f t="shared" ref="K107" si="1416">IF(K106=$B$16,J107+($A$16*15),IF(K106=$B$17,J107+($A$17*15),IF(K106=$B$19,IF(J107+($A$19*15)&gt;100,100,J107+($A$19*15)),IF(K106=$B$18,IF(J107+($A$18*15)&gt;100,100,J107+($A$18*15)),J107))))</f>
        <v>80.343333333333334</v>
      </c>
      <c r="L107" s="27">
        <f t="shared" ref="L107" si="1417">IF(L106=$B$16,K107+($A$16*15),IF(L106=$B$17,K107+($A$17*15),IF(L106=$B$19,IF(K107+($A$19*15)&gt;100,100,K107+($A$19*15)),IF(L106=$B$18,IF(K107+($A$18*15)&gt;100,100,K107+($A$18*15)),K107))))</f>
        <v>78.42</v>
      </c>
      <c r="M107" s="27">
        <f t="shared" ref="M107" si="1418">IF(M106=$B$16,L107+($A$16*15),IF(M106=$B$17,L107+($A$17*15),IF(M106=$B$19,IF(L107+($A$19*15)&gt;100,100,L107+($A$19*15)),IF(M106=$B$18,IF(L107+($A$18*15)&gt;100,100,L107+($A$18*15)),L107))))</f>
        <v>76.49666666666667</v>
      </c>
      <c r="N107" s="27">
        <f t="shared" ref="N107" si="1419">IF(N106=$B$16,M107+($A$16*15),IF(N106=$B$17,M107+($A$17*15),IF(N106=$B$19,IF(M107+($A$19*15)&gt;100,100,M107+($A$19*15)),IF(N106=$B$18,IF(M107+($A$18*15)&gt;100,100,M107+($A$18*15)),M107))))</f>
        <v>74.573333333333338</v>
      </c>
      <c r="O107" s="27">
        <f t="shared" ref="O107" si="1420">IF(O106=$B$16,N107+($A$16*15),IF(O106=$B$17,N107+($A$17*15),IF(O106=$B$19,IF(N107+($A$19*15)&gt;100,100,N107+($A$19*15)),IF(O106=$B$18,IF(N107+($A$18*15)&gt;100,100,N107+($A$18*15)),N107))))</f>
        <v>72.63666666666667</v>
      </c>
      <c r="P107" s="27">
        <f t="shared" ref="P107" si="1421">IF(P106=$B$16,O107+($A$16*15),IF(P106=$B$17,O107+($A$17*15),IF(P106=$B$19,IF(O107+($A$19*15)&gt;100,100,O107+($A$19*15)),IF(P106=$B$18,IF(O107+($A$18*15)&gt;100,100,O107+($A$18*15)),O107))))</f>
        <v>70.7</v>
      </c>
      <c r="Q107" s="27">
        <f t="shared" ref="Q107" si="1422">IF(Q106=$B$16,P107+($A$16*15),IF(Q106=$B$17,P107+($A$17*15),IF(Q106=$B$19,IF(P107+($A$19*15)&gt;100,100,P107+($A$19*15)),IF(Q106=$B$18,IF(P107+($A$18*15)&gt;100,100,P107+($A$18*15)),P107))))</f>
        <v>68.763333333333335</v>
      </c>
      <c r="R107" s="27">
        <f t="shared" ref="R107" si="1423">IF(R106=$B$16,Q107+($A$16*15),IF(R106=$B$17,Q107+($A$17*15),IF(R106=$B$19,IF(Q107+($A$19*15)&gt;100,100,Q107+($A$19*15)),IF(R106=$B$18,IF(Q107+($A$18*15)&gt;100,100,Q107+($A$18*15)),Q107))))</f>
        <v>66.84</v>
      </c>
      <c r="S107" s="27">
        <f t="shared" ref="S107" si="1424">IF(S106=$B$16,R107+($A$16*15),IF(S106=$B$17,R107+($A$17*15),IF(S106=$B$19,IF(R107+($A$19*15)&gt;100,100,R107+($A$19*15)),IF(S106=$B$18,IF(R107+($A$18*15)&gt;100,100,R107+($A$18*15)),R107))))</f>
        <v>64.916666666666671</v>
      </c>
      <c r="T107" s="27">
        <f t="shared" ref="T107" si="1425">IF(T106=$B$16,S107+($A$16*15),IF(T106=$B$17,S107+($A$17*15),IF(T106=$B$19,IF(S107+($A$19*15)&gt;100,100,S107+($A$19*15)),IF(T106=$B$18,IF(S107+($A$18*15)&gt;100,100,S107+($A$18*15)),S107))))</f>
        <v>62.993333333333339</v>
      </c>
      <c r="U107" s="27">
        <f t="shared" ref="U107" si="1426">IF(U106=$B$16,T107+($A$16*15),IF(U106=$B$17,T107+($A$17*15),IF(U106=$B$19,IF(T107+($A$19*15)&gt;100,100,T107+($A$19*15)),IF(U106=$B$18,IF(T107+($A$18*15)&gt;100,100,T107+($A$18*15)),T107))))</f>
        <v>61.056666666666672</v>
      </c>
      <c r="V107" s="27">
        <f t="shared" ref="V107" si="1427">IF(V106=$B$16,U107+($A$16*15),IF(V106=$B$17,U107+($A$17*15),IF(V106=$B$19,IF(U107+($A$19*15)&gt;100,100,U107+($A$19*15)),IF(V106=$B$18,IF(U107+($A$18*15)&gt;100,100,U107+($A$18*15)),U107))))</f>
        <v>59.120000000000005</v>
      </c>
      <c r="W107" s="27">
        <f t="shared" ref="W107" si="1428">IF(W106=$B$16,V107+($A$16*15),IF(W106=$B$17,V107+($A$17*15),IF(W106=$B$19,IF(V107+($A$19*15)&gt;100,100,V107+($A$19*15)),IF(W106=$B$18,IF(V107+($A$18*15)&gt;100,100,V107+($A$18*15)),V107))))</f>
        <v>57.183333333333337</v>
      </c>
      <c r="X107" s="27">
        <f t="shared" ref="X107" si="1429">IF(X106=$B$16,W107+($A$16*15),IF(X106=$B$17,W107+($A$17*15),IF(X106=$B$19,IF(W107+($A$19*15)&gt;100,100,W107+($A$19*15)),IF(X106=$B$18,IF(W107+($A$18*15)&gt;100,100,W107+($A$18*15)),W107))))</f>
        <v>55.260000000000005</v>
      </c>
      <c r="Y107" s="27">
        <f t="shared" ref="Y107" si="1430">IF(Y106=$B$16,X107+($A$16*15),IF(Y106=$B$17,X107+($A$17*15),IF(Y106=$B$19,IF(X107+($A$19*15)&gt;100,100,X107+($A$19*15)),IF(Y106=$B$18,IF(X107+($A$18*15)&gt;100,100,X107+($A$18*15)),X107))))</f>
        <v>53.336666666666673</v>
      </c>
      <c r="Z107" s="27">
        <f t="shared" ref="Z107" si="1431">IF(Z106=$B$16,Y107+($A$16*15),IF(Z106=$B$17,Y107+($A$17*15),IF(Z106=$B$19,IF(Y107+($A$19*15)&gt;100,100,Y107+($A$19*15)),IF(Z106=$B$18,IF(Y107+($A$18*15)&gt;100,100,Y107+($A$18*15)),Y107))))</f>
        <v>51.413333333333341</v>
      </c>
      <c r="AA107" s="27">
        <f t="shared" ref="AA107" si="1432">IF(AA106=$B$16,Z107+($A$16*15),IF(AA106=$B$17,Z107+($A$17*15),IF(AA106=$B$19,IF(Z107+($A$19*15)&gt;100,100,Z107+($A$19*15)),IF(AA106=$B$18,IF(Z107+($A$18*15)&gt;100,100,Z107+($A$18*15)),Z107))))</f>
        <v>49.476666666666674</v>
      </c>
      <c r="AB107" s="27">
        <f t="shared" ref="AB107" si="1433">IF(AB106=$B$16,AA107+($A$16*15),IF(AB106=$B$17,AA107+($A$17*15),IF(AB106=$B$19,IF(AA107+($A$19*15)&gt;100,100,AA107+($A$19*15)),IF(AB106=$B$18,IF(AA107+($A$18*15)&gt;100,100,AA107+($A$18*15)),AA107))))</f>
        <v>47.540000000000006</v>
      </c>
      <c r="AC107" s="27">
        <f t="shared" ref="AC107" si="1434">IF(AC106=$B$16,AB107+($A$16*15),IF(AC106=$B$17,AB107+($A$17*15),IF(AC106=$B$19,IF(AB107+($A$19*15)&gt;100,100,AB107+($A$19*15)),IF(AC106=$B$18,IF(AB107+($A$18*15)&gt;100,100,AB107+($A$18*15)),AB107))))</f>
        <v>45.603333333333339</v>
      </c>
      <c r="AD107" s="27">
        <f t="shared" ref="AD107" si="1435">IF(AD106=$B$16,AC107+($A$16*15),IF(AD106=$B$17,AC107+($A$17*15),IF(AD106=$B$19,IF(AC107+($A$19*15)&gt;100,100,AC107+($A$19*15)),IF(AD106=$B$18,IF(AC107+($A$18*15)&gt;100,100,AC107+($A$18*15)),AC107))))</f>
        <v>43.680000000000007</v>
      </c>
      <c r="AE107" s="27">
        <f t="shared" ref="AE107" si="1436">IF(AE106=$B$16,AD107+($A$16*15),IF(AE106=$B$17,AD107+($A$17*15),IF(AE106=$B$19,IF(AD107+($A$19*15)&gt;100,100,AD107+($A$19*15)),IF(AE106=$B$18,IF(AD107+($A$18*15)&gt;100,100,AD107+($A$18*15)),AD107))))</f>
        <v>41.756666666666675</v>
      </c>
      <c r="AF107" s="27">
        <f t="shared" ref="AF107" si="1437">IF(AF106=$B$16,AE107+($A$16*15),IF(AF106=$B$17,AE107+($A$17*15),IF(AF106=$B$19,IF(AE107+($A$19*15)&gt;100,100,AE107+($A$19*15)),IF(AF106=$B$18,IF(AE107+($A$18*15)&gt;100,100,AE107+($A$18*15)),AE107))))</f>
        <v>39.833333333333343</v>
      </c>
      <c r="AG107" s="27">
        <f t="shared" ref="AG107" si="1438">IF(AG106=$B$16,AF107+($A$16*15),IF(AG106=$B$17,AF107+($A$17*15),IF(AG106=$B$19,IF(AF107+($A$19*15)&gt;100,100,AF107+($A$19*15)),IF(AG106=$B$18,IF(AF107+($A$18*15)&gt;100,100,AF107+($A$18*15)),AF107))))</f>
        <v>37.896666666666675</v>
      </c>
      <c r="AH107" s="27">
        <f t="shared" ref="AH107" si="1439">IF(AH106=$B$16,AG107+($A$16*15),IF(AH106=$B$17,AG107+($A$17*15),IF(AH106=$B$19,IF(AG107+($A$19*15)&gt;100,100,AG107+($A$19*15)),IF(AH106=$B$18,IF(AG107+($A$18*15)&gt;100,100,AG107+($A$18*15)),AG107))))</f>
        <v>35.960000000000008</v>
      </c>
      <c r="AI107" s="27">
        <f t="shared" ref="AI107" si="1440">IF(AI106=$B$16,AH107+($A$16*15),IF(AI106=$B$17,AH107+($A$17*15),IF(AI106=$B$19,IF(AH107+($A$19*15)&gt;100,100,AH107+($A$19*15)),IF(AI106=$B$18,IF(AH107+($A$18*15)&gt;100,100,AH107+($A$18*15)),AH107))))</f>
        <v>34.023333333333341</v>
      </c>
      <c r="AJ107" s="27">
        <f t="shared" ref="AJ107" si="1441">IF(AJ106=$B$16,AI107+($A$16*15),IF(AJ106=$B$17,AI107+($A$17*15),IF(AJ106=$B$19,IF(AI107+($A$19*15)&gt;100,100,AI107+($A$19*15)),IF(AJ106=$B$18,IF(AI107+($A$18*15)&gt;100,100,AI107+($A$18*15)),AI107))))</f>
        <v>32.100000000000009</v>
      </c>
      <c r="AK107" s="27">
        <f t="shared" ref="AK107" si="1442">IF(AK106=$B$16,AJ107+($A$16*15),IF(AK106=$B$17,AJ107+($A$17*15),IF(AK106=$B$19,IF(AJ107+($A$19*15)&gt;100,100,AJ107+($A$19*15)),IF(AK106=$B$18,IF(AJ107+($A$18*15)&gt;100,100,AJ107+($A$18*15)),AJ107))))</f>
        <v>57.100000000000009</v>
      </c>
      <c r="AL107" s="27">
        <f t="shared" ref="AL107" si="1443">IF(AL106=$B$16,AK107+($A$16*15),IF(AL106=$B$17,AK107+($A$17*15),IF(AL106=$B$19,IF(AK107+($A$19*15)&gt;100,100,AK107+($A$19*15)),IF(AL106=$B$18,IF(AK107+($A$18*15)&gt;100,100,AK107+($A$18*15)),AK107))))</f>
        <v>82.100000000000009</v>
      </c>
      <c r="AM107" s="27">
        <f t="shared" ref="AM107" si="1444">IF(AM106=$B$16,AL107+($A$16*15),IF(AM106=$B$17,AL107+($A$17*15),IF(AM106=$B$19,IF(AL107+($A$19*15)&gt;100,100,AL107+($A$19*15)),IF(AM106=$B$18,IF(AL107+($A$18*15)&gt;100,100,AL107+($A$18*15)),AL107))))</f>
        <v>100</v>
      </c>
      <c r="AN107" s="27">
        <f t="shared" ref="AN107" si="1445">IF(AN106=$B$16,AM107+($A$16*15),IF(AN106=$B$17,AM107+($A$17*15),IF(AN106=$B$19,IF(AM107+($A$19*15)&gt;100,100,AM107+($A$19*15)),IF(AN106=$B$18,IF(AM107+($A$18*15)&gt;100,100,AM107+($A$18*15)),AM107))))</f>
        <v>100</v>
      </c>
      <c r="AO107" s="27">
        <f t="shared" ref="AO107" si="1446">IF(AO106=$B$16,AN107+($A$16*15),IF(AO106=$B$17,AN107+($A$17*15),IF(AO106=$B$19,IF(AN107+($A$19*15)&gt;100,100,AN107+($A$19*15)),IF(AO106=$B$18,IF(AN107+($A$18*15)&gt;100,100,AN107+($A$18*15)),AN107))))</f>
        <v>98.076666666666668</v>
      </c>
      <c r="AP107" s="27">
        <f t="shared" ref="AP107" si="1447">IF(AP106=$B$16,AO107+($A$16*15),IF(AP106=$B$17,AO107+($A$17*15),IF(AP106=$B$19,IF(AO107+($A$19*15)&gt;100,100,AO107+($A$19*15)),IF(AP106=$B$18,IF(AO107+($A$18*15)&gt;100,100,AO107+($A$18*15)),AO107))))</f>
        <v>96.153333333333336</v>
      </c>
      <c r="AQ107" s="27">
        <f t="shared" ref="AQ107" si="1448">IF(AQ106=$B$16,AP107+($A$16*15),IF(AQ106=$B$17,AP107+($A$17*15),IF(AQ106=$B$19,IF(AP107+($A$19*15)&gt;100,100,AP107+($A$19*15)),IF(AQ106=$B$18,IF(AP107+($A$18*15)&gt;100,100,AP107+($A$18*15)),AP107))))</f>
        <v>96.153333333333336</v>
      </c>
      <c r="AR107" s="27">
        <f t="shared" ref="AR107" si="1449">IF(AR106=$B$16,AQ107+($A$16*15),IF(AR106=$B$17,AQ107+($A$17*15),IF(AR106=$B$19,IF(AQ107+($A$19*15)&gt;100,100,AQ107+($A$19*15)),IF(AR106=$B$18,IF(AQ107+($A$18*15)&gt;100,100,AQ107+($A$18*15)),AQ107))))</f>
        <v>96.153333333333336</v>
      </c>
      <c r="AS107" s="27">
        <f t="shared" ref="AS107" si="1450">IF(AS106=$B$16,AR107+($A$16*15),IF(AS106=$B$17,AR107+($A$17*15),IF(AS106=$B$19,IF(AR107+($A$19*15)&gt;100,100,AR107+($A$19*15)),IF(AS106=$B$18,IF(AR107+($A$18*15)&gt;100,100,AR107+($A$18*15)),AR107))))</f>
        <v>96.153333333333336</v>
      </c>
      <c r="AT107" s="27">
        <f t="shared" ref="AT107" si="1451">IF(AT106=$B$16,AS107+($A$16*15),IF(AT106=$B$17,AS107+($A$17*15),IF(AT106=$B$19,IF(AS107+($A$19*15)&gt;100,100,AS107+($A$19*15)),IF(AT106=$B$18,IF(AS107+($A$18*15)&gt;100,100,AS107+($A$18*15)),AS107))))</f>
        <v>96.153333333333336</v>
      </c>
      <c r="AU107" s="27">
        <f t="shared" ref="AU107" si="1452">IF(AU106=$B$16,AT107+($A$16*15),IF(AU106=$B$17,AT107+($A$17*15),IF(AU106=$B$19,IF(AT107+($A$19*15)&gt;100,100,AT107+($A$19*15)),IF(AU106=$B$18,IF(AT107+($A$18*15)&gt;100,100,AT107+($A$18*15)),AT107))))</f>
        <v>96.153333333333336</v>
      </c>
      <c r="AV107" s="27">
        <f t="shared" ref="AV107" si="1453">IF(AV106=$B$16,AU107+($A$16*15),IF(AV106=$B$17,AU107+($A$17*15),IF(AV106=$B$19,IF(AU107+($A$19*15)&gt;100,100,AU107+($A$19*15)),IF(AV106=$B$18,IF(AU107+($A$18*15)&gt;100,100,AU107+($A$18*15)),AU107))))</f>
        <v>96.153333333333336</v>
      </c>
      <c r="AW107" s="27">
        <f t="shared" ref="AW107" si="1454">IF(AW106=$B$16,AV107+($A$16*15),IF(AW106=$B$17,AV107+($A$17*15),IF(AW106=$B$19,IF(AV107+($A$19*15)&gt;100,100,AV107+($A$19*15)),IF(AW106=$B$18,IF(AV107+($A$18*15)&gt;100,100,AV107+($A$18*15)),AV107))))</f>
        <v>96.153333333333336</v>
      </c>
      <c r="AX107" s="27">
        <f t="shared" ref="AX107" si="1455">IF(AX106=$B$16,AW107+($A$16*15),IF(AX106=$B$17,AW107+($A$17*15),IF(AX106=$B$19,IF(AW107+($A$19*15)&gt;100,100,AW107+($A$19*15)),IF(AX106=$B$18,IF(AW107+($A$18*15)&gt;100,100,AW107+($A$18*15)),AW107))))</f>
        <v>96.153333333333336</v>
      </c>
      <c r="AY107" s="27">
        <f t="shared" ref="AY107" si="1456">IF(AY106=$B$16,AX107+($A$16*15),IF(AY106=$B$17,AX107+($A$17*15),IF(AY106=$B$19,IF(AX107+($A$19*15)&gt;100,100,AX107+($A$19*15)),IF(AY106=$B$18,IF(AX107+($A$18*15)&gt;100,100,AX107+($A$18*15)),AX107))))</f>
        <v>96.153333333333336</v>
      </c>
      <c r="AZ107" s="27">
        <f t="shared" ref="AZ107" si="1457">IF(AZ106=$B$16,AY107+($A$16*15),IF(AZ106=$B$17,AY107+($A$17*15),IF(AZ106=$B$19,IF(AY107+($A$19*15)&gt;100,100,AY107+($A$19*15)),IF(AZ106=$B$18,IF(AY107+($A$18*15)&gt;100,100,AY107+($A$18*15)),AY107))))</f>
        <v>96.153333333333336</v>
      </c>
      <c r="BA107" s="27">
        <f t="shared" ref="BA107" si="1458">IF(BA106=$B$16,AZ107+($A$16*15),IF(BA106=$B$17,AZ107+($A$17*15),IF(BA106=$B$19,IF(AZ107+($A$19*15)&gt;100,100,AZ107+($A$19*15)),IF(BA106=$B$18,IF(AZ107+($A$18*15)&gt;100,100,AZ107+($A$18*15)),AZ107))))</f>
        <v>96.153333333333336</v>
      </c>
      <c r="BB107" s="27">
        <f t="shared" ref="BB107" si="1459">IF(BB106=$B$16,BA107+($A$16*15),IF(BB106=$B$17,BA107+($A$17*15),IF(BB106=$B$19,IF(BA107+($A$19*15)&gt;100,100,BA107+($A$19*15)),IF(BB106=$B$18,IF(BA107+($A$18*15)&gt;100,100,BA107+($A$18*15)),BA107))))</f>
        <v>96.153333333333336</v>
      </c>
      <c r="BC107" s="27">
        <f t="shared" ref="BC107" si="1460">IF(BC106=$B$16,BB107+($A$16*15),IF(BC106=$B$17,BB107+($A$17*15),IF(BC106=$B$19,IF(BB107+($A$19*15)&gt;100,100,BB107+($A$19*15)),IF(BC106=$B$18,IF(BB107+($A$18*15)&gt;100,100,BB107+($A$18*15)),BB107))))</f>
        <v>96.153333333333336</v>
      </c>
      <c r="BD107" s="27">
        <f t="shared" ref="BD107" si="1461">IF(BD106=$B$16,BC107+($A$16*15),IF(BD106=$B$17,BC107+($A$17*15),IF(BD106=$B$19,IF(BC107+($A$19*15)&gt;100,100,BC107+($A$19*15)),IF(BD106=$B$18,IF(BC107+($A$18*15)&gt;100,100,BC107+($A$18*15)),BC107))))</f>
        <v>96.153333333333336</v>
      </c>
      <c r="BE107" s="27">
        <f t="shared" ref="BE107" si="1462">IF(BE106=$B$16,BD107+($A$16*15),IF(BE106=$B$17,BD107+($A$17*15),IF(BE106=$B$19,IF(BD107+($A$19*15)&gt;100,100,BD107+($A$19*15)),IF(BE106=$B$18,IF(BD107+($A$18*15)&gt;100,100,BD107+($A$18*15)),BD107))))</f>
        <v>96.153333333333336</v>
      </c>
      <c r="BF107" s="27">
        <f t="shared" ref="BF107" si="1463">IF(BF106=$B$16,BE107+($A$16*15),IF(BF106=$B$17,BE107+($A$17*15),IF(BF106=$B$19,IF(BE107+($A$19*15)&gt;100,100,BE107+($A$19*15)),IF(BF106=$B$18,IF(BE107+($A$18*15)&gt;100,100,BE107+($A$18*15)),BE107))))</f>
        <v>96.153333333333336</v>
      </c>
      <c r="BG107" s="27">
        <f t="shared" ref="BG107" si="1464">IF(BG106=$B$16,BF107+($A$16*15),IF(BG106=$B$17,BF107+($A$17*15),IF(BG106=$B$19,IF(BF107+($A$19*15)&gt;100,100,BF107+($A$19*15)),IF(BG106=$B$18,IF(BF107+($A$18*15)&gt;100,100,BF107+($A$18*15)),BF107))))</f>
        <v>96.153333333333336</v>
      </c>
      <c r="BH107" s="27">
        <f t="shared" ref="BH107" si="1465">IF(BH106=$B$16,BG107+($A$16*15),IF(BH106=$B$17,BG107+($A$17*15),IF(BH106=$B$19,IF(BG107+($A$19*15)&gt;100,100,BG107+($A$19*15)),IF(BH106=$B$18,IF(BG107+($A$18*15)&gt;100,100,BG107+($A$18*15)),BG107))))</f>
        <v>96.153333333333336</v>
      </c>
      <c r="BI107" s="27">
        <f t="shared" ref="BI107" si="1466">IF(BI106=$B$16,BH107+($A$16*15),IF(BI106=$B$17,BH107+($A$17*15),IF(BI106=$B$19,IF(BH107+($A$19*15)&gt;100,100,BH107+($A$19*15)),IF(BI106=$B$18,IF(BH107+($A$18*15)&gt;100,100,BH107+($A$18*15)),BH107))))</f>
        <v>96.153333333333336</v>
      </c>
      <c r="BJ107" s="27">
        <f t="shared" ref="BJ107" si="1467">IF(BJ106=$B$16,BI107+($A$16*15),IF(BJ106=$B$17,BI107+($A$17*15),IF(BJ106=$B$19,IF(BI107+($A$19*15)&gt;100,100,BI107+($A$19*15)),IF(BJ106=$B$18,IF(BI107+($A$18*15)&gt;100,100,BI107+($A$18*15)),BI107))))</f>
        <v>96.153333333333336</v>
      </c>
      <c r="BK107" s="27">
        <f t="shared" ref="BK107" si="1468">IF(BK106=$B$16,BJ107+($A$16*15),IF(BK106=$B$17,BJ107+($A$17*15),IF(BK106=$B$19,IF(BJ107+($A$19*15)&gt;100,100,BJ107+($A$19*15)),IF(BK106=$B$18,IF(BJ107+($A$18*15)&gt;100,100,BJ107+($A$18*15)),BJ107))))</f>
        <v>96.153333333333336</v>
      </c>
      <c r="BL107" s="27">
        <f t="shared" ref="BL107" si="1469">IF(BL106=$B$16,BK107+($A$16*15),IF(BL106=$B$17,BK107+($A$17*15),IF(BL106=$B$19,IF(BK107+($A$19*15)&gt;100,100,BK107+($A$19*15)),IF(BL106=$B$18,IF(BK107+($A$18*15)&gt;100,100,BK107+($A$18*15)),BK107))))</f>
        <v>96.153333333333336</v>
      </c>
      <c r="BM107" s="27">
        <f t="shared" ref="BM107" si="1470">IF(BM106=$B$16,BL107+($A$16*15),IF(BM106=$B$17,BL107+($A$17*15),IF(BM106=$B$19,IF(BL107+($A$19*15)&gt;100,100,BL107+($A$19*15)),IF(BM106=$B$18,IF(BL107+($A$18*15)&gt;100,100,BL107+($A$18*15)),BL107))))</f>
        <v>96.153333333333336</v>
      </c>
      <c r="BN107" s="27">
        <f t="shared" ref="BN107" si="1471">IF(BN106=$B$16,BM107+($A$16*15),IF(BN106=$B$17,BM107+($A$17*15),IF(BN106=$B$19,IF(BM107+($A$19*15)&gt;100,100,BM107+($A$19*15)),IF(BN106=$B$18,IF(BM107+($A$18*15)&gt;100,100,BM107+($A$18*15)),BM107))))</f>
        <v>96.153333333333336</v>
      </c>
      <c r="BO107" s="27">
        <f t="shared" ref="BO107" si="1472">IF(BO106=$B$16,BN107+($A$16*15),IF(BO106=$B$17,BN107+($A$17*15),IF(BO106=$B$19,IF(BN107+($A$19*15)&gt;100,100,BN107+($A$19*15)),IF(BO106=$B$18,IF(BN107+($A$18*15)&gt;100,100,BN107+($A$18*15)),BN107))))</f>
        <v>96.153333333333336</v>
      </c>
      <c r="BP107" s="27">
        <f t="shared" ref="BP107" si="1473">IF(BP106=$B$16,BO107+($A$16*15),IF(BP106=$B$17,BO107+($A$17*15),IF(BP106=$B$19,IF(BO107+($A$19*15)&gt;100,100,BO107+($A$19*15)),IF(BP106=$B$18,IF(BO107+($A$18*15)&gt;100,100,BO107+($A$18*15)),BO107))))</f>
        <v>96.153333333333336</v>
      </c>
      <c r="BQ107" s="27">
        <f t="shared" ref="BQ107" si="1474">IF(BQ106=$B$16,BP107+($A$16*15),IF(BQ106=$B$17,BP107+($A$17*15),IF(BQ106=$B$19,IF(BP107+($A$19*15)&gt;100,100,BP107+($A$19*15)),IF(BQ106=$B$18,IF(BP107+($A$18*15)&gt;100,100,BP107+($A$18*15)),BP107))))</f>
        <v>94.216666666666669</v>
      </c>
      <c r="BR107" s="27">
        <f t="shared" ref="BR107" si="1475">IF(BR106=$B$16,BQ107+($A$16*15),IF(BR106=$B$17,BQ107+($A$17*15),IF(BR106=$B$19,IF(BQ107+($A$19*15)&gt;100,100,BQ107+($A$19*15)),IF(BR106=$B$18,IF(BQ107+($A$18*15)&gt;100,100,BQ107+($A$18*15)),BQ107))))</f>
        <v>92.28</v>
      </c>
      <c r="BS107" s="27">
        <f t="shared" ref="BS107" si="1476">IF(BS106=$B$16,BR107+($A$16*15),IF(BS106=$B$17,BR107+($A$17*15),IF(BS106=$B$19,IF(BR107+($A$19*15)&gt;100,100,BR107+($A$19*15)),IF(BS106=$B$18,IF(BR107+($A$18*15)&gt;100,100,BR107+($A$18*15)),BR107))))</f>
        <v>90.343333333333334</v>
      </c>
      <c r="BT107" s="27">
        <f t="shared" ref="BT107" si="1477">IF(BT106=$B$16,BS107+($A$16*15),IF(BT106=$B$17,BS107+($A$17*15),IF(BT106=$B$19,IF(BS107+($A$19*15)&gt;100,100,BS107+($A$19*15)),IF(BT106=$B$18,IF(BS107+($A$18*15)&gt;100,100,BS107+($A$18*15)),BS107))))</f>
        <v>88.42</v>
      </c>
      <c r="BU107" s="27">
        <f t="shared" ref="BU107" si="1478">IF(BU106=$B$16,BT107+($A$16*15),IF(BU106=$B$17,BT107+($A$17*15),IF(BU106=$B$19,IF(BT107+($A$19*15)&gt;100,100,BT107+($A$19*15)),IF(BU106=$B$18,IF(BT107+($A$18*15)&gt;100,100,BT107+($A$18*15)),BT107))))</f>
        <v>86.49666666666667</v>
      </c>
      <c r="BV107" s="27">
        <f t="shared" ref="BV107" si="1479">IF(BV106=$B$16,BU107+($A$16*15),IF(BV106=$B$17,BU107+($A$17*15),IF(BV106=$B$19,IF(BU107+($A$19*15)&gt;100,100,BU107+($A$19*15)),IF(BV106=$B$18,IF(BU107+($A$18*15)&gt;100,100,BU107+($A$18*15)),BU107))))</f>
        <v>84.573333333333338</v>
      </c>
      <c r="BW107" s="27">
        <f t="shared" ref="BW107" si="1480">IF(BW106=$B$16,BV107+($A$16*15),IF(BW106=$B$17,BV107+($A$17*15),IF(BW106=$B$19,IF(BV107+($A$19*15)&gt;100,100,BV107+($A$19*15)),IF(BW106=$B$18,IF(BV107+($A$18*15)&gt;100,100,BV107+($A$18*15)),BV107))))</f>
        <v>82.63666666666667</v>
      </c>
      <c r="BX107" s="27">
        <f t="shared" ref="BX107" si="1481">IF(BX106=$B$16,BW107+($A$16*15),IF(BX106=$B$17,BW107+($A$17*15),IF(BX106=$B$19,IF(BW107+($A$19*15)&gt;100,100,BW107+($A$19*15)),IF(BX106=$B$18,IF(BW107+($A$18*15)&gt;100,100,BW107+($A$18*15)),BW107))))</f>
        <v>80.7</v>
      </c>
      <c r="BY107" s="27">
        <f t="shared" ref="BY107" si="1482">IF(BY106=$B$16,BX107+($A$16*15),IF(BY106=$B$17,BX107+($A$17*15),IF(BY106=$B$19,IF(BX107+($A$19*15)&gt;100,100,BX107+($A$19*15)),IF(BY106=$B$18,IF(BX107+($A$18*15)&gt;100,100,BX107+($A$18*15)),BX107))))</f>
        <v>78.763333333333335</v>
      </c>
      <c r="BZ107" s="27">
        <f t="shared" ref="BZ107" si="1483">IF(BZ106=$B$16,BY107+($A$16*15),IF(BZ106=$B$17,BY107+($A$17*15),IF(BZ106=$B$19,IF(BY107+($A$19*15)&gt;100,100,BY107+($A$19*15)),IF(BZ106=$B$18,IF(BY107+($A$18*15)&gt;100,100,BY107+($A$18*15)),BY107))))</f>
        <v>76.84</v>
      </c>
      <c r="CA107" s="27">
        <f t="shared" ref="CA107" si="1484">IF(CA106=$B$16,BZ107+($A$16*15),IF(CA106=$B$17,BZ107+($A$17*15),IF(CA106=$B$19,IF(BZ107+($A$19*15)&gt;100,100,BZ107+($A$19*15)),IF(CA106=$B$18,IF(BZ107+($A$18*15)&gt;100,100,BZ107+($A$18*15)),BZ107))))</f>
        <v>74.916666666666671</v>
      </c>
      <c r="CB107" s="27">
        <f t="shared" ref="CB107" si="1485">IF(CB106=$B$16,CA107+($A$16*15),IF(CB106=$B$17,CA107+($A$17*15),IF(CB106=$B$19,IF(CA107+($A$19*15)&gt;100,100,CA107+($A$19*15)),IF(CB106=$B$18,IF(CA107+($A$18*15)&gt;100,100,CA107+($A$18*15)),CA107))))</f>
        <v>72.993333333333339</v>
      </c>
      <c r="CC107" s="27">
        <f t="shared" ref="CC107" si="1486">IF(CC106=$B$16,CB107+($A$16*15),IF(CC106=$B$17,CB107+($A$17*15),IF(CC106=$B$19,IF(CB107+($A$19*15)&gt;100,100,CB107+($A$19*15)),IF(CC106=$B$18,IF(CB107+($A$18*15)&gt;100,100,CB107+($A$18*15)),CB107))))</f>
        <v>71.056666666666672</v>
      </c>
      <c r="CD107" s="27">
        <f t="shared" ref="CD107" si="1487">IF(CD106=$B$16,CC107+($A$16*15),IF(CD106=$B$17,CC107+($A$17*15),IF(CD106=$B$19,IF(CC107+($A$19*15)&gt;100,100,CC107+($A$19*15)),IF(CD106=$B$18,IF(CC107+($A$18*15)&gt;100,100,CC107+($A$18*15)),CC107))))</f>
        <v>69.12</v>
      </c>
      <c r="CE107" s="27">
        <f t="shared" ref="CE107" si="1488">IF(CE106=$B$16,CD107+($A$16*15),IF(CE106=$B$17,CD107+($A$17*15),IF(CE106=$B$19,IF(CD107+($A$19*15)&gt;100,100,CD107+($A$19*15)),IF(CE106=$B$18,IF(CD107+($A$18*15)&gt;100,100,CD107+($A$18*15)),CD107))))</f>
        <v>67.183333333333337</v>
      </c>
      <c r="CF107" s="27">
        <f t="shared" ref="CF107" si="1489">IF(CF106=$B$16,CE107+($A$16*15),IF(CF106=$B$17,CE107+($A$17*15),IF(CF106=$B$19,IF(CE107+($A$19*15)&gt;100,100,CE107+($A$19*15)),IF(CF106=$B$18,IF(CE107+($A$18*15)&gt;100,100,CE107+($A$18*15)),CE107))))</f>
        <v>65.260000000000005</v>
      </c>
      <c r="CG107" s="27">
        <f t="shared" ref="CG107" si="1490">IF(CG106=$B$16,CF107+($A$16*15),IF(CG106=$B$17,CF107+($A$17*15),IF(CG106=$B$19,IF(CF107+($A$19*15)&gt;100,100,CF107+($A$19*15)),IF(CG106=$B$18,IF(CF107+($A$18*15)&gt;100,100,CF107+($A$18*15)),CF107))))</f>
        <v>63.336666666666673</v>
      </c>
      <c r="CH107" s="27">
        <f t="shared" ref="CH107" si="1491">IF(CH106=$B$16,CG107+($A$16*15),IF(CH106=$B$17,CG107+($A$17*15),IF(CH106=$B$19,IF(CG107+($A$19*15)&gt;100,100,CG107+($A$19*15)),IF(CH106=$B$18,IF(CG107+($A$18*15)&gt;100,100,CG107+($A$18*15)),CG107))))</f>
        <v>61.413333333333341</v>
      </c>
      <c r="CI107" s="27">
        <f t="shared" ref="CI107" si="1492">IF(CI106=$B$16,CH107+($A$16*15),IF(CI106=$B$17,CH107+($A$17*15),IF(CI106=$B$19,IF(CH107+($A$19*15)&gt;100,100,CH107+($A$19*15)),IF(CI106=$B$18,IF(CH107+($A$18*15)&gt;100,100,CH107+($A$18*15)),CH107))))</f>
        <v>59.476666666666674</v>
      </c>
      <c r="CJ107" s="27">
        <f t="shared" ref="CJ107" si="1493">IF(CJ106=$B$16,CI107+($A$16*15),IF(CJ106=$B$17,CI107+($A$17*15),IF(CJ106=$B$19,IF(CI107+($A$19*15)&gt;100,100,CI107+($A$19*15)),IF(CJ106=$B$18,IF(CI107+($A$18*15)&gt;100,100,CI107+($A$18*15)),CI107))))</f>
        <v>57.540000000000006</v>
      </c>
      <c r="CK107" s="27">
        <f t="shared" ref="CK107" si="1494">IF(CK106=$B$16,CJ107+($A$16*15),IF(CK106=$B$17,CJ107+($A$17*15),IF(CK106=$B$19,IF(CJ107+($A$19*15)&gt;100,100,CJ107+($A$19*15)),IF(CK106=$B$18,IF(CJ107+($A$18*15)&gt;100,100,CJ107+($A$18*15)),CJ107))))</f>
        <v>55.603333333333339</v>
      </c>
      <c r="CL107" s="120">
        <f t="shared" ref="CL107" si="1495">IF(CL106=$B$16,CK107+($A$16*15),IF(CL106=$B$17,CK107+($A$17*15),IF(CL106=$B$19,IF(CK107+($A$19*15)&gt;100,100,CK107+($A$19*15)),IF(CL106=$B$18,IF(CK107+($A$18*15)&gt;100,100,CK107+($A$18*15)),CK107))))</f>
        <v>53.680000000000007</v>
      </c>
      <c r="CM107" s="136">
        <f t="shared" ref="CM107" si="1496">CL107-10</f>
        <v>43.680000000000007</v>
      </c>
      <c r="CN107" s="26"/>
    </row>
    <row r="108" spans="1:92" ht="15" customHeight="1" x14ac:dyDescent="0.25">
      <c r="A108" s="340"/>
      <c r="B108" s="341" t="s">
        <v>51</v>
      </c>
      <c r="C108" s="64" t="s">
        <v>44</v>
      </c>
      <c r="D108" s="43" t="s">
        <v>45</v>
      </c>
      <c r="E108" s="46"/>
      <c r="F108" s="46"/>
      <c r="G108" s="46"/>
      <c r="H108" s="46"/>
      <c r="I108" s="46"/>
      <c r="J108" s="44" t="s">
        <v>23</v>
      </c>
      <c r="K108" s="44" t="s">
        <v>23</v>
      </c>
      <c r="L108" s="44" t="s">
        <v>23</v>
      </c>
      <c r="M108" s="45" t="s">
        <v>27</v>
      </c>
      <c r="N108" s="45" t="s">
        <v>27</v>
      </c>
      <c r="O108" s="45" t="s">
        <v>27</v>
      </c>
      <c r="P108" s="44" t="s">
        <v>23</v>
      </c>
      <c r="Q108" s="44" t="s">
        <v>23</v>
      </c>
      <c r="R108" s="44" t="s">
        <v>23</v>
      </c>
      <c r="S108" s="45" t="s">
        <v>27</v>
      </c>
      <c r="T108" s="45" t="s">
        <v>27</v>
      </c>
      <c r="U108" s="45" t="s">
        <v>27</v>
      </c>
      <c r="V108" s="44" t="s">
        <v>23</v>
      </c>
      <c r="W108" s="44" t="s">
        <v>23</v>
      </c>
      <c r="X108" s="44" t="s">
        <v>23</v>
      </c>
      <c r="Y108" s="45" t="s">
        <v>27</v>
      </c>
      <c r="Z108" s="45" t="s">
        <v>27</v>
      </c>
      <c r="AA108" s="45" t="s">
        <v>27</v>
      </c>
      <c r="AB108" s="44" t="s">
        <v>23</v>
      </c>
      <c r="AC108" s="44" t="s">
        <v>23</v>
      </c>
      <c r="AD108" s="44" t="s">
        <v>23</v>
      </c>
      <c r="AE108" s="45" t="s">
        <v>27</v>
      </c>
      <c r="AF108" s="45" t="s">
        <v>27</v>
      </c>
      <c r="AG108" s="45" t="s">
        <v>27</v>
      </c>
      <c r="AH108" s="44" t="s">
        <v>23</v>
      </c>
      <c r="AI108" s="44" t="s">
        <v>23</v>
      </c>
      <c r="AJ108" s="44" t="s">
        <v>23</v>
      </c>
      <c r="AK108" s="59" t="s">
        <v>27</v>
      </c>
      <c r="AL108" s="59" t="s">
        <v>27</v>
      </c>
      <c r="AM108" s="60" t="s">
        <v>13</v>
      </c>
      <c r="AN108" s="60" t="s">
        <v>13</v>
      </c>
      <c r="AO108" s="60" t="s">
        <v>13</v>
      </c>
      <c r="AP108" s="60" t="s">
        <v>13</v>
      </c>
      <c r="AQ108" s="61" t="s">
        <v>27</v>
      </c>
      <c r="AR108" s="131"/>
      <c r="AS108" s="131"/>
      <c r="AT108" s="131"/>
      <c r="AU108" s="131"/>
      <c r="AV108" s="131"/>
      <c r="AW108" s="131"/>
      <c r="AX108" s="131"/>
      <c r="AY108" s="132"/>
      <c r="AZ108" s="131"/>
      <c r="BA108" s="131"/>
      <c r="BB108" s="131"/>
      <c r="BC108" s="131"/>
      <c r="BD108" s="131"/>
      <c r="BE108" s="131"/>
      <c r="BF108" s="131"/>
      <c r="BG108" s="131"/>
      <c r="BH108" s="131"/>
      <c r="BI108" s="131"/>
      <c r="BJ108" s="131"/>
      <c r="BK108" s="131"/>
      <c r="BL108" s="131"/>
      <c r="BM108" s="131"/>
      <c r="BN108" s="131"/>
      <c r="BO108" s="131"/>
      <c r="BP108" s="131"/>
      <c r="BQ108" s="131"/>
      <c r="BR108" s="44" t="s">
        <v>23</v>
      </c>
      <c r="BS108" s="44" t="s">
        <v>23</v>
      </c>
      <c r="BT108" s="44" t="s">
        <v>23</v>
      </c>
      <c r="BU108" s="45" t="s">
        <v>27</v>
      </c>
      <c r="BV108" s="45" t="s">
        <v>27</v>
      </c>
      <c r="BW108" s="45" t="s">
        <v>27</v>
      </c>
      <c r="BX108" s="44" t="s">
        <v>23</v>
      </c>
      <c r="BY108" s="44" t="s">
        <v>23</v>
      </c>
      <c r="BZ108" s="44" t="s">
        <v>23</v>
      </c>
      <c r="CA108" s="45" t="s">
        <v>27</v>
      </c>
      <c r="CB108" s="45" t="s">
        <v>27</v>
      </c>
      <c r="CC108" s="45" t="s">
        <v>27</v>
      </c>
      <c r="CD108" s="44" t="s">
        <v>23</v>
      </c>
      <c r="CE108" s="44" t="s">
        <v>23</v>
      </c>
      <c r="CF108" s="44" t="s">
        <v>23</v>
      </c>
      <c r="CG108" s="45" t="s">
        <v>27</v>
      </c>
      <c r="CH108" s="45" t="s">
        <v>27</v>
      </c>
      <c r="CI108" s="45" t="s">
        <v>27</v>
      </c>
      <c r="CJ108" s="44" t="s">
        <v>23</v>
      </c>
      <c r="CK108" s="44" t="s">
        <v>23</v>
      </c>
      <c r="CL108" s="44" t="s">
        <v>23</v>
      </c>
      <c r="CM108" s="65" t="s">
        <v>46</v>
      </c>
      <c r="CN108" s="26"/>
    </row>
    <row r="109" spans="1:92" ht="15" customHeight="1" x14ac:dyDescent="0.25">
      <c r="A109" s="340"/>
      <c r="B109" s="342"/>
      <c r="C109" s="64" t="s">
        <v>37</v>
      </c>
      <c r="D109" s="89">
        <f>CM75</f>
        <v>83.253333333333345</v>
      </c>
      <c r="E109" s="27">
        <v>80</v>
      </c>
      <c r="F109" s="27">
        <v>80</v>
      </c>
      <c r="G109" s="27">
        <v>80</v>
      </c>
      <c r="H109" s="27">
        <v>80</v>
      </c>
      <c r="I109" s="27">
        <v>80</v>
      </c>
      <c r="J109" s="27">
        <f>IF(J108=$B$16,I109+($A$16*15),IF(J108=$B$17,I109+($A$17*15),IF(J108=$B$19,IF(I109+($A$19*15)&gt;100,100,I109+($A$19*15)),IF(J108=$B$18,IF(I109+($A$18*15)&gt;100,100,I109+($A$18*15)),I109))))</f>
        <v>78.063333333333333</v>
      </c>
      <c r="K109" s="27">
        <f t="shared" ref="K109" si="1497">IF(K108=$B$16,J109+($A$16*15),IF(K108=$B$17,J109+($A$17*15),IF(K108=$B$19,IF(J109+($A$19*15)&gt;100,100,J109+($A$19*15)),IF(K108=$B$18,IF(J109+($A$18*15)&gt;100,100,J109+($A$18*15)),J109))))</f>
        <v>76.126666666666665</v>
      </c>
      <c r="L109" s="27">
        <f t="shared" ref="L109" si="1498">IF(L108=$B$16,K109+($A$16*15),IF(L108=$B$17,K109+($A$17*15),IF(L108=$B$19,IF(K109+($A$19*15)&gt;100,100,K109+($A$19*15)),IF(L108=$B$18,IF(K109+($A$18*15)&gt;100,100,K109+($A$18*15)),K109))))</f>
        <v>74.19</v>
      </c>
      <c r="M109" s="27">
        <f t="shared" ref="M109" si="1499">IF(M108=$B$16,L109+($A$16*15),IF(M108=$B$17,L109+($A$17*15),IF(M108=$B$19,IF(L109+($A$19*15)&gt;100,100,L109+($A$19*15)),IF(M108=$B$18,IF(L109+($A$18*15)&gt;100,100,L109+($A$18*15)),L109))))</f>
        <v>72.266666666666666</v>
      </c>
      <c r="N109" s="27">
        <f t="shared" ref="N109" si="1500">IF(N108=$B$16,M109+($A$16*15),IF(N108=$B$17,M109+($A$17*15),IF(N108=$B$19,IF(M109+($A$19*15)&gt;100,100,M109+($A$19*15)),IF(N108=$B$18,IF(M109+($A$18*15)&gt;100,100,M109+($A$18*15)),M109))))</f>
        <v>70.343333333333334</v>
      </c>
      <c r="O109" s="27">
        <f t="shared" ref="O109" si="1501">IF(O108=$B$16,N109+($A$16*15),IF(O108=$B$17,N109+($A$17*15),IF(O108=$B$19,IF(N109+($A$19*15)&gt;100,100,N109+($A$19*15)),IF(O108=$B$18,IF(N109+($A$18*15)&gt;100,100,N109+($A$18*15)),N109))))</f>
        <v>68.42</v>
      </c>
      <c r="P109" s="27">
        <f t="shared" ref="P109" si="1502">IF(P108=$B$16,O109+($A$16*15),IF(P108=$B$17,O109+($A$17*15),IF(P108=$B$19,IF(O109+($A$19*15)&gt;100,100,O109+($A$19*15)),IF(P108=$B$18,IF(O109+($A$18*15)&gt;100,100,O109+($A$18*15)),O109))))</f>
        <v>66.483333333333334</v>
      </c>
      <c r="Q109" s="27">
        <f t="shared" ref="Q109" si="1503">IF(Q108=$B$16,P109+($A$16*15),IF(Q108=$B$17,P109+($A$17*15),IF(Q108=$B$19,IF(P109+($A$19*15)&gt;100,100,P109+($A$19*15)),IF(Q108=$B$18,IF(P109+($A$18*15)&gt;100,100,P109+($A$18*15)),P109))))</f>
        <v>64.546666666666667</v>
      </c>
      <c r="R109" s="27">
        <f t="shared" ref="R109" si="1504">IF(R108=$B$16,Q109+($A$16*15),IF(R108=$B$17,Q109+($A$17*15),IF(R108=$B$19,IF(Q109+($A$19*15)&gt;100,100,Q109+($A$19*15)),IF(R108=$B$18,IF(Q109+($A$18*15)&gt;100,100,Q109+($A$18*15)),Q109))))</f>
        <v>62.61</v>
      </c>
      <c r="S109" s="27">
        <f t="shared" ref="S109" si="1505">IF(S108=$B$16,R109+($A$16*15),IF(S108=$B$17,R109+($A$17*15),IF(S108=$B$19,IF(R109+($A$19*15)&gt;100,100,R109+($A$19*15)),IF(S108=$B$18,IF(R109+($A$18*15)&gt;100,100,R109+($A$18*15)),R109))))</f>
        <v>60.686666666666667</v>
      </c>
      <c r="T109" s="27">
        <f t="shared" ref="T109" si="1506">IF(T108=$B$16,S109+($A$16*15),IF(T108=$B$17,S109+($A$17*15),IF(T108=$B$19,IF(S109+($A$19*15)&gt;100,100,S109+($A$19*15)),IF(T108=$B$18,IF(S109+($A$18*15)&gt;100,100,S109+($A$18*15)),S109))))</f>
        <v>58.763333333333335</v>
      </c>
      <c r="U109" s="27">
        <f t="shared" ref="U109" si="1507">IF(U108=$B$16,T109+($A$16*15),IF(U108=$B$17,T109+($A$17*15),IF(U108=$B$19,IF(T109+($A$19*15)&gt;100,100,T109+($A$19*15)),IF(U108=$B$18,IF(T109+($A$18*15)&gt;100,100,T109+($A$18*15)),T109))))</f>
        <v>56.84</v>
      </c>
      <c r="V109" s="27">
        <f t="shared" ref="V109" si="1508">IF(V108=$B$16,U109+($A$16*15),IF(V108=$B$17,U109+($A$17*15),IF(V108=$B$19,IF(U109+($A$19*15)&gt;100,100,U109+($A$19*15)),IF(V108=$B$18,IF(U109+($A$18*15)&gt;100,100,U109+($A$18*15)),U109))))</f>
        <v>54.903333333333336</v>
      </c>
      <c r="W109" s="27">
        <f t="shared" ref="W109" si="1509">IF(W108=$B$16,V109+($A$16*15),IF(W108=$B$17,V109+($A$17*15),IF(W108=$B$19,IF(V109+($A$19*15)&gt;100,100,V109+($A$19*15)),IF(W108=$B$18,IF(V109+($A$18*15)&gt;100,100,V109+($A$18*15)),V109))))</f>
        <v>52.966666666666669</v>
      </c>
      <c r="X109" s="27">
        <f t="shared" ref="X109" si="1510">IF(X108=$B$16,W109+($A$16*15),IF(X108=$B$17,W109+($A$17*15),IF(X108=$B$19,IF(W109+($A$19*15)&gt;100,100,W109+($A$19*15)),IF(X108=$B$18,IF(W109+($A$18*15)&gt;100,100,W109+($A$18*15)),W109))))</f>
        <v>51.03</v>
      </c>
      <c r="Y109" s="27">
        <f t="shared" ref="Y109" si="1511">IF(Y108=$B$16,X109+($A$16*15),IF(Y108=$B$17,X109+($A$17*15),IF(Y108=$B$19,IF(X109+($A$19*15)&gt;100,100,X109+($A$19*15)),IF(Y108=$B$18,IF(X109+($A$18*15)&gt;100,100,X109+($A$18*15)),X109))))</f>
        <v>49.106666666666669</v>
      </c>
      <c r="Z109" s="27">
        <f t="shared" ref="Z109" si="1512">IF(Z108=$B$16,Y109+($A$16*15),IF(Z108=$B$17,Y109+($A$17*15),IF(Z108=$B$19,IF(Y109+($A$19*15)&gt;100,100,Y109+($A$19*15)),IF(Z108=$B$18,IF(Y109+($A$18*15)&gt;100,100,Y109+($A$18*15)),Y109))))</f>
        <v>47.183333333333337</v>
      </c>
      <c r="AA109" s="27">
        <f t="shared" ref="AA109" si="1513">IF(AA108=$B$16,Z109+($A$16*15),IF(AA108=$B$17,Z109+($A$17*15),IF(AA108=$B$19,IF(Z109+($A$19*15)&gt;100,100,Z109+($A$19*15)),IF(AA108=$B$18,IF(Z109+($A$18*15)&gt;100,100,Z109+($A$18*15)),Z109))))</f>
        <v>45.260000000000005</v>
      </c>
      <c r="AB109" s="27">
        <f t="shared" ref="AB109" si="1514">IF(AB108=$B$16,AA109+($A$16*15),IF(AB108=$B$17,AA109+($A$17*15),IF(AB108=$B$19,IF(AA109+($A$19*15)&gt;100,100,AA109+($A$19*15)),IF(AB108=$B$18,IF(AA109+($A$18*15)&gt;100,100,AA109+($A$18*15)),AA109))))</f>
        <v>43.323333333333338</v>
      </c>
      <c r="AC109" s="27">
        <f t="shared" ref="AC109" si="1515">IF(AC108=$B$16,AB109+($A$16*15),IF(AC108=$B$17,AB109+($A$17*15),IF(AC108=$B$19,IF(AB109+($A$19*15)&gt;100,100,AB109+($A$19*15)),IF(AC108=$B$18,IF(AB109+($A$18*15)&gt;100,100,AB109+($A$18*15)),AB109))))</f>
        <v>41.38666666666667</v>
      </c>
      <c r="AD109" s="27">
        <f t="shared" ref="AD109" si="1516">IF(AD108=$B$16,AC109+($A$16*15),IF(AD108=$B$17,AC109+($A$17*15),IF(AD108=$B$19,IF(AC109+($A$19*15)&gt;100,100,AC109+($A$19*15)),IF(AD108=$B$18,IF(AC109+($A$18*15)&gt;100,100,AC109+($A$18*15)),AC109))))</f>
        <v>39.450000000000003</v>
      </c>
      <c r="AE109" s="27">
        <f t="shared" ref="AE109" si="1517">IF(AE108=$B$16,AD109+($A$16*15),IF(AE108=$B$17,AD109+($A$17*15),IF(AE108=$B$19,IF(AD109+($A$19*15)&gt;100,100,AD109+($A$19*15)),IF(AE108=$B$18,IF(AD109+($A$18*15)&gt;100,100,AD109+($A$18*15)),AD109))))</f>
        <v>37.526666666666671</v>
      </c>
      <c r="AF109" s="27">
        <f t="shared" ref="AF109" si="1518">IF(AF108=$B$16,AE109+($A$16*15),IF(AF108=$B$17,AE109+($A$17*15),IF(AF108=$B$19,IF(AE109+($A$19*15)&gt;100,100,AE109+($A$19*15)),IF(AF108=$B$18,IF(AE109+($A$18*15)&gt;100,100,AE109+($A$18*15)),AE109))))</f>
        <v>35.603333333333339</v>
      </c>
      <c r="AG109" s="27">
        <f t="shared" ref="AG109" si="1519">IF(AG108=$B$16,AF109+($A$16*15),IF(AG108=$B$17,AF109+($A$17*15),IF(AG108=$B$19,IF(AF109+($A$19*15)&gt;100,100,AF109+($A$19*15)),IF(AG108=$B$18,IF(AF109+($A$18*15)&gt;100,100,AF109+($A$18*15)),AF109))))</f>
        <v>33.680000000000007</v>
      </c>
      <c r="AH109" s="27">
        <f>IF(AH108=$B$16,AG109+($A$16*15),IF(AH108=$B$17,AG109+($A$17*15),IF(AH108=$B$19,IF(AG109+($A$19*15)&gt;100,100,AG109+($A$19*15)),IF(AH108=$B$18,IF(AG109+($A$18*15)&gt;100,100,AG109+($A$18*15)),AG109))))</f>
        <v>31.743333333333339</v>
      </c>
      <c r="AI109" s="27">
        <f t="shared" ref="AI109" si="1520">IF(AI108=$B$16,AH109+($A$16*15),IF(AI108=$B$17,AH109+($A$17*15),IF(AI108=$B$19,IF(AH109+($A$19*15)&gt;100,100,AH109+($A$19*15)),IF(AI108=$B$18,IF(AH109+($A$18*15)&gt;100,100,AH109+($A$18*15)),AH109))))</f>
        <v>29.806666666666672</v>
      </c>
      <c r="AJ109" s="27">
        <f t="shared" ref="AJ109" si="1521">IF(AJ108=$B$16,AI109+($A$16*15),IF(AJ108=$B$17,AI109+($A$17*15),IF(AJ108=$B$19,IF(AI109+($A$19*15)&gt;100,100,AI109+($A$19*15)),IF(AJ108=$B$18,IF(AI109+($A$18*15)&gt;100,100,AI109+($A$18*15)),AI109))))</f>
        <v>27.870000000000005</v>
      </c>
      <c r="AK109" s="27">
        <f t="shared" ref="AK109" si="1522">IF(AK108=$B$16,AJ109+($A$16*15),IF(AK108=$B$17,AJ109+($A$17*15),IF(AK108=$B$19,IF(AJ109+($A$19*15)&gt;100,100,AJ109+($A$19*15)),IF(AK108=$B$18,IF(AJ109+($A$18*15)&gt;100,100,AJ109+($A$18*15)),AJ109))))</f>
        <v>25.946666666666673</v>
      </c>
      <c r="AL109" s="27">
        <f t="shared" ref="AL109" si="1523">IF(AL108=$B$16,AK109+($A$16*15),IF(AL108=$B$17,AK109+($A$17*15),IF(AL108=$B$19,IF(AK109+($A$19*15)&gt;100,100,AK109+($A$19*15)),IF(AL108=$B$18,IF(AK109+($A$18*15)&gt;100,100,AK109+($A$18*15)),AK109))))</f>
        <v>24.023333333333341</v>
      </c>
      <c r="AM109" s="27">
        <f t="shared" ref="AM109" si="1524">IF(AM108=$B$16,AL109+($A$16*15),IF(AM108=$B$17,AL109+($A$17*15),IF(AM108=$B$19,IF(AL109+($A$19*15)&gt;100,100,AL109+($A$19*15)),IF(AM108=$B$18,IF(AL109+($A$18*15)&gt;100,100,AL109+($A$18*15)),AL109))))</f>
        <v>37.773333333333341</v>
      </c>
      <c r="AN109" s="27">
        <f t="shared" ref="AN109" si="1525">IF(AN108=$B$16,AM109+($A$16*15),IF(AN108=$B$17,AM109+($A$17*15),IF(AN108=$B$19,IF(AM109+($A$19*15)&gt;100,100,AM109+($A$19*15)),IF(AN108=$B$18,IF(AM109+($A$18*15)&gt;100,100,AM109+($A$18*15)),AM109))))</f>
        <v>51.523333333333341</v>
      </c>
      <c r="AO109" s="27">
        <f t="shared" ref="AO109" si="1526">IF(AO108=$B$16,AN109+($A$16*15),IF(AO108=$B$17,AN109+($A$17*15),IF(AO108=$B$19,IF(AN109+($A$19*15)&gt;100,100,AN109+($A$19*15)),IF(AO108=$B$18,IF(AN109+($A$18*15)&gt;100,100,AN109+($A$18*15)),AN109))))</f>
        <v>65.273333333333341</v>
      </c>
      <c r="AP109" s="27">
        <f t="shared" ref="AP109" si="1527">IF(AP108=$B$16,AO109+($A$16*15),IF(AP108=$B$17,AO109+($A$17*15),IF(AP108=$B$19,IF(AO109+($A$19*15)&gt;100,100,AO109+($A$19*15)),IF(AP108=$B$18,IF(AO109+($A$18*15)&gt;100,100,AO109+($A$18*15)),AO109))))</f>
        <v>79.023333333333341</v>
      </c>
      <c r="AQ109" s="27">
        <f t="shared" ref="AQ109" si="1528">IF(AQ108=$B$16,AP109+($A$16*15),IF(AQ108=$B$17,AP109+($A$17*15),IF(AQ108=$B$19,IF(AP109+($A$19*15)&gt;100,100,AP109+($A$19*15)),IF(AQ108=$B$18,IF(AP109+($A$18*15)&gt;100,100,AP109+($A$18*15)),AP109))))</f>
        <v>77.100000000000009</v>
      </c>
      <c r="AR109" s="27">
        <f t="shared" ref="AR109" si="1529">IF(AR108=$B$16,AQ109+($A$16*15),IF(AR108=$B$17,AQ109+($A$17*15),IF(AR108=$B$19,IF(AQ109+($A$19*15)&gt;100,100,AQ109+($A$19*15)),IF(AR108=$B$18,IF(AQ109+($A$18*15)&gt;100,100,AQ109+($A$18*15)),AQ109))))</f>
        <v>77.100000000000009</v>
      </c>
      <c r="AS109" s="27">
        <f t="shared" ref="AS109" si="1530">IF(AS108=$B$16,AR109+($A$16*15),IF(AS108=$B$17,AR109+($A$17*15),IF(AS108=$B$19,IF(AR109+($A$19*15)&gt;100,100,AR109+($A$19*15)),IF(AS108=$B$18,IF(AR109+($A$18*15)&gt;100,100,AR109+($A$18*15)),AR109))))</f>
        <v>77.100000000000009</v>
      </c>
      <c r="AT109" s="27">
        <f t="shared" ref="AT109" si="1531">IF(AT108=$B$16,AS109+($A$16*15),IF(AT108=$B$17,AS109+($A$17*15),IF(AT108=$B$19,IF(AS109+($A$19*15)&gt;100,100,AS109+($A$19*15)),IF(AT108=$B$18,IF(AS109+($A$18*15)&gt;100,100,AS109+($A$18*15)),AS109))))</f>
        <v>77.100000000000009</v>
      </c>
      <c r="AU109" s="27">
        <f t="shared" ref="AU109" si="1532">IF(AU108=$B$16,AT109+($A$16*15),IF(AU108=$B$17,AT109+($A$17*15),IF(AU108=$B$19,IF(AT109+($A$19*15)&gt;100,100,AT109+($A$19*15)),IF(AU108=$B$18,IF(AT109+($A$18*15)&gt;100,100,AT109+($A$18*15)),AT109))))</f>
        <v>77.100000000000009</v>
      </c>
      <c r="AV109" s="27">
        <f t="shared" ref="AV109" si="1533">IF(AV108=$B$16,AU109+($A$16*15),IF(AV108=$B$17,AU109+($A$17*15),IF(AV108=$B$19,IF(AU109+($A$19*15)&gt;100,100,AU109+($A$19*15)),IF(AV108=$B$18,IF(AU109+($A$18*15)&gt;100,100,AU109+($A$18*15)),AU109))))</f>
        <v>77.100000000000009</v>
      </c>
      <c r="AW109" s="27">
        <f t="shared" ref="AW109" si="1534">IF(AW108=$B$16,AV109+($A$16*15),IF(AW108=$B$17,AV109+($A$17*15),IF(AW108=$B$19,IF(AV109+($A$19*15)&gt;100,100,AV109+($A$19*15)),IF(AW108=$B$18,IF(AV109+($A$18*15)&gt;100,100,AV109+($A$18*15)),AV109))))</f>
        <v>77.100000000000009</v>
      </c>
      <c r="AX109" s="27">
        <f t="shared" ref="AX109" si="1535">IF(AX108=$B$16,AW109+($A$16*15),IF(AX108=$B$17,AW109+($A$17*15),IF(AX108=$B$19,IF(AW109+($A$19*15)&gt;100,100,AW109+($A$19*15)),IF(AX108=$B$18,IF(AW109+($A$18*15)&gt;100,100,AW109+($A$18*15)),AW109))))</f>
        <v>77.100000000000009</v>
      </c>
      <c r="AY109" s="27">
        <f t="shared" ref="AY109" si="1536">IF(AY108=$B$16,AX109+($A$16*15),IF(AY108=$B$17,AX109+($A$17*15),IF(AY108=$B$19,IF(AX109+($A$19*15)&gt;100,100,AX109+($A$19*15)),IF(AY108=$B$18,IF(AX109+($A$18*15)&gt;100,100,AX109+($A$18*15)),AX109))))</f>
        <v>77.100000000000009</v>
      </c>
      <c r="AZ109" s="27">
        <f t="shared" ref="AZ109" si="1537">IF(AZ108=$B$16,AY109+($A$16*15),IF(AZ108=$B$17,AY109+($A$17*15),IF(AZ108=$B$19,IF(AY109+($A$19*15)&gt;100,100,AY109+($A$19*15)),IF(AZ108=$B$18,IF(AY109+($A$18*15)&gt;100,100,AY109+($A$18*15)),AY109))))</f>
        <v>77.100000000000009</v>
      </c>
      <c r="BA109" s="27">
        <f t="shared" ref="BA109" si="1538">IF(BA108=$B$16,AZ109+($A$16*15),IF(BA108=$B$17,AZ109+($A$17*15),IF(BA108=$B$19,IF(AZ109+($A$19*15)&gt;100,100,AZ109+($A$19*15)),IF(BA108=$B$18,IF(AZ109+($A$18*15)&gt;100,100,AZ109+($A$18*15)),AZ109))))</f>
        <v>77.100000000000009</v>
      </c>
      <c r="BB109" s="27">
        <f t="shared" ref="BB109" si="1539">IF(BB108=$B$16,BA109+($A$16*15),IF(BB108=$B$17,BA109+($A$17*15),IF(BB108=$B$19,IF(BA109+($A$19*15)&gt;100,100,BA109+($A$19*15)),IF(BB108=$B$18,IF(BA109+($A$18*15)&gt;100,100,BA109+($A$18*15)),BA109))))</f>
        <v>77.100000000000009</v>
      </c>
      <c r="BC109" s="27">
        <f t="shared" ref="BC109" si="1540">IF(BC108=$B$16,BB109+($A$16*15),IF(BC108=$B$17,BB109+($A$17*15),IF(BC108=$B$19,IF(BB109+($A$19*15)&gt;100,100,BB109+($A$19*15)),IF(BC108=$B$18,IF(BB109+($A$18*15)&gt;100,100,BB109+($A$18*15)),BB109))))</f>
        <v>77.100000000000009</v>
      </c>
      <c r="BD109" s="27">
        <f t="shared" ref="BD109" si="1541">IF(BD108=$B$16,BC109+($A$16*15),IF(BD108=$B$17,BC109+($A$17*15),IF(BD108=$B$19,IF(BC109+($A$19*15)&gt;100,100,BC109+($A$19*15)),IF(BD108=$B$18,IF(BC109+($A$18*15)&gt;100,100,BC109+($A$18*15)),BC109))))</f>
        <v>77.100000000000009</v>
      </c>
      <c r="BE109" s="27">
        <f t="shared" ref="BE109" si="1542">IF(BE108=$B$16,BD109+($A$16*15),IF(BE108=$B$17,BD109+($A$17*15),IF(BE108=$B$19,IF(BD109+($A$19*15)&gt;100,100,BD109+($A$19*15)),IF(BE108=$B$18,IF(BD109+($A$18*15)&gt;100,100,BD109+($A$18*15)),BD109))))</f>
        <v>77.100000000000009</v>
      </c>
      <c r="BF109" s="27">
        <f t="shared" ref="BF109" si="1543">IF(BF108=$B$16,BE109+($A$16*15),IF(BF108=$B$17,BE109+($A$17*15),IF(BF108=$B$19,IF(BE109+($A$19*15)&gt;100,100,BE109+($A$19*15)),IF(BF108=$B$18,IF(BE109+($A$18*15)&gt;100,100,BE109+($A$18*15)),BE109))))</f>
        <v>77.100000000000009</v>
      </c>
      <c r="BG109" s="27">
        <f t="shared" ref="BG109" si="1544">IF(BG108=$B$16,BF109+($A$16*15),IF(BG108=$B$17,BF109+($A$17*15),IF(BG108=$B$19,IF(BF109+($A$19*15)&gt;100,100,BF109+($A$19*15)),IF(BG108=$B$18,IF(BF109+($A$18*15)&gt;100,100,BF109+($A$18*15)),BF109))))</f>
        <v>77.100000000000009</v>
      </c>
      <c r="BH109" s="27">
        <f t="shared" ref="BH109" si="1545">IF(BH108=$B$16,BG109+($A$16*15),IF(BH108=$B$17,BG109+($A$17*15),IF(BH108=$B$19,IF(BG109+($A$19*15)&gt;100,100,BG109+($A$19*15)),IF(BH108=$B$18,IF(BG109+($A$18*15)&gt;100,100,BG109+($A$18*15)),BG109))))</f>
        <v>77.100000000000009</v>
      </c>
      <c r="BI109" s="27">
        <f t="shared" ref="BI109" si="1546">IF(BI108=$B$16,BH109+($A$16*15),IF(BI108=$B$17,BH109+($A$17*15),IF(BI108=$B$19,IF(BH109+($A$19*15)&gt;100,100,BH109+($A$19*15)),IF(BI108=$B$18,IF(BH109+($A$18*15)&gt;100,100,BH109+($A$18*15)),BH109))))</f>
        <v>77.100000000000009</v>
      </c>
      <c r="BJ109" s="27">
        <f t="shared" ref="BJ109" si="1547">IF(BJ108=$B$16,BI109+($A$16*15),IF(BJ108=$B$17,BI109+($A$17*15),IF(BJ108=$B$19,IF(BI109+($A$19*15)&gt;100,100,BI109+($A$19*15)),IF(BJ108=$B$18,IF(BI109+($A$18*15)&gt;100,100,BI109+($A$18*15)),BI109))))</f>
        <v>77.100000000000009</v>
      </c>
      <c r="BK109" s="27">
        <f t="shared" ref="BK109" si="1548">IF(BK108=$B$16,BJ109+($A$16*15),IF(BK108=$B$17,BJ109+($A$17*15),IF(BK108=$B$19,IF(BJ109+($A$19*15)&gt;100,100,BJ109+($A$19*15)),IF(BK108=$B$18,IF(BJ109+($A$18*15)&gt;100,100,BJ109+($A$18*15)),BJ109))))</f>
        <v>77.100000000000009</v>
      </c>
      <c r="BL109" s="27">
        <f t="shared" ref="BL109" si="1549">IF(BL108=$B$16,BK109+($A$16*15),IF(BL108=$B$17,BK109+($A$17*15),IF(BL108=$B$19,IF(BK109+($A$19*15)&gt;100,100,BK109+($A$19*15)),IF(BL108=$B$18,IF(BK109+($A$18*15)&gt;100,100,BK109+($A$18*15)),BK109))))</f>
        <v>77.100000000000009</v>
      </c>
      <c r="BM109" s="27">
        <f t="shared" ref="BM109" si="1550">IF(BM108=$B$16,BL109+($A$16*15),IF(BM108=$B$17,BL109+($A$17*15),IF(BM108=$B$19,IF(BL109+($A$19*15)&gt;100,100,BL109+($A$19*15)),IF(BM108=$B$18,IF(BL109+($A$18*15)&gt;100,100,BL109+($A$18*15)),BL109))))</f>
        <v>77.100000000000009</v>
      </c>
      <c r="BN109" s="27">
        <f t="shared" ref="BN109" si="1551">IF(BN108=$B$16,BM109+($A$16*15),IF(BN108=$B$17,BM109+($A$17*15),IF(BN108=$B$19,IF(BM109+($A$19*15)&gt;100,100,BM109+($A$19*15)),IF(BN108=$B$18,IF(BM109+($A$18*15)&gt;100,100,BM109+($A$18*15)),BM109))))</f>
        <v>77.100000000000009</v>
      </c>
      <c r="BO109" s="27">
        <f t="shared" ref="BO109" si="1552">IF(BO108=$B$16,BN109+($A$16*15),IF(BO108=$B$17,BN109+($A$17*15),IF(BO108=$B$19,IF(BN109+($A$19*15)&gt;100,100,BN109+($A$19*15)),IF(BO108=$B$18,IF(BN109+($A$18*15)&gt;100,100,BN109+($A$18*15)),BN109))))</f>
        <v>77.100000000000009</v>
      </c>
      <c r="BP109" s="27">
        <f t="shared" ref="BP109" si="1553">IF(BP108=$B$16,BO109+($A$16*15),IF(BP108=$B$17,BO109+($A$17*15),IF(BP108=$B$19,IF(BO109+($A$19*15)&gt;100,100,BO109+($A$19*15)),IF(BP108=$B$18,IF(BO109+($A$18*15)&gt;100,100,BO109+($A$18*15)),BO109))))</f>
        <v>77.100000000000009</v>
      </c>
      <c r="BQ109" s="27">
        <f t="shared" ref="BQ109" si="1554">IF(BQ108=$B$16,BP109+($A$16*15),IF(BQ108=$B$17,BP109+($A$17*15),IF(BQ108=$B$19,IF(BP109+($A$19*15)&gt;100,100,BP109+($A$19*15)),IF(BQ108=$B$18,IF(BP109+($A$18*15)&gt;100,100,BP109+($A$18*15)),BP109))))</f>
        <v>77.100000000000009</v>
      </c>
      <c r="BR109" s="27">
        <f t="shared" ref="BR109" si="1555">IF(BR108=$B$16,BQ109+($A$16*15),IF(BR108=$B$17,BQ109+($A$17*15),IF(BR108=$B$19,IF(BQ109+($A$19*15)&gt;100,100,BQ109+($A$19*15)),IF(BR108=$B$18,IF(BQ109+($A$18*15)&gt;100,100,BQ109+($A$18*15)),BQ109))))</f>
        <v>75.163333333333341</v>
      </c>
      <c r="BS109" s="27">
        <f t="shared" ref="BS109" si="1556">IF(BS108=$B$16,BR109+($A$16*15),IF(BS108=$B$17,BR109+($A$17*15),IF(BS108=$B$19,IF(BR109+($A$19*15)&gt;100,100,BR109+($A$19*15)),IF(BS108=$B$18,IF(BR109+($A$18*15)&gt;100,100,BR109+($A$18*15)),BR109))))</f>
        <v>73.226666666666674</v>
      </c>
      <c r="BT109" s="27">
        <f t="shared" ref="BT109" si="1557">IF(BT108=$B$16,BS109+($A$16*15),IF(BT108=$B$17,BS109+($A$17*15),IF(BT108=$B$19,IF(BS109+($A$19*15)&gt;100,100,BS109+($A$19*15)),IF(BT108=$B$18,IF(BS109+($A$18*15)&gt;100,100,BS109+($A$18*15)),BS109))))</f>
        <v>71.290000000000006</v>
      </c>
      <c r="BU109" s="27">
        <f t="shared" ref="BU109" si="1558">IF(BU108=$B$16,BT109+($A$16*15),IF(BU108=$B$17,BT109+($A$17*15),IF(BU108=$B$19,IF(BT109+($A$19*15)&gt;100,100,BT109+($A$19*15)),IF(BU108=$B$18,IF(BT109+($A$18*15)&gt;100,100,BT109+($A$18*15)),BT109))))</f>
        <v>69.366666666666674</v>
      </c>
      <c r="BV109" s="27">
        <f t="shared" ref="BV109" si="1559">IF(BV108=$B$16,BU109+($A$16*15),IF(BV108=$B$17,BU109+($A$17*15),IF(BV108=$B$19,IF(BU109+($A$19*15)&gt;100,100,BU109+($A$19*15)),IF(BV108=$B$18,IF(BU109+($A$18*15)&gt;100,100,BU109+($A$18*15)),BU109))))</f>
        <v>67.443333333333342</v>
      </c>
      <c r="BW109" s="27">
        <f t="shared" ref="BW109" si="1560">IF(BW108=$B$16,BV109+($A$16*15),IF(BW108=$B$17,BV109+($A$17*15),IF(BW108=$B$19,IF(BV109+($A$19*15)&gt;100,100,BV109+($A$19*15)),IF(BW108=$B$18,IF(BV109+($A$18*15)&gt;100,100,BV109+($A$18*15)),BV109))))</f>
        <v>65.52000000000001</v>
      </c>
      <c r="BX109" s="27">
        <f t="shared" ref="BX109" si="1561">IF(BX108=$B$16,BW109+($A$16*15),IF(BX108=$B$17,BW109+($A$17*15),IF(BX108=$B$19,IF(BW109+($A$19*15)&gt;100,100,BW109+($A$19*15)),IF(BX108=$B$18,IF(BW109+($A$18*15)&gt;100,100,BW109+($A$18*15)),BW109))))</f>
        <v>63.583333333333343</v>
      </c>
      <c r="BY109" s="27">
        <f t="shared" ref="BY109" si="1562">IF(BY108=$B$16,BX109+($A$16*15),IF(BY108=$B$17,BX109+($A$17*15),IF(BY108=$B$19,IF(BX109+($A$19*15)&gt;100,100,BX109+($A$19*15)),IF(BY108=$B$18,IF(BX109+($A$18*15)&gt;100,100,BX109+($A$18*15)),BX109))))</f>
        <v>61.646666666666675</v>
      </c>
      <c r="BZ109" s="27">
        <f t="shared" ref="BZ109" si="1563">IF(BZ108=$B$16,BY109+($A$16*15),IF(BZ108=$B$17,BY109+($A$17*15),IF(BZ108=$B$19,IF(BY109+($A$19*15)&gt;100,100,BY109+($A$19*15)),IF(BZ108=$B$18,IF(BY109+($A$18*15)&gt;100,100,BY109+($A$18*15)),BY109))))</f>
        <v>59.710000000000008</v>
      </c>
      <c r="CA109" s="27">
        <f t="shared" ref="CA109" si="1564">IF(CA108=$B$16,BZ109+($A$16*15),IF(CA108=$B$17,BZ109+($A$17*15),IF(CA108=$B$19,IF(BZ109+($A$19*15)&gt;100,100,BZ109+($A$19*15)),IF(CA108=$B$18,IF(BZ109+($A$18*15)&gt;100,100,BZ109+($A$18*15)),BZ109))))</f>
        <v>57.786666666666676</v>
      </c>
      <c r="CB109" s="27">
        <f t="shared" ref="CB109" si="1565">IF(CB108=$B$16,CA109+($A$16*15),IF(CB108=$B$17,CA109+($A$17*15),IF(CB108=$B$19,IF(CA109+($A$19*15)&gt;100,100,CA109+($A$19*15)),IF(CB108=$B$18,IF(CA109+($A$18*15)&gt;100,100,CA109+($A$18*15)),CA109))))</f>
        <v>55.863333333333344</v>
      </c>
      <c r="CC109" s="27">
        <f t="shared" ref="CC109" si="1566">IF(CC108=$B$16,CB109+($A$16*15),IF(CC108=$B$17,CB109+($A$17*15),IF(CC108=$B$19,IF(CB109+($A$19*15)&gt;100,100,CB109+($A$19*15)),IF(CC108=$B$18,IF(CB109+($A$18*15)&gt;100,100,CB109+($A$18*15)),CB109))))</f>
        <v>53.940000000000012</v>
      </c>
      <c r="CD109" s="27">
        <f t="shared" ref="CD109" si="1567">IF(CD108=$B$16,CC109+($A$16*15),IF(CD108=$B$17,CC109+($A$17*15),IF(CD108=$B$19,IF(CC109+($A$19*15)&gt;100,100,CC109+($A$19*15)),IF(CD108=$B$18,IF(CC109+($A$18*15)&gt;100,100,CC109+($A$18*15)),CC109))))</f>
        <v>52.003333333333345</v>
      </c>
      <c r="CE109" s="27">
        <f t="shared" ref="CE109" si="1568">IF(CE108=$B$16,CD109+($A$16*15),IF(CE108=$B$17,CD109+($A$17*15),IF(CE108=$B$19,IF(CD109+($A$19*15)&gt;100,100,CD109+($A$19*15)),IF(CE108=$B$18,IF(CD109+($A$18*15)&gt;100,100,CD109+($A$18*15)),CD109))))</f>
        <v>50.066666666666677</v>
      </c>
      <c r="CF109" s="27">
        <f t="shared" ref="CF109" si="1569">IF(CF108=$B$16,CE109+($A$16*15),IF(CF108=$B$17,CE109+($A$17*15),IF(CF108=$B$19,IF(CE109+($A$19*15)&gt;100,100,CE109+($A$19*15)),IF(CF108=$B$18,IF(CE109+($A$18*15)&gt;100,100,CE109+($A$18*15)),CE109))))</f>
        <v>48.13000000000001</v>
      </c>
      <c r="CG109" s="27">
        <f t="shared" ref="CG109" si="1570">IF(CG108=$B$16,CF109+($A$16*15),IF(CG108=$B$17,CF109+($A$17*15),IF(CG108=$B$19,IF(CF109+($A$19*15)&gt;100,100,CF109+($A$19*15)),IF(CG108=$B$18,IF(CF109+($A$18*15)&gt;100,100,CF109+($A$18*15)),CF109))))</f>
        <v>46.206666666666678</v>
      </c>
      <c r="CH109" s="27">
        <f t="shared" ref="CH109" si="1571">IF(CH108=$B$16,CG109+($A$16*15),IF(CH108=$B$17,CG109+($A$17*15),IF(CH108=$B$19,IF(CG109+($A$19*15)&gt;100,100,CG109+($A$19*15)),IF(CH108=$B$18,IF(CG109+($A$18*15)&gt;100,100,CG109+($A$18*15)),CG109))))</f>
        <v>44.283333333333346</v>
      </c>
      <c r="CI109" s="27">
        <f t="shared" ref="CI109" si="1572">IF(CI108=$B$16,CH109+($A$16*15),IF(CI108=$B$17,CH109+($A$17*15),IF(CI108=$B$19,IF(CH109+($A$19*15)&gt;100,100,CH109+($A$19*15)),IF(CI108=$B$18,IF(CH109+($A$18*15)&gt;100,100,CH109+($A$18*15)),CH109))))</f>
        <v>42.360000000000014</v>
      </c>
      <c r="CJ109" s="27">
        <f t="shared" ref="CJ109" si="1573">IF(CJ108=$B$16,CI109+($A$16*15),IF(CJ108=$B$17,CI109+($A$17*15),IF(CJ108=$B$19,IF(CI109+($A$19*15)&gt;100,100,CI109+($A$19*15)),IF(CJ108=$B$18,IF(CI109+($A$18*15)&gt;100,100,CI109+($A$18*15)),CI109))))</f>
        <v>40.423333333333346</v>
      </c>
      <c r="CK109" s="27">
        <f t="shared" ref="CK109" si="1574">IF(CK108=$B$16,CJ109+($A$16*15),IF(CK108=$B$17,CJ109+($A$17*15),IF(CK108=$B$19,IF(CJ109+($A$19*15)&gt;100,100,CJ109+($A$19*15)),IF(CK108=$B$18,IF(CJ109+($A$18*15)&gt;100,100,CJ109+($A$18*15)),CJ109))))</f>
        <v>38.486666666666679</v>
      </c>
      <c r="CL109" s="120">
        <f t="shared" ref="CL109" si="1575">IF(CL108=$B$16,CK109+($A$16*15),IF(CL108=$B$17,CK109+($A$17*15),IF(CL108=$B$19,IF(CK109+($A$19*15)&gt;100,100,CK109+($A$19*15)),IF(CL108=$B$18,IF(CK109+($A$18*15)&gt;100,100,CK109+($A$18*15)),CK109))))</f>
        <v>36.550000000000011</v>
      </c>
      <c r="CM109" s="136">
        <f t="shared" ref="CM109" si="1576">CL109-10</f>
        <v>26.550000000000011</v>
      </c>
    </row>
    <row r="110" spans="1:92" ht="15" customHeight="1" x14ac:dyDescent="0.25">
      <c r="A110" s="343" t="s">
        <v>52</v>
      </c>
      <c r="B110" s="341" t="s">
        <v>53</v>
      </c>
      <c r="C110" s="64" t="s">
        <v>44</v>
      </c>
      <c r="D110" s="43" t="s">
        <v>45</v>
      </c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44" t="s">
        <v>23</v>
      </c>
      <c r="AJ110" s="44" t="s">
        <v>23</v>
      </c>
      <c r="AK110" s="44" t="s">
        <v>23</v>
      </c>
      <c r="AL110" s="45" t="s">
        <v>27</v>
      </c>
      <c r="AM110" s="45" t="s">
        <v>27</v>
      </c>
      <c r="AN110" s="45" t="s">
        <v>27</v>
      </c>
      <c r="AO110" s="44" t="s">
        <v>23</v>
      </c>
      <c r="AP110" s="44" t="s">
        <v>23</v>
      </c>
      <c r="AQ110" s="44" t="s">
        <v>23</v>
      </c>
      <c r="AR110" s="45" t="s">
        <v>27</v>
      </c>
      <c r="AS110" s="45" t="s">
        <v>27</v>
      </c>
      <c r="AT110" s="45" t="s">
        <v>27</v>
      </c>
      <c r="AU110" s="44" t="s">
        <v>23</v>
      </c>
      <c r="AV110" s="44" t="s">
        <v>23</v>
      </c>
      <c r="AW110" s="44" t="s">
        <v>23</v>
      </c>
      <c r="AX110" s="45" t="s">
        <v>27</v>
      </c>
      <c r="AY110" s="45" t="s">
        <v>27</v>
      </c>
      <c r="AZ110" s="45" t="s">
        <v>27</v>
      </c>
      <c r="BA110" s="44" t="s">
        <v>23</v>
      </c>
      <c r="BB110" s="44" t="s">
        <v>23</v>
      </c>
      <c r="BC110" s="44" t="s">
        <v>23</v>
      </c>
      <c r="BD110" s="45" t="s">
        <v>27</v>
      </c>
      <c r="BE110" s="45" t="s">
        <v>27</v>
      </c>
      <c r="BF110" s="45" t="s">
        <v>27</v>
      </c>
      <c r="BG110" s="44" t="s">
        <v>23</v>
      </c>
      <c r="BH110" s="44" t="s">
        <v>23</v>
      </c>
      <c r="BI110" s="44" t="s">
        <v>23</v>
      </c>
      <c r="BJ110" s="55" t="s">
        <v>27</v>
      </c>
      <c r="BK110" s="56" t="s">
        <v>17</v>
      </c>
      <c r="BL110" s="56" t="s">
        <v>17</v>
      </c>
      <c r="BM110" s="56" t="s">
        <v>17</v>
      </c>
      <c r="BN110" s="56" t="s">
        <v>17</v>
      </c>
      <c r="BO110" s="55" t="s">
        <v>27</v>
      </c>
      <c r="BP110" s="58" t="s">
        <v>27</v>
      </c>
      <c r="BQ110" s="133"/>
      <c r="BR110" s="133"/>
      <c r="BS110" s="133"/>
      <c r="BT110" s="133"/>
      <c r="BU110" s="133"/>
      <c r="BV110" s="133"/>
      <c r="BW110" s="133"/>
      <c r="BX110" s="134"/>
      <c r="BY110" s="134"/>
      <c r="BZ110" s="134"/>
      <c r="CA110" s="134"/>
      <c r="CB110" s="134"/>
      <c r="CC110" s="134"/>
      <c r="CD110" s="134"/>
      <c r="CE110" s="134"/>
      <c r="CF110" s="134"/>
      <c r="CG110" s="134"/>
      <c r="CH110" s="134"/>
      <c r="CI110" s="134"/>
      <c r="CJ110" s="134"/>
      <c r="CK110" s="134"/>
      <c r="CL110" s="134"/>
      <c r="CM110" s="65" t="s">
        <v>46</v>
      </c>
    </row>
    <row r="111" spans="1:92" ht="15" customHeight="1" x14ac:dyDescent="0.25">
      <c r="A111" s="344"/>
      <c r="B111" s="342"/>
      <c r="C111" s="64" t="s">
        <v>37</v>
      </c>
      <c r="D111" s="89">
        <f>CM77</f>
        <v>83.006666666666675</v>
      </c>
      <c r="E111" s="27">
        <f t="shared" ref="E111" si="1577">IF(E110=$B$16,D111+($A$16*15),IF(E110=$B$17,D111+($A$17*15),IF(E110=$B$19,IF(D111+($A$19*15)&gt;100,100,D111+($A$19*15)),IF(E110=$B$18,IF(D111+($A$18*15)&gt;100,100,D111+($A$18*15)),D111))))</f>
        <v>83.006666666666675</v>
      </c>
      <c r="F111" s="27">
        <f t="shared" ref="F111" si="1578">IF(F110=$B$16,E111+($A$16*15),IF(F110=$B$17,E111+($A$17*15),IF(F110=$B$19,IF(E111+($A$19*15)&gt;100,100,E111+($A$19*15)),IF(F110=$B$18,IF(E111+($A$18*15)&gt;100,100,E111+($A$18*15)),E111))))</f>
        <v>83.006666666666675</v>
      </c>
      <c r="G111" s="27">
        <f t="shared" ref="G111" si="1579">IF(G110=$B$16,F111+($A$16*15),IF(G110=$B$17,F111+($A$17*15),IF(G110=$B$19,IF(F111+($A$19*15)&gt;100,100,F111+($A$19*15)),IF(G110=$B$18,IF(F111+($A$18*15)&gt;100,100,F111+($A$18*15)),F111))))</f>
        <v>83.006666666666675</v>
      </c>
      <c r="H111" s="27">
        <f t="shared" ref="H111" si="1580">IF(H110=$B$16,G111+($A$16*15),IF(H110=$B$17,G111+($A$17*15),IF(H110=$B$19,IF(G111+($A$19*15)&gt;100,100,G111+($A$19*15)),IF(H110=$B$18,IF(G111+($A$18*15)&gt;100,100,G111+($A$18*15)),G111))))</f>
        <v>83.006666666666675</v>
      </c>
      <c r="I111" s="27">
        <f t="shared" ref="I111" si="1581">IF(I110=$B$16,H111+($A$16*15),IF(I110=$B$17,H111+($A$17*15),IF(I110=$B$19,IF(H111+($A$19*15)&gt;100,100,H111+($A$19*15)),IF(I110=$B$18,IF(H111+($A$18*15)&gt;100,100,H111+($A$18*15)),H111))))</f>
        <v>83.006666666666675</v>
      </c>
      <c r="J111" s="27">
        <f t="shared" ref="J111" si="1582">IF(J110=$B$16,I111+($A$16*15),IF(J110=$B$17,I111+($A$17*15),IF(J110=$B$19,IF(I111+($A$19*15)&gt;100,100,I111+($A$19*15)),IF(J110=$B$18,IF(I111+($A$18*15)&gt;100,100,I111+($A$18*15)),I111))))</f>
        <v>83.006666666666675</v>
      </c>
      <c r="K111" s="27">
        <f t="shared" ref="K111" si="1583">IF(K110=$B$16,J111+($A$16*15),IF(K110=$B$17,J111+($A$17*15),IF(K110=$B$19,IF(J111+($A$19*15)&gt;100,100,J111+($A$19*15)),IF(K110=$B$18,IF(J111+($A$18*15)&gt;100,100,J111+($A$18*15)),J111))))</f>
        <v>83.006666666666675</v>
      </c>
      <c r="L111" s="27">
        <f t="shared" ref="L111" si="1584">IF(L110=$B$16,K111+($A$16*15),IF(L110=$B$17,K111+($A$17*15),IF(L110=$B$19,IF(K111+($A$19*15)&gt;100,100,K111+($A$19*15)),IF(L110=$B$18,IF(K111+($A$18*15)&gt;100,100,K111+($A$18*15)),K111))))</f>
        <v>83.006666666666675</v>
      </c>
      <c r="M111" s="27">
        <f t="shared" ref="M111" si="1585">IF(M110=$B$16,L111+($A$16*15),IF(M110=$B$17,L111+($A$17*15),IF(M110=$B$19,IF(L111+($A$19*15)&gt;100,100,L111+($A$19*15)),IF(M110=$B$18,IF(L111+($A$18*15)&gt;100,100,L111+($A$18*15)),L111))))</f>
        <v>83.006666666666675</v>
      </c>
      <c r="N111" s="27">
        <f t="shared" ref="N111" si="1586">IF(N110=$B$16,M111+($A$16*15),IF(N110=$B$17,M111+($A$17*15),IF(N110=$B$19,IF(M111+($A$19*15)&gt;100,100,M111+($A$19*15)),IF(N110=$B$18,IF(M111+($A$18*15)&gt;100,100,M111+($A$18*15)),M111))))</f>
        <v>83.006666666666675</v>
      </c>
      <c r="O111" s="27">
        <f t="shared" ref="O111" si="1587">IF(O110=$B$16,N111+($A$16*15),IF(O110=$B$17,N111+($A$17*15),IF(O110=$B$19,IF(N111+($A$19*15)&gt;100,100,N111+($A$19*15)),IF(O110=$B$18,IF(N111+($A$18*15)&gt;100,100,N111+($A$18*15)),N111))))</f>
        <v>83.006666666666675</v>
      </c>
      <c r="P111" s="27">
        <f t="shared" ref="P111" si="1588">IF(P110=$B$16,O111+($A$16*15),IF(P110=$B$17,O111+($A$17*15),IF(P110=$B$19,IF(O111+($A$19*15)&gt;100,100,O111+($A$19*15)),IF(P110=$B$18,IF(O111+($A$18*15)&gt;100,100,O111+($A$18*15)),O111))))</f>
        <v>83.006666666666675</v>
      </c>
      <c r="Q111" s="27">
        <f t="shared" ref="Q111" si="1589">IF(Q110=$B$16,P111+($A$16*15),IF(Q110=$B$17,P111+($A$17*15),IF(Q110=$B$19,IF(P111+($A$19*15)&gt;100,100,P111+($A$19*15)),IF(Q110=$B$18,IF(P111+($A$18*15)&gt;100,100,P111+($A$18*15)),P111))))</f>
        <v>83.006666666666675</v>
      </c>
      <c r="R111" s="27">
        <f t="shared" ref="R111" si="1590">IF(R110=$B$16,Q111+($A$16*15),IF(R110=$B$17,Q111+($A$17*15),IF(R110=$B$19,IF(Q111+($A$19*15)&gt;100,100,Q111+($A$19*15)),IF(R110=$B$18,IF(Q111+($A$18*15)&gt;100,100,Q111+($A$18*15)),Q111))))</f>
        <v>83.006666666666675</v>
      </c>
      <c r="S111" s="27">
        <f t="shared" ref="S111" si="1591">IF(S110=$B$16,R111+($A$16*15),IF(S110=$B$17,R111+($A$17*15),IF(S110=$B$19,IF(R111+($A$19*15)&gt;100,100,R111+($A$19*15)),IF(S110=$B$18,IF(R111+($A$18*15)&gt;100,100,R111+($A$18*15)),R111))))</f>
        <v>83.006666666666675</v>
      </c>
      <c r="T111" s="27">
        <f t="shared" ref="T111" si="1592">IF(T110=$B$16,S111+($A$16*15),IF(T110=$B$17,S111+($A$17*15),IF(T110=$B$19,IF(S111+($A$19*15)&gt;100,100,S111+($A$19*15)),IF(T110=$B$18,IF(S111+($A$18*15)&gt;100,100,S111+($A$18*15)),S111))))</f>
        <v>83.006666666666675</v>
      </c>
      <c r="U111" s="27">
        <f t="shared" ref="U111" si="1593">IF(U110=$B$16,T111+($A$16*15),IF(U110=$B$17,T111+($A$17*15),IF(U110=$B$19,IF(T111+($A$19*15)&gt;100,100,T111+($A$19*15)),IF(U110=$B$18,IF(T111+($A$18*15)&gt;100,100,T111+($A$18*15)),T111))))</f>
        <v>83.006666666666675</v>
      </c>
      <c r="V111" s="27">
        <f t="shared" ref="V111" si="1594">IF(V110=$B$16,U111+($A$16*15),IF(V110=$B$17,U111+($A$17*15),IF(V110=$B$19,IF(U111+($A$19*15)&gt;100,100,U111+($A$19*15)),IF(V110=$B$18,IF(U111+($A$18*15)&gt;100,100,U111+($A$18*15)),U111))))</f>
        <v>83.006666666666675</v>
      </c>
      <c r="W111" s="27">
        <f t="shared" ref="W111" si="1595">IF(W110=$B$16,V111+($A$16*15),IF(W110=$B$17,V111+($A$17*15),IF(W110=$B$19,IF(V111+($A$19*15)&gt;100,100,V111+($A$19*15)),IF(W110=$B$18,IF(V111+($A$18*15)&gt;100,100,V111+($A$18*15)),V111))))</f>
        <v>83.006666666666675</v>
      </c>
      <c r="X111" s="27">
        <f t="shared" ref="X111" si="1596">IF(X110=$B$16,W111+($A$16*15),IF(X110=$B$17,W111+($A$17*15),IF(X110=$B$19,IF(W111+($A$19*15)&gt;100,100,W111+($A$19*15)),IF(X110=$B$18,IF(W111+($A$18*15)&gt;100,100,W111+($A$18*15)),W111))))</f>
        <v>83.006666666666675</v>
      </c>
      <c r="Y111" s="27">
        <f t="shared" ref="Y111" si="1597">IF(Y110=$B$16,X111+($A$16*15),IF(Y110=$B$17,X111+($A$17*15),IF(Y110=$B$19,IF(X111+($A$19*15)&gt;100,100,X111+($A$19*15)),IF(Y110=$B$18,IF(X111+($A$18*15)&gt;100,100,X111+($A$18*15)),X111))))</f>
        <v>83.006666666666675</v>
      </c>
      <c r="Z111" s="27">
        <f t="shared" ref="Z111" si="1598">IF(Z110=$B$16,Y111+($A$16*15),IF(Z110=$B$17,Y111+($A$17*15),IF(Z110=$B$19,IF(Y111+($A$19*15)&gt;100,100,Y111+($A$19*15)),IF(Z110=$B$18,IF(Y111+($A$18*15)&gt;100,100,Y111+($A$18*15)),Y111))))</f>
        <v>83.006666666666675</v>
      </c>
      <c r="AA111" s="27">
        <f t="shared" ref="AA111" si="1599">IF(AA110=$B$16,Z111+($A$16*15),IF(AA110=$B$17,Z111+($A$17*15),IF(AA110=$B$19,IF(Z111+($A$19*15)&gt;100,100,Z111+($A$19*15)),IF(AA110=$B$18,IF(Z111+($A$18*15)&gt;100,100,Z111+($A$18*15)),Z111))))</f>
        <v>83.006666666666675</v>
      </c>
      <c r="AB111" s="27">
        <f t="shared" ref="AB111" si="1600">IF(AB110=$B$16,AA111+($A$16*15),IF(AB110=$B$17,AA111+($A$17*15),IF(AB110=$B$19,IF(AA111+($A$19*15)&gt;100,100,AA111+($A$19*15)),IF(AB110=$B$18,IF(AA111+($A$18*15)&gt;100,100,AA111+($A$18*15)),AA111))))</f>
        <v>83.006666666666675</v>
      </c>
      <c r="AC111" s="27">
        <f t="shared" ref="AC111" si="1601">IF(AC110=$B$16,AB111+($A$16*15),IF(AC110=$B$17,AB111+($A$17*15),IF(AC110=$B$19,IF(AB111+($A$19*15)&gt;100,100,AB111+($A$19*15)),IF(AC110=$B$18,IF(AB111+($A$18*15)&gt;100,100,AB111+($A$18*15)),AB111))))</f>
        <v>83.006666666666675</v>
      </c>
      <c r="AD111" s="27">
        <f t="shared" ref="AD111" si="1602">IF(AD110=$B$16,AC111+($A$16*15),IF(AD110=$B$17,AC111+($A$17*15),IF(AD110=$B$19,IF(AC111+($A$19*15)&gt;100,100,AC111+($A$19*15)),IF(AD110=$B$18,IF(AC111+($A$18*15)&gt;100,100,AC111+($A$18*15)),AC111))))</f>
        <v>83.006666666666675</v>
      </c>
      <c r="AE111" s="27">
        <f t="shared" ref="AE111" si="1603">IF(AE110=$B$16,AD111+($A$16*15),IF(AE110=$B$17,AD111+($A$17*15),IF(AE110=$B$19,IF(AD111+($A$19*15)&gt;100,100,AD111+($A$19*15)),IF(AE110=$B$18,IF(AD111+($A$18*15)&gt;100,100,AD111+($A$18*15)),AD111))))</f>
        <v>83.006666666666675</v>
      </c>
      <c r="AF111" s="27">
        <f t="shared" ref="AF111" si="1604">IF(AF110=$B$16,AE111+($A$16*15),IF(AF110=$B$17,AE111+($A$17*15),IF(AF110=$B$19,IF(AE111+($A$19*15)&gt;100,100,AE111+($A$19*15)),IF(AF110=$B$18,IF(AE111+($A$18*15)&gt;100,100,AE111+($A$18*15)),AE111))))</f>
        <v>83.006666666666675</v>
      </c>
      <c r="AG111" s="27">
        <f t="shared" ref="AG111" si="1605">IF(AG110=$B$16,AF111+($A$16*15),IF(AG110=$B$17,AF111+($A$17*15),IF(AG110=$B$19,IF(AF111+($A$19*15)&gt;100,100,AF111+($A$19*15)),IF(AG110=$B$18,IF(AF111+($A$18*15)&gt;100,100,AF111+($A$18*15)),AF111))))</f>
        <v>83.006666666666675</v>
      </c>
      <c r="AH111" s="27">
        <f>IF(AH110=$B$16,AG111+($A$16*15),IF(AH110=$B$17,AG111+($A$17*15),IF(AH110=$B$19,IF(AG111+($A$19*15)&gt;100,100,AG111+($A$19*15)),IF(AH110=$B$18,IF(AG111+($A$18*15)&gt;100,100,AG111+($A$18*15)),AG111))))</f>
        <v>83.006666666666675</v>
      </c>
      <c r="AI111" s="27">
        <f t="shared" ref="AI111" si="1606">IF(AI110=$B$16,AH111+($A$16*15),IF(AI110=$B$17,AH111+($A$17*15),IF(AI110=$B$19,IF(AH111+($A$19*15)&gt;100,100,AH111+($A$19*15)),IF(AI110=$B$18,IF(AH111+($A$18*15)&gt;100,100,AH111+($A$18*15)),AH111))))</f>
        <v>81.070000000000007</v>
      </c>
      <c r="AJ111" s="27">
        <f t="shared" ref="AJ111" si="1607">IF(AJ110=$B$16,AI111+($A$16*15),IF(AJ110=$B$17,AI111+($A$17*15),IF(AJ110=$B$19,IF(AI111+($A$19*15)&gt;100,100,AI111+($A$19*15)),IF(AJ110=$B$18,IF(AI111+($A$18*15)&gt;100,100,AI111+($A$18*15)),AI111))))</f>
        <v>79.13333333333334</v>
      </c>
      <c r="AK111" s="27">
        <f t="shared" ref="AK111" si="1608">IF(AK110=$B$16,AJ111+($A$16*15),IF(AK110=$B$17,AJ111+($A$17*15),IF(AK110=$B$19,IF(AJ111+($A$19*15)&gt;100,100,AJ111+($A$19*15)),IF(AK110=$B$18,IF(AJ111+($A$18*15)&gt;100,100,AJ111+($A$18*15)),AJ111))))</f>
        <v>77.196666666666673</v>
      </c>
      <c r="AL111" s="27">
        <f t="shared" ref="AL111" si="1609">IF(AL110=$B$16,AK111+($A$16*15),IF(AL110=$B$17,AK111+($A$17*15),IF(AL110=$B$19,IF(AK111+($A$19*15)&gt;100,100,AK111+($A$19*15)),IF(AL110=$B$18,IF(AK111+($A$18*15)&gt;100,100,AK111+($A$18*15)),AK111))))</f>
        <v>75.273333333333341</v>
      </c>
      <c r="AM111" s="27">
        <f t="shared" ref="AM111" si="1610">IF(AM110=$B$16,AL111+($A$16*15),IF(AM110=$B$17,AL111+($A$17*15),IF(AM110=$B$19,IF(AL111+($A$19*15)&gt;100,100,AL111+($A$19*15)),IF(AM110=$B$18,IF(AL111+($A$18*15)&gt;100,100,AL111+($A$18*15)),AL111))))</f>
        <v>73.350000000000009</v>
      </c>
      <c r="AN111" s="27">
        <f t="shared" ref="AN111" si="1611">IF(AN110=$B$16,AM111+($A$16*15),IF(AN110=$B$17,AM111+($A$17*15),IF(AN110=$B$19,IF(AM111+($A$19*15)&gt;100,100,AM111+($A$19*15)),IF(AN110=$B$18,IF(AM111+($A$18*15)&gt;100,100,AM111+($A$18*15)),AM111))))</f>
        <v>71.426666666666677</v>
      </c>
      <c r="AO111" s="27">
        <f t="shared" ref="AO111" si="1612">IF(AO110=$B$16,AN111+($A$16*15),IF(AO110=$B$17,AN111+($A$17*15),IF(AO110=$B$19,IF(AN111+($A$19*15)&gt;100,100,AN111+($A$19*15)),IF(AO110=$B$18,IF(AN111+($A$18*15)&gt;100,100,AN111+($A$18*15)),AN111))))</f>
        <v>69.490000000000009</v>
      </c>
      <c r="AP111" s="27">
        <f t="shared" ref="AP111" si="1613">IF(AP110=$B$16,AO111+($A$16*15),IF(AP110=$B$17,AO111+($A$17*15),IF(AP110=$B$19,IF(AO111+($A$19*15)&gt;100,100,AO111+($A$19*15)),IF(AP110=$B$18,IF(AO111+($A$18*15)&gt;100,100,AO111+($A$18*15)),AO111))))</f>
        <v>67.553333333333342</v>
      </c>
      <c r="AQ111" s="27">
        <f t="shared" ref="AQ111" si="1614">IF(AQ110=$B$16,AP111+($A$16*15),IF(AQ110=$B$17,AP111+($A$17*15),IF(AQ110=$B$19,IF(AP111+($A$19*15)&gt;100,100,AP111+($A$19*15)),IF(AQ110=$B$18,IF(AP111+($A$18*15)&gt;100,100,AP111+($A$18*15)),AP111))))</f>
        <v>65.616666666666674</v>
      </c>
      <c r="AR111" s="27">
        <f t="shared" ref="AR111" si="1615">IF(AR110=$B$16,AQ111+($A$16*15),IF(AR110=$B$17,AQ111+($A$17*15),IF(AR110=$B$19,IF(AQ111+($A$19*15)&gt;100,100,AQ111+($A$19*15)),IF(AR110=$B$18,IF(AQ111+($A$18*15)&gt;100,100,AQ111+($A$18*15)),AQ111))))</f>
        <v>63.693333333333342</v>
      </c>
      <c r="AS111" s="27">
        <f t="shared" ref="AS111" si="1616">IF(AS110=$B$16,AR111+($A$16*15),IF(AS110=$B$17,AR111+($A$17*15),IF(AS110=$B$19,IF(AR111+($A$19*15)&gt;100,100,AR111+($A$19*15)),IF(AS110=$B$18,IF(AR111+($A$18*15)&gt;100,100,AR111+($A$18*15)),AR111))))</f>
        <v>61.77000000000001</v>
      </c>
      <c r="AT111" s="27">
        <f t="shared" ref="AT111" si="1617">IF(AT110=$B$16,AS111+($A$16*15),IF(AT110=$B$17,AS111+($A$17*15),IF(AT110=$B$19,IF(AS111+($A$19*15)&gt;100,100,AS111+($A$19*15)),IF(AT110=$B$18,IF(AS111+($A$18*15)&gt;100,100,AS111+($A$18*15)),AS111))))</f>
        <v>59.846666666666678</v>
      </c>
      <c r="AU111" s="27">
        <f t="shared" ref="AU111" si="1618">IF(AU110=$B$16,AT111+($A$16*15),IF(AU110=$B$17,AT111+($A$17*15),IF(AU110=$B$19,IF(AT111+($A$19*15)&gt;100,100,AT111+($A$19*15)),IF(AU110=$B$18,IF(AT111+($A$18*15)&gt;100,100,AT111+($A$18*15)),AT111))))</f>
        <v>57.910000000000011</v>
      </c>
      <c r="AV111" s="27">
        <f t="shared" ref="AV111" si="1619">IF(AV110=$B$16,AU111+($A$16*15),IF(AV110=$B$17,AU111+($A$17*15),IF(AV110=$B$19,IF(AU111+($A$19*15)&gt;100,100,AU111+($A$19*15)),IF(AV110=$B$18,IF(AU111+($A$18*15)&gt;100,100,AU111+($A$18*15)),AU111))))</f>
        <v>55.973333333333343</v>
      </c>
      <c r="AW111" s="27">
        <f t="shared" ref="AW111" si="1620">IF(AW110=$B$16,AV111+($A$16*15),IF(AW110=$B$17,AV111+($A$17*15),IF(AW110=$B$19,IF(AV111+($A$19*15)&gt;100,100,AV111+($A$19*15)),IF(AW110=$B$18,IF(AV111+($A$18*15)&gt;100,100,AV111+($A$18*15)),AV111))))</f>
        <v>54.036666666666676</v>
      </c>
      <c r="AX111" s="27">
        <f t="shared" ref="AX111" si="1621">IF(AX110=$B$16,AW111+($A$16*15),IF(AX110=$B$17,AW111+($A$17*15),IF(AX110=$B$19,IF(AW111+($A$19*15)&gt;100,100,AW111+($A$19*15)),IF(AX110=$B$18,IF(AW111+($A$18*15)&gt;100,100,AW111+($A$18*15)),AW111))))</f>
        <v>52.113333333333344</v>
      </c>
      <c r="AY111" s="27">
        <f t="shared" ref="AY111" si="1622">IF(AY110=$B$16,AX111+($A$16*15),IF(AY110=$B$17,AX111+($A$17*15),IF(AY110=$B$19,IF(AX111+($A$19*15)&gt;100,100,AX111+($A$19*15)),IF(AY110=$B$18,IF(AX111+($A$18*15)&gt;100,100,AX111+($A$18*15)),AX111))))</f>
        <v>50.190000000000012</v>
      </c>
      <c r="AZ111" s="27">
        <f t="shared" ref="AZ111" si="1623">IF(AZ110=$B$16,AY111+($A$16*15),IF(AZ110=$B$17,AY111+($A$17*15),IF(AZ110=$B$19,IF(AY111+($A$19*15)&gt;100,100,AY111+($A$19*15)),IF(AZ110=$B$18,IF(AY111+($A$18*15)&gt;100,100,AY111+($A$18*15)),AY111))))</f>
        <v>48.26666666666668</v>
      </c>
      <c r="BA111" s="27">
        <f t="shared" ref="BA111" si="1624">IF(BA110=$B$16,AZ111+($A$16*15),IF(BA110=$B$17,AZ111+($A$17*15),IF(BA110=$B$19,IF(AZ111+($A$19*15)&gt;100,100,AZ111+($A$19*15)),IF(BA110=$B$18,IF(AZ111+($A$18*15)&gt;100,100,AZ111+($A$18*15)),AZ111))))</f>
        <v>46.330000000000013</v>
      </c>
      <c r="BB111" s="27">
        <f t="shared" ref="BB111" si="1625">IF(BB110=$B$16,BA111+($A$16*15),IF(BB110=$B$17,BA111+($A$17*15),IF(BB110=$B$19,IF(BA111+($A$19*15)&gt;100,100,BA111+($A$19*15)),IF(BB110=$B$18,IF(BA111+($A$18*15)&gt;100,100,BA111+($A$18*15)),BA111))))</f>
        <v>44.393333333333345</v>
      </c>
      <c r="BC111" s="27">
        <f t="shared" ref="BC111" si="1626">IF(BC110=$B$16,BB111+($A$16*15),IF(BC110=$B$17,BB111+($A$17*15),IF(BC110=$B$19,IF(BB111+($A$19*15)&gt;100,100,BB111+($A$19*15)),IF(BC110=$B$18,IF(BB111+($A$18*15)&gt;100,100,BB111+($A$18*15)),BB111))))</f>
        <v>42.456666666666678</v>
      </c>
      <c r="BD111" s="27">
        <f t="shared" ref="BD111" si="1627">IF(BD110=$B$16,BC111+($A$16*15),IF(BD110=$B$17,BC111+($A$17*15),IF(BD110=$B$19,IF(BC111+($A$19*15)&gt;100,100,BC111+($A$19*15)),IF(BD110=$B$18,IF(BC111+($A$18*15)&gt;100,100,BC111+($A$18*15)),BC111))))</f>
        <v>40.533333333333346</v>
      </c>
      <c r="BE111" s="27">
        <f t="shared" ref="BE111" si="1628">IF(BE110=$B$16,BD111+($A$16*15),IF(BE110=$B$17,BD111+($A$17*15),IF(BE110=$B$19,IF(BD111+($A$19*15)&gt;100,100,BD111+($A$19*15)),IF(BE110=$B$18,IF(BD111+($A$18*15)&gt;100,100,BD111+($A$18*15)),BD111))))</f>
        <v>38.610000000000014</v>
      </c>
      <c r="BF111" s="27">
        <f t="shared" ref="BF111" si="1629">IF(BF110=$B$16,BE111+($A$16*15),IF(BF110=$B$17,BE111+($A$17*15),IF(BF110=$B$19,IF(BE111+($A$19*15)&gt;100,100,BE111+($A$19*15)),IF(BF110=$B$18,IF(BE111+($A$18*15)&gt;100,100,BE111+($A$18*15)),BE111))))</f>
        <v>36.686666666666682</v>
      </c>
      <c r="BG111" s="27">
        <f t="shared" ref="BG111" si="1630">IF(BG110=$B$16,BF111+($A$16*15),IF(BG110=$B$17,BF111+($A$17*15),IF(BG110=$B$19,IF(BF111+($A$19*15)&gt;100,100,BF111+($A$19*15)),IF(BG110=$B$18,IF(BF111+($A$18*15)&gt;100,100,BF111+($A$18*15)),BF111))))</f>
        <v>34.750000000000014</v>
      </c>
      <c r="BH111" s="27">
        <f t="shared" ref="BH111" si="1631">IF(BH110=$B$16,BG111+($A$16*15),IF(BH110=$B$17,BG111+($A$17*15),IF(BH110=$B$19,IF(BG111+($A$19*15)&gt;100,100,BG111+($A$19*15)),IF(BH110=$B$18,IF(BG111+($A$18*15)&gt;100,100,BG111+($A$18*15)),BG111))))</f>
        <v>32.813333333333347</v>
      </c>
      <c r="BI111" s="27">
        <f t="shared" ref="BI111" si="1632">IF(BI110=$B$16,BH111+($A$16*15),IF(BI110=$B$17,BH111+($A$17*15),IF(BI110=$B$19,IF(BH111+($A$19*15)&gt;100,100,BH111+($A$19*15)),IF(BI110=$B$18,IF(BH111+($A$18*15)&gt;100,100,BH111+($A$18*15)),BH111))))</f>
        <v>30.876666666666679</v>
      </c>
      <c r="BJ111" s="27">
        <f t="shared" ref="BJ111" si="1633">IF(BJ110=$B$16,BI111+($A$16*15),IF(BJ110=$B$17,BI111+($A$17*15),IF(BJ110=$B$19,IF(BI111+($A$19*15)&gt;100,100,BI111+($A$19*15)),IF(BJ110=$B$18,IF(BI111+($A$18*15)&gt;100,100,BI111+($A$18*15)),BI111))))</f>
        <v>28.953333333333347</v>
      </c>
      <c r="BK111" s="27">
        <f t="shared" ref="BK111" si="1634">IF(BK110=$B$16,BJ111+($A$16*15),IF(BK110=$B$17,BJ111+($A$17*15),IF(BK110=$B$19,IF(BJ111+($A$19*15)&gt;100,100,BJ111+($A$19*15)),IF(BK110=$B$18,IF(BJ111+($A$18*15)&gt;100,100,BJ111+($A$18*15)),BJ111))))</f>
        <v>53.953333333333347</v>
      </c>
      <c r="BL111" s="27">
        <f t="shared" ref="BL111" si="1635">IF(BL110=$B$16,BK111+($A$16*15),IF(BL110=$B$17,BK111+($A$17*15),IF(BL110=$B$19,IF(BK111+($A$19*15)&gt;100,100,BK111+($A$19*15)),IF(BL110=$B$18,IF(BK111+($A$18*15)&gt;100,100,BK111+($A$18*15)),BK111))))</f>
        <v>78.953333333333347</v>
      </c>
      <c r="BM111" s="27">
        <f t="shared" ref="BM111" si="1636">IF(BM110=$B$16,BL111+($A$16*15),IF(BM110=$B$17,BL111+($A$17*15),IF(BM110=$B$19,IF(BL111+($A$19*15)&gt;100,100,BL111+($A$19*15)),IF(BM110=$B$18,IF(BL111+($A$18*15)&gt;100,100,BL111+($A$18*15)),BL111))))</f>
        <v>100</v>
      </c>
      <c r="BN111" s="27">
        <f t="shared" ref="BN111" si="1637">IF(BN110=$B$16,BM111+($A$16*15),IF(BN110=$B$17,BM111+($A$17*15),IF(BN110=$B$19,IF(BM111+($A$19*15)&gt;100,100,BM111+($A$19*15)),IF(BN110=$B$18,IF(BM111+($A$18*15)&gt;100,100,BM111+($A$18*15)),BM111))))</f>
        <v>100</v>
      </c>
      <c r="BO111" s="27">
        <f t="shared" ref="BO111" si="1638">IF(BO110=$B$16,BN111+($A$16*15),IF(BO110=$B$17,BN111+($A$17*15),IF(BO110=$B$19,IF(BN111+($A$19*15)&gt;100,100,BN111+($A$19*15)),IF(BO110=$B$18,IF(BN111+($A$18*15)&gt;100,100,BN111+($A$18*15)),BN111))))</f>
        <v>98.076666666666668</v>
      </c>
      <c r="BP111" s="27">
        <f t="shared" ref="BP111" si="1639">IF(BP110=$B$16,BO111+($A$16*15),IF(BP110=$B$17,BO111+($A$17*15),IF(BP110=$B$19,IF(BO111+($A$19*15)&gt;100,100,BO111+($A$19*15)),IF(BP110=$B$18,IF(BO111+($A$18*15)&gt;100,100,BO111+($A$18*15)),BO111))))</f>
        <v>96.153333333333336</v>
      </c>
      <c r="BQ111" s="27">
        <f t="shared" ref="BQ111" si="1640">IF(BQ110=$B$16,BP111+($A$16*15),IF(BQ110=$B$17,BP111+($A$17*15),IF(BQ110=$B$19,IF(BP111+($A$19*15)&gt;100,100,BP111+($A$19*15)),IF(BQ110=$B$18,IF(BP111+($A$18*15)&gt;100,100,BP111+($A$18*15)),BP111))))</f>
        <v>96.153333333333336</v>
      </c>
      <c r="BR111" s="27">
        <f t="shared" ref="BR111" si="1641">IF(BR110=$B$16,BQ111+($A$16*15),IF(BR110=$B$17,BQ111+($A$17*15),IF(BR110=$B$19,IF(BQ111+($A$19*15)&gt;100,100,BQ111+($A$19*15)),IF(BR110=$B$18,IF(BQ111+($A$18*15)&gt;100,100,BQ111+($A$18*15)),BQ111))))</f>
        <v>96.153333333333336</v>
      </c>
      <c r="BS111" s="27">
        <f t="shared" ref="BS111" si="1642">IF(BS110=$B$16,BR111+($A$16*15),IF(BS110=$B$17,BR111+($A$17*15),IF(BS110=$B$19,IF(BR111+($A$19*15)&gt;100,100,BR111+($A$19*15)),IF(BS110=$B$18,IF(BR111+($A$18*15)&gt;100,100,BR111+($A$18*15)),BR111))))</f>
        <v>96.153333333333336</v>
      </c>
      <c r="BT111" s="27">
        <f t="shared" ref="BT111" si="1643">IF(BT110=$B$16,BS111+($A$16*15),IF(BT110=$B$17,BS111+($A$17*15),IF(BT110=$B$19,IF(BS111+($A$19*15)&gt;100,100,BS111+($A$19*15)),IF(BT110=$B$18,IF(BS111+($A$18*15)&gt;100,100,BS111+($A$18*15)),BS111))))</f>
        <v>96.153333333333336</v>
      </c>
      <c r="BU111" s="27">
        <f t="shared" ref="BU111" si="1644">IF(BU110=$B$16,BT111+($A$16*15),IF(BU110=$B$17,BT111+($A$17*15),IF(BU110=$B$19,IF(BT111+($A$19*15)&gt;100,100,BT111+($A$19*15)),IF(BU110=$B$18,IF(BT111+($A$18*15)&gt;100,100,BT111+($A$18*15)),BT111))))</f>
        <v>96.153333333333336</v>
      </c>
      <c r="BV111" s="27">
        <f t="shared" ref="BV111" si="1645">IF(BV110=$B$16,BU111+($A$16*15),IF(BV110=$B$17,BU111+($A$17*15),IF(BV110=$B$19,IF(BU111+($A$19*15)&gt;100,100,BU111+($A$19*15)),IF(BV110=$B$18,IF(BU111+($A$18*15)&gt;100,100,BU111+($A$18*15)),BU111))))</f>
        <v>96.153333333333336</v>
      </c>
      <c r="BW111" s="27">
        <f t="shared" ref="BW111" si="1646">IF(BW110=$B$16,BV111+($A$16*15),IF(BW110=$B$17,BV111+($A$17*15),IF(BW110=$B$19,IF(BV111+($A$19*15)&gt;100,100,BV111+($A$19*15)),IF(BW110=$B$18,IF(BV111+($A$18*15)&gt;100,100,BV111+($A$18*15)),BV111))))</f>
        <v>96.153333333333336</v>
      </c>
      <c r="BX111" s="27">
        <f t="shared" ref="BX111" si="1647">IF(BX110=$B$16,BW111+($A$16*15),IF(BX110=$B$17,BW111+($A$17*15),IF(BX110=$B$19,IF(BW111+($A$19*15)&gt;100,100,BW111+($A$19*15)),IF(BX110=$B$18,IF(BW111+($A$18*15)&gt;100,100,BW111+($A$18*15)),BW111))))</f>
        <v>96.153333333333336</v>
      </c>
      <c r="BY111" s="27">
        <f t="shared" ref="BY111" si="1648">IF(BY110=$B$16,BX111+($A$16*15),IF(BY110=$B$17,BX111+($A$17*15),IF(BY110=$B$19,IF(BX111+($A$19*15)&gt;100,100,BX111+($A$19*15)),IF(BY110=$B$18,IF(BX111+($A$18*15)&gt;100,100,BX111+($A$18*15)),BX111))))</f>
        <v>96.153333333333336</v>
      </c>
      <c r="BZ111" s="27">
        <f t="shared" ref="BZ111" si="1649">IF(BZ110=$B$16,BY111+($A$16*15),IF(BZ110=$B$17,BY111+($A$17*15),IF(BZ110=$B$19,IF(BY111+($A$19*15)&gt;100,100,BY111+($A$19*15)),IF(BZ110=$B$18,IF(BY111+($A$18*15)&gt;100,100,BY111+($A$18*15)),BY111))))</f>
        <v>96.153333333333336</v>
      </c>
      <c r="CA111" s="27">
        <f t="shared" ref="CA111" si="1650">IF(CA110=$B$16,BZ111+($A$16*15),IF(CA110=$B$17,BZ111+($A$17*15),IF(CA110=$B$19,IF(BZ111+($A$19*15)&gt;100,100,BZ111+($A$19*15)),IF(CA110=$B$18,IF(BZ111+($A$18*15)&gt;100,100,BZ111+($A$18*15)),BZ111))))</f>
        <v>96.153333333333336</v>
      </c>
      <c r="CB111" s="27">
        <f t="shared" ref="CB111" si="1651">IF(CB110=$B$16,CA111+($A$16*15),IF(CB110=$B$17,CA111+($A$17*15),IF(CB110=$B$19,IF(CA111+($A$19*15)&gt;100,100,CA111+($A$19*15)),IF(CB110=$B$18,IF(CA111+($A$18*15)&gt;100,100,CA111+($A$18*15)),CA111))))</f>
        <v>96.153333333333336</v>
      </c>
      <c r="CC111" s="27">
        <f t="shared" ref="CC111" si="1652">IF(CC110=$B$16,CB111+($A$16*15),IF(CC110=$B$17,CB111+($A$17*15),IF(CC110=$B$19,IF(CB111+($A$19*15)&gt;100,100,CB111+($A$19*15)),IF(CC110=$B$18,IF(CB111+($A$18*15)&gt;100,100,CB111+($A$18*15)),CB111))))</f>
        <v>96.153333333333336</v>
      </c>
      <c r="CD111" s="27">
        <f t="shared" ref="CD111" si="1653">IF(CD110=$B$16,CC111+($A$16*15),IF(CD110=$B$17,CC111+($A$17*15),IF(CD110=$B$19,IF(CC111+($A$19*15)&gt;100,100,CC111+($A$19*15)),IF(CD110=$B$18,IF(CC111+($A$18*15)&gt;100,100,CC111+($A$18*15)),CC111))))</f>
        <v>96.153333333333336</v>
      </c>
      <c r="CE111" s="27">
        <f t="shared" ref="CE111" si="1654">IF(CE110=$B$16,CD111+($A$16*15),IF(CE110=$B$17,CD111+($A$17*15),IF(CE110=$B$19,IF(CD111+($A$19*15)&gt;100,100,CD111+($A$19*15)),IF(CE110=$B$18,IF(CD111+($A$18*15)&gt;100,100,CD111+($A$18*15)),CD111))))</f>
        <v>96.153333333333336</v>
      </c>
      <c r="CF111" s="27">
        <f t="shared" ref="CF111" si="1655">IF(CF110=$B$16,CE111+($A$16*15),IF(CF110=$B$17,CE111+($A$17*15),IF(CF110=$B$19,IF(CE111+($A$19*15)&gt;100,100,CE111+($A$19*15)),IF(CF110=$B$18,IF(CE111+($A$18*15)&gt;100,100,CE111+($A$18*15)),CE111))))</f>
        <v>96.153333333333336</v>
      </c>
      <c r="CG111" s="27">
        <f t="shared" ref="CG111" si="1656">IF(CG110=$B$16,CF111+($A$16*15),IF(CG110=$B$17,CF111+($A$17*15),IF(CG110=$B$19,IF(CF111+($A$19*15)&gt;100,100,CF111+($A$19*15)),IF(CG110=$B$18,IF(CF111+($A$18*15)&gt;100,100,CF111+($A$18*15)),CF111))))</f>
        <v>96.153333333333336</v>
      </c>
      <c r="CH111" s="27">
        <f t="shared" ref="CH111" si="1657">IF(CH110=$B$16,CG111+($A$16*15),IF(CH110=$B$17,CG111+($A$17*15),IF(CH110=$B$19,IF(CG111+($A$19*15)&gt;100,100,CG111+($A$19*15)),IF(CH110=$B$18,IF(CG111+($A$18*15)&gt;100,100,CG111+($A$18*15)),CG111))))</f>
        <v>96.153333333333336</v>
      </c>
      <c r="CI111" s="27">
        <f t="shared" ref="CI111" si="1658">IF(CI110=$B$16,CH111+($A$16*15),IF(CI110=$B$17,CH111+($A$17*15),IF(CI110=$B$19,IF(CH111+($A$19*15)&gt;100,100,CH111+($A$19*15)),IF(CI110=$B$18,IF(CH111+($A$18*15)&gt;100,100,CH111+($A$18*15)),CH111))))</f>
        <v>96.153333333333336</v>
      </c>
      <c r="CJ111" s="27">
        <f t="shared" ref="CJ111" si="1659">IF(CJ110=$B$16,CI111+($A$16*15),IF(CJ110=$B$17,CI111+($A$17*15),IF(CJ110=$B$19,IF(CI111+($A$19*15)&gt;100,100,CI111+($A$19*15)),IF(CJ110=$B$18,IF(CI111+($A$18*15)&gt;100,100,CI111+($A$18*15)),CI111))))</f>
        <v>96.153333333333336</v>
      </c>
      <c r="CK111" s="27">
        <f t="shared" ref="CK111" si="1660">IF(CK110=$B$16,CJ111+($A$16*15),IF(CK110=$B$17,CJ111+($A$17*15),IF(CK110=$B$19,IF(CJ111+($A$19*15)&gt;100,100,CJ111+($A$19*15)),IF(CK110=$B$18,IF(CJ111+($A$18*15)&gt;100,100,CJ111+($A$18*15)),CJ111))))</f>
        <v>96.153333333333336</v>
      </c>
      <c r="CL111" s="120">
        <f t="shared" ref="CL111" si="1661">IF(CL110=$B$16,CK111+($A$16*15),IF(CL110=$B$17,CK111+($A$17*15),IF(CL110=$B$19,IF(CK111+($A$19*15)&gt;100,100,CK111+($A$19*15)),IF(CL110=$B$18,IF(CK111+($A$18*15)&gt;100,100,CK111+($A$18*15)),CK111))))</f>
        <v>96.153333333333336</v>
      </c>
      <c r="CM111" s="136">
        <f t="shared" ref="CM111" si="1662">CL111-10</f>
        <v>86.153333333333336</v>
      </c>
    </row>
    <row r="112" spans="1:92" ht="15" customHeight="1" x14ac:dyDescent="0.25">
      <c r="A112" s="344"/>
      <c r="B112" s="341" t="s">
        <v>54</v>
      </c>
      <c r="C112" s="64" t="s">
        <v>44</v>
      </c>
      <c r="D112" s="43" t="s">
        <v>45</v>
      </c>
      <c r="E112" s="134"/>
      <c r="F112" s="134"/>
      <c r="G112" s="134"/>
      <c r="H112" s="134"/>
      <c r="I112" s="134"/>
      <c r="J112" s="134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44" t="s">
        <v>23</v>
      </c>
      <c r="AK112" s="44" t="s">
        <v>23</v>
      </c>
      <c r="AL112" s="44" t="s">
        <v>23</v>
      </c>
      <c r="AM112" s="45" t="s">
        <v>27</v>
      </c>
      <c r="AN112" s="45" t="s">
        <v>27</v>
      </c>
      <c r="AO112" s="45" t="s">
        <v>27</v>
      </c>
      <c r="AP112" s="44" t="s">
        <v>23</v>
      </c>
      <c r="AQ112" s="44" t="s">
        <v>23</v>
      </c>
      <c r="AR112" s="44" t="s">
        <v>23</v>
      </c>
      <c r="AS112" s="45" t="s">
        <v>27</v>
      </c>
      <c r="AT112" s="45" t="s">
        <v>27</v>
      </c>
      <c r="AU112" s="45" t="s">
        <v>27</v>
      </c>
      <c r="AV112" s="44" t="s">
        <v>23</v>
      </c>
      <c r="AW112" s="44" t="s">
        <v>23</v>
      </c>
      <c r="AX112" s="44" t="s">
        <v>23</v>
      </c>
      <c r="AY112" s="45" t="s">
        <v>27</v>
      </c>
      <c r="AZ112" s="45" t="s">
        <v>27</v>
      </c>
      <c r="BA112" s="45" t="s">
        <v>27</v>
      </c>
      <c r="BB112" s="44" t="s">
        <v>23</v>
      </c>
      <c r="BC112" s="44" t="s">
        <v>23</v>
      </c>
      <c r="BD112" s="44" t="s">
        <v>23</v>
      </c>
      <c r="BE112" s="45" t="s">
        <v>27</v>
      </c>
      <c r="BF112" s="45" t="s">
        <v>27</v>
      </c>
      <c r="BG112" s="45" t="s">
        <v>27</v>
      </c>
      <c r="BH112" s="44" t="s">
        <v>23</v>
      </c>
      <c r="BI112" s="44" t="s">
        <v>23</v>
      </c>
      <c r="BJ112" s="44" t="s">
        <v>23</v>
      </c>
      <c r="BK112" s="59" t="s">
        <v>27</v>
      </c>
      <c r="BL112" s="59" t="s">
        <v>27</v>
      </c>
      <c r="BM112" s="60" t="s">
        <v>13</v>
      </c>
      <c r="BN112" s="60" t="s">
        <v>13</v>
      </c>
      <c r="BO112" s="60" t="s">
        <v>13</v>
      </c>
      <c r="BP112" s="60" t="s">
        <v>13</v>
      </c>
      <c r="BQ112" s="61" t="s">
        <v>27</v>
      </c>
      <c r="BR112" s="133"/>
      <c r="BS112" s="133"/>
      <c r="BT112" s="133"/>
      <c r="BU112" s="133"/>
      <c r="BV112" s="133"/>
      <c r="BW112" s="133"/>
      <c r="BX112" s="133"/>
      <c r="BY112" s="134"/>
      <c r="BZ112" s="134"/>
      <c r="CA112" s="134"/>
      <c r="CB112" s="134"/>
      <c r="CC112" s="134"/>
      <c r="CD112" s="134"/>
      <c r="CE112" s="134"/>
      <c r="CF112" s="134"/>
      <c r="CG112" s="134"/>
      <c r="CH112" s="134"/>
      <c r="CI112" s="134"/>
      <c r="CJ112" s="134"/>
      <c r="CK112" s="134"/>
      <c r="CL112" s="134"/>
      <c r="CM112" s="65" t="s">
        <v>46</v>
      </c>
    </row>
    <row r="113" spans="1:91" ht="15" customHeight="1" x14ac:dyDescent="0.25">
      <c r="A113" s="344"/>
      <c r="B113" s="342"/>
      <c r="C113" s="64" t="s">
        <v>37</v>
      </c>
      <c r="D113" s="89">
        <f>CM79</f>
        <v>86.726666666666688</v>
      </c>
      <c r="E113" s="27">
        <f>IF(E112=$B$16,D113+($A$16*15),IF(E112=$B$17,D113+($A$17*15),IF(E112=$B$19,IF(D113+($A$19*15)&gt;100,100,D113+($A$19*15)),IF(E112=$B$18,IF(D113+($A$18*15)&gt;100,100,D113+($A$18*15)),D113))))</f>
        <v>86.726666666666688</v>
      </c>
      <c r="F113" s="27">
        <f t="shared" ref="F113" si="1663">IF(F112=$B$16,E113+($A$16*15),IF(F112=$B$17,E113+($A$17*15),IF(F112=$B$19,IF(E113+($A$19*15)&gt;100,100,E113+($A$19*15)),IF(F112=$B$18,IF(E113+($A$18*15)&gt;100,100,E113+($A$18*15)),E113))))</f>
        <v>86.726666666666688</v>
      </c>
      <c r="G113" s="27">
        <f t="shared" ref="G113" si="1664">IF(G112=$B$16,F113+($A$16*15),IF(G112=$B$17,F113+($A$17*15),IF(G112=$B$19,IF(F113+($A$19*15)&gt;100,100,F113+($A$19*15)),IF(G112=$B$18,IF(F113+($A$18*15)&gt;100,100,F113+($A$18*15)),F113))))</f>
        <v>86.726666666666688</v>
      </c>
      <c r="H113" s="27">
        <f t="shared" ref="H113" si="1665">IF(H112=$B$16,G113+($A$16*15),IF(H112=$B$17,G113+($A$17*15),IF(H112=$B$19,IF(G113+($A$19*15)&gt;100,100,G113+($A$19*15)),IF(H112=$B$18,IF(G113+($A$18*15)&gt;100,100,G113+($A$18*15)),G113))))</f>
        <v>86.726666666666688</v>
      </c>
      <c r="I113" s="27">
        <f t="shared" ref="I113" si="1666">IF(I112=$B$16,H113+($A$16*15),IF(I112=$B$17,H113+($A$17*15),IF(I112=$B$19,IF(H113+($A$19*15)&gt;100,100,H113+($A$19*15)),IF(I112=$B$18,IF(H113+($A$18*15)&gt;100,100,H113+($A$18*15)),H113))))</f>
        <v>86.726666666666688</v>
      </c>
      <c r="J113" s="27">
        <f t="shared" ref="J113" si="1667">IF(J112=$B$16,I113+($A$16*15),IF(J112=$B$17,I113+($A$17*15),IF(J112=$B$19,IF(I113+($A$19*15)&gt;100,100,I113+($A$19*15)),IF(J112=$B$18,IF(I113+($A$18*15)&gt;100,100,I113+($A$18*15)),I113))))</f>
        <v>86.726666666666688</v>
      </c>
      <c r="K113" s="27">
        <f t="shared" ref="K113" si="1668">IF(K112=$B$16,J113+($A$16*15),IF(K112=$B$17,J113+($A$17*15),IF(K112=$B$19,IF(J113+($A$19*15)&gt;100,100,J113+($A$19*15)),IF(K112=$B$18,IF(J113+($A$18*15)&gt;100,100,J113+($A$18*15)),J113))))</f>
        <v>86.726666666666688</v>
      </c>
      <c r="L113" s="27">
        <f t="shared" ref="L113" si="1669">IF(L112=$B$16,K113+($A$16*15),IF(L112=$B$17,K113+($A$17*15),IF(L112=$B$19,IF(K113+($A$19*15)&gt;100,100,K113+($A$19*15)),IF(L112=$B$18,IF(K113+($A$18*15)&gt;100,100,K113+($A$18*15)),K113))))</f>
        <v>86.726666666666688</v>
      </c>
      <c r="M113" s="27">
        <f t="shared" ref="M113" si="1670">IF(M112=$B$16,L113+($A$16*15),IF(M112=$B$17,L113+($A$17*15),IF(M112=$B$19,IF(L113+($A$19*15)&gt;100,100,L113+($A$19*15)),IF(M112=$B$18,IF(L113+($A$18*15)&gt;100,100,L113+($A$18*15)),L113))))</f>
        <v>86.726666666666688</v>
      </c>
      <c r="N113" s="27">
        <f t="shared" ref="N113" si="1671">IF(N112=$B$16,M113+($A$16*15),IF(N112=$B$17,M113+($A$17*15),IF(N112=$B$19,IF(M113+($A$19*15)&gt;100,100,M113+($A$19*15)),IF(N112=$B$18,IF(M113+($A$18*15)&gt;100,100,M113+($A$18*15)),M113))))</f>
        <v>86.726666666666688</v>
      </c>
      <c r="O113" s="27">
        <f t="shared" ref="O113" si="1672">IF(O112=$B$16,N113+($A$16*15),IF(O112=$B$17,N113+($A$17*15),IF(O112=$B$19,IF(N113+($A$19*15)&gt;100,100,N113+($A$19*15)),IF(O112=$B$18,IF(N113+($A$18*15)&gt;100,100,N113+($A$18*15)),N113))))</f>
        <v>86.726666666666688</v>
      </c>
      <c r="P113" s="27">
        <f t="shared" ref="P113" si="1673">IF(P112=$B$16,O113+($A$16*15),IF(P112=$B$17,O113+($A$17*15),IF(P112=$B$19,IF(O113+($A$19*15)&gt;100,100,O113+($A$19*15)),IF(P112=$B$18,IF(O113+($A$18*15)&gt;100,100,O113+($A$18*15)),O113))))</f>
        <v>86.726666666666688</v>
      </c>
      <c r="Q113" s="27">
        <f t="shared" ref="Q113" si="1674">IF(Q112=$B$16,P113+($A$16*15),IF(Q112=$B$17,P113+($A$17*15),IF(Q112=$B$19,IF(P113+($A$19*15)&gt;100,100,P113+($A$19*15)),IF(Q112=$B$18,IF(P113+($A$18*15)&gt;100,100,P113+($A$18*15)),P113))))</f>
        <v>86.726666666666688</v>
      </c>
      <c r="R113" s="27">
        <f t="shared" ref="R113" si="1675">IF(R112=$B$16,Q113+($A$16*15),IF(R112=$B$17,Q113+($A$17*15),IF(R112=$B$19,IF(Q113+($A$19*15)&gt;100,100,Q113+($A$19*15)),IF(R112=$B$18,IF(Q113+($A$18*15)&gt;100,100,Q113+($A$18*15)),Q113))))</f>
        <v>86.726666666666688</v>
      </c>
      <c r="S113" s="27">
        <f t="shared" ref="S113" si="1676">IF(S112=$B$16,R113+($A$16*15),IF(S112=$B$17,R113+($A$17*15),IF(S112=$B$19,IF(R113+($A$19*15)&gt;100,100,R113+($A$19*15)),IF(S112=$B$18,IF(R113+($A$18*15)&gt;100,100,R113+($A$18*15)),R113))))</f>
        <v>86.726666666666688</v>
      </c>
      <c r="T113" s="27">
        <f t="shared" ref="T113" si="1677">IF(T112=$B$16,S113+($A$16*15),IF(T112=$B$17,S113+($A$17*15),IF(T112=$B$19,IF(S113+($A$19*15)&gt;100,100,S113+($A$19*15)),IF(T112=$B$18,IF(S113+($A$18*15)&gt;100,100,S113+($A$18*15)),S113))))</f>
        <v>86.726666666666688</v>
      </c>
      <c r="U113" s="27">
        <f t="shared" ref="U113" si="1678">IF(U112=$B$16,T113+($A$16*15),IF(U112=$B$17,T113+($A$17*15),IF(U112=$B$19,IF(T113+($A$19*15)&gt;100,100,T113+($A$19*15)),IF(U112=$B$18,IF(T113+($A$18*15)&gt;100,100,T113+($A$18*15)),T113))))</f>
        <v>86.726666666666688</v>
      </c>
      <c r="V113" s="27">
        <f t="shared" ref="V113" si="1679">IF(V112=$B$16,U113+($A$16*15),IF(V112=$B$17,U113+($A$17*15),IF(V112=$B$19,IF(U113+($A$19*15)&gt;100,100,U113+($A$19*15)),IF(V112=$B$18,IF(U113+($A$18*15)&gt;100,100,U113+($A$18*15)),U113))))</f>
        <v>86.726666666666688</v>
      </c>
      <c r="W113" s="27">
        <f t="shared" ref="W113" si="1680">IF(W112=$B$16,V113+($A$16*15),IF(W112=$B$17,V113+($A$17*15),IF(W112=$B$19,IF(V113+($A$19*15)&gt;100,100,V113+($A$19*15)),IF(W112=$B$18,IF(V113+($A$18*15)&gt;100,100,V113+($A$18*15)),V113))))</f>
        <v>86.726666666666688</v>
      </c>
      <c r="X113" s="27">
        <f t="shared" ref="X113" si="1681">IF(X112=$B$16,W113+($A$16*15),IF(X112=$B$17,W113+($A$17*15),IF(X112=$B$19,IF(W113+($A$19*15)&gt;100,100,W113+($A$19*15)),IF(X112=$B$18,IF(W113+($A$18*15)&gt;100,100,W113+($A$18*15)),W113))))</f>
        <v>86.726666666666688</v>
      </c>
      <c r="Y113" s="27">
        <f t="shared" ref="Y113" si="1682">IF(Y112=$B$16,X113+($A$16*15),IF(Y112=$B$17,X113+($A$17*15),IF(Y112=$B$19,IF(X113+($A$19*15)&gt;100,100,X113+($A$19*15)),IF(Y112=$B$18,IF(X113+($A$18*15)&gt;100,100,X113+($A$18*15)),X113))))</f>
        <v>86.726666666666688</v>
      </c>
      <c r="Z113" s="27">
        <f t="shared" ref="Z113" si="1683">IF(Z112=$B$16,Y113+($A$16*15),IF(Z112=$B$17,Y113+($A$17*15),IF(Z112=$B$19,IF(Y113+($A$19*15)&gt;100,100,Y113+($A$19*15)),IF(Z112=$B$18,IF(Y113+($A$18*15)&gt;100,100,Y113+($A$18*15)),Y113))))</f>
        <v>86.726666666666688</v>
      </c>
      <c r="AA113" s="27">
        <f t="shared" ref="AA113" si="1684">IF(AA112=$B$16,Z113+($A$16*15),IF(AA112=$B$17,Z113+($A$17*15),IF(AA112=$B$19,IF(Z113+($A$19*15)&gt;100,100,Z113+($A$19*15)),IF(AA112=$B$18,IF(Z113+($A$18*15)&gt;100,100,Z113+($A$18*15)),Z113))))</f>
        <v>86.726666666666688</v>
      </c>
      <c r="AB113" s="27">
        <f t="shared" ref="AB113" si="1685">IF(AB112=$B$16,AA113+($A$16*15),IF(AB112=$B$17,AA113+($A$17*15),IF(AB112=$B$19,IF(AA113+($A$19*15)&gt;100,100,AA113+($A$19*15)),IF(AB112=$B$18,IF(AA113+($A$18*15)&gt;100,100,AA113+($A$18*15)),AA113))))</f>
        <v>86.726666666666688</v>
      </c>
      <c r="AC113" s="27">
        <f t="shared" ref="AC113" si="1686">IF(AC112=$B$16,AB113+($A$16*15),IF(AC112=$B$17,AB113+($A$17*15),IF(AC112=$B$19,IF(AB113+($A$19*15)&gt;100,100,AB113+($A$19*15)),IF(AC112=$B$18,IF(AB113+($A$18*15)&gt;100,100,AB113+($A$18*15)),AB113))))</f>
        <v>86.726666666666688</v>
      </c>
      <c r="AD113" s="27">
        <f t="shared" ref="AD113" si="1687">IF(AD112=$B$16,AC113+($A$16*15),IF(AD112=$B$17,AC113+($A$17*15),IF(AD112=$B$19,IF(AC113+($A$19*15)&gt;100,100,AC113+($A$19*15)),IF(AD112=$B$18,IF(AC113+($A$18*15)&gt;100,100,AC113+($A$18*15)),AC113))))</f>
        <v>86.726666666666688</v>
      </c>
      <c r="AE113" s="27">
        <f t="shared" ref="AE113" si="1688">IF(AE112=$B$16,AD113+($A$16*15),IF(AE112=$B$17,AD113+($A$17*15),IF(AE112=$B$19,IF(AD113+($A$19*15)&gt;100,100,AD113+($A$19*15)),IF(AE112=$B$18,IF(AD113+($A$18*15)&gt;100,100,AD113+($A$18*15)),AD113))))</f>
        <v>86.726666666666688</v>
      </c>
      <c r="AF113" s="27">
        <f t="shared" ref="AF113" si="1689">IF(AF112=$B$16,AE113+($A$16*15),IF(AF112=$B$17,AE113+($A$17*15),IF(AF112=$B$19,IF(AE113+($A$19*15)&gt;100,100,AE113+($A$19*15)),IF(AF112=$B$18,IF(AE113+($A$18*15)&gt;100,100,AE113+($A$18*15)),AE113))))</f>
        <v>86.726666666666688</v>
      </c>
      <c r="AG113" s="27">
        <f t="shared" ref="AG113" si="1690">IF(AG112=$B$16,AF113+($A$16*15),IF(AG112=$B$17,AF113+($A$17*15),IF(AG112=$B$19,IF(AF113+($A$19*15)&gt;100,100,AF113+($A$19*15)),IF(AG112=$B$18,IF(AF113+($A$18*15)&gt;100,100,AF113+($A$18*15)),AF113))))</f>
        <v>86.726666666666688</v>
      </c>
      <c r="AH113" s="27">
        <f t="shared" ref="AH113" si="1691">IF(AH112=$B$16,AG113+($A$16*15),IF(AH112=$B$17,AG113+($A$17*15),IF(AH112=$B$19,IF(AG113+($A$19*15)&gt;100,100,AG113+($A$19*15)),IF(AH112=$B$18,IF(AG113+($A$18*15)&gt;100,100,AG113+($A$18*15)),AG113))))</f>
        <v>86.726666666666688</v>
      </c>
      <c r="AI113" s="27">
        <f t="shared" ref="AI113" si="1692">IF(AI112=$B$16,AH113+($A$16*15),IF(AI112=$B$17,AH113+($A$17*15),IF(AI112=$B$19,IF(AH113+($A$19*15)&gt;100,100,AH113+($A$19*15)),IF(AI112=$B$18,IF(AH113+($A$18*15)&gt;100,100,AH113+($A$18*15)),AH113))))</f>
        <v>86.726666666666688</v>
      </c>
      <c r="AJ113" s="27">
        <f t="shared" ref="AJ113" si="1693">IF(AJ112=$B$16,AI113+($A$16*15),IF(AJ112=$B$17,AI113+($A$17*15),IF(AJ112=$B$19,IF(AI113+($A$19*15)&gt;100,100,AI113+($A$19*15)),IF(AJ112=$B$18,IF(AI113+($A$18*15)&gt;100,100,AI113+($A$18*15)),AI113))))</f>
        <v>84.79000000000002</v>
      </c>
      <c r="AK113" s="27">
        <f t="shared" ref="AK113" si="1694">IF(AK112=$B$16,AJ113+($A$16*15),IF(AK112=$B$17,AJ113+($A$17*15),IF(AK112=$B$19,IF(AJ113+($A$19*15)&gt;100,100,AJ113+($A$19*15)),IF(AK112=$B$18,IF(AJ113+($A$18*15)&gt;100,100,AJ113+($A$18*15)),AJ113))))</f>
        <v>82.853333333333353</v>
      </c>
      <c r="AL113" s="27">
        <f t="shared" ref="AL113" si="1695">IF(AL112=$B$16,AK113+($A$16*15),IF(AL112=$B$17,AK113+($A$17*15),IF(AL112=$B$19,IF(AK113+($A$19*15)&gt;100,100,AK113+($A$19*15)),IF(AL112=$B$18,IF(AK113+($A$18*15)&gt;100,100,AK113+($A$18*15)),AK113))))</f>
        <v>80.916666666666686</v>
      </c>
      <c r="AM113" s="27">
        <f t="shared" ref="AM113" si="1696">IF(AM112=$B$16,AL113+($A$16*15),IF(AM112=$B$17,AL113+($A$17*15),IF(AM112=$B$19,IF(AL113+($A$19*15)&gt;100,100,AL113+($A$19*15)),IF(AM112=$B$18,IF(AL113+($A$18*15)&gt;100,100,AL113+($A$18*15)),AL113))))</f>
        <v>78.993333333333354</v>
      </c>
      <c r="AN113" s="27">
        <f t="shared" ref="AN113" si="1697">IF(AN112=$B$16,AM113+($A$16*15),IF(AN112=$B$17,AM113+($A$17*15),IF(AN112=$B$19,IF(AM113+($A$19*15)&gt;100,100,AM113+($A$19*15)),IF(AN112=$B$18,IF(AM113+($A$18*15)&gt;100,100,AM113+($A$18*15)),AM113))))</f>
        <v>77.070000000000022</v>
      </c>
      <c r="AO113" s="27">
        <f t="shared" ref="AO113" si="1698">IF(AO112=$B$16,AN113+($A$16*15),IF(AO112=$B$17,AN113+($A$17*15),IF(AO112=$B$19,IF(AN113+($A$19*15)&gt;100,100,AN113+($A$19*15)),IF(AO112=$B$18,IF(AN113+($A$18*15)&gt;100,100,AN113+($A$18*15)),AN113))))</f>
        <v>75.14666666666669</v>
      </c>
      <c r="AP113" s="27">
        <f t="shared" ref="AP113" si="1699">IF(AP112=$B$16,AO113+($A$16*15),IF(AP112=$B$17,AO113+($A$17*15),IF(AP112=$B$19,IF(AO113+($A$19*15)&gt;100,100,AO113+($A$19*15)),IF(AP112=$B$18,IF(AO113+($A$18*15)&gt;100,100,AO113+($A$18*15)),AO113))))</f>
        <v>73.210000000000022</v>
      </c>
      <c r="AQ113" s="27">
        <f t="shared" ref="AQ113" si="1700">IF(AQ112=$B$16,AP113+($A$16*15),IF(AQ112=$B$17,AP113+($A$17*15),IF(AQ112=$B$19,IF(AP113+($A$19*15)&gt;100,100,AP113+($A$19*15)),IF(AQ112=$B$18,IF(AP113+($A$18*15)&gt;100,100,AP113+($A$18*15)),AP113))))</f>
        <v>71.273333333333355</v>
      </c>
      <c r="AR113" s="27">
        <f t="shared" ref="AR113" si="1701">IF(AR112=$B$16,AQ113+($A$16*15),IF(AR112=$B$17,AQ113+($A$17*15),IF(AR112=$B$19,IF(AQ113+($A$19*15)&gt;100,100,AQ113+($A$19*15)),IF(AR112=$B$18,IF(AQ113+($A$18*15)&gt;100,100,AQ113+($A$18*15)),AQ113))))</f>
        <v>69.336666666666687</v>
      </c>
      <c r="AS113" s="27">
        <f t="shared" ref="AS113" si="1702">IF(AS112=$B$16,AR113+($A$16*15),IF(AS112=$B$17,AR113+($A$17*15),IF(AS112=$B$19,IF(AR113+($A$19*15)&gt;100,100,AR113+($A$19*15)),IF(AS112=$B$18,IF(AR113+($A$18*15)&gt;100,100,AR113+($A$18*15)),AR113))))</f>
        <v>67.413333333333355</v>
      </c>
      <c r="AT113" s="27">
        <f t="shared" ref="AT113" si="1703">IF(AT112=$B$16,AS113+($A$16*15),IF(AT112=$B$17,AS113+($A$17*15),IF(AT112=$B$19,IF(AS113+($A$19*15)&gt;100,100,AS113+($A$19*15)),IF(AT112=$B$18,IF(AS113+($A$18*15)&gt;100,100,AS113+($A$18*15)),AS113))))</f>
        <v>65.490000000000023</v>
      </c>
      <c r="AU113" s="27">
        <f t="shared" ref="AU113" si="1704">IF(AU112=$B$16,AT113+($A$16*15),IF(AU112=$B$17,AT113+($A$17*15),IF(AU112=$B$19,IF(AT113+($A$19*15)&gt;100,100,AT113+($A$19*15)),IF(AU112=$B$18,IF(AT113+($A$18*15)&gt;100,100,AT113+($A$18*15)),AT113))))</f>
        <v>63.566666666666691</v>
      </c>
      <c r="AV113" s="27">
        <f t="shared" ref="AV113" si="1705">IF(AV112=$B$16,AU113+($A$16*15),IF(AV112=$B$17,AU113+($A$17*15),IF(AV112=$B$19,IF(AU113+($A$19*15)&gt;100,100,AU113+($A$19*15)),IF(AV112=$B$18,IF(AU113+($A$18*15)&gt;100,100,AU113+($A$18*15)),AU113))))</f>
        <v>61.630000000000024</v>
      </c>
      <c r="AW113" s="27">
        <f t="shared" ref="AW113" si="1706">IF(AW112=$B$16,AV113+($A$16*15),IF(AW112=$B$17,AV113+($A$17*15),IF(AW112=$B$19,IF(AV113+($A$19*15)&gt;100,100,AV113+($A$19*15)),IF(AW112=$B$18,IF(AV113+($A$18*15)&gt;100,100,AV113+($A$18*15)),AV113))))</f>
        <v>59.693333333333356</v>
      </c>
      <c r="AX113" s="27">
        <f t="shared" ref="AX113" si="1707">IF(AX112=$B$16,AW113+($A$16*15),IF(AX112=$B$17,AW113+($A$17*15),IF(AX112=$B$19,IF(AW113+($A$19*15)&gt;100,100,AW113+($A$19*15)),IF(AX112=$B$18,IF(AW113+($A$18*15)&gt;100,100,AW113+($A$18*15)),AW113))))</f>
        <v>57.756666666666689</v>
      </c>
      <c r="AY113" s="27">
        <f t="shared" ref="AY113" si="1708">IF(AY112=$B$16,AX113+($A$16*15),IF(AY112=$B$17,AX113+($A$17*15),IF(AY112=$B$19,IF(AX113+($A$19*15)&gt;100,100,AX113+($A$19*15)),IF(AY112=$B$18,IF(AX113+($A$18*15)&gt;100,100,AX113+($A$18*15)),AX113))))</f>
        <v>55.833333333333357</v>
      </c>
      <c r="AZ113" s="27">
        <f t="shared" ref="AZ113" si="1709">IF(AZ112=$B$16,AY113+($A$16*15),IF(AZ112=$B$17,AY113+($A$17*15),IF(AZ112=$B$19,IF(AY113+($A$19*15)&gt;100,100,AY113+($A$19*15)),IF(AZ112=$B$18,IF(AY113+($A$18*15)&gt;100,100,AY113+($A$18*15)),AY113))))</f>
        <v>53.910000000000025</v>
      </c>
      <c r="BA113" s="27">
        <f t="shared" ref="BA113" si="1710">IF(BA112=$B$16,AZ113+($A$16*15),IF(BA112=$B$17,AZ113+($A$17*15),IF(BA112=$B$19,IF(AZ113+($A$19*15)&gt;100,100,AZ113+($A$19*15)),IF(BA112=$B$18,IF(AZ113+($A$18*15)&gt;100,100,AZ113+($A$18*15)),AZ113))))</f>
        <v>51.986666666666693</v>
      </c>
      <c r="BB113" s="27">
        <f t="shared" ref="BB113" si="1711">IF(BB112=$B$16,BA113+($A$16*15),IF(BB112=$B$17,BA113+($A$17*15),IF(BB112=$B$19,IF(BA113+($A$19*15)&gt;100,100,BA113+($A$19*15)),IF(BB112=$B$18,IF(BA113+($A$18*15)&gt;100,100,BA113+($A$18*15)),BA113))))</f>
        <v>50.050000000000026</v>
      </c>
      <c r="BC113" s="27">
        <f t="shared" ref="BC113" si="1712">IF(BC112=$B$16,BB113+($A$16*15),IF(BC112=$B$17,BB113+($A$17*15),IF(BC112=$B$19,IF(BB113+($A$19*15)&gt;100,100,BB113+($A$19*15)),IF(BC112=$B$18,IF(BB113+($A$18*15)&gt;100,100,BB113+($A$18*15)),BB113))))</f>
        <v>48.113333333333358</v>
      </c>
      <c r="BD113" s="27">
        <f t="shared" ref="BD113" si="1713">IF(BD112=$B$16,BC113+($A$16*15),IF(BD112=$B$17,BC113+($A$17*15),IF(BD112=$B$19,IF(BC113+($A$19*15)&gt;100,100,BC113+($A$19*15)),IF(BD112=$B$18,IF(BC113+($A$18*15)&gt;100,100,BC113+($A$18*15)),BC113))))</f>
        <v>46.176666666666691</v>
      </c>
      <c r="BE113" s="27">
        <f t="shared" ref="BE113" si="1714">IF(BE112=$B$16,BD113+($A$16*15),IF(BE112=$B$17,BD113+($A$17*15),IF(BE112=$B$19,IF(BD113+($A$19*15)&gt;100,100,BD113+($A$19*15)),IF(BE112=$B$18,IF(BD113+($A$18*15)&gt;100,100,BD113+($A$18*15)),BD113))))</f>
        <v>44.253333333333359</v>
      </c>
      <c r="BF113" s="27">
        <f t="shared" ref="BF113" si="1715">IF(BF112=$B$16,BE113+($A$16*15),IF(BF112=$B$17,BE113+($A$17*15),IF(BF112=$B$19,IF(BE113+($A$19*15)&gt;100,100,BE113+($A$19*15)),IF(BF112=$B$18,IF(BE113+($A$18*15)&gt;100,100,BE113+($A$18*15)),BE113))))</f>
        <v>42.330000000000027</v>
      </c>
      <c r="BG113" s="27">
        <f t="shared" ref="BG113" si="1716">IF(BG112=$B$16,BF113+($A$16*15),IF(BG112=$B$17,BF113+($A$17*15),IF(BG112=$B$19,IF(BF113+($A$19*15)&gt;100,100,BF113+($A$19*15)),IF(BG112=$B$18,IF(BF113+($A$18*15)&gt;100,100,BF113+($A$18*15)),BF113))))</f>
        <v>40.406666666666695</v>
      </c>
      <c r="BH113" s="27">
        <f t="shared" ref="BH113" si="1717">IF(BH112=$B$16,BG113+($A$16*15),IF(BH112=$B$17,BG113+($A$17*15),IF(BH112=$B$19,IF(BG113+($A$19*15)&gt;100,100,BG113+($A$19*15)),IF(BH112=$B$18,IF(BG113+($A$18*15)&gt;100,100,BG113+($A$18*15)),BG113))))</f>
        <v>38.470000000000027</v>
      </c>
      <c r="BI113" s="27">
        <f t="shared" ref="BI113" si="1718">IF(BI112=$B$16,BH113+($A$16*15),IF(BI112=$B$17,BH113+($A$17*15),IF(BI112=$B$19,IF(BH113+($A$19*15)&gt;100,100,BH113+($A$19*15)),IF(BI112=$B$18,IF(BH113+($A$18*15)&gt;100,100,BH113+($A$18*15)),BH113))))</f>
        <v>36.53333333333336</v>
      </c>
      <c r="BJ113" s="27">
        <f t="shared" ref="BJ113" si="1719">IF(BJ112=$B$16,BI113+($A$16*15),IF(BJ112=$B$17,BI113+($A$17*15),IF(BJ112=$B$19,IF(BI113+($A$19*15)&gt;100,100,BI113+($A$19*15)),IF(BJ112=$B$18,IF(BI113+($A$18*15)&gt;100,100,BI113+($A$18*15)),BI113))))</f>
        <v>34.596666666666692</v>
      </c>
      <c r="BK113" s="27">
        <f t="shared" ref="BK113" si="1720">IF(BK112=$B$16,BJ113+($A$16*15),IF(BK112=$B$17,BJ113+($A$17*15),IF(BK112=$B$19,IF(BJ113+($A$19*15)&gt;100,100,BJ113+($A$19*15)),IF(BK112=$B$18,IF(BJ113+($A$18*15)&gt;100,100,BJ113+($A$18*15)),BJ113))))</f>
        <v>32.67333333333336</v>
      </c>
      <c r="BL113" s="27">
        <f t="shared" ref="BL113" si="1721">IF(BL112=$B$16,BK113+($A$16*15),IF(BL112=$B$17,BK113+($A$17*15),IF(BL112=$B$19,IF(BK113+($A$19*15)&gt;100,100,BK113+($A$19*15)),IF(BL112=$B$18,IF(BK113+($A$18*15)&gt;100,100,BK113+($A$18*15)),BK113))))</f>
        <v>30.750000000000028</v>
      </c>
      <c r="BM113" s="27">
        <f t="shared" ref="BM113" si="1722">IF(BM112=$B$16,BL113+($A$16*15),IF(BM112=$B$17,BL113+($A$17*15),IF(BM112=$B$19,IF(BL113+($A$19*15)&gt;100,100,BL113+($A$19*15)),IF(BM112=$B$18,IF(BL113+($A$18*15)&gt;100,100,BL113+($A$18*15)),BL113))))</f>
        <v>44.500000000000028</v>
      </c>
      <c r="BN113" s="27">
        <f t="shared" ref="BN113" si="1723">IF(BN112=$B$16,BM113+($A$16*15),IF(BN112=$B$17,BM113+($A$17*15),IF(BN112=$B$19,IF(BM113+($A$19*15)&gt;100,100,BM113+($A$19*15)),IF(BN112=$B$18,IF(BM113+($A$18*15)&gt;100,100,BM113+($A$18*15)),BM113))))</f>
        <v>58.250000000000028</v>
      </c>
      <c r="BO113" s="27">
        <f t="shared" ref="BO113" si="1724">IF(BO112=$B$16,BN113+($A$16*15),IF(BO112=$B$17,BN113+($A$17*15),IF(BO112=$B$19,IF(BN113+($A$19*15)&gt;100,100,BN113+($A$19*15)),IF(BO112=$B$18,IF(BN113+($A$18*15)&gt;100,100,BN113+($A$18*15)),BN113))))</f>
        <v>72.000000000000028</v>
      </c>
      <c r="BP113" s="27">
        <f t="shared" ref="BP113" si="1725">IF(BP112=$B$16,BO113+($A$16*15),IF(BP112=$B$17,BO113+($A$17*15),IF(BP112=$B$19,IF(BO113+($A$19*15)&gt;100,100,BO113+($A$19*15)),IF(BP112=$B$18,IF(BO113+($A$18*15)&gt;100,100,BO113+($A$18*15)),BO113))))</f>
        <v>85.750000000000028</v>
      </c>
      <c r="BQ113" s="27">
        <f t="shared" ref="BQ113" si="1726">IF(BQ112=$B$16,BP113+($A$16*15),IF(BQ112=$B$17,BP113+($A$17*15),IF(BQ112=$B$19,IF(BP113+($A$19*15)&gt;100,100,BP113+($A$19*15)),IF(BQ112=$B$18,IF(BP113+($A$18*15)&gt;100,100,BP113+($A$18*15)),BP113))))</f>
        <v>83.826666666666696</v>
      </c>
      <c r="BR113" s="27">
        <f t="shared" ref="BR113" si="1727">IF(BR112=$B$16,BQ113+($A$16*15),IF(BR112=$B$17,BQ113+($A$17*15),IF(BR112=$B$19,IF(BQ113+($A$19*15)&gt;100,100,BQ113+($A$19*15)),IF(BR112=$B$18,IF(BQ113+($A$18*15)&gt;100,100,BQ113+($A$18*15)),BQ113))))</f>
        <v>83.826666666666696</v>
      </c>
      <c r="BS113" s="27">
        <f>IF(BS112=$B$16,BR113+($A$16*15),IF(BS112=$B$17,BR113+($A$17*15),IF(BS112=$B$19,IF(BR113+($A$19*15)&gt;100,100,BR113+($A$19*15)),IF(BS112=$B$18,IF(BR113+($A$18*15)&gt;100,100,BR113+($A$18*15)),BR113))))</f>
        <v>83.826666666666696</v>
      </c>
      <c r="BT113" s="27">
        <f>IF(BT112=$B$16,BS113+($A$16*15),IF(BT112=$B$17,BS113+($A$17*15),IF(BT112=$B$19,IF(BS113+($A$19*15)&gt;100,100,BS113+($A$19*15)),IF(BT112=$B$18,IF(BS113+($A$18*15)&gt;100,100,BS113+($A$18*15)),BS113))))</f>
        <v>83.826666666666696</v>
      </c>
      <c r="BU113" s="27">
        <f>IF(BU112=$B$16,BT113+($A$16*15),IF(BU112=$B$17,BT113+($A$17*15),IF(BU112=$B$19,IF(BT113+($A$19*15)&gt;100,100,BT113+($A$19*15)),IF(BU112=$B$18,IF(BT113+($A$18*15)&gt;100,100,BT113+($A$18*15)),BT113))))</f>
        <v>83.826666666666696</v>
      </c>
      <c r="BV113" s="27">
        <f>IF(BV112=$B$16,BU113+($A$16*15),IF(BV112=$B$17,BU113+($A$17*15),IF(BV112=$B$19,IF(BU113+($A$19*15)&gt;100,100,BU113+($A$19*15)),IF(BV112=$B$18,IF(BU113+($A$18*15)&gt;100,100,BU113+($A$18*15)),BU113))))</f>
        <v>83.826666666666696</v>
      </c>
      <c r="BW113" s="27">
        <f t="shared" ref="BW113" si="1728">IF(BW112=$B$16,BV113+($A$16*15),IF(BW112=$B$17,BV113+($A$17*15),IF(BW112=$B$19,IF(BV113+($A$19*15)&gt;100,100,BV113+($A$19*15)),IF(BW112=$B$18,IF(BV113+($A$18*15)&gt;100,100,BV113+($A$18*15)),BV113))))</f>
        <v>83.826666666666696</v>
      </c>
      <c r="BX113" s="27">
        <f t="shared" ref="BX113" si="1729">IF(BX112=$B$16,BW113+($A$16*15),IF(BX112=$B$17,BW113+($A$17*15),IF(BX112=$B$19,IF(BW113+($A$19*15)&gt;100,100,BW113+($A$19*15)),IF(BX112=$B$18,IF(BW113+($A$18*15)&gt;100,100,BW113+($A$18*15)),BW113))))</f>
        <v>83.826666666666696</v>
      </c>
      <c r="BY113" s="27">
        <f t="shared" ref="BY113" si="1730">IF(BY112=$B$16,BX113+($A$16*15),IF(BY112=$B$17,BX113+($A$17*15),IF(BY112=$B$19,IF(BX113+($A$19*15)&gt;100,100,BX113+($A$19*15)),IF(BY112=$B$18,IF(BX113+($A$18*15)&gt;100,100,BX113+($A$18*15)),BX113))))</f>
        <v>83.826666666666696</v>
      </c>
      <c r="BZ113" s="27">
        <f t="shared" ref="BZ113" si="1731">IF(BZ112=$B$16,BY113+($A$16*15),IF(BZ112=$B$17,BY113+($A$17*15),IF(BZ112=$B$19,IF(BY113+($A$19*15)&gt;100,100,BY113+($A$19*15)),IF(BZ112=$B$18,IF(BY113+($A$18*15)&gt;100,100,BY113+($A$18*15)),BY113))))</f>
        <v>83.826666666666696</v>
      </c>
      <c r="CA113" s="27">
        <f>IF(CA112=$B$16,BZ113+($A$16*15),IF(CA112=$B$17,BZ113+($A$17*15),IF(CA112=$B$19,IF(BZ113+($A$19*15)&gt;100,100,BZ113+($A$19*15)),IF(CA112=$B$18,IF(BZ113+($A$18*15)&gt;100,100,BZ113+($A$18*15)),BZ113))))</f>
        <v>83.826666666666696</v>
      </c>
      <c r="CB113" s="27">
        <f>IF(CB112=$B$16,CA113+($A$16*15),IF(CB112=$B$17,CA113+($A$17*15),IF(CB112=$B$19,IF(CA113+($A$19*15)&gt;100,100,CA113+($A$19*15)),IF(CB112=$B$18,IF(CA113+($A$18*15)&gt;100,100,CA113+($A$18*15)),CA113))))</f>
        <v>83.826666666666696</v>
      </c>
      <c r="CC113" s="27">
        <f>IF(CC112=$B$16,CB113+($A$16*15),IF(CC112=$B$17,CB113+($A$17*15),IF(CC112=$B$19,IF(CB113+($A$19*15)&gt;100,100,CB113+($A$19*15)),IF(CC112=$B$18,IF(CB113+($A$18*15)&gt;100,100,CB113+($A$18*15)),CB113))))</f>
        <v>83.826666666666696</v>
      </c>
      <c r="CD113" s="27">
        <f>IF(CD112=$B$16,CC113+($A$16*15),IF(CD112=$B$17,CC113+($A$17*15),IF(CD112=$B$19,IF(CC113+($A$19*15)&gt;100,100,CC113+($A$19*15)),IF(CD112=$B$18,IF(CC113+($A$18*15)&gt;100,100,CC113+($A$18*15)),CC113))))</f>
        <v>83.826666666666696</v>
      </c>
      <c r="CE113" s="27">
        <f>IF(CE112=$B$16,CD113+($A$16*15),IF(CE112=$B$17,CD113+($A$17*15),IF(CE112=$B$19,IF(CD113+($A$19*15)&gt;100,100,CD113+($A$19*15)),IF(CE112=$B$18,IF(CD113+($A$18*15)&gt;100,100,CD113+($A$18*15)),CD113))))</f>
        <v>83.826666666666696</v>
      </c>
      <c r="CF113" s="27">
        <f t="shared" ref="CF113" si="1732">IF(CF112=$B$16,CE113+($A$16*15),IF(CF112=$B$17,CE113+($A$17*15),IF(CF112=$B$19,IF(CE113+($A$19*15)&gt;100,100,CE113+($A$19*15)),IF(CF112=$B$18,IF(CE113+($A$18*15)&gt;100,100,CE113+($A$18*15)),CE113))))</f>
        <v>83.826666666666696</v>
      </c>
      <c r="CG113" s="27">
        <f t="shared" ref="CG113" si="1733">IF(CG112=$B$16,CF113+($A$16*15),IF(CG112=$B$17,CF113+($A$17*15),IF(CG112=$B$19,IF(CF113+($A$19*15)&gt;100,100,CF113+($A$19*15)),IF(CG112=$B$18,IF(CF113+($A$18*15)&gt;100,100,CF113+($A$18*15)),CF113))))</f>
        <v>83.826666666666696</v>
      </c>
      <c r="CH113" s="27">
        <f t="shared" ref="CH113" si="1734">IF(CH112=$B$16,CG113+($A$16*15),IF(CH112=$B$17,CG113+($A$17*15),IF(CH112=$B$19,IF(CG113+($A$19*15)&gt;100,100,CG113+($A$19*15)),IF(CH112=$B$18,IF(CG113+($A$18*15)&gt;100,100,CG113+($A$18*15)),CG113))))</f>
        <v>83.826666666666696</v>
      </c>
      <c r="CI113" s="27">
        <f t="shared" ref="CI113" si="1735">IF(CI112=$B$16,CH113+($A$16*15),IF(CI112=$B$17,CH113+($A$17*15),IF(CI112=$B$19,IF(CH113+($A$19*15)&gt;100,100,CH113+($A$19*15)),IF(CI112=$B$18,IF(CH113+($A$18*15)&gt;100,100,CH113+($A$18*15)),CH113))))</f>
        <v>83.826666666666696</v>
      </c>
      <c r="CJ113" s="27">
        <f t="shared" ref="CJ113" si="1736">IF(CJ112=$B$16,CI113+($A$16*15),IF(CJ112=$B$17,CI113+($A$17*15),IF(CJ112=$B$19,IF(CI113+($A$19*15)&gt;100,100,CI113+($A$19*15)),IF(CJ112=$B$18,IF(CI113+($A$18*15)&gt;100,100,CI113+($A$18*15)),CI113))))</f>
        <v>83.826666666666696</v>
      </c>
      <c r="CK113" s="27">
        <f t="shared" ref="CK113" si="1737">IF(CK112=$B$16,CJ113+($A$16*15),IF(CK112=$B$17,CJ113+($A$17*15),IF(CK112=$B$19,IF(CJ113+($A$19*15)&gt;100,100,CJ113+($A$19*15)),IF(CK112=$B$18,IF(CJ113+($A$18*15)&gt;100,100,CJ113+($A$18*15)),CJ113))))</f>
        <v>83.826666666666696</v>
      </c>
      <c r="CL113" s="120">
        <f t="shared" ref="CL113" si="1738">IF(CL112=$B$16,CK113+($A$16*15),IF(CL112=$B$17,CK113+($A$17*15),IF(CL112=$B$19,IF(CK113+($A$19*15)&gt;100,100,CK113+($A$19*15)),IF(CL112=$B$18,IF(CK113+($A$18*15)&gt;100,100,CK113+($A$18*15)),CK113))))</f>
        <v>83.826666666666696</v>
      </c>
      <c r="CM113" s="136">
        <f t="shared" ref="CM113" si="1739">CL113-10</f>
        <v>73.826666666666696</v>
      </c>
    </row>
    <row r="114" spans="1:91" ht="15" customHeight="1" x14ac:dyDescent="0.25">
      <c r="A114" s="344"/>
      <c r="B114" s="341" t="s">
        <v>55</v>
      </c>
      <c r="C114" s="64" t="s">
        <v>44</v>
      </c>
      <c r="D114" s="43" t="s">
        <v>45</v>
      </c>
      <c r="E114" s="133"/>
      <c r="F114" s="133"/>
      <c r="G114" s="133"/>
      <c r="H114" s="60" t="s">
        <v>13</v>
      </c>
      <c r="I114" s="60" t="s">
        <v>13</v>
      </c>
      <c r="J114" s="60" t="s">
        <v>13</v>
      </c>
      <c r="K114" s="61" t="s">
        <v>27</v>
      </c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44" t="s">
        <v>23</v>
      </c>
      <c r="AR114" s="44" t="s">
        <v>23</v>
      </c>
      <c r="AS114" s="44" t="s">
        <v>23</v>
      </c>
      <c r="AT114" s="45" t="s">
        <v>27</v>
      </c>
      <c r="AU114" s="45" t="s">
        <v>27</v>
      </c>
      <c r="AV114" s="45" t="s">
        <v>27</v>
      </c>
      <c r="AW114" s="44" t="s">
        <v>23</v>
      </c>
      <c r="AX114" s="44" t="s">
        <v>23</v>
      </c>
      <c r="AY114" s="44" t="s">
        <v>23</v>
      </c>
      <c r="AZ114" s="45" t="s">
        <v>27</v>
      </c>
      <c r="BA114" s="45" t="s">
        <v>27</v>
      </c>
      <c r="BB114" s="45" t="s">
        <v>27</v>
      </c>
      <c r="BC114" s="44" t="s">
        <v>23</v>
      </c>
      <c r="BD114" s="44" t="s">
        <v>23</v>
      </c>
      <c r="BE114" s="44" t="s">
        <v>23</v>
      </c>
      <c r="BF114" s="45" t="s">
        <v>27</v>
      </c>
      <c r="BG114" s="45" t="s">
        <v>27</v>
      </c>
      <c r="BH114" s="45" t="s">
        <v>27</v>
      </c>
      <c r="BI114" s="44" t="s">
        <v>23</v>
      </c>
      <c r="BJ114" s="44" t="s">
        <v>23</v>
      </c>
      <c r="BK114" s="44" t="s">
        <v>23</v>
      </c>
      <c r="BL114" s="45" t="s">
        <v>27</v>
      </c>
      <c r="BM114" s="45" t="s">
        <v>27</v>
      </c>
      <c r="BN114" s="45" t="s">
        <v>27</v>
      </c>
      <c r="BO114" s="44" t="s">
        <v>23</v>
      </c>
      <c r="BP114" s="44" t="s">
        <v>23</v>
      </c>
      <c r="BQ114" s="44" t="s">
        <v>23</v>
      </c>
      <c r="BR114" s="55" t="s">
        <v>27</v>
      </c>
      <c r="BS114" s="56" t="s">
        <v>17</v>
      </c>
      <c r="BT114" s="56" t="s">
        <v>17</v>
      </c>
      <c r="BU114" s="56" t="s">
        <v>17</v>
      </c>
      <c r="BV114" s="56" t="s">
        <v>17</v>
      </c>
      <c r="BW114" s="55" t="s">
        <v>27</v>
      </c>
      <c r="BX114" s="58" t="s">
        <v>27</v>
      </c>
      <c r="BY114" s="133"/>
      <c r="BZ114" s="133"/>
      <c r="CA114" s="133"/>
      <c r="CB114" s="133"/>
      <c r="CC114" s="133"/>
      <c r="CD114" s="133"/>
      <c r="CE114" s="133"/>
      <c r="CF114" s="134"/>
      <c r="CG114" s="134"/>
      <c r="CH114" s="134"/>
      <c r="CI114" s="134"/>
      <c r="CJ114" s="134"/>
      <c r="CK114" s="134"/>
      <c r="CL114" s="134"/>
      <c r="CM114" s="65" t="s">
        <v>46</v>
      </c>
    </row>
    <row r="115" spans="1:91" ht="15" customHeight="1" x14ac:dyDescent="0.25">
      <c r="A115" s="344"/>
      <c r="B115" s="342"/>
      <c r="C115" s="64" t="s">
        <v>37</v>
      </c>
      <c r="D115" s="89">
        <f>CM81</f>
        <v>51.413333333333341</v>
      </c>
      <c r="E115" s="27">
        <f>IF(E114=$B$16,D115+($A$16*15),IF(E114=$B$17,D115+($A$17*15),IF(E114=$B$19,IF(D115+($A$19*15)&gt;100,100,D115+($A$19*15)),IF(E114=$B$18,IF(D115+($A$18*15)&gt;100,100,D115+($A$18*15)),D115))))</f>
        <v>51.413333333333341</v>
      </c>
      <c r="F115" s="27">
        <f t="shared" ref="F115" si="1740">IF(F114=$B$16,E115+($A$16*15),IF(F114=$B$17,E115+($A$17*15),IF(F114=$B$19,IF(E115+($A$19*15)&gt;100,100,E115+($A$19*15)),IF(F114=$B$18,IF(E115+($A$18*15)&gt;100,100,E115+($A$18*15)),E115))))</f>
        <v>51.413333333333341</v>
      </c>
      <c r="G115" s="27">
        <f t="shared" ref="G115" si="1741">IF(G114=$B$16,F115+($A$16*15),IF(G114=$B$17,F115+($A$17*15),IF(G114=$B$19,IF(F115+($A$19*15)&gt;100,100,F115+($A$19*15)),IF(G114=$B$18,IF(F115+($A$18*15)&gt;100,100,F115+($A$18*15)),F115))))</f>
        <v>51.413333333333341</v>
      </c>
      <c r="H115" s="27">
        <f t="shared" ref="H115" si="1742">IF(H114=$B$16,G115+($A$16*15),IF(H114=$B$17,G115+($A$17*15),IF(H114=$B$19,IF(G115+($A$19*15)&gt;100,100,G115+($A$19*15)),IF(H114=$B$18,IF(G115+($A$18*15)&gt;100,100,G115+($A$18*15)),G115))))</f>
        <v>65.163333333333341</v>
      </c>
      <c r="I115" s="27">
        <f t="shared" ref="I115" si="1743">IF(I114=$B$16,H115+($A$16*15),IF(I114=$B$17,H115+($A$17*15),IF(I114=$B$19,IF(H115+($A$19*15)&gt;100,100,H115+($A$19*15)),IF(I114=$B$18,IF(H115+($A$18*15)&gt;100,100,H115+($A$18*15)),H115))))</f>
        <v>78.913333333333341</v>
      </c>
      <c r="J115" s="27">
        <f t="shared" ref="J115" si="1744">IF(J114=$B$16,I115+($A$16*15),IF(J114=$B$17,I115+($A$17*15),IF(J114=$B$19,IF(I115+($A$19*15)&gt;100,100,I115+($A$19*15)),IF(J114=$B$18,IF(I115+($A$18*15)&gt;100,100,I115+($A$18*15)),I115))))</f>
        <v>92.663333333333341</v>
      </c>
      <c r="K115" s="27">
        <f t="shared" ref="K115" si="1745">IF(K114=$B$16,J115+($A$16*15),IF(K114=$B$17,J115+($A$17*15),IF(K114=$B$19,IF(J115+($A$19*15)&gt;100,100,J115+($A$19*15)),IF(K114=$B$18,IF(J115+($A$18*15)&gt;100,100,J115+($A$18*15)),J115))))</f>
        <v>90.740000000000009</v>
      </c>
      <c r="L115" s="27">
        <f t="shared" ref="L115" si="1746">IF(L114=$B$16,K115+($A$16*15),IF(L114=$B$17,K115+($A$17*15),IF(L114=$B$19,IF(K115+($A$19*15)&gt;100,100,K115+($A$19*15)),IF(L114=$B$18,IF(K115+($A$18*15)&gt;100,100,K115+($A$18*15)),K115))))</f>
        <v>90.740000000000009</v>
      </c>
      <c r="M115" s="27">
        <f t="shared" ref="M115" si="1747">IF(M114=$B$16,L115+($A$16*15),IF(M114=$B$17,L115+($A$17*15),IF(M114=$B$19,IF(L115+($A$19*15)&gt;100,100,L115+($A$19*15)),IF(M114=$B$18,IF(L115+($A$18*15)&gt;100,100,L115+($A$18*15)),L115))))</f>
        <v>90.740000000000009</v>
      </c>
      <c r="N115" s="27">
        <f t="shared" ref="N115" si="1748">IF(N114=$B$16,M115+($A$16*15),IF(N114=$B$17,M115+($A$17*15),IF(N114=$B$19,IF(M115+($A$19*15)&gt;100,100,M115+($A$19*15)),IF(N114=$B$18,IF(M115+($A$18*15)&gt;100,100,M115+($A$18*15)),M115))))</f>
        <v>90.740000000000009</v>
      </c>
      <c r="O115" s="27">
        <f t="shared" ref="O115" si="1749">IF(O114=$B$16,N115+($A$16*15),IF(O114=$B$17,N115+($A$17*15),IF(O114=$B$19,IF(N115+($A$19*15)&gt;100,100,N115+($A$19*15)),IF(O114=$B$18,IF(N115+($A$18*15)&gt;100,100,N115+($A$18*15)),N115))))</f>
        <v>90.740000000000009</v>
      </c>
      <c r="P115" s="27">
        <f t="shared" ref="P115" si="1750">IF(P114=$B$16,O115+($A$16*15),IF(P114=$B$17,O115+($A$17*15),IF(P114=$B$19,IF(O115+($A$19*15)&gt;100,100,O115+($A$19*15)),IF(P114=$B$18,IF(O115+($A$18*15)&gt;100,100,O115+($A$18*15)),O115))))</f>
        <v>90.740000000000009</v>
      </c>
      <c r="Q115" s="27">
        <f t="shared" ref="Q115" si="1751">IF(Q114=$B$16,P115+($A$16*15),IF(Q114=$B$17,P115+($A$17*15),IF(Q114=$B$19,IF(P115+($A$19*15)&gt;100,100,P115+($A$19*15)),IF(Q114=$B$18,IF(P115+($A$18*15)&gt;100,100,P115+($A$18*15)),P115))))</f>
        <v>90.740000000000009</v>
      </c>
      <c r="R115" s="27">
        <f t="shared" ref="R115" si="1752">IF(R114=$B$16,Q115+($A$16*15),IF(R114=$B$17,Q115+($A$17*15),IF(R114=$B$19,IF(Q115+($A$19*15)&gt;100,100,Q115+($A$19*15)),IF(R114=$B$18,IF(Q115+($A$18*15)&gt;100,100,Q115+($A$18*15)),Q115))))</f>
        <v>90.740000000000009</v>
      </c>
      <c r="S115" s="27">
        <f t="shared" ref="S115" si="1753">IF(S114=$B$16,R115+($A$16*15),IF(S114=$B$17,R115+($A$17*15),IF(S114=$B$19,IF(R115+($A$19*15)&gt;100,100,R115+($A$19*15)),IF(S114=$B$18,IF(R115+($A$18*15)&gt;100,100,R115+($A$18*15)),R115))))</f>
        <v>90.740000000000009</v>
      </c>
      <c r="T115" s="27">
        <f t="shared" ref="T115" si="1754">IF(T114=$B$16,S115+($A$16*15),IF(T114=$B$17,S115+($A$17*15),IF(T114=$B$19,IF(S115+($A$19*15)&gt;100,100,S115+($A$19*15)),IF(T114=$B$18,IF(S115+($A$18*15)&gt;100,100,S115+($A$18*15)),S115))))</f>
        <v>90.740000000000009</v>
      </c>
      <c r="U115" s="27">
        <f t="shared" ref="U115" si="1755">IF(U114=$B$16,T115+($A$16*15),IF(U114=$B$17,T115+($A$17*15),IF(U114=$B$19,IF(T115+($A$19*15)&gt;100,100,T115+($A$19*15)),IF(U114=$B$18,IF(T115+($A$18*15)&gt;100,100,T115+($A$18*15)),T115))))</f>
        <v>90.740000000000009</v>
      </c>
      <c r="V115" s="27">
        <f t="shared" ref="V115" si="1756">IF(V114=$B$16,U115+($A$16*15),IF(V114=$B$17,U115+($A$17*15),IF(V114=$B$19,IF(U115+($A$19*15)&gt;100,100,U115+($A$19*15)),IF(V114=$B$18,IF(U115+($A$18*15)&gt;100,100,U115+($A$18*15)),U115))))</f>
        <v>90.740000000000009</v>
      </c>
      <c r="W115" s="27">
        <f t="shared" ref="W115" si="1757">IF(W114=$B$16,V115+($A$16*15),IF(W114=$B$17,V115+($A$17*15),IF(W114=$B$19,IF(V115+($A$19*15)&gt;100,100,V115+($A$19*15)),IF(W114=$B$18,IF(V115+($A$18*15)&gt;100,100,V115+($A$18*15)),V115))))</f>
        <v>90.740000000000009</v>
      </c>
      <c r="X115" s="27">
        <f t="shared" ref="X115" si="1758">IF(X114=$B$16,W115+($A$16*15),IF(X114=$B$17,W115+($A$17*15),IF(X114=$B$19,IF(W115+($A$19*15)&gt;100,100,W115+($A$19*15)),IF(X114=$B$18,IF(W115+($A$18*15)&gt;100,100,W115+($A$18*15)),W115))))</f>
        <v>90.740000000000009</v>
      </c>
      <c r="Y115" s="27">
        <f t="shared" ref="Y115" si="1759">IF(Y114=$B$16,X115+($A$16*15),IF(Y114=$B$17,X115+($A$17*15),IF(Y114=$B$19,IF(X115+($A$19*15)&gt;100,100,X115+($A$19*15)),IF(Y114=$B$18,IF(X115+($A$18*15)&gt;100,100,X115+($A$18*15)),X115))))</f>
        <v>90.740000000000009</v>
      </c>
      <c r="Z115" s="27">
        <f t="shared" ref="Z115" si="1760">IF(Z114=$B$16,Y115+($A$16*15),IF(Z114=$B$17,Y115+($A$17*15),IF(Z114=$B$19,IF(Y115+($A$19*15)&gt;100,100,Y115+($A$19*15)),IF(Z114=$B$18,IF(Y115+($A$18*15)&gt;100,100,Y115+($A$18*15)),Y115))))</f>
        <v>90.740000000000009</v>
      </c>
      <c r="AA115" s="27">
        <f t="shared" ref="AA115" si="1761">IF(AA114=$B$16,Z115+($A$16*15),IF(AA114=$B$17,Z115+($A$17*15),IF(AA114=$B$19,IF(Z115+($A$19*15)&gt;100,100,Z115+($A$19*15)),IF(AA114=$B$18,IF(Z115+($A$18*15)&gt;100,100,Z115+($A$18*15)),Z115))))</f>
        <v>90.740000000000009</v>
      </c>
      <c r="AB115" s="27">
        <f t="shared" ref="AB115" si="1762">IF(AB114=$B$16,AA115+($A$16*15),IF(AB114=$B$17,AA115+($A$17*15),IF(AB114=$B$19,IF(AA115+($A$19*15)&gt;100,100,AA115+($A$19*15)),IF(AB114=$B$18,IF(AA115+($A$18*15)&gt;100,100,AA115+($A$18*15)),AA115))))</f>
        <v>90.740000000000009</v>
      </c>
      <c r="AC115" s="27">
        <f t="shared" ref="AC115" si="1763">IF(AC114=$B$16,AB115+($A$16*15),IF(AC114=$B$17,AB115+($A$17*15),IF(AC114=$B$19,IF(AB115+($A$19*15)&gt;100,100,AB115+($A$19*15)),IF(AC114=$B$18,IF(AB115+($A$18*15)&gt;100,100,AB115+($A$18*15)),AB115))))</f>
        <v>90.740000000000009</v>
      </c>
      <c r="AD115" s="27">
        <f t="shared" ref="AD115" si="1764">IF(AD114=$B$16,AC115+($A$16*15),IF(AD114=$B$17,AC115+($A$17*15),IF(AD114=$B$19,IF(AC115+($A$19*15)&gt;100,100,AC115+($A$19*15)),IF(AD114=$B$18,IF(AC115+($A$18*15)&gt;100,100,AC115+($A$18*15)),AC115))))</f>
        <v>90.740000000000009</v>
      </c>
      <c r="AE115" s="27">
        <f t="shared" ref="AE115" si="1765">IF(AE114=$B$16,AD115+($A$16*15),IF(AE114=$B$17,AD115+($A$17*15),IF(AE114=$B$19,IF(AD115+($A$19*15)&gt;100,100,AD115+($A$19*15)),IF(AE114=$B$18,IF(AD115+($A$18*15)&gt;100,100,AD115+($A$18*15)),AD115))))</f>
        <v>90.740000000000009</v>
      </c>
      <c r="AF115" s="27">
        <f t="shared" ref="AF115" si="1766">IF(AF114=$B$16,AE115+($A$16*15),IF(AF114=$B$17,AE115+($A$17*15),IF(AF114=$B$19,IF(AE115+($A$19*15)&gt;100,100,AE115+($A$19*15)),IF(AF114=$B$18,IF(AE115+($A$18*15)&gt;100,100,AE115+($A$18*15)),AE115))))</f>
        <v>90.740000000000009</v>
      </c>
      <c r="AG115" s="27">
        <f t="shared" ref="AG115" si="1767">IF(AG114=$B$16,AF115+($A$16*15),IF(AG114=$B$17,AF115+($A$17*15),IF(AG114=$B$19,IF(AF115+($A$19*15)&gt;100,100,AF115+($A$19*15)),IF(AG114=$B$18,IF(AF115+($A$18*15)&gt;100,100,AF115+($A$18*15)),AF115))))</f>
        <v>90.740000000000009</v>
      </c>
      <c r="AH115" s="27">
        <f t="shared" ref="AH115" si="1768">IF(AH114=$B$16,AG115+($A$16*15),IF(AH114=$B$17,AG115+($A$17*15),IF(AH114=$B$19,IF(AG115+($A$19*15)&gt;100,100,AG115+($A$19*15)),IF(AH114=$B$18,IF(AG115+($A$18*15)&gt;100,100,AG115+($A$18*15)),AG115))))</f>
        <v>90.740000000000009</v>
      </c>
      <c r="AI115" s="27">
        <f t="shared" ref="AI115" si="1769">IF(AI114=$B$16,AH115+($A$16*15),IF(AI114=$B$17,AH115+($A$17*15),IF(AI114=$B$19,IF(AH115+($A$19*15)&gt;100,100,AH115+($A$19*15)),IF(AI114=$B$18,IF(AH115+($A$18*15)&gt;100,100,AH115+($A$18*15)),AH115))))</f>
        <v>90.740000000000009</v>
      </c>
      <c r="AJ115" s="27">
        <f t="shared" ref="AJ115" si="1770">IF(AJ114=$B$16,AI115+($A$16*15),IF(AJ114=$B$17,AI115+($A$17*15),IF(AJ114=$B$19,IF(AI115+($A$19*15)&gt;100,100,AI115+($A$19*15)),IF(AJ114=$B$18,IF(AI115+($A$18*15)&gt;100,100,AI115+($A$18*15)),AI115))))</f>
        <v>90.740000000000009</v>
      </c>
      <c r="AK115" s="27">
        <f t="shared" ref="AK115" si="1771">IF(AK114=$B$16,AJ115+($A$16*15),IF(AK114=$B$17,AJ115+($A$17*15),IF(AK114=$B$19,IF(AJ115+($A$19*15)&gt;100,100,AJ115+($A$19*15)),IF(AK114=$B$18,IF(AJ115+($A$18*15)&gt;100,100,AJ115+($A$18*15)),AJ115))))</f>
        <v>90.740000000000009</v>
      </c>
      <c r="AL115" s="27">
        <f t="shared" ref="AL115" si="1772">IF(AL114=$B$16,AK115+($A$16*15),IF(AL114=$B$17,AK115+($A$17*15),IF(AL114=$B$19,IF(AK115+($A$19*15)&gt;100,100,AK115+($A$19*15)),IF(AL114=$B$18,IF(AK115+($A$18*15)&gt;100,100,AK115+($A$18*15)),AK115))))</f>
        <v>90.740000000000009</v>
      </c>
      <c r="AM115" s="27">
        <f t="shared" ref="AM115" si="1773">IF(AM114=$B$16,AL115+($A$16*15),IF(AM114=$B$17,AL115+($A$17*15),IF(AM114=$B$19,IF(AL115+($A$19*15)&gt;100,100,AL115+($A$19*15)),IF(AM114=$B$18,IF(AL115+($A$18*15)&gt;100,100,AL115+($A$18*15)),AL115))))</f>
        <v>90.740000000000009</v>
      </c>
      <c r="AN115" s="27">
        <f t="shared" ref="AN115" si="1774">IF(AN114=$B$16,AM115+($A$16*15),IF(AN114=$B$17,AM115+($A$17*15),IF(AN114=$B$19,IF(AM115+($A$19*15)&gt;100,100,AM115+($A$19*15)),IF(AN114=$B$18,IF(AM115+($A$18*15)&gt;100,100,AM115+($A$18*15)),AM115))))</f>
        <v>90.740000000000009</v>
      </c>
      <c r="AO115" s="27">
        <f t="shared" ref="AO115" si="1775">IF(AO114=$B$16,AN115+($A$16*15),IF(AO114=$B$17,AN115+($A$17*15),IF(AO114=$B$19,IF(AN115+($A$19*15)&gt;100,100,AN115+($A$19*15)),IF(AO114=$B$18,IF(AN115+($A$18*15)&gt;100,100,AN115+($A$18*15)),AN115))))</f>
        <v>90.740000000000009</v>
      </c>
      <c r="AP115" s="27">
        <f t="shared" ref="AP115" si="1776">IF(AP114=$B$16,AO115+($A$16*15),IF(AP114=$B$17,AO115+($A$17*15),IF(AP114=$B$19,IF(AO115+($A$19*15)&gt;100,100,AO115+($A$19*15)),IF(AP114=$B$18,IF(AO115+($A$18*15)&gt;100,100,AO115+($A$18*15)),AO115))))</f>
        <v>90.740000000000009</v>
      </c>
      <c r="AQ115" s="27">
        <f t="shared" ref="AQ115" si="1777">IF(AQ114=$B$16,AP115+($A$16*15),IF(AQ114=$B$17,AP115+($A$17*15),IF(AQ114=$B$19,IF(AP115+($A$19*15)&gt;100,100,AP115+($A$19*15)),IF(AQ114=$B$18,IF(AP115+($A$18*15)&gt;100,100,AP115+($A$18*15)),AP115))))</f>
        <v>88.803333333333342</v>
      </c>
      <c r="AR115" s="27">
        <f t="shared" ref="AR115" si="1778">IF(AR114=$B$16,AQ115+($A$16*15),IF(AR114=$B$17,AQ115+($A$17*15),IF(AR114=$B$19,IF(AQ115+($A$19*15)&gt;100,100,AQ115+($A$19*15)),IF(AR114=$B$18,IF(AQ115+($A$18*15)&gt;100,100,AQ115+($A$18*15)),AQ115))))</f>
        <v>86.866666666666674</v>
      </c>
      <c r="AS115" s="27">
        <f t="shared" ref="AS115" si="1779">IF(AS114=$B$16,AR115+($A$16*15),IF(AS114=$B$17,AR115+($A$17*15),IF(AS114=$B$19,IF(AR115+($A$19*15)&gt;100,100,AR115+($A$19*15)),IF(AS114=$B$18,IF(AR115+($A$18*15)&gt;100,100,AR115+($A$18*15)),AR115))))</f>
        <v>84.93</v>
      </c>
      <c r="AT115" s="27">
        <f t="shared" ref="AT115" si="1780">IF(AT114=$B$16,AS115+($A$16*15),IF(AT114=$B$17,AS115+($A$17*15),IF(AT114=$B$19,IF(AS115+($A$19*15)&gt;100,100,AS115+($A$19*15)),IF(AT114=$B$18,IF(AS115+($A$18*15)&gt;100,100,AS115+($A$18*15)),AS115))))</f>
        <v>83.006666666666675</v>
      </c>
      <c r="AU115" s="27">
        <f t="shared" ref="AU115" si="1781">IF(AU114=$B$16,AT115+($A$16*15),IF(AU114=$B$17,AT115+($A$17*15),IF(AU114=$B$19,IF(AT115+($A$19*15)&gt;100,100,AT115+($A$19*15)),IF(AU114=$B$18,IF(AT115+($A$18*15)&gt;100,100,AT115+($A$18*15)),AT115))))</f>
        <v>81.083333333333343</v>
      </c>
      <c r="AV115" s="27">
        <f t="shared" ref="AV115" si="1782">IF(AV114=$B$16,AU115+($A$16*15),IF(AV114=$B$17,AU115+($A$17*15),IF(AV114=$B$19,IF(AU115+($A$19*15)&gt;100,100,AU115+($A$19*15)),IF(AV114=$B$18,IF(AU115+($A$18*15)&gt;100,100,AU115+($A$18*15)),AU115))))</f>
        <v>79.160000000000011</v>
      </c>
      <c r="AW115" s="27">
        <f t="shared" ref="AW115" si="1783">IF(AW114=$B$16,AV115+($A$16*15),IF(AW114=$B$17,AV115+($A$17*15),IF(AW114=$B$19,IF(AV115+($A$19*15)&gt;100,100,AV115+($A$19*15)),IF(AW114=$B$18,IF(AV115+($A$18*15)&gt;100,100,AV115+($A$18*15)),AV115))))</f>
        <v>77.223333333333343</v>
      </c>
      <c r="AX115" s="27">
        <f t="shared" ref="AX115" si="1784">IF(AX114=$B$16,AW115+($A$16*15),IF(AX114=$B$17,AW115+($A$17*15),IF(AX114=$B$19,IF(AW115+($A$19*15)&gt;100,100,AW115+($A$19*15)),IF(AX114=$B$18,IF(AW115+($A$18*15)&gt;100,100,AW115+($A$18*15)),AW115))))</f>
        <v>75.286666666666676</v>
      </c>
      <c r="AY115" s="27">
        <f t="shared" ref="AY115" si="1785">IF(AY114=$B$16,AX115+($A$16*15),IF(AY114=$B$17,AX115+($A$17*15),IF(AY114=$B$19,IF(AX115+($A$19*15)&gt;100,100,AX115+($A$19*15)),IF(AY114=$B$18,IF(AX115+($A$18*15)&gt;100,100,AX115+($A$18*15)),AX115))))</f>
        <v>73.350000000000009</v>
      </c>
      <c r="AZ115" s="27">
        <f t="shared" ref="AZ115" si="1786">IF(AZ114=$B$16,AY115+($A$16*15),IF(AZ114=$B$17,AY115+($A$17*15),IF(AZ114=$B$19,IF(AY115+($A$19*15)&gt;100,100,AY115+($A$19*15)),IF(AZ114=$B$18,IF(AY115+($A$18*15)&gt;100,100,AY115+($A$18*15)),AY115))))</f>
        <v>71.426666666666677</v>
      </c>
      <c r="BA115" s="27">
        <f t="shared" ref="BA115" si="1787">IF(BA114=$B$16,AZ115+($A$16*15),IF(BA114=$B$17,AZ115+($A$17*15),IF(BA114=$B$19,IF(AZ115+($A$19*15)&gt;100,100,AZ115+($A$19*15)),IF(BA114=$B$18,IF(AZ115+($A$18*15)&gt;100,100,AZ115+($A$18*15)),AZ115))))</f>
        <v>69.503333333333345</v>
      </c>
      <c r="BB115" s="27">
        <f t="shared" ref="BB115" si="1788">IF(BB114=$B$16,BA115+($A$16*15),IF(BB114=$B$17,BA115+($A$17*15),IF(BB114=$B$19,IF(BA115+($A$19*15)&gt;100,100,BA115+($A$19*15)),IF(BB114=$B$18,IF(BA115+($A$18*15)&gt;100,100,BA115+($A$18*15)),BA115))))</f>
        <v>67.580000000000013</v>
      </c>
      <c r="BC115" s="27">
        <f t="shared" ref="BC115" si="1789">IF(BC114=$B$16,BB115+($A$16*15),IF(BC114=$B$17,BB115+($A$17*15),IF(BC114=$B$19,IF(BB115+($A$19*15)&gt;100,100,BB115+($A$19*15)),IF(BC114=$B$18,IF(BB115+($A$18*15)&gt;100,100,BB115+($A$18*15)),BB115))))</f>
        <v>65.643333333333345</v>
      </c>
      <c r="BD115" s="27">
        <f t="shared" ref="BD115" si="1790">IF(BD114=$B$16,BC115+($A$16*15),IF(BD114=$B$17,BC115+($A$17*15),IF(BD114=$B$19,IF(BC115+($A$19*15)&gt;100,100,BC115+($A$19*15)),IF(BD114=$B$18,IF(BC115+($A$18*15)&gt;100,100,BC115+($A$18*15)),BC115))))</f>
        <v>63.706666666666678</v>
      </c>
      <c r="BE115" s="27">
        <f t="shared" ref="BE115" si="1791">IF(BE114=$B$16,BD115+($A$16*15),IF(BE114=$B$17,BD115+($A$17*15),IF(BE114=$B$19,IF(BD115+($A$19*15)&gt;100,100,BD115+($A$19*15)),IF(BE114=$B$18,IF(BD115+($A$18*15)&gt;100,100,BD115+($A$18*15)),BD115))))</f>
        <v>61.77000000000001</v>
      </c>
      <c r="BF115" s="27">
        <f t="shared" ref="BF115" si="1792">IF(BF114=$B$16,BE115+($A$16*15),IF(BF114=$B$17,BE115+($A$17*15),IF(BF114=$B$19,IF(BE115+($A$19*15)&gt;100,100,BE115+($A$19*15)),IF(BF114=$B$18,IF(BE115+($A$18*15)&gt;100,100,BE115+($A$18*15)),BE115))))</f>
        <v>59.846666666666678</v>
      </c>
      <c r="BG115" s="27">
        <f t="shared" ref="BG115" si="1793">IF(BG114=$B$16,BF115+($A$16*15),IF(BG114=$B$17,BF115+($A$17*15),IF(BG114=$B$19,IF(BF115+($A$19*15)&gt;100,100,BF115+($A$19*15)),IF(BG114=$B$18,IF(BF115+($A$18*15)&gt;100,100,BF115+($A$18*15)),BF115))))</f>
        <v>57.923333333333346</v>
      </c>
      <c r="BH115" s="27">
        <f t="shared" ref="BH115" si="1794">IF(BH114=$B$16,BG115+($A$16*15),IF(BH114=$B$17,BG115+($A$17*15),IF(BH114=$B$19,IF(BG115+($A$19*15)&gt;100,100,BG115+($A$19*15)),IF(BH114=$B$18,IF(BG115+($A$18*15)&gt;100,100,BG115+($A$18*15)),BG115))))</f>
        <v>56.000000000000014</v>
      </c>
      <c r="BI115" s="27">
        <f t="shared" ref="BI115" si="1795">IF(BI114=$B$16,BH115+($A$16*15),IF(BI114=$B$17,BH115+($A$17*15),IF(BI114=$B$19,IF(BH115+($A$19*15)&gt;100,100,BH115+($A$19*15)),IF(BI114=$B$18,IF(BH115+($A$18*15)&gt;100,100,BH115+($A$18*15)),BH115))))</f>
        <v>54.063333333333347</v>
      </c>
      <c r="BJ115" s="27">
        <f t="shared" ref="BJ115" si="1796">IF(BJ114=$B$16,BI115+($A$16*15),IF(BJ114=$B$17,BI115+($A$17*15),IF(BJ114=$B$19,IF(BI115+($A$19*15)&gt;100,100,BI115+($A$19*15)),IF(BJ114=$B$18,IF(BI115+($A$18*15)&gt;100,100,BI115+($A$18*15)),BI115))))</f>
        <v>52.126666666666679</v>
      </c>
      <c r="BK115" s="27">
        <f t="shared" ref="BK115" si="1797">IF(BK114=$B$16,BJ115+($A$16*15),IF(BK114=$B$17,BJ115+($A$17*15),IF(BK114=$B$19,IF(BJ115+($A$19*15)&gt;100,100,BJ115+($A$19*15)),IF(BK114=$B$18,IF(BJ115+($A$18*15)&gt;100,100,BJ115+($A$18*15)),BJ115))))</f>
        <v>50.190000000000012</v>
      </c>
      <c r="BL115" s="27">
        <f t="shared" ref="BL115" si="1798">IF(BL114=$B$16,BK115+($A$16*15),IF(BL114=$B$17,BK115+($A$17*15),IF(BL114=$B$19,IF(BK115+($A$19*15)&gt;100,100,BK115+($A$19*15)),IF(BL114=$B$18,IF(BK115+($A$18*15)&gt;100,100,BK115+($A$18*15)),BK115))))</f>
        <v>48.26666666666668</v>
      </c>
      <c r="BM115" s="27">
        <f t="shared" ref="BM115" si="1799">IF(BM114=$B$16,BL115+($A$16*15),IF(BM114=$B$17,BL115+($A$17*15),IF(BM114=$B$19,IF(BL115+($A$19*15)&gt;100,100,BL115+($A$19*15)),IF(BM114=$B$18,IF(BL115+($A$18*15)&gt;100,100,BL115+($A$18*15)),BL115))))</f>
        <v>46.343333333333348</v>
      </c>
      <c r="BN115" s="27">
        <f t="shared" ref="BN115" si="1800">IF(BN114=$B$16,BM115+($A$16*15),IF(BN114=$B$17,BM115+($A$17*15),IF(BN114=$B$19,IF(BM115+($A$19*15)&gt;100,100,BM115+($A$19*15)),IF(BN114=$B$18,IF(BM115+($A$18*15)&gt;100,100,BM115+($A$18*15)),BM115))))</f>
        <v>44.420000000000016</v>
      </c>
      <c r="BO115" s="27">
        <f t="shared" ref="BO115" si="1801">IF(BO114=$B$16,BN115+($A$16*15),IF(BO114=$B$17,BN115+($A$17*15),IF(BO114=$B$19,IF(BN115+($A$19*15)&gt;100,100,BN115+($A$19*15)),IF(BO114=$B$18,IF(BN115+($A$18*15)&gt;100,100,BN115+($A$18*15)),BN115))))</f>
        <v>42.483333333333348</v>
      </c>
      <c r="BP115" s="27">
        <f t="shared" ref="BP115" si="1802">IF(BP114=$B$16,BO115+($A$16*15),IF(BP114=$B$17,BO115+($A$17*15),IF(BP114=$B$19,IF(BO115+($A$19*15)&gt;100,100,BO115+($A$19*15)),IF(BP114=$B$18,IF(BO115+($A$18*15)&gt;100,100,BO115+($A$18*15)),BO115))))</f>
        <v>40.546666666666681</v>
      </c>
      <c r="BQ115" s="27">
        <f t="shared" ref="BQ115" si="1803">IF(BQ114=$B$16,BP115+($A$16*15),IF(BQ114=$B$17,BP115+($A$17*15),IF(BQ114=$B$19,IF(BP115+($A$19*15)&gt;100,100,BP115+($A$19*15)),IF(BQ114=$B$18,IF(BP115+($A$18*15)&gt;100,100,BP115+($A$18*15)),BP115))))</f>
        <v>38.610000000000014</v>
      </c>
      <c r="BR115" s="27">
        <f t="shared" ref="BR115" si="1804">IF(BR114=$B$16,BQ115+($A$16*15),IF(BR114=$B$17,BQ115+($A$17*15),IF(BR114=$B$19,IF(BQ115+($A$19*15)&gt;100,100,BQ115+($A$19*15)),IF(BR114=$B$18,IF(BQ115+($A$18*15)&gt;100,100,BQ115+($A$18*15)),BQ115))))</f>
        <v>36.686666666666682</v>
      </c>
      <c r="BS115" s="27">
        <f t="shared" ref="BS115" si="1805">IF(BS114=$B$16,BR115+($A$16*15),IF(BS114=$B$17,BR115+($A$17*15),IF(BS114=$B$19,IF(BR115+($A$19*15)&gt;100,100,BR115+($A$19*15)),IF(BS114=$B$18,IF(BR115+($A$18*15)&gt;100,100,BR115+($A$18*15)),BR115))))</f>
        <v>61.686666666666682</v>
      </c>
      <c r="BT115" s="27">
        <f t="shared" ref="BT115" si="1806">IF(BT114=$B$16,BS115+($A$16*15),IF(BT114=$B$17,BS115+($A$17*15),IF(BT114=$B$19,IF(BS115+($A$19*15)&gt;100,100,BS115+($A$19*15)),IF(BT114=$B$18,IF(BS115+($A$18*15)&gt;100,100,BS115+($A$18*15)),BS115))))</f>
        <v>86.686666666666682</v>
      </c>
      <c r="BU115" s="27">
        <f t="shared" ref="BU115" si="1807">IF(BU114=$B$16,BT115+($A$16*15),IF(BU114=$B$17,BT115+($A$17*15),IF(BU114=$B$19,IF(BT115+($A$19*15)&gt;100,100,BT115+($A$19*15)),IF(BU114=$B$18,IF(BT115+($A$18*15)&gt;100,100,BT115+($A$18*15)),BT115))))</f>
        <v>100</v>
      </c>
      <c r="BV115" s="27">
        <f t="shared" ref="BV115" si="1808">IF(BV114=$B$16,BU115+($A$16*15),IF(BV114=$B$17,BU115+($A$17*15),IF(BV114=$B$19,IF(BU115+($A$19*15)&gt;100,100,BU115+($A$19*15)),IF(BV114=$B$18,IF(BU115+($A$18*15)&gt;100,100,BU115+($A$18*15)),BU115))))</f>
        <v>100</v>
      </c>
      <c r="BW115" s="27">
        <f t="shared" ref="BW115" si="1809">IF(BW114=$B$16,BV115+($A$16*15),IF(BW114=$B$17,BV115+($A$17*15),IF(BW114=$B$19,IF(BV115+($A$19*15)&gt;100,100,BV115+($A$19*15)),IF(BW114=$B$18,IF(BV115+($A$18*15)&gt;100,100,BV115+($A$18*15)),BV115))))</f>
        <v>98.076666666666668</v>
      </c>
      <c r="BX115" s="27">
        <f t="shared" ref="BX115" si="1810">IF(BX114=$B$16,BW115+($A$16*15),IF(BX114=$B$17,BW115+($A$17*15),IF(BX114=$B$19,IF(BW115+($A$19*15)&gt;100,100,BW115+($A$19*15)),IF(BX114=$B$18,IF(BW115+($A$18*15)&gt;100,100,BW115+($A$18*15)),BW115))))</f>
        <v>96.153333333333336</v>
      </c>
      <c r="BY115" s="27">
        <f t="shared" ref="BY115" si="1811">IF(BY114=$B$16,BX115+($A$16*15),IF(BY114=$B$17,BX115+($A$17*15),IF(BY114=$B$19,IF(BX115+($A$19*15)&gt;100,100,BX115+($A$19*15)),IF(BY114=$B$18,IF(BX115+($A$18*15)&gt;100,100,BX115+($A$18*15)),BX115))))</f>
        <v>96.153333333333336</v>
      </c>
      <c r="BZ115" s="27">
        <f t="shared" ref="BZ115" si="1812">IF(BZ114=$B$16,BY115+($A$16*15),IF(BZ114=$B$17,BY115+($A$17*15),IF(BZ114=$B$19,IF(BY115+($A$19*15)&gt;100,100,BY115+($A$19*15)),IF(BZ114=$B$18,IF(BY115+($A$18*15)&gt;100,100,BY115+($A$18*15)),BY115))))</f>
        <v>96.153333333333336</v>
      </c>
      <c r="CA115" s="27">
        <f>IF(CA114=$B$16,BZ115+($A$16*15),IF(CA114=$B$17,BZ115+($A$17*15),IF(CA114=$B$19,IF(BZ115+($A$19*15)&gt;100,100,BZ115+($A$19*15)),IF(CA114=$B$18,IF(BZ115+($A$18*15)&gt;100,100,BZ115+($A$18*15)),BZ115))))</f>
        <v>96.153333333333336</v>
      </c>
      <c r="CB115" s="27">
        <f>IF(CB114=$B$16,CA115+($A$16*15),IF(CB114=$B$17,CA115+($A$17*15),IF(CB114=$B$19,IF(CA115+($A$19*15)&gt;100,100,CA115+($A$19*15)),IF(CB114=$B$18,IF(CA115+($A$18*15)&gt;100,100,CA115+($A$18*15)),CA115))))</f>
        <v>96.153333333333336</v>
      </c>
      <c r="CC115" s="27">
        <f>IF(CC114=$B$16,CB115+($A$16*15),IF(CC114=$B$17,CB115+($A$17*15),IF(CC114=$B$19,IF(CB115+($A$19*15)&gt;100,100,CB115+($A$19*15)),IF(CC114=$B$18,IF(CB115+($A$18*15)&gt;100,100,CB115+($A$18*15)),CB115))))</f>
        <v>96.153333333333336</v>
      </c>
      <c r="CD115" s="27">
        <f>IF(CD114=$B$16,CC115+($A$16*15),IF(CD114=$B$17,CC115+($A$17*15),IF(CD114=$B$19,IF(CC115+($A$19*15)&gt;100,100,CC115+($A$19*15)),IF(CD114=$B$18,IF(CC115+($A$18*15)&gt;100,100,CC115+($A$18*15)),CC115))))</f>
        <v>96.153333333333336</v>
      </c>
      <c r="CE115" s="27">
        <f t="shared" ref="CE115" si="1813">IF(CE114=$B$16,CD115+($A$16*15),IF(CE114=$B$17,CD115+($A$17*15),IF(CE114=$B$19,IF(CD115+($A$19*15)&gt;100,100,CD115+($A$19*15)),IF(CE114=$B$18,IF(CD115+($A$18*15)&gt;100,100,CD115+($A$18*15)),CD115))))</f>
        <v>96.153333333333336</v>
      </c>
      <c r="CF115" s="27">
        <f t="shared" ref="CF115" si="1814">IF(CF114=$B$16,CE115+($A$16*15),IF(CF114=$B$17,CE115+($A$17*15),IF(CF114=$B$19,IF(CE115+($A$19*15)&gt;100,100,CE115+($A$19*15)),IF(CF114=$B$18,IF(CE115+($A$18*15)&gt;100,100,CE115+($A$18*15)),CE115))))</f>
        <v>96.153333333333336</v>
      </c>
      <c r="CG115" s="27">
        <f t="shared" ref="CG115" si="1815">IF(CG114=$B$16,CF115+($A$16*15),IF(CG114=$B$17,CF115+($A$17*15),IF(CG114=$B$19,IF(CF115+($A$19*15)&gt;100,100,CF115+($A$19*15)),IF(CG114=$B$18,IF(CF115+($A$18*15)&gt;100,100,CF115+($A$18*15)),CF115))))</f>
        <v>96.153333333333336</v>
      </c>
      <c r="CH115" s="27">
        <f t="shared" ref="CH115" si="1816">IF(CH114=$B$16,CG115+($A$16*15),IF(CH114=$B$17,CG115+($A$17*15),IF(CH114=$B$19,IF(CG115+($A$19*15)&gt;100,100,CG115+($A$19*15)),IF(CH114=$B$18,IF(CG115+($A$18*15)&gt;100,100,CG115+($A$18*15)),CG115))))</f>
        <v>96.153333333333336</v>
      </c>
      <c r="CI115" s="27">
        <f t="shared" ref="CI115" si="1817">IF(CI114=$B$16,CH115+($A$16*15),IF(CI114=$B$17,CH115+($A$17*15),IF(CI114=$B$19,IF(CH115+($A$19*15)&gt;100,100,CH115+($A$19*15)),IF(CI114=$B$18,IF(CH115+($A$18*15)&gt;100,100,CH115+($A$18*15)),CH115))))</f>
        <v>96.153333333333336</v>
      </c>
      <c r="CJ115" s="27">
        <f t="shared" ref="CJ115" si="1818">IF(CJ114=$B$16,CI115+($A$16*15),IF(CJ114=$B$17,CI115+($A$17*15),IF(CJ114=$B$19,IF(CI115+($A$19*15)&gt;100,100,CI115+($A$19*15)),IF(CJ114=$B$18,IF(CI115+($A$18*15)&gt;100,100,CI115+($A$18*15)),CI115))))</f>
        <v>96.153333333333336</v>
      </c>
      <c r="CK115" s="27">
        <f t="shared" ref="CK115" si="1819">IF(CK114=$B$16,CJ115+($A$16*15),IF(CK114=$B$17,CJ115+($A$17*15),IF(CK114=$B$19,IF(CJ115+($A$19*15)&gt;100,100,CJ115+($A$19*15)),IF(CK114=$B$18,IF(CJ115+($A$18*15)&gt;100,100,CJ115+($A$18*15)),CJ115))))</f>
        <v>96.153333333333336</v>
      </c>
      <c r="CL115" s="120">
        <f t="shared" ref="CL115" si="1820">IF(CL114=$B$16,CK115+($A$16*15),IF(CL114=$B$17,CK115+($A$17*15),IF(CL114=$B$19,IF(CK115+($A$19*15)&gt;100,100,CK115+($A$19*15)),IF(CL114=$B$18,IF(CK115+($A$18*15)&gt;100,100,CK115+($A$18*15)),CK115))))</f>
        <v>96.153333333333336</v>
      </c>
      <c r="CM115" s="136">
        <f t="shared" ref="CM115" si="1821">CL115-10</f>
        <v>86.153333333333336</v>
      </c>
    </row>
    <row r="116" spans="1:91" ht="18.75" customHeight="1" x14ac:dyDescent="0.25">
      <c r="A116" s="344"/>
      <c r="B116" s="341" t="s">
        <v>56</v>
      </c>
      <c r="C116" s="64" t="s">
        <v>44</v>
      </c>
      <c r="D116" s="43" t="s">
        <v>45</v>
      </c>
      <c r="E116" s="56" t="s">
        <v>17</v>
      </c>
      <c r="F116" s="56" t="s">
        <v>17</v>
      </c>
      <c r="G116" s="56" t="s">
        <v>17</v>
      </c>
      <c r="H116" s="55" t="s">
        <v>27</v>
      </c>
      <c r="I116" s="55" t="s">
        <v>27</v>
      </c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44" t="s">
        <v>23</v>
      </c>
      <c r="AS116" s="44" t="s">
        <v>23</v>
      </c>
      <c r="AT116" s="44" t="s">
        <v>23</v>
      </c>
      <c r="AU116" s="45" t="s">
        <v>27</v>
      </c>
      <c r="AV116" s="45" t="s">
        <v>27</v>
      </c>
      <c r="AW116" s="45" t="s">
        <v>27</v>
      </c>
      <c r="AX116" s="44" t="s">
        <v>23</v>
      </c>
      <c r="AY116" s="44" t="s">
        <v>23</v>
      </c>
      <c r="AZ116" s="44" t="s">
        <v>23</v>
      </c>
      <c r="BA116" s="45" t="s">
        <v>27</v>
      </c>
      <c r="BB116" s="45" t="s">
        <v>27</v>
      </c>
      <c r="BC116" s="45" t="s">
        <v>27</v>
      </c>
      <c r="BD116" s="44" t="s">
        <v>23</v>
      </c>
      <c r="BE116" s="44" t="s">
        <v>23</v>
      </c>
      <c r="BF116" s="44" t="s">
        <v>23</v>
      </c>
      <c r="BG116" s="45" t="s">
        <v>27</v>
      </c>
      <c r="BH116" s="45" t="s">
        <v>27</v>
      </c>
      <c r="BI116" s="45" t="s">
        <v>27</v>
      </c>
      <c r="BJ116" s="44" t="s">
        <v>23</v>
      </c>
      <c r="BK116" s="44" t="s">
        <v>23</v>
      </c>
      <c r="BL116" s="44" t="s">
        <v>23</v>
      </c>
      <c r="BM116" s="45" t="s">
        <v>27</v>
      </c>
      <c r="BN116" s="45" t="s">
        <v>27</v>
      </c>
      <c r="BO116" s="45" t="s">
        <v>27</v>
      </c>
      <c r="BP116" s="44" t="s">
        <v>23</v>
      </c>
      <c r="BQ116" s="44" t="s">
        <v>23</v>
      </c>
      <c r="BR116" s="44" t="s">
        <v>23</v>
      </c>
      <c r="BS116" s="59" t="s">
        <v>27</v>
      </c>
      <c r="BT116" s="59" t="s">
        <v>27</v>
      </c>
      <c r="BU116" s="133"/>
      <c r="BV116" s="60" t="s">
        <v>13</v>
      </c>
      <c r="BW116" s="60" t="s">
        <v>13</v>
      </c>
      <c r="BX116" s="60" t="s">
        <v>13</v>
      </c>
      <c r="BY116" s="60" t="s">
        <v>13</v>
      </c>
      <c r="BZ116" s="60" t="s">
        <v>13</v>
      </c>
      <c r="CA116" s="60" t="s">
        <v>13</v>
      </c>
      <c r="CB116" s="133"/>
      <c r="CC116" s="133"/>
      <c r="CD116" s="133"/>
      <c r="CE116" s="133"/>
      <c r="CF116" s="133"/>
      <c r="CG116" s="134"/>
      <c r="CH116" s="134"/>
      <c r="CI116" s="134"/>
      <c r="CJ116" s="134"/>
      <c r="CK116" s="134"/>
      <c r="CL116" s="135"/>
      <c r="CM116" s="65" t="s">
        <v>46</v>
      </c>
    </row>
    <row r="117" spans="1:91" ht="15" customHeight="1" x14ac:dyDescent="0.25">
      <c r="A117" s="344"/>
      <c r="B117" s="342"/>
      <c r="C117" s="64" t="s">
        <v>37</v>
      </c>
      <c r="D117" s="89">
        <f>CM83</f>
        <v>32.703333333333347</v>
      </c>
      <c r="E117" s="27">
        <f>IF(E116=$B$16,D117+($A$16*15),IF(E116=$B$17,D117+($A$17*15),IF(E116=$B$19,IF(D117+($A$19*15)&gt;100,100,D117+($A$19*15)),IF(E116=$B$18,IF(D117+($A$18*15)&gt;100,100,D117+($A$18*15)),D117))))</f>
        <v>57.703333333333347</v>
      </c>
      <c r="F117" s="27">
        <f t="shared" ref="F117" si="1822">IF(F116=$B$16,E117+($A$16*15),IF(F116=$B$17,E117+($A$17*15),IF(F116=$B$19,IF(E117+($A$19*15)&gt;100,100,E117+($A$19*15)),IF(F116=$B$18,IF(E117+($A$18*15)&gt;100,100,E117+($A$18*15)),E117))))</f>
        <v>82.703333333333347</v>
      </c>
      <c r="G117" s="27">
        <f t="shared" ref="G117" si="1823">IF(G116=$B$16,F117+($A$16*15),IF(G116=$B$17,F117+($A$17*15),IF(G116=$B$19,IF(F117+($A$19*15)&gt;100,100,F117+($A$19*15)),IF(G116=$B$18,IF(F117+($A$18*15)&gt;100,100,F117+($A$18*15)),F117))))</f>
        <v>100</v>
      </c>
      <c r="H117" s="27">
        <f t="shared" ref="H117" si="1824">IF(H116=$B$16,G117+($A$16*15),IF(H116=$B$17,G117+($A$17*15),IF(H116=$B$19,IF(G117+($A$19*15)&gt;100,100,G117+($A$19*15)),IF(H116=$B$18,IF(G117+($A$18*15)&gt;100,100,G117+($A$18*15)),G117))))</f>
        <v>98.076666666666668</v>
      </c>
      <c r="I117" s="27">
        <f t="shared" ref="I117" si="1825">IF(I116=$B$16,H117+($A$16*15),IF(I116=$B$17,H117+($A$17*15),IF(I116=$B$19,IF(H117+($A$19*15)&gt;100,100,H117+($A$19*15)),IF(I116=$B$18,IF(H117+($A$18*15)&gt;100,100,H117+($A$18*15)),H117))))</f>
        <v>96.153333333333336</v>
      </c>
      <c r="J117" s="27">
        <f t="shared" ref="J117" si="1826">IF(J116=$B$16,I117+($A$16*15),IF(J116=$B$17,I117+($A$17*15),IF(J116=$B$19,IF(I117+($A$19*15)&gt;100,100,I117+($A$19*15)),IF(J116=$B$18,IF(I117+($A$18*15)&gt;100,100,I117+($A$18*15)),I117))))</f>
        <v>96.153333333333336</v>
      </c>
      <c r="K117" s="27">
        <f t="shared" ref="K117" si="1827">IF(K116=$B$16,J117+($A$16*15),IF(K116=$B$17,J117+($A$17*15),IF(K116=$B$19,IF(J117+($A$19*15)&gt;100,100,J117+($A$19*15)),IF(K116=$B$18,IF(J117+($A$18*15)&gt;100,100,J117+($A$18*15)),J117))))</f>
        <v>96.153333333333336</v>
      </c>
      <c r="L117" s="27">
        <f t="shared" ref="L117" si="1828">IF(L116=$B$16,K117+($A$16*15),IF(L116=$B$17,K117+($A$17*15),IF(L116=$B$19,IF(K117+($A$19*15)&gt;100,100,K117+($A$19*15)),IF(L116=$B$18,IF(K117+($A$18*15)&gt;100,100,K117+($A$18*15)),K117))))</f>
        <v>96.153333333333336</v>
      </c>
      <c r="M117" s="27">
        <f t="shared" ref="M117" si="1829">IF(M116=$B$16,L117+($A$16*15),IF(M116=$B$17,L117+($A$17*15),IF(M116=$B$19,IF(L117+($A$19*15)&gt;100,100,L117+($A$19*15)),IF(M116=$B$18,IF(L117+($A$18*15)&gt;100,100,L117+($A$18*15)),L117))))</f>
        <v>96.153333333333336</v>
      </c>
      <c r="N117" s="27">
        <f t="shared" ref="N117" si="1830">IF(N116=$B$16,M117+($A$16*15),IF(N116=$B$17,M117+($A$17*15),IF(N116=$B$19,IF(M117+($A$19*15)&gt;100,100,M117+($A$19*15)),IF(N116=$B$18,IF(M117+($A$18*15)&gt;100,100,M117+($A$18*15)),M117))))</f>
        <v>96.153333333333336</v>
      </c>
      <c r="O117" s="27">
        <f t="shared" ref="O117" si="1831">IF(O116=$B$16,N117+($A$16*15),IF(O116=$B$17,N117+($A$17*15),IF(O116=$B$19,IF(N117+($A$19*15)&gt;100,100,N117+($A$19*15)),IF(O116=$B$18,IF(N117+($A$18*15)&gt;100,100,N117+($A$18*15)),N117))))</f>
        <v>96.153333333333336</v>
      </c>
      <c r="P117" s="27">
        <f t="shared" ref="P117" si="1832">IF(P116=$B$16,O117+($A$16*15),IF(P116=$B$17,O117+($A$17*15),IF(P116=$B$19,IF(O117+($A$19*15)&gt;100,100,O117+($A$19*15)),IF(P116=$B$18,IF(O117+($A$18*15)&gt;100,100,O117+($A$18*15)),O117))))</f>
        <v>96.153333333333336</v>
      </c>
      <c r="Q117" s="27">
        <f t="shared" ref="Q117" si="1833">IF(Q116=$B$16,P117+($A$16*15),IF(Q116=$B$17,P117+($A$17*15),IF(Q116=$B$19,IF(P117+($A$19*15)&gt;100,100,P117+($A$19*15)),IF(Q116=$B$18,IF(P117+($A$18*15)&gt;100,100,P117+($A$18*15)),P117))))</f>
        <v>96.153333333333336</v>
      </c>
      <c r="R117" s="27">
        <f t="shared" ref="R117" si="1834">IF(R116=$B$16,Q117+($A$16*15),IF(R116=$B$17,Q117+($A$17*15),IF(R116=$B$19,IF(Q117+($A$19*15)&gt;100,100,Q117+($A$19*15)),IF(R116=$B$18,IF(Q117+($A$18*15)&gt;100,100,Q117+($A$18*15)),Q117))))</f>
        <v>96.153333333333336</v>
      </c>
      <c r="S117" s="27">
        <f t="shared" ref="S117" si="1835">IF(S116=$B$16,R117+($A$16*15),IF(S116=$B$17,R117+($A$17*15),IF(S116=$B$19,IF(R117+($A$19*15)&gt;100,100,R117+($A$19*15)),IF(S116=$B$18,IF(R117+($A$18*15)&gt;100,100,R117+($A$18*15)),R117))))</f>
        <v>96.153333333333336</v>
      </c>
      <c r="T117" s="27">
        <f t="shared" ref="T117" si="1836">IF(T116=$B$16,S117+($A$16*15),IF(T116=$B$17,S117+($A$17*15),IF(T116=$B$19,IF(S117+($A$19*15)&gt;100,100,S117+($A$19*15)),IF(T116=$B$18,IF(S117+($A$18*15)&gt;100,100,S117+($A$18*15)),S117))))</f>
        <v>96.153333333333336</v>
      </c>
      <c r="U117" s="27">
        <f t="shared" ref="U117" si="1837">IF(U116=$B$16,T117+($A$16*15),IF(U116=$B$17,T117+($A$17*15),IF(U116=$B$19,IF(T117+($A$19*15)&gt;100,100,T117+($A$19*15)),IF(U116=$B$18,IF(T117+($A$18*15)&gt;100,100,T117+($A$18*15)),T117))))</f>
        <v>96.153333333333336</v>
      </c>
      <c r="V117" s="27">
        <f t="shared" ref="V117" si="1838">IF(V116=$B$16,U117+($A$16*15),IF(V116=$B$17,U117+($A$17*15),IF(V116=$B$19,IF(U117+($A$19*15)&gt;100,100,U117+($A$19*15)),IF(V116=$B$18,IF(U117+($A$18*15)&gt;100,100,U117+($A$18*15)),U117))))</f>
        <v>96.153333333333336</v>
      </c>
      <c r="W117" s="27">
        <f t="shared" ref="W117" si="1839">IF(W116=$B$16,V117+($A$16*15),IF(W116=$B$17,V117+($A$17*15),IF(W116=$B$19,IF(V117+($A$19*15)&gt;100,100,V117+($A$19*15)),IF(W116=$B$18,IF(V117+($A$18*15)&gt;100,100,V117+($A$18*15)),V117))))</f>
        <v>96.153333333333336</v>
      </c>
      <c r="X117" s="27">
        <f t="shared" ref="X117" si="1840">IF(X116=$B$16,W117+($A$16*15),IF(X116=$B$17,W117+($A$17*15),IF(X116=$B$19,IF(W117+($A$19*15)&gt;100,100,W117+($A$19*15)),IF(X116=$B$18,IF(W117+($A$18*15)&gt;100,100,W117+($A$18*15)),W117))))</f>
        <v>96.153333333333336</v>
      </c>
      <c r="Y117" s="27">
        <f t="shared" ref="Y117" si="1841">IF(Y116=$B$16,X117+($A$16*15),IF(Y116=$B$17,X117+($A$17*15),IF(Y116=$B$19,IF(X117+($A$19*15)&gt;100,100,X117+($A$19*15)),IF(Y116=$B$18,IF(X117+($A$18*15)&gt;100,100,X117+($A$18*15)),X117))))</f>
        <v>96.153333333333336</v>
      </c>
      <c r="Z117" s="27">
        <f t="shared" ref="Z117" si="1842">IF(Z116=$B$16,Y117+($A$16*15),IF(Z116=$B$17,Y117+($A$17*15),IF(Z116=$B$19,IF(Y117+($A$19*15)&gt;100,100,Y117+($A$19*15)),IF(Z116=$B$18,IF(Y117+($A$18*15)&gt;100,100,Y117+($A$18*15)),Y117))))</f>
        <v>96.153333333333336</v>
      </c>
      <c r="AA117" s="27">
        <f t="shared" ref="AA117" si="1843">IF(AA116=$B$16,Z117+($A$16*15),IF(AA116=$B$17,Z117+($A$17*15),IF(AA116=$B$19,IF(Z117+($A$19*15)&gt;100,100,Z117+($A$19*15)),IF(AA116=$B$18,IF(Z117+($A$18*15)&gt;100,100,Z117+($A$18*15)),Z117))))</f>
        <v>96.153333333333336</v>
      </c>
      <c r="AB117" s="27">
        <f t="shared" ref="AB117" si="1844">IF(AB116=$B$16,AA117+($A$16*15),IF(AB116=$B$17,AA117+($A$17*15),IF(AB116=$B$19,IF(AA117+($A$19*15)&gt;100,100,AA117+($A$19*15)),IF(AB116=$B$18,IF(AA117+($A$18*15)&gt;100,100,AA117+($A$18*15)),AA117))))</f>
        <v>96.153333333333336</v>
      </c>
      <c r="AC117" s="27">
        <f t="shared" ref="AC117" si="1845">IF(AC116=$B$16,AB117+($A$16*15),IF(AC116=$B$17,AB117+($A$17*15),IF(AC116=$B$19,IF(AB117+($A$19*15)&gt;100,100,AB117+($A$19*15)),IF(AC116=$B$18,IF(AB117+($A$18*15)&gt;100,100,AB117+($A$18*15)),AB117))))</f>
        <v>96.153333333333336</v>
      </c>
      <c r="AD117" s="27">
        <f t="shared" ref="AD117" si="1846">IF(AD116=$B$16,AC117+($A$16*15),IF(AD116=$B$17,AC117+($A$17*15),IF(AD116=$B$19,IF(AC117+($A$19*15)&gt;100,100,AC117+($A$19*15)),IF(AD116=$B$18,IF(AC117+($A$18*15)&gt;100,100,AC117+($A$18*15)),AC117))))</f>
        <v>96.153333333333336</v>
      </c>
      <c r="AE117" s="27">
        <f t="shared" ref="AE117" si="1847">IF(AE116=$B$16,AD117+($A$16*15),IF(AE116=$B$17,AD117+($A$17*15),IF(AE116=$B$19,IF(AD117+($A$19*15)&gt;100,100,AD117+($A$19*15)),IF(AE116=$B$18,IF(AD117+($A$18*15)&gt;100,100,AD117+($A$18*15)),AD117))))</f>
        <v>96.153333333333336</v>
      </c>
      <c r="AF117" s="27">
        <f t="shared" ref="AF117" si="1848">IF(AF116=$B$16,AE117+($A$16*15),IF(AF116=$B$17,AE117+($A$17*15),IF(AF116=$B$19,IF(AE117+($A$19*15)&gt;100,100,AE117+($A$19*15)),IF(AF116=$B$18,IF(AE117+($A$18*15)&gt;100,100,AE117+($A$18*15)),AE117))))</f>
        <v>96.153333333333336</v>
      </c>
      <c r="AG117" s="27">
        <f t="shared" ref="AG117" si="1849">IF(AG116=$B$16,AF117+($A$16*15),IF(AG116=$B$17,AF117+($A$17*15),IF(AG116=$B$19,IF(AF117+($A$19*15)&gt;100,100,AF117+($A$19*15)),IF(AG116=$B$18,IF(AF117+($A$18*15)&gt;100,100,AF117+($A$18*15)),AF117))))</f>
        <v>96.153333333333336</v>
      </c>
      <c r="AH117" s="27">
        <f t="shared" ref="AH117" si="1850">IF(AH116=$B$16,AG117+($A$16*15),IF(AH116=$B$17,AG117+($A$17*15),IF(AH116=$B$19,IF(AG117+($A$19*15)&gt;100,100,AG117+($A$19*15)),IF(AH116=$B$18,IF(AG117+($A$18*15)&gt;100,100,AG117+($A$18*15)),AG117))))</f>
        <v>96.153333333333336</v>
      </c>
      <c r="AI117" s="27">
        <f t="shared" ref="AI117" si="1851">IF(AI116=$B$16,AH117+($A$16*15),IF(AI116=$B$17,AH117+($A$17*15),IF(AI116=$B$19,IF(AH117+($A$19*15)&gt;100,100,AH117+($A$19*15)),IF(AI116=$B$18,IF(AH117+($A$18*15)&gt;100,100,AH117+($A$18*15)),AH117))))</f>
        <v>96.153333333333336</v>
      </c>
      <c r="AJ117" s="27">
        <f t="shared" ref="AJ117" si="1852">IF(AJ116=$B$16,AI117+($A$16*15),IF(AJ116=$B$17,AI117+($A$17*15),IF(AJ116=$B$19,IF(AI117+($A$19*15)&gt;100,100,AI117+($A$19*15)),IF(AJ116=$B$18,IF(AI117+($A$18*15)&gt;100,100,AI117+($A$18*15)),AI117))))</f>
        <v>96.153333333333336</v>
      </c>
      <c r="AK117" s="27">
        <f t="shared" ref="AK117" si="1853">IF(AK116=$B$16,AJ117+($A$16*15),IF(AK116=$B$17,AJ117+($A$17*15),IF(AK116=$B$19,IF(AJ117+($A$19*15)&gt;100,100,AJ117+($A$19*15)),IF(AK116=$B$18,IF(AJ117+($A$18*15)&gt;100,100,AJ117+($A$18*15)),AJ117))))</f>
        <v>96.153333333333336</v>
      </c>
      <c r="AL117" s="27">
        <f t="shared" ref="AL117" si="1854">IF(AL116=$B$16,AK117+($A$16*15),IF(AL116=$B$17,AK117+($A$17*15),IF(AL116=$B$19,IF(AK117+($A$19*15)&gt;100,100,AK117+($A$19*15)),IF(AL116=$B$18,IF(AK117+($A$18*15)&gt;100,100,AK117+($A$18*15)),AK117))))</f>
        <v>96.153333333333336</v>
      </c>
      <c r="AM117" s="27">
        <f t="shared" ref="AM117" si="1855">IF(AM116=$B$16,AL117+($A$16*15),IF(AM116=$B$17,AL117+($A$17*15),IF(AM116=$B$19,IF(AL117+($A$19*15)&gt;100,100,AL117+($A$19*15)),IF(AM116=$B$18,IF(AL117+($A$18*15)&gt;100,100,AL117+($A$18*15)),AL117))))</f>
        <v>96.153333333333336</v>
      </c>
      <c r="AN117" s="27">
        <f t="shared" ref="AN117" si="1856">IF(AN116=$B$16,AM117+($A$16*15),IF(AN116=$B$17,AM117+($A$17*15),IF(AN116=$B$19,IF(AM117+($A$19*15)&gt;100,100,AM117+($A$19*15)),IF(AN116=$B$18,IF(AM117+($A$18*15)&gt;100,100,AM117+($A$18*15)),AM117))))</f>
        <v>96.153333333333336</v>
      </c>
      <c r="AO117" s="27">
        <f t="shared" ref="AO117" si="1857">IF(AO116=$B$16,AN117+($A$16*15),IF(AO116=$B$17,AN117+($A$17*15),IF(AO116=$B$19,IF(AN117+($A$19*15)&gt;100,100,AN117+($A$19*15)),IF(AO116=$B$18,IF(AN117+($A$18*15)&gt;100,100,AN117+($A$18*15)),AN117))))</f>
        <v>96.153333333333336</v>
      </c>
      <c r="AP117" s="27">
        <f t="shared" ref="AP117" si="1858">IF(AP116=$B$16,AO117+($A$16*15),IF(AP116=$B$17,AO117+($A$17*15),IF(AP116=$B$19,IF(AO117+($A$19*15)&gt;100,100,AO117+($A$19*15)),IF(AP116=$B$18,IF(AO117+($A$18*15)&gt;100,100,AO117+($A$18*15)),AO117))))</f>
        <v>96.153333333333336</v>
      </c>
      <c r="AQ117" s="27">
        <f t="shared" ref="AQ117" si="1859">IF(AQ116=$B$16,AP117+($A$16*15),IF(AQ116=$B$17,AP117+($A$17*15),IF(AQ116=$B$19,IF(AP117+($A$19*15)&gt;100,100,AP117+($A$19*15)),IF(AQ116=$B$18,IF(AP117+($A$18*15)&gt;100,100,AP117+($A$18*15)),AP117))))</f>
        <v>96.153333333333336</v>
      </c>
      <c r="AR117" s="27">
        <f t="shared" ref="AR117" si="1860">IF(AR116=$B$16,AQ117+($A$16*15),IF(AR116=$B$17,AQ117+($A$17*15),IF(AR116=$B$19,IF(AQ117+($A$19*15)&gt;100,100,AQ117+($A$19*15)),IF(AR116=$B$18,IF(AQ117+($A$18*15)&gt;100,100,AQ117+($A$18*15)),AQ117))))</f>
        <v>94.216666666666669</v>
      </c>
      <c r="AS117" s="27">
        <f t="shared" ref="AS117" si="1861">IF(AS116=$B$16,AR117+($A$16*15),IF(AS116=$B$17,AR117+($A$17*15),IF(AS116=$B$19,IF(AR117+($A$19*15)&gt;100,100,AR117+($A$19*15)),IF(AS116=$B$18,IF(AR117+($A$18*15)&gt;100,100,AR117+($A$18*15)),AR117))))</f>
        <v>92.28</v>
      </c>
      <c r="AT117" s="27">
        <f t="shared" ref="AT117" si="1862">IF(AT116=$B$16,AS117+($A$16*15),IF(AT116=$B$17,AS117+($A$17*15),IF(AT116=$B$19,IF(AS117+($A$19*15)&gt;100,100,AS117+($A$19*15)),IF(AT116=$B$18,IF(AS117+($A$18*15)&gt;100,100,AS117+($A$18*15)),AS117))))</f>
        <v>90.343333333333334</v>
      </c>
      <c r="AU117" s="27">
        <f t="shared" ref="AU117" si="1863">IF(AU116=$B$16,AT117+($A$16*15),IF(AU116=$B$17,AT117+($A$17*15),IF(AU116=$B$19,IF(AT117+($A$19*15)&gt;100,100,AT117+($A$19*15)),IF(AU116=$B$18,IF(AT117+($A$18*15)&gt;100,100,AT117+($A$18*15)),AT117))))</f>
        <v>88.42</v>
      </c>
      <c r="AV117" s="27">
        <f t="shared" ref="AV117" si="1864">IF(AV116=$B$16,AU117+($A$16*15),IF(AV116=$B$17,AU117+($A$17*15),IF(AV116=$B$19,IF(AU117+($A$19*15)&gt;100,100,AU117+($A$19*15)),IF(AV116=$B$18,IF(AU117+($A$18*15)&gt;100,100,AU117+($A$18*15)),AU117))))</f>
        <v>86.49666666666667</v>
      </c>
      <c r="AW117" s="27">
        <f t="shared" ref="AW117" si="1865">IF(AW116=$B$16,AV117+($A$16*15),IF(AW116=$B$17,AV117+($A$17*15),IF(AW116=$B$19,IF(AV117+($A$19*15)&gt;100,100,AV117+($A$19*15)),IF(AW116=$B$18,IF(AV117+($A$18*15)&gt;100,100,AV117+($A$18*15)),AV117))))</f>
        <v>84.573333333333338</v>
      </c>
      <c r="AX117" s="27">
        <f t="shared" ref="AX117" si="1866">IF(AX116=$B$16,AW117+($A$16*15),IF(AX116=$B$17,AW117+($A$17*15),IF(AX116=$B$19,IF(AW117+($A$19*15)&gt;100,100,AW117+($A$19*15)),IF(AX116=$B$18,IF(AW117+($A$18*15)&gt;100,100,AW117+($A$18*15)),AW117))))</f>
        <v>82.63666666666667</v>
      </c>
      <c r="AY117" s="27">
        <f t="shared" ref="AY117" si="1867">IF(AY116=$B$16,AX117+($A$16*15),IF(AY116=$B$17,AX117+($A$17*15),IF(AY116=$B$19,IF(AX117+($A$19*15)&gt;100,100,AX117+($A$19*15)),IF(AY116=$B$18,IF(AX117+($A$18*15)&gt;100,100,AX117+($A$18*15)),AX117))))</f>
        <v>80.7</v>
      </c>
      <c r="AZ117" s="27">
        <f t="shared" ref="AZ117" si="1868">IF(AZ116=$B$16,AY117+($A$16*15),IF(AZ116=$B$17,AY117+($A$17*15),IF(AZ116=$B$19,IF(AY117+($A$19*15)&gt;100,100,AY117+($A$19*15)),IF(AZ116=$B$18,IF(AY117+($A$18*15)&gt;100,100,AY117+($A$18*15)),AY117))))</f>
        <v>78.763333333333335</v>
      </c>
      <c r="BA117" s="27">
        <f t="shared" ref="BA117" si="1869">IF(BA116=$B$16,AZ117+($A$16*15),IF(BA116=$B$17,AZ117+($A$17*15),IF(BA116=$B$19,IF(AZ117+($A$19*15)&gt;100,100,AZ117+($A$19*15)),IF(BA116=$B$18,IF(AZ117+($A$18*15)&gt;100,100,AZ117+($A$18*15)),AZ117))))</f>
        <v>76.84</v>
      </c>
      <c r="BB117" s="27">
        <f t="shared" ref="BB117" si="1870">IF(BB116=$B$16,BA117+($A$16*15),IF(BB116=$B$17,BA117+($A$17*15),IF(BB116=$B$19,IF(BA117+($A$19*15)&gt;100,100,BA117+($A$19*15)),IF(BB116=$B$18,IF(BA117+($A$18*15)&gt;100,100,BA117+($A$18*15)),BA117))))</f>
        <v>74.916666666666671</v>
      </c>
      <c r="BC117" s="27">
        <f t="shared" ref="BC117" si="1871">IF(BC116=$B$16,BB117+($A$16*15),IF(BC116=$B$17,BB117+($A$17*15),IF(BC116=$B$19,IF(BB117+($A$19*15)&gt;100,100,BB117+($A$19*15)),IF(BC116=$B$18,IF(BB117+($A$18*15)&gt;100,100,BB117+($A$18*15)),BB117))))</f>
        <v>72.993333333333339</v>
      </c>
      <c r="BD117" s="27">
        <f t="shared" ref="BD117" si="1872">IF(BD116=$B$16,BC117+($A$16*15),IF(BD116=$B$17,BC117+($A$17*15),IF(BD116=$B$19,IF(BC117+($A$19*15)&gt;100,100,BC117+($A$19*15)),IF(BD116=$B$18,IF(BC117+($A$18*15)&gt;100,100,BC117+($A$18*15)),BC117))))</f>
        <v>71.056666666666672</v>
      </c>
      <c r="BE117" s="27">
        <f t="shared" ref="BE117" si="1873">IF(BE116=$B$16,BD117+($A$16*15),IF(BE116=$B$17,BD117+($A$17*15),IF(BE116=$B$19,IF(BD117+($A$19*15)&gt;100,100,BD117+($A$19*15)),IF(BE116=$B$18,IF(BD117+($A$18*15)&gt;100,100,BD117+($A$18*15)),BD117))))</f>
        <v>69.12</v>
      </c>
      <c r="BF117" s="27">
        <f t="shared" ref="BF117" si="1874">IF(BF116=$B$16,BE117+($A$16*15),IF(BF116=$B$17,BE117+($A$17*15),IF(BF116=$B$19,IF(BE117+($A$19*15)&gt;100,100,BE117+($A$19*15)),IF(BF116=$B$18,IF(BE117+($A$18*15)&gt;100,100,BE117+($A$18*15)),BE117))))</f>
        <v>67.183333333333337</v>
      </c>
      <c r="BG117" s="27">
        <f t="shared" ref="BG117" si="1875">IF(BG116=$B$16,BF117+($A$16*15),IF(BG116=$B$17,BF117+($A$17*15),IF(BG116=$B$19,IF(BF117+($A$19*15)&gt;100,100,BF117+($A$19*15)),IF(BG116=$B$18,IF(BF117+($A$18*15)&gt;100,100,BF117+($A$18*15)),BF117))))</f>
        <v>65.260000000000005</v>
      </c>
      <c r="BH117" s="27">
        <f t="shared" ref="BH117" si="1876">IF(BH116=$B$16,BG117+($A$16*15),IF(BH116=$B$17,BG117+($A$17*15),IF(BH116=$B$19,IF(BG117+($A$19*15)&gt;100,100,BG117+($A$19*15)),IF(BH116=$B$18,IF(BG117+($A$18*15)&gt;100,100,BG117+($A$18*15)),BG117))))</f>
        <v>63.336666666666673</v>
      </c>
      <c r="BI117" s="27">
        <f t="shared" ref="BI117" si="1877">IF(BI116=$B$16,BH117+($A$16*15),IF(BI116=$B$17,BH117+($A$17*15),IF(BI116=$B$19,IF(BH117+($A$19*15)&gt;100,100,BH117+($A$19*15)),IF(BI116=$B$18,IF(BH117+($A$18*15)&gt;100,100,BH117+($A$18*15)),BH117))))</f>
        <v>61.413333333333341</v>
      </c>
      <c r="BJ117" s="27">
        <f t="shared" ref="BJ117" si="1878">IF(BJ116=$B$16,BI117+($A$16*15),IF(BJ116=$B$17,BI117+($A$17*15),IF(BJ116=$B$19,IF(BI117+($A$19*15)&gt;100,100,BI117+($A$19*15)),IF(BJ116=$B$18,IF(BI117+($A$18*15)&gt;100,100,BI117+($A$18*15)),BI117))))</f>
        <v>59.476666666666674</v>
      </c>
      <c r="BK117" s="27">
        <f t="shared" ref="BK117" si="1879">IF(BK116=$B$16,BJ117+($A$16*15),IF(BK116=$B$17,BJ117+($A$17*15),IF(BK116=$B$19,IF(BJ117+($A$19*15)&gt;100,100,BJ117+($A$19*15)),IF(BK116=$B$18,IF(BJ117+($A$18*15)&gt;100,100,BJ117+($A$18*15)),BJ117))))</f>
        <v>57.540000000000006</v>
      </c>
      <c r="BL117" s="27">
        <f t="shared" ref="BL117" si="1880">IF(BL116=$B$16,BK117+($A$16*15),IF(BL116=$B$17,BK117+($A$17*15),IF(BL116=$B$19,IF(BK117+($A$19*15)&gt;100,100,BK117+($A$19*15)),IF(BL116=$B$18,IF(BK117+($A$18*15)&gt;100,100,BK117+($A$18*15)),BK117))))</f>
        <v>55.603333333333339</v>
      </c>
      <c r="BM117" s="27">
        <f t="shared" ref="BM117" si="1881">IF(BM116=$B$16,BL117+($A$16*15),IF(BM116=$B$17,BL117+($A$17*15),IF(BM116=$B$19,IF(BL117+($A$19*15)&gt;100,100,BL117+($A$19*15)),IF(BM116=$B$18,IF(BL117+($A$18*15)&gt;100,100,BL117+($A$18*15)),BL117))))</f>
        <v>53.680000000000007</v>
      </c>
      <c r="BN117" s="27">
        <f t="shared" ref="BN117" si="1882">IF(BN116=$B$16,BM117+($A$16*15),IF(BN116=$B$17,BM117+($A$17*15),IF(BN116=$B$19,IF(BM117+($A$19*15)&gt;100,100,BM117+($A$19*15)),IF(BN116=$B$18,IF(BM117+($A$18*15)&gt;100,100,BM117+($A$18*15)),BM117))))</f>
        <v>51.756666666666675</v>
      </c>
      <c r="BO117" s="27">
        <f t="shared" ref="BO117" si="1883">IF(BO116=$B$16,BN117+($A$16*15),IF(BO116=$B$17,BN117+($A$17*15),IF(BO116=$B$19,IF(BN117+($A$19*15)&gt;100,100,BN117+($A$19*15)),IF(BO116=$B$18,IF(BN117+($A$18*15)&gt;100,100,BN117+($A$18*15)),BN117))))</f>
        <v>49.833333333333343</v>
      </c>
      <c r="BP117" s="27">
        <f t="shared" ref="BP117" si="1884">IF(BP116=$B$16,BO117+($A$16*15),IF(BP116=$B$17,BO117+($A$17*15),IF(BP116=$B$19,IF(BO117+($A$19*15)&gt;100,100,BO117+($A$19*15)),IF(BP116=$B$18,IF(BO117+($A$18*15)&gt;100,100,BO117+($A$18*15)),BO117))))</f>
        <v>47.896666666666675</v>
      </c>
      <c r="BQ117" s="27">
        <f t="shared" ref="BQ117" si="1885">IF(BQ116=$B$16,BP117+($A$16*15),IF(BQ116=$B$17,BP117+($A$17*15),IF(BQ116=$B$19,IF(BP117+($A$19*15)&gt;100,100,BP117+($A$19*15)),IF(BQ116=$B$18,IF(BP117+($A$18*15)&gt;100,100,BP117+($A$18*15)),BP117))))</f>
        <v>45.960000000000008</v>
      </c>
      <c r="BR117" s="27">
        <f t="shared" ref="BR117" si="1886">IF(BR116=$B$16,BQ117+($A$16*15),IF(BR116=$B$17,BQ117+($A$17*15),IF(BR116=$B$19,IF(BQ117+($A$19*15)&gt;100,100,BQ117+($A$19*15)),IF(BR116=$B$18,IF(BQ117+($A$18*15)&gt;100,100,BQ117+($A$18*15)),BQ117))))</f>
        <v>44.023333333333341</v>
      </c>
      <c r="BS117" s="27">
        <f t="shared" ref="BS117" si="1887">IF(BS116=$B$16,BR117+($A$16*15),IF(BS116=$B$17,BR117+($A$17*15),IF(BS116=$B$19,IF(BR117+($A$19*15)&gt;100,100,BR117+($A$19*15)),IF(BS116=$B$18,IF(BR117+($A$18*15)&gt;100,100,BR117+($A$18*15)),BR117))))</f>
        <v>42.100000000000009</v>
      </c>
      <c r="BT117" s="27">
        <f t="shared" ref="BT117" si="1888">IF(BT116=$B$16,BS117+($A$16*15),IF(BT116=$B$17,BS117+($A$17*15),IF(BT116=$B$19,IF(BS117+($A$19*15)&gt;100,100,BS117+($A$19*15)),IF(BT116=$B$18,IF(BS117+($A$18*15)&gt;100,100,BS117+($A$18*15)),BS117))))</f>
        <v>40.176666666666677</v>
      </c>
      <c r="BU117" s="27">
        <f t="shared" ref="BU117" si="1889">IF(BU116=$B$16,BT117+($A$16*15),IF(BU116=$B$17,BT117+($A$17*15),IF(BU116=$B$19,IF(BT117+($A$19*15)&gt;100,100,BT117+($A$19*15)),IF(BU116=$B$18,IF(BT117+($A$18*15)&gt;100,100,BT117+($A$18*15)),BT117))))</f>
        <v>40.176666666666677</v>
      </c>
      <c r="BV117" s="27">
        <f t="shared" ref="BV117" si="1890">IF(BV116=$B$16,BU117+($A$16*15),IF(BV116=$B$17,BU117+($A$17*15),IF(BV116=$B$19,IF(BU117+($A$19*15)&gt;100,100,BU117+($A$19*15)),IF(BV116=$B$18,IF(BU117+($A$18*15)&gt;100,100,BU117+($A$18*15)),BU117))))</f>
        <v>53.926666666666677</v>
      </c>
      <c r="BW117" s="27">
        <f t="shared" ref="BW117" si="1891">IF(BW116=$B$16,BV117+($A$16*15),IF(BW116=$B$17,BV117+($A$17*15),IF(BW116=$B$19,IF(BV117+($A$19*15)&gt;100,100,BV117+($A$19*15)),IF(BW116=$B$18,IF(BV117+($A$18*15)&gt;100,100,BV117+($A$18*15)),BV117))))</f>
        <v>67.676666666666677</v>
      </c>
      <c r="BX117" s="27">
        <f t="shared" ref="BX117" si="1892">IF(BX116=$B$16,BW117+($A$16*15),IF(BX116=$B$17,BW117+($A$17*15),IF(BX116=$B$19,IF(BW117+($A$19*15)&gt;100,100,BW117+($A$19*15)),IF(BX116=$B$18,IF(BW117+($A$18*15)&gt;100,100,BW117+($A$18*15)),BW117))))</f>
        <v>81.426666666666677</v>
      </c>
      <c r="BY117" s="27">
        <f t="shared" ref="BY117" si="1893">IF(BY116=$B$16,BX117+($A$16*15),IF(BY116=$B$17,BX117+($A$17*15),IF(BY116=$B$19,IF(BX117+($A$19*15)&gt;100,100,BX117+($A$19*15)),IF(BY116=$B$18,IF(BX117+($A$18*15)&gt;100,100,BX117+($A$18*15)),BX117))))</f>
        <v>95.176666666666677</v>
      </c>
      <c r="BZ117" s="27">
        <f t="shared" ref="BZ117" si="1894">IF(BZ116=$B$16,BY117+($A$16*15),IF(BZ116=$B$17,BY117+($A$17*15),IF(BZ116=$B$19,IF(BY117+($A$19*15)&gt;100,100,BY117+($A$19*15)),IF(BZ116=$B$18,IF(BY117+($A$18*15)&gt;100,100,BY117+($A$18*15)),BY117))))</f>
        <v>100</v>
      </c>
      <c r="CA117" s="27">
        <f>IF(CA116=$B$16,BZ117+($A$16*15),IF(CA116=$B$17,BZ117+($A$17*15),IF(CA116=$B$19,IF(BZ117+($A$19*15)&gt;100,100,BZ117+($A$19*15)),IF(CA116=$B$18,IF(BZ117+($A$18*15)&gt;100,100,BZ117+($A$18*15)),BZ117))))</f>
        <v>100</v>
      </c>
      <c r="CB117" s="27">
        <f>IF(CB116=$B$16,CA117+($A$16*15),IF(CB116=$B$17,CA117+($A$17*15),IF(CB116=$B$19,IF(CA117+($A$19*15)&gt;100,100,CA117+($A$19*15)),IF(CB116=$B$18,IF(CA117+($A$18*15)&gt;100,100,CA117+($A$18*15)),CA117))))</f>
        <v>100</v>
      </c>
      <c r="CC117" s="27">
        <f>IF(CC116=$B$16,CB117+($A$16*15),IF(CC116=$B$17,CB117+($A$17*15),IF(CC116=$B$19,IF(CB117+($A$19*15)&gt;100,100,CB117+($A$19*15)),IF(CC116=$B$18,IF(CB117+($A$18*15)&gt;100,100,CB117+($A$18*15)),CB117))))</f>
        <v>100</v>
      </c>
      <c r="CD117" s="27">
        <f t="shared" ref="CD117" si="1895">IF(CD116=$B$16,CC117+($A$16*15),IF(CD116=$B$17,CC117+($A$17*15),IF(CD116=$B$19,IF(CC117+($A$19*15)&gt;100,100,CC117+($A$19*15)),IF(CD116=$B$18,IF(CC117+($A$18*15)&gt;100,100,CC117+($A$18*15)),CC117))))</f>
        <v>100</v>
      </c>
      <c r="CE117" s="27">
        <f t="shared" ref="CE117" si="1896">IF(CE116=$B$16,CD117+($A$16*15),IF(CE116=$B$17,CD117+($A$17*15),IF(CE116=$B$19,IF(CD117+($A$19*15)&gt;100,100,CD117+($A$19*15)),IF(CE116=$B$18,IF(CD117+($A$18*15)&gt;100,100,CD117+($A$18*15)),CD117))))</f>
        <v>100</v>
      </c>
      <c r="CF117" s="27">
        <f t="shared" ref="CF117" si="1897">IF(CF116=$B$16,CE117+($A$16*15),IF(CF116=$B$17,CE117+($A$17*15),IF(CF116=$B$19,IF(CE117+($A$19*15)&gt;100,100,CE117+($A$19*15)),IF(CF116=$B$18,IF(CE117+($A$18*15)&gt;100,100,CE117+($A$18*15)),CE117))))</f>
        <v>100</v>
      </c>
      <c r="CG117" s="27">
        <f t="shared" ref="CG117" si="1898">IF(CG116=$B$16,CF117+($A$16*15),IF(CG116=$B$17,CF117+($A$17*15),IF(CG116=$B$19,IF(CF117+($A$19*15)&gt;100,100,CF117+($A$19*15)),IF(CG116=$B$18,IF(CF117+($A$18*15)&gt;100,100,CF117+($A$18*15)),CF117))))</f>
        <v>100</v>
      </c>
      <c r="CH117" s="27">
        <f t="shared" ref="CH117" si="1899">IF(CH116=$B$16,CG117+($A$16*15),IF(CH116=$B$17,CG117+($A$17*15),IF(CH116=$B$19,IF(CG117+($A$19*15)&gt;100,100,CG117+($A$19*15)),IF(CH116=$B$18,IF(CG117+($A$18*15)&gt;100,100,CG117+($A$18*15)),CG117))))</f>
        <v>100</v>
      </c>
      <c r="CI117" s="27">
        <f t="shared" ref="CI117" si="1900">IF(CI116=$B$16,CH117+($A$16*15),IF(CI116=$B$17,CH117+($A$17*15),IF(CI116=$B$19,IF(CH117+($A$19*15)&gt;100,100,CH117+($A$19*15)),IF(CI116=$B$18,IF(CH117+($A$18*15)&gt;100,100,CH117+($A$18*15)),CH117))))</f>
        <v>100</v>
      </c>
      <c r="CJ117" s="27">
        <f t="shared" ref="CJ117" si="1901">IF(CJ116=$B$16,CI117+($A$16*15),IF(CJ116=$B$17,CI117+($A$17*15),IF(CJ116=$B$19,IF(CI117+($A$19*15)&gt;100,100,CI117+($A$19*15)),IF(CJ116=$B$18,IF(CI117+($A$18*15)&gt;100,100,CI117+($A$18*15)),CI117))))</f>
        <v>100</v>
      </c>
      <c r="CK117" s="27">
        <f t="shared" ref="CK117" si="1902">IF(CK116=$B$16,CJ117+($A$16*15),IF(CK116=$B$17,CJ117+($A$17*15),IF(CK116=$B$19,IF(CJ117+($A$19*15)&gt;100,100,CJ117+($A$19*15)),IF(CK116=$B$18,IF(CJ117+($A$18*15)&gt;100,100,CJ117+($A$18*15)),CJ117))))</f>
        <v>100</v>
      </c>
      <c r="CL117" s="120">
        <f t="shared" ref="CL117" si="1903">IF(CL116=$B$16,CK117+($A$16*15),IF(CL116=$B$17,CK117+($A$17*15),IF(CL116=$B$19,IF(CK117+($A$19*15)&gt;100,100,CK117+($A$19*15)),IF(CL116=$B$18,IF(CK117+($A$18*15)&gt;100,100,CK117+($A$18*15)),CK117))))</f>
        <v>100</v>
      </c>
      <c r="CM117" s="136">
        <f t="shared" ref="CM117" si="1904">CL117-10</f>
        <v>90</v>
      </c>
    </row>
    <row r="118" spans="1:91" ht="15" customHeight="1" x14ac:dyDescent="0.25">
      <c r="A118" s="344"/>
      <c r="B118" s="341" t="s">
        <v>58</v>
      </c>
      <c r="C118" s="64" t="s">
        <v>44</v>
      </c>
      <c r="D118" s="43" t="s">
        <v>45</v>
      </c>
      <c r="E118" s="60" t="s">
        <v>13</v>
      </c>
      <c r="F118" s="60" t="s">
        <v>13</v>
      </c>
      <c r="G118" s="60" t="s">
        <v>13</v>
      </c>
      <c r="H118" s="61" t="s">
        <v>27</v>
      </c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44" t="s">
        <v>23</v>
      </c>
      <c r="AN118" s="44" t="s">
        <v>23</v>
      </c>
      <c r="AO118" s="44" t="s">
        <v>23</v>
      </c>
      <c r="AP118" s="45" t="s">
        <v>27</v>
      </c>
      <c r="AQ118" s="45" t="s">
        <v>27</v>
      </c>
      <c r="AR118" s="45" t="s">
        <v>27</v>
      </c>
      <c r="AS118" s="44" t="s">
        <v>23</v>
      </c>
      <c r="AT118" s="44" t="s">
        <v>23</v>
      </c>
      <c r="AU118" s="44" t="s">
        <v>23</v>
      </c>
      <c r="AV118" s="45" t="s">
        <v>27</v>
      </c>
      <c r="AW118" s="45" t="s">
        <v>27</v>
      </c>
      <c r="AX118" s="45" t="s">
        <v>27</v>
      </c>
      <c r="AY118" s="44" t="s">
        <v>23</v>
      </c>
      <c r="AZ118" s="44" t="s">
        <v>23</v>
      </c>
      <c r="BA118" s="44" t="s">
        <v>23</v>
      </c>
      <c r="BB118" s="45" t="s">
        <v>27</v>
      </c>
      <c r="BC118" s="45" t="s">
        <v>27</v>
      </c>
      <c r="BD118" s="45" t="s">
        <v>27</v>
      </c>
      <c r="BE118" s="44" t="s">
        <v>23</v>
      </c>
      <c r="BF118" s="44" t="s">
        <v>23</v>
      </c>
      <c r="BG118" s="44" t="s">
        <v>23</v>
      </c>
      <c r="BH118" s="45" t="s">
        <v>27</v>
      </c>
      <c r="BI118" s="45" t="s">
        <v>27</v>
      </c>
      <c r="BJ118" s="45" t="s">
        <v>27</v>
      </c>
      <c r="BK118" s="44" t="s">
        <v>23</v>
      </c>
      <c r="BL118" s="44" t="s">
        <v>23</v>
      </c>
      <c r="BM118" s="44" t="s">
        <v>23</v>
      </c>
      <c r="BN118" s="55" t="s">
        <v>27</v>
      </c>
      <c r="BO118" s="56" t="s">
        <v>17</v>
      </c>
      <c r="BP118" s="56" t="s">
        <v>17</v>
      </c>
      <c r="BQ118" s="56" t="s">
        <v>17</v>
      </c>
      <c r="BR118" s="56" t="s">
        <v>17</v>
      </c>
      <c r="BS118" s="55" t="s">
        <v>27</v>
      </c>
      <c r="BT118" s="58" t="s">
        <v>27</v>
      </c>
      <c r="BU118" s="133"/>
      <c r="BV118" s="133"/>
      <c r="BW118" s="133"/>
      <c r="BX118" s="133"/>
      <c r="BY118" s="133"/>
      <c r="BZ118" s="133"/>
      <c r="CA118" s="133"/>
      <c r="CB118" s="134"/>
      <c r="CC118" s="134"/>
      <c r="CD118" s="134"/>
      <c r="CE118" s="134"/>
      <c r="CF118" s="134"/>
      <c r="CG118" s="134"/>
      <c r="CH118" s="134"/>
      <c r="CI118" s="134"/>
      <c r="CJ118" s="134"/>
      <c r="CK118" s="134"/>
      <c r="CL118" s="134"/>
      <c r="CM118" s="65" t="s">
        <v>46</v>
      </c>
    </row>
    <row r="119" spans="1:91" ht="15" customHeight="1" x14ac:dyDescent="0.25">
      <c r="A119" s="344"/>
      <c r="B119" s="342"/>
      <c r="C119" s="64" t="s">
        <v>37</v>
      </c>
      <c r="D119" s="89">
        <f>CM85</f>
        <v>43.680000000000007</v>
      </c>
      <c r="E119" s="27">
        <f>IF(E118=$B$16,D119+($A$16*15),IF(E118=$B$17,D119+($A$17*15),IF(E118=$B$19,IF(D119+($A$19*15)&gt;100,100,D119+($A$19*15)),IF(E118=$B$18,IF(D119+($A$18*15)&gt;100,100,D119+($A$18*15)),D119))))</f>
        <v>57.430000000000007</v>
      </c>
      <c r="F119" s="27">
        <f t="shared" ref="F119" si="1905">IF(F118=$B$16,E119+($A$16*15),IF(F118=$B$17,E119+($A$17*15),IF(F118=$B$19,IF(E119+($A$19*15)&gt;100,100,E119+($A$19*15)),IF(F118=$B$18,IF(E119+($A$18*15)&gt;100,100,E119+($A$18*15)),E119))))</f>
        <v>71.180000000000007</v>
      </c>
      <c r="G119" s="27">
        <f t="shared" ref="G119" si="1906">IF(G118=$B$16,F119+($A$16*15),IF(G118=$B$17,F119+($A$17*15),IF(G118=$B$19,IF(F119+($A$19*15)&gt;100,100,F119+($A$19*15)),IF(G118=$B$18,IF(F119+($A$18*15)&gt;100,100,F119+($A$18*15)),F119))))</f>
        <v>84.93</v>
      </c>
      <c r="H119" s="27">
        <f t="shared" ref="H119" si="1907">IF(H118=$B$16,G119+($A$16*15),IF(H118=$B$17,G119+($A$17*15),IF(H118=$B$19,IF(G119+($A$19*15)&gt;100,100,G119+($A$19*15)),IF(H118=$B$18,IF(G119+($A$18*15)&gt;100,100,G119+($A$18*15)),G119))))</f>
        <v>83.006666666666675</v>
      </c>
      <c r="I119" s="27">
        <f t="shared" ref="I119" si="1908">IF(I118=$B$16,H119+($A$16*15),IF(I118=$B$17,H119+($A$17*15),IF(I118=$B$19,IF(H119+($A$19*15)&gt;100,100,H119+($A$19*15)),IF(I118=$B$18,IF(H119+($A$18*15)&gt;100,100,H119+($A$18*15)),H119))))</f>
        <v>83.006666666666675</v>
      </c>
      <c r="J119" s="27">
        <f t="shared" ref="J119" si="1909">IF(J118=$B$16,I119+($A$16*15),IF(J118=$B$17,I119+($A$17*15),IF(J118=$B$19,IF(I119+($A$19*15)&gt;100,100,I119+($A$19*15)),IF(J118=$B$18,IF(I119+($A$18*15)&gt;100,100,I119+($A$18*15)),I119))))</f>
        <v>83.006666666666675</v>
      </c>
      <c r="K119" s="27">
        <f t="shared" ref="K119" si="1910">IF(K118=$B$16,J119+($A$16*15),IF(K118=$B$17,J119+($A$17*15),IF(K118=$B$19,IF(J119+($A$19*15)&gt;100,100,J119+($A$19*15)),IF(K118=$B$18,IF(J119+($A$18*15)&gt;100,100,J119+($A$18*15)),J119))))</f>
        <v>83.006666666666675</v>
      </c>
      <c r="L119" s="27">
        <f t="shared" ref="L119" si="1911">IF(L118=$B$16,K119+($A$16*15),IF(L118=$B$17,K119+($A$17*15),IF(L118=$B$19,IF(K119+($A$19*15)&gt;100,100,K119+($A$19*15)),IF(L118=$B$18,IF(K119+($A$18*15)&gt;100,100,K119+($A$18*15)),K119))))</f>
        <v>83.006666666666675</v>
      </c>
      <c r="M119" s="27">
        <f t="shared" ref="M119" si="1912">IF(M118=$B$16,L119+($A$16*15),IF(M118=$B$17,L119+($A$17*15),IF(M118=$B$19,IF(L119+($A$19*15)&gt;100,100,L119+($A$19*15)),IF(M118=$B$18,IF(L119+($A$18*15)&gt;100,100,L119+($A$18*15)),L119))))</f>
        <v>83.006666666666675</v>
      </c>
      <c r="N119" s="27">
        <f t="shared" ref="N119" si="1913">IF(N118=$B$16,M119+($A$16*15),IF(N118=$B$17,M119+($A$17*15),IF(N118=$B$19,IF(M119+($A$19*15)&gt;100,100,M119+($A$19*15)),IF(N118=$B$18,IF(M119+($A$18*15)&gt;100,100,M119+($A$18*15)),M119))))</f>
        <v>83.006666666666675</v>
      </c>
      <c r="O119" s="27">
        <f t="shared" ref="O119" si="1914">IF(O118=$B$16,N119+($A$16*15),IF(O118=$B$17,N119+($A$17*15),IF(O118=$B$19,IF(N119+($A$19*15)&gt;100,100,N119+($A$19*15)),IF(O118=$B$18,IF(N119+($A$18*15)&gt;100,100,N119+($A$18*15)),N119))))</f>
        <v>83.006666666666675</v>
      </c>
      <c r="P119" s="27">
        <f t="shared" ref="P119" si="1915">IF(P118=$B$16,O119+($A$16*15),IF(P118=$B$17,O119+($A$17*15),IF(P118=$B$19,IF(O119+($A$19*15)&gt;100,100,O119+($A$19*15)),IF(P118=$B$18,IF(O119+($A$18*15)&gt;100,100,O119+($A$18*15)),O119))))</f>
        <v>83.006666666666675</v>
      </c>
      <c r="Q119" s="27">
        <f t="shared" ref="Q119" si="1916">IF(Q118=$B$16,P119+($A$16*15),IF(Q118=$B$17,P119+($A$17*15),IF(Q118=$B$19,IF(P119+($A$19*15)&gt;100,100,P119+($A$19*15)),IF(Q118=$B$18,IF(P119+($A$18*15)&gt;100,100,P119+($A$18*15)),P119))))</f>
        <v>83.006666666666675</v>
      </c>
      <c r="R119" s="27">
        <f t="shared" ref="R119" si="1917">IF(R118=$B$16,Q119+($A$16*15),IF(R118=$B$17,Q119+($A$17*15),IF(R118=$B$19,IF(Q119+($A$19*15)&gt;100,100,Q119+($A$19*15)),IF(R118=$B$18,IF(Q119+($A$18*15)&gt;100,100,Q119+($A$18*15)),Q119))))</f>
        <v>83.006666666666675</v>
      </c>
      <c r="S119" s="27">
        <f t="shared" ref="S119" si="1918">IF(S118=$B$16,R119+($A$16*15),IF(S118=$B$17,R119+($A$17*15),IF(S118=$B$19,IF(R119+($A$19*15)&gt;100,100,R119+($A$19*15)),IF(S118=$B$18,IF(R119+($A$18*15)&gt;100,100,R119+($A$18*15)),R119))))</f>
        <v>83.006666666666675</v>
      </c>
      <c r="T119" s="27">
        <f t="shared" ref="T119" si="1919">IF(T118=$B$16,S119+($A$16*15),IF(T118=$B$17,S119+($A$17*15),IF(T118=$B$19,IF(S119+($A$19*15)&gt;100,100,S119+($A$19*15)),IF(T118=$B$18,IF(S119+($A$18*15)&gt;100,100,S119+($A$18*15)),S119))))</f>
        <v>83.006666666666675</v>
      </c>
      <c r="U119" s="27">
        <f t="shared" ref="U119" si="1920">IF(U118=$B$16,T119+($A$16*15),IF(U118=$B$17,T119+($A$17*15),IF(U118=$B$19,IF(T119+($A$19*15)&gt;100,100,T119+($A$19*15)),IF(U118=$B$18,IF(T119+($A$18*15)&gt;100,100,T119+($A$18*15)),T119))))</f>
        <v>83.006666666666675</v>
      </c>
      <c r="V119" s="27">
        <f t="shared" ref="V119" si="1921">IF(V118=$B$16,U119+($A$16*15),IF(V118=$B$17,U119+($A$17*15),IF(V118=$B$19,IF(U119+($A$19*15)&gt;100,100,U119+($A$19*15)),IF(V118=$B$18,IF(U119+($A$18*15)&gt;100,100,U119+($A$18*15)),U119))))</f>
        <v>83.006666666666675</v>
      </c>
      <c r="W119" s="27">
        <f t="shared" ref="W119" si="1922">IF(W118=$B$16,V119+($A$16*15),IF(W118=$B$17,V119+($A$17*15),IF(W118=$B$19,IF(V119+($A$19*15)&gt;100,100,V119+($A$19*15)),IF(W118=$B$18,IF(V119+($A$18*15)&gt;100,100,V119+($A$18*15)),V119))))</f>
        <v>83.006666666666675</v>
      </c>
      <c r="X119" s="27">
        <f t="shared" ref="X119" si="1923">IF(X118=$B$16,W119+($A$16*15),IF(X118=$B$17,W119+($A$17*15),IF(X118=$B$19,IF(W119+($A$19*15)&gt;100,100,W119+($A$19*15)),IF(X118=$B$18,IF(W119+($A$18*15)&gt;100,100,W119+($A$18*15)),W119))))</f>
        <v>83.006666666666675</v>
      </c>
      <c r="Y119" s="27">
        <f t="shared" ref="Y119" si="1924">IF(Y118=$B$16,X119+($A$16*15),IF(Y118=$B$17,X119+($A$17*15),IF(Y118=$B$19,IF(X119+($A$19*15)&gt;100,100,X119+($A$19*15)),IF(Y118=$B$18,IF(X119+($A$18*15)&gt;100,100,X119+($A$18*15)),X119))))</f>
        <v>83.006666666666675</v>
      </c>
      <c r="Z119" s="27">
        <f t="shared" ref="Z119" si="1925">IF(Z118=$B$16,Y119+($A$16*15),IF(Z118=$B$17,Y119+($A$17*15),IF(Z118=$B$19,IF(Y119+($A$19*15)&gt;100,100,Y119+($A$19*15)),IF(Z118=$B$18,IF(Y119+($A$18*15)&gt;100,100,Y119+($A$18*15)),Y119))))</f>
        <v>83.006666666666675</v>
      </c>
      <c r="AA119" s="27">
        <f t="shared" ref="AA119" si="1926">IF(AA118=$B$16,Z119+($A$16*15),IF(AA118=$B$17,Z119+($A$17*15),IF(AA118=$B$19,IF(Z119+($A$19*15)&gt;100,100,Z119+($A$19*15)),IF(AA118=$B$18,IF(Z119+($A$18*15)&gt;100,100,Z119+($A$18*15)),Z119))))</f>
        <v>83.006666666666675</v>
      </c>
      <c r="AB119" s="27">
        <f t="shared" ref="AB119" si="1927">IF(AB118=$B$16,AA119+($A$16*15),IF(AB118=$B$17,AA119+($A$17*15),IF(AB118=$B$19,IF(AA119+($A$19*15)&gt;100,100,AA119+($A$19*15)),IF(AB118=$B$18,IF(AA119+($A$18*15)&gt;100,100,AA119+($A$18*15)),AA119))))</f>
        <v>83.006666666666675</v>
      </c>
      <c r="AC119" s="27">
        <f t="shared" ref="AC119" si="1928">IF(AC118=$B$16,AB119+($A$16*15),IF(AC118=$B$17,AB119+($A$17*15),IF(AC118=$B$19,IF(AB119+($A$19*15)&gt;100,100,AB119+($A$19*15)),IF(AC118=$B$18,IF(AB119+($A$18*15)&gt;100,100,AB119+($A$18*15)),AB119))))</f>
        <v>83.006666666666675</v>
      </c>
      <c r="AD119" s="27">
        <f t="shared" ref="AD119" si="1929">IF(AD118=$B$16,AC119+($A$16*15),IF(AD118=$B$17,AC119+($A$17*15),IF(AD118=$B$19,IF(AC119+($A$19*15)&gt;100,100,AC119+($A$19*15)),IF(AD118=$B$18,IF(AC119+($A$18*15)&gt;100,100,AC119+($A$18*15)),AC119))))</f>
        <v>83.006666666666675</v>
      </c>
      <c r="AE119" s="27">
        <f t="shared" ref="AE119" si="1930">IF(AE118=$B$16,AD119+($A$16*15),IF(AE118=$B$17,AD119+($A$17*15),IF(AE118=$B$19,IF(AD119+($A$19*15)&gt;100,100,AD119+($A$19*15)),IF(AE118=$B$18,IF(AD119+($A$18*15)&gt;100,100,AD119+($A$18*15)),AD119))))</f>
        <v>83.006666666666675</v>
      </c>
      <c r="AF119" s="27">
        <f t="shared" ref="AF119" si="1931">IF(AF118=$B$16,AE119+($A$16*15),IF(AF118=$B$17,AE119+($A$17*15),IF(AF118=$B$19,IF(AE119+($A$19*15)&gt;100,100,AE119+($A$19*15)),IF(AF118=$B$18,IF(AE119+($A$18*15)&gt;100,100,AE119+($A$18*15)),AE119))))</f>
        <v>83.006666666666675</v>
      </c>
      <c r="AG119" s="27">
        <f t="shared" ref="AG119" si="1932">IF(AG118=$B$16,AF119+($A$16*15),IF(AG118=$B$17,AF119+($A$17*15),IF(AG118=$B$19,IF(AF119+($A$19*15)&gt;100,100,AF119+($A$19*15)),IF(AG118=$B$18,IF(AF119+($A$18*15)&gt;100,100,AF119+($A$18*15)),AF119))))</f>
        <v>83.006666666666675</v>
      </c>
      <c r="AH119" s="27">
        <f t="shared" ref="AH119" si="1933">IF(AH118=$B$16,AG119+($A$16*15),IF(AH118=$B$17,AG119+($A$17*15),IF(AH118=$B$19,IF(AG119+($A$19*15)&gt;100,100,AG119+($A$19*15)),IF(AH118=$B$18,IF(AG119+($A$18*15)&gt;100,100,AG119+($A$18*15)),AG119))))</f>
        <v>83.006666666666675</v>
      </c>
      <c r="AI119" s="27">
        <f t="shared" ref="AI119" si="1934">IF(AI118=$B$16,AH119+($A$16*15),IF(AI118=$B$17,AH119+($A$17*15),IF(AI118=$B$19,IF(AH119+($A$19*15)&gt;100,100,AH119+($A$19*15)),IF(AI118=$B$18,IF(AH119+($A$18*15)&gt;100,100,AH119+($A$18*15)),AH119))))</f>
        <v>83.006666666666675</v>
      </c>
      <c r="AJ119" s="27">
        <f t="shared" ref="AJ119" si="1935">IF(AJ118=$B$16,AI119+($A$16*15),IF(AJ118=$B$17,AI119+($A$17*15),IF(AJ118=$B$19,IF(AI119+($A$19*15)&gt;100,100,AI119+($A$19*15)),IF(AJ118=$B$18,IF(AI119+($A$18*15)&gt;100,100,AI119+($A$18*15)),AI119))))</f>
        <v>83.006666666666675</v>
      </c>
      <c r="AK119" s="27">
        <f t="shared" ref="AK119" si="1936">IF(AK118=$B$16,AJ119+($A$16*15),IF(AK118=$B$17,AJ119+($A$17*15),IF(AK118=$B$19,IF(AJ119+($A$19*15)&gt;100,100,AJ119+($A$19*15)),IF(AK118=$B$18,IF(AJ119+($A$18*15)&gt;100,100,AJ119+($A$18*15)),AJ119))))</f>
        <v>83.006666666666675</v>
      </c>
      <c r="AL119" s="27">
        <f t="shared" ref="AL119" si="1937">IF(AL118=$B$16,AK119+($A$16*15),IF(AL118=$B$17,AK119+($A$17*15),IF(AL118=$B$19,IF(AK119+($A$19*15)&gt;100,100,AK119+($A$19*15)),IF(AL118=$B$18,IF(AK119+($A$18*15)&gt;100,100,AK119+($A$18*15)),AK119))))</f>
        <v>83.006666666666675</v>
      </c>
      <c r="AM119" s="27">
        <f t="shared" ref="AM119" si="1938">IF(AM118=$B$16,AL119+($A$16*15),IF(AM118=$B$17,AL119+($A$17*15),IF(AM118=$B$19,IF(AL119+($A$19*15)&gt;100,100,AL119+($A$19*15)),IF(AM118=$B$18,IF(AL119+($A$18*15)&gt;100,100,AL119+($A$18*15)),AL119))))</f>
        <v>81.070000000000007</v>
      </c>
      <c r="AN119" s="27">
        <f t="shared" ref="AN119" si="1939">IF(AN118=$B$16,AM119+($A$16*15),IF(AN118=$B$17,AM119+($A$17*15),IF(AN118=$B$19,IF(AM119+($A$19*15)&gt;100,100,AM119+($A$19*15)),IF(AN118=$B$18,IF(AM119+($A$18*15)&gt;100,100,AM119+($A$18*15)),AM119))))</f>
        <v>79.13333333333334</v>
      </c>
      <c r="AO119" s="27">
        <f t="shared" ref="AO119" si="1940">IF(AO118=$B$16,AN119+($A$16*15),IF(AO118=$B$17,AN119+($A$17*15),IF(AO118=$B$19,IF(AN119+($A$19*15)&gt;100,100,AN119+($A$19*15)),IF(AO118=$B$18,IF(AN119+($A$18*15)&gt;100,100,AN119+($A$18*15)),AN119))))</f>
        <v>77.196666666666673</v>
      </c>
      <c r="AP119" s="27">
        <f t="shared" ref="AP119" si="1941">IF(AP118=$B$16,AO119+($A$16*15),IF(AP118=$B$17,AO119+($A$17*15),IF(AP118=$B$19,IF(AO119+($A$19*15)&gt;100,100,AO119+($A$19*15)),IF(AP118=$B$18,IF(AO119+($A$18*15)&gt;100,100,AO119+($A$18*15)),AO119))))</f>
        <v>75.273333333333341</v>
      </c>
      <c r="AQ119" s="27">
        <f t="shared" ref="AQ119" si="1942">IF(AQ118=$B$16,AP119+($A$16*15),IF(AQ118=$B$17,AP119+($A$17*15),IF(AQ118=$B$19,IF(AP119+($A$19*15)&gt;100,100,AP119+($A$19*15)),IF(AQ118=$B$18,IF(AP119+($A$18*15)&gt;100,100,AP119+($A$18*15)),AP119))))</f>
        <v>73.350000000000009</v>
      </c>
      <c r="AR119" s="27">
        <f t="shared" ref="AR119" si="1943">IF(AR118=$B$16,AQ119+($A$16*15),IF(AR118=$B$17,AQ119+($A$17*15),IF(AR118=$B$19,IF(AQ119+($A$19*15)&gt;100,100,AQ119+($A$19*15)),IF(AR118=$B$18,IF(AQ119+($A$18*15)&gt;100,100,AQ119+($A$18*15)),AQ119))))</f>
        <v>71.426666666666677</v>
      </c>
      <c r="AS119" s="27">
        <f t="shared" ref="AS119" si="1944">IF(AS118=$B$16,AR119+($A$16*15),IF(AS118=$B$17,AR119+($A$17*15),IF(AS118=$B$19,IF(AR119+($A$19*15)&gt;100,100,AR119+($A$19*15)),IF(AS118=$B$18,IF(AR119+($A$18*15)&gt;100,100,AR119+($A$18*15)),AR119))))</f>
        <v>69.490000000000009</v>
      </c>
      <c r="AT119" s="27">
        <f t="shared" ref="AT119" si="1945">IF(AT118=$B$16,AS119+($A$16*15),IF(AT118=$B$17,AS119+($A$17*15),IF(AT118=$B$19,IF(AS119+($A$19*15)&gt;100,100,AS119+($A$19*15)),IF(AT118=$B$18,IF(AS119+($A$18*15)&gt;100,100,AS119+($A$18*15)),AS119))))</f>
        <v>67.553333333333342</v>
      </c>
      <c r="AU119" s="27">
        <f t="shared" ref="AU119" si="1946">IF(AU118=$B$16,AT119+($A$16*15),IF(AU118=$B$17,AT119+($A$17*15),IF(AU118=$B$19,IF(AT119+($A$19*15)&gt;100,100,AT119+($A$19*15)),IF(AU118=$B$18,IF(AT119+($A$18*15)&gt;100,100,AT119+($A$18*15)),AT119))))</f>
        <v>65.616666666666674</v>
      </c>
      <c r="AV119" s="27">
        <f t="shared" ref="AV119" si="1947">IF(AV118=$B$16,AU119+($A$16*15),IF(AV118=$B$17,AU119+($A$17*15),IF(AV118=$B$19,IF(AU119+($A$19*15)&gt;100,100,AU119+($A$19*15)),IF(AV118=$B$18,IF(AU119+($A$18*15)&gt;100,100,AU119+($A$18*15)),AU119))))</f>
        <v>63.693333333333342</v>
      </c>
      <c r="AW119" s="27">
        <f t="shared" ref="AW119" si="1948">IF(AW118=$B$16,AV119+($A$16*15),IF(AW118=$B$17,AV119+($A$17*15),IF(AW118=$B$19,IF(AV119+($A$19*15)&gt;100,100,AV119+($A$19*15)),IF(AW118=$B$18,IF(AV119+($A$18*15)&gt;100,100,AV119+($A$18*15)),AV119))))</f>
        <v>61.77000000000001</v>
      </c>
      <c r="AX119" s="27">
        <f t="shared" ref="AX119" si="1949">IF(AX118=$B$16,AW119+($A$16*15),IF(AX118=$B$17,AW119+($A$17*15),IF(AX118=$B$19,IF(AW119+($A$19*15)&gt;100,100,AW119+($A$19*15)),IF(AX118=$B$18,IF(AW119+($A$18*15)&gt;100,100,AW119+($A$18*15)),AW119))))</f>
        <v>59.846666666666678</v>
      </c>
      <c r="AY119" s="27">
        <f t="shared" ref="AY119" si="1950">IF(AY118=$B$16,AX119+($A$16*15),IF(AY118=$B$17,AX119+($A$17*15),IF(AY118=$B$19,IF(AX119+($A$19*15)&gt;100,100,AX119+($A$19*15)),IF(AY118=$B$18,IF(AX119+($A$18*15)&gt;100,100,AX119+($A$18*15)),AX119))))</f>
        <v>57.910000000000011</v>
      </c>
      <c r="AZ119" s="27">
        <f t="shared" ref="AZ119" si="1951">IF(AZ118=$B$16,AY119+($A$16*15),IF(AZ118=$B$17,AY119+($A$17*15),IF(AZ118=$B$19,IF(AY119+($A$19*15)&gt;100,100,AY119+($A$19*15)),IF(AZ118=$B$18,IF(AY119+($A$18*15)&gt;100,100,AY119+($A$18*15)),AY119))))</f>
        <v>55.973333333333343</v>
      </c>
      <c r="BA119" s="27">
        <f t="shared" ref="BA119" si="1952">IF(BA118=$B$16,AZ119+($A$16*15),IF(BA118=$B$17,AZ119+($A$17*15),IF(BA118=$B$19,IF(AZ119+($A$19*15)&gt;100,100,AZ119+($A$19*15)),IF(BA118=$B$18,IF(AZ119+($A$18*15)&gt;100,100,AZ119+($A$18*15)),AZ119))))</f>
        <v>54.036666666666676</v>
      </c>
      <c r="BB119" s="27">
        <f t="shared" ref="BB119" si="1953">IF(BB118=$B$16,BA119+($A$16*15),IF(BB118=$B$17,BA119+($A$17*15),IF(BB118=$B$19,IF(BA119+($A$19*15)&gt;100,100,BA119+($A$19*15)),IF(BB118=$B$18,IF(BA119+($A$18*15)&gt;100,100,BA119+($A$18*15)),BA119))))</f>
        <v>52.113333333333344</v>
      </c>
      <c r="BC119" s="27">
        <f t="shared" ref="BC119" si="1954">IF(BC118=$B$16,BB119+($A$16*15),IF(BC118=$B$17,BB119+($A$17*15),IF(BC118=$B$19,IF(BB119+($A$19*15)&gt;100,100,BB119+($A$19*15)),IF(BC118=$B$18,IF(BB119+($A$18*15)&gt;100,100,BB119+($A$18*15)),BB119))))</f>
        <v>50.190000000000012</v>
      </c>
      <c r="BD119" s="27">
        <f t="shared" ref="BD119" si="1955">IF(BD118=$B$16,BC119+($A$16*15),IF(BD118=$B$17,BC119+($A$17*15),IF(BD118=$B$19,IF(BC119+($A$19*15)&gt;100,100,BC119+($A$19*15)),IF(BD118=$B$18,IF(BC119+($A$18*15)&gt;100,100,BC119+($A$18*15)),BC119))))</f>
        <v>48.26666666666668</v>
      </c>
      <c r="BE119" s="27">
        <f t="shared" ref="BE119" si="1956">IF(BE118=$B$16,BD119+($A$16*15),IF(BE118=$B$17,BD119+($A$17*15),IF(BE118=$B$19,IF(BD119+($A$19*15)&gt;100,100,BD119+($A$19*15)),IF(BE118=$B$18,IF(BD119+($A$18*15)&gt;100,100,BD119+($A$18*15)),BD119))))</f>
        <v>46.330000000000013</v>
      </c>
      <c r="BF119" s="27">
        <f t="shared" ref="BF119" si="1957">IF(BF118=$B$16,BE119+($A$16*15),IF(BF118=$B$17,BE119+($A$17*15),IF(BF118=$B$19,IF(BE119+($A$19*15)&gt;100,100,BE119+($A$19*15)),IF(BF118=$B$18,IF(BE119+($A$18*15)&gt;100,100,BE119+($A$18*15)),BE119))))</f>
        <v>44.393333333333345</v>
      </c>
      <c r="BG119" s="27">
        <f t="shared" ref="BG119" si="1958">IF(BG118=$B$16,BF119+($A$16*15),IF(BG118=$B$17,BF119+($A$17*15),IF(BG118=$B$19,IF(BF119+($A$19*15)&gt;100,100,BF119+($A$19*15)),IF(BG118=$B$18,IF(BF119+($A$18*15)&gt;100,100,BF119+($A$18*15)),BF119))))</f>
        <v>42.456666666666678</v>
      </c>
      <c r="BH119" s="27">
        <f t="shared" ref="BH119" si="1959">IF(BH118=$B$16,BG119+($A$16*15),IF(BH118=$B$17,BG119+($A$17*15),IF(BH118=$B$19,IF(BG119+($A$19*15)&gt;100,100,BG119+($A$19*15)),IF(BH118=$B$18,IF(BG119+($A$18*15)&gt;100,100,BG119+($A$18*15)),BG119))))</f>
        <v>40.533333333333346</v>
      </c>
      <c r="BI119" s="27">
        <f t="shared" ref="BI119" si="1960">IF(BI118=$B$16,BH119+($A$16*15),IF(BI118=$B$17,BH119+($A$17*15),IF(BI118=$B$19,IF(BH119+($A$19*15)&gt;100,100,BH119+($A$19*15)),IF(BI118=$B$18,IF(BH119+($A$18*15)&gt;100,100,BH119+($A$18*15)),BH119))))</f>
        <v>38.610000000000014</v>
      </c>
      <c r="BJ119" s="27">
        <f t="shared" ref="BJ119" si="1961">IF(BJ118=$B$16,BI119+($A$16*15),IF(BJ118=$B$17,BI119+($A$17*15),IF(BJ118=$B$19,IF(BI119+($A$19*15)&gt;100,100,BI119+($A$19*15)),IF(BJ118=$B$18,IF(BI119+($A$18*15)&gt;100,100,BI119+($A$18*15)),BI119))))</f>
        <v>36.686666666666682</v>
      </c>
      <c r="BK119" s="27">
        <f t="shared" ref="BK119" si="1962">IF(BK118=$B$16,BJ119+($A$16*15),IF(BK118=$B$17,BJ119+($A$17*15),IF(BK118=$B$19,IF(BJ119+($A$19*15)&gt;100,100,BJ119+($A$19*15)),IF(BK118=$B$18,IF(BJ119+($A$18*15)&gt;100,100,BJ119+($A$18*15)),BJ119))))</f>
        <v>34.750000000000014</v>
      </c>
      <c r="BL119" s="27">
        <f t="shared" ref="BL119" si="1963">IF(BL118=$B$16,BK119+($A$16*15),IF(BL118=$B$17,BK119+($A$17*15),IF(BL118=$B$19,IF(BK119+($A$19*15)&gt;100,100,BK119+($A$19*15)),IF(BL118=$B$18,IF(BK119+($A$18*15)&gt;100,100,BK119+($A$18*15)),BK119))))</f>
        <v>32.813333333333347</v>
      </c>
      <c r="BM119" s="27">
        <f t="shared" ref="BM119" si="1964">IF(BM118=$B$16,BL119+($A$16*15),IF(BM118=$B$17,BL119+($A$17*15),IF(BM118=$B$19,IF(BL119+($A$19*15)&gt;100,100,BL119+($A$19*15)),IF(BM118=$B$18,IF(BL119+($A$18*15)&gt;100,100,BL119+($A$18*15)),BL119))))</f>
        <v>30.876666666666679</v>
      </c>
      <c r="BN119" s="27">
        <f t="shared" ref="BN119" si="1965">IF(BN118=$B$16,BM119+($A$16*15),IF(BN118=$B$17,BM119+($A$17*15),IF(BN118=$B$19,IF(BM119+($A$19*15)&gt;100,100,BM119+($A$19*15)),IF(BN118=$B$18,IF(BM119+($A$18*15)&gt;100,100,BM119+($A$18*15)),BM119))))</f>
        <v>28.953333333333347</v>
      </c>
      <c r="BO119" s="27">
        <f t="shared" ref="BO119" si="1966">IF(BO118=$B$16,BN119+($A$16*15),IF(BO118=$B$17,BN119+($A$17*15),IF(BO118=$B$19,IF(BN119+($A$19*15)&gt;100,100,BN119+($A$19*15)),IF(BO118=$B$18,IF(BN119+($A$18*15)&gt;100,100,BN119+($A$18*15)),BN119))))</f>
        <v>53.953333333333347</v>
      </c>
      <c r="BP119" s="27">
        <f t="shared" ref="BP119" si="1967">IF(BP118=$B$16,BO119+($A$16*15),IF(BP118=$B$17,BO119+($A$17*15),IF(BP118=$B$19,IF(BO119+($A$19*15)&gt;100,100,BO119+($A$19*15)),IF(BP118=$B$18,IF(BO119+($A$18*15)&gt;100,100,BO119+($A$18*15)),BO119))))</f>
        <v>78.953333333333347</v>
      </c>
      <c r="BQ119" s="27">
        <f t="shared" ref="BQ119" si="1968">IF(BQ118=$B$16,BP119+($A$16*15),IF(BQ118=$B$17,BP119+($A$17*15),IF(BQ118=$B$19,IF(BP119+($A$19*15)&gt;100,100,BP119+($A$19*15)),IF(BQ118=$B$18,IF(BP119+($A$18*15)&gt;100,100,BP119+($A$18*15)),BP119))))</f>
        <v>100</v>
      </c>
      <c r="BR119" s="27">
        <f t="shared" ref="BR119" si="1969">IF(BR118=$B$16,BQ119+($A$16*15),IF(BR118=$B$17,BQ119+($A$17*15),IF(BR118=$B$19,IF(BQ119+($A$19*15)&gt;100,100,BQ119+($A$19*15)),IF(BR118=$B$18,IF(BQ119+($A$18*15)&gt;100,100,BQ119+($A$18*15)),BQ119))))</f>
        <v>100</v>
      </c>
      <c r="BS119" s="27">
        <f t="shared" ref="BS119" si="1970">IF(BS118=$B$16,BR119+($A$16*15),IF(BS118=$B$17,BR119+($A$17*15),IF(BS118=$B$19,IF(BR119+($A$19*15)&gt;100,100,BR119+($A$19*15)),IF(BS118=$B$18,IF(BR119+($A$18*15)&gt;100,100,BR119+($A$18*15)),BR119))))</f>
        <v>98.076666666666668</v>
      </c>
      <c r="BT119" s="27">
        <f t="shared" ref="BT119" si="1971">IF(BT118=$B$16,BS119+($A$16*15),IF(BT118=$B$17,BS119+($A$17*15),IF(BT118=$B$19,IF(BS119+($A$19*15)&gt;100,100,BS119+($A$19*15)),IF(BT118=$B$18,IF(BS119+($A$18*15)&gt;100,100,BS119+($A$18*15)),BS119))))</f>
        <v>96.153333333333336</v>
      </c>
      <c r="BU119" s="27">
        <f t="shared" ref="BU119" si="1972">IF(BU118=$B$16,BT119+($A$16*15),IF(BU118=$B$17,BT119+($A$17*15),IF(BU118=$B$19,IF(BT119+($A$19*15)&gt;100,100,BT119+($A$19*15)),IF(BU118=$B$18,IF(BT119+($A$18*15)&gt;100,100,BT119+($A$18*15)),BT119))))</f>
        <v>96.153333333333336</v>
      </c>
      <c r="BV119" s="27">
        <f t="shared" ref="BV119" si="1973">IF(BV118=$B$16,BU119+($A$16*15),IF(BV118=$B$17,BU119+($A$17*15),IF(BV118=$B$19,IF(BU119+($A$19*15)&gt;100,100,BU119+($A$19*15)),IF(BV118=$B$18,IF(BU119+($A$18*15)&gt;100,100,BU119+($A$18*15)),BU119))))</f>
        <v>96.153333333333336</v>
      </c>
      <c r="BW119" s="27">
        <f t="shared" ref="BW119" si="1974">IF(BW118=$B$16,BV119+($A$16*15),IF(BW118=$B$17,BV119+($A$17*15),IF(BW118=$B$19,IF(BV119+($A$19*15)&gt;100,100,BV119+($A$19*15)),IF(BW118=$B$18,IF(BV119+($A$18*15)&gt;100,100,BV119+($A$18*15)),BV119))))</f>
        <v>96.153333333333336</v>
      </c>
      <c r="BX119" s="27">
        <f t="shared" ref="BX119" si="1975">IF(BX118=$B$16,BW119+($A$16*15),IF(BX118=$B$17,BW119+($A$17*15),IF(BX118=$B$19,IF(BW119+($A$19*15)&gt;100,100,BW119+($A$19*15)),IF(BX118=$B$18,IF(BW119+($A$18*15)&gt;100,100,BW119+($A$18*15)),BW119))))</f>
        <v>96.153333333333336</v>
      </c>
      <c r="BY119" s="27">
        <f t="shared" ref="BY119" si="1976">IF(BY118=$B$16,BX119+($A$16*15),IF(BY118=$B$17,BX119+($A$17*15),IF(BY118=$B$19,IF(BX119+($A$19*15)&gt;100,100,BX119+($A$19*15)),IF(BY118=$B$18,IF(BX119+($A$18*15)&gt;100,100,BX119+($A$18*15)),BX119))))</f>
        <v>96.153333333333336</v>
      </c>
      <c r="BZ119" s="27">
        <f t="shared" ref="BZ119" si="1977">IF(BZ118=$B$16,BY119+($A$16*15),IF(BZ118=$B$17,BY119+($A$17*15),IF(BZ118=$B$19,IF(BY119+($A$19*15)&gt;100,100,BY119+($A$19*15)),IF(BZ118=$B$18,IF(BY119+($A$18*15)&gt;100,100,BY119+($A$18*15)),BY119))))</f>
        <v>96.153333333333336</v>
      </c>
      <c r="CA119" s="27">
        <f>IF(CA118=$B$16,BZ119+($A$16*15),IF(CA118=$B$17,BZ119+($A$17*15),IF(CA118=$B$19,IF(BZ119+($A$19*15)&gt;100,100,BZ119+($A$19*15)),IF(CA118=$B$18,IF(BZ119+($A$18*15)&gt;100,100,BZ119+($A$18*15)),BZ119))))</f>
        <v>96.153333333333336</v>
      </c>
      <c r="CB119" s="27">
        <f>IF(CB118=$B$16,CA119+($A$16*15),IF(CB118=$B$17,CA119+($A$17*15),IF(CB118=$B$19,IF(CA119+($A$19*15)&gt;100,100,CA119+($A$19*15)),IF(CB118=$B$18,IF(CA119+($A$18*15)&gt;100,100,CA119+($A$18*15)),CA119))))</f>
        <v>96.153333333333336</v>
      </c>
      <c r="CC119" s="27">
        <f t="shared" ref="CC119" si="1978">IF(CC118=$B$16,CB119+($A$16*15),IF(CC118=$B$17,CB119+($A$17*15),IF(CC118=$B$19,IF(CB119+($A$19*15)&gt;100,100,CB119+($A$19*15)),IF(CC118=$B$18,IF(CB119+($A$18*15)&gt;100,100,CB119+($A$18*15)),CB119))))</f>
        <v>96.153333333333336</v>
      </c>
      <c r="CD119" s="27">
        <f t="shared" ref="CD119" si="1979">IF(CD118=$B$16,CC119+($A$16*15),IF(CD118=$B$17,CC119+($A$17*15),IF(CD118=$B$19,IF(CC119+($A$19*15)&gt;100,100,CC119+($A$19*15)),IF(CD118=$B$18,IF(CC119+($A$18*15)&gt;100,100,CC119+($A$18*15)),CC119))))</f>
        <v>96.153333333333336</v>
      </c>
      <c r="CE119" s="27">
        <f t="shared" ref="CE119" si="1980">IF(CE118=$B$16,CD119+($A$16*15),IF(CE118=$B$17,CD119+($A$17*15),IF(CE118=$B$19,IF(CD119+($A$19*15)&gt;100,100,CD119+($A$19*15)),IF(CE118=$B$18,IF(CD119+($A$18*15)&gt;100,100,CD119+($A$18*15)),CD119))))</f>
        <v>96.153333333333336</v>
      </c>
      <c r="CF119" s="27">
        <f t="shared" ref="CF119" si="1981">IF(CF118=$B$16,CE119+($A$16*15),IF(CF118=$B$17,CE119+($A$17*15),IF(CF118=$B$19,IF(CE119+($A$19*15)&gt;100,100,CE119+($A$19*15)),IF(CF118=$B$18,IF(CE119+($A$18*15)&gt;100,100,CE119+($A$18*15)),CE119))))</f>
        <v>96.153333333333336</v>
      </c>
      <c r="CG119" s="27">
        <f t="shared" ref="CG119" si="1982">IF(CG118=$B$16,CF119+($A$16*15),IF(CG118=$B$17,CF119+($A$17*15),IF(CG118=$B$19,IF(CF119+($A$19*15)&gt;100,100,CF119+($A$19*15)),IF(CG118=$B$18,IF(CF119+($A$18*15)&gt;100,100,CF119+($A$18*15)),CF119))))</f>
        <v>96.153333333333336</v>
      </c>
      <c r="CH119" s="27">
        <f t="shared" ref="CH119" si="1983">IF(CH118=$B$16,CG119+($A$16*15),IF(CH118=$B$17,CG119+($A$17*15),IF(CH118=$B$19,IF(CG119+($A$19*15)&gt;100,100,CG119+($A$19*15)),IF(CH118=$B$18,IF(CG119+($A$18*15)&gt;100,100,CG119+($A$18*15)),CG119))))</f>
        <v>96.153333333333336</v>
      </c>
      <c r="CI119" s="27">
        <f t="shared" ref="CI119" si="1984">IF(CI118=$B$16,CH119+($A$16*15),IF(CI118=$B$17,CH119+($A$17*15),IF(CI118=$B$19,IF(CH119+($A$19*15)&gt;100,100,CH119+($A$19*15)),IF(CI118=$B$18,IF(CH119+($A$18*15)&gt;100,100,CH119+($A$18*15)),CH119))))</f>
        <v>96.153333333333336</v>
      </c>
      <c r="CJ119" s="27">
        <f t="shared" ref="CJ119" si="1985">IF(CJ118=$B$16,CI119+($A$16*15),IF(CJ118=$B$17,CI119+($A$17*15),IF(CJ118=$B$19,IF(CI119+($A$19*15)&gt;100,100,CI119+($A$19*15)),IF(CJ118=$B$18,IF(CI119+($A$18*15)&gt;100,100,CI119+($A$18*15)),CI119))))</f>
        <v>96.153333333333336</v>
      </c>
      <c r="CK119" s="27">
        <f t="shared" ref="CK119" si="1986">IF(CK118=$B$16,CJ119+($A$16*15),IF(CK118=$B$17,CJ119+($A$17*15),IF(CK118=$B$19,IF(CJ119+($A$19*15)&gt;100,100,CJ119+($A$19*15)),IF(CK118=$B$18,IF(CJ119+($A$18*15)&gt;100,100,CJ119+($A$18*15)),CJ119))))</f>
        <v>96.153333333333336</v>
      </c>
      <c r="CL119" s="120">
        <f t="shared" ref="CL119" si="1987">IF(CL118=$B$16,CK119+($A$16*15),IF(CL118=$B$17,CK119+($A$17*15),IF(CL118=$B$19,IF(CK119+($A$19*15)&gt;100,100,CK119+($A$19*15)),IF(CL118=$B$18,IF(CK119+($A$18*15)&gt;100,100,CK119+($A$18*15)),CK119))))</f>
        <v>96.153333333333336</v>
      </c>
      <c r="CM119" s="136">
        <f t="shared" ref="CM119" si="1988">CL119-10</f>
        <v>86.153333333333336</v>
      </c>
    </row>
    <row r="120" spans="1:91" ht="15" customHeight="1" x14ac:dyDescent="0.25">
      <c r="A120" s="344"/>
      <c r="B120" s="341" t="s">
        <v>60</v>
      </c>
      <c r="C120" s="64" t="s">
        <v>44</v>
      </c>
      <c r="D120" s="43" t="s">
        <v>45</v>
      </c>
      <c r="E120" s="133"/>
      <c r="F120" s="133"/>
      <c r="G120" s="133"/>
      <c r="H120" s="56" t="s">
        <v>17</v>
      </c>
      <c r="I120" s="56" t="s">
        <v>17</v>
      </c>
      <c r="J120" s="56" t="s">
        <v>17</v>
      </c>
      <c r="K120" s="55" t="s">
        <v>27</v>
      </c>
      <c r="L120" s="58" t="s">
        <v>27</v>
      </c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44" t="s">
        <v>23</v>
      </c>
      <c r="AO120" s="44" t="s">
        <v>23</v>
      </c>
      <c r="AP120" s="44" t="s">
        <v>23</v>
      </c>
      <c r="AQ120" s="45" t="s">
        <v>27</v>
      </c>
      <c r="AR120" s="45" t="s">
        <v>27</v>
      </c>
      <c r="AS120" s="45" t="s">
        <v>27</v>
      </c>
      <c r="AT120" s="44" t="s">
        <v>23</v>
      </c>
      <c r="AU120" s="44" t="s">
        <v>23</v>
      </c>
      <c r="AV120" s="44" t="s">
        <v>23</v>
      </c>
      <c r="AW120" s="45" t="s">
        <v>27</v>
      </c>
      <c r="AX120" s="45" t="s">
        <v>27</v>
      </c>
      <c r="AY120" s="45" t="s">
        <v>27</v>
      </c>
      <c r="AZ120" s="44" t="s">
        <v>23</v>
      </c>
      <c r="BA120" s="44" t="s">
        <v>23</v>
      </c>
      <c r="BB120" s="44" t="s">
        <v>23</v>
      </c>
      <c r="BC120" s="45" t="s">
        <v>27</v>
      </c>
      <c r="BD120" s="45" t="s">
        <v>27</v>
      </c>
      <c r="BE120" s="45" t="s">
        <v>27</v>
      </c>
      <c r="BF120" s="44" t="s">
        <v>23</v>
      </c>
      <c r="BG120" s="44" t="s">
        <v>23</v>
      </c>
      <c r="BH120" s="44" t="s">
        <v>23</v>
      </c>
      <c r="BI120" s="45" t="s">
        <v>27</v>
      </c>
      <c r="BJ120" s="45" t="s">
        <v>27</v>
      </c>
      <c r="BK120" s="45" t="s">
        <v>27</v>
      </c>
      <c r="BL120" s="44" t="s">
        <v>23</v>
      </c>
      <c r="BM120" s="44" t="s">
        <v>23</v>
      </c>
      <c r="BN120" s="44" t="s">
        <v>23</v>
      </c>
      <c r="BO120" s="59" t="s">
        <v>27</v>
      </c>
      <c r="BP120" s="59" t="s">
        <v>27</v>
      </c>
      <c r="BQ120" s="60" t="s">
        <v>13</v>
      </c>
      <c r="BR120" s="60" t="s">
        <v>13</v>
      </c>
      <c r="BS120" s="60" t="s">
        <v>13</v>
      </c>
      <c r="BT120" s="60" t="s">
        <v>13</v>
      </c>
      <c r="BU120" s="60" t="s">
        <v>13</v>
      </c>
      <c r="BV120" s="133"/>
      <c r="BW120" s="133"/>
      <c r="BX120" s="133"/>
      <c r="BY120" s="133"/>
      <c r="BZ120" s="133"/>
      <c r="CA120" s="133"/>
      <c r="CB120" s="133"/>
      <c r="CC120" s="134"/>
      <c r="CD120" s="134"/>
      <c r="CE120" s="134"/>
      <c r="CF120" s="134"/>
      <c r="CG120" s="134"/>
      <c r="CH120" s="134"/>
      <c r="CI120" s="134"/>
      <c r="CJ120" s="134"/>
      <c r="CK120" s="134"/>
      <c r="CL120" s="134"/>
      <c r="CM120" s="65" t="s">
        <v>46</v>
      </c>
    </row>
    <row r="121" spans="1:91" ht="15" customHeight="1" x14ac:dyDescent="0.25">
      <c r="A121" s="344"/>
      <c r="B121" s="342"/>
      <c r="C121" s="64" t="s">
        <v>37</v>
      </c>
      <c r="D121" s="89">
        <f>CM87</f>
        <v>36.550000000000011</v>
      </c>
      <c r="E121" s="27">
        <f>IF(E120=$B$16,D121+($A$16*15),IF(E120=$B$17,D121+($A$17*15),IF(E120=$B$19,IF(D121+($A$19*15)&gt;100,100,D121+($A$19*15)),IF(E120=$B$18,IF(D121+($A$18*15)&gt;100,100,D121+($A$18*15)),D121))))</f>
        <v>36.550000000000011</v>
      </c>
      <c r="F121" s="27">
        <f t="shared" ref="F121" si="1989">IF(F120=$B$16,E121+($A$16*15),IF(F120=$B$17,E121+($A$17*15),IF(F120=$B$19,IF(E121+($A$19*15)&gt;100,100,E121+($A$19*15)),IF(F120=$B$18,IF(E121+($A$18*15)&gt;100,100,E121+($A$18*15)),E121))))</f>
        <v>36.550000000000011</v>
      </c>
      <c r="G121" s="27">
        <f t="shared" ref="G121" si="1990">IF(G120=$B$16,F121+($A$16*15),IF(G120=$B$17,F121+($A$17*15),IF(G120=$B$19,IF(F121+($A$19*15)&gt;100,100,F121+($A$19*15)),IF(G120=$B$18,IF(F121+($A$18*15)&gt;100,100,F121+($A$18*15)),F121))))</f>
        <v>36.550000000000011</v>
      </c>
      <c r="H121" s="27">
        <f t="shared" ref="H121" si="1991">IF(H120=$B$16,G121+($A$16*15),IF(H120=$B$17,G121+($A$17*15),IF(H120=$B$19,IF(G121+($A$19*15)&gt;100,100,G121+($A$19*15)),IF(H120=$B$18,IF(G121+($A$18*15)&gt;100,100,G121+($A$18*15)),G121))))</f>
        <v>61.550000000000011</v>
      </c>
      <c r="I121" s="27">
        <f t="shared" ref="I121" si="1992">IF(I120=$B$16,H121+($A$16*15),IF(I120=$B$17,H121+($A$17*15),IF(I120=$B$19,IF(H121+($A$19*15)&gt;100,100,H121+($A$19*15)),IF(I120=$B$18,IF(H121+($A$18*15)&gt;100,100,H121+($A$18*15)),H121))))</f>
        <v>86.550000000000011</v>
      </c>
      <c r="J121" s="27">
        <f t="shared" ref="J121" si="1993">IF(J120=$B$16,I121+($A$16*15),IF(J120=$B$17,I121+($A$17*15),IF(J120=$B$19,IF(I121+($A$19*15)&gt;100,100,I121+($A$19*15)),IF(J120=$B$18,IF(I121+($A$18*15)&gt;100,100,I121+($A$18*15)),I121))))</f>
        <v>100</v>
      </c>
      <c r="K121" s="27">
        <f t="shared" ref="K121" si="1994">IF(K120=$B$16,J121+($A$16*15),IF(K120=$B$17,J121+($A$17*15),IF(K120=$B$19,IF(J121+($A$19*15)&gt;100,100,J121+($A$19*15)),IF(K120=$B$18,IF(J121+($A$18*15)&gt;100,100,J121+($A$18*15)),J121))))</f>
        <v>98.076666666666668</v>
      </c>
      <c r="L121" s="27">
        <f t="shared" ref="L121" si="1995">IF(L120=$B$16,K121+($A$16*15),IF(L120=$B$17,K121+($A$17*15),IF(L120=$B$19,IF(K121+($A$19*15)&gt;100,100,K121+($A$19*15)),IF(L120=$B$18,IF(K121+($A$18*15)&gt;100,100,K121+($A$18*15)),K121))))</f>
        <v>96.153333333333336</v>
      </c>
      <c r="M121" s="27">
        <f t="shared" ref="M121" si="1996">IF(M120=$B$16,L121+($A$16*15),IF(M120=$B$17,L121+($A$17*15),IF(M120=$B$19,IF(L121+($A$19*15)&gt;100,100,L121+($A$19*15)),IF(M120=$B$18,IF(L121+($A$18*15)&gt;100,100,L121+($A$18*15)),L121))))</f>
        <v>96.153333333333336</v>
      </c>
      <c r="N121" s="27">
        <f t="shared" ref="N121" si="1997">IF(N120=$B$16,M121+($A$16*15),IF(N120=$B$17,M121+($A$17*15),IF(N120=$B$19,IF(M121+($A$19*15)&gt;100,100,M121+($A$19*15)),IF(N120=$B$18,IF(M121+($A$18*15)&gt;100,100,M121+($A$18*15)),M121))))</f>
        <v>96.153333333333336</v>
      </c>
      <c r="O121" s="27">
        <f t="shared" ref="O121" si="1998">IF(O120=$B$16,N121+($A$16*15),IF(O120=$B$17,N121+($A$17*15),IF(O120=$B$19,IF(N121+($A$19*15)&gt;100,100,N121+($A$19*15)),IF(O120=$B$18,IF(N121+($A$18*15)&gt;100,100,N121+($A$18*15)),N121))))</f>
        <v>96.153333333333336</v>
      </c>
      <c r="P121" s="27">
        <f t="shared" ref="P121" si="1999">IF(P120=$B$16,O121+($A$16*15),IF(P120=$B$17,O121+($A$17*15),IF(P120=$B$19,IF(O121+($A$19*15)&gt;100,100,O121+($A$19*15)),IF(P120=$B$18,IF(O121+($A$18*15)&gt;100,100,O121+($A$18*15)),O121))))</f>
        <v>96.153333333333336</v>
      </c>
      <c r="Q121" s="27">
        <f t="shared" ref="Q121" si="2000">IF(Q120=$B$16,P121+($A$16*15),IF(Q120=$B$17,P121+($A$17*15),IF(Q120=$B$19,IF(P121+($A$19*15)&gt;100,100,P121+($A$19*15)),IF(Q120=$B$18,IF(P121+($A$18*15)&gt;100,100,P121+($A$18*15)),P121))))</f>
        <v>96.153333333333336</v>
      </c>
      <c r="R121" s="27">
        <f t="shared" ref="R121" si="2001">IF(R120=$B$16,Q121+($A$16*15),IF(R120=$B$17,Q121+($A$17*15),IF(R120=$B$19,IF(Q121+($A$19*15)&gt;100,100,Q121+($A$19*15)),IF(R120=$B$18,IF(Q121+($A$18*15)&gt;100,100,Q121+($A$18*15)),Q121))))</f>
        <v>96.153333333333336</v>
      </c>
      <c r="S121" s="27">
        <f t="shared" ref="S121" si="2002">IF(S120=$B$16,R121+($A$16*15),IF(S120=$B$17,R121+($A$17*15),IF(S120=$B$19,IF(R121+($A$19*15)&gt;100,100,R121+($A$19*15)),IF(S120=$B$18,IF(R121+($A$18*15)&gt;100,100,R121+($A$18*15)),R121))))</f>
        <v>96.153333333333336</v>
      </c>
      <c r="T121" s="27">
        <f t="shared" ref="T121" si="2003">IF(T120=$B$16,S121+($A$16*15),IF(T120=$B$17,S121+($A$17*15),IF(T120=$B$19,IF(S121+($A$19*15)&gt;100,100,S121+($A$19*15)),IF(T120=$B$18,IF(S121+($A$18*15)&gt;100,100,S121+($A$18*15)),S121))))</f>
        <v>96.153333333333336</v>
      </c>
      <c r="U121" s="27">
        <f t="shared" ref="U121" si="2004">IF(U120=$B$16,T121+($A$16*15),IF(U120=$B$17,T121+($A$17*15),IF(U120=$B$19,IF(T121+($A$19*15)&gt;100,100,T121+($A$19*15)),IF(U120=$B$18,IF(T121+($A$18*15)&gt;100,100,T121+($A$18*15)),T121))))</f>
        <v>96.153333333333336</v>
      </c>
      <c r="V121" s="27">
        <f t="shared" ref="V121" si="2005">IF(V120=$B$16,U121+($A$16*15),IF(V120=$B$17,U121+($A$17*15),IF(V120=$B$19,IF(U121+($A$19*15)&gt;100,100,U121+($A$19*15)),IF(V120=$B$18,IF(U121+($A$18*15)&gt;100,100,U121+($A$18*15)),U121))))</f>
        <v>96.153333333333336</v>
      </c>
      <c r="W121" s="27">
        <f t="shared" ref="W121" si="2006">IF(W120=$B$16,V121+($A$16*15),IF(W120=$B$17,V121+($A$17*15),IF(W120=$B$19,IF(V121+($A$19*15)&gt;100,100,V121+($A$19*15)),IF(W120=$B$18,IF(V121+($A$18*15)&gt;100,100,V121+($A$18*15)),V121))))</f>
        <v>96.153333333333336</v>
      </c>
      <c r="X121" s="27">
        <f t="shared" ref="X121" si="2007">IF(X120=$B$16,W121+($A$16*15),IF(X120=$B$17,W121+($A$17*15),IF(X120=$B$19,IF(W121+($A$19*15)&gt;100,100,W121+($A$19*15)),IF(X120=$B$18,IF(W121+($A$18*15)&gt;100,100,W121+($A$18*15)),W121))))</f>
        <v>96.153333333333336</v>
      </c>
      <c r="Y121" s="27">
        <f t="shared" ref="Y121" si="2008">IF(Y120=$B$16,X121+($A$16*15),IF(Y120=$B$17,X121+($A$17*15),IF(Y120=$B$19,IF(X121+($A$19*15)&gt;100,100,X121+($A$19*15)),IF(Y120=$B$18,IF(X121+($A$18*15)&gt;100,100,X121+($A$18*15)),X121))))</f>
        <v>96.153333333333336</v>
      </c>
      <c r="Z121" s="27">
        <f t="shared" ref="Z121" si="2009">IF(Z120=$B$16,Y121+($A$16*15),IF(Z120=$B$17,Y121+($A$17*15),IF(Z120=$B$19,IF(Y121+($A$19*15)&gt;100,100,Y121+($A$19*15)),IF(Z120=$B$18,IF(Y121+($A$18*15)&gt;100,100,Y121+($A$18*15)),Y121))))</f>
        <v>96.153333333333336</v>
      </c>
      <c r="AA121" s="27">
        <f t="shared" ref="AA121" si="2010">IF(AA120=$B$16,Z121+($A$16*15),IF(AA120=$B$17,Z121+($A$17*15),IF(AA120=$B$19,IF(Z121+($A$19*15)&gt;100,100,Z121+($A$19*15)),IF(AA120=$B$18,IF(Z121+($A$18*15)&gt;100,100,Z121+($A$18*15)),Z121))))</f>
        <v>96.153333333333336</v>
      </c>
      <c r="AB121" s="27">
        <f t="shared" ref="AB121" si="2011">IF(AB120=$B$16,AA121+($A$16*15),IF(AB120=$B$17,AA121+($A$17*15),IF(AB120=$B$19,IF(AA121+($A$19*15)&gt;100,100,AA121+($A$19*15)),IF(AB120=$B$18,IF(AA121+($A$18*15)&gt;100,100,AA121+($A$18*15)),AA121))))</f>
        <v>96.153333333333336</v>
      </c>
      <c r="AC121" s="27">
        <f t="shared" ref="AC121" si="2012">IF(AC120=$B$16,AB121+($A$16*15),IF(AC120=$B$17,AB121+($A$17*15),IF(AC120=$B$19,IF(AB121+($A$19*15)&gt;100,100,AB121+($A$19*15)),IF(AC120=$B$18,IF(AB121+($A$18*15)&gt;100,100,AB121+($A$18*15)),AB121))))</f>
        <v>96.153333333333336</v>
      </c>
      <c r="AD121" s="27">
        <f t="shared" ref="AD121" si="2013">IF(AD120=$B$16,AC121+($A$16*15),IF(AD120=$B$17,AC121+($A$17*15),IF(AD120=$B$19,IF(AC121+($A$19*15)&gt;100,100,AC121+($A$19*15)),IF(AD120=$B$18,IF(AC121+($A$18*15)&gt;100,100,AC121+($A$18*15)),AC121))))</f>
        <v>96.153333333333336</v>
      </c>
      <c r="AE121" s="27">
        <f t="shared" ref="AE121" si="2014">IF(AE120=$B$16,AD121+($A$16*15),IF(AE120=$B$17,AD121+($A$17*15),IF(AE120=$B$19,IF(AD121+($A$19*15)&gt;100,100,AD121+($A$19*15)),IF(AE120=$B$18,IF(AD121+($A$18*15)&gt;100,100,AD121+($A$18*15)),AD121))))</f>
        <v>96.153333333333336</v>
      </c>
      <c r="AF121" s="27">
        <f t="shared" ref="AF121" si="2015">IF(AF120=$B$16,AE121+($A$16*15),IF(AF120=$B$17,AE121+($A$17*15),IF(AF120=$B$19,IF(AE121+($A$19*15)&gt;100,100,AE121+($A$19*15)),IF(AF120=$B$18,IF(AE121+($A$18*15)&gt;100,100,AE121+($A$18*15)),AE121))))</f>
        <v>96.153333333333336</v>
      </c>
      <c r="AG121" s="27">
        <f t="shared" ref="AG121" si="2016">IF(AG120=$B$16,AF121+($A$16*15),IF(AG120=$B$17,AF121+($A$17*15),IF(AG120=$B$19,IF(AF121+($A$19*15)&gt;100,100,AF121+($A$19*15)),IF(AG120=$B$18,IF(AF121+($A$18*15)&gt;100,100,AF121+($A$18*15)),AF121))))</f>
        <v>96.153333333333336</v>
      </c>
      <c r="AH121" s="27">
        <f t="shared" ref="AH121" si="2017">IF(AH120=$B$16,AG121+($A$16*15),IF(AH120=$B$17,AG121+($A$17*15),IF(AH120=$B$19,IF(AG121+($A$19*15)&gt;100,100,AG121+($A$19*15)),IF(AH120=$B$18,IF(AG121+($A$18*15)&gt;100,100,AG121+($A$18*15)),AG121))))</f>
        <v>96.153333333333336</v>
      </c>
      <c r="AI121" s="27">
        <f t="shared" ref="AI121" si="2018">IF(AI120=$B$16,AH121+($A$16*15),IF(AI120=$B$17,AH121+($A$17*15),IF(AI120=$B$19,IF(AH121+($A$19*15)&gt;100,100,AH121+($A$19*15)),IF(AI120=$B$18,IF(AH121+($A$18*15)&gt;100,100,AH121+($A$18*15)),AH121))))</f>
        <v>96.153333333333336</v>
      </c>
      <c r="AJ121" s="27">
        <f t="shared" ref="AJ121" si="2019">IF(AJ120=$B$16,AI121+($A$16*15),IF(AJ120=$B$17,AI121+($A$17*15),IF(AJ120=$B$19,IF(AI121+($A$19*15)&gt;100,100,AI121+($A$19*15)),IF(AJ120=$B$18,IF(AI121+($A$18*15)&gt;100,100,AI121+($A$18*15)),AI121))))</f>
        <v>96.153333333333336</v>
      </c>
      <c r="AK121" s="27">
        <f t="shared" ref="AK121" si="2020">IF(AK120=$B$16,AJ121+($A$16*15),IF(AK120=$B$17,AJ121+($A$17*15),IF(AK120=$B$19,IF(AJ121+($A$19*15)&gt;100,100,AJ121+($A$19*15)),IF(AK120=$B$18,IF(AJ121+($A$18*15)&gt;100,100,AJ121+($A$18*15)),AJ121))))</f>
        <v>96.153333333333336</v>
      </c>
      <c r="AL121" s="27">
        <f t="shared" ref="AL121" si="2021">IF(AL120=$B$16,AK121+($A$16*15),IF(AL120=$B$17,AK121+($A$17*15),IF(AL120=$B$19,IF(AK121+($A$19*15)&gt;100,100,AK121+($A$19*15)),IF(AL120=$B$18,IF(AK121+($A$18*15)&gt;100,100,AK121+($A$18*15)),AK121))))</f>
        <v>96.153333333333336</v>
      </c>
      <c r="AM121" s="27">
        <f t="shared" ref="AM121" si="2022">IF(AM120=$B$16,AL121+($A$16*15),IF(AM120=$B$17,AL121+($A$17*15),IF(AM120=$B$19,IF(AL121+($A$19*15)&gt;100,100,AL121+($A$19*15)),IF(AM120=$B$18,IF(AL121+($A$18*15)&gt;100,100,AL121+($A$18*15)),AL121))))</f>
        <v>96.153333333333336</v>
      </c>
      <c r="AN121" s="27">
        <f t="shared" ref="AN121" si="2023">IF(AN120=$B$16,AM121+($A$16*15),IF(AN120=$B$17,AM121+($A$17*15),IF(AN120=$B$19,IF(AM121+($A$19*15)&gt;100,100,AM121+($A$19*15)),IF(AN120=$B$18,IF(AM121+($A$18*15)&gt;100,100,AM121+($A$18*15)),AM121))))</f>
        <v>94.216666666666669</v>
      </c>
      <c r="AO121" s="27">
        <f t="shared" ref="AO121" si="2024">IF(AO120=$B$16,AN121+($A$16*15),IF(AO120=$B$17,AN121+($A$17*15),IF(AO120=$B$19,IF(AN121+($A$19*15)&gt;100,100,AN121+($A$19*15)),IF(AO120=$B$18,IF(AN121+($A$18*15)&gt;100,100,AN121+($A$18*15)),AN121))))</f>
        <v>92.28</v>
      </c>
      <c r="AP121" s="27">
        <f t="shared" ref="AP121" si="2025">IF(AP120=$B$16,AO121+($A$16*15),IF(AP120=$B$17,AO121+($A$17*15),IF(AP120=$B$19,IF(AO121+($A$19*15)&gt;100,100,AO121+($A$19*15)),IF(AP120=$B$18,IF(AO121+($A$18*15)&gt;100,100,AO121+($A$18*15)),AO121))))</f>
        <v>90.343333333333334</v>
      </c>
      <c r="AQ121" s="27">
        <f t="shared" ref="AQ121" si="2026">IF(AQ120=$B$16,AP121+($A$16*15),IF(AQ120=$B$17,AP121+($A$17*15),IF(AQ120=$B$19,IF(AP121+($A$19*15)&gt;100,100,AP121+($A$19*15)),IF(AQ120=$B$18,IF(AP121+($A$18*15)&gt;100,100,AP121+($A$18*15)),AP121))))</f>
        <v>88.42</v>
      </c>
      <c r="AR121" s="27">
        <f t="shared" ref="AR121" si="2027">IF(AR120=$B$16,AQ121+($A$16*15),IF(AR120=$B$17,AQ121+($A$17*15),IF(AR120=$B$19,IF(AQ121+($A$19*15)&gt;100,100,AQ121+($A$19*15)),IF(AR120=$B$18,IF(AQ121+($A$18*15)&gt;100,100,AQ121+($A$18*15)),AQ121))))</f>
        <v>86.49666666666667</v>
      </c>
      <c r="AS121" s="27">
        <f t="shared" ref="AS121" si="2028">IF(AS120=$B$16,AR121+($A$16*15),IF(AS120=$B$17,AR121+($A$17*15),IF(AS120=$B$19,IF(AR121+($A$19*15)&gt;100,100,AR121+($A$19*15)),IF(AS120=$B$18,IF(AR121+($A$18*15)&gt;100,100,AR121+($A$18*15)),AR121))))</f>
        <v>84.573333333333338</v>
      </c>
      <c r="AT121" s="27">
        <f t="shared" ref="AT121" si="2029">IF(AT120=$B$16,AS121+($A$16*15),IF(AT120=$B$17,AS121+($A$17*15),IF(AT120=$B$19,IF(AS121+($A$19*15)&gt;100,100,AS121+($A$19*15)),IF(AT120=$B$18,IF(AS121+($A$18*15)&gt;100,100,AS121+($A$18*15)),AS121))))</f>
        <v>82.63666666666667</v>
      </c>
      <c r="AU121" s="27">
        <f t="shared" ref="AU121" si="2030">IF(AU120=$B$16,AT121+($A$16*15),IF(AU120=$B$17,AT121+($A$17*15),IF(AU120=$B$19,IF(AT121+($A$19*15)&gt;100,100,AT121+($A$19*15)),IF(AU120=$B$18,IF(AT121+($A$18*15)&gt;100,100,AT121+($A$18*15)),AT121))))</f>
        <v>80.7</v>
      </c>
      <c r="AV121" s="27">
        <f t="shared" ref="AV121" si="2031">IF(AV120=$B$16,AU121+($A$16*15),IF(AV120=$B$17,AU121+($A$17*15),IF(AV120=$B$19,IF(AU121+($A$19*15)&gt;100,100,AU121+($A$19*15)),IF(AV120=$B$18,IF(AU121+($A$18*15)&gt;100,100,AU121+($A$18*15)),AU121))))</f>
        <v>78.763333333333335</v>
      </c>
      <c r="AW121" s="27">
        <f t="shared" ref="AW121" si="2032">IF(AW120=$B$16,AV121+($A$16*15),IF(AW120=$B$17,AV121+($A$17*15),IF(AW120=$B$19,IF(AV121+($A$19*15)&gt;100,100,AV121+($A$19*15)),IF(AW120=$B$18,IF(AV121+($A$18*15)&gt;100,100,AV121+($A$18*15)),AV121))))</f>
        <v>76.84</v>
      </c>
      <c r="AX121" s="27">
        <f t="shared" ref="AX121" si="2033">IF(AX120=$B$16,AW121+($A$16*15),IF(AX120=$B$17,AW121+($A$17*15),IF(AX120=$B$19,IF(AW121+($A$19*15)&gt;100,100,AW121+($A$19*15)),IF(AX120=$B$18,IF(AW121+($A$18*15)&gt;100,100,AW121+($A$18*15)),AW121))))</f>
        <v>74.916666666666671</v>
      </c>
      <c r="AY121" s="27">
        <f t="shared" ref="AY121" si="2034">IF(AY120=$B$16,AX121+($A$16*15),IF(AY120=$B$17,AX121+($A$17*15),IF(AY120=$B$19,IF(AX121+($A$19*15)&gt;100,100,AX121+($A$19*15)),IF(AY120=$B$18,IF(AX121+($A$18*15)&gt;100,100,AX121+($A$18*15)),AX121))))</f>
        <v>72.993333333333339</v>
      </c>
      <c r="AZ121" s="27">
        <f t="shared" ref="AZ121" si="2035">IF(AZ120=$B$16,AY121+($A$16*15),IF(AZ120=$B$17,AY121+($A$17*15),IF(AZ120=$B$19,IF(AY121+($A$19*15)&gt;100,100,AY121+($A$19*15)),IF(AZ120=$B$18,IF(AY121+($A$18*15)&gt;100,100,AY121+($A$18*15)),AY121))))</f>
        <v>71.056666666666672</v>
      </c>
      <c r="BA121" s="27">
        <f t="shared" ref="BA121" si="2036">IF(BA120=$B$16,AZ121+($A$16*15),IF(BA120=$B$17,AZ121+($A$17*15),IF(BA120=$B$19,IF(AZ121+($A$19*15)&gt;100,100,AZ121+($A$19*15)),IF(BA120=$B$18,IF(AZ121+($A$18*15)&gt;100,100,AZ121+($A$18*15)),AZ121))))</f>
        <v>69.12</v>
      </c>
      <c r="BB121" s="27">
        <f t="shared" ref="BB121" si="2037">IF(BB120=$B$16,BA121+($A$16*15),IF(BB120=$B$17,BA121+($A$17*15),IF(BB120=$B$19,IF(BA121+($A$19*15)&gt;100,100,BA121+($A$19*15)),IF(BB120=$B$18,IF(BA121+($A$18*15)&gt;100,100,BA121+($A$18*15)),BA121))))</f>
        <v>67.183333333333337</v>
      </c>
      <c r="BC121" s="27">
        <f t="shared" ref="BC121" si="2038">IF(BC120=$B$16,BB121+($A$16*15),IF(BC120=$B$17,BB121+($A$17*15),IF(BC120=$B$19,IF(BB121+($A$19*15)&gt;100,100,BB121+($A$19*15)),IF(BC120=$B$18,IF(BB121+($A$18*15)&gt;100,100,BB121+($A$18*15)),BB121))))</f>
        <v>65.260000000000005</v>
      </c>
      <c r="BD121" s="27">
        <f t="shared" ref="BD121" si="2039">IF(BD120=$B$16,BC121+($A$16*15),IF(BD120=$B$17,BC121+($A$17*15),IF(BD120=$B$19,IF(BC121+($A$19*15)&gt;100,100,BC121+($A$19*15)),IF(BD120=$B$18,IF(BC121+($A$18*15)&gt;100,100,BC121+($A$18*15)),BC121))))</f>
        <v>63.336666666666673</v>
      </c>
      <c r="BE121" s="27">
        <f t="shared" ref="BE121" si="2040">IF(BE120=$B$16,BD121+($A$16*15),IF(BE120=$B$17,BD121+($A$17*15),IF(BE120=$B$19,IF(BD121+($A$19*15)&gt;100,100,BD121+($A$19*15)),IF(BE120=$B$18,IF(BD121+($A$18*15)&gt;100,100,BD121+($A$18*15)),BD121))))</f>
        <v>61.413333333333341</v>
      </c>
      <c r="BF121" s="27">
        <f t="shared" ref="BF121" si="2041">IF(BF120=$B$16,BE121+($A$16*15),IF(BF120=$B$17,BE121+($A$17*15),IF(BF120=$B$19,IF(BE121+($A$19*15)&gt;100,100,BE121+($A$19*15)),IF(BF120=$B$18,IF(BE121+($A$18*15)&gt;100,100,BE121+($A$18*15)),BE121))))</f>
        <v>59.476666666666674</v>
      </c>
      <c r="BG121" s="27">
        <f t="shared" ref="BG121" si="2042">IF(BG120=$B$16,BF121+($A$16*15),IF(BG120=$B$17,BF121+($A$17*15),IF(BG120=$B$19,IF(BF121+($A$19*15)&gt;100,100,BF121+($A$19*15)),IF(BG120=$B$18,IF(BF121+($A$18*15)&gt;100,100,BF121+($A$18*15)),BF121))))</f>
        <v>57.540000000000006</v>
      </c>
      <c r="BH121" s="27">
        <f t="shared" ref="BH121" si="2043">IF(BH120=$B$16,BG121+($A$16*15),IF(BH120=$B$17,BG121+($A$17*15),IF(BH120=$B$19,IF(BG121+($A$19*15)&gt;100,100,BG121+($A$19*15)),IF(BH120=$B$18,IF(BG121+($A$18*15)&gt;100,100,BG121+($A$18*15)),BG121))))</f>
        <v>55.603333333333339</v>
      </c>
      <c r="BI121" s="27">
        <f t="shared" ref="BI121" si="2044">IF(BI120=$B$16,BH121+($A$16*15),IF(BI120=$B$17,BH121+($A$17*15),IF(BI120=$B$19,IF(BH121+($A$19*15)&gt;100,100,BH121+($A$19*15)),IF(BI120=$B$18,IF(BH121+($A$18*15)&gt;100,100,BH121+($A$18*15)),BH121))))</f>
        <v>53.680000000000007</v>
      </c>
      <c r="BJ121" s="27">
        <f t="shared" ref="BJ121" si="2045">IF(BJ120=$B$16,BI121+($A$16*15),IF(BJ120=$B$17,BI121+($A$17*15),IF(BJ120=$B$19,IF(BI121+($A$19*15)&gt;100,100,BI121+($A$19*15)),IF(BJ120=$B$18,IF(BI121+($A$18*15)&gt;100,100,BI121+($A$18*15)),BI121))))</f>
        <v>51.756666666666675</v>
      </c>
      <c r="BK121" s="27">
        <f t="shared" ref="BK121" si="2046">IF(BK120=$B$16,BJ121+($A$16*15),IF(BK120=$B$17,BJ121+($A$17*15),IF(BK120=$B$19,IF(BJ121+($A$19*15)&gt;100,100,BJ121+($A$19*15)),IF(BK120=$B$18,IF(BJ121+($A$18*15)&gt;100,100,BJ121+($A$18*15)),BJ121))))</f>
        <v>49.833333333333343</v>
      </c>
      <c r="BL121" s="27">
        <f t="shared" ref="BL121" si="2047">IF(BL120=$B$16,BK121+($A$16*15),IF(BL120=$B$17,BK121+($A$17*15),IF(BL120=$B$19,IF(BK121+($A$19*15)&gt;100,100,BK121+($A$19*15)),IF(BL120=$B$18,IF(BK121+($A$18*15)&gt;100,100,BK121+($A$18*15)),BK121))))</f>
        <v>47.896666666666675</v>
      </c>
      <c r="BM121" s="27">
        <f t="shared" ref="BM121" si="2048">IF(BM120=$B$16,BL121+($A$16*15),IF(BM120=$B$17,BL121+($A$17*15),IF(BM120=$B$19,IF(BL121+($A$19*15)&gt;100,100,BL121+($A$19*15)),IF(BM120=$B$18,IF(BL121+($A$18*15)&gt;100,100,BL121+($A$18*15)),BL121))))</f>
        <v>45.960000000000008</v>
      </c>
      <c r="BN121" s="27">
        <f t="shared" ref="BN121" si="2049">IF(BN120=$B$16,BM121+($A$16*15),IF(BN120=$B$17,BM121+($A$17*15),IF(BN120=$B$19,IF(BM121+($A$19*15)&gt;100,100,BM121+($A$19*15)),IF(BN120=$B$18,IF(BM121+($A$18*15)&gt;100,100,BM121+($A$18*15)),BM121))))</f>
        <v>44.023333333333341</v>
      </c>
      <c r="BO121" s="27">
        <f t="shared" ref="BO121" si="2050">IF(BO120=$B$16,BN121+($A$16*15),IF(BO120=$B$17,BN121+($A$17*15),IF(BO120=$B$19,IF(BN121+($A$19*15)&gt;100,100,BN121+($A$19*15)),IF(BO120=$B$18,IF(BN121+($A$18*15)&gt;100,100,BN121+($A$18*15)),BN121))))</f>
        <v>42.100000000000009</v>
      </c>
      <c r="BP121" s="27">
        <f t="shared" ref="BP121" si="2051">IF(BP120=$B$16,BO121+($A$16*15),IF(BP120=$B$17,BO121+($A$17*15),IF(BP120=$B$19,IF(BO121+($A$19*15)&gt;100,100,BO121+($A$19*15)),IF(BP120=$B$18,IF(BO121+($A$18*15)&gt;100,100,BO121+($A$18*15)),BO121))))</f>
        <v>40.176666666666677</v>
      </c>
      <c r="BQ121" s="27">
        <f t="shared" ref="BQ121" si="2052">IF(BQ120=$B$16,BP121+($A$16*15),IF(BQ120=$B$17,BP121+($A$17*15),IF(BQ120=$B$19,IF(BP121+($A$19*15)&gt;100,100,BP121+($A$19*15)),IF(BQ120=$B$18,IF(BP121+($A$18*15)&gt;100,100,BP121+($A$18*15)),BP121))))</f>
        <v>53.926666666666677</v>
      </c>
      <c r="BR121" s="27">
        <f t="shared" ref="BR121" si="2053">IF(BR120=$B$16,BQ121+($A$16*15),IF(BR120=$B$17,BQ121+($A$17*15),IF(BR120=$B$19,IF(BQ121+($A$19*15)&gt;100,100,BQ121+($A$19*15)),IF(BR120=$B$18,IF(BQ121+($A$18*15)&gt;100,100,BQ121+($A$18*15)),BQ121))))</f>
        <v>67.676666666666677</v>
      </c>
      <c r="BS121" s="27">
        <f t="shared" ref="BS121" si="2054">IF(BS120=$B$16,BR121+($A$16*15),IF(BS120=$B$17,BR121+($A$17*15),IF(BS120=$B$19,IF(BR121+($A$19*15)&gt;100,100,BR121+($A$19*15)),IF(BS120=$B$18,IF(BR121+($A$18*15)&gt;100,100,BR121+($A$18*15)),BR121))))</f>
        <v>81.426666666666677</v>
      </c>
      <c r="BT121" s="27">
        <f t="shared" ref="BT121" si="2055">IF(BT120=$B$16,BS121+($A$16*15),IF(BT120=$B$17,BS121+($A$17*15),IF(BT120=$B$19,IF(BS121+($A$19*15)&gt;100,100,BS121+($A$19*15)),IF(BT120=$B$18,IF(BS121+($A$18*15)&gt;100,100,BS121+($A$18*15)),BS121))))</f>
        <v>95.176666666666677</v>
      </c>
      <c r="BU121" s="27">
        <f t="shared" ref="BU121" si="2056">IF(BU120=$B$16,BT121+($A$16*15),IF(BU120=$B$17,BT121+($A$17*15),IF(BU120=$B$19,IF(BT121+($A$19*15)&gt;100,100,BT121+($A$19*15)),IF(BU120=$B$18,IF(BT121+($A$18*15)&gt;100,100,BT121+($A$18*15)),BT121))))</f>
        <v>100</v>
      </c>
      <c r="BV121" s="27">
        <f t="shared" ref="BV121" si="2057">IF(BV120=$B$16,BU121+($A$16*15),IF(BV120=$B$17,BU121+($A$17*15),IF(BV120=$B$19,IF(BU121+($A$19*15)&gt;100,100,BU121+($A$19*15)),IF(BV120=$B$18,IF(BU121+($A$18*15)&gt;100,100,BU121+($A$18*15)),BU121))))</f>
        <v>100</v>
      </c>
      <c r="BW121" s="27">
        <f t="shared" ref="BW121" si="2058">IF(BW120=$B$16,BV121+($A$16*15),IF(BW120=$B$17,BV121+($A$17*15),IF(BW120=$B$19,IF(BV121+($A$19*15)&gt;100,100,BV121+($A$19*15)),IF(BW120=$B$18,IF(BV121+($A$18*15)&gt;100,100,BV121+($A$18*15)),BV121))))</f>
        <v>100</v>
      </c>
      <c r="BX121" s="27">
        <f t="shared" ref="BX121" si="2059">IF(BX120=$B$16,BW121+($A$16*15),IF(BX120=$B$17,BW121+($A$17*15),IF(BX120=$B$19,IF(BW121+($A$19*15)&gt;100,100,BW121+($A$19*15)),IF(BX120=$B$18,IF(BW121+($A$18*15)&gt;100,100,BW121+($A$18*15)),BW121))))</f>
        <v>100</v>
      </c>
      <c r="BY121" s="27">
        <f t="shared" ref="BY121" si="2060">IF(BY120=$B$16,BX121+($A$16*15),IF(BY120=$B$17,BX121+($A$17*15),IF(BY120=$B$19,IF(BX121+($A$19*15)&gt;100,100,BX121+($A$19*15)),IF(BY120=$B$18,IF(BX121+($A$18*15)&gt;100,100,BX121+($A$18*15)),BX121))))</f>
        <v>100</v>
      </c>
      <c r="BZ121" s="27">
        <f t="shared" ref="BZ121" si="2061">IF(BZ120=$B$16,BY121+($A$16*15),IF(BZ120=$B$17,BY121+($A$17*15),IF(BZ120=$B$19,IF(BY121+($A$19*15)&gt;100,100,BY121+($A$19*15)),IF(BZ120=$B$18,IF(BY121+($A$18*15)&gt;100,100,BY121+($A$18*15)),BY121))))</f>
        <v>100</v>
      </c>
      <c r="CA121" s="27">
        <f>IF(CA120=$B$16,BZ121+($A$16*15),IF(CA120=$B$17,BZ121+($A$17*15),IF(CA120=$B$19,IF(BZ121+($A$19*15)&gt;100,100,BZ121+($A$19*15)),IF(CA120=$B$18,IF(BZ121+($A$18*15)&gt;100,100,BZ121+($A$18*15)),BZ121))))</f>
        <v>100</v>
      </c>
      <c r="CB121" s="27">
        <f t="shared" ref="CB121" si="2062">IF(CB120=$B$16,CA121+($A$16*15),IF(CB120=$B$17,CA121+($A$17*15),IF(CB120=$B$19,IF(CA121+($A$19*15)&gt;100,100,CA121+($A$19*15)),IF(CB120=$B$18,IF(CA121+($A$18*15)&gt;100,100,CA121+($A$18*15)),CA121))))</f>
        <v>100</v>
      </c>
      <c r="CC121" s="27">
        <f t="shared" ref="CC121" si="2063">IF(CC120=$B$16,CB121+($A$16*15),IF(CC120=$B$17,CB121+($A$17*15),IF(CC120=$B$19,IF(CB121+($A$19*15)&gt;100,100,CB121+($A$19*15)),IF(CC120=$B$18,IF(CB121+($A$18*15)&gt;100,100,CB121+($A$18*15)),CB121))))</f>
        <v>100</v>
      </c>
      <c r="CD121" s="27">
        <f t="shared" ref="CD121" si="2064">IF(CD120=$B$16,CC121+($A$16*15),IF(CD120=$B$17,CC121+($A$17*15),IF(CD120=$B$19,IF(CC121+($A$19*15)&gt;100,100,CC121+($A$19*15)),IF(CD120=$B$18,IF(CC121+($A$18*15)&gt;100,100,CC121+($A$18*15)),CC121))))</f>
        <v>100</v>
      </c>
      <c r="CE121" s="27">
        <f t="shared" ref="CE121" si="2065">IF(CE120=$B$16,CD121+($A$16*15),IF(CE120=$B$17,CD121+($A$17*15),IF(CE120=$B$19,IF(CD121+($A$19*15)&gt;100,100,CD121+($A$19*15)),IF(CE120=$B$18,IF(CD121+($A$18*15)&gt;100,100,CD121+($A$18*15)),CD121))))</f>
        <v>100</v>
      </c>
      <c r="CF121" s="27">
        <f t="shared" ref="CF121" si="2066">IF(CF120=$B$16,CE121+($A$16*15),IF(CF120=$B$17,CE121+($A$17*15),IF(CF120=$B$19,IF(CE121+($A$19*15)&gt;100,100,CE121+($A$19*15)),IF(CF120=$B$18,IF(CE121+($A$18*15)&gt;100,100,CE121+($A$18*15)),CE121))))</f>
        <v>100</v>
      </c>
      <c r="CG121" s="27">
        <f t="shared" ref="CG121" si="2067">IF(CG120=$B$16,CF121+($A$16*15),IF(CG120=$B$17,CF121+($A$17*15),IF(CG120=$B$19,IF(CF121+($A$19*15)&gt;100,100,CF121+($A$19*15)),IF(CG120=$B$18,IF(CF121+($A$18*15)&gt;100,100,CF121+($A$18*15)),CF121))))</f>
        <v>100</v>
      </c>
      <c r="CH121" s="27">
        <f t="shared" ref="CH121" si="2068">IF(CH120=$B$16,CG121+($A$16*15),IF(CH120=$B$17,CG121+($A$17*15),IF(CH120=$B$19,IF(CG121+($A$19*15)&gt;100,100,CG121+($A$19*15)),IF(CH120=$B$18,IF(CG121+($A$18*15)&gt;100,100,CG121+($A$18*15)),CG121))))</f>
        <v>100</v>
      </c>
      <c r="CI121" s="27">
        <f t="shared" ref="CI121" si="2069">IF(CI120=$B$16,CH121+($A$16*15),IF(CI120=$B$17,CH121+($A$17*15),IF(CI120=$B$19,IF(CH121+($A$19*15)&gt;100,100,CH121+($A$19*15)),IF(CI120=$B$18,IF(CH121+($A$18*15)&gt;100,100,CH121+($A$18*15)),CH121))))</f>
        <v>100</v>
      </c>
      <c r="CJ121" s="27">
        <f t="shared" ref="CJ121" si="2070">IF(CJ120=$B$16,CI121+($A$16*15),IF(CJ120=$B$17,CI121+($A$17*15),IF(CJ120=$B$19,IF(CI121+($A$19*15)&gt;100,100,CI121+($A$19*15)),IF(CJ120=$B$18,IF(CI121+($A$18*15)&gt;100,100,CI121+($A$18*15)),CI121))))</f>
        <v>100</v>
      </c>
      <c r="CK121" s="27">
        <f t="shared" ref="CK121" si="2071">IF(CK120=$B$16,CJ121+($A$16*15),IF(CK120=$B$17,CJ121+($A$17*15),IF(CK120=$B$19,IF(CJ121+($A$19*15)&gt;100,100,CJ121+($A$19*15)),IF(CK120=$B$18,IF(CJ121+($A$18*15)&gt;100,100,CJ121+($A$18*15)),CJ121))))</f>
        <v>100</v>
      </c>
      <c r="CL121" s="120">
        <f t="shared" ref="CL121" si="2072">IF(CL120=$B$16,CK121+($A$16*15),IF(CL120=$B$17,CK121+($A$17*15),IF(CL120=$B$19,IF(CK121+($A$19*15)&gt;100,100,CK121+($A$19*15)),IF(CL120=$B$18,IF(CK121+($A$18*15)&gt;100,100,CK121+($A$18*15)),CK121))))</f>
        <v>100</v>
      </c>
      <c r="CM121" s="136">
        <f t="shared" ref="CM121" si="2073">CL121-10</f>
        <v>90</v>
      </c>
    </row>
    <row r="122" spans="1:91" ht="15" customHeight="1" x14ac:dyDescent="0.25">
      <c r="A122" s="113" t="s">
        <v>61</v>
      </c>
      <c r="B122" s="114"/>
      <c r="C122" s="115"/>
      <c r="D122" s="8">
        <f>COUNTIF(D$30:D$53,"Go")</f>
        <v>0</v>
      </c>
      <c r="E122" s="8">
        <f t="shared" ref="E122:BP122" si="2074">COUNTIF(E$30:E$53,"Go")</f>
        <v>1</v>
      </c>
      <c r="F122" s="8">
        <f t="shared" si="2074"/>
        <v>2</v>
      </c>
      <c r="G122" s="8">
        <f t="shared" si="2074"/>
        <v>3</v>
      </c>
      <c r="H122" s="8">
        <f t="shared" si="2074"/>
        <v>3</v>
      </c>
      <c r="I122" s="8">
        <f t="shared" si="2074"/>
        <v>3</v>
      </c>
      <c r="J122" s="8">
        <f t="shared" si="2074"/>
        <v>3</v>
      </c>
      <c r="K122" s="8">
        <f t="shared" si="2074"/>
        <v>3</v>
      </c>
      <c r="L122" s="8">
        <f t="shared" si="2074"/>
        <v>3</v>
      </c>
      <c r="M122" s="8">
        <f t="shared" si="2074"/>
        <v>3</v>
      </c>
      <c r="N122" s="8">
        <f t="shared" si="2074"/>
        <v>3</v>
      </c>
      <c r="O122" s="8">
        <f t="shared" si="2074"/>
        <v>3</v>
      </c>
      <c r="P122" s="8">
        <f t="shared" si="2074"/>
        <v>3</v>
      </c>
      <c r="Q122" s="8">
        <f t="shared" si="2074"/>
        <v>3</v>
      </c>
      <c r="R122" s="8">
        <f t="shared" si="2074"/>
        <v>3</v>
      </c>
      <c r="S122" s="8">
        <f t="shared" si="2074"/>
        <v>3</v>
      </c>
      <c r="T122" s="8">
        <f t="shared" si="2074"/>
        <v>3</v>
      </c>
      <c r="U122" s="8">
        <f t="shared" si="2074"/>
        <v>3</v>
      </c>
      <c r="V122" s="8">
        <f t="shared" si="2074"/>
        <v>3</v>
      </c>
      <c r="W122" s="8">
        <f t="shared" si="2074"/>
        <v>3</v>
      </c>
      <c r="X122" s="8">
        <f t="shared" si="2074"/>
        <v>3</v>
      </c>
      <c r="Y122" s="8">
        <f t="shared" si="2074"/>
        <v>3</v>
      </c>
      <c r="Z122" s="8">
        <f t="shared" si="2074"/>
        <v>3</v>
      </c>
      <c r="AA122" s="8">
        <f t="shared" si="2074"/>
        <v>3</v>
      </c>
      <c r="AB122" s="8">
        <f t="shared" si="2074"/>
        <v>3</v>
      </c>
      <c r="AC122" s="8">
        <f t="shared" si="2074"/>
        <v>3</v>
      </c>
      <c r="AD122" s="8">
        <f t="shared" si="2074"/>
        <v>3</v>
      </c>
      <c r="AE122" s="8">
        <f t="shared" si="2074"/>
        <v>3</v>
      </c>
      <c r="AF122" s="8">
        <f t="shared" si="2074"/>
        <v>3</v>
      </c>
      <c r="AG122" s="8">
        <f t="shared" si="2074"/>
        <v>3</v>
      </c>
      <c r="AH122" s="8">
        <f t="shared" si="2074"/>
        <v>3</v>
      </c>
      <c r="AI122" s="8">
        <f t="shared" si="2074"/>
        <v>3</v>
      </c>
      <c r="AJ122" s="8">
        <f t="shared" si="2074"/>
        <v>3</v>
      </c>
      <c r="AK122" s="8">
        <f t="shared" si="2074"/>
        <v>3</v>
      </c>
      <c r="AL122" s="8">
        <f t="shared" si="2074"/>
        <v>3</v>
      </c>
      <c r="AM122" s="8">
        <f t="shared" si="2074"/>
        <v>3</v>
      </c>
      <c r="AN122" s="8">
        <f t="shared" si="2074"/>
        <v>3</v>
      </c>
      <c r="AO122" s="8">
        <f t="shared" si="2074"/>
        <v>3</v>
      </c>
      <c r="AP122" s="8">
        <f t="shared" si="2074"/>
        <v>3</v>
      </c>
      <c r="AQ122" s="8">
        <f t="shared" si="2074"/>
        <v>3</v>
      </c>
      <c r="AR122" s="8">
        <f t="shared" si="2074"/>
        <v>3</v>
      </c>
      <c r="AS122" s="8">
        <f t="shared" si="2074"/>
        <v>3</v>
      </c>
      <c r="AT122" s="8">
        <f t="shared" si="2074"/>
        <v>3</v>
      </c>
      <c r="AU122" s="8">
        <f t="shared" si="2074"/>
        <v>3</v>
      </c>
      <c r="AV122" s="8">
        <f t="shared" si="2074"/>
        <v>3</v>
      </c>
      <c r="AW122" s="8">
        <f t="shared" si="2074"/>
        <v>3</v>
      </c>
      <c r="AX122" s="8">
        <f t="shared" si="2074"/>
        <v>3</v>
      </c>
      <c r="AY122" s="8">
        <f t="shared" si="2074"/>
        <v>3</v>
      </c>
      <c r="AZ122" s="8">
        <f t="shared" si="2074"/>
        <v>3</v>
      </c>
      <c r="BA122" s="8">
        <f t="shared" si="2074"/>
        <v>3</v>
      </c>
      <c r="BB122" s="8">
        <f t="shared" si="2074"/>
        <v>3</v>
      </c>
      <c r="BC122" s="8">
        <f t="shared" si="2074"/>
        <v>3</v>
      </c>
      <c r="BD122" s="8">
        <f t="shared" si="2074"/>
        <v>3</v>
      </c>
      <c r="BE122" s="8">
        <f t="shared" si="2074"/>
        <v>3</v>
      </c>
      <c r="BF122" s="8">
        <f t="shared" si="2074"/>
        <v>3</v>
      </c>
      <c r="BG122" s="8">
        <f t="shared" si="2074"/>
        <v>3</v>
      </c>
      <c r="BH122" s="8">
        <f t="shared" si="2074"/>
        <v>3</v>
      </c>
      <c r="BI122" s="8">
        <f t="shared" si="2074"/>
        <v>3</v>
      </c>
      <c r="BJ122" s="8">
        <f t="shared" si="2074"/>
        <v>3</v>
      </c>
      <c r="BK122" s="8">
        <f t="shared" si="2074"/>
        <v>3</v>
      </c>
      <c r="BL122" s="8">
        <f t="shared" si="2074"/>
        <v>3</v>
      </c>
      <c r="BM122" s="8">
        <f t="shared" si="2074"/>
        <v>3</v>
      </c>
      <c r="BN122" s="8">
        <f t="shared" si="2074"/>
        <v>3</v>
      </c>
      <c r="BO122" s="8">
        <f t="shared" si="2074"/>
        <v>3</v>
      </c>
      <c r="BP122" s="8">
        <f t="shared" si="2074"/>
        <v>3</v>
      </c>
      <c r="BQ122" s="8">
        <f t="shared" ref="BQ122:CL122" si="2075">COUNTIF(BQ$30:BQ$53,"Go")</f>
        <v>3</v>
      </c>
      <c r="BR122" s="8">
        <f t="shared" si="2075"/>
        <v>3</v>
      </c>
      <c r="BS122" s="8">
        <f t="shared" si="2075"/>
        <v>3</v>
      </c>
      <c r="BT122" s="8">
        <f t="shared" si="2075"/>
        <v>3</v>
      </c>
      <c r="BU122" s="8">
        <f t="shared" si="2075"/>
        <v>3</v>
      </c>
      <c r="BV122" s="8">
        <f t="shared" si="2075"/>
        <v>3</v>
      </c>
      <c r="BW122" s="8">
        <f t="shared" si="2075"/>
        <v>3</v>
      </c>
      <c r="BX122" s="8">
        <f t="shared" si="2075"/>
        <v>3</v>
      </c>
      <c r="BY122" s="8">
        <f t="shared" si="2075"/>
        <v>3</v>
      </c>
      <c r="BZ122" s="8">
        <f t="shared" si="2075"/>
        <v>3</v>
      </c>
      <c r="CA122" s="8">
        <f t="shared" si="2075"/>
        <v>3</v>
      </c>
      <c r="CB122" s="8">
        <f t="shared" si="2075"/>
        <v>3</v>
      </c>
      <c r="CC122" s="8">
        <f t="shared" si="2075"/>
        <v>3</v>
      </c>
      <c r="CD122" s="8">
        <f t="shared" si="2075"/>
        <v>3</v>
      </c>
      <c r="CE122" s="8">
        <f t="shared" si="2075"/>
        <v>3</v>
      </c>
      <c r="CF122" s="8">
        <f t="shared" si="2075"/>
        <v>3</v>
      </c>
      <c r="CG122" s="8">
        <f t="shared" si="2075"/>
        <v>3</v>
      </c>
      <c r="CH122" s="8">
        <f t="shared" si="2075"/>
        <v>3</v>
      </c>
      <c r="CI122" s="8">
        <f t="shared" si="2075"/>
        <v>3</v>
      </c>
      <c r="CJ122" s="8">
        <f t="shared" si="2075"/>
        <v>3</v>
      </c>
      <c r="CK122" s="8">
        <f t="shared" si="2075"/>
        <v>2</v>
      </c>
      <c r="CL122" s="51">
        <f t="shared" si="2075"/>
        <v>1</v>
      </c>
      <c r="CM122" s="475"/>
    </row>
    <row r="123" spans="1:91" x14ac:dyDescent="0.25">
      <c r="A123" s="113" t="s">
        <v>209</v>
      </c>
      <c r="B123" s="114"/>
      <c r="C123" s="115"/>
      <c r="D123" s="8">
        <f>COUNTIF(D98:D121,"EleX")</f>
        <v>0</v>
      </c>
      <c r="E123" s="8">
        <f t="shared" ref="E123:BP123" si="2076">COUNTIF(E98:E121,"EleX")</f>
        <v>1</v>
      </c>
      <c r="F123" s="8">
        <f t="shared" si="2076"/>
        <v>1</v>
      </c>
      <c r="G123" s="8">
        <f t="shared" si="2076"/>
        <v>1</v>
      </c>
      <c r="H123" s="8">
        <f t="shared" si="2076"/>
        <v>1</v>
      </c>
      <c r="I123" s="8">
        <f t="shared" si="2076"/>
        <v>1</v>
      </c>
      <c r="J123" s="8">
        <f t="shared" si="2076"/>
        <v>1</v>
      </c>
      <c r="K123" s="8">
        <f t="shared" si="2076"/>
        <v>0</v>
      </c>
      <c r="L123" s="8">
        <f t="shared" si="2076"/>
        <v>0</v>
      </c>
      <c r="M123" s="8">
        <f t="shared" si="2076"/>
        <v>0</v>
      </c>
      <c r="N123" s="8">
        <f t="shared" si="2076"/>
        <v>0</v>
      </c>
      <c r="O123" s="8">
        <f t="shared" si="2076"/>
        <v>0</v>
      </c>
      <c r="P123" s="8">
        <f t="shared" si="2076"/>
        <v>0</v>
      </c>
      <c r="Q123" s="8">
        <f t="shared" si="2076"/>
        <v>0</v>
      </c>
      <c r="R123" s="8">
        <f t="shared" si="2076"/>
        <v>0</v>
      </c>
      <c r="S123" s="8">
        <f t="shared" si="2076"/>
        <v>0</v>
      </c>
      <c r="T123" s="8">
        <f t="shared" si="2076"/>
        <v>0</v>
      </c>
      <c r="U123" s="8">
        <f t="shared" si="2076"/>
        <v>0</v>
      </c>
      <c r="V123" s="8">
        <f t="shared" si="2076"/>
        <v>0</v>
      </c>
      <c r="W123" s="8">
        <f t="shared" si="2076"/>
        <v>0</v>
      </c>
      <c r="X123" s="8">
        <f t="shared" si="2076"/>
        <v>0</v>
      </c>
      <c r="Y123" s="8">
        <f t="shared" si="2076"/>
        <v>0</v>
      </c>
      <c r="Z123" s="8">
        <f t="shared" si="2076"/>
        <v>0</v>
      </c>
      <c r="AA123" s="8">
        <f t="shared" si="2076"/>
        <v>0</v>
      </c>
      <c r="AB123" s="8">
        <f t="shared" si="2076"/>
        <v>0</v>
      </c>
      <c r="AC123" s="8">
        <f t="shared" si="2076"/>
        <v>0</v>
      </c>
      <c r="AD123" s="8">
        <f t="shared" si="2076"/>
        <v>0</v>
      </c>
      <c r="AE123" s="8">
        <f t="shared" si="2076"/>
        <v>0</v>
      </c>
      <c r="AF123" s="8">
        <f t="shared" si="2076"/>
        <v>0</v>
      </c>
      <c r="AG123" s="8">
        <f t="shared" si="2076"/>
        <v>1</v>
      </c>
      <c r="AH123" s="8">
        <f t="shared" si="2076"/>
        <v>1</v>
      </c>
      <c r="AI123" s="8">
        <f t="shared" si="2076"/>
        <v>1</v>
      </c>
      <c r="AJ123" s="8">
        <f t="shared" si="2076"/>
        <v>1</v>
      </c>
      <c r="AK123" s="8">
        <f t="shared" si="2076"/>
        <v>1</v>
      </c>
      <c r="AL123" s="8">
        <f t="shared" si="2076"/>
        <v>1</v>
      </c>
      <c r="AM123" s="8">
        <f t="shared" si="2076"/>
        <v>1</v>
      </c>
      <c r="AN123" s="8">
        <f t="shared" si="2076"/>
        <v>1</v>
      </c>
      <c r="AO123" s="8">
        <f t="shared" si="2076"/>
        <v>1</v>
      </c>
      <c r="AP123" s="8">
        <f t="shared" si="2076"/>
        <v>1</v>
      </c>
      <c r="AQ123" s="8">
        <f t="shared" si="2076"/>
        <v>1</v>
      </c>
      <c r="AR123" s="8">
        <f t="shared" si="2076"/>
        <v>1</v>
      </c>
      <c r="AS123" s="8">
        <f t="shared" si="2076"/>
        <v>0</v>
      </c>
      <c r="AT123" s="8">
        <f t="shared" si="2076"/>
        <v>0</v>
      </c>
      <c r="AU123" s="8">
        <f t="shared" si="2076"/>
        <v>0</v>
      </c>
      <c r="AV123" s="8">
        <f t="shared" si="2076"/>
        <v>0</v>
      </c>
      <c r="AW123" s="8">
        <f t="shared" si="2076"/>
        <v>0</v>
      </c>
      <c r="AX123" s="8">
        <f t="shared" si="2076"/>
        <v>0</v>
      </c>
      <c r="AY123" s="8">
        <f t="shared" si="2076"/>
        <v>0</v>
      </c>
      <c r="AZ123" s="8">
        <f t="shared" si="2076"/>
        <v>0</v>
      </c>
      <c r="BA123" s="8">
        <f t="shared" si="2076"/>
        <v>0</v>
      </c>
      <c r="BB123" s="8">
        <f t="shared" si="2076"/>
        <v>0</v>
      </c>
      <c r="BC123" s="8">
        <f t="shared" si="2076"/>
        <v>0</v>
      </c>
      <c r="BD123" s="8">
        <f t="shared" si="2076"/>
        <v>0</v>
      </c>
      <c r="BE123" s="8">
        <f t="shared" si="2076"/>
        <v>0</v>
      </c>
      <c r="BF123" s="8">
        <f t="shared" si="2076"/>
        <v>0</v>
      </c>
      <c r="BG123" s="8">
        <f t="shared" si="2076"/>
        <v>0</v>
      </c>
      <c r="BH123" s="8">
        <f t="shared" si="2076"/>
        <v>0</v>
      </c>
      <c r="BI123" s="8">
        <f t="shared" si="2076"/>
        <v>0</v>
      </c>
      <c r="BJ123" s="8">
        <f t="shared" si="2076"/>
        <v>0</v>
      </c>
      <c r="BK123" s="8">
        <f t="shared" si="2076"/>
        <v>1</v>
      </c>
      <c r="BL123" s="8">
        <f t="shared" si="2076"/>
        <v>1</v>
      </c>
      <c r="BM123" s="8">
        <f t="shared" si="2076"/>
        <v>1</v>
      </c>
      <c r="BN123" s="8">
        <f t="shared" si="2076"/>
        <v>1</v>
      </c>
      <c r="BO123" s="8">
        <f t="shared" si="2076"/>
        <v>1</v>
      </c>
      <c r="BP123" s="8">
        <f t="shared" si="2076"/>
        <v>1</v>
      </c>
      <c r="BQ123" s="8">
        <f t="shared" ref="BQ123:CG123" si="2077">COUNTIF(BQ98:BQ121,"EleX")</f>
        <v>1</v>
      </c>
      <c r="BR123" s="8">
        <f t="shared" si="2077"/>
        <v>1</v>
      </c>
      <c r="BS123" s="8">
        <f t="shared" si="2077"/>
        <v>1</v>
      </c>
      <c r="BT123" s="8">
        <f t="shared" si="2077"/>
        <v>1</v>
      </c>
      <c r="BU123" s="8">
        <f t="shared" si="2077"/>
        <v>1</v>
      </c>
      <c r="BV123" s="8">
        <f t="shared" si="2077"/>
        <v>1</v>
      </c>
      <c r="BW123" s="8">
        <f t="shared" si="2077"/>
        <v>0</v>
      </c>
      <c r="BX123" s="8">
        <f t="shared" si="2077"/>
        <v>0</v>
      </c>
      <c r="BY123" s="8">
        <f t="shared" si="2077"/>
        <v>0</v>
      </c>
      <c r="BZ123" s="8">
        <f t="shared" si="2077"/>
        <v>0</v>
      </c>
      <c r="CA123" s="8">
        <f t="shared" si="2077"/>
        <v>0</v>
      </c>
      <c r="CB123" s="8">
        <f t="shared" si="2077"/>
        <v>0</v>
      </c>
      <c r="CC123" s="8">
        <f t="shared" si="2077"/>
        <v>0</v>
      </c>
      <c r="CD123" s="8">
        <f t="shared" si="2077"/>
        <v>0</v>
      </c>
      <c r="CE123" s="8">
        <f t="shared" si="2077"/>
        <v>0</v>
      </c>
      <c r="CF123" s="8">
        <f t="shared" si="2077"/>
        <v>0</v>
      </c>
      <c r="CG123" s="8">
        <f t="shared" si="2077"/>
        <v>0</v>
      </c>
      <c r="CH123" s="8">
        <f>COUNTIF(CH98:CH121,"EleX")</f>
        <v>0</v>
      </c>
      <c r="CI123" s="8">
        <f>COUNTIF(CI98:CI121,"EleX")</f>
        <v>0</v>
      </c>
      <c r="CJ123" s="8">
        <f>COUNTIF(CJ98:CJ121,"EleX")</f>
        <v>1</v>
      </c>
      <c r="CK123" s="8">
        <f>COUNTIF(CK98:CK121,"EleX")</f>
        <v>1</v>
      </c>
      <c r="CL123" s="51">
        <f>COUNTIF(CL98:CL121,"EleX")</f>
        <v>1</v>
      </c>
      <c r="CM123" s="476"/>
    </row>
    <row r="124" spans="1:91" x14ac:dyDescent="0.25">
      <c r="A124" s="333" t="s">
        <v>63</v>
      </c>
      <c r="B124" s="334"/>
      <c r="C124" s="335"/>
      <c r="D124" s="13">
        <f t="shared" ref="D124:BO124" si="2078">COUNTIF(D98:D121,"PEA")</f>
        <v>0</v>
      </c>
      <c r="E124" s="13">
        <f t="shared" si="2078"/>
        <v>1</v>
      </c>
      <c r="F124" s="13">
        <f t="shared" si="2078"/>
        <v>1</v>
      </c>
      <c r="G124" s="13">
        <f t="shared" si="2078"/>
        <v>1</v>
      </c>
      <c r="H124" s="13">
        <f t="shared" si="2078"/>
        <v>1</v>
      </c>
      <c r="I124" s="13">
        <f t="shared" si="2078"/>
        <v>1</v>
      </c>
      <c r="J124" s="13">
        <f t="shared" si="2078"/>
        <v>1</v>
      </c>
      <c r="K124" s="13">
        <f t="shared" si="2078"/>
        <v>0</v>
      </c>
      <c r="L124" s="13">
        <f t="shared" si="2078"/>
        <v>0</v>
      </c>
      <c r="M124" s="13">
        <f t="shared" si="2078"/>
        <v>0</v>
      </c>
      <c r="N124" s="13">
        <f t="shared" si="2078"/>
        <v>0</v>
      </c>
      <c r="O124" s="13">
        <f t="shared" si="2078"/>
        <v>0</v>
      </c>
      <c r="P124" s="13">
        <f t="shared" si="2078"/>
        <v>0</v>
      </c>
      <c r="Q124" s="13">
        <f t="shared" si="2078"/>
        <v>0</v>
      </c>
      <c r="R124" s="13">
        <f t="shared" si="2078"/>
        <v>0</v>
      </c>
      <c r="S124" s="13">
        <f t="shared" si="2078"/>
        <v>0</v>
      </c>
      <c r="T124" s="13">
        <f t="shared" si="2078"/>
        <v>0</v>
      </c>
      <c r="U124" s="13">
        <f t="shared" si="2078"/>
        <v>0</v>
      </c>
      <c r="V124" s="13">
        <f t="shared" si="2078"/>
        <v>0</v>
      </c>
      <c r="W124" s="13">
        <f t="shared" si="2078"/>
        <v>0</v>
      </c>
      <c r="X124" s="13">
        <f t="shared" si="2078"/>
        <v>0</v>
      </c>
      <c r="Y124" s="13">
        <f t="shared" si="2078"/>
        <v>0</v>
      </c>
      <c r="Z124" s="13">
        <f t="shared" si="2078"/>
        <v>0</v>
      </c>
      <c r="AA124" s="13">
        <f t="shared" si="2078"/>
        <v>0</v>
      </c>
      <c r="AB124" s="13">
        <f t="shared" si="2078"/>
        <v>0</v>
      </c>
      <c r="AC124" s="13">
        <f t="shared" si="2078"/>
        <v>0</v>
      </c>
      <c r="AD124" s="13">
        <f t="shared" si="2078"/>
        <v>0</v>
      </c>
      <c r="AE124" s="13">
        <f t="shared" si="2078"/>
        <v>0</v>
      </c>
      <c r="AF124" s="13">
        <f t="shared" si="2078"/>
        <v>0</v>
      </c>
      <c r="AG124" s="13">
        <f t="shared" si="2078"/>
        <v>0</v>
      </c>
      <c r="AH124" s="13">
        <f t="shared" si="2078"/>
        <v>0</v>
      </c>
      <c r="AI124" s="13">
        <f t="shared" si="2078"/>
        <v>1</v>
      </c>
      <c r="AJ124" s="13">
        <f t="shared" si="2078"/>
        <v>1</v>
      </c>
      <c r="AK124" s="13">
        <f t="shared" si="2078"/>
        <v>1</v>
      </c>
      <c r="AL124" s="13">
        <f t="shared" si="2078"/>
        <v>1</v>
      </c>
      <c r="AM124" s="13">
        <f t="shared" si="2078"/>
        <v>1</v>
      </c>
      <c r="AN124" s="13">
        <f t="shared" si="2078"/>
        <v>1</v>
      </c>
      <c r="AO124" s="13">
        <f t="shared" si="2078"/>
        <v>1</v>
      </c>
      <c r="AP124" s="13">
        <f t="shared" si="2078"/>
        <v>1</v>
      </c>
      <c r="AQ124" s="13">
        <f t="shared" si="2078"/>
        <v>1</v>
      </c>
      <c r="AR124" s="13">
        <f t="shared" si="2078"/>
        <v>1</v>
      </c>
      <c r="AS124" s="13">
        <f t="shared" si="2078"/>
        <v>1</v>
      </c>
      <c r="AT124" s="13">
        <f t="shared" si="2078"/>
        <v>1</v>
      </c>
      <c r="AU124" s="13">
        <f t="shared" si="2078"/>
        <v>0</v>
      </c>
      <c r="AV124" s="13">
        <f t="shared" si="2078"/>
        <v>0</v>
      </c>
      <c r="AW124" s="13">
        <f t="shared" si="2078"/>
        <v>0</v>
      </c>
      <c r="AX124" s="13">
        <f t="shared" si="2078"/>
        <v>0</v>
      </c>
      <c r="AY124" s="13">
        <f t="shared" si="2078"/>
        <v>0</v>
      </c>
      <c r="AZ124" s="13">
        <f t="shared" si="2078"/>
        <v>0</v>
      </c>
      <c r="BA124" s="13">
        <f t="shared" si="2078"/>
        <v>0</v>
      </c>
      <c r="BB124" s="13">
        <f t="shared" si="2078"/>
        <v>0</v>
      </c>
      <c r="BC124" s="13">
        <f t="shared" si="2078"/>
        <v>0</v>
      </c>
      <c r="BD124" s="13">
        <f t="shared" si="2078"/>
        <v>0</v>
      </c>
      <c r="BE124" s="13">
        <f t="shared" si="2078"/>
        <v>0</v>
      </c>
      <c r="BF124" s="13">
        <f t="shared" si="2078"/>
        <v>0</v>
      </c>
      <c r="BG124" s="13">
        <f t="shared" si="2078"/>
        <v>0</v>
      </c>
      <c r="BH124" s="13">
        <f t="shared" si="2078"/>
        <v>0</v>
      </c>
      <c r="BI124" s="13">
        <f t="shared" si="2078"/>
        <v>0</v>
      </c>
      <c r="BJ124" s="13">
        <f t="shared" si="2078"/>
        <v>0</v>
      </c>
      <c r="BK124" s="13">
        <f t="shared" si="2078"/>
        <v>0</v>
      </c>
      <c r="BL124" s="13">
        <f t="shared" si="2078"/>
        <v>0</v>
      </c>
      <c r="BM124" s="13">
        <f t="shared" si="2078"/>
        <v>1</v>
      </c>
      <c r="BN124" s="13">
        <f t="shared" si="2078"/>
        <v>1</v>
      </c>
      <c r="BO124" s="13">
        <f t="shared" si="2078"/>
        <v>1</v>
      </c>
      <c r="BP124" s="13">
        <f t="shared" ref="BP124:CG124" si="2079">COUNTIF(BP98:BP121,"PEA")</f>
        <v>1</v>
      </c>
      <c r="BQ124" s="13">
        <f t="shared" si="2079"/>
        <v>1</v>
      </c>
      <c r="BR124" s="13">
        <f t="shared" si="2079"/>
        <v>1</v>
      </c>
      <c r="BS124" s="13">
        <f t="shared" si="2079"/>
        <v>1</v>
      </c>
      <c r="BT124" s="13">
        <f t="shared" si="2079"/>
        <v>1</v>
      </c>
      <c r="BU124" s="13">
        <f t="shared" si="2079"/>
        <v>1</v>
      </c>
      <c r="BV124" s="13">
        <f t="shared" si="2079"/>
        <v>1</v>
      </c>
      <c r="BW124" s="13">
        <f t="shared" si="2079"/>
        <v>1</v>
      </c>
      <c r="BX124" s="13">
        <f t="shared" si="2079"/>
        <v>1</v>
      </c>
      <c r="BY124" s="13">
        <f t="shared" si="2079"/>
        <v>1</v>
      </c>
      <c r="BZ124" s="13">
        <f t="shared" si="2079"/>
        <v>1</v>
      </c>
      <c r="CA124" s="13">
        <f t="shared" si="2079"/>
        <v>1</v>
      </c>
      <c r="CB124" s="13">
        <f t="shared" si="2079"/>
        <v>0</v>
      </c>
      <c r="CC124" s="13">
        <f t="shared" si="2079"/>
        <v>0</v>
      </c>
      <c r="CD124" s="13">
        <f t="shared" si="2079"/>
        <v>0</v>
      </c>
      <c r="CE124" s="13">
        <f t="shared" si="2079"/>
        <v>0</v>
      </c>
      <c r="CF124" s="13">
        <f t="shared" si="2079"/>
        <v>0</v>
      </c>
      <c r="CG124" s="13">
        <f t="shared" si="2079"/>
        <v>0</v>
      </c>
      <c r="CH124" s="13">
        <f>COUNTIF(CH98:CH121,"PEA")</f>
        <v>0</v>
      </c>
      <c r="CI124" s="13">
        <f>COUNTIF(CI98:CI121,"PEA")</f>
        <v>0</v>
      </c>
      <c r="CJ124" s="13">
        <f>COUNTIF(CJ98:CJ121,"PEA")</f>
        <v>1</v>
      </c>
      <c r="CK124" s="13">
        <f>COUNTIF(CK98:CK121,"PEA")</f>
        <v>1</v>
      </c>
      <c r="CL124" s="52">
        <f>COUNTIF(CL98:CL121,"PEA")</f>
        <v>1</v>
      </c>
      <c r="CM124" s="476"/>
    </row>
    <row r="125" spans="1:91" x14ac:dyDescent="0.25">
      <c r="A125" s="336" t="s">
        <v>65</v>
      </c>
      <c r="B125" s="337"/>
      <c r="C125" s="338"/>
      <c r="D125" s="53" t="b">
        <f t="shared" ref="D125:BO125" si="2080">IF(D124&gt;1,FALSE,IF(D123&gt;1,FALSE,TRUE))</f>
        <v>1</v>
      </c>
      <c r="E125" s="53" t="b">
        <f t="shared" si="2080"/>
        <v>1</v>
      </c>
      <c r="F125" s="53" t="b">
        <f t="shared" si="2080"/>
        <v>1</v>
      </c>
      <c r="G125" s="53" t="b">
        <f t="shared" si="2080"/>
        <v>1</v>
      </c>
      <c r="H125" s="53" t="b">
        <f t="shared" si="2080"/>
        <v>1</v>
      </c>
      <c r="I125" s="53" t="b">
        <f t="shared" si="2080"/>
        <v>1</v>
      </c>
      <c r="J125" s="53" t="b">
        <f t="shared" si="2080"/>
        <v>1</v>
      </c>
      <c r="K125" s="53" t="b">
        <f t="shared" si="2080"/>
        <v>1</v>
      </c>
      <c r="L125" s="53" t="b">
        <f t="shared" si="2080"/>
        <v>1</v>
      </c>
      <c r="M125" s="53" t="b">
        <f t="shared" si="2080"/>
        <v>1</v>
      </c>
      <c r="N125" s="53" t="b">
        <f t="shared" si="2080"/>
        <v>1</v>
      </c>
      <c r="O125" s="53" t="b">
        <f t="shared" si="2080"/>
        <v>1</v>
      </c>
      <c r="P125" s="53" t="b">
        <f t="shared" si="2080"/>
        <v>1</v>
      </c>
      <c r="Q125" s="53" t="b">
        <f t="shared" si="2080"/>
        <v>1</v>
      </c>
      <c r="R125" s="53" t="b">
        <f t="shared" si="2080"/>
        <v>1</v>
      </c>
      <c r="S125" s="53" t="b">
        <f t="shared" si="2080"/>
        <v>1</v>
      </c>
      <c r="T125" s="53" t="b">
        <f t="shared" si="2080"/>
        <v>1</v>
      </c>
      <c r="U125" s="53" t="b">
        <f t="shared" si="2080"/>
        <v>1</v>
      </c>
      <c r="V125" s="53" t="b">
        <f t="shared" si="2080"/>
        <v>1</v>
      </c>
      <c r="W125" s="53" t="b">
        <f t="shared" si="2080"/>
        <v>1</v>
      </c>
      <c r="X125" s="53" t="b">
        <f t="shared" si="2080"/>
        <v>1</v>
      </c>
      <c r="Y125" s="53" t="b">
        <f t="shared" si="2080"/>
        <v>1</v>
      </c>
      <c r="Z125" s="53" t="b">
        <f t="shared" si="2080"/>
        <v>1</v>
      </c>
      <c r="AA125" s="53" t="b">
        <f t="shared" si="2080"/>
        <v>1</v>
      </c>
      <c r="AB125" s="53" t="b">
        <f t="shared" si="2080"/>
        <v>1</v>
      </c>
      <c r="AC125" s="53" t="b">
        <f t="shared" si="2080"/>
        <v>1</v>
      </c>
      <c r="AD125" s="53" t="b">
        <f t="shared" si="2080"/>
        <v>1</v>
      </c>
      <c r="AE125" s="53" t="b">
        <f t="shared" si="2080"/>
        <v>1</v>
      </c>
      <c r="AF125" s="53" t="b">
        <f t="shared" si="2080"/>
        <v>1</v>
      </c>
      <c r="AG125" s="53" t="b">
        <f t="shared" si="2080"/>
        <v>1</v>
      </c>
      <c r="AH125" s="53" t="b">
        <f t="shared" si="2080"/>
        <v>1</v>
      </c>
      <c r="AI125" s="53" t="b">
        <f t="shared" si="2080"/>
        <v>1</v>
      </c>
      <c r="AJ125" s="53" t="b">
        <f t="shared" si="2080"/>
        <v>1</v>
      </c>
      <c r="AK125" s="53" t="b">
        <f t="shared" si="2080"/>
        <v>1</v>
      </c>
      <c r="AL125" s="53" t="b">
        <f t="shared" si="2080"/>
        <v>1</v>
      </c>
      <c r="AM125" s="53" t="b">
        <f t="shared" si="2080"/>
        <v>1</v>
      </c>
      <c r="AN125" s="53" t="b">
        <f t="shared" si="2080"/>
        <v>1</v>
      </c>
      <c r="AO125" s="53" t="b">
        <f t="shared" si="2080"/>
        <v>1</v>
      </c>
      <c r="AP125" s="53" t="b">
        <f t="shared" si="2080"/>
        <v>1</v>
      </c>
      <c r="AQ125" s="53" t="b">
        <f t="shared" si="2080"/>
        <v>1</v>
      </c>
      <c r="AR125" s="53" t="b">
        <f t="shared" si="2080"/>
        <v>1</v>
      </c>
      <c r="AS125" s="53" t="b">
        <f t="shared" si="2080"/>
        <v>1</v>
      </c>
      <c r="AT125" s="53" t="b">
        <f t="shared" si="2080"/>
        <v>1</v>
      </c>
      <c r="AU125" s="53" t="b">
        <f t="shared" si="2080"/>
        <v>1</v>
      </c>
      <c r="AV125" s="53" t="b">
        <f t="shared" si="2080"/>
        <v>1</v>
      </c>
      <c r="AW125" s="53" t="b">
        <f t="shared" si="2080"/>
        <v>1</v>
      </c>
      <c r="AX125" s="53" t="b">
        <f t="shared" si="2080"/>
        <v>1</v>
      </c>
      <c r="AY125" s="53" t="b">
        <f t="shared" si="2080"/>
        <v>1</v>
      </c>
      <c r="AZ125" s="53" t="b">
        <f t="shared" si="2080"/>
        <v>1</v>
      </c>
      <c r="BA125" s="53" t="b">
        <f t="shared" si="2080"/>
        <v>1</v>
      </c>
      <c r="BB125" s="53" t="b">
        <f t="shared" si="2080"/>
        <v>1</v>
      </c>
      <c r="BC125" s="53" t="b">
        <f t="shared" si="2080"/>
        <v>1</v>
      </c>
      <c r="BD125" s="53" t="b">
        <f t="shared" si="2080"/>
        <v>1</v>
      </c>
      <c r="BE125" s="53" t="b">
        <f t="shared" si="2080"/>
        <v>1</v>
      </c>
      <c r="BF125" s="53" t="b">
        <f t="shared" si="2080"/>
        <v>1</v>
      </c>
      <c r="BG125" s="53" t="b">
        <f t="shared" si="2080"/>
        <v>1</v>
      </c>
      <c r="BH125" s="53" t="b">
        <f t="shared" si="2080"/>
        <v>1</v>
      </c>
      <c r="BI125" s="53" t="b">
        <f t="shared" si="2080"/>
        <v>1</v>
      </c>
      <c r="BJ125" s="53" t="b">
        <f t="shared" si="2080"/>
        <v>1</v>
      </c>
      <c r="BK125" s="53" t="b">
        <f t="shared" si="2080"/>
        <v>1</v>
      </c>
      <c r="BL125" s="53" t="b">
        <f t="shared" si="2080"/>
        <v>1</v>
      </c>
      <c r="BM125" s="53" t="b">
        <f t="shared" si="2080"/>
        <v>1</v>
      </c>
      <c r="BN125" s="53" t="b">
        <f t="shared" si="2080"/>
        <v>1</v>
      </c>
      <c r="BO125" s="53" t="b">
        <f t="shared" si="2080"/>
        <v>1</v>
      </c>
      <c r="BP125" s="53" t="b">
        <f t="shared" ref="BP125:CL125" si="2081">IF(BP124&gt;1,FALSE,IF(BP123&gt;1,FALSE,TRUE))</f>
        <v>1</v>
      </c>
      <c r="BQ125" s="53" t="b">
        <f t="shared" si="2081"/>
        <v>1</v>
      </c>
      <c r="BR125" s="53" t="b">
        <f t="shared" si="2081"/>
        <v>1</v>
      </c>
      <c r="BS125" s="53" t="b">
        <f t="shared" si="2081"/>
        <v>1</v>
      </c>
      <c r="BT125" s="53" t="b">
        <f t="shared" si="2081"/>
        <v>1</v>
      </c>
      <c r="BU125" s="53" t="b">
        <f t="shared" si="2081"/>
        <v>1</v>
      </c>
      <c r="BV125" s="53" t="b">
        <f t="shared" si="2081"/>
        <v>1</v>
      </c>
      <c r="BW125" s="53" t="b">
        <f t="shared" si="2081"/>
        <v>1</v>
      </c>
      <c r="BX125" s="53" t="b">
        <f t="shared" si="2081"/>
        <v>1</v>
      </c>
      <c r="BY125" s="53" t="b">
        <f t="shared" si="2081"/>
        <v>1</v>
      </c>
      <c r="BZ125" s="53" t="b">
        <f t="shared" si="2081"/>
        <v>1</v>
      </c>
      <c r="CA125" s="53" t="b">
        <f t="shared" si="2081"/>
        <v>1</v>
      </c>
      <c r="CB125" s="53" t="b">
        <f t="shared" si="2081"/>
        <v>1</v>
      </c>
      <c r="CC125" s="53" t="b">
        <f t="shared" si="2081"/>
        <v>1</v>
      </c>
      <c r="CD125" s="53" t="b">
        <f t="shared" si="2081"/>
        <v>1</v>
      </c>
      <c r="CE125" s="53" t="b">
        <f t="shared" si="2081"/>
        <v>1</v>
      </c>
      <c r="CF125" s="53" t="b">
        <f t="shared" si="2081"/>
        <v>1</v>
      </c>
      <c r="CG125" s="53" t="b">
        <f t="shared" si="2081"/>
        <v>1</v>
      </c>
      <c r="CH125" s="53" t="b">
        <f t="shared" si="2081"/>
        <v>1</v>
      </c>
      <c r="CI125" s="53" t="b">
        <f t="shared" si="2081"/>
        <v>1</v>
      </c>
      <c r="CJ125" s="53" t="b">
        <f t="shared" si="2081"/>
        <v>1</v>
      </c>
      <c r="CK125" s="53" t="b">
        <f t="shared" si="2081"/>
        <v>1</v>
      </c>
      <c r="CL125" s="54" t="b">
        <f t="shared" si="2081"/>
        <v>1</v>
      </c>
      <c r="CM125" s="477"/>
    </row>
    <row r="130" spans="1:91" x14ac:dyDescent="0.25">
      <c r="A130" s="479" t="s">
        <v>211</v>
      </c>
      <c r="B130" s="479"/>
      <c r="C130" s="349">
        <v>6</v>
      </c>
      <c r="D130" s="350"/>
      <c r="E130" s="350"/>
      <c r="F130" s="351"/>
      <c r="G130" s="349">
        <v>7</v>
      </c>
      <c r="H130" s="350"/>
      <c r="I130" s="350"/>
      <c r="J130" s="351"/>
      <c r="K130" s="349">
        <v>8</v>
      </c>
      <c r="L130" s="350"/>
      <c r="M130" s="350"/>
      <c r="N130" s="351"/>
      <c r="O130" s="349">
        <v>9</v>
      </c>
      <c r="P130" s="350"/>
      <c r="Q130" s="350"/>
      <c r="R130" s="351"/>
      <c r="S130" s="349">
        <v>10</v>
      </c>
      <c r="T130" s="350"/>
      <c r="U130" s="350"/>
      <c r="V130" s="351"/>
      <c r="W130" s="349">
        <v>11</v>
      </c>
      <c r="X130" s="350"/>
      <c r="Y130" s="350"/>
      <c r="Z130" s="351"/>
      <c r="AA130" s="349">
        <v>12</v>
      </c>
      <c r="AB130" s="350"/>
      <c r="AC130" s="350"/>
      <c r="AD130" s="351"/>
      <c r="AE130" s="349">
        <v>13</v>
      </c>
      <c r="AF130" s="350"/>
      <c r="AG130" s="350"/>
      <c r="AH130" s="351"/>
      <c r="AI130" s="349">
        <v>14</v>
      </c>
      <c r="AJ130" s="350"/>
      <c r="AK130" s="350"/>
      <c r="AL130" s="351"/>
      <c r="AM130" s="349">
        <v>15</v>
      </c>
      <c r="AN130" s="350"/>
      <c r="AO130" s="350"/>
      <c r="AP130" s="351"/>
      <c r="AQ130" s="349">
        <v>16</v>
      </c>
      <c r="AR130" s="350"/>
      <c r="AS130" s="350"/>
      <c r="AT130" s="351"/>
      <c r="AU130" s="349">
        <v>17</v>
      </c>
      <c r="AV130" s="350"/>
      <c r="AW130" s="350"/>
      <c r="AX130" s="351"/>
      <c r="AY130" s="349">
        <v>18</v>
      </c>
      <c r="AZ130" s="350"/>
      <c r="BA130" s="350"/>
      <c r="BB130" s="351"/>
      <c r="BC130" s="349">
        <v>19</v>
      </c>
      <c r="BD130" s="350"/>
      <c r="BE130" s="350"/>
      <c r="BF130" s="351"/>
      <c r="BG130" s="349">
        <v>20</v>
      </c>
      <c r="BH130" s="350"/>
      <c r="BI130" s="350"/>
      <c r="BJ130" s="351"/>
      <c r="BK130" s="349">
        <v>21</v>
      </c>
      <c r="BL130" s="350"/>
      <c r="BM130" s="350"/>
      <c r="BN130" s="351"/>
      <c r="BO130" s="349">
        <v>22</v>
      </c>
      <c r="BP130" s="350"/>
      <c r="BQ130" s="350"/>
      <c r="BR130" s="351"/>
      <c r="BS130" s="349">
        <v>23</v>
      </c>
      <c r="BT130" s="350"/>
      <c r="BU130" s="350"/>
      <c r="BV130" s="351"/>
      <c r="BW130" s="349">
        <v>24</v>
      </c>
      <c r="BX130" s="350"/>
      <c r="BY130" s="350"/>
      <c r="BZ130" s="351"/>
      <c r="CA130" s="349">
        <v>1</v>
      </c>
      <c r="CB130" s="350"/>
      <c r="CC130" s="350"/>
      <c r="CD130" s="351"/>
      <c r="CE130" s="349">
        <v>2</v>
      </c>
      <c r="CF130" s="350"/>
      <c r="CG130" s="350"/>
      <c r="CH130" s="351"/>
      <c r="CI130" s="349">
        <v>3</v>
      </c>
      <c r="CJ130" s="350"/>
      <c r="CK130" s="350"/>
      <c r="CL130" s="351"/>
      <c r="CM130" s="347" t="s">
        <v>41</v>
      </c>
    </row>
    <row r="131" spans="1:91" x14ac:dyDescent="0.25">
      <c r="A131" s="479"/>
      <c r="B131" s="479"/>
      <c r="C131" s="31">
        <v>0</v>
      </c>
      <c r="D131" s="31">
        <v>15</v>
      </c>
      <c r="E131" s="31">
        <v>30</v>
      </c>
      <c r="F131" s="31">
        <v>45</v>
      </c>
      <c r="G131" s="31">
        <v>0</v>
      </c>
      <c r="H131" s="31">
        <v>15</v>
      </c>
      <c r="I131" s="31">
        <v>30</v>
      </c>
      <c r="J131" s="31">
        <v>45</v>
      </c>
      <c r="K131" s="138">
        <v>0</v>
      </c>
      <c r="L131" s="138">
        <v>15</v>
      </c>
      <c r="M131" s="31">
        <v>30</v>
      </c>
      <c r="N131" s="31">
        <v>45</v>
      </c>
      <c r="O131" s="31">
        <v>0</v>
      </c>
      <c r="P131" s="31">
        <v>15</v>
      </c>
      <c r="Q131" s="31">
        <v>30</v>
      </c>
      <c r="R131" s="31">
        <v>45</v>
      </c>
      <c r="S131" s="138">
        <v>0</v>
      </c>
      <c r="T131" s="138">
        <v>15</v>
      </c>
      <c r="U131" s="31">
        <v>30</v>
      </c>
      <c r="V131" s="31">
        <v>45</v>
      </c>
      <c r="W131" s="31">
        <v>0</v>
      </c>
      <c r="X131" s="31">
        <v>15</v>
      </c>
      <c r="Y131" s="31">
        <v>30</v>
      </c>
      <c r="Z131" s="31">
        <v>45</v>
      </c>
      <c r="AA131" s="31">
        <v>0</v>
      </c>
      <c r="AB131" s="31">
        <v>15</v>
      </c>
      <c r="AC131" s="31">
        <v>30</v>
      </c>
      <c r="AD131" s="31">
        <v>45</v>
      </c>
      <c r="AE131" s="31">
        <v>0</v>
      </c>
      <c r="AF131" s="31">
        <v>15</v>
      </c>
      <c r="AG131" s="31">
        <v>30</v>
      </c>
      <c r="AH131" s="31">
        <v>45</v>
      </c>
      <c r="AI131" s="31">
        <v>0</v>
      </c>
      <c r="AJ131" s="31">
        <v>15</v>
      </c>
      <c r="AK131" s="31">
        <v>30</v>
      </c>
      <c r="AL131" s="31">
        <v>45</v>
      </c>
      <c r="AM131" s="31">
        <v>0</v>
      </c>
      <c r="AN131" s="31">
        <v>15</v>
      </c>
      <c r="AO131" s="31">
        <v>30</v>
      </c>
      <c r="AP131" s="31">
        <v>45</v>
      </c>
      <c r="AQ131" s="31">
        <v>0</v>
      </c>
      <c r="AR131" s="31">
        <v>15</v>
      </c>
      <c r="AS131" s="31">
        <v>30</v>
      </c>
      <c r="AT131" s="31">
        <v>45</v>
      </c>
      <c r="AU131" s="31">
        <v>0</v>
      </c>
      <c r="AV131" s="31">
        <v>15</v>
      </c>
      <c r="AW131" s="31">
        <v>30</v>
      </c>
      <c r="AX131" s="31">
        <v>45</v>
      </c>
      <c r="AY131" s="31">
        <v>0</v>
      </c>
      <c r="AZ131" s="31">
        <v>15</v>
      </c>
      <c r="BA131" s="31">
        <v>30</v>
      </c>
      <c r="BB131" s="31">
        <v>45</v>
      </c>
      <c r="BC131" s="31">
        <v>0</v>
      </c>
      <c r="BD131" s="31">
        <v>15</v>
      </c>
      <c r="BE131" s="31">
        <v>30</v>
      </c>
      <c r="BF131" s="31">
        <v>45</v>
      </c>
      <c r="BG131" s="31">
        <v>0</v>
      </c>
      <c r="BH131" s="31">
        <v>15</v>
      </c>
      <c r="BI131" s="31">
        <v>30</v>
      </c>
      <c r="BJ131" s="31">
        <v>45</v>
      </c>
      <c r="BK131" s="31">
        <v>0</v>
      </c>
      <c r="BL131" s="31">
        <v>15</v>
      </c>
      <c r="BM131" s="31">
        <v>30</v>
      </c>
      <c r="BN131" s="31">
        <v>45</v>
      </c>
      <c r="BO131" s="31">
        <v>0</v>
      </c>
      <c r="BP131" s="31">
        <v>15</v>
      </c>
      <c r="BQ131" s="31">
        <v>30</v>
      </c>
      <c r="BR131" s="31">
        <v>45</v>
      </c>
      <c r="BS131" s="31">
        <v>0</v>
      </c>
      <c r="BT131" s="31">
        <v>15</v>
      </c>
      <c r="BU131" s="31">
        <v>30</v>
      </c>
      <c r="BV131" s="31">
        <v>45</v>
      </c>
      <c r="BW131" s="31">
        <v>0</v>
      </c>
      <c r="BX131" s="31">
        <v>15</v>
      </c>
      <c r="BY131" s="31">
        <v>30</v>
      </c>
      <c r="BZ131" s="31">
        <v>45</v>
      </c>
      <c r="CA131" s="31">
        <v>0</v>
      </c>
      <c r="CB131" s="31">
        <v>15</v>
      </c>
      <c r="CC131" s="31">
        <v>30</v>
      </c>
      <c r="CD131" s="31">
        <v>45</v>
      </c>
      <c r="CE131" s="31">
        <v>0</v>
      </c>
      <c r="CF131" s="31">
        <v>15</v>
      </c>
      <c r="CG131" s="31">
        <v>30</v>
      </c>
      <c r="CH131" s="31">
        <v>45</v>
      </c>
      <c r="CI131" s="31">
        <v>0</v>
      </c>
      <c r="CJ131" s="31">
        <v>15</v>
      </c>
      <c r="CK131" s="31">
        <v>30</v>
      </c>
      <c r="CL131" s="31">
        <v>45</v>
      </c>
      <c r="CM131" s="474"/>
    </row>
    <row r="132" spans="1:91" x14ac:dyDescent="0.25">
      <c r="A132" s="339" t="s">
        <v>42</v>
      </c>
      <c r="B132" s="341" t="s">
        <v>43</v>
      </c>
      <c r="C132" s="64" t="s">
        <v>44</v>
      </c>
      <c r="D132" s="43" t="s">
        <v>45</v>
      </c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44" t="s">
        <v>23</v>
      </c>
      <c r="AJ132" s="44" t="s">
        <v>23</v>
      </c>
      <c r="AK132" s="44" t="s">
        <v>23</v>
      </c>
      <c r="AL132" s="45" t="s">
        <v>27</v>
      </c>
      <c r="AM132" s="45" t="s">
        <v>27</v>
      </c>
      <c r="AN132" s="45" t="s">
        <v>27</v>
      </c>
      <c r="AO132" s="44" t="s">
        <v>23</v>
      </c>
      <c r="AP132" s="44" t="s">
        <v>23</v>
      </c>
      <c r="AQ132" s="44" t="s">
        <v>23</v>
      </c>
      <c r="AR132" s="45" t="s">
        <v>27</v>
      </c>
      <c r="AS132" s="45" t="s">
        <v>27</v>
      </c>
      <c r="AT132" s="45" t="s">
        <v>27</v>
      </c>
      <c r="AU132" s="44" t="s">
        <v>23</v>
      </c>
      <c r="AV132" s="44" t="s">
        <v>23</v>
      </c>
      <c r="AW132" s="44" t="s">
        <v>23</v>
      </c>
      <c r="AX132" s="45" t="s">
        <v>27</v>
      </c>
      <c r="AY132" s="45" t="s">
        <v>27</v>
      </c>
      <c r="AZ132" s="45" t="s">
        <v>27</v>
      </c>
      <c r="BA132" s="44" t="s">
        <v>23</v>
      </c>
      <c r="BB132" s="44" t="s">
        <v>23</v>
      </c>
      <c r="BC132" s="44" t="s">
        <v>23</v>
      </c>
      <c r="BD132" s="45" t="s">
        <v>27</v>
      </c>
      <c r="BE132" s="45" t="s">
        <v>27</v>
      </c>
      <c r="BF132" s="45" t="s">
        <v>27</v>
      </c>
      <c r="BG132" s="44" t="s">
        <v>23</v>
      </c>
      <c r="BH132" s="44" t="s">
        <v>23</v>
      </c>
      <c r="BI132" s="44" t="s">
        <v>23</v>
      </c>
      <c r="BJ132" s="55" t="s">
        <v>27</v>
      </c>
      <c r="BK132" s="56" t="s">
        <v>17</v>
      </c>
      <c r="BL132" s="56" t="s">
        <v>17</v>
      </c>
      <c r="BM132" s="56" t="s">
        <v>17</v>
      </c>
      <c r="BN132" s="56" t="s">
        <v>17</v>
      </c>
      <c r="BO132" s="55" t="s">
        <v>27</v>
      </c>
      <c r="BP132" s="58" t="s">
        <v>27</v>
      </c>
      <c r="BQ132" s="133"/>
      <c r="BR132" s="133"/>
      <c r="BS132" s="133"/>
      <c r="BT132" s="133"/>
      <c r="BU132" s="133"/>
      <c r="BV132" s="133"/>
      <c r="BW132" s="133"/>
      <c r="BX132" s="134"/>
      <c r="BY132" s="134"/>
      <c r="BZ132" s="134"/>
      <c r="CA132" s="134"/>
      <c r="CB132" s="134"/>
      <c r="CC132" s="134"/>
      <c r="CD132" s="134"/>
      <c r="CE132" s="134"/>
      <c r="CF132" s="134"/>
      <c r="CG132" s="134"/>
      <c r="CH132" s="134"/>
      <c r="CI132" s="134"/>
      <c r="CJ132" s="134"/>
      <c r="CK132" s="134"/>
      <c r="CL132" s="134"/>
      <c r="CM132" s="65" t="s">
        <v>46</v>
      </c>
    </row>
    <row r="133" spans="1:91" x14ac:dyDescent="0.25">
      <c r="A133" s="340"/>
      <c r="B133" s="342"/>
      <c r="C133" s="64" t="s">
        <v>37</v>
      </c>
      <c r="D133" s="89">
        <f>CM99</f>
        <v>83.006666666666675</v>
      </c>
      <c r="E133" s="27">
        <f>IF(E132=$B$16,D133+($A$16*15),IF(E132=$B$17,D133+($A$17*15),IF(E132=$B$19,IF(D133+($A$19*15)&gt;100,100,D133+($A$19*15)),IF(E132=$B$18,IF(D133+($A$18*15)&gt;100,100,D133+($A$18*15)),D133))))</f>
        <v>83.006666666666675</v>
      </c>
      <c r="F133" s="27">
        <f t="shared" ref="F133" si="2082">IF(F132=$B$16,E133+($A$16*15),IF(F132=$B$17,E133+($A$17*15),IF(F132=$B$19,IF(E133+($A$19*15)&gt;100,100,E133+($A$19*15)),IF(F132=$B$18,IF(E133+($A$18*15)&gt;100,100,E133+($A$18*15)),E133))))</f>
        <v>83.006666666666675</v>
      </c>
      <c r="G133" s="27">
        <f t="shared" ref="G133" si="2083">IF(G132=$B$16,F133+($A$16*15),IF(G132=$B$17,F133+($A$17*15),IF(G132=$B$19,IF(F133+($A$19*15)&gt;100,100,F133+($A$19*15)),IF(G132=$B$18,IF(F133+($A$18*15)&gt;100,100,F133+($A$18*15)),F133))))</f>
        <v>83.006666666666675</v>
      </c>
      <c r="H133" s="27">
        <f t="shared" ref="H133" si="2084">IF(H132=$B$16,G133+($A$16*15),IF(H132=$B$17,G133+($A$17*15),IF(H132=$B$19,IF(G133+($A$19*15)&gt;100,100,G133+($A$19*15)),IF(H132=$B$18,IF(G133+($A$18*15)&gt;100,100,G133+($A$18*15)),G133))))</f>
        <v>83.006666666666675</v>
      </c>
      <c r="I133" s="27">
        <f t="shared" ref="I133" si="2085">IF(I132=$B$16,H133+($A$16*15),IF(I132=$B$17,H133+($A$17*15),IF(I132=$B$19,IF(H133+($A$19*15)&gt;100,100,H133+($A$19*15)),IF(I132=$B$18,IF(H133+($A$18*15)&gt;100,100,H133+($A$18*15)),H133))))</f>
        <v>83.006666666666675</v>
      </c>
      <c r="J133" s="27">
        <f t="shared" ref="J133" si="2086">IF(J132=$B$16,I133+($A$16*15),IF(J132=$B$17,I133+($A$17*15),IF(J132=$B$19,IF(I133+($A$19*15)&gt;100,100,I133+($A$19*15)),IF(J132=$B$18,IF(I133+($A$18*15)&gt;100,100,I133+($A$18*15)),I133))))</f>
        <v>83.006666666666675</v>
      </c>
      <c r="K133" s="27">
        <f t="shared" ref="K133" si="2087">IF(K132=$B$16,J133+($A$16*15),IF(K132=$B$17,J133+($A$17*15),IF(K132=$B$19,IF(J133+($A$19*15)&gt;100,100,J133+($A$19*15)),IF(K132=$B$18,IF(J133+($A$18*15)&gt;100,100,J133+($A$18*15)),J133))))</f>
        <v>83.006666666666675</v>
      </c>
      <c r="L133" s="27">
        <f t="shared" ref="L133" si="2088">IF(L132=$B$16,K133+($A$16*15),IF(L132=$B$17,K133+($A$17*15),IF(L132=$B$19,IF(K133+($A$19*15)&gt;100,100,K133+($A$19*15)),IF(L132=$B$18,IF(K133+($A$18*15)&gt;100,100,K133+($A$18*15)),K133))))</f>
        <v>83.006666666666675</v>
      </c>
      <c r="M133" s="27">
        <f t="shared" ref="M133" si="2089">IF(M132=$B$16,L133+($A$16*15),IF(M132=$B$17,L133+($A$17*15),IF(M132=$B$19,IF(L133+($A$19*15)&gt;100,100,L133+($A$19*15)),IF(M132=$B$18,IF(L133+($A$18*15)&gt;100,100,L133+($A$18*15)),L133))))</f>
        <v>83.006666666666675</v>
      </c>
      <c r="N133" s="27">
        <f t="shared" ref="N133" si="2090">IF(N132=$B$16,M133+($A$16*15),IF(N132=$B$17,M133+($A$17*15),IF(N132=$B$19,IF(M133+($A$19*15)&gt;100,100,M133+($A$19*15)),IF(N132=$B$18,IF(M133+($A$18*15)&gt;100,100,M133+($A$18*15)),M133))))</f>
        <v>83.006666666666675</v>
      </c>
      <c r="O133" s="27">
        <f t="shared" ref="O133" si="2091">IF(O132=$B$16,N133+($A$16*15),IF(O132=$B$17,N133+($A$17*15),IF(O132=$B$19,IF(N133+($A$19*15)&gt;100,100,N133+($A$19*15)),IF(O132=$B$18,IF(N133+($A$18*15)&gt;100,100,N133+($A$18*15)),N133))))</f>
        <v>83.006666666666675</v>
      </c>
      <c r="P133" s="27">
        <f t="shared" ref="P133" si="2092">IF(P132=$B$16,O133+($A$16*15),IF(P132=$B$17,O133+($A$17*15),IF(P132=$B$19,IF(O133+($A$19*15)&gt;100,100,O133+($A$19*15)),IF(P132=$B$18,IF(O133+($A$18*15)&gt;100,100,O133+($A$18*15)),O133))))</f>
        <v>83.006666666666675</v>
      </c>
      <c r="Q133" s="27">
        <f t="shared" ref="Q133" si="2093">IF(Q132=$B$16,P133+($A$16*15),IF(Q132=$B$17,P133+($A$17*15),IF(Q132=$B$19,IF(P133+($A$19*15)&gt;100,100,P133+($A$19*15)),IF(Q132=$B$18,IF(P133+($A$18*15)&gt;100,100,P133+($A$18*15)),P133))))</f>
        <v>83.006666666666675</v>
      </c>
      <c r="R133" s="27">
        <f t="shared" ref="R133" si="2094">IF(R132=$B$16,Q133+($A$16*15),IF(R132=$B$17,Q133+($A$17*15),IF(R132=$B$19,IF(Q133+($A$19*15)&gt;100,100,Q133+($A$19*15)),IF(R132=$B$18,IF(Q133+($A$18*15)&gt;100,100,Q133+($A$18*15)),Q133))))</f>
        <v>83.006666666666675</v>
      </c>
      <c r="S133" s="27">
        <f t="shared" ref="S133" si="2095">IF(S132=$B$16,R133+($A$16*15),IF(S132=$B$17,R133+($A$17*15),IF(S132=$B$19,IF(R133+($A$19*15)&gt;100,100,R133+($A$19*15)),IF(S132=$B$18,IF(R133+($A$18*15)&gt;100,100,R133+($A$18*15)),R133))))</f>
        <v>83.006666666666675</v>
      </c>
      <c r="T133" s="27">
        <f t="shared" ref="T133" si="2096">IF(T132=$B$16,S133+($A$16*15),IF(T132=$B$17,S133+($A$17*15),IF(T132=$B$19,IF(S133+($A$19*15)&gt;100,100,S133+($A$19*15)),IF(T132=$B$18,IF(S133+($A$18*15)&gt;100,100,S133+($A$18*15)),S133))))</f>
        <v>83.006666666666675</v>
      </c>
      <c r="U133" s="27">
        <f t="shared" ref="U133" si="2097">IF(U132=$B$16,T133+($A$16*15),IF(U132=$B$17,T133+($A$17*15),IF(U132=$B$19,IF(T133+($A$19*15)&gt;100,100,T133+($A$19*15)),IF(U132=$B$18,IF(T133+($A$18*15)&gt;100,100,T133+($A$18*15)),T133))))</f>
        <v>83.006666666666675</v>
      </c>
      <c r="V133" s="27">
        <f t="shared" ref="V133" si="2098">IF(V132=$B$16,U133+($A$16*15),IF(V132=$B$17,U133+($A$17*15),IF(V132=$B$19,IF(U133+($A$19*15)&gt;100,100,U133+($A$19*15)),IF(V132=$B$18,IF(U133+($A$18*15)&gt;100,100,U133+($A$18*15)),U133))))</f>
        <v>83.006666666666675</v>
      </c>
      <c r="W133" s="27">
        <f t="shared" ref="W133" si="2099">IF(W132=$B$16,V133+($A$16*15),IF(W132=$B$17,V133+($A$17*15),IF(W132=$B$19,IF(V133+($A$19*15)&gt;100,100,V133+($A$19*15)),IF(W132=$B$18,IF(V133+($A$18*15)&gt;100,100,V133+($A$18*15)),V133))))</f>
        <v>83.006666666666675</v>
      </c>
      <c r="X133" s="27">
        <f t="shared" ref="X133" si="2100">IF(X132=$B$16,W133+($A$16*15),IF(X132=$B$17,W133+($A$17*15),IF(X132=$B$19,IF(W133+($A$19*15)&gt;100,100,W133+($A$19*15)),IF(X132=$B$18,IF(W133+($A$18*15)&gt;100,100,W133+($A$18*15)),W133))))</f>
        <v>83.006666666666675</v>
      </c>
      <c r="Y133" s="27">
        <f t="shared" ref="Y133" si="2101">IF(Y132=$B$16,X133+($A$16*15),IF(Y132=$B$17,X133+($A$17*15),IF(Y132=$B$19,IF(X133+($A$19*15)&gt;100,100,X133+($A$19*15)),IF(Y132=$B$18,IF(X133+($A$18*15)&gt;100,100,X133+($A$18*15)),X133))))</f>
        <v>83.006666666666675</v>
      </c>
      <c r="Z133" s="27">
        <f t="shared" ref="Z133" si="2102">IF(Z132=$B$16,Y133+($A$16*15),IF(Z132=$B$17,Y133+($A$17*15),IF(Z132=$B$19,IF(Y133+($A$19*15)&gt;100,100,Y133+($A$19*15)),IF(Z132=$B$18,IF(Y133+($A$18*15)&gt;100,100,Y133+($A$18*15)),Y133))))</f>
        <v>83.006666666666675</v>
      </c>
      <c r="AA133" s="27">
        <f t="shared" ref="AA133" si="2103">IF(AA132=$B$16,Z133+($A$16*15),IF(AA132=$B$17,Z133+($A$17*15),IF(AA132=$B$19,IF(Z133+($A$19*15)&gt;100,100,Z133+($A$19*15)),IF(AA132=$B$18,IF(Z133+($A$18*15)&gt;100,100,Z133+($A$18*15)),Z133))))</f>
        <v>83.006666666666675</v>
      </c>
      <c r="AB133" s="27">
        <f t="shared" ref="AB133" si="2104">IF(AB132=$B$16,AA133+($A$16*15),IF(AB132=$B$17,AA133+($A$17*15),IF(AB132=$B$19,IF(AA133+($A$19*15)&gt;100,100,AA133+($A$19*15)),IF(AB132=$B$18,IF(AA133+($A$18*15)&gt;100,100,AA133+($A$18*15)),AA133))))</f>
        <v>83.006666666666675</v>
      </c>
      <c r="AC133" s="27">
        <f t="shared" ref="AC133" si="2105">IF(AC132=$B$16,AB133+($A$16*15),IF(AC132=$B$17,AB133+($A$17*15),IF(AC132=$B$19,IF(AB133+($A$19*15)&gt;100,100,AB133+($A$19*15)),IF(AC132=$B$18,IF(AB133+($A$18*15)&gt;100,100,AB133+($A$18*15)),AB133))))</f>
        <v>83.006666666666675</v>
      </c>
      <c r="AD133" s="27">
        <f t="shared" ref="AD133" si="2106">IF(AD132=$B$16,AC133+($A$16*15),IF(AD132=$B$17,AC133+($A$17*15),IF(AD132=$B$19,IF(AC133+($A$19*15)&gt;100,100,AC133+($A$19*15)),IF(AD132=$B$18,IF(AC133+($A$18*15)&gt;100,100,AC133+($A$18*15)),AC133))))</f>
        <v>83.006666666666675</v>
      </c>
      <c r="AE133" s="27">
        <f t="shared" ref="AE133" si="2107">IF(AE132=$B$16,AD133+($A$16*15),IF(AE132=$B$17,AD133+($A$17*15),IF(AE132=$B$19,IF(AD133+($A$19*15)&gt;100,100,AD133+($A$19*15)),IF(AE132=$B$18,IF(AD133+($A$18*15)&gt;100,100,AD133+($A$18*15)),AD133))))</f>
        <v>83.006666666666675</v>
      </c>
      <c r="AF133" s="27">
        <f t="shared" ref="AF133" si="2108">IF(AF132=$B$16,AE133+($A$16*15),IF(AF132=$B$17,AE133+($A$17*15),IF(AF132=$B$19,IF(AE133+($A$19*15)&gt;100,100,AE133+($A$19*15)),IF(AF132=$B$18,IF(AE133+($A$18*15)&gt;100,100,AE133+($A$18*15)),AE133))))</f>
        <v>83.006666666666675</v>
      </c>
      <c r="AG133" s="27">
        <f t="shared" ref="AG133" si="2109">IF(AG132=$B$16,AF133+($A$16*15),IF(AG132=$B$17,AF133+($A$17*15),IF(AG132=$B$19,IF(AF133+($A$19*15)&gt;100,100,AF133+($A$19*15)),IF(AG132=$B$18,IF(AF133+($A$18*15)&gt;100,100,AF133+($A$18*15)),AF133))))</f>
        <v>83.006666666666675</v>
      </c>
      <c r="AH133" s="27">
        <f t="shared" ref="AH133" si="2110">IF(AH132=$B$16,AG133+($A$16*15),IF(AH132=$B$17,AG133+($A$17*15),IF(AH132=$B$19,IF(AG133+($A$19*15)&gt;100,100,AG133+($A$19*15)),IF(AH132=$B$18,IF(AG133+($A$18*15)&gt;100,100,AG133+($A$18*15)),AG133))))</f>
        <v>83.006666666666675</v>
      </c>
      <c r="AI133" s="27">
        <f t="shared" ref="AI133" si="2111">IF(AI132=$B$16,AH133+($A$16*15),IF(AI132=$B$17,AH133+($A$17*15),IF(AI132=$B$19,IF(AH133+($A$19*15)&gt;100,100,AH133+($A$19*15)),IF(AI132=$B$18,IF(AH133+($A$18*15)&gt;100,100,AH133+($A$18*15)),AH133))))</f>
        <v>81.070000000000007</v>
      </c>
      <c r="AJ133" s="27">
        <f t="shared" ref="AJ133" si="2112">IF(AJ132=$B$16,AI133+($A$16*15),IF(AJ132=$B$17,AI133+($A$17*15),IF(AJ132=$B$19,IF(AI133+($A$19*15)&gt;100,100,AI133+($A$19*15)),IF(AJ132=$B$18,IF(AI133+($A$18*15)&gt;100,100,AI133+($A$18*15)),AI133))))</f>
        <v>79.13333333333334</v>
      </c>
      <c r="AK133" s="27">
        <f t="shared" ref="AK133" si="2113">IF(AK132=$B$16,AJ133+($A$16*15),IF(AK132=$B$17,AJ133+($A$17*15),IF(AK132=$B$19,IF(AJ133+($A$19*15)&gt;100,100,AJ133+($A$19*15)),IF(AK132=$B$18,IF(AJ133+($A$18*15)&gt;100,100,AJ133+($A$18*15)),AJ133))))</f>
        <v>77.196666666666673</v>
      </c>
      <c r="AL133" s="27">
        <f t="shared" ref="AL133" si="2114">IF(AL132=$B$16,AK133+($A$16*15),IF(AL132=$B$17,AK133+($A$17*15),IF(AL132=$B$19,IF(AK133+($A$19*15)&gt;100,100,AK133+($A$19*15)),IF(AL132=$B$18,IF(AK133+($A$18*15)&gt;100,100,AK133+($A$18*15)),AK133))))</f>
        <v>75.273333333333341</v>
      </c>
      <c r="AM133" s="27">
        <f t="shared" ref="AM133" si="2115">IF(AM132=$B$16,AL133+($A$16*15),IF(AM132=$B$17,AL133+($A$17*15),IF(AM132=$B$19,IF(AL133+($A$19*15)&gt;100,100,AL133+($A$19*15)),IF(AM132=$B$18,IF(AL133+($A$18*15)&gt;100,100,AL133+($A$18*15)),AL133))))</f>
        <v>73.350000000000009</v>
      </c>
      <c r="AN133" s="27">
        <f t="shared" ref="AN133" si="2116">IF(AN132=$B$16,AM133+($A$16*15),IF(AN132=$B$17,AM133+($A$17*15),IF(AN132=$B$19,IF(AM133+($A$19*15)&gt;100,100,AM133+($A$19*15)),IF(AN132=$B$18,IF(AM133+($A$18*15)&gt;100,100,AM133+($A$18*15)),AM133))))</f>
        <v>71.426666666666677</v>
      </c>
      <c r="AO133" s="27">
        <f t="shared" ref="AO133" si="2117">IF(AO132=$B$16,AN133+($A$16*15),IF(AO132=$B$17,AN133+($A$17*15),IF(AO132=$B$19,IF(AN133+($A$19*15)&gt;100,100,AN133+($A$19*15)),IF(AO132=$B$18,IF(AN133+($A$18*15)&gt;100,100,AN133+($A$18*15)),AN133))))</f>
        <v>69.490000000000009</v>
      </c>
      <c r="AP133" s="27">
        <f t="shared" ref="AP133" si="2118">IF(AP132=$B$16,AO133+($A$16*15),IF(AP132=$B$17,AO133+($A$17*15),IF(AP132=$B$19,IF(AO133+($A$19*15)&gt;100,100,AO133+($A$19*15)),IF(AP132=$B$18,IF(AO133+($A$18*15)&gt;100,100,AO133+($A$18*15)),AO133))))</f>
        <v>67.553333333333342</v>
      </c>
      <c r="AQ133" s="27">
        <f t="shared" ref="AQ133" si="2119">IF(AQ132=$B$16,AP133+($A$16*15),IF(AQ132=$B$17,AP133+($A$17*15),IF(AQ132=$B$19,IF(AP133+($A$19*15)&gt;100,100,AP133+($A$19*15)),IF(AQ132=$B$18,IF(AP133+($A$18*15)&gt;100,100,AP133+($A$18*15)),AP133))))</f>
        <v>65.616666666666674</v>
      </c>
      <c r="AR133" s="27">
        <f t="shared" ref="AR133" si="2120">IF(AR132=$B$16,AQ133+($A$16*15),IF(AR132=$B$17,AQ133+($A$17*15),IF(AR132=$B$19,IF(AQ133+($A$19*15)&gt;100,100,AQ133+($A$19*15)),IF(AR132=$B$18,IF(AQ133+($A$18*15)&gt;100,100,AQ133+($A$18*15)),AQ133))))</f>
        <v>63.693333333333342</v>
      </c>
      <c r="AS133" s="27">
        <f t="shared" ref="AS133" si="2121">IF(AS132=$B$16,AR133+($A$16*15),IF(AS132=$B$17,AR133+($A$17*15),IF(AS132=$B$19,IF(AR133+($A$19*15)&gt;100,100,AR133+($A$19*15)),IF(AS132=$B$18,IF(AR133+($A$18*15)&gt;100,100,AR133+($A$18*15)),AR133))))</f>
        <v>61.77000000000001</v>
      </c>
      <c r="AT133" s="27">
        <f t="shared" ref="AT133" si="2122">IF(AT132=$B$16,AS133+($A$16*15),IF(AT132=$B$17,AS133+($A$17*15),IF(AT132=$B$19,IF(AS133+($A$19*15)&gt;100,100,AS133+($A$19*15)),IF(AT132=$B$18,IF(AS133+($A$18*15)&gt;100,100,AS133+($A$18*15)),AS133))))</f>
        <v>59.846666666666678</v>
      </c>
      <c r="AU133" s="27">
        <f t="shared" ref="AU133" si="2123">IF(AU132=$B$16,AT133+($A$16*15),IF(AU132=$B$17,AT133+($A$17*15),IF(AU132=$B$19,IF(AT133+($A$19*15)&gt;100,100,AT133+($A$19*15)),IF(AU132=$B$18,IF(AT133+($A$18*15)&gt;100,100,AT133+($A$18*15)),AT133))))</f>
        <v>57.910000000000011</v>
      </c>
      <c r="AV133" s="27">
        <f t="shared" ref="AV133" si="2124">IF(AV132=$B$16,AU133+($A$16*15),IF(AV132=$B$17,AU133+($A$17*15),IF(AV132=$B$19,IF(AU133+($A$19*15)&gt;100,100,AU133+($A$19*15)),IF(AV132=$B$18,IF(AU133+($A$18*15)&gt;100,100,AU133+($A$18*15)),AU133))))</f>
        <v>55.973333333333343</v>
      </c>
      <c r="AW133" s="27">
        <f t="shared" ref="AW133" si="2125">IF(AW132=$B$16,AV133+($A$16*15),IF(AW132=$B$17,AV133+($A$17*15),IF(AW132=$B$19,IF(AV133+($A$19*15)&gt;100,100,AV133+($A$19*15)),IF(AW132=$B$18,IF(AV133+($A$18*15)&gt;100,100,AV133+($A$18*15)),AV133))))</f>
        <v>54.036666666666676</v>
      </c>
      <c r="AX133" s="27">
        <f t="shared" ref="AX133" si="2126">IF(AX132=$B$16,AW133+($A$16*15),IF(AX132=$B$17,AW133+($A$17*15),IF(AX132=$B$19,IF(AW133+($A$19*15)&gt;100,100,AW133+($A$19*15)),IF(AX132=$B$18,IF(AW133+($A$18*15)&gt;100,100,AW133+($A$18*15)),AW133))))</f>
        <v>52.113333333333344</v>
      </c>
      <c r="AY133" s="27">
        <f t="shared" ref="AY133" si="2127">IF(AY132=$B$16,AX133+($A$16*15),IF(AY132=$B$17,AX133+($A$17*15),IF(AY132=$B$19,IF(AX133+($A$19*15)&gt;100,100,AX133+($A$19*15)),IF(AY132=$B$18,IF(AX133+($A$18*15)&gt;100,100,AX133+($A$18*15)),AX133))))</f>
        <v>50.190000000000012</v>
      </c>
      <c r="AZ133" s="27">
        <f t="shared" ref="AZ133" si="2128">IF(AZ132=$B$16,AY133+($A$16*15),IF(AZ132=$B$17,AY133+($A$17*15),IF(AZ132=$B$19,IF(AY133+($A$19*15)&gt;100,100,AY133+($A$19*15)),IF(AZ132=$B$18,IF(AY133+($A$18*15)&gt;100,100,AY133+($A$18*15)),AY133))))</f>
        <v>48.26666666666668</v>
      </c>
      <c r="BA133" s="27">
        <f t="shared" ref="BA133" si="2129">IF(BA132=$B$16,AZ133+($A$16*15),IF(BA132=$B$17,AZ133+($A$17*15),IF(BA132=$B$19,IF(AZ133+($A$19*15)&gt;100,100,AZ133+($A$19*15)),IF(BA132=$B$18,IF(AZ133+($A$18*15)&gt;100,100,AZ133+($A$18*15)),AZ133))))</f>
        <v>46.330000000000013</v>
      </c>
      <c r="BB133" s="27">
        <f t="shared" ref="BB133" si="2130">IF(BB132=$B$16,BA133+($A$16*15),IF(BB132=$B$17,BA133+($A$17*15),IF(BB132=$B$19,IF(BA133+($A$19*15)&gt;100,100,BA133+($A$19*15)),IF(BB132=$B$18,IF(BA133+($A$18*15)&gt;100,100,BA133+($A$18*15)),BA133))))</f>
        <v>44.393333333333345</v>
      </c>
      <c r="BC133" s="27">
        <f t="shared" ref="BC133" si="2131">IF(BC132=$B$16,BB133+($A$16*15),IF(BC132=$B$17,BB133+($A$17*15),IF(BC132=$B$19,IF(BB133+($A$19*15)&gt;100,100,BB133+($A$19*15)),IF(BC132=$B$18,IF(BB133+($A$18*15)&gt;100,100,BB133+($A$18*15)),BB133))))</f>
        <v>42.456666666666678</v>
      </c>
      <c r="BD133" s="27">
        <f t="shared" ref="BD133" si="2132">IF(BD132=$B$16,BC133+($A$16*15),IF(BD132=$B$17,BC133+($A$17*15),IF(BD132=$B$19,IF(BC133+($A$19*15)&gt;100,100,BC133+($A$19*15)),IF(BD132=$B$18,IF(BC133+($A$18*15)&gt;100,100,BC133+($A$18*15)),BC133))))</f>
        <v>40.533333333333346</v>
      </c>
      <c r="BE133" s="27">
        <f t="shared" ref="BE133" si="2133">IF(BE132=$B$16,BD133+($A$16*15),IF(BE132=$B$17,BD133+($A$17*15),IF(BE132=$B$19,IF(BD133+($A$19*15)&gt;100,100,BD133+($A$19*15)),IF(BE132=$B$18,IF(BD133+($A$18*15)&gt;100,100,BD133+($A$18*15)),BD133))))</f>
        <v>38.610000000000014</v>
      </c>
      <c r="BF133" s="27">
        <f t="shared" ref="BF133" si="2134">IF(BF132=$B$16,BE133+($A$16*15),IF(BF132=$B$17,BE133+($A$17*15),IF(BF132=$B$19,IF(BE133+($A$19*15)&gt;100,100,BE133+($A$19*15)),IF(BF132=$B$18,IF(BE133+($A$18*15)&gt;100,100,BE133+($A$18*15)),BE133))))</f>
        <v>36.686666666666682</v>
      </c>
      <c r="BG133" s="27">
        <f t="shared" ref="BG133" si="2135">IF(BG132=$B$16,BF133+($A$16*15),IF(BG132=$B$17,BF133+($A$17*15),IF(BG132=$B$19,IF(BF133+($A$19*15)&gt;100,100,BF133+($A$19*15)),IF(BG132=$B$18,IF(BF133+($A$18*15)&gt;100,100,BF133+($A$18*15)),BF133))))</f>
        <v>34.750000000000014</v>
      </c>
      <c r="BH133" s="27">
        <f t="shared" ref="BH133" si="2136">IF(BH132=$B$16,BG133+($A$16*15),IF(BH132=$B$17,BG133+($A$17*15),IF(BH132=$B$19,IF(BG133+($A$19*15)&gt;100,100,BG133+($A$19*15)),IF(BH132=$B$18,IF(BG133+($A$18*15)&gt;100,100,BG133+($A$18*15)),BG133))))</f>
        <v>32.813333333333347</v>
      </c>
      <c r="BI133" s="27">
        <f t="shared" ref="BI133" si="2137">IF(BI132=$B$16,BH133+($A$16*15),IF(BI132=$B$17,BH133+($A$17*15),IF(BI132=$B$19,IF(BH133+($A$19*15)&gt;100,100,BH133+($A$19*15)),IF(BI132=$B$18,IF(BH133+($A$18*15)&gt;100,100,BH133+($A$18*15)),BH133))))</f>
        <v>30.876666666666679</v>
      </c>
      <c r="BJ133" s="27">
        <f t="shared" ref="BJ133" si="2138">IF(BJ132=$B$16,BI133+($A$16*15),IF(BJ132=$B$17,BI133+($A$17*15),IF(BJ132=$B$19,IF(BI133+($A$19*15)&gt;100,100,BI133+($A$19*15)),IF(BJ132=$B$18,IF(BI133+($A$18*15)&gt;100,100,BI133+($A$18*15)),BI133))))</f>
        <v>28.953333333333347</v>
      </c>
      <c r="BK133" s="27">
        <f t="shared" ref="BK133" si="2139">IF(BK132=$B$16,BJ133+($A$16*15),IF(BK132=$B$17,BJ133+($A$17*15),IF(BK132=$B$19,IF(BJ133+($A$19*15)&gt;100,100,BJ133+($A$19*15)),IF(BK132=$B$18,IF(BJ133+($A$18*15)&gt;100,100,BJ133+($A$18*15)),BJ133))))</f>
        <v>53.953333333333347</v>
      </c>
      <c r="BL133" s="27">
        <f t="shared" ref="BL133" si="2140">IF(BL132=$B$16,BK133+($A$16*15),IF(BL132=$B$17,BK133+($A$17*15),IF(BL132=$B$19,IF(BK133+($A$19*15)&gt;100,100,BK133+($A$19*15)),IF(BL132=$B$18,IF(BK133+($A$18*15)&gt;100,100,BK133+($A$18*15)),BK133))))</f>
        <v>78.953333333333347</v>
      </c>
      <c r="BM133" s="27">
        <f t="shared" ref="BM133" si="2141">IF(BM132=$B$16,BL133+($A$16*15),IF(BM132=$B$17,BL133+($A$17*15),IF(BM132=$B$19,IF(BL133+($A$19*15)&gt;100,100,BL133+($A$19*15)),IF(BM132=$B$18,IF(BL133+($A$18*15)&gt;100,100,BL133+($A$18*15)),BL133))))</f>
        <v>100</v>
      </c>
      <c r="BN133" s="27">
        <f t="shared" ref="BN133" si="2142">IF(BN132=$B$16,BM133+($A$16*15),IF(BN132=$B$17,BM133+($A$17*15),IF(BN132=$B$19,IF(BM133+($A$19*15)&gt;100,100,BM133+($A$19*15)),IF(BN132=$B$18,IF(BM133+($A$18*15)&gt;100,100,BM133+($A$18*15)),BM133))))</f>
        <v>100</v>
      </c>
      <c r="BO133" s="27">
        <f t="shared" ref="BO133" si="2143">IF(BO132=$B$16,BN133+($A$16*15),IF(BO132=$B$17,BN133+($A$17*15),IF(BO132=$B$19,IF(BN133+($A$19*15)&gt;100,100,BN133+($A$19*15)),IF(BO132=$B$18,IF(BN133+($A$18*15)&gt;100,100,BN133+($A$18*15)),BN133))))</f>
        <v>98.076666666666668</v>
      </c>
      <c r="BP133" s="27">
        <f t="shared" ref="BP133" si="2144">IF(BP132=$B$16,BO133+($A$16*15),IF(BP132=$B$17,BO133+($A$17*15),IF(BP132=$B$19,IF(BO133+($A$19*15)&gt;100,100,BO133+($A$19*15)),IF(BP132=$B$18,IF(BO133+($A$18*15)&gt;100,100,BO133+($A$18*15)),BO133))))</f>
        <v>96.153333333333336</v>
      </c>
      <c r="BQ133" s="27">
        <f t="shared" ref="BQ133" si="2145">IF(BQ132=$B$16,BP133+($A$16*15),IF(BQ132=$B$17,BP133+($A$17*15),IF(BQ132=$B$19,IF(BP133+($A$19*15)&gt;100,100,BP133+($A$19*15)),IF(BQ132=$B$18,IF(BP133+($A$18*15)&gt;100,100,BP133+($A$18*15)),BP133))))</f>
        <v>96.153333333333336</v>
      </c>
      <c r="BR133" s="27">
        <f t="shared" ref="BR133" si="2146">IF(BR132=$B$16,BQ133+($A$16*15),IF(BR132=$B$17,BQ133+($A$17*15),IF(BR132=$B$19,IF(BQ133+($A$19*15)&gt;100,100,BQ133+($A$19*15)),IF(BR132=$B$18,IF(BQ133+($A$18*15)&gt;100,100,BQ133+($A$18*15)),BQ133))))</f>
        <v>96.153333333333336</v>
      </c>
      <c r="BS133" s="27">
        <f t="shared" ref="BS133" si="2147">IF(BS132=$B$16,BR133+($A$16*15),IF(BS132=$B$17,BR133+($A$17*15),IF(BS132=$B$19,IF(BR133+($A$19*15)&gt;100,100,BR133+($A$19*15)),IF(BS132=$B$18,IF(BR133+($A$18*15)&gt;100,100,BR133+($A$18*15)),BR133))))</f>
        <v>96.153333333333336</v>
      </c>
      <c r="BT133" s="27">
        <f t="shared" ref="BT133" si="2148">IF(BT132=$B$16,BS133+($A$16*15),IF(BT132=$B$17,BS133+($A$17*15),IF(BT132=$B$19,IF(BS133+($A$19*15)&gt;100,100,BS133+($A$19*15)),IF(BT132=$B$18,IF(BS133+($A$18*15)&gt;100,100,BS133+($A$18*15)),BS133))))</f>
        <v>96.153333333333336</v>
      </c>
      <c r="BU133" s="27">
        <f t="shared" ref="BU133" si="2149">IF(BU132=$B$16,BT133+($A$16*15),IF(BU132=$B$17,BT133+($A$17*15),IF(BU132=$B$19,IF(BT133+($A$19*15)&gt;100,100,BT133+($A$19*15)),IF(BU132=$B$18,IF(BT133+($A$18*15)&gt;100,100,BT133+($A$18*15)),BT133))))</f>
        <v>96.153333333333336</v>
      </c>
      <c r="BV133" s="27">
        <f t="shared" ref="BV133" si="2150">IF(BV132=$B$16,BU133+($A$16*15),IF(BV132=$B$17,BU133+($A$17*15),IF(BV132=$B$19,IF(BU133+($A$19*15)&gt;100,100,BU133+($A$19*15)),IF(BV132=$B$18,IF(BU133+($A$18*15)&gt;100,100,BU133+($A$18*15)),BU133))))</f>
        <v>96.153333333333336</v>
      </c>
      <c r="BW133" s="27">
        <f t="shared" ref="BW133" si="2151">IF(BW132=$B$16,BV133+($A$16*15),IF(BW132=$B$17,BV133+($A$17*15),IF(BW132=$B$19,IF(BV133+($A$19*15)&gt;100,100,BV133+($A$19*15)),IF(BW132=$B$18,IF(BV133+($A$18*15)&gt;100,100,BV133+($A$18*15)),BV133))))</f>
        <v>96.153333333333336</v>
      </c>
      <c r="BX133" s="27">
        <f t="shared" ref="BX133" si="2152">IF(BX132=$B$16,BW133+($A$16*15),IF(BX132=$B$17,BW133+($A$17*15),IF(BX132=$B$19,IF(BW133+($A$19*15)&gt;100,100,BW133+($A$19*15)),IF(BX132=$B$18,IF(BW133+($A$18*15)&gt;100,100,BW133+($A$18*15)),BW133))))</f>
        <v>96.153333333333336</v>
      </c>
      <c r="BY133" s="27">
        <f t="shared" ref="BY133" si="2153">IF(BY132=$B$16,BX133+($A$16*15),IF(BY132=$B$17,BX133+($A$17*15),IF(BY132=$B$19,IF(BX133+($A$19*15)&gt;100,100,BX133+($A$19*15)),IF(BY132=$B$18,IF(BX133+($A$18*15)&gt;100,100,BX133+($A$18*15)),BX133))))</f>
        <v>96.153333333333336</v>
      </c>
      <c r="BZ133" s="27">
        <f t="shared" ref="BZ133" si="2154">IF(BZ132=$B$16,BY133+($A$16*15),IF(BZ132=$B$17,BY133+($A$17*15),IF(BZ132=$B$19,IF(BY133+($A$19*15)&gt;100,100,BY133+($A$19*15)),IF(BZ132=$B$18,IF(BY133+($A$18*15)&gt;100,100,BY133+($A$18*15)),BY133))))</f>
        <v>96.153333333333336</v>
      </c>
      <c r="CA133" s="27">
        <f t="shared" ref="CA133" si="2155">IF(CA132=$B$16,BZ133+($A$16*15),IF(CA132=$B$17,BZ133+($A$17*15),IF(CA132=$B$19,IF(BZ133+($A$19*15)&gt;100,100,BZ133+($A$19*15)),IF(CA132=$B$18,IF(BZ133+($A$18*15)&gt;100,100,BZ133+($A$18*15)),BZ133))))</f>
        <v>96.153333333333336</v>
      </c>
      <c r="CB133" s="27">
        <f t="shared" ref="CB133" si="2156">IF(CB132=$B$16,CA133+($A$16*15),IF(CB132=$B$17,CA133+($A$17*15),IF(CB132=$B$19,IF(CA133+($A$19*15)&gt;100,100,CA133+($A$19*15)),IF(CB132=$B$18,IF(CA133+($A$18*15)&gt;100,100,CA133+($A$18*15)),CA133))))</f>
        <v>96.153333333333336</v>
      </c>
      <c r="CC133" s="27">
        <f t="shared" ref="CC133" si="2157">IF(CC132=$B$16,CB133+($A$16*15),IF(CC132=$B$17,CB133+($A$17*15),IF(CC132=$B$19,IF(CB133+($A$19*15)&gt;100,100,CB133+($A$19*15)),IF(CC132=$B$18,IF(CB133+($A$18*15)&gt;100,100,CB133+($A$18*15)),CB133))))</f>
        <v>96.153333333333336</v>
      </c>
      <c r="CD133" s="27">
        <f t="shared" ref="CD133" si="2158">IF(CD132=$B$16,CC133+($A$16*15),IF(CD132=$B$17,CC133+($A$17*15),IF(CD132=$B$19,IF(CC133+($A$19*15)&gt;100,100,CC133+($A$19*15)),IF(CD132=$B$18,IF(CC133+($A$18*15)&gt;100,100,CC133+($A$18*15)),CC133))))</f>
        <v>96.153333333333336</v>
      </c>
      <c r="CE133" s="27">
        <f t="shared" ref="CE133" si="2159">IF(CE132=$B$16,CD133+($A$16*15),IF(CE132=$B$17,CD133+($A$17*15),IF(CE132=$B$19,IF(CD133+($A$19*15)&gt;100,100,CD133+($A$19*15)),IF(CE132=$B$18,IF(CD133+($A$18*15)&gt;100,100,CD133+($A$18*15)),CD133))))</f>
        <v>96.153333333333336</v>
      </c>
      <c r="CF133" s="27">
        <f t="shared" ref="CF133" si="2160">IF(CF132=$B$16,CE133+($A$16*15),IF(CF132=$B$17,CE133+($A$17*15),IF(CF132=$B$19,IF(CE133+($A$19*15)&gt;100,100,CE133+($A$19*15)),IF(CF132=$B$18,IF(CE133+($A$18*15)&gt;100,100,CE133+($A$18*15)),CE133))))</f>
        <v>96.153333333333336</v>
      </c>
      <c r="CG133" s="27">
        <f t="shared" ref="CG133" si="2161">IF(CG132=$B$16,CF133+($A$16*15),IF(CG132=$B$17,CF133+($A$17*15),IF(CG132=$B$19,IF(CF133+($A$19*15)&gt;100,100,CF133+($A$19*15)),IF(CG132=$B$18,IF(CF133+($A$18*15)&gt;100,100,CF133+($A$18*15)),CF133))))</f>
        <v>96.153333333333336</v>
      </c>
      <c r="CH133" s="27">
        <f t="shared" ref="CH133" si="2162">IF(CH132=$B$16,CG133+($A$16*15),IF(CH132=$B$17,CG133+($A$17*15),IF(CH132=$B$19,IF(CG133+($A$19*15)&gt;100,100,CG133+($A$19*15)),IF(CH132=$B$18,IF(CG133+($A$18*15)&gt;100,100,CG133+($A$18*15)),CG133))))</f>
        <v>96.153333333333336</v>
      </c>
      <c r="CI133" s="27">
        <f t="shared" ref="CI133" si="2163">IF(CI132=$B$16,CH133+($A$16*15),IF(CI132=$B$17,CH133+($A$17*15),IF(CI132=$B$19,IF(CH133+($A$19*15)&gt;100,100,CH133+($A$19*15)),IF(CI132=$B$18,IF(CH133+($A$18*15)&gt;100,100,CH133+($A$18*15)),CH133))))</f>
        <v>96.153333333333336</v>
      </c>
      <c r="CJ133" s="27">
        <f t="shared" ref="CJ133" si="2164">IF(CJ132=$B$16,CI133+($A$16*15),IF(CJ132=$B$17,CI133+($A$17*15),IF(CJ132=$B$19,IF(CI133+($A$19*15)&gt;100,100,CI133+($A$19*15)),IF(CJ132=$B$18,IF(CI133+($A$18*15)&gt;100,100,CI133+($A$18*15)),CI133))))</f>
        <v>96.153333333333336</v>
      </c>
      <c r="CK133" s="27">
        <f t="shared" ref="CK133" si="2165">IF(CK132=$B$16,CJ133+($A$16*15),IF(CK132=$B$17,CJ133+($A$17*15),IF(CK132=$B$19,IF(CJ133+($A$19*15)&gt;100,100,CJ133+($A$19*15)),IF(CK132=$B$18,IF(CJ133+($A$18*15)&gt;100,100,CJ133+($A$18*15)),CJ133))))</f>
        <v>96.153333333333336</v>
      </c>
      <c r="CL133" s="120">
        <f t="shared" ref="CL133" si="2166">IF(CL132=$B$16,CK133+($A$16*15),IF(CL132=$B$17,CK133+($A$17*15),IF(CL132=$B$19,IF(CK133+($A$19*15)&gt;100,100,CK133+($A$19*15)),IF(CL132=$B$18,IF(CK133+($A$18*15)&gt;100,100,CK133+($A$18*15)),CK133))))</f>
        <v>96.153333333333336</v>
      </c>
      <c r="CM133" s="136">
        <f>CL133-10</f>
        <v>86.153333333333336</v>
      </c>
    </row>
    <row r="134" spans="1:91" x14ac:dyDescent="0.25">
      <c r="A134" s="340"/>
      <c r="B134" s="341" t="s">
        <v>47</v>
      </c>
      <c r="C134" s="64" t="s">
        <v>44</v>
      </c>
      <c r="D134" s="43" t="s">
        <v>45</v>
      </c>
      <c r="E134" s="134"/>
      <c r="F134" s="134"/>
      <c r="G134" s="134"/>
      <c r="H134" s="134"/>
      <c r="I134" s="134"/>
      <c r="J134" s="134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44" t="s">
        <v>23</v>
      </c>
      <c r="AK134" s="44" t="s">
        <v>23</v>
      </c>
      <c r="AL134" s="44" t="s">
        <v>23</v>
      </c>
      <c r="AM134" s="45" t="s">
        <v>27</v>
      </c>
      <c r="AN134" s="45" t="s">
        <v>27</v>
      </c>
      <c r="AO134" s="45" t="s">
        <v>27</v>
      </c>
      <c r="AP134" s="44" t="s">
        <v>23</v>
      </c>
      <c r="AQ134" s="44" t="s">
        <v>23</v>
      </c>
      <c r="AR134" s="44" t="s">
        <v>23</v>
      </c>
      <c r="AS134" s="45" t="s">
        <v>27</v>
      </c>
      <c r="AT134" s="45" t="s">
        <v>27</v>
      </c>
      <c r="AU134" s="45" t="s">
        <v>27</v>
      </c>
      <c r="AV134" s="44" t="s">
        <v>23</v>
      </c>
      <c r="AW134" s="44" t="s">
        <v>23</v>
      </c>
      <c r="AX134" s="44" t="s">
        <v>23</v>
      </c>
      <c r="AY134" s="45" t="s">
        <v>27</v>
      </c>
      <c r="AZ134" s="45" t="s">
        <v>27</v>
      </c>
      <c r="BA134" s="45" t="s">
        <v>27</v>
      </c>
      <c r="BB134" s="44" t="s">
        <v>23</v>
      </c>
      <c r="BC134" s="44" t="s">
        <v>23</v>
      </c>
      <c r="BD134" s="44" t="s">
        <v>23</v>
      </c>
      <c r="BE134" s="45" t="s">
        <v>27</v>
      </c>
      <c r="BF134" s="45" t="s">
        <v>27</v>
      </c>
      <c r="BG134" s="45" t="s">
        <v>27</v>
      </c>
      <c r="BH134" s="44" t="s">
        <v>23</v>
      </c>
      <c r="BI134" s="44" t="s">
        <v>23</v>
      </c>
      <c r="BJ134" s="44" t="s">
        <v>23</v>
      </c>
      <c r="BK134" s="59" t="s">
        <v>27</v>
      </c>
      <c r="BL134" s="59" t="s">
        <v>27</v>
      </c>
      <c r="BM134" s="60" t="s">
        <v>13</v>
      </c>
      <c r="BN134" s="60" t="s">
        <v>13</v>
      </c>
      <c r="BO134" s="60" t="s">
        <v>13</v>
      </c>
      <c r="BP134" s="60" t="s">
        <v>13</v>
      </c>
      <c r="BQ134" s="61" t="s">
        <v>27</v>
      </c>
      <c r="BR134" s="133"/>
      <c r="BS134" s="133"/>
      <c r="BT134" s="133"/>
      <c r="BU134" s="133"/>
      <c r="BV134" s="133"/>
      <c r="BW134" s="133"/>
      <c r="BX134" s="133"/>
      <c r="BY134" s="134"/>
      <c r="BZ134" s="134"/>
      <c r="CA134" s="134"/>
      <c r="CB134" s="134"/>
      <c r="CC134" s="134"/>
      <c r="CD134" s="134"/>
      <c r="CE134" s="134"/>
      <c r="CF134" s="134"/>
      <c r="CG134" s="134"/>
      <c r="CH134" s="134"/>
      <c r="CI134" s="134"/>
      <c r="CJ134" s="134"/>
      <c r="CK134" s="134"/>
      <c r="CL134" s="134"/>
      <c r="CM134" s="65" t="s">
        <v>46</v>
      </c>
    </row>
    <row r="135" spans="1:91" x14ac:dyDescent="0.25">
      <c r="A135" s="340"/>
      <c r="B135" s="342"/>
      <c r="C135" s="64" t="s">
        <v>37</v>
      </c>
      <c r="D135" s="89">
        <f>CM101</f>
        <v>90</v>
      </c>
      <c r="E135" s="27">
        <f>IF(E134=$B$16,D135+($A$16*15),IF(E134=$B$17,D135+($A$17*15),IF(E134=$B$19,IF(D135+($A$19*15)&gt;100,100,D135+($A$19*15)),IF(E134=$B$18,IF(D135+($A$18*15)&gt;100,100,D135+($A$18*15)),D135))))</f>
        <v>90</v>
      </c>
      <c r="F135" s="27">
        <f>IF(F134=$B$16,E135+($A$16*15),IF(F134=$B$17,E135+($A$17*15),IF(F134=$B$19,IF(E135+($A$19*15)&gt;100,100,E135+($A$19*15)),IF(F134=$B$18,IF(E135+($A$18*15)&gt;100,100,E135+($A$18*15)),E135))))</f>
        <v>90</v>
      </c>
      <c r="G135" s="27">
        <f t="shared" ref="G135" si="2167">IF(G134=$B$16,F135+($A$16*15),IF(G134=$B$17,F135+($A$17*15),IF(G134=$B$19,IF(F135+($A$19*15)&gt;100,100,F135+($A$19*15)),IF(G134=$B$18,IF(F135+($A$18*15)&gt;100,100,F135+($A$18*15)),F135))))</f>
        <v>90</v>
      </c>
      <c r="H135" s="27">
        <f t="shared" ref="H135" si="2168">IF(H134=$B$16,G135+($A$16*15),IF(H134=$B$17,G135+($A$17*15),IF(H134=$B$19,IF(G135+($A$19*15)&gt;100,100,G135+($A$19*15)),IF(H134=$B$18,IF(G135+($A$18*15)&gt;100,100,G135+($A$18*15)),G135))))</f>
        <v>90</v>
      </c>
      <c r="I135" s="27">
        <f t="shared" ref="I135" si="2169">IF(I134=$B$16,H135+($A$16*15),IF(I134=$B$17,H135+($A$17*15),IF(I134=$B$19,IF(H135+($A$19*15)&gt;100,100,H135+($A$19*15)),IF(I134=$B$18,IF(H135+($A$18*15)&gt;100,100,H135+($A$18*15)),H135))))</f>
        <v>90</v>
      </c>
      <c r="J135" s="27">
        <f t="shared" ref="J135" si="2170">IF(J134=$B$16,I135+($A$16*15),IF(J134=$B$17,I135+($A$17*15),IF(J134=$B$19,IF(I135+($A$19*15)&gt;100,100,I135+($A$19*15)),IF(J134=$B$18,IF(I135+($A$18*15)&gt;100,100,I135+($A$18*15)),I135))))</f>
        <v>90</v>
      </c>
      <c r="K135" s="27">
        <f t="shared" ref="K135" si="2171">IF(K134=$B$16,J135+($A$16*15),IF(K134=$B$17,J135+($A$17*15),IF(K134=$B$19,IF(J135+($A$19*15)&gt;100,100,J135+($A$19*15)),IF(K134=$B$18,IF(J135+($A$18*15)&gt;100,100,J135+($A$18*15)),J135))))</f>
        <v>90</v>
      </c>
      <c r="L135" s="27">
        <f t="shared" ref="L135" si="2172">IF(L134=$B$16,K135+($A$16*15),IF(L134=$B$17,K135+($A$17*15),IF(L134=$B$19,IF(K135+($A$19*15)&gt;100,100,K135+($A$19*15)),IF(L134=$B$18,IF(K135+($A$18*15)&gt;100,100,K135+($A$18*15)),K135))))</f>
        <v>90</v>
      </c>
      <c r="M135" s="27">
        <f t="shared" ref="M135" si="2173">IF(M134=$B$16,L135+($A$16*15),IF(M134=$B$17,L135+($A$17*15),IF(M134=$B$19,IF(L135+($A$19*15)&gt;100,100,L135+($A$19*15)),IF(M134=$B$18,IF(L135+($A$18*15)&gt;100,100,L135+($A$18*15)),L135))))</f>
        <v>90</v>
      </c>
      <c r="N135" s="27">
        <f t="shared" ref="N135" si="2174">IF(N134=$B$16,M135+($A$16*15),IF(N134=$B$17,M135+($A$17*15),IF(N134=$B$19,IF(M135+($A$19*15)&gt;100,100,M135+($A$19*15)),IF(N134=$B$18,IF(M135+($A$18*15)&gt;100,100,M135+($A$18*15)),M135))))</f>
        <v>90</v>
      </c>
      <c r="O135" s="27">
        <f t="shared" ref="O135" si="2175">IF(O134=$B$16,N135+($A$16*15),IF(O134=$B$17,N135+($A$17*15),IF(O134=$B$19,IF(N135+($A$19*15)&gt;100,100,N135+($A$19*15)),IF(O134=$B$18,IF(N135+($A$18*15)&gt;100,100,N135+($A$18*15)),N135))))</f>
        <v>90</v>
      </c>
      <c r="P135" s="27">
        <f t="shared" ref="P135" si="2176">IF(P134=$B$16,O135+($A$16*15),IF(P134=$B$17,O135+($A$17*15),IF(P134=$B$19,IF(O135+($A$19*15)&gt;100,100,O135+($A$19*15)),IF(P134=$B$18,IF(O135+($A$18*15)&gt;100,100,O135+($A$18*15)),O135))))</f>
        <v>90</v>
      </c>
      <c r="Q135" s="27">
        <f t="shared" ref="Q135" si="2177">IF(Q134=$B$16,P135+($A$16*15),IF(Q134=$B$17,P135+($A$17*15),IF(Q134=$B$19,IF(P135+($A$19*15)&gt;100,100,P135+($A$19*15)),IF(Q134=$B$18,IF(P135+($A$18*15)&gt;100,100,P135+($A$18*15)),P135))))</f>
        <v>90</v>
      </c>
      <c r="R135" s="27">
        <f t="shared" ref="R135" si="2178">IF(R134=$B$16,Q135+($A$16*15),IF(R134=$B$17,Q135+($A$17*15),IF(R134=$B$19,IF(Q135+($A$19*15)&gt;100,100,Q135+($A$19*15)),IF(R134=$B$18,IF(Q135+($A$18*15)&gt;100,100,Q135+($A$18*15)),Q135))))</f>
        <v>90</v>
      </c>
      <c r="S135" s="27">
        <f t="shared" ref="S135" si="2179">IF(S134=$B$16,R135+($A$16*15),IF(S134=$B$17,R135+($A$17*15),IF(S134=$B$19,IF(R135+($A$19*15)&gt;100,100,R135+($A$19*15)),IF(S134=$B$18,IF(R135+($A$18*15)&gt;100,100,R135+($A$18*15)),R135))))</f>
        <v>90</v>
      </c>
      <c r="T135" s="27">
        <f t="shared" ref="T135" si="2180">IF(T134=$B$16,S135+($A$16*15),IF(T134=$B$17,S135+($A$17*15),IF(T134=$B$19,IF(S135+($A$19*15)&gt;100,100,S135+($A$19*15)),IF(T134=$B$18,IF(S135+($A$18*15)&gt;100,100,S135+($A$18*15)),S135))))</f>
        <v>90</v>
      </c>
      <c r="U135" s="27">
        <f t="shared" ref="U135" si="2181">IF(U134=$B$16,T135+($A$16*15),IF(U134=$B$17,T135+($A$17*15),IF(U134=$B$19,IF(T135+($A$19*15)&gt;100,100,T135+($A$19*15)),IF(U134=$B$18,IF(T135+($A$18*15)&gt;100,100,T135+($A$18*15)),T135))))</f>
        <v>90</v>
      </c>
      <c r="V135" s="27">
        <f t="shared" ref="V135" si="2182">IF(V134=$B$16,U135+($A$16*15),IF(V134=$B$17,U135+($A$17*15),IF(V134=$B$19,IF(U135+($A$19*15)&gt;100,100,U135+($A$19*15)),IF(V134=$B$18,IF(U135+($A$18*15)&gt;100,100,U135+($A$18*15)),U135))))</f>
        <v>90</v>
      </c>
      <c r="W135" s="27">
        <f t="shared" ref="W135" si="2183">IF(W134=$B$16,V135+($A$16*15),IF(W134=$B$17,V135+($A$17*15),IF(W134=$B$19,IF(V135+($A$19*15)&gt;100,100,V135+($A$19*15)),IF(W134=$B$18,IF(V135+($A$18*15)&gt;100,100,V135+($A$18*15)),V135))))</f>
        <v>90</v>
      </c>
      <c r="X135" s="27">
        <f t="shared" ref="X135" si="2184">IF(X134=$B$16,W135+($A$16*15),IF(X134=$B$17,W135+($A$17*15),IF(X134=$B$19,IF(W135+($A$19*15)&gt;100,100,W135+($A$19*15)),IF(X134=$B$18,IF(W135+($A$18*15)&gt;100,100,W135+($A$18*15)),W135))))</f>
        <v>90</v>
      </c>
      <c r="Y135" s="27">
        <f t="shared" ref="Y135" si="2185">IF(Y134=$B$16,X135+($A$16*15),IF(Y134=$B$17,X135+($A$17*15),IF(Y134=$B$19,IF(X135+($A$19*15)&gt;100,100,X135+($A$19*15)),IF(Y134=$B$18,IF(X135+($A$18*15)&gt;100,100,X135+($A$18*15)),X135))))</f>
        <v>90</v>
      </c>
      <c r="Z135" s="27">
        <f t="shared" ref="Z135" si="2186">IF(Z134=$B$16,Y135+($A$16*15),IF(Z134=$B$17,Y135+($A$17*15),IF(Z134=$B$19,IF(Y135+($A$19*15)&gt;100,100,Y135+($A$19*15)),IF(Z134=$B$18,IF(Y135+($A$18*15)&gt;100,100,Y135+($A$18*15)),Y135))))</f>
        <v>90</v>
      </c>
      <c r="AA135" s="27">
        <f t="shared" ref="AA135" si="2187">IF(AA134=$B$16,Z135+($A$16*15),IF(AA134=$B$17,Z135+($A$17*15),IF(AA134=$B$19,IF(Z135+($A$19*15)&gt;100,100,Z135+($A$19*15)),IF(AA134=$B$18,IF(Z135+($A$18*15)&gt;100,100,Z135+($A$18*15)),Z135))))</f>
        <v>90</v>
      </c>
      <c r="AB135" s="27">
        <f t="shared" ref="AB135" si="2188">IF(AB134=$B$16,AA135+($A$16*15),IF(AB134=$B$17,AA135+($A$17*15),IF(AB134=$B$19,IF(AA135+($A$19*15)&gt;100,100,AA135+($A$19*15)),IF(AB134=$B$18,IF(AA135+($A$18*15)&gt;100,100,AA135+($A$18*15)),AA135))))</f>
        <v>90</v>
      </c>
      <c r="AC135" s="27">
        <f t="shared" ref="AC135" si="2189">IF(AC134=$B$16,AB135+($A$16*15),IF(AC134=$B$17,AB135+($A$17*15),IF(AC134=$B$19,IF(AB135+($A$19*15)&gt;100,100,AB135+($A$19*15)),IF(AC134=$B$18,IF(AB135+($A$18*15)&gt;100,100,AB135+($A$18*15)),AB135))))</f>
        <v>90</v>
      </c>
      <c r="AD135" s="27">
        <f t="shared" ref="AD135" si="2190">IF(AD134=$B$16,AC135+($A$16*15),IF(AD134=$B$17,AC135+($A$17*15),IF(AD134=$B$19,IF(AC135+($A$19*15)&gt;100,100,AC135+($A$19*15)),IF(AD134=$B$18,IF(AC135+($A$18*15)&gt;100,100,AC135+($A$18*15)),AC135))))</f>
        <v>90</v>
      </c>
      <c r="AE135" s="27">
        <f t="shared" ref="AE135" si="2191">IF(AE134=$B$16,AD135+($A$16*15),IF(AE134=$B$17,AD135+($A$17*15),IF(AE134=$B$19,IF(AD135+($A$19*15)&gt;100,100,AD135+($A$19*15)),IF(AE134=$B$18,IF(AD135+($A$18*15)&gt;100,100,AD135+($A$18*15)),AD135))))</f>
        <v>90</v>
      </c>
      <c r="AF135" s="27">
        <f t="shared" ref="AF135" si="2192">IF(AF134=$B$16,AE135+($A$16*15),IF(AF134=$B$17,AE135+($A$17*15),IF(AF134=$B$19,IF(AE135+($A$19*15)&gt;100,100,AE135+($A$19*15)),IF(AF134=$B$18,IF(AE135+($A$18*15)&gt;100,100,AE135+($A$18*15)),AE135))))</f>
        <v>90</v>
      </c>
      <c r="AG135" s="27">
        <f t="shared" ref="AG135" si="2193">IF(AG134=$B$16,AF135+($A$16*15),IF(AG134=$B$17,AF135+($A$17*15),IF(AG134=$B$19,IF(AF135+($A$19*15)&gt;100,100,AF135+($A$19*15)),IF(AG134=$B$18,IF(AF135+($A$18*15)&gt;100,100,AF135+($A$18*15)),AF135))))</f>
        <v>90</v>
      </c>
      <c r="AH135" s="27">
        <f t="shared" ref="AH135" si="2194">IF(AH134=$B$16,AG135+($A$16*15),IF(AH134=$B$17,AG135+($A$17*15),IF(AH134=$B$19,IF(AG135+($A$19*15)&gt;100,100,AG135+($A$19*15)),IF(AH134=$B$18,IF(AG135+($A$18*15)&gt;100,100,AG135+($A$18*15)),AG135))))</f>
        <v>90</v>
      </c>
      <c r="AI135" s="27">
        <f t="shared" ref="AI135" si="2195">IF(AI134=$B$16,AH135+($A$16*15),IF(AI134=$B$17,AH135+($A$17*15),IF(AI134=$B$19,IF(AH135+($A$19*15)&gt;100,100,AH135+($A$19*15)),IF(AI134=$B$18,IF(AH135+($A$18*15)&gt;100,100,AH135+($A$18*15)),AH135))))</f>
        <v>90</v>
      </c>
      <c r="AJ135" s="27">
        <f t="shared" ref="AJ135" si="2196">IF(AJ134=$B$16,AI135+($A$16*15),IF(AJ134=$B$17,AI135+($A$17*15),IF(AJ134=$B$19,IF(AI135+($A$19*15)&gt;100,100,AI135+($A$19*15)),IF(AJ134=$B$18,IF(AI135+($A$18*15)&gt;100,100,AI135+($A$18*15)),AI135))))</f>
        <v>88.063333333333333</v>
      </c>
      <c r="AK135" s="27">
        <f t="shared" ref="AK135" si="2197">IF(AK134=$B$16,AJ135+($A$16*15),IF(AK134=$B$17,AJ135+($A$17*15),IF(AK134=$B$19,IF(AJ135+($A$19*15)&gt;100,100,AJ135+($A$19*15)),IF(AK134=$B$18,IF(AJ135+($A$18*15)&gt;100,100,AJ135+($A$18*15)),AJ135))))</f>
        <v>86.126666666666665</v>
      </c>
      <c r="AL135" s="27">
        <f t="shared" ref="AL135" si="2198">IF(AL134=$B$16,AK135+($A$16*15),IF(AL134=$B$17,AK135+($A$17*15),IF(AL134=$B$19,IF(AK135+($A$19*15)&gt;100,100,AK135+($A$19*15)),IF(AL134=$B$18,IF(AK135+($A$18*15)&gt;100,100,AK135+($A$18*15)),AK135))))</f>
        <v>84.19</v>
      </c>
      <c r="AM135" s="27">
        <f t="shared" ref="AM135" si="2199">IF(AM134=$B$16,AL135+($A$16*15),IF(AM134=$B$17,AL135+($A$17*15),IF(AM134=$B$19,IF(AL135+($A$19*15)&gt;100,100,AL135+($A$19*15)),IF(AM134=$B$18,IF(AL135+($A$18*15)&gt;100,100,AL135+($A$18*15)),AL135))))</f>
        <v>82.266666666666666</v>
      </c>
      <c r="AN135" s="27">
        <f t="shared" ref="AN135" si="2200">IF(AN134=$B$16,AM135+($A$16*15),IF(AN134=$B$17,AM135+($A$17*15),IF(AN134=$B$19,IF(AM135+($A$19*15)&gt;100,100,AM135+($A$19*15)),IF(AN134=$B$18,IF(AM135+($A$18*15)&gt;100,100,AM135+($A$18*15)),AM135))))</f>
        <v>80.343333333333334</v>
      </c>
      <c r="AO135" s="27">
        <f t="shared" ref="AO135" si="2201">IF(AO134=$B$16,AN135+($A$16*15),IF(AO134=$B$17,AN135+($A$17*15),IF(AO134=$B$19,IF(AN135+($A$19*15)&gt;100,100,AN135+($A$19*15)),IF(AO134=$B$18,IF(AN135+($A$18*15)&gt;100,100,AN135+($A$18*15)),AN135))))</f>
        <v>78.42</v>
      </c>
      <c r="AP135" s="27">
        <f t="shared" ref="AP135" si="2202">IF(AP134=$B$16,AO135+($A$16*15),IF(AP134=$B$17,AO135+($A$17*15),IF(AP134=$B$19,IF(AO135+($A$19*15)&gt;100,100,AO135+($A$19*15)),IF(AP134=$B$18,IF(AO135+($A$18*15)&gt;100,100,AO135+($A$18*15)),AO135))))</f>
        <v>76.483333333333334</v>
      </c>
      <c r="AQ135" s="27">
        <f t="shared" ref="AQ135" si="2203">IF(AQ134=$B$16,AP135+($A$16*15),IF(AQ134=$B$17,AP135+($A$17*15),IF(AQ134=$B$19,IF(AP135+($A$19*15)&gt;100,100,AP135+($A$19*15)),IF(AQ134=$B$18,IF(AP135+($A$18*15)&gt;100,100,AP135+($A$18*15)),AP135))))</f>
        <v>74.546666666666667</v>
      </c>
      <c r="AR135" s="27">
        <f t="shared" ref="AR135" si="2204">IF(AR134=$B$16,AQ135+($A$16*15),IF(AR134=$B$17,AQ135+($A$17*15),IF(AR134=$B$19,IF(AQ135+($A$19*15)&gt;100,100,AQ135+($A$19*15)),IF(AR134=$B$18,IF(AQ135+($A$18*15)&gt;100,100,AQ135+($A$18*15)),AQ135))))</f>
        <v>72.61</v>
      </c>
      <c r="AS135" s="27">
        <f t="shared" ref="AS135" si="2205">IF(AS134=$B$16,AR135+($A$16*15),IF(AS134=$B$17,AR135+($A$17*15),IF(AS134=$B$19,IF(AR135+($A$19*15)&gt;100,100,AR135+($A$19*15)),IF(AS134=$B$18,IF(AR135+($A$18*15)&gt;100,100,AR135+($A$18*15)),AR135))))</f>
        <v>70.686666666666667</v>
      </c>
      <c r="AT135" s="27">
        <f t="shared" ref="AT135" si="2206">IF(AT134=$B$16,AS135+($A$16*15),IF(AT134=$B$17,AS135+($A$17*15),IF(AT134=$B$19,IF(AS135+($A$19*15)&gt;100,100,AS135+($A$19*15)),IF(AT134=$B$18,IF(AS135+($A$18*15)&gt;100,100,AS135+($A$18*15)),AS135))))</f>
        <v>68.763333333333335</v>
      </c>
      <c r="AU135" s="27">
        <f t="shared" ref="AU135" si="2207">IF(AU134=$B$16,AT135+($A$16*15),IF(AU134=$B$17,AT135+($A$17*15),IF(AU134=$B$19,IF(AT135+($A$19*15)&gt;100,100,AT135+($A$19*15)),IF(AU134=$B$18,IF(AT135+($A$18*15)&gt;100,100,AT135+($A$18*15)),AT135))))</f>
        <v>66.84</v>
      </c>
      <c r="AV135" s="27">
        <f t="shared" ref="AV135" si="2208">IF(AV134=$B$16,AU135+($A$16*15),IF(AV134=$B$17,AU135+($A$17*15),IF(AV134=$B$19,IF(AU135+($A$19*15)&gt;100,100,AU135+($A$19*15)),IF(AV134=$B$18,IF(AU135+($A$18*15)&gt;100,100,AU135+($A$18*15)),AU135))))</f>
        <v>64.903333333333336</v>
      </c>
      <c r="AW135" s="27">
        <f t="shared" ref="AW135" si="2209">IF(AW134=$B$16,AV135+($A$16*15),IF(AW134=$B$17,AV135+($A$17*15),IF(AW134=$B$19,IF(AV135+($A$19*15)&gt;100,100,AV135+($A$19*15)),IF(AW134=$B$18,IF(AV135+($A$18*15)&gt;100,100,AV135+($A$18*15)),AV135))))</f>
        <v>62.966666666666669</v>
      </c>
      <c r="AX135" s="27">
        <f t="shared" ref="AX135" si="2210">IF(AX134=$B$16,AW135+($A$16*15),IF(AX134=$B$17,AW135+($A$17*15),IF(AX134=$B$19,IF(AW135+($A$19*15)&gt;100,100,AW135+($A$19*15)),IF(AX134=$B$18,IF(AW135+($A$18*15)&gt;100,100,AW135+($A$18*15)),AW135))))</f>
        <v>61.03</v>
      </c>
      <c r="AY135" s="27">
        <f t="shared" ref="AY135" si="2211">IF(AY134=$B$16,AX135+($A$16*15),IF(AY134=$B$17,AX135+($A$17*15),IF(AY134=$B$19,IF(AX135+($A$19*15)&gt;100,100,AX135+($A$19*15)),IF(AY134=$B$18,IF(AX135+($A$18*15)&gt;100,100,AX135+($A$18*15)),AX135))))</f>
        <v>59.106666666666669</v>
      </c>
      <c r="AZ135" s="27">
        <f t="shared" ref="AZ135" si="2212">IF(AZ134=$B$16,AY135+($A$16*15),IF(AZ134=$B$17,AY135+($A$17*15),IF(AZ134=$B$19,IF(AY135+($A$19*15)&gt;100,100,AY135+($A$19*15)),IF(AZ134=$B$18,IF(AY135+($A$18*15)&gt;100,100,AY135+($A$18*15)),AY135))))</f>
        <v>57.183333333333337</v>
      </c>
      <c r="BA135" s="27">
        <f t="shared" ref="BA135" si="2213">IF(BA134=$B$16,AZ135+($A$16*15),IF(BA134=$B$17,AZ135+($A$17*15),IF(BA134=$B$19,IF(AZ135+($A$19*15)&gt;100,100,AZ135+($A$19*15)),IF(BA134=$B$18,IF(AZ135+($A$18*15)&gt;100,100,AZ135+($A$18*15)),AZ135))))</f>
        <v>55.260000000000005</v>
      </c>
      <c r="BB135" s="27">
        <f t="shared" ref="BB135" si="2214">IF(BB134=$B$16,BA135+($A$16*15),IF(BB134=$B$17,BA135+($A$17*15),IF(BB134=$B$19,IF(BA135+($A$19*15)&gt;100,100,BA135+($A$19*15)),IF(BB134=$B$18,IF(BA135+($A$18*15)&gt;100,100,BA135+($A$18*15)),BA135))))</f>
        <v>53.323333333333338</v>
      </c>
      <c r="BC135" s="27">
        <f t="shared" ref="BC135" si="2215">IF(BC134=$B$16,BB135+($A$16*15),IF(BC134=$B$17,BB135+($A$17*15),IF(BC134=$B$19,IF(BB135+($A$19*15)&gt;100,100,BB135+($A$19*15)),IF(BC134=$B$18,IF(BB135+($A$18*15)&gt;100,100,BB135+($A$18*15)),BB135))))</f>
        <v>51.38666666666667</v>
      </c>
      <c r="BD135" s="27">
        <f t="shared" ref="BD135" si="2216">IF(BD134=$B$16,BC135+($A$16*15),IF(BD134=$B$17,BC135+($A$17*15),IF(BD134=$B$19,IF(BC135+($A$19*15)&gt;100,100,BC135+($A$19*15)),IF(BD134=$B$18,IF(BC135+($A$18*15)&gt;100,100,BC135+($A$18*15)),BC135))))</f>
        <v>49.45</v>
      </c>
      <c r="BE135" s="27">
        <f t="shared" ref="BE135" si="2217">IF(BE134=$B$16,BD135+($A$16*15),IF(BE134=$B$17,BD135+($A$17*15),IF(BE134=$B$19,IF(BD135+($A$19*15)&gt;100,100,BD135+($A$19*15)),IF(BE134=$B$18,IF(BD135+($A$18*15)&gt;100,100,BD135+($A$18*15)),BD135))))</f>
        <v>47.526666666666671</v>
      </c>
      <c r="BF135" s="27">
        <f t="shared" ref="BF135" si="2218">IF(BF134=$B$16,BE135+($A$16*15),IF(BF134=$B$17,BE135+($A$17*15),IF(BF134=$B$19,IF(BE135+($A$19*15)&gt;100,100,BE135+($A$19*15)),IF(BF134=$B$18,IF(BE135+($A$18*15)&gt;100,100,BE135+($A$18*15)),BE135))))</f>
        <v>45.603333333333339</v>
      </c>
      <c r="BG135" s="27">
        <f t="shared" ref="BG135" si="2219">IF(BG134=$B$16,BF135+($A$16*15),IF(BG134=$B$17,BF135+($A$17*15),IF(BG134=$B$19,IF(BF135+($A$19*15)&gt;100,100,BF135+($A$19*15)),IF(BG134=$B$18,IF(BF135+($A$18*15)&gt;100,100,BF135+($A$18*15)),BF135))))</f>
        <v>43.680000000000007</v>
      </c>
      <c r="BH135" s="27">
        <f t="shared" ref="BH135" si="2220">IF(BH134=$B$16,BG135+($A$16*15),IF(BH134=$B$17,BG135+($A$17*15),IF(BH134=$B$19,IF(BG135+($A$19*15)&gt;100,100,BG135+($A$19*15)),IF(BH134=$B$18,IF(BG135+($A$18*15)&gt;100,100,BG135+($A$18*15)),BG135))))</f>
        <v>41.743333333333339</v>
      </c>
      <c r="BI135" s="27">
        <f t="shared" ref="BI135" si="2221">IF(BI134=$B$16,BH135+($A$16*15),IF(BI134=$B$17,BH135+($A$17*15),IF(BI134=$B$19,IF(BH135+($A$19*15)&gt;100,100,BH135+($A$19*15)),IF(BI134=$B$18,IF(BH135+($A$18*15)&gt;100,100,BH135+($A$18*15)),BH135))))</f>
        <v>39.806666666666672</v>
      </c>
      <c r="BJ135" s="27">
        <f t="shared" ref="BJ135" si="2222">IF(BJ134=$B$16,BI135+($A$16*15),IF(BJ134=$B$17,BI135+($A$17*15),IF(BJ134=$B$19,IF(BI135+($A$19*15)&gt;100,100,BI135+($A$19*15)),IF(BJ134=$B$18,IF(BI135+($A$18*15)&gt;100,100,BI135+($A$18*15)),BI135))))</f>
        <v>37.870000000000005</v>
      </c>
      <c r="BK135" s="27">
        <f t="shared" ref="BK135" si="2223">IF(BK134=$B$16,BJ135+($A$16*15),IF(BK134=$B$17,BJ135+($A$17*15),IF(BK134=$B$19,IF(BJ135+($A$19*15)&gt;100,100,BJ135+($A$19*15)),IF(BK134=$B$18,IF(BJ135+($A$18*15)&gt;100,100,BJ135+($A$18*15)),BJ135))))</f>
        <v>35.946666666666673</v>
      </c>
      <c r="BL135" s="27">
        <f t="shared" ref="BL135" si="2224">IF(BL134=$B$16,BK135+($A$16*15),IF(BL134=$B$17,BK135+($A$17*15),IF(BL134=$B$19,IF(BK135+($A$19*15)&gt;100,100,BK135+($A$19*15)),IF(BL134=$B$18,IF(BK135+($A$18*15)&gt;100,100,BK135+($A$18*15)),BK135))))</f>
        <v>34.023333333333341</v>
      </c>
      <c r="BM135" s="27">
        <f t="shared" ref="BM135" si="2225">IF(BM134=$B$16,BL135+($A$16*15),IF(BM134=$B$17,BL135+($A$17*15),IF(BM134=$B$19,IF(BL135+($A$19*15)&gt;100,100,BL135+($A$19*15)),IF(BM134=$B$18,IF(BL135+($A$18*15)&gt;100,100,BL135+($A$18*15)),BL135))))</f>
        <v>47.773333333333341</v>
      </c>
      <c r="BN135" s="27">
        <f t="shared" ref="BN135" si="2226">IF(BN134=$B$16,BM135+($A$16*15),IF(BN134=$B$17,BM135+($A$17*15),IF(BN134=$B$19,IF(BM135+($A$19*15)&gt;100,100,BM135+($A$19*15)),IF(BN134=$B$18,IF(BM135+($A$18*15)&gt;100,100,BM135+($A$18*15)),BM135))))</f>
        <v>61.523333333333341</v>
      </c>
      <c r="BO135" s="27">
        <f t="shared" ref="BO135" si="2227">IF(BO134=$B$16,BN135+($A$16*15),IF(BO134=$B$17,BN135+($A$17*15),IF(BO134=$B$19,IF(BN135+($A$19*15)&gt;100,100,BN135+($A$19*15)),IF(BO134=$B$18,IF(BN135+($A$18*15)&gt;100,100,BN135+($A$18*15)),BN135))))</f>
        <v>75.273333333333341</v>
      </c>
      <c r="BP135" s="27">
        <f t="shared" ref="BP135" si="2228">IF(BP134=$B$16,BO135+($A$16*15),IF(BP134=$B$17,BO135+($A$17*15),IF(BP134=$B$19,IF(BO135+($A$19*15)&gt;100,100,BO135+($A$19*15)),IF(BP134=$B$18,IF(BO135+($A$18*15)&gt;100,100,BO135+($A$18*15)),BO135))))</f>
        <v>89.023333333333341</v>
      </c>
      <c r="BQ135" s="27">
        <f t="shared" ref="BQ135" si="2229">IF(BQ134=$B$16,BP135+($A$16*15),IF(BQ134=$B$17,BP135+($A$17*15),IF(BQ134=$B$19,IF(BP135+($A$19*15)&gt;100,100,BP135+($A$19*15)),IF(BQ134=$B$18,IF(BP135+($A$18*15)&gt;100,100,BP135+($A$18*15)),BP135))))</f>
        <v>87.100000000000009</v>
      </c>
      <c r="BR135" s="27">
        <f t="shared" ref="BR135" si="2230">IF(BR134=$B$16,BQ135+($A$16*15),IF(BR134=$B$17,BQ135+($A$17*15),IF(BR134=$B$19,IF(BQ135+($A$19*15)&gt;100,100,BQ135+($A$19*15)),IF(BR134=$B$18,IF(BQ135+($A$18*15)&gt;100,100,BQ135+($A$18*15)),BQ135))))</f>
        <v>87.100000000000009</v>
      </c>
      <c r="BS135" s="27">
        <f t="shared" ref="BS135" si="2231">IF(BS134=$B$16,BR135+($A$16*15),IF(BS134=$B$17,BR135+($A$17*15),IF(BS134=$B$19,IF(BR135+($A$19*15)&gt;100,100,BR135+($A$19*15)),IF(BS134=$B$18,IF(BR135+($A$18*15)&gt;100,100,BR135+($A$18*15)),BR135))))</f>
        <v>87.100000000000009</v>
      </c>
      <c r="BT135" s="27">
        <f t="shared" ref="BT135" si="2232">IF(BT134=$B$16,BS135+($A$16*15),IF(BT134=$B$17,BS135+($A$17*15),IF(BT134=$B$19,IF(BS135+($A$19*15)&gt;100,100,BS135+($A$19*15)),IF(BT134=$B$18,IF(BS135+($A$18*15)&gt;100,100,BS135+($A$18*15)),BS135))))</f>
        <v>87.100000000000009</v>
      </c>
      <c r="BU135" s="27">
        <f t="shared" ref="BU135" si="2233">IF(BU134=$B$16,BT135+($A$16*15),IF(BU134=$B$17,BT135+($A$17*15),IF(BU134=$B$19,IF(BT135+($A$19*15)&gt;100,100,BT135+($A$19*15)),IF(BU134=$B$18,IF(BT135+($A$18*15)&gt;100,100,BT135+($A$18*15)),BT135))))</f>
        <v>87.100000000000009</v>
      </c>
      <c r="BV135" s="27">
        <f t="shared" ref="BV135" si="2234">IF(BV134=$B$16,BU135+($A$16*15),IF(BV134=$B$17,BU135+($A$17*15),IF(BV134=$B$19,IF(BU135+($A$19*15)&gt;100,100,BU135+($A$19*15)),IF(BV134=$B$18,IF(BU135+($A$18*15)&gt;100,100,BU135+($A$18*15)),BU135))))</f>
        <v>87.100000000000009</v>
      </c>
      <c r="BW135" s="27">
        <f t="shared" ref="BW135" si="2235">IF(BW134=$B$16,BV135+($A$16*15),IF(BW134=$B$17,BV135+($A$17*15),IF(BW134=$B$19,IF(BV135+($A$19*15)&gt;100,100,BV135+($A$19*15)),IF(BW134=$B$18,IF(BV135+($A$18*15)&gt;100,100,BV135+($A$18*15)),BV135))))</f>
        <v>87.100000000000009</v>
      </c>
      <c r="BX135" s="27">
        <f t="shared" ref="BX135" si="2236">IF(BX134=$B$16,BW135+($A$16*15),IF(BX134=$B$17,BW135+($A$17*15),IF(BX134=$B$19,IF(BW135+($A$19*15)&gt;100,100,BW135+($A$19*15)),IF(BX134=$B$18,IF(BW135+($A$18*15)&gt;100,100,BW135+($A$18*15)),BW135))))</f>
        <v>87.100000000000009</v>
      </c>
      <c r="BY135" s="27">
        <f t="shared" ref="BY135" si="2237">IF(BY134=$B$16,BX135+($A$16*15),IF(BY134=$B$17,BX135+($A$17*15),IF(BY134=$B$19,IF(BX135+($A$19*15)&gt;100,100,BX135+($A$19*15)),IF(BY134=$B$18,IF(BX135+($A$18*15)&gt;100,100,BX135+($A$18*15)),BX135))))</f>
        <v>87.100000000000009</v>
      </c>
      <c r="BZ135" s="27">
        <f t="shared" ref="BZ135" si="2238">IF(BZ134=$B$16,BY135+($A$16*15),IF(BZ134=$B$17,BY135+($A$17*15),IF(BZ134=$B$19,IF(BY135+($A$19*15)&gt;100,100,BY135+($A$19*15)),IF(BZ134=$B$18,IF(BY135+($A$18*15)&gt;100,100,BY135+($A$18*15)),BY135))))</f>
        <v>87.100000000000009</v>
      </c>
      <c r="CA135" s="27">
        <f t="shared" ref="CA135" si="2239">IF(CA134=$B$16,BZ135+($A$16*15),IF(CA134=$B$17,BZ135+($A$17*15),IF(CA134=$B$19,IF(BZ135+($A$19*15)&gt;100,100,BZ135+($A$19*15)),IF(CA134=$B$18,IF(BZ135+($A$18*15)&gt;100,100,BZ135+($A$18*15)),BZ135))))</f>
        <v>87.100000000000009</v>
      </c>
      <c r="CB135" s="27">
        <f t="shared" ref="CB135" si="2240">IF(CB134=$B$16,CA135+($A$16*15),IF(CB134=$B$17,CA135+($A$17*15),IF(CB134=$B$19,IF(CA135+($A$19*15)&gt;100,100,CA135+($A$19*15)),IF(CB134=$B$18,IF(CA135+($A$18*15)&gt;100,100,CA135+($A$18*15)),CA135))))</f>
        <v>87.100000000000009</v>
      </c>
      <c r="CC135" s="27">
        <f t="shared" ref="CC135" si="2241">IF(CC134=$B$16,CB135+($A$16*15),IF(CC134=$B$17,CB135+($A$17*15),IF(CC134=$B$19,IF(CB135+($A$19*15)&gt;100,100,CB135+($A$19*15)),IF(CC134=$B$18,IF(CB135+($A$18*15)&gt;100,100,CB135+($A$18*15)),CB135))))</f>
        <v>87.100000000000009</v>
      </c>
      <c r="CD135" s="27">
        <f t="shared" ref="CD135" si="2242">IF(CD134=$B$16,CC135+($A$16*15),IF(CD134=$B$17,CC135+($A$17*15),IF(CD134=$B$19,IF(CC135+($A$19*15)&gt;100,100,CC135+($A$19*15)),IF(CD134=$B$18,IF(CC135+($A$18*15)&gt;100,100,CC135+($A$18*15)),CC135))))</f>
        <v>87.100000000000009</v>
      </c>
      <c r="CE135" s="27">
        <f t="shared" ref="CE135" si="2243">IF(CE134=$B$16,CD135+($A$16*15),IF(CE134=$B$17,CD135+($A$17*15),IF(CE134=$B$19,IF(CD135+($A$19*15)&gt;100,100,CD135+($A$19*15)),IF(CE134=$B$18,IF(CD135+($A$18*15)&gt;100,100,CD135+($A$18*15)),CD135))))</f>
        <v>87.100000000000009</v>
      </c>
      <c r="CF135" s="27">
        <f t="shared" ref="CF135" si="2244">IF(CF134=$B$16,CE135+($A$16*15),IF(CF134=$B$17,CE135+($A$17*15),IF(CF134=$B$19,IF(CE135+($A$19*15)&gt;100,100,CE135+($A$19*15)),IF(CF134=$B$18,IF(CE135+($A$18*15)&gt;100,100,CE135+($A$18*15)),CE135))))</f>
        <v>87.100000000000009</v>
      </c>
      <c r="CG135" s="27">
        <f t="shared" ref="CG135" si="2245">IF(CG134=$B$16,CF135+($A$16*15),IF(CG134=$B$17,CF135+($A$17*15),IF(CG134=$B$19,IF(CF135+($A$19*15)&gt;100,100,CF135+($A$19*15)),IF(CG134=$B$18,IF(CF135+($A$18*15)&gt;100,100,CF135+($A$18*15)),CF135))))</f>
        <v>87.100000000000009</v>
      </c>
      <c r="CH135" s="27">
        <f t="shared" ref="CH135" si="2246">IF(CH134=$B$16,CG135+($A$16*15),IF(CH134=$B$17,CG135+($A$17*15),IF(CH134=$B$19,IF(CG135+($A$19*15)&gt;100,100,CG135+($A$19*15)),IF(CH134=$B$18,IF(CG135+($A$18*15)&gt;100,100,CG135+($A$18*15)),CG135))))</f>
        <v>87.100000000000009</v>
      </c>
      <c r="CI135" s="27">
        <f t="shared" ref="CI135" si="2247">IF(CI134=$B$16,CH135+($A$16*15),IF(CI134=$B$17,CH135+($A$17*15),IF(CI134=$B$19,IF(CH135+($A$19*15)&gt;100,100,CH135+($A$19*15)),IF(CI134=$B$18,IF(CH135+($A$18*15)&gt;100,100,CH135+($A$18*15)),CH135))))</f>
        <v>87.100000000000009</v>
      </c>
      <c r="CJ135" s="27">
        <f t="shared" ref="CJ135" si="2248">IF(CJ134=$B$16,CI135+($A$16*15),IF(CJ134=$B$17,CI135+($A$17*15),IF(CJ134=$B$19,IF(CI135+($A$19*15)&gt;100,100,CI135+($A$19*15)),IF(CJ134=$B$18,IF(CI135+($A$18*15)&gt;100,100,CI135+($A$18*15)),CI135))))</f>
        <v>87.100000000000009</v>
      </c>
      <c r="CK135" s="27">
        <f t="shared" ref="CK135" si="2249">IF(CK134=$B$16,CJ135+($A$16*15),IF(CK134=$B$17,CJ135+($A$17*15),IF(CK134=$B$19,IF(CJ135+($A$19*15)&gt;100,100,CJ135+($A$19*15)),IF(CK134=$B$18,IF(CJ135+($A$18*15)&gt;100,100,CJ135+($A$18*15)),CJ135))))</f>
        <v>87.100000000000009</v>
      </c>
      <c r="CL135" s="120">
        <f t="shared" ref="CL135" si="2250">IF(CL134=$B$16,CK135+($A$16*15),IF(CL134=$B$17,CK135+($A$17*15),IF(CL134=$B$19,IF(CK135+($A$19*15)&gt;100,100,CK135+($A$19*15)),IF(CL134=$B$18,IF(CK135+($A$18*15)&gt;100,100,CK135+($A$18*15)),CK135))))</f>
        <v>87.100000000000009</v>
      </c>
      <c r="CM135" s="136">
        <f t="shared" ref="CM135" si="2251">CL135-10</f>
        <v>77.100000000000009</v>
      </c>
    </row>
    <row r="136" spans="1:91" x14ac:dyDescent="0.25">
      <c r="A136" s="340"/>
      <c r="B136" s="341" t="s">
        <v>48</v>
      </c>
      <c r="C136" s="64" t="s">
        <v>44</v>
      </c>
      <c r="D136" s="43" t="s">
        <v>45</v>
      </c>
      <c r="E136" s="133"/>
      <c r="F136" s="133"/>
      <c r="G136" s="133"/>
      <c r="H136" s="60" t="s">
        <v>13</v>
      </c>
      <c r="I136" s="60" t="s">
        <v>13</v>
      </c>
      <c r="J136" s="60" t="s">
        <v>13</v>
      </c>
      <c r="K136" s="61" t="s">
        <v>27</v>
      </c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44" t="s">
        <v>23</v>
      </c>
      <c r="AR136" s="44" t="s">
        <v>23</v>
      </c>
      <c r="AS136" s="44" t="s">
        <v>23</v>
      </c>
      <c r="AT136" s="45" t="s">
        <v>27</v>
      </c>
      <c r="AU136" s="45" t="s">
        <v>27</v>
      </c>
      <c r="AV136" s="45" t="s">
        <v>27</v>
      </c>
      <c r="AW136" s="44" t="s">
        <v>23</v>
      </c>
      <c r="AX136" s="44" t="s">
        <v>23</v>
      </c>
      <c r="AY136" s="44" t="s">
        <v>23</v>
      </c>
      <c r="AZ136" s="45" t="s">
        <v>27</v>
      </c>
      <c r="BA136" s="45" t="s">
        <v>27</v>
      </c>
      <c r="BB136" s="45" t="s">
        <v>27</v>
      </c>
      <c r="BC136" s="44" t="s">
        <v>23</v>
      </c>
      <c r="BD136" s="44" t="s">
        <v>23</v>
      </c>
      <c r="BE136" s="44" t="s">
        <v>23</v>
      </c>
      <c r="BF136" s="45" t="s">
        <v>27</v>
      </c>
      <c r="BG136" s="45" t="s">
        <v>27</v>
      </c>
      <c r="BH136" s="45" t="s">
        <v>27</v>
      </c>
      <c r="BI136" s="44" t="s">
        <v>23</v>
      </c>
      <c r="BJ136" s="44" t="s">
        <v>23</v>
      </c>
      <c r="BK136" s="44" t="s">
        <v>23</v>
      </c>
      <c r="BL136" s="45" t="s">
        <v>27</v>
      </c>
      <c r="BM136" s="45" t="s">
        <v>27</v>
      </c>
      <c r="BN136" s="45" t="s">
        <v>27</v>
      </c>
      <c r="BO136" s="44" t="s">
        <v>23</v>
      </c>
      <c r="BP136" s="44" t="s">
        <v>23</v>
      </c>
      <c r="BQ136" s="44" t="s">
        <v>23</v>
      </c>
      <c r="BR136" s="55" t="s">
        <v>27</v>
      </c>
      <c r="BS136" s="56" t="s">
        <v>17</v>
      </c>
      <c r="BT136" s="56" t="s">
        <v>17</v>
      </c>
      <c r="BU136" s="56" t="s">
        <v>17</v>
      </c>
      <c r="BV136" s="56" t="s">
        <v>17</v>
      </c>
      <c r="BW136" s="55" t="s">
        <v>27</v>
      </c>
      <c r="BX136" s="58" t="s">
        <v>27</v>
      </c>
      <c r="BY136" s="133"/>
      <c r="BZ136" s="133"/>
      <c r="CA136" s="133"/>
      <c r="CB136" s="133"/>
      <c r="CC136" s="133"/>
      <c r="CD136" s="133"/>
      <c r="CE136" s="133"/>
      <c r="CF136" s="134"/>
      <c r="CG136" s="134"/>
      <c r="CH136" s="134"/>
      <c r="CI136" s="134"/>
      <c r="CJ136" s="134"/>
      <c r="CK136" s="134"/>
      <c r="CL136" s="134"/>
      <c r="CM136" s="65" t="s">
        <v>46</v>
      </c>
    </row>
    <row r="137" spans="1:91" x14ac:dyDescent="0.25">
      <c r="A137" s="340"/>
      <c r="B137" s="342"/>
      <c r="C137" s="64" t="s">
        <v>37</v>
      </c>
      <c r="D137" s="89">
        <f>CM103</f>
        <v>51.413333333333341</v>
      </c>
      <c r="E137" s="27">
        <f t="shared" ref="E137" si="2252">IF(E136=$B$16,D137+($A$16*15),IF(E136=$B$17,D137+($A$17*15),IF(E136=$B$19,IF(D137+($A$19*15)&gt;100,100,D137+($A$19*15)),IF(E136=$B$18,IF(D137+($A$18*15)&gt;100,100,D137+($A$18*15)),D137))))</f>
        <v>51.413333333333341</v>
      </c>
      <c r="F137" s="27">
        <f t="shared" ref="F137" si="2253">IF(F136=$B$16,E137+($A$16*15),IF(F136=$B$17,E137+($A$17*15),IF(F136=$B$19,IF(E137+($A$19*15)&gt;100,100,E137+($A$19*15)),IF(F136=$B$18,IF(E137+($A$18*15)&gt;100,100,E137+($A$18*15)),E137))))</f>
        <v>51.413333333333341</v>
      </c>
      <c r="G137" s="27">
        <f>IF(G136=$B$16,F137+($A$16*15),IF(G136=$B$17,F137+($A$17*15),IF(G136=$B$19,IF(F137+($A$19*15)&gt;100,100,F137+($A$19*15)),IF(G136=$B$18,IF(F137+($A$18*15)&gt;100,100,F137+($A$18*15)),F137))))</f>
        <v>51.413333333333341</v>
      </c>
      <c r="H137" s="27">
        <f t="shared" ref="H137" si="2254">IF(H136=$B$16,G137+($A$16*15),IF(H136=$B$17,G137+($A$17*15),IF(H136=$B$19,IF(G137+($A$19*15)&gt;100,100,G137+($A$19*15)),IF(H136=$B$18,IF(G137+($A$18*15)&gt;100,100,G137+($A$18*15)),G137))))</f>
        <v>65.163333333333341</v>
      </c>
      <c r="I137" s="27">
        <f t="shared" ref="I137" si="2255">IF(I136=$B$16,H137+($A$16*15),IF(I136=$B$17,H137+($A$17*15),IF(I136=$B$19,IF(H137+($A$19*15)&gt;100,100,H137+($A$19*15)),IF(I136=$B$18,IF(H137+($A$18*15)&gt;100,100,H137+($A$18*15)),H137))))</f>
        <v>78.913333333333341</v>
      </c>
      <c r="J137" s="27">
        <f t="shared" ref="J137" si="2256">IF(J136=$B$16,I137+($A$16*15),IF(J136=$B$17,I137+($A$17*15),IF(J136=$B$19,IF(I137+($A$19*15)&gt;100,100,I137+($A$19*15)),IF(J136=$B$18,IF(I137+($A$18*15)&gt;100,100,I137+($A$18*15)),I137))))</f>
        <v>92.663333333333341</v>
      </c>
      <c r="K137" s="27">
        <f t="shared" ref="K137" si="2257">IF(K136=$B$16,J137+($A$16*15),IF(K136=$B$17,J137+($A$17*15),IF(K136=$B$19,IF(J137+($A$19*15)&gt;100,100,J137+($A$19*15)),IF(K136=$B$18,IF(J137+($A$18*15)&gt;100,100,J137+($A$18*15)),J137))))</f>
        <v>90.740000000000009</v>
      </c>
      <c r="L137" s="27">
        <f t="shared" ref="L137" si="2258">IF(L136=$B$16,K137+($A$16*15),IF(L136=$B$17,K137+($A$17*15),IF(L136=$B$19,IF(K137+($A$19*15)&gt;100,100,K137+($A$19*15)),IF(L136=$B$18,IF(K137+($A$18*15)&gt;100,100,K137+($A$18*15)),K137))))</f>
        <v>90.740000000000009</v>
      </c>
      <c r="M137" s="27">
        <f t="shared" ref="M137" si="2259">IF(M136=$B$16,L137+($A$16*15),IF(M136=$B$17,L137+($A$17*15),IF(M136=$B$19,IF(L137+($A$19*15)&gt;100,100,L137+($A$19*15)),IF(M136=$B$18,IF(L137+($A$18*15)&gt;100,100,L137+($A$18*15)),L137))))</f>
        <v>90.740000000000009</v>
      </c>
      <c r="N137" s="27">
        <f t="shared" ref="N137" si="2260">IF(N136=$B$16,M137+($A$16*15),IF(N136=$B$17,M137+($A$17*15),IF(N136=$B$19,IF(M137+($A$19*15)&gt;100,100,M137+($A$19*15)),IF(N136=$B$18,IF(M137+($A$18*15)&gt;100,100,M137+($A$18*15)),M137))))</f>
        <v>90.740000000000009</v>
      </c>
      <c r="O137" s="27">
        <f t="shared" ref="O137" si="2261">IF(O136=$B$16,N137+($A$16*15),IF(O136=$B$17,N137+($A$17*15),IF(O136=$B$19,IF(N137+($A$19*15)&gt;100,100,N137+($A$19*15)),IF(O136=$B$18,IF(N137+($A$18*15)&gt;100,100,N137+($A$18*15)),N137))))</f>
        <v>90.740000000000009</v>
      </c>
      <c r="P137" s="27">
        <f t="shared" ref="P137" si="2262">IF(P136=$B$16,O137+($A$16*15),IF(P136=$B$17,O137+($A$17*15),IF(P136=$B$19,IF(O137+($A$19*15)&gt;100,100,O137+($A$19*15)),IF(P136=$B$18,IF(O137+($A$18*15)&gt;100,100,O137+($A$18*15)),O137))))</f>
        <v>90.740000000000009</v>
      </c>
      <c r="Q137" s="27">
        <f t="shared" ref="Q137" si="2263">IF(Q136=$B$16,P137+($A$16*15),IF(Q136=$B$17,P137+($A$17*15),IF(Q136=$B$19,IF(P137+($A$19*15)&gt;100,100,P137+($A$19*15)),IF(Q136=$B$18,IF(P137+($A$18*15)&gt;100,100,P137+($A$18*15)),P137))))</f>
        <v>90.740000000000009</v>
      </c>
      <c r="R137" s="27">
        <f t="shared" ref="R137" si="2264">IF(R136=$B$16,Q137+($A$16*15),IF(R136=$B$17,Q137+($A$17*15),IF(R136=$B$19,IF(Q137+($A$19*15)&gt;100,100,Q137+($A$19*15)),IF(R136=$B$18,IF(Q137+($A$18*15)&gt;100,100,Q137+($A$18*15)),Q137))))</f>
        <v>90.740000000000009</v>
      </c>
      <c r="S137" s="27">
        <f t="shared" ref="S137" si="2265">IF(S136=$B$16,R137+($A$16*15),IF(S136=$B$17,R137+($A$17*15),IF(S136=$B$19,IF(R137+($A$19*15)&gt;100,100,R137+($A$19*15)),IF(S136=$B$18,IF(R137+($A$18*15)&gt;100,100,R137+($A$18*15)),R137))))</f>
        <v>90.740000000000009</v>
      </c>
      <c r="T137" s="27">
        <f t="shared" ref="T137" si="2266">IF(T136=$B$16,S137+($A$16*15),IF(T136=$B$17,S137+($A$17*15),IF(T136=$B$19,IF(S137+($A$19*15)&gt;100,100,S137+($A$19*15)),IF(T136=$B$18,IF(S137+($A$18*15)&gt;100,100,S137+($A$18*15)),S137))))</f>
        <v>90.740000000000009</v>
      </c>
      <c r="U137" s="27">
        <f t="shared" ref="U137" si="2267">IF(U136=$B$16,T137+($A$16*15),IF(U136=$B$17,T137+($A$17*15),IF(U136=$B$19,IF(T137+($A$19*15)&gt;100,100,T137+($A$19*15)),IF(U136=$B$18,IF(T137+($A$18*15)&gt;100,100,T137+($A$18*15)),T137))))</f>
        <v>90.740000000000009</v>
      </c>
      <c r="V137" s="27">
        <f t="shared" ref="V137" si="2268">IF(V136=$B$16,U137+($A$16*15),IF(V136=$B$17,U137+($A$17*15),IF(V136=$B$19,IF(U137+($A$19*15)&gt;100,100,U137+($A$19*15)),IF(V136=$B$18,IF(U137+($A$18*15)&gt;100,100,U137+($A$18*15)),U137))))</f>
        <v>90.740000000000009</v>
      </c>
      <c r="W137" s="27">
        <f t="shared" ref="W137" si="2269">IF(W136=$B$16,V137+($A$16*15),IF(W136=$B$17,V137+($A$17*15),IF(W136=$B$19,IF(V137+($A$19*15)&gt;100,100,V137+($A$19*15)),IF(W136=$B$18,IF(V137+($A$18*15)&gt;100,100,V137+($A$18*15)),V137))))</f>
        <v>90.740000000000009</v>
      </c>
      <c r="X137" s="27">
        <f t="shared" ref="X137" si="2270">IF(X136=$B$16,W137+($A$16*15),IF(X136=$B$17,W137+($A$17*15),IF(X136=$B$19,IF(W137+($A$19*15)&gt;100,100,W137+($A$19*15)),IF(X136=$B$18,IF(W137+($A$18*15)&gt;100,100,W137+($A$18*15)),W137))))</f>
        <v>90.740000000000009</v>
      </c>
      <c r="Y137" s="27">
        <f t="shared" ref="Y137" si="2271">IF(Y136=$B$16,X137+($A$16*15),IF(Y136=$B$17,X137+($A$17*15),IF(Y136=$B$19,IF(X137+($A$19*15)&gt;100,100,X137+($A$19*15)),IF(Y136=$B$18,IF(X137+($A$18*15)&gt;100,100,X137+($A$18*15)),X137))))</f>
        <v>90.740000000000009</v>
      </c>
      <c r="Z137" s="27">
        <f t="shared" ref="Z137" si="2272">IF(Z136=$B$16,Y137+($A$16*15),IF(Z136=$B$17,Y137+($A$17*15),IF(Z136=$B$19,IF(Y137+($A$19*15)&gt;100,100,Y137+($A$19*15)),IF(Z136=$B$18,IF(Y137+($A$18*15)&gt;100,100,Y137+($A$18*15)),Y137))))</f>
        <v>90.740000000000009</v>
      </c>
      <c r="AA137" s="27">
        <f t="shared" ref="AA137" si="2273">IF(AA136=$B$16,Z137+($A$16*15),IF(AA136=$B$17,Z137+($A$17*15),IF(AA136=$B$19,IF(Z137+($A$19*15)&gt;100,100,Z137+($A$19*15)),IF(AA136=$B$18,IF(Z137+($A$18*15)&gt;100,100,Z137+($A$18*15)),Z137))))</f>
        <v>90.740000000000009</v>
      </c>
      <c r="AB137" s="27">
        <f t="shared" ref="AB137" si="2274">IF(AB136=$B$16,AA137+($A$16*15),IF(AB136=$B$17,AA137+($A$17*15),IF(AB136=$B$19,IF(AA137+($A$19*15)&gt;100,100,AA137+($A$19*15)),IF(AB136=$B$18,IF(AA137+($A$18*15)&gt;100,100,AA137+($A$18*15)),AA137))))</f>
        <v>90.740000000000009</v>
      </c>
      <c r="AC137" s="27">
        <f t="shared" ref="AC137" si="2275">IF(AC136=$B$16,AB137+($A$16*15),IF(AC136=$B$17,AB137+($A$17*15),IF(AC136=$B$19,IF(AB137+($A$19*15)&gt;100,100,AB137+($A$19*15)),IF(AC136=$B$18,IF(AB137+($A$18*15)&gt;100,100,AB137+($A$18*15)),AB137))))</f>
        <v>90.740000000000009</v>
      </c>
      <c r="AD137" s="27">
        <f t="shared" ref="AD137" si="2276">IF(AD136=$B$16,AC137+($A$16*15),IF(AD136=$B$17,AC137+($A$17*15),IF(AD136=$B$19,IF(AC137+($A$19*15)&gt;100,100,AC137+($A$19*15)),IF(AD136=$B$18,IF(AC137+($A$18*15)&gt;100,100,AC137+($A$18*15)),AC137))))</f>
        <v>90.740000000000009</v>
      </c>
      <c r="AE137" s="27">
        <f t="shared" ref="AE137" si="2277">IF(AE136=$B$16,AD137+($A$16*15),IF(AE136=$B$17,AD137+($A$17*15),IF(AE136=$B$19,IF(AD137+($A$19*15)&gt;100,100,AD137+($A$19*15)),IF(AE136=$B$18,IF(AD137+($A$18*15)&gt;100,100,AD137+($A$18*15)),AD137))))</f>
        <v>90.740000000000009</v>
      </c>
      <c r="AF137" s="27">
        <f t="shared" ref="AF137" si="2278">IF(AF136=$B$16,AE137+($A$16*15),IF(AF136=$B$17,AE137+($A$17*15),IF(AF136=$B$19,IF(AE137+($A$19*15)&gt;100,100,AE137+($A$19*15)),IF(AF136=$B$18,IF(AE137+($A$18*15)&gt;100,100,AE137+($A$18*15)),AE137))))</f>
        <v>90.740000000000009</v>
      </c>
      <c r="AG137" s="27">
        <f t="shared" ref="AG137" si="2279">IF(AG136=$B$16,AF137+($A$16*15),IF(AG136=$B$17,AF137+($A$17*15),IF(AG136=$B$19,IF(AF137+($A$19*15)&gt;100,100,AF137+($A$19*15)),IF(AG136=$B$18,IF(AF137+($A$18*15)&gt;100,100,AF137+($A$18*15)),AF137))))</f>
        <v>90.740000000000009</v>
      </c>
      <c r="AH137" s="27">
        <f t="shared" ref="AH137" si="2280">IF(AH136=$B$16,AG137+($A$16*15),IF(AH136=$B$17,AG137+($A$17*15),IF(AH136=$B$19,IF(AG137+($A$19*15)&gt;100,100,AG137+($A$19*15)),IF(AH136=$B$18,IF(AG137+($A$18*15)&gt;100,100,AG137+($A$18*15)),AG137))))</f>
        <v>90.740000000000009</v>
      </c>
      <c r="AI137" s="27">
        <f t="shared" ref="AI137" si="2281">IF(AI136=$B$16,AH137+($A$16*15),IF(AI136=$B$17,AH137+($A$17*15),IF(AI136=$B$19,IF(AH137+($A$19*15)&gt;100,100,AH137+($A$19*15)),IF(AI136=$B$18,IF(AH137+($A$18*15)&gt;100,100,AH137+($A$18*15)),AH137))))</f>
        <v>90.740000000000009</v>
      </c>
      <c r="AJ137" s="27">
        <f t="shared" ref="AJ137" si="2282">IF(AJ136=$B$16,AI137+($A$16*15),IF(AJ136=$B$17,AI137+($A$17*15),IF(AJ136=$B$19,IF(AI137+($A$19*15)&gt;100,100,AI137+($A$19*15)),IF(AJ136=$B$18,IF(AI137+($A$18*15)&gt;100,100,AI137+($A$18*15)),AI137))))</f>
        <v>90.740000000000009</v>
      </c>
      <c r="AK137" s="27">
        <f t="shared" ref="AK137" si="2283">IF(AK136=$B$16,AJ137+($A$16*15),IF(AK136=$B$17,AJ137+($A$17*15),IF(AK136=$B$19,IF(AJ137+($A$19*15)&gt;100,100,AJ137+($A$19*15)),IF(AK136=$B$18,IF(AJ137+($A$18*15)&gt;100,100,AJ137+($A$18*15)),AJ137))))</f>
        <v>90.740000000000009</v>
      </c>
      <c r="AL137" s="27">
        <f t="shared" ref="AL137" si="2284">IF(AL136=$B$16,AK137+($A$16*15),IF(AL136=$B$17,AK137+($A$17*15),IF(AL136=$B$19,IF(AK137+($A$19*15)&gt;100,100,AK137+($A$19*15)),IF(AL136=$B$18,IF(AK137+($A$18*15)&gt;100,100,AK137+($A$18*15)),AK137))))</f>
        <v>90.740000000000009</v>
      </c>
      <c r="AM137" s="27">
        <f t="shared" ref="AM137" si="2285">IF(AM136=$B$16,AL137+($A$16*15),IF(AM136=$B$17,AL137+($A$17*15),IF(AM136=$B$19,IF(AL137+($A$19*15)&gt;100,100,AL137+($A$19*15)),IF(AM136=$B$18,IF(AL137+($A$18*15)&gt;100,100,AL137+($A$18*15)),AL137))))</f>
        <v>90.740000000000009</v>
      </c>
      <c r="AN137" s="27">
        <f t="shared" ref="AN137" si="2286">IF(AN136=$B$16,AM137+($A$16*15),IF(AN136=$B$17,AM137+($A$17*15),IF(AN136=$B$19,IF(AM137+($A$19*15)&gt;100,100,AM137+($A$19*15)),IF(AN136=$B$18,IF(AM137+($A$18*15)&gt;100,100,AM137+($A$18*15)),AM137))))</f>
        <v>90.740000000000009</v>
      </c>
      <c r="AO137" s="27">
        <f t="shared" ref="AO137" si="2287">IF(AO136=$B$16,AN137+($A$16*15),IF(AO136=$B$17,AN137+($A$17*15),IF(AO136=$B$19,IF(AN137+($A$19*15)&gt;100,100,AN137+($A$19*15)),IF(AO136=$B$18,IF(AN137+($A$18*15)&gt;100,100,AN137+($A$18*15)),AN137))))</f>
        <v>90.740000000000009</v>
      </c>
      <c r="AP137" s="27">
        <f t="shared" ref="AP137" si="2288">IF(AP136=$B$16,AO137+($A$16*15),IF(AP136=$B$17,AO137+($A$17*15),IF(AP136=$B$19,IF(AO137+($A$19*15)&gt;100,100,AO137+($A$19*15)),IF(AP136=$B$18,IF(AO137+($A$18*15)&gt;100,100,AO137+($A$18*15)),AO137))))</f>
        <v>90.740000000000009</v>
      </c>
      <c r="AQ137" s="27">
        <f t="shared" ref="AQ137" si="2289">IF(AQ136=$B$16,AP137+($A$16*15),IF(AQ136=$B$17,AP137+($A$17*15),IF(AQ136=$B$19,IF(AP137+($A$19*15)&gt;100,100,AP137+($A$19*15)),IF(AQ136=$B$18,IF(AP137+($A$18*15)&gt;100,100,AP137+($A$18*15)),AP137))))</f>
        <v>88.803333333333342</v>
      </c>
      <c r="AR137" s="27">
        <f t="shared" ref="AR137" si="2290">IF(AR136=$B$16,AQ137+($A$16*15),IF(AR136=$B$17,AQ137+($A$17*15),IF(AR136=$B$19,IF(AQ137+($A$19*15)&gt;100,100,AQ137+($A$19*15)),IF(AR136=$B$18,IF(AQ137+($A$18*15)&gt;100,100,AQ137+($A$18*15)),AQ137))))</f>
        <v>86.866666666666674</v>
      </c>
      <c r="AS137" s="27">
        <f t="shared" ref="AS137" si="2291">IF(AS136=$B$16,AR137+($A$16*15),IF(AS136=$B$17,AR137+($A$17*15),IF(AS136=$B$19,IF(AR137+($A$19*15)&gt;100,100,AR137+($A$19*15)),IF(AS136=$B$18,IF(AR137+($A$18*15)&gt;100,100,AR137+($A$18*15)),AR137))))</f>
        <v>84.93</v>
      </c>
      <c r="AT137" s="27">
        <f t="shared" ref="AT137" si="2292">IF(AT136=$B$16,AS137+($A$16*15),IF(AT136=$B$17,AS137+($A$17*15),IF(AT136=$B$19,IF(AS137+($A$19*15)&gt;100,100,AS137+($A$19*15)),IF(AT136=$B$18,IF(AS137+($A$18*15)&gt;100,100,AS137+($A$18*15)),AS137))))</f>
        <v>83.006666666666675</v>
      </c>
      <c r="AU137" s="27">
        <f t="shared" ref="AU137" si="2293">IF(AU136=$B$16,AT137+($A$16*15),IF(AU136=$B$17,AT137+($A$17*15),IF(AU136=$B$19,IF(AT137+($A$19*15)&gt;100,100,AT137+($A$19*15)),IF(AU136=$B$18,IF(AT137+($A$18*15)&gt;100,100,AT137+($A$18*15)),AT137))))</f>
        <v>81.083333333333343</v>
      </c>
      <c r="AV137" s="27">
        <f t="shared" ref="AV137" si="2294">IF(AV136=$B$16,AU137+($A$16*15),IF(AV136=$B$17,AU137+($A$17*15),IF(AV136=$B$19,IF(AU137+($A$19*15)&gt;100,100,AU137+($A$19*15)),IF(AV136=$B$18,IF(AU137+($A$18*15)&gt;100,100,AU137+($A$18*15)),AU137))))</f>
        <v>79.160000000000011</v>
      </c>
      <c r="AW137" s="27">
        <f t="shared" ref="AW137" si="2295">IF(AW136=$B$16,AV137+($A$16*15),IF(AW136=$B$17,AV137+($A$17*15),IF(AW136=$B$19,IF(AV137+($A$19*15)&gt;100,100,AV137+($A$19*15)),IF(AW136=$B$18,IF(AV137+($A$18*15)&gt;100,100,AV137+($A$18*15)),AV137))))</f>
        <v>77.223333333333343</v>
      </c>
      <c r="AX137" s="27">
        <f t="shared" ref="AX137" si="2296">IF(AX136=$B$16,AW137+($A$16*15),IF(AX136=$B$17,AW137+($A$17*15),IF(AX136=$B$19,IF(AW137+($A$19*15)&gt;100,100,AW137+($A$19*15)),IF(AX136=$B$18,IF(AW137+($A$18*15)&gt;100,100,AW137+($A$18*15)),AW137))))</f>
        <v>75.286666666666676</v>
      </c>
      <c r="AY137" s="27">
        <f t="shared" ref="AY137" si="2297">IF(AY136=$B$16,AX137+($A$16*15),IF(AY136=$B$17,AX137+($A$17*15),IF(AY136=$B$19,IF(AX137+($A$19*15)&gt;100,100,AX137+($A$19*15)),IF(AY136=$B$18,IF(AX137+($A$18*15)&gt;100,100,AX137+($A$18*15)),AX137))))</f>
        <v>73.350000000000009</v>
      </c>
      <c r="AZ137" s="27">
        <f t="shared" ref="AZ137" si="2298">IF(AZ136=$B$16,AY137+($A$16*15),IF(AZ136=$B$17,AY137+($A$17*15),IF(AZ136=$B$19,IF(AY137+($A$19*15)&gt;100,100,AY137+($A$19*15)),IF(AZ136=$B$18,IF(AY137+($A$18*15)&gt;100,100,AY137+($A$18*15)),AY137))))</f>
        <v>71.426666666666677</v>
      </c>
      <c r="BA137" s="27">
        <f t="shared" ref="BA137" si="2299">IF(BA136=$B$16,AZ137+($A$16*15),IF(BA136=$B$17,AZ137+($A$17*15),IF(BA136=$B$19,IF(AZ137+($A$19*15)&gt;100,100,AZ137+($A$19*15)),IF(BA136=$B$18,IF(AZ137+($A$18*15)&gt;100,100,AZ137+($A$18*15)),AZ137))))</f>
        <v>69.503333333333345</v>
      </c>
      <c r="BB137" s="27">
        <f t="shared" ref="BB137" si="2300">IF(BB136=$B$16,BA137+($A$16*15),IF(BB136=$B$17,BA137+($A$17*15),IF(BB136=$B$19,IF(BA137+($A$19*15)&gt;100,100,BA137+($A$19*15)),IF(BB136=$B$18,IF(BA137+($A$18*15)&gt;100,100,BA137+($A$18*15)),BA137))))</f>
        <v>67.580000000000013</v>
      </c>
      <c r="BC137" s="27">
        <f t="shared" ref="BC137" si="2301">IF(BC136=$B$16,BB137+($A$16*15),IF(BC136=$B$17,BB137+($A$17*15),IF(BC136=$B$19,IF(BB137+($A$19*15)&gt;100,100,BB137+($A$19*15)),IF(BC136=$B$18,IF(BB137+($A$18*15)&gt;100,100,BB137+($A$18*15)),BB137))))</f>
        <v>65.643333333333345</v>
      </c>
      <c r="BD137" s="27">
        <f t="shared" ref="BD137" si="2302">IF(BD136=$B$16,BC137+($A$16*15),IF(BD136=$B$17,BC137+($A$17*15),IF(BD136=$B$19,IF(BC137+($A$19*15)&gt;100,100,BC137+($A$19*15)),IF(BD136=$B$18,IF(BC137+($A$18*15)&gt;100,100,BC137+($A$18*15)),BC137))))</f>
        <v>63.706666666666678</v>
      </c>
      <c r="BE137" s="27">
        <f t="shared" ref="BE137" si="2303">IF(BE136=$B$16,BD137+($A$16*15),IF(BE136=$B$17,BD137+($A$17*15),IF(BE136=$B$19,IF(BD137+($A$19*15)&gt;100,100,BD137+($A$19*15)),IF(BE136=$B$18,IF(BD137+($A$18*15)&gt;100,100,BD137+($A$18*15)),BD137))))</f>
        <v>61.77000000000001</v>
      </c>
      <c r="BF137" s="27">
        <f t="shared" ref="BF137" si="2304">IF(BF136=$B$16,BE137+($A$16*15),IF(BF136=$B$17,BE137+($A$17*15),IF(BF136=$B$19,IF(BE137+($A$19*15)&gt;100,100,BE137+($A$19*15)),IF(BF136=$B$18,IF(BE137+($A$18*15)&gt;100,100,BE137+($A$18*15)),BE137))))</f>
        <v>59.846666666666678</v>
      </c>
      <c r="BG137" s="27">
        <f t="shared" ref="BG137" si="2305">IF(BG136=$B$16,BF137+($A$16*15),IF(BG136=$B$17,BF137+($A$17*15),IF(BG136=$B$19,IF(BF137+($A$19*15)&gt;100,100,BF137+($A$19*15)),IF(BG136=$B$18,IF(BF137+($A$18*15)&gt;100,100,BF137+($A$18*15)),BF137))))</f>
        <v>57.923333333333346</v>
      </c>
      <c r="BH137" s="27">
        <f t="shared" ref="BH137" si="2306">IF(BH136=$B$16,BG137+($A$16*15),IF(BH136=$B$17,BG137+($A$17*15),IF(BH136=$B$19,IF(BG137+($A$19*15)&gt;100,100,BG137+($A$19*15)),IF(BH136=$B$18,IF(BG137+($A$18*15)&gt;100,100,BG137+($A$18*15)),BG137))))</f>
        <v>56.000000000000014</v>
      </c>
      <c r="BI137" s="27">
        <f t="shared" ref="BI137" si="2307">IF(BI136=$B$16,BH137+($A$16*15),IF(BI136=$B$17,BH137+($A$17*15),IF(BI136=$B$19,IF(BH137+($A$19*15)&gt;100,100,BH137+($A$19*15)),IF(BI136=$B$18,IF(BH137+($A$18*15)&gt;100,100,BH137+($A$18*15)),BH137))))</f>
        <v>54.063333333333347</v>
      </c>
      <c r="BJ137" s="27">
        <f t="shared" ref="BJ137" si="2308">IF(BJ136=$B$16,BI137+($A$16*15),IF(BJ136=$B$17,BI137+($A$17*15),IF(BJ136=$B$19,IF(BI137+($A$19*15)&gt;100,100,BI137+($A$19*15)),IF(BJ136=$B$18,IF(BI137+($A$18*15)&gt;100,100,BI137+($A$18*15)),BI137))))</f>
        <v>52.126666666666679</v>
      </c>
      <c r="BK137" s="27">
        <f t="shared" ref="BK137" si="2309">IF(BK136=$B$16,BJ137+($A$16*15),IF(BK136=$B$17,BJ137+($A$17*15),IF(BK136=$B$19,IF(BJ137+($A$19*15)&gt;100,100,BJ137+($A$19*15)),IF(BK136=$B$18,IF(BJ137+($A$18*15)&gt;100,100,BJ137+($A$18*15)),BJ137))))</f>
        <v>50.190000000000012</v>
      </c>
      <c r="BL137" s="27">
        <f t="shared" ref="BL137" si="2310">IF(BL136=$B$16,BK137+($A$16*15),IF(BL136=$B$17,BK137+($A$17*15),IF(BL136=$B$19,IF(BK137+($A$19*15)&gt;100,100,BK137+($A$19*15)),IF(BL136=$B$18,IF(BK137+($A$18*15)&gt;100,100,BK137+($A$18*15)),BK137))))</f>
        <v>48.26666666666668</v>
      </c>
      <c r="BM137" s="27">
        <f t="shared" ref="BM137" si="2311">IF(BM136=$B$16,BL137+($A$16*15),IF(BM136=$B$17,BL137+($A$17*15),IF(BM136=$B$19,IF(BL137+($A$19*15)&gt;100,100,BL137+($A$19*15)),IF(BM136=$B$18,IF(BL137+($A$18*15)&gt;100,100,BL137+($A$18*15)),BL137))))</f>
        <v>46.343333333333348</v>
      </c>
      <c r="BN137" s="27">
        <f t="shared" ref="BN137" si="2312">IF(BN136=$B$16,BM137+($A$16*15),IF(BN136=$B$17,BM137+($A$17*15),IF(BN136=$B$19,IF(BM137+($A$19*15)&gt;100,100,BM137+($A$19*15)),IF(BN136=$B$18,IF(BM137+($A$18*15)&gt;100,100,BM137+($A$18*15)),BM137))))</f>
        <v>44.420000000000016</v>
      </c>
      <c r="BO137" s="27">
        <f t="shared" ref="BO137" si="2313">IF(BO136=$B$16,BN137+($A$16*15),IF(BO136=$B$17,BN137+($A$17*15),IF(BO136=$B$19,IF(BN137+($A$19*15)&gt;100,100,BN137+($A$19*15)),IF(BO136=$B$18,IF(BN137+($A$18*15)&gt;100,100,BN137+($A$18*15)),BN137))))</f>
        <v>42.483333333333348</v>
      </c>
      <c r="BP137" s="27">
        <f t="shared" ref="BP137" si="2314">IF(BP136=$B$16,BO137+($A$16*15),IF(BP136=$B$17,BO137+($A$17*15),IF(BP136=$B$19,IF(BO137+($A$19*15)&gt;100,100,BO137+($A$19*15)),IF(BP136=$B$18,IF(BO137+($A$18*15)&gt;100,100,BO137+($A$18*15)),BO137))))</f>
        <v>40.546666666666681</v>
      </c>
      <c r="BQ137" s="27">
        <f t="shared" ref="BQ137" si="2315">IF(BQ136=$B$16,BP137+($A$16*15),IF(BQ136=$B$17,BP137+($A$17*15),IF(BQ136=$B$19,IF(BP137+($A$19*15)&gt;100,100,BP137+($A$19*15)),IF(BQ136=$B$18,IF(BP137+($A$18*15)&gt;100,100,BP137+($A$18*15)),BP137))))</f>
        <v>38.610000000000014</v>
      </c>
      <c r="BR137" s="27">
        <f t="shared" ref="BR137" si="2316">IF(BR136=$B$16,BQ137+($A$16*15),IF(BR136=$B$17,BQ137+($A$17*15),IF(BR136=$B$19,IF(BQ137+($A$19*15)&gt;100,100,BQ137+($A$19*15)),IF(BR136=$B$18,IF(BQ137+($A$18*15)&gt;100,100,BQ137+($A$18*15)),BQ137))))</f>
        <v>36.686666666666682</v>
      </c>
      <c r="BS137" s="27">
        <f t="shared" ref="BS137" si="2317">IF(BS136=$B$16,BR137+($A$16*15),IF(BS136=$B$17,BR137+($A$17*15),IF(BS136=$B$19,IF(BR137+($A$19*15)&gt;100,100,BR137+($A$19*15)),IF(BS136=$B$18,IF(BR137+($A$18*15)&gt;100,100,BR137+($A$18*15)),BR137))))</f>
        <v>61.686666666666682</v>
      </c>
      <c r="BT137" s="27">
        <f t="shared" ref="BT137" si="2318">IF(BT136=$B$16,BS137+($A$16*15),IF(BT136=$B$17,BS137+($A$17*15),IF(BT136=$B$19,IF(BS137+($A$19*15)&gt;100,100,BS137+($A$19*15)),IF(BT136=$B$18,IF(BS137+($A$18*15)&gt;100,100,BS137+($A$18*15)),BS137))))</f>
        <v>86.686666666666682</v>
      </c>
      <c r="BU137" s="27">
        <f t="shared" ref="BU137" si="2319">IF(BU136=$B$16,BT137+($A$16*15),IF(BU136=$B$17,BT137+($A$17*15),IF(BU136=$B$19,IF(BT137+($A$19*15)&gt;100,100,BT137+($A$19*15)),IF(BU136=$B$18,IF(BT137+($A$18*15)&gt;100,100,BT137+($A$18*15)),BT137))))</f>
        <v>100</v>
      </c>
      <c r="BV137" s="27">
        <f t="shared" ref="BV137" si="2320">IF(BV136=$B$16,BU137+($A$16*15),IF(BV136=$B$17,BU137+($A$17*15),IF(BV136=$B$19,IF(BU137+($A$19*15)&gt;100,100,BU137+($A$19*15)),IF(BV136=$B$18,IF(BU137+($A$18*15)&gt;100,100,BU137+($A$18*15)),BU137))))</f>
        <v>100</v>
      </c>
      <c r="BW137" s="27">
        <f t="shared" ref="BW137" si="2321">IF(BW136=$B$16,BV137+($A$16*15),IF(BW136=$B$17,BV137+($A$17*15),IF(BW136=$B$19,IF(BV137+($A$19*15)&gt;100,100,BV137+($A$19*15)),IF(BW136=$B$18,IF(BV137+($A$18*15)&gt;100,100,BV137+($A$18*15)),BV137))))</f>
        <v>98.076666666666668</v>
      </c>
      <c r="BX137" s="27">
        <f t="shared" ref="BX137" si="2322">IF(BX136=$B$16,BW137+($A$16*15),IF(BX136=$B$17,BW137+($A$17*15),IF(BX136=$B$19,IF(BW137+($A$19*15)&gt;100,100,BW137+($A$19*15)),IF(BX136=$B$18,IF(BW137+($A$18*15)&gt;100,100,BW137+($A$18*15)),BW137))))</f>
        <v>96.153333333333336</v>
      </c>
      <c r="BY137" s="27">
        <f t="shared" ref="BY137" si="2323">IF(BY136=$B$16,BX137+($A$16*15),IF(BY136=$B$17,BX137+($A$17*15),IF(BY136=$B$19,IF(BX137+($A$19*15)&gt;100,100,BX137+($A$19*15)),IF(BY136=$B$18,IF(BX137+($A$18*15)&gt;100,100,BX137+($A$18*15)),BX137))))</f>
        <v>96.153333333333336</v>
      </c>
      <c r="BZ137" s="27">
        <f t="shared" ref="BZ137" si="2324">IF(BZ136=$B$16,BY137+($A$16*15),IF(BZ136=$B$17,BY137+($A$17*15),IF(BZ136=$B$19,IF(BY137+($A$19*15)&gt;100,100,BY137+($A$19*15)),IF(BZ136=$B$18,IF(BY137+($A$18*15)&gt;100,100,BY137+($A$18*15)),BY137))))</f>
        <v>96.153333333333336</v>
      </c>
      <c r="CA137" s="27">
        <f t="shared" ref="CA137" si="2325">IF(CA136=$B$16,BZ137+($A$16*15),IF(CA136=$B$17,BZ137+($A$17*15),IF(CA136=$B$19,IF(BZ137+($A$19*15)&gt;100,100,BZ137+($A$19*15)),IF(CA136=$B$18,IF(BZ137+($A$18*15)&gt;100,100,BZ137+($A$18*15)),BZ137))))</f>
        <v>96.153333333333336</v>
      </c>
      <c r="CB137" s="27">
        <f t="shared" ref="CB137" si="2326">IF(CB136=$B$16,CA137+($A$16*15),IF(CB136=$B$17,CA137+($A$17*15),IF(CB136=$B$19,IF(CA137+($A$19*15)&gt;100,100,CA137+($A$19*15)),IF(CB136=$B$18,IF(CA137+($A$18*15)&gt;100,100,CA137+($A$18*15)),CA137))))</f>
        <v>96.153333333333336</v>
      </c>
      <c r="CC137" s="27">
        <f t="shared" ref="CC137" si="2327">IF(CC136=$B$16,CB137+($A$16*15),IF(CC136=$B$17,CB137+($A$17*15),IF(CC136=$B$19,IF(CB137+($A$19*15)&gt;100,100,CB137+($A$19*15)),IF(CC136=$B$18,IF(CB137+($A$18*15)&gt;100,100,CB137+($A$18*15)),CB137))))</f>
        <v>96.153333333333336</v>
      </c>
      <c r="CD137" s="27">
        <f t="shared" ref="CD137" si="2328">IF(CD136=$B$16,CC137+($A$16*15),IF(CD136=$B$17,CC137+($A$17*15),IF(CD136=$B$19,IF(CC137+($A$19*15)&gt;100,100,CC137+($A$19*15)),IF(CD136=$B$18,IF(CC137+($A$18*15)&gt;100,100,CC137+($A$18*15)),CC137))))</f>
        <v>96.153333333333336</v>
      </c>
      <c r="CE137" s="27">
        <f t="shared" ref="CE137" si="2329">IF(CE136=$B$16,CD137+($A$16*15),IF(CE136=$B$17,CD137+($A$17*15),IF(CE136=$B$19,IF(CD137+($A$19*15)&gt;100,100,CD137+($A$19*15)),IF(CE136=$B$18,IF(CD137+($A$18*15)&gt;100,100,CD137+($A$18*15)),CD137))))</f>
        <v>96.153333333333336</v>
      </c>
      <c r="CF137" s="27">
        <f t="shared" ref="CF137" si="2330">IF(CF136=$B$16,CE137+($A$16*15),IF(CF136=$B$17,CE137+($A$17*15),IF(CF136=$B$19,IF(CE137+($A$19*15)&gt;100,100,CE137+($A$19*15)),IF(CF136=$B$18,IF(CE137+($A$18*15)&gt;100,100,CE137+($A$18*15)),CE137))))</f>
        <v>96.153333333333336</v>
      </c>
      <c r="CG137" s="27">
        <f t="shared" ref="CG137" si="2331">IF(CG136=$B$16,CF137+($A$16*15),IF(CG136=$B$17,CF137+($A$17*15),IF(CG136=$B$19,IF(CF137+($A$19*15)&gt;100,100,CF137+($A$19*15)),IF(CG136=$B$18,IF(CF137+($A$18*15)&gt;100,100,CF137+($A$18*15)),CF137))))</f>
        <v>96.153333333333336</v>
      </c>
      <c r="CH137" s="27">
        <f t="shared" ref="CH137" si="2332">IF(CH136=$B$16,CG137+($A$16*15),IF(CH136=$B$17,CG137+($A$17*15),IF(CH136=$B$19,IF(CG137+($A$19*15)&gt;100,100,CG137+($A$19*15)),IF(CH136=$B$18,IF(CG137+($A$18*15)&gt;100,100,CG137+($A$18*15)),CG137))))</f>
        <v>96.153333333333336</v>
      </c>
      <c r="CI137" s="27">
        <f t="shared" ref="CI137" si="2333">IF(CI136=$B$16,CH137+($A$16*15),IF(CI136=$B$17,CH137+($A$17*15),IF(CI136=$B$19,IF(CH137+($A$19*15)&gt;100,100,CH137+($A$19*15)),IF(CI136=$B$18,IF(CH137+($A$18*15)&gt;100,100,CH137+($A$18*15)),CH137))))</f>
        <v>96.153333333333336</v>
      </c>
      <c r="CJ137" s="27">
        <f t="shared" ref="CJ137" si="2334">IF(CJ136=$B$16,CI137+($A$16*15),IF(CJ136=$B$17,CI137+($A$17*15),IF(CJ136=$B$19,IF(CI137+($A$19*15)&gt;100,100,CI137+($A$19*15)),IF(CJ136=$B$18,IF(CI137+($A$18*15)&gt;100,100,CI137+($A$18*15)),CI137))))</f>
        <v>96.153333333333336</v>
      </c>
      <c r="CK137" s="27">
        <f t="shared" ref="CK137" si="2335">IF(CK136=$B$16,CJ137+($A$16*15),IF(CK136=$B$17,CJ137+($A$17*15),IF(CK136=$B$19,IF(CJ137+($A$19*15)&gt;100,100,CJ137+($A$19*15)),IF(CK136=$B$18,IF(CJ137+($A$18*15)&gt;100,100,CJ137+($A$18*15)),CJ137))))</f>
        <v>96.153333333333336</v>
      </c>
      <c r="CL137" s="120">
        <f t="shared" ref="CL137" si="2336">IF(CL136=$B$16,CK137+($A$16*15),IF(CL136=$B$17,CK137+($A$17*15),IF(CL136=$B$19,IF(CK137+($A$19*15)&gt;100,100,CK137+($A$19*15)),IF(CL136=$B$18,IF(CK137+($A$18*15)&gt;100,100,CK137+($A$18*15)),CK137))))</f>
        <v>96.153333333333336</v>
      </c>
      <c r="CM137" s="136">
        <f t="shared" ref="CM137" si="2337">CL137-10</f>
        <v>86.153333333333336</v>
      </c>
    </row>
    <row r="138" spans="1:91" x14ac:dyDescent="0.25">
      <c r="A138" s="340"/>
      <c r="B138" s="341" t="s">
        <v>49</v>
      </c>
      <c r="C138" s="64" t="s">
        <v>44</v>
      </c>
      <c r="D138" s="43" t="s">
        <v>45</v>
      </c>
      <c r="E138" s="56" t="s">
        <v>17</v>
      </c>
      <c r="F138" s="56" t="s">
        <v>17</v>
      </c>
      <c r="G138" s="56" t="s">
        <v>17</v>
      </c>
      <c r="H138" s="55" t="s">
        <v>27</v>
      </c>
      <c r="I138" s="55" t="s">
        <v>27</v>
      </c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44" t="s">
        <v>23</v>
      </c>
      <c r="AS138" s="44" t="s">
        <v>23</v>
      </c>
      <c r="AT138" s="44" t="s">
        <v>23</v>
      </c>
      <c r="AU138" s="45" t="s">
        <v>27</v>
      </c>
      <c r="AV138" s="45" t="s">
        <v>27</v>
      </c>
      <c r="AW138" s="45" t="s">
        <v>27</v>
      </c>
      <c r="AX138" s="44" t="s">
        <v>23</v>
      </c>
      <c r="AY138" s="44" t="s">
        <v>23</v>
      </c>
      <c r="AZ138" s="44" t="s">
        <v>23</v>
      </c>
      <c r="BA138" s="45" t="s">
        <v>27</v>
      </c>
      <c r="BB138" s="45" t="s">
        <v>27</v>
      </c>
      <c r="BC138" s="45" t="s">
        <v>27</v>
      </c>
      <c r="BD138" s="44" t="s">
        <v>23</v>
      </c>
      <c r="BE138" s="44" t="s">
        <v>23</v>
      </c>
      <c r="BF138" s="44" t="s">
        <v>23</v>
      </c>
      <c r="BG138" s="45" t="s">
        <v>27</v>
      </c>
      <c r="BH138" s="45" t="s">
        <v>27</v>
      </c>
      <c r="BI138" s="45" t="s">
        <v>27</v>
      </c>
      <c r="BJ138" s="44" t="s">
        <v>23</v>
      </c>
      <c r="BK138" s="44" t="s">
        <v>23</v>
      </c>
      <c r="BL138" s="44" t="s">
        <v>23</v>
      </c>
      <c r="BM138" s="45" t="s">
        <v>27</v>
      </c>
      <c r="BN138" s="45" t="s">
        <v>27</v>
      </c>
      <c r="BO138" s="45" t="s">
        <v>27</v>
      </c>
      <c r="BP138" s="44" t="s">
        <v>23</v>
      </c>
      <c r="BQ138" s="44" t="s">
        <v>23</v>
      </c>
      <c r="BR138" s="44" t="s">
        <v>23</v>
      </c>
      <c r="BS138" s="59" t="s">
        <v>27</v>
      </c>
      <c r="BT138" s="59" t="s">
        <v>27</v>
      </c>
      <c r="BU138" s="60" t="s">
        <v>13</v>
      </c>
      <c r="BV138" s="60" t="s">
        <v>13</v>
      </c>
      <c r="BW138" s="60" t="s">
        <v>13</v>
      </c>
      <c r="BX138" s="60" t="s">
        <v>13</v>
      </c>
      <c r="BY138" s="61" t="s">
        <v>27</v>
      </c>
      <c r="BZ138" s="133"/>
      <c r="CA138" s="133"/>
      <c r="CB138" s="133"/>
      <c r="CC138" s="133"/>
      <c r="CD138" s="133"/>
      <c r="CE138" s="133"/>
      <c r="CF138" s="133"/>
      <c r="CG138" s="134"/>
      <c r="CH138" s="134"/>
      <c r="CI138" s="134"/>
      <c r="CJ138" s="134"/>
      <c r="CK138" s="134"/>
      <c r="CL138" s="135"/>
      <c r="CM138" s="65" t="s">
        <v>46</v>
      </c>
    </row>
    <row r="139" spans="1:91" x14ac:dyDescent="0.25">
      <c r="A139" s="340"/>
      <c r="B139" s="342"/>
      <c r="C139" s="64" t="s">
        <v>37</v>
      </c>
      <c r="D139" s="89">
        <f>CM105</f>
        <v>23.660000000000039</v>
      </c>
      <c r="E139" s="27">
        <f t="shared" ref="E139" si="2338">IF(E138=$B$16,D139+($A$16*15),IF(E138=$B$17,D139+($A$17*15),IF(E138=$B$19,IF(D139+($A$19*15)&gt;100,100,D139+($A$19*15)),IF(E138=$B$18,IF(D139+($A$18*15)&gt;100,100,D139+($A$18*15)),D139))))</f>
        <v>48.660000000000039</v>
      </c>
      <c r="F139" s="27">
        <f t="shared" ref="F139" si="2339">IF(F138=$B$16,E139+($A$16*15),IF(F138=$B$17,E139+($A$17*15),IF(F138=$B$19,IF(E139+($A$19*15)&gt;100,100,E139+($A$19*15)),IF(F138=$B$18,IF(E139+($A$18*15)&gt;100,100,E139+($A$18*15)),E139))))</f>
        <v>73.660000000000039</v>
      </c>
      <c r="G139" s="27">
        <f t="shared" ref="G139" si="2340">IF(G138=$B$16,F139+($A$16*15),IF(G138=$B$17,F139+($A$17*15),IF(G138=$B$19,IF(F139+($A$19*15)&gt;100,100,F139+($A$19*15)),IF(G138=$B$18,IF(F139+($A$18*15)&gt;100,100,F139+($A$18*15)),F139))))</f>
        <v>98.660000000000039</v>
      </c>
      <c r="H139" s="27">
        <f>IF(H138=$B$16,G139+($A$16*15),IF(H138=$B$17,G139+($A$17*15),IF(H138=$B$19,IF(G139+($A$19*15)&gt;100,100,G139+($A$19*15)),IF(H138=$B$18,IF(G139+($A$18*15)&gt;100,100,G139+($A$18*15)),G139))))</f>
        <v>96.736666666666707</v>
      </c>
      <c r="I139" s="27">
        <f t="shared" ref="I139" si="2341">IF(I138=$B$16,H139+($A$16*15),IF(I138=$B$17,H139+($A$17*15),IF(I138=$B$19,IF(H139+($A$19*15)&gt;100,100,H139+($A$19*15)),IF(I138=$B$18,IF(H139+($A$18*15)&gt;100,100,H139+($A$18*15)),H139))))</f>
        <v>94.813333333333375</v>
      </c>
      <c r="J139" s="27">
        <f t="shared" ref="J139" si="2342">IF(J138=$B$16,I139+($A$16*15),IF(J138=$B$17,I139+($A$17*15),IF(J138=$B$19,IF(I139+($A$19*15)&gt;100,100,I139+($A$19*15)),IF(J138=$B$18,IF(I139+($A$18*15)&gt;100,100,I139+($A$18*15)),I139))))</f>
        <v>94.813333333333375</v>
      </c>
      <c r="K139" s="27">
        <f t="shared" ref="K139" si="2343">IF(K138=$B$16,J139+($A$16*15),IF(K138=$B$17,J139+($A$17*15),IF(K138=$B$19,IF(J139+($A$19*15)&gt;100,100,J139+($A$19*15)),IF(K138=$B$18,IF(J139+($A$18*15)&gt;100,100,J139+($A$18*15)),J139))))</f>
        <v>94.813333333333375</v>
      </c>
      <c r="L139" s="27">
        <f t="shared" ref="L139" si="2344">IF(L138=$B$16,K139+($A$16*15),IF(L138=$B$17,K139+($A$17*15),IF(L138=$B$19,IF(K139+($A$19*15)&gt;100,100,K139+($A$19*15)),IF(L138=$B$18,IF(K139+($A$18*15)&gt;100,100,K139+($A$18*15)),K139))))</f>
        <v>94.813333333333375</v>
      </c>
      <c r="M139" s="27">
        <f t="shared" ref="M139" si="2345">IF(M138=$B$16,L139+($A$16*15),IF(M138=$B$17,L139+($A$17*15),IF(M138=$B$19,IF(L139+($A$19*15)&gt;100,100,L139+($A$19*15)),IF(M138=$B$18,IF(L139+($A$18*15)&gt;100,100,L139+($A$18*15)),L139))))</f>
        <v>94.813333333333375</v>
      </c>
      <c r="N139" s="27">
        <f t="shared" ref="N139" si="2346">IF(N138=$B$16,M139+($A$16*15),IF(N138=$B$17,M139+($A$17*15),IF(N138=$B$19,IF(M139+($A$19*15)&gt;100,100,M139+($A$19*15)),IF(N138=$B$18,IF(M139+($A$18*15)&gt;100,100,M139+($A$18*15)),M139))))</f>
        <v>94.813333333333375</v>
      </c>
      <c r="O139" s="27">
        <f t="shared" ref="O139" si="2347">IF(O138=$B$16,N139+($A$16*15),IF(O138=$B$17,N139+($A$17*15),IF(O138=$B$19,IF(N139+($A$19*15)&gt;100,100,N139+($A$19*15)),IF(O138=$B$18,IF(N139+($A$18*15)&gt;100,100,N139+($A$18*15)),N139))))</f>
        <v>94.813333333333375</v>
      </c>
      <c r="P139" s="27">
        <f t="shared" ref="P139" si="2348">IF(P138=$B$16,O139+($A$16*15),IF(P138=$B$17,O139+($A$17*15),IF(P138=$B$19,IF(O139+($A$19*15)&gt;100,100,O139+($A$19*15)),IF(P138=$B$18,IF(O139+($A$18*15)&gt;100,100,O139+($A$18*15)),O139))))</f>
        <v>94.813333333333375</v>
      </c>
      <c r="Q139" s="27">
        <f t="shared" ref="Q139" si="2349">IF(Q138=$B$16,P139+($A$16*15),IF(Q138=$B$17,P139+($A$17*15),IF(Q138=$B$19,IF(P139+($A$19*15)&gt;100,100,P139+($A$19*15)),IF(Q138=$B$18,IF(P139+($A$18*15)&gt;100,100,P139+($A$18*15)),P139))))</f>
        <v>94.813333333333375</v>
      </c>
      <c r="R139" s="27">
        <f t="shared" ref="R139" si="2350">IF(R138=$B$16,Q139+($A$16*15),IF(R138=$B$17,Q139+($A$17*15),IF(R138=$B$19,IF(Q139+($A$19*15)&gt;100,100,Q139+($A$19*15)),IF(R138=$B$18,IF(Q139+($A$18*15)&gt;100,100,Q139+($A$18*15)),Q139))))</f>
        <v>94.813333333333375</v>
      </c>
      <c r="S139" s="27">
        <f t="shared" ref="S139" si="2351">IF(S138=$B$16,R139+($A$16*15),IF(S138=$B$17,R139+($A$17*15),IF(S138=$B$19,IF(R139+($A$19*15)&gt;100,100,R139+($A$19*15)),IF(S138=$B$18,IF(R139+($A$18*15)&gt;100,100,R139+($A$18*15)),R139))))</f>
        <v>94.813333333333375</v>
      </c>
      <c r="T139" s="27">
        <f t="shared" ref="T139" si="2352">IF(T138=$B$16,S139+($A$16*15),IF(T138=$B$17,S139+($A$17*15),IF(T138=$B$19,IF(S139+($A$19*15)&gt;100,100,S139+($A$19*15)),IF(T138=$B$18,IF(S139+($A$18*15)&gt;100,100,S139+($A$18*15)),S139))))</f>
        <v>94.813333333333375</v>
      </c>
      <c r="U139" s="27">
        <f t="shared" ref="U139" si="2353">IF(U138=$B$16,T139+($A$16*15),IF(U138=$B$17,T139+($A$17*15),IF(U138=$B$19,IF(T139+($A$19*15)&gt;100,100,T139+($A$19*15)),IF(U138=$B$18,IF(T139+($A$18*15)&gt;100,100,T139+($A$18*15)),T139))))</f>
        <v>94.813333333333375</v>
      </c>
      <c r="V139" s="27">
        <f t="shared" ref="V139" si="2354">IF(V138=$B$16,U139+($A$16*15),IF(V138=$B$17,U139+($A$17*15),IF(V138=$B$19,IF(U139+($A$19*15)&gt;100,100,U139+($A$19*15)),IF(V138=$B$18,IF(U139+($A$18*15)&gt;100,100,U139+($A$18*15)),U139))))</f>
        <v>94.813333333333375</v>
      </c>
      <c r="W139" s="27">
        <f t="shared" ref="W139" si="2355">IF(W138=$B$16,V139+($A$16*15),IF(W138=$B$17,V139+($A$17*15),IF(W138=$B$19,IF(V139+($A$19*15)&gt;100,100,V139+($A$19*15)),IF(W138=$B$18,IF(V139+($A$18*15)&gt;100,100,V139+($A$18*15)),V139))))</f>
        <v>94.813333333333375</v>
      </c>
      <c r="X139" s="27">
        <f t="shared" ref="X139" si="2356">IF(X138=$B$16,W139+($A$16*15),IF(X138=$B$17,W139+($A$17*15),IF(X138=$B$19,IF(W139+($A$19*15)&gt;100,100,W139+($A$19*15)),IF(X138=$B$18,IF(W139+($A$18*15)&gt;100,100,W139+($A$18*15)),W139))))</f>
        <v>94.813333333333375</v>
      </c>
      <c r="Y139" s="27">
        <f t="shared" ref="Y139" si="2357">IF(Y138=$B$16,X139+($A$16*15),IF(Y138=$B$17,X139+($A$17*15),IF(Y138=$B$19,IF(X139+($A$19*15)&gt;100,100,X139+($A$19*15)),IF(Y138=$B$18,IF(X139+($A$18*15)&gt;100,100,X139+($A$18*15)),X139))))</f>
        <v>94.813333333333375</v>
      </c>
      <c r="Z139" s="27">
        <f t="shared" ref="Z139" si="2358">IF(Z138=$B$16,Y139+($A$16*15),IF(Z138=$B$17,Y139+($A$17*15),IF(Z138=$B$19,IF(Y139+($A$19*15)&gt;100,100,Y139+($A$19*15)),IF(Z138=$B$18,IF(Y139+($A$18*15)&gt;100,100,Y139+($A$18*15)),Y139))))</f>
        <v>94.813333333333375</v>
      </c>
      <c r="AA139" s="27">
        <f t="shared" ref="AA139" si="2359">IF(AA138=$B$16,Z139+($A$16*15),IF(AA138=$B$17,Z139+($A$17*15),IF(AA138=$B$19,IF(Z139+($A$19*15)&gt;100,100,Z139+($A$19*15)),IF(AA138=$B$18,IF(Z139+($A$18*15)&gt;100,100,Z139+($A$18*15)),Z139))))</f>
        <v>94.813333333333375</v>
      </c>
      <c r="AB139" s="27">
        <f t="shared" ref="AB139" si="2360">IF(AB138=$B$16,AA139+($A$16*15),IF(AB138=$B$17,AA139+($A$17*15),IF(AB138=$B$19,IF(AA139+($A$19*15)&gt;100,100,AA139+($A$19*15)),IF(AB138=$B$18,IF(AA139+($A$18*15)&gt;100,100,AA139+($A$18*15)),AA139))))</f>
        <v>94.813333333333375</v>
      </c>
      <c r="AC139" s="27">
        <f t="shared" ref="AC139" si="2361">IF(AC138=$B$16,AB139+($A$16*15),IF(AC138=$B$17,AB139+($A$17*15),IF(AC138=$B$19,IF(AB139+($A$19*15)&gt;100,100,AB139+($A$19*15)),IF(AC138=$B$18,IF(AB139+($A$18*15)&gt;100,100,AB139+($A$18*15)),AB139))))</f>
        <v>94.813333333333375</v>
      </c>
      <c r="AD139" s="27">
        <f t="shared" ref="AD139" si="2362">IF(AD138=$B$16,AC139+($A$16*15),IF(AD138=$B$17,AC139+($A$17*15),IF(AD138=$B$19,IF(AC139+($A$19*15)&gt;100,100,AC139+($A$19*15)),IF(AD138=$B$18,IF(AC139+($A$18*15)&gt;100,100,AC139+($A$18*15)),AC139))))</f>
        <v>94.813333333333375</v>
      </c>
      <c r="AE139" s="27">
        <f t="shared" ref="AE139" si="2363">IF(AE138=$B$16,AD139+($A$16*15),IF(AE138=$B$17,AD139+($A$17*15),IF(AE138=$B$19,IF(AD139+($A$19*15)&gt;100,100,AD139+($A$19*15)),IF(AE138=$B$18,IF(AD139+($A$18*15)&gt;100,100,AD139+($A$18*15)),AD139))))</f>
        <v>94.813333333333375</v>
      </c>
      <c r="AF139" s="27">
        <f t="shared" ref="AF139" si="2364">IF(AF138=$B$16,AE139+($A$16*15),IF(AF138=$B$17,AE139+($A$17*15),IF(AF138=$B$19,IF(AE139+($A$19*15)&gt;100,100,AE139+($A$19*15)),IF(AF138=$B$18,IF(AE139+($A$18*15)&gt;100,100,AE139+($A$18*15)),AE139))))</f>
        <v>94.813333333333375</v>
      </c>
      <c r="AG139" s="27">
        <f t="shared" ref="AG139" si="2365">IF(AG138=$B$16,AF139+($A$16*15),IF(AG138=$B$17,AF139+($A$17*15),IF(AG138=$B$19,IF(AF139+($A$19*15)&gt;100,100,AF139+($A$19*15)),IF(AG138=$B$18,IF(AF139+($A$18*15)&gt;100,100,AF139+($A$18*15)),AF139))))</f>
        <v>94.813333333333375</v>
      </c>
      <c r="AH139" s="27">
        <f t="shared" ref="AH139" si="2366">IF(AH138=$B$16,AG139+($A$16*15),IF(AH138=$B$17,AG139+($A$17*15),IF(AH138=$B$19,IF(AG139+($A$19*15)&gt;100,100,AG139+($A$19*15)),IF(AH138=$B$18,IF(AG139+($A$18*15)&gt;100,100,AG139+($A$18*15)),AG139))))</f>
        <v>94.813333333333375</v>
      </c>
      <c r="AI139" s="27">
        <f t="shared" ref="AI139" si="2367">IF(AI138=$B$16,AH139+($A$16*15),IF(AI138=$B$17,AH139+($A$17*15),IF(AI138=$B$19,IF(AH139+($A$19*15)&gt;100,100,AH139+($A$19*15)),IF(AI138=$B$18,IF(AH139+($A$18*15)&gt;100,100,AH139+($A$18*15)),AH139))))</f>
        <v>94.813333333333375</v>
      </c>
      <c r="AJ139" s="27">
        <f t="shared" ref="AJ139" si="2368">IF(AJ138=$B$16,AI139+($A$16*15),IF(AJ138=$B$17,AI139+($A$17*15),IF(AJ138=$B$19,IF(AI139+($A$19*15)&gt;100,100,AI139+($A$19*15)),IF(AJ138=$B$18,IF(AI139+($A$18*15)&gt;100,100,AI139+($A$18*15)),AI139))))</f>
        <v>94.813333333333375</v>
      </c>
      <c r="AK139" s="27">
        <f t="shared" ref="AK139" si="2369">IF(AK138=$B$16,AJ139+($A$16*15),IF(AK138=$B$17,AJ139+($A$17*15),IF(AK138=$B$19,IF(AJ139+($A$19*15)&gt;100,100,AJ139+($A$19*15)),IF(AK138=$B$18,IF(AJ139+($A$18*15)&gt;100,100,AJ139+($A$18*15)),AJ139))))</f>
        <v>94.813333333333375</v>
      </c>
      <c r="AL139" s="27">
        <f t="shared" ref="AL139" si="2370">IF(AL138=$B$16,AK139+($A$16*15),IF(AL138=$B$17,AK139+($A$17*15),IF(AL138=$B$19,IF(AK139+($A$19*15)&gt;100,100,AK139+($A$19*15)),IF(AL138=$B$18,IF(AK139+($A$18*15)&gt;100,100,AK139+($A$18*15)),AK139))))</f>
        <v>94.813333333333375</v>
      </c>
      <c r="AM139" s="27">
        <f t="shared" ref="AM139" si="2371">IF(AM138=$B$16,AL139+($A$16*15),IF(AM138=$B$17,AL139+($A$17*15),IF(AM138=$B$19,IF(AL139+($A$19*15)&gt;100,100,AL139+($A$19*15)),IF(AM138=$B$18,IF(AL139+($A$18*15)&gt;100,100,AL139+($A$18*15)),AL139))))</f>
        <v>94.813333333333375</v>
      </c>
      <c r="AN139" s="27">
        <f t="shared" ref="AN139" si="2372">IF(AN138=$B$16,AM139+($A$16*15),IF(AN138=$B$17,AM139+($A$17*15),IF(AN138=$B$19,IF(AM139+($A$19*15)&gt;100,100,AM139+($A$19*15)),IF(AN138=$B$18,IF(AM139+($A$18*15)&gt;100,100,AM139+($A$18*15)),AM139))))</f>
        <v>94.813333333333375</v>
      </c>
      <c r="AO139" s="27">
        <f t="shared" ref="AO139" si="2373">IF(AO138=$B$16,AN139+($A$16*15),IF(AO138=$B$17,AN139+($A$17*15),IF(AO138=$B$19,IF(AN139+($A$19*15)&gt;100,100,AN139+($A$19*15)),IF(AO138=$B$18,IF(AN139+($A$18*15)&gt;100,100,AN139+($A$18*15)),AN139))))</f>
        <v>94.813333333333375</v>
      </c>
      <c r="AP139" s="27">
        <f t="shared" ref="AP139" si="2374">IF(AP138=$B$16,AO139+($A$16*15),IF(AP138=$B$17,AO139+($A$17*15),IF(AP138=$B$19,IF(AO139+($A$19*15)&gt;100,100,AO139+($A$19*15)),IF(AP138=$B$18,IF(AO139+($A$18*15)&gt;100,100,AO139+($A$18*15)),AO139))))</f>
        <v>94.813333333333375</v>
      </c>
      <c r="AQ139" s="27">
        <f t="shared" ref="AQ139" si="2375">IF(AQ138=$B$16,AP139+($A$16*15),IF(AQ138=$B$17,AP139+($A$17*15),IF(AQ138=$B$19,IF(AP139+($A$19*15)&gt;100,100,AP139+($A$19*15)),IF(AQ138=$B$18,IF(AP139+($A$18*15)&gt;100,100,AP139+($A$18*15)),AP139))))</f>
        <v>94.813333333333375</v>
      </c>
      <c r="AR139" s="27">
        <f t="shared" ref="AR139" si="2376">IF(AR138=$B$16,AQ139+($A$16*15),IF(AR138=$B$17,AQ139+($A$17*15),IF(AR138=$B$19,IF(AQ139+($A$19*15)&gt;100,100,AQ139+($A$19*15)),IF(AR138=$B$18,IF(AQ139+($A$18*15)&gt;100,100,AQ139+($A$18*15)),AQ139))))</f>
        <v>92.876666666666708</v>
      </c>
      <c r="AS139" s="27">
        <f t="shared" ref="AS139" si="2377">IF(AS138=$B$16,AR139+($A$16*15),IF(AS138=$B$17,AR139+($A$17*15),IF(AS138=$B$19,IF(AR139+($A$19*15)&gt;100,100,AR139+($A$19*15)),IF(AS138=$B$18,IF(AR139+($A$18*15)&gt;100,100,AR139+($A$18*15)),AR139))))</f>
        <v>90.94000000000004</v>
      </c>
      <c r="AT139" s="27">
        <f t="shared" ref="AT139" si="2378">IF(AT138=$B$16,AS139+($A$16*15),IF(AT138=$B$17,AS139+($A$17*15),IF(AT138=$B$19,IF(AS139+($A$19*15)&gt;100,100,AS139+($A$19*15)),IF(AT138=$B$18,IF(AS139+($A$18*15)&gt;100,100,AS139+($A$18*15)),AS139))))</f>
        <v>89.003333333333373</v>
      </c>
      <c r="AU139" s="27">
        <f t="shared" ref="AU139" si="2379">IF(AU138=$B$16,AT139+($A$16*15),IF(AU138=$B$17,AT139+($A$17*15),IF(AU138=$B$19,IF(AT139+($A$19*15)&gt;100,100,AT139+($A$19*15)),IF(AU138=$B$18,IF(AT139+($A$18*15)&gt;100,100,AT139+($A$18*15)),AT139))))</f>
        <v>87.080000000000041</v>
      </c>
      <c r="AV139" s="27">
        <f t="shared" ref="AV139" si="2380">IF(AV138=$B$16,AU139+($A$16*15),IF(AV138=$B$17,AU139+($A$17*15),IF(AV138=$B$19,IF(AU139+($A$19*15)&gt;100,100,AU139+($A$19*15)),IF(AV138=$B$18,IF(AU139+($A$18*15)&gt;100,100,AU139+($A$18*15)),AU139))))</f>
        <v>85.156666666666709</v>
      </c>
      <c r="AW139" s="27">
        <f t="shared" ref="AW139" si="2381">IF(AW138=$B$16,AV139+($A$16*15),IF(AW138=$B$17,AV139+($A$17*15),IF(AW138=$B$19,IF(AV139+($A$19*15)&gt;100,100,AV139+($A$19*15)),IF(AW138=$B$18,IF(AV139+($A$18*15)&gt;100,100,AV139+($A$18*15)),AV139))))</f>
        <v>83.233333333333377</v>
      </c>
      <c r="AX139" s="27">
        <f t="shared" ref="AX139" si="2382">IF(AX138=$B$16,AW139+($A$16*15),IF(AX138=$B$17,AW139+($A$17*15),IF(AX138=$B$19,IF(AW139+($A$19*15)&gt;100,100,AW139+($A$19*15)),IF(AX138=$B$18,IF(AW139+($A$18*15)&gt;100,100,AW139+($A$18*15)),AW139))))</f>
        <v>81.296666666666709</v>
      </c>
      <c r="AY139" s="27">
        <f t="shared" ref="AY139" si="2383">IF(AY138=$B$16,AX139+($A$16*15),IF(AY138=$B$17,AX139+($A$17*15),IF(AY138=$B$19,IF(AX139+($A$19*15)&gt;100,100,AX139+($A$19*15)),IF(AY138=$B$18,IF(AX139+($A$18*15)&gt;100,100,AX139+($A$18*15)),AX139))))</f>
        <v>79.360000000000042</v>
      </c>
      <c r="AZ139" s="27">
        <f t="shared" ref="AZ139" si="2384">IF(AZ138=$B$16,AY139+($A$16*15),IF(AZ138=$B$17,AY139+($A$17*15),IF(AZ138=$B$19,IF(AY139+($A$19*15)&gt;100,100,AY139+($A$19*15)),IF(AZ138=$B$18,IF(AY139+($A$18*15)&gt;100,100,AY139+($A$18*15)),AY139))))</f>
        <v>77.423333333333375</v>
      </c>
      <c r="BA139" s="27">
        <f t="shared" ref="BA139" si="2385">IF(BA138=$B$16,AZ139+($A$16*15),IF(BA138=$B$17,AZ139+($A$17*15),IF(BA138=$B$19,IF(AZ139+($A$19*15)&gt;100,100,AZ139+($A$19*15)),IF(BA138=$B$18,IF(AZ139+($A$18*15)&gt;100,100,AZ139+($A$18*15)),AZ139))))</f>
        <v>75.500000000000043</v>
      </c>
      <c r="BB139" s="27">
        <f t="shared" ref="BB139" si="2386">IF(BB138=$B$16,BA139+($A$16*15),IF(BB138=$B$17,BA139+($A$17*15),IF(BB138=$B$19,IF(BA139+($A$19*15)&gt;100,100,BA139+($A$19*15)),IF(BB138=$B$18,IF(BA139+($A$18*15)&gt;100,100,BA139+($A$18*15)),BA139))))</f>
        <v>73.576666666666711</v>
      </c>
      <c r="BC139" s="27">
        <f t="shared" ref="BC139" si="2387">IF(BC138=$B$16,BB139+($A$16*15),IF(BC138=$B$17,BB139+($A$17*15),IF(BC138=$B$19,IF(BB139+($A$19*15)&gt;100,100,BB139+($A$19*15)),IF(BC138=$B$18,IF(BB139+($A$18*15)&gt;100,100,BB139+($A$18*15)),BB139))))</f>
        <v>71.653333333333379</v>
      </c>
      <c r="BD139" s="27">
        <f t="shared" ref="BD139" si="2388">IF(BD138=$B$16,BC139+($A$16*15),IF(BD138=$B$17,BC139+($A$17*15),IF(BD138=$B$19,IF(BC139+($A$19*15)&gt;100,100,BC139+($A$19*15)),IF(BD138=$B$18,IF(BC139+($A$18*15)&gt;100,100,BC139+($A$18*15)),BC139))))</f>
        <v>69.716666666666711</v>
      </c>
      <c r="BE139" s="27">
        <f t="shared" ref="BE139" si="2389">IF(BE138=$B$16,BD139+($A$16*15),IF(BE138=$B$17,BD139+($A$17*15),IF(BE138=$B$19,IF(BD139+($A$19*15)&gt;100,100,BD139+($A$19*15)),IF(BE138=$B$18,IF(BD139+($A$18*15)&gt;100,100,BD139+($A$18*15)),BD139))))</f>
        <v>67.780000000000044</v>
      </c>
      <c r="BF139" s="27">
        <f t="shared" ref="BF139" si="2390">IF(BF138=$B$16,BE139+($A$16*15),IF(BF138=$B$17,BE139+($A$17*15),IF(BF138=$B$19,IF(BE139+($A$19*15)&gt;100,100,BE139+($A$19*15)),IF(BF138=$B$18,IF(BE139+($A$18*15)&gt;100,100,BE139+($A$18*15)),BE139))))</f>
        <v>65.843333333333376</v>
      </c>
      <c r="BG139" s="27">
        <f t="shared" ref="BG139" si="2391">IF(BG138=$B$16,BF139+($A$16*15),IF(BG138=$B$17,BF139+($A$17*15),IF(BG138=$B$19,IF(BF139+($A$19*15)&gt;100,100,BF139+($A$19*15)),IF(BG138=$B$18,IF(BF139+($A$18*15)&gt;100,100,BF139+($A$18*15)),BF139))))</f>
        <v>63.920000000000044</v>
      </c>
      <c r="BH139" s="27">
        <f t="shared" ref="BH139" si="2392">IF(BH138=$B$16,BG139+($A$16*15),IF(BH138=$B$17,BG139+($A$17*15),IF(BH138=$B$19,IF(BG139+($A$19*15)&gt;100,100,BG139+($A$19*15)),IF(BH138=$B$18,IF(BG139+($A$18*15)&gt;100,100,BG139+($A$18*15)),BG139))))</f>
        <v>61.996666666666712</v>
      </c>
      <c r="BI139" s="27">
        <f t="shared" ref="BI139" si="2393">IF(BI138=$B$16,BH139+($A$16*15),IF(BI138=$B$17,BH139+($A$17*15),IF(BI138=$B$19,IF(BH139+($A$19*15)&gt;100,100,BH139+($A$19*15)),IF(BI138=$B$18,IF(BH139+($A$18*15)&gt;100,100,BH139+($A$18*15)),BH139))))</f>
        <v>60.07333333333338</v>
      </c>
      <c r="BJ139" s="27">
        <f t="shared" ref="BJ139" si="2394">IF(BJ138=$B$16,BI139+($A$16*15),IF(BJ138=$B$17,BI139+($A$17*15),IF(BJ138=$B$19,IF(BI139+($A$19*15)&gt;100,100,BI139+($A$19*15)),IF(BJ138=$B$18,IF(BI139+($A$18*15)&gt;100,100,BI139+($A$18*15)),BI139))))</f>
        <v>58.136666666666713</v>
      </c>
      <c r="BK139" s="27">
        <f t="shared" ref="BK139" si="2395">IF(BK138=$B$16,BJ139+($A$16*15),IF(BK138=$B$17,BJ139+($A$17*15),IF(BK138=$B$19,IF(BJ139+($A$19*15)&gt;100,100,BJ139+($A$19*15)),IF(BK138=$B$18,IF(BJ139+($A$18*15)&gt;100,100,BJ139+($A$18*15)),BJ139))))</f>
        <v>56.200000000000045</v>
      </c>
      <c r="BL139" s="27">
        <f t="shared" ref="BL139" si="2396">IF(BL138=$B$16,BK139+($A$16*15),IF(BL138=$B$17,BK139+($A$17*15),IF(BL138=$B$19,IF(BK139+($A$19*15)&gt;100,100,BK139+($A$19*15)),IF(BL138=$B$18,IF(BK139+($A$18*15)&gt;100,100,BK139+($A$18*15)),BK139))))</f>
        <v>54.263333333333378</v>
      </c>
      <c r="BM139" s="27">
        <f t="shared" ref="BM139" si="2397">IF(BM138=$B$16,BL139+($A$16*15),IF(BM138=$B$17,BL139+($A$17*15),IF(BM138=$B$19,IF(BL139+($A$19*15)&gt;100,100,BL139+($A$19*15)),IF(BM138=$B$18,IF(BL139+($A$18*15)&gt;100,100,BL139+($A$18*15)),BL139))))</f>
        <v>52.340000000000046</v>
      </c>
      <c r="BN139" s="27">
        <f t="shared" ref="BN139" si="2398">IF(BN138=$B$16,BM139+($A$16*15),IF(BN138=$B$17,BM139+($A$17*15),IF(BN138=$B$19,IF(BM139+($A$19*15)&gt;100,100,BM139+($A$19*15)),IF(BN138=$B$18,IF(BM139+($A$18*15)&gt;100,100,BM139+($A$18*15)),BM139))))</f>
        <v>50.416666666666714</v>
      </c>
      <c r="BO139" s="27">
        <f t="shared" ref="BO139" si="2399">IF(BO138=$B$16,BN139+($A$16*15),IF(BO138=$B$17,BN139+($A$17*15),IF(BO138=$B$19,IF(BN139+($A$19*15)&gt;100,100,BN139+($A$19*15)),IF(BO138=$B$18,IF(BN139+($A$18*15)&gt;100,100,BN139+($A$18*15)),BN139))))</f>
        <v>48.493333333333382</v>
      </c>
      <c r="BP139" s="27">
        <f t="shared" ref="BP139" si="2400">IF(BP138=$B$16,BO139+($A$16*15),IF(BP138=$B$17,BO139+($A$17*15),IF(BP138=$B$19,IF(BO139+($A$19*15)&gt;100,100,BO139+($A$19*15)),IF(BP138=$B$18,IF(BO139+($A$18*15)&gt;100,100,BO139+($A$18*15)),BO139))))</f>
        <v>46.556666666666715</v>
      </c>
      <c r="BQ139" s="27">
        <f t="shared" ref="BQ139" si="2401">IF(BQ138=$B$16,BP139+($A$16*15),IF(BQ138=$B$17,BP139+($A$17*15),IF(BQ138=$B$19,IF(BP139+($A$19*15)&gt;100,100,BP139+($A$19*15)),IF(BQ138=$B$18,IF(BP139+($A$18*15)&gt;100,100,BP139+($A$18*15)),BP139))))</f>
        <v>44.620000000000047</v>
      </c>
      <c r="BR139" s="27">
        <f t="shared" ref="BR139" si="2402">IF(BR138=$B$16,BQ139+($A$16*15),IF(BR138=$B$17,BQ139+($A$17*15),IF(BR138=$B$19,IF(BQ139+($A$19*15)&gt;100,100,BQ139+($A$19*15)),IF(BR138=$B$18,IF(BQ139+($A$18*15)&gt;100,100,BQ139+($A$18*15)),BQ139))))</f>
        <v>42.68333333333338</v>
      </c>
      <c r="BS139" s="27">
        <f t="shared" ref="BS139" si="2403">IF(BS138=$B$16,BR139+($A$16*15),IF(BS138=$B$17,BR139+($A$17*15),IF(BS138=$B$19,IF(BR139+($A$19*15)&gt;100,100,BR139+($A$19*15)),IF(BS138=$B$18,IF(BR139+($A$18*15)&gt;100,100,BR139+($A$18*15)),BR139))))</f>
        <v>40.760000000000048</v>
      </c>
      <c r="BT139" s="27">
        <f t="shared" ref="BT139" si="2404">IF(BT138=$B$16,BS139+($A$16*15),IF(BT138=$B$17,BS139+($A$17*15),IF(BT138=$B$19,IF(BS139+($A$19*15)&gt;100,100,BS139+($A$19*15)),IF(BT138=$B$18,IF(BS139+($A$18*15)&gt;100,100,BS139+($A$18*15)),BS139))))</f>
        <v>38.836666666666716</v>
      </c>
      <c r="BU139" s="27">
        <f t="shared" ref="BU139" si="2405">IF(BU138=$B$16,BT139+($A$16*15),IF(BU138=$B$17,BT139+($A$17*15),IF(BU138=$B$19,IF(BT139+($A$19*15)&gt;100,100,BT139+($A$19*15)),IF(BU138=$B$18,IF(BT139+($A$18*15)&gt;100,100,BT139+($A$18*15)),BT139))))</f>
        <v>52.586666666666716</v>
      </c>
      <c r="BV139" s="27">
        <f t="shared" ref="BV139" si="2406">IF(BV138=$B$16,BU139+($A$16*15),IF(BV138=$B$17,BU139+($A$17*15),IF(BV138=$B$19,IF(BU139+($A$19*15)&gt;100,100,BU139+($A$19*15)),IF(BV138=$B$18,IF(BU139+($A$18*15)&gt;100,100,BU139+($A$18*15)),BU139))))</f>
        <v>66.336666666666716</v>
      </c>
      <c r="BW139" s="27">
        <f t="shared" ref="BW139" si="2407">IF(BW138=$B$16,BV139+($A$16*15),IF(BW138=$B$17,BV139+($A$17*15),IF(BW138=$B$19,IF(BV139+($A$19*15)&gt;100,100,BV139+($A$19*15)),IF(BW138=$B$18,IF(BV139+($A$18*15)&gt;100,100,BV139+($A$18*15)),BV139))))</f>
        <v>80.086666666666716</v>
      </c>
      <c r="BX139" s="27">
        <f t="shared" ref="BX139" si="2408">IF(BX138=$B$16,BW139+($A$16*15),IF(BX138=$B$17,BW139+($A$17*15),IF(BX138=$B$19,IF(BW139+($A$19*15)&gt;100,100,BW139+($A$19*15)),IF(BX138=$B$18,IF(BW139+($A$18*15)&gt;100,100,BW139+($A$18*15)),BW139))))</f>
        <v>93.836666666666716</v>
      </c>
      <c r="BY139" s="27">
        <f t="shared" ref="BY139" si="2409">IF(BY138=$B$16,BX139+($A$16*15),IF(BY138=$B$17,BX139+($A$17*15),IF(BY138=$B$19,IF(BX139+($A$19*15)&gt;100,100,BX139+($A$19*15)),IF(BY138=$B$18,IF(BX139+($A$18*15)&gt;100,100,BX139+($A$18*15)),BX139))))</f>
        <v>91.913333333333384</v>
      </c>
      <c r="BZ139" s="27">
        <f t="shared" ref="BZ139" si="2410">IF(BZ138=$B$16,BY139+($A$16*15),IF(BZ138=$B$17,BY139+($A$17*15),IF(BZ138=$B$19,IF(BY139+($A$19*15)&gt;100,100,BY139+($A$19*15)),IF(BZ138=$B$18,IF(BY139+($A$18*15)&gt;100,100,BY139+($A$18*15)),BY139))))</f>
        <v>91.913333333333384</v>
      </c>
      <c r="CA139" s="27">
        <f t="shared" ref="CA139" si="2411">IF(CA138=$B$16,BZ139+($A$16*15),IF(CA138=$B$17,BZ139+($A$17*15),IF(CA138=$B$19,IF(BZ139+($A$19*15)&gt;100,100,BZ139+($A$19*15)),IF(CA138=$B$18,IF(BZ139+($A$18*15)&gt;100,100,BZ139+($A$18*15)),BZ139))))</f>
        <v>91.913333333333384</v>
      </c>
      <c r="CB139" s="27">
        <f t="shared" ref="CB139" si="2412">IF(CB138=$B$16,CA139+($A$16*15),IF(CB138=$B$17,CA139+($A$17*15),IF(CB138=$B$19,IF(CA139+($A$19*15)&gt;100,100,CA139+($A$19*15)),IF(CB138=$B$18,IF(CA139+($A$18*15)&gt;100,100,CA139+($A$18*15)),CA139))))</f>
        <v>91.913333333333384</v>
      </c>
      <c r="CC139" s="27">
        <f t="shared" ref="CC139" si="2413">IF(CC138=$B$16,CB139+($A$16*15),IF(CC138=$B$17,CB139+($A$17*15),IF(CC138=$B$19,IF(CB139+($A$19*15)&gt;100,100,CB139+($A$19*15)),IF(CC138=$B$18,IF(CB139+($A$18*15)&gt;100,100,CB139+($A$18*15)),CB139))))</f>
        <v>91.913333333333384</v>
      </c>
      <c r="CD139" s="27">
        <f t="shared" ref="CD139" si="2414">IF(CD138=$B$16,CC139+($A$16*15),IF(CD138=$B$17,CC139+($A$17*15),IF(CD138=$B$19,IF(CC139+($A$19*15)&gt;100,100,CC139+($A$19*15)),IF(CD138=$B$18,IF(CC139+($A$18*15)&gt;100,100,CC139+($A$18*15)),CC139))))</f>
        <v>91.913333333333384</v>
      </c>
      <c r="CE139" s="27">
        <f t="shared" ref="CE139" si="2415">IF(CE138=$B$16,CD139+($A$16*15),IF(CE138=$B$17,CD139+($A$17*15),IF(CE138=$B$19,IF(CD139+($A$19*15)&gt;100,100,CD139+($A$19*15)),IF(CE138=$B$18,IF(CD139+($A$18*15)&gt;100,100,CD139+($A$18*15)),CD139))))</f>
        <v>91.913333333333384</v>
      </c>
      <c r="CF139" s="27">
        <f t="shared" ref="CF139" si="2416">IF(CF138=$B$16,CE139+($A$16*15),IF(CF138=$B$17,CE139+($A$17*15),IF(CF138=$B$19,IF(CE139+($A$19*15)&gt;100,100,CE139+($A$19*15)),IF(CF138=$B$18,IF(CE139+($A$18*15)&gt;100,100,CE139+($A$18*15)),CE139))))</f>
        <v>91.913333333333384</v>
      </c>
      <c r="CG139" s="27">
        <f t="shared" ref="CG139" si="2417">IF(CG138=$B$16,CF139+($A$16*15),IF(CG138=$B$17,CF139+($A$17*15),IF(CG138=$B$19,IF(CF139+($A$19*15)&gt;100,100,CF139+($A$19*15)),IF(CG138=$B$18,IF(CF139+($A$18*15)&gt;100,100,CF139+($A$18*15)),CF139))))</f>
        <v>91.913333333333384</v>
      </c>
      <c r="CH139" s="27">
        <f t="shared" ref="CH139" si="2418">IF(CH138=$B$16,CG139+($A$16*15),IF(CH138=$B$17,CG139+($A$17*15),IF(CH138=$B$19,IF(CG139+($A$19*15)&gt;100,100,CG139+($A$19*15)),IF(CH138=$B$18,IF(CG139+($A$18*15)&gt;100,100,CG139+($A$18*15)),CG139))))</f>
        <v>91.913333333333384</v>
      </c>
      <c r="CI139" s="27">
        <f t="shared" ref="CI139" si="2419">IF(CI138=$B$16,CH139+($A$16*15),IF(CI138=$B$17,CH139+($A$17*15),IF(CI138=$B$19,IF(CH139+($A$19*15)&gt;100,100,CH139+($A$19*15)),IF(CI138=$B$18,IF(CH139+($A$18*15)&gt;100,100,CH139+($A$18*15)),CH139))))</f>
        <v>91.913333333333384</v>
      </c>
      <c r="CJ139" s="27">
        <f t="shared" ref="CJ139" si="2420">IF(CJ138=$B$16,CI139+($A$16*15),IF(CJ138=$B$17,CI139+($A$17*15),IF(CJ138=$B$19,IF(CI139+($A$19*15)&gt;100,100,CI139+($A$19*15)),IF(CJ138=$B$18,IF(CI139+($A$18*15)&gt;100,100,CI139+($A$18*15)),CI139))))</f>
        <v>91.913333333333384</v>
      </c>
      <c r="CK139" s="27">
        <f t="shared" ref="CK139" si="2421">IF(CK138=$B$16,CJ139+($A$16*15),IF(CK138=$B$17,CJ139+($A$17*15),IF(CK138=$B$19,IF(CJ139+($A$19*15)&gt;100,100,CJ139+($A$19*15)),IF(CK138=$B$18,IF(CJ139+($A$18*15)&gt;100,100,CJ139+($A$18*15)),CJ139))))</f>
        <v>91.913333333333384</v>
      </c>
      <c r="CL139" s="120">
        <f t="shared" ref="CL139" si="2422">IF(CL138=$B$16,CK139+($A$16*15),IF(CL138=$B$17,CK139+($A$17*15),IF(CL138=$B$19,IF(CK139+($A$19*15)&gt;100,100,CK139+($A$19*15)),IF(CL138=$B$18,IF(CK139+($A$18*15)&gt;100,100,CK139+($A$18*15)),CK139))))</f>
        <v>91.913333333333384</v>
      </c>
      <c r="CM139" s="136">
        <f t="shared" ref="CM139" si="2423">CL139-10</f>
        <v>81.913333333333384</v>
      </c>
    </row>
    <row r="140" spans="1:91" x14ac:dyDescent="0.25">
      <c r="A140" s="340"/>
      <c r="B140" s="341" t="s">
        <v>50</v>
      </c>
      <c r="C140" s="64" t="s">
        <v>44</v>
      </c>
      <c r="D140" s="43" t="s">
        <v>45</v>
      </c>
      <c r="E140" s="60" t="s">
        <v>13</v>
      </c>
      <c r="F140" s="60" t="s">
        <v>13</v>
      </c>
      <c r="G140" s="60" t="s">
        <v>13</v>
      </c>
      <c r="H140" s="61" t="s">
        <v>27</v>
      </c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44" t="s">
        <v>23</v>
      </c>
      <c r="AN140" s="44" t="s">
        <v>23</v>
      </c>
      <c r="AO140" s="44" t="s">
        <v>23</v>
      </c>
      <c r="AP140" s="45" t="s">
        <v>27</v>
      </c>
      <c r="AQ140" s="45" t="s">
        <v>27</v>
      </c>
      <c r="AR140" s="45" t="s">
        <v>27</v>
      </c>
      <c r="AS140" s="44" t="s">
        <v>23</v>
      </c>
      <c r="AT140" s="44" t="s">
        <v>23</v>
      </c>
      <c r="AU140" s="44" t="s">
        <v>23</v>
      </c>
      <c r="AV140" s="45" t="s">
        <v>27</v>
      </c>
      <c r="AW140" s="45" t="s">
        <v>27</v>
      </c>
      <c r="AX140" s="45" t="s">
        <v>27</v>
      </c>
      <c r="AY140" s="44" t="s">
        <v>23</v>
      </c>
      <c r="AZ140" s="44" t="s">
        <v>23</v>
      </c>
      <c r="BA140" s="44" t="s">
        <v>23</v>
      </c>
      <c r="BB140" s="45" t="s">
        <v>27</v>
      </c>
      <c r="BC140" s="45" t="s">
        <v>27</v>
      </c>
      <c r="BD140" s="45" t="s">
        <v>27</v>
      </c>
      <c r="BE140" s="44" t="s">
        <v>23</v>
      </c>
      <c r="BF140" s="44" t="s">
        <v>23</v>
      </c>
      <c r="BG140" s="44" t="s">
        <v>23</v>
      </c>
      <c r="BH140" s="45" t="s">
        <v>27</v>
      </c>
      <c r="BI140" s="45" t="s">
        <v>27</v>
      </c>
      <c r="BJ140" s="45" t="s">
        <v>27</v>
      </c>
      <c r="BK140" s="44" t="s">
        <v>23</v>
      </c>
      <c r="BL140" s="44" t="s">
        <v>23</v>
      </c>
      <c r="BM140" s="44" t="s">
        <v>23</v>
      </c>
      <c r="BN140" s="55" t="s">
        <v>27</v>
      </c>
      <c r="BO140" s="56" t="s">
        <v>17</v>
      </c>
      <c r="BP140" s="56" t="s">
        <v>17</v>
      </c>
      <c r="BQ140" s="56" t="s">
        <v>17</v>
      </c>
      <c r="BR140" s="56" t="s">
        <v>17</v>
      </c>
      <c r="BS140" s="55" t="s">
        <v>27</v>
      </c>
      <c r="BT140" s="58" t="s">
        <v>27</v>
      </c>
      <c r="BU140" s="133"/>
      <c r="BV140" s="133"/>
      <c r="BW140" s="133"/>
      <c r="BX140" s="133"/>
      <c r="BY140" s="133"/>
      <c r="BZ140" s="133"/>
      <c r="CA140" s="133"/>
      <c r="CB140" s="134"/>
      <c r="CC140" s="134"/>
      <c r="CD140" s="134"/>
      <c r="CE140" s="134"/>
      <c r="CF140" s="134"/>
      <c r="CG140" s="134"/>
      <c r="CH140" s="134"/>
      <c r="CI140" s="134"/>
      <c r="CJ140" s="134"/>
      <c r="CK140" s="134"/>
      <c r="CL140" s="134"/>
      <c r="CM140" s="65" t="s">
        <v>46</v>
      </c>
    </row>
    <row r="141" spans="1:91" x14ac:dyDescent="0.25">
      <c r="A141" s="340"/>
      <c r="B141" s="342"/>
      <c r="C141" s="64" t="s">
        <v>37</v>
      </c>
      <c r="D141" s="89">
        <f>CM107</f>
        <v>43.680000000000007</v>
      </c>
      <c r="E141" s="27">
        <f t="shared" ref="E141" si="2424">IF(E140=$B$16,D141+($A$16*15),IF(E140=$B$17,D141+($A$17*15),IF(E140=$B$19,IF(D141+($A$19*15)&gt;100,100,D141+($A$19*15)),IF(E140=$B$18,IF(D141+($A$18*15)&gt;100,100,D141+($A$18*15)),D141))))</f>
        <v>57.430000000000007</v>
      </c>
      <c r="F141" s="27">
        <f t="shared" ref="F141" si="2425">IF(F140=$B$16,E141+($A$16*15),IF(F140=$B$17,E141+($A$17*15),IF(F140=$B$19,IF(E141+($A$19*15)&gt;100,100,E141+($A$19*15)),IF(F140=$B$18,IF(E141+($A$18*15)&gt;100,100,E141+($A$18*15)),E141))))</f>
        <v>71.180000000000007</v>
      </c>
      <c r="G141" s="27">
        <f t="shared" ref="G141" si="2426">IF(G140=$B$16,F141+($A$16*15),IF(G140=$B$17,F141+($A$17*15),IF(G140=$B$19,IF(F141+($A$19*15)&gt;100,100,F141+($A$19*15)),IF(G140=$B$18,IF(F141+($A$18*15)&gt;100,100,F141+($A$18*15)),F141))))</f>
        <v>84.93</v>
      </c>
      <c r="H141" s="27">
        <f t="shared" ref="H141" si="2427">IF(H140=$B$16,G141+($A$16*15),IF(H140=$B$17,G141+($A$17*15),IF(H140=$B$19,IF(G141+($A$19*15)&gt;100,100,G141+($A$19*15)),IF(H140=$B$18,IF(G141+($A$18*15)&gt;100,100,G141+($A$18*15)),G141))))</f>
        <v>83.006666666666675</v>
      </c>
      <c r="I141" s="27">
        <f>IF(I140=$B$16,H141+($A$16*15),IF(I140=$B$17,H141+($A$17*15),IF(I140=$B$19,IF(H141+($A$19*15)&gt;100,100,H141+($A$19*15)),IF(I140=$B$18,IF(H141+($A$18*15)&gt;100,100,H141+($A$18*15)),H141))))</f>
        <v>83.006666666666675</v>
      </c>
      <c r="J141" s="27">
        <f t="shared" ref="J141" si="2428">IF(J140=$B$16,I141+($A$16*15),IF(J140=$B$17,I141+($A$17*15),IF(J140=$B$19,IF(I141+($A$19*15)&gt;100,100,I141+($A$19*15)),IF(J140=$B$18,IF(I141+($A$18*15)&gt;100,100,I141+($A$18*15)),I141))))</f>
        <v>83.006666666666675</v>
      </c>
      <c r="K141" s="27">
        <f t="shared" ref="K141" si="2429">IF(K140=$B$16,J141+($A$16*15),IF(K140=$B$17,J141+($A$17*15),IF(K140=$B$19,IF(J141+($A$19*15)&gt;100,100,J141+($A$19*15)),IF(K140=$B$18,IF(J141+($A$18*15)&gt;100,100,J141+($A$18*15)),J141))))</f>
        <v>83.006666666666675</v>
      </c>
      <c r="L141" s="27">
        <f t="shared" ref="L141" si="2430">IF(L140=$B$16,K141+($A$16*15),IF(L140=$B$17,K141+($A$17*15),IF(L140=$B$19,IF(K141+($A$19*15)&gt;100,100,K141+($A$19*15)),IF(L140=$B$18,IF(K141+($A$18*15)&gt;100,100,K141+($A$18*15)),K141))))</f>
        <v>83.006666666666675</v>
      </c>
      <c r="M141" s="27">
        <f t="shared" ref="M141" si="2431">IF(M140=$B$16,L141+($A$16*15),IF(M140=$B$17,L141+($A$17*15),IF(M140=$B$19,IF(L141+($A$19*15)&gt;100,100,L141+($A$19*15)),IF(M140=$B$18,IF(L141+($A$18*15)&gt;100,100,L141+($A$18*15)),L141))))</f>
        <v>83.006666666666675</v>
      </c>
      <c r="N141" s="27">
        <f t="shared" ref="N141" si="2432">IF(N140=$B$16,M141+($A$16*15),IF(N140=$B$17,M141+($A$17*15),IF(N140=$B$19,IF(M141+($A$19*15)&gt;100,100,M141+($A$19*15)),IF(N140=$B$18,IF(M141+($A$18*15)&gt;100,100,M141+($A$18*15)),M141))))</f>
        <v>83.006666666666675</v>
      </c>
      <c r="O141" s="27">
        <f t="shared" ref="O141" si="2433">IF(O140=$B$16,N141+($A$16*15),IF(O140=$B$17,N141+($A$17*15),IF(O140=$B$19,IF(N141+($A$19*15)&gt;100,100,N141+($A$19*15)),IF(O140=$B$18,IF(N141+($A$18*15)&gt;100,100,N141+($A$18*15)),N141))))</f>
        <v>83.006666666666675</v>
      </c>
      <c r="P141" s="27">
        <f t="shared" ref="P141" si="2434">IF(P140=$B$16,O141+($A$16*15),IF(P140=$B$17,O141+($A$17*15),IF(P140=$B$19,IF(O141+($A$19*15)&gt;100,100,O141+($A$19*15)),IF(P140=$B$18,IF(O141+($A$18*15)&gt;100,100,O141+($A$18*15)),O141))))</f>
        <v>83.006666666666675</v>
      </c>
      <c r="Q141" s="27">
        <f t="shared" ref="Q141" si="2435">IF(Q140=$B$16,P141+($A$16*15),IF(Q140=$B$17,P141+($A$17*15),IF(Q140=$B$19,IF(P141+($A$19*15)&gt;100,100,P141+($A$19*15)),IF(Q140=$B$18,IF(P141+($A$18*15)&gt;100,100,P141+($A$18*15)),P141))))</f>
        <v>83.006666666666675</v>
      </c>
      <c r="R141" s="27">
        <f t="shared" ref="R141" si="2436">IF(R140=$B$16,Q141+($A$16*15),IF(R140=$B$17,Q141+($A$17*15),IF(R140=$B$19,IF(Q141+($A$19*15)&gt;100,100,Q141+($A$19*15)),IF(R140=$B$18,IF(Q141+($A$18*15)&gt;100,100,Q141+($A$18*15)),Q141))))</f>
        <v>83.006666666666675</v>
      </c>
      <c r="S141" s="27">
        <f t="shared" ref="S141" si="2437">IF(S140=$B$16,R141+($A$16*15),IF(S140=$B$17,R141+($A$17*15),IF(S140=$B$19,IF(R141+($A$19*15)&gt;100,100,R141+($A$19*15)),IF(S140=$B$18,IF(R141+($A$18*15)&gt;100,100,R141+($A$18*15)),R141))))</f>
        <v>83.006666666666675</v>
      </c>
      <c r="T141" s="27">
        <f t="shared" ref="T141" si="2438">IF(T140=$B$16,S141+($A$16*15),IF(T140=$B$17,S141+($A$17*15),IF(T140=$B$19,IF(S141+($A$19*15)&gt;100,100,S141+($A$19*15)),IF(T140=$B$18,IF(S141+($A$18*15)&gt;100,100,S141+($A$18*15)),S141))))</f>
        <v>83.006666666666675</v>
      </c>
      <c r="U141" s="27">
        <f t="shared" ref="U141" si="2439">IF(U140=$B$16,T141+($A$16*15),IF(U140=$B$17,T141+($A$17*15),IF(U140=$B$19,IF(T141+($A$19*15)&gt;100,100,T141+($A$19*15)),IF(U140=$B$18,IF(T141+($A$18*15)&gt;100,100,T141+($A$18*15)),T141))))</f>
        <v>83.006666666666675</v>
      </c>
      <c r="V141" s="27">
        <f t="shared" ref="V141" si="2440">IF(V140=$B$16,U141+($A$16*15),IF(V140=$B$17,U141+($A$17*15),IF(V140=$B$19,IF(U141+($A$19*15)&gt;100,100,U141+($A$19*15)),IF(V140=$B$18,IF(U141+($A$18*15)&gt;100,100,U141+($A$18*15)),U141))))</f>
        <v>83.006666666666675</v>
      </c>
      <c r="W141" s="27">
        <f t="shared" ref="W141" si="2441">IF(W140=$B$16,V141+($A$16*15),IF(W140=$B$17,V141+($A$17*15),IF(W140=$B$19,IF(V141+($A$19*15)&gt;100,100,V141+($A$19*15)),IF(W140=$B$18,IF(V141+($A$18*15)&gt;100,100,V141+($A$18*15)),V141))))</f>
        <v>83.006666666666675</v>
      </c>
      <c r="X141" s="27">
        <f t="shared" ref="X141" si="2442">IF(X140=$B$16,W141+($A$16*15),IF(X140=$B$17,W141+($A$17*15),IF(X140=$B$19,IF(W141+($A$19*15)&gt;100,100,W141+($A$19*15)),IF(X140=$B$18,IF(W141+($A$18*15)&gt;100,100,W141+($A$18*15)),W141))))</f>
        <v>83.006666666666675</v>
      </c>
      <c r="Y141" s="27">
        <f t="shared" ref="Y141" si="2443">IF(Y140=$B$16,X141+($A$16*15),IF(Y140=$B$17,X141+($A$17*15),IF(Y140=$B$19,IF(X141+($A$19*15)&gt;100,100,X141+($A$19*15)),IF(Y140=$B$18,IF(X141+($A$18*15)&gt;100,100,X141+($A$18*15)),X141))))</f>
        <v>83.006666666666675</v>
      </c>
      <c r="Z141" s="27">
        <f t="shared" ref="Z141" si="2444">IF(Z140=$B$16,Y141+($A$16*15),IF(Z140=$B$17,Y141+($A$17*15),IF(Z140=$B$19,IF(Y141+($A$19*15)&gt;100,100,Y141+($A$19*15)),IF(Z140=$B$18,IF(Y141+($A$18*15)&gt;100,100,Y141+($A$18*15)),Y141))))</f>
        <v>83.006666666666675</v>
      </c>
      <c r="AA141" s="27">
        <f t="shared" ref="AA141" si="2445">IF(AA140=$B$16,Z141+($A$16*15),IF(AA140=$B$17,Z141+($A$17*15),IF(AA140=$B$19,IF(Z141+($A$19*15)&gt;100,100,Z141+($A$19*15)),IF(AA140=$B$18,IF(Z141+($A$18*15)&gt;100,100,Z141+($A$18*15)),Z141))))</f>
        <v>83.006666666666675</v>
      </c>
      <c r="AB141" s="27">
        <f t="shared" ref="AB141" si="2446">IF(AB140=$B$16,AA141+($A$16*15),IF(AB140=$B$17,AA141+($A$17*15),IF(AB140=$B$19,IF(AA141+($A$19*15)&gt;100,100,AA141+($A$19*15)),IF(AB140=$B$18,IF(AA141+($A$18*15)&gt;100,100,AA141+($A$18*15)),AA141))))</f>
        <v>83.006666666666675</v>
      </c>
      <c r="AC141" s="27">
        <f t="shared" ref="AC141" si="2447">IF(AC140=$B$16,AB141+($A$16*15),IF(AC140=$B$17,AB141+($A$17*15),IF(AC140=$B$19,IF(AB141+($A$19*15)&gt;100,100,AB141+($A$19*15)),IF(AC140=$B$18,IF(AB141+($A$18*15)&gt;100,100,AB141+($A$18*15)),AB141))))</f>
        <v>83.006666666666675</v>
      </c>
      <c r="AD141" s="27">
        <f t="shared" ref="AD141" si="2448">IF(AD140=$B$16,AC141+($A$16*15),IF(AD140=$B$17,AC141+($A$17*15),IF(AD140=$B$19,IF(AC141+($A$19*15)&gt;100,100,AC141+($A$19*15)),IF(AD140=$B$18,IF(AC141+($A$18*15)&gt;100,100,AC141+($A$18*15)),AC141))))</f>
        <v>83.006666666666675</v>
      </c>
      <c r="AE141" s="27">
        <f t="shared" ref="AE141" si="2449">IF(AE140=$B$16,AD141+($A$16*15),IF(AE140=$B$17,AD141+($A$17*15),IF(AE140=$B$19,IF(AD141+($A$19*15)&gt;100,100,AD141+($A$19*15)),IF(AE140=$B$18,IF(AD141+($A$18*15)&gt;100,100,AD141+($A$18*15)),AD141))))</f>
        <v>83.006666666666675</v>
      </c>
      <c r="AF141" s="27">
        <f t="shared" ref="AF141" si="2450">IF(AF140=$B$16,AE141+($A$16*15),IF(AF140=$B$17,AE141+($A$17*15),IF(AF140=$B$19,IF(AE141+($A$19*15)&gt;100,100,AE141+($A$19*15)),IF(AF140=$B$18,IF(AE141+($A$18*15)&gt;100,100,AE141+($A$18*15)),AE141))))</f>
        <v>83.006666666666675</v>
      </c>
      <c r="AG141" s="27">
        <f t="shared" ref="AG141" si="2451">IF(AG140=$B$16,AF141+($A$16*15),IF(AG140=$B$17,AF141+($A$17*15),IF(AG140=$B$19,IF(AF141+($A$19*15)&gt;100,100,AF141+($A$19*15)),IF(AG140=$B$18,IF(AF141+($A$18*15)&gt;100,100,AF141+($A$18*15)),AF141))))</f>
        <v>83.006666666666675</v>
      </c>
      <c r="AH141" s="27">
        <f t="shared" ref="AH141" si="2452">IF(AH140=$B$16,AG141+($A$16*15),IF(AH140=$B$17,AG141+($A$17*15),IF(AH140=$B$19,IF(AG141+($A$19*15)&gt;100,100,AG141+($A$19*15)),IF(AH140=$B$18,IF(AG141+($A$18*15)&gt;100,100,AG141+($A$18*15)),AG141))))</f>
        <v>83.006666666666675</v>
      </c>
      <c r="AI141" s="27">
        <f t="shared" ref="AI141" si="2453">IF(AI140=$B$16,AH141+($A$16*15),IF(AI140=$B$17,AH141+($A$17*15),IF(AI140=$B$19,IF(AH141+($A$19*15)&gt;100,100,AH141+($A$19*15)),IF(AI140=$B$18,IF(AH141+($A$18*15)&gt;100,100,AH141+($A$18*15)),AH141))))</f>
        <v>83.006666666666675</v>
      </c>
      <c r="AJ141" s="27">
        <f t="shared" ref="AJ141" si="2454">IF(AJ140=$B$16,AI141+($A$16*15),IF(AJ140=$B$17,AI141+($A$17*15),IF(AJ140=$B$19,IF(AI141+($A$19*15)&gt;100,100,AI141+($A$19*15)),IF(AJ140=$B$18,IF(AI141+($A$18*15)&gt;100,100,AI141+($A$18*15)),AI141))))</f>
        <v>83.006666666666675</v>
      </c>
      <c r="AK141" s="27">
        <f t="shared" ref="AK141" si="2455">IF(AK140=$B$16,AJ141+($A$16*15),IF(AK140=$B$17,AJ141+($A$17*15),IF(AK140=$B$19,IF(AJ141+($A$19*15)&gt;100,100,AJ141+($A$19*15)),IF(AK140=$B$18,IF(AJ141+($A$18*15)&gt;100,100,AJ141+($A$18*15)),AJ141))))</f>
        <v>83.006666666666675</v>
      </c>
      <c r="AL141" s="27">
        <f t="shared" ref="AL141" si="2456">IF(AL140=$B$16,AK141+($A$16*15),IF(AL140=$B$17,AK141+($A$17*15),IF(AL140=$B$19,IF(AK141+($A$19*15)&gt;100,100,AK141+($A$19*15)),IF(AL140=$B$18,IF(AK141+($A$18*15)&gt;100,100,AK141+($A$18*15)),AK141))))</f>
        <v>83.006666666666675</v>
      </c>
      <c r="AM141" s="27">
        <f t="shared" ref="AM141" si="2457">IF(AM140=$B$16,AL141+($A$16*15),IF(AM140=$B$17,AL141+($A$17*15),IF(AM140=$B$19,IF(AL141+($A$19*15)&gt;100,100,AL141+($A$19*15)),IF(AM140=$B$18,IF(AL141+($A$18*15)&gt;100,100,AL141+($A$18*15)),AL141))))</f>
        <v>81.070000000000007</v>
      </c>
      <c r="AN141" s="27">
        <f t="shared" ref="AN141" si="2458">IF(AN140=$B$16,AM141+($A$16*15),IF(AN140=$B$17,AM141+($A$17*15),IF(AN140=$B$19,IF(AM141+($A$19*15)&gt;100,100,AM141+($A$19*15)),IF(AN140=$B$18,IF(AM141+($A$18*15)&gt;100,100,AM141+($A$18*15)),AM141))))</f>
        <v>79.13333333333334</v>
      </c>
      <c r="AO141" s="27">
        <f t="shared" ref="AO141" si="2459">IF(AO140=$B$16,AN141+($A$16*15),IF(AO140=$B$17,AN141+($A$17*15),IF(AO140=$B$19,IF(AN141+($A$19*15)&gt;100,100,AN141+($A$19*15)),IF(AO140=$B$18,IF(AN141+($A$18*15)&gt;100,100,AN141+($A$18*15)),AN141))))</f>
        <v>77.196666666666673</v>
      </c>
      <c r="AP141" s="27">
        <f t="shared" ref="AP141" si="2460">IF(AP140=$B$16,AO141+($A$16*15),IF(AP140=$B$17,AO141+($A$17*15),IF(AP140=$B$19,IF(AO141+($A$19*15)&gt;100,100,AO141+($A$19*15)),IF(AP140=$B$18,IF(AO141+($A$18*15)&gt;100,100,AO141+($A$18*15)),AO141))))</f>
        <v>75.273333333333341</v>
      </c>
      <c r="AQ141" s="27">
        <f t="shared" ref="AQ141" si="2461">IF(AQ140=$B$16,AP141+($A$16*15),IF(AQ140=$B$17,AP141+($A$17*15),IF(AQ140=$B$19,IF(AP141+($A$19*15)&gt;100,100,AP141+($A$19*15)),IF(AQ140=$B$18,IF(AP141+($A$18*15)&gt;100,100,AP141+($A$18*15)),AP141))))</f>
        <v>73.350000000000009</v>
      </c>
      <c r="AR141" s="27">
        <f t="shared" ref="AR141" si="2462">IF(AR140=$B$16,AQ141+($A$16*15),IF(AR140=$B$17,AQ141+($A$17*15),IF(AR140=$B$19,IF(AQ141+($A$19*15)&gt;100,100,AQ141+($A$19*15)),IF(AR140=$B$18,IF(AQ141+($A$18*15)&gt;100,100,AQ141+($A$18*15)),AQ141))))</f>
        <v>71.426666666666677</v>
      </c>
      <c r="AS141" s="27">
        <f t="shared" ref="AS141" si="2463">IF(AS140=$B$16,AR141+($A$16*15),IF(AS140=$B$17,AR141+($A$17*15),IF(AS140=$B$19,IF(AR141+($A$19*15)&gt;100,100,AR141+($A$19*15)),IF(AS140=$B$18,IF(AR141+($A$18*15)&gt;100,100,AR141+($A$18*15)),AR141))))</f>
        <v>69.490000000000009</v>
      </c>
      <c r="AT141" s="27">
        <f t="shared" ref="AT141" si="2464">IF(AT140=$B$16,AS141+($A$16*15),IF(AT140=$B$17,AS141+($A$17*15),IF(AT140=$B$19,IF(AS141+($A$19*15)&gt;100,100,AS141+($A$19*15)),IF(AT140=$B$18,IF(AS141+($A$18*15)&gt;100,100,AS141+($A$18*15)),AS141))))</f>
        <v>67.553333333333342</v>
      </c>
      <c r="AU141" s="27">
        <f t="shared" ref="AU141" si="2465">IF(AU140=$B$16,AT141+($A$16*15),IF(AU140=$B$17,AT141+($A$17*15),IF(AU140=$B$19,IF(AT141+($A$19*15)&gt;100,100,AT141+($A$19*15)),IF(AU140=$B$18,IF(AT141+($A$18*15)&gt;100,100,AT141+($A$18*15)),AT141))))</f>
        <v>65.616666666666674</v>
      </c>
      <c r="AV141" s="27">
        <f t="shared" ref="AV141" si="2466">IF(AV140=$B$16,AU141+($A$16*15),IF(AV140=$B$17,AU141+($A$17*15),IF(AV140=$B$19,IF(AU141+($A$19*15)&gt;100,100,AU141+($A$19*15)),IF(AV140=$B$18,IF(AU141+($A$18*15)&gt;100,100,AU141+($A$18*15)),AU141))))</f>
        <v>63.693333333333342</v>
      </c>
      <c r="AW141" s="27">
        <f t="shared" ref="AW141" si="2467">IF(AW140=$B$16,AV141+($A$16*15),IF(AW140=$B$17,AV141+($A$17*15),IF(AW140=$B$19,IF(AV141+($A$19*15)&gt;100,100,AV141+($A$19*15)),IF(AW140=$B$18,IF(AV141+($A$18*15)&gt;100,100,AV141+($A$18*15)),AV141))))</f>
        <v>61.77000000000001</v>
      </c>
      <c r="AX141" s="27">
        <f t="shared" ref="AX141" si="2468">IF(AX140=$B$16,AW141+($A$16*15),IF(AX140=$B$17,AW141+($A$17*15),IF(AX140=$B$19,IF(AW141+($A$19*15)&gt;100,100,AW141+($A$19*15)),IF(AX140=$B$18,IF(AW141+($A$18*15)&gt;100,100,AW141+($A$18*15)),AW141))))</f>
        <v>59.846666666666678</v>
      </c>
      <c r="AY141" s="27">
        <f t="shared" ref="AY141" si="2469">IF(AY140=$B$16,AX141+($A$16*15),IF(AY140=$B$17,AX141+($A$17*15),IF(AY140=$B$19,IF(AX141+($A$19*15)&gt;100,100,AX141+($A$19*15)),IF(AY140=$B$18,IF(AX141+($A$18*15)&gt;100,100,AX141+($A$18*15)),AX141))))</f>
        <v>57.910000000000011</v>
      </c>
      <c r="AZ141" s="27">
        <f t="shared" ref="AZ141" si="2470">IF(AZ140=$B$16,AY141+($A$16*15),IF(AZ140=$B$17,AY141+($A$17*15),IF(AZ140=$B$19,IF(AY141+($A$19*15)&gt;100,100,AY141+($A$19*15)),IF(AZ140=$B$18,IF(AY141+($A$18*15)&gt;100,100,AY141+($A$18*15)),AY141))))</f>
        <v>55.973333333333343</v>
      </c>
      <c r="BA141" s="27">
        <f t="shared" ref="BA141" si="2471">IF(BA140=$B$16,AZ141+($A$16*15),IF(BA140=$B$17,AZ141+($A$17*15),IF(BA140=$B$19,IF(AZ141+($A$19*15)&gt;100,100,AZ141+($A$19*15)),IF(BA140=$B$18,IF(AZ141+($A$18*15)&gt;100,100,AZ141+($A$18*15)),AZ141))))</f>
        <v>54.036666666666676</v>
      </c>
      <c r="BB141" s="27">
        <f t="shared" ref="BB141" si="2472">IF(BB140=$B$16,BA141+($A$16*15),IF(BB140=$B$17,BA141+($A$17*15),IF(BB140=$B$19,IF(BA141+($A$19*15)&gt;100,100,BA141+($A$19*15)),IF(BB140=$B$18,IF(BA141+($A$18*15)&gt;100,100,BA141+($A$18*15)),BA141))))</f>
        <v>52.113333333333344</v>
      </c>
      <c r="BC141" s="27">
        <f t="shared" ref="BC141" si="2473">IF(BC140=$B$16,BB141+($A$16*15),IF(BC140=$B$17,BB141+($A$17*15),IF(BC140=$B$19,IF(BB141+($A$19*15)&gt;100,100,BB141+($A$19*15)),IF(BC140=$B$18,IF(BB141+($A$18*15)&gt;100,100,BB141+($A$18*15)),BB141))))</f>
        <v>50.190000000000012</v>
      </c>
      <c r="BD141" s="27">
        <f t="shared" ref="BD141" si="2474">IF(BD140=$B$16,BC141+($A$16*15),IF(BD140=$B$17,BC141+($A$17*15),IF(BD140=$B$19,IF(BC141+($A$19*15)&gt;100,100,BC141+($A$19*15)),IF(BD140=$B$18,IF(BC141+($A$18*15)&gt;100,100,BC141+($A$18*15)),BC141))))</f>
        <v>48.26666666666668</v>
      </c>
      <c r="BE141" s="27">
        <f t="shared" ref="BE141" si="2475">IF(BE140=$B$16,BD141+($A$16*15),IF(BE140=$B$17,BD141+($A$17*15),IF(BE140=$B$19,IF(BD141+($A$19*15)&gt;100,100,BD141+($A$19*15)),IF(BE140=$B$18,IF(BD141+($A$18*15)&gt;100,100,BD141+($A$18*15)),BD141))))</f>
        <v>46.330000000000013</v>
      </c>
      <c r="BF141" s="27">
        <f t="shared" ref="BF141" si="2476">IF(BF140=$B$16,BE141+($A$16*15),IF(BF140=$B$17,BE141+($A$17*15),IF(BF140=$B$19,IF(BE141+($A$19*15)&gt;100,100,BE141+($A$19*15)),IF(BF140=$B$18,IF(BE141+($A$18*15)&gt;100,100,BE141+($A$18*15)),BE141))))</f>
        <v>44.393333333333345</v>
      </c>
      <c r="BG141" s="27">
        <f t="shared" ref="BG141" si="2477">IF(BG140=$B$16,BF141+($A$16*15),IF(BG140=$B$17,BF141+($A$17*15),IF(BG140=$B$19,IF(BF141+($A$19*15)&gt;100,100,BF141+($A$19*15)),IF(BG140=$B$18,IF(BF141+($A$18*15)&gt;100,100,BF141+($A$18*15)),BF141))))</f>
        <v>42.456666666666678</v>
      </c>
      <c r="BH141" s="27">
        <f t="shared" ref="BH141" si="2478">IF(BH140=$B$16,BG141+($A$16*15),IF(BH140=$B$17,BG141+($A$17*15),IF(BH140=$B$19,IF(BG141+($A$19*15)&gt;100,100,BG141+($A$19*15)),IF(BH140=$B$18,IF(BG141+($A$18*15)&gt;100,100,BG141+($A$18*15)),BG141))))</f>
        <v>40.533333333333346</v>
      </c>
      <c r="BI141" s="27">
        <f t="shared" ref="BI141" si="2479">IF(BI140=$B$16,BH141+($A$16*15),IF(BI140=$B$17,BH141+($A$17*15),IF(BI140=$B$19,IF(BH141+($A$19*15)&gt;100,100,BH141+($A$19*15)),IF(BI140=$B$18,IF(BH141+($A$18*15)&gt;100,100,BH141+($A$18*15)),BH141))))</f>
        <v>38.610000000000014</v>
      </c>
      <c r="BJ141" s="27">
        <f t="shared" ref="BJ141" si="2480">IF(BJ140=$B$16,BI141+($A$16*15),IF(BJ140=$B$17,BI141+($A$17*15),IF(BJ140=$B$19,IF(BI141+($A$19*15)&gt;100,100,BI141+($A$19*15)),IF(BJ140=$B$18,IF(BI141+($A$18*15)&gt;100,100,BI141+($A$18*15)),BI141))))</f>
        <v>36.686666666666682</v>
      </c>
      <c r="BK141" s="27">
        <f t="shared" ref="BK141" si="2481">IF(BK140=$B$16,BJ141+($A$16*15),IF(BK140=$B$17,BJ141+($A$17*15),IF(BK140=$B$19,IF(BJ141+($A$19*15)&gt;100,100,BJ141+($A$19*15)),IF(BK140=$B$18,IF(BJ141+($A$18*15)&gt;100,100,BJ141+($A$18*15)),BJ141))))</f>
        <v>34.750000000000014</v>
      </c>
      <c r="BL141" s="27">
        <f t="shared" ref="BL141" si="2482">IF(BL140=$B$16,BK141+($A$16*15),IF(BL140=$B$17,BK141+($A$17*15),IF(BL140=$B$19,IF(BK141+($A$19*15)&gt;100,100,BK141+($A$19*15)),IF(BL140=$B$18,IF(BK141+($A$18*15)&gt;100,100,BK141+($A$18*15)),BK141))))</f>
        <v>32.813333333333347</v>
      </c>
      <c r="BM141" s="27">
        <f t="shared" ref="BM141" si="2483">IF(BM140=$B$16,BL141+($A$16*15),IF(BM140=$B$17,BL141+($A$17*15),IF(BM140=$B$19,IF(BL141+($A$19*15)&gt;100,100,BL141+($A$19*15)),IF(BM140=$B$18,IF(BL141+($A$18*15)&gt;100,100,BL141+($A$18*15)),BL141))))</f>
        <v>30.876666666666679</v>
      </c>
      <c r="BN141" s="27">
        <f t="shared" ref="BN141" si="2484">IF(BN140=$B$16,BM141+($A$16*15),IF(BN140=$B$17,BM141+($A$17*15),IF(BN140=$B$19,IF(BM141+($A$19*15)&gt;100,100,BM141+($A$19*15)),IF(BN140=$B$18,IF(BM141+($A$18*15)&gt;100,100,BM141+($A$18*15)),BM141))))</f>
        <v>28.953333333333347</v>
      </c>
      <c r="BO141" s="27">
        <f t="shared" ref="BO141" si="2485">IF(BO140=$B$16,BN141+($A$16*15),IF(BO140=$B$17,BN141+($A$17*15),IF(BO140=$B$19,IF(BN141+($A$19*15)&gt;100,100,BN141+($A$19*15)),IF(BO140=$B$18,IF(BN141+($A$18*15)&gt;100,100,BN141+($A$18*15)),BN141))))</f>
        <v>53.953333333333347</v>
      </c>
      <c r="BP141" s="27">
        <f t="shared" ref="BP141" si="2486">IF(BP140=$B$16,BO141+($A$16*15),IF(BP140=$B$17,BO141+($A$17*15),IF(BP140=$B$19,IF(BO141+($A$19*15)&gt;100,100,BO141+($A$19*15)),IF(BP140=$B$18,IF(BO141+($A$18*15)&gt;100,100,BO141+($A$18*15)),BO141))))</f>
        <v>78.953333333333347</v>
      </c>
      <c r="BQ141" s="27">
        <f t="shared" ref="BQ141" si="2487">IF(BQ140=$B$16,BP141+($A$16*15),IF(BQ140=$B$17,BP141+($A$17*15),IF(BQ140=$B$19,IF(BP141+($A$19*15)&gt;100,100,BP141+($A$19*15)),IF(BQ140=$B$18,IF(BP141+($A$18*15)&gt;100,100,BP141+($A$18*15)),BP141))))</f>
        <v>100</v>
      </c>
      <c r="BR141" s="27">
        <f t="shared" ref="BR141" si="2488">IF(BR140=$B$16,BQ141+($A$16*15),IF(BR140=$B$17,BQ141+($A$17*15),IF(BR140=$B$19,IF(BQ141+($A$19*15)&gt;100,100,BQ141+($A$19*15)),IF(BR140=$B$18,IF(BQ141+($A$18*15)&gt;100,100,BQ141+($A$18*15)),BQ141))))</f>
        <v>100</v>
      </c>
      <c r="BS141" s="27">
        <f t="shared" ref="BS141" si="2489">IF(BS140=$B$16,BR141+($A$16*15),IF(BS140=$B$17,BR141+($A$17*15),IF(BS140=$B$19,IF(BR141+($A$19*15)&gt;100,100,BR141+($A$19*15)),IF(BS140=$B$18,IF(BR141+($A$18*15)&gt;100,100,BR141+($A$18*15)),BR141))))</f>
        <v>98.076666666666668</v>
      </c>
      <c r="BT141" s="27">
        <f t="shared" ref="BT141" si="2490">IF(BT140=$B$16,BS141+($A$16*15),IF(BT140=$B$17,BS141+($A$17*15),IF(BT140=$B$19,IF(BS141+($A$19*15)&gt;100,100,BS141+($A$19*15)),IF(BT140=$B$18,IF(BS141+($A$18*15)&gt;100,100,BS141+($A$18*15)),BS141))))</f>
        <v>96.153333333333336</v>
      </c>
      <c r="BU141" s="27">
        <f t="shared" ref="BU141" si="2491">IF(BU140=$B$16,BT141+($A$16*15),IF(BU140=$B$17,BT141+($A$17*15),IF(BU140=$B$19,IF(BT141+($A$19*15)&gt;100,100,BT141+($A$19*15)),IF(BU140=$B$18,IF(BT141+($A$18*15)&gt;100,100,BT141+($A$18*15)),BT141))))</f>
        <v>96.153333333333336</v>
      </c>
      <c r="BV141" s="27">
        <f t="shared" ref="BV141" si="2492">IF(BV140=$B$16,BU141+($A$16*15),IF(BV140=$B$17,BU141+($A$17*15),IF(BV140=$B$19,IF(BU141+($A$19*15)&gt;100,100,BU141+($A$19*15)),IF(BV140=$B$18,IF(BU141+($A$18*15)&gt;100,100,BU141+($A$18*15)),BU141))))</f>
        <v>96.153333333333336</v>
      </c>
      <c r="BW141" s="27">
        <f t="shared" ref="BW141" si="2493">IF(BW140=$B$16,BV141+($A$16*15),IF(BW140=$B$17,BV141+($A$17*15),IF(BW140=$B$19,IF(BV141+($A$19*15)&gt;100,100,BV141+($A$19*15)),IF(BW140=$B$18,IF(BV141+($A$18*15)&gt;100,100,BV141+($A$18*15)),BV141))))</f>
        <v>96.153333333333336</v>
      </c>
      <c r="BX141" s="27">
        <f t="shared" ref="BX141" si="2494">IF(BX140=$B$16,BW141+($A$16*15),IF(BX140=$B$17,BW141+($A$17*15),IF(BX140=$B$19,IF(BW141+($A$19*15)&gt;100,100,BW141+($A$19*15)),IF(BX140=$B$18,IF(BW141+($A$18*15)&gt;100,100,BW141+($A$18*15)),BW141))))</f>
        <v>96.153333333333336</v>
      </c>
      <c r="BY141" s="27">
        <f t="shared" ref="BY141" si="2495">IF(BY140=$B$16,BX141+($A$16*15),IF(BY140=$B$17,BX141+($A$17*15),IF(BY140=$B$19,IF(BX141+($A$19*15)&gt;100,100,BX141+($A$19*15)),IF(BY140=$B$18,IF(BX141+($A$18*15)&gt;100,100,BX141+($A$18*15)),BX141))))</f>
        <v>96.153333333333336</v>
      </c>
      <c r="BZ141" s="27">
        <f t="shared" ref="BZ141" si="2496">IF(BZ140=$B$16,BY141+($A$16*15),IF(BZ140=$B$17,BY141+($A$17*15),IF(BZ140=$B$19,IF(BY141+($A$19*15)&gt;100,100,BY141+($A$19*15)),IF(BZ140=$B$18,IF(BY141+($A$18*15)&gt;100,100,BY141+($A$18*15)),BY141))))</f>
        <v>96.153333333333336</v>
      </c>
      <c r="CA141" s="27">
        <f t="shared" ref="CA141" si="2497">IF(CA140=$B$16,BZ141+($A$16*15),IF(CA140=$B$17,BZ141+($A$17*15),IF(CA140=$B$19,IF(BZ141+($A$19*15)&gt;100,100,BZ141+($A$19*15)),IF(CA140=$B$18,IF(BZ141+($A$18*15)&gt;100,100,BZ141+($A$18*15)),BZ141))))</f>
        <v>96.153333333333336</v>
      </c>
      <c r="CB141" s="27">
        <f t="shared" ref="CB141" si="2498">IF(CB140=$B$16,CA141+($A$16*15),IF(CB140=$B$17,CA141+($A$17*15),IF(CB140=$B$19,IF(CA141+($A$19*15)&gt;100,100,CA141+($A$19*15)),IF(CB140=$B$18,IF(CA141+($A$18*15)&gt;100,100,CA141+($A$18*15)),CA141))))</f>
        <v>96.153333333333336</v>
      </c>
      <c r="CC141" s="27">
        <f t="shared" ref="CC141" si="2499">IF(CC140=$B$16,CB141+($A$16*15),IF(CC140=$B$17,CB141+($A$17*15),IF(CC140=$B$19,IF(CB141+($A$19*15)&gt;100,100,CB141+($A$19*15)),IF(CC140=$B$18,IF(CB141+($A$18*15)&gt;100,100,CB141+($A$18*15)),CB141))))</f>
        <v>96.153333333333336</v>
      </c>
      <c r="CD141" s="27">
        <f t="shared" ref="CD141" si="2500">IF(CD140=$B$16,CC141+($A$16*15),IF(CD140=$B$17,CC141+($A$17*15),IF(CD140=$B$19,IF(CC141+($A$19*15)&gt;100,100,CC141+($A$19*15)),IF(CD140=$B$18,IF(CC141+($A$18*15)&gt;100,100,CC141+($A$18*15)),CC141))))</f>
        <v>96.153333333333336</v>
      </c>
      <c r="CE141" s="27">
        <f t="shared" ref="CE141" si="2501">IF(CE140=$B$16,CD141+($A$16*15),IF(CE140=$B$17,CD141+($A$17*15),IF(CE140=$B$19,IF(CD141+($A$19*15)&gt;100,100,CD141+($A$19*15)),IF(CE140=$B$18,IF(CD141+($A$18*15)&gt;100,100,CD141+($A$18*15)),CD141))))</f>
        <v>96.153333333333336</v>
      </c>
      <c r="CF141" s="27">
        <f t="shared" ref="CF141" si="2502">IF(CF140=$B$16,CE141+($A$16*15),IF(CF140=$B$17,CE141+($A$17*15),IF(CF140=$B$19,IF(CE141+($A$19*15)&gt;100,100,CE141+($A$19*15)),IF(CF140=$B$18,IF(CE141+($A$18*15)&gt;100,100,CE141+($A$18*15)),CE141))))</f>
        <v>96.153333333333336</v>
      </c>
      <c r="CG141" s="27">
        <f t="shared" ref="CG141" si="2503">IF(CG140=$B$16,CF141+($A$16*15),IF(CG140=$B$17,CF141+($A$17*15),IF(CG140=$B$19,IF(CF141+($A$19*15)&gt;100,100,CF141+($A$19*15)),IF(CG140=$B$18,IF(CF141+($A$18*15)&gt;100,100,CF141+($A$18*15)),CF141))))</f>
        <v>96.153333333333336</v>
      </c>
      <c r="CH141" s="27">
        <f t="shared" ref="CH141" si="2504">IF(CH140=$B$16,CG141+($A$16*15),IF(CH140=$B$17,CG141+($A$17*15),IF(CH140=$B$19,IF(CG141+($A$19*15)&gt;100,100,CG141+($A$19*15)),IF(CH140=$B$18,IF(CG141+($A$18*15)&gt;100,100,CG141+($A$18*15)),CG141))))</f>
        <v>96.153333333333336</v>
      </c>
      <c r="CI141" s="27">
        <f t="shared" ref="CI141" si="2505">IF(CI140=$B$16,CH141+($A$16*15),IF(CI140=$B$17,CH141+($A$17*15),IF(CI140=$B$19,IF(CH141+($A$19*15)&gt;100,100,CH141+($A$19*15)),IF(CI140=$B$18,IF(CH141+($A$18*15)&gt;100,100,CH141+($A$18*15)),CH141))))</f>
        <v>96.153333333333336</v>
      </c>
      <c r="CJ141" s="27">
        <f t="shared" ref="CJ141" si="2506">IF(CJ140=$B$16,CI141+($A$16*15),IF(CJ140=$B$17,CI141+($A$17*15),IF(CJ140=$B$19,IF(CI141+($A$19*15)&gt;100,100,CI141+($A$19*15)),IF(CJ140=$B$18,IF(CI141+($A$18*15)&gt;100,100,CI141+($A$18*15)),CI141))))</f>
        <v>96.153333333333336</v>
      </c>
      <c r="CK141" s="27">
        <f t="shared" ref="CK141" si="2507">IF(CK140=$B$16,CJ141+($A$16*15),IF(CK140=$B$17,CJ141+($A$17*15),IF(CK140=$B$19,IF(CJ141+($A$19*15)&gt;100,100,CJ141+($A$19*15)),IF(CK140=$B$18,IF(CJ141+($A$18*15)&gt;100,100,CJ141+($A$18*15)),CJ141))))</f>
        <v>96.153333333333336</v>
      </c>
      <c r="CL141" s="120">
        <f t="shared" ref="CL141" si="2508">IF(CL140=$B$16,CK141+($A$16*15),IF(CL140=$B$17,CK141+($A$17*15),IF(CL140=$B$19,IF(CK141+($A$19*15)&gt;100,100,CK141+($A$19*15)),IF(CL140=$B$18,IF(CK141+($A$18*15)&gt;100,100,CK141+($A$18*15)),CK141))))</f>
        <v>96.153333333333336</v>
      </c>
      <c r="CM141" s="136">
        <f t="shared" ref="CM141" si="2509">CL141-10</f>
        <v>86.153333333333336</v>
      </c>
    </row>
    <row r="142" spans="1:91" x14ac:dyDescent="0.25">
      <c r="A142" s="340"/>
      <c r="B142" s="341" t="s">
        <v>51</v>
      </c>
      <c r="C142" s="64" t="s">
        <v>44</v>
      </c>
      <c r="D142" s="43" t="s">
        <v>45</v>
      </c>
      <c r="E142" s="133"/>
      <c r="F142" s="133"/>
      <c r="G142" s="133"/>
      <c r="H142" s="56" t="s">
        <v>17</v>
      </c>
      <c r="I142" s="56" t="s">
        <v>17</v>
      </c>
      <c r="J142" s="56" t="s">
        <v>17</v>
      </c>
      <c r="K142" s="55" t="s">
        <v>27</v>
      </c>
      <c r="L142" s="58" t="s">
        <v>27</v>
      </c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44" t="s">
        <v>23</v>
      </c>
      <c r="AO142" s="44" t="s">
        <v>23</v>
      </c>
      <c r="AP142" s="44" t="s">
        <v>23</v>
      </c>
      <c r="AQ142" s="45" t="s">
        <v>27</v>
      </c>
      <c r="AR142" s="45" t="s">
        <v>27</v>
      </c>
      <c r="AS142" s="45" t="s">
        <v>27</v>
      </c>
      <c r="AT142" s="44" t="s">
        <v>23</v>
      </c>
      <c r="AU142" s="44" t="s">
        <v>23</v>
      </c>
      <c r="AV142" s="44" t="s">
        <v>23</v>
      </c>
      <c r="AW142" s="45" t="s">
        <v>27</v>
      </c>
      <c r="AX142" s="45" t="s">
        <v>27</v>
      </c>
      <c r="AY142" s="45" t="s">
        <v>27</v>
      </c>
      <c r="AZ142" s="44" t="s">
        <v>23</v>
      </c>
      <c r="BA142" s="44" t="s">
        <v>23</v>
      </c>
      <c r="BB142" s="44" t="s">
        <v>23</v>
      </c>
      <c r="BC142" s="45" t="s">
        <v>27</v>
      </c>
      <c r="BD142" s="45" t="s">
        <v>27</v>
      </c>
      <c r="BE142" s="45" t="s">
        <v>27</v>
      </c>
      <c r="BF142" s="44" t="s">
        <v>23</v>
      </c>
      <c r="BG142" s="44" t="s">
        <v>23</v>
      </c>
      <c r="BH142" s="44" t="s">
        <v>23</v>
      </c>
      <c r="BI142" s="45" t="s">
        <v>27</v>
      </c>
      <c r="BJ142" s="45" t="s">
        <v>27</v>
      </c>
      <c r="BK142" s="45" t="s">
        <v>27</v>
      </c>
      <c r="BL142" s="44" t="s">
        <v>23</v>
      </c>
      <c r="BM142" s="44" t="s">
        <v>23</v>
      </c>
      <c r="BN142" s="44" t="s">
        <v>23</v>
      </c>
      <c r="BO142" s="59" t="s">
        <v>27</v>
      </c>
      <c r="BP142" s="59" t="s">
        <v>27</v>
      </c>
      <c r="BQ142" s="60" t="s">
        <v>13</v>
      </c>
      <c r="BR142" s="60" t="s">
        <v>13</v>
      </c>
      <c r="BS142" s="60" t="s">
        <v>13</v>
      </c>
      <c r="BT142" s="60" t="s">
        <v>13</v>
      </c>
      <c r="BU142" s="61" t="s">
        <v>27</v>
      </c>
      <c r="BV142" s="133"/>
      <c r="BW142" s="133"/>
      <c r="BX142" s="133"/>
      <c r="BY142" s="133"/>
      <c r="BZ142" s="133"/>
      <c r="CA142" s="133"/>
      <c r="CB142" s="133"/>
      <c r="CC142" s="134"/>
      <c r="CD142" s="134"/>
      <c r="CE142" s="134"/>
      <c r="CF142" s="134"/>
      <c r="CG142" s="134"/>
      <c r="CH142" s="134"/>
      <c r="CI142" s="134"/>
      <c r="CJ142" s="134"/>
      <c r="CK142" s="134"/>
      <c r="CL142" s="134"/>
      <c r="CM142" s="65" t="s">
        <v>46</v>
      </c>
    </row>
    <row r="143" spans="1:91" x14ac:dyDescent="0.25">
      <c r="A143" s="340"/>
      <c r="B143" s="342"/>
      <c r="C143" s="64" t="s">
        <v>37</v>
      </c>
      <c r="D143" s="89">
        <f>CM109</f>
        <v>26.550000000000011</v>
      </c>
      <c r="E143" s="27">
        <f t="shared" ref="E143" si="2510">IF(E142=$B$16,D143+($A$16*15),IF(E142=$B$17,D143+($A$17*15),IF(E142=$B$19,IF(D143+($A$19*15)&gt;100,100,D143+($A$19*15)),IF(E142=$B$18,IF(D143+($A$18*15)&gt;100,100,D143+($A$18*15)),D143))))</f>
        <v>26.550000000000011</v>
      </c>
      <c r="F143" s="27">
        <f t="shared" ref="F143" si="2511">IF(F142=$B$16,E143+($A$16*15),IF(F142=$B$17,E143+($A$17*15),IF(F142=$B$19,IF(E143+($A$19*15)&gt;100,100,E143+($A$19*15)),IF(F142=$B$18,IF(E143+($A$18*15)&gt;100,100,E143+($A$18*15)),E143))))</f>
        <v>26.550000000000011</v>
      </c>
      <c r="G143" s="27">
        <f t="shared" ref="G143" si="2512">IF(G142=$B$16,F143+($A$16*15),IF(G142=$B$17,F143+($A$17*15),IF(G142=$B$19,IF(F143+($A$19*15)&gt;100,100,F143+($A$19*15)),IF(G142=$B$18,IF(F143+($A$18*15)&gt;100,100,F143+($A$18*15)),F143))))</f>
        <v>26.550000000000011</v>
      </c>
      <c r="H143" s="27">
        <f t="shared" ref="H143" si="2513">IF(H142=$B$16,G143+($A$16*15),IF(H142=$B$17,G143+($A$17*15),IF(H142=$B$19,IF(G143+($A$19*15)&gt;100,100,G143+($A$19*15)),IF(H142=$B$18,IF(G143+($A$18*15)&gt;100,100,G143+($A$18*15)),G143))))</f>
        <v>51.550000000000011</v>
      </c>
      <c r="I143" s="27">
        <f t="shared" ref="I143" si="2514">IF(I142=$B$16,H143+($A$16*15),IF(I142=$B$17,H143+($A$17*15),IF(I142=$B$19,IF(H143+($A$19*15)&gt;100,100,H143+($A$19*15)),IF(I142=$B$18,IF(H143+($A$18*15)&gt;100,100,H143+($A$18*15)),H143))))</f>
        <v>76.550000000000011</v>
      </c>
      <c r="J143" s="27">
        <f>IF(J142=$B$16,I143+($A$16*15),IF(J142=$B$17,I143+($A$17*15),IF(J142=$B$19,IF(I143+($A$19*15)&gt;100,100,I143+($A$19*15)),IF(J142=$B$18,IF(I143+($A$18*15)&gt;100,100,I143+($A$18*15)),I143))))</f>
        <v>100</v>
      </c>
      <c r="K143" s="27">
        <f t="shared" ref="K143" si="2515">IF(K142=$B$16,J143+($A$16*15),IF(K142=$B$17,J143+($A$17*15),IF(K142=$B$19,IF(J143+($A$19*15)&gt;100,100,J143+($A$19*15)),IF(K142=$B$18,IF(J143+($A$18*15)&gt;100,100,J143+($A$18*15)),J143))))</f>
        <v>98.076666666666668</v>
      </c>
      <c r="L143" s="27">
        <f t="shared" ref="L143" si="2516">IF(L142=$B$16,K143+($A$16*15),IF(L142=$B$17,K143+($A$17*15),IF(L142=$B$19,IF(K143+($A$19*15)&gt;100,100,K143+($A$19*15)),IF(L142=$B$18,IF(K143+($A$18*15)&gt;100,100,K143+($A$18*15)),K143))))</f>
        <v>96.153333333333336</v>
      </c>
      <c r="M143" s="27">
        <f t="shared" ref="M143" si="2517">IF(M142=$B$16,L143+($A$16*15),IF(M142=$B$17,L143+($A$17*15),IF(M142=$B$19,IF(L143+($A$19*15)&gt;100,100,L143+($A$19*15)),IF(M142=$B$18,IF(L143+($A$18*15)&gt;100,100,L143+($A$18*15)),L143))))</f>
        <v>96.153333333333336</v>
      </c>
      <c r="N143" s="27">
        <f t="shared" ref="N143" si="2518">IF(N142=$B$16,M143+($A$16*15),IF(N142=$B$17,M143+($A$17*15),IF(N142=$B$19,IF(M143+($A$19*15)&gt;100,100,M143+($A$19*15)),IF(N142=$B$18,IF(M143+($A$18*15)&gt;100,100,M143+($A$18*15)),M143))))</f>
        <v>96.153333333333336</v>
      </c>
      <c r="O143" s="27">
        <f t="shared" ref="O143" si="2519">IF(O142=$B$16,N143+($A$16*15),IF(O142=$B$17,N143+($A$17*15),IF(O142=$B$19,IF(N143+($A$19*15)&gt;100,100,N143+($A$19*15)),IF(O142=$B$18,IF(N143+($A$18*15)&gt;100,100,N143+($A$18*15)),N143))))</f>
        <v>96.153333333333336</v>
      </c>
      <c r="P143" s="27">
        <f t="shared" ref="P143" si="2520">IF(P142=$B$16,O143+($A$16*15),IF(P142=$B$17,O143+($A$17*15),IF(P142=$B$19,IF(O143+($A$19*15)&gt;100,100,O143+($A$19*15)),IF(P142=$B$18,IF(O143+($A$18*15)&gt;100,100,O143+($A$18*15)),O143))))</f>
        <v>96.153333333333336</v>
      </c>
      <c r="Q143" s="27">
        <f t="shared" ref="Q143" si="2521">IF(Q142=$B$16,P143+($A$16*15),IF(Q142=$B$17,P143+($A$17*15),IF(Q142=$B$19,IF(P143+($A$19*15)&gt;100,100,P143+($A$19*15)),IF(Q142=$B$18,IF(P143+($A$18*15)&gt;100,100,P143+($A$18*15)),P143))))</f>
        <v>96.153333333333336</v>
      </c>
      <c r="R143" s="27">
        <f t="shared" ref="R143" si="2522">IF(R142=$B$16,Q143+($A$16*15),IF(R142=$B$17,Q143+($A$17*15),IF(R142=$B$19,IF(Q143+($A$19*15)&gt;100,100,Q143+($A$19*15)),IF(R142=$B$18,IF(Q143+($A$18*15)&gt;100,100,Q143+($A$18*15)),Q143))))</f>
        <v>96.153333333333336</v>
      </c>
      <c r="S143" s="27">
        <f t="shared" ref="S143" si="2523">IF(S142=$B$16,R143+($A$16*15),IF(S142=$B$17,R143+($A$17*15),IF(S142=$B$19,IF(R143+($A$19*15)&gt;100,100,R143+($A$19*15)),IF(S142=$B$18,IF(R143+($A$18*15)&gt;100,100,R143+($A$18*15)),R143))))</f>
        <v>96.153333333333336</v>
      </c>
      <c r="T143" s="27">
        <f t="shared" ref="T143" si="2524">IF(T142=$B$16,S143+($A$16*15),IF(T142=$B$17,S143+($A$17*15),IF(T142=$B$19,IF(S143+($A$19*15)&gt;100,100,S143+($A$19*15)),IF(T142=$B$18,IF(S143+($A$18*15)&gt;100,100,S143+($A$18*15)),S143))))</f>
        <v>96.153333333333336</v>
      </c>
      <c r="U143" s="27">
        <f t="shared" ref="U143" si="2525">IF(U142=$B$16,T143+($A$16*15),IF(U142=$B$17,T143+($A$17*15),IF(U142=$B$19,IF(T143+($A$19*15)&gt;100,100,T143+($A$19*15)),IF(U142=$B$18,IF(T143+($A$18*15)&gt;100,100,T143+($A$18*15)),T143))))</f>
        <v>96.153333333333336</v>
      </c>
      <c r="V143" s="27">
        <f t="shared" ref="V143" si="2526">IF(V142=$B$16,U143+($A$16*15),IF(V142=$B$17,U143+($A$17*15),IF(V142=$B$19,IF(U143+($A$19*15)&gt;100,100,U143+($A$19*15)),IF(V142=$B$18,IF(U143+($A$18*15)&gt;100,100,U143+($A$18*15)),U143))))</f>
        <v>96.153333333333336</v>
      </c>
      <c r="W143" s="27">
        <f t="shared" ref="W143" si="2527">IF(W142=$B$16,V143+($A$16*15),IF(W142=$B$17,V143+($A$17*15),IF(W142=$B$19,IF(V143+($A$19*15)&gt;100,100,V143+($A$19*15)),IF(W142=$B$18,IF(V143+($A$18*15)&gt;100,100,V143+($A$18*15)),V143))))</f>
        <v>96.153333333333336</v>
      </c>
      <c r="X143" s="27">
        <f t="shared" ref="X143" si="2528">IF(X142=$B$16,W143+($A$16*15),IF(X142=$B$17,W143+($A$17*15),IF(X142=$B$19,IF(W143+($A$19*15)&gt;100,100,W143+($A$19*15)),IF(X142=$B$18,IF(W143+($A$18*15)&gt;100,100,W143+($A$18*15)),W143))))</f>
        <v>96.153333333333336</v>
      </c>
      <c r="Y143" s="27">
        <f t="shared" ref="Y143" si="2529">IF(Y142=$B$16,X143+($A$16*15),IF(Y142=$B$17,X143+($A$17*15),IF(Y142=$B$19,IF(X143+($A$19*15)&gt;100,100,X143+($A$19*15)),IF(Y142=$B$18,IF(X143+($A$18*15)&gt;100,100,X143+($A$18*15)),X143))))</f>
        <v>96.153333333333336</v>
      </c>
      <c r="Z143" s="27">
        <f t="shared" ref="Z143" si="2530">IF(Z142=$B$16,Y143+($A$16*15),IF(Z142=$B$17,Y143+($A$17*15),IF(Z142=$B$19,IF(Y143+($A$19*15)&gt;100,100,Y143+($A$19*15)),IF(Z142=$B$18,IF(Y143+($A$18*15)&gt;100,100,Y143+($A$18*15)),Y143))))</f>
        <v>96.153333333333336</v>
      </c>
      <c r="AA143" s="27">
        <f t="shared" ref="AA143" si="2531">IF(AA142=$B$16,Z143+($A$16*15),IF(AA142=$B$17,Z143+($A$17*15),IF(AA142=$B$19,IF(Z143+($A$19*15)&gt;100,100,Z143+($A$19*15)),IF(AA142=$B$18,IF(Z143+($A$18*15)&gt;100,100,Z143+($A$18*15)),Z143))))</f>
        <v>96.153333333333336</v>
      </c>
      <c r="AB143" s="27">
        <f t="shared" ref="AB143" si="2532">IF(AB142=$B$16,AA143+($A$16*15),IF(AB142=$B$17,AA143+($A$17*15),IF(AB142=$B$19,IF(AA143+($A$19*15)&gt;100,100,AA143+($A$19*15)),IF(AB142=$B$18,IF(AA143+($A$18*15)&gt;100,100,AA143+($A$18*15)),AA143))))</f>
        <v>96.153333333333336</v>
      </c>
      <c r="AC143" s="27">
        <f t="shared" ref="AC143" si="2533">IF(AC142=$B$16,AB143+($A$16*15),IF(AC142=$B$17,AB143+($A$17*15),IF(AC142=$B$19,IF(AB143+($A$19*15)&gt;100,100,AB143+($A$19*15)),IF(AC142=$B$18,IF(AB143+($A$18*15)&gt;100,100,AB143+($A$18*15)),AB143))))</f>
        <v>96.153333333333336</v>
      </c>
      <c r="AD143" s="27">
        <f t="shared" ref="AD143" si="2534">IF(AD142=$B$16,AC143+($A$16*15),IF(AD142=$B$17,AC143+($A$17*15),IF(AD142=$B$19,IF(AC143+($A$19*15)&gt;100,100,AC143+($A$19*15)),IF(AD142=$B$18,IF(AC143+($A$18*15)&gt;100,100,AC143+($A$18*15)),AC143))))</f>
        <v>96.153333333333336</v>
      </c>
      <c r="AE143" s="27">
        <f t="shared" ref="AE143" si="2535">IF(AE142=$B$16,AD143+($A$16*15),IF(AE142=$B$17,AD143+($A$17*15),IF(AE142=$B$19,IF(AD143+($A$19*15)&gt;100,100,AD143+($A$19*15)),IF(AE142=$B$18,IF(AD143+($A$18*15)&gt;100,100,AD143+($A$18*15)),AD143))))</f>
        <v>96.153333333333336</v>
      </c>
      <c r="AF143" s="27">
        <f t="shared" ref="AF143" si="2536">IF(AF142=$B$16,AE143+($A$16*15),IF(AF142=$B$17,AE143+($A$17*15),IF(AF142=$B$19,IF(AE143+($A$19*15)&gt;100,100,AE143+($A$19*15)),IF(AF142=$B$18,IF(AE143+($A$18*15)&gt;100,100,AE143+($A$18*15)),AE143))))</f>
        <v>96.153333333333336</v>
      </c>
      <c r="AG143" s="27">
        <f t="shared" ref="AG143" si="2537">IF(AG142=$B$16,AF143+($A$16*15),IF(AG142=$B$17,AF143+($A$17*15),IF(AG142=$B$19,IF(AF143+($A$19*15)&gt;100,100,AF143+($A$19*15)),IF(AG142=$B$18,IF(AF143+($A$18*15)&gt;100,100,AF143+($A$18*15)),AF143))))</f>
        <v>96.153333333333336</v>
      </c>
      <c r="AH143" s="27">
        <f t="shared" ref="AH143" si="2538">IF(AH142=$B$16,AG143+($A$16*15),IF(AH142=$B$17,AG143+($A$17*15),IF(AH142=$B$19,IF(AG143+($A$19*15)&gt;100,100,AG143+($A$19*15)),IF(AH142=$B$18,IF(AG143+($A$18*15)&gt;100,100,AG143+($A$18*15)),AG143))))</f>
        <v>96.153333333333336</v>
      </c>
      <c r="AI143" s="27">
        <f t="shared" ref="AI143" si="2539">IF(AI142=$B$16,AH143+($A$16*15),IF(AI142=$B$17,AH143+($A$17*15),IF(AI142=$B$19,IF(AH143+($A$19*15)&gt;100,100,AH143+($A$19*15)),IF(AI142=$B$18,IF(AH143+($A$18*15)&gt;100,100,AH143+($A$18*15)),AH143))))</f>
        <v>96.153333333333336</v>
      </c>
      <c r="AJ143" s="27">
        <f t="shared" ref="AJ143" si="2540">IF(AJ142=$B$16,AI143+($A$16*15),IF(AJ142=$B$17,AI143+($A$17*15),IF(AJ142=$B$19,IF(AI143+($A$19*15)&gt;100,100,AI143+($A$19*15)),IF(AJ142=$B$18,IF(AI143+($A$18*15)&gt;100,100,AI143+($A$18*15)),AI143))))</f>
        <v>96.153333333333336</v>
      </c>
      <c r="AK143" s="27">
        <f t="shared" ref="AK143" si="2541">IF(AK142=$B$16,AJ143+($A$16*15),IF(AK142=$B$17,AJ143+($A$17*15),IF(AK142=$B$19,IF(AJ143+($A$19*15)&gt;100,100,AJ143+($A$19*15)),IF(AK142=$B$18,IF(AJ143+($A$18*15)&gt;100,100,AJ143+($A$18*15)),AJ143))))</f>
        <v>96.153333333333336</v>
      </c>
      <c r="AL143" s="27">
        <f t="shared" ref="AL143" si="2542">IF(AL142=$B$16,AK143+($A$16*15),IF(AL142=$B$17,AK143+($A$17*15),IF(AL142=$B$19,IF(AK143+($A$19*15)&gt;100,100,AK143+($A$19*15)),IF(AL142=$B$18,IF(AK143+($A$18*15)&gt;100,100,AK143+($A$18*15)),AK143))))</f>
        <v>96.153333333333336</v>
      </c>
      <c r="AM143" s="27">
        <f t="shared" ref="AM143" si="2543">IF(AM142=$B$16,AL143+($A$16*15),IF(AM142=$B$17,AL143+($A$17*15),IF(AM142=$B$19,IF(AL143+($A$19*15)&gt;100,100,AL143+($A$19*15)),IF(AM142=$B$18,IF(AL143+($A$18*15)&gt;100,100,AL143+($A$18*15)),AL143))))</f>
        <v>96.153333333333336</v>
      </c>
      <c r="AN143" s="27">
        <f t="shared" ref="AN143" si="2544">IF(AN142=$B$16,AM143+($A$16*15),IF(AN142=$B$17,AM143+($A$17*15),IF(AN142=$B$19,IF(AM143+($A$19*15)&gt;100,100,AM143+($A$19*15)),IF(AN142=$B$18,IF(AM143+($A$18*15)&gt;100,100,AM143+($A$18*15)),AM143))))</f>
        <v>94.216666666666669</v>
      </c>
      <c r="AO143" s="27">
        <f t="shared" ref="AO143" si="2545">IF(AO142=$B$16,AN143+($A$16*15),IF(AO142=$B$17,AN143+($A$17*15),IF(AO142=$B$19,IF(AN143+($A$19*15)&gt;100,100,AN143+($A$19*15)),IF(AO142=$B$18,IF(AN143+($A$18*15)&gt;100,100,AN143+($A$18*15)),AN143))))</f>
        <v>92.28</v>
      </c>
      <c r="AP143" s="27">
        <f t="shared" ref="AP143" si="2546">IF(AP142=$B$16,AO143+($A$16*15),IF(AP142=$B$17,AO143+($A$17*15),IF(AP142=$B$19,IF(AO143+($A$19*15)&gt;100,100,AO143+($A$19*15)),IF(AP142=$B$18,IF(AO143+($A$18*15)&gt;100,100,AO143+($A$18*15)),AO143))))</f>
        <v>90.343333333333334</v>
      </c>
      <c r="AQ143" s="27">
        <f t="shared" ref="AQ143" si="2547">IF(AQ142=$B$16,AP143+($A$16*15),IF(AQ142=$B$17,AP143+($A$17*15),IF(AQ142=$B$19,IF(AP143+($A$19*15)&gt;100,100,AP143+($A$19*15)),IF(AQ142=$B$18,IF(AP143+($A$18*15)&gt;100,100,AP143+($A$18*15)),AP143))))</f>
        <v>88.42</v>
      </c>
      <c r="AR143" s="27">
        <f t="shared" ref="AR143" si="2548">IF(AR142=$B$16,AQ143+($A$16*15),IF(AR142=$B$17,AQ143+($A$17*15),IF(AR142=$B$19,IF(AQ143+($A$19*15)&gt;100,100,AQ143+($A$19*15)),IF(AR142=$B$18,IF(AQ143+($A$18*15)&gt;100,100,AQ143+($A$18*15)),AQ143))))</f>
        <v>86.49666666666667</v>
      </c>
      <c r="AS143" s="27">
        <f t="shared" ref="AS143" si="2549">IF(AS142=$B$16,AR143+($A$16*15),IF(AS142=$B$17,AR143+($A$17*15),IF(AS142=$B$19,IF(AR143+($A$19*15)&gt;100,100,AR143+($A$19*15)),IF(AS142=$B$18,IF(AR143+($A$18*15)&gt;100,100,AR143+($A$18*15)),AR143))))</f>
        <v>84.573333333333338</v>
      </c>
      <c r="AT143" s="27">
        <f t="shared" ref="AT143" si="2550">IF(AT142=$B$16,AS143+($A$16*15),IF(AT142=$B$17,AS143+($A$17*15),IF(AT142=$B$19,IF(AS143+($A$19*15)&gt;100,100,AS143+($A$19*15)),IF(AT142=$B$18,IF(AS143+($A$18*15)&gt;100,100,AS143+($A$18*15)),AS143))))</f>
        <v>82.63666666666667</v>
      </c>
      <c r="AU143" s="27">
        <f t="shared" ref="AU143" si="2551">IF(AU142=$B$16,AT143+($A$16*15),IF(AU142=$B$17,AT143+($A$17*15),IF(AU142=$B$19,IF(AT143+($A$19*15)&gt;100,100,AT143+($A$19*15)),IF(AU142=$B$18,IF(AT143+($A$18*15)&gt;100,100,AT143+($A$18*15)),AT143))))</f>
        <v>80.7</v>
      </c>
      <c r="AV143" s="27">
        <f t="shared" ref="AV143" si="2552">IF(AV142=$B$16,AU143+($A$16*15),IF(AV142=$B$17,AU143+($A$17*15),IF(AV142=$B$19,IF(AU143+($A$19*15)&gt;100,100,AU143+($A$19*15)),IF(AV142=$B$18,IF(AU143+($A$18*15)&gt;100,100,AU143+($A$18*15)),AU143))))</f>
        <v>78.763333333333335</v>
      </c>
      <c r="AW143" s="27">
        <f t="shared" ref="AW143" si="2553">IF(AW142=$B$16,AV143+($A$16*15),IF(AW142=$B$17,AV143+($A$17*15),IF(AW142=$B$19,IF(AV143+($A$19*15)&gt;100,100,AV143+($A$19*15)),IF(AW142=$B$18,IF(AV143+($A$18*15)&gt;100,100,AV143+($A$18*15)),AV143))))</f>
        <v>76.84</v>
      </c>
      <c r="AX143" s="27">
        <f t="shared" ref="AX143" si="2554">IF(AX142=$B$16,AW143+($A$16*15),IF(AX142=$B$17,AW143+($A$17*15),IF(AX142=$B$19,IF(AW143+($A$19*15)&gt;100,100,AW143+($A$19*15)),IF(AX142=$B$18,IF(AW143+($A$18*15)&gt;100,100,AW143+($A$18*15)),AW143))))</f>
        <v>74.916666666666671</v>
      </c>
      <c r="AY143" s="27">
        <f t="shared" ref="AY143" si="2555">IF(AY142=$B$16,AX143+($A$16*15),IF(AY142=$B$17,AX143+($A$17*15),IF(AY142=$B$19,IF(AX143+($A$19*15)&gt;100,100,AX143+($A$19*15)),IF(AY142=$B$18,IF(AX143+($A$18*15)&gt;100,100,AX143+($A$18*15)),AX143))))</f>
        <v>72.993333333333339</v>
      </c>
      <c r="AZ143" s="27">
        <f t="shared" ref="AZ143" si="2556">IF(AZ142=$B$16,AY143+($A$16*15),IF(AZ142=$B$17,AY143+($A$17*15),IF(AZ142=$B$19,IF(AY143+($A$19*15)&gt;100,100,AY143+($A$19*15)),IF(AZ142=$B$18,IF(AY143+($A$18*15)&gt;100,100,AY143+($A$18*15)),AY143))))</f>
        <v>71.056666666666672</v>
      </c>
      <c r="BA143" s="27">
        <f t="shared" ref="BA143" si="2557">IF(BA142=$B$16,AZ143+($A$16*15),IF(BA142=$B$17,AZ143+($A$17*15),IF(BA142=$B$19,IF(AZ143+($A$19*15)&gt;100,100,AZ143+($A$19*15)),IF(BA142=$B$18,IF(AZ143+($A$18*15)&gt;100,100,AZ143+($A$18*15)),AZ143))))</f>
        <v>69.12</v>
      </c>
      <c r="BB143" s="27">
        <f t="shared" ref="BB143" si="2558">IF(BB142=$B$16,BA143+($A$16*15),IF(BB142=$B$17,BA143+($A$17*15),IF(BB142=$B$19,IF(BA143+($A$19*15)&gt;100,100,BA143+($A$19*15)),IF(BB142=$B$18,IF(BA143+($A$18*15)&gt;100,100,BA143+($A$18*15)),BA143))))</f>
        <v>67.183333333333337</v>
      </c>
      <c r="BC143" s="27">
        <f t="shared" ref="BC143" si="2559">IF(BC142=$B$16,BB143+($A$16*15),IF(BC142=$B$17,BB143+($A$17*15),IF(BC142=$B$19,IF(BB143+($A$19*15)&gt;100,100,BB143+($A$19*15)),IF(BC142=$B$18,IF(BB143+($A$18*15)&gt;100,100,BB143+($A$18*15)),BB143))))</f>
        <v>65.260000000000005</v>
      </c>
      <c r="BD143" s="27">
        <f t="shared" ref="BD143" si="2560">IF(BD142=$B$16,BC143+($A$16*15),IF(BD142=$B$17,BC143+($A$17*15),IF(BD142=$B$19,IF(BC143+($A$19*15)&gt;100,100,BC143+($A$19*15)),IF(BD142=$B$18,IF(BC143+($A$18*15)&gt;100,100,BC143+($A$18*15)),BC143))))</f>
        <v>63.336666666666673</v>
      </c>
      <c r="BE143" s="27">
        <f t="shared" ref="BE143" si="2561">IF(BE142=$B$16,BD143+($A$16*15),IF(BE142=$B$17,BD143+($A$17*15),IF(BE142=$B$19,IF(BD143+($A$19*15)&gt;100,100,BD143+($A$19*15)),IF(BE142=$B$18,IF(BD143+($A$18*15)&gt;100,100,BD143+($A$18*15)),BD143))))</f>
        <v>61.413333333333341</v>
      </c>
      <c r="BF143" s="27">
        <f t="shared" ref="BF143" si="2562">IF(BF142=$B$16,BE143+($A$16*15),IF(BF142=$B$17,BE143+($A$17*15),IF(BF142=$B$19,IF(BE143+($A$19*15)&gt;100,100,BE143+($A$19*15)),IF(BF142=$B$18,IF(BE143+($A$18*15)&gt;100,100,BE143+($A$18*15)),BE143))))</f>
        <v>59.476666666666674</v>
      </c>
      <c r="BG143" s="27">
        <f t="shared" ref="BG143" si="2563">IF(BG142=$B$16,BF143+($A$16*15),IF(BG142=$B$17,BF143+($A$17*15),IF(BG142=$B$19,IF(BF143+($A$19*15)&gt;100,100,BF143+($A$19*15)),IF(BG142=$B$18,IF(BF143+($A$18*15)&gt;100,100,BF143+($A$18*15)),BF143))))</f>
        <v>57.540000000000006</v>
      </c>
      <c r="BH143" s="27">
        <f t="shared" ref="BH143" si="2564">IF(BH142=$B$16,BG143+($A$16*15),IF(BH142=$B$17,BG143+($A$17*15),IF(BH142=$B$19,IF(BG143+($A$19*15)&gt;100,100,BG143+($A$19*15)),IF(BH142=$B$18,IF(BG143+($A$18*15)&gt;100,100,BG143+($A$18*15)),BG143))))</f>
        <v>55.603333333333339</v>
      </c>
      <c r="BI143" s="27">
        <f t="shared" ref="BI143" si="2565">IF(BI142=$B$16,BH143+($A$16*15),IF(BI142=$B$17,BH143+($A$17*15),IF(BI142=$B$19,IF(BH143+($A$19*15)&gt;100,100,BH143+($A$19*15)),IF(BI142=$B$18,IF(BH143+($A$18*15)&gt;100,100,BH143+($A$18*15)),BH143))))</f>
        <v>53.680000000000007</v>
      </c>
      <c r="BJ143" s="27">
        <f t="shared" ref="BJ143" si="2566">IF(BJ142=$B$16,BI143+($A$16*15),IF(BJ142=$B$17,BI143+($A$17*15),IF(BJ142=$B$19,IF(BI143+($A$19*15)&gt;100,100,BI143+($A$19*15)),IF(BJ142=$B$18,IF(BI143+($A$18*15)&gt;100,100,BI143+($A$18*15)),BI143))))</f>
        <v>51.756666666666675</v>
      </c>
      <c r="BK143" s="27">
        <f t="shared" ref="BK143" si="2567">IF(BK142=$B$16,BJ143+($A$16*15),IF(BK142=$B$17,BJ143+($A$17*15),IF(BK142=$B$19,IF(BJ143+($A$19*15)&gt;100,100,BJ143+($A$19*15)),IF(BK142=$B$18,IF(BJ143+($A$18*15)&gt;100,100,BJ143+($A$18*15)),BJ143))))</f>
        <v>49.833333333333343</v>
      </c>
      <c r="BL143" s="27">
        <f t="shared" ref="BL143" si="2568">IF(BL142=$B$16,BK143+($A$16*15),IF(BL142=$B$17,BK143+($A$17*15),IF(BL142=$B$19,IF(BK143+($A$19*15)&gt;100,100,BK143+($A$19*15)),IF(BL142=$B$18,IF(BK143+($A$18*15)&gt;100,100,BK143+($A$18*15)),BK143))))</f>
        <v>47.896666666666675</v>
      </c>
      <c r="BM143" s="27">
        <f t="shared" ref="BM143" si="2569">IF(BM142=$B$16,BL143+($A$16*15),IF(BM142=$B$17,BL143+($A$17*15),IF(BM142=$B$19,IF(BL143+($A$19*15)&gt;100,100,BL143+($A$19*15)),IF(BM142=$B$18,IF(BL143+($A$18*15)&gt;100,100,BL143+($A$18*15)),BL143))))</f>
        <v>45.960000000000008</v>
      </c>
      <c r="BN143" s="27">
        <f t="shared" ref="BN143" si="2570">IF(BN142=$B$16,BM143+($A$16*15),IF(BN142=$B$17,BM143+($A$17*15),IF(BN142=$B$19,IF(BM143+($A$19*15)&gt;100,100,BM143+($A$19*15)),IF(BN142=$B$18,IF(BM143+($A$18*15)&gt;100,100,BM143+($A$18*15)),BM143))))</f>
        <v>44.023333333333341</v>
      </c>
      <c r="BO143" s="27">
        <f t="shared" ref="BO143" si="2571">IF(BO142=$B$16,BN143+($A$16*15),IF(BO142=$B$17,BN143+($A$17*15),IF(BO142=$B$19,IF(BN143+($A$19*15)&gt;100,100,BN143+($A$19*15)),IF(BO142=$B$18,IF(BN143+($A$18*15)&gt;100,100,BN143+($A$18*15)),BN143))))</f>
        <v>42.100000000000009</v>
      </c>
      <c r="BP143" s="27">
        <f t="shared" ref="BP143" si="2572">IF(BP142=$B$16,BO143+($A$16*15),IF(BP142=$B$17,BO143+($A$17*15),IF(BP142=$B$19,IF(BO143+($A$19*15)&gt;100,100,BO143+($A$19*15)),IF(BP142=$B$18,IF(BO143+($A$18*15)&gt;100,100,BO143+($A$18*15)),BO143))))</f>
        <v>40.176666666666677</v>
      </c>
      <c r="BQ143" s="27">
        <f t="shared" ref="BQ143" si="2573">IF(BQ142=$B$16,BP143+($A$16*15),IF(BQ142=$B$17,BP143+($A$17*15),IF(BQ142=$B$19,IF(BP143+($A$19*15)&gt;100,100,BP143+($A$19*15)),IF(BQ142=$B$18,IF(BP143+($A$18*15)&gt;100,100,BP143+($A$18*15)),BP143))))</f>
        <v>53.926666666666677</v>
      </c>
      <c r="BR143" s="27">
        <f t="shared" ref="BR143" si="2574">IF(BR142=$B$16,BQ143+($A$16*15),IF(BR142=$B$17,BQ143+($A$17*15),IF(BR142=$B$19,IF(BQ143+($A$19*15)&gt;100,100,BQ143+($A$19*15)),IF(BR142=$B$18,IF(BQ143+($A$18*15)&gt;100,100,BQ143+($A$18*15)),BQ143))))</f>
        <v>67.676666666666677</v>
      </c>
      <c r="BS143" s="27">
        <f t="shared" ref="BS143" si="2575">IF(BS142=$B$16,BR143+($A$16*15),IF(BS142=$B$17,BR143+($A$17*15),IF(BS142=$B$19,IF(BR143+($A$19*15)&gt;100,100,BR143+($A$19*15)),IF(BS142=$B$18,IF(BR143+($A$18*15)&gt;100,100,BR143+($A$18*15)),BR143))))</f>
        <v>81.426666666666677</v>
      </c>
      <c r="BT143" s="27">
        <f t="shared" ref="BT143" si="2576">IF(BT142=$B$16,BS143+($A$16*15),IF(BT142=$B$17,BS143+($A$17*15),IF(BT142=$B$19,IF(BS143+($A$19*15)&gt;100,100,BS143+($A$19*15)),IF(BT142=$B$18,IF(BS143+($A$18*15)&gt;100,100,BS143+($A$18*15)),BS143))))</f>
        <v>95.176666666666677</v>
      </c>
      <c r="BU143" s="27">
        <f t="shared" ref="BU143" si="2577">IF(BU142=$B$16,BT143+($A$16*15),IF(BU142=$B$17,BT143+($A$17*15),IF(BU142=$B$19,IF(BT143+($A$19*15)&gt;100,100,BT143+($A$19*15)),IF(BU142=$B$18,IF(BT143+($A$18*15)&gt;100,100,BT143+($A$18*15)),BT143))))</f>
        <v>93.253333333333345</v>
      </c>
      <c r="BV143" s="27">
        <f t="shared" ref="BV143" si="2578">IF(BV142=$B$16,BU143+($A$16*15),IF(BV142=$B$17,BU143+($A$17*15),IF(BV142=$B$19,IF(BU143+($A$19*15)&gt;100,100,BU143+($A$19*15)),IF(BV142=$B$18,IF(BU143+($A$18*15)&gt;100,100,BU143+($A$18*15)),BU143))))</f>
        <v>93.253333333333345</v>
      </c>
      <c r="BW143" s="27">
        <f t="shared" ref="BW143" si="2579">IF(BW142=$B$16,BV143+($A$16*15),IF(BW142=$B$17,BV143+($A$17*15),IF(BW142=$B$19,IF(BV143+($A$19*15)&gt;100,100,BV143+($A$19*15)),IF(BW142=$B$18,IF(BV143+($A$18*15)&gt;100,100,BV143+($A$18*15)),BV143))))</f>
        <v>93.253333333333345</v>
      </c>
      <c r="BX143" s="27">
        <f t="shared" ref="BX143" si="2580">IF(BX142=$B$16,BW143+($A$16*15),IF(BX142=$B$17,BW143+($A$17*15),IF(BX142=$B$19,IF(BW143+($A$19*15)&gt;100,100,BW143+($A$19*15)),IF(BX142=$B$18,IF(BW143+($A$18*15)&gt;100,100,BW143+($A$18*15)),BW143))))</f>
        <v>93.253333333333345</v>
      </c>
      <c r="BY143" s="27">
        <f t="shared" ref="BY143" si="2581">IF(BY142=$B$16,BX143+($A$16*15),IF(BY142=$B$17,BX143+($A$17*15),IF(BY142=$B$19,IF(BX143+($A$19*15)&gt;100,100,BX143+($A$19*15)),IF(BY142=$B$18,IF(BX143+($A$18*15)&gt;100,100,BX143+($A$18*15)),BX143))))</f>
        <v>93.253333333333345</v>
      </c>
      <c r="BZ143" s="27">
        <f t="shared" ref="BZ143" si="2582">IF(BZ142=$B$16,BY143+($A$16*15),IF(BZ142=$B$17,BY143+($A$17*15),IF(BZ142=$B$19,IF(BY143+($A$19*15)&gt;100,100,BY143+($A$19*15)),IF(BZ142=$B$18,IF(BY143+($A$18*15)&gt;100,100,BY143+($A$18*15)),BY143))))</f>
        <v>93.253333333333345</v>
      </c>
      <c r="CA143" s="27">
        <f t="shared" ref="CA143" si="2583">IF(CA142=$B$16,BZ143+($A$16*15),IF(CA142=$B$17,BZ143+($A$17*15),IF(CA142=$B$19,IF(BZ143+($A$19*15)&gt;100,100,BZ143+($A$19*15)),IF(CA142=$B$18,IF(BZ143+($A$18*15)&gt;100,100,BZ143+($A$18*15)),BZ143))))</f>
        <v>93.253333333333345</v>
      </c>
      <c r="CB143" s="27">
        <f t="shared" ref="CB143" si="2584">IF(CB142=$B$16,CA143+($A$16*15),IF(CB142=$B$17,CA143+($A$17*15),IF(CB142=$B$19,IF(CA143+($A$19*15)&gt;100,100,CA143+($A$19*15)),IF(CB142=$B$18,IF(CA143+($A$18*15)&gt;100,100,CA143+($A$18*15)),CA143))))</f>
        <v>93.253333333333345</v>
      </c>
      <c r="CC143" s="27">
        <f t="shared" ref="CC143" si="2585">IF(CC142=$B$16,CB143+($A$16*15),IF(CC142=$B$17,CB143+($A$17*15),IF(CC142=$B$19,IF(CB143+($A$19*15)&gt;100,100,CB143+($A$19*15)),IF(CC142=$B$18,IF(CB143+($A$18*15)&gt;100,100,CB143+($A$18*15)),CB143))))</f>
        <v>93.253333333333345</v>
      </c>
      <c r="CD143" s="27">
        <f t="shared" ref="CD143" si="2586">IF(CD142=$B$16,CC143+($A$16*15),IF(CD142=$B$17,CC143+($A$17*15),IF(CD142=$B$19,IF(CC143+($A$19*15)&gt;100,100,CC143+($A$19*15)),IF(CD142=$B$18,IF(CC143+($A$18*15)&gt;100,100,CC143+($A$18*15)),CC143))))</f>
        <v>93.253333333333345</v>
      </c>
      <c r="CE143" s="27">
        <f t="shared" ref="CE143" si="2587">IF(CE142=$B$16,CD143+($A$16*15),IF(CE142=$B$17,CD143+($A$17*15),IF(CE142=$B$19,IF(CD143+($A$19*15)&gt;100,100,CD143+($A$19*15)),IF(CE142=$B$18,IF(CD143+($A$18*15)&gt;100,100,CD143+($A$18*15)),CD143))))</f>
        <v>93.253333333333345</v>
      </c>
      <c r="CF143" s="27">
        <f t="shared" ref="CF143" si="2588">IF(CF142=$B$16,CE143+($A$16*15),IF(CF142=$B$17,CE143+($A$17*15),IF(CF142=$B$19,IF(CE143+($A$19*15)&gt;100,100,CE143+($A$19*15)),IF(CF142=$B$18,IF(CE143+($A$18*15)&gt;100,100,CE143+($A$18*15)),CE143))))</f>
        <v>93.253333333333345</v>
      </c>
      <c r="CG143" s="27">
        <f t="shared" ref="CG143" si="2589">IF(CG142=$B$16,CF143+($A$16*15),IF(CG142=$B$17,CF143+($A$17*15),IF(CG142=$B$19,IF(CF143+($A$19*15)&gt;100,100,CF143+($A$19*15)),IF(CG142=$B$18,IF(CF143+($A$18*15)&gt;100,100,CF143+($A$18*15)),CF143))))</f>
        <v>93.253333333333345</v>
      </c>
      <c r="CH143" s="27">
        <f t="shared" ref="CH143" si="2590">IF(CH142=$B$16,CG143+($A$16*15),IF(CH142=$B$17,CG143+($A$17*15),IF(CH142=$B$19,IF(CG143+($A$19*15)&gt;100,100,CG143+($A$19*15)),IF(CH142=$B$18,IF(CG143+($A$18*15)&gt;100,100,CG143+($A$18*15)),CG143))))</f>
        <v>93.253333333333345</v>
      </c>
      <c r="CI143" s="27">
        <f t="shared" ref="CI143" si="2591">IF(CI142=$B$16,CH143+($A$16*15),IF(CI142=$B$17,CH143+($A$17*15),IF(CI142=$B$19,IF(CH143+($A$19*15)&gt;100,100,CH143+($A$19*15)),IF(CI142=$B$18,IF(CH143+($A$18*15)&gt;100,100,CH143+($A$18*15)),CH143))))</f>
        <v>93.253333333333345</v>
      </c>
      <c r="CJ143" s="27">
        <f t="shared" ref="CJ143" si="2592">IF(CJ142=$B$16,CI143+($A$16*15),IF(CJ142=$B$17,CI143+($A$17*15),IF(CJ142=$B$19,IF(CI143+($A$19*15)&gt;100,100,CI143+($A$19*15)),IF(CJ142=$B$18,IF(CI143+($A$18*15)&gt;100,100,CI143+($A$18*15)),CI143))))</f>
        <v>93.253333333333345</v>
      </c>
      <c r="CK143" s="27">
        <f t="shared" ref="CK143" si="2593">IF(CK142=$B$16,CJ143+($A$16*15),IF(CK142=$B$17,CJ143+($A$17*15),IF(CK142=$B$19,IF(CJ143+($A$19*15)&gt;100,100,CJ143+($A$19*15)),IF(CK142=$B$18,IF(CJ143+($A$18*15)&gt;100,100,CJ143+($A$18*15)),CJ143))))</f>
        <v>93.253333333333345</v>
      </c>
      <c r="CL143" s="120">
        <f t="shared" ref="CL143" si="2594">IF(CL142=$B$16,CK143+($A$16*15),IF(CL142=$B$17,CK143+($A$17*15),IF(CL142=$B$19,IF(CK143+($A$19*15)&gt;100,100,CK143+($A$19*15)),IF(CL142=$B$18,IF(CK143+($A$18*15)&gt;100,100,CK143+($A$18*15)),CK143))))</f>
        <v>93.253333333333345</v>
      </c>
      <c r="CM143" s="136">
        <f t="shared" ref="CM143" si="2595">CL143-10</f>
        <v>83.253333333333345</v>
      </c>
    </row>
    <row r="144" spans="1:91" x14ac:dyDescent="0.25">
      <c r="A144" s="343" t="s">
        <v>52</v>
      </c>
      <c r="B144" s="341" t="s">
        <v>53</v>
      </c>
      <c r="C144" s="64" t="s">
        <v>44</v>
      </c>
      <c r="D144" s="43" t="s">
        <v>45</v>
      </c>
      <c r="E144" s="44" t="s">
        <v>23</v>
      </c>
      <c r="F144" s="44" t="s">
        <v>23</v>
      </c>
      <c r="G144" s="44" t="s">
        <v>23</v>
      </c>
      <c r="H144" s="45" t="s">
        <v>27</v>
      </c>
      <c r="I144" s="45" t="s">
        <v>27</v>
      </c>
      <c r="J144" s="45" t="s">
        <v>27</v>
      </c>
      <c r="K144" s="44" t="s">
        <v>23</v>
      </c>
      <c r="L144" s="44" t="s">
        <v>23</v>
      </c>
      <c r="M144" s="44" t="s">
        <v>23</v>
      </c>
      <c r="N144" s="45" t="s">
        <v>27</v>
      </c>
      <c r="O144" s="45" t="s">
        <v>27</v>
      </c>
      <c r="P144" s="45" t="s">
        <v>27</v>
      </c>
      <c r="Q144" s="44" t="s">
        <v>23</v>
      </c>
      <c r="R144" s="44" t="s">
        <v>23</v>
      </c>
      <c r="S144" s="44" t="s">
        <v>23</v>
      </c>
      <c r="T144" s="45" t="s">
        <v>27</v>
      </c>
      <c r="U144" s="45" t="s">
        <v>27</v>
      </c>
      <c r="V144" s="45" t="s">
        <v>27</v>
      </c>
      <c r="W144" s="44" t="s">
        <v>23</v>
      </c>
      <c r="X144" s="44" t="s">
        <v>23</v>
      </c>
      <c r="Y144" s="44" t="s">
        <v>23</v>
      </c>
      <c r="Z144" s="45" t="s">
        <v>27</v>
      </c>
      <c r="AA144" s="45" t="s">
        <v>27</v>
      </c>
      <c r="AB144" s="45" t="s">
        <v>27</v>
      </c>
      <c r="AC144" s="44" t="s">
        <v>23</v>
      </c>
      <c r="AD144" s="44" t="s">
        <v>23</v>
      </c>
      <c r="AE144" s="44" t="s">
        <v>23</v>
      </c>
      <c r="AF144" s="55" t="s">
        <v>27</v>
      </c>
      <c r="AG144" s="56" t="s">
        <v>17</v>
      </c>
      <c r="AH144" s="56" t="s">
        <v>17</v>
      </c>
      <c r="AI144" s="56" t="s">
        <v>17</v>
      </c>
      <c r="AJ144" s="56" t="s">
        <v>17</v>
      </c>
      <c r="AK144" s="55" t="s">
        <v>27</v>
      </c>
      <c r="AL144" s="58" t="s">
        <v>27</v>
      </c>
      <c r="AM144" s="131"/>
      <c r="AN144" s="131"/>
      <c r="AO144" s="131"/>
      <c r="AP144" s="131"/>
      <c r="AQ144" s="131"/>
      <c r="AR144" s="131"/>
      <c r="AS144" s="131"/>
      <c r="AT144" s="132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  <c r="BE144" s="131"/>
      <c r="BF144" s="131"/>
      <c r="BG144" s="131"/>
      <c r="BH144" s="131"/>
      <c r="BI144" s="131"/>
      <c r="BJ144" s="131"/>
      <c r="BK144" s="131"/>
      <c r="BL144" s="131"/>
      <c r="BM144" s="44" t="s">
        <v>23</v>
      </c>
      <c r="BN144" s="44" t="s">
        <v>23</v>
      </c>
      <c r="BO144" s="44" t="s">
        <v>23</v>
      </c>
      <c r="BP144" s="45" t="s">
        <v>27</v>
      </c>
      <c r="BQ144" s="45" t="s">
        <v>27</v>
      </c>
      <c r="BR144" s="45" t="s">
        <v>27</v>
      </c>
      <c r="BS144" s="44" t="s">
        <v>23</v>
      </c>
      <c r="BT144" s="44" t="s">
        <v>23</v>
      </c>
      <c r="BU144" s="44" t="s">
        <v>23</v>
      </c>
      <c r="BV144" s="45" t="s">
        <v>27</v>
      </c>
      <c r="BW144" s="45" t="s">
        <v>27</v>
      </c>
      <c r="BX144" s="45" t="s">
        <v>27</v>
      </c>
      <c r="BY144" s="44" t="s">
        <v>23</v>
      </c>
      <c r="BZ144" s="44" t="s">
        <v>23</v>
      </c>
      <c r="CA144" s="44" t="s">
        <v>23</v>
      </c>
      <c r="CB144" s="45" t="s">
        <v>27</v>
      </c>
      <c r="CC144" s="45" t="s">
        <v>27</v>
      </c>
      <c r="CD144" s="45" t="s">
        <v>27</v>
      </c>
      <c r="CE144" s="44" t="s">
        <v>23</v>
      </c>
      <c r="CF144" s="44" t="s">
        <v>23</v>
      </c>
      <c r="CG144" s="44" t="s">
        <v>23</v>
      </c>
      <c r="CH144" s="59" t="s">
        <v>27</v>
      </c>
      <c r="CI144" s="59" t="s">
        <v>27</v>
      </c>
      <c r="CJ144" s="60" t="s">
        <v>13</v>
      </c>
      <c r="CK144" s="60" t="s">
        <v>13</v>
      </c>
      <c r="CL144" s="60" t="s">
        <v>13</v>
      </c>
      <c r="CM144" s="65" t="s">
        <v>46</v>
      </c>
    </row>
    <row r="145" spans="1:91" x14ac:dyDescent="0.25">
      <c r="A145" s="344"/>
      <c r="B145" s="342"/>
      <c r="C145" s="64" t="s">
        <v>37</v>
      </c>
      <c r="D145" s="89">
        <f>CM111</f>
        <v>86.153333333333336</v>
      </c>
      <c r="E145" s="27">
        <f t="shared" ref="E145" si="2596">IF(K144=$B$16,D145+($A$16*15),IF(K144=$B$17,D145+($A$17*15),IF(K144=$B$19,IF(D145+($A$19*15)&gt;100,100,D145+($A$19*15)),IF(K144=$B$18,IF(D145+($A$18*15)&gt;100,100,D145+($A$18*15)),D145))))</f>
        <v>84.216666666666669</v>
      </c>
      <c r="F145" s="27">
        <f t="shared" ref="F145" si="2597">IF(L144=$B$16,E145+($A$16*15),IF(L144=$B$17,E145+($A$17*15),IF(L144=$B$19,IF(E145+($A$19*15)&gt;100,100,E145+($A$19*15)),IF(L144=$B$18,IF(E145+($A$18*15)&gt;100,100,E145+($A$18*15)),E145))))</f>
        <v>82.28</v>
      </c>
      <c r="G145" s="27">
        <f t="shared" ref="G145" si="2598">IF(M144=$B$16,F145+($A$16*15),IF(M144=$B$17,F145+($A$17*15),IF(M144=$B$19,IF(F145+($A$19*15)&gt;100,100,F145+($A$19*15)),IF(M144=$B$18,IF(F145+($A$18*15)&gt;100,100,F145+($A$18*15)),F145))))</f>
        <v>80.343333333333334</v>
      </c>
      <c r="H145" s="27">
        <f t="shared" ref="H145" si="2599">IF(N144=$B$16,G145+($A$16*15),IF(N144=$B$17,G145+($A$17*15),IF(N144=$B$19,IF(G145+($A$19*15)&gt;100,100,G145+($A$19*15)),IF(N144=$B$18,IF(G145+($A$18*15)&gt;100,100,G145+($A$18*15)),G145))))</f>
        <v>78.42</v>
      </c>
      <c r="I145" s="27">
        <f t="shared" ref="I145" si="2600">IF(O144=$B$16,H145+($A$16*15),IF(O144=$B$17,H145+($A$17*15),IF(O144=$B$19,IF(H145+($A$19*15)&gt;100,100,H145+($A$19*15)),IF(O144=$B$18,IF(H145+($A$18*15)&gt;100,100,H145+($A$18*15)),H145))))</f>
        <v>76.49666666666667</v>
      </c>
      <c r="J145" s="27">
        <f t="shared" ref="J145" si="2601">IF(P144=$B$16,I145+($A$16*15),IF(P144=$B$17,I145+($A$17*15),IF(P144=$B$19,IF(I145+($A$19*15)&gt;100,100,I145+($A$19*15)),IF(P144=$B$18,IF(I145+($A$18*15)&gt;100,100,I145+($A$18*15)),I145))))</f>
        <v>74.573333333333338</v>
      </c>
      <c r="K145" s="27">
        <f t="shared" ref="K145" si="2602">IF(Q144=$B$16,J145+($A$16*15),IF(Q144=$B$17,J145+($A$17*15),IF(Q144=$B$19,IF(J145+($A$19*15)&gt;100,100,J145+($A$19*15)),IF(Q144=$B$18,IF(J145+($A$18*15)&gt;100,100,J145+($A$18*15)),J145))))</f>
        <v>72.63666666666667</v>
      </c>
      <c r="L145" s="27">
        <f t="shared" ref="L145" si="2603">IF(R144=$B$16,K145+($A$16*15),IF(R144=$B$17,K145+($A$17*15),IF(R144=$B$19,IF(K145+($A$19*15)&gt;100,100,K145+($A$19*15)),IF(R144=$B$18,IF(K145+($A$18*15)&gt;100,100,K145+($A$18*15)),K145))))</f>
        <v>70.7</v>
      </c>
      <c r="M145" s="27">
        <f t="shared" ref="M145" si="2604">IF(S144=$B$16,L145+($A$16*15),IF(S144=$B$17,L145+($A$17*15),IF(S144=$B$19,IF(L145+($A$19*15)&gt;100,100,L145+($A$19*15)),IF(S144=$B$18,IF(L145+($A$18*15)&gt;100,100,L145+($A$18*15)),L145))))</f>
        <v>68.763333333333335</v>
      </c>
      <c r="N145" s="27">
        <f t="shared" ref="N145" si="2605">IF(T144=$B$16,M145+($A$16*15),IF(T144=$B$17,M145+($A$17*15),IF(T144=$B$19,IF(M145+($A$19*15)&gt;100,100,M145+($A$19*15)),IF(T144=$B$18,IF(M145+($A$18*15)&gt;100,100,M145+($A$18*15)),M145))))</f>
        <v>66.84</v>
      </c>
      <c r="O145" s="27">
        <f t="shared" ref="O145" si="2606">IF(U144=$B$16,N145+($A$16*15),IF(U144=$B$17,N145+($A$17*15),IF(U144=$B$19,IF(N145+($A$19*15)&gt;100,100,N145+($A$19*15)),IF(U144=$B$18,IF(N145+($A$18*15)&gt;100,100,N145+($A$18*15)),N145))))</f>
        <v>64.916666666666671</v>
      </c>
      <c r="P145" s="27">
        <f t="shared" ref="P145" si="2607">IF(V144=$B$16,O145+($A$16*15),IF(V144=$B$17,O145+($A$17*15),IF(V144=$B$19,IF(O145+($A$19*15)&gt;100,100,O145+($A$19*15)),IF(V144=$B$18,IF(O145+($A$18*15)&gt;100,100,O145+($A$18*15)),O145))))</f>
        <v>62.993333333333339</v>
      </c>
      <c r="Q145" s="27">
        <f t="shared" ref="Q145" si="2608">IF(W144=$B$16,P145+($A$16*15),IF(W144=$B$17,P145+($A$17*15),IF(W144=$B$19,IF(P145+($A$19*15)&gt;100,100,P145+($A$19*15)),IF(W144=$B$18,IF(P145+($A$18*15)&gt;100,100,P145+($A$18*15)),P145))))</f>
        <v>61.056666666666672</v>
      </c>
      <c r="R145" s="27">
        <f t="shared" ref="R145" si="2609">IF(X144=$B$16,Q145+($A$16*15),IF(X144=$B$17,Q145+($A$17*15),IF(X144=$B$19,IF(Q145+($A$19*15)&gt;100,100,Q145+($A$19*15)),IF(X144=$B$18,IF(Q145+($A$18*15)&gt;100,100,Q145+($A$18*15)),Q145))))</f>
        <v>59.120000000000005</v>
      </c>
      <c r="S145" s="27">
        <f t="shared" ref="S145" si="2610">IF(Y144=$B$16,R145+($A$16*15),IF(Y144=$B$17,R145+($A$17*15),IF(Y144=$B$19,IF(R145+($A$19*15)&gt;100,100,R145+($A$19*15)),IF(Y144=$B$18,IF(R145+($A$18*15)&gt;100,100,R145+($A$18*15)),R145))))</f>
        <v>57.183333333333337</v>
      </c>
      <c r="T145" s="27">
        <f t="shared" ref="T145" si="2611">IF(Z144=$B$16,S145+($A$16*15),IF(Z144=$B$17,S145+($A$17*15),IF(Z144=$B$19,IF(S145+($A$19*15)&gt;100,100,S145+($A$19*15)),IF(Z144=$B$18,IF(S145+($A$18*15)&gt;100,100,S145+($A$18*15)),S145))))</f>
        <v>55.260000000000005</v>
      </c>
      <c r="U145" s="27">
        <f t="shared" ref="U145" si="2612">IF(AA144=$B$16,T145+($A$16*15),IF(AA144=$B$17,T145+($A$17*15),IF(AA144=$B$19,IF(T145+($A$19*15)&gt;100,100,T145+($A$19*15)),IF(AA144=$B$18,IF(T145+($A$18*15)&gt;100,100,T145+($A$18*15)),T145))))</f>
        <v>53.336666666666673</v>
      </c>
      <c r="V145" s="27">
        <f t="shared" ref="V145" si="2613">IF(AB144=$B$16,U145+($A$16*15),IF(AB144=$B$17,U145+($A$17*15),IF(AB144=$B$19,IF(U145+($A$19*15)&gt;100,100,U145+($A$19*15)),IF(AB144=$B$18,IF(U145+($A$18*15)&gt;100,100,U145+($A$18*15)),U145))))</f>
        <v>51.413333333333341</v>
      </c>
      <c r="W145" s="27">
        <f t="shared" ref="W145" si="2614">IF(AC144=$B$16,V145+($A$16*15),IF(AC144=$B$17,V145+($A$17*15),IF(AC144=$B$19,IF(V145+($A$19*15)&gt;100,100,V145+($A$19*15)),IF(AC144=$B$18,IF(V145+($A$18*15)&gt;100,100,V145+($A$18*15)),V145))))</f>
        <v>49.476666666666674</v>
      </c>
      <c r="X145" s="27">
        <f t="shared" ref="X145" si="2615">IF(AD144=$B$16,W145+($A$16*15),IF(AD144=$B$17,W145+($A$17*15),IF(AD144=$B$19,IF(W145+($A$19*15)&gt;100,100,W145+($A$19*15)),IF(AD144=$B$18,IF(W145+($A$18*15)&gt;100,100,W145+($A$18*15)),W145))))</f>
        <v>47.540000000000006</v>
      </c>
      <c r="Y145" s="27">
        <f t="shared" ref="Y145" si="2616">IF(AE144=$B$16,X145+($A$16*15),IF(AE144=$B$17,X145+($A$17*15),IF(AE144=$B$19,IF(X145+($A$19*15)&gt;100,100,X145+($A$19*15)),IF(AE144=$B$18,IF(X145+($A$18*15)&gt;100,100,X145+($A$18*15)),X145))))</f>
        <v>45.603333333333339</v>
      </c>
      <c r="Z145" s="27">
        <f t="shared" ref="Z145" si="2617">IF(AF144=$B$16,Y145+($A$16*15),IF(AF144=$B$17,Y145+($A$17*15),IF(AF144=$B$19,IF(Y145+($A$19*15)&gt;100,100,Y145+($A$19*15)),IF(AF144=$B$18,IF(Y145+($A$18*15)&gt;100,100,Y145+($A$18*15)),Y145))))</f>
        <v>43.680000000000007</v>
      </c>
      <c r="AA145" s="27">
        <f t="shared" ref="AA145" si="2618">IF(AG144=$B$16,Z145+($A$16*15),IF(AG144=$B$17,Z145+($A$17*15),IF(AG144=$B$19,IF(Z145+($A$19*15)&gt;100,100,Z145+($A$19*15)),IF(AG144=$B$18,IF(Z145+($A$18*15)&gt;100,100,Z145+($A$18*15)),Z145))))</f>
        <v>68.680000000000007</v>
      </c>
      <c r="AB145" s="27">
        <f t="shared" ref="AB145" si="2619">IF(AH144=$B$16,AA145+($A$16*15),IF(AH144=$B$17,AA145+($A$17*15),IF(AH144=$B$19,IF(AA145+($A$19*15)&gt;100,100,AA145+($A$19*15)),IF(AH144=$B$18,IF(AA145+($A$18*15)&gt;100,100,AA145+($A$18*15)),AA145))))</f>
        <v>93.68</v>
      </c>
      <c r="AC145" s="27">
        <f t="shared" ref="AC145" si="2620">IF(AI144=$B$16,AB145+($A$16*15),IF(AI144=$B$17,AB145+($A$17*15),IF(AI144=$B$19,IF(AB145+($A$19*15)&gt;100,100,AB145+($A$19*15)),IF(AI144=$B$18,IF(AB145+($A$18*15)&gt;100,100,AB145+($A$18*15)),AB145))))</f>
        <v>100</v>
      </c>
      <c r="AD145" s="27">
        <f t="shared" ref="AD145" si="2621">IF(AJ144=$B$16,AC145+($A$16*15),IF(AJ144=$B$17,AC145+($A$17*15),IF(AJ144=$B$19,IF(AC145+($A$19*15)&gt;100,100,AC145+($A$19*15)),IF(AJ144=$B$18,IF(AC145+($A$18*15)&gt;100,100,AC145+($A$18*15)),AC145))))</f>
        <v>100</v>
      </c>
      <c r="AE145" s="27">
        <f t="shared" ref="AE145" si="2622">IF(AK144=$B$16,AD145+($A$16*15),IF(AK144=$B$17,AD145+($A$17*15),IF(AK144=$B$19,IF(AD145+($A$19*15)&gt;100,100,AD145+($A$19*15)),IF(AK144=$B$18,IF(AD145+($A$18*15)&gt;100,100,AD145+($A$18*15)),AD145))))</f>
        <v>98.076666666666668</v>
      </c>
      <c r="AF145" s="27">
        <f t="shared" ref="AF145" si="2623">IF(AL144=$B$16,AE145+($A$16*15),IF(AL144=$B$17,AE145+($A$17*15),IF(AL144=$B$19,IF(AE145+($A$19*15)&gt;100,100,AE145+($A$19*15)),IF(AL144=$B$18,IF(AE145+($A$18*15)&gt;100,100,AE145+($A$18*15)),AE145))))</f>
        <v>96.153333333333336</v>
      </c>
      <c r="AG145" s="27">
        <f t="shared" ref="AG145" si="2624">IF(AM144=$B$16,AF145+($A$16*15),IF(AM144=$B$17,AF145+($A$17*15),IF(AM144=$B$19,IF(AF145+($A$19*15)&gt;100,100,AF145+($A$19*15)),IF(AM144=$B$18,IF(AF145+($A$18*15)&gt;100,100,AF145+($A$18*15)),AF145))))</f>
        <v>96.153333333333336</v>
      </c>
      <c r="AH145" s="27">
        <f t="shared" ref="AH145" si="2625">IF(AN144=$B$16,AG145+($A$16*15),IF(AN144=$B$17,AG145+($A$17*15),IF(AN144=$B$19,IF(AG145+($A$19*15)&gt;100,100,AG145+($A$19*15)),IF(AN144=$B$18,IF(AG145+($A$18*15)&gt;100,100,AG145+($A$18*15)),AG145))))</f>
        <v>96.153333333333336</v>
      </c>
      <c r="AI145" s="27">
        <f t="shared" ref="AI145" si="2626">IF(AO144=$B$16,AH145+($A$16*15),IF(AO144=$B$17,AH145+($A$17*15),IF(AO144=$B$19,IF(AH145+($A$19*15)&gt;100,100,AH145+($A$19*15)),IF(AO144=$B$18,IF(AH145+($A$18*15)&gt;100,100,AH145+($A$18*15)),AH145))))</f>
        <v>96.153333333333336</v>
      </c>
      <c r="AJ145" s="27">
        <f t="shared" ref="AJ145" si="2627">IF(AP144=$B$16,AI145+($A$16*15),IF(AP144=$B$17,AI145+($A$17*15),IF(AP144=$B$19,IF(AI145+($A$19*15)&gt;100,100,AI145+($A$19*15)),IF(AP144=$B$18,IF(AI145+($A$18*15)&gt;100,100,AI145+($A$18*15)),AI145))))</f>
        <v>96.153333333333336</v>
      </c>
      <c r="AK145" s="27">
        <f t="shared" ref="AK145" si="2628">IF(AQ144=$B$16,AJ145+($A$16*15),IF(AQ144=$B$17,AJ145+($A$17*15),IF(AQ144=$B$19,IF(AJ145+($A$19*15)&gt;100,100,AJ145+($A$19*15)),IF(AQ144=$B$18,IF(AJ145+($A$18*15)&gt;100,100,AJ145+($A$18*15)),AJ145))))</f>
        <v>96.153333333333336</v>
      </c>
      <c r="AL145" s="27">
        <f t="shared" ref="AL145" si="2629">IF(AR144=$B$16,AK145+($A$16*15),IF(AR144=$B$17,AK145+($A$17*15),IF(AR144=$B$19,IF(AK145+($A$19*15)&gt;100,100,AK145+($A$19*15)),IF(AR144=$B$18,IF(AK145+($A$18*15)&gt;100,100,AK145+($A$18*15)),AK145))))</f>
        <v>96.153333333333336</v>
      </c>
      <c r="AM145" s="27">
        <f t="shared" ref="AM145" si="2630">IF(AS144=$B$16,AL145+($A$16*15),IF(AS144=$B$17,AL145+($A$17*15),IF(AS144=$B$19,IF(AL145+($A$19*15)&gt;100,100,AL145+($A$19*15)),IF(AS144=$B$18,IF(AL145+($A$18*15)&gt;100,100,AL145+($A$18*15)),AL145))))</f>
        <v>96.153333333333336</v>
      </c>
      <c r="AN145" s="27">
        <f t="shared" ref="AN145" si="2631">IF(AT144=$B$16,AM145+($A$16*15),IF(AT144=$B$17,AM145+($A$17*15),IF(AT144=$B$19,IF(AM145+($A$19*15)&gt;100,100,AM145+($A$19*15)),IF(AT144=$B$18,IF(AM145+($A$18*15)&gt;100,100,AM145+($A$18*15)),AM145))))</f>
        <v>96.153333333333336</v>
      </c>
      <c r="AO145" s="27">
        <f t="shared" ref="AO145" si="2632">IF(AU144=$B$16,AN145+($A$16*15),IF(AU144=$B$17,AN145+($A$17*15),IF(AU144=$B$19,IF(AN145+($A$19*15)&gt;100,100,AN145+($A$19*15)),IF(AU144=$B$18,IF(AN145+($A$18*15)&gt;100,100,AN145+($A$18*15)),AN145))))</f>
        <v>96.153333333333336</v>
      </c>
      <c r="AP145" s="27">
        <f t="shared" ref="AP145" si="2633">IF(AV144=$B$16,AO145+($A$16*15),IF(AV144=$B$17,AO145+($A$17*15),IF(AV144=$B$19,IF(AO145+($A$19*15)&gt;100,100,AO145+($A$19*15)),IF(AV144=$B$18,IF(AO145+($A$18*15)&gt;100,100,AO145+($A$18*15)),AO145))))</f>
        <v>96.153333333333336</v>
      </c>
      <c r="AQ145" s="27">
        <f t="shared" ref="AQ145" si="2634">IF(AW144=$B$16,AP145+($A$16*15),IF(AW144=$B$17,AP145+($A$17*15),IF(AW144=$B$19,IF(AP145+($A$19*15)&gt;100,100,AP145+($A$19*15)),IF(AW144=$B$18,IF(AP145+($A$18*15)&gt;100,100,AP145+($A$18*15)),AP145))))</f>
        <v>96.153333333333336</v>
      </c>
      <c r="AR145" s="27">
        <f t="shared" ref="AR145" si="2635">IF(AX144=$B$16,AQ145+($A$16*15),IF(AX144=$B$17,AQ145+($A$17*15),IF(AX144=$B$19,IF(AQ145+($A$19*15)&gt;100,100,AQ145+($A$19*15)),IF(AX144=$B$18,IF(AQ145+($A$18*15)&gt;100,100,AQ145+($A$18*15)),AQ145))))</f>
        <v>96.153333333333336</v>
      </c>
      <c r="AS145" s="27">
        <f t="shared" ref="AS145" si="2636">IF(AY144=$B$16,AR145+($A$16*15),IF(AY144=$B$17,AR145+($A$17*15),IF(AY144=$B$19,IF(AR145+($A$19*15)&gt;100,100,AR145+($A$19*15)),IF(AY144=$B$18,IF(AR145+($A$18*15)&gt;100,100,AR145+($A$18*15)),AR145))))</f>
        <v>96.153333333333336</v>
      </c>
      <c r="AT145" s="27">
        <f t="shared" ref="AT145" si="2637">IF(AZ144=$B$16,AS145+($A$16*15),IF(AZ144=$B$17,AS145+($A$17*15),IF(AZ144=$B$19,IF(AS145+($A$19*15)&gt;100,100,AS145+($A$19*15)),IF(AZ144=$B$18,IF(AS145+($A$18*15)&gt;100,100,AS145+($A$18*15)),AS145))))</f>
        <v>96.153333333333336</v>
      </c>
      <c r="AU145" s="27">
        <f t="shared" ref="AU145" si="2638">IF(BA144=$B$16,AT145+($A$16*15),IF(BA144=$B$17,AT145+($A$17*15),IF(BA144=$B$19,IF(AT145+($A$19*15)&gt;100,100,AT145+($A$19*15)),IF(BA144=$B$18,IF(AT145+($A$18*15)&gt;100,100,AT145+($A$18*15)),AT145))))</f>
        <v>96.153333333333336</v>
      </c>
      <c r="AV145" s="27">
        <f t="shared" ref="AV145" si="2639">IF(BB144=$B$16,AU145+($A$16*15),IF(BB144=$B$17,AU145+($A$17*15),IF(BB144=$B$19,IF(AU145+($A$19*15)&gt;100,100,AU145+($A$19*15)),IF(BB144=$B$18,IF(AU145+($A$18*15)&gt;100,100,AU145+($A$18*15)),AU145))))</f>
        <v>96.153333333333336</v>
      </c>
      <c r="AW145" s="27">
        <f t="shared" ref="AW145" si="2640">IF(BC144=$B$16,AV145+($A$16*15),IF(BC144=$B$17,AV145+($A$17*15),IF(BC144=$B$19,IF(AV145+($A$19*15)&gt;100,100,AV145+($A$19*15)),IF(BC144=$B$18,IF(AV145+($A$18*15)&gt;100,100,AV145+($A$18*15)),AV145))))</f>
        <v>96.153333333333336</v>
      </c>
      <c r="AX145" s="27">
        <f t="shared" ref="AX145" si="2641">IF(BD144=$B$16,AW145+($A$16*15),IF(BD144=$B$17,AW145+($A$17*15),IF(BD144=$B$19,IF(AW145+($A$19*15)&gt;100,100,AW145+($A$19*15)),IF(BD144=$B$18,IF(AW145+($A$18*15)&gt;100,100,AW145+($A$18*15)),AW145))))</f>
        <v>96.153333333333336</v>
      </c>
      <c r="AY145" s="27">
        <f t="shared" ref="AY145" si="2642">IF(BE144=$B$16,AX145+($A$16*15),IF(BE144=$B$17,AX145+($A$17*15),IF(BE144=$B$19,IF(AX145+($A$19*15)&gt;100,100,AX145+($A$19*15)),IF(BE144=$B$18,IF(AX145+($A$18*15)&gt;100,100,AX145+($A$18*15)),AX145))))</f>
        <v>96.153333333333336</v>
      </c>
      <c r="AZ145" s="27">
        <f t="shared" ref="AZ145" si="2643">IF(BF144=$B$16,AY145+($A$16*15),IF(BF144=$B$17,AY145+($A$17*15),IF(BF144=$B$19,IF(AY145+($A$19*15)&gt;100,100,AY145+($A$19*15)),IF(BF144=$B$18,IF(AY145+($A$18*15)&gt;100,100,AY145+($A$18*15)),AY145))))</f>
        <v>96.153333333333336</v>
      </c>
      <c r="BA145" s="27">
        <f t="shared" ref="BA145" si="2644">IF(BG144=$B$16,AZ145+($A$16*15),IF(BG144=$B$17,AZ145+($A$17*15),IF(BG144=$B$19,IF(AZ145+($A$19*15)&gt;100,100,AZ145+($A$19*15)),IF(BG144=$B$18,IF(AZ145+($A$18*15)&gt;100,100,AZ145+($A$18*15)),AZ145))))</f>
        <v>96.153333333333336</v>
      </c>
      <c r="BB145" s="27">
        <f t="shared" ref="BB145" si="2645">IF(BH144=$B$16,BA145+($A$16*15),IF(BH144=$B$17,BA145+($A$17*15),IF(BH144=$B$19,IF(BA145+($A$19*15)&gt;100,100,BA145+($A$19*15)),IF(BH144=$B$18,IF(BA145+($A$18*15)&gt;100,100,BA145+($A$18*15)),BA145))))</f>
        <v>96.153333333333336</v>
      </c>
      <c r="BC145" s="27">
        <f t="shared" ref="BC145" si="2646">IF(BI144=$B$16,BB145+($A$16*15),IF(BI144=$B$17,BB145+($A$17*15),IF(BI144=$B$19,IF(BB145+($A$19*15)&gt;100,100,BB145+($A$19*15)),IF(BI144=$B$18,IF(BB145+($A$18*15)&gt;100,100,BB145+($A$18*15)),BB145))))</f>
        <v>96.153333333333336</v>
      </c>
      <c r="BD145" s="27">
        <f t="shared" ref="BD145" si="2647">IF(BJ144=$B$16,BC145+($A$16*15),IF(BJ144=$B$17,BC145+($A$17*15),IF(BJ144=$B$19,IF(BC145+($A$19*15)&gt;100,100,BC145+($A$19*15)),IF(BJ144=$B$18,IF(BC145+($A$18*15)&gt;100,100,BC145+($A$18*15)),BC145))))</f>
        <v>96.153333333333336</v>
      </c>
      <c r="BE145" s="27">
        <f t="shared" ref="BE145" si="2648">IF(BK144=$B$16,BD145+($A$16*15),IF(BK144=$B$17,BD145+($A$17*15),IF(BK144=$B$19,IF(BD145+($A$19*15)&gt;100,100,BD145+($A$19*15)),IF(BK144=$B$18,IF(BD145+($A$18*15)&gt;100,100,BD145+($A$18*15)),BD145))))</f>
        <v>96.153333333333336</v>
      </c>
      <c r="BF145" s="27">
        <f t="shared" ref="BF145" si="2649">IF(BL144=$B$16,BE145+($A$16*15),IF(BL144=$B$17,BE145+($A$17*15),IF(BL144=$B$19,IF(BE145+($A$19*15)&gt;100,100,BE145+($A$19*15)),IF(BL144=$B$18,IF(BE145+($A$18*15)&gt;100,100,BE145+($A$18*15)),BE145))))</f>
        <v>96.153333333333336</v>
      </c>
      <c r="BG145" s="27">
        <f t="shared" ref="BG145" si="2650">IF(BM144=$B$16,BF145+($A$16*15),IF(BM144=$B$17,BF145+($A$17*15),IF(BM144=$B$19,IF(BF145+($A$19*15)&gt;100,100,BF145+($A$19*15)),IF(BM144=$B$18,IF(BF145+($A$18*15)&gt;100,100,BF145+($A$18*15)),BF145))))</f>
        <v>94.216666666666669</v>
      </c>
      <c r="BH145" s="27">
        <f t="shared" ref="BH145" si="2651">IF(BN144=$B$16,BG145+($A$16*15),IF(BN144=$B$17,BG145+($A$17*15),IF(BN144=$B$19,IF(BG145+($A$19*15)&gt;100,100,BG145+($A$19*15)),IF(BN144=$B$18,IF(BG145+($A$18*15)&gt;100,100,BG145+($A$18*15)),BG145))))</f>
        <v>92.28</v>
      </c>
      <c r="BI145" s="27">
        <f t="shared" ref="BI145" si="2652">IF(BO144=$B$16,BH145+($A$16*15),IF(BO144=$B$17,BH145+($A$17*15),IF(BO144=$B$19,IF(BH145+($A$19*15)&gt;100,100,BH145+($A$19*15)),IF(BO144=$B$18,IF(BH145+($A$18*15)&gt;100,100,BH145+($A$18*15)),BH145))))</f>
        <v>90.343333333333334</v>
      </c>
      <c r="BJ145" s="27">
        <f t="shared" ref="BJ145" si="2653">IF(BP144=$B$16,BI145+($A$16*15),IF(BP144=$B$17,BI145+($A$17*15),IF(BP144=$B$19,IF(BI145+($A$19*15)&gt;100,100,BI145+($A$19*15)),IF(BP144=$B$18,IF(BI145+($A$18*15)&gt;100,100,BI145+($A$18*15)),BI145))))</f>
        <v>88.42</v>
      </c>
      <c r="BK145" s="27">
        <f t="shared" ref="BK145" si="2654">IF(BQ144=$B$16,BJ145+($A$16*15),IF(BQ144=$B$17,BJ145+($A$17*15),IF(BQ144=$B$19,IF(BJ145+($A$19*15)&gt;100,100,BJ145+($A$19*15)),IF(BQ144=$B$18,IF(BJ145+($A$18*15)&gt;100,100,BJ145+($A$18*15)),BJ145))))</f>
        <v>86.49666666666667</v>
      </c>
      <c r="BL145" s="27">
        <f t="shared" ref="BL145" si="2655">IF(BR144=$B$16,BK145+($A$16*15),IF(BR144=$B$17,BK145+($A$17*15),IF(BR144=$B$19,IF(BK145+($A$19*15)&gt;100,100,BK145+($A$19*15)),IF(BR144=$B$18,IF(BK145+($A$18*15)&gt;100,100,BK145+($A$18*15)),BK145))))</f>
        <v>84.573333333333338</v>
      </c>
      <c r="BM145" s="27">
        <f t="shared" ref="BM145" si="2656">IF(BS144=$B$16,BL145+($A$16*15),IF(BS144=$B$17,BL145+($A$17*15),IF(BS144=$B$19,IF(BL145+($A$19*15)&gt;100,100,BL145+($A$19*15)),IF(BS144=$B$18,IF(BL145+($A$18*15)&gt;100,100,BL145+($A$18*15)),BL145))))</f>
        <v>82.63666666666667</v>
      </c>
      <c r="BN145" s="27">
        <f t="shared" ref="BN145" si="2657">IF(BT144=$B$16,BM145+($A$16*15),IF(BT144=$B$17,BM145+($A$17*15),IF(BT144=$B$19,IF(BM145+($A$19*15)&gt;100,100,BM145+($A$19*15)),IF(BT144=$B$18,IF(BM145+($A$18*15)&gt;100,100,BM145+($A$18*15)),BM145))))</f>
        <v>80.7</v>
      </c>
      <c r="BO145" s="27">
        <f t="shared" ref="BO145" si="2658">IF(BU144=$B$16,BN145+($A$16*15),IF(BU144=$B$17,BN145+($A$17*15),IF(BU144=$B$19,IF(BN145+($A$19*15)&gt;100,100,BN145+($A$19*15)),IF(BU144=$B$18,IF(BN145+($A$18*15)&gt;100,100,BN145+($A$18*15)),BN145))))</f>
        <v>78.763333333333335</v>
      </c>
      <c r="BP145" s="27">
        <f t="shared" ref="BP145" si="2659">IF(BV144=$B$16,BO145+($A$16*15),IF(BV144=$B$17,BO145+($A$17*15),IF(BV144=$B$19,IF(BO145+($A$19*15)&gt;100,100,BO145+($A$19*15)),IF(BV144=$B$18,IF(BO145+($A$18*15)&gt;100,100,BO145+($A$18*15)),BO145))))</f>
        <v>76.84</v>
      </c>
      <c r="BQ145" s="27">
        <f t="shared" ref="BQ145" si="2660">IF(BW144=$B$16,BP145+($A$16*15),IF(BW144=$B$17,BP145+($A$17*15),IF(BW144=$B$19,IF(BP145+($A$19*15)&gt;100,100,BP145+($A$19*15)),IF(BW144=$B$18,IF(BP145+($A$18*15)&gt;100,100,BP145+($A$18*15)),BP145))))</f>
        <v>74.916666666666671</v>
      </c>
      <c r="BR145" s="27">
        <f t="shared" ref="BR145" si="2661">IF(BX144=$B$16,BQ145+($A$16*15),IF(BX144=$B$17,BQ145+($A$17*15),IF(BX144=$B$19,IF(BQ145+($A$19*15)&gt;100,100,BQ145+($A$19*15)),IF(BX144=$B$18,IF(BQ145+($A$18*15)&gt;100,100,BQ145+($A$18*15)),BQ145))))</f>
        <v>72.993333333333339</v>
      </c>
      <c r="BS145" s="27">
        <f t="shared" ref="BS145" si="2662">IF(BY144=$B$16,BR145+($A$16*15),IF(BY144=$B$17,BR145+($A$17*15),IF(BY144=$B$19,IF(BR145+($A$19*15)&gt;100,100,BR145+($A$19*15)),IF(BY144=$B$18,IF(BR145+($A$18*15)&gt;100,100,BR145+($A$18*15)),BR145))))</f>
        <v>71.056666666666672</v>
      </c>
      <c r="BT145" s="27">
        <f t="shared" ref="BT145" si="2663">IF(BZ144=$B$16,BS145+($A$16*15),IF(BZ144=$B$17,BS145+($A$17*15),IF(BZ144=$B$19,IF(BS145+($A$19*15)&gt;100,100,BS145+($A$19*15)),IF(BZ144=$B$18,IF(BS145+($A$18*15)&gt;100,100,BS145+($A$18*15)),BS145))))</f>
        <v>69.12</v>
      </c>
      <c r="BU145" s="27">
        <f t="shared" ref="BU145" si="2664">IF(CA144=$B$16,BT145+($A$16*15),IF(CA144=$B$17,BT145+($A$17*15),IF(CA144=$B$19,IF(BT145+($A$19*15)&gt;100,100,BT145+($A$19*15)),IF(CA144=$B$18,IF(BT145+($A$18*15)&gt;100,100,BT145+($A$18*15)),BT145))))</f>
        <v>67.183333333333337</v>
      </c>
      <c r="BV145" s="27">
        <f t="shared" ref="BV145" si="2665">IF(CB144=$B$16,BU145+($A$16*15),IF(CB144=$B$17,BU145+($A$17*15),IF(CB144=$B$19,IF(BU145+($A$19*15)&gt;100,100,BU145+($A$19*15)),IF(CB144=$B$18,IF(BU145+($A$18*15)&gt;100,100,BU145+($A$18*15)),BU145))))</f>
        <v>65.260000000000005</v>
      </c>
      <c r="BW145" s="27">
        <f t="shared" ref="BW145" si="2666">IF(CC144=$B$16,BV145+($A$16*15),IF(CC144=$B$17,BV145+($A$17*15),IF(CC144=$B$19,IF(BV145+($A$19*15)&gt;100,100,BV145+($A$19*15)),IF(CC144=$B$18,IF(BV145+($A$18*15)&gt;100,100,BV145+($A$18*15)),BV145))))</f>
        <v>63.336666666666673</v>
      </c>
      <c r="BX145" s="27">
        <f t="shared" ref="BX145" si="2667">IF(CD144=$B$16,BW145+($A$16*15),IF(CD144=$B$17,BW145+($A$17*15),IF(CD144=$B$19,IF(BW145+($A$19*15)&gt;100,100,BW145+($A$19*15)),IF(CD144=$B$18,IF(BW145+($A$18*15)&gt;100,100,BW145+($A$18*15)),BW145))))</f>
        <v>61.413333333333341</v>
      </c>
      <c r="BY145" s="27">
        <f t="shared" ref="BY145" si="2668">IF(CE144=$B$16,BX145+($A$16*15),IF(CE144=$B$17,BX145+($A$17*15),IF(CE144=$B$19,IF(BX145+($A$19*15)&gt;100,100,BX145+($A$19*15)),IF(CE144=$B$18,IF(BX145+($A$18*15)&gt;100,100,BX145+($A$18*15)),BX145))))</f>
        <v>59.476666666666674</v>
      </c>
      <c r="BZ145" s="27">
        <f t="shared" ref="BZ145" si="2669">IF(CF144=$B$16,BY145+($A$16*15),IF(CF144=$B$17,BY145+($A$17*15),IF(CF144=$B$19,IF(BY145+($A$19*15)&gt;100,100,BY145+($A$19*15)),IF(CF144=$B$18,IF(BY145+($A$18*15)&gt;100,100,BY145+($A$18*15)),BY145))))</f>
        <v>57.540000000000006</v>
      </c>
      <c r="CA145" s="27">
        <f t="shared" ref="CA145" si="2670">IF(CG144=$B$16,BZ145+($A$16*15),IF(CG144=$B$17,BZ145+($A$17*15),IF(CG144=$B$19,IF(BZ145+($A$19*15)&gt;100,100,BZ145+($A$19*15)),IF(CG144=$B$18,IF(BZ145+($A$18*15)&gt;100,100,BZ145+($A$18*15)),BZ145))))</f>
        <v>55.603333333333339</v>
      </c>
      <c r="CB145" s="27">
        <f t="shared" ref="CB145" si="2671">IF(CH144=$B$16,CA145+($A$16*15),IF(CH144=$B$17,CA145+($A$17*15),IF(CH144=$B$19,IF(CA145+($A$19*15)&gt;100,100,CA145+($A$19*15)),IF(CH144=$B$18,IF(CA145+($A$18*15)&gt;100,100,CA145+($A$18*15)),CA145))))</f>
        <v>53.680000000000007</v>
      </c>
      <c r="CC145" s="27">
        <f t="shared" ref="CC145" si="2672">IF(CI144=$B$16,CB145+($A$16*15),IF(CI144=$B$17,CB145+($A$17*15),IF(CI144=$B$19,IF(CB145+($A$19*15)&gt;100,100,CB145+($A$19*15)),IF(CI144=$B$18,IF(CB145+($A$18*15)&gt;100,100,CB145+($A$18*15)),CB145))))</f>
        <v>51.756666666666675</v>
      </c>
      <c r="CD145" s="27">
        <f t="shared" ref="CD145" si="2673">IF(CJ144=$B$16,CC145+($A$16*15),IF(CJ144=$B$17,CC145+($A$17*15),IF(CJ144=$B$19,IF(CC145+($A$19*15)&gt;100,100,CC145+($A$19*15)),IF(CJ144=$B$18,IF(CC145+($A$18*15)&gt;100,100,CC145+($A$18*15)),CC145))))</f>
        <v>65.506666666666675</v>
      </c>
      <c r="CE145" s="27">
        <f t="shared" ref="CE145" si="2674">IF(CK144=$B$16,CD145+($A$16*15),IF(CK144=$B$17,CD145+($A$17*15),IF(CK144=$B$19,IF(CD145+($A$19*15)&gt;100,100,CD145+($A$19*15)),IF(CK144=$B$18,IF(CD145+($A$18*15)&gt;100,100,CD145+($A$18*15)),CD145))))</f>
        <v>79.256666666666675</v>
      </c>
      <c r="CF145" s="27">
        <f t="shared" ref="CF145" si="2675">IF(CL144=$B$16,CE145+($A$16*15),IF(CL144=$B$17,CE145+($A$17*15),IF(CL144=$B$19,IF(CE145+($A$19*15)&gt;100,100,CE145+($A$19*15)),IF(CL144=$B$18,IF(CE145+($A$18*15)&gt;100,100,CE145+($A$18*15)),CE145))))</f>
        <v>93.006666666666675</v>
      </c>
      <c r="CG145" s="27">
        <f t="shared" ref="CG145" si="2676">IF(CM144=$B$16,CF145+($A$16*15),IF(CM144=$B$17,CF145+($A$17*15),IF(CM144=$B$19,IF(CF145+($A$19*15)&gt;100,100,CF145+($A$19*15)),IF(CM144=$B$18,IF(CF145+($A$18*15)&gt;100,100,CF145+($A$18*15)),CF145))))</f>
        <v>93.006666666666675</v>
      </c>
      <c r="CH145" s="27">
        <f t="shared" ref="CH145" si="2677">IF(CN144=$B$16,CG145+($A$16*15),IF(CN144=$B$17,CG145+($A$17*15),IF(CN144=$B$19,IF(CG145+($A$19*15)&gt;100,100,CG145+($A$19*15)),IF(CN144=$B$18,IF(CG145+($A$18*15)&gt;100,100,CG145+($A$18*15)),CG145))))</f>
        <v>93.006666666666675</v>
      </c>
      <c r="CI145" s="27">
        <f t="shared" ref="CI145" si="2678">IF(CO144=$B$16,CH145+($A$16*15),IF(CO144=$B$17,CH145+($A$17*15),IF(CO144=$B$19,IF(CH145+($A$19*15)&gt;100,100,CH145+($A$19*15)),IF(CO144=$B$18,IF(CH145+($A$18*15)&gt;100,100,CH145+($A$18*15)),CH145))))</f>
        <v>93.006666666666675</v>
      </c>
      <c r="CJ145" s="27">
        <f t="shared" ref="CJ145" si="2679">IF(CP144=$B$16,CI145+($A$16*15),IF(CP144=$B$17,CI145+($A$17*15),IF(CP144=$B$19,IF(CI145+($A$19*15)&gt;100,100,CI145+($A$19*15)),IF(CP144=$B$18,IF(CI145+($A$18*15)&gt;100,100,CI145+($A$18*15)),CI145))))</f>
        <v>93.006666666666675</v>
      </c>
      <c r="CK145" s="27">
        <f t="shared" ref="CK145" si="2680">IF(CQ144=$B$16,CJ145+($A$16*15),IF(CQ144=$B$17,CJ145+($A$17*15),IF(CQ144=$B$19,IF(CJ145+($A$19*15)&gt;100,100,CJ145+($A$19*15)),IF(CQ144=$B$18,IF(CJ145+($A$18*15)&gt;100,100,CJ145+($A$18*15)),CJ145))))</f>
        <v>93.006666666666675</v>
      </c>
      <c r="CL145" s="120">
        <f t="shared" ref="CL145" si="2681">IF(CR144=$B$16,CK145+($A$16*15),IF(CR144=$B$17,CK145+($A$17*15),IF(CR144=$B$19,IF(CK145+($A$19*15)&gt;100,100,CK145+($A$19*15)),IF(CR144=$B$18,IF(CK145+($A$18*15)&gt;100,100,CK145+($A$18*15)),CK145))))</f>
        <v>93.006666666666675</v>
      </c>
      <c r="CM145" s="136">
        <f t="shared" ref="CM145" si="2682">CL145-10</f>
        <v>83.006666666666675</v>
      </c>
    </row>
    <row r="146" spans="1:91" x14ac:dyDescent="0.25">
      <c r="A146" s="344"/>
      <c r="B146" s="341" t="s">
        <v>54</v>
      </c>
      <c r="C146" s="64" t="s">
        <v>44</v>
      </c>
      <c r="D146" s="43" t="s">
        <v>45</v>
      </c>
      <c r="E146" s="46"/>
      <c r="F146" s="44" t="s">
        <v>23</v>
      </c>
      <c r="G146" s="44" t="s">
        <v>23</v>
      </c>
      <c r="H146" s="44" t="s">
        <v>23</v>
      </c>
      <c r="I146" s="45" t="s">
        <v>27</v>
      </c>
      <c r="J146" s="45" t="s">
        <v>27</v>
      </c>
      <c r="K146" s="45" t="s">
        <v>27</v>
      </c>
      <c r="L146" s="44" t="s">
        <v>23</v>
      </c>
      <c r="M146" s="44" t="s">
        <v>23</v>
      </c>
      <c r="N146" s="44" t="s">
        <v>23</v>
      </c>
      <c r="O146" s="45" t="s">
        <v>27</v>
      </c>
      <c r="P146" s="45" t="s">
        <v>27</v>
      </c>
      <c r="Q146" s="45" t="s">
        <v>27</v>
      </c>
      <c r="R146" s="44" t="s">
        <v>23</v>
      </c>
      <c r="S146" s="44" t="s">
        <v>23</v>
      </c>
      <c r="T146" s="44" t="s">
        <v>23</v>
      </c>
      <c r="U146" s="45" t="s">
        <v>27</v>
      </c>
      <c r="V146" s="45" t="s">
        <v>27</v>
      </c>
      <c r="W146" s="45" t="s">
        <v>27</v>
      </c>
      <c r="X146" s="44" t="s">
        <v>23</v>
      </c>
      <c r="Y146" s="44" t="s">
        <v>23</v>
      </c>
      <c r="Z146" s="44" t="s">
        <v>23</v>
      </c>
      <c r="AA146" s="45" t="s">
        <v>27</v>
      </c>
      <c r="AB146" s="45" t="s">
        <v>27</v>
      </c>
      <c r="AC146" s="45" t="s">
        <v>27</v>
      </c>
      <c r="AD146" s="44" t="s">
        <v>23</v>
      </c>
      <c r="AE146" s="44" t="s">
        <v>23</v>
      </c>
      <c r="AF146" s="44" t="s">
        <v>23</v>
      </c>
      <c r="AG146" s="59" t="s">
        <v>27</v>
      </c>
      <c r="AH146" s="59" t="s">
        <v>27</v>
      </c>
      <c r="AI146" s="60" t="s">
        <v>13</v>
      </c>
      <c r="AJ146" s="60" t="s">
        <v>13</v>
      </c>
      <c r="AK146" s="60" t="s">
        <v>13</v>
      </c>
      <c r="AL146" s="60" t="s">
        <v>13</v>
      </c>
      <c r="AM146" s="61" t="s">
        <v>27</v>
      </c>
      <c r="AN146" s="131"/>
      <c r="AO146" s="131"/>
      <c r="AP146" s="131"/>
      <c r="AQ146" s="131"/>
      <c r="AR146" s="131"/>
      <c r="AS146" s="131"/>
      <c r="AT146" s="131"/>
      <c r="AU146" s="132"/>
      <c r="AV146" s="131"/>
      <c r="AW146" s="131"/>
      <c r="AX146" s="131"/>
      <c r="AY146" s="131"/>
      <c r="AZ146" s="131"/>
      <c r="BA146" s="131"/>
      <c r="BB146" s="131"/>
      <c r="BC146" s="131"/>
      <c r="BD146" s="131"/>
      <c r="BE146" s="131"/>
      <c r="BF146" s="131"/>
      <c r="BG146" s="131"/>
      <c r="BH146" s="131"/>
      <c r="BI146" s="131"/>
      <c r="BJ146" s="131"/>
      <c r="BK146" s="131"/>
      <c r="BL146" s="131"/>
      <c r="BM146" s="131"/>
      <c r="BN146" s="44" t="s">
        <v>23</v>
      </c>
      <c r="BO146" s="44" t="s">
        <v>23</v>
      </c>
      <c r="BP146" s="44" t="s">
        <v>23</v>
      </c>
      <c r="BQ146" s="45" t="s">
        <v>27</v>
      </c>
      <c r="BR146" s="45" t="s">
        <v>27</v>
      </c>
      <c r="BS146" s="45" t="s">
        <v>27</v>
      </c>
      <c r="BT146" s="44" t="s">
        <v>23</v>
      </c>
      <c r="BU146" s="44" t="s">
        <v>23</v>
      </c>
      <c r="BV146" s="44" t="s">
        <v>23</v>
      </c>
      <c r="BW146" s="45" t="s">
        <v>27</v>
      </c>
      <c r="BX146" s="45" t="s">
        <v>27</v>
      </c>
      <c r="BY146" s="45" t="s">
        <v>27</v>
      </c>
      <c r="BZ146" s="44" t="s">
        <v>23</v>
      </c>
      <c r="CA146" s="44" t="s">
        <v>23</v>
      </c>
      <c r="CB146" s="44" t="s">
        <v>23</v>
      </c>
      <c r="CC146" s="45" t="s">
        <v>27</v>
      </c>
      <c r="CD146" s="45" t="s">
        <v>27</v>
      </c>
      <c r="CE146" s="45" t="s">
        <v>27</v>
      </c>
      <c r="CF146" s="44" t="s">
        <v>23</v>
      </c>
      <c r="CG146" s="44" t="s">
        <v>23</v>
      </c>
      <c r="CH146" s="44" t="s">
        <v>23</v>
      </c>
      <c r="CI146" s="55" t="s">
        <v>27</v>
      </c>
      <c r="CJ146" s="56" t="s">
        <v>17</v>
      </c>
      <c r="CK146" s="56" t="s">
        <v>17</v>
      </c>
      <c r="CL146" s="56" t="s">
        <v>17</v>
      </c>
      <c r="CM146" s="65" t="s">
        <v>46</v>
      </c>
    </row>
    <row r="147" spans="1:91" x14ac:dyDescent="0.25">
      <c r="A147" s="344"/>
      <c r="B147" s="342"/>
      <c r="C147" s="64" t="s">
        <v>37</v>
      </c>
      <c r="D147" s="89">
        <f>CM113</f>
        <v>73.826666666666696</v>
      </c>
      <c r="E147" s="27">
        <f>IF(E146=$B$16,D147+($A$16*15),IF(E146=$B$17,D147+($A$17*15),IF(E146=$B$19,IF(D147+($A$19*15)&gt;100,100,D147+($A$19*15)),IF(E146=$B$18,IF(D147+($A$18*15)&gt;100,100,D147+($A$18*15)),D147))))</f>
        <v>73.826666666666696</v>
      </c>
      <c r="F147" s="27">
        <f t="shared" ref="F147" si="2683">IF(F146=$B$16,E147+($A$16*15),IF(F146=$B$17,E147+($A$17*15),IF(F146=$B$19,IF(E147+($A$19*15)&gt;100,100,E147+($A$19*15)),IF(F146=$B$18,IF(E147+($A$18*15)&gt;100,100,E147+($A$18*15)),E147))))</f>
        <v>71.890000000000029</v>
      </c>
      <c r="G147" s="27">
        <f t="shared" ref="G147" si="2684">IF(G146=$B$16,F147+($A$16*15),IF(G146=$B$17,F147+($A$17*15),IF(G146=$B$19,IF(F147+($A$19*15)&gt;100,100,F147+($A$19*15)),IF(G146=$B$18,IF(F147+($A$18*15)&gt;100,100,F147+($A$18*15)),F147))))</f>
        <v>69.953333333333362</v>
      </c>
      <c r="H147" s="27">
        <f t="shared" ref="H147" si="2685">IF(H146=$B$16,G147+($A$16*15),IF(H146=$B$17,G147+($A$17*15),IF(H146=$B$19,IF(G147+($A$19*15)&gt;100,100,G147+($A$19*15)),IF(H146=$B$18,IF(G147+($A$18*15)&gt;100,100,G147+($A$18*15)),G147))))</f>
        <v>68.016666666666694</v>
      </c>
      <c r="I147" s="27">
        <f t="shared" ref="I147" si="2686">IF(I146=$B$16,H147+($A$16*15),IF(I146=$B$17,H147+($A$17*15),IF(I146=$B$19,IF(H147+($A$19*15)&gt;100,100,H147+($A$19*15)),IF(I146=$B$18,IF(H147+($A$18*15)&gt;100,100,H147+($A$18*15)),H147))))</f>
        <v>66.093333333333362</v>
      </c>
      <c r="J147" s="27">
        <f t="shared" ref="J147" si="2687">IF(J146=$B$16,I147+($A$16*15),IF(J146=$B$17,I147+($A$17*15),IF(J146=$B$19,IF(I147+($A$19*15)&gt;100,100,I147+($A$19*15)),IF(J146=$B$18,IF(I147+($A$18*15)&gt;100,100,I147+($A$18*15)),I147))))</f>
        <v>64.17000000000003</v>
      </c>
      <c r="K147" s="27">
        <f t="shared" ref="K147" si="2688">IF(K146=$B$16,J147+($A$16*15),IF(K146=$B$17,J147+($A$17*15),IF(K146=$B$19,IF(J147+($A$19*15)&gt;100,100,J147+($A$19*15)),IF(K146=$B$18,IF(J147+($A$18*15)&gt;100,100,J147+($A$18*15)),J147))))</f>
        <v>62.246666666666698</v>
      </c>
      <c r="L147" s="27">
        <f t="shared" ref="L147" si="2689">IF(L146=$B$16,K147+($A$16*15),IF(L146=$B$17,K147+($A$17*15),IF(L146=$B$19,IF(K147+($A$19*15)&gt;100,100,K147+($A$19*15)),IF(L146=$B$18,IF(K147+($A$18*15)&gt;100,100,K147+($A$18*15)),K147))))</f>
        <v>60.310000000000031</v>
      </c>
      <c r="M147" s="27">
        <f t="shared" ref="M147" si="2690">IF(M146=$B$16,L147+($A$16*15),IF(M146=$B$17,L147+($A$17*15),IF(M146=$B$19,IF(L147+($A$19*15)&gt;100,100,L147+($A$19*15)),IF(M146=$B$18,IF(L147+($A$18*15)&gt;100,100,L147+($A$18*15)),L147))))</f>
        <v>58.373333333333363</v>
      </c>
      <c r="N147" s="27">
        <f t="shared" ref="N147" si="2691">IF(N146=$B$16,M147+($A$16*15),IF(N146=$B$17,M147+($A$17*15),IF(N146=$B$19,IF(M147+($A$19*15)&gt;100,100,M147+($A$19*15)),IF(N146=$B$18,IF(M147+($A$18*15)&gt;100,100,M147+($A$18*15)),M147))))</f>
        <v>56.436666666666696</v>
      </c>
      <c r="O147" s="27">
        <f t="shared" ref="O147" si="2692">IF(O146=$B$16,N147+($A$16*15),IF(O146=$B$17,N147+($A$17*15),IF(O146=$B$19,IF(N147+($A$19*15)&gt;100,100,N147+($A$19*15)),IF(O146=$B$18,IF(N147+($A$18*15)&gt;100,100,N147+($A$18*15)),N147))))</f>
        <v>54.513333333333364</v>
      </c>
      <c r="P147" s="27">
        <f t="shared" ref="P147" si="2693">IF(P146=$B$16,O147+($A$16*15),IF(P146=$B$17,O147+($A$17*15),IF(P146=$B$19,IF(O147+($A$19*15)&gt;100,100,O147+($A$19*15)),IF(P146=$B$18,IF(O147+($A$18*15)&gt;100,100,O147+($A$18*15)),O147))))</f>
        <v>52.590000000000032</v>
      </c>
      <c r="Q147" s="27">
        <f t="shared" ref="Q147" si="2694">IF(Q146=$B$16,P147+($A$16*15),IF(Q146=$B$17,P147+($A$17*15),IF(Q146=$B$19,IF(P147+($A$19*15)&gt;100,100,P147+($A$19*15)),IF(Q146=$B$18,IF(P147+($A$18*15)&gt;100,100,P147+($A$18*15)),P147))))</f>
        <v>50.6666666666667</v>
      </c>
      <c r="R147" s="27">
        <f t="shared" ref="R147" si="2695">IF(R146=$B$16,Q147+($A$16*15),IF(R146=$B$17,Q147+($A$17*15),IF(R146=$B$19,IF(Q147+($A$19*15)&gt;100,100,Q147+($A$19*15)),IF(R146=$B$18,IF(Q147+($A$18*15)&gt;100,100,Q147+($A$18*15)),Q147))))</f>
        <v>48.730000000000032</v>
      </c>
      <c r="S147" s="27">
        <f t="shared" ref="S147" si="2696">IF(S146=$B$16,R147+($A$16*15),IF(S146=$B$17,R147+($A$17*15),IF(S146=$B$19,IF(R147+($A$19*15)&gt;100,100,R147+($A$19*15)),IF(S146=$B$18,IF(R147+($A$18*15)&gt;100,100,R147+($A$18*15)),R147))))</f>
        <v>46.793333333333365</v>
      </c>
      <c r="T147" s="27">
        <f t="shared" ref="T147" si="2697">IF(T146=$B$16,S147+($A$16*15),IF(T146=$B$17,S147+($A$17*15),IF(T146=$B$19,IF(S147+($A$19*15)&gt;100,100,S147+($A$19*15)),IF(T146=$B$18,IF(S147+($A$18*15)&gt;100,100,S147+($A$18*15)),S147))))</f>
        <v>44.856666666666698</v>
      </c>
      <c r="U147" s="27">
        <f t="shared" ref="U147" si="2698">IF(U146=$B$16,T147+($A$16*15),IF(U146=$B$17,T147+($A$17*15),IF(U146=$B$19,IF(T147+($A$19*15)&gt;100,100,T147+($A$19*15)),IF(U146=$B$18,IF(T147+($A$18*15)&gt;100,100,T147+($A$18*15)),T147))))</f>
        <v>42.933333333333366</v>
      </c>
      <c r="V147" s="27">
        <f t="shared" ref="V147" si="2699">IF(V146=$B$16,U147+($A$16*15),IF(V146=$B$17,U147+($A$17*15),IF(V146=$B$19,IF(U147+($A$19*15)&gt;100,100,U147+($A$19*15)),IF(V146=$B$18,IF(U147+($A$18*15)&gt;100,100,U147+($A$18*15)),U147))))</f>
        <v>41.010000000000034</v>
      </c>
      <c r="W147" s="27">
        <f t="shared" ref="W147" si="2700">IF(W146=$B$16,V147+($A$16*15),IF(W146=$B$17,V147+($A$17*15),IF(W146=$B$19,IF(V147+($A$19*15)&gt;100,100,V147+($A$19*15)),IF(W146=$B$18,IF(V147+($A$18*15)&gt;100,100,V147+($A$18*15)),V147))))</f>
        <v>39.086666666666702</v>
      </c>
      <c r="X147" s="27">
        <f t="shared" ref="X147" si="2701">IF(X146=$B$16,W147+($A$16*15),IF(X146=$B$17,W147+($A$17*15),IF(X146=$B$19,IF(W147+($A$19*15)&gt;100,100,W147+($A$19*15)),IF(X146=$B$18,IF(W147+($A$18*15)&gt;100,100,W147+($A$18*15)),W147))))</f>
        <v>37.150000000000034</v>
      </c>
      <c r="Y147" s="27">
        <f t="shared" ref="Y147" si="2702">IF(Y146=$B$16,X147+($A$16*15),IF(Y146=$B$17,X147+($A$17*15),IF(Y146=$B$19,IF(X147+($A$19*15)&gt;100,100,X147+($A$19*15)),IF(Y146=$B$18,IF(X147+($A$18*15)&gt;100,100,X147+($A$18*15)),X147))))</f>
        <v>35.213333333333367</v>
      </c>
      <c r="Z147" s="27">
        <f t="shared" ref="Z147" si="2703">IF(Z146=$B$16,Y147+($A$16*15),IF(Z146=$B$17,Y147+($A$17*15),IF(Z146=$B$19,IF(Y147+($A$19*15)&gt;100,100,Y147+($A$19*15)),IF(Z146=$B$18,IF(Y147+($A$18*15)&gt;100,100,Y147+($A$18*15)),Y147))))</f>
        <v>33.276666666666699</v>
      </c>
      <c r="AA147" s="27">
        <f t="shared" ref="AA147" si="2704">IF(AA146=$B$16,Z147+($A$16*15),IF(AA146=$B$17,Z147+($A$17*15),IF(AA146=$B$19,IF(Z147+($A$19*15)&gt;100,100,Z147+($A$19*15)),IF(AA146=$B$18,IF(Z147+($A$18*15)&gt;100,100,Z147+($A$18*15)),Z147))))</f>
        <v>31.353333333333367</v>
      </c>
      <c r="AB147" s="27">
        <f t="shared" ref="AB147" si="2705">IF(AB146=$B$16,AA147+($A$16*15),IF(AB146=$B$17,AA147+($A$17*15),IF(AB146=$B$19,IF(AA147+($A$19*15)&gt;100,100,AA147+($A$19*15)),IF(AB146=$B$18,IF(AA147+($A$18*15)&gt;100,100,AA147+($A$18*15)),AA147))))</f>
        <v>29.430000000000035</v>
      </c>
      <c r="AC147" s="27">
        <f t="shared" ref="AC147" si="2706">IF(AC146=$B$16,AB147+($A$16*15),IF(AC146=$B$17,AB147+($A$17*15),IF(AC146=$B$19,IF(AB147+($A$19*15)&gt;100,100,AB147+($A$19*15)),IF(AC146=$B$18,IF(AB147+($A$18*15)&gt;100,100,AB147+($A$18*15)),AB147))))</f>
        <v>27.506666666666703</v>
      </c>
      <c r="AD147" s="27">
        <f t="shared" ref="AD147" si="2707">IF(AD146=$B$16,AC147+($A$16*15),IF(AD146=$B$17,AC147+($A$17*15),IF(AD146=$B$19,IF(AC147+($A$19*15)&gt;100,100,AC147+($A$19*15)),IF(AD146=$B$18,IF(AC147+($A$18*15)&gt;100,100,AC147+($A$18*15)),AC147))))</f>
        <v>25.570000000000036</v>
      </c>
      <c r="AE147" s="27">
        <f t="shared" ref="AE147" si="2708">IF(AE146=$B$16,AD147+($A$16*15),IF(AE146=$B$17,AD147+($A$17*15),IF(AE146=$B$19,IF(AD147+($A$19*15)&gt;100,100,AD147+($A$19*15)),IF(AE146=$B$18,IF(AD147+($A$18*15)&gt;100,100,AD147+($A$18*15)),AD147))))</f>
        <v>23.633333333333368</v>
      </c>
      <c r="AF147" s="27">
        <f t="shared" ref="AF147" si="2709">IF(AF146=$B$16,AE147+($A$16*15),IF(AF146=$B$17,AE147+($A$17*15),IF(AF146=$B$19,IF(AE147+($A$19*15)&gt;100,100,AE147+($A$19*15)),IF(AF146=$B$18,IF(AE147+($A$18*15)&gt;100,100,AE147+($A$18*15)),AE147))))</f>
        <v>21.696666666666701</v>
      </c>
      <c r="AG147" s="27">
        <f t="shared" ref="AG147" si="2710">IF(AG146=$B$16,AF147+($A$16*15),IF(AG146=$B$17,AF147+($A$17*15),IF(AG146=$B$19,IF(AF147+($A$19*15)&gt;100,100,AF147+($A$19*15)),IF(AG146=$B$18,IF(AF147+($A$18*15)&gt;100,100,AF147+($A$18*15)),AF147))))</f>
        <v>19.773333333333369</v>
      </c>
      <c r="AH147" s="27">
        <f t="shared" ref="AH147" si="2711">IF(AH146=$B$16,AG147+($A$16*15),IF(AH146=$B$17,AG147+($A$17*15),IF(AH146=$B$19,IF(AG147+($A$19*15)&gt;100,100,AG147+($A$19*15)),IF(AH146=$B$18,IF(AG147+($A$18*15)&gt;100,100,AG147+($A$18*15)),AG147))))</f>
        <v>17.850000000000037</v>
      </c>
      <c r="AI147" s="27">
        <f t="shared" ref="AI147" si="2712">IF(AI146=$B$16,AH147+($A$16*15),IF(AI146=$B$17,AH147+($A$17*15),IF(AI146=$B$19,IF(AH147+($A$19*15)&gt;100,100,AH147+($A$19*15)),IF(AI146=$B$18,IF(AH147+($A$18*15)&gt;100,100,AH147+($A$18*15)),AH147))))</f>
        <v>31.600000000000037</v>
      </c>
      <c r="AJ147" s="27">
        <f t="shared" ref="AJ147" si="2713">IF(AJ146=$B$16,AI147+($A$16*15),IF(AJ146=$B$17,AI147+($A$17*15),IF(AJ146=$B$19,IF(AI147+($A$19*15)&gt;100,100,AI147+($A$19*15)),IF(AJ146=$B$18,IF(AI147+($A$18*15)&gt;100,100,AI147+($A$18*15)),AI147))))</f>
        <v>45.350000000000037</v>
      </c>
      <c r="AK147" s="27">
        <f t="shared" ref="AK147" si="2714">IF(AK146=$B$16,AJ147+($A$16*15),IF(AK146=$B$17,AJ147+($A$17*15),IF(AK146=$B$19,IF(AJ147+($A$19*15)&gt;100,100,AJ147+($A$19*15)),IF(AK146=$B$18,IF(AJ147+($A$18*15)&gt;100,100,AJ147+($A$18*15)),AJ147))))</f>
        <v>59.100000000000037</v>
      </c>
      <c r="AL147" s="27">
        <f t="shared" ref="AL147" si="2715">IF(AL146=$B$16,AK147+($A$16*15),IF(AL146=$B$17,AK147+($A$17*15),IF(AL146=$B$19,IF(AK147+($A$19*15)&gt;100,100,AK147+($A$19*15)),IF(AL146=$B$18,IF(AK147+($A$18*15)&gt;100,100,AK147+($A$18*15)),AK147))))</f>
        <v>72.850000000000037</v>
      </c>
      <c r="AM147" s="27">
        <f t="shared" ref="AM147" si="2716">IF(AM146=$B$16,AL147+($A$16*15),IF(AM146=$B$17,AL147+($A$17*15),IF(AM146=$B$19,IF(AL147+($A$19*15)&gt;100,100,AL147+($A$19*15)),IF(AM146=$B$18,IF(AL147+($A$18*15)&gt;100,100,AL147+($A$18*15)),AL147))))</f>
        <v>70.926666666666705</v>
      </c>
      <c r="AN147" s="27">
        <f t="shared" ref="AN147" si="2717">IF(AN146=$B$16,AM147+($A$16*15),IF(AN146=$B$17,AM147+($A$17*15),IF(AN146=$B$19,IF(AM147+($A$19*15)&gt;100,100,AM147+($A$19*15)),IF(AN146=$B$18,IF(AM147+($A$18*15)&gt;100,100,AM147+($A$18*15)),AM147))))</f>
        <v>70.926666666666705</v>
      </c>
      <c r="AO147" s="27">
        <f t="shared" ref="AO147" si="2718">IF(AO146=$B$16,AN147+($A$16*15),IF(AO146=$B$17,AN147+($A$17*15),IF(AO146=$B$19,IF(AN147+($A$19*15)&gt;100,100,AN147+($A$19*15)),IF(AO146=$B$18,IF(AN147+($A$18*15)&gt;100,100,AN147+($A$18*15)),AN147))))</f>
        <v>70.926666666666705</v>
      </c>
      <c r="AP147" s="27">
        <f t="shared" ref="AP147" si="2719">IF(AP146=$B$16,AO147+($A$16*15),IF(AP146=$B$17,AO147+($A$17*15),IF(AP146=$B$19,IF(AO147+($A$19*15)&gt;100,100,AO147+($A$19*15)),IF(AP146=$B$18,IF(AO147+($A$18*15)&gt;100,100,AO147+($A$18*15)),AO147))))</f>
        <v>70.926666666666705</v>
      </c>
      <c r="AQ147" s="27">
        <f t="shared" ref="AQ147" si="2720">IF(AQ146=$B$16,AP147+($A$16*15),IF(AQ146=$B$17,AP147+($A$17*15),IF(AQ146=$B$19,IF(AP147+($A$19*15)&gt;100,100,AP147+($A$19*15)),IF(AQ146=$B$18,IF(AP147+($A$18*15)&gt;100,100,AP147+($A$18*15)),AP147))))</f>
        <v>70.926666666666705</v>
      </c>
      <c r="AR147" s="27">
        <f t="shared" ref="AR147" si="2721">IF(AR146=$B$16,AQ147+($A$16*15),IF(AR146=$B$17,AQ147+($A$17*15),IF(AR146=$B$19,IF(AQ147+($A$19*15)&gt;100,100,AQ147+($A$19*15)),IF(AR146=$B$18,IF(AQ147+($A$18*15)&gt;100,100,AQ147+($A$18*15)),AQ147))))</f>
        <v>70.926666666666705</v>
      </c>
      <c r="AS147" s="27">
        <f t="shared" ref="AS147" si="2722">IF(AS146=$B$16,AR147+($A$16*15),IF(AS146=$B$17,AR147+($A$17*15),IF(AS146=$B$19,IF(AR147+($A$19*15)&gt;100,100,AR147+($A$19*15)),IF(AS146=$B$18,IF(AR147+($A$18*15)&gt;100,100,AR147+($A$18*15)),AR147))))</f>
        <v>70.926666666666705</v>
      </c>
      <c r="AT147" s="27">
        <f t="shared" ref="AT147" si="2723">IF(AT146=$B$16,AS147+($A$16*15),IF(AT146=$B$17,AS147+($A$17*15),IF(AT146=$B$19,IF(AS147+($A$19*15)&gt;100,100,AS147+($A$19*15)),IF(AT146=$B$18,IF(AS147+($A$18*15)&gt;100,100,AS147+($A$18*15)),AS147))))</f>
        <v>70.926666666666705</v>
      </c>
      <c r="AU147" s="27">
        <f t="shared" ref="AU147" si="2724">IF(AU146=$B$16,AT147+($A$16*15),IF(AU146=$B$17,AT147+($A$17*15),IF(AU146=$B$19,IF(AT147+($A$19*15)&gt;100,100,AT147+($A$19*15)),IF(AU146=$B$18,IF(AT147+($A$18*15)&gt;100,100,AT147+($A$18*15)),AT147))))</f>
        <v>70.926666666666705</v>
      </c>
      <c r="AV147" s="27">
        <f t="shared" ref="AV147" si="2725">IF(AV146=$B$16,AU147+($A$16*15),IF(AV146=$B$17,AU147+($A$17*15),IF(AV146=$B$19,IF(AU147+($A$19*15)&gt;100,100,AU147+($A$19*15)),IF(AV146=$B$18,IF(AU147+($A$18*15)&gt;100,100,AU147+($A$18*15)),AU147))))</f>
        <v>70.926666666666705</v>
      </c>
      <c r="AW147" s="27">
        <f t="shared" ref="AW147" si="2726">IF(AW146=$B$16,AV147+($A$16*15),IF(AW146=$B$17,AV147+($A$17*15),IF(AW146=$B$19,IF(AV147+($A$19*15)&gt;100,100,AV147+($A$19*15)),IF(AW146=$B$18,IF(AV147+($A$18*15)&gt;100,100,AV147+($A$18*15)),AV147))))</f>
        <v>70.926666666666705</v>
      </c>
      <c r="AX147" s="27">
        <f t="shared" ref="AX147" si="2727">IF(AX146=$B$16,AW147+($A$16*15),IF(AX146=$B$17,AW147+($A$17*15),IF(AX146=$B$19,IF(AW147+($A$19*15)&gt;100,100,AW147+($A$19*15)),IF(AX146=$B$18,IF(AW147+($A$18*15)&gt;100,100,AW147+($A$18*15)),AW147))))</f>
        <v>70.926666666666705</v>
      </c>
      <c r="AY147" s="27">
        <f t="shared" ref="AY147" si="2728">IF(AY146=$B$16,AX147+($A$16*15),IF(AY146=$B$17,AX147+($A$17*15),IF(AY146=$B$19,IF(AX147+($A$19*15)&gt;100,100,AX147+($A$19*15)),IF(AY146=$B$18,IF(AX147+($A$18*15)&gt;100,100,AX147+($A$18*15)),AX147))))</f>
        <v>70.926666666666705</v>
      </c>
      <c r="AZ147" s="27">
        <f t="shared" ref="AZ147" si="2729">IF(AZ146=$B$16,AY147+($A$16*15),IF(AZ146=$B$17,AY147+($A$17*15),IF(AZ146=$B$19,IF(AY147+($A$19*15)&gt;100,100,AY147+($A$19*15)),IF(AZ146=$B$18,IF(AY147+($A$18*15)&gt;100,100,AY147+($A$18*15)),AY147))))</f>
        <v>70.926666666666705</v>
      </c>
      <c r="BA147" s="27">
        <f t="shared" ref="BA147" si="2730">IF(BA146=$B$16,AZ147+($A$16*15),IF(BA146=$B$17,AZ147+($A$17*15),IF(BA146=$B$19,IF(AZ147+($A$19*15)&gt;100,100,AZ147+($A$19*15)),IF(BA146=$B$18,IF(AZ147+($A$18*15)&gt;100,100,AZ147+($A$18*15)),AZ147))))</f>
        <v>70.926666666666705</v>
      </c>
      <c r="BB147" s="27">
        <f t="shared" ref="BB147" si="2731">IF(BB146=$B$16,BA147+($A$16*15),IF(BB146=$B$17,BA147+($A$17*15),IF(BB146=$B$19,IF(BA147+($A$19*15)&gt;100,100,BA147+($A$19*15)),IF(BB146=$B$18,IF(BA147+($A$18*15)&gt;100,100,BA147+($A$18*15)),BA147))))</f>
        <v>70.926666666666705</v>
      </c>
      <c r="BC147" s="27">
        <f t="shared" ref="BC147" si="2732">IF(BC146=$B$16,BB147+($A$16*15),IF(BC146=$B$17,BB147+($A$17*15),IF(BC146=$B$19,IF(BB147+($A$19*15)&gt;100,100,BB147+($A$19*15)),IF(BC146=$B$18,IF(BB147+($A$18*15)&gt;100,100,BB147+($A$18*15)),BB147))))</f>
        <v>70.926666666666705</v>
      </c>
      <c r="BD147" s="27">
        <f t="shared" ref="BD147" si="2733">IF(BD146=$B$16,BC147+($A$16*15),IF(BD146=$B$17,BC147+($A$17*15),IF(BD146=$B$19,IF(BC147+($A$19*15)&gt;100,100,BC147+($A$19*15)),IF(BD146=$B$18,IF(BC147+($A$18*15)&gt;100,100,BC147+($A$18*15)),BC147))))</f>
        <v>70.926666666666705</v>
      </c>
      <c r="BE147" s="27">
        <f t="shared" ref="BE147" si="2734">IF(BE146=$B$16,BD147+($A$16*15),IF(BE146=$B$17,BD147+($A$17*15),IF(BE146=$B$19,IF(BD147+($A$19*15)&gt;100,100,BD147+($A$19*15)),IF(BE146=$B$18,IF(BD147+($A$18*15)&gt;100,100,BD147+($A$18*15)),BD147))))</f>
        <v>70.926666666666705</v>
      </c>
      <c r="BF147" s="27">
        <f t="shared" ref="BF147" si="2735">IF(BF146=$B$16,BE147+($A$16*15),IF(BF146=$B$17,BE147+($A$17*15),IF(BF146=$B$19,IF(BE147+($A$19*15)&gt;100,100,BE147+($A$19*15)),IF(BF146=$B$18,IF(BE147+($A$18*15)&gt;100,100,BE147+($A$18*15)),BE147))))</f>
        <v>70.926666666666705</v>
      </c>
      <c r="BG147" s="27">
        <f t="shared" ref="BG147" si="2736">IF(BG146=$B$16,BF147+($A$16*15),IF(BG146=$B$17,BF147+($A$17*15),IF(BG146=$B$19,IF(BF147+($A$19*15)&gt;100,100,BF147+($A$19*15)),IF(BG146=$B$18,IF(BF147+($A$18*15)&gt;100,100,BF147+($A$18*15)),BF147))))</f>
        <v>70.926666666666705</v>
      </c>
      <c r="BH147" s="27">
        <f t="shared" ref="BH147" si="2737">IF(BH146=$B$16,BG147+($A$16*15),IF(BH146=$B$17,BG147+($A$17*15),IF(BH146=$B$19,IF(BG147+($A$19*15)&gt;100,100,BG147+($A$19*15)),IF(BH146=$B$18,IF(BG147+($A$18*15)&gt;100,100,BG147+($A$18*15)),BG147))))</f>
        <v>70.926666666666705</v>
      </c>
      <c r="BI147" s="27">
        <f t="shared" ref="BI147" si="2738">IF(BI146=$B$16,BH147+($A$16*15),IF(BI146=$B$17,BH147+($A$17*15),IF(BI146=$B$19,IF(BH147+($A$19*15)&gt;100,100,BH147+($A$19*15)),IF(BI146=$B$18,IF(BH147+($A$18*15)&gt;100,100,BH147+($A$18*15)),BH147))))</f>
        <v>70.926666666666705</v>
      </c>
      <c r="BJ147" s="27">
        <f t="shared" ref="BJ147" si="2739">IF(BJ146=$B$16,BI147+($A$16*15),IF(BJ146=$B$17,BI147+($A$17*15),IF(BJ146=$B$19,IF(BI147+($A$19*15)&gt;100,100,BI147+($A$19*15)),IF(BJ146=$B$18,IF(BI147+($A$18*15)&gt;100,100,BI147+($A$18*15)),BI147))))</f>
        <v>70.926666666666705</v>
      </c>
      <c r="BK147" s="27">
        <f t="shared" ref="BK147" si="2740">IF(BK146=$B$16,BJ147+($A$16*15),IF(BK146=$B$17,BJ147+($A$17*15),IF(BK146=$B$19,IF(BJ147+($A$19*15)&gt;100,100,BJ147+($A$19*15)),IF(BK146=$B$18,IF(BJ147+($A$18*15)&gt;100,100,BJ147+($A$18*15)),BJ147))))</f>
        <v>70.926666666666705</v>
      </c>
      <c r="BL147" s="27">
        <f t="shared" ref="BL147" si="2741">IF(BL146=$B$16,BK147+($A$16*15),IF(BL146=$B$17,BK147+($A$17*15),IF(BL146=$B$19,IF(BK147+($A$19*15)&gt;100,100,BK147+($A$19*15)),IF(BL146=$B$18,IF(BK147+($A$18*15)&gt;100,100,BK147+($A$18*15)),BK147))))</f>
        <v>70.926666666666705</v>
      </c>
      <c r="BM147" s="27">
        <f t="shared" ref="BM147" si="2742">IF(BM146=$B$16,BL147+($A$16*15),IF(BM146=$B$17,BL147+($A$17*15),IF(BM146=$B$19,IF(BL147+($A$19*15)&gt;100,100,BL147+($A$19*15)),IF(BM146=$B$18,IF(BL147+($A$18*15)&gt;100,100,BL147+($A$18*15)),BL147))))</f>
        <v>70.926666666666705</v>
      </c>
      <c r="BN147" s="27">
        <f t="shared" ref="BN147" si="2743">IF(BN146=$B$16,BM147+($A$16*15),IF(BN146=$B$17,BM147+($A$17*15),IF(BN146=$B$19,IF(BM147+($A$19*15)&gt;100,100,BM147+($A$19*15)),IF(BN146=$B$18,IF(BM147+($A$18*15)&gt;100,100,BM147+($A$18*15)),BM147))))</f>
        <v>68.990000000000038</v>
      </c>
      <c r="BO147" s="27">
        <f t="shared" ref="BO147" si="2744">IF(BO146=$B$16,BN147+($A$16*15),IF(BO146=$B$17,BN147+($A$17*15),IF(BO146=$B$19,IF(BN147+($A$19*15)&gt;100,100,BN147+($A$19*15)),IF(BO146=$B$18,IF(BN147+($A$18*15)&gt;100,100,BN147+($A$18*15)),BN147))))</f>
        <v>67.05333333333337</v>
      </c>
      <c r="BP147" s="27">
        <f t="shared" ref="BP147" si="2745">IF(BP146=$B$16,BO147+($A$16*15),IF(BP146=$B$17,BO147+($A$17*15),IF(BP146=$B$19,IF(BO147+($A$19*15)&gt;100,100,BO147+($A$19*15)),IF(BP146=$B$18,IF(BO147+($A$18*15)&gt;100,100,BO147+($A$18*15)),BO147))))</f>
        <v>65.116666666666703</v>
      </c>
      <c r="BQ147" s="27">
        <f t="shared" ref="BQ147" si="2746">IF(BQ146=$B$16,BP147+($A$16*15),IF(BQ146=$B$17,BP147+($A$17*15),IF(BQ146=$B$19,IF(BP147+($A$19*15)&gt;100,100,BP147+($A$19*15)),IF(BQ146=$B$18,IF(BP147+($A$18*15)&gt;100,100,BP147+($A$18*15)),BP147))))</f>
        <v>63.193333333333371</v>
      </c>
      <c r="BR147" s="27">
        <f t="shared" ref="BR147" si="2747">IF(BR146=$B$16,BQ147+($A$16*15),IF(BR146=$B$17,BQ147+($A$17*15),IF(BR146=$B$19,IF(BQ147+($A$19*15)&gt;100,100,BQ147+($A$19*15)),IF(BR146=$B$18,IF(BQ147+($A$18*15)&gt;100,100,BQ147+($A$18*15)),BQ147))))</f>
        <v>61.270000000000039</v>
      </c>
      <c r="BS147" s="27">
        <f>IF(BS146=$B$16,BR147+($A$16*15),IF(BS146=$B$17,BR147+($A$17*15),IF(BS146=$B$19,IF(BR147+($A$19*15)&gt;100,100,BR147+($A$19*15)),IF(BS146=$B$18,IF(BR147+($A$18*15)&gt;100,100,BR147+($A$18*15)),BR147))))</f>
        <v>59.346666666666707</v>
      </c>
      <c r="BT147" s="27">
        <f>IF(BT146=$B$16,BS147+($A$16*15),IF(BT146=$B$17,BS147+($A$17*15),IF(BT146=$B$19,IF(BS147+($A$19*15)&gt;100,100,BS147+($A$19*15)),IF(BT146=$B$18,IF(BS147+($A$18*15)&gt;100,100,BS147+($A$18*15)),BS147))))</f>
        <v>57.410000000000039</v>
      </c>
      <c r="BU147" s="27">
        <f>IF(BU146=$B$16,BT147+($A$16*15),IF(BU146=$B$17,BT147+($A$17*15),IF(BU146=$B$19,IF(BT147+($A$19*15)&gt;100,100,BT147+($A$19*15)),IF(BU146=$B$18,IF(BT147+($A$18*15)&gt;100,100,BT147+($A$18*15)),BT147))))</f>
        <v>55.473333333333372</v>
      </c>
      <c r="BV147" s="27">
        <f>IF(BV146=$B$16,BU147+($A$16*15),IF(BV146=$B$17,BU147+($A$17*15),IF(BV146=$B$19,IF(BU147+($A$19*15)&gt;100,100,BU147+($A$19*15)),IF(BV146=$B$18,IF(BU147+($A$18*15)&gt;100,100,BU147+($A$18*15)),BU147))))</f>
        <v>53.536666666666704</v>
      </c>
      <c r="BW147" s="27">
        <f t="shared" ref="BW147" si="2748">IF(BW146=$B$16,BV147+($A$16*15),IF(BW146=$B$17,BV147+($A$17*15),IF(BW146=$B$19,IF(BV147+($A$19*15)&gt;100,100,BV147+($A$19*15)),IF(BW146=$B$18,IF(BV147+($A$18*15)&gt;100,100,BV147+($A$18*15)),BV147))))</f>
        <v>51.613333333333372</v>
      </c>
      <c r="BX147" s="27">
        <f t="shared" ref="BX147" si="2749">IF(BX146=$B$16,BW147+($A$16*15),IF(BX146=$B$17,BW147+($A$17*15),IF(BX146=$B$19,IF(BW147+($A$19*15)&gt;100,100,BW147+($A$19*15)),IF(BX146=$B$18,IF(BW147+($A$18*15)&gt;100,100,BW147+($A$18*15)),BW147))))</f>
        <v>49.69000000000004</v>
      </c>
      <c r="BY147" s="27">
        <f t="shared" ref="BY147" si="2750">IF(BY146=$B$16,BX147+($A$16*15),IF(BY146=$B$17,BX147+($A$17*15),IF(BY146=$B$19,IF(BX147+($A$19*15)&gt;100,100,BX147+($A$19*15)),IF(BY146=$B$18,IF(BX147+($A$18*15)&gt;100,100,BX147+($A$18*15)),BX147))))</f>
        <v>47.766666666666708</v>
      </c>
      <c r="BZ147" s="27">
        <f t="shared" ref="BZ147" si="2751">IF(BZ146=$B$16,BY147+($A$16*15),IF(BZ146=$B$17,BY147+($A$17*15),IF(BZ146=$B$19,IF(BY147+($A$19*15)&gt;100,100,BY147+($A$19*15)),IF(BZ146=$B$18,IF(BY147+($A$18*15)&gt;100,100,BY147+($A$18*15)),BY147))))</f>
        <v>45.830000000000041</v>
      </c>
      <c r="CA147" s="27">
        <f>IF(CA146=$B$16,BZ147+($A$16*15),IF(CA146=$B$17,BZ147+($A$17*15),IF(CA146=$B$19,IF(BZ147+($A$19*15)&gt;100,100,BZ147+($A$19*15)),IF(CA146=$B$18,IF(BZ147+($A$18*15)&gt;100,100,BZ147+($A$18*15)),BZ147))))</f>
        <v>43.893333333333374</v>
      </c>
      <c r="CB147" s="27">
        <f>IF(CB146=$B$16,CA147+($A$16*15),IF(CB146=$B$17,CA147+($A$17*15),IF(CB146=$B$19,IF(CA147+($A$19*15)&gt;100,100,CA147+($A$19*15)),IF(CB146=$B$18,IF(CA147+($A$18*15)&gt;100,100,CA147+($A$18*15)),CA147))))</f>
        <v>41.956666666666706</v>
      </c>
      <c r="CC147" s="27">
        <f>IF(CC146=$B$16,CB147+($A$16*15),IF(CC146=$B$17,CB147+($A$17*15),IF(CC146=$B$19,IF(CB147+($A$19*15)&gt;100,100,CB147+($A$19*15)),IF(CC146=$B$18,IF(CB147+($A$18*15)&gt;100,100,CB147+($A$18*15)),CB147))))</f>
        <v>40.033333333333374</v>
      </c>
      <c r="CD147" s="27">
        <f>IF(CD146=$B$16,CC147+($A$16*15),IF(CD146=$B$17,CC147+($A$17*15),IF(CD146=$B$19,IF(CC147+($A$19*15)&gt;100,100,CC147+($A$19*15)),IF(CD146=$B$18,IF(CC147+($A$18*15)&gt;100,100,CC147+($A$18*15)),CC147))))</f>
        <v>38.110000000000042</v>
      </c>
      <c r="CE147" s="27">
        <f>IF(CE146=$B$16,CD147+($A$16*15),IF(CE146=$B$17,CD147+($A$17*15),IF(CE146=$B$19,IF(CD147+($A$19*15)&gt;100,100,CD147+($A$19*15)),IF(CE146=$B$18,IF(CD147+($A$18*15)&gt;100,100,CD147+($A$18*15)),CD147))))</f>
        <v>36.18666666666671</v>
      </c>
      <c r="CF147" s="27">
        <f t="shared" ref="CF147" si="2752">IF(CF146=$B$16,CE147+($A$16*15),IF(CF146=$B$17,CE147+($A$17*15),IF(CF146=$B$19,IF(CE147+($A$19*15)&gt;100,100,CE147+($A$19*15)),IF(CF146=$B$18,IF(CE147+($A$18*15)&gt;100,100,CE147+($A$18*15)),CE147))))</f>
        <v>34.250000000000043</v>
      </c>
      <c r="CG147" s="27">
        <f t="shared" ref="CG147" si="2753">IF(CG146=$B$16,CF147+($A$16*15),IF(CG146=$B$17,CF147+($A$17*15),IF(CG146=$B$19,IF(CF147+($A$19*15)&gt;100,100,CF147+($A$19*15)),IF(CG146=$B$18,IF(CF147+($A$18*15)&gt;100,100,CF147+($A$18*15)),CF147))))</f>
        <v>32.313333333333375</v>
      </c>
      <c r="CH147" s="27">
        <f t="shared" ref="CH147" si="2754">IF(CH146=$B$16,CG147+($A$16*15),IF(CH146=$B$17,CG147+($A$17*15),IF(CH146=$B$19,IF(CG147+($A$19*15)&gt;100,100,CG147+($A$19*15)),IF(CH146=$B$18,IF(CG147+($A$18*15)&gt;100,100,CG147+($A$18*15)),CG147))))</f>
        <v>30.376666666666708</v>
      </c>
      <c r="CI147" s="27">
        <f t="shared" ref="CI147" si="2755">IF(CI146=$B$16,CH147+($A$16*15),IF(CI146=$B$17,CH147+($A$17*15),IF(CI146=$B$19,IF(CH147+($A$19*15)&gt;100,100,CH147+($A$19*15)),IF(CI146=$B$18,IF(CH147+($A$18*15)&gt;100,100,CH147+($A$18*15)),CH147))))</f>
        <v>28.453333333333376</v>
      </c>
      <c r="CJ147" s="27">
        <f t="shared" ref="CJ147" si="2756">IF(CJ146=$B$16,CI147+($A$16*15),IF(CJ146=$B$17,CI147+($A$17*15),IF(CJ146=$B$19,IF(CI147+($A$19*15)&gt;100,100,CI147+($A$19*15)),IF(CJ146=$B$18,IF(CI147+($A$18*15)&gt;100,100,CI147+($A$18*15)),CI147))))</f>
        <v>53.453333333333376</v>
      </c>
      <c r="CK147" s="27">
        <f t="shared" ref="CK147" si="2757">IF(CK146=$B$16,CJ147+($A$16*15),IF(CK146=$B$17,CJ147+($A$17*15),IF(CK146=$B$19,IF(CJ147+($A$19*15)&gt;100,100,CJ147+($A$19*15)),IF(CK146=$B$18,IF(CJ147+($A$18*15)&gt;100,100,CJ147+($A$18*15)),CJ147))))</f>
        <v>78.453333333333376</v>
      </c>
      <c r="CL147" s="120">
        <f t="shared" ref="CL147" si="2758">IF(CL146=$B$16,CK147+($A$16*15),IF(CL146=$B$17,CK147+($A$17*15),IF(CL146=$B$19,IF(CK147+($A$19*15)&gt;100,100,CK147+($A$19*15)),IF(CL146=$B$18,IF(CK147+($A$18*15)&gt;100,100,CK147+($A$18*15)),CK147))))</f>
        <v>100</v>
      </c>
      <c r="CM147" s="136">
        <f t="shared" ref="CM147" si="2759">CL147-10</f>
        <v>90</v>
      </c>
    </row>
    <row r="148" spans="1:91" x14ac:dyDescent="0.25">
      <c r="A148" s="344"/>
      <c r="B148" s="341" t="s">
        <v>55</v>
      </c>
      <c r="C148" s="64" t="s">
        <v>44</v>
      </c>
      <c r="D148" s="43" t="s">
        <v>45</v>
      </c>
      <c r="E148" s="46"/>
      <c r="F148" s="46"/>
      <c r="G148" s="44" t="s">
        <v>23</v>
      </c>
      <c r="H148" s="44" t="s">
        <v>23</v>
      </c>
      <c r="I148" s="44" t="s">
        <v>23</v>
      </c>
      <c r="J148" s="45" t="s">
        <v>27</v>
      </c>
      <c r="K148" s="45" t="s">
        <v>27</v>
      </c>
      <c r="L148" s="45" t="s">
        <v>27</v>
      </c>
      <c r="M148" s="44" t="s">
        <v>23</v>
      </c>
      <c r="N148" s="44" t="s">
        <v>23</v>
      </c>
      <c r="O148" s="44" t="s">
        <v>23</v>
      </c>
      <c r="P148" s="45" t="s">
        <v>27</v>
      </c>
      <c r="Q148" s="45" t="s">
        <v>27</v>
      </c>
      <c r="R148" s="45" t="s">
        <v>27</v>
      </c>
      <c r="S148" s="44" t="s">
        <v>23</v>
      </c>
      <c r="T148" s="44" t="s">
        <v>23</v>
      </c>
      <c r="U148" s="44" t="s">
        <v>23</v>
      </c>
      <c r="V148" s="45" t="s">
        <v>27</v>
      </c>
      <c r="W148" s="45" t="s">
        <v>27</v>
      </c>
      <c r="X148" s="45" t="s">
        <v>27</v>
      </c>
      <c r="Y148" s="44" t="s">
        <v>23</v>
      </c>
      <c r="Z148" s="44" t="s">
        <v>23</v>
      </c>
      <c r="AA148" s="44" t="s">
        <v>23</v>
      </c>
      <c r="AB148" s="45" t="s">
        <v>27</v>
      </c>
      <c r="AC148" s="45" t="s">
        <v>27</v>
      </c>
      <c r="AD148" s="45" t="s">
        <v>27</v>
      </c>
      <c r="AE148" s="44" t="s">
        <v>23</v>
      </c>
      <c r="AF148" s="44" t="s">
        <v>23</v>
      </c>
      <c r="AG148" s="44" t="s">
        <v>23</v>
      </c>
      <c r="AH148" s="45" t="s">
        <v>27</v>
      </c>
      <c r="AI148" s="45" t="s">
        <v>27</v>
      </c>
      <c r="AJ148" s="45" t="s">
        <v>27</v>
      </c>
      <c r="AK148" s="44" t="s">
        <v>23</v>
      </c>
      <c r="AL148" s="44" t="s">
        <v>23</v>
      </c>
      <c r="AM148" s="44" t="s">
        <v>23</v>
      </c>
      <c r="AN148" s="55" t="s">
        <v>27</v>
      </c>
      <c r="AO148" s="56" t="s">
        <v>17</v>
      </c>
      <c r="AP148" s="56" t="s">
        <v>17</v>
      </c>
      <c r="AQ148" s="56" t="s">
        <v>17</v>
      </c>
      <c r="AR148" s="56" t="s">
        <v>17</v>
      </c>
      <c r="AS148" s="55" t="s">
        <v>27</v>
      </c>
      <c r="AT148" s="58" t="s">
        <v>27</v>
      </c>
      <c r="AU148" s="131"/>
      <c r="AV148" s="132"/>
      <c r="AW148" s="131"/>
      <c r="AX148" s="131"/>
      <c r="AY148" s="131"/>
      <c r="AZ148" s="131"/>
      <c r="BA148" s="131"/>
      <c r="BB148" s="131"/>
      <c r="BC148" s="131"/>
      <c r="BD148" s="131"/>
      <c r="BE148" s="131"/>
      <c r="BF148" s="131"/>
      <c r="BG148" s="131"/>
      <c r="BH148" s="131"/>
      <c r="BI148" s="131"/>
      <c r="BJ148" s="131"/>
      <c r="BK148" s="131"/>
      <c r="BL148" s="131"/>
      <c r="BM148" s="131"/>
      <c r="BN148" s="131"/>
      <c r="BO148" s="131"/>
      <c r="BP148" s="131"/>
      <c r="BQ148" s="131"/>
      <c r="BR148" s="131"/>
      <c r="BS148" s="131"/>
      <c r="BT148" s="131"/>
      <c r="BU148" s="44" t="s">
        <v>23</v>
      </c>
      <c r="BV148" s="44" t="s">
        <v>23</v>
      </c>
      <c r="BW148" s="44" t="s">
        <v>23</v>
      </c>
      <c r="BX148" s="45" t="s">
        <v>27</v>
      </c>
      <c r="BY148" s="45" t="s">
        <v>27</v>
      </c>
      <c r="BZ148" s="45" t="s">
        <v>27</v>
      </c>
      <c r="CA148" s="44" t="s">
        <v>23</v>
      </c>
      <c r="CB148" s="44" t="s">
        <v>23</v>
      </c>
      <c r="CC148" s="44" t="s">
        <v>23</v>
      </c>
      <c r="CD148" s="45" t="s">
        <v>27</v>
      </c>
      <c r="CE148" s="45" t="s">
        <v>27</v>
      </c>
      <c r="CF148" s="45" t="s">
        <v>27</v>
      </c>
      <c r="CG148" s="44" t="s">
        <v>23</v>
      </c>
      <c r="CH148" s="44" t="s">
        <v>23</v>
      </c>
      <c r="CI148" s="44" t="s">
        <v>23</v>
      </c>
      <c r="CJ148" s="45" t="s">
        <v>27</v>
      </c>
      <c r="CK148" s="45" t="s">
        <v>27</v>
      </c>
      <c r="CL148" s="45" t="s">
        <v>27</v>
      </c>
      <c r="CM148" s="65" t="s">
        <v>46</v>
      </c>
    </row>
    <row r="149" spans="1:91" x14ac:dyDescent="0.25">
      <c r="A149" s="344"/>
      <c r="B149" s="342"/>
      <c r="C149" s="64" t="s">
        <v>37</v>
      </c>
      <c r="D149" s="89">
        <f>CM115</f>
        <v>86.153333333333336</v>
      </c>
      <c r="E149" s="27">
        <f>IF(E148=$B$16,D149+($A$16*15),IF(E148=$B$17,D149+($A$17*15),IF(E148=$B$19,IF(D149+($A$19*15)&gt;100,100,D149+($A$19*15)),IF(E148=$B$18,IF(D149+($A$18*15)&gt;100,100,D149+($A$18*15)),D149))))</f>
        <v>86.153333333333336</v>
      </c>
      <c r="F149" s="27">
        <f t="shared" ref="F149" si="2760">IF(F148=$B$16,E149+($A$16*15),IF(F148=$B$17,E149+($A$17*15),IF(F148=$B$19,IF(E149+($A$19*15)&gt;100,100,E149+($A$19*15)),IF(F148=$B$18,IF(E149+($A$18*15)&gt;100,100,E149+($A$18*15)),E149))))</f>
        <v>86.153333333333336</v>
      </c>
      <c r="G149" s="27">
        <f t="shared" ref="G149" si="2761">IF(G148=$B$16,F149+($A$16*15),IF(G148=$B$17,F149+($A$17*15),IF(G148=$B$19,IF(F149+($A$19*15)&gt;100,100,F149+($A$19*15)),IF(G148=$B$18,IF(F149+($A$18*15)&gt;100,100,F149+($A$18*15)),F149))))</f>
        <v>84.216666666666669</v>
      </c>
      <c r="H149" s="27">
        <f t="shared" ref="H149" si="2762">IF(H148=$B$16,G149+($A$16*15),IF(H148=$B$17,G149+($A$17*15),IF(H148=$B$19,IF(G149+($A$19*15)&gt;100,100,G149+($A$19*15)),IF(H148=$B$18,IF(G149+($A$18*15)&gt;100,100,G149+($A$18*15)),G149))))</f>
        <v>82.28</v>
      </c>
      <c r="I149" s="27">
        <f t="shared" ref="I149" si="2763">IF(I148=$B$16,H149+($A$16*15),IF(I148=$B$17,H149+($A$17*15),IF(I148=$B$19,IF(H149+($A$19*15)&gt;100,100,H149+($A$19*15)),IF(I148=$B$18,IF(H149+($A$18*15)&gt;100,100,H149+($A$18*15)),H149))))</f>
        <v>80.343333333333334</v>
      </c>
      <c r="J149" s="27">
        <f t="shared" ref="J149" si="2764">IF(J148=$B$16,I149+($A$16*15),IF(J148=$B$17,I149+($A$17*15),IF(J148=$B$19,IF(I149+($A$19*15)&gt;100,100,I149+($A$19*15)),IF(J148=$B$18,IF(I149+($A$18*15)&gt;100,100,I149+($A$18*15)),I149))))</f>
        <v>78.42</v>
      </c>
      <c r="K149" s="27">
        <f t="shared" ref="K149" si="2765">IF(K148=$B$16,J149+($A$16*15),IF(K148=$B$17,J149+($A$17*15),IF(K148=$B$19,IF(J149+($A$19*15)&gt;100,100,J149+($A$19*15)),IF(K148=$B$18,IF(J149+($A$18*15)&gt;100,100,J149+($A$18*15)),J149))))</f>
        <v>76.49666666666667</v>
      </c>
      <c r="L149" s="27">
        <f t="shared" ref="L149" si="2766">IF(L148=$B$16,K149+($A$16*15),IF(L148=$B$17,K149+($A$17*15),IF(L148=$B$19,IF(K149+($A$19*15)&gt;100,100,K149+($A$19*15)),IF(L148=$B$18,IF(K149+($A$18*15)&gt;100,100,K149+($A$18*15)),K149))))</f>
        <v>74.573333333333338</v>
      </c>
      <c r="M149" s="27">
        <f t="shared" ref="M149" si="2767">IF(M148=$B$16,L149+($A$16*15),IF(M148=$B$17,L149+($A$17*15),IF(M148=$B$19,IF(L149+($A$19*15)&gt;100,100,L149+($A$19*15)),IF(M148=$B$18,IF(L149+($A$18*15)&gt;100,100,L149+($A$18*15)),L149))))</f>
        <v>72.63666666666667</v>
      </c>
      <c r="N149" s="27">
        <f t="shared" ref="N149" si="2768">IF(N148=$B$16,M149+($A$16*15),IF(N148=$B$17,M149+($A$17*15),IF(N148=$B$19,IF(M149+($A$19*15)&gt;100,100,M149+($A$19*15)),IF(N148=$B$18,IF(M149+($A$18*15)&gt;100,100,M149+($A$18*15)),M149))))</f>
        <v>70.7</v>
      </c>
      <c r="O149" s="27">
        <f t="shared" ref="O149" si="2769">IF(O148=$B$16,N149+($A$16*15),IF(O148=$B$17,N149+($A$17*15),IF(O148=$B$19,IF(N149+($A$19*15)&gt;100,100,N149+($A$19*15)),IF(O148=$B$18,IF(N149+($A$18*15)&gt;100,100,N149+($A$18*15)),N149))))</f>
        <v>68.763333333333335</v>
      </c>
      <c r="P149" s="27">
        <f t="shared" ref="P149" si="2770">IF(P148=$B$16,O149+($A$16*15),IF(P148=$B$17,O149+($A$17*15),IF(P148=$B$19,IF(O149+($A$19*15)&gt;100,100,O149+($A$19*15)),IF(P148=$B$18,IF(O149+($A$18*15)&gt;100,100,O149+($A$18*15)),O149))))</f>
        <v>66.84</v>
      </c>
      <c r="Q149" s="27">
        <f t="shared" ref="Q149" si="2771">IF(Q148=$B$16,P149+($A$16*15),IF(Q148=$B$17,P149+($A$17*15),IF(Q148=$B$19,IF(P149+($A$19*15)&gt;100,100,P149+($A$19*15)),IF(Q148=$B$18,IF(P149+($A$18*15)&gt;100,100,P149+($A$18*15)),P149))))</f>
        <v>64.916666666666671</v>
      </c>
      <c r="R149" s="27">
        <f t="shared" ref="R149" si="2772">IF(R148=$B$16,Q149+($A$16*15),IF(R148=$B$17,Q149+($A$17*15),IF(R148=$B$19,IF(Q149+($A$19*15)&gt;100,100,Q149+($A$19*15)),IF(R148=$B$18,IF(Q149+($A$18*15)&gt;100,100,Q149+($A$18*15)),Q149))))</f>
        <v>62.993333333333339</v>
      </c>
      <c r="S149" s="27">
        <f t="shared" ref="S149" si="2773">IF(S148=$B$16,R149+($A$16*15),IF(S148=$B$17,R149+($A$17*15),IF(S148=$B$19,IF(R149+($A$19*15)&gt;100,100,R149+($A$19*15)),IF(S148=$B$18,IF(R149+($A$18*15)&gt;100,100,R149+($A$18*15)),R149))))</f>
        <v>61.056666666666672</v>
      </c>
      <c r="T149" s="27">
        <f t="shared" ref="T149" si="2774">IF(T148=$B$16,S149+($A$16*15),IF(T148=$B$17,S149+($A$17*15),IF(T148=$B$19,IF(S149+($A$19*15)&gt;100,100,S149+($A$19*15)),IF(T148=$B$18,IF(S149+($A$18*15)&gt;100,100,S149+($A$18*15)),S149))))</f>
        <v>59.120000000000005</v>
      </c>
      <c r="U149" s="27">
        <f t="shared" ref="U149" si="2775">IF(U148=$B$16,T149+($A$16*15),IF(U148=$B$17,T149+($A$17*15),IF(U148=$B$19,IF(T149+($A$19*15)&gt;100,100,T149+($A$19*15)),IF(U148=$B$18,IF(T149+($A$18*15)&gt;100,100,T149+($A$18*15)),T149))))</f>
        <v>57.183333333333337</v>
      </c>
      <c r="V149" s="27">
        <f t="shared" ref="V149" si="2776">IF(V148=$B$16,U149+($A$16*15),IF(V148=$B$17,U149+($A$17*15),IF(V148=$B$19,IF(U149+($A$19*15)&gt;100,100,U149+($A$19*15)),IF(V148=$B$18,IF(U149+($A$18*15)&gt;100,100,U149+($A$18*15)),U149))))</f>
        <v>55.260000000000005</v>
      </c>
      <c r="W149" s="27">
        <f t="shared" ref="W149" si="2777">IF(W148=$B$16,V149+($A$16*15),IF(W148=$B$17,V149+($A$17*15),IF(W148=$B$19,IF(V149+($A$19*15)&gt;100,100,V149+($A$19*15)),IF(W148=$B$18,IF(V149+($A$18*15)&gt;100,100,V149+($A$18*15)),V149))))</f>
        <v>53.336666666666673</v>
      </c>
      <c r="X149" s="27">
        <f t="shared" ref="X149" si="2778">IF(X148=$B$16,W149+($A$16*15),IF(X148=$B$17,W149+($A$17*15),IF(X148=$B$19,IF(W149+($A$19*15)&gt;100,100,W149+($A$19*15)),IF(X148=$B$18,IF(W149+($A$18*15)&gt;100,100,W149+($A$18*15)),W149))))</f>
        <v>51.413333333333341</v>
      </c>
      <c r="Y149" s="27">
        <f t="shared" ref="Y149" si="2779">IF(Y148=$B$16,X149+($A$16*15),IF(Y148=$B$17,X149+($A$17*15),IF(Y148=$B$19,IF(X149+($A$19*15)&gt;100,100,X149+($A$19*15)),IF(Y148=$B$18,IF(X149+($A$18*15)&gt;100,100,X149+($A$18*15)),X149))))</f>
        <v>49.476666666666674</v>
      </c>
      <c r="Z149" s="27">
        <f t="shared" ref="Z149" si="2780">IF(Z148=$B$16,Y149+($A$16*15),IF(Z148=$B$17,Y149+($A$17*15),IF(Z148=$B$19,IF(Y149+($A$19*15)&gt;100,100,Y149+($A$19*15)),IF(Z148=$B$18,IF(Y149+($A$18*15)&gt;100,100,Y149+($A$18*15)),Y149))))</f>
        <v>47.540000000000006</v>
      </c>
      <c r="AA149" s="27">
        <f t="shared" ref="AA149" si="2781">IF(AA148=$B$16,Z149+($A$16*15),IF(AA148=$B$17,Z149+($A$17*15),IF(AA148=$B$19,IF(Z149+($A$19*15)&gt;100,100,Z149+($A$19*15)),IF(AA148=$B$18,IF(Z149+($A$18*15)&gt;100,100,Z149+($A$18*15)),Z149))))</f>
        <v>45.603333333333339</v>
      </c>
      <c r="AB149" s="27">
        <f t="shared" ref="AB149" si="2782">IF(AB148=$B$16,AA149+($A$16*15),IF(AB148=$B$17,AA149+($A$17*15),IF(AB148=$B$19,IF(AA149+($A$19*15)&gt;100,100,AA149+($A$19*15)),IF(AB148=$B$18,IF(AA149+($A$18*15)&gt;100,100,AA149+($A$18*15)),AA149))))</f>
        <v>43.680000000000007</v>
      </c>
      <c r="AC149" s="27">
        <f t="shared" ref="AC149" si="2783">IF(AC148=$B$16,AB149+($A$16*15),IF(AC148=$B$17,AB149+($A$17*15),IF(AC148=$B$19,IF(AB149+($A$19*15)&gt;100,100,AB149+($A$19*15)),IF(AC148=$B$18,IF(AB149+($A$18*15)&gt;100,100,AB149+($A$18*15)),AB149))))</f>
        <v>41.756666666666675</v>
      </c>
      <c r="AD149" s="27">
        <f t="shared" ref="AD149" si="2784">IF(AD148=$B$16,AC149+($A$16*15),IF(AD148=$B$17,AC149+($A$17*15),IF(AD148=$B$19,IF(AC149+($A$19*15)&gt;100,100,AC149+($A$19*15)),IF(AD148=$B$18,IF(AC149+($A$18*15)&gt;100,100,AC149+($A$18*15)),AC149))))</f>
        <v>39.833333333333343</v>
      </c>
      <c r="AE149" s="27">
        <f t="shared" ref="AE149" si="2785">IF(AE148=$B$16,AD149+($A$16*15),IF(AE148=$B$17,AD149+($A$17*15),IF(AE148=$B$19,IF(AD149+($A$19*15)&gt;100,100,AD149+($A$19*15)),IF(AE148=$B$18,IF(AD149+($A$18*15)&gt;100,100,AD149+($A$18*15)),AD149))))</f>
        <v>37.896666666666675</v>
      </c>
      <c r="AF149" s="27">
        <f t="shared" ref="AF149" si="2786">IF(AF148=$B$16,AE149+($A$16*15),IF(AF148=$B$17,AE149+($A$17*15),IF(AF148=$B$19,IF(AE149+($A$19*15)&gt;100,100,AE149+($A$19*15)),IF(AF148=$B$18,IF(AE149+($A$18*15)&gt;100,100,AE149+($A$18*15)),AE149))))</f>
        <v>35.960000000000008</v>
      </c>
      <c r="AG149" s="27">
        <f t="shared" ref="AG149" si="2787">IF(AG148=$B$16,AF149+($A$16*15),IF(AG148=$B$17,AF149+($A$17*15),IF(AG148=$B$19,IF(AF149+($A$19*15)&gt;100,100,AF149+($A$19*15)),IF(AG148=$B$18,IF(AF149+($A$18*15)&gt;100,100,AF149+($A$18*15)),AF149))))</f>
        <v>34.023333333333341</v>
      </c>
      <c r="AH149" s="27">
        <f t="shared" ref="AH149" si="2788">IF(AH148=$B$16,AG149+($A$16*15),IF(AH148=$B$17,AG149+($A$17*15),IF(AH148=$B$19,IF(AG149+($A$19*15)&gt;100,100,AG149+($A$19*15)),IF(AH148=$B$18,IF(AG149+($A$18*15)&gt;100,100,AG149+($A$18*15)),AG149))))</f>
        <v>32.100000000000009</v>
      </c>
      <c r="AI149" s="27">
        <f t="shared" ref="AI149" si="2789">IF(AI148=$B$16,AH149+($A$16*15),IF(AI148=$B$17,AH149+($A$17*15),IF(AI148=$B$19,IF(AH149+($A$19*15)&gt;100,100,AH149+($A$19*15)),IF(AI148=$B$18,IF(AH149+($A$18*15)&gt;100,100,AH149+($A$18*15)),AH149))))</f>
        <v>30.176666666666677</v>
      </c>
      <c r="AJ149" s="27">
        <f t="shared" ref="AJ149" si="2790">IF(AJ148=$B$16,AI149+($A$16*15),IF(AJ148=$B$17,AI149+($A$17*15),IF(AJ148=$B$19,IF(AI149+($A$19*15)&gt;100,100,AI149+($A$19*15)),IF(AJ148=$B$18,IF(AI149+($A$18*15)&gt;100,100,AI149+($A$18*15)),AI149))))</f>
        <v>28.253333333333345</v>
      </c>
      <c r="AK149" s="27">
        <f t="shared" ref="AK149" si="2791">IF(AK148=$B$16,AJ149+($A$16*15),IF(AK148=$B$17,AJ149+($A$17*15),IF(AK148=$B$19,IF(AJ149+($A$19*15)&gt;100,100,AJ149+($A$19*15)),IF(AK148=$B$18,IF(AJ149+($A$18*15)&gt;100,100,AJ149+($A$18*15)),AJ149))))</f>
        <v>26.316666666666677</v>
      </c>
      <c r="AL149" s="27">
        <f t="shared" ref="AL149" si="2792">IF(AL148=$B$16,AK149+($A$16*15),IF(AL148=$B$17,AK149+($A$17*15),IF(AL148=$B$19,IF(AK149+($A$19*15)&gt;100,100,AK149+($A$19*15)),IF(AL148=$B$18,IF(AK149+($A$18*15)&gt;100,100,AK149+($A$18*15)),AK149))))</f>
        <v>24.38000000000001</v>
      </c>
      <c r="AM149" s="27">
        <f t="shared" ref="AM149" si="2793">IF(AM148=$B$16,AL149+($A$16*15),IF(AM148=$B$17,AL149+($A$17*15),IF(AM148=$B$19,IF(AL149+($A$19*15)&gt;100,100,AL149+($A$19*15)),IF(AM148=$B$18,IF(AL149+($A$18*15)&gt;100,100,AL149+($A$18*15)),AL149))))</f>
        <v>22.443333333333342</v>
      </c>
      <c r="AN149" s="27">
        <f t="shared" ref="AN149" si="2794">IF(AN148=$B$16,AM149+($A$16*15),IF(AN148=$B$17,AM149+($A$17*15),IF(AN148=$B$19,IF(AM149+($A$19*15)&gt;100,100,AM149+($A$19*15)),IF(AN148=$B$18,IF(AM149+($A$18*15)&gt;100,100,AM149+($A$18*15)),AM149))))</f>
        <v>20.52000000000001</v>
      </c>
      <c r="AO149" s="27">
        <f t="shared" ref="AO149" si="2795">IF(AO148=$B$16,AN149+($A$16*15),IF(AO148=$B$17,AN149+($A$17*15),IF(AO148=$B$19,IF(AN149+($A$19*15)&gt;100,100,AN149+($A$19*15)),IF(AO148=$B$18,IF(AN149+($A$18*15)&gt;100,100,AN149+($A$18*15)),AN149))))</f>
        <v>45.52000000000001</v>
      </c>
      <c r="AP149" s="27">
        <f t="shared" ref="AP149" si="2796">IF(AP148=$B$16,AO149+($A$16*15),IF(AP148=$B$17,AO149+($A$17*15),IF(AP148=$B$19,IF(AO149+($A$19*15)&gt;100,100,AO149+($A$19*15)),IF(AP148=$B$18,IF(AO149+($A$18*15)&gt;100,100,AO149+($A$18*15)),AO149))))</f>
        <v>70.52000000000001</v>
      </c>
      <c r="AQ149" s="27">
        <f t="shared" ref="AQ149" si="2797">IF(AQ148=$B$16,AP149+($A$16*15),IF(AQ148=$B$17,AP149+($A$17*15),IF(AQ148=$B$19,IF(AP149+($A$19*15)&gt;100,100,AP149+($A$19*15)),IF(AQ148=$B$18,IF(AP149+($A$18*15)&gt;100,100,AP149+($A$18*15)),AP149))))</f>
        <v>95.52000000000001</v>
      </c>
      <c r="AR149" s="27">
        <f t="shared" ref="AR149" si="2798">IF(AR148=$B$16,AQ149+($A$16*15),IF(AR148=$B$17,AQ149+($A$17*15),IF(AR148=$B$19,IF(AQ149+($A$19*15)&gt;100,100,AQ149+($A$19*15)),IF(AR148=$B$18,IF(AQ149+($A$18*15)&gt;100,100,AQ149+($A$18*15)),AQ149))))</f>
        <v>100</v>
      </c>
      <c r="AS149" s="27">
        <f t="shared" ref="AS149" si="2799">IF(AS148=$B$16,AR149+($A$16*15),IF(AS148=$B$17,AR149+($A$17*15),IF(AS148=$B$19,IF(AR149+($A$19*15)&gt;100,100,AR149+($A$19*15)),IF(AS148=$B$18,IF(AR149+($A$18*15)&gt;100,100,AR149+($A$18*15)),AR149))))</f>
        <v>98.076666666666668</v>
      </c>
      <c r="AT149" s="27">
        <f t="shared" ref="AT149" si="2800">IF(AT148=$B$16,AS149+($A$16*15),IF(AT148=$B$17,AS149+($A$17*15),IF(AT148=$B$19,IF(AS149+($A$19*15)&gt;100,100,AS149+($A$19*15)),IF(AT148=$B$18,IF(AS149+($A$18*15)&gt;100,100,AS149+($A$18*15)),AS149))))</f>
        <v>96.153333333333336</v>
      </c>
      <c r="AU149" s="27">
        <f t="shared" ref="AU149" si="2801">IF(AU148=$B$16,AT149+($A$16*15),IF(AU148=$B$17,AT149+($A$17*15),IF(AU148=$B$19,IF(AT149+($A$19*15)&gt;100,100,AT149+($A$19*15)),IF(AU148=$B$18,IF(AT149+($A$18*15)&gt;100,100,AT149+($A$18*15)),AT149))))</f>
        <v>96.153333333333336</v>
      </c>
      <c r="AV149" s="27">
        <f t="shared" ref="AV149" si="2802">IF(AV148=$B$16,AU149+($A$16*15),IF(AV148=$B$17,AU149+($A$17*15),IF(AV148=$B$19,IF(AU149+($A$19*15)&gt;100,100,AU149+($A$19*15)),IF(AV148=$B$18,IF(AU149+($A$18*15)&gt;100,100,AU149+($A$18*15)),AU149))))</f>
        <v>96.153333333333336</v>
      </c>
      <c r="AW149" s="27">
        <f t="shared" ref="AW149" si="2803">IF(AW148=$B$16,AV149+($A$16*15),IF(AW148=$B$17,AV149+($A$17*15),IF(AW148=$B$19,IF(AV149+($A$19*15)&gt;100,100,AV149+($A$19*15)),IF(AW148=$B$18,IF(AV149+($A$18*15)&gt;100,100,AV149+($A$18*15)),AV149))))</f>
        <v>96.153333333333336</v>
      </c>
      <c r="AX149" s="27">
        <f t="shared" ref="AX149" si="2804">IF(AX148=$B$16,AW149+($A$16*15),IF(AX148=$B$17,AW149+($A$17*15),IF(AX148=$B$19,IF(AW149+($A$19*15)&gt;100,100,AW149+($A$19*15)),IF(AX148=$B$18,IF(AW149+($A$18*15)&gt;100,100,AW149+($A$18*15)),AW149))))</f>
        <v>96.153333333333336</v>
      </c>
      <c r="AY149" s="27">
        <f t="shared" ref="AY149" si="2805">IF(AY148=$B$16,AX149+($A$16*15),IF(AY148=$B$17,AX149+($A$17*15),IF(AY148=$B$19,IF(AX149+($A$19*15)&gt;100,100,AX149+($A$19*15)),IF(AY148=$B$18,IF(AX149+($A$18*15)&gt;100,100,AX149+($A$18*15)),AX149))))</f>
        <v>96.153333333333336</v>
      </c>
      <c r="AZ149" s="27">
        <f t="shared" ref="AZ149" si="2806">IF(AZ148=$B$16,AY149+($A$16*15),IF(AZ148=$B$17,AY149+($A$17*15),IF(AZ148=$B$19,IF(AY149+($A$19*15)&gt;100,100,AY149+($A$19*15)),IF(AZ148=$B$18,IF(AY149+($A$18*15)&gt;100,100,AY149+($A$18*15)),AY149))))</f>
        <v>96.153333333333336</v>
      </c>
      <c r="BA149" s="27">
        <f t="shared" ref="BA149" si="2807">IF(BA148=$B$16,AZ149+($A$16*15),IF(BA148=$B$17,AZ149+($A$17*15),IF(BA148=$B$19,IF(AZ149+($A$19*15)&gt;100,100,AZ149+($A$19*15)),IF(BA148=$B$18,IF(AZ149+($A$18*15)&gt;100,100,AZ149+($A$18*15)),AZ149))))</f>
        <v>96.153333333333336</v>
      </c>
      <c r="BB149" s="27">
        <f t="shared" ref="BB149" si="2808">IF(BB148=$B$16,BA149+($A$16*15),IF(BB148=$B$17,BA149+($A$17*15),IF(BB148=$B$19,IF(BA149+($A$19*15)&gt;100,100,BA149+($A$19*15)),IF(BB148=$B$18,IF(BA149+($A$18*15)&gt;100,100,BA149+($A$18*15)),BA149))))</f>
        <v>96.153333333333336</v>
      </c>
      <c r="BC149" s="27">
        <f t="shared" ref="BC149" si="2809">IF(BC148=$B$16,BB149+($A$16*15),IF(BC148=$B$17,BB149+($A$17*15),IF(BC148=$B$19,IF(BB149+($A$19*15)&gt;100,100,BB149+($A$19*15)),IF(BC148=$B$18,IF(BB149+($A$18*15)&gt;100,100,BB149+($A$18*15)),BB149))))</f>
        <v>96.153333333333336</v>
      </c>
      <c r="BD149" s="27">
        <f t="shared" ref="BD149" si="2810">IF(BD148=$B$16,BC149+($A$16*15),IF(BD148=$B$17,BC149+($A$17*15),IF(BD148=$B$19,IF(BC149+($A$19*15)&gt;100,100,BC149+($A$19*15)),IF(BD148=$B$18,IF(BC149+($A$18*15)&gt;100,100,BC149+($A$18*15)),BC149))))</f>
        <v>96.153333333333336</v>
      </c>
      <c r="BE149" s="27">
        <f t="shared" ref="BE149" si="2811">IF(BE148=$B$16,BD149+($A$16*15),IF(BE148=$B$17,BD149+($A$17*15),IF(BE148=$B$19,IF(BD149+($A$19*15)&gt;100,100,BD149+($A$19*15)),IF(BE148=$B$18,IF(BD149+($A$18*15)&gt;100,100,BD149+($A$18*15)),BD149))))</f>
        <v>96.153333333333336</v>
      </c>
      <c r="BF149" s="27">
        <f t="shared" ref="BF149" si="2812">IF(BF148=$B$16,BE149+($A$16*15),IF(BF148=$B$17,BE149+($A$17*15),IF(BF148=$B$19,IF(BE149+($A$19*15)&gt;100,100,BE149+($A$19*15)),IF(BF148=$B$18,IF(BE149+($A$18*15)&gt;100,100,BE149+($A$18*15)),BE149))))</f>
        <v>96.153333333333336</v>
      </c>
      <c r="BG149" s="27">
        <f t="shared" ref="BG149" si="2813">IF(BG148=$B$16,BF149+($A$16*15),IF(BG148=$B$17,BF149+($A$17*15),IF(BG148=$B$19,IF(BF149+($A$19*15)&gt;100,100,BF149+($A$19*15)),IF(BG148=$B$18,IF(BF149+($A$18*15)&gt;100,100,BF149+($A$18*15)),BF149))))</f>
        <v>96.153333333333336</v>
      </c>
      <c r="BH149" s="27">
        <f t="shared" ref="BH149" si="2814">IF(BH148=$B$16,BG149+($A$16*15),IF(BH148=$B$17,BG149+($A$17*15),IF(BH148=$B$19,IF(BG149+($A$19*15)&gt;100,100,BG149+($A$19*15)),IF(BH148=$B$18,IF(BG149+($A$18*15)&gt;100,100,BG149+($A$18*15)),BG149))))</f>
        <v>96.153333333333336</v>
      </c>
      <c r="BI149" s="27">
        <f t="shared" ref="BI149" si="2815">IF(BI148=$B$16,BH149+($A$16*15),IF(BI148=$B$17,BH149+($A$17*15),IF(BI148=$B$19,IF(BH149+($A$19*15)&gt;100,100,BH149+($A$19*15)),IF(BI148=$B$18,IF(BH149+($A$18*15)&gt;100,100,BH149+($A$18*15)),BH149))))</f>
        <v>96.153333333333336</v>
      </c>
      <c r="BJ149" s="27">
        <f t="shared" ref="BJ149" si="2816">IF(BJ148=$B$16,BI149+($A$16*15),IF(BJ148=$B$17,BI149+($A$17*15),IF(BJ148=$B$19,IF(BI149+($A$19*15)&gt;100,100,BI149+($A$19*15)),IF(BJ148=$B$18,IF(BI149+($A$18*15)&gt;100,100,BI149+($A$18*15)),BI149))))</f>
        <v>96.153333333333336</v>
      </c>
      <c r="BK149" s="27">
        <f t="shared" ref="BK149" si="2817">IF(BK148=$B$16,BJ149+($A$16*15),IF(BK148=$B$17,BJ149+($A$17*15),IF(BK148=$B$19,IF(BJ149+($A$19*15)&gt;100,100,BJ149+($A$19*15)),IF(BK148=$B$18,IF(BJ149+($A$18*15)&gt;100,100,BJ149+($A$18*15)),BJ149))))</f>
        <v>96.153333333333336</v>
      </c>
      <c r="BL149" s="27">
        <f t="shared" ref="BL149" si="2818">IF(BL148=$B$16,BK149+($A$16*15),IF(BL148=$B$17,BK149+($A$17*15),IF(BL148=$B$19,IF(BK149+($A$19*15)&gt;100,100,BK149+($A$19*15)),IF(BL148=$B$18,IF(BK149+($A$18*15)&gt;100,100,BK149+($A$18*15)),BK149))))</f>
        <v>96.153333333333336</v>
      </c>
      <c r="BM149" s="27">
        <f t="shared" ref="BM149" si="2819">IF(BM148=$B$16,BL149+($A$16*15),IF(BM148=$B$17,BL149+($A$17*15),IF(BM148=$B$19,IF(BL149+($A$19*15)&gt;100,100,BL149+($A$19*15)),IF(BM148=$B$18,IF(BL149+($A$18*15)&gt;100,100,BL149+($A$18*15)),BL149))))</f>
        <v>96.153333333333336</v>
      </c>
      <c r="BN149" s="27">
        <f t="shared" ref="BN149" si="2820">IF(BN148=$B$16,BM149+($A$16*15),IF(BN148=$B$17,BM149+($A$17*15),IF(BN148=$B$19,IF(BM149+($A$19*15)&gt;100,100,BM149+($A$19*15)),IF(BN148=$B$18,IF(BM149+($A$18*15)&gt;100,100,BM149+($A$18*15)),BM149))))</f>
        <v>96.153333333333336</v>
      </c>
      <c r="BO149" s="27">
        <f t="shared" ref="BO149" si="2821">IF(BO148=$B$16,BN149+($A$16*15),IF(BO148=$B$17,BN149+($A$17*15),IF(BO148=$B$19,IF(BN149+($A$19*15)&gt;100,100,BN149+($A$19*15)),IF(BO148=$B$18,IF(BN149+($A$18*15)&gt;100,100,BN149+($A$18*15)),BN149))))</f>
        <v>96.153333333333336</v>
      </c>
      <c r="BP149" s="27">
        <f t="shared" ref="BP149" si="2822">IF(BP148=$B$16,BO149+($A$16*15),IF(BP148=$B$17,BO149+($A$17*15),IF(BP148=$B$19,IF(BO149+($A$19*15)&gt;100,100,BO149+($A$19*15)),IF(BP148=$B$18,IF(BO149+($A$18*15)&gt;100,100,BO149+($A$18*15)),BO149))))</f>
        <v>96.153333333333336</v>
      </c>
      <c r="BQ149" s="27">
        <f t="shared" ref="BQ149" si="2823">IF(BQ148=$B$16,BP149+($A$16*15),IF(BQ148=$B$17,BP149+($A$17*15),IF(BQ148=$B$19,IF(BP149+($A$19*15)&gt;100,100,BP149+($A$19*15)),IF(BQ148=$B$18,IF(BP149+($A$18*15)&gt;100,100,BP149+($A$18*15)),BP149))))</f>
        <v>96.153333333333336</v>
      </c>
      <c r="BR149" s="27">
        <f t="shared" ref="BR149" si="2824">IF(BR148=$B$16,BQ149+($A$16*15),IF(BR148=$B$17,BQ149+($A$17*15),IF(BR148=$B$19,IF(BQ149+($A$19*15)&gt;100,100,BQ149+($A$19*15)),IF(BR148=$B$18,IF(BQ149+($A$18*15)&gt;100,100,BQ149+($A$18*15)),BQ149))))</f>
        <v>96.153333333333336</v>
      </c>
      <c r="BS149" s="27">
        <f t="shared" ref="BS149" si="2825">IF(BS148=$B$16,BR149+($A$16*15),IF(BS148=$B$17,BR149+($A$17*15),IF(BS148=$B$19,IF(BR149+($A$19*15)&gt;100,100,BR149+($A$19*15)),IF(BS148=$B$18,IF(BR149+($A$18*15)&gt;100,100,BR149+($A$18*15)),BR149))))</f>
        <v>96.153333333333336</v>
      </c>
      <c r="BT149" s="27">
        <f t="shared" ref="BT149" si="2826">IF(BT148=$B$16,BS149+($A$16*15),IF(BT148=$B$17,BS149+($A$17*15),IF(BT148=$B$19,IF(BS149+($A$19*15)&gt;100,100,BS149+($A$19*15)),IF(BT148=$B$18,IF(BS149+($A$18*15)&gt;100,100,BS149+($A$18*15)),BS149))))</f>
        <v>96.153333333333336</v>
      </c>
      <c r="BU149" s="27">
        <f t="shared" ref="BU149" si="2827">IF(BU148=$B$16,BT149+($A$16*15),IF(BU148=$B$17,BT149+($A$17*15),IF(BU148=$B$19,IF(BT149+($A$19*15)&gt;100,100,BT149+($A$19*15)),IF(BU148=$B$18,IF(BT149+($A$18*15)&gt;100,100,BT149+($A$18*15)),BT149))))</f>
        <v>94.216666666666669</v>
      </c>
      <c r="BV149" s="27">
        <f t="shared" ref="BV149" si="2828">IF(BV148=$B$16,BU149+($A$16*15),IF(BV148=$B$17,BU149+($A$17*15),IF(BV148=$B$19,IF(BU149+($A$19*15)&gt;100,100,BU149+($A$19*15)),IF(BV148=$B$18,IF(BU149+($A$18*15)&gt;100,100,BU149+($A$18*15)),BU149))))</f>
        <v>92.28</v>
      </c>
      <c r="BW149" s="27">
        <f t="shared" ref="BW149" si="2829">IF(BW148=$B$16,BV149+($A$16*15),IF(BW148=$B$17,BV149+($A$17*15),IF(BW148=$B$19,IF(BV149+($A$19*15)&gt;100,100,BV149+($A$19*15)),IF(BW148=$B$18,IF(BV149+($A$18*15)&gt;100,100,BV149+($A$18*15)),BV149))))</f>
        <v>90.343333333333334</v>
      </c>
      <c r="BX149" s="27">
        <f t="shared" ref="BX149" si="2830">IF(BX148=$B$16,BW149+($A$16*15),IF(BX148=$B$17,BW149+($A$17*15),IF(BX148=$B$19,IF(BW149+($A$19*15)&gt;100,100,BW149+($A$19*15)),IF(BX148=$B$18,IF(BW149+($A$18*15)&gt;100,100,BW149+($A$18*15)),BW149))))</f>
        <v>88.42</v>
      </c>
      <c r="BY149" s="27">
        <f t="shared" ref="BY149" si="2831">IF(BY148=$B$16,BX149+($A$16*15),IF(BY148=$B$17,BX149+($A$17*15),IF(BY148=$B$19,IF(BX149+($A$19*15)&gt;100,100,BX149+($A$19*15)),IF(BY148=$B$18,IF(BX149+($A$18*15)&gt;100,100,BX149+($A$18*15)),BX149))))</f>
        <v>86.49666666666667</v>
      </c>
      <c r="BZ149" s="27">
        <f t="shared" ref="BZ149" si="2832">IF(BZ148=$B$16,BY149+($A$16*15),IF(BZ148=$B$17,BY149+($A$17*15),IF(BZ148=$B$19,IF(BY149+($A$19*15)&gt;100,100,BY149+($A$19*15)),IF(BZ148=$B$18,IF(BY149+($A$18*15)&gt;100,100,BY149+($A$18*15)),BY149))))</f>
        <v>84.573333333333338</v>
      </c>
      <c r="CA149" s="27">
        <f>IF(CA148=$B$16,BZ149+($A$16*15),IF(CA148=$B$17,BZ149+($A$17*15),IF(CA148=$B$19,IF(BZ149+($A$19*15)&gt;100,100,BZ149+($A$19*15)),IF(CA148=$B$18,IF(BZ149+($A$18*15)&gt;100,100,BZ149+($A$18*15)),BZ149))))</f>
        <v>82.63666666666667</v>
      </c>
      <c r="CB149" s="27">
        <f>IF(CB148=$B$16,CA149+($A$16*15),IF(CB148=$B$17,CA149+($A$17*15),IF(CB148=$B$19,IF(CA149+($A$19*15)&gt;100,100,CA149+($A$19*15)),IF(CB148=$B$18,IF(CA149+($A$18*15)&gt;100,100,CA149+($A$18*15)),CA149))))</f>
        <v>80.7</v>
      </c>
      <c r="CC149" s="27">
        <f>IF(CC148=$B$16,CB149+($A$16*15),IF(CC148=$B$17,CB149+($A$17*15),IF(CC148=$B$19,IF(CB149+($A$19*15)&gt;100,100,CB149+($A$19*15)),IF(CC148=$B$18,IF(CB149+($A$18*15)&gt;100,100,CB149+($A$18*15)),CB149))))</f>
        <v>78.763333333333335</v>
      </c>
      <c r="CD149" s="27">
        <f>IF(CD148=$B$16,CC149+($A$16*15),IF(CD148=$B$17,CC149+($A$17*15),IF(CD148=$B$19,IF(CC149+($A$19*15)&gt;100,100,CC149+($A$19*15)),IF(CD148=$B$18,IF(CC149+($A$18*15)&gt;100,100,CC149+($A$18*15)),CC149))))</f>
        <v>76.84</v>
      </c>
      <c r="CE149" s="27">
        <f t="shared" ref="CE149" si="2833">IF(CE148=$B$16,CD149+($A$16*15),IF(CE148=$B$17,CD149+($A$17*15),IF(CE148=$B$19,IF(CD149+($A$19*15)&gt;100,100,CD149+($A$19*15)),IF(CE148=$B$18,IF(CD149+($A$18*15)&gt;100,100,CD149+($A$18*15)),CD149))))</f>
        <v>74.916666666666671</v>
      </c>
      <c r="CF149" s="27">
        <f t="shared" ref="CF149" si="2834">IF(CF148=$B$16,CE149+($A$16*15),IF(CF148=$B$17,CE149+($A$17*15),IF(CF148=$B$19,IF(CE149+($A$19*15)&gt;100,100,CE149+($A$19*15)),IF(CF148=$B$18,IF(CE149+($A$18*15)&gt;100,100,CE149+($A$18*15)),CE149))))</f>
        <v>72.993333333333339</v>
      </c>
      <c r="CG149" s="27">
        <f t="shared" ref="CG149" si="2835">IF(CG148=$B$16,CF149+($A$16*15),IF(CG148=$B$17,CF149+($A$17*15),IF(CG148=$B$19,IF(CF149+($A$19*15)&gt;100,100,CF149+($A$19*15)),IF(CG148=$B$18,IF(CF149+($A$18*15)&gt;100,100,CF149+($A$18*15)),CF149))))</f>
        <v>71.056666666666672</v>
      </c>
      <c r="CH149" s="27">
        <f t="shared" ref="CH149" si="2836">IF(CH148=$B$16,CG149+($A$16*15),IF(CH148=$B$17,CG149+($A$17*15),IF(CH148=$B$19,IF(CG149+($A$19*15)&gt;100,100,CG149+($A$19*15)),IF(CH148=$B$18,IF(CG149+($A$18*15)&gt;100,100,CG149+($A$18*15)),CG149))))</f>
        <v>69.12</v>
      </c>
      <c r="CI149" s="27">
        <f t="shared" ref="CI149" si="2837">IF(CI148=$B$16,CH149+($A$16*15),IF(CI148=$B$17,CH149+($A$17*15),IF(CI148=$B$19,IF(CH149+($A$19*15)&gt;100,100,CH149+($A$19*15)),IF(CI148=$B$18,IF(CH149+($A$18*15)&gt;100,100,CH149+($A$18*15)),CH149))))</f>
        <v>67.183333333333337</v>
      </c>
      <c r="CJ149" s="27">
        <f t="shared" ref="CJ149" si="2838">IF(CJ148=$B$16,CI149+($A$16*15),IF(CJ148=$B$17,CI149+($A$17*15),IF(CJ148=$B$19,IF(CI149+($A$19*15)&gt;100,100,CI149+($A$19*15)),IF(CJ148=$B$18,IF(CI149+($A$18*15)&gt;100,100,CI149+($A$18*15)),CI149))))</f>
        <v>65.260000000000005</v>
      </c>
      <c r="CK149" s="27">
        <f t="shared" ref="CK149" si="2839">IF(CK148=$B$16,CJ149+($A$16*15),IF(CK148=$B$17,CJ149+($A$17*15),IF(CK148=$B$19,IF(CJ149+($A$19*15)&gt;100,100,CJ149+($A$19*15)),IF(CK148=$B$18,IF(CJ149+($A$18*15)&gt;100,100,CJ149+($A$18*15)),CJ149))))</f>
        <v>63.336666666666673</v>
      </c>
      <c r="CL149" s="120">
        <f t="shared" ref="CL149" si="2840">IF(CL148=$B$16,CK149+($A$16*15),IF(CL148=$B$17,CK149+($A$17*15),IF(CL148=$B$19,IF(CK149+($A$19*15)&gt;100,100,CK149+($A$19*15)),IF(CL148=$B$18,IF(CK149+($A$18*15)&gt;100,100,CK149+($A$18*15)),CK149))))</f>
        <v>61.413333333333341</v>
      </c>
      <c r="CM149" s="136">
        <f t="shared" ref="CM149" si="2841">CL149-10</f>
        <v>51.413333333333341</v>
      </c>
    </row>
    <row r="150" spans="1:91" x14ac:dyDescent="0.25">
      <c r="A150" s="344"/>
      <c r="B150" s="341" t="s">
        <v>56</v>
      </c>
      <c r="C150" s="64" t="s">
        <v>44</v>
      </c>
      <c r="D150" s="43" t="s">
        <v>45</v>
      </c>
      <c r="E150" s="46"/>
      <c r="F150" s="46"/>
      <c r="G150" s="46"/>
      <c r="H150" s="44" t="s">
        <v>23</v>
      </c>
      <c r="I150" s="44" t="s">
        <v>23</v>
      </c>
      <c r="J150" s="44" t="s">
        <v>23</v>
      </c>
      <c r="K150" s="45" t="s">
        <v>27</v>
      </c>
      <c r="L150" s="45" t="s">
        <v>27</v>
      </c>
      <c r="M150" s="45" t="s">
        <v>27</v>
      </c>
      <c r="N150" s="44" t="s">
        <v>23</v>
      </c>
      <c r="O150" s="44" t="s">
        <v>23</v>
      </c>
      <c r="P150" s="44" t="s">
        <v>23</v>
      </c>
      <c r="Q150" s="45" t="s">
        <v>27</v>
      </c>
      <c r="R150" s="45" t="s">
        <v>27</v>
      </c>
      <c r="S150" s="45" t="s">
        <v>27</v>
      </c>
      <c r="T150" s="44" t="s">
        <v>23</v>
      </c>
      <c r="U150" s="44" t="s">
        <v>23</v>
      </c>
      <c r="V150" s="44" t="s">
        <v>23</v>
      </c>
      <c r="W150" s="45" t="s">
        <v>27</v>
      </c>
      <c r="X150" s="45" t="s">
        <v>27</v>
      </c>
      <c r="Y150" s="45" t="s">
        <v>27</v>
      </c>
      <c r="Z150" s="44" t="s">
        <v>23</v>
      </c>
      <c r="AA150" s="44" t="s">
        <v>23</v>
      </c>
      <c r="AB150" s="44" t="s">
        <v>23</v>
      </c>
      <c r="AC150" s="45" t="s">
        <v>27</v>
      </c>
      <c r="AD150" s="45" t="s">
        <v>27</v>
      </c>
      <c r="AE150" s="45" t="s">
        <v>27</v>
      </c>
      <c r="AF150" s="44" t="s">
        <v>23</v>
      </c>
      <c r="AG150" s="44" t="s">
        <v>23</v>
      </c>
      <c r="AH150" s="44" t="s">
        <v>23</v>
      </c>
      <c r="AI150" s="45" t="s">
        <v>27</v>
      </c>
      <c r="AJ150" s="45" t="s">
        <v>27</v>
      </c>
      <c r="AK150" s="45" t="s">
        <v>27</v>
      </c>
      <c r="AL150" s="44" t="s">
        <v>23</v>
      </c>
      <c r="AM150" s="44" t="s">
        <v>23</v>
      </c>
      <c r="AN150" s="44" t="s">
        <v>23</v>
      </c>
      <c r="AO150" s="59" t="s">
        <v>27</v>
      </c>
      <c r="AP150" s="59" t="s">
        <v>27</v>
      </c>
      <c r="AQ150" s="60" t="s">
        <v>13</v>
      </c>
      <c r="AR150" s="60" t="s">
        <v>13</v>
      </c>
      <c r="AS150" s="60" t="s">
        <v>13</v>
      </c>
      <c r="AT150" s="60" t="s">
        <v>13</v>
      </c>
      <c r="AU150" s="61" t="s">
        <v>27</v>
      </c>
      <c r="AV150" s="131"/>
      <c r="AW150" s="132"/>
      <c r="AX150" s="131"/>
      <c r="AY150" s="131"/>
      <c r="AZ150" s="131"/>
      <c r="BA150" s="131"/>
      <c r="BB150" s="131"/>
      <c r="BC150" s="131"/>
      <c r="BD150" s="131"/>
      <c r="BE150" s="131"/>
      <c r="BF150" s="131"/>
      <c r="BG150" s="131"/>
      <c r="BH150" s="131"/>
      <c r="BI150" s="131"/>
      <c r="BJ150" s="131"/>
      <c r="BK150" s="131"/>
      <c r="BL150" s="131"/>
      <c r="BM150" s="131"/>
      <c r="BN150" s="131"/>
      <c r="BO150" s="131"/>
      <c r="BP150" s="131"/>
      <c r="BQ150" s="131"/>
      <c r="BR150" s="131"/>
      <c r="BS150" s="131"/>
      <c r="BT150" s="131"/>
      <c r="BU150" s="131"/>
      <c r="BV150" s="44" t="s">
        <v>23</v>
      </c>
      <c r="BW150" s="44" t="s">
        <v>23</v>
      </c>
      <c r="BX150" s="44" t="s">
        <v>23</v>
      </c>
      <c r="BY150" s="45" t="s">
        <v>27</v>
      </c>
      <c r="BZ150" s="45" t="s">
        <v>27</v>
      </c>
      <c r="CA150" s="45" t="s">
        <v>27</v>
      </c>
      <c r="CB150" s="44" t="s">
        <v>23</v>
      </c>
      <c r="CC150" s="44" t="s">
        <v>23</v>
      </c>
      <c r="CD150" s="44" t="s">
        <v>23</v>
      </c>
      <c r="CE150" s="45" t="s">
        <v>27</v>
      </c>
      <c r="CF150" s="45" t="s">
        <v>27</v>
      </c>
      <c r="CG150" s="45" t="s">
        <v>27</v>
      </c>
      <c r="CH150" s="44" t="s">
        <v>23</v>
      </c>
      <c r="CI150" s="44" t="s">
        <v>23</v>
      </c>
      <c r="CJ150" s="44" t="s">
        <v>23</v>
      </c>
      <c r="CK150" s="45" t="s">
        <v>27</v>
      </c>
      <c r="CL150" s="45" t="s">
        <v>27</v>
      </c>
      <c r="CM150" s="65" t="s">
        <v>46</v>
      </c>
    </row>
    <row r="151" spans="1:91" x14ac:dyDescent="0.25">
      <c r="A151" s="344"/>
      <c r="B151" s="342"/>
      <c r="C151" s="64" t="s">
        <v>37</v>
      </c>
      <c r="D151" s="89">
        <f>CM117</f>
        <v>90</v>
      </c>
      <c r="E151" s="27">
        <f>IF(E150=$B$16,D151+($A$16*15),IF(E150=$B$17,D151+($A$17*15),IF(E150=$B$19,IF(D151+($A$19*15)&gt;100,100,D151+($A$19*15)),IF(E150=$B$18,IF(D151+($A$18*15)&gt;100,100,D151+($A$18*15)),D151))))</f>
        <v>90</v>
      </c>
      <c r="F151" s="27">
        <f t="shared" ref="F151" si="2842">IF(F150=$B$16,E151+($A$16*15),IF(F150=$B$17,E151+($A$17*15),IF(F150=$B$19,IF(E151+($A$19*15)&gt;100,100,E151+($A$19*15)),IF(F150=$B$18,IF(E151+($A$18*15)&gt;100,100,E151+($A$18*15)),E151))))</f>
        <v>90</v>
      </c>
      <c r="G151" s="27">
        <f t="shared" ref="G151" si="2843">IF(G150=$B$16,F151+($A$16*15),IF(G150=$B$17,F151+($A$17*15),IF(G150=$B$19,IF(F151+($A$19*15)&gt;100,100,F151+($A$19*15)),IF(G150=$B$18,IF(F151+($A$18*15)&gt;100,100,F151+($A$18*15)),F151))))</f>
        <v>90</v>
      </c>
      <c r="H151" s="27">
        <f t="shared" ref="H151" si="2844">IF(H150=$B$16,G151+($A$16*15),IF(H150=$B$17,G151+($A$17*15),IF(H150=$B$19,IF(G151+($A$19*15)&gt;100,100,G151+($A$19*15)),IF(H150=$B$18,IF(G151+($A$18*15)&gt;100,100,G151+($A$18*15)),G151))))</f>
        <v>88.063333333333333</v>
      </c>
      <c r="I151" s="27">
        <f t="shared" ref="I151" si="2845">IF(I150=$B$16,H151+($A$16*15),IF(I150=$B$17,H151+($A$17*15),IF(I150=$B$19,IF(H151+($A$19*15)&gt;100,100,H151+($A$19*15)),IF(I150=$B$18,IF(H151+($A$18*15)&gt;100,100,H151+($A$18*15)),H151))))</f>
        <v>86.126666666666665</v>
      </c>
      <c r="J151" s="27">
        <f t="shared" ref="J151" si="2846">IF(J150=$B$16,I151+($A$16*15),IF(J150=$B$17,I151+($A$17*15),IF(J150=$B$19,IF(I151+($A$19*15)&gt;100,100,I151+($A$19*15)),IF(J150=$B$18,IF(I151+($A$18*15)&gt;100,100,I151+($A$18*15)),I151))))</f>
        <v>84.19</v>
      </c>
      <c r="K151" s="27">
        <f t="shared" ref="K151" si="2847">IF(K150=$B$16,J151+($A$16*15),IF(K150=$B$17,J151+($A$17*15),IF(K150=$B$19,IF(J151+($A$19*15)&gt;100,100,J151+($A$19*15)),IF(K150=$B$18,IF(J151+($A$18*15)&gt;100,100,J151+($A$18*15)),J151))))</f>
        <v>82.266666666666666</v>
      </c>
      <c r="L151" s="27">
        <f t="shared" ref="L151" si="2848">IF(L150=$B$16,K151+($A$16*15),IF(L150=$B$17,K151+($A$17*15),IF(L150=$B$19,IF(K151+($A$19*15)&gt;100,100,K151+($A$19*15)),IF(L150=$B$18,IF(K151+($A$18*15)&gt;100,100,K151+($A$18*15)),K151))))</f>
        <v>80.343333333333334</v>
      </c>
      <c r="M151" s="27">
        <f t="shared" ref="M151" si="2849">IF(M150=$B$16,L151+($A$16*15),IF(M150=$B$17,L151+($A$17*15),IF(M150=$B$19,IF(L151+($A$19*15)&gt;100,100,L151+($A$19*15)),IF(M150=$B$18,IF(L151+($A$18*15)&gt;100,100,L151+($A$18*15)),L151))))</f>
        <v>78.42</v>
      </c>
      <c r="N151" s="27">
        <f t="shared" ref="N151" si="2850">IF(N150=$B$16,M151+($A$16*15),IF(N150=$B$17,M151+($A$17*15),IF(N150=$B$19,IF(M151+($A$19*15)&gt;100,100,M151+($A$19*15)),IF(N150=$B$18,IF(M151+($A$18*15)&gt;100,100,M151+($A$18*15)),M151))))</f>
        <v>76.483333333333334</v>
      </c>
      <c r="O151" s="27">
        <f t="shared" ref="O151" si="2851">IF(O150=$B$16,N151+($A$16*15),IF(O150=$B$17,N151+($A$17*15),IF(O150=$B$19,IF(N151+($A$19*15)&gt;100,100,N151+($A$19*15)),IF(O150=$B$18,IF(N151+($A$18*15)&gt;100,100,N151+($A$18*15)),N151))))</f>
        <v>74.546666666666667</v>
      </c>
      <c r="P151" s="27">
        <f t="shared" ref="P151" si="2852">IF(P150=$B$16,O151+($A$16*15),IF(P150=$B$17,O151+($A$17*15),IF(P150=$B$19,IF(O151+($A$19*15)&gt;100,100,O151+($A$19*15)),IF(P150=$B$18,IF(O151+($A$18*15)&gt;100,100,O151+($A$18*15)),O151))))</f>
        <v>72.61</v>
      </c>
      <c r="Q151" s="27">
        <f t="shared" ref="Q151" si="2853">IF(Q150=$B$16,P151+($A$16*15),IF(Q150=$B$17,P151+($A$17*15),IF(Q150=$B$19,IF(P151+($A$19*15)&gt;100,100,P151+($A$19*15)),IF(Q150=$B$18,IF(P151+($A$18*15)&gt;100,100,P151+($A$18*15)),P151))))</f>
        <v>70.686666666666667</v>
      </c>
      <c r="R151" s="27">
        <f t="shared" ref="R151" si="2854">IF(R150=$B$16,Q151+($A$16*15),IF(R150=$B$17,Q151+($A$17*15),IF(R150=$B$19,IF(Q151+($A$19*15)&gt;100,100,Q151+($A$19*15)),IF(R150=$B$18,IF(Q151+($A$18*15)&gt;100,100,Q151+($A$18*15)),Q151))))</f>
        <v>68.763333333333335</v>
      </c>
      <c r="S151" s="27">
        <f t="shared" ref="S151" si="2855">IF(S150=$B$16,R151+($A$16*15),IF(S150=$B$17,R151+($A$17*15),IF(S150=$B$19,IF(R151+($A$19*15)&gt;100,100,R151+($A$19*15)),IF(S150=$B$18,IF(R151+($A$18*15)&gt;100,100,R151+($A$18*15)),R151))))</f>
        <v>66.84</v>
      </c>
      <c r="T151" s="27">
        <f t="shared" ref="T151" si="2856">IF(T150=$B$16,S151+($A$16*15),IF(T150=$B$17,S151+($A$17*15),IF(T150=$B$19,IF(S151+($A$19*15)&gt;100,100,S151+($A$19*15)),IF(T150=$B$18,IF(S151+($A$18*15)&gt;100,100,S151+($A$18*15)),S151))))</f>
        <v>64.903333333333336</v>
      </c>
      <c r="U151" s="27">
        <f t="shared" ref="U151" si="2857">IF(U150=$B$16,T151+($A$16*15),IF(U150=$B$17,T151+($A$17*15),IF(U150=$B$19,IF(T151+($A$19*15)&gt;100,100,T151+($A$19*15)),IF(U150=$B$18,IF(T151+($A$18*15)&gt;100,100,T151+($A$18*15)),T151))))</f>
        <v>62.966666666666669</v>
      </c>
      <c r="V151" s="27">
        <f t="shared" ref="V151" si="2858">IF(V150=$B$16,U151+($A$16*15),IF(V150=$B$17,U151+($A$17*15),IF(V150=$B$19,IF(U151+($A$19*15)&gt;100,100,U151+($A$19*15)),IF(V150=$B$18,IF(U151+($A$18*15)&gt;100,100,U151+($A$18*15)),U151))))</f>
        <v>61.03</v>
      </c>
      <c r="W151" s="27">
        <f t="shared" ref="W151" si="2859">IF(W150=$B$16,V151+($A$16*15),IF(W150=$B$17,V151+($A$17*15),IF(W150=$B$19,IF(V151+($A$19*15)&gt;100,100,V151+($A$19*15)),IF(W150=$B$18,IF(V151+($A$18*15)&gt;100,100,V151+($A$18*15)),V151))))</f>
        <v>59.106666666666669</v>
      </c>
      <c r="X151" s="27">
        <f t="shared" ref="X151" si="2860">IF(X150=$B$16,W151+($A$16*15),IF(X150=$B$17,W151+($A$17*15),IF(X150=$B$19,IF(W151+($A$19*15)&gt;100,100,W151+($A$19*15)),IF(X150=$B$18,IF(W151+($A$18*15)&gt;100,100,W151+($A$18*15)),W151))))</f>
        <v>57.183333333333337</v>
      </c>
      <c r="Y151" s="27">
        <f t="shared" ref="Y151" si="2861">IF(Y150=$B$16,X151+($A$16*15),IF(Y150=$B$17,X151+($A$17*15),IF(Y150=$B$19,IF(X151+($A$19*15)&gt;100,100,X151+($A$19*15)),IF(Y150=$B$18,IF(X151+($A$18*15)&gt;100,100,X151+($A$18*15)),X151))))</f>
        <v>55.260000000000005</v>
      </c>
      <c r="Z151" s="27">
        <f t="shared" ref="Z151" si="2862">IF(Z150=$B$16,Y151+($A$16*15),IF(Z150=$B$17,Y151+($A$17*15),IF(Z150=$B$19,IF(Y151+($A$19*15)&gt;100,100,Y151+($A$19*15)),IF(Z150=$B$18,IF(Y151+($A$18*15)&gt;100,100,Y151+($A$18*15)),Y151))))</f>
        <v>53.323333333333338</v>
      </c>
      <c r="AA151" s="27">
        <f t="shared" ref="AA151" si="2863">IF(AA150=$B$16,Z151+($A$16*15),IF(AA150=$B$17,Z151+($A$17*15),IF(AA150=$B$19,IF(Z151+($A$19*15)&gt;100,100,Z151+($A$19*15)),IF(AA150=$B$18,IF(Z151+($A$18*15)&gt;100,100,Z151+($A$18*15)),Z151))))</f>
        <v>51.38666666666667</v>
      </c>
      <c r="AB151" s="27">
        <f t="shared" ref="AB151" si="2864">IF(AB150=$B$16,AA151+($A$16*15),IF(AB150=$B$17,AA151+($A$17*15),IF(AB150=$B$19,IF(AA151+($A$19*15)&gt;100,100,AA151+($A$19*15)),IF(AB150=$B$18,IF(AA151+($A$18*15)&gt;100,100,AA151+($A$18*15)),AA151))))</f>
        <v>49.45</v>
      </c>
      <c r="AC151" s="27">
        <f t="shared" ref="AC151" si="2865">IF(AC150=$B$16,AB151+($A$16*15),IF(AC150=$B$17,AB151+($A$17*15),IF(AC150=$B$19,IF(AB151+($A$19*15)&gt;100,100,AB151+($A$19*15)),IF(AC150=$B$18,IF(AB151+($A$18*15)&gt;100,100,AB151+($A$18*15)),AB151))))</f>
        <v>47.526666666666671</v>
      </c>
      <c r="AD151" s="27">
        <f t="shared" ref="AD151" si="2866">IF(AD150=$B$16,AC151+($A$16*15),IF(AD150=$B$17,AC151+($A$17*15),IF(AD150=$B$19,IF(AC151+($A$19*15)&gt;100,100,AC151+($A$19*15)),IF(AD150=$B$18,IF(AC151+($A$18*15)&gt;100,100,AC151+($A$18*15)),AC151))))</f>
        <v>45.603333333333339</v>
      </c>
      <c r="AE151" s="27">
        <f t="shared" ref="AE151" si="2867">IF(AE150=$B$16,AD151+($A$16*15),IF(AE150=$B$17,AD151+($A$17*15),IF(AE150=$B$19,IF(AD151+($A$19*15)&gt;100,100,AD151+($A$19*15)),IF(AE150=$B$18,IF(AD151+($A$18*15)&gt;100,100,AD151+($A$18*15)),AD151))))</f>
        <v>43.680000000000007</v>
      </c>
      <c r="AF151" s="27">
        <f t="shared" ref="AF151" si="2868">IF(AF150=$B$16,AE151+($A$16*15),IF(AF150=$B$17,AE151+($A$17*15),IF(AF150=$B$19,IF(AE151+($A$19*15)&gt;100,100,AE151+($A$19*15)),IF(AF150=$B$18,IF(AE151+($A$18*15)&gt;100,100,AE151+($A$18*15)),AE151))))</f>
        <v>41.743333333333339</v>
      </c>
      <c r="AG151" s="27">
        <f t="shared" ref="AG151" si="2869">IF(AG150=$B$16,AF151+($A$16*15),IF(AG150=$B$17,AF151+($A$17*15),IF(AG150=$B$19,IF(AF151+($A$19*15)&gt;100,100,AF151+($A$19*15)),IF(AG150=$B$18,IF(AF151+($A$18*15)&gt;100,100,AF151+($A$18*15)),AF151))))</f>
        <v>39.806666666666672</v>
      </c>
      <c r="AH151" s="27">
        <f t="shared" ref="AH151" si="2870">IF(AH150=$B$16,AG151+($A$16*15),IF(AH150=$B$17,AG151+($A$17*15),IF(AH150=$B$19,IF(AG151+($A$19*15)&gt;100,100,AG151+($A$19*15)),IF(AH150=$B$18,IF(AG151+($A$18*15)&gt;100,100,AG151+($A$18*15)),AG151))))</f>
        <v>37.870000000000005</v>
      </c>
      <c r="AI151" s="27">
        <f t="shared" ref="AI151" si="2871">IF(AI150=$B$16,AH151+($A$16*15),IF(AI150=$B$17,AH151+($A$17*15),IF(AI150=$B$19,IF(AH151+($A$19*15)&gt;100,100,AH151+($A$19*15)),IF(AI150=$B$18,IF(AH151+($A$18*15)&gt;100,100,AH151+($A$18*15)),AH151))))</f>
        <v>35.946666666666673</v>
      </c>
      <c r="AJ151" s="27">
        <f t="shared" ref="AJ151" si="2872">IF(AJ150=$B$16,AI151+($A$16*15),IF(AJ150=$B$17,AI151+($A$17*15),IF(AJ150=$B$19,IF(AI151+($A$19*15)&gt;100,100,AI151+($A$19*15)),IF(AJ150=$B$18,IF(AI151+($A$18*15)&gt;100,100,AI151+($A$18*15)),AI151))))</f>
        <v>34.023333333333341</v>
      </c>
      <c r="AK151" s="27">
        <f t="shared" ref="AK151" si="2873">IF(AK150=$B$16,AJ151+($A$16*15),IF(AK150=$B$17,AJ151+($A$17*15),IF(AK150=$B$19,IF(AJ151+($A$19*15)&gt;100,100,AJ151+($A$19*15)),IF(AK150=$B$18,IF(AJ151+($A$18*15)&gt;100,100,AJ151+($A$18*15)),AJ151))))</f>
        <v>32.100000000000009</v>
      </c>
      <c r="AL151" s="27">
        <f t="shared" ref="AL151" si="2874">IF(AL150=$B$16,AK151+($A$16*15),IF(AL150=$B$17,AK151+($A$17*15),IF(AL150=$B$19,IF(AK151+($A$19*15)&gt;100,100,AK151+($A$19*15)),IF(AL150=$B$18,IF(AK151+($A$18*15)&gt;100,100,AK151+($A$18*15)),AK151))))</f>
        <v>30.163333333333341</v>
      </c>
      <c r="AM151" s="27">
        <f t="shared" ref="AM151" si="2875">IF(AM150=$B$16,AL151+($A$16*15),IF(AM150=$B$17,AL151+($A$17*15),IF(AM150=$B$19,IF(AL151+($A$19*15)&gt;100,100,AL151+($A$19*15)),IF(AM150=$B$18,IF(AL151+($A$18*15)&gt;100,100,AL151+($A$18*15)),AL151))))</f>
        <v>28.226666666666674</v>
      </c>
      <c r="AN151" s="27">
        <f t="shared" ref="AN151" si="2876">IF(AN150=$B$16,AM151+($A$16*15),IF(AN150=$B$17,AM151+($A$17*15),IF(AN150=$B$19,IF(AM151+($A$19*15)&gt;100,100,AM151+($A$19*15)),IF(AN150=$B$18,IF(AM151+($A$18*15)&gt;100,100,AM151+($A$18*15)),AM151))))</f>
        <v>26.290000000000006</v>
      </c>
      <c r="AO151" s="27">
        <f t="shared" ref="AO151" si="2877">IF(AO150=$B$16,AN151+($A$16*15),IF(AO150=$B$17,AN151+($A$17*15),IF(AO150=$B$19,IF(AN151+($A$19*15)&gt;100,100,AN151+($A$19*15)),IF(AO150=$B$18,IF(AN151+($A$18*15)&gt;100,100,AN151+($A$18*15)),AN151))))</f>
        <v>24.366666666666674</v>
      </c>
      <c r="AP151" s="27">
        <f t="shared" ref="AP151" si="2878">IF(AP150=$B$16,AO151+($A$16*15),IF(AP150=$B$17,AO151+($A$17*15),IF(AP150=$B$19,IF(AO151+($A$19*15)&gt;100,100,AO151+($A$19*15)),IF(AP150=$B$18,IF(AO151+($A$18*15)&gt;100,100,AO151+($A$18*15)),AO151))))</f>
        <v>22.443333333333342</v>
      </c>
      <c r="AQ151" s="27">
        <f t="shared" ref="AQ151" si="2879">IF(AQ150=$B$16,AP151+($A$16*15),IF(AQ150=$B$17,AP151+($A$17*15),IF(AQ150=$B$19,IF(AP151+($A$19*15)&gt;100,100,AP151+($A$19*15)),IF(AQ150=$B$18,IF(AP151+($A$18*15)&gt;100,100,AP151+($A$18*15)),AP151))))</f>
        <v>36.193333333333342</v>
      </c>
      <c r="AR151" s="27">
        <f t="shared" ref="AR151" si="2880">IF(AR150=$B$16,AQ151+($A$16*15),IF(AR150=$B$17,AQ151+($A$17*15),IF(AR150=$B$19,IF(AQ151+($A$19*15)&gt;100,100,AQ151+($A$19*15)),IF(AR150=$B$18,IF(AQ151+($A$18*15)&gt;100,100,AQ151+($A$18*15)),AQ151))))</f>
        <v>49.943333333333342</v>
      </c>
      <c r="AS151" s="27">
        <f t="shared" ref="AS151" si="2881">IF(AS150=$B$16,AR151+($A$16*15),IF(AS150=$B$17,AR151+($A$17*15),IF(AS150=$B$19,IF(AR151+($A$19*15)&gt;100,100,AR151+($A$19*15)),IF(AS150=$B$18,IF(AR151+($A$18*15)&gt;100,100,AR151+($A$18*15)),AR151))))</f>
        <v>63.693333333333342</v>
      </c>
      <c r="AT151" s="27">
        <f t="shared" ref="AT151" si="2882">IF(AT150=$B$16,AS151+($A$16*15),IF(AT150=$B$17,AS151+($A$17*15),IF(AT150=$B$19,IF(AS151+($A$19*15)&gt;100,100,AS151+($A$19*15)),IF(AT150=$B$18,IF(AS151+($A$18*15)&gt;100,100,AS151+($A$18*15)),AS151))))</f>
        <v>77.443333333333342</v>
      </c>
      <c r="AU151" s="27">
        <f t="shared" ref="AU151" si="2883">IF(AU150=$B$16,AT151+($A$16*15),IF(AU150=$B$17,AT151+($A$17*15),IF(AU150=$B$19,IF(AT151+($A$19*15)&gt;100,100,AT151+($A$19*15)),IF(AU150=$B$18,IF(AT151+($A$18*15)&gt;100,100,AT151+($A$18*15)),AT151))))</f>
        <v>75.52000000000001</v>
      </c>
      <c r="AV151" s="27">
        <f t="shared" ref="AV151" si="2884">IF(AV150=$B$16,AU151+($A$16*15),IF(AV150=$B$17,AU151+($A$17*15),IF(AV150=$B$19,IF(AU151+($A$19*15)&gt;100,100,AU151+($A$19*15)),IF(AV150=$B$18,IF(AU151+($A$18*15)&gt;100,100,AU151+($A$18*15)),AU151))))</f>
        <v>75.52000000000001</v>
      </c>
      <c r="AW151" s="27">
        <f t="shared" ref="AW151" si="2885">IF(AW150=$B$16,AV151+($A$16*15),IF(AW150=$B$17,AV151+($A$17*15),IF(AW150=$B$19,IF(AV151+($A$19*15)&gt;100,100,AV151+($A$19*15)),IF(AW150=$B$18,IF(AV151+($A$18*15)&gt;100,100,AV151+($A$18*15)),AV151))))</f>
        <v>75.52000000000001</v>
      </c>
      <c r="AX151" s="27">
        <f t="shared" ref="AX151" si="2886">IF(AX150=$B$16,AW151+($A$16*15),IF(AX150=$B$17,AW151+($A$17*15),IF(AX150=$B$19,IF(AW151+($A$19*15)&gt;100,100,AW151+($A$19*15)),IF(AX150=$B$18,IF(AW151+($A$18*15)&gt;100,100,AW151+($A$18*15)),AW151))))</f>
        <v>75.52000000000001</v>
      </c>
      <c r="AY151" s="27">
        <f t="shared" ref="AY151" si="2887">IF(AY150=$B$16,AX151+($A$16*15),IF(AY150=$B$17,AX151+($A$17*15),IF(AY150=$B$19,IF(AX151+($A$19*15)&gt;100,100,AX151+($A$19*15)),IF(AY150=$B$18,IF(AX151+($A$18*15)&gt;100,100,AX151+($A$18*15)),AX151))))</f>
        <v>75.52000000000001</v>
      </c>
      <c r="AZ151" s="27">
        <f t="shared" ref="AZ151" si="2888">IF(AZ150=$B$16,AY151+($A$16*15),IF(AZ150=$B$17,AY151+($A$17*15),IF(AZ150=$B$19,IF(AY151+($A$19*15)&gt;100,100,AY151+($A$19*15)),IF(AZ150=$B$18,IF(AY151+($A$18*15)&gt;100,100,AY151+($A$18*15)),AY151))))</f>
        <v>75.52000000000001</v>
      </c>
      <c r="BA151" s="27">
        <f t="shared" ref="BA151" si="2889">IF(BA150=$B$16,AZ151+($A$16*15),IF(BA150=$B$17,AZ151+($A$17*15),IF(BA150=$B$19,IF(AZ151+($A$19*15)&gt;100,100,AZ151+($A$19*15)),IF(BA150=$B$18,IF(AZ151+($A$18*15)&gt;100,100,AZ151+($A$18*15)),AZ151))))</f>
        <v>75.52000000000001</v>
      </c>
      <c r="BB151" s="27">
        <f t="shared" ref="BB151" si="2890">IF(BB150=$B$16,BA151+($A$16*15),IF(BB150=$B$17,BA151+($A$17*15),IF(BB150=$B$19,IF(BA151+($A$19*15)&gt;100,100,BA151+($A$19*15)),IF(BB150=$B$18,IF(BA151+($A$18*15)&gt;100,100,BA151+($A$18*15)),BA151))))</f>
        <v>75.52000000000001</v>
      </c>
      <c r="BC151" s="27">
        <f t="shared" ref="BC151" si="2891">IF(BC150=$B$16,BB151+($A$16*15),IF(BC150=$B$17,BB151+($A$17*15),IF(BC150=$B$19,IF(BB151+($A$19*15)&gt;100,100,BB151+($A$19*15)),IF(BC150=$B$18,IF(BB151+($A$18*15)&gt;100,100,BB151+($A$18*15)),BB151))))</f>
        <v>75.52000000000001</v>
      </c>
      <c r="BD151" s="27">
        <f t="shared" ref="BD151" si="2892">IF(BD150=$B$16,BC151+($A$16*15),IF(BD150=$B$17,BC151+($A$17*15),IF(BD150=$B$19,IF(BC151+($A$19*15)&gt;100,100,BC151+($A$19*15)),IF(BD150=$B$18,IF(BC151+($A$18*15)&gt;100,100,BC151+($A$18*15)),BC151))))</f>
        <v>75.52000000000001</v>
      </c>
      <c r="BE151" s="27">
        <f t="shared" ref="BE151" si="2893">IF(BE150=$B$16,BD151+($A$16*15),IF(BE150=$B$17,BD151+($A$17*15),IF(BE150=$B$19,IF(BD151+($A$19*15)&gt;100,100,BD151+($A$19*15)),IF(BE150=$B$18,IF(BD151+($A$18*15)&gt;100,100,BD151+($A$18*15)),BD151))))</f>
        <v>75.52000000000001</v>
      </c>
      <c r="BF151" s="27">
        <f t="shared" ref="BF151" si="2894">IF(BF150=$B$16,BE151+($A$16*15),IF(BF150=$B$17,BE151+($A$17*15),IF(BF150=$B$19,IF(BE151+($A$19*15)&gt;100,100,BE151+($A$19*15)),IF(BF150=$B$18,IF(BE151+($A$18*15)&gt;100,100,BE151+($A$18*15)),BE151))))</f>
        <v>75.52000000000001</v>
      </c>
      <c r="BG151" s="27">
        <f t="shared" ref="BG151" si="2895">IF(BG150=$B$16,BF151+($A$16*15),IF(BG150=$B$17,BF151+($A$17*15),IF(BG150=$B$19,IF(BF151+($A$19*15)&gt;100,100,BF151+($A$19*15)),IF(BG150=$B$18,IF(BF151+($A$18*15)&gt;100,100,BF151+($A$18*15)),BF151))))</f>
        <v>75.52000000000001</v>
      </c>
      <c r="BH151" s="27">
        <f t="shared" ref="BH151" si="2896">IF(BH150=$B$16,BG151+($A$16*15),IF(BH150=$B$17,BG151+($A$17*15),IF(BH150=$B$19,IF(BG151+($A$19*15)&gt;100,100,BG151+($A$19*15)),IF(BH150=$B$18,IF(BG151+($A$18*15)&gt;100,100,BG151+($A$18*15)),BG151))))</f>
        <v>75.52000000000001</v>
      </c>
      <c r="BI151" s="27">
        <f t="shared" ref="BI151" si="2897">IF(BI150=$B$16,BH151+($A$16*15),IF(BI150=$B$17,BH151+($A$17*15),IF(BI150=$B$19,IF(BH151+($A$19*15)&gt;100,100,BH151+($A$19*15)),IF(BI150=$B$18,IF(BH151+($A$18*15)&gt;100,100,BH151+($A$18*15)),BH151))))</f>
        <v>75.52000000000001</v>
      </c>
      <c r="BJ151" s="27">
        <f t="shared" ref="BJ151" si="2898">IF(BJ150=$B$16,BI151+($A$16*15),IF(BJ150=$B$17,BI151+($A$17*15),IF(BJ150=$B$19,IF(BI151+($A$19*15)&gt;100,100,BI151+($A$19*15)),IF(BJ150=$B$18,IF(BI151+($A$18*15)&gt;100,100,BI151+($A$18*15)),BI151))))</f>
        <v>75.52000000000001</v>
      </c>
      <c r="BK151" s="27">
        <f t="shared" ref="BK151" si="2899">IF(BK150=$B$16,BJ151+($A$16*15),IF(BK150=$B$17,BJ151+($A$17*15),IF(BK150=$B$19,IF(BJ151+($A$19*15)&gt;100,100,BJ151+($A$19*15)),IF(BK150=$B$18,IF(BJ151+($A$18*15)&gt;100,100,BJ151+($A$18*15)),BJ151))))</f>
        <v>75.52000000000001</v>
      </c>
      <c r="BL151" s="27">
        <f t="shared" ref="BL151" si="2900">IF(BL150=$B$16,BK151+($A$16*15),IF(BL150=$B$17,BK151+($A$17*15),IF(BL150=$B$19,IF(BK151+($A$19*15)&gt;100,100,BK151+($A$19*15)),IF(BL150=$B$18,IF(BK151+($A$18*15)&gt;100,100,BK151+($A$18*15)),BK151))))</f>
        <v>75.52000000000001</v>
      </c>
      <c r="BM151" s="27">
        <f t="shared" ref="BM151" si="2901">IF(BM150=$B$16,BL151+($A$16*15),IF(BM150=$B$17,BL151+($A$17*15),IF(BM150=$B$19,IF(BL151+($A$19*15)&gt;100,100,BL151+($A$19*15)),IF(BM150=$B$18,IF(BL151+($A$18*15)&gt;100,100,BL151+($A$18*15)),BL151))))</f>
        <v>75.52000000000001</v>
      </c>
      <c r="BN151" s="27">
        <f t="shared" ref="BN151" si="2902">IF(BN150=$B$16,BM151+($A$16*15),IF(BN150=$B$17,BM151+($A$17*15),IF(BN150=$B$19,IF(BM151+($A$19*15)&gt;100,100,BM151+($A$19*15)),IF(BN150=$B$18,IF(BM151+($A$18*15)&gt;100,100,BM151+($A$18*15)),BM151))))</f>
        <v>75.52000000000001</v>
      </c>
      <c r="BO151" s="27">
        <f t="shared" ref="BO151" si="2903">IF(BO150=$B$16,BN151+($A$16*15),IF(BO150=$B$17,BN151+($A$17*15),IF(BO150=$B$19,IF(BN151+($A$19*15)&gt;100,100,BN151+($A$19*15)),IF(BO150=$B$18,IF(BN151+($A$18*15)&gt;100,100,BN151+($A$18*15)),BN151))))</f>
        <v>75.52000000000001</v>
      </c>
      <c r="BP151" s="27">
        <f t="shared" ref="BP151" si="2904">IF(BP150=$B$16,BO151+($A$16*15),IF(BP150=$B$17,BO151+($A$17*15),IF(BP150=$B$19,IF(BO151+($A$19*15)&gt;100,100,BO151+($A$19*15)),IF(BP150=$B$18,IF(BO151+($A$18*15)&gt;100,100,BO151+($A$18*15)),BO151))))</f>
        <v>75.52000000000001</v>
      </c>
      <c r="BQ151" s="27">
        <f t="shared" ref="BQ151" si="2905">IF(BQ150=$B$16,BP151+($A$16*15),IF(BQ150=$B$17,BP151+($A$17*15),IF(BQ150=$B$19,IF(BP151+($A$19*15)&gt;100,100,BP151+($A$19*15)),IF(BQ150=$B$18,IF(BP151+($A$18*15)&gt;100,100,BP151+($A$18*15)),BP151))))</f>
        <v>75.52000000000001</v>
      </c>
      <c r="BR151" s="27">
        <f t="shared" ref="BR151" si="2906">IF(BR150=$B$16,BQ151+($A$16*15),IF(BR150=$B$17,BQ151+($A$17*15),IF(BR150=$B$19,IF(BQ151+($A$19*15)&gt;100,100,BQ151+($A$19*15)),IF(BR150=$B$18,IF(BQ151+($A$18*15)&gt;100,100,BQ151+($A$18*15)),BQ151))))</f>
        <v>75.52000000000001</v>
      </c>
      <c r="BS151" s="27">
        <f t="shared" ref="BS151" si="2907">IF(BS150=$B$16,BR151+($A$16*15),IF(BS150=$B$17,BR151+($A$17*15),IF(BS150=$B$19,IF(BR151+($A$19*15)&gt;100,100,BR151+($A$19*15)),IF(BS150=$B$18,IF(BR151+($A$18*15)&gt;100,100,BR151+($A$18*15)),BR151))))</f>
        <v>75.52000000000001</v>
      </c>
      <c r="BT151" s="27">
        <f t="shared" ref="BT151" si="2908">IF(BT150=$B$16,BS151+($A$16*15),IF(BT150=$B$17,BS151+($A$17*15),IF(BT150=$B$19,IF(BS151+($A$19*15)&gt;100,100,BS151+($A$19*15)),IF(BT150=$B$18,IF(BS151+($A$18*15)&gt;100,100,BS151+($A$18*15)),BS151))))</f>
        <v>75.52000000000001</v>
      </c>
      <c r="BU151" s="27">
        <f t="shared" ref="BU151" si="2909">IF(BU150=$B$16,BT151+($A$16*15),IF(BU150=$B$17,BT151+($A$17*15),IF(BU150=$B$19,IF(BT151+($A$19*15)&gt;100,100,BT151+($A$19*15)),IF(BU150=$B$18,IF(BT151+($A$18*15)&gt;100,100,BT151+($A$18*15)),BT151))))</f>
        <v>75.52000000000001</v>
      </c>
      <c r="BV151" s="27">
        <f t="shared" ref="BV151" si="2910">IF(BV150=$B$16,BU151+($A$16*15),IF(BV150=$B$17,BU151+($A$17*15),IF(BV150=$B$19,IF(BU151+($A$19*15)&gt;100,100,BU151+($A$19*15)),IF(BV150=$B$18,IF(BU151+($A$18*15)&gt;100,100,BU151+($A$18*15)),BU151))))</f>
        <v>73.583333333333343</v>
      </c>
      <c r="BW151" s="27">
        <f t="shared" ref="BW151" si="2911">IF(BW150=$B$16,BV151+($A$16*15),IF(BW150=$B$17,BV151+($A$17*15),IF(BW150=$B$19,IF(BV151+($A$19*15)&gt;100,100,BV151+($A$19*15)),IF(BW150=$B$18,IF(BV151+($A$18*15)&gt;100,100,BV151+($A$18*15)),BV151))))</f>
        <v>71.646666666666675</v>
      </c>
      <c r="BX151" s="27">
        <f t="shared" ref="BX151" si="2912">IF(BX150=$B$16,BW151+($A$16*15),IF(BX150=$B$17,BW151+($A$17*15),IF(BX150=$B$19,IF(BW151+($A$19*15)&gt;100,100,BW151+($A$19*15)),IF(BX150=$B$18,IF(BW151+($A$18*15)&gt;100,100,BW151+($A$18*15)),BW151))))</f>
        <v>69.710000000000008</v>
      </c>
      <c r="BY151" s="27">
        <f t="shared" ref="BY151" si="2913">IF(BY150=$B$16,BX151+($A$16*15),IF(BY150=$B$17,BX151+($A$17*15),IF(BY150=$B$19,IF(BX151+($A$19*15)&gt;100,100,BX151+($A$19*15)),IF(BY150=$B$18,IF(BX151+($A$18*15)&gt;100,100,BX151+($A$18*15)),BX151))))</f>
        <v>67.786666666666676</v>
      </c>
      <c r="BZ151" s="27">
        <f t="shared" ref="BZ151" si="2914">IF(BZ150=$B$16,BY151+($A$16*15),IF(BZ150=$B$17,BY151+($A$17*15),IF(BZ150=$B$19,IF(BY151+($A$19*15)&gt;100,100,BY151+($A$19*15)),IF(BZ150=$B$18,IF(BY151+($A$18*15)&gt;100,100,BY151+($A$18*15)),BY151))))</f>
        <v>65.863333333333344</v>
      </c>
      <c r="CA151" s="27">
        <f>IF(CA150=$B$16,BZ151+($A$16*15),IF(CA150=$B$17,BZ151+($A$17*15),IF(CA150=$B$19,IF(BZ151+($A$19*15)&gt;100,100,BZ151+($A$19*15)),IF(CA150=$B$18,IF(BZ151+($A$18*15)&gt;100,100,BZ151+($A$18*15)),BZ151))))</f>
        <v>63.940000000000012</v>
      </c>
      <c r="CB151" s="27">
        <f>IF(CB150=$B$16,CA151+($A$16*15),IF(CB150=$B$17,CA151+($A$17*15),IF(CB150=$B$19,IF(CA151+($A$19*15)&gt;100,100,CA151+($A$19*15)),IF(CB150=$B$18,IF(CA151+($A$18*15)&gt;100,100,CA151+($A$18*15)),CA151))))</f>
        <v>62.003333333333345</v>
      </c>
      <c r="CC151" s="27">
        <f>IF(CC150=$B$16,CB151+($A$16*15),IF(CC150=$B$17,CB151+($A$17*15),IF(CC150=$B$19,IF(CB151+($A$19*15)&gt;100,100,CB151+($A$19*15)),IF(CC150=$B$18,IF(CB151+($A$18*15)&gt;100,100,CB151+($A$18*15)),CB151))))</f>
        <v>60.066666666666677</v>
      </c>
      <c r="CD151" s="27">
        <f t="shared" ref="CD151" si="2915">IF(CD150=$B$16,CC151+($A$16*15),IF(CD150=$B$17,CC151+($A$17*15),IF(CD150=$B$19,IF(CC151+($A$19*15)&gt;100,100,CC151+($A$19*15)),IF(CD150=$B$18,IF(CC151+($A$18*15)&gt;100,100,CC151+($A$18*15)),CC151))))</f>
        <v>58.13000000000001</v>
      </c>
      <c r="CE151" s="27">
        <f t="shared" ref="CE151" si="2916">IF(CE150=$B$16,CD151+($A$16*15),IF(CE150=$B$17,CD151+($A$17*15),IF(CE150=$B$19,IF(CD151+($A$19*15)&gt;100,100,CD151+($A$19*15)),IF(CE150=$B$18,IF(CD151+($A$18*15)&gt;100,100,CD151+($A$18*15)),CD151))))</f>
        <v>56.206666666666678</v>
      </c>
      <c r="CF151" s="27">
        <f t="shared" ref="CF151" si="2917">IF(CF150=$B$16,CE151+($A$16*15),IF(CF150=$B$17,CE151+($A$17*15),IF(CF150=$B$19,IF(CE151+($A$19*15)&gt;100,100,CE151+($A$19*15)),IF(CF150=$B$18,IF(CE151+($A$18*15)&gt;100,100,CE151+($A$18*15)),CE151))))</f>
        <v>54.283333333333346</v>
      </c>
      <c r="CG151" s="27">
        <f t="shared" ref="CG151" si="2918">IF(CG150=$B$16,CF151+($A$16*15),IF(CG150=$B$17,CF151+($A$17*15),IF(CG150=$B$19,IF(CF151+($A$19*15)&gt;100,100,CF151+($A$19*15)),IF(CG150=$B$18,IF(CF151+($A$18*15)&gt;100,100,CF151+($A$18*15)),CF151))))</f>
        <v>52.360000000000014</v>
      </c>
      <c r="CH151" s="27">
        <f t="shared" ref="CH151" si="2919">IF(CH150=$B$16,CG151+($A$16*15),IF(CH150=$B$17,CG151+($A$17*15),IF(CH150=$B$19,IF(CG151+($A$19*15)&gt;100,100,CG151+($A$19*15)),IF(CH150=$B$18,IF(CG151+($A$18*15)&gt;100,100,CG151+($A$18*15)),CG151))))</f>
        <v>50.423333333333346</v>
      </c>
      <c r="CI151" s="27">
        <f t="shared" ref="CI151" si="2920">IF(CI150=$B$16,CH151+($A$16*15),IF(CI150=$B$17,CH151+($A$17*15),IF(CI150=$B$19,IF(CH151+($A$19*15)&gt;100,100,CH151+($A$19*15)),IF(CI150=$B$18,IF(CH151+($A$18*15)&gt;100,100,CH151+($A$18*15)),CH151))))</f>
        <v>48.486666666666679</v>
      </c>
      <c r="CJ151" s="27">
        <f t="shared" ref="CJ151" si="2921">IF(CJ150=$B$16,CI151+($A$16*15),IF(CJ150=$B$17,CI151+($A$17*15),IF(CJ150=$B$19,IF(CI151+($A$19*15)&gt;100,100,CI151+($A$19*15)),IF(CJ150=$B$18,IF(CI151+($A$18*15)&gt;100,100,CI151+($A$18*15)),CI151))))</f>
        <v>46.550000000000011</v>
      </c>
      <c r="CK151" s="27">
        <f t="shared" ref="CK151" si="2922">IF(CK150=$B$16,CJ151+($A$16*15),IF(CK150=$B$17,CJ151+($A$17*15),IF(CK150=$B$19,IF(CJ151+($A$19*15)&gt;100,100,CJ151+($A$19*15)),IF(CK150=$B$18,IF(CJ151+($A$18*15)&gt;100,100,CJ151+($A$18*15)),CJ151))))</f>
        <v>44.626666666666679</v>
      </c>
      <c r="CL151" s="120">
        <f t="shared" ref="CL151" si="2923">IF(CL150=$B$16,CK151+($A$16*15),IF(CL150=$B$17,CK151+($A$17*15),IF(CL150=$B$19,IF(CK151+($A$19*15)&gt;100,100,CK151+($A$19*15)),IF(CL150=$B$18,IF(CK151+($A$18*15)&gt;100,100,CK151+($A$18*15)),CK151))))</f>
        <v>42.703333333333347</v>
      </c>
      <c r="CM151" s="136">
        <f t="shared" ref="CM151" si="2924">CL151-10</f>
        <v>32.703333333333347</v>
      </c>
    </row>
    <row r="152" spans="1:91" x14ac:dyDescent="0.25">
      <c r="A152" s="344"/>
      <c r="B152" s="341" t="s">
        <v>58</v>
      </c>
      <c r="C152" s="64" t="s">
        <v>44</v>
      </c>
      <c r="D152" s="43" t="s">
        <v>45</v>
      </c>
      <c r="E152" s="46"/>
      <c r="F152" s="46"/>
      <c r="G152" s="46"/>
      <c r="H152" s="46"/>
      <c r="I152" s="44" t="s">
        <v>23</v>
      </c>
      <c r="J152" s="44" t="s">
        <v>23</v>
      </c>
      <c r="K152" s="44" t="s">
        <v>23</v>
      </c>
      <c r="L152" s="45" t="s">
        <v>27</v>
      </c>
      <c r="M152" s="45" t="s">
        <v>27</v>
      </c>
      <c r="N152" s="45" t="s">
        <v>27</v>
      </c>
      <c r="O152" s="44" t="s">
        <v>23</v>
      </c>
      <c r="P152" s="44" t="s">
        <v>23</v>
      </c>
      <c r="Q152" s="44" t="s">
        <v>23</v>
      </c>
      <c r="R152" s="45" t="s">
        <v>27</v>
      </c>
      <c r="S152" s="45" t="s">
        <v>27</v>
      </c>
      <c r="T152" s="45" t="s">
        <v>27</v>
      </c>
      <c r="U152" s="44" t="s">
        <v>23</v>
      </c>
      <c r="V152" s="44" t="s">
        <v>23</v>
      </c>
      <c r="W152" s="44" t="s">
        <v>23</v>
      </c>
      <c r="X152" s="45" t="s">
        <v>27</v>
      </c>
      <c r="Y152" s="45" t="s">
        <v>27</v>
      </c>
      <c r="Z152" s="45" t="s">
        <v>27</v>
      </c>
      <c r="AA152" s="44" t="s">
        <v>23</v>
      </c>
      <c r="AB152" s="44" t="s">
        <v>23</v>
      </c>
      <c r="AC152" s="44" t="s">
        <v>23</v>
      </c>
      <c r="AD152" s="45" t="s">
        <v>27</v>
      </c>
      <c r="AE152" s="45" t="s">
        <v>27</v>
      </c>
      <c r="AF152" s="45" t="s">
        <v>27</v>
      </c>
      <c r="AG152" s="44" t="s">
        <v>23</v>
      </c>
      <c r="AH152" s="44" t="s">
        <v>23</v>
      </c>
      <c r="AI152" s="44" t="s">
        <v>23</v>
      </c>
      <c r="AJ152" s="55" t="s">
        <v>27</v>
      </c>
      <c r="AK152" s="56" t="s">
        <v>17</v>
      </c>
      <c r="AL152" s="56" t="s">
        <v>17</v>
      </c>
      <c r="AM152" s="56" t="s">
        <v>17</v>
      </c>
      <c r="AN152" s="56" t="s">
        <v>17</v>
      </c>
      <c r="AO152" s="55" t="s">
        <v>27</v>
      </c>
      <c r="AP152" s="58" t="s">
        <v>27</v>
      </c>
      <c r="AQ152" s="131"/>
      <c r="AR152" s="131"/>
      <c r="AS152" s="131"/>
      <c r="AT152" s="131"/>
      <c r="AU152" s="131"/>
      <c r="AV152" s="131"/>
      <c r="AW152" s="131"/>
      <c r="AX152" s="132"/>
      <c r="AY152" s="131"/>
      <c r="AZ152" s="131"/>
      <c r="BA152" s="131"/>
      <c r="BB152" s="131"/>
      <c r="BC152" s="131"/>
      <c r="BD152" s="131"/>
      <c r="BE152" s="131"/>
      <c r="BF152" s="131"/>
      <c r="BG152" s="131"/>
      <c r="BH152" s="131"/>
      <c r="BI152" s="131"/>
      <c r="BJ152" s="131"/>
      <c r="BK152" s="131"/>
      <c r="BL152" s="131"/>
      <c r="BM152" s="131"/>
      <c r="BN152" s="131"/>
      <c r="BO152" s="131"/>
      <c r="BP152" s="131"/>
      <c r="BQ152" s="44" t="s">
        <v>23</v>
      </c>
      <c r="BR152" s="44" t="s">
        <v>23</v>
      </c>
      <c r="BS152" s="44" t="s">
        <v>23</v>
      </c>
      <c r="BT152" s="45" t="s">
        <v>27</v>
      </c>
      <c r="BU152" s="45" t="s">
        <v>27</v>
      </c>
      <c r="BV152" s="45" t="s">
        <v>27</v>
      </c>
      <c r="BW152" s="44" t="s">
        <v>23</v>
      </c>
      <c r="BX152" s="44" t="s">
        <v>23</v>
      </c>
      <c r="BY152" s="44" t="s">
        <v>23</v>
      </c>
      <c r="BZ152" s="45" t="s">
        <v>27</v>
      </c>
      <c r="CA152" s="45" t="s">
        <v>27</v>
      </c>
      <c r="CB152" s="45" t="s">
        <v>27</v>
      </c>
      <c r="CC152" s="44" t="s">
        <v>23</v>
      </c>
      <c r="CD152" s="44" t="s">
        <v>23</v>
      </c>
      <c r="CE152" s="44" t="s">
        <v>23</v>
      </c>
      <c r="CF152" s="45" t="s">
        <v>27</v>
      </c>
      <c r="CG152" s="45" t="s">
        <v>27</v>
      </c>
      <c r="CH152" s="45" t="s">
        <v>27</v>
      </c>
      <c r="CI152" s="44" t="s">
        <v>23</v>
      </c>
      <c r="CJ152" s="44" t="s">
        <v>23</v>
      </c>
      <c r="CK152" s="44" t="s">
        <v>23</v>
      </c>
      <c r="CL152" s="45" t="s">
        <v>27</v>
      </c>
      <c r="CM152" s="65" t="s">
        <v>46</v>
      </c>
    </row>
    <row r="153" spans="1:91" x14ac:dyDescent="0.25">
      <c r="A153" s="344"/>
      <c r="B153" s="342"/>
      <c r="C153" s="64" t="s">
        <v>37</v>
      </c>
      <c r="D153" s="89">
        <f>CM119</f>
        <v>86.153333333333336</v>
      </c>
      <c r="E153" s="27">
        <f>IF(E152=$B$16,D153+($A$16*15),IF(E152=$B$17,D153+($A$17*15),IF(E152=$B$19,IF(D153+($A$19*15)&gt;100,100,D153+($A$19*15)),IF(E152=$B$18,IF(D153+($A$18*15)&gt;100,100,D153+($A$18*15)),D153))))</f>
        <v>86.153333333333336</v>
      </c>
      <c r="F153" s="27">
        <f t="shared" ref="F153" si="2925">IF(F152=$B$16,E153+($A$16*15),IF(F152=$B$17,E153+($A$17*15),IF(F152=$B$19,IF(E153+($A$19*15)&gt;100,100,E153+($A$19*15)),IF(F152=$B$18,IF(E153+($A$18*15)&gt;100,100,E153+($A$18*15)),E153))))</f>
        <v>86.153333333333336</v>
      </c>
      <c r="G153" s="27">
        <f t="shared" ref="G153" si="2926">IF(G152=$B$16,F153+($A$16*15),IF(G152=$B$17,F153+($A$17*15),IF(G152=$B$19,IF(F153+($A$19*15)&gt;100,100,F153+($A$19*15)),IF(G152=$B$18,IF(F153+($A$18*15)&gt;100,100,F153+($A$18*15)),F153))))</f>
        <v>86.153333333333336</v>
      </c>
      <c r="H153" s="27">
        <f t="shared" ref="H153" si="2927">IF(H152=$B$16,G153+($A$16*15),IF(H152=$B$17,G153+($A$17*15),IF(H152=$B$19,IF(G153+($A$19*15)&gt;100,100,G153+($A$19*15)),IF(H152=$B$18,IF(G153+($A$18*15)&gt;100,100,G153+($A$18*15)),G153))))</f>
        <v>86.153333333333336</v>
      </c>
      <c r="I153" s="27">
        <f t="shared" ref="I153" si="2928">IF(I152=$B$16,H153+($A$16*15),IF(I152=$B$17,H153+($A$17*15),IF(I152=$B$19,IF(H153+($A$19*15)&gt;100,100,H153+($A$19*15)),IF(I152=$B$18,IF(H153+($A$18*15)&gt;100,100,H153+($A$18*15)),H153))))</f>
        <v>84.216666666666669</v>
      </c>
      <c r="J153" s="27">
        <f t="shared" ref="J153" si="2929">IF(J152=$B$16,I153+($A$16*15),IF(J152=$B$17,I153+($A$17*15),IF(J152=$B$19,IF(I153+($A$19*15)&gt;100,100,I153+($A$19*15)),IF(J152=$B$18,IF(I153+($A$18*15)&gt;100,100,I153+($A$18*15)),I153))))</f>
        <v>82.28</v>
      </c>
      <c r="K153" s="27">
        <f t="shared" ref="K153" si="2930">IF(K152=$B$16,J153+($A$16*15),IF(K152=$B$17,J153+($A$17*15),IF(K152=$B$19,IF(J153+($A$19*15)&gt;100,100,J153+($A$19*15)),IF(K152=$B$18,IF(J153+($A$18*15)&gt;100,100,J153+($A$18*15)),J153))))</f>
        <v>80.343333333333334</v>
      </c>
      <c r="L153" s="27">
        <f t="shared" ref="L153" si="2931">IF(L152=$B$16,K153+($A$16*15),IF(L152=$B$17,K153+($A$17*15),IF(L152=$B$19,IF(K153+($A$19*15)&gt;100,100,K153+($A$19*15)),IF(L152=$B$18,IF(K153+($A$18*15)&gt;100,100,K153+($A$18*15)),K153))))</f>
        <v>78.42</v>
      </c>
      <c r="M153" s="27">
        <f t="shared" ref="M153" si="2932">IF(M152=$B$16,L153+($A$16*15),IF(M152=$B$17,L153+($A$17*15),IF(M152=$B$19,IF(L153+($A$19*15)&gt;100,100,L153+($A$19*15)),IF(M152=$B$18,IF(L153+($A$18*15)&gt;100,100,L153+($A$18*15)),L153))))</f>
        <v>76.49666666666667</v>
      </c>
      <c r="N153" s="27">
        <f t="shared" ref="N153" si="2933">IF(N152=$B$16,M153+($A$16*15),IF(N152=$B$17,M153+($A$17*15),IF(N152=$B$19,IF(M153+($A$19*15)&gt;100,100,M153+($A$19*15)),IF(N152=$B$18,IF(M153+($A$18*15)&gt;100,100,M153+($A$18*15)),M153))))</f>
        <v>74.573333333333338</v>
      </c>
      <c r="O153" s="27">
        <f t="shared" ref="O153" si="2934">IF(O152=$B$16,N153+($A$16*15),IF(O152=$B$17,N153+($A$17*15),IF(O152=$B$19,IF(N153+($A$19*15)&gt;100,100,N153+($A$19*15)),IF(O152=$B$18,IF(N153+($A$18*15)&gt;100,100,N153+($A$18*15)),N153))))</f>
        <v>72.63666666666667</v>
      </c>
      <c r="P153" s="27">
        <f t="shared" ref="P153" si="2935">IF(P152=$B$16,O153+($A$16*15),IF(P152=$B$17,O153+($A$17*15),IF(P152=$B$19,IF(O153+($A$19*15)&gt;100,100,O153+($A$19*15)),IF(P152=$B$18,IF(O153+($A$18*15)&gt;100,100,O153+($A$18*15)),O153))))</f>
        <v>70.7</v>
      </c>
      <c r="Q153" s="27">
        <f t="shared" ref="Q153" si="2936">IF(Q152=$B$16,P153+($A$16*15),IF(Q152=$B$17,P153+($A$17*15),IF(Q152=$B$19,IF(P153+($A$19*15)&gt;100,100,P153+($A$19*15)),IF(Q152=$B$18,IF(P153+($A$18*15)&gt;100,100,P153+($A$18*15)),P153))))</f>
        <v>68.763333333333335</v>
      </c>
      <c r="R153" s="27">
        <f t="shared" ref="R153" si="2937">IF(R152=$B$16,Q153+($A$16*15),IF(R152=$B$17,Q153+($A$17*15),IF(R152=$B$19,IF(Q153+($A$19*15)&gt;100,100,Q153+($A$19*15)),IF(R152=$B$18,IF(Q153+($A$18*15)&gt;100,100,Q153+($A$18*15)),Q153))))</f>
        <v>66.84</v>
      </c>
      <c r="S153" s="27">
        <f t="shared" ref="S153" si="2938">IF(S152=$B$16,R153+($A$16*15),IF(S152=$B$17,R153+($A$17*15),IF(S152=$B$19,IF(R153+($A$19*15)&gt;100,100,R153+($A$19*15)),IF(S152=$B$18,IF(R153+($A$18*15)&gt;100,100,R153+($A$18*15)),R153))))</f>
        <v>64.916666666666671</v>
      </c>
      <c r="T153" s="27">
        <f t="shared" ref="T153" si="2939">IF(T152=$B$16,S153+($A$16*15),IF(T152=$B$17,S153+($A$17*15),IF(T152=$B$19,IF(S153+($A$19*15)&gt;100,100,S153+($A$19*15)),IF(T152=$B$18,IF(S153+($A$18*15)&gt;100,100,S153+($A$18*15)),S153))))</f>
        <v>62.993333333333339</v>
      </c>
      <c r="U153" s="27">
        <f t="shared" ref="U153" si="2940">IF(U152=$B$16,T153+($A$16*15),IF(U152=$B$17,T153+($A$17*15),IF(U152=$B$19,IF(T153+($A$19*15)&gt;100,100,T153+($A$19*15)),IF(U152=$B$18,IF(T153+($A$18*15)&gt;100,100,T153+($A$18*15)),T153))))</f>
        <v>61.056666666666672</v>
      </c>
      <c r="V153" s="27">
        <f t="shared" ref="V153" si="2941">IF(V152=$B$16,U153+($A$16*15),IF(V152=$B$17,U153+($A$17*15),IF(V152=$B$19,IF(U153+($A$19*15)&gt;100,100,U153+($A$19*15)),IF(V152=$B$18,IF(U153+($A$18*15)&gt;100,100,U153+($A$18*15)),U153))))</f>
        <v>59.120000000000005</v>
      </c>
      <c r="W153" s="27">
        <f t="shared" ref="W153" si="2942">IF(W152=$B$16,V153+($A$16*15),IF(W152=$B$17,V153+($A$17*15),IF(W152=$B$19,IF(V153+($A$19*15)&gt;100,100,V153+($A$19*15)),IF(W152=$B$18,IF(V153+($A$18*15)&gt;100,100,V153+($A$18*15)),V153))))</f>
        <v>57.183333333333337</v>
      </c>
      <c r="X153" s="27">
        <f t="shared" ref="X153" si="2943">IF(X152=$B$16,W153+($A$16*15),IF(X152=$B$17,W153+($A$17*15),IF(X152=$B$19,IF(W153+($A$19*15)&gt;100,100,W153+($A$19*15)),IF(X152=$B$18,IF(W153+($A$18*15)&gt;100,100,W153+($A$18*15)),W153))))</f>
        <v>55.260000000000005</v>
      </c>
      <c r="Y153" s="27">
        <f t="shared" ref="Y153" si="2944">IF(Y152=$B$16,X153+($A$16*15),IF(Y152=$B$17,X153+($A$17*15),IF(Y152=$B$19,IF(X153+($A$19*15)&gt;100,100,X153+($A$19*15)),IF(Y152=$B$18,IF(X153+($A$18*15)&gt;100,100,X153+($A$18*15)),X153))))</f>
        <v>53.336666666666673</v>
      </c>
      <c r="Z153" s="27">
        <f t="shared" ref="Z153" si="2945">IF(Z152=$B$16,Y153+($A$16*15),IF(Z152=$B$17,Y153+($A$17*15),IF(Z152=$B$19,IF(Y153+($A$19*15)&gt;100,100,Y153+($A$19*15)),IF(Z152=$B$18,IF(Y153+($A$18*15)&gt;100,100,Y153+($A$18*15)),Y153))))</f>
        <v>51.413333333333341</v>
      </c>
      <c r="AA153" s="27">
        <f t="shared" ref="AA153" si="2946">IF(AA152=$B$16,Z153+($A$16*15),IF(AA152=$B$17,Z153+($A$17*15),IF(AA152=$B$19,IF(Z153+($A$19*15)&gt;100,100,Z153+($A$19*15)),IF(AA152=$B$18,IF(Z153+($A$18*15)&gt;100,100,Z153+($A$18*15)),Z153))))</f>
        <v>49.476666666666674</v>
      </c>
      <c r="AB153" s="27">
        <f t="shared" ref="AB153" si="2947">IF(AB152=$B$16,AA153+($A$16*15),IF(AB152=$B$17,AA153+($A$17*15),IF(AB152=$B$19,IF(AA153+($A$19*15)&gt;100,100,AA153+($A$19*15)),IF(AB152=$B$18,IF(AA153+($A$18*15)&gt;100,100,AA153+($A$18*15)),AA153))))</f>
        <v>47.540000000000006</v>
      </c>
      <c r="AC153" s="27">
        <f t="shared" ref="AC153" si="2948">IF(AC152=$B$16,AB153+($A$16*15),IF(AC152=$B$17,AB153+($A$17*15),IF(AC152=$B$19,IF(AB153+($A$19*15)&gt;100,100,AB153+($A$19*15)),IF(AC152=$B$18,IF(AB153+($A$18*15)&gt;100,100,AB153+($A$18*15)),AB153))))</f>
        <v>45.603333333333339</v>
      </c>
      <c r="AD153" s="27">
        <f t="shared" ref="AD153" si="2949">IF(AD152=$B$16,AC153+($A$16*15),IF(AD152=$B$17,AC153+($A$17*15),IF(AD152=$B$19,IF(AC153+($A$19*15)&gt;100,100,AC153+($A$19*15)),IF(AD152=$B$18,IF(AC153+($A$18*15)&gt;100,100,AC153+($A$18*15)),AC153))))</f>
        <v>43.680000000000007</v>
      </c>
      <c r="AE153" s="27">
        <f t="shared" ref="AE153" si="2950">IF(AE152=$B$16,AD153+($A$16*15),IF(AE152=$B$17,AD153+($A$17*15),IF(AE152=$B$19,IF(AD153+($A$19*15)&gt;100,100,AD153+($A$19*15)),IF(AE152=$B$18,IF(AD153+($A$18*15)&gt;100,100,AD153+($A$18*15)),AD153))))</f>
        <v>41.756666666666675</v>
      </c>
      <c r="AF153" s="27">
        <f t="shared" ref="AF153" si="2951">IF(AF152=$B$16,AE153+($A$16*15),IF(AF152=$B$17,AE153+($A$17*15),IF(AF152=$B$19,IF(AE153+($A$19*15)&gt;100,100,AE153+($A$19*15)),IF(AF152=$B$18,IF(AE153+($A$18*15)&gt;100,100,AE153+($A$18*15)),AE153))))</f>
        <v>39.833333333333343</v>
      </c>
      <c r="AG153" s="27">
        <f t="shared" ref="AG153" si="2952">IF(AG152=$B$16,AF153+($A$16*15),IF(AG152=$B$17,AF153+($A$17*15),IF(AG152=$B$19,IF(AF153+($A$19*15)&gt;100,100,AF153+($A$19*15)),IF(AG152=$B$18,IF(AF153+($A$18*15)&gt;100,100,AF153+($A$18*15)),AF153))))</f>
        <v>37.896666666666675</v>
      </c>
      <c r="AH153" s="27">
        <f t="shared" ref="AH153" si="2953">IF(AH152=$B$16,AG153+($A$16*15),IF(AH152=$B$17,AG153+($A$17*15),IF(AH152=$B$19,IF(AG153+($A$19*15)&gt;100,100,AG153+($A$19*15)),IF(AH152=$B$18,IF(AG153+($A$18*15)&gt;100,100,AG153+($A$18*15)),AG153))))</f>
        <v>35.960000000000008</v>
      </c>
      <c r="AI153" s="27">
        <f t="shared" ref="AI153" si="2954">IF(AI152=$B$16,AH153+($A$16*15),IF(AI152=$B$17,AH153+($A$17*15),IF(AI152=$B$19,IF(AH153+($A$19*15)&gt;100,100,AH153+($A$19*15)),IF(AI152=$B$18,IF(AH153+($A$18*15)&gt;100,100,AH153+($A$18*15)),AH153))))</f>
        <v>34.023333333333341</v>
      </c>
      <c r="AJ153" s="27">
        <f t="shared" ref="AJ153" si="2955">IF(AJ152=$B$16,AI153+($A$16*15),IF(AJ152=$B$17,AI153+($A$17*15),IF(AJ152=$B$19,IF(AI153+($A$19*15)&gt;100,100,AI153+($A$19*15)),IF(AJ152=$B$18,IF(AI153+($A$18*15)&gt;100,100,AI153+($A$18*15)),AI153))))</f>
        <v>32.100000000000009</v>
      </c>
      <c r="AK153" s="27">
        <f t="shared" ref="AK153" si="2956">IF(AK152=$B$16,AJ153+($A$16*15),IF(AK152=$B$17,AJ153+($A$17*15),IF(AK152=$B$19,IF(AJ153+($A$19*15)&gt;100,100,AJ153+($A$19*15)),IF(AK152=$B$18,IF(AJ153+($A$18*15)&gt;100,100,AJ153+($A$18*15)),AJ153))))</f>
        <v>57.100000000000009</v>
      </c>
      <c r="AL153" s="27">
        <f t="shared" ref="AL153" si="2957">IF(AL152=$B$16,AK153+($A$16*15),IF(AL152=$B$17,AK153+($A$17*15),IF(AL152=$B$19,IF(AK153+($A$19*15)&gt;100,100,AK153+($A$19*15)),IF(AL152=$B$18,IF(AK153+($A$18*15)&gt;100,100,AK153+($A$18*15)),AK153))))</f>
        <v>82.100000000000009</v>
      </c>
      <c r="AM153" s="27">
        <f t="shared" ref="AM153" si="2958">IF(AM152=$B$16,AL153+($A$16*15),IF(AM152=$B$17,AL153+($A$17*15),IF(AM152=$B$19,IF(AL153+($A$19*15)&gt;100,100,AL153+($A$19*15)),IF(AM152=$B$18,IF(AL153+($A$18*15)&gt;100,100,AL153+($A$18*15)),AL153))))</f>
        <v>100</v>
      </c>
      <c r="AN153" s="27">
        <f t="shared" ref="AN153" si="2959">IF(AN152=$B$16,AM153+($A$16*15),IF(AN152=$B$17,AM153+($A$17*15),IF(AN152=$B$19,IF(AM153+($A$19*15)&gt;100,100,AM153+($A$19*15)),IF(AN152=$B$18,IF(AM153+($A$18*15)&gt;100,100,AM153+($A$18*15)),AM153))))</f>
        <v>100</v>
      </c>
      <c r="AO153" s="27">
        <f t="shared" ref="AO153" si="2960">IF(AO152=$B$16,AN153+($A$16*15),IF(AO152=$B$17,AN153+($A$17*15),IF(AO152=$B$19,IF(AN153+($A$19*15)&gt;100,100,AN153+($A$19*15)),IF(AO152=$B$18,IF(AN153+($A$18*15)&gt;100,100,AN153+($A$18*15)),AN153))))</f>
        <v>98.076666666666668</v>
      </c>
      <c r="AP153" s="27">
        <f t="shared" ref="AP153" si="2961">IF(AP152=$B$16,AO153+($A$16*15),IF(AP152=$B$17,AO153+($A$17*15),IF(AP152=$B$19,IF(AO153+($A$19*15)&gt;100,100,AO153+($A$19*15)),IF(AP152=$B$18,IF(AO153+($A$18*15)&gt;100,100,AO153+($A$18*15)),AO153))))</f>
        <v>96.153333333333336</v>
      </c>
      <c r="AQ153" s="27">
        <f t="shared" ref="AQ153" si="2962">IF(AQ152=$B$16,AP153+($A$16*15),IF(AQ152=$B$17,AP153+($A$17*15),IF(AQ152=$B$19,IF(AP153+($A$19*15)&gt;100,100,AP153+($A$19*15)),IF(AQ152=$B$18,IF(AP153+($A$18*15)&gt;100,100,AP153+($A$18*15)),AP153))))</f>
        <v>96.153333333333336</v>
      </c>
      <c r="AR153" s="27">
        <f t="shared" ref="AR153" si="2963">IF(AR152=$B$16,AQ153+($A$16*15),IF(AR152=$B$17,AQ153+($A$17*15),IF(AR152=$B$19,IF(AQ153+($A$19*15)&gt;100,100,AQ153+($A$19*15)),IF(AR152=$B$18,IF(AQ153+($A$18*15)&gt;100,100,AQ153+($A$18*15)),AQ153))))</f>
        <v>96.153333333333336</v>
      </c>
      <c r="AS153" s="27">
        <f t="shared" ref="AS153" si="2964">IF(AS152=$B$16,AR153+($A$16*15),IF(AS152=$B$17,AR153+($A$17*15),IF(AS152=$B$19,IF(AR153+($A$19*15)&gt;100,100,AR153+($A$19*15)),IF(AS152=$B$18,IF(AR153+($A$18*15)&gt;100,100,AR153+($A$18*15)),AR153))))</f>
        <v>96.153333333333336</v>
      </c>
      <c r="AT153" s="27">
        <f t="shared" ref="AT153" si="2965">IF(AT152=$B$16,AS153+($A$16*15),IF(AT152=$B$17,AS153+($A$17*15),IF(AT152=$B$19,IF(AS153+($A$19*15)&gt;100,100,AS153+($A$19*15)),IF(AT152=$B$18,IF(AS153+($A$18*15)&gt;100,100,AS153+($A$18*15)),AS153))))</f>
        <v>96.153333333333336</v>
      </c>
      <c r="AU153" s="27">
        <f t="shared" ref="AU153" si="2966">IF(AU152=$B$16,AT153+($A$16*15),IF(AU152=$B$17,AT153+($A$17*15),IF(AU152=$B$19,IF(AT153+($A$19*15)&gt;100,100,AT153+($A$19*15)),IF(AU152=$B$18,IF(AT153+($A$18*15)&gt;100,100,AT153+($A$18*15)),AT153))))</f>
        <v>96.153333333333336</v>
      </c>
      <c r="AV153" s="27">
        <f t="shared" ref="AV153" si="2967">IF(AV152=$B$16,AU153+($A$16*15),IF(AV152=$B$17,AU153+($A$17*15),IF(AV152=$B$19,IF(AU153+($A$19*15)&gt;100,100,AU153+($A$19*15)),IF(AV152=$B$18,IF(AU153+($A$18*15)&gt;100,100,AU153+($A$18*15)),AU153))))</f>
        <v>96.153333333333336</v>
      </c>
      <c r="AW153" s="27">
        <f t="shared" ref="AW153" si="2968">IF(AW152=$B$16,AV153+($A$16*15),IF(AW152=$B$17,AV153+($A$17*15),IF(AW152=$B$19,IF(AV153+($A$19*15)&gt;100,100,AV153+($A$19*15)),IF(AW152=$B$18,IF(AV153+($A$18*15)&gt;100,100,AV153+($A$18*15)),AV153))))</f>
        <v>96.153333333333336</v>
      </c>
      <c r="AX153" s="27">
        <f t="shared" ref="AX153" si="2969">IF(AX152=$B$16,AW153+($A$16*15),IF(AX152=$B$17,AW153+($A$17*15),IF(AX152=$B$19,IF(AW153+($A$19*15)&gt;100,100,AW153+($A$19*15)),IF(AX152=$B$18,IF(AW153+($A$18*15)&gt;100,100,AW153+($A$18*15)),AW153))))</f>
        <v>96.153333333333336</v>
      </c>
      <c r="AY153" s="27">
        <f t="shared" ref="AY153" si="2970">IF(AY152=$B$16,AX153+($A$16*15),IF(AY152=$B$17,AX153+($A$17*15),IF(AY152=$B$19,IF(AX153+($A$19*15)&gt;100,100,AX153+($A$19*15)),IF(AY152=$B$18,IF(AX153+($A$18*15)&gt;100,100,AX153+($A$18*15)),AX153))))</f>
        <v>96.153333333333336</v>
      </c>
      <c r="AZ153" s="27">
        <f t="shared" ref="AZ153" si="2971">IF(AZ152=$B$16,AY153+($A$16*15),IF(AZ152=$B$17,AY153+($A$17*15),IF(AZ152=$B$19,IF(AY153+($A$19*15)&gt;100,100,AY153+($A$19*15)),IF(AZ152=$B$18,IF(AY153+($A$18*15)&gt;100,100,AY153+($A$18*15)),AY153))))</f>
        <v>96.153333333333336</v>
      </c>
      <c r="BA153" s="27">
        <f t="shared" ref="BA153" si="2972">IF(BA152=$B$16,AZ153+($A$16*15),IF(BA152=$B$17,AZ153+($A$17*15),IF(BA152=$B$19,IF(AZ153+($A$19*15)&gt;100,100,AZ153+($A$19*15)),IF(BA152=$B$18,IF(AZ153+($A$18*15)&gt;100,100,AZ153+($A$18*15)),AZ153))))</f>
        <v>96.153333333333336</v>
      </c>
      <c r="BB153" s="27">
        <f t="shared" ref="BB153" si="2973">IF(BB152=$B$16,BA153+($A$16*15),IF(BB152=$B$17,BA153+($A$17*15),IF(BB152=$B$19,IF(BA153+($A$19*15)&gt;100,100,BA153+($A$19*15)),IF(BB152=$B$18,IF(BA153+($A$18*15)&gt;100,100,BA153+($A$18*15)),BA153))))</f>
        <v>96.153333333333336</v>
      </c>
      <c r="BC153" s="27">
        <f t="shared" ref="BC153" si="2974">IF(BC152=$B$16,BB153+($A$16*15),IF(BC152=$B$17,BB153+($A$17*15),IF(BC152=$B$19,IF(BB153+($A$19*15)&gt;100,100,BB153+($A$19*15)),IF(BC152=$B$18,IF(BB153+($A$18*15)&gt;100,100,BB153+($A$18*15)),BB153))))</f>
        <v>96.153333333333336</v>
      </c>
      <c r="BD153" s="27">
        <f t="shared" ref="BD153" si="2975">IF(BD152=$B$16,BC153+($A$16*15),IF(BD152=$B$17,BC153+($A$17*15),IF(BD152=$B$19,IF(BC153+($A$19*15)&gt;100,100,BC153+($A$19*15)),IF(BD152=$B$18,IF(BC153+($A$18*15)&gt;100,100,BC153+($A$18*15)),BC153))))</f>
        <v>96.153333333333336</v>
      </c>
      <c r="BE153" s="27">
        <f t="shared" ref="BE153" si="2976">IF(BE152=$B$16,BD153+($A$16*15),IF(BE152=$B$17,BD153+($A$17*15),IF(BE152=$B$19,IF(BD153+($A$19*15)&gt;100,100,BD153+($A$19*15)),IF(BE152=$B$18,IF(BD153+($A$18*15)&gt;100,100,BD153+($A$18*15)),BD153))))</f>
        <v>96.153333333333336</v>
      </c>
      <c r="BF153" s="27">
        <f t="shared" ref="BF153" si="2977">IF(BF152=$B$16,BE153+($A$16*15),IF(BF152=$B$17,BE153+($A$17*15),IF(BF152=$B$19,IF(BE153+($A$19*15)&gt;100,100,BE153+($A$19*15)),IF(BF152=$B$18,IF(BE153+($A$18*15)&gt;100,100,BE153+($A$18*15)),BE153))))</f>
        <v>96.153333333333336</v>
      </c>
      <c r="BG153" s="27">
        <f t="shared" ref="BG153" si="2978">IF(BG152=$B$16,BF153+($A$16*15),IF(BG152=$B$17,BF153+($A$17*15),IF(BG152=$B$19,IF(BF153+($A$19*15)&gt;100,100,BF153+($A$19*15)),IF(BG152=$B$18,IF(BF153+($A$18*15)&gt;100,100,BF153+($A$18*15)),BF153))))</f>
        <v>96.153333333333336</v>
      </c>
      <c r="BH153" s="27">
        <f t="shared" ref="BH153" si="2979">IF(BH152=$B$16,BG153+($A$16*15),IF(BH152=$B$17,BG153+($A$17*15),IF(BH152=$B$19,IF(BG153+($A$19*15)&gt;100,100,BG153+($A$19*15)),IF(BH152=$B$18,IF(BG153+($A$18*15)&gt;100,100,BG153+($A$18*15)),BG153))))</f>
        <v>96.153333333333336</v>
      </c>
      <c r="BI153" s="27">
        <f t="shared" ref="BI153" si="2980">IF(BI152=$B$16,BH153+($A$16*15),IF(BI152=$B$17,BH153+($A$17*15),IF(BI152=$B$19,IF(BH153+($A$19*15)&gt;100,100,BH153+($A$19*15)),IF(BI152=$B$18,IF(BH153+($A$18*15)&gt;100,100,BH153+($A$18*15)),BH153))))</f>
        <v>96.153333333333336</v>
      </c>
      <c r="BJ153" s="27">
        <f t="shared" ref="BJ153" si="2981">IF(BJ152=$B$16,BI153+($A$16*15),IF(BJ152=$B$17,BI153+($A$17*15),IF(BJ152=$B$19,IF(BI153+($A$19*15)&gt;100,100,BI153+($A$19*15)),IF(BJ152=$B$18,IF(BI153+($A$18*15)&gt;100,100,BI153+($A$18*15)),BI153))))</f>
        <v>96.153333333333336</v>
      </c>
      <c r="BK153" s="27">
        <f t="shared" ref="BK153" si="2982">IF(BK152=$B$16,BJ153+($A$16*15),IF(BK152=$B$17,BJ153+($A$17*15),IF(BK152=$B$19,IF(BJ153+($A$19*15)&gt;100,100,BJ153+($A$19*15)),IF(BK152=$B$18,IF(BJ153+($A$18*15)&gt;100,100,BJ153+($A$18*15)),BJ153))))</f>
        <v>96.153333333333336</v>
      </c>
      <c r="BL153" s="27">
        <f t="shared" ref="BL153" si="2983">IF(BL152=$B$16,BK153+($A$16*15),IF(BL152=$B$17,BK153+($A$17*15),IF(BL152=$B$19,IF(BK153+($A$19*15)&gt;100,100,BK153+($A$19*15)),IF(BL152=$B$18,IF(BK153+($A$18*15)&gt;100,100,BK153+($A$18*15)),BK153))))</f>
        <v>96.153333333333336</v>
      </c>
      <c r="BM153" s="27">
        <f t="shared" ref="BM153" si="2984">IF(BM152=$B$16,BL153+($A$16*15),IF(BM152=$B$17,BL153+($A$17*15),IF(BM152=$B$19,IF(BL153+($A$19*15)&gt;100,100,BL153+($A$19*15)),IF(BM152=$B$18,IF(BL153+($A$18*15)&gt;100,100,BL153+($A$18*15)),BL153))))</f>
        <v>96.153333333333336</v>
      </c>
      <c r="BN153" s="27">
        <f t="shared" ref="BN153" si="2985">IF(BN152=$B$16,BM153+($A$16*15),IF(BN152=$B$17,BM153+($A$17*15),IF(BN152=$B$19,IF(BM153+($A$19*15)&gt;100,100,BM153+($A$19*15)),IF(BN152=$B$18,IF(BM153+($A$18*15)&gt;100,100,BM153+($A$18*15)),BM153))))</f>
        <v>96.153333333333336</v>
      </c>
      <c r="BO153" s="27">
        <f t="shared" ref="BO153" si="2986">IF(BO152=$B$16,BN153+($A$16*15),IF(BO152=$B$17,BN153+($A$17*15),IF(BO152=$B$19,IF(BN153+($A$19*15)&gt;100,100,BN153+($A$19*15)),IF(BO152=$B$18,IF(BN153+($A$18*15)&gt;100,100,BN153+($A$18*15)),BN153))))</f>
        <v>96.153333333333336</v>
      </c>
      <c r="BP153" s="27">
        <f t="shared" ref="BP153" si="2987">IF(BP152=$B$16,BO153+($A$16*15),IF(BP152=$B$17,BO153+($A$17*15),IF(BP152=$B$19,IF(BO153+($A$19*15)&gt;100,100,BO153+($A$19*15)),IF(BP152=$B$18,IF(BO153+($A$18*15)&gt;100,100,BO153+($A$18*15)),BO153))))</f>
        <v>96.153333333333336</v>
      </c>
      <c r="BQ153" s="27">
        <f t="shared" ref="BQ153" si="2988">IF(BQ152=$B$16,BP153+($A$16*15),IF(BQ152=$B$17,BP153+($A$17*15),IF(BQ152=$B$19,IF(BP153+($A$19*15)&gt;100,100,BP153+($A$19*15)),IF(BQ152=$B$18,IF(BP153+($A$18*15)&gt;100,100,BP153+($A$18*15)),BP153))))</f>
        <v>94.216666666666669</v>
      </c>
      <c r="BR153" s="27">
        <f t="shared" ref="BR153" si="2989">IF(BR152=$B$16,BQ153+($A$16*15),IF(BR152=$B$17,BQ153+($A$17*15),IF(BR152=$B$19,IF(BQ153+($A$19*15)&gt;100,100,BQ153+($A$19*15)),IF(BR152=$B$18,IF(BQ153+($A$18*15)&gt;100,100,BQ153+($A$18*15)),BQ153))))</f>
        <v>92.28</v>
      </c>
      <c r="BS153" s="27">
        <f t="shared" ref="BS153" si="2990">IF(BS152=$B$16,BR153+($A$16*15),IF(BS152=$B$17,BR153+($A$17*15),IF(BS152=$B$19,IF(BR153+($A$19*15)&gt;100,100,BR153+($A$19*15)),IF(BS152=$B$18,IF(BR153+($A$18*15)&gt;100,100,BR153+($A$18*15)),BR153))))</f>
        <v>90.343333333333334</v>
      </c>
      <c r="BT153" s="27">
        <f t="shared" ref="BT153" si="2991">IF(BT152=$B$16,BS153+($A$16*15),IF(BT152=$B$17,BS153+($A$17*15),IF(BT152=$B$19,IF(BS153+($A$19*15)&gt;100,100,BS153+($A$19*15)),IF(BT152=$B$18,IF(BS153+($A$18*15)&gt;100,100,BS153+($A$18*15)),BS153))))</f>
        <v>88.42</v>
      </c>
      <c r="BU153" s="27">
        <f t="shared" ref="BU153" si="2992">IF(BU152=$B$16,BT153+($A$16*15),IF(BU152=$B$17,BT153+($A$17*15),IF(BU152=$B$19,IF(BT153+($A$19*15)&gt;100,100,BT153+($A$19*15)),IF(BU152=$B$18,IF(BT153+($A$18*15)&gt;100,100,BT153+($A$18*15)),BT153))))</f>
        <v>86.49666666666667</v>
      </c>
      <c r="BV153" s="27">
        <f t="shared" ref="BV153" si="2993">IF(BV152=$B$16,BU153+($A$16*15),IF(BV152=$B$17,BU153+($A$17*15),IF(BV152=$B$19,IF(BU153+($A$19*15)&gt;100,100,BU153+($A$19*15)),IF(BV152=$B$18,IF(BU153+($A$18*15)&gt;100,100,BU153+($A$18*15)),BU153))))</f>
        <v>84.573333333333338</v>
      </c>
      <c r="BW153" s="27">
        <f t="shared" ref="BW153" si="2994">IF(BW152=$B$16,BV153+($A$16*15),IF(BW152=$B$17,BV153+($A$17*15),IF(BW152=$B$19,IF(BV153+($A$19*15)&gt;100,100,BV153+($A$19*15)),IF(BW152=$B$18,IF(BV153+($A$18*15)&gt;100,100,BV153+($A$18*15)),BV153))))</f>
        <v>82.63666666666667</v>
      </c>
      <c r="BX153" s="27">
        <f t="shared" ref="BX153" si="2995">IF(BX152=$B$16,BW153+($A$16*15),IF(BX152=$B$17,BW153+($A$17*15),IF(BX152=$B$19,IF(BW153+($A$19*15)&gt;100,100,BW153+($A$19*15)),IF(BX152=$B$18,IF(BW153+($A$18*15)&gt;100,100,BW153+($A$18*15)),BW153))))</f>
        <v>80.7</v>
      </c>
      <c r="BY153" s="27">
        <f t="shared" ref="BY153" si="2996">IF(BY152=$B$16,BX153+($A$16*15),IF(BY152=$B$17,BX153+($A$17*15),IF(BY152=$B$19,IF(BX153+($A$19*15)&gt;100,100,BX153+($A$19*15)),IF(BY152=$B$18,IF(BX153+($A$18*15)&gt;100,100,BX153+($A$18*15)),BX153))))</f>
        <v>78.763333333333335</v>
      </c>
      <c r="BZ153" s="27">
        <f t="shared" ref="BZ153" si="2997">IF(BZ152=$B$16,BY153+($A$16*15),IF(BZ152=$B$17,BY153+($A$17*15),IF(BZ152=$B$19,IF(BY153+($A$19*15)&gt;100,100,BY153+($A$19*15)),IF(BZ152=$B$18,IF(BY153+($A$18*15)&gt;100,100,BY153+($A$18*15)),BY153))))</f>
        <v>76.84</v>
      </c>
      <c r="CA153" s="27">
        <f>IF(CA152=$B$16,BZ153+($A$16*15),IF(CA152=$B$17,BZ153+($A$17*15),IF(CA152=$B$19,IF(BZ153+($A$19*15)&gt;100,100,BZ153+($A$19*15)),IF(CA152=$B$18,IF(BZ153+($A$18*15)&gt;100,100,BZ153+($A$18*15)),BZ153))))</f>
        <v>74.916666666666671</v>
      </c>
      <c r="CB153" s="27">
        <f>IF(CB152=$B$16,CA153+($A$16*15),IF(CB152=$B$17,CA153+($A$17*15),IF(CB152=$B$19,IF(CA153+($A$19*15)&gt;100,100,CA153+($A$19*15)),IF(CB152=$B$18,IF(CA153+($A$18*15)&gt;100,100,CA153+($A$18*15)),CA153))))</f>
        <v>72.993333333333339</v>
      </c>
      <c r="CC153" s="27">
        <f t="shared" ref="CC153" si="2998">IF(CC152=$B$16,CB153+($A$16*15),IF(CC152=$B$17,CB153+($A$17*15),IF(CC152=$B$19,IF(CB153+($A$19*15)&gt;100,100,CB153+($A$19*15)),IF(CC152=$B$18,IF(CB153+($A$18*15)&gt;100,100,CB153+($A$18*15)),CB153))))</f>
        <v>71.056666666666672</v>
      </c>
      <c r="CD153" s="27">
        <f t="shared" ref="CD153" si="2999">IF(CD152=$B$16,CC153+($A$16*15),IF(CD152=$B$17,CC153+($A$17*15),IF(CD152=$B$19,IF(CC153+($A$19*15)&gt;100,100,CC153+($A$19*15)),IF(CD152=$B$18,IF(CC153+($A$18*15)&gt;100,100,CC153+($A$18*15)),CC153))))</f>
        <v>69.12</v>
      </c>
      <c r="CE153" s="27">
        <f t="shared" ref="CE153" si="3000">IF(CE152=$B$16,CD153+($A$16*15),IF(CE152=$B$17,CD153+($A$17*15),IF(CE152=$B$19,IF(CD153+($A$19*15)&gt;100,100,CD153+($A$19*15)),IF(CE152=$B$18,IF(CD153+($A$18*15)&gt;100,100,CD153+($A$18*15)),CD153))))</f>
        <v>67.183333333333337</v>
      </c>
      <c r="CF153" s="27">
        <f t="shared" ref="CF153" si="3001">IF(CF152=$B$16,CE153+($A$16*15),IF(CF152=$B$17,CE153+($A$17*15),IF(CF152=$B$19,IF(CE153+($A$19*15)&gt;100,100,CE153+($A$19*15)),IF(CF152=$B$18,IF(CE153+($A$18*15)&gt;100,100,CE153+($A$18*15)),CE153))))</f>
        <v>65.260000000000005</v>
      </c>
      <c r="CG153" s="27">
        <f t="shared" ref="CG153" si="3002">IF(CG152=$B$16,CF153+($A$16*15),IF(CG152=$B$17,CF153+($A$17*15),IF(CG152=$B$19,IF(CF153+($A$19*15)&gt;100,100,CF153+($A$19*15)),IF(CG152=$B$18,IF(CF153+($A$18*15)&gt;100,100,CF153+($A$18*15)),CF153))))</f>
        <v>63.336666666666673</v>
      </c>
      <c r="CH153" s="27">
        <f t="shared" ref="CH153" si="3003">IF(CH152=$B$16,CG153+($A$16*15),IF(CH152=$B$17,CG153+($A$17*15),IF(CH152=$B$19,IF(CG153+($A$19*15)&gt;100,100,CG153+($A$19*15)),IF(CH152=$B$18,IF(CG153+($A$18*15)&gt;100,100,CG153+($A$18*15)),CG153))))</f>
        <v>61.413333333333341</v>
      </c>
      <c r="CI153" s="27">
        <f t="shared" ref="CI153" si="3004">IF(CI152=$B$16,CH153+($A$16*15),IF(CI152=$B$17,CH153+($A$17*15),IF(CI152=$B$19,IF(CH153+($A$19*15)&gt;100,100,CH153+($A$19*15)),IF(CI152=$B$18,IF(CH153+($A$18*15)&gt;100,100,CH153+($A$18*15)),CH153))))</f>
        <v>59.476666666666674</v>
      </c>
      <c r="CJ153" s="27">
        <f t="shared" ref="CJ153" si="3005">IF(CJ152=$B$16,CI153+($A$16*15),IF(CJ152=$B$17,CI153+($A$17*15),IF(CJ152=$B$19,IF(CI153+($A$19*15)&gt;100,100,CI153+($A$19*15)),IF(CJ152=$B$18,IF(CI153+($A$18*15)&gt;100,100,CI153+($A$18*15)),CI153))))</f>
        <v>57.540000000000006</v>
      </c>
      <c r="CK153" s="27">
        <f t="shared" ref="CK153" si="3006">IF(CK152=$B$16,CJ153+($A$16*15),IF(CK152=$B$17,CJ153+($A$17*15),IF(CK152=$B$19,IF(CJ153+($A$19*15)&gt;100,100,CJ153+($A$19*15)),IF(CK152=$B$18,IF(CJ153+($A$18*15)&gt;100,100,CJ153+($A$18*15)),CJ153))))</f>
        <v>55.603333333333339</v>
      </c>
      <c r="CL153" s="120">
        <f t="shared" ref="CL153" si="3007">IF(CL152=$B$16,CK153+($A$16*15),IF(CL152=$B$17,CK153+($A$17*15),IF(CL152=$B$19,IF(CK153+($A$19*15)&gt;100,100,CK153+($A$19*15)),IF(CL152=$B$18,IF(CK153+($A$18*15)&gt;100,100,CK153+($A$18*15)),CK153))))</f>
        <v>53.680000000000007</v>
      </c>
      <c r="CM153" s="136">
        <f t="shared" ref="CM153" si="3008">CL153-10</f>
        <v>43.680000000000007</v>
      </c>
    </row>
    <row r="154" spans="1:91" x14ac:dyDescent="0.25">
      <c r="A154" s="344"/>
      <c r="B154" s="341" t="s">
        <v>60</v>
      </c>
      <c r="C154" s="64" t="s">
        <v>44</v>
      </c>
      <c r="D154" s="43" t="s">
        <v>45</v>
      </c>
      <c r="E154" s="46"/>
      <c r="F154" s="46"/>
      <c r="G154" s="46"/>
      <c r="H154" s="46"/>
      <c r="I154" s="46"/>
      <c r="J154" s="44" t="s">
        <v>23</v>
      </c>
      <c r="K154" s="44" t="s">
        <v>23</v>
      </c>
      <c r="L154" s="44" t="s">
        <v>23</v>
      </c>
      <c r="M154" s="45" t="s">
        <v>27</v>
      </c>
      <c r="N154" s="45" t="s">
        <v>27</v>
      </c>
      <c r="O154" s="45" t="s">
        <v>27</v>
      </c>
      <c r="P154" s="44" t="s">
        <v>23</v>
      </c>
      <c r="Q154" s="44" t="s">
        <v>23</v>
      </c>
      <c r="R154" s="44" t="s">
        <v>23</v>
      </c>
      <c r="S154" s="45" t="s">
        <v>27</v>
      </c>
      <c r="T154" s="45" t="s">
        <v>27</v>
      </c>
      <c r="U154" s="45" t="s">
        <v>27</v>
      </c>
      <c r="V154" s="44" t="s">
        <v>23</v>
      </c>
      <c r="W154" s="44" t="s">
        <v>23</v>
      </c>
      <c r="X154" s="44" t="s">
        <v>23</v>
      </c>
      <c r="Y154" s="45" t="s">
        <v>27</v>
      </c>
      <c r="Z154" s="45" t="s">
        <v>27</v>
      </c>
      <c r="AA154" s="45" t="s">
        <v>27</v>
      </c>
      <c r="AB154" s="44" t="s">
        <v>23</v>
      </c>
      <c r="AC154" s="44" t="s">
        <v>23</v>
      </c>
      <c r="AD154" s="44" t="s">
        <v>23</v>
      </c>
      <c r="AE154" s="45" t="s">
        <v>27</v>
      </c>
      <c r="AF154" s="45" t="s">
        <v>27</v>
      </c>
      <c r="AG154" s="45" t="s">
        <v>27</v>
      </c>
      <c r="AH154" s="44" t="s">
        <v>23</v>
      </c>
      <c r="AI154" s="44" t="s">
        <v>23</v>
      </c>
      <c r="AJ154" s="44" t="s">
        <v>23</v>
      </c>
      <c r="AK154" s="59" t="s">
        <v>27</v>
      </c>
      <c r="AL154" s="59" t="s">
        <v>27</v>
      </c>
      <c r="AM154" s="60" t="s">
        <v>13</v>
      </c>
      <c r="AN154" s="60" t="s">
        <v>13</v>
      </c>
      <c r="AO154" s="60" t="s">
        <v>13</v>
      </c>
      <c r="AP154" s="60" t="s">
        <v>13</v>
      </c>
      <c r="AQ154" s="61" t="s">
        <v>27</v>
      </c>
      <c r="AR154" s="131"/>
      <c r="AS154" s="131"/>
      <c r="AT154" s="131"/>
      <c r="AU154" s="131"/>
      <c r="AV154" s="131"/>
      <c r="AW154" s="131"/>
      <c r="AX154" s="131"/>
      <c r="AY154" s="132"/>
      <c r="AZ154" s="131"/>
      <c r="BA154" s="131"/>
      <c r="BB154" s="131"/>
      <c r="BC154" s="131"/>
      <c r="BD154" s="131"/>
      <c r="BE154" s="131"/>
      <c r="BF154" s="131"/>
      <c r="BG154" s="131"/>
      <c r="BH154" s="131"/>
      <c r="BI154" s="131"/>
      <c r="BJ154" s="131"/>
      <c r="BK154" s="131"/>
      <c r="BL154" s="131"/>
      <c r="BM154" s="131"/>
      <c r="BN154" s="131"/>
      <c r="BO154" s="131"/>
      <c r="BP154" s="131"/>
      <c r="BQ154" s="131"/>
      <c r="BR154" s="44" t="s">
        <v>23</v>
      </c>
      <c r="BS154" s="44" t="s">
        <v>23</v>
      </c>
      <c r="BT154" s="44" t="s">
        <v>23</v>
      </c>
      <c r="BU154" s="45" t="s">
        <v>27</v>
      </c>
      <c r="BV154" s="45" t="s">
        <v>27</v>
      </c>
      <c r="BW154" s="45" t="s">
        <v>27</v>
      </c>
      <c r="BX154" s="44" t="s">
        <v>23</v>
      </c>
      <c r="BY154" s="44" t="s">
        <v>23</v>
      </c>
      <c r="BZ154" s="44" t="s">
        <v>23</v>
      </c>
      <c r="CA154" s="45" t="s">
        <v>27</v>
      </c>
      <c r="CB154" s="45" t="s">
        <v>27</v>
      </c>
      <c r="CC154" s="45" t="s">
        <v>27</v>
      </c>
      <c r="CD154" s="44" t="s">
        <v>23</v>
      </c>
      <c r="CE154" s="44" t="s">
        <v>23</v>
      </c>
      <c r="CF154" s="44" t="s">
        <v>23</v>
      </c>
      <c r="CG154" s="45" t="s">
        <v>27</v>
      </c>
      <c r="CH154" s="45" t="s">
        <v>27</v>
      </c>
      <c r="CI154" s="45" t="s">
        <v>27</v>
      </c>
      <c r="CJ154" s="44" t="s">
        <v>23</v>
      </c>
      <c r="CK154" s="44" t="s">
        <v>23</v>
      </c>
      <c r="CL154" s="44" t="s">
        <v>23</v>
      </c>
      <c r="CM154" s="65" t="s">
        <v>46</v>
      </c>
    </row>
    <row r="155" spans="1:91" x14ac:dyDescent="0.25">
      <c r="A155" s="344"/>
      <c r="B155" s="342"/>
      <c r="C155" s="64" t="s">
        <v>37</v>
      </c>
      <c r="D155" s="89">
        <f>CM121</f>
        <v>90</v>
      </c>
      <c r="E155" s="27">
        <f>IF(E154=$B$16,D155+($A$16*15),IF(E154=$B$17,D155+($A$17*15),IF(E154=$B$19,IF(D155+($A$19*15)&gt;100,100,D155+($A$19*15)),IF(E154=$B$18,IF(D155+($A$18*15)&gt;100,100,D155+($A$18*15)),D155))))</f>
        <v>90</v>
      </c>
      <c r="F155" s="27">
        <f t="shared" ref="F155" si="3009">IF(F154=$B$16,E155+($A$16*15),IF(F154=$B$17,E155+($A$17*15),IF(F154=$B$19,IF(E155+($A$19*15)&gt;100,100,E155+($A$19*15)),IF(F154=$B$18,IF(E155+($A$18*15)&gt;100,100,E155+($A$18*15)),E155))))</f>
        <v>90</v>
      </c>
      <c r="G155" s="27">
        <f t="shared" ref="G155" si="3010">IF(G154=$B$16,F155+($A$16*15),IF(G154=$B$17,F155+($A$17*15),IF(G154=$B$19,IF(F155+($A$19*15)&gt;100,100,F155+($A$19*15)),IF(G154=$B$18,IF(F155+($A$18*15)&gt;100,100,F155+($A$18*15)),F155))))</f>
        <v>90</v>
      </c>
      <c r="H155" s="27">
        <f t="shared" ref="H155" si="3011">IF(H154=$B$16,G155+($A$16*15),IF(H154=$B$17,G155+($A$17*15),IF(H154=$B$19,IF(G155+($A$19*15)&gt;100,100,G155+($A$19*15)),IF(H154=$B$18,IF(G155+($A$18*15)&gt;100,100,G155+($A$18*15)),G155))))</f>
        <v>90</v>
      </c>
      <c r="I155" s="27">
        <f t="shared" ref="I155" si="3012">IF(I154=$B$16,H155+($A$16*15),IF(I154=$B$17,H155+($A$17*15),IF(I154=$B$19,IF(H155+($A$19*15)&gt;100,100,H155+($A$19*15)),IF(I154=$B$18,IF(H155+($A$18*15)&gt;100,100,H155+($A$18*15)),H155))))</f>
        <v>90</v>
      </c>
      <c r="J155" s="27">
        <f t="shared" ref="J155" si="3013">IF(J154=$B$16,I155+($A$16*15),IF(J154=$B$17,I155+($A$17*15),IF(J154=$B$19,IF(I155+($A$19*15)&gt;100,100,I155+($A$19*15)),IF(J154=$B$18,IF(I155+($A$18*15)&gt;100,100,I155+($A$18*15)),I155))))</f>
        <v>88.063333333333333</v>
      </c>
      <c r="K155" s="27">
        <f t="shared" ref="K155" si="3014">IF(K154=$B$16,J155+($A$16*15),IF(K154=$B$17,J155+($A$17*15),IF(K154=$B$19,IF(J155+($A$19*15)&gt;100,100,J155+($A$19*15)),IF(K154=$B$18,IF(J155+($A$18*15)&gt;100,100,J155+($A$18*15)),J155))))</f>
        <v>86.126666666666665</v>
      </c>
      <c r="L155" s="27">
        <f t="shared" ref="L155" si="3015">IF(L154=$B$16,K155+($A$16*15),IF(L154=$B$17,K155+($A$17*15),IF(L154=$B$19,IF(K155+($A$19*15)&gt;100,100,K155+($A$19*15)),IF(L154=$B$18,IF(K155+($A$18*15)&gt;100,100,K155+($A$18*15)),K155))))</f>
        <v>84.19</v>
      </c>
      <c r="M155" s="27">
        <f t="shared" ref="M155" si="3016">IF(M154=$B$16,L155+($A$16*15),IF(M154=$B$17,L155+($A$17*15),IF(M154=$B$19,IF(L155+($A$19*15)&gt;100,100,L155+($A$19*15)),IF(M154=$B$18,IF(L155+($A$18*15)&gt;100,100,L155+($A$18*15)),L155))))</f>
        <v>82.266666666666666</v>
      </c>
      <c r="N155" s="27">
        <f t="shared" ref="N155" si="3017">IF(N154=$B$16,M155+($A$16*15),IF(N154=$B$17,M155+($A$17*15),IF(N154=$B$19,IF(M155+($A$19*15)&gt;100,100,M155+($A$19*15)),IF(N154=$B$18,IF(M155+($A$18*15)&gt;100,100,M155+($A$18*15)),M155))))</f>
        <v>80.343333333333334</v>
      </c>
      <c r="O155" s="27">
        <f t="shared" ref="O155" si="3018">IF(O154=$B$16,N155+($A$16*15),IF(O154=$B$17,N155+($A$17*15),IF(O154=$B$19,IF(N155+($A$19*15)&gt;100,100,N155+($A$19*15)),IF(O154=$B$18,IF(N155+($A$18*15)&gt;100,100,N155+($A$18*15)),N155))))</f>
        <v>78.42</v>
      </c>
      <c r="P155" s="27">
        <f t="shared" ref="P155" si="3019">IF(P154=$B$16,O155+($A$16*15),IF(P154=$B$17,O155+($A$17*15),IF(P154=$B$19,IF(O155+($A$19*15)&gt;100,100,O155+($A$19*15)),IF(P154=$B$18,IF(O155+($A$18*15)&gt;100,100,O155+($A$18*15)),O155))))</f>
        <v>76.483333333333334</v>
      </c>
      <c r="Q155" s="27">
        <f t="shared" ref="Q155" si="3020">IF(Q154=$B$16,P155+($A$16*15),IF(Q154=$B$17,P155+($A$17*15),IF(Q154=$B$19,IF(P155+($A$19*15)&gt;100,100,P155+($A$19*15)),IF(Q154=$B$18,IF(P155+($A$18*15)&gt;100,100,P155+($A$18*15)),P155))))</f>
        <v>74.546666666666667</v>
      </c>
      <c r="R155" s="27">
        <f t="shared" ref="R155" si="3021">IF(R154=$B$16,Q155+($A$16*15),IF(R154=$B$17,Q155+($A$17*15),IF(R154=$B$19,IF(Q155+($A$19*15)&gt;100,100,Q155+($A$19*15)),IF(R154=$B$18,IF(Q155+($A$18*15)&gt;100,100,Q155+($A$18*15)),Q155))))</f>
        <v>72.61</v>
      </c>
      <c r="S155" s="27">
        <f t="shared" ref="S155" si="3022">IF(S154=$B$16,R155+($A$16*15),IF(S154=$B$17,R155+($A$17*15),IF(S154=$B$19,IF(R155+($A$19*15)&gt;100,100,R155+($A$19*15)),IF(S154=$B$18,IF(R155+($A$18*15)&gt;100,100,R155+($A$18*15)),R155))))</f>
        <v>70.686666666666667</v>
      </c>
      <c r="T155" s="27">
        <f t="shared" ref="T155" si="3023">IF(T154=$B$16,S155+($A$16*15),IF(T154=$B$17,S155+($A$17*15),IF(T154=$B$19,IF(S155+($A$19*15)&gt;100,100,S155+($A$19*15)),IF(T154=$B$18,IF(S155+($A$18*15)&gt;100,100,S155+($A$18*15)),S155))))</f>
        <v>68.763333333333335</v>
      </c>
      <c r="U155" s="27">
        <f t="shared" ref="U155" si="3024">IF(U154=$B$16,T155+($A$16*15),IF(U154=$B$17,T155+($A$17*15),IF(U154=$B$19,IF(T155+($A$19*15)&gt;100,100,T155+($A$19*15)),IF(U154=$B$18,IF(T155+($A$18*15)&gt;100,100,T155+($A$18*15)),T155))))</f>
        <v>66.84</v>
      </c>
      <c r="V155" s="27">
        <f t="shared" ref="V155" si="3025">IF(V154=$B$16,U155+($A$16*15),IF(V154=$B$17,U155+($A$17*15),IF(V154=$B$19,IF(U155+($A$19*15)&gt;100,100,U155+($A$19*15)),IF(V154=$B$18,IF(U155+($A$18*15)&gt;100,100,U155+($A$18*15)),U155))))</f>
        <v>64.903333333333336</v>
      </c>
      <c r="W155" s="27">
        <f t="shared" ref="W155" si="3026">IF(W154=$B$16,V155+($A$16*15),IF(W154=$B$17,V155+($A$17*15),IF(W154=$B$19,IF(V155+($A$19*15)&gt;100,100,V155+($A$19*15)),IF(W154=$B$18,IF(V155+($A$18*15)&gt;100,100,V155+($A$18*15)),V155))))</f>
        <v>62.966666666666669</v>
      </c>
      <c r="X155" s="27">
        <f t="shared" ref="X155" si="3027">IF(X154=$B$16,W155+($A$16*15),IF(X154=$B$17,W155+($A$17*15),IF(X154=$B$19,IF(W155+($A$19*15)&gt;100,100,W155+($A$19*15)),IF(X154=$B$18,IF(W155+($A$18*15)&gt;100,100,W155+($A$18*15)),W155))))</f>
        <v>61.03</v>
      </c>
      <c r="Y155" s="27">
        <f t="shared" ref="Y155" si="3028">IF(Y154=$B$16,X155+($A$16*15),IF(Y154=$B$17,X155+($A$17*15),IF(Y154=$B$19,IF(X155+($A$19*15)&gt;100,100,X155+($A$19*15)),IF(Y154=$B$18,IF(X155+($A$18*15)&gt;100,100,X155+($A$18*15)),X155))))</f>
        <v>59.106666666666669</v>
      </c>
      <c r="Z155" s="27">
        <f t="shared" ref="Z155" si="3029">IF(Z154=$B$16,Y155+($A$16*15),IF(Z154=$B$17,Y155+($A$17*15),IF(Z154=$B$19,IF(Y155+($A$19*15)&gt;100,100,Y155+($A$19*15)),IF(Z154=$B$18,IF(Y155+($A$18*15)&gt;100,100,Y155+($A$18*15)),Y155))))</f>
        <v>57.183333333333337</v>
      </c>
      <c r="AA155" s="27">
        <f t="shared" ref="AA155" si="3030">IF(AA154=$B$16,Z155+($A$16*15),IF(AA154=$B$17,Z155+($A$17*15),IF(AA154=$B$19,IF(Z155+($A$19*15)&gt;100,100,Z155+($A$19*15)),IF(AA154=$B$18,IF(Z155+($A$18*15)&gt;100,100,Z155+($A$18*15)),Z155))))</f>
        <v>55.260000000000005</v>
      </c>
      <c r="AB155" s="27">
        <f t="shared" ref="AB155" si="3031">IF(AB154=$B$16,AA155+($A$16*15),IF(AB154=$B$17,AA155+($A$17*15),IF(AB154=$B$19,IF(AA155+($A$19*15)&gt;100,100,AA155+($A$19*15)),IF(AB154=$B$18,IF(AA155+($A$18*15)&gt;100,100,AA155+($A$18*15)),AA155))))</f>
        <v>53.323333333333338</v>
      </c>
      <c r="AC155" s="27">
        <f t="shared" ref="AC155" si="3032">IF(AC154=$B$16,AB155+($A$16*15),IF(AC154=$B$17,AB155+($A$17*15),IF(AC154=$B$19,IF(AB155+($A$19*15)&gt;100,100,AB155+($A$19*15)),IF(AC154=$B$18,IF(AB155+($A$18*15)&gt;100,100,AB155+($A$18*15)),AB155))))</f>
        <v>51.38666666666667</v>
      </c>
      <c r="AD155" s="27">
        <f t="shared" ref="AD155" si="3033">IF(AD154=$B$16,AC155+($A$16*15),IF(AD154=$B$17,AC155+($A$17*15),IF(AD154=$B$19,IF(AC155+($A$19*15)&gt;100,100,AC155+($A$19*15)),IF(AD154=$B$18,IF(AC155+($A$18*15)&gt;100,100,AC155+($A$18*15)),AC155))))</f>
        <v>49.45</v>
      </c>
      <c r="AE155" s="27">
        <f t="shared" ref="AE155" si="3034">IF(AE154=$B$16,AD155+($A$16*15),IF(AE154=$B$17,AD155+($A$17*15),IF(AE154=$B$19,IF(AD155+($A$19*15)&gt;100,100,AD155+($A$19*15)),IF(AE154=$B$18,IF(AD155+($A$18*15)&gt;100,100,AD155+($A$18*15)),AD155))))</f>
        <v>47.526666666666671</v>
      </c>
      <c r="AF155" s="27">
        <f t="shared" ref="AF155" si="3035">IF(AF154=$B$16,AE155+($A$16*15),IF(AF154=$B$17,AE155+($A$17*15),IF(AF154=$B$19,IF(AE155+($A$19*15)&gt;100,100,AE155+($A$19*15)),IF(AF154=$B$18,IF(AE155+($A$18*15)&gt;100,100,AE155+($A$18*15)),AE155))))</f>
        <v>45.603333333333339</v>
      </c>
      <c r="AG155" s="27">
        <f t="shared" ref="AG155" si="3036">IF(AG154=$B$16,AF155+($A$16*15),IF(AG154=$B$17,AF155+($A$17*15),IF(AG154=$B$19,IF(AF155+($A$19*15)&gt;100,100,AF155+($A$19*15)),IF(AG154=$B$18,IF(AF155+($A$18*15)&gt;100,100,AF155+($A$18*15)),AF155))))</f>
        <v>43.680000000000007</v>
      </c>
      <c r="AH155" s="27">
        <f t="shared" ref="AH155" si="3037">IF(AH154=$B$16,AG155+($A$16*15),IF(AH154=$B$17,AG155+($A$17*15),IF(AH154=$B$19,IF(AG155+($A$19*15)&gt;100,100,AG155+($A$19*15)),IF(AH154=$B$18,IF(AG155+($A$18*15)&gt;100,100,AG155+($A$18*15)),AG155))))</f>
        <v>41.743333333333339</v>
      </c>
      <c r="AI155" s="27">
        <f t="shared" ref="AI155" si="3038">IF(AI154=$B$16,AH155+($A$16*15),IF(AI154=$B$17,AH155+($A$17*15),IF(AI154=$B$19,IF(AH155+($A$19*15)&gt;100,100,AH155+($A$19*15)),IF(AI154=$B$18,IF(AH155+($A$18*15)&gt;100,100,AH155+($A$18*15)),AH155))))</f>
        <v>39.806666666666672</v>
      </c>
      <c r="AJ155" s="27">
        <f t="shared" ref="AJ155" si="3039">IF(AJ154=$B$16,AI155+($A$16*15),IF(AJ154=$B$17,AI155+($A$17*15),IF(AJ154=$B$19,IF(AI155+($A$19*15)&gt;100,100,AI155+($A$19*15)),IF(AJ154=$B$18,IF(AI155+($A$18*15)&gt;100,100,AI155+($A$18*15)),AI155))))</f>
        <v>37.870000000000005</v>
      </c>
      <c r="AK155" s="27">
        <f t="shared" ref="AK155" si="3040">IF(AK154=$B$16,AJ155+($A$16*15),IF(AK154=$B$17,AJ155+($A$17*15),IF(AK154=$B$19,IF(AJ155+($A$19*15)&gt;100,100,AJ155+($A$19*15)),IF(AK154=$B$18,IF(AJ155+($A$18*15)&gt;100,100,AJ155+($A$18*15)),AJ155))))</f>
        <v>35.946666666666673</v>
      </c>
      <c r="AL155" s="27">
        <f t="shared" ref="AL155" si="3041">IF(AL154=$B$16,AK155+($A$16*15),IF(AL154=$B$17,AK155+($A$17*15),IF(AL154=$B$19,IF(AK155+($A$19*15)&gt;100,100,AK155+($A$19*15)),IF(AL154=$B$18,IF(AK155+($A$18*15)&gt;100,100,AK155+($A$18*15)),AK155))))</f>
        <v>34.023333333333341</v>
      </c>
      <c r="AM155" s="27">
        <f t="shared" ref="AM155" si="3042">IF(AM154=$B$16,AL155+($A$16*15),IF(AM154=$B$17,AL155+($A$17*15),IF(AM154=$B$19,IF(AL155+($A$19*15)&gt;100,100,AL155+($A$19*15)),IF(AM154=$B$18,IF(AL155+($A$18*15)&gt;100,100,AL155+($A$18*15)),AL155))))</f>
        <v>47.773333333333341</v>
      </c>
      <c r="AN155" s="27">
        <f t="shared" ref="AN155" si="3043">IF(AN154=$B$16,AM155+($A$16*15),IF(AN154=$B$17,AM155+($A$17*15),IF(AN154=$B$19,IF(AM155+($A$19*15)&gt;100,100,AM155+($A$19*15)),IF(AN154=$B$18,IF(AM155+($A$18*15)&gt;100,100,AM155+($A$18*15)),AM155))))</f>
        <v>61.523333333333341</v>
      </c>
      <c r="AO155" s="27">
        <f t="shared" ref="AO155" si="3044">IF(AO154=$B$16,AN155+($A$16*15),IF(AO154=$B$17,AN155+($A$17*15),IF(AO154=$B$19,IF(AN155+($A$19*15)&gt;100,100,AN155+($A$19*15)),IF(AO154=$B$18,IF(AN155+($A$18*15)&gt;100,100,AN155+($A$18*15)),AN155))))</f>
        <v>75.273333333333341</v>
      </c>
      <c r="AP155" s="27">
        <f t="shared" ref="AP155" si="3045">IF(AP154=$B$16,AO155+($A$16*15),IF(AP154=$B$17,AO155+($A$17*15),IF(AP154=$B$19,IF(AO155+($A$19*15)&gt;100,100,AO155+($A$19*15)),IF(AP154=$B$18,IF(AO155+($A$18*15)&gt;100,100,AO155+($A$18*15)),AO155))))</f>
        <v>89.023333333333341</v>
      </c>
      <c r="AQ155" s="27">
        <f t="shared" ref="AQ155" si="3046">IF(AQ154=$B$16,AP155+($A$16*15),IF(AQ154=$B$17,AP155+($A$17*15),IF(AQ154=$B$19,IF(AP155+($A$19*15)&gt;100,100,AP155+($A$19*15)),IF(AQ154=$B$18,IF(AP155+($A$18*15)&gt;100,100,AP155+($A$18*15)),AP155))))</f>
        <v>87.100000000000009</v>
      </c>
      <c r="AR155" s="27">
        <f t="shared" ref="AR155" si="3047">IF(AR154=$B$16,AQ155+($A$16*15),IF(AR154=$B$17,AQ155+($A$17*15),IF(AR154=$B$19,IF(AQ155+($A$19*15)&gt;100,100,AQ155+($A$19*15)),IF(AR154=$B$18,IF(AQ155+($A$18*15)&gt;100,100,AQ155+($A$18*15)),AQ155))))</f>
        <v>87.100000000000009</v>
      </c>
      <c r="AS155" s="27">
        <f t="shared" ref="AS155" si="3048">IF(AS154=$B$16,AR155+($A$16*15),IF(AS154=$B$17,AR155+($A$17*15),IF(AS154=$B$19,IF(AR155+($A$19*15)&gt;100,100,AR155+($A$19*15)),IF(AS154=$B$18,IF(AR155+($A$18*15)&gt;100,100,AR155+($A$18*15)),AR155))))</f>
        <v>87.100000000000009</v>
      </c>
      <c r="AT155" s="27">
        <f t="shared" ref="AT155" si="3049">IF(AT154=$B$16,AS155+($A$16*15),IF(AT154=$B$17,AS155+($A$17*15),IF(AT154=$B$19,IF(AS155+($A$19*15)&gt;100,100,AS155+($A$19*15)),IF(AT154=$B$18,IF(AS155+($A$18*15)&gt;100,100,AS155+($A$18*15)),AS155))))</f>
        <v>87.100000000000009</v>
      </c>
      <c r="AU155" s="27">
        <f t="shared" ref="AU155" si="3050">IF(AU154=$B$16,AT155+($A$16*15),IF(AU154=$B$17,AT155+($A$17*15),IF(AU154=$B$19,IF(AT155+($A$19*15)&gt;100,100,AT155+($A$19*15)),IF(AU154=$B$18,IF(AT155+($A$18*15)&gt;100,100,AT155+($A$18*15)),AT155))))</f>
        <v>87.100000000000009</v>
      </c>
      <c r="AV155" s="27">
        <f t="shared" ref="AV155" si="3051">IF(AV154=$B$16,AU155+($A$16*15),IF(AV154=$B$17,AU155+($A$17*15),IF(AV154=$B$19,IF(AU155+($A$19*15)&gt;100,100,AU155+($A$19*15)),IF(AV154=$B$18,IF(AU155+($A$18*15)&gt;100,100,AU155+($A$18*15)),AU155))))</f>
        <v>87.100000000000009</v>
      </c>
      <c r="AW155" s="27">
        <f t="shared" ref="AW155" si="3052">IF(AW154=$B$16,AV155+($A$16*15),IF(AW154=$B$17,AV155+($A$17*15),IF(AW154=$B$19,IF(AV155+($A$19*15)&gt;100,100,AV155+($A$19*15)),IF(AW154=$B$18,IF(AV155+($A$18*15)&gt;100,100,AV155+($A$18*15)),AV155))))</f>
        <v>87.100000000000009</v>
      </c>
      <c r="AX155" s="27">
        <f t="shared" ref="AX155" si="3053">IF(AX154=$B$16,AW155+($A$16*15),IF(AX154=$B$17,AW155+($A$17*15),IF(AX154=$B$19,IF(AW155+($A$19*15)&gt;100,100,AW155+($A$19*15)),IF(AX154=$B$18,IF(AW155+($A$18*15)&gt;100,100,AW155+($A$18*15)),AW155))))</f>
        <v>87.100000000000009</v>
      </c>
      <c r="AY155" s="27">
        <f t="shared" ref="AY155" si="3054">IF(AY154=$B$16,AX155+($A$16*15),IF(AY154=$B$17,AX155+($A$17*15),IF(AY154=$B$19,IF(AX155+($A$19*15)&gt;100,100,AX155+($A$19*15)),IF(AY154=$B$18,IF(AX155+($A$18*15)&gt;100,100,AX155+($A$18*15)),AX155))))</f>
        <v>87.100000000000009</v>
      </c>
      <c r="AZ155" s="27">
        <f t="shared" ref="AZ155" si="3055">IF(AZ154=$B$16,AY155+($A$16*15),IF(AZ154=$B$17,AY155+($A$17*15),IF(AZ154=$B$19,IF(AY155+($A$19*15)&gt;100,100,AY155+($A$19*15)),IF(AZ154=$B$18,IF(AY155+($A$18*15)&gt;100,100,AY155+($A$18*15)),AY155))))</f>
        <v>87.100000000000009</v>
      </c>
      <c r="BA155" s="27">
        <f t="shared" ref="BA155" si="3056">IF(BA154=$B$16,AZ155+($A$16*15),IF(BA154=$B$17,AZ155+($A$17*15),IF(BA154=$B$19,IF(AZ155+($A$19*15)&gt;100,100,AZ155+($A$19*15)),IF(BA154=$B$18,IF(AZ155+($A$18*15)&gt;100,100,AZ155+($A$18*15)),AZ155))))</f>
        <v>87.100000000000009</v>
      </c>
      <c r="BB155" s="27">
        <f t="shared" ref="BB155" si="3057">IF(BB154=$B$16,BA155+($A$16*15),IF(BB154=$B$17,BA155+($A$17*15),IF(BB154=$B$19,IF(BA155+($A$19*15)&gt;100,100,BA155+($A$19*15)),IF(BB154=$B$18,IF(BA155+($A$18*15)&gt;100,100,BA155+($A$18*15)),BA155))))</f>
        <v>87.100000000000009</v>
      </c>
      <c r="BC155" s="27">
        <f t="shared" ref="BC155" si="3058">IF(BC154=$B$16,BB155+($A$16*15),IF(BC154=$B$17,BB155+($A$17*15),IF(BC154=$B$19,IF(BB155+($A$19*15)&gt;100,100,BB155+($A$19*15)),IF(BC154=$B$18,IF(BB155+($A$18*15)&gt;100,100,BB155+($A$18*15)),BB155))))</f>
        <v>87.100000000000009</v>
      </c>
      <c r="BD155" s="27">
        <f t="shared" ref="BD155" si="3059">IF(BD154=$B$16,BC155+($A$16*15),IF(BD154=$B$17,BC155+($A$17*15),IF(BD154=$B$19,IF(BC155+($A$19*15)&gt;100,100,BC155+($A$19*15)),IF(BD154=$B$18,IF(BC155+($A$18*15)&gt;100,100,BC155+($A$18*15)),BC155))))</f>
        <v>87.100000000000009</v>
      </c>
      <c r="BE155" s="27">
        <f t="shared" ref="BE155" si="3060">IF(BE154=$B$16,BD155+($A$16*15),IF(BE154=$B$17,BD155+($A$17*15),IF(BE154=$B$19,IF(BD155+($A$19*15)&gt;100,100,BD155+($A$19*15)),IF(BE154=$B$18,IF(BD155+($A$18*15)&gt;100,100,BD155+($A$18*15)),BD155))))</f>
        <v>87.100000000000009</v>
      </c>
      <c r="BF155" s="27">
        <f t="shared" ref="BF155" si="3061">IF(BF154=$B$16,BE155+($A$16*15),IF(BF154=$B$17,BE155+($A$17*15),IF(BF154=$B$19,IF(BE155+($A$19*15)&gt;100,100,BE155+($A$19*15)),IF(BF154=$B$18,IF(BE155+($A$18*15)&gt;100,100,BE155+($A$18*15)),BE155))))</f>
        <v>87.100000000000009</v>
      </c>
      <c r="BG155" s="27">
        <f t="shared" ref="BG155" si="3062">IF(BG154=$B$16,BF155+($A$16*15),IF(BG154=$B$17,BF155+($A$17*15),IF(BG154=$B$19,IF(BF155+($A$19*15)&gt;100,100,BF155+($A$19*15)),IF(BG154=$B$18,IF(BF155+($A$18*15)&gt;100,100,BF155+($A$18*15)),BF155))))</f>
        <v>87.100000000000009</v>
      </c>
      <c r="BH155" s="27">
        <f t="shared" ref="BH155" si="3063">IF(BH154=$B$16,BG155+($A$16*15),IF(BH154=$B$17,BG155+($A$17*15),IF(BH154=$B$19,IF(BG155+($A$19*15)&gt;100,100,BG155+($A$19*15)),IF(BH154=$B$18,IF(BG155+($A$18*15)&gt;100,100,BG155+($A$18*15)),BG155))))</f>
        <v>87.100000000000009</v>
      </c>
      <c r="BI155" s="27">
        <f t="shared" ref="BI155" si="3064">IF(BI154=$B$16,BH155+($A$16*15),IF(BI154=$B$17,BH155+($A$17*15),IF(BI154=$B$19,IF(BH155+($A$19*15)&gt;100,100,BH155+($A$19*15)),IF(BI154=$B$18,IF(BH155+($A$18*15)&gt;100,100,BH155+($A$18*15)),BH155))))</f>
        <v>87.100000000000009</v>
      </c>
      <c r="BJ155" s="27">
        <f t="shared" ref="BJ155" si="3065">IF(BJ154=$B$16,BI155+($A$16*15),IF(BJ154=$B$17,BI155+($A$17*15),IF(BJ154=$B$19,IF(BI155+($A$19*15)&gt;100,100,BI155+($A$19*15)),IF(BJ154=$B$18,IF(BI155+($A$18*15)&gt;100,100,BI155+($A$18*15)),BI155))))</f>
        <v>87.100000000000009</v>
      </c>
      <c r="BK155" s="27">
        <f t="shared" ref="BK155" si="3066">IF(BK154=$B$16,BJ155+($A$16*15),IF(BK154=$B$17,BJ155+($A$17*15),IF(BK154=$B$19,IF(BJ155+($A$19*15)&gt;100,100,BJ155+($A$19*15)),IF(BK154=$B$18,IF(BJ155+($A$18*15)&gt;100,100,BJ155+($A$18*15)),BJ155))))</f>
        <v>87.100000000000009</v>
      </c>
      <c r="BL155" s="27">
        <f t="shared" ref="BL155" si="3067">IF(BL154=$B$16,BK155+($A$16*15),IF(BL154=$B$17,BK155+($A$17*15),IF(BL154=$B$19,IF(BK155+($A$19*15)&gt;100,100,BK155+($A$19*15)),IF(BL154=$B$18,IF(BK155+($A$18*15)&gt;100,100,BK155+($A$18*15)),BK155))))</f>
        <v>87.100000000000009</v>
      </c>
      <c r="BM155" s="27">
        <f t="shared" ref="BM155" si="3068">IF(BM154=$B$16,BL155+($A$16*15),IF(BM154=$B$17,BL155+($A$17*15),IF(BM154=$B$19,IF(BL155+($A$19*15)&gt;100,100,BL155+($A$19*15)),IF(BM154=$B$18,IF(BL155+($A$18*15)&gt;100,100,BL155+($A$18*15)),BL155))))</f>
        <v>87.100000000000009</v>
      </c>
      <c r="BN155" s="27">
        <f t="shared" ref="BN155" si="3069">IF(BN154=$B$16,BM155+($A$16*15),IF(BN154=$B$17,BM155+($A$17*15),IF(BN154=$B$19,IF(BM155+($A$19*15)&gt;100,100,BM155+($A$19*15)),IF(BN154=$B$18,IF(BM155+($A$18*15)&gt;100,100,BM155+($A$18*15)),BM155))))</f>
        <v>87.100000000000009</v>
      </c>
      <c r="BO155" s="27">
        <f t="shared" ref="BO155" si="3070">IF(BO154=$B$16,BN155+($A$16*15),IF(BO154=$B$17,BN155+($A$17*15),IF(BO154=$B$19,IF(BN155+($A$19*15)&gt;100,100,BN155+($A$19*15)),IF(BO154=$B$18,IF(BN155+($A$18*15)&gt;100,100,BN155+($A$18*15)),BN155))))</f>
        <v>87.100000000000009</v>
      </c>
      <c r="BP155" s="27">
        <f t="shared" ref="BP155" si="3071">IF(BP154=$B$16,BO155+($A$16*15),IF(BP154=$B$17,BO155+($A$17*15),IF(BP154=$B$19,IF(BO155+($A$19*15)&gt;100,100,BO155+($A$19*15)),IF(BP154=$B$18,IF(BO155+($A$18*15)&gt;100,100,BO155+($A$18*15)),BO155))))</f>
        <v>87.100000000000009</v>
      </c>
      <c r="BQ155" s="27">
        <f t="shared" ref="BQ155" si="3072">IF(BQ154=$B$16,BP155+($A$16*15),IF(BQ154=$B$17,BP155+($A$17*15),IF(BQ154=$B$19,IF(BP155+($A$19*15)&gt;100,100,BP155+($A$19*15)),IF(BQ154=$B$18,IF(BP155+($A$18*15)&gt;100,100,BP155+($A$18*15)),BP155))))</f>
        <v>87.100000000000009</v>
      </c>
      <c r="BR155" s="27">
        <f t="shared" ref="BR155" si="3073">IF(BR154=$B$16,BQ155+($A$16*15),IF(BR154=$B$17,BQ155+($A$17*15),IF(BR154=$B$19,IF(BQ155+($A$19*15)&gt;100,100,BQ155+($A$19*15)),IF(BR154=$B$18,IF(BQ155+($A$18*15)&gt;100,100,BQ155+($A$18*15)),BQ155))))</f>
        <v>85.163333333333341</v>
      </c>
      <c r="BS155" s="27">
        <f t="shared" ref="BS155" si="3074">IF(BS154=$B$16,BR155+($A$16*15),IF(BS154=$B$17,BR155+($A$17*15),IF(BS154=$B$19,IF(BR155+($A$19*15)&gt;100,100,BR155+($A$19*15)),IF(BS154=$B$18,IF(BR155+($A$18*15)&gt;100,100,BR155+($A$18*15)),BR155))))</f>
        <v>83.226666666666674</v>
      </c>
      <c r="BT155" s="27">
        <f t="shared" ref="BT155" si="3075">IF(BT154=$B$16,BS155+($A$16*15),IF(BT154=$B$17,BS155+($A$17*15),IF(BT154=$B$19,IF(BS155+($A$19*15)&gt;100,100,BS155+($A$19*15)),IF(BT154=$B$18,IF(BS155+($A$18*15)&gt;100,100,BS155+($A$18*15)),BS155))))</f>
        <v>81.290000000000006</v>
      </c>
      <c r="BU155" s="27">
        <f t="shared" ref="BU155" si="3076">IF(BU154=$B$16,BT155+($A$16*15),IF(BU154=$B$17,BT155+($A$17*15),IF(BU154=$B$19,IF(BT155+($A$19*15)&gt;100,100,BT155+($A$19*15)),IF(BU154=$B$18,IF(BT155+($A$18*15)&gt;100,100,BT155+($A$18*15)),BT155))))</f>
        <v>79.366666666666674</v>
      </c>
      <c r="BV155" s="27">
        <f t="shared" ref="BV155" si="3077">IF(BV154=$B$16,BU155+($A$16*15),IF(BV154=$B$17,BU155+($A$17*15),IF(BV154=$B$19,IF(BU155+($A$19*15)&gt;100,100,BU155+($A$19*15)),IF(BV154=$B$18,IF(BU155+($A$18*15)&gt;100,100,BU155+($A$18*15)),BU155))))</f>
        <v>77.443333333333342</v>
      </c>
      <c r="BW155" s="27">
        <f t="shared" ref="BW155" si="3078">IF(BW154=$B$16,BV155+($A$16*15),IF(BW154=$B$17,BV155+($A$17*15),IF(BW154=$B$19,IF(BV155+($A$19*15)&gt;100,100,BV155+($A$19*15)),IF(BW154=$B$18,IF(BV155+($A$18*15)&gt;100,100,BV155+($A$18*15)),BV155))))</f>
        <v>75.52000000000001</v>
      </c>
      <c r="BX155" s="27">
        <f t="shared" ref="BX155" si="3079">IF(BX154=$B$16,BW155+($A$16*15),IF(BX154=$B$17,BW155+($A$17*15),IF(BX154=$B$19,IF(BW155+($A$19*15)&gt;100,100,BW155+($A$19*15)),IF(BX154=$B$18,IF(BW155+($A$18*15)&gt;100,100,BW155+($A$18*15)),BW155))))</f>
        <v>73.583333333333343</v>
      </c>
      <c r="BY155" s="27">
        <f t="shared" ref="BY155" si="3080">IF(BY154=$B$16,BX155+($A$16*15),IF(BY154=$B$17,BX155+($A$17*15),IF(BY154=$B$19,IF(BX155+($A$19*15)&gt;100,100,BX155+($A$19*15)),IF(BY154=$B$18,IF(BX155+($A$18*15)&gt;100,100,BX155+($A$18*15)),BX155))))</f>
        <v>71.646666666666675</v>
      </c>
      <c r="BZ155" s="27">
        <f t="shared" ref="BZ155" si="3081">IF(BZ154=$B$16,BY155+($A$16*15),IF(BZ154=$B$17,BY155+($A$17*15),IF(BZ154=$B$19,IF(BY155+($A$19*15)&gt;100,100,BY155+($A$19*15)),IF(BZ154=$B$18,IF(BY155+($A$18*15)&gt;100,100,BY155+($A$18*15)),BY155))))</f>
        <v>69.710000000000008</v>
      </c>
      <c r="CA155" s="27">
        <f>IF(CA154=$B$16,BZ155+($A$16*15),IF(CA154=$B$17,BZ155+($A$17*15),IF(CA154=$B$19,IF(BZ155+($A$19*15)&gt;100,100,BZ155+($A$19*15)),IF(CA154=$B$18,IF(BZ155+($A$18*15)&gt;100,100,BZ155+($A$18*15)),BZ155))))</f>
        <v>67.786666666666676</v>
      </c>
      <c r="CB155" s="27">
        <f t="shared" ref="CB155" si="3082">IF(CB154=$B$16,CA155+($A$16*15),IF(CB154=$B$17,CA155+($A$17*15),IF(CB154=$B$19,IF(CA155+($A$19*15)&gt;100,100,CA155+($A$19*15)),IF(CB154=$B$18,IF(CA155+($A$18*15)&gt;100,100,CA155+($A$18*15)),CA155))))</f>
        <v>65.863333333333344</v>
      </c>
      <c r="CC155" s="27">
        <f t="shared" ref="CC155" si="3083">IF(CC154=$B$16,CB155+($A$16*15),IF(CC154=$B$17,CB155+($A$17*15),IF(CC154=$B$19,IF(CB155+($A$19*15)&gt;100,100,CB155+($A$19*15)),IF(CC154=$B$18,IF(CB155+($A$18*15)&gt;100,100,CB155+($A$18*15)),CB155))))</f>
        <v>63.940000000000012</v>
      </c>
      <c r="CD155" s="27">
        <f t="shared" ref="CD155" si="3084">IF(CD154=$B$16,CC155+($A$16*15),IF(CD154=$B$17,CC155+($A$17*15),IF(CD154=$B$19,IF(CC155+($A$19*15)&gt;100,100,CC155+($A$19*15)),IF(CD154=$B$18,IF(CC155+($A$18*15)&gt;100,100,CC155+($A$18*15)),CC155))))</f>
        <v>62.003333333333345</v>
      </c>
      <c r="CE155" s="27">
        <f t="shared" ref="CE155" si="3085">IF(CE154=$B$16,CD155+($A$16*15),IF(CE154=$B$17,CD155+($A$17*15),IF(CE154=$B$19,IF(CD155+($A$19*15)&gt;100,100,CD155+($A$19*15)),IF(CE154=$B$18,IF(CD155+($A$18*15)&gt;100,100,CD155+($A$18*15)),CD155))))</f>
        <v>60.066666666666677</v>
      </c>
      <c r="CF155" s="27">
        <f t="shared" ref="CF155" si="3086">IF(CF154=$B$16,CE155+($A$16*15),IF(CF154=$B$17,CE155+($A$17*15),IF(CF154=$B$19,IF(CE155+($A$19*15)&gt;100,100,CE155+($A$19*15)),IF(CF154=$B$18,IF(CE155+($A$18*15)&gt;100,100,CE155+($A$18*15)),CE155))))</f>
        <v>58.13000000000001</v>
      </c>
      <c r="CG155" s="27">
        <f t="shared" ref="CG155" si="3087">IF(CG154=$B$16,CF155+($A$16*15),IF(CG154=$B$17,CF155+($A$17*15),IF(CG154=$B$19,IF(CF155+($A$19*15)&gt;100,100,CF155+($A$19*15)),IF(CG154=$B$18,IF(CF155+($A$18*15)&gt;100,100,CF155+($A$18*15)),CF155))))</f>
        <v>56.206666666666678</v>
      </c>
      <c r="CH155" s="27">
        <f t="shared" ref="CH155" si="3088">IF(CH154=$B$16,CG155+($A$16*15),IF(CH154=$B$17,CG155+($A$17*15),IF(CH154=$B$19,IF(CG155+($A$19*15)&gt;100,100,CG155+($A$19*15)),IF(CH154=$B$18,IF(CG155+($A$18*15)&gt;100,100,CG155+($A$18*15)),CG155))))</f>
        <v>54.283333333333346</v>
      </c>
      <c r="CI155" s="27">
        <f t="shared" ref="CI155" si="3089">IF(CI154=$B$16,CH155+($A$16*15),IF(CI154=$B$17,CH155+($A$17*15),IF(CI154=$B$19,IF(CH155+($A$19*15)&gt;100,100,CH155+($A$19*15)),IF(CI154=$B$18,IF(CH155+($A$18*15)&gt;100,100,CH155+($A$18*15)),CH155))))</f>
        <v>52.360000000000014</v>
      </c>
      <c r="CJ155" s="27">
        <f t="shared" ref="CJ155" si="3090">IF(CJ154=$B$16,CI155+($A$16*15),IF(CJ154=$B$17,CI155+($A$17*15),IF(CJ154=$B$19,IF(CI155+($A$19*15)&gt;100,100,CI155+($A$19*15)),IF(CJ154=$B$18,IF(CI155+($A$18*15)&gt;100,100,CI155+($A$18*15)),CI155))))</f>
        <v>50.423333333333346</v>
      </c>
      <c r="CK155" s="27">
        <f t="shared" ref="CK155" si="3091">IF(CK154=$B$16,CJ155+($A$16*15),IF(CK154=$B$17,CJ155+($A$17*15),IF(CK154=$B$19,IF(CJ155+($A$19*15)&gt;100,100,CJ155+($A$19*15)),IF(CK154=$B$18,IF(CJ155+($A$18*15)&gt;100,100,CJ155+($A$18*15)),CJ155))))</f>
        <v>48.486666666666679</v>
      </c>
      <c r="CL155" s="120">
        <f t="shared" ref="CL155" si="3092">IF(CL154=$B$16,CK155+($A$16*15),IF(CL154=$B$17,CK155+($A$17*15),IF(CL154=$B$19,IF(CK155+($A$19*15)&gt;100,100,CK155+($A$19*15)),IF(CL154=$B$18,IF(CK155+($A$18*15)&gt;100,100,CK155+($A$18*15)),CK155))))</f>
        <v>46.550000000000011</v>
      </c>
      <c r="CM155" s="136">
        <f t="shared" ref="CM155" si="3093">CL155-10</f>
        <v>36.550000000000011</v>
      </c>
    </row>
    <row r="156" spans="1:91" x14ac:dyDescent="0.25">
      <c r="A156" s="113" t="s">
        <v>61</v>
      </c>
      <c r="B156" s="114"/>
      <c r="C156" s="115"/>
      <c r="D156" s="8">
        <f>COUNTIF(D$30:D$53,"Go")</f>
        <v>0</v>
      </c>
      <c r="E156" s="8">
        <f t="shared" ref="E156:BP156" si="3094">COUNTIF(E$30:E$53,"Go")</f>
        <v>1</v>
      </c>
      <c r="F156" s="8">
        <f t="shared" si="3094"/>
        <v>2</v>
      </c>
      <c r="G156" s="8">
        <f t="shared" si="3094"/>
        <v>3</v>
      </c>
      <c r="H156" s="8">
        <f t="shared" si="3094"/>
        <v>3</v>
      </c>
      <c r="I156" s="8">
        <f t="shared" si="3094"/>
        <v>3</v>
      </c>
      <c r="J156" s="8">
        <f t="shared" si="3094"/>
        <v>3</v>
      </c>
      <c r="K156" s="8">
        <f t="shared" si="3094"/>
        <v>3</v>
      </c>
      <c r="L156" s="8">
        <f t="shared" si="3094"/>
        <v>3</v>
      </c>
      <c r="M156" s="8">
        <f t="shared" si="3094"/>
        <v>3</v>
      </c>
      <c r="N156" s="8">
        <f t="shared" si="3094"/>
        <v>3</v>
      </c>
      <c r="O156" s="8">
        <f t="shared" si="3094"/>
        <v>3</v>
      </c>
      <c r="P156" s="8">
        <f t="shared" si="3094"/>
        <v>3</v>
      </c>
      <c r="Q156" s="8">
        <f t="shared" si="3094"/>
        <v>3</v>
      </c>
      <c r="R156" s="8">
        <f t="shared" si="3094"/>
        <v>3</v>
      </c>
      <c r="S156" s="8">
        <f t="shared" si="3094"/>
        <v>3</v>
      </c>
      <c r="T156" s="8">
        <f t="shared" si="3094"/>
        <v>3</v>
      </c>
      <c r="U156" s="8">
        <f t="shared" si="3094"/>
        <v>3</v>
      </c>
      <c r="V156" s="8">
        <f t="shared" si="3094"/>
        <v>3</v>
      </c>
      <c r="W156" s="8">
        <f t="shared" si="3094"/>
        <v>3</v>
      </c>
      <c r="X156" s="8">
        <f t="shared" si="3094"/>
        <v>3</v>
      </c>
      <c r="Y156" s="8">
        <f t="shared" si="3094"/>
        <v>3</v>
      </c>
      <c r="Z156" s="8">
        <f t="shared" si="3094"/>
        <v>3</v>
      </c>
      <c r="AA156" s="8">
        <f t="shared" si="3094"/>
        <v>3</v>
      </c>
      <c r="AB156" s="8">
        <f t="shared" si="3094"/>
        <v>3</v>
      </c>
      <c r="AC156" s="8">
        <f t="shared" si="3094"/>
        <v>3</v>
      </c>
      <c r="AD156" s="8">
        <f t="shared" si="3094"/>
        <v>3</v>
      </c>
      <c r="AE156" s="8">
        <f t="shared" si="3094"/>
        <v>3</v>
      </c>
      <c r="AF156" s="8">
        <f t="shared" si="3094"/>
        <v>3</v>
      </c>
      <c r="AG156" s="8">
        <f t="shared" si="3094"/>
        <v>3</v>
      </c>
      <c r="AH156" s="8">
        <f t="shared" si="3094"/>
        <v>3</v>
      </c>
      <c r="AI156" s="8">
        <f t="shared" si="3094"/>
        <v>3</v>
      </c>
      <c r="AJ156" s="8">
        <f t="shared" si="3094"/>
        <v>3</v>
      </c>
      <c r="AK156" s="8">
        <f t="shared" si="3094"/>
        <v>3</v>
      </c>
      <c r="AL156" s="8">
        <f t="shared" si="3094"/>
        <v>3</v>
      </c>
      <c r="AM156" s="8">
        <f t="shared" si="3094"/>
        <v>3</v>
      </c>
      <c r="AN156" s="8">
        <f t="shared" si="3094"/>
        <v>3</v>
      </c>
      <c r="AO156" s="8">
        <f t="shared" si="3094"/>
        <v>3</v>
      </c>
      <c r="AP156" s="8">
        <f t="shared" si="3094"/>
        <v>3</v>
      </c>
      <c r="AQ156" s="8">
        <f t="shared" si="3094"/>
        <v>3</v>
      </c>
      <c r="AR156" s="8">
        <f t="shared" si="3094"/>
        <v>3</v>
      </c>
      <c r="AS156" s="8">
        <f t="shared" si="3094"/>
        <v>3</v>
      </c>
      <c r="AT156" s="8">
        <f t="shared" si="3094"/>
        <v>3</v>
      </c>
      <c r="AU156" s="8">
        <f t="shared" si="3094"/>
        <v>3</v>
      </c>
      <c r="AV156" s="8">
        <f t="shared" si="3094"/>
        <v>3</v>
      </c>
      <c r="AW156" s="8">
        <f t="shared" si="3094"/>
        <v>3</v>
      </c>
      <c r="AX156" s="8">
        <f t="shared" si="3094"/>
        <v>3</v>
      </c>
      <c r="AY156" s="8">
        <f t="shared" si="3094"/>
        <v>3</v>
      </c>
      <c r="AZ156" s="8">
        <f t="shared" si="3094"/>
        <v>3</v>
      </c>
      <c r="BA156" s="8">
        <f t="shared" si="3094"/>
        <v>3</v>
      </c>
      <c r="BB156" s="8">
        <f t="shared" si="3094"/>
        <v>3</v>
      </c>
      <c r="BC156" s="8">
        <f t="shared" si="3094"/>
        <v>3</v>
      </c>
      <c r="BD156" s="8">
        <f t="shared" si="3094"/>
        <v>3</v>
      </c>
      <c r="BE156" s="8">
        <f t="shared" si="3094"/>
        <v>3</v>
      </c>
      <c r="BF156" s="8">
        <f t="shared" si="3094"/>
        <v>3</v>
      </c>
      <c r="BG156" s="8">
        <f t="shared" si="3094"/>
        <v>3</v>
      </c>
      <c r="BH156" s="8">
        <f t="shared" si="3094"/>
        <v>3</v>
      </c>
      <c r="BI156" s="8">
        <f t="shared" si="3094"/>
        <v>3</v>
      </c>
      <c r="BJ156" s="8">
        <f t="shared" si="3094"/>
        <v>3</v>
      </c>
      <c r="BK156" s="8">
        <f t="shared" si="3094"/>
        <v>3</v>
      </c>
      <c r="BL156" s="8">
        <f t="shared" si="3094"/>
        <v>3</v>
      </c>
      <c r="BM156" s="8">
        <f t="shared" si="3094"/>
        <v>3</v>
      </c>
      <c r="BN156" s="8">
        <f t="shared" si="3094"/>
        <v>3</v>
      </c>
      <c r="BO156" s="8">
        <f t="shared" si="3094"/>
        <v>3</v>
      </c>
      <c r="BP156" s="8">
        <f t="shared" si="3094"/>
        <v>3</v>
      </c>
      <c r="BQ156" s="8">
        <f t="shared" ref="BQ156:CL156" si="3095">COUNTIF(BQ$30:BQ$53,"Go")</f>
        <v>3</v>
      </c>
      <c r="BR156" s="8">
        <f t="shared" si="3095"/>
        <v>3</v>
      </c>
      <c r="BS156" s="8">
        <f t="shared" si="3095"/>
        <v>3</v>
      </c>
      <c r="BT156" s="8">
        <f t="shared" si="3095"/>
        <v>3</v>
      </c>
      <c r="BU156" s="8">
        <f t="shared" si="3095"/>
        <v>3</v>
      </c>
      <c r="BV156" s="8">
        <f t="shared" si="3095"/>
        <v>3</v>
      </c>
      <c r="BW156" s="8">
        <f t="shared" si="3095"/>
        <v>3</v>
      </c>
      <c r="BX156" s="8">
        <f t="shared" si="3095"/>
        <v>3</v>
      </c>
      <c r="BY156" s="8">
        <f t="shared" si="3095"/>
        <v>3</v>
      </c>
      <c r="BZ156" s="8">
        <f t="shared" si="3095"/>
        <v>3</v>
      </c>
      <c r="CA156" s="8">
        <f t="shared" si="3095"/>
        <v>3</v>
      </c>
      <c r="CB156" s="8">
        <f t="shared" si="3095"/>
        <v>3</v>
      </c>
      <c r="CC156" s="8">
        <f t="shared" si="3095"/>
        <v>3</v>
      </c>
      <c r="CD156" s="8">
        <f t="shared" si="3095"/>
        <v>3</v>
      </c>
      <c r="CE156" s="8">
        <f t="shared" si="3095"/>
        <v>3</v>
      </c>
      <c r="CF156" s="8">
        <f t="shared" si="3095"/>
        <v>3</v>
      </c>
      <c r="CG156" s="8">
        <f t="shared" si="3095"/>
        <v>3</v>
      </c>
      <c r="CH156" s="8">
        <f t="shared" si="3095"/>
        <v>3</v>
      </c>
      <c r="CI156" s="8">
        <f t="shared" si="3095"/>
        <v>3</v>
      </c>
      <c r="CJ156" s="8">
        <f t="shared" si="3095"/>
        <v>3</v>
      </c>
      <c r="CK156" s="8">
        <f t="shared" si="3095"/>
        <v>2</v>
      </c>
      <c r="CL156" s="51">
        <f t="shared" si="3095"/>
        <v>1</v>
      </c>
      <c r="CM156" s="475"/>
    </row>
    <row r="157" spans="1:91" x14ac:dyDescent="0.25">
      <c r="A157" s="113" t="s">
        <v>209</v>
      </c>
      <c r="B157" s="114"/>
      <c r="C157" s="115"/>
      <c r="D157" s="8">
        <f>COUNTIF(D132:D155,"EleX")</f>
        <v>0</v>
      </c>
      <c r="E157" s="8">
        <f t="shared" ref="E157:BP157" si="3096">COUNTIF(E132:E155,"EleX")</f>
        <v>1</v>
      </c>
      <c r="F157" s="8">
        <f t="shared" si="3096"/>
        <v>1</v>
      </c>
      <c r="G157" s="8">
        <f t="shared" si="3096"/>
        <v>1</v>
      </c>
      <c r="H157" s="8">
        <f t="shared" si="3096"/>
        <v>1</v>
      </c>
      <c r="I157" s="8">
        <f t="shared" si="3096"/>
        <v>1</v>
      </c>
      <c r="J157" s="8">
        <f t="shared" si="3096"/>
        <v>1</v>
      </c>
      <c r="K157" s="8">
        <f t="shared" si="3096"/>
        <v>0</v>
      </c>
      <c r="L157" s="8">
        <f t="shared" si="3096"/>
        <v>0</v>
      </c>
      <c r="M157" s="8">
        <f t="shared" si="3096"/>
        <v>0</v>
      </c>
      <c r="N157" s="8">
        <f t="shared" si="3096"/>
        <v>0</v>
      </c>
      <c r="O157" s="8">
        <f t="shared" si="3096"/>
        <v>0</v>
      </c>
      <c r="P157" s="8">
        <f t="shared" si="3096"/>
        <v>0</v>
      </c>
      <c r="Q157" s="8">
        <f t="shared" si="3096"/>
        <v>0</v>
      </c>
      <c r="R157" s="8">
        <f t="shared" si="3096"/>
        <v>0</v>
      </c>
      <c r="S157" s="8">
        <f t="shared" si="3096"/>
        <v>0</v>
      </c>
      <c r="T157" s="8">
        <f t="shared" si="3096"/>
        <v>0</v>
      </c>
      <c r="U157" s="8">
        <f t="shared" si="3096"/>
        <v>0</v>
      </c>
      <c r="V157" s="8">
        <f t="shared" si="3096"/>
        <v>0</v>
      </c>
      <c r="W157" s="8">
        <f t="shared" si="3096"/>
        <v>0</v>
      </c>
      <c r="X157" s="8">
        <f t="shared" si="3096"/>
        <v>0</v>
      </c>
      <c r="Y157" s="8">
        <f t="shared" si="3096"/>
        <v>0</v>
      </c>
      <c r="Z157" s="8">
        <f t="shared" si="3096"/>
        <v>0</v>
      </c>
      <c r="AA157" s="8">
        <f t="shared" si="3096"/>
        <v>0</v>
      </c>
      <c r="AB157" s="8">
        <f t="shared" si="3096"/>
        <v>0</v>
      </c>
      <c r="AC157" s="8">
        <f t="shared" si="3096"/>
        <v>0</v>
      </c>
      <c r="AD157" s="8">
        <f t="shared" si="3096"/>
        <v>0</v>
      </c>
      <c r="AE157" s="8">
        <f t="shared" si="3096"/>
        <v>0</v>
      </c>
      <c r="AF157" s="8">
        <f t="shared" si="3096"/>
        <v>0</v>
      </c>
      <c r="AG157" s="8">
        <f t="shared" si="3096"/>
        <v>1</v>
      </c>
      <c r="AH157" s="8">
        <f t="shared" si="3096"/>
        <v>1</v>
      </c>
      <c r="AI157" s="8">
        <f t="shared" si="3096"/>
        <v>1</v>
      </c>
      <c r="AJ157" s="8">
        <f t="shared" si="3096"/>
        <v>1</v>
      </c>
      <c r="AK157" s="8">
        <f t="shared" si="3096"/>
        <v>1</v>
      </c>
      <c r="AL157" s="8">
        <f t="shared" si="3096"/>
        <v>1</v>
      </c>
      <c r="AM157" s="8">
        <f t="shared" si="3096"/>
        <v>1</v>
      </c>
      <c r="AN157" s="8">
        <f t="shared" si="3096"/>
        <v>1</v>
      </c>
      <c r="AO157" s="8">
        <f t="shared" si="3096"/>
        <v>1</v>
      </c>
      <c r="AP157" s="8">
        <f t="shared" si="3096"/>
        <v>1</v>
      </c>
      <c r="AQ157" s="8">
        <f t="shared" si="3096"/>
        <v>1</v>
      </c>
      <c r="AR157" s="8">
        <f t="shared" si="3096"/>
        <v>1</v>
      </c>
      <c r="AS157" s="8">
        <f t="shared" si="3096"/>
        <v>0</v>
      </c>
      <c r="AT157" s="8">
        <f t="shared" si="3096"/>
        <v>0</v>
      </c>
      <c r="AU157" s="8">
        <f t="shared" si="3096"/>
        <v>0</v>
      </c>
      <c r="AV157" s="8">
        <f t="shared" si="3096"/>
        <v>0</v>
      </c>
      <c r="AW157" s="8">
        <f t="shared" si="3096"/>
        <v>0</v>
      </c>
      <c r="AX157" s="8">
        <f t="shared" si="3096"/>
        <v>0</v>
      </c>
      <c r="AY157" s="8">
        <f t="shared" si="3096"/>
        <v>0</v>
      </c>
      <c r="AZ157" s="8">
        <f t="shared" si="3096"/>
        <v>0</v>
      </c>
      <c r="BA157" s="8">
        <f t="shared" si="3096"/>
        <v>0</v>
      </c>
      <c r="BB157" s="8">
        <f t="shared" si="3096"/>
        <v>0</v>
      </c>
      <c r="BC157" s="8">
        <f t="shared" si="3096"/>
        <v>0</v>
      </c>
      <c r="BD157" s="8">
        <f t="shared" si="3096"/>
        <v>0</v>
      </c>
      <c r="BE157" s="8">
        <f t="shared" si="3096"/>
        <v>0</v>
      </c>
      <c r="BF157" s="8">
        <f t="shared" si="3096"/>
        <v>0</v>
      </c>
      <c r="BG157" s="8">
        <f t="shared" si="3096"/>
        <v>0</v>
      </c>
      <c r="BH157" s="8">
        <f t="shared" si="3096"/>
        <v>0</v>
      </c>
      <c r="BI157" s="8">
        <f t="shared" si="3096"/>
        <v>0</v>
      </c>
      <c r="BJ157" s="8">
        <f t="shared" si="3096"/>
        <v>0</v>
      </c>
      <c r="BK157" s="8">
        <f t="shared" si="3096"/>
        <v>1</v>
      </c>
      <c r="BL157" s="8">
        <f t="shared" si="3096"/>
        <v>1</v>
      </c>
      <c r="BM157" s="8">
        <f t="shared" si="3096"/>
        <v>1</v>
      </c>
      <c r="BN157" s="8">
        <f t="shared" si="3096"/>
        <v>1</v>
      </c>
      <c r="BO157" s="8">
        <f t="shared" si="3096"/>
        <v>1</v>
      </c>
      <c r="BP157" s="8">
        <f t="shared" si="3096"/>
        <v>1</v>
      </c>
      <c r="BQ157" s="8">
        <f t="shared" ref="BQ157:CG157" si="3097">COUNTIF(BQ132:BQ155,"EleX")</f>
        <v>1</v>
      </c>
      <c r="BR157" s="8">
        <f t="shared" si="3097"/>
        <v>1</v>
      </c>
      <c r="BS157" s="8">
        <f t="shared" si="3097"/>
        <v>1</v>
      </c>
      <c r="BT157" s="8">
        <f t="shared" si="3097"/>
        <v>1</v>
      </c>
      <c r="BU157" s="8">
        <f t="shared" si="3097"/>
        <v>1</v>
      </c>
      <c r="BV157" s="8">
        <f t="shared" si="3097"/>
        <v>1</v>
      </c>
      <c r="BW157" s="8">
        <f t="shared" si="3097"/>
        <v>0</v>
      </c>
      <c r="BX157" s="8">
        <f t="shared" si="3097"/>
        <v>0</v>
      </c>
      <c r="BY157" s="8">
        <f t="shared" si="3097"/>
        <v>0</v>
      </c>
      <c r="BZ157" s="8">
        <f t="shared" si="3097"/>
        <v>0</v>
      </c>
      <c r="CA157" s="8">
        <f t="shared" si="3097"/>
        <v>0</v>
      </c>
      <c r="CB157" s="8">
        <f t="shared" si="3097"/>
        <v>0</v>
      </c>
      <c r="CC157" s="8">
        <f t="shared" si="3097"/>
        <v>0</v>
      </c>
      <c r="CD157" s="8">
        <f t="shared" si="3097"/>
        <v>0</v>
      </c>
      <c r="CE157" s="8">
        <f t="shared" si="3097"/>
        <v>0</v>
      </c>
      <c r="CF157" s="8">
        <f t="shared" si="3097"/>
        <v>0</v>
      </c>
      <c r="CG157" s="8">
        <f t="shared" si="3097"/>
        <v>0</v>
      </c>
      <c r="CH157" s="8">
        <f>COUNTIF(CH132:CH155,"EleX")</f>
        <v>0</v>
      </c>
      <c r="CI157" s="8">
        <f>COUNTIF(CI132:CI155,"EleX")</f>
        <v>0</v>
      </c>
      <c r="CJ157" s="8">
        <f>COUNTIF(CJ132:CJ155,"EleX")</f>
        <v>1</v>
      </c>
      <c r="CK157" s="8">
        <f>COUNTIF(CK132:CK155,"EleX")</f>
        <v>1</v>
      </c>
      <c r="CL157" s="51">
        <f>COUNTIF(CL132:CL155,"EleX")</f>
        <v>1</v>
      </c>
      <c r="CM157" s="476"/>
    </row>
    <row r="158" spans="1:91" x14ac:dyDescent="0.25">
      <c r="A158" s="333" t="s">
        <v>63</v>
      </c>
      <c r="B158" s="334"/>
      <c r="C158" s="335"/>
      <c r="D158" s="13">
        <f t="shared" ref="D158:BO158" si="3098">COUNTIF(D132:D155,"PEA")</f>
        <v>0</v>
      </c>
      <c r="E158" s="13">
        <f t="shared" si="3098"/>
        <v>1</v>
      </c>
      <c r="F158" s="13">
        <f t="shared" si="3098"/>
        <v>1</v>
      </c>
      <c r="G158" s="13">
        <f t="shared" si="3098"/>
        <v>1</v>
      </c>
      <c r="H158" s="13">
        <f t="shared" si="3098"/>
        <v>1</v>
      </c>
      <c r="I158" s="13">
        <f t="shared" si="3098"/>
        <v>1</v>
      </c>
      <c r="J158" s="13">
        <f t="shared" si="3098"/>
        <v>1</v>
      </c>
      <c r="K158" s="13">
        <f t="shared" si="3098"/>
        <v>0</v>
      </c>
      <c r="L158" s="13">
        <f t="shared" si="3098"/>
        <v>0</v>
      </c>
      <c r="M158" s="13">
        <f t="shared" si="3098"/>
        <v>0</v>
      </c>
      <c r="N158" s="13">
        <f t="shared" si="3098"/>
        <v>0</v>
      </c>
      <c r="O158" s="13">
        <f t="shared" si="3098"/>
        <v>0</v>
      </c>
      <c r="P158" s="13">
        <f t="shared" si="3098"/>
        <v>0</v>
      </c>
      <c r="Q158" s="13">
        <f t="shared" si="3098"/>
        <v>0</v>
      </c>
      <c r="R158" s="13">
        <f t="shared" si="3098"/>
        <v>0</v>
      </c>
      <c r="S158" s="13">
        <f t="shared" si="3098"/>
        <v>0</v>
      </c>
      <c r="T158" s="13">
        <f t="shared" si="3098"/>
        <v>0</v>
      </c>
      <c r="U158" s="13">
        <f t="shared" si="3098"/>
        <v>0</v>
      </c>
      <c r="V158" s="13">
        <f t="shared" si="3098"/>
        <v>0</v>
      </c>
      <c r="W158" s="13">
        <f t="shared" si="3098"/>
        <v>0</v>
      </c>
      <c r="X158" s="13">
        <f t="shared" si="3098"/>
        <v>0</v>
      </c>
      <c r="Y158" s="13">
        <f t="shared" si="3098"/>
        <v>0</v>
      </c>
      <c r="Z158" s="13">
        <f t="shared" si="3098"/>
        <v>0</v>
      </c>
      <c r="AA158" s="13">
        <f t="shared" si="3098"/>
        <v>0</v>
      </c>
      <c r="AB158" s="13">
        <f t="shared" si="3098"/>
        <v>0</v>
      </c>
      <c r="AC158" s="13">
        <f t="shared" si="3098"/>
        <v>0</v>
      </c>
      <c r="AD158" s="13">
        <f t="shared" si="3098"/>
        <v>0</v>
      </c>
      <c r="AE158" s="13">
        <f t="shared" si="3098"/>
        <v>0</v>
      </c>
      <c r="AF158" s="13">
        <f t="shared" si="3098"/>
        <v>0</v>
      </c>
      <c r="AG158" s="13">
        <f t="shared" si="3098"/>
        <v>0</v>
      </c>
      <c r="AH158" s="13">
        <f t="shared" si="3098"/>
        <v>0</v>
      </c>
      <c r="AI158" s="13">
        <f t="shared" si="3098"/>
        <v>1</v>
      </c>
      <c r="AJ158" s="13">
        <f t="shared" si="3098"/>
        <v>1</v>
      </c>
      <c r="AK158" s="13">
        <f t="shared" si="3098"/>
        <v>1</v>
      </c>
      <c r="AL158" s="13">
        <f t="shared" si="3098"/>
        <v>1</v>
      </c>
      <c r="AM158" s="13">
        <f t="shared" si="3098"/>
        <v>1</v>
      </c>
      <c r="AN158" s="13">
        <f t="shared" si="3098"/>
        <v>1</v>
      </c>
      <c r="AO158" s="13">
        <f t="shared" si="3098"/>
        <v>1</v>
      </c>
      <c r="AP158" s="13">
        <f t="shared" si="3098"/>
        <v>1</v>
      </c>
      <c r="AQ158" s="13">
        <f t="shared" si="3098"/>
        <v>1</v>
      </c>
      <c r="AR158" s="13">
        <f t="shared" si="3098"/>
        <v>1</v>
      </c>
      <c r="AS158" s="13">
        <f t="shared" si="3098"/>
        <v>1</v>
      </c>
      <c r="AT158" s="13">
        <f t="shared" si="3098"/>
        <v>1</v>
      </c>
      <c r="AU158" s="13">
        <f t="shared" si="3098"/>
        <v>0</v>
      </c>
      <c r="AV158" s="13">
        <f t="shared" si="3098"/>
        <v>0</v>
      </c>
      <c r="AW158" s="13">
        <f t="shared" si="3098"/>
        <v>0</v>
      </c>
      <c r="AX158" s="13">
        <f t="shared" si="3098"/>
        <v>0</v>
      </c>
      <c r="AY158" s="13">
        <f t="shared" si="3098"/>
        <v>0</v>
      </c>
      <c r="AZ158" s="13">
        <f t="shared" si="3098"/>
        <v>0</v>
      </c>
      <c r="BA158" s="13">
        <f t="shared" si="3098"/>
        <v>0</v>
      </c>
      <c r="BB158" s="13">
        <f t="shared" si="3098"/>
        <v>0</v>
      </c>
      <c r="BC158" s="13">
        <f t="shared" si="3098"/>
        <v>0</v>
      </c>
      <c r="BD158" s="13">
        <f t="shared" si="3098"/>
        <v>0</v>
      </c>
      <c r="BE158" s="13">
        <f t="shared" si="3098"/>
        <v>0</v>
      </c>
      <c r="BF158" s="13">
        <f t="shared" si="3098"/>
        <v>0</v>
      </c>
      <c r="BG158" s="13">
        <f t="shared" si="3098"/>
        <v>0</v>
      </c>
      <c r="BH158" s="13">
        <f t="shared" si="3098"/>
        <v>0</v>
      </c>
      <c r="BI158" s="13">
        <f t="shared" si="3098"/>
        <v>0</v>
      </c>
      <c r="BJ158" s="13">
        <f t="shared" si="3098"/>
        <v>0</v>
      </c>
      <c r="BK158" s="13">
        <f t="shared" si="3098"/>
        <v>0</v>
      </c>
      <c r="BL158" s="13">
        <f t="shared" si="3098"/>
        <v>0</v>
      </c>
      <c r="BM158" s="13">
        <f t="shared" si="3098"/>
        <v>1</v>
      </c>
      <c r="BN158" s="13">
        <f t="shared" si="3098"/>
        <v>1</v>
      </c>
      <c r="BO158" s="13">
        <f t="shared" si="3098"/>
        <v>1</v>
      </c>
      <c r="BP158" s="13">
        <f t="shared" ref="BP158:CG158" si="3099">COUNTIF(BP132:BP155,"PEA")</f>
        <v>1</v>
      </c>
      <c r="BQ158" s="13">
        <f t="shared" si="3099"/>
        <v>1</v>
      </c>
      <c r="BR158" s="13">
        <f t="shared" si="3099"/>
        <v>1</v>
      </c>
      <c r="BS158" s="13">
        <f t="shared" si="3099"/>
        <v>1</v>
      </c>
      <c r="BT158" s="13">
        <f t="shared" si="3099"/>
        <v>1</v>
      </c>
      <c r="BU158" s="13">
        <f t="shared" si="3099"/>
        <v>1</v>
      </c>
      <c r="BV158" s="13">
        <f t="shared" si="3099"/>
        <v>1</v>
      </c>
      <c r="BW158" s="13">
        <f t="shared" si="3099"/>
        <v>1</v>
      </c>
      <c r="BX158" s="13">
        <f t="shared" si="3099"/>
        <v>1</v>
      </c>
      <c r="BY158" s="13">
        <f t="shared" si="3099"/>
        <v>0</v>
      </c>
      <c r="BZ158" s="13">
        <f t="shared" si="3099"/>
        <v>0</v>
      </c>
      <c r="CA158" s="13">
        <f t="shared" si="3099"/>
        <v>0</v>
      </c>
      <c r="CB158" s="13">
        <f t="shared" si="3099"/>
        <v>0</v>
      </c>
      <c r="CC158" s="13">
        <f t="shared" si="3099"/>
        <v>0</v>
      </c>
      <c r="CD158" s="13">
        <f t="shared" si="3099"/>
        <v>0</v>
      </c>
      <c r="CE158" s="13">
        <f t="shared" si="3099"/>
        <v>0</v>
      </c>
      <c r="CF158" s="13">
        <f t="shared" si="3099"/>
        <v>0</v>
      </c>
      <c r="CG158" s="13">
        <f t="shared" si="3099"/>
        <v>0</v>
      </c>
      <c r="CH158" s="13">
        <f>COUNTIF(CH132:CH155,"PEA")</f>
        <v>0</v>
      </c>
      <c r="CI158" s="13">
        <f>COUNTIF(CI132:CI155,"PEA")</f>
        <v>0</v>
      </c>
      <c r="CJ158" s="13">
        <f>COUNTIF(CJ132:CJ155,"PEA")</f>
        <v>1</v>
      </c>
      <c r="CK158" s="13">
        <f>COUNTIF(CK132:CK155,"PEA")</f>
        <v>1</v>
      </c>
      <c r="CL158" s="52">
        <f>COUNTIF(CL132:CL155,"PEA")</f>
        <v>1</v>
      </c>
      <c r="CM158" s="476"/>
    </row>
    <row r="159" spans="1:91" x14ac:dyDescent="0.25">
      <c r="A159" s="336" t="s">
        <v>65</v>
      </c>
      <c r="B159" s="337"/>
      <c r="C159" s="338"/>
      <c r="D159" s="53" t="b">
        <f t="shared" ref="D159:BO159" si="3100">IF(D158&gt;1,FALSE,IF(D157&gt;1,FALSE,TRUE))</f>
        <v>1</v>
      </c>
      <c r="E159" s="53" t="b">
        <f t="shared" si="3100"/>
        <v>1</v>
      </c>
      <c r="F159" s="53" t="b">
        <f t="shared" si="3100"/>
        <v>1</v>
      </c>
      <c r="G159" s="53" t="b">
        <f t="shared" si="3100"/>
        <v>1</v>
      </c>
      <c r="H159" s="53" t="b">
        <f t="shared" si="3100"/>
        <v>1</v>
      </c>
      <c r="I159" s="53" t="b">
        <f t="shared" si="3100"/>
        <v>1</v>
      </c>
      <c r="J159" s="53" t="b">
        <f t="shared" si="3100"/>
        <v>1</v>
      </c>
      <c r="K159" s="53" t="b">
        <f t="shared" si="3100"/>
        <v>1</v>
      </c>
      <c r="L159" s="53" t="b">
        <f t="shared" si="3100"/>
        <v>1</v>
      </c>
      <c r="M159" s="53" t="b">
        <f t="shared" si="3100"/>
        <v>1</v>
      </c>
      <c r="N159" s="53" t="b">
        <f t="shared" si="3100"/>
        <v>1</v>
      </c>
      <c r="O159" s="53" t="b">
        <f t="shared" si="3100"/>
        <v>1</v>
      </c>
      <c r="P159" s="53" t="b">
        <f t="shared" si="3100"/>
        <v>1</v>
      </c>
      <c r="Q159" s="53" t="b">
        <f t="shared" si="3100"/>
        <v>1</v>
      </c>
      <c r="R159" s="53" t="b">
        <f t="shared" si="3100"/>
        <v>1</v>
      </c>
      <c r="S159" s="53" t="b">
        <f t="shared" si="3100"/>
        <v>1</v>
      </c>
      <c r="T159" s="53" t="b">
        <f t="shared" si="3100"/>
        <v>1</v>
      </c>
      <c r="U159" s="53" t="b">
        <f t="shared" si="3100"/>
        <v>1</v>
      </c>
      <c r="V159" s="53" t="b">
        <f t="shared" si="3100"/>
        <v>1</v>
      </c>
      <c r="W159" s="53" t="b">
        <f t="shared" si="3100"/>
        <v>1</v>
      </c>
      <c r="X159" s="53" t="b">
        <f t="shared" si="3100"/>
        <v>1</v>
      </c>
      <c r="Y159" s="53" t="b">
        <f t="shared" si="3100"/>
        <v>1</v>
      </c>
      <c r="Z159" s="53" t="b">
        <f t="shared" si="3100"/>
        <v>1</v>
      </c>
      <c r="AA159" s="53" t="b">
        <f t="shared" si="3100"/>
        <v>1</v>
      </c>
      <c r="AB159" s="53" t="b">
        <f t="shared" si="3100"/>
        <v>1</v>
      </c>
      <c r="AC159" s="53" t="b">
        <f t="shared" si="3100"/>
        <v>1</v>
      </c>
      <c r="AD159" s="53" t="b">
        <f t="shared" si="3100"/>
        <v>1</v>
      </c>
      <c r="AE159" s="53" t="b">
        <f t="shared" si="3100"/>
        <v>1</v>
      </c>
      <c r="AF159" s="53" t="b">
        <f t="shared" si="3100"/>
        <v>1</v>
      </c>
      <c r="AG159" s="53" t="b">
        <f t="shared" si="3100"/>
        <v>1</v>
      </c>
      <c r="AH159" s="53" t="b">
        <f t="shared" si="3100"/>
        <v>1</v>
      </c>
      <c r="AI159" s="53" t="b">
        <f t="shared" si="3100"/>
        <v>1</v>
      </c>
      <c r="AJ159" s="53" t="b">
        <f t="shared" si="3100"/>
        <v>1</v>
      </c>
      <c r="AK159" s="53" t="b">
        <f t="shared" si="3100"/>
        <v>1</v>
      </c>
      <c r="AL159" s="53" t="b">
        <f t="shared" si="3100"/>
        <v>1</v>
      </c>
      <c r="AM159" s="53" t="b">
        <f t="shared" si="3100"/>
        <v>1</v>
      </c>
      <c r="AN159" s="53" t="b">
        <f t="shared" si="3100"/>
        <v>1</v>
      </c>
      <c r="AO159" s="53" t="b">
        <f t="shared" si="3100"/>
        <v>1</v>
      </c>
      <c r="AP159" s="53" t="b">
        <f t="shared" si="3100"/>
        <v>1</v>
      </c>
      <c r="AQ159" s="53" t="b">
        <f t="shared" si="3100"/>
        <v>1</v>
      </c>
      <c r="AR159" s="53" t="b">
        <f t="shared" si="3100"/>
        <v>1</v>
      </c>
      <c r="AS159" s="53" t="b">
        <f t="shared" si="3100"/>
        <v>1</v>
      </c>
      <c r="AT159" s="53" t="b">
        <f t="shared" si="3100"/>
        <v>1</v>
      </c>
      <c r="AU159" s="53" t="b">
        <f t="shared" si="3100"/>
        <v>1</v>
      </c>
      <c r="AV159" s="53" t="b">
        <f t="shared" si="3100"/>
        <v>1</v>
      </c>
      <c r="AW159" s="53" t="b">
        <f t="shared" si="3100"/>
        <v>1</v>
      </c>
      <c r="AX159" s="53" t="b">
        <f t="shared" si="3100"/>
        <v>1</v>
      </c>
      <c r="AY159" s="53" t="b">
        <f t="shared" si="3100"/>
        <v>1</v>
      </c>
      <c r="AZ159" s="53" t="b">
        <f t="shared" si="3100"/>
        <v>1</v>
      </c>
      <c r="BA159" s="53" t="b">
        <f t="shared" si="3100"/>
        <v>1</v>
      </c>
      <c r="BB159" s="53" t="b">
        <f t="shared" si="3100"/>
        <v>1</v>
      </c>
      <c r="BC159" s="53" t="b">
        <f t="shared" si="3100"/>
        <v>1</v>
      </c>
      <c r="BD159" s="53" t="b">
        <f t="shared" si="3100"/>
        <v>1</v>
      </c>
      <c r="BE159" s="53" t="b">
        <f t="shared" si="3100"/>
        <v>1</v>
      </c>
      <c r="BF159" s="53" t="b">
        <f t="shared" si="3100"/>
        <v>1</v>
      </c>
      <c r="BG159" s="53" t="b">
        <f t="shared" si="3100"/>
        <v>1</v>
      </c>
      <c r="BH159" s="53" t="b">
        <f t="shared" si="3100"/>
        <v>1</v>
      </c>
      <c r="BI159" s="53" t="b">
        <f t="shared" si="3100"/>
        <v>1</v>
      </c>
      <c r="BJ159" s="53" t="b">
        <f t="shared" si="3100"/>
        <v>1</v>
      </c>
      <c r="BK159" s="53" t="b">
        <f t="shared" si="3100"/>
        <v>1</v>
      </c>
      <c r="BL159" s="53" t="b">
        <f t="shared" si="3100"/>
        <v>1</v>
      </c>
      <c r="BM159" s="53" t="b">
        <f t="shared" si="3100"/>
        <v>1</v>
      </c>
      <c r="BN159" s="53" t="b">
        <f t="shared" si="3100"/>
        <v>1</v>
      </c>
      <c r="BO159" s="53" t="b">
        <f t="shared" si="3100"/>
        <v>1</v>
      </c>
      <c r="BP159" s="53" t="b">
        <f t="shared" ref="BP159:CL159" si="3101">IF(BP158&gt;1,FALSE,IF(BP157&gt;1,FALSE,TRUE))</f>
        <v>1</v>
      </c>
      <c r="BQ159" s="53" t="b">
        <f t="shared" si="3101"/>
        <v>1</v>
      </c>
      <c r="BR159" s="53" t="b">
        <f t="shared" si="3101"/>
        <v>1</v>
      </c>
      <c r="BS159" s="53" t="b">
        <f t="shared" si="3101"/>
        <v>1</v>
      </c>
      <c r="BT159" s="53" t="b">
        <f t="shared" si="3101"/>
        <v>1</v>
      </c>
      <c r="BU159" s="53" t="b">
        <f t="shared" si="3101"/>
        <v>1</v>
      </c>
      <c r="BV159" s="53" t="b">
        <f t="shared" si="3101"/>
        <v>1</v>
      </c>
      <c r="BW159" s="53" t="b">
        <f t="shared" si="3101"/>
        <v>1</v>
      </c>
      <c r="BX159" s="53" t="b">
        <f t="shared" si="3101"/>
        <v>1</v>
      </c>
      <c r="BY159" s="53" t="b">
        <f t="shared" si="3101"/>
        <v>1</v>
      </c>
      <c r="BZ159" s="53" t="b">
        <f t="shared" si="3101"/>
        <v>1</v>
      </c>
      <c r="CA159" s="53" t="b">
        <f t="shared" si="3101"/>
        <v>1</v>
      </c>
      <c r="CB159" s="53" t="b">
        <f t="shared" si="3101"/>
        <v>1</v>
      </c>
      <c r="CC159" s="53" t="b">
        <f t="shared" si="3101"/>
        <v>1</v>
      </c>
      <c r="CD159" s="53" t="b">
        <f t="shared" si="3101"/>
        <v>1</v>
      </c>
      <c r="CE159" s="53" t="b">
        <f t="shared" si="3101"/>
        <v>1</v>
      </c>
      <c r="CF159" s="53" t="b">
        <f t="shared" si="3101"/>
        <v>1</v>
      </c>
      <c r="CG159" s="53" t="b">
        <f t="shared" si="3101"/>
        <v>1</v>
      </c>
      <c r="CH159" s="53" t="b">
        <f t="shared" si="3101"/>
        <v>1</v>
      </c>
      <c r="CI159" s="53" t="b">
        <f t="shared" si="3101"/>
        <v>1</v>
      </c>
      <c r="CJ159" s="53" t="b">
        <f t="shared" si="3101"/>
        <v>1</v>
      </c>
      <c r="CK159" s="53" t="b">
        <f t="shared" si="3101"/>
        <v>1</v>
      </c>
      <c r="CL159" s="54" t="b">
        <f t="shared" si="3101"/>
        <v>1</v>
      </c>
      <c r="CM159" s="477"/>
    </row>
    <row r="164" spans="1:92" x14ac:dyDescent="0.25">
      <c r="A164" s="480" t="s">
        <v>212</v>
      </c>
      <c r="B164" s="480"/>
      <c r="C164" s="349">
        <v>6</v>
      </c>
      <c r="D164" s="350"/>
      <c r="E164" s="350"/>
      <c r="F164" s="351"/>
      <c r="G164" s="349">
        <v>7</v>
      </c>
      <c r="H164" s="350"/>
      <c r="I164" s="350"/>
      <c r="J164" s="351"/>
      <c r="K164" s="349">
        <v>8</v>
      </c>
      <c r="L164" s="350"/>
      <c r="M164" s="350"/>
      <c r="N164" s="351"/>
      <c r="O164" s="349">
        <v>9</v>
      </c>
      <c r="P164" s="350"/>
      <c r="Q164" s="350"/>
      <c r="R164" s="351"/>
      <c r="S164" s="349">
        <v>10</v>
      </c>
      <c r="T164" s="350"/>
      <c r="U164" s="350"/>
      <c r="V164" s="351"/>
      <c r="W164" s="349">
        <v>11</v>
      </c>
      <c r="X164" s="350"/>
      <c r="Y164" s="350"/>
      <c r="Z164" s="351"/>
      <c r="AA164" s="349">
        <v>12</v>
      </c>
      <c r="AB164" s="350"/>
      <c r="AC164" s="350"/>
      <c r="AD164" s="351"/>
      <c r="AE164" s="349">
        <v>13</v>
      </c>
      <c r="AF164" s="350"/>
      <c r="AG164" s="350"/>
      <c r="AH164" s="351"/>
      <c r="AI164" s="349">
        <v>14</v>
      </c>
      <c r="AJ164" s="350"/>
      <c r="AK164" s="350"/>
      <c r="AL164" s="351"/>
      <c r="AM164" s="349">
        <v>15</v>
      </c>
      <c r="AN164" s="350"/>
      <c r="AO164" s="350"/>
      <c r="AP164" s="351"/>
      <c r="AQ164" s="349">
        <v>16</v>
      </c>
      <c r="AR164" s="350"/>
      <c r="AS164" s="350"/>
      <c r="AT164" s="351"/>
      <c r="AU164" s="349">
        <v>17</v>
      </c>
      <c r="AV164" s="350"/>
      <c r="AW164" s="350"/>
      <c r="AX164" s="351"/>
      <c r="AY164" s="349">
        <v>18</v>
      </c>
      <c r="AZ164" s="350"/>
      <c r="BA164" s="350"/>
      <c r="BB164" s="351"/>
      <c r="BC164" s="349">
        <v>19</v>
      </c>
      <c r="BD164" s="350"/>
      <c r="BE164" s="350"/>
      <c r="BF164" s="351"/>
      <c r="BG164" s="349">
        <v>20</v>
      </c>
      <c r="BH164" s="350"/>
      <c r="BI164" s="350"/>
      <c r="BJ164" s="351"/>
      <c r="BK164" s="349">
        <v>21</v>
      </c>
      <c r="BL164" s="350"/>
      <c r="BM164" s="350"/>
      <c r="BN164" s="351"/>
      <c r="BO164" s="349">
        <v>22</v>
      </c>
      <c r="BP164" s="350"/>
      <c r="BQ164" s="350"/>
      <c r="BR164" s="351"/>
      <c r="BS164" s="349">
        <v>23</v>
      </c>
      <c r="BT164" s="350"/>
      <c r="BU164" s="350"/>
      <c r="BV164" s="351"/>
      <c r="BW164" s="349">
        <v>24</v>
      </c>
      <c r="BX164" s="350"/>
      <c r="BY164" s="350"/>
      <c r="BZ164" s="351"/>
      <c r="CA164" s="349">
        <v>1</v>
      </c>
      <c r="CB164" s="350"/>
      <c r="CC164" s="350"/>
      <c r="CD164" s="351"/>
      <c r="CE164" s="349">
        <v>2</v>
      </c>
      <c r="CF164" s="350"/>
      <c r="CG164" s="350"/>
      <c r="CH164" s="351"/>
      <c r="CI164" s="349">
        <v>3</v>
      </c>
      <c r="CJ164" s="350"/>
      <c r="CK164" s="350"/>
      <c r="CL164" s="351"/>
      <c r="CM164" s="347" t="s">
        <v>41</v>
      </c>
    </row>
    <row r="165" spans="1:92" s="5" customFormat="1" x14ac:dyDescent="0.25">
      <c r="A165" s="480"/>
      <c r="B165" s="480"/>
      <c r="C165" s="31">
        <v>0</v>
      </c>
      <c r="D165" s="31">
        <v>15</v>
      </c>
      <c r="E165" s="31">
        <v>30</v>
      </c>
      <c r="F165" s="31">
        <v>45</v>
      </c>
      <c r="G165" s="31">
        <v>0</v>
      </c>
      <c r="H165" s="31">
        <v>15</v>
      </c>
      <c r="I165" s="31">
        <v>30</v>
      </c>
      <c r="J165" s="31">
        <v>45</v>
      </c>
      <c r="K165" s="138">
        <v>0</v>
      </c>
      <c r="L165" s="138">
        <v>15</v>
      </c>
      <c r="M165" s="31">
        <v>30</v>
      </c>
      <c r="N165" s="31">
        <v>45</v>
      </c>
      <c r="O165" s="31">
        <v>0</v>
      </c>
      <c r="P165" s="31">
        <v>15</v>
      </c>
      <c r="Q165" s="31">
        <v>30</v>
      </c>
      <c r="R165" s="31">
        <v>45</v>
      </c>
      <c r="S165" s="138">
        <v>0</v>
      </c>
      <c r="T165" s="138">
        <v>15</v>
      </c>
      <c r="U165" s="31">
        <v>30</v>
      </c>
      <c r="V165" s="31">
        <v>45</v>
      </c>
      <c r="W165" s="31">
        <v>0</v>
      </c>
      <c r="X165" s="31">
        <v>15</v>
      </c>
      <c r="Y165" s="31">
        <v>30</v>
      </c>
      <c r="Z165" s="31">
        <v>45</v>
      </c>
      <c r="AA165" s="31">
        <v>0</v>
      </c>
      <c r="AB165" s="31">
        <v>15</v>
      </c>
      <c r="AC165" s="31">
        <v>30</v>
      </c>
      <c r="AD165" s="31">
        <v>45</v>
      </c>
      <c r="AE165" s="31">
        <v>0</v>
      </c>
      <c r="AF165" s="31">
        <v>15</v>
      </c>
      <c r="AG165" s="31">
        <v>30</v>
      </c>
      <c r="AH165" s="31">
        <v>45</v>
      </c>
      <c r="AI165" s="31">
        <v>0</v>
      </c>
      <c r="AJ165" s="31">
        <v>15</v>
      </c>
      <c r="AK165" s="31">
        <v>30</v>
      </c>
      <c r="AL165" s="31">
        <v>45</v>
      </c>
      <c r="AM165" s="31">
        <v>0</v>
      </c>
      <c r="AN165" s="31">
        <v>15</v>
      </c>
      <c r="AO165" s="31">
        <v>30</v>
      </c>
      <c r="AP165" s="31">
        <v>45</v>
      </c>
      <c r="AQ165" s="31">
        <v>0</v>
      </c>
      <c r="AR165" s="31">
        <v>15</v>
      </c>
      <c r="AS165" s="31">
        <v>30</v>
      </c>
      <c r="AT165" s="31">
        <v>45</v>
      </c>
      <c r="AU165" s="31">
        <v>0</v>
      </c>
      <c r="AV165" s="31">
        <v>15</v>
      </c>
      <c r="AW165" s="31">
        <v>30</v>
      </c>
      <c r="AX165" s="31">
        <v>45</v>
      </c>
      <c r="AY165" s="31">
        <v>0</v>
      </c>
      <c r="AZ165" s="31">
        <v>15</v>
      </c>
      <c r="BA165" s="31">
        <v>30</v>
      </c>
      <c r="BB165" s="31">
        <v>45</v>
      </c>
      <c r="BC165" s="31">
        <v>0</v>
      </c>
      <c r="BD165" s="31">
        <v>15</v>
      </c>
      <c r="BE165" s="31">
        <v>30</v>
      </c>
      <c r="BF165" s="31">
        <v>45</v>
      </c>
      <c r="BG165" s="31">
        <v>0</v>
      </c>
      <c r="BH165" s="31">
        <v>15</v>
      </c>
      <c r="BI165" s="31">
        <v>30</v>
      </c>
      <c r="BJ165" s="31">
        <v>45</v>
      </c>
      <c r="BK165" s="31">
        <v>0</v>
      </c>
      <c r="BL165" s="31">
        <v>15</v>
      </c>
      <c r="BM165" s="31">
        <v>30</v>
      </c>
      <c r="BN165" s="31">
        <v>45</v>
      </c>
      <c r="BO165" s="31">
        <v>0</v>
      </c>
      <c r="BP165" s="31">
        <v>15</v>
      </c>
      <c r="BQ165" s="31">
        <v>30</v>
      </c>
      <c r="BR165" s="31">
        <v>45</v>
      </c>
      <c r="BS165" s="31">
        <v>0</v>
      </c>
      <c r="BT165" s="31">
        <v>15</v>
      </c>
      <c r="BU165" s="31">
        <v>30</v>
      </c>
      <c r="BV165" s="31">
        <v>45</v>
      </c>
      <c r="BW165" s="31">
        <v>0</v>
      </c>
      <c r="BX165" s="31">
        <v>15</v>
      </c>
      <c r="BY165" s="31">
        <v>30</v>
      </c>
      <c r="BZ165" s="31">
        <v>45</v>
      </c>
      <c r="CA165" s="31">
        <v>0</v>
      </c>
      <c r="CB165" s="31">
        <v>15</v>
      </c>
      <c r="CC165" s="31">
        <v>30</v>
      </c>
      <c r="CD165" s="31">
        <v>45</v>
      </c>
      <c r="CE165" s="31">
        <v>0</v>
      </c>
      <c r="CF165" s="31">
        <v>15</v>
      </c>
      <c r="CG165" s="31">
        <v>30</v>
      </c>
      <c r="CH165" s="31">
        <v>45</v>
      </c>
      <c r="CI165" s="31">
        <v>0</v>
      </c>
      <c r="CJ165" s="31">
        <v>15</v>
      </c>
      <c r="CK165" s="31">
        <v>30</v>
      </c>
      <c r="CL165" s="31">
        <v>45</v>
      </c>
      <c r="CM165" s="474"/>
    </row>
    <row r="166" spans="1:92" s="26" customFormat="1" ht="15" customHeight="1" x14ac:dyDescent="0.25">
      <c r="A166" s="339" t="s">
        <v>42</v>
      </c>
      <c r="B166" s="341" t="s">
        <v>43</v>
      </c>
      <c r="C166" s="64" t="s">
        <v>44</v>
      </c>
      <c r="D166" s="43" t="s">
        <v>45</v>
      </c>
      <c r="E166" s="44" t="s">
        <v>23</v>
      </c>
      <c r="F166" s="44" t="s">
        <v>23</v>
      </c>
      <c r="G166" s="44" t="s">
        <v>23</v>
      </c>
      <c r="H166" s="45" t="s">
        <v>27</v>
      </c>
      <c r="I166" s="45" t="s">
        <v>27</v>
      </c>
      <c r="J166" s="45" t="s">
        <v>27</v>
      </c>
      <c r="K166" s="44" t="s">
        <v>23</v>
      </c>
      <c r="L166" s="44" t="s">
        <v>23</v>
      </c>
      <c r="M166" s="44" t="s">
        <v>23</v>
      </c>
      <c r="N166" s="45" t="s">
        <v>27</v>
      </c>
      <c r="O166" s="45" t="s">
        <v>27</v>
      </c>
      <c r="P166" s="45" t="s">
        <v>27</v>
      </c>
      <c r="Q166" s="44" t="s">
        <v>23</v>
      </c>
      <c r="R166" s="44" t="s">
        <v>23</v>
      </c>
      <c r="S166" s="44" t="s">
        <v>23</v>
      </c>
      <c r="T166" s="45" t="s">
        <v>27</v>
      </c>
      <c r="U166" s="45" t="s">
        <v>27</v>
      </c>
      <c r="V166" s="45" t="s">
        <v>27</v>
      </c>
      <c r="W166" s="44" t="s">
        <v>23</v>
      </c>
      <c r="X166" s="44" t="s">
        <v>23</v>
      </c>
      <c r="Y166" s="44" t="s">
        <v>23</v>
      </c>
      <c r="Z166" s="45" t="s">
        <v>27</v>
      </c>
      <c r="AA166" s="45" t="s">
        <v>27</v>
      </c>
      <c r="AB166" s="45" t="s">
        <v>27</v>
      </c>
      <c r="AC166" s="44" t="s">
        <v>23</v>
      </c>
      <c r="AD166" s="44" t="s">
        <v>23</v>
      </c>
      <c r="AE166" s="44" t="s">
        <v>23</v>
      </c>
      <c r="AF166" s="55" t="s">
        <v>27</v>
      </c>
      <c r="AG166" s="56" t="s">
        <v>17</v>
      </c>
      <c r="AH166" s="56" t="s">
        <v>17</v>
      </c>
      <c r="AI166" s="56" t="s">
        <v>17</v>
      </c>
      <c r="AJ166" s="56" t="s">
        <v>17</v>
      </c>
      <c r="AK166" s="55" t="s">
        <v>27</v>
      </c>
      <c r="AL166" s="58" t="s">
        <v>27</v>
      </c>
      <c r="AM166" s="131"/>
      <c r="AN166" s="131"/>
      <c r="AO166" s="131"/>
      <c r="AP166" s="131"/>
      <c r="AQ166" s="131"/>
      <c r="AR166" s="131"/>
      <c r="AS166" s="131"/>
      <c r="AT166" s="132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  <c r="BE166" s="131"/>
      <c r="BF166" s="131"/>
      <c r="BG166" s="131"/>
      <c r="BH166" s="131"/>
      <c r="BI166" s="131"/>
      <c r="BJ166" s="131"/>
      <c r="BK166" s="131"/>
      <c r="BL166" s="131"/>
      <c r="BM166" s="44" t="s">
        <v>23</v>
      </c>
      <c r="BN166" s="44" t="s">
        <v>23</v>
      </c>
      <c r="BO166" s="44" t="s">
        <v>23</v>
      </c>
      <c r="BP166" s="45" t="s">
        <v>27</v>
      </c>
      <c r="BQ166" s="45" t="s">
        <v>27</v>
      </c>
      <c r="BR166" s="45" t="s">
        <v>27</v>
      </c>
      <c r="BS166" s="44" t="s">
        <v>23</v>
      </c>
      <c r="BT166" s="44" t="s">
        <v>23</v>
      </c>
      <c r="BU166" s="44" t="s">
        <v>23</v>
      </c>
      <c r="BV166" s="45" t="s">
        <v>27</v>
      </c>
      <c r="BW166" s="45" t="s">
        <v>27</v>
      </c>
      <c r="BX166" s="45" t="s">
        <v>27</v>
      </c>
      <c r="BY166" s="44" t="s">
        <v>23</v>
      </c>
      <c r="BZ166" s="44" t="s">
        <v>23</v>
      </c>
      <c r="CA166" s="44" t="s">
        <v>23</v>
      </c>
      <c r="CB166" s="45" t="s">
        <v>27</v>
      </c>
      <c r="CC166" s="45" t="s">
        <v>27</v>
      </c>
      <c r="CD166" s="45" t="s">
        <v>27</v>
      </c>
      <c r="CE166" s="44" t="s">
        <v>23</v>
      </c>
      <c r="CF166" s="44" t="s">
        <v>23</v>
      </c>
      <c r="CG166" s="44" t="s">
        <v>23</v>
      </c>
      <c r="CH166" s="59" t="s">
        <v>27</v>
      </c>
      <c r="CI166" s="59" t="s">
        <v>27</v>
      </c>
      <c r="CJ166" s="60" t="s">
        <v>13</v>
      </c>
      <c r="CK166" s="60" t="s">
        <v>13</v>
      </c>
      <c r="CL166" s="60" t="s">
        <v>13</v>
      </c>
      <c r="CM166" s="65" t="s">
        <v>46</v>
      </c>
    </row>
    <row r="167" spans="1:92" s="26" customFormat="1" ht="15" customHeight="1" x14ac:dyDescent="0.25">
      <c r="A167" s="340"/>
      <c r="B167" s="342"/>
      <c r="C167" s="64" t="s">
        <v>37</v>
      </c>
      <c r="D167" s="89">
        <f>CM133</f>
        <v>86.153333333333336</v>
      </c>
      <c r="E167" s="27">
        <f>IF(E166=$B$16,D167+($A$16*15),IF(E166=$B$17,D167+($A$17*15),IF(E166=$B$19,IF(D167+($A$19*15)&gt;100,100,D167+($A$19*15)),IF(E166=$B$18,IF(D167+($A$18*15)&gt;100,100,D167+($A$18*15)),D167))))</f>
        <v>84.216666666666669</v>
      </c>
      <c r="F167" s="27">
        <f t="shared" ref="F167" si="3102">IF(F166=$B$16,E167+($A$16*15),IF(F166=$B$17,E167+($A$17*15),IF(F166=$B$19,IF(E167+($A$19*15)&gt;100,100,E167+($A$19*15)),IF(F166=$B$18,IF(E167+($A$18*15)&gt;100,100,E167+($A$18*15)),E167))))</f>
        <v>82.28</v>
      </c>
      <c r="G167" s="27">
        <f t="shared" ref="G167" si="3103">IF(G166=$B$16,F167+($A$16*15),IF(G166=$B$17,F167+($A$17*15),IF(G166=$B$19,IF(F167+($A$19*15)&gt;100,100,F167+($A$19*15)),IF(G166=$B$18,IF(F167+($A$18*15)&gt;100,100,F167+($A$18*15)),F167))))</f>
        <v>80.343333333333334</v>
      </c>
      <c r="H167" s="27">
        <f t="shared" ref="H167" si="3104">IF(H166=$B$16,G167+($A$16*15),IF(H166=$B$17,G167+($A$17*15),IF(H166=$B$19,IF(G167+($A$19*15)&gt;100,100,G167+($A$19*15)),IF(H166=$B$18,IF(G167+($A$18*15)&gt;100,100,G167+($A$18*15)),G167))))</f>
        <v>78.42</v>
      </c>
      <c r="I167" s="27">
        <f t="shared" ref="I167" si="3105">IF(I166=$B$16,H167+($A$16*15),IF(I166=$B$17,H167+($A$17*15),IF(I166=$B$19,IF(H167+($A$19*15)&gt;100,100,H167+($A$19*15)),IF(I166=$B$18,IF(H167+($A$18*15)&gt;100,100,H167+($A$18*15)),H167))))</f>
        <v>76.49666666666667</v>
      </c>
      <c r="J167" s="27">
        <f t="shared" ref="J167" si="3106">IF(J166=$B$16,I167+($A$16*15),IF(J166=$B$17,I167+($A$17*15),IF(J166=$B$19,IF(I167+($A$19*15)&gt;100,100,I167+($A$19*15)),IF(J166=$B$18,IF(I167+($A$18*15)&gt;100,100,I167+($A$18*15)),I167))))</f>
        <v>74.573333333333338</v>
      </c>
      <c r="K167" s="27">
        <f t="shared" ref="K167" si="3107">IF(K166=$B$16,J167+($A$16*15),IF(K166=$B$17,J167+($A$17*15),IF(K166=$B$19,IF(J167+($A$19*15)&gt;100,100,J167+($A$19*15)),IF(K166=$B$18,IF(J167+($A$18*15)&gt;100,100,J167+($A$18*15)),J167))))</f>
        <v>72.63666666666667</v>
      </c>
      <c r="L167" s="27">
        <f t="shared" ref="L167" si="3108">IF(L166=$B$16,K167+($A$16*15),IF(L166=$B$17,K167+($A$17*15),IF(L166=$B$19,IF(K167+($A$19*15)&gt;100,100,K167+($A$19*15)),IF(L166=$B$18,IF(K167+($A$18*15)&gt;100,100,K167+($A$18*15)),K167))))</f>
        <v>70.7</v>
      </c>
      <c r="M167" s="27">
        <f t="shared" ref="M167" si="3109">IF(M166=$B$16,L167+($A$16*15),IF(M166=$B$17,L167+($A$17*15),IF(M166=$B$19,IF(L167+($A$19*15)&gt;100,100,L167+($A$19*15)),IF(M166=$B$18,IF(L167+($A$18*15)&gt;100,100,L167+($A$18*15)),L167))))</f>
        <v>68.763333333333335</v>
      </c>
      <c r="N167" s="27">
        <f t="shared" ref="N167" si="3110">IF(N166=$B$16,M167+($A$16*15),IF(N166=$B$17,M167+($A$17*15),IF(N166=$B$19,IF(M167+($A$19*15)&gt;100,100,M167+($A$19*15)),IF(N166=$B$18,IF(M167+($A$18*15)&gt;100,100,M167+($A$18*15)),M167))))</f>
        <v>66.84</v>
      </c>
      <c r="O167" s="27">
        <f t="shared" ref="O167" si="3111">IF(O166=$B$16,N167+($A$16*15),IF(O166=$B$17,N167+($A$17*15),IF(O166=$B$19,IF(N167+($A$19*15)&gt;100,100,N167+($A$19*15)),IF(O166=$B$18,IF(N167+($A$18*15)&gt;100,100,N167+($A$18*15)),N167))))</f>
        <v>64.916666666666671</v>
      </c>
      <c r="P167" s="27">
        <f t="shared" ref="P167" si="3112">IF(P166=$B$16,O167+($A$16*15),IF(P166=$B$17,O167+($A$17*15),IF(P166=$B$19,IF(O167+($A$19*15)&gt;100,100,O167+($A$19*15)),IF(P166=$B$18,IF(O167+($A$18*15)&gt;100,100,O167+($A$18*15)),O167))))</f>
        <v>62.993333333333339</v>
      </c>
      <c r="Q167" s="27">
        <f t="shared" ref="Q167" si="3113">IF(Q166=$B$16,P167+($A$16*15),IF(Q166=$B$17,P167+($A$17*15),IF(Q166=$B$19,IF(P167+($A$19*15)&gt;100,100,P167+($A$19*15)),IF(Q166=$B$18,IF(P167+($A$18*15)&gt;100,100,P167+($A$18*15)),P167))))</f>
        <v>61.056666666666672</v>
      </c>
      <c r="R167" s="27">
        <f t="shared" ref="R167" si="3114">IF(R166=$B$16,Q167+($A$16*15),IF(R166=$B$17,Q167+($A$17*15),IF(R166=$B$19,IF(Q167+($A$19*15)&gt;100,100,Q167+($A$19*15)),IF(R166=$B$18,IF(Q167+($A$18*15)&gt;100,100,Q167+($A$18*15)),Q167))))</f>
        <v>59.120000000000005</v>
      </c>
      <c r="S167" s="27">
        <f t="shared" ref="S167" si="3115">IF(S166=$B$16,R167+($A$16*15),IF(S166=$B$17,R167+($A$17*15),IF(S166=$B$19,IF(R167+($A$19*15)&gt;100,100,R167+($A$19*15)),IF(S166=$B$18,IF(R167+($A$18*15)&gt;100,100,R167+($A$18*15)),R167))))</f>
        <v>57.183333333333337</v>
      </c>
      <c r="T167" s="27">
        <f t="shared" ref="T167" si="3116">IF(T166=$B$16,S167+($A$16*15),IF(T166=$B$17,S167+($A$17*15),IF(T166=$B$19,IF(S167+($A$19*15)&gt;100,100,S167+($A$19*15)),IF(T166=$B$18,IF(S167+($A$18*15)&gt;100,100,S167+($A$18*15)),S167))))</f>
        <v>55.260000000000005</v>
      </c>
      <c r="U167" s="27">
        <f t="shared" ref="U167" si="3117">IF(U166=$B$16,T167+($A$16*15),IF(U166=$B$17,T167+($A$17*15),IF(U166=$B$19,IF(T167+($A$19*15)&gt;100,100,T167+($A$19*15)),IF(U166=$B$18,IF(T167+($A$18*15)&gt;100,100,T167+($A$18*15)),T167))))</f>
        <v>53.336666666666673</v>
      </c>
      <c r="V167" s="27">
        <f t="shared" ref="V167" si="3118">IF(V166=$B$16,U167+($A$16*15),IF(V166=$B$17,U167+($A$17*15),IF(V166=$B$19,IF(U167+($A$19*15)&gt;100,100,U167+($A$19*15)),IF(V166=$B$18,IF(U167+($A$18*15)&gt;100,100,U167+($A$18*15)),U167))))</f>
        <v>51.413333333333341</v>
      </c>
      <c r="W167" s="27">
        <f t="shared" ref="W167" si="3119">IF(W166=$B$16,V167+($A$16*15),IF(W166=$B$17,V167+($A$17*15),IF(W166=$B$19,IF(V167+($A$19*15)&gt;100,100,V167+($A$19*15)),IF(W166=$B$18,IF(V167+($A$18*15)&gt;100,100,V167+($A$18*15)),V167))))</f>
        <v>49.476666666666674</v>
      </c>
      <c r="X167" s="27">
        <f t="shared" ref="X167" si="3120">IF(X166=$B$16,W167+($A$16*15),IF(X166=$B$17,W167+($A$17*15),IF(X166=$B$19,IF(W167+($A$19*15)&gt;100,100,W167+($A$19*15)),IF(X166=$B$18,IF(W167+($A$18*15)&gt;100,100,W167+($A$18*15)),W167))))</f>
        <v>47.540000000000006</v>
      </c>
      <c r="Y167" s="27">
        <f t="shared" ref="Y167" si="3121">IF(Y166=$B$16,X167+($A$16*15),IF(Y166=$B$17,X167+($A$17*15),IF(Y166=$B$19,IF(X167+($A$19*15)&gt;100,100,X167+($A$19*15)),IF(Y166=$B$18,IF(X167+($A$18*15)&gt;100,100,X167+($A$18*15)),X167))))</f>
        <v>45.603333333333339</v>
      </c>
      <c r="Z167" s="27">
        <f t="shared" ref="Z167" si="3122">IF(Z166=$B$16,Y167+($A$16*15),IF(Z166=$B$17,Y167+($A$17*15),IF(Z166=$B$19,IF(Y167+($A$19*15)&gt;100,100,Y167+($A$19*15)),IF(Z166=$B$18,IF(Y167+($A$18*15)&gt;100,100,Y167+($A$18*15)),Y167))))</f>
        <v>43.680000000000007</v>
      </c>
      <c r="AA167" s="27">
        <f t="shared" ref="AA167" si="3123">IF(AA166=$B$16,Z167+($A$16*15),IF(AA166=$B$17,Z167+($A$17*15),IF(AA166=$B$19,IF(Z167+($A$19*15)&gt;100,100,Z167+($A$19*15)),IF(AA166=$B$18,IF(Z167+($A$18*15)&gt;100,100,Z167+($A$18*15)),Z167))))</f>
        <v>41.756666666666675</v>
      </c>
      <c r="AB167" s="27">
        <f t="shared" ref="AB167" si="3124">IF(AB166=$B$16,AA167+($A$16*15),IF(AB166=$B$17,AA167+($A$17*15),IF(AB166=$B$19,IF(AA167+($A$19*15)&gt;100,100,AA167+($A$19*15)),IF(AB166=$B$18,IF(AA167+($A$18*15)&gt;100,100,AA167+($A$18*15)),AA167))))</f>
        <v>39.833333333333343</v>
      </c>
      <c r="AC167" s="27">
        <f t="shared" ref="AC167" si="3125">IF(AC166=$B$16,AB167+($A$16*15),IF(AC166=$B$17,AB167+($A$17*15),IF(AC166=$B$19,IF(AB167+($A$19*15)&gt;100,100,AB167+($A$19*15)),IF(AC166=$B$18,IF(AB167+($A$18*15)&gt;100,100,AB167+($A$18*15)),AB167))))</f>
        <v>37.896666666666675</v>
      </c>
      <c r="AD167" s="27">
        <f t="shared" ref="AD167" si="3126">IF(AD166=$B$16,AC167+($A$16*15),IF(AD166=$B$17,AC167+($A$17*15),IF(AD166=$B$19,IF(AC167+($A$19*15)&gt;100,100,AC167+($A$19*15)),IF(AD166=$B$18,IF(AC167+($A$18*15)&gt;100,100,AC167+($A$18*15)),AC167))))</f>
        <v>35.960000000000008</v>
      </c>
      <c r="AE167" s="27">
        <f t="shared" ref="AE167" si="3127">IF(AE166=$B$16,AD167+($A$16*15),IF(AE166=$B$17,AD167+($A$17*15),IF(AE166=$B$19,IF(AD167+($A$19*15)&gt;100,100,AD167+($A$19*15)),IF(AE166=$B$18,IF(AD167+($A$18*15)&gt;100,100,AD167+($A$18*15)),AD167))))</f>
        <v>34.023333333333341</v>
      </c>
      <c r="AF167" s="27">
        <f t="shared" ref="AF167" si="3128">IF(AF166=$B$16,AE167+($A$16*15),IF(AF166=$B$17,AE167+($A$17*15),IF(AF166=$B$19,IF(AE167+($A$19*15)&gt;100,100,AE167+($A$19*15)),IF(AF166=$B$18,IF(AE167+($A$18*15)&gt;100,100,AE167+($A$18*15)),AE167))))</f>
        <v>32.100000000000009</v>
      </c>
      <c r="AG167" s="27">
        <f t="shared" ref="AG167" si="3129">IF(AG166=$B$16,AF167+($A$16*15),IF(AG166=$B$17,AF167+($A$17*15),IF(AG166=$B$19,IF(AF167+($A$19*15)&gt;100,100,AF167+($A$19*15)),IF(AG166=$B$18,IF(AF167+($A$18*15)&gt;100,100,AF167+($A$18*15)),AF167))))</f>
        <v>57.100000000000009</v>
      </c>
      <c r="AH167" s="27">
        <f t="shared" ref="AH167" si="3130">IF(AH166=$B$16,AG167+($A$16*15),IF(AH166=$B$17,AG167+($A$17*15),IF(AH166=$B$19,IF(AG167+($A$19*15)&gt;100,100,AG167+($A$19*15)),IF(AH166=$B$18,IF(AG167+($A$18*15)&gt;100,100,AG167+($A$18*15)),AG167))))</f>
        <v>82.100000000000009</v>
      </c>
      <c r="AI167" s="27">
        <f t="shared" ref="AI167" si="3131">IF(AI166=$B$16,AH167+($A$16*15),IF(AI166=$B$17,AH167+($A$17*15),IF(AI166=$B$19,IF(AH167+($A$19*15)&gt;100,100,AH167+($A$19*15)),IF(AI166=$B$18,IF(AH167+($A$18*15)&gt;100,100,AH167+($A$18*15)),AH167))))</f>
        <v>100</v>
      </c>
      <c r="AJ167" s="27">
        <f t="shared" ref="AJ167" si="3132">IF(AJ166=$B$16,AI167+($A$16*15),IF(AJ166=$B$17,AI167+($A$17*15),IF(AJ166=$B$19,IF(AI167+($A$19*15)&gt;100,100,AI167+($A$19*15)),IF(AJ166=$B$18,IF(AI167+($A$18*15)&gt;100,100,AI167+($A$18*15)),AI167))))</f>
        <v>100</v>
      </c>
      <c r="AK167" s="27">
        <f t="shared" ref="AK167" si="3133">IF(AK166=$B$16,AJ167+($A$16*15),IF(AK166=$B$17,AJ167+($A$17*15),IF(AK166=$B$19,IF(AJ167+($A$19*15)&gt;100,100,AJ167+($A$19*15)),IF(AK166=$B$18,IF(AJ167+($A$18*15)&gt;100,100,AJ167+($A$18*15)),AJ167))))</f>
        <v>98.076666666666668</v>
      </c>
      <c r="AL167" s="27">
        <f t="shared" ref="AL167" si="3134">IF(AL166=$B$16,AK167+($A$16*15),IF(AL166=$B$17,AK167+($A$17*15),IF(AL166=$B$19,IF(AK167+($A$19*15)&gt;100,100,AK167+($A$19*15)),IF(AL166=$B$18,IF(AK167+($A$18*15)&gt;100,100,AK167+($A$18*15)),AK167))))</f>
        <v>96.153333333333336</v>
      </c>
      <c r="AM167" s="27">
        <f t="shared" ref="AM167" si="3135">IF(AM166=$B$16,AL167+($A$16*15),IF(AM166=$B$17,AL167+($A$17*15),IF(AM166=$B$19,IF(AL167+($A$19*15)&gt;100,100,AL167+($A$19*15)),IF(AM166=$B$18,IF(AL167+($A$18*15)&gt;100,100,AL167+($A$18*15)),AL167))))</f>
        <v>96.153333333333336</v>
      </c>
      <c r="AN167" s="27">
        <f t="shared" ref="AN167" si="3136">IF(AN166=$B$16,AM167+($A$16*15),IF(AN166=$B$17,AM167+($A$17*15),IF(AN166=$B$19,IF(AM167+($A$19*15)&gt;100,100,AM167+($A$19*15)),IF(AN166=$B$18,IF(AM167+($A$18*15)&gt;100,100,AM167+($A$18*15)),AM167))))</f>
        <v>96.153333333333336</v>
      </c>
      <c r="AO167" s="27">
        <f t="shared" ref="AO167" si="3137">IF(AO166=$B$16,AN167+($A$16*15),IF(AO166=$B$17,AN167+($A$17*15),IF(AO166=$B$19,IF(AN167+($A$19*15)&gt;100,100,AN167+($A$19*15)),IF(AO166=$B$18,IF(AN167+($A$18*15)&gt;100,100,AN167+($A$18*15)),AN167))))</f>
        <v>96.153333333333336</v>
      </c>
      <c r="AP167" s="27">
        <f t="shared" ref="AP167" si="3138">IF(AP166=$B$16,AO167+($A$16*15),IF(AP166=$B$17,AO167+($A$17*15),IF(AP166=$B$19,IF(AO167+($A$19*15)&gt;100,100,AO167+($A$19*15)),IF(AP166=$B$18,IF(AO167+($A$18*15)&gt;100,100,AO167+($A$18*15)),AO167))))</f>
        <v>96.153333333333336</v>
      </c>
      <c r="AQ167" s="27">
        <f t="shared" ref="AQ167" si="3139">IF(AQ166=$B$16,AP167+($A$16*15),IF(AQ166=$B$17,AP167+($A$17*15),IF(AQ166=$B$19,IF(AP167+($A$19*15)&gt;100,100,AP167+($A$19*15)),IF(AQ166=$B$18,IF(AP167+($A$18*15)&gt;100,100,AP167+($A$18*15)),AP167))))</f>
        <v>96.153333333333336</v>
      </c>
      <c r="AR167" s="27">
        <f t="shared" ref="AR167" si="3140">IF(AR166=$B$16,AQ167+($A$16*15),IF(AR166=$B$17,AQ167+($A$17*15),IF(AR166=$B$19,IF(AQ167+($A$19*15)&gt;100,100,AQ167+($A$19*15)),IF(AR166=$B$18,IF(AQ167+($A$18*15)&gt;100,100,AQ167+($A$18*15)),AQ167))))</f>
        <v>96.153333333333336</v>
      </c>
      <c r="AS167" s="27">
        <f t="shared" ref="AS167" si="3141">IF(AS166=$B$16,AR167+($A$16*15),IF(AS166=$B$17,AR167+($A$17*15),IF(AS166=$B$19,IF(AR167+($A$19*15)&gt;100,100,AR167+($A$19*15)),IF(AS166=$B$18,IF(AR167+($A$18*15)&gt;100,100,AR167+($A$18*15)),AR167))))</f>
        <v>96.153333333333336</v>
      </c>
      <c r="AT167" s="27">
        <f t="shared" ref="AT167" si="3142">IF(AT166=$B$16,AS167+($A$16*15),IF(AT166=$B$17,AS167+($A$17*15),IF(AT166=$B$19,IF(AS167+($A$19*15)&gt;100,100,AS167+($A$19*15)),IF(AT166=$B$18,IF(AS167+($A$18*15)&gt;100,100,AS167+($A$18*15)),AS167))))</f>
        <v>96.153333333333336</v>
      </c>
      <c r="AU167" s="27">
        <f t="shared" ref="AU167" si="3143">IF(AU166=$B$16,AT167+($A$16*15),IF(AU166=$B$17,AT167+($A$17*15),IF(AU166=$B$19,IF(AT167+($A$19*15)&gt;100,100,AT167+($A$19*15)),IF(AU166=$B$18,IF(AT167+($A$18*15)&gt;100,100,AT167+($A$18*15)),AT167))))</f>
        <v>96.153333333333336</v>
      </c>
      <c r="AV167" s="27">
        <f t="shared" ref="AV167" si="3144">IF(AV166=$B$16,AU167+($A$16*15),IF(AV166=$B$17,AU167+($A$17*15),IF(AV166=$B$19,IF(AU167+($A$19*15)&gt;100,100,AU167+($A$19*15)),IF(AV166=$B$18,IF(AU167+($A$18*15)&gt;100,100,AU167+($A$18*15)),AU167))))</f>
        <v>96.153333333333336</v>
      </c>
      <c r="AW167" s="27">
        <f t="shared" ref="AW167" si="3145">IF(AW166=$B$16,AV167+($A$16*15),IF(AW166=$B$17,AV167+($A$17*15),IF(AW166=$B$19,IF(AV167+($A$19*15)&gt;100,100,AV167+($A$19*15)),IF(AW166=$B$18,IF(AV167+($A$18*15)&gt;100,100,AV167+($A$18*15)),AV167))))</f>
        <v>96.153333333333336</v>
      </c>
      <c r="AX167" s="27">
        <f t="shared" ref="AX167" si="3146">IF(AX166=$B$16,AW167+($A$16*15),IF(AX166=$B$17,AW167+($A$17*15),IF(AX166=$B$19,IF(AW167+($A$19*15)&gt;100,100,AW167+($A$19*15)),IF(AX166=$B$18,IF(AW167+($A$18*15)&gt;100,100,AW167+($A$18*15)),AW167))))</f>
        <v>96.153333333333336</v>
      </c>
      <c r="AY167" s="27">
        <f t="shared" ref="AY167" si="3147">IF(AY166=$B$16,AX167+($A$16*15),IF(AY166=$B$17,AX167+($A$17*15),IF(AY166=$B$19,IF(AX167+($A$19*15)&gt;100,100,AX167+($A$19*15)),IF(AY166=$B$18,IF(AX167+($A$18*15)&gt;100,100,AX167+($A$18*15)),AX167))))</f>
        <v>96.153333333333336</v>
      </c>
      <c r="AZ167" s="27">
        <f t="shared" ref="AZ167" si="3148">IF(AZ166=$B$16,AY167+($A$16*15),IF(AZ166=$B$17,AY167+($A$17*15),IF(AZ166=$B$19,IF(AY167+($A$19*15)&gt;100,100,AY167+($A$19*15)),IF(AZ166=$B$18,IF(AY167+($A$18*15)&gt;100,100,AY167+($A$18*15)),AY167))))</f>
        <v>96.153333333333336</v>
      </c>
      <c r="BA167" s="27">
        <f t="shared" ref="BA167" si="3149">IF(BA166=$B$16,AZ167+($A$16*15),IF(BA166=$B$17,AZ167+($A$17*15),IF(BA166=$B$19,IF(AZ167+($A$19*15)&gt;100,100,AZ167+($A$19*15)),IF(BA166=$B$18,IF(AZ167+($A$18*15)&gt;100,100,AZ167+($A$18*15)),AZ167))))</f>
        <v>96.153333333333336</v>
      </c>
      <c r="BB167" s="27">
        <f t="shared" ref="BB167" si="3150">IF(BB166=$B$16,BA167+($A$16*15),IF(BB166=$B$17,BA167+($A$17*15),IF(BB166=$B$19,IF(BA167+($A$19*15)&gt;100,100,BA167+($A$19*15)),IF(BB166=$B$18,IF(BA167+($A$18*15)&gt;100,100,BA167+($A$18*15)),BA167))))</f>
        <v>96.153333333333336</v>
      </c>
      <c r="BC167" s="27">
        <f t="shared" ref="BC167" si="3151">IF(BC166=$B$16,BB167+($A$16*15),IF(BC166=$B$17,BB167+($A$17*15),IF(BC166=$B$19,IF(BB167+($A$19*15)&gt;100,100,BB167+($A$19*15)),IF(BC166=$B$18,IF(BB167+($A$18*15)&gt;100,100,BB167+($A$18*15)),BB167))))</f>
        <v>96.153333333333336</v>
      </c>
      <c r="BD167" s="27">
        <f t="shared" ref="BD167" si="3152">IF(BD166=$B$16,BC167+($A$16*15),IF(BD166=$B$17,BC167+($A$17*15),IF(BD166=$B$19,IF(BC167+($A$19*15)&gt;100,100,BC167+($A$19*15)),IF(BD166=$B$18,IF(BC167+($A$18*15)&gt;100,100,BC167+($A$18*15)),BC167))))</f>
        <v>96.153333333333336</v>
      </c>
      <c r="BE167" s="27">
        <f t="shared" ref="BE167" si="3153">IF(BE166=$B$16,BD167+($A$16*15),IF(BE166=$B$17,BD167+($A$17*15),IF(BE166=$B$19,IF(BD167+($A$19*15)&gt;100,100,BD167+($A$19*15)),IF(BE166=$B$18,IF(BD167+($A$18*15)&gt;100,100,BD167+($A$18*15)),BD167))))</f>
        <v>96.153333333333336</v>
      </c>
      <c r="BF167" s="27">
        <f t="shared" ref="BF167" si="3154">IF(BF166=$B$16,BE167+($A$16*15),IF(BF166=$B$17,BE167+($A$17*15),IF(BF166=$B$19,IF(BE167+($A$19*15)&gt;100,100,BE167+($A$19*15)),IF(BF166=$B$18,IF(BE167+($A$18*15)&gt;100,100,BE167+($A$18*15)),BE167))))</f>
        <v>96.153333333333336</v>
      </c>
      <c r="BG167" s="27">
        <f t="shared" ref="BG167" si="3155">IF(BG166=$B$16,BF167+($A$16*15),IF(BG166=$B$17,BF167+($A$17*15),IF(BG166=$B$19,IF(BF167+($A$19*15)&gt;100,100,BF167+($A$19*15)),IF(BG166=$B$18,IF(BF167+($A$18*15)&gt;100,100,BF167+($A$18*15)),BF167))))</f>
        <v>96.153333333333336</v>
      </c>
      <c r="BH167" s="27">
        <f t="shared" ref="BH167" si="3156">IF(BH166=$B$16,BG167+($A$16*15),IF(BH166=$B$17,BG167+($A$17*15),IF(BH166=$B$19,IF(BG167+($A$19*15)&gt;100,100,BG167+($A$19*15)),IF(BH166=$B$18,IF(BG167+($A$18*15)&gt;100,100,BG167+($A$18*15)),BG167))))</f>
        <v>96.153333333333336</v>
      </c>
      <c r="BI167" s="27">
        <f t="shared" ref="BI167" si="3157">IF(BI166=$B$16,BH167+($A$16*15),IF(BI166=$B$17,BH167+($A$17*15),IF(BI166=$B$19,IF(BH167+($A$19*15)&gt;100,100,BH167+($A$19*15)),IF(BI166=$B$18,IF(BH167+($A$18*15)&gt;100,100,BH167+($A$18*15)),BH167))))</f>
        <v>96.153333333333336</v>
      </c>
      <c r="BJ167" s="27">
        <f t="shared" ref="BJ167" si="3158">IF(BJ166=$B$16,BI167+($A$16*15),IF(BJ166=$B$17,BI167+($A$17*15),IF(BJ166=$B$19,IF(BI167+($A$19*15)&gt;100,100,BI167+($A$19*15)),IF(BJ166=$B$18,IF(BI167+($A$18*15)&gt;100,100,BI167+($A$18*15)),BI167))))</f>
        <v>96.153333333333336</v>
      </c>
      <c r="BK167" s="27">
        <f t="shared" ref="BK167" si="3159">IF(BK166=$B$16,BJ167+($A$16*15),IF(BK166=$B$17,BJ167+($A$17*15),IF(BK166=$B$19,IF(BJ167+($A$19*15)&gt;100,100,BJ167+($A$19*15)),IF(BK166=$B$18,IF(BJ167+($A$18*15)&gt;100,100,BJ167+($A$18*15)),BJ167))))</f>
        <v>96.153333333333336</v>
      </c>
      <c r="BL167" s="27">
        <f t="shared" ref="BL167" si="3160">IF(BL166=$B$16,BK167+($A$16*15),IF(BL166=$B$17,BK167+($A$17*15),IF(BL166=$B$19,IF(BK167+($A$19*15)&gt;100,100,BK167+($A$19*15)),IF(BL166=$B$18,IF(BK167+($A$18*15)&gt;100,100,BK167+($A$18*15)),BK167))))</f>
        <v>96.153333333333336</v>
      </c>
      <c r="BM167" s="27">
        <f t="shared" ref="BM167" si="3161">IF(BM166=$B$16,BL167+($A$16*15),IF(BM166=$B$17,BL167+($A$17*15),IF(BM166=$B$19,IF(BL167+($A$19*15)&gt;100,100,BL167+($A$19*15)),IF(BM166=$B$18,IF(BL167+($A$18*15)&gt;100,100,BL167+($A$18*15)),BL167))))</f>
        <v>94.216666666666669</v>
      </c>
      <c r="BN167" s="27">
        <f t="shared" ref="BN167" si="3162">IF(BN166=$B$16,BM167+($A$16*15),IF(BN166=$B$17,BM167+($A$17*15),IF(BN166=$B$19,IF(BM167+($A$19*15)&gt;100,100,BM167+($A$19*15)),IF(BN166=$B$18,IF(BM167+($A$18*15)&gt;100,100,BM167+($A$18*15)),BM167))))</f>
        <v>92.28</v>
      </c>
      <c r="BO167" s="27">
        <f t="shared" ref="BO167" si="3163">IF(BO166=$B$16,BN167+($A$16*15),IF(BO166=$B$17,BN167+($A$17*15),IF(BO166=$B$19,IF(BN167+($A$19*15)&gt;100,100,BN167+($A$19*15)),IF(BO166=$B$18,IF(BN167+($A$18*15)&gt;100,100,BN167+($A$18*15)),BN167))))</f>
        <v>90.343333333333334</v>
      </c>
      <c r="BP167" s="27">
        <f t="shared" ref="BP167" si="3164">IF(BP166=$B$16,BO167+($A$16*15),IF(BP166=$B$17,BO167+($A$17*15),IF(BP166=$B$19,IF(BO167+($A$19*15)&gt;100,100,BO167+($A$19*15)),IF(BP166=$B$18,IF(BO167+($A$18*15)&gt;100,100,BO167+($A$18*15)),BO167))))</f>
        <v>88.42</v>
      </c>
      <c r="BQ167" s="27">
        <f t="shared" ref="BQ167" si="3165">IF(BQ166=$B$16,BP167+($A$16*15),IF(BQ166=$B$17,BP167+($A$17*15),IF(BQ166=$B$19,IF(BP167+($A$19*15)&gt;100,100,BP167+($A$19*15)),IF(BQ166=$B$18,IF(BP167+($A$18*15)&gt;100,100,BP167+($A$18*15)),BP167))))</f>
        <v>86.49666666666667</v>
      </c>
      <c r="BR167" s="27">
        <f t="shared" ref="BR167" si="3166">IF(BR166=$B$16,BQ167+($A$16*15),IF(BR166=$B$17,BQ167+($A$17*15),IF(BR166=$B$19,IF(BQ167+($A$19*15)&gt;100,100,BQ167+($A$19*15)),IF(BR166=$B$18,IF(BQ167+($A$18*15)&gt;100,100,BQ167+($A$18*15)),BQ167))))</f>
        <v>84.573333333333338</v>
      </c>
      <c r="BS167" s="27">
        <f t="shared" ref="BS167" si="3167">IF(BS166=$B$16,BR167+($A$16*15),IF(BS166=$B$17,BR167+($A$17*15),IF(BS166=$B$19,IF(BR167+($A$19*15)&gt;100,100,BR167+($A$19*15)),IF(BS166=$B$18,IF(BR167+($A$18*15)&gt;100,100,BR167+($A$18*15)),BR167))))</f>
        <v>82.63666666666667</v>
      </c>
      <c r="BT167" s="27">
        <f t="shared" ref="BT167" si="3168">IF(BT166=$B$16,BS167+($A$16*15),IF(BT166=$B$17,BS167+($A$17*15),IF(BT166=$B$19,IF(BS167+($A$19*15)&gt;100,100,BS167+($A$19*15)),IF(BT166=$B$18,IF(BS167+($A$18*15)&gt;100,100,BS167+($A$18*15)),BS167))))</f>
        <v>80.7</v>
      </c>
      <c r="BU167" s="27">
        <f t="shared" ref="BU167" si="3169">IF(BU166=$B$16,BT167+($A$16*15),IF(BU166=$B$17,BT167+($A$17*15),IF(BU166=$B$19,IF(BT167+($A$19*15)&gt;100,100,BT167+($A$19*15)),IF(BU166=$B$18,IF(BT167+($A$18*15)&gt;100,100,BT167+($A$18*15)),BT167))))</f>
        <v>78.763333333333335</v>
      </c>
      <c r="BV167" s="27">
        <f t="shared" ref="BV167" si="3170">IF(BV166=$B$16,BU167+($A$16*15),IF(BV166=$B$17,BU167+($A$17*15),IF(BV166=$B$19,IF(BU167+($A$19*15)&gt;100,100,BU167+($A$19*15)),IF(BV166=$B$18,IF(BU167+($A$18*15)&gt;100,100,BU167+($A$18*15)),BU167))))</f>
        <v>76.84</v>
      </c>
      <c r="BW167" s="27">
        <f t="shared" ref="BW167" si="3171">IF(BW166=$B$16,BV167+($A$16*15),IF(BW166=$B$17,BV167+($A$17*15),IF(BW166=$B$19,IF(BV167+($A$19*15)&gt;100,100,BV167+($A$19*15)),IF(BW166=$B$18,IF(BV167+($A$18*15)&gt;100,100,BV167+($A$18*15)),BV167))))</f>
        <v>74.916666666666671</v>
      </c>
      <c r="BX167" s="27">
        <f t="shared" ref="BX167" si="3172">IF(BX166=$B$16,BW167+($A$16*15),IF(BX166=$B$17,BW167+($A$17*15),IF(BX166=$B$19,IF(BW167+($A$19*15)&gt;100,100,BW167+($A$19*15)),IF(BX166=$B$18,IF(BW167+($A$18*15)&gt;100,100,BW167+($A$18*15)),BW167))))</f>
        <v>72.993333333333339</v>
      </c>
      <c r="BY167" s="27">
        <f t="shared" ref="BY167" si="3173">IF(BY166=$B$16,BX167+($A$16*15),IF(BY166=$B$17,BX167+($A$17*15),IF(BY166=$B$19,IF(BX167+($A$19*15)&gt;100,100,BX167+($A$19*15)),IF(BY166=$B$18,IF(BX167+($A$18*15)&gt;100,100,BX167+($A$18*15)),BX167))))</f>
        <v>71.056666666666672</v>
      </c>
      <c r="BZ167" s="27">
        <f t="shared" ref="BZ167" si="3174">IF(BZ166=$B$16,BY167+($A$16*15),IF(BZ166=$B$17,BY167+($A$17*15),IF(BZ166=$B$19,IF(BY167+($A$19*15)&gt;100,100,BY167+($A$19*15)),IF(BZ166=$B$18,IF(BY167+($A$18*15)&gt;100,100,BY167+($A$18*15)),BY167))))</f>
        <v>69.12</v>
      </c>
      <c r="CA167" s="27">
        <f t="shared" ref="CA167" si="3175">IF(CA166=$B$16,BZ167+($A$16*15),IF(CA166=$B$17,BZ167+($A$17*15),IF(CA166=$B$19,IF(BZ167+($A$19*15)&gt;100,100,BZ167+($A$19*15)),IF(CA166=$B$18,IF(BZ167+($A$18*15)&gt;100,100,BZ167+($A$18*15)),BZ167))))</f>
        <v>67.183333333333337</v>
      </c>
      <c r="CB167" s="27">
        <f t="shared" ref="CB167" si="3176">IF(CB166=$B$16,CA167+($A$16*15),IF(CB166=$B$17,CA167+($A$17*15),IF(CB166=$B$19,IF(CA167+($A$19*15)&gt;100,100,CA167+($A$19*15)),IF(CB166=$B$18,IF(CA167+($A$18*15)&gt;100,100,CA167+($A$18*15)),CA167))))</f>
        <v>65.260000000000005</v>
      </c>
      <c r="CC167" s="27">
        <f t="shared" ref="CC167" si="3177">IF(CC166=$B$16,CB167+($A$16*15),IF(CC166=$B$17,CB167+($A$17*15),IF(CC166=$B$19,IF(CB167+($A$19*15)&gt;100,100,CB167+($A$19*15)),IF(CC166=$B$18,IF(CB167+($A$18*15)&gt;100,100,CB167+($A$18*15)),CB167))))</f>
        <v>63.336666666666673</v>
      </c>
      <c r="CD167" s="27">
        <f t="shared" ref="CD167" si="3178">IF(CD166=$B$16,CC167+($A$16*15),IF(CD166=$B$17,CC167+($A$17*15),IF(CD166=$B$19,IF(CC167+($A$19*15)&gt;100,100,CC167+($A$19*15)),IF(CD166=$B$18,IF(CC167+($A$18*15)&gt;100,100,CC167+($A$18*15)),CC167))))</f>
        <v>61.413333333333341</v>
      </c>
      <c r="CE167" s="27">
        <f t="shared" ref="CE167" si="3179">IF(CE166=$B$16,CD167+($A$16*15),IF(CE166=$B$17,CD167+($A$17*15),IF(CE166=$B$19,IF(CD167+($A$19*15)&gt;100,100,CD167+($A$19*15)),IF(CE166=$B$18,IF(CD167+($A$18*15)&gt;100,100,CD167+($A$18*15)),CD167))))</f>
        <v>59.476666666666674</v>
      </c>
      <c r="CF167" s="27">
        <f t="shared" ref="CF167" si="3180">IF(CF166=$B$16,CE167+($A$16*15),IF(CF166=$B$17,CE167+($A$17*15),IF(CF166=$B$19,IF(CE167+($A$19*15)&gt;100,100,CE167+($A$19*15)),IF(CF166=$B$18,IF(CE167+($A$18*15)&gt;100,100,CE167+($A$18*15)),CE167))))</f>
        <v>57.540000000000006</v>
      </c>
      <c r="CG167" s="27">
        <f t="shared" ref="CG167" si="3181">IF(CG166=$B$16,CF167+($A$16*15),IF(CG166=$B$17,CF167+($A$17*15),IF(CG166=$B$19,IF(CF167+($A$19*15)&gt;100,100,CF167+($A$19*15)),IF(CG166=$B$18,IF(CF167+($A$18*15)&gt;100,100,CF167+($A$18*15)),CF167))))</f>
        <v>55.603333333333339</v>
      </c>
      <c r="CH167" s="27">
        <f t="shared" ref="CH167" si="3182">IF(CH166=$B$16,CG167+($A$16*15),IF(CH166=$B$17,CG167+($A$17*15),IF(CH166=$B$19,IF(CG167+($A$19*15)&gt;100,100,CG167+($A$19*15)),IF(CH166=$B$18,IF(CG167+($A$18*15)&gt;100,100,CG167+($A$18*15)),CG167))))</f>
        <v>53.680000000000007</v>
      </c>
      <c r="CI167" s="27">
        <f t="shared" ref="CI167" si="3183">IF(CI166=$B$16,CH167+($A$16*15),IF(CI166=$B$17,CH167+($A$17*15),IF(CI166=$B$19,IF(CH167+($A$19*15)&gt;100,100,CH167+($A$19*15)),IF(CI166=$B$18,IF(CH167+($A$18*15)&gt;100,100,CH167+($A$18*15)),CH167))))</f>
        <v>51.756666666666675</v>
      </c>
      <c r="CJ167" s="27">
        <f t="shared" ref="CJ167" si="3184">IF(CJ166=$B$16,CI167+($A$16*15),IF(CJ166=$B$17,CI167+($A$17*15),IF(CJ166=$B$19,IF(CI167+($A$19*15)&gt;100,100,CI167+($A$19*15)),IF(CJ166=$B$18,IF(CI167+($A$18*15)&gt;100,100,CI167+($A$18*15)),CI167))))</f>
        <v>65.506666666666675</v>
      </c>
      <c r="CK167" s="27">
        <f t="shared" ref="CK167" si="3185">IF(CK166=$B$16,CJ167+($A$16*15),IF(CK166=$B$17,CJ167+($A$17*15),IF(CK166=$B$19,IF(CJ167+($A$19*15)&gt;100,100,CJ167+($A$19*15)),IF(CK166=$B$18,IF(CJ167+($A$18*15)&gt;100,100,CJ167+($A$18*15)),CJ167))))</f>
        <v>79.256666666666675</v>
      </c>
      <c r="CL167" s="120">
        <f t="shared" ref="CL167" si="3186">IF(CL166=$B$16,CK167+($A$16*15),IF(CL166=$B$17,CK167+($A$17*15),IF(CL166=$B$19,IF(CK167+($A$19*15)&gt;100,100,CK167+($A$19*15)),IF(CL166=$B$18,IF(CK167+($A$18*15)&gt;100,100,CK167+($A$18*15)),CK167))))</f>
        <v>93.006666666666675</v>
      </c>
      <c r="CM167" s="136">
        <f>CL167-10</f>
        <v>83.006666666666675</v>
      </c>
    </row>
    <row r="168" spans="1:92" s="26" customFormat="1" ht="15" customHeight="1" x14ac:dyDescent="0.25">
      <c r="A168" s="340"/>
      <c r="B168" s="341" t="s">
        <v>47</v>
      </c>
      <c r="C168" s="64" t="s">
        <v>44</v>
      </c>
      <c r="D168" s="43" t="s">
        <v>45</v>
      </c>
      <c r="E168" s="46"/>
      <c r="F168" s="44" t="s">
        <v>23</v>
      </c>
      <c r="G168" s="44" t="s">
        <v>23</v>
      </c>
      <c r="H168" s="44" t="s">
        <v>23</v>
      </c>
      <c r="I168" s="45" t="s">
        <v>27</v>
      </c>
      <c r="J168" s="45" t="s">
        <v>27</v>
      </c>
      <c r="K168" s="45" t="s">
        <v>27</v>
      </c>
      <c r="L168" s="44" t="s">
        <v>23</v>
      </c>
      <c r="M168" s="44" t="s">
        <v>23</v>
      </c>
      <c r="N168" s="44" t="s">
        <v>23</v>
      </c>
      <c r="O168" s="45" t="s">
        <v>27</v>
      </c>
      <c r="P168" s="45" t="s">
        <v>27</v>
      </c>
      <c r="Q168" s="45" t="s">
        <v>27</v>
      </c>
      <c r="R168" s="44" t="s">
        <v>23</v>
      </c>
      <c r="S168" s="44" t="s">
        <v>23</v>
      </c>
      <c r="T168" s="44" t="s">
        <v>23</v>
      </c>
      <c r="U168" s="45" t="s">
        <v>27</v>
      </c>
      <c r="V168" s="45" t="s">
        <v>27</v>
      </c>
      <c r="W168" s="45" t="s">
        <v>27</v>
      </c>
      <c r="X168" s="44" t="s">
        <v>23</v>
      </c>
      <c r="Y168" s="44" t="s">
        <v>23</v>
      </c>
      <c r="Z168" s="44" t="s">
        <v>23</v>
      </c>
      <c r="AA168" s="45" t="s">
        <v>27</v>
      </c>
      <c r="AB168" s="45" t="s">
        <v>27</v>
      </c>
      <c r="AC168" s="45" t="s">
        <v>27</v>
      </c>
      <c r="AD168" s="44" t="s">
        <v>23</v>
      </c>
      <c r="AE168" s="44" t="s">
        <v>23</v>
      </c>
      <c r="AF168" s="44" t="s">
        <v>23</v>
      </c>
      <c r="AG168" s="59" t="s">
        <v>27</v>
      </c>
      <c r="AH168" s="59" t="s">
        <v>27</v>
      </c>
      <c r="AI168" s="60" t="s">
        <v>13</v>
      </c>
      <c r="AJ168" s="60" t="s">
        <v>13</v>
      </c>
      <c r="AK168" s="60" t="s">
        <v>13</v>
      </c>
      <c r="AL168" s="60" t="s">
        <v>13</v>
      </c>
      <c r="AM168" s="61" t="s">
        <v>27</v>
      </c>
      <c r="AN168" s="131"/>
      <c r="AO168" s="131"/>
      <c r="AP168" s="131"/>
      <c r="AQ168" s="131"/>
      <c r="AR168" s="131"/>
      <c r="AS168" s="131"/>
      <c r="AT168" s="131"/>
      <c r="AU168" s="132"/>
      <c r="AV168" s="131"/>
      <c r="AW168" s="131"/>
      <c r="AX168" s="131"/>
      <c r="AY168" s="131"/>
      <c r="AZ168" s="131"/>
      <c r="BA168" s="131"/>
      <c r="BB168" s="131"/>
      <c r="BC168" s="131"/>
      <c r="BD168" s="131"/>
      <c r="BE168" s="131"/>
      <c r="BF168" s="131"/>
      <c r="BG168" s="131"/>
      <c r="BH168" s="131"/>
      <c r="BI168" s="131"/>
      <c r="BJ168" s="131"/>
      <c r="BK168" s="131"/>
      <c r="BL168" s="131"/>
      <c r="BM168" s="131"/>
      <c r="BN168" s="44" t="s">
        <v>23</v>
      </c>
      <c r="BO168" s="44" t="s">
        <v>23</v>
      </c>
      <c r="BP168" s="44" t="s">
        <v>23</v>
      </c>
      <c r="BQ168" s="45" t="s">
        <v>27</v>
      </c>
      <c r="BR168" s="45" t="s">
        <v>27</v>
      </c>
      <c r="BS168" s="45" t="s">
        <v>27</v>
      </c>
      <c r="BT168" s="44" t="s">
        <v>23</v>
      </c>
      <c r="BU168" s="44" t="s">
        <v>23</v>
      </c>
      <c r="BV168" s="44" t="s">
        <v>23</v>
      </c>
      <c r="BW168" s="45" t="s">
        <v>27</v>
      </c>
      <c r="BX168" s="45" t="s">
        <v>27</v>
      </c>
      <c r="BY168" s="45" t="s">
        <v>27</v>
      </c>
      <c r="BZ168" s="44" t="s">
        <v>23</v>
      </c>
      <c r="CA168" s="44" t="s">
        <v>23</v>
      </c>
      <c r="CB168" s="44" t="s">
        <v>23</v>
      </c>
      <c r="CC168" s="45" t="s">
        <v>27</v>
      </c>
      <c r="CD168" s="45" t="s">
        <v>27</v>
      </c>
      <c r="CE168" s="45" t="s">
        <v>27</v>
      </c>
      <c r="CF168" s="44" t="s">
        <v>23</v>
      </c>
      <c r="CG168" s="44" t="s">
        <v>23</v>
      </c>
      <c r="CH168" s="44" t="s">
        <v>23</v>
      </c>
      <c r="CI168" s="55" t="s">
        <v>27</v>
      </c>
      <c r="CJ168" s="56" t="s">
        <v>17</v>
      </c>
      <c r="CK168" s="56" t="s">
        <v>17</v>
      </c>
      <c r="CL168" s="56" t="s">
        <v>17</v>
      </c>
      <c r="CM168" s="65" t="s">
        <v>46</v>
      </c>
    </row>
    <row r="169" spans="1:92" s="26" customFormat="1" ht="18.75" customHeight="1" x14ac:dyDescent="0.25">
      <c r="A169" s="340"/>
      <c r="B169" s="342"/>
      <c r="C169" s="64" t="s">
        <v>37</v>
      </c>
      <c r="D169" s="89">
        <f>CM135</f>
        <v>77.100000000000009</v>
      </c>
      <c r="E169" s="49">
        <v>80</v>
      </c>
      <c r="F169" s="27">
        <f>IF(F168=$B$16,E169+($A$16*15),IF(F168=$B$17,E169+($A$17*15),IF(F168=$B$19,IF(E169+($A$19*15)&gt;100,100,E169+($A$19*15)),IF(F168=$B$18,IF(E169+($A$18*15)&gt;100,100,E169+($A$18*15)),E169))))</f>
        <v>78.063333333333333</v>
      </c>
      <c r="G169" s="27">
        <f t="shared" ref="G169" si="3187">IF(G168=$B$16,F169+($A$16*15),IF(G168=$B$17,F169+($A$17*15),IF(G168=$B$19,IF(F169+($A$19*15)&gt;100,100,F169+($A$19*15)),IF(G168=$B$18,IF(F169+($A$18*15)&gt;100,100,F169+($A$18*15)),F169))))</f>
        <v>76.126666666666665</v>
      </c>
      <c r="H169" s="27">
        <f t="shared" ref="H169" si="3188">IF(H168=$B$16,G169+($A$16*15),IF(H168=$B$17,G169+($A$17*15),IF(H168=$B$19,IF(G169+($A$19*15)&gt;100,100,G169+($A$19*15)),IF(H168=$B$18,IF(G169+($A$18*15)&gt;100,100,G169+($A$18*15)),G169))))</f>
        <v>74.19</v>
      </c>
      <c r="I169" s="27">
        <f t="shared" ref="I169" si="3189">IF(I168=$B$16,H169+($A$16*15),IF(I168=$B$17,H169+($A$17*15),IF(I168=$B$19,IF(H169+($A$19*15)&gt;100,100,H169+($A$19*15)),IF(I168=$B$18,IF(H169+($A$18*15)&gt;100,100,H169+($A$18*15)),H169))))</f>
        <v>72.266666666666666</v>
      </c>
      <c r="J169" s="27">
        <f t="shared" ref="J169" si="3190">IF(J168=$B$16,I169+($A$16*15),IF(J168=$B$17,I169+($A$17*15),IF(J168=$B$19,IF(I169+($A$19*15)&gt;100,100,I169+($A$19*15)),IF(J168=$B$18,IF(I169+($A$18*15)&gt;100,100,I169+($A$18*15)),I169))))</f>
        <v>70.343333333333334</v>
      </c>
      <c r="K169" s="27">
        <f t="shared" ref="K169" si="3191">IF(K168=$B$16,J169+($A$16*15),IF(K168=$B$17,J169+($A$17*15),IF(K168=$B$19,IF(J169+($A$19*15)&gt;100,100,J169+($A$19*15)),IF(K168=$B$18,IF(J169+($A$18*15)&gt;100,100,J169+($A$18*15)),J169))))</f>
        <v>68.42</v>
      </c>
      <c r="L169" s="27">
        <f t="shared" ref="L169" si="3192">IF(L168=$B$16,K169+($A$16*15),IF(L168=$B$17,K169+($A$17*15),IF(L168=$B$19,IF(K169+($A$19*15)&gt;100,100,K169+($A$19*15)),IF(L168=$B$18,IF(K169+($A$18*15)&gt;100,100,K169+($A$18*15)),K169))))</f>
        <v>66.483333333333334</v>
      </c>
      <c r="M169" s="27">
        <f t="shared" ref="M169" si="3193">IF(M168=$B$16,L169+($A$16*15),IF(M168=$B$17,L169+($A$17*15),IF(M168=$B$19,IF(L169+($A$19*15)&gt;100,100,L169+($A$19*15)),IF(M168=$B$18,IF(L169+($A$18*15)&gt;100,100,L169+($A$18*15)),L169))))</f>
        <v>64.546666666666667</v>
      </c>
      <c r="N169" s="27">
        <f t="shared" ref="N169" si="3194">IF(N168=$B$16,M169+($A$16*15),IF(N168=$B$17,M169+($A$17*15),IF(N168=$B$19,IF(M169+($A$19*15)&gt;100,100,M169+($A$19*15)),IF(N168=$B$18,IF(M169+($A$18*15)&gt;100,100,M169+($A$18*15)),M169))))</f>
        <v>62.61</v>
      </c>
      <c r="O169" s="27">
        <f t="shared" ref="O169" si="3195">IF(O168=$B$16,N169+($A$16*15),IF(O168=$B$17,N169+($A$17*15),IF(O168=$B$19,IF(N169+($A$19*15)&gt;100,100,N169+($A$19*15)),IF(O168=$B$18,IF(N169+($A$18*15)&gt;100,100,N169+($A$18*15)),N169))))</f>
        <v>60.686666666666667</v>
      </c>
      <c r="P169" s="27">
        <f t="shared" ref="P169" si="3196">IF(P168=$B$16,O169+($A$16*15),IF(P168=$B$17,O169+($A$17*15),IF(P168=$B$19,IF(O169+($A$19*15)&gt;100,100,O169+($A$19*15)),IF(P168=$B$18,IF(O169+($A$18*15)&gt;100,100,O169+($A$18*15)),O169))))</f>
        <v>58.763333333333335</v>
      </c>
      <c r="Q169" s="27">
        <f t="shared" ref="Q169" si="3197">IF(Q168=$B$16,P169+($A$16*15),IF(Q168=$B$17,P169+($A$17*15),IF(Q168=$B$19,IF(P169+($A$19*15)&gt;100,100,P169+($A$19*15)),IF(Q168=$B$18,IF(P169+($A$18*15)&gt;100,100,P169+($A$18*15)),P169))))</f>
        <v>56.84</v>
      </c>
      <c r="R169" s="27">
        <f t="shared" ref="R169" si="3198">IF(R168=$B$16,Q169+($A$16*15),IF(R168=$B$17,Q169+($A$17*15),IF(R168=$B$19,IF(Q169+($A$19*15)&gt;100,100,Q169+($A$19*15)),IF(R168=$B$18,IF(Q169+($A$18*15)&gt;100,100,Q169+($A$18*15)),Q169))))</f>
        <v>54.903333333333336</v>
      </c>
      <c r="S169" s="27">
        <f t="shared" ref="S169" si="3199">IF(S168=$B$16,R169+($A$16*15),IF(S168=$B$17,R169+($A$17*15),IF(S168=$B$19,IF(R169+($A$19*15)&gt;100,100,R169+($A$19*15)),IF(S168=$B$18,IF(R169+($A$18*15)&gt;100,100,R169+($A$18*15)),R169))))</f>
        <v>52.966666666666669</v>
      </c>
      <c r="T169" s="27">
        <f t="shared" ref="T169" si="3200">IF(T168=$B$16,S169+($A$16*15),IF(T168=$B$17,S169+($A$17*15),IF(T168=$B$19,IF(S169+($A$19*15)&gt;100,100,S169+($A$19*15)),IF(T168=$B$18,IF(S169+($A$18*15)&gt;100,100,S169+($A$18*15)),S169))))</f>
        <v>51.03</v>
      </c>
      <c r="U169" s="27">
        <f t="shared" ref="U169" si="3201">IF(U168=$B$16,T169+($A$16*15),IF(U168=$B$17,T169+($A$17*15),IF(U168=$B$19,IF(T169+($A$19*15)&gt;100,100,T169+($A$19*15)),IF(U168=$B$18,IF(T169+($A$18*15)&gt;100,100,T169+($A$18*15)),T169))))</f>
        <v>49.106666666666669</v>
      </c>
      <c r="V169" s="27">
        <f t="shared" ref="V169" si="3202">IF(V168=$B$16,U169+($A$16*15),IF(V168=$B$17,U169+($A$17*15),IF(V168=$B$19,IF(U169+($A$19*15)&gt;100,100,U169+($A$19*15)),IF(V168=$B$18,IF(U169+($A$18*15)&gt;100,100,U169+($A$18*15)),U169))))</f>
        <v>47.183333333333337</v>
      </c>
      <c r="W169" s="27">
        <f t="shared" ref="W169" si="3203">IF(W168=$B$16,V169+($A$16*15),IF(W168=$B$17,V169+($A$17*15),IF(W168=$B$19,IF(V169+($A$19*15)&gt;100,100,V169+($A$19*15)),IF(W168=$B$18,IF(V169+($A$18*15)&gt;100,100,V169+($A$18*15)),V169))))</f>
        <v>45.260000000000005</v>
      </c>
      <c r="X169" s="27">
        <f t="shared" ref="X169" si="3204">IF(X168=$B$16,W169+($A$16*15),IF(X168=$B$17,W169+($A$17*15),IF(X168=$B$19,IF(W169+($A$19*15)&gt;100,100,W169+($A$19*15)),IF(X168=$B$18,IF(W169+($A$18*15)&gt;100,100,W169+($A$18*15)),W169))))</f>
        <v>43.323333333333338</v>
      </c>
      <c r="Y169" s="27">
        <f t="shared" ref="Y169" si="3205">IF(Y168=$B$16,X169+($A$16*15),IF(Y168=$B$17,X169+($A$17*15),IF(Y168=$B$19,IF(X169+($A$19*15)&gt;100,100,X169+($A$19*15)),IF(Y168=$B$18,IF(X169+($A$18*15)&gt;100,100,X169+($A$18*15)),X169))))</f>
        <v>41.38666666666667</v>
      </c>
      <c r="Z169" s="27">
        <f t="shared" ref="Z169" si="3206">IF(Z168=$B$16,Y169+($A$16*15),IF(Z168=$B$17,Y169+($A$17*15),IF(Z168=$B$19,IF(Y169+($A$19*15)&gt;100,100,Y169+($A$19*15)),IF(Z168=$B$18,IF(Y169+($A$18*15)&gt;100,100,Y169+($A$18*15)),Y169))))</f>
        <v>39.450000000000003</v>
      </c>
      <c r="AA169" s="27">
        <f t="shared" ref="AA169" si="3207">IF(AA168=$B$16,Z169+($A$16*15),IF(AA168=$B$17,Z169+($A$17*15),IF(AA168=$B$19,IF(Z169+($A$19*15)&gt;100,100,Z169+($A$19*15)),IF(AA168=$B$18,IF(Z169+($A$18*15)&gt;100,100,Z169+($A$18*15)),Z169))))</f>
        <v>37.526666666666671</v>
      </c>
      <c r="AB169" s="27">
        <f t="shared" ref="AB169" si="3208">IF(AB168=$B$16,AA169+($A$16*15),IF(AB168=$B$17,AA169+($A$17*15),IF(AB168=$B$19,IF(AA169+($A$19*15)&gt;100,100,AA169+($A$19*15)),IF(AB168=$B$18,IF(AA169+($A$18*15)&gt;100,100,AA169+($A$18*15)),AA169))))</f>
        <v>35.603333333333339</v>
      </c>
      <c r="AC169" s="27">
        <f t="shared" ref="AC169" si="3209">IF(AC168=$B$16,AB169+($A$16*15),IF(AC168=$B$17,AB169+($A$17*15),IF(AC168=$B$19,IF(AB169+($A$19*15)&gt;100,100,AB169+($A$19*15)),IF(AC168=$B$18,IF(AB169+($A$18*15)&gt;100,100,AB169+($A$18*15)),AB169))))</f>
        <v>33.680000000000007</v>
      </c>
      <c r="AD169" s="27">
        <f t="shared" ref="AD169" si="3210">IF(AD168=$B$16,AC169+($A$16*15),IF(AD168=$B$17,AC169+($A$17*15),IF(AD168=$B$19,IF(AC169+($A$19*15)&gt;100,100,AC169+($A$19*15)),IF(AD168=$B$18,IF(AC169+($A$18*15)&gt;100,100,AC169+($A$18*15)),AC169))))</f>
        <v>31.743333333333339</v>
      </c>
      <c r="AE169" s="27">
        <f t="shared" ref="AE169" si="3211">IF(AE168=$B$16,AD169+($A$16*15),IF(AE168=$B$17,AD169+($A$17*15),IF(AE168=$B$19,IF(AD169+($A$19*15)&gt;100,100,AD169+($A$19*15)),IF(AE168=$B$18,IF(AD169+($A$18*15)&gt;100,100,AD169+($A$18*15)),AD169))))</f>
        <v>29.806666666666672</v>
      </c>
      <c r="AF169" s="27">
        <f t="shared" ref="AF169" si="3212">IF(AF168=$B$16,AE169+($A$16*15),IF(AF168=$B$17,AE169+($A$17*15),IF(AF168=$B$19,IF(AE169+($A$19*15)&gt;100,100,AE169+($A$19*15)),IF(AF168=$B$18,IF(AE169+($A$18*15)&gt;100,100,AE169+($A$18*15)),AE169))))</f>
        <v>27.870000000000005</v>
      </c>
      <c r="AG169" s="27">
        <f t="shared" ref="AG169" si="3213">IF(AG168=$B$16,AF169+($A$16*15),IF(AG168=$B$17,AF169+($A$17*15),IF(AG168=$B$19,IF(AF169+($A$19*15)&gt;100,100,AF169+($A$19*15)),IF(AG168=$B$18,IF(AF169+($A$18*15)&gt;100,100,AF169+($A$18*15)),AF169))))</f>
        <v>25.946666666666673</v>
      </c>
      <c r="AH169" s="27">
        <f t="shared" ref="AH169" si="3214">IF(AH168=$B$16,AG169+($A$16*15),IF(AH168=$B$17,AG169+($A$17*15),IF(AH168=$B$19,IF(AG169+($A$19*15)&gt;100,100,AG169+($A$19*15)),IF(AH168=$B$18,IF(AG169+($A$18*15)&gt;100,100,AG169+($A$18*15)),AG169))))</f>
        <v>24.023333333333341</v>
      </c>
      <c r="AI169" s="27">
        <f t="shared" ref="AI169" si="3215">IF(AI168=$B$16,AH169+($A$16*15),IF(AI168=$B$17,AH169+($A$17*15),IF(AI168=$B$19,IF(AH169+($A$19*15)&gt;100,100,AH169+($A$19*15)),IF(AI168=$B$18,IF(AH169+($A$18*15)&gt;100,100,AH169+($A$18*15)),AH169))))</f>
        <v>37.773333333333341</v>
      </c>
      <c r="AJ169" s="27">
        <f t="shared" ref="AJ169" si="3216">IF(AJ168=$B$16,AI169+($A$16*15),IF(AJ168=$B$17,AI169+($A$17*15),IF(AJ168=$B$19,IF(AI169+($A$19*15)&gt;100,100,AI169+($A$19*15)),IF(AJ168=$B$18,IF(AI169+($A$18*15)&gt;100,100,AI169+($A$18*15)),AI169))))</f>
        <v>51.523333333333341</v>
      </c>
      <c r="AK169" s="27">
        <f t="shared" ref="AK169" si="3217">IF(AK168=$B$16,AJ169+($A$16*15),IF(AK168=$B$17,AJ169+($A$17*15),IF(AK168=$B$19,IF(AJ169+($A$19*15)&gt;100,100,AJ169+($A$19*15)),IF(AK168=$B$18,IF(AJ169+($A$18*15)&gt;100,100,AJ169+($A$18*15)),AJ169))))</f>
        <v>65.273333333333341</v>
      </c>
      <c r="AL169" s="27">
        <f t="shared" ref="AL169" si="3218">IF(AL168=$B$16,AK169+($A$16*15),IF(AL168=$B$17,AK169+($A$17*15),IF(AL168=$B$19,IF(AK169+($A$19*15)&gt;100,100,AK169+($A$19*15)),IF(AL168=$B$18,IF(AK169+($A$18*15)&gt;100,100,AK169+($A$18*15)),AK169))))</f>
        <v>79.023333333333341</v>
      </c>
      <c r="AM169" s="27">
        <f t="shared" ref="AM169" si="3219">IF(AM168=$B$16,AL169+($A$16*15),IF(AM168=$B$17,AL169+($A$17*15),IF(AM168=$B$19,IF(AL169+($A$19*15)&gt;100,100,AL169+($A$19*15)),IF(AM168=$B$18,IF(AL169+($A$18*15)&gt;100,100,AL169+($A$18*15)),AL169))))</f>
        <v>77.100000000000009</v>
      </c>
      <c r="AN169" s="27">
        <f t="shared" ref="AN169" si="3220">IF(AN168=$B$16,AM169+($A$16*15),IF(AN168=$B$17,AM169+($A$17*15),IF(AN168=$B$19,IF(AM169+($A$19*15)&gt;100,100,AM169+($A$19*15)),IF(AN168=$B$18,IF(AM169+($A$18*15)&gt;100,100,AM169+($A$18*15)),AM169))))</f>
        <v>77.100000000000009</v>
      </c>
      <c r="AO169" s="27">
        <f t="shared" ref="AO169" si="3221">IF(AO168=$B$16,AN169+($A$16*15),IF(AO168=$B$17,AN169+($A$17*15),IF(AO168=$B$19,IF(AN169+($A$19*15)&gt;100,100,AN169+($A$19*15)),IF(AO168=$B$18,IF(AN169+($A$18*15)&gt;100,100,AN169+($A$18*15)),AN169))))</f>
        <v>77.100000000000009</v>
      </c>
      <c r="AP169" s="27">
        <f t="shared" ref="AP169" si="3222">IF(AP168=$B$16,AO169+($A$16*15),IF(AP168=$B$17,AO169+($A$17*15),IF(AP168=$B$19,IF(AO169+($A$19*15)&gt;100,100,AO169+($A$19*15)),IF(AP168=$B$18,IF(AO169+($A$18*15)&gt;100,100,AO169+($A$18*15)),AO169))))</f>
        <v>77.100000000000009</v>
      </c>
      <c r="AQ169" s="27">
        <f t="shared" ref="AQ169" si="3223">IF(AQ168=$B$16,AP169+($A$16*15),IF(AQ168=$B$17,AP169+($A$17*15),IF(AQ168=$B$19,IF(AP169+($A$19*15)&gt;100,100,AP169+($A$19*15)),IF(AQ168=$B$18,IF(AP169+($A$18*15)&gt;100,100,AP169+($A$18*15)),AP169))))</f>
        <v>77.100000000000009</v>
      </c>
      <c r="AR169" s="27">
        <f t="shared" ref="AR169" si="3224">IF(AR168=$B$16,AQ169+($A$16*15),IF(AR168=$B$17,AQ169+($A$17*15),IF(AR168=$B$19,IF(AQ169+($A$19*15)&gt;100,100,AQ169+($A$19*15)),IF(AR168=$B$18,IF(AQ169+($A$18*15)&gt;100,100,AQ169+($A$18*15)),AQ169))))</f>
        <v>77.100000000000009</v>
      </c>
      <c r="AS169" s="27">
        <f t="shared" ref="AS169" si="3225">IF(AS168=$B$16,AR169+($A$16*15),IF(AS168=$B$17,AR169+($A$17*15),IF(AS168=$B$19,IF(AR169+($A$19*15)&gt;100,100,AR169+($A$19*15)),IF(AS168=$B$18,IF(AR169+($A$18*15)&gt;100,100,AR169+($A$18*15)),AR169))))</f>
        <v>77.100000000000009</v>
      </c>
      <c r="AT169" s="27">
        <f t="shared" ref="AT169" si="3226">IF(AT168=$B$16,AS169+($A$16*15),IF(AT168=$B$17,AS169+($A$17*15),IF(AT168=$B$19,IF(AS169+($A$19*15)&gt;100,100,AS169+($A$19*15)),IF(AT168=$B$18,IF(AS169+($A$18*15)&gt;100,100,AS169+($A$18*15)),AS169))))</f>
        <v>77.100000000000009</v>
      </c>
      <c r="AU169" s="27">
        <f t="shared" ref="AU169" si="3227">IF(AU168=$B$16,AT169+($A$16*15),IF(AU168=$B$17,AT169+($A$17*15),IF(AU168=$B$19,IF(AT169+($A$19*15)&gt;100,100,AT169+($A$19*15)),IF(AU168=$B$18,IF(AT169+($A$18*15)&gt;100,100,AT169+($A$18*15)),AT169))))</f>
        <v>77.100000000000009</v>
      </c>
      <c r="AV169" s="27">
        <f t="shared" ref="AV169" si="3228">IF(AV168=$B$16,AU169+($A$16*15),IF(AV168=$B$17,AU169+($A$17*15),IF(AV168=$B$19,IF(AU169+($A$19*15)&gt;100,100,AU169+($A$19*15)),IF(AV168=$B$18,IF(AU169+($A$18*15)&gt;100,100,AU169+($A$18*15)),AU169))))</f>
        <v>77.100000000000009</v>
      </c>
      <c r="AW169" s="27">
        <f t="shared" ref="AW169" si="3229">IF(AW168=$B$16,AV169+($A$16*15),IF(AW168=$B$17,AV169+($A$17*15),IF(AW168=$B$19,IF(AV169+($A$19*15)&gt;100,100,AV169+($A$19*15)),IF(AW168=$B$18,IF(AV169+($A$18*15)&gt;100,100,AV169+($A$18*15)),AV169))))</f>
        <v>77.100000000000009</v>
      </c>
      <c r="AX169" s="27">
        <f t="shared" ref="AX169" si="3230">IF(AX168=$B$16,AW169+($A$16*15),IF(AX168=$B$17,AW169+($A$17*15),IF(AX168=$B$19,IF(AW169+($A$19*15)&gt;100,100,AW169+($A$19*15)),IF(AX168=$B$18,IF(AW169+($A$18*15)&gt;100,100,AW169+($A$18*15)),AW169))))</f>
        <v>77.100000000000009</v>
      </c>
      <c r="AY169" s="27">
        <f t="shared" ref="AY169" si="3231">IF(AY168=$B$16,AX169+($A$16*15),IF(AY168=$B$17,AX169+($A$17*15),IF(AY168=$B$19,IF(AX169+($A$19*15)&gt;100,100,AX169+($A$19*15)),IF(AY168=$B$18,IF(AX169+($A$18*15)&gt;100,100,AX169+($A$18*15)),AX169))))</f>
        <v>77.100000000000009</v>
      </c>
      <c r="AZ169" s="27">
        <f t="shared" ref="AZ169" si="3232">IF(AZ168=$B$16,AY169+($A$16*15),IF(AZ168=$B$17,AY169+($A$17*15),IF(AZ168=$B$19,IF(AY169+($A$19*15)&gt;100,100,AY169+($A$19*15)),IF(AZ168=$B$18,IF(AY169+($A$18*15)&gt;100,100,AY169+($A$18*15)),AY169))))</f>
        <v>77.100000000000009</v>
      </c>
      <c r="BA169" s="27">
        <f t="shared" ref="BA169" si="3233">IF(BA168=$B$16,AZ169+($A$16*15),IF(BA168=$B$17,AZ169+($A$17*15),IF(BA168=$B$19,IF(AZ169+($A$19*15)&gt;100,100,AZ169+($A$19*15)),IF(BA168=$B$18,IF(AZ169+($A$18*15)&gt;100,100,AZ169+($A$18*15)),AZ169))))</f>
        <v>77.100000000000009</v>
      </c>
      <c r="BB169" s="27">
        <f t="shared" ref="BB169" si="3234">IF(BB168=$B$16,BA169+($A$16*15),IF(BB168=$B$17,BA169+($A$17*15),IF(BB168=$B$19,IF(BA169+($A$19*15)&gt;100,100,BA169+($A$19*15)),IF(BB168=$B$18,IF(BA169+($A$18*15)&gt;100,100,BA169+($A$18*15)),BA169))))</f>
        <v>77.100000000000009</v>
      </c>
      <c r="BC169" s="27">
        <f t="shared" ref="BC169" si="3235">IF(BC168=$B$16,BB169+($A$16*15),IF(BC168=$B$17,BB169+($A$17*15),IF(BC168=$B$19,IF(BB169+($A$19*15)&gt;100,100,BB169+($A$19*15)),IF(BC168=$B$18,IF(BB169+($A$18*15)&gt;100,100,BB169+($A$18*15)),BB169))))</f>
        <v>77.100000000000009</v>
      </c>
      <c r="BD169" s="27">
        <f t="shared" ref="BD169" si="3236">IF(BD168=$B$16,BC169+($A$16*15),IF(BD168=$B$17,BC169+($A$17*15),IF(BD168=$B$19,IF(BC169+($A$19*15)&gt;100,100,BC169+($A$19*15)),IF(BD168=$B$18,IF(BC169+($A$18*15)&gt;100,100,BC169+($A$18*15)),BC169))))</f>
        <v>77.100000000000009</v>
      </c>
      <c r="BE169" s="27">
        <f t="shared" ref="BE169" si="3237">IF(BE168=$B$16,BD169+($A$16*15),IF(BE168=$B$17,BD169+($A$17*15),IF(BE168=$B$19,IF(BD169+($A$19*15)&gt;100,100,BD169+($A$19*15)),IF(BE168=$B$18,IF(BD169+($A$18*15)&gt;100,100,BD169+($A$18*15)),BD169))))</f>
        <v>77.100000000000009</v>
      </c>
      <c r="BF169" s="27">
        <f t="shared" ref="BF169" si="3238">IF(BF168=$B$16,BE169+($A$16*15),IF(BF168=$B$17,BE169+($A$17*15),IF(BF168=$B$19,IF(BE169+($A$19*15)&gt;100,100,BE169+($A$19*15)),IF(BF168=$B$18,IF(BE169+($A$18*15)&gt;100,100,BE169+($A$18*15)),BE169))))</f>
        <v>77.100000000000009</v>
      </c>
      <c r="BG169" s="27">
        <f t="shared" ref="BG169" si="3239">IF(BG168=$B$16,BF169+($A$16*15),IF(BG168=$B$17,BF169+($A$17*15),IF(BG168=$B$19,IF(BF169+($A$19*15)&gt;100,100,BF169+($A$19*15)),IF(BG168=$B$18,IF(BF169+($A$18*15)&gt;100,100,BF169+($A$18*15)),BF169))))</f>
        <v>77.100000000000009</v>
      </c>
      <c r="BH169" s="27">
        <f t="shared" ref="BH169" si="3240">IF(BH168=$B$16,BG169+($A$16*15),IF(BH168=$B$17,BG169+($A$17*15),IF(BH168=$B$19,IF(BG169+($A$19*15)&gt;100,100,BG169+($A$19*15)),IF(BH168=$B$18,IF(BG169+($A$18*15)&gt;100,100,BG169+($A$18*15)),BG169))))</f>
        <v>77.100000000000009</v>
      </c>
      <c r="BI169" s="27">
        <f t="shared" ref="BI169" si="3241">IF(BI168=$B$16,BH169+($A$16*15),IF(BI168=$B$17,BH169+($A$17*15),IF(BI168=$B$19,IF(BH169+($A$19*15)&gt;100,100,BH169+($A$19*15)),IF(BI168=$B$18,IF(BH169+($A$18*15)&gt;100,100,BH169+($A$18*15)),BH169))))</f>
        <v>77.100000000000009</v>
      </c>
      <c r="BJ169" s="27">
        <f t="shared" ref="BJ169" si="3242">IF(BJ168=$B$16,BI169+($A$16*15),IF(BJ168=$B$17,BI169+($A$17*15),IF(BJ168=$B$19,IF(BI169+($A$19*15)&gt;100,100,BI169+($A$19*15)),IF(BJ168=$B$18,IF(BI169+($A$18*15)&gt;100,100,BI169+($A$18*15)),BI169))))</f>
        <v>77.100000000000009</v>
      </c>
      <c r="BK169" s="27">
        <f t="shared" ref="BK169" si="3243">IF(BK168=$B$16,BJ169+($A$16*15),IF(BK168=$B$17,BJ169+($A$17*15),IF(BK168=$B$19,IF(BJ169+($A$19*15)&gt;100,100,BJ169+($A$19*15)),IF(BK168=$B$18,IF(BJ169+($A$18*15)&gt;100,100,BJ169+($A$18*15)),BJ169))))</f>
        <v>77.100000000000009</v>
      </c>
      <c r="BL169" s="27">
        <f t="shared" ref="BL169" si="3244">IF(BL168=$B$16,BK169+($A$16*15),IF(BL168=$B$17,BK169+($A$17*15),IF(BL168=$B$19,IF(BK169+($A$19*15)&gt;100,100,BK169+($A$19*15)),IF(BL168=$B$18,IF(BK169+($A$18*15)&gt;100,100,BK169+($A$18*15)),BK169))))</f>
        <v>77.100000000000009</v>
      </c>
      <c r="BM169" s="27">
        <f t="shared" ref="BM169" si="3245">IF(BM168=$B$16,BL169+($A$16*15),IF(BM168=$B$17,BL169+($A$17*15),IF(BM168=$B$19,IF(BL169+($A$19*15)&gt;100,100,BL169+($A$19*15)),IF(BM168=$B$18,IF(BL169+($A$18*15)&gt;100,100,BL169+($A$18*15)),BL169))))</f>
        <v>77.100000000000009</v>
      </c>
      <c r="BN169" s="27">
        <f t="shared" ref="BN169" si="3246">IF(BN168=$B$16,BM169+($A$16*15),IF(BN168=$B$17,BM169+($A$17*15),IF(BN168=$B$19,IF(BM169+($A$19*15)&gt;100,100,BM169+($A$19*15)),IF(BN168=$B$18,IF(BM169+($A$18*15)&gt;100,100,BM169+($A$18*15)),BM169))))</f>
        <v>75.163333333333341</v>
      </c>
      <c r="BO169" s="27">
        <f t="shared" ref="BO169" si="3247">IF(BO168=$B$16,BN169+($A$16*15),IF(BO168=$B$17,BN169+($A$17*15),IF(BO168=$B$19,IF(BN169+($A$19*15)&gt;100,100,BN169+($A$19*15)),IF(BO168=$B$18,IF(BN169+($A$18*15)&gt;100,100,BN169+($A$18*15)),BN169))))</f>
        <v>73.226666666666674</v>
      </c>
      <c r="BP169" s="27">
        <f t="shared" ref="BP169" si="3248">IF(BP168=$B$16,BO169+($A$16*15),IF(BP168=$B$17,BO169+($A$17*15),IF(BP168=$B$19,IF(BO169+($A$19*15)&gt;100,100,BO169+($A$19*15)),IF(BP168=$B$18,IF(BO169+($A$18*15)&gt;100,100,BO169+($A$18*15)),BO169))))</f>
        <v>71.290000000000006</v>
      </c>
      <c r="BQ169" s="27">
        <f t="shared" ref="BQ169" si="3249">IF(BQ168=$B$16,BP169+($A$16*15),IF(BQ168=$B$17,BP169+($A$17*15),IF(BQ168=$B$19,IF(BP169+($A$19*15)&gt;100,100,BP169+($A$19*15)),IF(BQ168=$B$18,IF(BP169+($A$18*15)&gt;100,100,BP169+($A$18*15)),BP169))))</f>
        <v>69.366666666666674</v>
      </c>
      <c r="BR169" s="27">
        <f t="shared" ref="BR169" si="3250">IF(BR168=$B$16,BQ169+($A$16*15),IF(BR168=$B$17,BQ169+($A$17*15),IF(BR168=$B$19,IF(BQ169+($A$19*15)&gt;100,100,BQ169+($A$19*15)),IF(BR168=$B$18,IF(BQ169+($A$18*15)&gt;100,100,BQ169+($A$18*15)),BQ169))))</f>
        <v>67.443333333333342</v>
      </c>
      <c r="BS169" s="27">
        <f t="shared" ref="BS169" si="3251">IF(BS168=$B$16,BR169+($A$16*15),IF(BS168=$B$17,BR169+($A$17*15),IF(BS168=$B$19,IF(BR169+($A$19*15)&gt;100,100,BR169+($A$19*15)),IF(BS168=$B$18,IF(BR169+($A$18*15)&gt;100,100,BR169+($A$18*15)),BR169))))</f>
        <v>65.52000000000001</v>
      </c>
      <c r="BT169" s="27">
        <f t="shared" ref="BT169" si="3252">IF(BT168=$B$16,BS169+($A$16*15),IF(BT168=$B$17,BS169+($A$17*15),IF(BT168=$B$19,IF(BS169+($A$19*15)&gt;100,100,BS169+($A$19*15)),IF(BT168=$B$18,IF(BS169+($A$18*15)&gt;100,100,BS169+($A$18*15)),BS169))))</f>
        <v>63.583333333333343</v>
      </c>
      <c r="BU169" s="27">
        <f t="shared" ref="BU169" si="3253">IF(BU168=$B$16,BT169+($A$16*15),IF(BU168=$B$17,BT169+($A$17*15),IF(BU168=$B$19,IF(BT169+($A$19*15)&gt;100,100,BT169+($A$19*15)),IF(BU168=$B$18,IF(BT169+($A$18*15)&gt;100,100,BT169+($A$18*15)),BT169))))</f>
        <v>61.646666666666675</v>
      </c>
      <c r="BV169" s="27">
        <f t="shared" ref="BV169" si="3254">IF(BV168=$B$16,BU169+($A$16*15),IF(BV168=$B$17,BU169+($A$17*15),IF(BV168=$B$19,IF(BU169+($A$19*15)&gt;100,100,BU169+($A$19*15)),IF(BV168=$B$18,IF(BU169+($A$18*15)&gt;100,100,BU169+($A$18*15)),BU169))))</f>
        <v>59.710000000000008</v>
      </c>
      <c r="BW169" s="27">
        <f t="shared" ref="BW169" si="3255">IF(BW168=$B$16,BV169+($A$16*15),IF(BW168=$B$17,BV169+($A$17*15),IF(BW168=$B$19,IF(BV169+($A$19*15)&gt;100,100,BV169+($A$19*15)),IF(BW168=$B$18,IF(BV169+($A$18*15)&gt;100,100,BV169+($A$18*15)),BV169))))</f>
        <v>57.786666666666676</v>
      </c>
      <c r="BX169" s="27">
        <f t="shared" ref="BX169" si="3256">IF(BX168=$B$16,BW169+($A$16*15),IF(BX168=$B$17,BW169+($A$17*15),IF(BX168=$B$19,IF(BW169+($A$19*15)&gt;100,100,BW169+($A$19*15)),IF(BX168=$B$18,IF(BW169+($A$18*15)&gt;100,100,BW169+($A$18*15)),BW169))))</f>
        <v>55.863333333333344</v>
      </c>
      <c r="BY169" s="27">
        <f t="shared" ref="BY169" si="3257">IF(BY168=$B$16,BX169+($A$16*15),IF(BY168=$B$17,BX169+($A$17*15),IF(BY168=$B$19,IF(BX169+($A$19*15)&gt;100,100,BX169+($A$19*15)),IF(BY168=$B$18,IF(BX169+($A$18*15)&gt;100,100,BX169+($A$18*15)),BX169))))</f>
        <v>53.940000000000012</v>
      </c>
      <c r="BZ169" s="27">
        <f t="shared" ref="BZ169" si="3258">IF(BZ168=$B$16,BY169+($A$16*15),IF(BZ168=$B$17,BY169+($A$17*15),IF(BZ168=$B$19,IF(BY169+($A$19*15)&gt;100,100,BY169+($A$19*15)),IF(BZ168=$B$18,IF(BY169+($A$18*15)&gt;100,100,BY169+($A$18*15)),BY169))))</f>
        <v>52.003333333333345</v>
      </c>
      <c r="CA169" s="27">
        <f t="shared" ref="CA169" si="3259">IF(CA168=$B$16,BZ169+($A$16*15),IF(CA168=$B$17,BZ169+($A$17*15),IF(CA168=$B$19,IF(BZ169+($A$19*15)&gt;100,100,BZ169+($A$19*15)),IF(CA168=$B$18,IF(BZ169+($A$18*15)&gt;100,100,BZ169+($A$18*15)),BZ169))))</f>
        <v>50.066666666666677</v>
      </c>
      <c r="CB169" s="27">
        <f t="shared" ref="CB169" si="3260">IF(CB168=$B$16,CA169+($A$16*15),IF(CB168=$B$17,CA169+($A$17*15),IF(CB168=$B$19,IF(CA169+($A$19*15)&gt;100,100,CA169+($A$19*15)),IF(CB168=$B$18,IF(CA169+($A$18*15)&gt;100,100,CA169+($A$18*15)),CA169))))</f>
        <v>48.13000000000001</v>
      </c>
      <c r="CC169" s="27">
        <f t="shared" ref="CC169" si="3261">IF(CC168=$B$16,CB169+($A$16*15),IF(CC168=$B$17,CB169+($A$17*15),IF(CC168=$B$19,IF(CB169+($A$19*15)&gt;100,100,CB169+($A$19*15)),IF(CC168=$B$18,IF(CB169+($A$18*15)&gt;100,100,CB169+($A$18*15)),CB169))))</f>
        <v>46.206666666666678</v>
      </c>
      <c r="CD169" s="27">
        <f t="shared" ref="CD169" si="3262">IF(CD168=$B$16,CC169+($A$16*15),IF(CD168=$B$17,CC169+($A$17*15),IF(CD168=$B$19,IF(CC169+($A$19*15)&gt;100,100,CC169+($A$19*15)),IF(CD168=$B$18,IF(CC169+($A$18*15)&gt;100,100,CC169+($A$18*15)),CC169))))</f>
        <v>44.283333333333346</v>
      </c>
      <c r="CE169" s="27">
        <f t="shared" ref="CE169" si="3263">IF(CE168=$B$16,CD169+($A$16*15),IF(CE168=$B$17,CD169+($A$17*15),IF(CE168=$B$19,IF(CD169+($A$19*15)&gt;100,100,CD169+($A$19*15)),IF(CE168=$B$18,IF(CD169+($A$18*15)&gt;100,100,CD169+($A$18*15)),CD169))))</f>
        <v>42.360000000000014</v>
      </c>
      <c r="CF169" s="27">
        <f t="shared" ref="CF169" si="3264">IF(CF168=$B$16,CE169+($A$16*15),IF(CF168=$B$17,CE169+($A$17*15),IF(CF168=$B$19,IF(CE169+($A$19*15)&gt;100,100,CE169+($A$19*15)),IF(CF168=$B$18,IF(CE169+($A$18*15)&gt;100,100,CE169+($A$18*15)),CE169))))</f>
        <v>40.423333333333346</v>
      </c>
      <c r="CG169" s="27">
        <f t="shared" ref="CG169" si="3265">IF(CG168=$B$16,CF169+($A$16*15),IF(CG168=$B$17,CF169+($A$17*15),IF(CG168=$B$19,IF(CF169+($A$19*15)&gt;100,100,CF169+($A$19*15)),IF(CG168=$B$18,IF(CF169+($A$18*15)&gt;100,100,CF169+($A$18*15)),CF169))))</f>
        <v>38.486666666666679</v>
      </c>
      <c r="CH169" s="27">
        <f t="shared" ref="CH169" si="3266">IF(CH168=$B$16,CG169+($A$16*15),IF(CH168=$B$17,CG169+($A$17*15),IF(CH168=$B$19,IF(CG169+($A$19*15)&gt;100,100,CG169+($A$19*15)),IF(CH168=$B$18,IF(CG169+($A$18*15)&gt;100,100,CG169+($A$18*15)),CG169))))</f>
        <v>36.550000000000011</v>
      </c>
      <c r="CI169" s="27">
        <f t="shared" ref="CI169" si="3267">IF(CI168=$B$16,CH169+($A$16*15),IF(CI168=$B$17,CH169+($A$17*15),IF(CI168=$B$19,IF(CH169+($A$19*15)&gt;100,100,CH169+($A$19*15)),IF(CI168=$B$18,IF(CH169+($A$18*15)&gt;100,100,CH169+($A$18*15)),CH169))))</f>
        <v>34.626666666666679</v>
      </c>
      <c r="CJ169" s="27">
        <f t="shared" ref="CJ169" si="3268">IF(CJ168=$B$16,CI169+($A$16*15),IF(CJ168=$B$17,CI169+($A$17*15),IF(CJ168=$B$19,IF(CI169+($A$19*15)&gt;100,100,CI169+($A$19*15)),IF(CJ168=$B$18,IF(CI169+($A$18*15)&gt;100,100,CI169+($A$18*15)),CI169))))</f>
        <v>59.626666666666679</v>
      </c>
      <c r="CK169" s="27">
        <f t="shared" ref="CK169" si="3269">IF(CK168=$B$16,CJ169+($A$16*15),IF(CK168=$B$17,CJ169+($A$17*15),IF(CK168=$B$19,IF(CJ169+($A$19*15)&gt;100,100,CJ169+($A$19*15)),IF(CK168=$B$18,IF(CJ169+($A$18*15)&gt;100,100,CJ169+($A$18*15)),CJ169))))</f>
        <v>84.626666666666679</v>
      </c>
      <c r="CL169" s="120">
        <f t="shared" ref="CL169" si="3270">IF(CL168=$B$16,CK169+($A$16*15),IF(CL168=$B$17,CK169+($A$17*15),IF(CL168=$B$19,IF(CK169+($A$19*15)&gt;100,100,CK169+($A$19*15)),IF(CL168=$B$18,IF(CK169+($A$18*15)&gt;100,100,CK169+($A$18*15)),CK169))))</f>
        <v>100</v>
      </c>
      <c r="CM169" s="136">
        <f t="shared" ref="CM169" si="3271">CL169-10</f>
        <v>90</v>
      </c>
    </row>
    <row r="170" spans="1:92" s="26" customFormat="1" ht="15" customHeight="1" x14ac:dyDescent="0.25">
      <c r="A170" s="340"/>
      <c r="B170" s="341" t="s">
        <v>48</v>
      </c>
      <c r="C170" s="64" t="s">
        <v>44</v>
      </c>
      <c r="D170" s="43" t="s">
        <v>45</v>
      </c>
      <c r="E170" s="46"/>
      <c r="F170" s="46"/>
      <c r="G170" s="44" t="s">
        <v>23</v>
      </c>
      <c r="H170" s="44" t="s">
        <v>23</v>
      </c>
      <c r="I170" s="44" t="s">
        <v>23</v>
      </c>
      <c r="J170" s="45" t="s">
        <v>27</v>
      </c>
      <c r="K170" s="45" t="s">
        <v>27</v>
      </c>
      <c r="L170" s="45" t="s">
        <v>27</v>
      </c>
      <c r="M170" s="44" t="s">
        <v>23</v>
      </c>
      <c r="N170" s="44" t="s">
        <v>23</v>
      </c>
      <c r="O170" s="44" t="s">
        <v>23</v>
      </c>
      <c r="P170" s="45" t="s">
        <v>27</v>
      </c>
      <c r="Q170" s="45" t="s">
        <v>27</v>
      </c>
      <c r="R170" s="45" t="s">
        <v>27</v>
      </c>
      <c r="S170" s="44" t="s">
        <v>23</v>
      </c>
      <c r="T170" s="44" t="s">
        <v>23</v>
      </c>
      <c r="U170" s="44" t="s">
        <v>23</v>
      </c>
      <c r="V170" s="45" t="s">
        <v>27</v>
      </c>
      <c r="W170" s="45" t="s">
        <v>27</v>
      </c>
      <c r="X170" s="45" t="s">
        <v>27</v>
      </c>
      <c r="Y170" s="44" t="s">
        <v>23</v>
      </c>
      <c r="Z170" s="44" t="s">
        <v>23</v>
      </c>
      <c r="AA170" s="44" t="s">
        <v>23</v>
      </c>
      <c r="AB170" s="45" t="s">
        <v>27</v>
      </c>
      <c r="AC170" s="45" t="s">
        <v>27</v>
      </c>
      <c r="AD170" s="45" t="s">
        <v>27</v>
      </c>
      <c r="AE170" s="44" t="s">
        <v>23</v>
      </c>
      <c r="AF170" s="44" t="s">
        <v>23</v>
      </c>
      <c r="AG170" s="44" t="s">
        <v>23</v>
      </c>
      <c r="AH170" s="45" t="s">
        <v>27</v>
      </c>
      <c r="AI170" s="45" t="s">
        <v>27</v>
      </c>
      <c r="AJ170" s="45" t="s">
        <v>27</v>
      </c>
      <c r="AK170" s="44" t="s">
        <v>23</v>
      </c>
      <c r="AL170" s="44" t="s">
        <v>23</v>
      </c>
      <c r="AM170" s="44" t="s">
        <v>23</v>
      </c>
      <c r="AN170" s="55" t="s">
        <v>27</v>
      </c>
      <c r="AO170" s="56" t="s">
        <v>17</v>
      </c>
      <c r="AP170" s="56" t="s">
        <v>17</v>
      </c>
      <c r="AQ170" s="56" t="s">
        <v>17</v>
      </c>
      <c r="AR170" s="56" t="s">
        <v>17</v>
      </c>
      <c r="AS170" s="55" t="s">
        <v>27</v>
      </c>
      <c r="AT170" s="58" t="s">
        <v>27</v>
      </c>
      <c r="AU170" s="131"/>
      <c r="AV170" s="132"/>
      <c r="AW170" s="131"/>
      <c r="AX170" s="131"/>
      <c r="AY170" s="131"/>
      <c r="AZ170" s="131"/>
      <c r="BA170" s="131"/>
      <c r="BB170" s="131"/>
      <c r="BC170" s="131"/>
      <c r="BD170" s="131"/>
      <c r="BE170" s="131"/>
      <c r="BF170" s="131"/>
      <c r="BG170" s="131"/>
      <c r="BH170" s="131"/>
      <c r="BI170" s="131"/>
      <c r="BJ170" s="131"/>
      <c r="BK170" s="131"/>
      <c r="BL170" s="131"/>
      <c r="BM170" s="131"/>
      <c r="BN170" s="131"/>
      <c r="BO170" s="131"/>
      <c r="BP170" s="131"/>
      <c r="BQ170" s="131"/>
      <c r="BR170" s="131"/>
      <c r="BS170" s="131"/>
      <c r="BT170" s="131"/>
      <c r="BU170" s="44" t="s">
        <v>23</v>
      </c>
      <c r="BV170" s="44" t="s">
        <v>23</v>
      </c>
      <c r="BW170" s="44" t="s">
        <v>23</v>
      </c>
      <c r="BX170" s="45" t="s">
        <v>27</v>
      </c>
      <c r="BY170" s="45" t="s">
        <v>27</v>
      </c>
      <c r="BZ170" s="45" t="s">
        <v>27</v>
      </c>
      <c r="CA170" s="44" t="s">
        <v>23</v>
      </c>
      <c r="CB170" s="44" t="s">
        <v>23</v>
      </c>
      <c r="CC170" s="44" t="s">
        <v>23</v>
      </c>
      <c r="CD170" s="45" t="s">
        <v>27</v>
      </c>
      <c r="CE170" s="45" t="s">
        <v>27</v>
      </c>
      <c r="CF170" s="45" t="s">
        <v>27</v>
      </c>
      <c r="CG170" s="44" t="s">
        <v>23</v>
      </c>
      <c r="CH170" s="44" t="s">
        <v>23</v>
      </c>
      <c r="CI170" s="44" t="s">
        <v>23</v>
      </c>
      <c r="CJ170" s="45" t="s">
        <v>27</v>
      </c>
      <c r="CK170" s="45" t="s">
        <v>27</v>
      </c>
      <c r="CL170" s="45" t="s">
        <v>27</v>
      </c>
      <c r="CM170" s="65" t="s">
        <v>46</v>
      </c>
    </row>
    <row r="171" spans="1:92" s="26" customFormat="1" ht="18.75" customHeight="1" x14ac:dyDescent="0.25">
      <c r="A171" s="340"/>
      <c r="B171" s="342"/>
      <c r="C171" s="64" t="s">
        <v>37</v>
      </c>
      <c r="D171" s="89">
        <f>CM137</f>
        <v>86.153333333333336</v>
      </c>
      <c r="E171" s="27">
        <f t="shared" ref="E171" si="3272">IF(E170=$B$16,D171+($A$16*15),IF(E170=$B$17,D171+($A$17*15),IF(E170=$B$19,IF(D171+($A$19*15)&gt;100,100,D171+($A$19*15)),IF(E170=$B$18,IF(D171+($A$18*15)&gt;100,100,D171+($A$18*15)),D171))))</f>
        <v>86.153333333333336</v>
      </c>
      <c r="F171" s="27">
        <f t="shared" ref="F171" si="3273">IF(F170=$B$16,E171+($A$16*15),IF(F170=$B$17,E171+($A$17*15),IF(F170=$B$19,IF(E171+($A$19*15)&gt;100,100,E171+($A$19*15)),IF(F170=$B$18,IF(E171+($A$18*15)&gt;100,100,E171+($A$18*15)),E171))))</f>
        <v>86.153333333333336</v>
      </c>
      <c r="G171" s="27">
        <f>IF(G170=$B$16,F171+($A$16*15),IF(G170=$B$17,F171+($A$17*15),IF(G170=$B$19,IF(F171+($A$19*15)&gt;100,100,F171+($A$19*15)),IF(G170=$B$18,IF(F171+($A$18*15)&gt;100,100,F171+($A$18*15)),F171))))</f>
        <v>84.216666666666669</v>
      </c>
      <c r="H171" s="27">
        <f t="shared" ref="H171" si="3274">IF(H170=$B$16,G171+($A$16*15),IF(H170=$B$17,G171+($A$17*15),IF(H170=$B$19,IF(G171+($A$19*15)&gt;100,100,G171+($A$19*15)),IF(H170=$B$18,IF(G171+($A$18*15)&gt;100,100,G171+($A$18*15)),G171))))</f>
        <v>82.28</v>
      </c>
      <c r="I171" s="27">
        <f t="shared" ref="I171" si="3275">IF(I170=$B$16,H171+($A$16*15),IF(I170=$B$17,H171+($A$17*15),IF(I170=$B$19,IF(H171+($A$19*15)&gt;100,100,H171+($A$19*15)),IF(I170=$B$18,IF(H171+($A$18*15)&gt;100,100,H171+($A$18*15)),H171))))</f>
        <v>80.343333333333334</v>
      </c>
      <c r="J171" s="27">
        <f t="shared" ref="J171" si="3276">IF(J170=$B$16,I171+($A$16*15),IF(J170=$B$17,I171+($A$17*15),IF(J170=$B$19,IF(I171+($A$19*15)&gt;100,100,I171+($A$19*15)),IF(J170=$B$18,IF(I171+($A$18*15)&gt;100,100,I171+($A$18*15)),I171))))</f>
        <v>78.42</v>
      </c>
      <c r="K171" s="27">
        <f t="shared" ref="K171" si="3277">IF(K170=$B$16,J171+($A$16*15),IF(K170=$B$17,J171+($A$17*15),IF(K170=$B$19,IF(J171+($A$19*15)&gt;100,100,J171+($A$19*15)),IF(K170=$B$18,IF(J171+($A$18*15)&gt;100,100,J171+($A$18*15)),J171))))</f>
        <v>76.49666666666667</v>
      </c>
      <c r="L171" s="27">
        <f t="shared" ref="L171" si="3278">IF(L170=$B$16,K171+($A$16*15),IF(L170=$B$17,K171+($A$17*15),IF(L170=$B$19,IF(K171+($A$19*15)&gt;100,100,K171+($A$19*15)),IF(L170=$B$18,IF(K171+($A$18*15)&gt;100,100,K171+($A$18*15)),K171))))</f>
        <v>74.573333333333338</v>
      </c>
      <c r="M171" s="27">
        <f t="shared" ref="M171" si="3279">IF(M170=$B$16,L171+($A$16*15),IF(M170=$B$17,L171+($A$17*15),IF(M170=$B$19,IF(L171+($A$19*15)&gt;100,100,L171+($A$19*15)),IF(M170=$B$18,IF(L171+($A$18*15)&gt;100,100,L171+($A$18*15)),L171))))</f>
        <v>72.63666666666667</v>
      </c>
      <c r="N171" s="27">
        <f t="shared" ref="N171" si="3280">IF(N170=$B$16,M171+($A$16*15),IF(N170=$B$17,M171+($A$17*15),IF(N170=$B$19,IF(M171+($A$19*15)&gt;100,100,M171+($A$19*15)),IF(N170=$B$18,IF(M171+($A$18*15)&gt;100,100,M171+($A$18*15)),M171))))</f>
        <v>70.7</v>
      </c>
      <c r="O171" s="27">
        <f t="shared" ref="O171" si="3281">IF(O170=$B$16,N171+($A$16*15),IF(O170=$B$17,N171+($A$17*15),IF(O170=$B$19,IF(N171+($A$19*15)&gt;100,100,N171+($A$19*15)),IF(O170=$B$18,IF(N171+($A$18*15)&gt;100,100,N171+($A$18*15)),N171))))</f>
        <v>68.763333333333335</v>
      </c>
      <c r="P171" s="27">
        <f t="shared" ref="P171" si="3282">IF(P170=$B$16,O171+($A$16*15),IF(P170=$B$17,O171+($A$17*15),IF(P170=$B$19,IF(O171+($A$19*15)&gt;100,100,O171+($A$19*15)),IF(P170=$B$18,IF(O171+($A$18*15)&gt;100,100,O171+($A$18*15)),O171))))</f>
        <v>66.84</v>
      </c>
      <c r="Q171" s="27">
        <f t="shared" ref="Q171" si="3283">IF(Q170=$B$16,P171+($A$16*15),IF(Q170=$B$17,P171+($A$17*15),IF(Q170=$B$19,IF(P171+($A$19*15)&gt;100,100,P171+($A$19*15)),IF(Q170=$B$18,IF(P171+($A$18*15)&gt;100,100,P171+($A$18*15)),P171))))</f>
        <v>64.916666666666671</v>
      </c>
      <c r="R171" s="27">
        <f t="shared" ref="R171" si="3284">IF(R170=$B$16,Q171+($A$16*15),IF(R170=$B$17,Q171+($A$17*15),IF(R170=$B$19,IF(Q171+($A$19*15)&gt;100,100,Q171+($A$19*15)),IF(R170=$B$18,IF(Q171+($A$18*15)&gt;100,100,Q171+($A$18*15)),Q171))))</f>
        <v>62.993333333333339</v>
      </c>
      <c r="S171" s="27">
        <f t="shared" ref="S171" si="3285">IF(S170=$B$16,R171+($A$16*15),IF(S170=$B$17,R171+($A$17*15),IF(S170=$B$19,IF(R171+($A$19*15)&gt;100,100,R171+($A$19*15)),IF(S170=$B$18,IF(R171+($A$18*15)&gt;100,100,R171+($A$18*15)),R171))))</f>
        <v>61.056666666666672</v>
      </c>
      <c r="T171" s="27">
        <f t="shared" ref="T171" si="3286">IF(T170=$B$16,S171+($A$16*15),IF(T170=$B$17,S171+($A$17*15),IF(T170=$B$19,IF(S171+($A$19*15)&gt;100,100,S171+($A$19*15)),IF(T170=$B$18,IF(S171+($A$18*15)&gt;100,100,S171+($A$18*15)),S171))))</f>
        <v>59.120000000000005</v>
      </c>
      <c r="U171" s="27">
        <f t="shared" ref="U171" si="3287">IF(U170=$B$16,T171+($A$16*15),IF(U170=$B$17,T171+($A$17*15),IF(U170=$B$19,IF(T171+($A$19*15)&gt;100,100,T171+($A$19*15)),IF(U170=$B$18,IF(T171+($A$18*15)&gt;100,100,T171+($A$18*15)),T171))))</f>
        <v>57.183333333333337</v>
      </c>
      <c r="V171" s="27">
        <f t="shared" ref="V171" si="3288">IF(V170=$B$16,U171+($A$16*15),IF(V170=$B$17,U171+($A$17*15),IF(V170=$B$19,IF(U171+($A$19*15)&gt;100,100,U171+($A$19*15)),IF(V170=$B$18,IF(U171+($A$18*15)&gt;100,100,U171+($A$18*15)),U171))))</f>
        <v>55.260000000000005</v>
      </c>
      <c r="W171" s="27">
        <f t="shared" ref="W171" si="3289">IF(W170=$B$16,V171+($A$16*15),IF(W170=$B$17,V171+($A$17*15),IF(W170=$B$19,IF(V171+($A$19*15)&gt;100,100,V171+($A$19*15)),IF(W170=$B$18,IF(V171+($A$18*15)&gt;100,100,V171+($A$18*15)),V171))))</f>
        <v>53.336666666666673</v>
      </c>
      <c r="X171" s="27">
        <f t="shared" ref="X171" si="3290">IF(X170=$B$16,W171+($A$16*15),IF(X170=$B$17,W171+($A$17*15),IF(X170=$B$19,IF(W171+($A$19*15)&gt;100,100,W171+($A$19*15)),IF(X170=$B$18,IF(W171+($A$18*15)&gt;100,100,W171+($A$18*15)),W171))))</f>
        <v>51.413333333333341</v>
      </c>
      <c r="Y171" s="27">
        <f t="shared" ref="Y171" si="3291">IF(Y170=$B$16,X171+($A$16*15),IF(Y170=$B$17,X171+($A$17*15),IF(Y170=$B$19,IF(X171+($A$19*15)&gt;100,100,X171+($A$19*15)),IF(Y170=$B$18,IF(X171+($A$18*15)&gt;100,100,X171+($A$18*15)),X171))))</f>
        <v>49.476666666666674</v>
      </c>
      <c r="Z171" s="27">
        <f t="shared" ref="Z171" si="3292">IF(Z170=$B$16,Y171+($A$16*15),IF(Z170=$B$17,Y171+($A$17*15),IF(Z170=$B$19,IF(Y171+($A$19*15)&gt;100,100,Y171+($A$19*15)),IF(Z170=$B$18,IF(Y171+($A$18*15)&gt;100,100,Y171+($A$18*15)),Y171))))</f>
        <v>47.540000000000006</v>
      </c>
      <c r="AA171" s="27">
        <f t="shared" ref="AA171" si="3293">IF(AA170=$B$16,Z171+($A$16*15),IF(AA170=$B$17,Z171+($A$17*15),IF(AA170=$B$19,IF(Z171+($A$19*15)&gt;100,100,Z171+($A$19*15)),IF(AA170=$B$18,IF(Z171+($A$18*15)&gt;100,100,Z171+($A$18*15)),Z171))))</f>
        <v>45.603333333333339</v>
      </c>
      <c r="AB171" s="27">
        <f t="shared" ref="AB171" si="3294">IF(AB170=$B$16,AA171+($A$16*15),IF(AB170=$B$17,AA171+($A$17*15),IF(AB170=$B$19,IF(AA171+($A$19*15)&gt;100,100,AA171+($A$19*15)),IF(AB170=$B$18,IF(AA171+($A$18*15)&gt;100,100,AA171+($A$18*15)),AA171))))</f>
        <v>43.680000000000007</v>
      </c>
      <c r="AC171" s="27">
        <f t="shared" ref="AC171" si="3295">IF(AC170=$B$16,AB171+($A$16*15),IF(AC170=$B$17,AB171+($A$17*15),IF(AC170=$B$19,IF(AB171+($A$19*15)&gt;100,100,AB171+($A$19*15)),IF(AC170=$B$18,IF(AB171+($A$18*15)&gt;100,100,AB171+($A$18*15)),AB171))))</f>
        <v>41.756666666666675</v>
      </c>
      <c r="AD171" s="27">
        <f t="shared" ref="AD171" si="3296">IF(AD170=$B$16,AC171+($A$16*15),IF(AD170=$B$17,AC171+($A$17*15),IF(AD170=$B$19,IF(AC171+($A$19*15)&gt;100,100,AC171+($A$19*15)),IF(AD170=$B$18,IF(AC171+($A$18*15)&gt;100,100,AC171+($A$18*15)),AC171))))</f>
        <v>39.833333333333343</v>
      </c>
      <c r="AE171" s="27">
        <f t="shared" ref="AE171" si="3297">IF(AE170=$B$16,AD171+($A$16*15),IF(AE170=$B$17,AD171+($A$17*15),IF(AE170=$B$19,IF(AD171+($A$19*15)&gt;100,100,AD171+($A$19*15)),IF(AE170=$B$18,IF(AD171+($A$18*15)&gt;100,100,AD171+($A$18*15)),AD171))))</f>
        <v>37.896666666666675</v>
      </c>
      <c r="AF171" s="27">
        <f t="shared" ref="AF171" si="3298">IF(AF170=$B$16,AE171+($A$16*15),IF(AF170=$B$17,AE171+($A$17*15),IF(AF170=$B$19,IF(AE171+($A$19*15)&gt;100,100,AE171+($A$19*15)),IF(AF170=$B$18,IF(AE171+($A$18*15)&gt;100,100,AE171+($A$18*15)),AE171))))</f>
        <v>35.960000000000008</v>
      </c>
      <c r="AG171" s="27">
        <f t="shared" ref="AG171" si="3299">IF(AG170=$B$16,AF171+($A$16*15),IF(AG170=$B$17,AF171+($A$17*15),IF(AG170=$B$19,IF(AF171+($A$19*15)&gt;100,100,AF171+($A$19*15)),IF(AG170=$B$18,IF(AF171+($A$18*15)&gt;100,100,AF171+($A$18*15)),AF171))))</f>
        <v>34.023333333333341</v>
      </c>
      <c r="AH171" s="27">
        <f t="shared" ref="AH171" si="3300">IF(AH170=$B$16,AG171+($A$16*15),IF(AH170=$B$17,AG171+($A$17*15),IF(AH170=$B$19,IF(AG171+($A$19*15)&gt;100,100,AG171+($A$19*15)),IF(AH170=$B$18,IF(AG171+($A$18*15)&gt;100,100,AG171+($A$18*15)),AG171))))</f>
        <v>32.100000000000009</v>
      </c>
      <c r="AI171" s="27">
        <f t="shared" ref="AI171" si="3301">IF(AI170=$B$16,AH171+($A$16*15),IF(AI170=$B$17,AH171+($A$17*15),IF(AI170=$B$19,IF(AH171+($A$19*15)&gt;100,100,AH171+($A$19*15)),IF(AI170=$B$18,IF(AH171+($A$18*15)&gt;100,100,AH171+($A$18*15)),AH171))))</f>
        <v>30.176666666666677</v>
      </c>
      <c r="AJ171" s="27">
        <f t="shared" ref="AJ171" si="3302">IF(AJ170=$B$16,AI171+($A$16*15),IF(AJ170=$B$17,AI171+($A$17*15),IF(AJ170=$B$19,IF(AI171+($A$19*15)&gt;100,100,AI171+($A$19*15)),IF(AJ170=$B$18,IF(AI171+($A$18*15)&gt;100,100,AI171+($A$18*15)),AI171))))</f>
        <v>28.253333333333345</v>
      </c>
      <c r="AK171" s="27">
        <f t="shared" ref="AK171" si="3303">IF(AK170=$B$16,AJ171+($A$16*15),IF(AK170=$B$17,AJ171+($A$17*15),IF(AK170=$B$19,IF(AJ171+($A$19*15)&gt;100,100,AJ171+($A$19*15)),IF(AK170=$B$18,IF(AJ171+($A$18*15)&gt;100,100,AJ171+($A$18*15)),AJ171))))</f>
        <v>26.316666666666677</v>
      </c>
      <c r="AL171" s="27">
        <f t="shared" ref="AL171" si="3304">IF(AL170=$B$16,AK171+($A$16*15),IF(AL170=$B$17,AK171+($A$17*15),IF(AL170=$B$19,IF(AK171+($A$19*15)&gt;100,100,AK171+($A$19*15)),IF(AL170=$B$18,IF(AK171+($A$18*15)&gt;100,100,AK171+($A$18*15)),AK171))))</f>
        <v>24.38000000000001</v>
      </c>
      <c r="AM171" s="27">
        <f t="shared" ref="AM171" si="3305">IF(AM170=$B$16,AL171+($A$16*15),IF(AM170=$B$17,AL171+($A$17*15),IF(AM170=$B$19,IF(AL171+($A$19*15)&gt;100,100,AL171+($A$19*15)),IF(AM170=$B$18,IF(AL171+($A$18*15)&gt;100,100,AL171+($A$18*15)),AL171))))</f>
        <v>22.443333333333342</v>
      </c>
      <c r="AN171" s="27">
        <f t="shared" ref="AN171" si="3306">IF(AN170=$B$16,AM171+($A$16*15),IF(AN170=$B$17,AM171+($A$17*15),IF(AN170=$B$19,IF(AM171+($A$19*15)&gt;100,100,AM171+($A$19*15)),IF(AN170=$B$18,IF(AM171+($A$18*15)&gt;100,100,AM171+($A$18*15)),AM171))))</f>
        <v>20.52000000000001</v>
      </c>
      <c r="AO171" s="27">
        <f t="shared" ref="AO171" si="3307">IF(AO170=$B$16,AN171+($A$16*15),IF(AO170=$B$17,AN171+($A$17*15),IF(AO170=$B$19,IF(AN171+($A$19*15)&gt;100,100,AN171+($A$19*15)),IF(AO170=$B$18,IF(AN171+($A$18*15)&gt;100,100,AN171+($A$18*15)),AN171))))</f>
        <v>45.52000000000001</v>
      </c>
      <c r="AP171" s="27">
        <f t="shared" ref="AP171" si="3308">IF(AP170=$B$16,AO171+($A$16*15),IF(AP170=$B$17,AO171+($A$17*15),IF(AP170=$B$19,IF(AO171+($A$19*15)&gt;100,100,AO171+($A$19*15)),IF(AP170=$B$18,IF(AO171+($A$18*15)&gt;100,100,AO171+($A$18*15)),AO171))))</f>
        <v>70.52000000000001</v>
      </c>
      <c r="AQ171" s="27">
        <f t="shared" ref="AQ171" si="3309">IF(AQ170=$B$16,AP171+($A$16*15),IF(AQ170=$B$17,AP171+($A$17*15),IF(AQ170=$B$19,IF(AP171+($A$19*15)&gt;100,100,AP171+($A$19*15)),IF(AQ170=$B$18,IF(AP171+($A$18*15)&gt;100,100,AP171+($A$18*15)),AP171))))</f>
        <v>95.52000000000001</v>
      </c>
      <c r="AR171" s="27">
        <f t="shared" ref="AR171" si="3310">IF(AR170=$B$16,AQ171+($A$16*15),IF(AR170=$B$17,AQ171+($A$17*15),IF(AR170=$B$19,IF(AQ171+($A$19*15)&gt;100,100,AQ171+($A$19*15)),IF(AR170=$B$18,IF(AQ171+($A$18*15)&gt;100,100,AQ171+($A$18*15)),AQ171))))</f>
        <v>100</v>
      </c>
      <c r="AS171" s="27">
        <f t="shared" ref="AS171" si="3311">IF(AS170=$B$16,AR171+($A$16*15),IF(AS170=$B$17,AR171+($A$17*15),IF(AS170=$B$19,IF(AR171+($A$19*15)&gt;100,100,AR171+($A$19*15)),IF(AS170=$B$18,IF(AR171+($A$18*15)&gt;100,100,AR171+($A$18*15)),AR171))))</f>
        <v>98.076666666666668</v>
      </c>
      <c r="AT171" s="27">
        <f t="shared" ref="AT171" si="3312">IF(AT170=$B$16,AS171+($A$16*15),IF(AT170=$B$17,AS171+($A$17*15),IF(AT170=$B$19,IF(AS171+($A$19*15)&gt;100,100,AS171+($A$19*15)),IF(AT170=$B$18,IF(AS171+($A$18*15)&gt;100,100,AS171+($A$18*15)),AS171))))</f>
        <v>96.153333333333336</v>
      </c>
      <c r="AU171" s="27">
        <f t="shared" ref="AU171" si="3313">IF(AU170=$B$16,AT171+($A$16*15),IF(AU170=$B$17,AT171+($A$17*15),IF(AU170=$B$19,IF(AT171+($A$19*15)&gt;100,100,AT171+($A$19*15)),IF(AU170=$B$18,IF(AT171+($A$18*15)&gt;100,100,AT171+($A$18*15)),AT171))))</f>
        <v>96.153333333333336</v>
      </c>
      <c r="AV171" s="27">
        <f t="shared" ref="AV171" si="3314">IF(AV170=$B$16,AU171+($A$16*15),IF(AV170=$B$17,AU171+($A$17*15),IF(AV170=$B$19,IF(AU171+($A$19*15)&gt;100,100,AU171+($A$19*15)),IF(AV170=$B$18,IF(AU171+($A$18*15)&gt;100,100,AU171+($A$18*15)),AU171))))</f>
        <v>96.153333333333336</v>
      </c>
      <c r="AW171" s="27">
        <f t="shared" ref="AW171" si="3315">IF(AW170=$B$16,AV171+($A$16*15),IF(AW170=$B$17,AV171+($A$17*15),IF(AW170=$B$19,IF(AV171+($A$19*15)&gt;100,100,AV171+($A$19*15)),IF(AW170=$B$18,IF(AV171+($A$18*15)&gt;100,100,AV171+($A$18*15)),AV171))))</f>
        <v>96.153333333333336</v>
      </c>
      <c r="AX171" s="27">
        <f t="shared" ref="AX171" si="3316">IF(AX170=$B$16,AW171+($A$16*15),IF(AX170=$B$17,AW171+($A$17*15),IF(AX170=$B$19,IF(AW171+($A$19*15)&gt;100,100,AW171+($A$19*15)),IF(AX170=$B$18,IF(AW171+($A$18*15)&gt;100,100,AW171+($A$18*15)),AW171))))</f>
        <v>96.153333333333336</v>
      </c>
      <c r="AY171" s="27">
        <f t="shared" ref="AY171" si="3317">IF(AY170=$B$16,AX171+($A$16*15),IF(AY170=$B$17,AX171+($A$17*15),IF(AY170=$B$19,IF(AX171+($A$19*15)&gt;100,100,AX171+($A$19*15)),IF(AY170=$B$18,IF(AX171+($A$18*15)&gt;100,100,AX171+($A$18*15)),AX171))))</f>
        <v>96.153333333333336</v>
      </c>
      <c r="AZ171" s="27">
        <f t="shared" ref="AZ171" si="3318">IF(AZ170=$B$16,AY171+($A$16*15),IF(AZ170=$B$17,AY171+($A$17*15),IF(AZ170=$B$19,IF(AY171+($A$19*15)&gt;100,100,AY171+($A$19*15)),IF(AZ170=$B$18,IF(AY171+($A$18*15)&gt;100,100,AY171+($A$18*15)),AY171))))</f>
        <v>96.153333333333336</v>
      </c>
      <c r="BA171" s="27">
        <f t="shared" ref="BA171" si="3319">IF(BA170=$B$16,AZ171+($A$16*15),IF(BA170=$B$17,AZ171+($A$17*15),IF(BA170=$B$19,IF(AZ171+($A$19*15)&gt;100,100,AZ171+($A$19*15)),IF(BA170=$B$18,IF(AZ171+($A$18*15)&gt;100,100,AZ171+($A$18*15)),AZ171))))</f>
        <v>96.153333333333336</v>
      </c>
      <c r="BB171" s="27">
        <f t="shared" ref="BB171" si="3320">IF(BB170=$B$16,BA171+($A$16*15),IF(BB170=$B$17,BA171+($A$17*15),IF(BB170=$B$19,IF(BA171+($A$19*15)&gt;100,100,BA171+($A$19*15)),IF(BB170=$B$18,IF(BA171+($A$18*15)&gt;100,100,BA171+($A$18*15)),BA171))))</f>
        <v>96.153333333333336</v>
      </c>
      <c r="BC171" s="27">
        <f t="shared" ref="BC171" si="3321">IF(BC170=$B$16,BB171+($A$16*15),IF(BC170=$B$17,BB171+($A$17*15),IF(BC170=$B$19,IF(BB171+($A$19*15)&gt;100,100,BB171+($A$19*15)),IF(BC170=$B$18,IF(BB171+($A$18*15)&gt;100,100,BB171+($A$18*15)),BB171))))</f>
        <v>96.153333333333336</v>
      </c>
      <c r="BD171" s="27">
        <f t="shared" ref="BD171" si="3322">IF(BD170=$B$16,BC171+($A$16*15),IF(BD170=$B$17,BC171+($A$17*15),IF(BD170=$B$19,IF(BC171+($A$19*15)&gt;100,100,BC171+($A$19*15)),IF(BD170=$B$18,IF(BC171+($A$18*15)&gt;100,100,BC171+($A$18*15)),BC171))))</f>
        <v>96.153333333333336</v>
      </c>
      <c r="BE171" s="27">
        <f t="shared" ref="BE171" si="3323">IF(BE170=$B$16,BD171+($A$16*15),IF(BE170=$B$17,BD171+($A$17*15),IF(BE170=$B$19,IF(BD171+($A$19*15)&gt;100,100,BD171+($A$19*15)),IF(BE170=$B$18,IF(BD171+($A$18*15)&gt;100,100,BD171+($A$18*15)),BD171))))</f>
        <v>96.153333333333336</v>
      </c>
      <c r="BF171" s="27">
        <f t="shared" ref="BF171" si="3324">IF(BF170=$B$16,BE171+($A$16*15),IF(BF170=$B$17,BE171+($A$17*15),IF(BF170=$B$19,IF(BE171+($A$19*15)&gt;100,100,BE171+($A$19*15)),IF(BF170=$B$18,IF(BE171+($A$18*15)&gt;100,100,BE171+($A$18*15)),BE171))))</f>
        <v>96.153333333333336</v>
      </c>
      <c r="BG171" s="27">
        <f t="shared" ref="BG171" si="3325">IF(BG170=$B$16,BF171+($A$16*15),IF(BG170=$B$17,BF171+($A$17*15),IF(BG170=$B$19,IF(BF171+($A$19*15)&gt;100,100,BF171+($A$19*15)),IF(BG170=$B$18,IF(BF171+($A$18*15)&gt;100,100,BF171+($A$18*15)),BF171))))</f>
        <v>96.153333333333336</v>
      </c>
      <c r="BH171" s="27">
        <f t="shared" ref="BH171" si="3326">IF(BH170=$B$16,BG171+($A$16*15),IF(BH170=$B$17,BG171+($A$17*15),IF(BH170=$B$19,IF(BG171+($A$19*15)&gt;100,100,BG171+($A$19*15)),IF(BH170=$B$18,IF(BG171+($A$18*15)&gt;100,100,BG171+($A$18*15)),BG171))))</f>
        <v>96.153333333333336</v>
      </c>
      <c r="BI171" s="27">
        <f t="shared" ref="BI171" si="3327">IF(BI170=$B$16,BH171+($A$16*15),IF(BI170=$B$17,BH171+($A$17*15),IF(BI170=$B$19,IF(BH171+($A$19*15)&gt;100,100,BH171+($A$19*15)),IF(BI170=$B$18,IF(BH171+($A$18*15)&gt;100,100,BH171+($A$18*15)),BH171))))</f>
        <v>96.153333333333336</v>
      </c>
      <c r="BJ171" s="27">
        <f t="shared" ref="BJ171" si="3328">IF(BJ170=$B$16,BI171+($A$16*15),IF(BJ170=$B$17,BI171+($A$17*15),IF(BJ170=$B$19,IF(BI171+($A$19*15)&gt;100,100,BI171+($A$19*15)),IF(BJ170=$B$18,IF(BI171+($A$18*15)&gt;100,100,BI171+($A$18*15)),BI171))))</f>
        <v>96.153333333333336</v>
      </c>
      <c r="BK171" s="27">
        <f t="shared" ref="BK171" si="3329">IF(BK170=$B$16,BJ171+($A$16*15),IF(BK170=$B$17,BJ171+($A$17*15),IF(BK170=$B$19,IF(BJ171+($A$19*15)&gt;100,100,BJ171+($A$19*15)),IF(BK170=$B$18,IF(BJ171+($A$18*15)&gt;100,100,BJ171+($A$18*15)),BJ171))))</f>
        <v>96.153333333333336</v>
      </c>
      <c r="BL171" s="27">
        <f t="shared" ref="BL171" si="3330">IF(BL170=$B$16,BK171+($A$16*15),IF(BL170=$B$17,BK171+($A$17*15),IF(BL170=$B$19,IF(BK171+($A$19*15)&gt;100,100,BK171+($A$19*15)),IF(BL170=$B$18,IF(BK171+($A$18*15)&gt;100,100,BK171+($A$18*15)),BK171))))</f>
        <v>96.153333333333336</v>
      </c>
      <c r="BM171" s="27">
        <f t="shared" ref="BM171" si="3331">IF(BM170=$B$16,BL171+($A$16*15),IF(BM170=$B$17,BL171+($A$17*15),IF(BM170=$B$19,IF(BL171+($A$19*15)&gt;100,100,BL171+($A$19*15)),IF(BM170=$B$18,IF(BL171+($A$18*15)&gt;100,100,BL171+($A$18*15)),BL171))))</f>
        <v>96.153333333333336</v>
      </c>
      <c r="BN171" s="27">
        <f t="shared" ref="BN171" si="3332">IF(BN170=$B$16,BM171+($A$16*15),IF(BN170=$B$17,BM171+($A$17*15),IF(BN170=$B$19,IF(BM171+($A$19*15)&gt;100,100,BM171+($A$19*15)),IF(BN170=$B$18,IF(BM171+($A$18*15)&gt;100,100,BM171+($A$18*15)),BM171))))</f>
        <v>96.153333333333336</v>
      </c>
      <c r="BO171" s="27">
        <f t="shared" ref="BO171" si="3333">IF(BO170=$B$16,BN171+($A$16*15),IF(BO170=$B$17,BN171+($A$17*15),IF(BO170=$B$19,IF(BN171+($A$19*15)&gt;100,100,BN171+($A$19*15)),IF(BO170=$B$18,IF(BN171+($A$18*15)&gt;100,100,BN171+($A$18*15)),BN171))))</f>
        <v>96.153333333333336</v>
      </c>
      <c r="BP171" s="27">
        <f t="shared" ref="BP171" si="3334">IF(BP170=$B$16,BO171+($A$16*15),IF(BP170=$B$17,BO171+($A$17*15),IF(BP170=$B$19,IF(BO171+($A$19*15)&gt;100,100,BO171+($A$19*15)),IF(BP170=$B$18,IF(BO171+($A$18*15)&gt;100,100,BO171+($A$18*15)),BO171))))</f>
        <v>96.153333333333336</v>
      </c>
      <c r="BQ171" s="27">
        <f t="shared" ref="BQ171" si="3335">IF(BQ170=$B$16,BP171+($A$16*15),IF(BQ170=$B$17,BP171+($A$17*15),IF(BQ170=$B$19,IF(BP171+($A$19*15)&gt;100,100,BP171+($A$19*15)),IF(BQ170=$B$18,IF(BP171+($A$18*15)&gt;100,100,BP171+($A$18*15)),BP171))))</f>
        <v>96.153333333333336</v>
      </c>
      <c r="BR171" s="27">
        <f t="shared" ref="BR171" si="3336">IF(BR170=$B$16,BQ171+($A$16*15),IF(BR170=$B$17,BQ171+($A$17*15),IF(BR170=$B$19,IF(BQ171+($A$19*15)&gt;100,100,BQ171+($A$19*15)),IF(BR170=$B$18,IF(BQ171+($A$18*15)&gt;100,100,BQ171+($A$18*15)),BQ171))))</f>
        <v>96.153333333333336</v>
      </c>
      <c r="BS171" s="27">
        <f t="shared" ref="BS171" si="3337">IF(BS170=$B$16,BR171+($A$16*15),IF(BS170=$B$17,BR171+($A$17*15),IF(BS170=$B$19,IF(BR171+($A$19*15)&gt;100,100,BR171+($A$19*15)),IF(BS170=$B$18,IF(BR171+($A$18*15)&gt;100,100,BR171+($A$18*15)),BR171))))</f>
        <v>96.153333333333336</v>
      </c>
      <c r="BT171" s="27">
        <f t="shared" ref="BT171" si="3338">IF(BT170=$B$16,BS171+($A$16*15),IF(BT170=$B$17,BS171+($A$17*15),IF(BT170=$B$19,IF(BS171+($A$19*15)&gt;100,100,BS171+($A$19*15)),IF(BT170=$B$18,IF(BS171+($A$18*15)&gt;100,100,BS171+($A$18*15)),BS171))))</f>
        <v>96.153333333333336</v>
      </c>
      <c r="BU171" s="27">
        <f t="shared" ref="BU171" si="3339">IF(BU170=$B$16,BT171+($A$16*15),IF(BU170=$B$17,BT171+($A$17*15),IF(BU170=$B$19,IF(BT171+($A$19*15)&gt;100,100,BT171+($A$19*15)),IF(BU170=$B$18,IF(BT171+($A$18*15)&gt;100,100,BT171+($A$18*15)),BT171))))</f>
        <v>94.216666666666669</v>
      </c>
      <c r="BV171" s="27">
        <f t="shared" ref="BV171" si="3340">IF(BV170=$B$16,BU171+($A$16*15),IF(BV170=$B$17,BU171+($A$17*15),IF(BV170=$B$19,IF(BU171+($A$19*15)&gt;100,100,BU171+($A$19*15)),IF(BV170=$B$18,IF(BU171+($A$18*15)&gt;100,100,BU171+($A$18*15)),BU171))))</f>
        <v>92.28</v>
      </c>
      <c r="BW171" s="27">
        <f t="shared" ref="BW171" si="3341">IF(BW170=$B$16,BV171+($A$16*15),IF(BW170=$B$17,BV171+($A$17*15),IF(BW170=$B$19,IF(BV171+($A$19*15)&gt;100,100,BV171+($A$19*15)),IF(BW170=$B$18,IF(BV171+($A$18*15)&gt;100,100,BV171+($A$18*15)),BV171))))</f>
        <v>90.343333333333334</v>
      </c>
      <c r="BX171" s="27">
        <f t="shared" ref="BX171" si="3342">IF(BX170=$B$16,BW171+($A$16*15),IF(BX170=$B$17,BW171+($A$17*15),IF(BX170=$B$19,IF(BW171+($A$19*15)&gt;100,100,BW171+($A$19*15)),IF(BX170=$B$18,IF(BW171+($A$18*15)&gt;100,100,BW171+($A$18*15)),BW171))))</f>
        <v>88.42</v>
      </c>
      <c r="BY171" s="27">
        <f t="shared" ref="BY171" si="3343">IF(BY170=$B$16,BX171+($A$16*15),IF(BY170=$B$17,BX171+($A$17*15),IF(BY170=$B$19,IF(BX171+($A$19*15)&gt;100,100,BX171+($A$19*15)),IF(BY170=$B$18,IF(BX171+($A$18*15)&gt;100,100,BX171+($A$18*15)),BX171))))</f>
        <v>86.49666666666667</v>
      </c>
      <c r="BZ171" s="27">
        <f t="shared" ref="BZ171" si="3344">IF(BZ170=$B$16,BY171+($A$16*15),IF(BZ170=$B$17,BY171+($A$17*15),IF(BZ170=$B$19,IF(BY171+($A$19*15)&gt;100,100,BY171+($A$19*15)),IF(BZ170=$B$18,IF(BY171+($A$18*15)&gt;100,100,BY171+($A$18*15)),BY171))))</f>
        <v>84.573333333333338</v>
      </c>
      <c r="CA171" s="27">
        <f t="shared" ref="CA171" si="3345">IF(CA170=$B$16,BZ171+($A$16*15),IF(CA170=$B$17,BZ171+($A$17*15),IF(CA170=$B$19,IF(BZ171+($A$19*15)&gt;100,100,BZ171+($A$19*15)),IF(CA170=$B$18,IF(BZ171+($A$18*15)&gt;100,100,BZ171+($A$18*15)),BZ171))))</f>
        <v>82.63666666666667</v>
      </c>
      <c r="CB171" s="27">
        <f t="shared" ref="CB171" si="3346">IF(CB170=$B$16,CA171+($A$16*15),IF(CB170=$B$17,CA171+($A$17*15),IF(CB170=$B$19,IF(CA171+($A$19*15)&gt;100,100,CA171+($A$19*15)),IF(CB170=$B$18,IF(CA171+($A$18*15)&gt;100,100,CA171+($A$18*15)),CA171))))</f>
        <v>80.7</v>
      </c>
      <c r="CC171" s="27">
        <f t="shared" ref="CC171" si="3347">IF(CC170=$B$16,CB171+($A$16*15),IF(CC170=$B$17,CB171+($A$17*15),IF(CC170=$B$19,IF(CB171+($A$19*15)&gt;100,100,CB171+($A$19*15)),IF(CC170=$B$18,IF(CB171+($A$18*15)&gt;100,100,CB171+($A$18*15)),CB171))))</f>
        <v>78.763333333333335</v>
      </c>
      <c r="CD171" s="27">
        <f t="shared" ref="CD171" si="3348">IF(CD170=$B$16,CC171+($A$16*15),IF(CD170=$B$17,CC171+($A$17*15),IF(CD170=$B$19,IF(CC171+($A$19*15)&gt;100,100,CC171+($A$19*15)),IF(CD170=$B$18,IF(CC171+($A$18*15)&gt;100,100,CC171+($A$18*15)),CC171))))</f>
        <v>76.84</v>
      </c>
      <c r="CE171" s="27">
        <f t="shared" ref="CE171" si="3349">IF(CE170=$B$16,CD171+($A$16*15),IF(CE170=$B$17,CD171+($A$17*15),IF(CE170=$B$19,IF(CD171+($A$19*15)&gt;100,100,CD171+($A$19*15)),IF(CE170=$B$18,IF(CD171+($A$18*15)&gt;100,100,CD171+($A$18*15)),CD171))))</f>
        <v>74.916666666666671</v>
      </c>
      <c r="CF171" s="27">
        <f t="shared" ref="CF171" si="3350">IF(CF170=$B$16,CE171+($A$16*15),IF(CF170=$B$17,CE171+($A$17*15),IF(CF170=$B$19,IF(CE171+($A$19*15)&gt;100,100,CE171+($A$19*15)),IF(CF170=$B$18,IF(CE171+($A$18*15)&gt;100,100,CE171+($A$18*15)),CE171))))</f>
        <v>72.993333333333339</v>
      </c>
      <c r="CG171" s="27">
        <f t="shared" ref="CG171" si="3351">IF(CG170=$B$16,CF171+($A$16*15),IF(CG170=$B$17,CF171+($A$17*15),IF(CG170=$B$19,IF(CF171+($A$19*15)&gt;100,100,CF171+($A$19*15)),IF(CG170=$B$18,IF(CF171+($A$18*15)&gt;100,100,CF171+($A$18*15)),CF171))))</f>
        <v>71.056666666666672</v>
      </c>
      <c r="CH171" s="27">
        <f t="shared" ref="CH171" si="3352">IF(CH170=$B$16,CG171+($A$16*15),IF(CH170=$B$17,CG171+($A$17*15),IF(CH170=$B$19,IF(CG171+($A$19*15)&gt;100,100,CG171+($A$19*15)),IF(CH170=$B$18,IF(CG171+($A$18*15)&gt;100,100,CG171+($A$18*15)),CG171))))</f>
        <v>69.12</v>
      </c>
      <c r="CI171" s="27">
        <f t="shared" ref="CI171" si="3353">IF(CI170=$B$16,CH171+($A$16*15),IF(CI170=$B$17,CH171+($A$17*15),IF(CI170=$B$19,IF(CH171+($A$19*15)&gt;100,100,CH171+($A$19*15)),IF(CI170=$B$18,IF(CH171+($A$18*15)&gt;100,100,CH171+($A$18*15)),CH171))))</f>
        <v>67.183333333333337</v>
      </c>
      <c r="CJ171" s="27">
        <f t="shared" ref="CJ171" si="3354">IF(CJ170=$B$16,CI171+($A$16*15),IF(CJ170=$B$17,CI171+($A$17*15),IF(CJ170=$B$19,IF(CI171+($A$19*15)&gt;100,100,CI171+($A$19*15)),IF(CJ170=$B$18,IF(CI171+($A$18*15)&gt;100,100,CI171+($A$18*15)),CI171))))</f>
        <v>65.260000000000005</v>
      </c>
      <c r="CK171" s="27">
        <f t="shared" ref="CK171" si="3355">IF(CK170=$B$16,CJ171+($A$16*15),IF(CK170=$B$17,CJ171+($A$17*15),IF(CK170=$B$19,IF(CJ171+($A$19*15)&gt;100,100,CJ171+($A$19*15)),IF(CK170=$B$18,IF(CJ171+($A$18*15)&gt;100,100,CJ171+($A$18*15)),CJ171))))</f>
        <v>63.336666666666673</v>
      </c>
      <c r="CL171" s="120">
        <f t="shared" ref="CL171" si="3356">IF(CL170=$B$16,CK171+($A$16*15),IF(CL170=$B$17,CK171+($A$17*15),IF(CL170=$B$19,IF(CK171+($A$19*15)&gt;100,100,CK171+($A$19*15)),IF(CL170=$B$18,IF(CK171+($A$18*15)&gt;100,100,CK171+($A$18*15)),CK171))))</f>
        <v>61.413333333333341</v>
      </c>
      <c r="CM171" s="136">
        <f t="shared" ref="CM171" si="3357">CL171-10</f>
        <v>51.413333333333341</v>
      </c>
    </row>
    <row r="172" spans="1:92" s="26" customFormat="1" ht="15" customHeight="1" x14ac:dyDescent="0.25">
      <c r="A172" s="340"/>
      <c r="B172" s="341" t="s">
        <v>49</v>
      </c>
      <c r="C172" s="64" t="s">
        <v>44</v>
      </c>
      <c r="D172" s="43" t="s">
        <v>45</v>
      </c>
      <c r="E172" s="46"/>
      <c r="F172" s="46"/>
      <c r="G172" s="46"/>
      <c r="H172" s="44" t="s">
        <v>23</v>
      </c>
      <c r="I172" s="44" t="s">
        <v>23</v>
      </c>
      <c r="J172" s="44" t="s">
        <v>23</v>
      </c>
      <c r="K172" s="45" t="s">
        <v>27</v>
      </c>
      <c r="L172" s="45" t="s">
        <v>27</v>
      </c>
      <c r="M172" s="45" t="s">
        <v>27</v>
      </c>
      <c r="N172" s="44" t="s">
        <v>23</v>
      </c>
      <c r="O172" s="44" t="s">
        <v>23</v>
      </c>
      <c r="P172" s="44" t="s">
        <v>23</v>
      </c>
      <c r="Q172" s="45" t="s">
        <v>27</v>
      </c>
      <c r="R172" s="45" t="s">
        <v>27</v>
      </c>
      <c r="S172" s="45" t="s">
        <v>27</v>
      </c>
      <c r="T172" s="44" t="s">
        <v>23</v>
      </c>
      <c r="U172" s="44" t="s">
        <v>23</v>
      </c>
      <c r="V172" s="44" t="s">
        <v>23</v>
      </c>
      <c r="W172" s="45" t="s">
        <v>27</v>
      </c>
      <c r="X172" s="45" t="s">
        <v>27</v>
      </c>
      <c r="Y172" s="45" t="s">
        <v>27</v>
      </c>
      <c r="Z172" s="44" t="s">
        <v>23</v>
      </c>
      <c r="AA172" s="44" t="s">
        <v>23</v>
      </c>
      <c r="AB172" s="44" t="s">
        <v>23</v>
      </c>
      <c r="AC172" s="45" t="s">
        <v>27</v>
      </c>
      <c r="AD172" s="45" t="s">
        <v>27</v>
      </c>
      <c r="AE172" s="45" t="s">
        <v>27</v>
      </c>
      <c r="AF172" s="44" t="s">
        <v>23</v>
      </c>
      <c r="AG172" s="44" t="s">
        <v>23</v>
      </c>
      <c r="AH172" s="44" t="s">
        <v>23</v>
      </c>
      <c r="AI172" s="45" t="s">
        <v>27</v>
      </c>
      <c r="AJ172" s="45" t="s">
        <v>27</v>
      </c>
      <c r="AK172" s="45" t="s">
        <v>27</v>
      </c>
      <c r="AL172" s="44" t="s">
        <v>23</v>
      </c>
      <c r="AM172" s="44" t="s">
        <v>23</v>
      </c>
      <c r="AN172" s="44" t="s">
        <v>23</v>
      </c>
      <c r="AO172" s="59" t="s">
        <v>27</v>
      </c>
      <c r="AP172" s="59" t="s">
        <v>27</v>
      </c>
      <c r="AQ172" s="60" t="s">
        <v>13</v>
      </c>
      <c r="AR172" s="60" t="s">
        <v>13</v>
      </c>
      <c r="AS172" s="60" t="s">
        <v>13</v>
      </c>
      <c r="AT172" s="60" t="s">
        <v>13</v>
      </c>
      <c r="AU172" s="61" t="s">
        <v>27</v>
      </c>
      <c r="AV172" s="131"/>
      <c r="AW172" s="132"/>
      <c r="AX172" s="131"/>
      <c r="AY172" s="131"/>
      <c r="AZ172" s="131"/>
      <c r="BA172" s="131"/>
      <c r="BB172" s="131"/>
      <c r="BC172" s="131"/>
      <c r="BD172" s="131"/>
      <c r="BE172" s="131"/>
      <c r="BF172" s="131"/>
      <c r="BG172" s="131"/>
      <c r="BH172" s="131"/>
      <c r="BI172" s="131"/>
      <c r="BJ172" s="131"/>
      <c r="BK172" s="131"/>
      <c r="BL172" s="131"/>
      <c r="BM172" s="131"/>
      <c r="BN172" s="131"/>
      <c r="BO172" s="131"/>
      <c r="BP172" s="131"/>
      <c r="BQ172" s="131"/>
      <c r="BR172" s="131"/>
      <c r="BS172" s="131"/>
      <c r="BT172" s="131"/>
      <c r="BU172" s="131"/>
      <c r="BV172" s="44" t="s">
        <v>23</v>
      </c>
      <c r="BW172" s="44" t="s">
        <v>23</v>
      </c>
      <c r="BX172" s="44" t="s">
        <v>23</v>
      </c>
      <c r="BY172" s="45" t="s">
        <v>27</v>
      </c>
      <c r="BZ172" s="45" t="s">
        <v>27</v>
      </c>
      <c r="CA172" s="45" t="s">
        <v>27</v>
      </c>
      <c r="CB172" s="44" t="s">
        <v>23</v>
      </c>
      <c r="CC172" s="44" t="s">
        <v>23</v>
      </c>
      <c r="CD172" s="44" t="s">
        <v>23</v>
      </c>
      <c r="CE172" s="45" t="s">
        <v>27</v>
      </c>
      <c r="CF172" s="45" t="s">
        <v>27</v>
      </c>
      <c r="CG172" s="45" t="s">
        <v>27</v>
      </c>
      <c r="CH172" s="44" t="s">
        <v>23</v>
      </c>
      <c r="CI172" s="44" t="s">
        <v>23</v>
      </c>
      <c r="CJ172" s="44" t="s">
        <v>23</v>
      </c>
      <c r="CK172" s="45" t="s">
        <v>27</v>
      </c>
      <c r="CL172" s="45" t="s">
        <v>27</v>
      </c>
      <c r="CM172" s="65" t="s">
        <v>46</v>
      </c>
    </row>
    <row r="173" spans="1:92" s="26" customFormat="1" ht="18.75" customHeight="1" x14ac:dyDescent="0.25">
      <c r="A173" s="340"/>
      <c r="B173" s="342"/>
      <c r="C173" s="64" t="s">
        <v>37</v>
      </c>
      <c r="D173" s="89">
        <f>CM139</f>
        <v>81.913333333333384</v>
      </c>
      <c r="E173" s="27">
        <f t="shared" ref="E173" si="3358">IF(E172=$B$16,D173+($A$16*15),IF(E172=$B$17,D173+($A$17*15),IF(E172=$B$19,IF(D173+($A$19*15)&gt;100,100,D173+($A$19*15)),IF(E172=$B$18,IF(D173+($A$18*15)&gt;100,100,D173+($A$18*15)),D173))))</f>
        <v>81.913333333333384</v>
      </c>
      <c r="F173" s="27">
        <f t="shared" ref="F173" si="3359">IF(F172=$B$16,E173+($A$16*15),IF(F172=$B$17,E173+($A$17*15),IF(F172=$B$19,IF(E173+($A$19*15)&gt;100,100,E173+($A$19*15)),IF(F172=$B$18,IF(E173+($A$18*15)&gt;100,100,E173+($A$18*15)),E173))))</f>
        <v>81.913333333333384</v>
      </c>
      <c r="G173" s="27">
        <f t="shared" ref="G173" si="3360">IF(G172=$B$16,F173+($A$16*15),IF(G172=$B$17,F173+($A$17*15),IF(G172=$B$19,IF(F173+($A$19*15)&gt;100,100,F173+($A$19*15)),IF(G172=$B$18,IF(F173+($A$18*15)&gt;100,100,F173+($A$18*15)),F173))))</f>
        <v>81.913333333333384</v>
      </c>
      <c r="H173" s="27">
        <f>IF(H172=$B$16,G173+($A$16*15),IF(H172=$B$17,G173+($A$17*15),IF(H172=$B$19,IF(G173+($A$19*15)&gt;100,100,G173+($A$19*15)),IF(H172=$B$18,IF(G173+($A$18*15)&gt;100,100,G173+($A$18*15)),G173))))</f>
        <v>79.976666666666716</v>
      </c>
      <c r="I173" s="27">
        <f t="shared" ref="I173" si="3361">IF(I172=$B$16,H173+($A$16*15),IF(I172=$B$17,H173+($A$17*15),IF(I172=$B$19,IF(H173+($A$19*15)&gt;100,100,H173+($A$19*15)),IF(I172=$B$18,IF(H173+($A$18*15)&gt;100,100,H173+($A$18*15)),H173))))</f>
        <v>78.040000000000049</v>
      </c>
      <c r="J173" s="27">
        <f t="shared" ref="J173" si="3362">IF(J172=$B$16,I173+($A$16*15),IF(J172=$B$17,I173+($A$17*15),IF(J172=$B$19,IF(I173+($A$19*15)&gt;100,100,I173+($A$19*15)),IF(J172=$B$18,IF(I173+($A$18*15)&gt;100,100,I173+($A$18*15)),I173))))</f>
        <v>76.103333333333381</v>
      </c>
      <c r="K173" s="27">
        <f t="shared" ref="K173" si="3363">IF(K172=$B$16,J173+($A$16*15),IF(K172=$B$17,J173+($A$17*15),IF(K172=$B$19,IF(J173+($A$19*15)&gt;100,100,J173+($A$19*15)),IF(K172=$B$18,IF(J173+($A$18*15)&gt;100,100,J173+($A$18*15)),J173))))</f>
        <v>74.180000000000049</v>
      </c>
      <c r="L173" s="27">
        <f t="shared" ref="L173" si="3364">IF(L172=$B$16,K173+($A$16*15),IF(L172=$B$17,K173+($A$17*15),IF(L172=$B$19,IF(K173+($A$19*15)&gt;100,100,K173+($A$19*15)),IF(L172=$B$18,IF(K173+($A$18*15)&gt;100,100,K173+($A$18*15)),K173))))</f>
        <v>72.256666666666717</v>
      </c>
      <c r="M173" s="27">
        <f t="shared" ref="M173" si="3365">IF(M172=$B$16,L173+($A$16*15),IF(M172=$B$17,L173+($A$17*15),IF(M172=$B$19,IF(L173+($A$19*15)&gt;100,100,L173+($A$19*15)),IF(M172=$B$18,IF(L173+($A$18*15)&gt;100,100,L173+($A$18*15)),L173))))</f>
        <v>70.333333333333385</v>
      </c>
      <c r="N173" s="27">
        <f t="shared" ref="N173" si="3366">IF(N172=$B$16,M173+($A$16*15),IF(N172=$B$17,M173+($A$17*15),IF(N172=$B$19,IF(M173+($A$19*15)&gt;100,100,M173+($A$19*15)),IF(N172=$B$18,IF(M173+($A$18*15)&gt;100,100,M173+($A$18*15)),M173))))</f>
        <v>68.396666666666718</v>
      </c>
      <c r="O173" s="27">
        <f t="shared" ref="O173" si="3367">IF(O172=$B$16,N173+($A$16*15),IF(O172=$B$17,N173+($A$17*15),IF(O172=$B$19,IF(N173+($A$19*15)&gt;100,100,N173+($A$19*15)),IF(O172=$B$18,IF(N173+($A$18*15)&gt;100,100,N173+($A$18*15)),N173))))</f>
        <v>66.460000000000051</v>
      </c>
      <c r="P173" s="27">
        <f t="shared" ref="P173" si="3368">IF(P172=$B$16,O173+($A$16*15),IF(P172=$B$17,O173+($A$17*15),IF(P172=$B$19,IF(O173+($A$19*15)&gt;100,100,O173+($A$19*15)),IF(P172=$B$18,IF(O173+($A$18*15)&gt;100,100,O173+($A$18*15)),O173))))</f>
        <v>64.523333333333383</v>
      </c>
      <c r="Q173" s="27">
        <f t="shared" ref="Q173" si="3369">IF(Q172=$B$16,P173+($A$16*15),IF(Q172=$B$17,P173+($A$17*15),IF(Q172=$B$19,IF(P173+($A$19*15)&gt;100,100,P173+($A$19*15)),IF(Q172=$B$18,IF(P173+($A$18*15)&gt;100,100,P173+($A$18*15)),P173))))</f>
        <v>62.600000000000051</v>
      </c>
      <c r="R173" s="27">
        <f t="shared" ref="R173" si="3370">IF(R172=$B$16,Q173+($A$16*15),IF(R172=$B$17,Q173+($A$17*15),IF(R172=$B$19,IF(Q173+($A$19*15)&gt;100,100,Q173+($A$19*15)),IF(R172=$B$18,IF(Q173+($A$18*15)&gt;100,100,Q173+($A$18*15)),Q173))))</f>
        <v>60.676666666666719</v>
      </c>
      <c r="S173" s="27">
        <f t="shared" ref="S173" si="3371">IF(S172=$B$16,R173+($A$16*15),IF(S172=$B$17,R173+($A$17*15),IF(S172=$B$19,IF(R173+($A$19*15)&gt;100,100,R173+($A$19*15)),IF(S172=$B$18,IF(R173+($A$18*15)&gt;100,100,R173+($A$18*15)),R173))))</f>
        <v>58.753333333333387</v>
      </c>
      <c r="T173" s="27">
        <f t="shared" ref="T173" si="3372">IF(T172=$B$16,S173+($A$16*15),IF(T172=$B$17,S173+($A$17*15),IF(T172=$B$19,IF(S173+($A$19*15)&gt;100,100,S173+($A$19*15)),IF(T172=$B$18,IF(S173+($A$18*15)&gt;100,100,S173+($A$18*15)),S173))))</f>
        <v>56.81666666666672</v>
      </c>
      <c r="U173" s="27">
        <f t="shared" ref="U173" si="3373">IF(U172=$B$16,T173+($A$16*15),IF(U172=$B$17,T173+($A$17*15),IF(U172=$B$19,IF(T173+($A$19*15)&gt;100,100,T173+($A$19*15)),IF(U172=$B$18,IF(T173+($A$18*15)&gt;100,100,T173+($A$18*15)),T173))))</f>
        <v>54.880000000000052</v>
      </c>
      <c r="V173" s="27">
        <f t="shared" ref="V173" si="3374">IF(V172=$B$16,U173+($A$16*15),IF(V172=$B$17,U173+($A$17*15),IF(V172=$B$19,IF(U173+($A$19*15)&gt;100,100,U173+($A$19*15)),IF(V172=$B$18,IF(U173+($A$18*15)&gt;100,100,U173+($A$18*15)),U173))))</f>
        <v>52.943333333333385</v>
      </c>
      <c r="W173" s="27">
        <f t="shared" ref="W173" si="3375">IF(W172=$B$16,V173+($A$16*15),IF(W172=$B$17,V173+($A$17*15),IF(W172=$B$19,IF(V173+($A$19*15)&gt;100,100,V173+($A$19*15)),IF(W172=$B$18,IF(V173+($A$18*15)&gt;100,100,V173+($A$18*15)),V173))))</f>
        <v>51.020000000000053</v>
      </c>
      <c r="X173" s="27">
        <f t="shared" ref="X173" si="3376">IF(X172=$B$16,W173+($A$16*15),IF(X172=$B$17,W173+($A$17*15),IF(X172=$B$19,IF(W173+($A$19*15)&gt;100,100,W173+($A$19*15)),IF(X172=$B$18,IF(W173+($A$18*15)&gt;100,100,W173+($A$18*15)),W173))))</f>
        <v>49.096666666666721</v>
      </c>
      <c r="Y173" s="27">
        <f t="shared" ref="Y173" si="3377">IF(Y172=$B$16,X173+($A$16*15),IF(Y172=$B$17,X173+($A$17*15),IF(Y172=$B$19,IF(X173+($A$19*15)&gt;100,100,X173+($A$19*15)),IF(Y172=$B$18,IF(X173+($A$18*15)&gt;100,100,X173+($A$18*15)),X173))))</f>
        <v>47.173333333333389</v>
      </c>
      <c r="Z173" s="27">
        <f t="shared" ref="Z173" si="3378">IF(Z172=$B$16,Y173+($A$16*15),IF(Z172=$B$17,Y173+($A$17*15),IF(Z172=$B$19,IF(Y173+($A$19*15)&gt;100,100,Y173+($A$19*15)),IF(Z172=$B$18,IF(Y173+($A$18*15)&gt;100,100,Y173+($A$18*15)),Y173))))</f>
        <v>45.236666666666721</v>
      </c>
      <c r="AA173" s="27">
        <f t="shared" ref="AA173" si="3379">IF(AA172=$B$16,Z173+($A$16*15),IF(AA172=$B$17,Z173+($A$17*15),IF(AA172=$B$19,IF(Z173+($A$19*15)&gt;100,100,Z173+($A$19*15)),IF(AA172=$B$18,IF(Z173+($A$18*15)&gt;100,100,Z173+($A$18*15)),Z173))))</f>
        <v>43.300000000000054</v>
      </c>
      <c r="AB173" s="27">
        <f t="shared" ref="AB173" si="3380">IF(AB172=$B$16,AA173+($A$16*15),IF(AB172=$B$17,AA173+($A$17*15),IF(AB172=$B$19,IF(AA173+($A$19*15)&gt;100,100,AA173+($A$19*15)),IF(AB172=$B$18,IF(AA173+($A$18*15)&gt;100,100,AA173+($A$18*15)),AA173))))</f>
        <v>41.363333333333387</v>
      </c>
      <c r="AC173" s="27">
        <f t="shared" ref="AC173" si="3381">IF(AC172=$B$16,AB173+($A$16*15),IF(AC172=$B$17,AB173+($A$17*15),IF(AC172=$B$19,IF(AB173+($A$19*15)&gt;100,100,AB173+($A$19*15)),IF(AC172=$B$18,IF(AB173+($A$18*15)&gt;100,100,AB173+($A$18*15)),AB173))))</f>
        <v>39.440000000000055</v>
      </c>
      <c r="AD173" s="27">
        <f t="shared" ref="AD173" si="3382">IF(AD172=$B$16,AC173+($A$16*15),IF(AD172=$B$17,AC173+($A$17*15),IF(AD172=$B$19,IF(AC173+($A$19*15)&gt;100,100,AC173+($A$19*15)),IF(AD172=$B$18,IF(AC173+($A$18*15)&gt;100,100,AC173+($A$18*15)),AC173))))</f>
        <v>37.516666666666723</v>
      </c>
      <c r="AE173" s="27">
        <f t="shared" ref="AE173" si="3383">IF(AE172=$B$16,AD173+($A$16*15),IF(AE172=$B$17,AD173+($A$17*15),IF(AE172=$B$19,IF(AD173+($A$19*15)&gt;100,100,AD173+($A$19*15)),IF(AE172=$B$18,IF(AD173+($A$18*15)&gt;100,100,AD173+($A$18*15)),AD173))))</f>
        <v>35.593333333333391</v>
      </c>
      <c r="AF173" s="27">
        <f t="shared" ref="AF173" si="3384">IF(AF172=$B$16,AE173+($A$16*15),IF(AF172=$B$17,AE173+($A$17*15),IF(AF172=$B$19,IF(AE173+($A$19*15)&gt;100,100,AE173+($A$19*15)),IF(AF172=$B$18,IF(AE173+($A$18*15)&gt;100,100,AE173+($A$18*15)),AE173))))</f>
        <v>33.656666666666723</v>
      </c>
      <c r="AG173" s="27">
        <f t="shared" ref="AG173" si="3385">IF(AG172=$B$16,AF173+($A$16*15),IF(AG172=$B$17,AF173+($A$17*15),IF(AG172=$B$19,IF(AF173+($A$19*15)&gt;100,100,AF173+($A$19*15)),IF(AG172=$B$18,IF(AF173+($A$18*15)&gt;100,100,AF173+($A$18*15)),AF173))))</f>
        <v>31.720000000000056</v>
      </c>
      <c r="AH173" s="27">
        <f t="shared" ref="AH173" si="3386">IF(AH172=$B$16,AG173+($A$16*15),IF(AH172=$B$17,AG173+($A$17*15),IF(AH172=$B$19,IF(AG173+($A$19*15)&gt;100,100,AG173+($A$19*15)),IF(AH172=$B$18,IF(AG173+($A$18*15)&gt;100,100,AG173+($A$18*15)),AG173))))</f>
        <v>29.783333333333388</v>
      </c>
      <c r="AI173" s="27">
        <f t="shared" ref="AI173" si="3387">IF(AI172=$B$16,AH173+($A$16*15),IF(AI172=$B$17,AH173+($A$17*15),IF(AI172=$B$19,IF(AH173+($A$19*15)&gt;100,100,AH173+($A$19*15)),IF(AI172=$B$18,IF(AH173+($A$18*15)&gt;100,100,AH173+($A$18*15)),AH173))))</f>
        <v>27.860000000000056</v>
      </c>
      <c r="AJ173" s="27">
        <f t="shared" ref="AJ173" si="3388">IF(AJ172=$B$16,AI173+($A$16*15),IF(AJ172=$B$17,AI173+($A$17*15),IF(AJ172=$B$19,IF(AI173+($A$19*15)&gt;100,100,AI173+($A$19*15)),IF(AJ172=$B$18,IF(AI173+($A$18*15)&gt;100,100,AI173+($A$18*15)),AI173))))</f>
        <v>25.936666666666724</v>
      </c>
      <c r="AK173" s="27">
        <f t="shared" ref="AK173" si="3389">IF(AK172=$B$16,AJ173+($A$16*15),IF(AK172=$B$17,AJ173+($A$17*15),IF(AK172=$B$19,IF(AJ173+($A$19*15)&gt;100,100,AJ173+($A$19*15)),IF(AK172=$B$18,IF(AJ173+($A$18*15)&gt;100,100,AJ173+($A$18*15)),AJ173))))</f>
        <v>24.013333333333392</v>
      </c>
      <c r="AL173" s="27">
        <f t="shared" ref="AL173" si="3390">IF(AL172=$B$16,AK173+($A$16*15),IF(AL172=$B$17,AK173+($A$17*15),IF(AL172=$B$19,IF(AK173+($A$19*15)&gt;100,100,AK173+($A$19*15)),IF(AL172=$B$18,IF(AK173+($A$18*15)&gt;100,100,AK173+($A$18*15)),AK173))))</f>
        <v>22.076666666666725</v>
      </c>
      <c r="AM173" s="27">
        <f t="shared" ref="AM173" si="3391">IF(AM172=$B$16,AL173+($A$16*15),IF(AM172=$B$17,AL173+($A$17*15),IF(AM172=$B$19,IF(AL173+($A$19*15)&gt;100,100,AL173+($A$19*15)),IF(AM172=$B$18,IF(AL173+($A$18*15)&gt;100,100,AL173+($A$18*15)),AL173))))</f>
        <v>20.140000000000057</v>
      </c>
      <c r="AN173" s="27">
        <f t="shared" ref="AN173" si="3392">IF(AN172=$B$16,AM173+($A$16*15),IF(AN172=$B$17,AM173+($A$17*15),IF(AN172=$B$19,IF(AM173+($A$19*15)&gt;100,100,AM173+($A$19*15)),IF(AN172=$B$18,IF(AM173+($A$18*15)&gt;100,100,AM173+($A$18*15)),AM173))))</f>
        <v>18.20333333333339</v>
      </c>
      <c r="AO173" s="27">
        <f t="shared" ref="AO173" si="3393">IF(AO172=$B$16,AN173+($A$16*15),IF(AO172=$B$17,AN173+($A$17*15),IF(AO172=$B$19,IF(AN173+($A$19*15)&gt;100,100,AN173+($A$19*15)),IF(AO172=$B$18,IF(AN173+($A$18*15)&gt;100,100,AN173+($A$18*15)),AN173))))</f>
        <v>16.280000000000058</v>
      </c>
      <c r="AP173" s="27">
        <f t="shared" ref="AP173" si="3394">IF(AP172=$B$16,AO173+($A$16*15),IF(AP172=$B$17,AO173+($A$17*15),IF(AP172=$B$19,IF(AO173+($A$19*15)&gt;100,100,AO173+($A$19*15)),IF(AP172=$B$18,IF(AO173+($A$18*15)&gt;100,100,AO173+($A$18*15)),AO173))))</f>
        <v>14.356666666666724</v>
      </c>
      <c r="AQ173" s="27">
        <f t="shared" ref="AQ173" si="3395">IF(AQ172=$B$16,AP173+($A$16*15),IF(AQ172=$B$17,AP173+($A$17*15),IF(AQ172=$B$19,IF(AP173+($A$19*15)&gt;100,100,AP173+($A$19*15)),IF(AQ172=$B$18,IF(AP173+($A$18*15)&gt;100,100,AP173+($A$18*15)),AP173))))</f>
        <v>28.106666666666726</v>
      </c>
      <c r="AR173" s="27">
        <f t="shared" ref="AR173" si="3396">IF(AR172=$B$16,AQ173+($A$16*15),IF(AR172=$B$17,AQ173+($A$17*15),IF(AR172=$B$19,IF(AQ173+($A$19*15)&gt;100,100,AQ173+($A$19*15)),IF(AR172=$B$18,IF(AQ173+($A$18*15)&gt;100,100,AQ173+($A$18*15)),AQ173))))</f>
        <v>41.856666666666726</v>
      </c>
      <c r="AS173" s="27">
        <f t="shared" ref="AS173" si="3397">IF(AS172=$B$16,AR173+($A$16*15),IF(AS172=$B$17,AR173+($A$17*15),IF(AS172=$B$19,IF(AR173+($A$19*15)&gt;100,100,AR173+($A$19*15)),IF(AS172=$B$18,IF(AR173+($A$18*15)&gt;100,100,AR173+($A$18*15)),AR173))))</f>
        <v>55.606666666666726</v>
      </c>
      <c r="AT173" s="27">
        <f t="shared" ref="AT173" si="3398">IF(AT172=$B$16,AS173+($A$16*15),IF(AT172=$B$17,AS173+($A$17*15),IF(AT172=$B$19,IF(AS173+($A$19*15)&gt;100,100,AS173+($A$19*15)),IF(AT172=$B$18,IF(AS173+($A$18*15)&gt;100,100,AS173+($A$18*15)),AS173))))</f>
        <v>69.356666666666726</v>
      </c>
      <c r="AU173" s="27">
        <f t="shared" ref="AU173" si="3399">IF(AU172=$B$16,AT173+($A$16*15),IF(AU172=$B$17,AT173+($A$17*15),IF(AU172=$B$19,IF(AT173+($A$19*15)&gt;100,100,AT173+($A$19*15)),IF(AU172=$B$18,IF(AT173+($A$18*15)&gt;100,100,AT173+($A$18*15)),AT173))))</f>
        <v>67.433333333333394</v>
      </c>
      <c r="AV173" s="27">
        <f t="shared" ref="AV173" si="3400">IF(AV172=$B$16,AU173+($A$16*15),IF(AV172=$B$17,AU173+($A$17*15),IF(AV172=$B$19,IF(AU173+($A$19*15)&gt;100,100,AU173+($A$19*15)),IF(AV172=$B$18,IF(AU173+($A$18*15)&gt;100,100,AU173+($A$18*15)),AU173))))</f>
        <v>67.433333333333394</v>
      </c>
      <c r="AW173" s="27">
        <f t="shared" ref="AW173" si="3401">IF(AW172=$B$16,AV173+($A$16*15),IF(AW172=$B$17,AV173+($A$17*15),IF(AW172=$B$19,IF(AV173+($A$19*15)&gt;100,100,AV173+($A$19*15)),IF(AW172=$B$18,IF(AV173+($A$18*15)&gt;100,100,AV173+($A$18*15)),AV173))))</f>
        <v>67.433333333333394</v>
      </c>
      <c r="AX173" s="27">
        <f t="shared" ref="AX173" si="3402">IF(AX172=$B$16,AW173+($A$16*15),IF(AX172=$B$17,AW173+($A$17*15),IF(AX172=$B$19,IF(AW173+($A$19*15)&gt;100,100,AW173+($A$19*15)),IF(AX172=$B$18,IF(AW173+($A$18*15)&gt;100,100,AW173+($A$18*15)),AW173))))</f>
        <v>67.433333333333394</v>
      </c>
      <c r="AY173" s="27">
        <f t="shared" ref="AY173" si="3403">IF(AY172=$B$16,AX173+($A$16*15),IF(AY172=$B$17,AX173+($A$17*15),IF(AY172=$B$19,IF(AX173+($A$19*15)&gt;100,100,AX173+($A$19*15)),IF(AY172=$B$18,IF(AX173+($A$18*15)&gt;100,100,AX173+($A$18*15)),AX173))))</f>
        <v>67.433333333333394</v>
      </c>
      <c r="AZ173" s="27">
        <f t="shared" ref="AZ173" si="3404">IF(AZ172=$B$16,AY173+($A$16*15),IF(AZ172=$B$17,AY173+($A$17*15),IF(AZ172=$B$19,IF(AY173+($A$19*15)&gt;100,100,AY173+($A$19*15)),IF(AZ172=$B$18,IF(AY173+($A$18*15)&gt;100,100,AY173+($A$18*15)),AY173))))</f>
        <v>67.433333333333394</v>
      </c>
      <c r="BA173" s="27">
        <f t="shared" ref="BA173" si="3405">IF(BA172=$B$16,AZ173+($A$16*15),IF(BA172=$B$17,AZ173+($A$17*15),IF(BA172=$B$19,IF(AZ173+($A$19*15)&gt;100,100,AZ173+($A$19*15)),IF(BA172=$B$18,IF(AZ173+($A$18*15)&gt;100,100,AZ173+($A$18*15)),AZ173))))</f>
        <v>67.433333333333394</v>
      </c>
      <c r="BB173" s="27">
        <f t="shared" ref="BB173" si="3406">IF(BB172=$B$16,BA173+($A$16*15),IF(BB172=$B$17,BA173+($A$17*15),IF(BB172=$B$19,IF(BA173+($A$19*15)&gt;100,100,BA173+($A$19*15)),IF(BB172=$B$18,IF(BA173+($A$18*15)&gt;100,100,BA173+($A$18*15)),BA173))))</f>
        <v>67.433333333333394</v>
      </c>
      <c r="BC173" s="27">
        <f t="shared" ref="BC173" si="3407">IF(BC172=$B$16,BB173+($A$16*15),IF(BC172=$B$17,BB173+($A$17*15),IF(BC172=$B$19,IF(BB173+($A$19*15)&gt;100,100,BB173+($A$19*15)),IF(BC172=$B$18,IF(BB173+($A$18*15)&gt;100,100,BB173+($A$18*15)),BB173))))</f>
        <v>67.433333333333394</v>
      </c>
      <c r="BD173" s="27">
        <f t="shared" ref="BD173" si="3408">IF(BD172=$B$16,BC173+($A$16*15),IF(BD172=$B$17,BC173+($A$17*15),IF(BD172=$B$19,IF(BC173+($A$19*15)&gt;100,100,BC173+($A$19*15)),IF(BD172=$B$18,IF(BC173+($A$18*15)&gt;100,100,BC173+($A$18*15)),BC173))))</f>
        <v>67.433333333333394</v>
      </c>
      <c r="BE173" s="27">
        <f t="shared" ref="BE173" si="3409">IF(BE172=$B$16,BD173+($A$16*15),IF(BE172=$B$17,BD173+($A$17*15),IF(BE172=$B$19,IF(BD173+($A$19*15)&gt;100,100,BD173+($A$19*15)),IF(BE172=$B$18,IF(BD173+($A$18*15)&gt;100,100,BD173+($A$18*15)),BD173))))</f>
        <v>67.433333333333394</v>
      </c>
      <c r="BF173" s="27">
        <f t="shared" ref="BF173" si="3410">IF(BF172=$B$16,BE173+($A$16*15),IF(BF172=$B$17,BE173+($A$17*15),IF(BF172=$B$19,IF(BE173+($A$19*15)&gt;100,100,BE173+($A$19*15)),IF(BF172=$B$18,IF(BE173+($A$18*15)&gt;100,100,BE173+($A$18*15)),BE173))))</f>
        <v>67.433333333333394</v>
      </c>
      <c r="BG173" s="27">
        <f t="shared" ref="BG173" si="3411">IF(BG172=$B$16,BF173+($A$16*15),IF(BG172=$B$17,BF173+($A$17*15),IF(BG172=$B$19,IF(BF173+($A$19*15)&gt;100,100,BF173+($A$19*15)),IF(BG172=$B$18,IF(BF173+($A$18*15)&gt;100,100,BF173+($A$18*15)),BF173))))</f>
        <v>67.433333333333394</v>
      </c>
      <c r="BH173" s="27">
        <f t="shared" ref="BH173" si="3412">IF(BH172=$B$16,BG173+($A$16*15),IF(BH172=$B$17,BG173+($A$17*15),IF(BH172=$B$19,IF(BG173+($A$19*15)&gt;100,100,BG173+($A$19*15)),IF(BH172=$B$18,IF(BG173+($A$18*15)&gt;100,100,BG173+($A$18*15)),BG173))))</f>
        <v>67.433333333333394</v>
      </c>
      <c r="BI173" s="27">
        <f t="shared" ref="BI173" si="3413">IF(BI172=$B$16,BH173+($A$16*15),IF(BI172=$B$17,BH173+($A$17*15),IF(BI172=$B$19,IF(BH173+($A$19*15)&gt;100,100,BH173+($A$19*15)),IF(BI172=$B$18,IF(BH173+($A$18*15)&gt;100,100,BH173+($A$18*15)),BH173))))</f>
        <v>67.433333333333394</v>
      </c>
      <c r="BJ173" s="27">
        <f t="shared" ref="BJ173" si="3414">IF(BJ172=$B$16,BI173+($A$16*15),IF(BJ172=$B$17,BI173+($A$17*15),IF(BJ172=$B$19,IF(BI173+($A$19*15)&gt;100,100,BI173+($A$19*15)),IF(BJ172=$B$18,IF(BI173+($A$18*15)&gt;100,100,BI173+($A$18*15)),BI173))))</f>
        <v>67.433333333333394</v>
      </c>
      <c r="BK173" s="27">
        <f t="shared" ref="BK173" si="3415">IF(BK172=$B$16,BJ173+($A$16*15),IF(BK172=$B$17,BJ173+($A$17*15),IF(BK172=$B$19,IF(BJ173+($A$19*15)&gt;100,100,BJ173+($A$19*15)),IF(BK172=$B$18,IF(BJ173+($A$18*15)&gt;100,100,BJ173+($A$18*15)),BJ173))))</f>
        <v>67.433333333333394</v>
      </c>
      <c r="BL173" s="27">
        <f t="shared" ref="BL173" si="3416">IF(BL172=$B$16,BK173+($A$16*15),IF(BL172=$B$17,BK173+($A$17*15),IF(BL172=$B$19,IF(BK173+($A$19*15)&gt;100,100,BK173+($A$19*15)),IF(BL172=$B$18,IF(BK173+($A$18*15)&gt;100,100,BK173+($A$18*15)),BK173))))</f>
        <v>67.433333333333394</v>
      </c>
      <c r="BM173" s="27">
        <f t="shared" ref="BM173" si="3417">IF(BM172=$B$16,BL173+($A$16*15),IF(BM172=$B$17,BL173+($A$17*15),IF(BM172=$B$19,IF(BL173+($A$19*15)&gt;100,100,BL173+($A$19*15)),IF(BM172=$B$18,IF(BL173+($A$18*15)&gt;100,100,BL173+($A$18*15)),BL173))))</f>
        <v>67.433333333333394</v>
      </c>
      <c r="BN173" s="27">
        <f t="shared" ref="BN173" si="3418">IF(BN172=$B$16,BM173+($A$16*15),IF(BN172=$B$17,BM173+($A$17*15),IF(BN172=$B$19,IF(BM173+($A$19*15)&gt;100,100,BM173+($A$19*15)),IF(BN172=$B$18,IF(BM173+($A$18*15)&gt;100,100,BM173+($A$18*15)),BM173))))</f>
        <v>67.433333333333394</v>
      </c>
      <c r="BO173" s="27">
        <f t="shared" ref="BO173" si="3419">IF(BO172=$B$16,BN173+($A$16*15),IF(BO172=$B$17,BN173+($A$17*15),IF(BO172=$B$19,IF(BN173+($A$19*15)&gt;100,100,BN173+($A$19*15)),IF(BO172=$B$18,IF(BN173+($A$18*15)&gt;100,100,BN173+($A$18*15)),BN173))))</f>
        <v>67.433333333333394</v>
      </c>
      <c r="BP173" s="27">
        <f t="shared" ref="BP173" si="3420">IF(BP172=$B$16,BO173+($A$16*15),IF(BP172=$B$17,BO173+($A$17*15),IF(BP172=$B$19,IF(BO173+($A$19*15)&gt;100,100,BO173+($A$19*15)),IF(BP172=$B$18,IF(BO173+($A$18*15)&gt;100,100,BO173+($A$18*15)),BO173))))</f>
        <v>67.433333333333394</v>
      </c>
      <c r="BQ173" s="27">
        <f t="shared" ref="BQ173" si="3421">IF(BQ172=$B$16,BP173+($A$16*15),IF(BQ172=$B$17,BP173+($A$17*15),IF(BQ172=$B$19,IF(BP173+($A$19*15)&gt;100,100,BP173+($A$19*15)),IF(BQ172=$B$18,IF(BP173+($A$18*15)&gt;100,100,BP173+($A$18*15)),BP173))))</f>
        <v>67.433333333333394</v>
      </c>
      <c r="BR173" s="27">
        <f t="shared" ref="BR173" si="3422">IF(BR172=$B$16,BQ173+($A$16*15),IF(BR172=$B$17,BQ173+($A$17*15),IF(BR172=$B$19,IF(BQ173+($A$19*15)&gt;100,100,BQ173+($A$19*15)),IF(BR172=$B$18,IF(BQ173+($A$18*15)&gt;100,100,BQ173+($A$18*15)),BQ173))))</f>
        <v>67.433333333333394</v>
      </c>
      <c r="BS173" s="27">
        <f t="shared" ref="BS173" si="3423">IF(BS172=$B$16,BR173+($A$16*15),IF(BS172=$B$17,BR173+($A$17*15),IF(BS172=$B$19,IF(BR173+($A$19*15)&gt;100,100,BR173+($A$19*15)),IF(BS172=$B$18,IF(BR173+($A$18*15)&gt;100,100,BR173+($A$18*15)),BR173))))</f>
        <v>67.433333333333394</v>
      </c>
      <c r="BT173" s="27">
        <f t="shared" ref="BT173" si="3424">IF(BT172=$B$16,BS173+($A$16*15),IF(BT172=$B$17,BS173+($A$17*15),IF(BT172=$B$19,IF(BS173+($A$19*15)&gt;100,100,BS173+($A$19*15)),IF(BT172=$B$18,IF(BS173+($A$18*15)&gt;100,100,BS173+($A$18*15)),BS173))))</f>
        <v>67.433333333333394</v>
      </c>
      <c r="BU173" s="27">
        <f t="shared" ref="BU173" si="3425">IF(BU172=$B$16,BT173+($A$16*15),IF(BU172=$B$17,BT173+($A$17*15),IF(BU172=$B$19,IF(BT173+($A$19*15)&gt;100,100,BT173+($A$19*15)),IF(BU172=$B$18,IF(BT173+($A$18*15)&gt;100,100,BT173+($A$18*15)),BT173))))</f>
        <v>67.433333333333394</v>
      </c>
      <c r="BV173" s="27">
        <f t="shared" ref="BV173" si="3426">IF(BV172=$B$16,BU173+($A$16*15),IF(BV172=$B$17,BU173+($A$17*15),IF(BV172=$B$19,IF(BU173+($A$19*15)&gt;100,100,BU173+($A$19*15)),IF(BV172=$B$18,IF(BU173+($A$18*15)&gt;100,100,BU173+($A$18*15)),BU173))))</f>
        <v>65.496666666666727</v>
      </c>
      <c r="BW173" s="27">
        <f t="shared" ref="BW173" si="3427">IF(BW172=$B$16,BV173+($A$16*15),IF(BW172=$B$17,BV173+($A$17*15),IF(BW172=$B$19,IF(BV173+($A$19*15)&gt;100,100,BV173+($A$19*15)),IF(BW172=$B$18,IF(BV173+($A$18*15)&gt;100,100,BV173+($A$18*15)),BV173))))</f>
        <v>63.560000000000059</v>
      </c>
      <c r="BX173" s="27">
        <f t="shared" ref="BX173" si="3428">IF(BX172=$B$16,BW173+($A$16*15),IF(BX172=$B$17,BW173+($A$17*15),IF(BX172=$B$19,IF(BW173+($A$19*15)&gt;100,100,BW173+($A$19*15)),IF(BX172=$B$18,IF(BW173+($A$18*15)&gt;100,100,BW173+($A$18*15)),BW173))))</f>
        <v>61.623333333333392</v>
      </c>
      <c r="BY173" s="27">
        <f t="shared" ref="BY173" si="3429">IF(BY172=$B$16,BX173+($A$16*15),IF(BY172=$B$17,BX173+($A$17*15),IF(BY172=$B$19,IF(BX173+($A$19*15)&gt;100,100,BX173+($A$19*15)),IF(BY172=$B$18,IF(BX173+($A$18*15)&gt;100,100,BX173+($A$18*15)),BX173))))</f>
        <v>59.70000000000006</v>
      </c>
      <c r="BZ173" s="27">
        <f t="shared" ref="BZ173" si="3430">IF(BZ172=$B$16,BY173+($A$16*15),IF(BZ172=$B$17,BY173+($A$17*15),IF(BZ172=$B$19,IF(BY173+($A$19*15)&gt;100,100,BY173+($A$19*15)),IF(BZ172=$B$18,IF(BY173+($A$18*15)&gt;100,100,BY173+($A$18*15)),BY173))))</f>
        <v>57.776666666666728</v>
      </c>
      <c r="CA173" s="27">
        <f t="shared" ref="CA173" si="3431">IF(CA172=$B$16,BZ173+($A$16*15),IF(CA172=$B$17,BZ173+($A$17*15),IF(CA172=$B$19,IF(BZ173+($A$19*15)&gt;100,100,BZ173+($A$19*15)),IF(CA172=$B$18,IF(BZ173+($A$18*15)&gt;100,100,BZ173+($A$18*15)),BZ173))))</f>
        <v>55.853333333333396</v>
      </c>
      <c r="CB173" s="27">
        <f t="shared" ref="CB173" si="3432">IF(CB172=$B$16,CA173+($A$16*15),IF(CB172=$B$17,CA173+($A$17*15),IF(CB172=$B$19,IF(CA173+($A$19*15)&gt;100,100,CA173+($A$19*15)),IF(CB172=$B$18,IF(CA173+($A$18*15)&gt;100,100,CA173+($A$18*15)),CA173))))</f>
        <v>53.916666666666728</v>
      </c>
      <c r="CC173" s="27">
        <f t="shared" ref="CC173" si="3433">IF(CC172=$B$16,CB173+($A$16*15),IF(CC172=$B$17,CB173+($A$17*15),IF(CC172=$B$19,IF(CB173+($A$19*15)&gt;100,100,CB173+($A$19*15)),IF(CC172=$B$18,IF(CB173+($A$18*15)&gt;100,100,CB173+($A$18*15)),CB173))))</f>
        <v>51.980000000000061</v>
      </c>
      <c r="CD173" s="27">
        <f t="shared" ref="CD173" si="3434">IF(CD172=$B$16,CC173+($A$16*15),IF(CD172=$B$17,CC173+($A$17*15),IF(CD172=$B$19,IF(CC173+($A$19*15)&gt;100,100,CC173+($A$19*15)),IF(CD172=$B$18,IF(CC173+($A$18*15)&gt;100,100,CC173+($A$18*15)),CC173))))</f>
        <v>50.043333333333393</v>
      </c>
      <c r="CE173" s="27">
        <f t="shared" ref="CE173" si="3435">IF(CE172=$B$16,CD173+($A$16*15),IF(CE172=$B$17,CD173+($A$17*15),IF(CE172=$B$19,IF(CD173+($A$19*15)&gt;100,100,CD173+($A$19*15)),IF(CE172=$B$18,IF(CD173+($A$18*15)&gt;100,100,CD173+($A$18*15)),CD173))))</f>
        <v>48.120000000000061</v>
      </c>
      <c r="CF173" s="27">
        <f t="shared" ref="CF173" si="3436">IF(CF172=$B$16,CE173+($A$16*15),IF(CF172=$B$17,CE173+($A$17*15),IF(CF172=$B$19,IF(CE173+($A$19*15)&gt;100,100,CE173+($A$19*15)),IF(CF172=$B$18,IF(CE173+($A$18*15)&gt;100,100,CE173+($A$18*15)),CE173))))</f>
        <v>46.196666666666729</v>
      </c>
      <c r="CG173" s="27">
        <f t="shared" ref="CG173" si="3437">IF(CG172=$B$16,CF173+($A$16*15),IF(CG172=$B$17,CF173+($A$17*15),IF(CG172=$B$19,IF(CF173+($A$19*15)&gt;100,100,CF173+($A$19*15)),IF(CG172=$B$18,IF(CF173+($A$18*15)&gt;100,100,CF173+($A$18*15)),CF173))))</f>
        <v>44.273333333333397</v>
      </c>
      <c r="CH173" s="27">
        <f t="shared" ref="CH173" si="3438">IF(CH172=$B$16,CG173+($A$16*15),IF(CH172=$B$17,CG173+($A$17*15),IF(CH172=$B$19,IF(CG173+($A$19*15)&gt;100,100,CG173+($A$19*15)),IF(CH172=$B$18,IF(CG173+($A$18*15)&gt;100,100,CG173+($A$18*15)),CG173))))</f>
        <v>42.33666666666673</v>
      </c>
      <c r="CI173" s="27">
        <f t="shared" ref="CI173" si="3439">IF(CI172=$B$16,CH173+($A$16*15),IF(CI172=$B$17,CH173+($A$17*15),IF(CI172=$B$19,IF(CH173+($A$19*15)&gt;100,100,CH173+($A$19*15)),IF(CI172=$B$18,IF(CH173+($A$18*15)&gt;100,100,CH173+($A$18*15)),CH173))))</f>
        <v>40.400000000000063</v>
      </c>
      <c r="CJ173" s="27">
        <f t="shared" ref="CJ173" si="3440">IF(CJ172=$B$16,CI173+($A$16*15),IF(CJ172=$B$17,CI173+($A$17*15),IF(CJ172=$B$19,IF(CI173+($A$19*15)&gt;100,100,CI173+($A$19*15)),IF(CJ172=$B$18,IF(CI173+($A$18*15)&gt;100,100,CI173+($A$18*15)),CI173))))</f>
        <v>38.463333333333395</v>
      </c>
      <c r="CK173" s="27">
        <f t="shared" ref="CK173" si="3441">IF(CK172=$B$16,CJ173+($A$16*15),IF(CK172=$B$17,CJ173+($A$17*15),IF(CK172=$B$19,IF(CJ173+($A$19*15)&gt;100,100,CJ173+($A$19*15)),IF(CK172=$B$18,IF(CJ173+($A$18*15)&gt;100,100,CJ173+($A$18*15)),CJ173))))</f>
        <v>36.540000000000063</v>
      </c>
      <c r="CL173" s="120">
        <f t="shared" ref="CL173" si="3442">IF(CL172=$B$16,CK173+($A$16*15),IF(CL172=$B$17,CK173+($A$17*15),IF(CL172=$B$19,IF(CK173+($A$19*15)&gt;100,100,CK173+($A$19*15)),IF(CL172=$B$18,IF(CK173+($A$18*15)&gt;100,100,CK173+($A$18*15)),CK173))))</f>
        <v>34.616666666666731</v>
      </c>
      <c r="CM173" s="136">
        <f t="shared" ref="CM173" si="3443">CL173-10</f>
        <v>24.616666666666731</v>
      </c>
    </row>
    <row r="174" spans="1:92" s="26" customFormat="1" ht="15" customHeight="1" x14ac:dyDescent="0.25">
      <c r="A174" s="340"/>
      <c r="B174" s="341" t="s">
        <v>50</v>
      </c>
      <c r="C174" s="64" t="s">
        <v>44</v>
      </c>
      <c r="D174" s="43" t="s">
        <v>45</v>
      </c>
      <c r="E174" s="46"/>
      <c r="F174" s="46"/>
      <c r="G174" s="46"/>
      <c r="H174" s="46"/>
      <c r="I174" s="44" t="s">
        <v>23</v>
      </c>
      <c r="J174" s="44" t="s">
        <v>23</v>
      </c>
      <c r="K174" s="44" t="s">
        <v>23</v>
      </c>
      <c r="L174" s="45" t="s">
        <v>27</v>
      </c>
      <c r="M174" s="45" t="s">
        <v>27</v>
      </c>
      <c r="N174" s="45" t="s">
        <v>27</v>
      </c>
      <c r="O174" s="44" t="s">
        <v>23</v>
      </c>
      <c r="P174" s="44" t="s">
        <v>23</v>
      </c>
      <c r="Q174" s="44" t="s">
        <v>23</v>
      </c>
      <c r="R174" s="45" t="s">
        <v>27</v>
      </c>
      <c r="S174" s="45" t="s">
        <v>27</v>
      </c>
      <c r="T174" s="45" t="s">
        <v>27</v>
      </c>
      <c r="U174" s="44" t="s">
        <v>23</v>
      </c>
      <c r="V174" s="44" t="s">
        <v>23</v>
      </c>
      <c r="W174" s="44" t="s">
        <v>23</v>
      </c>
      <c r="X174" s="45" t="s">
        <v>27</v>
      </c>
      <c r="Y174" s="45" t="s">
        <v>27</v>
      </c>
      <c r="Z174" s="45" t="s">
        <v>27</v>
      </c>
      <c r="AA174" s="44" t="s">
        <v>23</v>
      </c>
      <c r="AB174" s="44" t="s">
        <v>23</v>
      </c>
      <c r="AC174" s="44" t="s">
        <v>23</v>
      </c>
      <c r="AD174" s="45" t="s">
        <v>27</v>
      </c>
      <c r="AE174" s="45" t="s">
        <v>27</v>
      </c>
      <c r="AF174" s="45" t="s">
        <v>27</v>
      </c>
      <c r="AG174" s="44" t="s">
        <v>23</v>
      </c>
      <c r="AH174" s="44" t="s">
        <v>23</v>
      </c>
      <c r="AI174" s="44" t="s">
        <v>23</v>
      </c>
      <c r="AJ174" s="55" t="s">
        <v>27</v>
      </c>
      <c r="AK174" s="56" t="s">
        <v>17</v>
      </c>
      <c r="AL174" s="56" t="s">
        <v>17</v>
      </c>
      <c r="AM174" s="56" t="s">
        <v>17</v>
      </c>
      <c r="AN174" s="56" t="s">
        <v>17</v>
      </c>
      <c r="AO174" s="55" t="s">
        <v>27</v>
      </c>
      <c r="AP174" s="58" t="s">
        <v>27</v>
      </c>
      <c r="AQ174" s="131"/>
      <c r="AR174" s="131"/>
      <c r="AS174" s="131"/>
      <c r="AT174" s="131"/>
      <c r="AU174" s="131"/>
      <c r="AV174" s="131"/>
      <c r="AW174" s="131"/>
      <c r="AX174" s="132"/>
      <c r="AY174" s="131"/>
      <c r="AZ174" s="131"/>
      <c r="BA174" s="131"/>
      <c r="BB174" s="131"/>
      <c r="BC174" s="131"/>
      <c r="BD174" s="131"/>
      <c r="BE174" s="131"/>
      <c r="BF174" s="131"/>
      <c r="BG174" s="131"/>
      <c r="BH174" s="131"/>
      <c r="BI174" s="131"/>
      <c r="BJ174" s="131"/>
      <c r="BK174" s="131"/>
      <c r="BL174" s="131"/>
      <c r="BM174" s="131"/>
      <c r="BN174" s="131"/>
      <c r="BO174" s="131"/>
      <c r="BP174" s="131"/>
      <c r="BQ174" s="44" t="s">
        <v>23</v>
      </c>
      <c r="BR174" s="44" t="s">
        <v>23</v>
      </c>
      <c r="BS174" s="44" t="s">
        <v>23</v>
      </c>
      <c r="BT174" s="45" t="s">
        <v>27</v>
      </c>
      <c r="BU174" s="45" t="s">
        <v>27</v>
      </c>
      <c r="BV174" s="45" t="s">
        <v>27</v>
      </c>
      <c r="BW174" s="44" t="s">
        <v>23</v>
      </c>
      <c r="BX174" s="44" t="s">
        <v>23</v>
      </c>
      <c r="BY174" s="44" t="s">
        <v>23</v>
      </c>
      <c r="BZ174" s="45" t="s">
        <v>27</v>
      </c>
      <c r="CA174" s="45" t="s">
        <v>27</v>
      </c>
      <c r="CB174" s="45" t="s">
        <v>27</v>
      </c>
      <c r="CC174" s="44" t="s">
        <v>23</v>
      </c>
      <c r="CD174" s="44" t="s">
        <v>23</v>
      </c>
      <c r="CE174" s="44" t="s">
        <v>23</v>
      </c>
      <c r="CF174" s="45" t="s">
        <v>27</v>
      </c>
      <c r="CG174" s="45" t="s">
        <v>27</v>
      </c>
      <c r="CH174" s="45" t="s">
        <v>27</v>
      </c>
      <c r="CI174" s="44" t="s">
        <v>23</v>
      </c>
      <c r="CJ174" s="44" t="s">
        <v>23</v>
      </c>
      <c r="CK174" s="44" t="s">
        <v>23</v>
      </c>
      <c r="CL174" s="45" t="s">
        <v>27</v>
      </c>
      <c r="CM174" s="65" t="s">
        <v>46</v>
      </c>
    </row>
    <row r="175" spans="1:92" ht="15" customHeight="1" x14ac:dyDescent="0.25">
      <c r="A175" s="340"/>
      <c r="B175" s="342"/>
      <c r="C175" s="64" t="s">
        <v>37</v>
      </c>
      <c r="D175" s="89">
        <f>CM141</f>
        <v>86.153333333333336</v>
      </c>
      <c r="E175" s="27">
        <f t="shared" ref="E175" si="3444">IF(E174=$B$16,D175+($A$16*15),IF(E174=$B$17,D175+($A$17*15),IF(E174=$B$19,IF(D175+($A$19*15)&gt;100,100,D175+($A$19*15)),IF(E174=$B$18,IF(D175+($A$18*15)&gt;100,100,D175+($A$18*15)),D175))))</f>
        <v>86.153333333333336</v>
      </c>
      <c r="F175" s="27">
        <f t="shared" ref="F175" si="3445">IF(F174=$B$16,E175+($A$16*15),IF(F174=$B$17,E175+($A$17*15),IF(F174=$B$19,IF(E175+($A$19*15)&gt;100,100,E175+($A$19*15)),IF(F174=$B$18,IF(E175+($A$18*15)&gt;100,100,E175+($A$18*15)),E175))))</f>
        <v>86.153333333333336</v>
      </c>
      <c r="G175" s="27">
        <f t="shared" ref="G175" si="3446">IF(G174=$B$16,F175+($A$16*15),IF(G174=$B$17,F175+($A$17*15),IF(G174=$B$19,IF(F175+($A$19*15)&gt;100,100,F175+($A$19*15)),IF(G174=$B$18,IF(F175+($A$18*15)&gt;100,100,F175+($A$18*15)),F175))))</f>
        <v>86.153333333333336</v>
      </c>
      <c r="H175" s="27">
        <f t="shared" ref="H175" si="3447">IF(H174=$B$16,G175+($A$16*15),IF(H174=$B$17,G175+($A$17*15),IF(H174=$B$19,IF(G175+($A$19*15)&gt;100,100,G175+($A$19*15)),IF(H174=$B$18,IF(G175+($A$18*15)&gt;100,100,G175+($A$18*15)),G175))))</f>
        <v>86.153333333333336</v>
      </c>
      <c r="I175" s="27">
        <f>IF(I174=$B$16,H175+($A$16*15),IF(I174=$B$17,H175+($A$17*15),IF(I174=$B$19,IF(H175+($A$19*15)&gt;100,100,H175+($A$19*15)),IF(I174=$B$18,IF(H175+($A$18*15)&gt;100,100,H175+($A$18*15)),H175))))</f>
        <v>84.216666666666669</v>
      </c>
      <c r="J175" s="27">
        <f t="shared" ref="J175" si="3448">IF(J174=$B$16,I175+($A$16*15),IF(J174=$B$17,I175+($A$17*15),IF(J174=$B$19,IF(I175+($A$19*15)&gt;100,100,I175+($A$19*15)),IF(J174=$B$18,IF(I175+($A$18*15)&gt;100,100,I175+($A$18*15)),I175))))</f>
        <v>82.28</v>
      </c>
      <c r="K175" s="27">
        <f t="shared" ref="K175" si="3449">IF(K174=$B$16,J175+($A$16*15),IF(K174=$B$17,J175+($A$17*15),IF(K174=$B$19,IF(J175+($A$19*15)&gt;100,100,J175+($A$19*15)),IF(K174=$B$18,IF(J175+($A$18*15)&gt;100,100,J175+($A$18*15)),J175))))</f>
        <v>80.343333333333334</v>
      </c>
      <c r="L175" s="27">
        <f t="shared" ref="L175" si="3450">IF(L174=$B$16,K175+($A$16*15),IF(L174=$B$17,K175+($A$17*15),IF(L174=$B$19,IF(K175+($A$19*15)&gt;100,100,K175+($A$19*15)),IF(L174=$B$18,IF(K175+($A$18*15)&gt;100,100,K175+($A$18*15)),K175))))</f>
        <v>78.42</v>
      </c>
      <c r="M175" s="27">
        <f t="shared" ref="M175" si="3451">IF(M174=$B$16,L175+($A$16*15),IF(M174=$B$17,L175+($A$17*15),IF(M174=$B$19,IF(L175+($A$19*15)&gt;100,100,L175+($A$19*15)),IF(M174=$B$18,IF(L175+($A$18*15)&gt;100,100,L175+($A$18*15)),L175))))</f>
        <v>76.49666666666667</v>
      </c>
      <c r="N175" s="27">
        <f t="shared" ref="N175" si="3452">IF(N174=$B$16,M175+($A$16*15),IF(N174=$B$17,M175+($A$17*15),IF(N174=$B$19,IF(M175+($A$19*15)&gt;100,100,M175+($A$19*15)),IF(N174=$B$18,IF(M175+($A$18*15)&gt;100,100,M175+($A$18*15)),M175))))</f>
        <v>74.573333333333338</v>
      </c>
      <c r="O175" s="27">
        <f t="shared" ref="O175" si="3453">IF(O174=$B$16,N175+($A$16*15),IF(O174=$B$17,N175+($A$17*15),IF(O174=$B$19,IF(N175+($A$19*15)&gt;100,100,N175+($A$19*15)),IF(O174=$B$18,IF(N175+($A$18*15)&gt;100,100,N175+($A$18*15)),N175))))</f>
        <v>72.63666666666667</v>
      </c>
      <c r="P175" s="27">
        <f t="shared" ref="P175" si="3454">IF(P174=$B$16,O175+($A$16*15),IF(P174=$B$17,O175+($A$17*15),IF(P174=$B$19,IF(O175+($A$19*15)&gt;100,100,O175+($A$19*15)),IF(P174=$B$18,IF(O175+($A$18*15)&gt;100,100,O175+($A$18*15)),O175))))</f>
        <v>70.7</v>
      </c>
      <c r="Q175" s="27">
        <f t="shared" ref="Q175" si="3455">IF(Q174=$B$16,P175+($A$16*15),IF(Q174=$B$17,P175+($A$17*15),IF(Q174=$B$19,IF(P175+($A$19*15)&gt;100,100,P175+($A$19*15)),IF(Q174=$B$18,IF(P175+($A$18*15)&gt;100,100,P175+($A$18*15)),P175))))</f>
        <v>68.763333333333335</v>
      </c>
      <c r="R175" s="27">
        <f t="shared" ref="R175" si="3456">IF(R174=$B$16,Q175+($A$16*15),IF(R174=$B$17,Q175+($A$17*15),IF(R174=$B$19,IF(Q175+($A$19*15)&gt;100,100,Q175+($A$19*15)),IF(R174=$B$18,IF(Q175+($A$18*15)&gt;100,100,Q175+($A$18*15)),Q175))))</f>
        <v>66.84</v>
      </c>
      <c r="S175" s="27">
        <f t="shared" ref="S175" si="3457">IF(S174=$B$16,R175+($A$16*15),IF(S174=$B$17,R175+($A$17*15),IF(S174=$B$19,IF(R175+($A$19*15)&gt;100,100,R175+($A$19*15)),IF(S174=$B$18,IF(R175+($A$18*15)&gt;100,100,R175+($A$18*15)),R175))))</f>
        <v>64.916666666666671</v>
      </c>
      <c r="T175" s="27">
        <f t="shared" ref="T175" si="3458">IF(T174=$B$16,S175+($A$16*15),IF(T174=$B$17,S175+($A$17*15),IF(T174=$B$19,IF(S175+($A$19*15)&gt;100,100,S175+($A$19*15)),IF(T174=$B$18,IF(S175+($A$18*15)&gt;100,100,S175+($A$18*15)),S175))))</f>
        <v>62.993333333333339</v>
      </c>
      <c r="U175" s="27">
        <f t="shared" ref="U175" si="3459">IF(U174=$B$16,T175+($A$16*15),IF(U174=$B$17,T175+($A$17*15),IF(U174=$B$19,IF(T175+($A$19*15)&gt;100,100,T175+($A$19*15)),IF(U174=$B$18,IF(T175+($A$18*15)&gt;100,100,T175+($A$18*15)),T175))))</f>
        <v>61.056666666666672</v>
      </c>
      <c r="V175" s="27">
        <f t="shared" ref="V175" si="3460">IF(V174=$B$16,U175+($A$16*15),IF(V174=$B$17,U175+($A$17*15),IF(V174=$B$19,IF(U175+($A$19*15)&gt;100,100,U175+($A$19*15)),IF(V174=$B$18,IF(U175+($A$18*15)&gt;100,100,U175+($A$18*15)),U175))))</f>
        <v>59.120000000000005</v>
      </c>
      <c r="W175" s="27">
        <f t="shared" ref="W175" si="3461">IF(W174=$B$16,V175+($A$16*15),IF(W174=$B$17,V175+($A$17*15),IF(W174=$B$19,IF(V175+($A$19*15)&gt;100,100,V175+($A$19*15)),IF(W174=$B$18,IF(V175+($A$18*15)&gt;100,100,V175+($A$18*15)),V175))))</f>
        <v>57.183333333333337</v>
      </c>
      <c r="X175" s="27">
        <f t="shared" ref="X175" si="3462">IF(X174=$B$16,W175+($A$16*15),IF(X174=$B$17,W175+($A$17*15),IF(X174=$B$19,IF(W175+($A$19*15)&gt;100,100,W175+($A$19*15)),IF(X174=$B$18,IF(W175+($A$18*15)&gt;100,100,W175+($A$18*15)),W175))))</f>
        <v>55.260000000000005</v>
      </c>
      <c r="Y175" s="27">
        <f t="shared" ref="Y175" si="3463">IF(Y174=$B$16,X175+($A$16*15),IF(Y174=$B$17,X175+($A$17*15),IF(Y174=$B$19,IF(X175+($A$19*15)&gt;100,100,X175+($A$19*15)),IF(Y174=$B$18,IF(X175+($A$18*15)&gt;100,100,X175+($A$18*15)),X175))))</f>
        <v>53.336666666666673</v>
      </c>
      <c r="Z175" s="27">
        <f t="shared" ref="Z175" si="3464">IF(Z174=$B$16,Y175+($A$16*15),IF(Z174=$B$17,Y175+($A$17*15),IF(Z174=$B$19,IF(Y175+($A$19*15)&gt;100,100,Y175+($A$19*15)),IF(Z174=$B$18,IF(Y175+($A$18*15)&gt;100,100,Y175+($A$18*15)),Y175))))</f>
        <v>51.413333333333341</v>
      </c>
      <c r="AA175" s="27">
        <f t="shared" ref="AA175" si="3465">IF(AA174=$B$16,Z175+($A$16*15),IF(AA174=$B$17,Z175+($A$17*15),IF(AA174=$B$19,IF(Z175+($A$19*15)&gt;100,100,Z175+($A$19*15)),IF(AA174=$B$18,IF(Z175+($A$18*15)&gt;100,100,Z175+($A$18*15)),Z175))))</f>
        <v>49.476666666666674</v>
      </c>
      <c r="AB175" s="27">
        <f t="shared" ref="AB175" si="3466">IF(AB174=$B$16,AA175+($A$16*15),IF(AB174=$B$17,AA175+($A$17*15),IF(AB174=$B$19,IF(AA175+($A$19*15)&gt;100,100,AA175+($A$19*15)),IF(AB174=$B$18,IF(AA175+($A$18*15)&gt;100,100,AA175+($A$18*15)),AA175))))</f>
        <v>47.540000000000006</v>
      </c>
      <c r="AC175" s="27">
        <f t="shared" ref="AC175" si="3467">IF(AC174=$B$16,AB175+($A$16*15),IF(AC174=$B$17,AB175+($A$17*15),IF(AC174=$B$19,IF(AB175+($A$19*15)&gt;100,100,AB175+($A$19*15)),IF(AC174=$B$18,IF(AB175+($A$18*15)&gt;100,100,AB175+($A$18*15)),AB175))))</f>
        <v>45.603333333333339</v>
      </c>
      <c r="AD175" s="27">
        <f t="shared" ref="AD175" si="3468">IF(AD174=$B$16,AC175+($A$16*15),IF(AD174=$B$17,AC175+($A$17*15),IF(AD174=$B$19,IF(AC175+($A$19*15)&gt;100,100,AC175+($A$19*15)),IF(AD174=$B$18,IF(AC175+($A$18*15)&gt;100,100,AC175+($A$18*15)),AC175))))</f>
        <v>43.680000000000007</v>
      </c>
      <c r="AE175" s="27">
        <f t="shared" ref="AE175" si="3469">IF(AE174=$B$16,AD175+($A$16*15),IF(AE174=$B$17,AD175+($A$17*15),IF(AE174=$B$19,IF(AD175+($A$19*15)&gt;100,100,AD175+($A$19*15)),IF(AE174=$B$18,IF(AD175+($A$18*15)&gt;100,100,AD175+($A$18*15)),AD175))))</f>
        <v>41.756666666666675</v>
      </c>
      <c r="AF175" s="27">
        <f t="shared" ref="AF175" si="3470">IF(AF174=$B$16,AE175+($A$16*15),IF(AF174=$B$17,AE175+($A$17*15),IF(AF174=$B$19,IF(AE175+($A$19*15)&gt;100,100,AE175+($A$19*15)),IF(AF174=$B$18,IF(AE175+($A$18*15)&gt;100,100,AE175+($A$18*15)),AE175))))</f>
        <v>39.833333333333343</v>
      </c>
      <c r="AG175" s="27">
        <f t="shared" ref="AG175" si="3471">IF(AG174=$B$16,AF175+($A$16*15),IF(AG174=$B$17,AF175+($A$17*15),IF(AG174=$B$19,IF(AF175+($A$19*15)&gt;100,100,AF175+($A$19*15)),IF(AG174=$B$18,IF(AF175+($A$18*15)&gt;100,100,AF175+($A$18*15)),AF175))))</f>
        <v>37.896666666666675</v>
      </c>
      <c r="AH175" s="27">
        <f t="shared" ref="AH175" si="3472">IF(AH174=$B$16,AG175+($A$16*15),IF(AH174=$B$17,AG175+($A$17*15),IF(AH174=$B$19,IF(AG175+($A$19*15)&gt;100,100,AG175+($A$19*15)),IF(AH174=$B$18,IF(AG175+($A$18*15)&gt;100,100,AG175+($A$18*15)),AG175))))</f>
        <v>35.960000000000008</v>
      </c>
      <c r="AI175" s="27">
        <f t="shared" ref="AI175" si="3473">IF(AI174=$B$16,AH175+($A$16*15),IF(AI174=$B$17,AH175+($A$17*15),IF(AI174=$B$19,IF(AH175+($A$19*15)&gt;100,100,AH175+($A$19*15)),IF(AI174=$B$18,IF(AH175+($A$18*15)&gt;100,100,AH175+($A$18*15)),AH175))))</f>
        <v>34.023333333333341</v>
      </c>
      <c r="AJ175" s="27">
        <f t="shared" ref="AJ175" si="3474">IF(AJ174=$B$16,AI175+($A$16*15),IF(AJ174=$B$17,AI175+($A$17*15),IF(AJ174=$B$19,IF(AI175+($A$19*15)&gt;100,100,AI175+($A$19*15)),IF(AJ174=$B$18,IF(AI175+($A$18*15)&gt;100,100,AI175+($A$18*15)),AI175))))</f>
        <v>32.100000000000009</v>
      </c>
      <c r="AK175" s="27">
        <f t="shared" ref="AK175" si="3475">IF(AK174=$B$16,AJ175+($A$16*15),IF(AK174=$B$17,AJ175+($A$17*15),IF(AK174=$B$19,IF(AJ175+($A$19*15)&gt;100,100,AJ175+($A$19*15)),IF(AK174=$B$18,IF(AJ175+($A$18*15)&gt;100,100,AJ175+($A$18*15)),AJ175))))</f>
        <v>57.100000000000009</v>
      </c>
      <c r="AL175" s="27">
        <f t="shared" ref="AL175" si="3476">IF(AL174=$B$16,AK175+($A$16*15),IF(AL174=$B$17,AK175+($A$17*15),IF(AL174=$B$19,IF(AK175+($A$19*15)&gt;100,100,AK175+($A$19*15)),IF(AL174=$B$18,IF(AK175+($A$18*15)&gt;100,100,AK175+($A$18*15)),AK175))))</f>
        <v>82.100000000000009</v>
      </c>
      <c r="AM175" s="27">
        <f t="shared" ref="AM175" si="3477">IF(AM174=$B$16,AL175+($A$16*15),IF(AM174=$B$17,AL175+($A$17*15),IF(AM174=$B$19,IF(AL175+($A$19*15)&gt;100,100,AL175+($A$19*15)),IF(AM174=$B$18,IF(AL175+($A$18*15)&gt;100,100,AL175+($A$18*15)),AL175))))</f>
        <v>100</v>
      </c>
      <c r="AN175" s="27">
        <f t="shared" ref="AN175" si="3478">IF(AN174=$B$16,AM175+($A$16*15),IF(AN174=$B$17,AM175+($A$17*15),IF(AN174=$B$19,IF(AM175+($A$19*15)&gt;100,100,AM175+($A$19*15)),IF(AN174=$B$18,IF(AM175+($A$18*15)&gt;100,100,AM175+($A$18*15)),AM175))))</f>
        <v>100</v>
      </c>
      <c r="AO175" s="27">
        <f t="shared" ref="AO175" si="3479">IF(AO174=$B$16,AN175+($A$16*15),IF(AO174=$B$17,AN175+($A$17*15),IF(AO174=$B$19,IF(AN175+($A$19*15)&gt;100,100,AN175+($A$19*15)),IF(AO174=$B$18,IF(AN175+($A$18*15)&gt;100,100,AN175+($A$18*15)),AN175))))</f>
        <v>98.076666666666668</v>
      </c>
      <c r="AP175" s="27">
        <f t="shared" ref="AP175" si="3480">IF(AP174=$B$16,AO175+($A$16*15),IF(AP174=$B$17,AO175+($A$17*15),IF(AP174=$B$19,IF(AO175+($A$19*15)&gt;100,100,AO175+($A$19*15)),IF(AP174=$B$18,IF(AO175+($A$18*15)&gt;100,100,AO175+($A$18*15)),AO175))))</f>
        <v>96.153333333333336</v>
      </c>
      <c r="AQ175" s="27">
        <f t="shared" ref="AQ175" si="3481">IF(AQ174=$B$16,AP175+($A$16*15),IF(AQ174=$B$17,AP175+($A$17*15),IF(AQ174=$B$19,IF(AP175+($A$19*15)&gt;100,100,AP175+($A$19*15)),IF(AQ174=$B$18,IF(AP175+($A$18*15)&gt;100,100,AP175+($A$18*15)),AP175))))</f>
        <v>96.153333333333336</v>
      </c>
      <c r="AR175" s="27">
        <f t="shared" ref="AR175" si="3482">IF(AR174=$B$16,AQ175+($A$16*15),IF(AR174=$B$17,AQ175+($A$17*15),IF(AR174=$B$19,IF(AQ175+($A$19*15)&gt;100,100,AQ175+($A$19*15)),IF(AR174=$B$18,IF(AQ175+($A$18*15)&gt;100,100,AQ175+($A$18*15)),AQ175))))</f>
        <v>96.153333333333336</v>
      </c>
      <c r="AS175" s="27">
        <f t="shared" ref="AS175" si="3483">IF(AS174=$B$16,AR175+($A$16*15),IF(AS174=$B$17,AR175+($A$17*15),IF(AS174=$B$19,IF(AR175+($A$19*15)&gt;100,100,AR175+($A$19*15)),IF(AS174=$B$18,IF(AR175+($A$18*15)&gt;100,100,AR175+($A$18*15)),AR175))))</f>
        <v>96.153333333333336</v>
      </c>
      <c r="AT175" s="27">
        <f t="shared" ref="AT175" si="3484">IF(AT174=$B$16,AS175+($A$16*15),IF(AT174=$B$17,AS175+($A$17*15),IF(AT174=$B$19,IF(AS175+($A$19*15)&gt;100,100,AS175+($A$19*15)),IF(AT174=$B$18,IF(AS175+($A$18*15)&gt;100,100,AS175+($A$18*15)),AS175))))</f>
        <v>96.153333333333336</v>
      </c>
      <c r="AU175" s="27">
        <f t="shared" ref="AU175" si="3485">IF(AU174=$B$16,AT175+($A$16*15),IF(AU174=$B$17,AT175+($A$17*15),IF(AU174=$B$19,IF(AT175+($A$19*15)&gt;100,100,AT175+($A$19*15)),IF(AU174=$B$18,IF(AT175+($A$18*15)&gt;100,100,AT175+($A$18*15)),AT175))))</f>
        <v>96.153333333333336</v>
      </c>
      <c r="AV175" s="27">
        <f t="shared" ref="AV175" si="3486">IF(AV174=$B$16,AU175+($A$16*15),IF(AV174=$B$17,AU175+($A$17*15),IF(AV174=$B$19,IF(AU175+($A$19*15)&gt;100,100,AU175+($A$19*15)),IF(AV174=$B$18,IF(AU175+($A$18*15)&gt;100,100,AU175+($A$18*15)),AU175))))</f>
        <v>96.153333333333336</v>
      </c>
      <c r="AW175" s="27">
        <f t="shared" ref="AW175" si="3487">IF(AW174=$B$16,AV175+($A$16*15),IF(AW174=$B$17,AV175+($A$17*15),IF(AW174=$B$19,IF(AV175+($A$19*15)&gt;100,100,AV175+($A$19*15)),IF(AW174=$B$18,IF(AV175+($A$18*15)&gt;100,100,AV175+($A$18*15)),AV175))))</f>
        <v>96.153333333333336</v>
      </c>
      <c r="AX175" s="27">
        <f t="shared" ref="AX175" si="3488">IF(AX174=$B$16,AW175+($A$16*15),IF(AX174=$B$17,AW175+($A$17*15),IF(AX174=$B$19,IF(AW175+($A$19*15)&gt;100,100,AW175+($A$19*15)),IF(AX174=$B$18,IF(AW175+($A$18*15)&gt;100,100,AW175+($A$18*15)),AW175))))</f>
        <v>96.153333333333336</v>
      </c>
      <c r="AY175" s="27">
        <f t="shared" ref="AY175" si="3489">IF(AY174=$B$16,AX175+($A$16*15),IF(AY174=$B$17,AX175+($A$17*15),IF(AY174=$B$19,IF(AX175+($A$19*15)&gt;100,100,AX175+($A$19*15)),IF(AY174=$B$18,IF(AX175+($A$18*15)&gt;100,100,AX175+($A$18*15)),AX175))))</f>
        <v>96.153333333333336</v>
      </c>
      <c r="AZ175" s="27">
        <f t="shared" ref="AZ175" si="3490">IF(AZ174=$B$16,AY175+($A$16*15),IF(AZ174=$B$17,AY175+($A$17*15),IF(AZ174=$B$19,IF(AY175+($A$19*15)&gt;100,100,AY175+($A$19*15)),IF(AZ174=$B$18,IF(AY175+($A$18*15)&gt;100,100,AY175+($A$18*15)),AY175))))</f>
        <v>96.153333333333336</v>
      </c>
      <c r="BA175" s="27">
        <f t="shared" ref="BA175" si="3491">IF(BA174=$B$16,AZ175+($A$16*15),IF(BA174=$B$17,AZ175+($A$17*15),IF(BA174=$B$19,IF(AZ175+($A$19*15)&gt;100,100,AZ175+($A$19*15)),IF(BA174=$B$18,IF(AZ175+($A$18*15)&gt;100,100,AZ175+($A$18*15)),AZ175))))</f>
        <v>96.153333333333336</v>
      </c>
      <c r="BB175" s="27">
        <f t="shared" ref="BB175" si="3492">IF(BB174=$B$16,BA175+($A$16*15),IF(BB174=$B$17,BA175+($A$17*15),IF(BB174=$B$19,IF(BA175+($A$19*15)&gt;100,100,BA175+($A$19*15)),IF(BB174=$B$18,IF(BA175+($A$18*15)&gt;100,100,BA175+($A$18*15)),BA175))))</f>
        <v>96.153333333333336</v>
      </c>
      <c r="BC175" s="27">
        <f t="shared" ref="BC175" si="3493">IF(BC174=$B$16,BB175+($A$16*15),IF(BC174=$B$17,BB175+($A$17*15),IF(BC174=$B$19,IF(BB175+($A$19*15)&gt;100,100,BB175+($A$19*15)),IF(BC174=$B$18,IF(BB175+($A$18*15)&gt;100,100,BB175+($A$18*15)),BB175))))</f>
        <v>96.153333333333336</v>
      </c>
      <c r="BD175" s="27">
        <f t="shared" ref="BD175" si="3494">IF(BD174=$B$16,BC175+($A$16*15),IF(BD174=$B$17,BC175+($A$17*15),IF(BD174=$B$19,IF(BC175+($A$19*15)&gt;100,100,BC175+($A$19*15)),IF(BD174=$B$18,IF(BC175+($A$18*15)&gt;100,100,BC175+($A$18*15)),BC175))))</f>
        <v>96.153333333333336</v>
      </c>
      <c r="BE175" s="27">
        <f t="shared" ref="BE175" si="3495">IF(BE174=$B$16,BD175+($A$16*15),IF(BE174=$B$17,BD175+($A$17*15),IF(BE174=$B$19,IF(BD175+($A$19*15)&gt;100,100,BD175+($A$19*15)),IF(BE174=$B$18,IF(BD175+($A$18*15)&gt;100,100,BD175+($A$18*15)),BD175))))</f>
        <v>96.153333333333336</v>
      </c>
      <c r="BF175" s="27">
        <f t="shared" ref="BF175" si="3496">IF(BF174=$B$16,BE175+($A$16*15),IF(BF174=$B$17,BE175+($A$17*15),IF(BF174=$B$19,IF(BE175+($A$19*15)&gt;100,100,BE175+($A$19*15)),IF(BF174=$B$18,IF(BE175+($A$18*15)&gt;100,100,BE175+($A$18*15)),BE175))))</f>
        <v>96.153333333333336</v>
      </c>
      <c r="BG175" s="27">
        <f t="shared" ref="BG175" si="3497">IF(BG174=$B$16,BF175+($A$16*15),IF(BG174=$B$17,BF175+($A$17*15),IF(BG174=$B$19,IF(BF175+($A$19*15)&gt;100,100,BF175+($A$19*15)),IF(BG174=$B$18,IF(BF175+($A$18*15)&gt;100,100,BF175+($A$18*15)),BF175))))</f>
        <v>96.153333333333336</v>
      </c>
      <c r="BH175" s="27">
        <f t="shared" ref="BH175" si="3498">IF(BH174=$B$16,BG175+($A$16*15),IF(BH174=$B$17,BG175+($A$17*15),IF(BH174=$B$19,IF(BG175+($A$19*15)&gt;100,100,BG175+($A$19*15)),IF(BH174=$B$18,IF(BG175+($A$18*15)&gt;100,100,BG175+($A$18*15)),BG175))))</f>
        <v>96.153333333333336</v>
      </c>
      <c r="BI175" s="27">
        <f t="shared" ref="BI175" si="3499">IF(BI174=$B$16,BH175+($A$16*15),IF(BI174=$B$17,BH175+($A$17*15),IF(BI174=$B$19,IF(BH175+($A$19*15)&gt;100,100,BH175+($A$19*15)),IF(BI174=$B$18,IF(BH175+($A$18*15)&gt;100,100,BH175+($A$18*15)),BH175))))</f>
        <v>96.153333333333336</v>
      </c>
      <c r="BJ175" s="27">
        <f t="shared" ref="BJ175" si="3500">IF(BJ174=$B$16,BI175+($A$16*15),IF(BJ174=$B$17,BI175+($A$17*15),IF(BJ174=$B$19,IF(BI175+($A$19*15)&gt;100,100,BI175+($A$19*15)),IF(BJ174=$B$18,IF(BI175+($A$18*15)&gt;100,100,BI175+($A$18*15)),BI175))))</f>
        <v>96.153333333333336</v>
      </c>
      <c r="BK175" s="27">
        <f t="shared" ref="BK175" si="3501">IF(BK174=$B$16,BJ175+($A$16*15),IF(BK174=$B$17,BJ175+($A$17*15),IF(BK174=$B$19,IF(BJ175+($A$19*15)&gt;100,100,BJ175+($A$19*15)),IF(BK174=$B$18,IF(BJ175+($A$18*15)&gt;100,100,BJ175+($A$18*15)),BJ175))))</f>
        <v>96.153333333333336</v>
      </c>
      <c r="BL175" s="27">
        <f t="shared" ref="BL175" si="3502">IF(BL174=$B$16,BK175+($A$16*15),IF(BL174=$B$17,BK175+($A$17*15),IF(BL174=$B$19,IF(BK175+($A$19*15)&gt;100,100,BK175+($A$19*15)),IF(BL174=$B$18,IF(BK175+($A$18*15)&gt;100,100,BK175+($A$18*15)),BK175))))</f>
        <v>96.153333333333336</v>
      </c>
      <c r="BM175" s="27">
        <f t="shared" ref="BM175" si="3503">IF(BM174=$B$16,BL175+($A$16*15),IF(BM174=$B$17,BL175+($A$17*15),IF(BM174=$B$19,IF(BL175+($A$19*15)&gt;100,100,BL175+($A$19*15)),IF(BM174=$B$18,IF(BL175+($A$18*15)&gt;100,100,BL175+($A$18*15)),BL175))))</f>
        <v>96.153333333333336</v>
      </c>
      <c r="BN175" s="27">
        <f t="shared" ref="BN175" si="3504">IF(BN174=$B$16,BM175+($A$16*15),IF(BN174=$B$17,BM175+($A$17*15),IF(BN174=$B$19,IF(BM175+($A$19*15)&gt;100,100,BM175+($A$19*15)),IF(BN174=$B$18,IF(BM175+($A$18*15)&gt;100,100,BM175+($A$18*15)),BM175))))</f>
        <v>96.153333333333336</v>
      </c>
      <c r="BO175" s="27">
        <f t="shared" ref="BO175" si="3505">IF(BO174=$B$16,BN175+($A$16*15),IF(BO174=$B$17,BN175+($A$17*15),IF(BO174=$B$19,IF(BN175+($A$19*15)&gt;100,100,BN175+($A$19*15)),IF(BO174=$B$18,IF(BN175+($A$18*15)&gt;100,100,BN175+($A$18*15)),BN175))))</f>
        <v>96.153333333333336</v>
      </c>
      <c r="BP175" s="27">
        <f t="shared" ref="BP175" si="3506">IF(BP174=$B$16,BO175+($A$16*15),IF(BP174=$B$17,BO175+($A$17*15),IF(BP174=$B$19,IF(BO175+($A$19*15)&gt;100,100,BO175+($A$19*15)),IF(BP174=$B$18,IF(BO175+($A$18*15)&gt;100,100,BO175+($A$18*15)),BO175))))</f>
        <v>96.153333333333336</v>
      </c>
      <c r="BQ175" s="27">
        <f t="shared" ref="BQ175" si="3507">IF(BQ174=$B$16,BP175+($A$16*15),IF(BQ174=$B$17,BP175+($A$17*15),IF(BQ174=$B$19,IF(BP175+($A$19*15)&gt;100,100,BP175+($A$19*15)),IF(BQ174=$B$18,IF(BP175+($A$18*15)&gt;100,100,BP175+($A$18*15)),BP175))))</f>
        <v>94.216666666666669</v>
      </c>
      <c r="BR175" s="27">
        <f t="shared" ref="BR175" si="3508">IF(BR174=$B$16,BQ175+($A$16*15),IF(BR174=$B$17,BQ175+($A$17*15),IF(BR174=$B$19,IF(BQ175+($A$19*15)&gt;100,100,BQ175+($A$19*15)),IF(BR174=$B$18,IF(BQ175+($A$18*15)&gt;100,100,BQ175+($A$18*15)),BQ175))))</f>
        <v>92.28</v>
      </c>
      <c r="BS175" s="27">
        <f t="shared" ref="BS175" si="3509">IF(BS174=$B$16,BR175+($A$16*15),IF(BS174=$B$17,BR175+($A$17*15),IF(BS174=$B$19,IF(BR175+($A$19*15)&gt;100,100,BR175+($A$19*15)),IF(BS174=$B$18,IF(BR175+($A$18*15)&gt;100,100,BR175+($A$18*15)),BR175))))</f>
        <v>90.343333333333334</v>
      </c>
      <c r="BT175" s="27">
        <f t="shared" ref="BT175" si="3510">IF(BT174=$B$16,BS175+($A$16*15),IF(BT174=$B$17,BS175+($A$17*15),IF(BT174=$B$19,IF(BS175+($A$19*15)&gt;100,100,BS175+($A$19*15)),IF(BT174=$B$18,IF(BS175+($A$18*15)&gt;100,100,BS175+($A$18*15)),BS175))))</f>
        <v>88.42</v>
      </c>
      <c r="BU175" s="27">
        <f t="shared" ref="BU175" si="3511">IF(BU174=$B$16,BT175+($A$16*15),IF(BU174=$B$17,BT175+($A$17*15),IF(BU174=$B$19,IF(BT175+($A$19*15)&gt;100,100,BT175+($A$19*15)),IF(BU174=$B$18,IF(BT175+($A$18*15)&gt;100,100,BT175+($A$18*15)),BT175))))</f>
        <v>86.49666666666667</v>
      </c>
      <c r="BV175" s="27">
        <f t="shared" ref="BV175" si="3512">IF(BV174=$B$16,BU175+($A$16*15),IF(BV174=$B$17,BU175+($A$17*15),IF(BV174=$B$19,IF(BU175+($A$19*15)&gt;100,100,BU175+($A$19*15)),IF(BV174=$B$18,IF(BU175+($A$18*15)&gt;100,100,BU175+($A$18*15)),BU175))))</f>
        <v>84.573333333333338</v>
      </c>
      <c r="BW175" s="27">
        <f t="shared" ref="BW175" si="3513">IF(BW174=$B$16,BV175+($A$16*15),IF(BW174=$B$17,BV175+($A$17*15),IF(BW174=$B$19,IF(BV175+($A$19*15)&gt;100,100,BV175+($A$19*15)),IF(BW174=$B$18,IF(BV175+($A$18*15)&gt;100,100,BV175+($A$18*15)),BV175))))</f>
        <v>82.63666666666667</v>
      </c>
      <c r="BX175" s="27">
        <f t="shared" ref="BX175" si="3514">IF(BX174=$B$16,BW175+($A$16*15),IF(BX174=$B$17,BW175+($A$17*15),IF(BX174=$B$19,IF(BW175+($A$19*15)&gt;100,100,BW175+($A$19*15)),IF(BX174=$B$18,IF(BW175+($A$18*15)&gt;100,100,BW175+($A$18*15)),BW175))))</f>
        <v>80.7</v>
      </c>
      <c r="BY175" s="27">
        <f t="shared" ref="BY175" si="3515">IF(BY174=$B$16,BX175+($A$16*15),IF(BY174=$B$17,BX175+($A$17*15),IF(BY174=$B$19,IF(BX175+($A$19*15)&gt;100,100,BX175+($A$19*15)),IF(BY174=$B$18,IF(BX175+($A$18*15)&gt;100,100,BX175+($A$18*15)),BX175))))</f>
        <v>78.763333333333335</v>
      </c>
      <c r="BZ175" s="27">
        <f t="shared" ref="BZ175" si="3516">IF(BZ174=$B$16,BY175+($A$16*15),IF(BZ174=$B$17,BY175+($A$17*15),IF(BZ174=$B$19,IF(BY175+($A$19*15)&gt;100,100,BY175+($A$19*15)),IF(BZ174=$B$18,IF(BY175+($A$18*15)&gt;100,100,BY175+($A$18*15)),BY175))))</f>
        <v>76.84</v>
      </c>
      <c r="CA175" s="27">
        <f t="shared" ref="CA175" si="3517">IF(CA174=$B$16,BZ175+($A$16*15),IF(CA174=$B$17,BZ175+($A$17*15),IF(CA174=$B$19,IF(BZ175+($A$19*15)&gt;100,100,BZ175+($A$19*15)),IF(CA174=$B$18,IF(BZ175+($A$18*15)&gt;100,100,BZ175+($A$18*15)),BZ175))))</f>
        <v>74.916666666666671</v>
      </c>
      <c r="CB175" s="27">
        <f t="shared" ref="CB175" si="3518">IF(CB174=$B$16,CA175+($A$16*15),IF(CB174=$B$17,CA175+($A$17*15),IF(CB174=$B$19,IF(CA175+($A$19*15)&gt;100,100,CA175+($A$19*15)),IF(CB174=$B$18,IF(CA175+($A$18*15)&gt;100,100,CA175+($A$18*15)),CA175))))</f>
        <v>72.993333333333339</v>
      </c>
      <c r="CC175" s="27">
        <f t="shared" ref="CC175" si="3519">IF(CC174=$B$16,CB175+($A$16*15),IF(CC174=$B$17,CB175+($A$17*15),IF(CC174=$B$19,IF(CB175+($A$19*15)&gt;100,100,CB175+($A$19*15)),IF(CC174=$B$18,IF(CB175+($A$18*15)&gt;100,100,CB175+($A$18*15)),CB175))))</f>
        <v>71.056666666666672</v>
      </c>
      <c r="CD175" s="27">
        <f t="shared" ref="CD175" si="3520">IF(CD174=$B$16,CC175+($A$16*15),IF(CD174=$B$17,CC175+($A$17*15),IF(CD174=$B$19,IF(CC175+($A$19*15)&gt;100,100,CC175+($A$19*15)),IF(CD174=$B$18,IF(CC175+($A$18*15)&gt;100,100,CC175+($A$18*15)),CC175))))</f>
        <v>69.12</v>
      </c>
      <c r="CE175" s="27">
        <f t="shared" ref="CE175" si="3521">IF(CE174=$B$16,CD175+($A$16*15),IF(CE174=$B$17,CD175+($A$17*15),IF(CE174=$B$19,IF(CD175+($A$19*15)&gt;100,100,CD175+($A$19*15)),IF(CE174=$B$18,IF(CD175+($A$18*15)&gt;100,100,CD175+($A$18*15)),CD175))))</f>
        <v>67.183333333333337</v>
      </c>
      <c r="CF175" s="27">
        <f t="shared" ref="CF175" si="3522">IF(CF174=$B$16,CE175+($A$16*15),IF(CF174=$B$17,CE175+($A$17*15),IF(CF174=$B$19,IF(CE175+($A$19*15)&gt;100,100,CE175+($A$19*15)),IF(CF174=$B$18,IF(CE175+($A$18*15)&gt;100,100,CE175+($A$18*15)),CE175))))</f>
        <v>65.260000000000005</v>
      </c>
      <c r="CG175" s="27">
        <f t="shared" ref="CG175" si="3523">IF(CG174=$B$16,CF175+($A$16*15),IF(CG174=$B$17,CF175+($A$17*15),IF(CG174=$B$19,IF(CF175+($A$19*15)&gt;100,100,CF175+($A$19*15)),IF(CG174=$B$18,IF(CF175+($A$18*15)&gt;100,100,CF175+($A$18*15)),CF175))))</f>
        <v>63.336666666666673</v>
      </c>
      <c r="CH175" s="27">
        <f t="shared" ref="CH175" si="3524">IF(CH174=$B$16,CG175+($A$16*15),IF(CH174=$B$17,CG175+($A$17*15),IF(CH174=$B$19,IF(CG175+($A$19*15)&gt;100,100,CG175+($A$19*15)),IF(CH174=$B$18,IF(CG175+($A$18*15)&gt;100,100,CG175+($A$18*15)),CG175))))</f>
        <v>61.413333333333341</v>
      </c>
      <c r="CI175" s="27">
        <f t="shared" ref="CI175" si="3525">IF(CI174=$B$16,CH175+($A$16*15),IF(CI174=$B$17,CH175+($A$17*15),IF(CI174=$B$19,IF(CH175+($A$19*15)&gt;100,100,CH175+($A$19*15)),IF(CI174=$B$18,IF(CH175+($A$18*15)&gt;100,100,CH175+($A$18*15)),CH175))))</f>
        <v>59.476666666666674</v>
      </c>
      <c r="CJ175" s="27">
        <f t="shared" ref="CJ175" si="3526">IF(CJ174=$B$16,CI175+($A$16*15),IF(CJ174=$B$17,CI175+($A$17*15),IF(CJ174=$B$19,IF(CI175+($A$19*15)&gt;100,100,CI175+($A$19*15)),IF(CJ174=$B$18,IF(CI175+($A$18*15)&gt;100,100,CI175+($A$18*15)),CI175))))</f>
        <v>57.540000000000006</v>
      </c>
      <c r="CK175" s="27">
        <f t="shared" ref="CK175" si="3527">IF(CK174=$B$16,CJ175+($A$16*15),IF(CK174=$B$17,CJ175+($A$17*15),IF(CK174=$B$19,IF(CJ175+($A$19*15)&gt;100,100,CJ175+($A$19*15)),IF(CK174=$B$18,IF(CJ175+($A$18*15)&gt;100,100,CJ175+($A$18*15)),CJ175))))</f>
        <v>55.603333333333339</v>
      </c>
      <c r="CL175" s="120">
        <f t="shared" ref="CL175" si="3528">IF(CL174=$B$16,CK175+($A$16*15),IF(CL174=$B$17,CK175+($A$17*15),IF(CL174=$B$19,IF(CK175+($A$19*15)&gt;100,100,CK175+($A$19*15)),IF(CL174=$B$18,IF(CK175+($A$18*15)&gt;100,100,CK175+($A$18*15)),CK175))))</f>
        <v>53.680000000000007</v>
      </c>
      <c r="CM175" s="136">
        <f t="shared" ref="CM175" si="3529">CL175-10</f>
        <v>43.680000000000007</v>
      </c>
      <c r="CN175" s="26"/>
    </row>
    <row r="176" spans="1:92" ht="15" customHeight="1" x14ac:dyDescent="0.25">
      <c r="A176" s="340"/>
      <c r="B176" s="341" t="s">
        <v>51</v>
      </c>
      <c r="C176" s="64" t="s">
        <v>44</v>
      </c>
      <c r="D176" s="43" t="s">
        <v>45</v>
      </c>
      <c r="E176" s="46"/>
      <c r="F176" s="46"/>
      <c r="G176" s="46"/>
      <c r="H176" s="46"/>
      <c r="I176" s="46"/>
      <c r="J176" s="44" t="s">
        <v>23</v>
      </c>
      <c r="K176" s="44" t="s">
        <v>23</v>
      </c>
      <c r="L176" s="44" t="s">
        <v>23</v>
      </c>
      <c r="M176" s="45" t="s">
        <v>27</v>
      </c>
      <c r="N176" s="45" t="s">
        <v>27</v>
      </c>
      <c r="O176" s="45" t="s">
        <v>27</v>
      </c>
      <c r="P176" s="44" t="s">
        <v>23</v>
      </c>
      <c r="Q176" s="44" t="s">
        <v>23</v>
      </c>
      <c r="R176" s="44" t="s">
        <v>23</v>
      </c>
      <c r="S176" s="45" t="s">
        <v>27</v>
      </c>
      <c r="T176" s="45" t="s">
        <v>27</v>
      </c>
      <c r="U176" s="45" t="s">
        <v>27</v>
      </c>
      <c r="V176" s="44" t="s">
        <v>23</v>
      </c>
      <c r="W176" s="44" t="s">
        <v>23</v>
      </c>
      <c r="X176" s="44" t="s">
        <v>23</v>
      </c>
      <c r="Y176" s="45" t="s">
        <v>27</v>
      </c>
      <c r="Z176" s="45" t="s">
        <v>27</v>
      </c>
      <c r="AA176" s="45" t="s">
        <v>27</v>
      </c>
      <c r="AB176" s="44" t="s">
        <v>23</v>
      </c>
      <c r="AC176" s="44" t="s">
        <v>23</v>
      </c>
      <c r="AD176" s="44" t="s">
        <v>23</v>
      </c>
      <c r="AE176" s="45" t="s">
        <v>27</v>
      </c>
      <c r="AF176" s="45" t="s">
        <v>27</v>
      </c>
      <c r="AG176" s="45" t="s">
        <v>27</v>
      </c>
      <c r="AH176" s="44" t="s">
        <v>23</v>
      </c>
      <c r="AI176" s="44" t="s">
        <v>23</v>
      </c>
      <c r="AJ176" s="44" t="s">
        <v>23</v>
      </c>
      <c r="AK176" s="59" t="s">
        <v>27</v>
      </c>
      <c r="AL176" s="59" t="s">
        <v>27</v>
      </c>
      <c r="AM176" s="60" t="s">
        <v>13</v>
      </c>
      <c r="AN176" s="60" t="s">
        <v>13</v>
      </c>
      <c r="AO176" s="60" t="s">
        <v>13</v>
      </c>
      <c r="AP176" s="60" t="s">
        <v>13</v>
      </c>
      <c r="AQ176" s="61" t="s">
        <v>27</v>
      </c>
      <c r="AR176" s="131"/>
      <c r="AS176" s="131"/>
      <c r="AT176" s="131"/>
      <c r="AU176" s="131"/>
      <c r="AV176" s="131"/>
      <c r="AW176" s="131"/>
      <c r="AX176" s="131"/>
      <c r="AY176" s="132"/>
      <c r="AZ176" s="131"/>
      <c r="BA176" s="131"/>
      <c r="BB176" s="131"/>
      <c r="BC176" s="131"/>
      <c r="BD176" s="131"/>
      <c r="BE176" s="131"/>
      <c r="BF176" s="131"/>
      <c r="BG176" s="131"/>
      <c r="BH176" s="131"/>
      <c r="BI176" s="131"/>
      <c r="BJ176" s="131"/>
      <c r="BK176" s="131"/>
      <c r="BL176" s="131"/>
      <c r="BM176" s="131"/>
      <c r="BN176" s="131"/>
      <c r="BO176" s="131"/>
      <c r="BP176" s="131"/>
      <c r="BQ176" s="131"/>
      <c r="BR176" s="44" t="s">
        <v>23</v>
      </c>
      <c r="BS176" s="44" t="s">
        <v>23</v>
      </c>
      <c r="BT176" s="44" t="s">
        <v>23</v>
      </c>
      <c r="BU176" s="45" t="s">
        <v>27</v>
      </c>
      <c r="BV176" s="45" t="s">
        <v>27</v>
      </c>
      <c r="BW176" s="45" t="s">
        <v>27</v>
      </c>
      <c r="BX176" s="44" t="s">
        <v>23</v>
      </c>
      <c r="BY176" s="44" t="s">
        <v>23</v>
      </c>
      <c r="BZ176" s="44" t="s">
        <v>23</v>
      </c>
      <c r="CA176" s="45" t="s">
        <v>27</v>
      </c>
      <c r="CB176" s="45" t="s">
        <v>27</v>
      </c>
      <c r="CC176" s="45" t="s">
        <v>27</v>
      </c>
      <c r="CD176" s="44" t="s">
        <v>23</v>
      </c>
      <c r="CE176" s="44" t="s">
        <v>23</v>
      </c>
      <c r="CF176" s="44" t="s">
        <v>23</v>
      </c>
      <c r="CG176" s="45" t="s">
        <v>27</v>
      </c>
      <c r="CH176" s="45" t="s">
        <v>27</v>
      </c>
      <c r="CI176" s="45" t="s">
        <v>27</v>
      </c>
      <c r="CJ176" s="44" t="s">
        <v>23</v>
      </c>
      <c r="CK176" s="44" t="s">
        <v>23</v>
      </c>
      <c r="CL176" s="44" t="s">
        <v>23</v>
      </c>
      <c r="CM176" s="65" t="s">
        <v>46</v>
      </c>
      <c r="CN176" s="26"/>
    </row>
    <row r="177" spans="1:91" ht="15" customHeight="1" x14ac:dyDescent="0.25">
      <c r="A177" s="340"/>
      <c r="B177" s="342"/>
      <c r="C177" s="64" t="s">
        <v>37</v>
      </c>
      <c r="D177" s="89">
        <f>CM143</f>
        <v>83.253333333333345</v>
      </c>
      <c r="E177" s="27">
        <v>80</v>
      </c>
      <c r="F177" s="27">
        <v>80</v>
      </c>
      <c r="G177" s="27">
        <v>80</v>
      </c>
      <c r="H177" s="27">
        <v>80</v>
      </c>
      <c r="I177" s="27">
        <v>80</v>
      </c>
      <c r="J177" s="27">
        <f>IF(J176=$B$16,I177+($A$16*15),IF(J176=$B$17,I177+($A$17*15),IF(J176=$B$19,IF(I177+($A$19*15)&gt;100,100,I177+($A$19*15)),IF(J176=$B$18,IF(I177+($A$18*15)&gt;100,100,I177+($A$18*15)),I177))))</f>
        <v>78.063333333333333</v>
      </c>
      <c r="K177" s="27">
        <f t="shared" ref="K177" si="3530">IF(K176=$B$16,J177+($A$16*15),IF(K176=$B$17,J177+($A$17*15),IF(K176=$B$19,IF(J177+($A$19*15)&gt;100,100,J177+($A$19*15)),IF(K176=$B$18,IF(J177+($A$18*15)&gt;100,100,J177+($A$18*15)),J177))))</f>
        <v>76.126666666666665</v>
      </c>
      <c r="L177" s="27">
        <f t="shared" ref="L177" si="3531">IF(L176=$B$16,K177+($A$16*15),IF(L176=$B$17,K177+($A$17*15),IF(L176=$B$19,IF(K177+($A$19*15)&gt;100,100,K177+($A$19*15)),IF(L176=$B$18,IF(K177+($A$18*15)&gt;100,100,K177+($A$18*15)),K177))))</f>
        <v>74.19</v>
      </c>
      <c r="M177" s="27">
        <f t="shared" ref="M177" si="3532">IF(M176=$B$16,L177+($A$16*15),IF(M176=$B$17,L177+($A$17*15),IF(M176=$B$19,IF(L177+($A$19*15)&gt;100,100,L177+($A$19*15)),IF(M176=$B$18,IF(L177+($A$18*15)&gt;100,100,L177+($A$18*15)),L177))))</f>
        <v>72.266666666666666</v>
      </c>
      <c r="N177" s="27">
        <f t="shared" ref="N177" si="3533">IF(N176=$B$16,M177+($A$16*15),IF(N176=$B$17,M177+($A$17*15),IF(N176=$B$19,IF(M177+($A$19*15)&gt;100,100,M177+($A$19*15)),IF(N176=$B$18,IF(M177+($A$18*15)&gt;100,100,M177+($A$18*15)),M177))))</f>
        <v>70.343333333333334</v>
      </c>
      <c r="O177" s="27">
        <f t="shared" ref="O177" si="3534">IF(O176=$B$16,N177+($A$16*15),IF(O176=$B$17,N177+($A$17*15),IF(O176=$B$19,IF(N177+($A$19*15)&gt;100,100,N177+($A$19*15)),IF(O176=$B$18,IF(N177+($A$18*15)&gt;100,100,N177+($A$18*15)),N177))))</f>
        <v>68.42</v>
      </c>
      <c r="P177" s="27">
        <f t="shared" ref="P177" si="3535">IF(P176=$B$16,O177+($A$16*15),IF(P176=$B$17,O177+($A$17*15),IF(P176=$B$19,IF(O177+($A$19*15)&gt;100,100,O177+($A$19*15)),IF(P176=$B$18,IF(O177+($A$18*15)&gt;100,100,O177+($A$18*15)),O177))))</f>
        <v>66.483333333333334</v>
      </c>
      <c r="Q177" s="27">
        <f t="shared" ref="Q177" si="3536">IF(Q176=$B$16,P177+($A$16*15),IF(Q176=$B$17,P177+($A$17*15),IF(Q176=$B$19,IF(P177+($A$19*15)&gt;100,100,P177+($A$19*15)),IF(Q176=$B$18,IF(P177+($A$18*15)&gt;100,100,P177+($A$18*15)),P177))))</f>
        <v>64.546666666666667</v>
      </c>
      <c r="R177" s="27">
        <f t="shared" ref="R177" si="3537">IF(R176=$B$16,Q177+($A$16*15),IF(R176=$B$17,Q177+($A$17*15),IF(R176=$B$19,IF(Q177+($A$19*15)&gt;100,100,Q177+($A$19*15)),IF(R176=$B$18,IF(Q177+($A$18*15)&gt;100,100,Q177+($A$18*15)),Q177))))</f>
        <v>62.61</v>
      </c>
      <c r="S177" s="27">
        <f t="shared" ref="S177" si="3538">IF(S176=$B$16,R177+($A$16*15),IF(S176=$B$17,R177+($A$17*15),IF(S176=$B$19,IF(R177+($A$19*15)&gt;100,100,R177+($A$19*15)),IF(S176=$B$18,IF(R177+($A$18*15)&gt;100,100,R177+($A$18*15)),R177))))</f>
        <v>60.686666666666667</v>
      </c>
      <c r="T177" s="27">
        <f t="shared" ref="T177" si="3539">IF(T176=$B$16,S177+($A$16*15),IF(T176=$B$17,S177+($A$17*15),IF(T176=$B$19,IF(S177+($A$19*15)&gt;100,100,S177+($A$19*15)),IF(T176=$B$18,IF(S177+($A$18*15)&gt;100,100,S177+($A$18*15)),S177))))</f>
        <v>58.763333333333335</v>
      </c>
      <c r="U177" s="27">
        <f t="shared" ref="U177" si="3540">IF(U176=$B$16,T177+($A$16*15),IF(U176=$B$17,T177+($A$17*15),IF(U176=$B$19,IF(T177+($A$19*15)&gt;100,100,T177+($A$19*15)),IF(U176=$B$18,IF(T177+($A$18*15)&gt;100,100,T177+($A$18*15)),T177))))</f>
        <v>56.84</v>
      </c>
      <c r="V177" s="27">
        <f t="shared" ref="V177" si="3541">IF(V176=$B$16,U177+($A$16*15),IF(V176=$B$17,U177+($A$17*15),IF(V176=$B$19,IF(U177+($A$19*15)&gt;100,100,U177+($A$19*15)),IF(V176=$B$18,IF(U177+($A$18*15)&gt;100,100,U177+($A$18*15)),U177))))</f>
        <v>54.903333333333336</v>
      </c>
      <c r="W177" s="27">
        <f t="shared" ref="W177" si="3542">IF(W176=$B$16,V177+($A$16*15),IF(W176=$B$17,V177+($A$17*15),IF(W176=$B$19,IF(V177+($A$19*15)&gt;100,100,V177+($A$19*15)),IF(W176=$B$18,IF(V177+($A$18*15)&gt;100,100,V177+($A$18*15)),V177))))</f>
        <v>52.966666666666669</v>
      </c>
      <c r="X177" s="27">
        <f t="shared" ref="X177" si="3543">IF(X176=$B$16,W177+($A$16*15),IF(X176=$B$17,W177+($A$17*15),IF(X176=$B$19,IF(W177+($A$19*15)&gt;100,100,W177+($A$19*15)),IF(X176=$B$18,IF(W177+($A$18*15)&gt;100,100,W177+($A$18*15)),W177))))</f>
        <v>51.03</v>
      </c>
      <c r="Y177" s="27">
        <f t="shared" ref="Y177" si="3544">IF(Y176=$B$16,X177+($A$16*15),IF(Y176=$B$17,X177+($A$17*15),IF(Y176=$B$19,IF(X177+($A$19*15)&gt;100,100,X177+($A$19*15)),IF(Y176=$B$18,IF(X177+($A$18*15)&gt;100,100,X177+($A$18*15)),X177))))</f>
        <v>49.106666666666669</v>
      </c>
      <c r="Z177" s="27">
        <f t="shared" ref="Z177" si="3545">IF(Z176=$B$16,Y177+($A$16*15),IF(Z176=$B$17,Y177+($A$17*15),IF(Z176=$B$19,IF(Y177+($A$19*15)&gt;100,100,Y177+($A$19*15)),IF(Z176=$B$18,IF(Y177+($A$18*15)&gt;100,100,Y177+($A$18*15)),Y177))))</f>
        <v>47.183333333333337</v>
      </c>
      <c r="AA177" s="27">
        <f t="shared" ref="AA177" si="3546">IF(AA176=$B$16,Z177+($A$16*15),IF(AA176=$B$17,Z177+($A$17*15),IF(AA176=$B$19,IF(Z177+($A$19*15)&gt;100,100,Z177+($A$19*15)),IF(AA176=$B$18,IF(Z177+($A$18*15)&gt;100,100,Z177+($A$18*15)),Z177))))</f>
        <v>45.260000000000005</v>
      </c>
      <c r="AB177" s="27">
        <f t="shared" ref="AB177" si="3547">IF(AB176=$B$16,AA177+($A$16*15),IF(AB176=$B$17,AA177+($A$17*15),IF(AB176=$B$19,IF(AA177+($A$19*15)&gt;100,100,AA177+($A$19*15)),IF(AB176=$B$18,IF(AA177+($A$18*15)&gt;100,100,AA177+($A$18*15)),AA177))))</f>
        <v>43.323333333333338</v>
      </c>
      <c r="AC177" s="27">
        <f t="shared" ref="AC177" si="3548">IF(AC176=$B$16,AB177+($A$16*15),IF(AC176=$B$17,AB177+($A$17*15),IF(AC176=$B$19,IF(AB177+($A$19*15)&gt;100,100,AB177+($A$19*15)),IF(AC176=$B$18,IF(AB177+($A$18*15)&gt;100,100,AB177+($A$18*15)),AB177))))</f>
        <v>41.38666666666667</v>
      </c>
      <c r="AD177" s="27">
        <f t="shared" ref="AD177" si="3549">IF(AD176=$B$16,AC177+($A$16*15),IF(AD176=$B$17,AC177+($A$17*15),IF(AD176=$B$19,IF(AC177+($A$19*15)&gt;100,100,AC177+($A$19*15)),IF(AD176=$B$18,IF(AC177+($A$18*15)&gt;100,100,AC177+($A$18*15)),AC177))))</f>
        <v>39.450000000000003</v>
      </c>
      <c r="AE177" s="27">
        <f t="shared" ref="AE177" si="3550">IF(AE176=$B$16,AD177+($A$16*15),IF(AE176=$B$17,AD177+($A$17*15),IF(AE176=$B$19,IF(AD177+($A$19*15)&gt;100,100,AD177+($A$19*15)),IF(AE176=$B$18,IF(AD177+($A$18*15)&gt;100,100,AD177+($A$18*15)),AD177))))</f>
        <v>37.526666666666671</v>
      </c>
      <c r="AF177" s="27">
        <f t="shared" ref="AF177" si="3551">IF(AF176=$B$16,AE177+($A$16*15),IF(AF176=$B$17,AE177+($A$17*15),IF(AF176=$B$19,IF(AE177+($A$19*15)&gt;100,100,AE177+($A$19*15)),IF(AF176=$B$18,IF(AE177+($A$18*15)&gt;100,100,AE177+($A$18*15)),AE177))))</f>
        <v>35.603333333333339</v>
      </c>
      <c r="AG177" s="27">
        <f t="shared" ref="AG177" si="3552">IF(AG176=$B$16,AF177+($A$16*15),IF(AG176=$B$17,AF177+($A$17*15),IF(AG176=$B$19,IF(AF177+($A$19*15)&gt;100,100,AF177+($A$19*15)),IF(AG176=$B$18,IF(AF177+($A$18*15)&gt;100,100,AF177+($A$18*15)),AF177))))</f>
        <v>33.680000000000007</v>
      </c>
      <c r="AH177" s="27">
        <f>IF(AH176=$B$16,AG177+($A$16*15),IF(AH176=$B$17,AG177+($A$17*15),IF(AH176=$B$19,IF(AG177+($A$19*15)&gt;100,100,AG177+($A$19*15)),IF(AH176=$B$18,IF(AG177+($A$18*15)&gt;100,100,AG177+($A$18*15)),AG177))))</f>
        <v>31.743333333333339</v>
      </c>
      <c r="AI177" s="27">
        <f t="shared" ref="AI177" si="3553">IF(AI176=$B$16,AH177+($A$16*15),IF(AI176=$B$17,AH177+($A$17*15),IF(AI176=$B$19,IF(AH177+($A$19*15)&gt;100,100,AH177+($A$19*15)),IF(AI176=$B$18,IF(AH177+($A$18*15)&gt;100,100,AH177+($A$18*15)),AH177))))</f>
        <v>29.806666666666672</v>
      </c>
      <c r="AJ177" s="27">
        <f t="shared" ref="AJ177" si="3554">IF(AJ176=$B$16,AI177+($A$16*15),IF(AJ176=$B$17,AI177+($A$17*15),IF(AJ176=$B$19,IF(AI177+($A$19*15)&gt;100,100,AI177+($A$19*15)),IF(AJ176=$B$18,IF(AI177+($A$18*15)&gt;100,100,AI177+($A$18*15)),AI177))))</f>
        <v>27.870000000000005</v>
      </c>
      <c r="AK177" s="27">
        <f t="shared" ref="AK177" si="3555">IF(AK176=$B$16,AJ177+($A$16*15),IF(AK176=$B$17,AJ177+($A$17*15),IF(AK176=$B$19,IF(AJ177+($A$19*15)&gt;100,100,AJ177+($A$19*15)),IF(AK176=$B$18,IF(AJ177+($A$18*15)&gt;100,100,AJ177+($A$18*15)),AJ177))))</f>
        <v>25.946666666666673</v>
      </c>
      <c r="AL177" s="27">
        <f t="shared" ref="AL177" si="3556">IF(AL176=$B$16,AK177+($A$16*15),IF(AL176=$B$17,AK177+($A$17*15),IF(AL176=$B$19,IF(AK177+($A$19*15)&gt;100,100,AK177+($A$19*15)),IF(AL176=$B$18,IF(AK177+($A$18*15)&gt;100,100,AK177+($A$18*15)),AK177))))</f>
        <v>24.023333333333341</v>
      </c>
      <c r="AM177" s="27">
        <f t="shared" ref="AM177" si="3557">IF(AM176=$B$16,AL177+($A$16*15),IF(AM176=$B$17,AL177+($A$17*15),IF(AM176=$B$19,IF(AL177+($A$19*15)&gt;100,100,AL177+($A$19*15)),IF(AM176=$B$18,IF(AL177+($A$18*15)&gt;100,100,AL177+($A$18*15)),AL177))))</f>
        <v>37.773333333333341</v>
      </c>
      <c r="AN177" s="27">
        <f t="shared" ref="AN177" si="3558">IF(AN176=$B$16,AM177+($A$16*15),IF(AN176=$B$17,AM177+($A$17*15),IF(AN176=$B$19,IF(AM177+($A$19*15)&gt;100,100,AM177+($A$19*15)),IF(AN176=$B$18,IF(AM177+($A$18*15)&gt;100,100,AM177+($A$18*15)),AM177))))</f>
        <v>51.523333333333341</v>
      </c>
      <c r="AO177" s="27">
        <f t="shared" ref="AO177" si="3559">IF(AO176=$B$16,AN177+($A$16*15),IF(AO176=$B$17,AN177+($A$17*15),IF(AO176=$B$19,IF(AN177+($A$19*15)&gt;100,100,AN177+($A$19*15)),IF(AO176=$B$18,IF(AN177+($A$18*15)&gt;100,100,AN177+($A$18*15)),AN177))))</f>
        <v>65.273333333333341</v>
      </c>
      <c r="AP177" s="27">
        <f t="shared" ref="AP177" si="3560">IF(AP176=$B$16,AO177+($A$16*15),IF(AP176=$B$17,AO177+($A$17*15),IF(AP176=$B$19,IF(AO177+($A$19*15)&gt;100,100,AO177+($A$19*15)),IF(AP176=$B$18,IF(AO177+($A$18*15)&gt;100,100,AO177+($A$18*15)),AO177))))</f>
        <v>79.023333333333341</v>
      </c>
      <c r="AQ177" s="27">
        <f t="shared" ref="AQ177" si="3561">IF(AQ176=$B$16,AP177+($A$16*15),IF(AQ176=$B$17,AP177+($A$17*15),IF(AQ176=$B$19,IF(AP177+($A$19*15)&gt;100,100,AP177+($A$19*15)),IF(AQ176=$B$18,IF(AP177+($A$18*15)&gt;100,100,AP177+($A$18*15)),AP177))))</f>
        <v>77.100000000000009</v>
      </c>
      <c r="AR177" s="27">
        <f t="shared" ref="AR177" si="3562">IF(AR176=$B$16,AQ177+($A$16*15),IF(AR176=$B$17,AQ177+($A$17*15),IF(AR176=$B$19,IF(AQ177+($A$19*15)&gt;100,100,AQ177+($A$19*15)),IF(AR176=$B$18,IF(AQ177+($A$18*15)&gt;100,100,AQ177+($A$18*15)),AQ177))))</f>
        <v>77.100000000000009</v>
      </c>
      <c r="AS177" s="27">
        <f t="shared" ref="AS177" si="3563">IF(AS176=$B$16,AR177+($A$16*15),IF(AS176=$B$17,AR177+($A$17*15),IF(AS176=$B$19,IF(AR177+($A$19*15)&gt;100,100,AR177+($A$19*15)),IF(AS176=$B$18,IF(AR177+($A$18*15)&gt;100,100,AR177+($A$18*15)),AR177))))</f>
        <v>77.100000000000009</v>
      </c>
      <c r="AT177" s="27">
        <f t="shared" ref="AT177" si="3564">IF(AT176=$B$16,AS177+($A$16*15),IF(AT176=$B$17,AS177+($A$17*15),IF(AT176=$B$19,IF(AS177+($A$19*15)&gt;100,100,AS177+($A$19*15)),IF(AT176=$B$18,IF(AS177+($A$18*15)&gt;100,100,AS177+($A$18*15)),AS177))))</f>
        <v>77.100000000000009</v>
      </c>
      <c r="AU177" s="27">
        <f t="shared" ref="AU177" si="3565">IF(AU176=$B$16,AT177+($A$16*15),IF(AU176=$B$17,AT177+($A$17*15),IF(AU176=$B$19,IF(AT177+($A$19*15)&gt;100,100,AT177+($A$19*15)),IF(AU176=$B$18,IF(AT177+($A$18*15)&gt;100,100,AT177+($A$18*15)),AT177))))</f>
        <v>77.100000000000009</v>
      </c>
      <c r="AV177" s="27">
        <f t="shared" ref="AV177" si="3566">IF(AV176=$B$16,AU177+($A$16*15),IF(AV176=$B$17,AU177+($A$17*15),IF(AV176=$B$19,IF(AU177+($A$19*15)&gt;100,100,AU177+($A$19*15)),IF(AV176=$B$18,IF(AU177+($A$18*15)&gt;100,100,AU177+($A$18*15)),AU177))))</f>
        <v>77.100000000000009</v>
      </c>
      <c r="AW177" s="27">
        <f t="shared" ref="AW177" si="3567">IF(AW176=$B$16,AV177+($A$16*15),IF(AW176=$B$17,AV177+($A$17*15),IF(AW176=$B$19,IF(AV177+($A$19*15)&gt;100,100,AV177+($A$19*15)),IF(AW176=$B$18,IF(AV177+($A$18*15)&gt;100,100,AV177+($A$18*15)),AV177))))</f>
        <v>77.100000000000009</v>
      </c>
      <c r="AX177" s="27">
        <f t="shared" ref="AX177" si="3568">IF(AX176=$B$16,AW177+($A$16*15),IF(AX176=$B$17,AW177+($A$17*15),IF(AX176=$B$19,IF(AW177+($A$19*15)&gt;100,100,AW177+($A$19*15)),IF(AX176=$B$18,IF(AW177+($A$18*15)&gt;100,100,AW177+($A$18*15)),AW177))))</f>
        <v>77.100000000000009</v>
      </c>
      <c r="AY177" s="27">
        <f t="shared" ref="AY177" si="3569">IF(AY176=$B$16,AX177+($A$16*15),IF(AY176=$B$17,AX177+($A$17*15),IF(AY176=$B$19,IF(AX177+($A$19*15)&gt;100,100,AX177+($A$19*15)),IF(AY176=$B$18,IF(AX177+($A$18*15)&gt;100,100,AX177+($A$18*15)),AX177))))</f>
        <v>77.100000000000009</v>
      </c>
      <c r="AZ177" s="27">
        <f t="shared" ref="AZ177" si="3570">IF(AZ176=$B$16,AY177+($A$16*15),IF(AZ176=$B$17,AY177+($A$17*15),IF(AZ176=$B$19,IF(AY177+($A$19*15)&gt;100,100,AY177+($A$19*15)),IF(AZ176=$B$18,IF(AY177+($A$18*15)&gt;100,100,AY177+($A$18*15)),AY177))))</f>
        <v>77.100000000000009</v>
      </c>
      <c r="BA177" s="27">
        <f t="shared" ref="BA177" si="3571">IF(BA176=$B$16,AZ177+($A$16*15),IF(BA176=$B$17,AZ177+($A$17*15),IF(BA176=$B$19,IF(AZ177+($A$19*15)&gt;100,100,AZ177+($A$19*15)),IF(BA176=$B$18,IF(AZ177+($A$18*15)&gt;100,100,AZ177+($A$18*15)),AZ177))))</f>
        <v>77.100000000000009</v>
      </c>
      <c r="BB177" s="27">
        <f t="shared" ref="BB177" si="3572">IF(BB176=$B$16,BA177+($A$16*15),IF(BB176=$B$17,BA177+($A$17*15),IF(BB176=$B$19,IF(BA177+($A$19*15)&gt;100,100,BA177+($A$19*15)),IF(BB176=$B$18,IF(BA177+($A$18*15)&gt;100,100,BA177+($A$18*15)),BA177))))</f>
        <v>77.100000000000009</v>
      </c>
      <c r="BC177" s="27">
        <f t="shared" ref="BC177" si="3573">IF(BC176=$B$16,BB177+($A$16*15),IF(BC176=$B$17,BB177+($A$17*15),IF(BC176=$B$19,IF(BB177+($A$19*15)&gt;100,100,BB177+($A$19*15)),IF(BC176=$B$18,IF(BB177+($A$18*15)&gt;100,100,BB177+($A$18*15)),BB177))))</f>
        <v>77.100000000000009</v>
      </c>
      <c r="BD177" s="27">
        <f t="shared" ref="BD177" si="3574">IF(BD176=$B$16,BC177+($A$16*15),IF(BD176=$B$17,BC177+($A$17*15),IF(BD176=$B$19,IF(BC177+($A$19*15)&gt;100,100,BC177+($A$19*15)),IF(BD176=$B$18,IF(BC177+($A$18*15)&gt;100,100,BC177+($A$18*15)),BC177))))</f>
        <v>77.100000000000009</v>
      </c>
      <c r="BE177" s="27">
        <f t="shared" ref="BE177" si="3575">IF(BE176=$B$16,BD177+($A$16*15),IF(BE176=$B$17,BD177+($A$17*15),IF(BE176=$B$19,IF(BD177+($A$19*15)&gt;100,100,BD177+($A$19*15)),IF(BE176=$B$18,IF(BD177+($A$18*15)&gt;100,100,BD177+($A$18*15)),BD177))))</f>
        <v>77.100000000000009</v>
      </c>
      <c r="BF177" s="27">
        <f t="shared" ref="BF177" si="3576">IF(BF176=$B$16,BE177+($A$16*15),IF(BF176=$B$17,BE177+($A$17*15),IF(BF176=$B$19,IF(BE177+($A$19*15)&gt;100,100,BE177+($A$19*15)),IF(BF176=$B$18,IF(BE177+($A$18*15)&gt;100,100,BE177+($A$18*15)),BE177))))</f>
        <v>77.100000000000009</v>
      </c>
      <c r="BG177" s="27">
        <f t="shared" ref="BG177" si="3577">IF(BG176=$B$16,BF177+($A$16*15),IF(BG176=$B$17,BF177+($A$17*15),IF(BG176=$B$19,IF(BF177+($A$19*15)&gt;100,100,BF177+($A$19*15)),IF(BG176=$B$18,IF(BF177+($A$18*15)&gt;100,100,BF177+($A$18*15)),BF177))))</f>
        <v>77.100000000000009</v>
      </c>
      <c r="BH177" s="27">
        <f t="shared" ref="BH177" si="3578">IF(BH176=$B$16,BG177+($A$16*15),IF(BH176=$B$17,BG177+($A$17*15),IF(BH176=$B$19,IF(BG177+($A$19*15)&gt;100,100,BG177+($A$19*15)),IF(BH176=$B$18,IF(BG177+($A$18*15)&gt;100,100,BG177+($A$18*15)),BG177))))</f>
        <v>77.100000000000009</v>
      </c>
      <c r="BI177" s="27">
        <f t="shared" ref="BI177" si="3579">IF(BI176=$B$16,BH177+($A$16*15),IF(BI176=$B$17,BH177+($A$17*15),IF(BI176=$B$19,IF(BH177+($A$19*15)&gt;100,100,BH177+($A$19*15)),IF(BI176=$B$18,IF(BH177+($A$18*15)&gt;100,100,BH177+($A$18*15)),BH177))))</f>
        <v>77.100000000000009</v>
      </c>
      <c r="BJ177" s="27">
        <f t="shared" ref="BJ177" si="3580">IF(BJ176=$B$16,BI177+($A$16*15),IF(BJ176=$B$17,BI177+($A$17*15),IF(BJ176=$B$19,IF(BI177+($A$19*15)&gt;100,100,BI177+($A$19*15)),IF(BJ176=$B$18,IF(BI177+($A$18*15)&gt;100,100,BI177+($A$18*15)),BI177))))</f>
        <v>77.100000000000009</v>
      </c>
      <c r="BK177" s="27">
        <f t="shared" ref="BK177" si="3581">IF(BK176=$B$16,BJ177+($A$16*15),IF(BK176=$B$17,BJ177+($A$17*15),IF(BK176=$B$19,IF(BJ177+($A$19*15)&gt;100,100,BJ177+($A$19*15)),IF(BK176=$B$18,IF(BJ177+($A$18*15)&gt;100,100,BJ177+($A$18*15)),BJ177))))</f>
        <v>77.100000000000009</v>
      </c>
      <c r="BL177" s="27">
        <f t="shared" ref="BL177" si="3582">IF(BL176=$B$16,BK177+($A$16*15),IF(BL176=$B$17,BK177+($A$17*15),IF(BL176=$B$19,IF(BK177+($A$19*15)&gt;100,100,BK177+($A$19*15)),IF(BL176=$B$18,IF(BK177+($A$18*15)&gt;100,100,BK177+($A$18*15)),BK177))))</f>
        <v>77.100000000000009</v>
      </c>
      <c r="BM177" s="27">
        <f t="shared" ref="BM177" si="3583">IF(BM176=$B$16,BL177+($A$16*15),IF(BM176=$B$17,BL177+($A$17*15),IF(BM176=$B$19,IF(BL177+($A$19*15)&gt;100,100,BL177+($A$19*15)),IF(BM176=$B$18,IF(BL177+($A$18*15)&gt;100,100,BL177+($A$18*15)),BL177))))</f>
        <v>77.100000000000009</v>
      </c>
      <c r="BN177" s="27">
        <f t="shared" ref="BN177" si="3584">IF(BN176=$B$16,BM177+($A$16*15),IF(BN176=$B$17,BM177+($A$17*15),IF(BN176=$B$19,IF(BM177+($A$19*15)&gt;100,100,BM177+($A$19*15)),IF(BN176=$B$18,IF(BM177+($A$18*15)&gt;100,100,BM177+($A$18*15)),BM177))))</f>
        <v>77.100000000000009</v>
      </c>
      <c r="BO177" s="27">
        <f t="shared" ref="BO177" si="3585">IF(BO176=$B$16,BN177+($A$16*15),IF(BO176=$B$17,BN177+($A$17*15),IF(BO176=$B$19,IF(BN177+($A$19*15)&gt;100,100,BN177+($A$19*15)),IF(BO176=$B$18,IF(BN177+($A$18*15)&gt;100,100,BN177+($A$18*15)),BN177))))</f>
        <v>77.100000000000009</v>
      </c>
      <c r="BP177" s="27">
        <f t="shared" ref="BP177" si="3586">IF(BP176=$B$16,BO177+($A$16*15),IF(BP176=$B$17,BO177+($A$17*15),IF(BP176=$B$19,IF(BO177+($A$19*15)&gt;100,100,BO177+($A$19*15)),IF(BP176=$B$18,IF(BO177+($A$18*15)&gt;100,100,BO177+($A$18*15)),BO177))))</f>
        <v>77.100000000000009</v>
      </c>
      <c r="BQ177" s="27">
        <f t="shared" ref="BQ177" si="3587">IF(BQ176=$B$16,BP177+($A$16*15),IF(BQ176=$B$17,BP177+($A$17*15),IF(BQ176=$B$19,IF(BP177+($A$19*15)&gt;100,100,BP177+($A$19*15)),IF(BQ176=$B$18,IF(BP177+($A$18*15)&gt;100,100,BP177+($A$18*15)),BP177))))</f>
        <v>77.100000000000009</v>
      </c>
      <c r="BR177" s="27">
        <f t="shared" ref="BR177" si="3588">IF(BR176=$B$16,BQ177+($A$16*15),IF(BR176=$B$17,BQ177+($A$17*15),IF(BR176=$B$19,IF(BQ177+($A$19*15)&gt;100,100,BQ177+($A$19*15)),IF(BR176=$B$18,IF(BQ177+($A$18*15)&gt;100,100,BQ177+($A$18*15)),BQ177))))</f>
        <v>75.163333333333341</v>
      </c>
      <c r="BS177" s="27">
        <f t="shared" ref="BS177" si="3589">IF(BS176=$B$16,BR177+($A$16*15),IF(BS176=$B$17,BR177+($A$17*15),IF(BS176=$B$19,IF(BR177+($A$19*15)&gt;100,100,BR177+($A$19*15)),IF(BS176=$B$18,IF(BR177+($A$18*15)&gt;100,100,BR177+($A$18*15)),BR177))))</f>
        <v>73.226666666666674</v>
      </c>
      <c r="BT177" s="27">
        <f t="shared" ref="BT177" si="3590">IF(BT176=$B$16,BS177+($A$16*15),IF(BT176=$B$17,BS177+($A$17*15),IF(BT176=$B$19,IF(BS177+($A$19*15)&gt;100,100,BS177+($A$19*15)),IF(BT176=$B$18,IF(BS177+($A$18*15)&gt;100,100,BS177+($A$18*15)),BS177))))</f>
        <v>71.290000000000006</v>
      </c>
      <c r="BU177" s="27">
        <f t="shared" ref="BU177" si="3591">IF(BU176=$B$16,BT177+($A$16*15),IF(BU176=$B$17,BT177+($A$17*15),IF(BU176=$B$19,IF(BT177+($A$19*15)&gt;100,100,BT177+($A$19*15)),IF(BU176=$B$18,IF(BT177+($A$18*15)&gt;100,100,BT177+($A$18*15)),BT177))))</f>
        <v>69.366666666666674</v>
      </c>
      <c r="BV177" s="27">
        <f t="shared" ref="BV177" si="3592">IF(BV176=$B$16,BU177+($A$16*15),IF(BV176=$B$17,BU177+($A$17*15),IF(BV176=$B$19,IF(BU177+($A$19*15)&gt;100,100,BU177+($A$19*15)),IF(BV176=$B$18,IF(BU177+($A$18*15)&gt;100,100,BU177+($A$18*15)),BU177))))</f>
        <v>67.443333333333342</v>
      </c>
      <c r="BW177" s="27">
        <f t="shared" ref="BW177" si="3593">IF(BW176=$B$16,BV177+($A$16*15),IF(BW176=$B$17,BV177+($A$17*15),IF(BW176=$B$19,IF(BV177+($A$19*15)&gt;100,100,BV177+($A$19*15)),IF(BW176=$B$18,IF(BV177+($A$18*15)&gt;100,100,BV177+($A$18*15)),BV177))))</f>
        <v>65.52000000000001</v>
      </c>
      <c r="BX177" s="27">
        <f t="shared" ref="BX177" si="3594">IF(BX176=$B$16,BW177+($A$16*15),IF(BX176=$B$17,BW177+($A$17*15),IF(BX176=$B$19,IF(BW177+($A$19*15)&gt;100,100,BW177+($A$19*15)),IF(BX176=$B$18,IF(BW177+($A$18*15)&gt;100,100,BW177+($A$18*15)),BW177))))</f>
        <v>63.583333333333343</v>
      </c>
      <c r="BY177" s="27">
        <f t="shared" ref="BY177" si="3595">IF(BY176=$B$16,BX177+($A$16*15),IF(BY176=$B$17,BX177+($A$17*15),IF(BY176=$B$19,IF(BX177+($A$19*15)&gt;100,100,BX177+($A$19*15)),IF(BY176=$B$18,IF(BX177+($A$18*15)&gt;100,100,BX177+($A$18*15)),BX177))))</f>
        <v>61.646666666666675</v>
      </c>
      <c r="BZ177" s="27">
        <f t="shared" ref="BZ177" si="3596">IF(BZ176=$B$16,BY177+($A$16*15),IF(BZ176=$B$17,BY177+($A$17*15),IF(BZ176=$B$19,IF(BY177+($A$19*15)&gt;100,100,BY177+($A$19*15)),IF(BZ176=$B$18,IF(BY177+($A$18*15)&gt;100,100,BY177+($A$18*15)),BY177))))</f>
        <v>59.710000000000008</v>
      </c>
      <c r="CA177" s="27">
        <f t="shared" ref="CA177" si="3597">IF(CA176=$B$16,BZ177+($A$16*15),IF(CA176=$B$17,BZ177+($A$17*15),IF(CA176=$B$19,IF(BZ177+($A$19*15)&gt;100,100,BZ177+($A$19*15)),IF(CA176=$B$18,IF(BZ177+($A$18*15)&gt;100,100,BZ177+($A$18*15)),BZ177))))</f>
        <v>57.786666666666676</v>
      </c>
      <c r="CB177" s="27">
        <f t="shared" ref="CB177" si="3598">IF(CB176=$B$16,CA177+($A$16*15),IF(CB176=$B$17,CA177+($A$17*15),IF(CB176=$B$19,IF(CA177+($A$19*15)&gt;100,100,CA177+($A$19*15)),IF(CB176=$B$18,IF(CA177+($A$18*15)&gt;100,100,CA177+($A$18*15)),CA177))))</f>
        <v>55.863333333333344</v>
      </c>
      <c r="CC177" s="27">
        <f t="shared" ref="CC177" si="3599">IF(CC176=$B$16,CB177+($A$16*15),IF(CC176=$B$17,CB177+($A$17*15),IF(CC176=$B$19,IF(CB177+($A$19*15)&gt;100,100,CB177+($A$19*15)),IF(CC176=$B$18,IF(CB177+($A$18*15)&gt;100,100,CB177+($A$18*15)),CB177))))</f>
        <v>53.940000000000012</v>
      </c>
      <c r="CD177" s="27">
        <f t="shared" ref="CD177" si="3600">IF(CD176=$B$16,CC177+($A$16*15),IF(CD176=$B$17,CC177+($A$17*15),IF(CD176=$B$19,IF(CC177+($A$19*15)&gt;100,100,CC177+($A$19*15)),IF(CD176=$B$18,IF(CC177+($A$18*15)&gt;100,100,CC177+($A$18*15)),CC177))))</f>
        <v>52.003333333333345</v>
      </c>
      <c r="CE177" s="27">
        <f t="shared" ref="CE177" si="3601">IF(CE176=$B$16,CD177+($A$16*15),IF(CE176=$B$17,CD177+($A$17*15),IF(CE176=$B$19,IF(CD177+($A$19*15)&gt;100,100,CD177+($A$19*15)),IF(CE176=$B$18,IF(CD177+($A$18*15)&gt;100,100,CD177+($A$18*15)),CD177))))</f>
        <v>50.066666666666677</v>
      </c>
      <c r="CF177" s="27">
        <f t="shared" ref="CF177" si="3602">IF(CF176=$B$16,CE177+($A$16*15),IF(CF176=$B$17,CE177+($A$17*15),IF(CF176=$B$19,IF(CE177+($A$19*15)&gt;100,100,CE177+($A$19*15)),IF(CF176=$B$18,IF(CE177+($A$18*15)&gt;100,100,CE177+($A$18*15)),CE177))))</f>
        <v>48.13000000000001</v>
      </c>
      <c r="CG177" s="27">
        <f t="shared" ref="CG177" si="3603">IF(CG176=$B$16,CF177+($A$16*15),IF(CG176=$B$17,CF177+($A$17*15),IF(CG176=$B$19,IF(CF177+($A$19*15)&gt;100,100,CF177+($A$19*15)),IF(CG176=$B$18,IF(CF177+($A$18*15)&gt;100,100,CF177+($A$18*15)),CF177))))</f>
        <v>46.206666666666678</v>
      </c>
      <c r="CH177" s="27">
        <f t="shared" ref="CH177" si="3604">IF(CH176=$B$16,CG177+($A$16*15),IF(CH176=$B$17,CG177+($A$17*15),IF(CH176=$B$19,IF(CG177+($A$19*15)&gt;100,100,CG177+($A$19*15)),IF(CH176=$B$18,IF(CG177+($A$18*15)&gt;100,100,CG177+($A$18*15)),CG177))))</f>
        <v>44.283333333333346</v>
      </c>
      <c r="CI177" s="27">
        <f t="shared" ref="CI177" si="3605">IF(CI176=$B$16,CH177+($A$16*15),IF(CI176=$B$17,CH177+($A$17*15),IF(CI176=$B$19,IF(CH177+($A$19*15)&gt;100,100,CH177+($A$19*15)),IF(CI176=$B$18,IF(CH177+($A$18*15)&gt;100,100,CH177+($A$18*15)),CH177))))</f>
        <v>42.360000000000014</v>
      </c>
      <c r="CJ177" s="27">
        <f t="shared" ref="CJ177" si="3606">IF(CJ176=$B$16,CI177+($A$16*15),IF(CJ176=$B$17,CI177+($A$17*15),IF(CJ176=$B$19,IF(CI177+($A$19*15)&gt;100,100,CI177+($A$19*15)),IF(CJ176=$B$18,IF(CI177+($A$18*15)&gt;100,100,CI177+($A$18*15)),CI177))))</f>
        <v>40.423333333333346</v>
      </c>
      <c r="CK177" s="27">
        <f t="shared" ref="CK177" si="3607">IF(CK176=$B$16,CJ177+($A$16*15),IF(CK176=$B$17,CJ177+($A$17*15),IF(CK176=$B$19,IF(CJ177+($A$19*15)&gt;100,100,CJ177+($A$19*15)),IF(CK176=$B$18,IF(CJ177+($A$18*15)&gt;100,100,CJ177+($A$18*15)),CJ177))))</f>
        <v>38.486666666666679</v>
      </c>
      <c r="CL177" s="120">
        <f t="shared" ref="CL177" si="3608">IF(CL176=$B$16,CK177+($A$16*15),IF(CL176=$B$17,CK177+($A$17*15),IF(CL176=$B$19,IF(CK177+($A$19*15)&gt;100,100,CK177+($A$19*15)),IF(CL176=$B$18,IF(CK177+($A$18*15)&gt;100,100,CK177+($A$18*15)),CK177))))</f>
        <v>36.550000000000011</v>
      </c>
      <c r="CM177" s="136">
        <f t="shared" ref="CM177" si="3609">CL177-10</f>
        <v>26.550000000000011</v>
      </c>
    </row>
    <row r="178" spans="1:91" ht="15" customHeight="1" x14ac:dyDescent="0.25">
      <c r="A178" s="343" t="s">
        <v>52</v>
      </c>
      <c r="B178" s="341" t="s">
        <v>53</v>
      </c>
      <c r="C178" s="64" t="s">
        <v>44</v>
      </c>
      <c r="D178" s="43" t="s">
        <v>45</v>
      </c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44" t="s">
        <v>23</v>
      </c>
      <c r="AJ178" s="44" t="s">
        <v>23</v>
      </c>
      <c r="AK178" s="44" t="s">
        <v>23</v>
      </c>
      <c r="AL178" s="45" t="s">
        <v>27</v>
      </c>
      <c r="AM178" s="45" t="s">
        <v>27</v>
      </c>
      <c r="AN178" s="45" t="s">
        <v>27</v>
      </c>
      <c r="AO178" s="44" t="s">
        <v>23</v>
      </c>
      <c r="AP178" s="44" t="s">
        <v>23</v>
      </c>
      <c r="AQ178" s="44" t="s">
        <v>23</v>
      </c>
      <c r="AR178" s="45" t="s">
        <v>27</v>
      </c>
      <c r="AS178" s="45" t="s">
        <v>27</v>
      </c>
      <c r="AT178" s="45" t="s">
        <v>27</v>
      </c>
      <c r="AU178" s="44" t="s">
        <v>23</v>
      </c>
      <c r="AV178" s="44" t="s">
        <v>23</v>
      </c>
      <c r="AW178" s="44" t="s">
        <v>23</v>
      </c>
      <c r="AX178" s="45" t="s">
        <v>27</v>
      </c>
      <c r="AY178" s="45" t="s">
        <v>27</v>
      </c>
      <c r="AZ178" s="45" t="s">
        <v>27</v>
      </c>
      <c r="BA178" s="44" t="s">
        <v>23</v>
      </c>
      <c r="BB178" s="44" t="s">
        <v>23</v>
      </c>
      <c r="BC178" s="44" t="s">
        <v>23</v>
      </c>
      <c r="BD178" s="45" t="s">
        <v>27</v>
      </c>
      <c r="BE178" s="45" t="s">
        <v>27</v>
      </c>
      <c r="BF178" s="45" t="s">
        <v>27</v>
      </c>
      <c r="BG178" s="44" t="s">
        <v>23</v>
      </c>
      <c r="BH178" s="44" t="s">
        <v>23</v>
      </c>
      <c r="BI178" s="44" t="s">
        <v>23</v>
      </c>
      <c r="BJ178" s="55" t="s">
        <v>27</v>
      </c>
      <c r="BK178" s="56" t="s">
        <v>17</v>
      </c>
      <c r="BL178" s="56" t="s">
        <v>17</v>
      </c>
      <c r="BM178" s="56" t="s">
        <v>17</v>
      </c>
      <c r="BN178" s="56" t="s">
        <v>17</v>
      </c>
      <c r="BO178" s="55" t="s">
        <v>27</v>
      </c>
      <c r="BP178" s="58" t="s">
        <v>27</v>
      </c>
      <c r="BQ178" s="133"/>
      <c r="BR178" s="133"/>
      <c r="BS178" s="133"/>
      <c r="BT178" s="133"/>
      <c r="BU178" s="133"/>
      <c r="BV178" s="133"/>
      <c r="BW178" s="133"/>
      <c r="BX178" s="134"/>
      <c r="BY178" s="134"/>
      <c r="BZ178" s="134"/>
      <c r="CA178" s="134"/>
      <c r="CB178" s="134"/>
      <c r="CC178" s="134"/>
      <c r="CD178" s="134"/>
      <c r="CE178" s="134"/>
      <c r="CF178" s="134"/>
      <c r="CG178" s="134"/>
      <c r="CH178" s="134"/>
      <c r="CI178" s="134"/>
      <c r="CJ178" s="134"/>
      <c r="CK178" s="134"/>
      <c r="CL178" s="134"/>
      <c r="CM178" s="65" t="s">
        <v>46</v>
      </c>
    </row>
    <row r="179" spans="1:91" ht="15" customHeight="1" x14ac:dyDescent="0.25">
      <c r="A179" s="344"/>
      <c r="B179" s="342"/>
      <c r="C179" s="64" t="s">
        <v>37</v>
      </c>
      <c r="D179" s="89">
        <f>CM145</f>
        <v>83.006666666666675</v>
      </c>
      <c r="E179" s="27">
        <f t="shared" ref="E179" si="3610">IF(E178=$B$16,D179+($A$16*15),IF(E178=$B$17,D179+($A$17*15),IF(E178=$B$19,IF(D179+($A$19*15)&gt;100,100,D179+($A$19*15)),IF(E178=$B$18,IF(D179+($A$18*15)&gt;100,100,D179+($A$18*15)),D179))))</f>
        <v>83.006666666666675</v>
      </c>
      <c r="F179" s="27">
        <f t="shared" ref="F179" si="3611">IF(F178=$B$16,E179+($A$16*15),IF(F178=$B$17,E179+($A$17*15),IF(F178=$B$19,IF(E179+($A$19*15)&gt;100,100,E179+($A$19*15)),IF(F178=$B$18,IF(E179+($A$18*15)&gt;100,100,E179+($A$18*15)),E179))))</f>
        <v>83.006666666666675</v>
      </c>
      <c r="G179" s="27">
        <f t="shared" ref="G179" si="3612">IF(G178=$B$16,F179+($A$16*15),IF(G178=$B$17,F179+($A$17*15),IF(G178=$B$19,IF(F179+($A$19*15)&gt;100,100,F179+($A$19*15)),IF(G178=$B$18,IF(F179+($A$18*15)&gt;100,100,F179+($A$18*15)),F179))))</f>
        <v>83.006666666666675</v>
      </c>
      <c r="H179" s="27">
        <f t="shared" ref="H179" si="3613">IF(H178=$B$16,G179+($A$16*15),IF(H178=$B$17,G179+($A$17*15),IF(H178=$B$19,IF(G179+($A$19*15)&gt;100,100,G179+($A$19*15)),IF(H178=$B$18,IF(G179+($A$18*15)&gt;100,100,G179+($A$18*15)),G179))))</f>
        <v>83.006666666666675</v>
      </c>
      <c r="I179" s="27">
        <f t="shared" ref="I179" si="3614">IF(I178=$B$16,H179+($A$16*15),IF(I178=$B$17,H179+($A$17*15),IF(I178=$B$19,IF(H179+($A$19*15)&gt;100,100,H179+($A$19*15)),IF(I178=$B$18,IF(H179+($A$18*15)&gt;100,100,H179+($A$18*15)),H179))))</f>
        <v>83.006666666666675</v>
      </c>
      <c r="J179" s="27">
        <f t="shared" ref="J179" si="3615">IF(J178=$B$16,I179+($A$16*15),IF(J178=$B$17,I179+($A$17*15),IF(J178=$B$19,IF(I179+($A$19*15)&gt;100,100,I179+($A$19*15)),IF(J178=$B$18,IF(I179+($A$18*15)&gt;100,100,I179+($A$18*15)),I179))))</f>
        <v>83.006666666666675</v>
      </c>
      <c r="K179" s="27">
        <f t="shared" ref="K179" si="3616">IF(K178=$B$16,J179+($A$16*15),IF(K178=$B$17,J179+($A$17*15),IF(K178=$B$19,IF(J179+($A$19*15)&gt;100,100,J179+($A$19*15)),IF(K178=$B$18,IF(J179+($A$18*15)&gt;100,100,J179+($A$18*15)),J179))))</f>
        <v>83.006666666666675</v>
      </c>
      <c r="L179" s="27">
        <f t="shared" ref="L179" si="3617">IF(L178=$B$16,K179+($A$16*15),IF(L178=$B$17,K179+($A$17*15),IF(L178=$B$19,IF(K179+($A$19*15)&gt;100,100,K179+($A$19*15)),IF(L178=$B$18,IF(K179+($A$18*15)&gt;100,100,K179+($A$18*15)),K179))))</f>
        <v>83.006666666666675</v>
      </c>
      <c r="M179" s="27">
        <f t="shared" ref="M179" si="3618">IF(M178=$B$16,L179+($A$16*15),IF(M178=$B$17,L179+($A$17*15),IF(M178=$B$19,IF(L179+($A$19*15)&gt;100,100,L179+($A$19*15)),IF(M178=$B$18,IF(L179+($A$18*15)&gt;100,100,L179+($A$18*15)),L179))))</f>
        <v>83.006666666666675</v>
      </c>
      <c r="N179" s="27">
        <f t="shared" ref="N179" si="3619">IF(N178=$B$16,M179+($A$16*15),IF(N178=$B$17,M179+($A$17*15),IF(N178=$B$19,IF(M179+($A$19*15)&gt;100,100,M179+($A$19*15)),IF(N178=$B$18,IF(M179+($A$18*15)&gt;100,100,M179+($A$18*15)),M179))))</f>
        <v>83.006666666666675</v>
      </c>
      <c r="O179" s="27">
        <f t="shared" ref="O179" si="3620">IF(O178=$B$16,N179+($A$16*15),IF(O178=$B$17,N179+($A$17*15),IF(O178=$B$19,IF(N179+($A$19*15)&gt;100,100,N179+($A$19*15)),IF(O178=$B$18,IF(N179+($A$18*15)&gt;100,100,N179+($A$18*15)),N179))))</f>
        <v>83.006666666666675</v>
      </c>
      <c r="P179" s="27">
        <f t="shared" ref="P179" si="3621">IF(P178=$B$16,O179+($A$16*15),IF(P178=$B$17,O179+($A$17*15),IF(P178=$B$19,IF(O179+($A$19*15)&gt;100,100,O179+($A$19*15)),IF(P178=$B$18,IF(O179+($A$18*15)&gt;100,100,O179+($A$18*15)),O179))))</f>
        <v>83.006666666666675</v>
      </c>
      <c r="Q179" s="27">
        <f t="shared" ref="Q179" si="3622">IF(Q178=$B$16,P179+($A$16*15),IF(Q178=$B$17,P179+($A$17*15),IF(Q178=$B$19,IF(P179+($A$19*15)&gt;100,100,P179+($A$19*15)),IF(Q178=$B$18,IF(P179+($A$18*15)&gt;100,100,P179+($A$18*15)),P179))))</f>
        <v>83.006666666666675</v>
      </c>
      <c r="R179" s="27">
        <f t="shared" ref="R179" si="3623">IF(R178=$B$16,Q179+($A$16*15),IF(R178=$B$17,Q179+($A$17*15),IF(R178=$B$19,IF(Q179+($A$19*15)&gt;100,100,Q179+($A$19*15)),IF(R178=$B$18,IF(Q179+($A$18*15)&gt;100,100,Q179+($A$18*15)),Q179))))</f>
        <v>83.006666666666675</v>
      </c>
      <c r="S179" s="27">
        <f t="shared" ref="S179" si="3624">IF(S178=$B$16,R179+($A$16*15),IF(S178=$B$17,R179+($A$17*15),IF(S178=$B$19,IF(R179+($A$19*15)&gt;100,100,R179+($A$19*15)),IF(S178=$B$18,IF(R179+($A$18*15)&gt;100,100,R179+($A$18*15)),R179))))</f>
        <v>83.006666666666675</v>
      </c>
      <c r="T179" s="27">
        <f t="shared" ref="T179" si="3625">IF(T178=$B$16,S179+($A$16*15),IF(T178=$B$17,S179+($A$17*15),IF(T178=$B$19,IF(S179+($A$19*15)&gt;100,100,S179+($A$19*15)),IF(T178=$B$18,IF(S179+($A$18*15)&gt;100,100,S179+($A$18*15)),S179))))</f>
        <v>83.006666666666675</v>
      </c>
      <c r="U179" s="27">
        <f t="shared" ref="U179" si="3626">IF(U178=$B$16,T179+($A$16*15),IF(U178=$B$17,T179+($A$17*15),IF(U178=$B$19,IF(T179+($A$19*15)&gt;100,100,T179+($A$19*15)),IF(U178=$B$18,IF(T179+($A$18*15)&gt;100,100,T179+($A$18*15)),T179))))</f>
        <v>83.006666666666675</v>
      </c>
      <c r="V179" s="27">
        <f t="shared" ref="V179" si="3627">IF(V178=$B$16,U179+($A$16*15),IF(V178=$B$17,U179+($A$17*15),IF(V178=$B$19,IF(U179+($A$19*15)&gt;100,100,U179+($A$19*15)),IF(V178=$B$18,IF(U179+($A$18*15)&gt;100,100,U179+($A$18*15)),U179))))</f>
        <v>83.006666666666675</v>
      </c>
      <c r="W179" s="27">
        <f t="shared" ref="W179" si="3628">IF(W178=$B$16,V179+($A$16*15),IF(W178=$B$17,V179+($A$17*15),IF(W178=$B$19,IF(V179+($A$19*15)&gt;100,100,V179+($A$19*15)),IF(W178=$B$18,IF(V179+($A$18*15)&gt;100,100,V179+($A$18*15)),V179))))</f>
        <v>83.006666666666675</v>
      </c>
      <c r="X179" s="27">
        <f t="shared" ref="X179" si="3629">IF(X178=$B$16,W179+($A$16*15),IF(X178=$B$17,W179+($A$17*15),IF(X178=$B$19,IF(W179+($A$19*15)&gt;100,100,W179+($A$19*15)),IF(X178=$B$18,IF(W179+($A$18*15)&gt;100,100,W179+($A$18*15)),W179))))</f>
        <v>83.006666666666675</v>
      </c>
      <c r="Y179" s="27">
        <f t="shared" ref="Y179" si="3630">IF(Y178=$B$16,X179+($A$16*15),IF(Y178=$B$17,X179+($A$17*15),IF(Y178=$B$19,IF(X179+($A$19*15)&gt;100,100,X179+($A$19*15)),IF(Y178=$B$18,IF(X179+($A$18*15)&gt;100,100,X179+($A$18*15)),X179))))</f>
        <v>83.006666666666675</v>
      </c>
      <c r="Z179" s="27">
        <f t="shared" ref="Z179" si="3631">IF(Z178=$B$16,Y179+($A$16*15),IF(Z178=$B$17,Y179+($A$17*15),IF(Z178=$B$19,IF(Y179+($A$19*15)&gt;100,100,Y179+($A$19*15)),IF(Z178=$B$18,IF(Y179+($A$18*15)&gt;100,100,Y179+($A$18*15)),Y179))))</f>
        <v>83.006666666666675</v>
      </c>
      <c r="AA179" s="27">
        <f t="shared" ref="AA179" si="3632">IF(AA178=$B$16,Z179+($A$16*15),IF(AA178=$B$17,Z179+($A$17*15),IF(AA178=$B$19,IF(Z179+($A$19*15)&gt;100,100,Z179+($A$19*15)),IF(AA178=$B$18,IF(Z179+($A$18*15)&gt;100,100,Z179+($A$18*15)),Z179))))</f>
        <v>83.006666666666675</v>
      </c>
      <c r="AB179" s="27">
        <f t="shared" ref="AB179" si="3633">IF(AB178=$B$16,AA179+($A$16*15),IF(AB178=$B$17,AA179+($A$17*15),IF(AB178=$B$19,IF(AA179+($A$19*15)&gt;100,100,AA179+($A$19*15)),IF(AB178=$B$18,IF(AA179+($A$18*15)&gt;100,100,AA179+($A$18*15)),AA179))))</f>
        <v>83.006666666666675</v>
      </c>
      <c r="AC179" s="27">
        <f t="shared" ref="AC179" si="3634">IF(AC178=$B$16,AB179+($A$16*15),IF(AC178=$B$17,AB179+($A$17*15),IF(AC178=$B$19,IF(AB179+($A$19*15)&gt;100,100,AB179+($A$19*15)),IF(AC178=$B$18,IF(AB179+($A$18*15)&gt;100,100,AB179+($A$18*15)),AB179))))</f>
        <v>83.006666666666675</v>
      </c>
      <c r="AD179" s="27">
        <f>IF(AD178=$B$16,AC179+($A$16*15),IF(AD178=$B$17,AC179+($A$17*15),IF(AD178=$B$19,IF(AC179+($A$19*15)&gt;100,100,AC179+($A$19*15)),IF(AD178=$B$18,IF(AC179+($A$18*15)&gt;100,100,AC179+($A$18*15)),AC179))))</f>
        <v>83.006666666666675</v>
      </c>
      <c r="AE179" s="27">
        <f>IF(AE178=$B$16,AD179+($A$16*15),IF(AE178=$B$17,AD179+($A$17*15),IF(AE178=$B$19,IF(AD179+($A$19*15)&gt;100,100,AD179+($A$19*15)),IF(AE178=$B$18,IF(AD179+($A$18*15)&gt;100,100,AD179+($A$18*15)),AD179))))</f>
        <v>83.006666666666675</v>
      </c>
      <c r="AF179" s="27">
        <f>IF(AF178=$B$16,AE179+($A$16*15),IF(AF178=$B$17,AE179+($A$17*15),IF(AF178=$B$19,IF(AE179+($A$19*15)&gt;100,100,AE179+($A$19*15)),IF(AF178=$B$18,IF(AE179+($A$18*15)&gt;100,100,AE179+($A$18*15)),AE179))))</f>
        <v>83.006666666666675</v>
      </c>
      <c r="AG179" s="27">
        <f>IF(AG178=$B$16,AF179+($A$16*15),IF(AG178=$B$17,AF179+($A$17*15),IF(AG178=$B$19,IF(AF179+($A$19*15)&gt;100,100,AF179+($A$19*15)),IF(AG178=$B$18,IF(AF179+($A$18*15)&gt;100,100,AF179+($A$18*15)),AF179))))</f>
        <v>83.006666666666675</v>
      </c>
      <c r="AH179" s="27">
        <f>IF(AH178=$B$16,AG179+($A$16*15),IF(AH178=$B$17,AG179+($A$17*15),IF(AH178=$B$19,IF(AG179+($A$19*15)&gt;100,100,AG179+($A$19*15)),IF(AH178=$B$18,IF(AG179+($A$18*15)&gt;100,100,AG179+($A$18*15)),AG179))))</f>
        <v>83.006666666666675</v>
      </c>
      <c r="AI179" s="27">
        <f t="shared" ref="AI179" si="3635">IF(AI178=$B$16,AH179+($A$16*15),IF(AI178=$B$17,AH179+($A$17*15),IF(AI178=$B$19,IF(AH179+($A$19*15)&gt;100,100,AH179+($A$19*15)),IF(AI178=$B$18,IF(AH179+($A$18*15)&gt;100,100,AH179+($A$18*15)),AH179))))</f>
        <v>81.070000000000007</v>
      </c>
      <c r="AJ179" s="27">
        <f t="shared" ref="AJ179" si="3636">IF(AJ178=$B$16,AI179+($A$16*15),IF(AJ178=$B$17,AI179+($A$17*15),IF(AJ178=$B$19,IF(AI179+($A$19*15)&gt;100,100,AI179+($A$19*15)),IF(AJ178=$B$18,IF(AI179+($A$18*15)&gt;100,100,AI179+($A$18*15)),AI179))))</f>
        <v>79.13333333333334</v>
      </c>
      <c r="AK179" s="27">
        <f t="shared" ref="AK179" si="3637">IF(AK178=$B$16,AJ179+($A$16*15),IF(AK178=$B$17,AJ179+($A$17*15),IF(AK178=$B$19,IF(AJ179+($A$19*15)&gt;100,100,AJ179+($A$19*15)),IF(AK178=$B$18,IF(AJ179+($A$18*15)&gt;100,100,AJ179+($A$18*15)),AJ179))))</f>
        <v>77.196666666666673</v>
      </c>
      <c r="AL179" s="27">
        <f t="shared" ref="AL179" si="3638">IF(AL178=$B$16,AK179+($A$16*15),IF(AL178=$B$17,AK179+($A$17*15),IF(AL178=$B$19,IF(AK179+($A$19*15)&gt;100,100,AK179+($A$19*15)),IF(AL178=$B$18,IF(AK179+($A$18*15)&gt;100,100,AK179+($A$18*15)),AK179))))</f>
        <v>75.273333333333341</v>
      </c>
      <c r="AM179" s="27">
        <f t="shared" ref="AM179" si="3639">IF(AM178=$B$16,AL179+($A$16*15),IF(AM178=$B$17,AL179+($A$17*15),IF(AM178=$B$19,IF(AL179+($A$19*15)&gt;100,100,AL179+($A$19*15)),IF(AM178=$B$18,IF(AL179+($A$18*15)&gt;100,100,AL179+($A$18*15)),AL179))))</f>
        <v>73.350000000000009</v>
      </c>
      <c r="AN179" s="27">
        <f t="shared" ref="AN179" si="3640">IF(AN178=$B$16,AM179+($A$16*15),IF(AN178=$B$17,AM179+($A$17*15),IF(AN178=$B$19,IF(AM179+($A$19*15)&gt;100,100,AM179+($A$19*15)),IF(AN178=$B$18,IF(AM179+($A$18*15)&gt;100,100,AM179+($A$18*15)),AM179))))</f>
        <v>71.426666666666677</v>
      </c>
      <c r="AO179" s="27">
        <f t="shared" ref="AO179" si="3641">IF(AO178=$B$16,AN179+($A$16*15),IF(AO178=$B$17,AN179+($A$17*15),IF(AO178=$B$19,IF(AN179+($A$19*15)&gt;100,100,AN179+($A$19*15)),IF(AO178=$B$18,IF(AN179+($A$18*15)&gt;100,100,AN179+($A$18*15)),AN179))))</f>
        <v>69.490000000000009</v>
      </c>
      <c r="AP179" s="27">
        <f t="shared" ref="AP179" si="3642">IF(AP178=$B$16,AO179+($A$16*15),IF(AP178=$B$17,AO179+($A$17*15),IF(AP178=$B$19,IF(AO179+($A$19*15)&gt;100,100,AO179+($A$19*15)),IF(AP178=$B$18,IF(AO179+($A$18*15)&gt;100,100,AO179+($A$18*15)),AO179))))</f>
        <v>67.553333333333342</v>
      </c>
      <c r="AQ179" s="27">
        <f t="shared" ref="AQ179" si="3643">IF(AQ178=$B$16,AP179+($A$16*15),IF(AQ178=$B$17,AP179+($A$17*15),IF(AQ178=$B$19,IF(AP179+($A$19*15)&gt;100,100,AP179+($A$19*15)),IF(AQ178=$B$18,IF(AP179+($A$18*15)&gt;100,100,AP179+($A$18*15)),AP179))))</f>
        <v>65.616666666666674</v>
      </c>
      <c r="AR179" s="27">
        <f t="shared" ref="AR179" si="3644">IF(AR178=$B$16,AQ179+($A$16*15),IF(AR178=$B$17,AQ179+($A$17*15),IF(AR178=$B$19,IF(AQ179+($A$19*15)&gt;100,100,AQ179+($A$19*15)),IF(AR178=$B$18,IF(AQ179+($A$18*15)&gt;100,100,AQ179+($A$18*15)),AQ179))))</f>
        <v>63.693333333333342</v>
      </c>
      <c r="AS179" s="27">
        <f t="shared" ref="AS179" si="3645">IF(AS178=$B$16,AR179+($A$16*15),IF(AS178=$B$17,AR179+($A$17*15),IF(AS178=$B$19,IF(AR179+($A$19*15)&gt;100,100,AR179+($A$19*15)),IF(AS178=$B$18,IF(AR179+($A$18*15)&gt;100,100,AR179+($A$18*15)),AR179))))</f>
        <v>61.77000000000001</v>
      </c>
      <c r="AT179" s="27">
        <f t="shared" ref="AT179" si="3646">IF(AT178=$B$16,AS179+($A$16*15),IF(AT178=$B$17,AS179+($A$17*15),IF(AT178=$B$19,IF(AS179+($A$19*15)&gt;100,100,AS179+($A$19*15)),IF(AT178=$B$18,IF(AS179+($A$18*15)&gt;100,100,AS179+($A$18*15)),AS179))))</f>
        <v>59.846666666666678</v>
      </c>
      <c r="AU179" s="27">
        <f t="shared" ref="AU179" si="3647">IF(AU178=$B$16,AT179+($A$16*15),IF(AU178=$B$17,AT179+($A$17*15),IF(AU178=$B$19,IF(AT179+($A$19*15)&gt;100,100,AT179+($A$19*15)),IF(AU178=$B$18,IF(AT179+($A$18*15)&gt;100,100,AT179+($A$18*15)),AT179))))</f>
        <v>57.910000000000011</v>
      </c>
      <c r="AV179" s="27">
        <f t="shared" ref="AV179" si="3648">IF(AV178=$B$16,AU179+($A$16*15),IF(AV178=$B$17,AU179+($A$17*15),IF(AV178=$B$19,IF(AU179+($A$19*15)&gt;100,100,AU179+($A$19*15)),IF(AV178=$B$18,IF(AU179+($A$18*15)&gt;100,100,AU179+($A$18*15)),AU179))))</f>
        <v>55.973333333333343</v>
      </c>
      <c r="AW179" s="27">
        <f t="shared" ref="AW179" si="3649">IF(AW178=$B$16,AV179+($A$16*15),IF(AW178=$B$17,AV179+($A$17*15),IF(AW178=$B$19,IF(AV179+($A$19*15)&gt;100,100,AV179+($A$19*15)),IF(AW178=$B$18,IF(AV179+($A$18*15)&gt;100,100,AV179+($A$18*15)),AV179))))</f>
        <v>54.036666666666676</v>
      </c>
      <c r="AX179" s="27">
        <f t="shared" ref="AX179" si="3650">IF(AX178=$B$16,AW179+($A$16*15),IF(AX178=$B$17,AW179+($A$17*15),IF(AX178=$B$19,IF(AW179+($A$19*15)&gt;100,100,AW179+($A$19*15)),IF(AX178=$B$18,IF(AW179+($A$18*15)&gt;100,100,AW179+($A$18*15)),AW179))))</f>
        <v>52.113333333333344</v>
      </c>
      <c r="AY179" s="27">
        <f t="shared" ref="AY179" si="3651">IF(AY178=$B$16,AX179+($A$16*15),IF(AY178=$B$17,AX179+($A$17*15),IF(AY178=$B$19,IF(AX179+($A$19*15)&gt;100,100,AX179+($A$19*15)),IF(AY178=$B$18,IF(AX179+($A$18*15)&gt;100,100,AX179+($A$18*15)),AX179))))</f>
        <v>50.190000000000012</v>
      </c>
      <c r="AZ179" s="27">
        <f t="shared" ref="AZ179" si="3652">IF(AZ178=$B$16,AY179+($A$16*15),IF(AZ178=$B$17,AY179+($A$17*15),IF(AZ178=$B$19,IF(AY179+($A$19*15)&gt;100,100,AY179+($A$19*15)),IF(AZ178=$B$18,IF(AY179+($A$18*15)&gt;100,100,AY179+($A$18*15)),AY179))))</f>
        <v>48.26666666666668</v>
      </c>
      <c r="BA179" s="27">
        <f t="shared" ref="BA179" si="3653">IF(BA178=$B$16,AZ179+($A$16*15),IF(BA178=$B$17,AZ179+($A$17*15),IF(BA178=$B$19,IF(AZ179+($A$19*15)&gt;100,100,AZ179+($A$19*15)),IF(BA178=$B$18,IF(AZ179+($A$18*15)&gt;100,100,AZ179+($A$18*15)),AZ179))))</f>
        <v>46.330000000000013</v>
      </c>
      <c r="BB179" s="27">
        <f t="shared" ref="BB179" si="3654">IF(BB178=$B$16,BA179+($A$16*15),IF(BB178=$B$17,BA179+($A$17*15),IF(BB178=$B$19,IF(BA179+($A$19*15)&gt;100,100,BA179+($A$19*15)),IF(BB178=$B$18,IF(BA179+($A$18*15)&gt;100,100,BA179+($A$18*15)),BA179))))</f>
        <v>44.393333333333345</v>
      </c>
      <c r="BC179" s="27">
        <f t="shared" ref="BC179" si="3655">IF(BC178=$B$16,BB179+($A$16*15),IF(BC178=$B$17,BB179+($A$17*15),IF(BC178=$B$19,IF(BB179+($A$19*15)&gt;100,100,BB179+($A$19*15)),IF(BC178=$B$18,IF(BB179+($A$18*15)&gt;100,100,BB179+($A$18*15)),BB179))))</f>
        <v>42.456666666666678</v>
      </c>
      <c r="BD179" s="27">
        <f t="shared" ref="BD179" si="3656">IF(BD178=$B$16,BC179+($A$16*15),IF(BD178=$B$17,BC179+($A$17*15),IF(BD178=$B$19,IF(BC179+($A$19*15)&gt;100,100,BC179+($A$19*15)),IF(BD178=$B$18,IF(BC179+($A$18*15)&gt;100,100,BC179+($A$18*15)),BC179))))</f>
        <v>40.533333333333346</v>
      </c>
      <c r="BE179" s="27">
        <f t="shared" ref="BE179" si="3657">IF(BE178=$B$16,BD179+($A$16*15),IF(BE178=$B$17,BD179+($A$17*15),IF(BE178=$B$19,IF(BD179+($A$19*15)&gt;100,100,BD179+($A$19*15)),IF(BE178=$B$18,IF(BD179+($A$18*15)&gt;100,100,BD179+($A$18*15)),BD179))))</f>
        <v>38.610000000000014</v>
      </c>
      <c r="BF179" s="27">
        <f t="shared" ref="BF179" si="3658">IF(BF178=$B$16,BE179+($A$16*15),IF(BF178=$B$17,BE179+($A$17*15),IF(BF178=$B$19,IF(BE179+($A$19*15)&gt;100,100,BE179+($A$19*15)),IF(BF178=$B$18,IF(BE179+($A$18*15)&gt;100,100,BE179+($A$18*15)),BE179))))</f>
        <v>36.686666666666682</v>
      </c>
      <c r="BG179" s="27">
        <f t="shared" ref="BG179" si="3659">IF(BG178=$B$16,BF179+($A$16*15),IF(BG178=$B$17,BF179+($A$17*15),IF(BG178=$B$19,IF(BF179+($A$19*15)&gt;100,100,BF179+($A$19*15)),IF(BG178=$B$18,IF(BF179+($A$18*15)&gt;100,100,BF179+($A$18*15)),BF179))))</f>
        <v>34.750000000000014</v>
      </c>
      <c r="BH179" s="27">
        <f t="shared" ref="BH179" si="3660">IF(BH178=$B$16,BG179+($A$16*15),IF(BH178=$B$17,BG179+($A$17*15),IF(BH178=$B$19,IF(BG179+($A$19*15)&gt;100,100,BG179+($A$19*15)),IF(BH178=$B$18,IF(BG179+($A$18*15)&gt;100,100,BG179+($A$18*15)),BG179))))</f>
        <v>32.813333333333347</v>
      </c>
      <c r="BI179" s="27">
        <f t="shared" ref="BI179" si="3661">IF(BI178=$B$16,BH179+($A$16*15),IF(BI178=$B$17,BH179+($A$17*15),IF(BI178=$B$19,IF(BH179+($A$19*15)&gt;100,100,BH179+($A$19*15)),IF(BI178=$B$18,IF(BH179+($A$18*15)&gt;100,100,BH179+($A$18*15)),BH179))))</f>
        <v>30.876666666666679</v>
      </c>
      <c r="BJ179" s="27">
        <f t="shared" ref="BJ179" si="3662">IF(BJ178=$B$16,BI179+($A$16*15),IF(BJ178=$B$17,BI179+($A$17*15),IF(BJ178=$B$19,IF(BI179+($A$19*15)&gt;100,100,BI179+($A$19*15)),IF(BJ178=$B$18,IF(BI179+($A$18*15)&gt;100,100,BI179+($A$18*15)),BI179))))</f>
        <v>28.953333333333347</v>
      </c>
      <c r="BK179" s="27">
        <f t="shared" ref="BK179" si="3663">IF(BK178=$B$16,BJ179+($A$16*15),IF(BK178=$B$17,BJ179+($A$17*15),IF(BK178=$B$19,IF(BJ179+($A$19*15)&gt;100,100,BJ179+($A$19*15)),IF(BK178=$B$18,IF(BJ179+($A$18*15)&gt;100,100,BJ179+($A$18*15)),BJ179))))</f>
        <v>53.953333333333347</v>
      </c>
      <c r="BL179" s="27">
        <f t="shared" ref="BL179" si="3664">IF(BL178=$B$16,BK179+($A$16*15),IF(BL178=$B$17,BK179+($A$17*15),IF(BL178=$B$19,IF(BK179+($A$19*15)&gt;100,100,BK179+($A$19*15)),IF(BL178=$B$18,IF(BK179+($A$18*15)&gt;100,100,BK179+($A$18*15)),BK179))))</f>
        <v>78.953333333333347</v>
      </c>
      <c r="BM179" s="27">
        <f t="shared" ref="BM179" si="3665">IF(BM178=$B$16,BL179+($A$16*15),IF(BM178=$B$17,BL179+($A$17*15),IF(BM178=$B$19,IF(BL179+($A$19*15)&gt;100,100,BL179+($A$19*15)),IF(BM178=$B$18,IF(BL179+($A$18*15)&gt;100,100,BL179+($A$18*15)),BL179))))</f>
        <v>100</v>
      </c>
      <c r="BN179" s="27">
        <f t="shared" ref="BN179" si="3666">IF(BN178=$B$16,BM179+($A$16*15),IF(BN178=$B$17,BM179+($A$17*15),IF(BN178=$B$19,IF(BM179+($A$19*15)&gt;100,100,BM179+($A$19*15)),IF(BN178=$B$18,IF(BM179+($A$18*15)&gt;100,100,BM179+($A$18*15)),BM179))))</f>
        <v>100</v>
      </c>
      <c r="BO179" s="27">
        <f t="shared" ref="BO179" si="3667">IF(BO178=$B$16,BN179+($A$16*15),IF(BO178=$B$17,BN179+($A$17*15),IF(BO178=$B$19,IF(BN179+($A$19*15)&gt;100,100,BN179+($A$19*15)),IF(BO178=$B$18,IF(BN179+($A$18*15)&gt;100,100,BN179+($A$18*15)),BN179))))</f>
        <v>98.076666666666668</v>
      </c>
      <c r="BP179" s="27">
        <f t="shared" ref="BP179" si="3668">IF(BP178=$B$16,BO179+($A$16*15),IF(BP178=$B$17,BO179+($A$17*15),IF(BP178=$B$19,IF(BO179+($A$19*15)&gt;100,100,BO179+($A$19*15)),IF(BP178=$B$18,IF(BO179+($A$18*15)&gt;100,100,BO179+($A$18*15)),BO179))))</f>
        <v>96.153333333333336</v>
      </c>
      <c r="BQ179" s="27">
        <f t="shared" ref="BQ179" si="3669">IF(BQ178=$B$16,BP179+($A$16*15),IF(BQ178=$B$17,BP179+($A$17*15),IF(BQ178=$B$19,IF(BP179+($A$19*15)&gt;100,100,BP179+($A$19*15)),IF(BQ178=$B$18,IF(BP179+($A$18*15)&gt;100,100,BP179+($A$18*15)),BP179))))</f>
        <v>96.153333333333336</v>
      </c>
      <c r="BR179" s="27">
        <f t="shared" ref="BR179" si="3670">IF(BR178=$B$16,BQ179+($A$16*15),IF(BR178=$B$17,BQ179+($A$17*15),IF(BR178=$B$19,IF(BQ179+($A$19*15)&gt;100,100,BQ179+($A$19*15)),IF(BR178=$B$18,IF(BQ179+($A$18*15)&gt;100,100,BQ179+($A$18*15)),BQ179))))</f>
        <v>96.153333333333336</v>
      </c>
      <c r="BS179" s="27">
        <f t="shared" ref="BS179" si="3671">IF(BS178=$B$16,BR179+($A$16*15),IF(BS178=$B$17,BR179+($A$17*15),IF(BS178=$B$19,IF(BR179+($A$19*15)&gt;100,100,BR179+($A$19*15)),IF(BS178=$B$18,IF(BR179+($A$18*15)&gt;100,100,BR179+($A$18*15)),BR179))))</f>
        <v>96.153333333333336</v>
      </c>
      <c r="BT179" s="27">
        <f t="shared" ref="BT179" si="3672">IF(BT178=$B$16,BS179+($A$16*15),IF(BT178=$B$17,BS179+($A$17*15),IF(BT178=$B$19,IF(BS179+($A$19*15)&gt;100,100,BS179+($A$19*15)),IF(BT178=$B$18,IF(BS179+($A$18*15)&gt;100,100,BS179+($A$18*15)),BS179))))</f>
        <v>96.153333333333336</v>
      </c>
      <c r="BU179" s="27">
        <f t="shared" ref="BU179" si="3673">IF(BU178=$B$16,BT179+($A$16*15),IF(BU178=$B$17,BT179+($A$17*15),IF(BU178=$B$19,IF(BT179+($A$19*15)&gt;100,100,BT179+($A$19*15)),IF(BU178=$B$18,IF(BT179+($A$18*15)&gt;100,100,BT179+($A$18*15)),BT179))))</f>
        <v>96.153333333333336</v>
      </c>
      <c r="BV179" s="27">
        <f t="shared" ref="BV179" si="3674">IF(BV178=$B$16,BU179+($A$16*15),IF(BV178=$B$17,BU179+($A$17*15),IF(BV178=$B$19,IF(BU179+($A$19*15)&gt;100,100,BU179+($A$19*15)),IF(BV178=$B$18,IF(BU179+($A$18*15)&gt;100,100,BU179+($A$18*15)),BU179))))</f>
        <v>96.153333333333336</v>
      </c>
      <c r="BW179" s="27">
        <f t="shared" ref="BW179" si="3675">IF(BW178=$B$16,BV179+($A$16*15),IF(BW178=$B$17,BV179+($A$17*15),IF(BW178=$B$19,IF(BV179+($A$19*15)&gt;100,100,BV179+($A$19*15)),IF(BW178=$B$18,IF(BV179+($A$18*15)&gt;100,100,BV179+($A$18*15)),BV179))))</f>
        <v>96.153333333333336</v>
      </c>
      <c r="BX179" s="27">
        <f t="shared" ref="BX179" si="3676">IF(BX178=$B$16,BW179+($A$16*15),IF(BX178=$B$17,BW179+($A$17*15),IF(BX178=$B$19,IF(BW179+($A$19*15)&gt;100,100,BW179+($A$19*15)),IF(BX178=$B$18,IF(BW179+($A$18*15)&gt;100,100,BW179+($A$18*15)),BW179))))</f>
        <v>96.153333333333336</v>
      </c>
      <c r="BY179" s="27">
        <f t="shared" ref="BY179" si="3677">IF(BY178=$B$16,BX179+($A$16*15),IF(BY178=$B$17,BX179+($A$17*15),IF(BY178=$B$19,IF(BX179+($A$19*15)&gt;100,100,BX179+($A$19*15)),IF(BY178=$B$18,IF(BX179+($A$18*15)&gt;100,100,BX179+($A$18*15)),BX179))))</f>
        <v>96.153333333333336</v>
      </c>
      <c r="BZ179" s="27">
        <f t="shared" ref="BZ179" si="3678">IF(BZ178=$B$16,BY179+($A$16*15),IF(BZ178=$B$17,BY179+($A$17*15),IF(BZ178=$B$19,IF(BY179+($A$19*15)&gt;100,100,BY179+($A$19*15)),IF(BZ178=$B$18,IF(BY179+($A$18*15)&gt;100,100,BY179+($A$18*15)),BY179))))</f>
        <v>96.153333333333336</v>
      </c>
      <c r="CA179" s="27">
        <f t="shared" ref="CA179" si="3679">IF(CA178=$B$16,BZ179+($A$16*15),IF(CA178=$B$17,BZ179+($A$17*15),IF(CA178=$B$19,IF(BZ179+($A$19*15)&gt;100,100,BZ179+($A$19*15)),IF(CA178=$B$18,IF(BZ179+($A$18*15)&gt;100,100,BZ179+($A$18*15)),BZ179))))</f>
        <v>96.153333333333336</v>
      </c>
      <c r="CB179" s="27">
        <f t="shared" ref="CB179" si="3680">IF(CB178=$B$16,CA179+($A$16*15),IF(CB178=$B$17,CA179+($A$17*15),IF(CB178=$B$19,IF(CA179+($A$19*15)&gt;100,100,CA179+($A$19*15)),IF(CB178=$B$18,IF(CA179+($A$18*15)&gt;100,100,CA179+($A$18*15)),CA179))))</f>
        <v>96.153333333333336</v>
      </c>
      <c r="CC179" s="27">
        <f t="shared" ref="CC179" si="3681">IF(CC178=$B$16,CB179+($A$16*15),IF(CC178=$B$17,CB179+($A$17*15),IF(CC178=$B$19,IF(CB179+($A$19*15)&gt;100,100,CB179+($A$19*15)),IF(CC178=$B$18,IF(CB179+($A$18*15)&gt;100,100,CB179+($A$18*15)),CB179))))</f>
        <v>96.153333333333336</v>
      </c>
      <c r="CD179" s="27">
        <f t="shared" ref="CD179" si="3682">IF(CD178=$B$16,CC179+($A$16*15),IF(CD178=$B$17,CC179+($A$17*15),IF(CD178=$B$19,IF(CC179+($A$19*15)&gt;100,100,CC179+($A$19*15)),IF(CD178=$B$18,IF(CC179+($A$18*15)&gt;100,100,CC179+($A$18*15)),CC179))))</f>
        <v>96.153333333333336</v>
      </c>
      <c r="CE179" s="27">
        <f t="shared" ref="CE179" si="3683">IF(CE178=$B$16,CD179+($A$16*15),IF(CE178=$B$17,CD179+($A$17*15),IF(CE178=$B$19,IF(CD179+($A$19*15)&gt;100,100,CD179+($A$19*15)),IF(CE178=$B$18,IF(CD179+($A$18*15)&gt;100,100,CD179+($A$18*15)),CD179))))</f>
        <v>96.153333333333336</v>
      </c>
      <c r="CF179" s="27">
        <f t="shared" ref="CF179" si="3684">IF(CF178=$B$16,CE179+($A$16*15),IF(CF178=$B$17,CE179+($A$17*15),IF(CF178=$B$19,IF(CE179+($A$19*15)&gt;100,100,CE179+($A$19*15)),IF(CF178=$B$18,IF(CE179+($A$18*15)&gt;100,100,CE179+($A$18*15)),CE179))))</f>
        <v>96.153333333333336</v>
      </c>
      <c r="CG179" s="27">
        <f t="shared" ref="CG179" si="3685">IF(CG178=$B$16,CF179+($A$16*15),IF(CG178=$B$17,CF179+($A$17*15),IF(CG178=$B$19,IF(CF179+($A$19*15)&gt;100,100,CF179+($A$19*15)),IF(CG178=$B$18,IF(CF179+($A$18*15)&gt;100,100,CF179+($A$18*15)),CF179))))</f>
        <v>96.153333333333336</v>
      </c>
      <c r="CH179" s="27">
        <f t="shared" ref="CH179" si="3686">IF(CH178=$B$16,CG179+($A$16*15),IF(CH178=$B$17,CG179+($A$17*15),IF(CH178=$B$19,IF(CG179+($A$19*15)&gt;100,100,CG179+($A$19*15)),IF(CH178=$B$18,IF(CG179+($A$18*15)&gt;100,100,CG179+($A$18*15)),CG179))))</f>
        <v>96.153333333333336</v>
      </c>
      <c r="CI179" s="27">
        <f t="shared" ref="CI179" si="3687">IF(CI178=$B$16,CH179+($A$16*15),IF(CI178=$B$17,CH179+($A$17*15),IF(CI178=$B$19,IF(CH179+($A$19*15)&gt;100,100,CH179+($A$19*15)),IF(CI178=$B$18,IF(CH179+($A$18*15)&gt;100,100,CH179+($A$18*15)),CH179))))</f>
        <v>96.153333333333336</v>
      </c>
      <c r="CJ179" s="27">
        <f t="shared" ref="CJ179" si="3688">IF(CJ178=$B$16,CI179+($A$16*15),IF(CJ178=$B$17,CI179+($A$17*15),IF(CJ178=$B$19,IF(CI179+($A$19*15)&gt;100,100,CI179+($A$19*15)),IF(CJ178=$B$18,IF(CI179+($A$18*15)&gt;100,100,CI179+($A$18*15)),CI179))))</f>
        <v>96.153333333333336</v>
      </c>
      <c r="CK179" s="27">
        <f t="shared" ref="CK179" si="3689">IF(CK178=$B$16,CJ179+($A$16*15),IF(CK178=$B$17,CJ179+($A$17*15),IF(CK178=$B$19,IF(CJ179+($A$19*15)&gt;100,100,CJ179+($A$19*15)),IF(CK178=$B$18,IF(CJ179+($A$18*15)&gt;100,100,CJ179+($A$18*15)),CJ179))))</f>
        <v>96.153333333333336</v>
      </c>
      <c r="CL179" s="120">
        <f t="shared" ref="CL179" si="3690">IF(CL178=$B$16,CK179+($A$16*15),IF(CL178=$B$17,CK179+($A$17*15),IF(CL178=$B$19,IF(CK179+($A$19*15)&gt;100,100,CK179+($A$19*15)),IF(CL178=$B$18,IF(CK179+($A$18*15)&gt;100,100,CK179+($A$18*15)),CK179))))</f>
        <v>96.153333333333336</v>
      </c>
      <c r="CM179" s="136">
        <f t="shared" ref="CM179" si="3691">CL179-10</f>
        <v>86.153333333333336</v>
      </c>
    </row>
    <row r="180" spans="1:91" ht="15" customHeight="1" x14ac:dyDescent="0.25">
      <c r="A180" s="344"/>
      <c r="B180" s="341" t="s">
        <v>54</v>
      </c>
      <c r="C180" s="64" t="s">
        <v>44</v>
      </c>
      <c r="D180" s="43" t="s">
        <v>45</v>
      </c>
      <c r="E180" s="134"/>
      <c r="F180" s="134"/>
      <c r="G180" s="134"/>
      <c r="H180" s="134"/>
      <c r="I180" s="134"/>
      <c r="J180" s="134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44" t="s">
        <v>23</v>
      </c>
      <c r="AK180" s="44" t="s">
        <v>23</v>
      </c>
      <c r="AL180" s="44" t="s">
        <v>23</v>
      </c>
      <c r="AM180" s="45" t="s">
        <v>27</v>
      </c>
      <c r="AN180" s="45" t="s">
        <v>27</v>
      </c>
      <c r="AO180" s="45" t="s">
        <v>27</v>
      </c>
      <c r="AP180" s="44" t="s">
        <v>23</v>
      </c>
      <c r="AQ180" s="44" t="s">
        <v>23</v>
      </c>
      <c r="AR180" s="44" t="s">
        <v>23</v>
      </c>
      <c r="AS180" s="45" t="s">
        <v>27</v>
      </c>
      <c r="AT180" s="45" t="s">
        <v>27</v>
      </c>
      <c r="AU180" s="45" t="s">
        <v>27</v>
      </c>
      <c r="AV180" s="44" t="s">
        <v>23</v>
      </c>
      <c r="AW180" s="44" t="s">
        <v>23</v>
      </c>
      <c r="AX180" s="44" t="s">
        <v>23</v>
      </c>
      <c r="AY180" s="45" t="s">
        <v>27</v>
      </c>
      <c r="AZ180" s="45" t="s">
        <v>27</v>
      </c>
      <c r="BA180" s="45" t="s">
        <v>27</v>
      </c>
      <c r="BB180" s="44" t="s">
        <v>23</v>
      </c>
      <c r="BC180" s="44" t="s">
        <v>23</v>
      </c>
      <c r="BD180" s="44" t="s">
        <v>23</v>
      </c>
      <c r="BE180" s="45" t="s">
        <v>27</v>
      </c>
      <c r="BF180" s="45" t="s">
        <v>27</v>
      </c>
      <c r="BG180" s="45" t="s">
        <v>27</v>
      </c>
      <c r="BH180" s="44" t="s">
        <v>23</v>
      </c>
      <c r="BI180" s="44" t="s">
        <v>23</v>
      </c>
      <c r="BJ180" s="44" t="s">
        <v>23</v>
      </c>
      <c r="BK180" s="59" t="s">
        <v>27</v>
      </c>
      <c r="BL180" s="59" t="s">
        <v>27</v>
      </c>
      <c r="BM180" s="60" t="s">
        <v>13</v>
      </c>
      <c r="BN180" s="60" t="s">
        <v>13</v>
      </c>
      <c r="BO180" s="60" t="s">
        <v>13</v>
      </c>
      <c r="BP180" s="60" t="s">
        <v>13</v>
      </c>
      <c r="BQ180" s="61" t="s">
        <v>27</v>
      </c>
      <c r="BR180" s="133"/>
      <c r="BS180" s="133"/>
      <c r="BT180" s="133"/>
      <c r="BU180" s="133"/>
      <c r="BV180" s="133"/>
      <c r="BW180" s="133"/>
      <c r="BX180" s="133"/>
      <c r="BY180" s="134"/>
      <c r="BZ180" s="134"/>
      <c r="CA180" s="134"/>
      <c r="CB180" s="134"/>
      <c r="CC180" s="134"/>
      <c r="CD180" s="134"/>
      <c r="CE180" s="134"/>
      <c r="CF180" s="134"/>
      <c r="CG180" s="134"/>
      <c r="CH180" s="134"/>
      <c r="CI180" s="134"/>
      <c r="CJ180" s="134"/>
      <c r="CK180" s="134"/>
      <c r="CL180" s="134"/>
      <c r="CM180" s="65" t="s">
        <v>46</v>
      </c>
    </row>
    <row r="181" spans="1:91" ht="15" customHeight="1" x14ac:dyDescent="0.25">
      <c r="A181" s="344"/>
      <c r="B181" s="342"/>
      <c r="C181" s="64" t="s">
        <v>37</v>
      </c>
      <c r="D181" s="89">
        <f>CM147</f>
        <v>90</v>
      </c>
      <c r="E181" s="27">
        <f>IF(E180=$B$16,D181+($A$16*15),IF(E180=$B$17,D181+($A$17*15),IF(E180=$B$19,IF(D181+($A$19*15)&gt;100,100,D181+($A$19*15)),IF(E180=$B$18,IF(D181+($A$18*15)&gt;100,100,D181+($A$18*15)),D181))))</f>
        <v>90</v>
      </c>
      <c r="F181" s="27">
        <f t="shared" ref="F181" si="3692">IF(F180=$B$16,E181+($A$16*15),IF(F180=$B$17,E181+($A$17*15),IF(F180=$B$19,IF(E181+($A$19*15)&gt;100,100,E181+($A$19*15)),IF(F180=$B$18,IF(E181+($A$18*15)&gt;100,100,E181+($A$18*15)),E181))))</f>
        <v>90</v>
      </c>
      <c r="G181" s="27">
        <f t="shared" ref="G181" si="3693">IF(G180=$B$16,F181+($A$16*15),IF(G180=$B$17,F181+($A$17*15),IF(G180=$B$19,IF(F181+($A$19*15)&gt;100,100,F181+($A$19*15)),IF(G180=$B$18,IF(F181+($A$18*15)&gt;100,100,F181+($A$18*15)),F181))))</f>
        <v>90</v>
      </c>
      <c r="H181" s="27">
        <f t="shared" ref="H181" si="3694">IF(H180=$B$16,G181+($A$16*15),IF(H180=$B$17,G181+($A$17*15),IF(H180=$B$19,IF(G181+($A$19*15)&gt;100,100,G181+($A$19*15)),IF(H180=$B$18,IF(G181+($A$18*15)&gt;100,100,G181+($A$18*15)),G181))))</f>
        <v>90</v>
      </c>
      <c r="I181" s="27">
        <f t="shared" ref="I181" si="3695">IF(I180=$B$16,H181+($A$16*15),IF(I180=$B$17,H181+($A$17*15),IF(I180=$B$19,IF(H181+($A$19*15)&gt;100,100,H181+($A$19*15)),IF(I180=$B$18,IF(H181+($A$18*15)&gt;100,100,H181+($A$18*15)),H181))))</f>
        <v>90</v>
      </c>
      <c r="J181" s="27">
        <f t="shared" ref="J181" si="3696">IF(J180=$B$16,I181+($A$16*15),IF(J180=$B$17,I181+($A$17*15),IF(J180=$B$19,IF(I181+($A$19*15)&gt;100,100,I181+($A$19*15)),IF(J180=$B$18,IF(I181+($A$18*15)&gt;100,100,I181+($A$18*15)),I181))))</f>
        <v>90</v>
      </c>
      <c r="K181" s="27">
        <f t="shared" ref="K181" si="3697">IF(K180=$B$16,J181+($A$16*15),IF(K180=$B$17,J181+($A$17*15),IF(K180=$B$19,IF(J181+($A$19*15)&gt;100,100,J181+($A$19*15)),IF(K180=$B$18,IF(J181+($A$18*15)&gt;100,100,J181+($A$18*15)),J181))))</f>
        <v>90</v>
      </c>
      <c r="L181" s="27">
        <f t="shared" ref="L181" si="3698">IF(L180=$B$16,K181+($A$16*15),IF(L180=$B$17,K181+($A$17*15),IF(L180=$B$19,IF(K181+($A$19*15)&gt;100,100,K181+($A$19*15)),IF(L180=$B$18,IF(K181+($A$18*15)&gt;100,100,K181+($A$18*15)),K181))))</f>
        <v>90</v>
      </c>
      <c r="M181" s="27">
        <f t="shared" ref="M181" si="3699">IF(M180=$B$16,L181+($A$16*15),IF(M180=$B$17,L181+($A$17*15),IF(M180=$B$19,IF(L181+($A$19*15)&gt;100,100,L181+($A$19*15)),IF(M180=$B$18,IF(L181+($A$18*15)&gt;100,100,L181+($A$18*15)),L181))))</f>
        <v>90</v>
      </c>
      <c r="N181" s="27">
        <f t="shared" ref="N181" si="3700">IF(N180=$B$16,M181+($A$16*15),IF(N180=$B$17,M181+($A$17*15),IF(N180=$B$19,IF(M181+($A$19*15)&gt;100,100,M181+($A$19*15)),IF(N180=$B$18,IF(M181+($A$18*15)&gt;100,100,M181+($A$18*15)),M181))))</f>
        <v>90</v>
      </c>
      <c r="O181" s="27">
        <f t="shared" ref="O181" si="3701">IF(O180=$B$16,N181+($A$16*15),IF(O180=$B$17,N181+($A$17*15),IF(O180=$B$19,IF(N181+($A$19*15)&gt;100,100,N181+($A$19*15)),IF(O180=$B$18,IF(N181+($A$18*15)&gt;100,100,N181+($A$18*15)),N181))))</f>
        <v>90</v>
      </c>
      <c r="P181" s="27">
        <f t="shared" ref="P181" si="3702">IF(P180=$B$16,O181+($A$16*15),IF(P180=$B$17,O181+($A$17*15),IF(P180=$B$19,IF(O181+($A$19*15)&gt;100,100,O181+($A$19*15)),IF(P180=$B$18,IF(O181+($A$18*15)&gt;100,100,O181+($A$18*15)),O181))))</f>
        <v>90</v>
      </c>
      <c r="Q181" s="27">
        <f t="shared" ref="Q181" si="3703">IF(Q180=$B$16,P181+($A$16*15),IF(Q180=$B$17,P181+($A$17*15),IF(Q180=$B$19,IF(P181+($A$19*15)&gt;100,100,P181+($A$19*15)),IF(Q180=$B$18,IF(P181+($A$18*15)&gt;100,100,P181+($A$18*15)),P181))))</f>
        <v>90</v>
      </c>
      <c r="R181" s="27">
        <f t="shared" ref="R181" si="3704">IF(R180=$B$16,Q181+($A$16*15),IF(R180=$B$17,Q181+($A$17*15),IF(R180=$B$19,IF(Q181+($A$19*15)&gt;100,100,Q181+($A$19*15)),IF(R180=$B$18,IF(Q181+($A$18*15)&gt;100,100,Q181+($A$18*15)),Q181))))</f>
        <v>90</v>
      </c>
      <c r="S181" s="27">
        <f t="shared" ref="S181" si="3705">IF(S180=$B$16,R181+($A$16*15),IF(S180=$B$17,R181+($A$17*15),IF(S180=$B$19,IF(R181+($A$19*15)&gt;100,100,R181+($A$19*15)),IF(S180=$B$18,IF(R181+($A$18*15)&gt;100,100,R181+($A$18*15)),R181))))</f>
        <v>90</v>
      </c>
      <c r="T181" s="27">
        <f t="shared" ref="T181" si="3706">IF(T180=$B$16,S181+($A$16*15),IF(T180=$B$17,S181+($A$17*15),IF(T180=$B$19,IF(S181+($A$19*15)&gt;100,100,S181+($A$19*15)),IF(T180=$B$18,IF(S181+($A$18*15)&gt;100,100,S181+($A$18*15)),S181))))</f>
        <v>90</v>
      </c>
      <c r="U181" s="27">
        <f t="shared" ref="U181" si="3707">IF(U180=$B$16,T181+($A$16*15),IF(U180=$B$17,T181+($A$17*15),IF(U180=$B$19,IF(T181+($A$19*15)&gt;100,100,T181+($A$19*15)),IF(U180=$B$18,IF(T181+($A$18*15)&gt;100,100,T181+($A$18*15)),T181))))</f>
        <v>90</v>
      </c>
      <c r="V181" s="27">
        <f t="shared" ref="V181" si="3708">IF(V180=$B$16,U181+($A$16*15),IF(V180=$B$17,U181+($A$17*15),IF(V180=$B$19,IF(U181+($A$19*15)&gt;100,100,U181+($A$19*15)),IF(V180=$B$18,IF(U181+($A$18*15)&gt;100,100,U181+($A$18*15)),U181))))</f>
        <v>90</v>
      </c>
      <c r="W181" s="27">
        <f t="shared" ref="W181" si="3709">IF(W180=$B$16,V181+($A$16*15),IF(W180=$B$17,V181+($A$17*15),IF(W180=$B$19,IF(V181+($A$19*15)&gt;100,100,V181+($A$19*15)),IF(W180=$B$18,IF(V181+($A$18*15)&gt;100,100,V181+($A$18*15)),V181))))</f>
        <v>90</v>
      </c>
      <c r="X181" s="27">
        <f t="shared" ref="X181" si="3710">IF(X180=$B$16,W181+($A$16*15),IF(X180=$B$17,W181+($A$17*15),IF(X180=$B$19,IF(W181+($A$19*15)&gt;100,100,W181+($A$19*15)),IF(X180=$B$18,IF(W181+($A$18*15)&gt;100,100,W181+($A$18*15)),W181))))</f>
        <v>90</v>
      </c>
      <c r="Y181" s="27">
        <f t="shared" ref="Y181" si="3711">IF(Y180=$B$16,X181+($A$16*15),IF(Y180=$B$17,X181+($A$17*15),IF(Y180=$B$19,IF(X181+($A$19*15)&gt;100,100,X181+($A$19*15)),IF(Y180=$B$18,IF(X181+($A$18*15)&gt;100,100,X181+($A$18*15)),X181))))</f>
        <v>90</v>
      </c>
      <c r="Z181" s="27">
        <f t="shared" ref="Z181" si="3712">IF(Z180=$B$16,Y181+($A$16*15),IF(Z180=$B$17,Y181+($A$17*15),IF(Z180=$B$19,IF(Y181+($A$19*15)&gt;100,100,Y181+($A$19*15)),IF(Z180=$B$18,IF(Y181+($A$18*15)&gt;100,100,Y181+($A$18*15)),Y181))))</f>
        <v>90</v>
      </c>
      <c r="AA181" s="27">
        <f t="shared" ref="AA181" si="3713">IF(AA180=$B$16,Z181+($A$16*15),IF(AA180=$B$17,Z181+($A$17*15),IF(AA180=$B$19,IF(Z181+($A$19*15)&gt;100,100,Z181+($A$19*15)),IF(AA180=$B$18,IF(Z181+($A$18*15)&gt;100,100,Z181+($A$18*15)),Z181))))</f>
        <v>90</v>
      </c>
      <c r="AB181" s="27">
        <f t="shared" ref="AB181" si="3714">IF(AB180=$B$16,AA181+($A$16*15),IF(AB180=$B$17,AA181+($A$17*15),IF(AB180=$B$19,IF(AA181+($A$19*15)&gt;100,100,AA181+($A$19*15)),IF(AB180=$B$18,IF(AA181+($A$18*15)&gt;100,100,AA181+($A$18*15)),AA181))))</f>
        <v>90</v>
      </c>
      <c r="AC181" s="27">
        <f t="shared" ref="AC181" si="3715">IF(AC180=$B$16,AB181+($A$16*15),IF(AC180=$B$17,AB181+($A$17*15),IF(AC180=$B$19,IF(AB181+($A$19*15)&gt;100,100,AB181+($A$19*15)),IF(AC180=$B$18,IF(AB181+($A$18*15)&gt;100,100,AB181+($A$18*15)),AB181))))</f>
        <v>90</v>
      </c>
      <c r="AD181" s="27">
        <f>IF(AD180=$B$16,AC181+($A$16*15),IF(AD180=$B$17,AC181+($A$17*15),IF(AD180=$B$19,IF(AC181+($A$19*15)&gt;100,100,AC181+($A$19*15)),IF(AD180=$B$18,IF(AC181+($A$18*15)&gt;100,100,AC181+($A$18*15)),AC181))))</f>
        <v>90</v>
      </c>
      <c r="AE181" s="27">
        <f>IF(AE180=$B$16,AD181+($A$16*15),IF(AE180=$B$17,AD181+($A$17*15),IF(AE180=$B$19,IF(AD181+($A$19*15)&gt;100,100,AD181+($A$19*15)),IF(AE180=$B$18,IF(AD181+($A$18*15)&gt;100,100,AD181+($A$18*15)),AD181))))</f>
        <v>90</v>
      </c>
      <c r="AF181" s="27">
        <f>IF(AF180=$B$16,AE181+($A$16*15),IF(AF180=$B$17,AE181+($A$17*15),IF(AF180=$B$19,IF(AE181+($A$19*15)&gt;100,100,AE181+($A$19*15)),IF(AF180=$B$18,IF(AE181+($A$18*15)&gt;100,100,AE181+($A$18*15)),AE181))))</f>
        <v>90</v>
      </c>
      <c r="AG181" s="27">
        <f t="shared" ref="AG181" si="3716">IF(AG180=$B$16,AF181+($A$16*15),IF(AG180=$B$17,AF181+($A$17*15),IF(AG180=$B$19,IF(AF181+($A$19*15)&gt;100,100,AF181+($A$19*15)),IF(AG180=$B$18,IF(AF181+($A$18*15)&gt;100,100,AF181+($A$18*15)),AF181))))</f>
        <v>90</v>
      </c>
      <c r="AH181" s="27">
        <f t="shared" ref="AH181" si="3717">IF(AH180=$B$16,AG181+($A$16*15),IF(AH180=$B$17,AG181+($A$17*15),IF(AH180=$B$19,IF(AG181+($A$19*15)&gt;100,100,AG181+($A$19*15)),IF(AH180=$B$18,IF(AG181+($A$18*15)&gt;100,100,AG181+($A$18*15)),AG181))))</f>
        <v>90</v>
      </c>
      <c r="AI181" s="27">
        <f t="shared" ref="AI181" si="3718">IF(AI180=$B$16,AH181+($A$16*15),IF(AI180=$B$17,AH181+($A$17*15),IF(AI180=$B$19,IF(AH181+($A$19*15)&gt;100,100,AH181+($A$19*15)),IF(AI180=$B$18,IF(AH181+($A$18*15)&gt;100,100,AH181+($A$18*15)),AH181))))</f>
        <v>90</v>
      </c>
      <c r="AJ181" s="27">
        <f t="shared" ref="AJ181" si="3719">IF(AJ180=$B$16,AI181+($A$16*15),IF(AJ180=$B$17,AI181+($A$17*15),IF(AJ180=$B$19,IF(AI181+($A$19*15)&gt;100,100,AI181+($A$19*15)),IF(AJ180=$B$18,IF(AI181+($A$18*15)&gt;100,100,AI181+($A$18*15)),AI181))))</f>
        <v>88.063333333333333</v>
      </c>
      <c r="AK181" s="27">
        <f t="shared" ref="AK181" si="3720">IF(AK180=$B$16,AJ181+($A$16*15),IF(AK180=$B$17,AJ181+($A$17*15),IF(AK180=$B$19,IF(AJ181+($A$19*15)&gt;100,100,AJ181+($A$19*15)),IF(AK180=$B$18,IF(AJ181+($A$18*15)&gt;100,100,AJ181+($A$18*15)),AJ181))))</f>
        <v>86.126666666666665</v>
      </c>
      <c r="AL181" s="27">
        <f t="shared" ref="AL181" si="3721">IF(AL180=$B$16,AK181+($A$16*15),IF(AL180=$B$17,AK181+($A$17*15),IF(AL180=$B$19,IF(AK181+($A$19*15)&gt;100,100,AK181+($A$19*15)),IF(AL180=$B$18,IF(AK181+($A$18*15)&gt;100,100,AK181+($A$18*15)),AK181))))</f>
        <v>84.19</v>
      </c>
      <c r="AM181" s="27">
        <f t="shared" ref="AM181" si="3722">IF(AM180=$B$16,AL181+($A$16*15),IF(AM180=$B$17,AL181+($A$17*15),IF(AM180=$B$19,IF(AL181+($A$19*15)&gt;100,100,AL181+($A$19*15)),IF(AM180=$B$18,IF(AL181+($A$18*15)&gt;100,100,AL181+($A$18*15)),AL181))))</f>
        <v>82.266666666666666</v>
      </c>
      <c r="AN181" s="27">
        <f t="shared" ref="AN181" si="3723">IF(AN180=$B$16,AM181+($A$16*15),IF(AN180=$B$17,AM181+($A$17*15),IF(AN180=$B$19,IF(AM181+($A$19*15)&gt;100,100,AM181+($A$19*15)),IF(AN180=$B$18,IF(AM181+($A$18*15)&gt;100,100,AM181+($A$18*15)),AM181))))</f>
        <v>80.343333333333334</v>
      </c>
      <c r="AO181" s="27">
        <f t="shared" ref="AO181" si="3724">IF(AO180=$B$16,AN181+($A$16*15),IF(AO180=$B$17,AN181+($A$17*15),IF(AO180=$B$19,IF(AN181+($A$19*15)&gt;100,100,AN181+($A$19*15)),IF(AO180=$B$18,IF(AN181+($A$18*15)&gt;100,100,AN181+($A$18*15)),AN181))))</f>
        <v>78.42</v>
      </c>
      <c r="AP181" s="27">
        <f t="shared" ref="AP181" si="3725">IF(AP180=$B$16,AO181+($A$16*15),IF(AP180=$B$17,AO181+($A$17*15),IF(AP180=$B$19,IF(AO181+($A$19*15)&gt;100,100,AO181+($A$19*15)),IF(AP180=$B$18,IF(AO181+($A$18*15)&gt;100,100,AO181+($A$18*15)),AO181))))</f>
        <v>76.483333333333334</v>
      </c>
      <c r="AQ181" s="27">
        <f t="shared" ref="AQ181" si="3726">IF(AQ180=$B$16,AP181+($A$16*15),IF(AQ180=$B$17,AP181+($A$17*15),IF(AQ180=$B$19,IF(AP181+($A$19*15)&gt;100,100,AP181+($A$19*15)),IF(AQ180=$B$18,IF(AP181+($A$18*15)&gt;100,100,AP181+($A$18*15)),AP181))))</f>
        <v>74.546666666666667</v>
      </c>
      <c r="AR181" s="27">
        <f t="shared" ref="AR181" si="3727">IF(AR180=$B$16,AQ181+($A$16*15),IF(AR180=$B$17,AQ181+($A$17*15),IF(AR180=$B$19,IF(AQ181+($A$19*15)&gt;100,100,AQ181+($A$19*15)),IF(AR180=$B$18,IF(AQ181+($A$18*15)&gt;100,100,AQ181+($A$18*15)),AQ181))))</f>
        <v>72.61</v>
      </c>
      <c r="AS181" s="27">
        <f t="shared" ref="AS181" si="3728">IF(AS180=$B$16,AR181+($A$16*15),IF(AS180=$B$17,AR181+($A$17*15),IF(AS180=$B$19,IF(AR181+($A$19*15)&gt;100,100,AR181+($A$19*15)),IF(AS180=$B$18,IF(AR181+($A$18*15)&gt;100,100,AR181+($A$18*15)),AR181))))</f>
        <v>70.686666666666667</v>
      </c>
      <c r="AT181" s="27">
        <f t="shared" ref="AT181" si="3729">IF(AT180=$B$16,AS181+($A$16*15),IF(AT180=$B$17,AS181+($A$17*15),IF(AT180=$B$19,IF(AS181+($A$19*15)&gt;100,100,AS181+($A$19*15)),IF(AT180=$B$18,IF(AS181+($A$18*15)&gt;100,100,AS181+($A$18*15)),AS181))))</f>
        <v>68.763333333333335</v>
      </c>
      <c r="AU181" s="27">
        <f t="shared" ref="AU181" si="3730">IF(AU180=$B$16,AT181+($A$16*15),IF(AU180=$B$17,AT181+($A$17*15),IF(AU180=$B$19,IF(AT181+($A$19*15)&gt;100,100,AT181+($A$19*15)),IF(AU180=$B$18,IF(AT181+($A$18*15)&gt;100,100,AT181+($A$18*15)),AT181))))</f>
        <v>66.84</v>
      </c>
      <c r="AV181" s="27">
        <f t="shared" ref="AV181" si="3731">IF(AV180=$B$16,AU181+($A$16*15),IF(AV180=$B$17,AU181+($A$17*15),IF(AV180=$B$19,IF(AU181+($A$19*15)&gt;100,100,AU181+($A$19*15)),IF(AV180=$B$18,IF(AU181+($A$18*15)&gt;100,100,AU181+($A$18*15)),AU181))))</f>
        <v>64.903333333333336</v>
      </c>
      <c r="AW181" s="27">
        <f t="shared" ref="AW181" si="3732">IF(AW180=$B$16,AV181+($A$16*15),IF(AW180=$B$17,AV181+($A$17*15),IF(AW180=$B$19,IF(AV181+($A$19*15)&gt;100,100,AV181+($A$19*15)),IF(AW180=$B$18,IF(AV181+($A$18*15)&gt;100,100,AV181+($A$18*15)),AV181))))</f>
        <v>62.966666666666669</v>
      </c>
      <c r="AX181" s="27">
        <f t="shared" ref="AX181" si="3733">IF(AX180=$B$16,AW181+($A$16*15),IF(AX180=$B$17,AW181+($A$17*15),IF(AX180=$B$19,IF(AW181+($A$19*15)&gt;100,100,AW181+($A$19*15)),IF(AX180=$B$18,IF(AW181+($A$18*15)&gt;100,100,AW181+($A$18*15)),AW181))))</f>
        <v>61.03</v>
      </c>
      <c r="AY181" s="27">
        <f t="shared" ref="AY181" si="3734">IF(AY180=$B$16,AX181+($A$16*15),IF(AY180=$B$17,AX181+($A$17*15),IF(AY180=$B$19,IF(AX181+($A$19*15)&gt;100,100,AX181+($A$19*15)),IF(AY180=$B$18,IF(AX181+($A$18*15)&gt;100,100,AX181+($A$18*15)),AX181))))</f>
        <v>59.106666666666669</v>
      </c>
      <c r="AZ181" s="27">
        <f t="shared" ref="AZ181" si="3735">IF(AZ180=$B$16,AY181+($A$16*15),IF(AZ180=$B$17,AY181+($A$17*15),IF(AZ180=$B$19,IF(AY181+($A$19*15)&gt;100,100,AY181+($A$19*15)),IF(AZ180=$B$18,IF(AY181+($A$18*15)&gt;100,100,AY181+($A$18*15)),AY181))))</f>
        <v>57.183333333333337</v>
      </c>
      <c r="BA181" s="27">
        <f t="shared" ref="BA181" si="3736">IF(BA180=$B$16,AZ181+($A$16*15),IF(BA180=$B$17,AZ181+($A$17*15),IF(BA180=$B$19,IF(AZ181+($A$19*15)&gt;100,100,AZ181+($A$19*15)),IF(BA180=$B$18,IF(AZ181+($A$18*15)&gt;100,100,AZ181+($A$18*15)),AZ181))))</f>
        <v>55.260000000000005</v>
      </c>
      <c r="BB181" s="27">
        <f t="shared" ref="BB181" si="3737">IF(BB180=$B$16,BA181+($A$16*15),IF(BB180=$B$17,BA181+($A$17*15),IF(BB180=$B$19,IF(BA181+($A$19*15)&gt;100,100,BA181+($A$19*15)),IF(BB180=$B$18,IF(BA181+($A$18*15)&gt;100,100,BA181+($A$18*15)),BA181))))</f>
        <v>53.323333333333338</v>
      </c>
      <c r="BC181" s="27">
        <f t="shared" ref="BC181" si="3738">IF(BC180=$B$16,BB181+($A$16*15),IF(BC180=$B$17,BB181+($A$17*15),IF(BC180=$B$19,IF(BB181+($A$19*15)&gt;100,100,BB181+($A$19*15)),IF(BC180=$B$18,IF(BB181+($A$18*15)&gt;100,100,BB181+($A$18*15)),BB181))))</f>
        <v>51.38666666666667</v>
      </c>
      <c r="BD181" s="27">
        <f t="shared" ref="BD181" si="3739">IF(BD180=$B$16,BC181+($A$16*15),IF(BD180=$B$17,BC181+($A$17*15),IF(BD180=$B$19,IF(BC181+($A$19*15)&gt;100,100,BC181+($A$19*15)),IF(BD180=$B$18,IF(BC181+($A$18*15)&gt;100,100,BC181+($A$18*15)),BC181))))</f>
        <v>49.45</v>
      </c>
      <c r="BE181" s="27">
        <f t="shared" ref="BE181" si="3740">IF(BE180=$B$16,BD181+($A$16*15),IF(BE180=$B$17,BD181+($A$17*15),IF(BE180=$B$19,IF(BD181+($A$19*15)&gt;100,100,BD181+($A$19*15)),IF(BE180=$B$18,IF(BD181+($A$18*15)&gt;100,100,BD181+($A$18*15)),BD181))))</f>
        <v>47.526666666666671</v>
      </c>
      <c r="BF181" s="27">
        <f t="shared" ref="BF181" si="3741">IF(BF180=$B$16,BE181+($A$16*15),IF(BF180=$B$17,BE181+($A$17*15),IF(BF180=$B$19,IF(BE181+($A$19*15)&gt;100,100,BE181+($A$19*15)),IF(BF180=$B$18,IF(BE181+($A$18*15)&gt;100,100,BE181+($A$18*15)),BE181))))</f>
        <v>45.603333333333339</v>
      </c>
      <c r="BG181" s="27">
        <f t="shared" ref="BG181" si="3742">IF(BG180=$B$16,BF181+($A$16*15),IF(BG180=$B$17,BF181+($A$17*15),IF(BG180=$B$19,IF(BF181+($A$19*15)&gt;100,100,BF181+($A$19*15)),IF(BG180=$B$18,IF(BF181+($A$18*15)&gt;100,100,BF181+($A$18*15)),BF181))))</f>
        <v>43.680000000000007</v>
      </c>
      <c r="BH181" s="27">
        <f t="shared" ref="BH181" si="3743">IF(BH180=$B$16,BG181+($A$16*15),IF(BH180=$B$17,BG181+($A$17*15),IF(BH180=$B$19,IF(BG181+($A$19*15)&gt;100,100,BG181+($A$19*15)),IF(BH180=$B$18,IF(BG181+($A$18*15)&gt;100,100,BG181+($A$18*15)),BG181))))</f>
        <v>41.743333333333339</v>
      </c>
      <c r="BI181" s="27">
        <f t="shared" ref="BI181" si="3744">IF(BI180=$B$16,BH181+($A$16*15),IF(BI180=$B$17,BH181+($A$17*15),IF(BI180=$B$19,IF(BH181+($A$19*15)&gt;100,100,BH181+($A$19*15)),IF(BI180=$B$18,IF(BH181+($A$18*15)&gt;100,100,BH181+($A$18*15)),BH181))))</f>
        <v>39.806666666666672</v>
      </c>
      <c r="BJ181" s="27">
        <f t="shared" ref="BJ181" si="3745">IF(BJ180=$B$16,BI181+($A$16*15),IF(BJ180=$B$17,BI181+($A$17*15),IF(BJ180=$B$19,IF(BI181+($A$19*15)&gt;100,100,BI181+($A$19*15)),IF(BJ180=$B$18,IF(BI181+($A$18*15)&gt;100,100,BI181+($A$18*15)),BI181))))</f>
        <v>37.870000000000005</v>
      </c>
      <c r="BK181" s="27">
        <f t="shared" ref="BK181" si="3746">IF(BK180=$B$16,BJ181+($A$16*15),IF(BK180=$B$17,BJ181+($A$17*15),IF(BK180=$B$19,IF(BJ181+($A$19*15)&gt;100,100,BJ181+($A$19*15)),IF(BK180=$B$18,IF(BJ181+($A$18*15)&gt;100,100,BJ181+($A$18*15)),BJ181))))</f>
        <v>35.946666666666673</v>
      </c>
      <c r="BL181" s="27">
        <f t="shared" ref="BL181" si="3747">IF(BL180=$B$16,BK181+($A$16*15),IF(BL180=$B$17,BK181+($A$17*15),IF(BL180=$B$19,IF(BK181+($A$19*15)&gt;100,100,BK181+($A$19*15)),IF(BL180=$B$18,IF(BK181+($A$18*15)&gt;100,100,BK181+($A$18*15)),BK181))))</f>
        <v>34.023333333333341</v>
      </c>
      <c r="BM181" s="27">
        <f t="shared" ref="BM181" si="3748">IF(BM180=$B$16,BL181+($A$16*15),IF(BM180=$B$17,BL181+($A$17*15),IF(BM180=$B$19,IF(BL181+($A$19*15)&gt;100,100,BL181+($A$19*15)),IF(BM180=$B$18,IF(BL181+($A$18*15)&gt;100,100,BL181+($A$18*15)),BL181))))</f>
        <v>47.773333333333341</v>
      </c>
      <c r="BN181" s="27">
        <f t="shared" ref="BN181" si="3749">IF(BN180=$B$16,BM181+($A$16*15),IF(BN180=$B$17,BM181+($A$17*15),IF(BN180=$B$19,IF(BM181+($A$19*15)&gt;100,100,BM181+($A$19*15)),IF(BN180=$B$18,IF(BM181+($A$18*15)&gt;100,100,BM181+($A$18*15)),BM181))))</f>
        <v>61.523333333333341</v>
      </c>
      <c r="BO181" s="27">
        <f t="shared" ref="BO181" si="3750">IF(BO180=$B$16,BN181+($A$16*15),IF(BO180=$B$17,BN181+($A$17*15),IF(BO180=$B$19,IF(BN181+($A$19*15)&gt;100,100,BN181+($A$19*15)),IF(BO180=$B$18,IF(BN181+($A$18*15)&gt;100,100,BN181+($A$18*15)),BN181))))</f>
        <v>75.273333333333341</v>
      </c>
      <c r="BP181" s="27">
        <f t="shared" ref="BP181" si="3751">IF(BP180=$B$16,BO181+($A$16*15),IF(BP180=$B$17,BO181+($A$17*15),IF(BP180=$B$19,IF(BO181+($A$19*15)&gt;100,100,BO181+($A$19*15)),IF(BP180=$B$18,IF(BO181+($A$18*15)&gt;100,100,BO181+($A$18*15)),BO181))))</f>
        <v>89.023333333333341</v>
      </c>
      <c r="BQ181" s="27">
        <f t="shared" ref="BQ181" si="3752">IF(BQ180=$B$16,BP181+($A$16*15),IF(BQ180=$B$17,BP181+($A$17*15),IF(BQ180=$B$19,IF(BP181+($A$19*15)&gt;100,100,BP181+($A$19*15)),IF(BQ180=$B$18,IF(BP181+($A$18*15)&gt;100,100,BP181+($A$18*15)),BP181))))</f>
        <v>87.100000000000009</v>
      </c>
      <c r="BR181" s="27">
        <f t="shared" ref="BR181" si="3753">IF(BR180=$B$16,BQ181+($A$16*15),IF(BR180=$B$17,BQ181+($A$17*15),IF(BR180=$B$19,IF(BQ181+($A$19*15)&gt;100,100,BQ181+($A$19*15)),IF(BR180=$B$18,IF(BQ181+($A$18*15)&gt;100,100,BQ181+($A$18*15)),BQ181))))</f>
        <v>87.100000000000009</v>
      </c>
      <c r="BS181" s="27">
        <f>IF(BS180=$B$16,BR181+($A$16*15),IF(BS180=$B$17,BR181+($A$17*15),IF(BS180=$B$19,IF(BR181+($A$19*15)&gt;100,100,BR181+($A$19*15)),IF(BS180=$B$18,IF(BR181+($A$18*15)&gt;100,100,BR181+($A$18*15)),BR181))))</f>
        <v>87.100000000000009</v>
      </c>
      <c r="BT181" s="27">
        <f>IF(BT180=$B$16,BS181+($A$16*15),IF(BT180=$B$17,BS181+($A$17*15),IF(BT180=$B$19,IF(BS181+($A$19*15)&gt;100,100,BS181+($A$19*15)),IF(BT180=$B$18,IF(BS181+($A$18*15)&gt;100,100,BS181+($A$18*15)),BS181))))</f>
        <v>87.100000000000009</v>
      </c>
      <c r="BU181" s="27">
        <f>IF(BU180=$B$16,BT181+($A$16*15),IF(BU180=$B$17,BT181+($A$17*15),IF(BU180=$B$19,IF(BT181+($A$19*15)&gt;100,100,BT181+($A$19*15)),IF(BU180=$B$18,IF(BT181+($A$18*15)&gt;100,100,BT181+($A$18*15)),BT181))))</f>
        <v>87.100000000000009</v>
      </c>
      <c r="BV181" s="27">
        <f>IF(BV180=$B$16,BU181+($A$16*15),IF(BV180=$B$17,BU181+($A$17*15),IF(BV180=$B$19,IF(BU181+($A$19*15)&gt;100,100,BU181+($A$19*15)),IF(BV180=$B$18,IF(BU181+($A$18*15)&gt;100,100,BU181+($A$18*15)),BU181))))</f>
        <v>87.100000000000009</v>
      </c>
      <c r="BW181" s="27">
        <f t="shared" ref="BW181" si="3754">IF(BW180=$B$16,BV181+($A$16*15),IF(BW180=$B$17,BV181+($A$17*15),IF(BW180=$B$19,IF(BV181+($A$19*15)&gt;100,100,BV181+($A$19*15)),IF(BW180=$B$18,IF(BV181+($A$18*15)&gt;100,100,BV181+($A$18*15)),BV181))))</f>
        <v>87.100000000000009</v>
      </c>
      <c r="BX181" s="27">
        <f t="shared" ref="BX181" si="3755">IF(BX180=$B$16,BW181+($A$16*15),IF(BX180=$B$17,BW181+($A$17*15),IF(BX180=$B$19,IF(BW181+($A$19*15)&gt;100,100,BW181+($A$19*15)),IF(BX180=$B$18,IF(BW181+($A$18*15)&gt;100,100,BW181+($A$18*15)),BW181))))</f>
        <v>87.100000000000009</v>
      </c>
      <c r="BY181" s="27">
        <f t="shared" ref="BY181" si="3756">IF(BY180=$B$16,BX181+($A$16*15),IF(BY180=$B$17,BX181+($A$17*15),IF(BY180=$B$19,IF(BX181+($A$19*15)&gt;100,100,BX181+($A$19*15)),IF(BY180=$B$18,IF(BX181+($A$18*15)&gt;100,100,BX181+($A$18*15)),BX181))))</f>
        <v>87.100000000000009</v>
      </c>
      <c r="BZ181" s="27">
        <f t="shared" ref="BZ181" si="3757">IF(BZ180=$B$16,BY181+($A$16*15),IF(BZ180=$B$17,BY181+($A$17*15),IF(BZ180=$B$19,IF(BY181+($A$19*15)&gt;100,100,BY181+($A$19*15)),IF(BZ180=$B$18,IF(BY181+($A$18*15)&gt;100,100,BY181+($A$18*15)),BY181))))</f>
        <v>87.100000000000009</v>
      </c>
      <c r="CA181" s="27">
        <f>IF(CA180=$B$16,BZ181+($A$16*15),IF(CA180=$B$17,BZ181+($A$17*15),IF(CA180=$B$19,IF(BZ181+($A$19*15)&gt;100,100,BZ181+($A$19*15)),IF(CA180=$B$18,IF(BZ181+($A$18*15)&gt;100,100,BZ181+($A$18*15)),BZ181))))</f>
        <v>87.100000000000009</v>
      </c>
      <c r="CB181" s="27">
        <f>IF(CB180=$B$16,CA181+($A$16*15),IF(CB180=$B$17,CA181+($A$17*15),IF(CB180=$B$19,IF(CA181+($A$19*15)&gt;100,100,CA181+($A$19*15)),IF(CB180=$B$18,IF(CA181+($A$18*15)&gt;100,100,CA181+($A$18*15)),CA181))))</f>
        <v>87.100000000000009</v>
      </c>
      <c r="CC181" s="27">
        <f>IF(CC180=$B$16,CB181+($A$16*15),IF(CC180=$B$17,CB181+($A$17*15),IF(CC180=$B$19,IF(CB181+($A$19*15)&gt;100,100,CB181+($A$19*15)),IF(CC180=$B$18,IF(CB181+($A$18*15)&gt;100,100,CB181+($A$18*15)),CB181))))</f>
        <v>87.100000000000009</v>
      </c>
      <c r="CD181" s="27">
        <f>IF(CD180=$B$16,CC181+($A$16*15),IF(CD180=$B$17,CC181+($A$17*15),IF(CD180=$B$19,IF(CC181+($A$19*15)&gt;100,100,CC181+($A$19*15)),IF(CD180=$B$18,IF(CC181+($A$18*15)&gt;100,100,CC181+($A$18*15)),CC181))))</f>
        <v>87.100000000000009</v>
      </c>
      <c r="CE181" s="27">
        <f>IF(CE180=$B$16,CD181+($A$16*15),IF(CE180=$B$17,CD181+($A$17*15),IF(CE180=$B$19,IF(CD181+($A$19*15)&gt;100,100,CD181+($A$19*15)),IF(CE180=$B$18,IF(CD181+($A$18*15)&gt;100,100,CD181+($A$18*15)),CD181))))</f>
        <v>87.100000000000009</v>
      </c>
      <c r="CF181" s="27">
        <f t="shared" ref="CF181" si="3758">IF(CF180=$B$16,CE181+($A$16*15),IF(CF180=$B$17,CE181+($A$17*15),IF(CF180=$B$19,IF(CE181+($A$19*15)&gt;100,100,CE181+($A$19*15)),IF(CF180=$B$18,IF(CE181+($A$18*15)&gt;100,100,CE181+($A$18*15)),CE181))))</f>
        <v>87.100000000000009</v>
      </c>
      <c r="CG181" s="27">
        <f t="shared" ref="CG181" si="3759">IF(CG180=$B$16,CF181+($A$16*15),IF(CG180=$B$17,CF181+($A$17*15),IF(CG180=$B$19,IF(CF181+($A$19*15)&gt;100,100,CF181+($A$19*15)),IF(CG180=$B$18,IF(CF181+($A$18*15)&gt;100,100,CF181+($A$18*15)),CF181))))</f>
        <v>87.100000000000009</v>
      </c>
      <c r="CH181" s="27">
        <f t="shared" ref="CH181" si="3760">IF(CH180=$B$16,CG181+($A$16*15),IF(CH180=$B$17,CG181+($A$17*15),IF(CH180=$B$19,IF(CG181+($A$19*15)&gt;100,100,CG181+($A$19*15)),IF(CH180=$B$18,IF(CG181+($A$18*15)&gt;100,100,CG181+($A$18*15)),CG181))))</f>
        <v>87.100000000000009</v>
      </c>
      <c r="CI181" s="27">
        <f t="shared" ref="CI181" si="3761">IF(CI180=$B$16,CH181+($A$16*15),IF(CI180=$B$17,CH181+($A$17*15),IF(CI180=$B$19,IF(CH181+($A$19*15)&gt;100,100,CH181+($A$19*15)),IF(CI180=$B$18,IF(CH181+($A$18*15)&gt;100,100,CH181+($A$18*15)),CH181))))</f>
        <v>87.100000000000009</v>
      </c>
      <c r="CJ181" s="27">
        <f t="shared" ref="CJ181" si="3762">IF(CJ180=$B$16,CI181+($A$16*15),IF(CJ180=$B$17,CI181+($A$17*15),IF(CJ180=$B$19,IF(CI181+($A$19*15)&gt;100,100,CI181+($A$19*15)),IF(CJ180=$B$18,IF(CI181+($A$18*15)&gt;100,100,CI181+($A$18*15)),CI181))))</f>
        <v>87.100000000000009</v>
      </c>
      <c r="CK181" s="27">
        <f t="shared" ref="CK181" si="3763">IF(CK180=$B$16,CJ181+($A$16*15),IF(CK180=$B$17,CJ181+($A$17*15),IF(CK180=$B$19,IF(CJ181+($A$19*15)&gt;100,100,CJ181+($A$19*15)),IF(CK180=$B$18,IF(CJ181+($A$18*15)&gt;100,100,CJ181+($A$18*15)),CJ181))))</f>
        <v>87.100000000000009</v>
      </c>
      <c r="CL181" s="120">
        <f t="shared" ref="CL181" si="3764">IF(CL180=$B$16,CK181+($A$16*15),IF(CL180=$B$17,CK181+($A$17*15),IF(CL180=$B$19,IF(CK181+($A$19*15)&gt;100,100,CK181+($A$19*15)),IF(CL180=$B$18,IF(CK181+($A$18*15)&gt;100,100,CK181+($A$18*15)),CK181))))</f>
        <v>87.100000000000009</v>
      </c>
      <c r="CM181" s="136">
        <f t="shared" ref="CM181" si="3765">CL181-10</f>
        <v>77.100000000000009</v>
      </c>
    </row>
    <row r="182" spans="1:91" ht="15" customHeight="1" x14ac:dyDescent="0.25">
      <c r="A182" s="344"/>
      <c r="B182" s="341" t="s">
        <v>55</v>
      </c>
      <c r="C182" s="64" t="s">
        <v>44</v>
      </c>
      <c r="D182" s="43" t="s">
        <v>45</v>
      </c>
      <c r="E182" s="133"/>
      <c r="F182" s="133"/>
      <c r="G182" s="133"/>
      <c r="H182" s="60" t="s">
        <v>13</v>
      </c>
      <c r="I182" s="60" t="s">
        <v>13</v>
      </c>
      <c r="J182" s="60" t="s">
        <v>13</v>
      </c>
      <c r="K182" s="61" t="s">
        <v>27</v>
      </c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44" t="s">
        <v>23</v>
      </c>
      <c r="AR182" s="44" t="s">
        <v>23</v>
      </c>
      <c r="AS182" s="44" t="s">
        <v>23</v>
      </c>
      <c r="AT182" s="45" t="s">
        <v>27</v>
      </c>
      <c r="AU182" s="45" t="s">
        <v>27</v>
      </c>
      <c r="AV182" s="45" t="s">
        <v>27</v>
      </c>
      <c r="AW182" s="44" t="s">
        <v>23</v>
      </c>
      <c r="AX182" s="44" t="s">
        <v>23</v>
      </c>
      <c r="AY182" s="44" t="s">
        <v>23</v>
      </c>
      <c r="AZ182" s="45" t="s">
        <v>27</v>
      </c>
      <c r="BA182" s="45" t="s">
        <v>27</v>
      </c>
      <c r="BB182" s="45" t="s">
        <v>27</v>
      </c>
      <c r="BC182" s="44" t="s">
        <v>23</v>
      </c>
      <c r="BD182" s="44" t="s">
        <v>23</v>
      </c>
      <c r="BE182" s="44" t="s">
        <v>23</v>
      </c>
      <c r="BF182" s="45" t="s">
        <v>27</v>
      </c>
      <c r="BG182" s="45" t="s">
        <v>27</v>
      </c>
      <c r="BH182" s="45" t="s">
        <v>27</v>
      </c>
      <c r="BI182" s="44" t="s">
        <v>23</v>
      </c>
      <c r="BJ182" s="44" t="s">
        <v>23</v>
      </c>
      <c r="BK182" s="44" t="s">
        <v>23</v>
      </c>
      <c r="BL182" s="45" t="s">
        <v>27</v>
      </c>
      <c r="BM182" s="45" t="s">
        <v>27</v>
      </c>
      <c r="BN182" s="45" t="s">
        <v>27</v>
      </c>
      <c r="BO182" s="44" t="s">
        <v>23</v>
      </c>
      <c r="BP182" s="44" t="s">
        <v>23</v>
      </c>
      <c r="BQ182" s="44" t="s">
        <v>23</v>
      </c>
      <c r="BR182" s="55" t="s">
        <v>27</v>
      </c>
      <c r="BS182" s="56" t="s">
        <v>17</v>
      </c>
      <c r="BT182" s="56" t="s">
        <v>17</v>
      </c>
      <c r="BU182" s="56" t="s">
        <v>17</v>
      </c>
      <c r="BV182" s="56" t="s">
        <v>17</v>
      </c>
      <c r="BW182" s="55" t="s">
        <v>27</v>
      </c>
      <c r="BX182" s="58" t="s">
        <v>27</v>
      </c>
      <c r="BY182" s="133"/>
      <c r="BZ182" s="133"/>
      <c r="CA182" s="133"/>
      <c r="CB182" s="133"/>
      <c r="CC182" s="133"/>
      <c r="CD182" s="133"/>
      <c r="CE182" s="133"/>
      <c r="CF182" s="134"/>
      <c r="CG182" s="134"/>
      <c r="CH182" s="134"/>
      <c r="CI182" s="134"/>
      <c r="CJ182" s="134"/>
      <c r="CK182" s="134"/>
      <c r="CL182" s="134"/>
      <c r="CM182" s="65" t="s">
        <v>46</v>
      </c>
    </row>
    <row r="183" spans="1:91" ht="15" customHeight="1" x14ac:dyDescent="0.25">
      <c r="A183" s="344"/>
      <c r="B183" s="342"/>
      <c r="C183" s="64" t="s">
        <v>37</v>
      </c>
      <c r="D183" s="89">
        <f>CM149</f>
        <v>51.413333333333341</v>
      </c>
      <c r="E183" s="27">
        <f>IF(E182=$B$16,D183+($A$16*15),IF(E182=$B$17,D183+($A$17*15),IF(E182=$B$19,IF(D183+($A$19*15)&gt;100,100,D183+($A$19*15)),IF(E182=$B$18,IF(D183+($A$18*15)&gt;100,100,D183+($A$18*15)),D183))))</f>
        <v>51.413333333333341</v>
      </c>
      <c r="F183" s="27">
        <f t="shared" ref="F183" si="3766">IF(F182=$B$16,E183+($A$16*15),IF(F182=$B$17,E183+($A$17*15),IF(F182=$B$19,IF(E183+($A$19*15)&gt;100,100,E183+($A$19*15)),IF(F182=$B$18,IF(E183+($A$18*15)&gt;100,100,E183+($A$18*15)),E183))))</f>
        <v>51.413333333333341</v>
      </c>
      <c r="G183" s="27">
        <f t="shared" ref="G183" si="3767">IF(G182=$B$16,F183+($A$16*15),IF(G182=$B$17,F183+($A$17*15),IF(G182=$B$19,IF(F183+($A$19*15)&gt;100,100,F183+($A$19*15)),IF(G182=$B$18,IF(F183+($A$18*15)&gt;100,100,F183+($A$18*15)),F183))))</f>
        <v>51.413333333333341</v>
      </c>
      <c r="H183" s="27">
        <f t="shared" ref="H183" si="3768">IF(H182=$B$16,G183+($A$16*15),IF(H182=$B$17,G183+($A$17*15),IF(H182=$B$19,IF(G183+($A$19*15)&gt;100,100,G183+($A$19*15)),IF(H182=$B$18,IF(G183+($A$18*15)&gt;100,100,G183+($A$18*15)),G183))))</f>
        <v>65.163333333333341</v>
      </c>
      <c r="I183" s="27">
        <f t="shared" ref="I183" si="3769">IF(I182=$B$16,H183+($A$16*15),IF(I182=$B$17,H183+($A$17*15),IF(I182=$B$19,IF(H183+($A$19*15)&gt;100,100,H183+($A$19*15)),IF(I182=$B$18,IF(H183+($A$18*15)&gt;100,100,H183+($A$18*15)),H183))))</f>
        <v>78.913333333333341</v>
      </c>
      <c r="J183" s="27">
        <f t="shared" ref="J183" si="3770">IF(J182=$B$16,I183+($A$16*15),IF(J182=$B$17,I183+($A$17*15),IF(J182=$B$19,IF(I183+($A$19*15)&gt;100,100,I183+($A$19*15)),IF(J182=$B$18,IF(I183+($A$18*15)&gt;100,100,I183+($A$18*15)),I183))))</f>
        <v>92.663333333333341</v>
      </c>
      <c r="K183" s="27">
        <f t="shared" ref="K183" si="3771">IF(K182=$B$16,J183+($A$16*15),IF(K182=$B$17,J183+($A$17*15),IF(K182=$B$19,IF(J183+($A$19*15)&gt;100,100,J183+($A$19*15)),IF(K182=$B$18,IF(J183+($A$18*15)&gt;100,100,J183+($A$18*15)),J183))))</f>
        <v>90.740000000000009</v>
      </c>
      <c r="L183" s="27">
        <f t="shared" ref="L183" si="3772">IF(L182=$B$16,K183+($A$16*15),IF(L182=$B$17,K183+($A$17*15),IF(L182=$B$19,IF(K183+($A$19*15)&gt;100,100,K183+($A$19*15)),IF(L182=$B$18,IF(K183+($A$18*15)&gt;100,100,K183+($A$18*15)),K183))))</f>
        <v>90.740000000000009</v>
      </c>
      <c r="M183" s="27">
        <f t="shared" ref="M183" si="3773">IF(M182=$B$16,L183+($A$16*15),IF(M182=$B$17,L183+($A$17*15),IF(M182=$B$19,IF(L183+($A$19*15)&gt;100,100,L183+($A$19*15)),IF(M182=$B$18,IF(L183+($A$18*15)&gt;100,100,L183+($A$18*15)),L183))))</f>
        <v>90.740000000000009</v>
      </c>
      <c r="N183" s="27">
        <f t="shared" ref="N183" si="3774">IF(N182=$B$16,M183+($A$16*15),IF(N182=$B$17,M183+($A$17*15),IF(N182=$B$19,IF(M183+($A$19*15)&gt;100,100,M183+($A$19*15)),IF(N182=$B$18,IF(M183+($A$18*15)&gt;100,100,M183+($A$18*15)),M183))))</f>
        <v>90.740000000000009</v>
      </c>
      <c r="O183" s="27">
        <f t="shared" ref="O183" si="3775">IF(O182=$B$16,N183+($A$16*15),IF(O182=$B$17,N183+($A$17*15),IF(O182=$B$19,IF(N183+($A$19*15)&gt;100,100,N183+($A$19*15)),IF(O182=$B$18,IF(N183+($A$18*15)&gt;100,100,N183+($A$18*15)),N183))))</f>
        <v>90.740000000000009</v>
      </c>
      <c r="P183" s="27">
        <f t="shared" ref="P183" si="3776">IF(P182=$B$16,O183+($A$16*15),IF(P182=$B$17,O183+($A$17*15),IF(P182=$B$19,IF(O183+($A$19*15)&gt;100,100,O183+($A$19*15)),IF(P182=$B$18,IF(O183+($A$18*15)&gt;100,100,O183+($A$18*15)),O183))))</f>
        <v>90.740000000000009</v>
      </c>
      <c r="Q183" s="27">
        <f t="shared" ref="Q183" si="3777">IF(Q182=$B$16,P183+($A$16*15),IF(Q182=$B$17,P183+($A$17*15),IF(Q182=$B$19,IF(P183+($A$19*15)&gt;100,100,P183+($A$19*15)),IF(Q182=$B$18,IF(P183+($A$18*15)&gt;100,100,P183+($A$18*15)),P183))))</f>
        <v>90.740000000000009</v>
      </c>
      <c r="R183" s="27">
        <f t="shared" ref="R183" si="3778">IF(R182=$B$16,Q183+($A$16*15),IF(R182=$B$17,Q183+($A$17*15),IF(R182=$B$19,IF(Q183+($A$19*15)&gt;100,100,Q183+($A$19*15)),IF(R182=$B$18,IF(Q183+($A$18*15)&gt;100,100,Q183+($A$18*15)),Q183))))</f>
        <v>90.740000000000009</v>
      </c>
      <c r="S183" s="27">
        <f t="shared" ref="S183" si="3779">IF(S182=$B$16,R183+($A$16*15),IF(S182=$B$17,R183+($A$17*15),IF(S182=$B$19,IF(R183+($A$19*15)&gt;100,100,R183+($A$19*15)),IF(S182=$B$18,IF(R183+($A$18*15)&gt;100,100,R183+($A$18*15)),R183))))</f>
        <v>90.740000000000009</v>
      </c>
      <c r="T183" s="27">
        <f t="shared" ref="T183" si="3780">IF(T182=$B$16,S183+($A$16*15),IF(T182=$B$17,S183+($A$17*15),IF(T182=$B$19,IF(S183+($A$19*15)&gt;100,100,S183+($A$19*15)),IF(T182=$B$18,IF(S183+($A$18*15)&gt;100,100,S183+($A$18*15)),S183))))</f>
        <v>90.740000000000009</v>
      </c>
      <c r="U183" s="27">
        <f t="shared" ref="U183" si="3781">IF(U182=$B$16,T183+($A$16*15),IF(U182=$B$17,T183+($A$17*15),IF(U182=$B$19,IF(T183+($A$19*15)&gt;100,100,T183+($A$19*15)),IF(U182=$B$18,IF(T183+($A$18*15)&gt;100,100,T183+($A$18*15)),T183))))</f>
        <v>90.740000000000009</v>
      </c>
      <c r="V183" s="27">
        <f t="shared" ref="V183" si="3782">IF(V182=$B$16,U183+($A$16*15),IF(V182=$B$17,U183+($A$17*15),IF(V182=$B$19,IF(U183+($A$19*15)&gt;100,100,U183+($A$19*15)),IF(V182=$B$18,IF(U183+($A$18*15)&gt;100,100,U183+($A$18*15)),U183))))</f>
        <v>90.740000000000009</v>
      </c>
      <c r="W183" s="27">
        <f t="shared" ref="W183" si="3783">IF(W182=$B$16,V183+($A$16*15),IF(W182=$B$17,V183+($A$17*15),IF(W182=$B$19,IF(V183+($A$19*15)&gt;100,100,V183+($A$19*15)),IF(W182=$B$18,IF(V183+($A$18*15)&gt;100,100,V183+($A$18*15)),V183))))</f>
        <v>90.740000000000009</v>
      </c>
      <c r="X183" s="27">
        <f t="shared" ref="X183" si="3784">IF(X182=$B$16,W183+($A$16*15),IF(X182=$B$17,W183+($A$17*15),IF(X182=$B$19,IF(W183+($A$19*15)&gt;100,100,W183+($A$19*15)),IF(X182=$B$18,IF(W183+($A$18*15)&gt;100,100,W183+($A$18*15)),W183))))</f>
        <v>90.740000000000009</v>
      </c>
      <c r="Y183" s="27">
        <f t="shared" ref="Y183" si="3785">IF(Y182=$B$16,X183+($A$16*15),IF(Y182=$B$17,X183+($A$17*15),IF(Y182=$B$19,IF(X183+($A$19*15)&gt;100,100,X183+($A$19*15)),IF(Y182=$B$18,IF(X183+($A$18*15)&gt;100,100,X183+($A$18*15)),X183))))</f>
        <v>90.740000000000009</v>
      </c>
      <c r="Z183" s="27">
        <f t="shared" ref="Z183" si="3786">IF(Z182=$B$16,Y183+($A$16*15),IF(Z182=$B$17,Y183+($A$17*15),IF(Z182=$B$19,IF(Y183+($A$19*15)&gt;100,100,Y183+($A$19*15)),IF(Z182=$B$18,IF(Y183+($A$18*15)&gt;100,100,Y183+($A$18*15)),Y183))))</f>
        <v>90.740000000000009</v>
      </c>
      <c r="AA183" s="27">
        <f t="shared" ref="AA183" si="3787">IF(AA182=$B$16,Z183+($A$16*15),IF(AA182=$B$17,Z183+($A$17*15),IF(AA182=$B$19,IF(Z183+($A$19*15)&gt;100,100,Z183+($A$19*15)),IF(AA182=$B$18,IF(Z183+($A$18*15)&gt;100,100,Z183+($A$18*15)),Z183))))</f>
        <v>90.740000000000009</v>
      </c>
      <c r="AB183" s="27">
        <f t="shared" ref="AB183" si="3788">IF(AB182=$B$16,AA183+($A$16*15),IF(AB182=$B$17,AA183+($A$17*15),IF(AB182=$B$19,IF(AA183+($A$19*15)&gt;100,100,AA183+($A$19*15)),IF(AB182=$B$18,IF(AA183+($A$18*15)&gt;100,100,AA183+($A$18*15)),AA183))))</f>
        <v>90.740000000000009</v>
      </c>
      <c r="AC183" s="27">
        <f t="shared" ref="AC183" si="3789">IF(AC182=$B$16,AB183+($A$16*15),IF(AC182=$B$17,AB183+($A$17*15),IF(AC182=$B$19,IF(AB183+($A$19*15)&gt;100,100,AB183+($A$19*15)),IF(AC182=$B$18,IF(AB183+($A$18*15)&gt;100,100,AB183+($A$18*15)),AB183))))</f>
        <v>90.740000000000009</v>
      </c>
      <c r="AD183" s="27">
        <f t="shared" ref="AD183" si="3790">IF(AD182=$B$16,AC183+($A$16*15),IF(AD182=$B$17,AC183+($A$17*15),IF(AD182=$B$19,IF(AC183+($A$19*15)&gt;100,100,AC183+($A$19*15)),IF(AD182=$B$18,IF(AC183+($A$18*15)&gt;100,100,AC183+($A$18*15)),AC183))))</f>
        <v>90.740000000000009</v>
      </c>
      <c r="AE183" s="27">
        <f t="shared" ref="AE183" si="3791">IF(AE182=$B$16,AD183+($A$16*15),IF(AE182=$B$17,AD183+($A$17*15),IF(AE182=$B$19,IF(AD183+($A$19*15)&gt;100,100,AD183+($A$19*15)),IF(AE182=$B$18,IF(AD183+($A$18*15)&gt;100,100,AD183+($A$18*15)),AD183))))</f>
        <v>90.740000000000009</v>
      </c>
      <c r="AF183" s="27">
        <f t="shared" ref="AF183" si="3792">IF(AF182=$B$16,AE183+($A$16*15),IF(AF182=$B$17,AE183+($A$17*15),IF(AF182=$B$19,IF(AE183+($A$19*15)&gt;100,100,AE183+($A$19*15)),IF(AF182=$B$18,IF(AE183+($A$18*15)&gt;100,100,AE183+($A$18*15)),AE183))))</f>
        <v>90.740000000000009</v>
      </c>
      <c r="AG183" s="27">
        <f t="shared" ref="AG183" si="3793">IF(AG182=$B$16,AF183+($A$16*15),IF(AG182=$B$17,AF183+($A$17*15),IF(AG182=$B$19,IF(AF183+($A$19*15)&gt;100,100,AF183+($A$19*15)),IF(AG182=$B$18,IF(AF183+($A$18*15)&gt;100,100,AF183+($A$18*15)),AF183))))</f>
        <v>90.740000000000009</v>
      </c>
      <c r="AH183" s="27">
        <f t="shared" ref="AH183" si="3794">IF(AH182=$B$16,AG183+($A$16*15),IF(AH182=$B$17,AG183+($A$17*15),IF(AH182=$B$19,IF(AG183+($A$19*15)&gt;100,100,AG183+($A$19*15)),IF(AH182=$B$18,IF(AG183+($A$18*15)&gt;100,100,AG183+($A$18*15)),AG183))))</f>
        <v>90.740000000000009</v>
      </c>
      <c r="AI183" s="27">
        <f t="shared" ref="AI183" si="3795">IF(AI182=$B$16,AH183+($A$16*15),IF(AI182=$B$17,AH183+($A$17*15),IF(AI182=$B$19,IF(AH183+($A$19*15)&gt;100,100,AH183+($A$19*15)),IF(AI182=$B$18,IF(AH183+($A$18*15)&gt;100,100,AH183+($A$18*15)),AH183))))</f>
        <v>90.740000000000009</v>
      </c>
      <c r="AJ183" s="27">
        <f t="shared" ref="AJ183" si="3796">IF(AJ182=$B$16,AI183+($A$16*15),IF(AJ182=$B$17,AI183+($A$17*15),IF(AJ182=$B$19,IF(AI183+($A$19*15)&gt;100,100,AI183+($A$19*15)),IF(AJ182=$B$18,IF(AI183+($A$18*15)&gt;100,100,AI183+($A$18*15)),AI183))))</f>
        <v>90.740000000000009</v>
      </c>
      <c r="AK183" s="27">
        <f t="shared" ref="AK183" si="3797">IF(AK182=$B$16,AJ183+($A$16*15),IF(AK182=$B$17,AJ183+($A$17*15),IF(AK182=$B$19,IF(AJ183+($A$19*15)&gt;100,100,AJ183+($A$19*15)),IF(AK182=$B$18,IF(AJ183+($A$18*15)&gt;100,100,AJ183+($A$18*15)),AJ183))))</f>
        <v>90.740000000000009</v>
      </c>
      <c r="AL183" s="27">
        <f t="shared" ref="AL183" si="3798">IF(AL182=$B$16,AK183+($A$16*15),IF(AL182=$B$17,AK183+($A$17*15),IF(AL182=$B$19,IF(AK183+($A$19*15)&gt;100,100,AK183+($A$19*15)),IF(AL182=$B$18,IF(AK183+($A$18*15)&gt;100,100,AK183+($A$18*15)),AK183))))</f>
        <v>90.740000000000009</v>
      </c>
      <c r="AM183" s="27">
        <f t="shared" ref="AM183" si="3799">IF(AM182=$B$16,AL183+($A$16*15),IF(AM182=$B$17,AL183+($A$17*15),IF(AM182=$B$19,IF(AL183+($A$19*15)&gt;100,100,AL183+($A$19*15)),IF(AM182=$B$18,IF(AL183+($A$18*15)&gt;100,100,AL183+($A$18*15)),AL183))))</f>
        <v>90.740000000000009</v>
      </c>
      <c r="AN183" s="27">
        <f t="shared" ref="AN183" si="3800">IF(AN182=$B$16,AM183+($A$16*15),IF(AN182=$B$17,AM183+($A$17*15),IF(AN182=$B$19,IF(AM183+($A$19*15)&gt;100,100,AM183+($A$19*15)),IF(AN182=$B$18,IF(AM183+($A$18*15)&gt;100,100,AM183+($A$18*15)),AM183))))</f>
        <v>90.740000000000009</v>
      </c>
      <c r="AO183" s="27">
        <f t="shared" ref="AO183" si="3801">IF(AO182=$B$16,AN183+($A$16*15),IF(AO182=$B$17,AN183+($A$17*15),IF(AO182=$B$19,IF(AN183+($A$19*15)&gt;100,100,AN183+($A$19*15)),IF(AO182=$B$18,IF(AN183+($A$18*15)&gt;100,100,AN183+($A$18*15)),AN183))))</f>
        <v>90.740000000000009</v>
      </c>
      <c r="AP183" s="27">
        <f t="shared" ref="AP183" si="3802">IF(AP182=$B$16,AO183+($A$16*15),IF(AP182=$B$17,AO183+($A$17*15),IF(AP182=$B$19,IF(AO183+($A$19*15)&gt;100,100,AO183+($A$19*15)),IF(AP182=$B$18,IF(AO183+($A$18*15)&gt;100,100,AO183+($A$18*15)),AO183))))</f>
        <v>90.740000000000009</v>
      </c>
      <c r="AQ183" s="27">
        <f t="shared" ref="AQ183" si="3803">IF(AQ182=$B$16,AP183+($A$16*15),IF(AQ182=$B$17,AP183+($A$17*15),IF(AQ182=$B$19,IF(AP183+($A$19*15)&gt;100,100,AP183+($A$19*15)),IF(AQ182=$B$18,IF(AP183+($A$18*15)&gt;100,100,AP183+($A$18*15)),AP183))))</f>
        <v>88.803333333333342</v>
      </c>
      <c r="AR183" s="27">
        <f t="shared" ref="AR183" si="3804">IF(AR182=$B$16,AQ183+($A$16*15),IF(AR182=$B$17,AQ183+($A$17*15),IF(AR182=$B$19,IF(AQ183+($A$19*15)&gt;100,100,AQ183+($A$19*15)),IF(AR182=$B$18,IF(AQ183+($A$18*15)&gt;100,100,AQ183+($A$18*15)),AQ183))))</f>
        <v>86.866666666666674</v>
      </c>
      <c r="AS183" s="27">
        <f t="shared" ref="AS183" si="3805">IF(AS182=$B$16,AR183+($A$16*15),IF(AS182=$B$17,AR183+($A$17*15),IF(AS182=$B$19,IF(AR183+($A$19*15)&gt;100,100,AR183+($A$19*15)),IF(AS182=$B$18,IF(AR183+($A$18*15)&gt;100,100,AR183+($A$18*15)),AR183))))</f>
        <v>84.93</v>
      </c>
      <c r="AT183" s="27">
        <f t="shared" ref="AT183" si="3806">IF(AT182=$B$16,AS183+($A$16*15),IF(AT182=$B$17,AS183+($A$17*15),IF(AT182=$B$19,IF(AS183+($A$19*15)&gt;100,100,AS183+($A$19*15)),IF(AT182=$B$18,IF(AS183+($A$18*15)&gt;100,100,AS183+($A$18*15)),AS183))))</f>
        <v>83.006666666666675</v>
      </c>
      <c r="AU183" s="27">
        <f t="shared" ref="AU183" si="3807">IF(AU182=$B$16,AT183+($A$16*15),IF(AU182=$B$17,AT183+($A$17*15),IF(AU182=$B$19,IF(AT183+($A$19*15)&gt;100,100,AT183+($A$19*15)),IF(AU182=$B$18,IF(AT183+($A$18*15)&gt;100,100,AT183+($A$18*15)),AT183))))</f>
        <v>81.083333333333343</v>
      </c>
      <c r="AV183" s="27">
        <f t="shared" ref="AV183" si="3808">IF(AV182=$B$16,AU183+($A$16*15),IF(AV182=$B$17,AU183+($A$17*15),IF(AV182=$B$19,IF(AU183+($A$19*15)&gt;100,100,AU183+($A$19*15)),IF(AV182=$B$18,IF(AU183+($A$18*15)&gt;100,100,AU183+($A$18*15)),AU183))))</f>
        <v>79.160000000000011</v>
      </c>
      <c r="AW183" s="27">
        <f t="shared" ref="AW183" si="3809">IF(AW182=$B$16,AV183+($A$16*15),IF(AW182=$B$17,AV183+($A$17*15),IF(AW182=$B$19,IF(AV183+($A$19*15)&gt;100,100,AV183+($A$19*15)),IF(AW182=$B$18,IF(AV183+($A$18*15)&gt;100,100,AV183+($A$18*15)),AV183))))</f>
        <v>77.223333333333343</v>
      </c>
      <c r="AX183" s="27">
        <f t="shared" ref="AX183" si="3810">IF(AX182=$B$16,AW183+($A$16*15),IF(AX182=$B$17,AW183+($A$17*15),IF(AX182=$B$19,IF(AW183+($A$19*15)&gt;100,100,AW183+($A$19*15)),IF(AX182=$B$18,IF(AW183+($A$18*15)&gt;100,100,AW183+($A$18*15)),AW183))))</f>
        <v>75.286666666666676</v>
      </c>
      <c r="AY183" s="27">
        <f t="shared" ref="AY183" si="3811">IF(AY182=$B$16,AX183+($A$16*15),IF(AY182=$B$17,AX183+($A$17*15),IF(AY182=$B$19,IF(AX183+($A$19*15)&gt;100,100,AX183+($A$19*15)),IF(AY182=$B$18,IF(AX183+($A$18*15)&gt;100,100,AX183+($A$18*15)),AX183))))</f>
        <v>73.350000000000009</v>
      </c>
      <c r="AZ183" s="27">
        <f t="shared" ref="AZ183" si="3812">IF(AZ182=$B$16,AY183+($A$16*15),IF(AZ182=$B$17,AY183+($A$17*15),IF(AZ182=$B$19,IF(AY183+($A$19*15)&gt;100,100,AY183+($A$19*15)),IF(AZ182=$B$18,IF(AY183+($A$18*15)&gt;100,100,AY183+($A$18*15)),AY183))))</f>
        <v>71.426666666666677</v>
      </c>
      <c r="BA183" s="27">
        <f t="shared" ref="BA183" si="3813">IF(BA182=$B$16,AZ183+($A$16*15),IF(BA182=$B$17,AZ183+($A$17*15),IF(BA182=$B$19,IF(AZ183+($A$19*15)&gt;100,100,AZ183+($A$19*15)),IF(BA182=$B$18,IF(AZ183+($A$18*15)&gt;100,100,AZ183+($A$18*15)),AZ183))))</f>
        <v>69.503333333333345</v>
      </c>
      <c r="BB183" s="27">
        <f t="shared" ref="BB183" si="3814">IF(BB182=$B$16,BA183+($A$16*15),IF(BB182=$B$17,BA183+($A$17*15),IF(BB182=$B$19,IF(BA183+($A$19*15)&gt;100,100,BA183+($A$19*15)),IF(BB182=$B$18,IF(BA183+($A$18*15)&gt;100,100,BA183+($A$18*15)),BA183))))</f>
        <v>67.580000000000013</v>
      </c>
      <c r="BC183" s="27">
        <f t="shared" ref="BC183" si="3815">IF(BC182=$B$16,BB183+($A$16*15),IF(BC182=$B$17,BB183+($A$17*15),IF(BC182=$B$19,IF(BB183+($A$19*15)&gt;100,100,BB183+($A$19*15)),IF(BC182=$B$18,IF(BB183+($A$18*15)&gt;100,100,BB183+($A$18*15)),BB183))))</f>
        <v>65.643333333333345</v>
      </c>
      <c r="BD183" s="27">
        <f t="shared" ref="BD183" si="3816">IF(BD182=$B$16,BC183+($A$16*15),IF(BD182=$B$17,BC183+($A$17*15),IF(BD182=$B$19,IF(BC183+($A$19*15)&gt;100,100,BC183+($A$19*15)),IF(BD182=$B$18,IF(BC183+($A$18*15)&gt;100,100,BC183+($A$18*15)),BC183))))</f>
        <v>63.706666666666678</v>
      </c>
      <c r="BE183" s="27">
        <f t="shared" ref="BE183" si="3817">IF(BE182=$B$16,BD183+($A$16*15),IF(BE182=$B$17,BD183+($A$17*15),IF(BE182=$B$19,IF(BD183+($A$19*15)&gt;100,100,BD183+($A$19*15)),IF(BE182=$B$18,IF(BD183+($A$18*15)&gt;100,100,BD183+($A$18*15)),BD183))))</f>
        <v>61.77000000000001</v>
      </c>
      <c r="BF183" s="27">
        <f t="shared" ref="BF183" si="3818">IF(BF182=$B$16,BE183+($A$16*15),IF(BF182=$B$17,BE183+($A$17*15),IF(BF182=$B$19,IF(BE183+($A$19*15)&gt;100,100,BE183+($A$19*15)),IF(BF182=$B$18,IF(BE183+($A$18*15)&gt;100,100,BE183+($A$18*15)),BE183))))</f>
        <v>59.846666666666678</v>
      </c>
      <c r="BG183" s="27">
        <f t="shared" ref="BG183" si="3819">IF(BG182=$B$16,BF183+($A$16*15),IF(BG182=$B$17,BF183+($A$17*15),IF(BG182=$B$19,IF(BF183+($A$19*15)&gt;100,100,BF183+($A$19*15)),IF(BG182=$B$18,IF(BF183+($A$18*15)&gt;100,100,BF183+($A$18*15)),BF183))))</f>
        <v>57.923333333333346</v>
      </c>
      <c r="BH183" s="27">
        <f t="shared" ref="BH183" si="3820">IF(BH182=$B$16,BG183+($A$16*15),IF(BH182=$B$17,BG183+($A$17*15),IF(BH182=$B$19,IF(BG183+($A$19*15)&gt;100,100,BG183+($A$19*15)),IF(BH182=$B$18,IF(BG183+($A$18*15)&gt;100,100,BG183+($A$18*15)),BG183))))</f>
        <v>56.000000000000014</v>
      </c>
      <c r="BI183" s="27">
        <f t="shared" ref="BI183" si="3821">IF(BI182=$B$16,BH183+($A$16*15),IF(BI182=$B$17,BH183+($A$17*15),IF(BI182=$B$19,IF(BH183+($A$19*15)&gt;100,100,BH183+($A$19*15)),IF(BI182=$B$18,IF(BH183+($A$18*15)&gt;100,100,BH183+($A$18*15)),BH183))))</f>
        <v>54.063333333333347</v>
      </c>
      <c r="BJ183" s="27">
        <f t="shared" ref="BJ183" si="3822">IF(BJ182=$B$16,BI183+($A$16*15),IF(BJ182=$B$17,BI183+($A$17*15),IF(BJ182=$B$19,IF(BI183+($A$19*15)&gt;100,100,BI183+($A$19*15)),IF(BJ182=$B$18,IF(BI183+($A$18*15)&gt;100,100,BI183+($A$18*15)),BI183))))</f>
        <v>52.126666666666679</v>
      </c>
      <c r="BK183" s="27">
        <f t="shared" ref="BK183" si="3823">IF(BK182=$B$16,BJ183+($A$16*15),IF(BK182=$B$17,BJ183+($A$17*15),IF(BK182=$B$19,IF(BJ183+($A$19*15)&gt;100,100,BJ183+($A$19*15)),IF(BK182=$B$18,IF(BJ183+($A$18*15)&gt;100,100,BJ183+($A$18*15)),BJ183))))</f>
        <v>50.190000000000012</v>
      </c>
      <c r="BL183" s="27">
        <f t="shared" ref="BL183" si="3824">IF(BL182=$B$16,BK183+($A$16*15),IF(BL182=$B$17,BK183+($A$17*15),IF(BL182=$B$19,IF(BK183+($A$19*15)&gt;100,100,BK183+($A$19*15)),IF(BL182=$B$18,IF(BK183+($A$18*15)&gt;100,100,BK183+($A$18*15)),BK183))))</f>
        <v>48.26666666666668</v>
      </c>
      <c r="BM183" s="27">
        <f t="shared" ref="BM183" si="3825">IF(BM182=$B$16,BL183+($A$16*15),IF(BM182=$B$17,BL183+($A$17*15),IF(BM182=$B$19,IF(BL183+($A$19*15)&gt;100,100,BL183+($A$19*15)),IF(BM182=$B$18,IF(BL183+($A$18*15)&gt;100,100,BL183+($A$18*15)),BL183))))</f>
        <v>46.343333333333348</v>
      </c>
      <c r="BN183" s="27">
        <f t="shared" ref="BN183" si="3826">IF(BN182=$B$16,BM183+($A$16*15),IF(BN182=$B$17,BM183+($A$17*15),IF(BN182=$B$19,IF(BM183+($A$19*15)&gt;100,100,BM183+($A$19*15)),IF(BN182=$B$18,IF(BM183+($A$18*15)&gt;100,100,BM183+($A$18*15)),BM183))))</f>
        <v>44.420000000000016</v>
      </c>
      <c r="BO183" s="27">
        <f t="shared" ref="BO183" si="3827">IF(BO182=$B$16,BN183+($A$16*15),IF(BO182=$B$17,BN183+($A$17*15),IF(BO182=$B$19,IF(BN183+($A$19*15)&gt;100,100,BN183+($A$19*15)),IF(BO182=$B$18,IF(BN183+($A$18*15)&gt;100,100,BN183+($A$18*15)),BN183))))</f>
        <v>42.483333333333348</v>
      </c>
      <c r="BP183" s="27">
        <f t="shared" ref="BP183" si="3828">IF(BP182=$B$16,BO183+($A$16*15),IF(BP182=$B$17,BO183+($A$17*15),IF(BP182=$B$19,IF(BO183+($A$19*15)&gt;100,100,BO183+($A$19*15)),IF(BP182=$B$18,IF(BO183+($A$18*15)&gt;100,100,BO183+($A$18*15)),BO183))))</f>
        <v>40.546666666666681</v>
      </c>
      <c r="BQ183" s="27">
        <f t="shared" ref="BQ183" si="3829">IF(BQ182=$B$16,BP183+($A$16*15),IF(BQ182=$B$17,BP183+($A$17*15),IF(BQ182=$B$19,IF(BP183+($A$19*15)&gt;100,100,BP183+($A$19*15)),IF(BQ182=$B$18,IF(BP183+($A$18*15)&gt;100,100,BP183+($A$18*15)),BP183))))</f>
        <v>38.610000000000014</v>
      </c>
      <c r="BR183" s="27">
        <f t="shared" ref="BR183" si="3830">IF(BR182=$B$16,BQ183+($A$16*15),IF(BR182=$B$17,BQ183+($A$17*15),IF(BR182=$B$19,IF(BQ183+($A$19*15)&gt;100,100,BQ183+($A$19*15)),IF(BR182=$B$18,IF(BQ183+($A$18*15)&gt;100,100,BQ183+($A$18*15)),BQ183))))</f>
        <v>36.686666666666682</v>
      </c>
      <c r="BS183" s="27">
        <f t="shared" ref="BS183" si="3831">IF(BS182=$B$16,BR183+($A$16*15),IF(BS182=$B$17,BR183+($A$17*15),IF(BS182=$B$19,IF(BR183+($A$19*15)&gt;100,100,BR183+($A$19*15)),IF(BS182=$B$18,IF(BR183+($A$18*15)&gt;100,100,BR183+($A$18*15)),BR183))))</f>
        <v>61.686666666666682</v>
      </c>
      <c r="BT183" s="27">
        <f t="shared" ref="BT183" si="3832">IF(BT182=$B$16,BS183+($A$16*15),IF(BT182=$B$17,BS183+($A$17*15),IF(BT182=$B$19,IF(BS183+($A$19*15)&gt;100,100,BS183+($A$19*15)),IF(BT182=$B$18,IF(BS183+($A$18*15)&gt;100,100,BS183+($A$18*15)),BS183))))</f>
        <v>86.686666666666682</v>
      </c>
      <c r="BU183" s="27">
        <f t="shared" ref="BU183" si="3833">IF(BU182=$B$16,BT183+($A$16*15),IF(BU182=$B$17,BT183+($A$17*15),IF(BU182=$B$19,IF(BT183+($A$19*15)&gt;100,100,BT183+($A$19*15)),IF(BU182=$B$18,IF(BT183+($A$18*15)&gt;100,100,BT183+($A$18*15)),BT183))))</f>
        <v>100</v>
      </c>
      <c r="BV183" s="27">
        <f t="shared" ref="BV183" si="3834">IF(BV182=$B$16,BU183+($A$16*15),IF(BV182=$B$17,BU183+($A$17*15),IF(BV182=$B$19,IF(BU183+($A$19*15)&gt;100,100,BU183+($A$19*15)),IF(BV182=$B$18,IF(BU183+($A$18*15)&gt;100,100,BU183+($A$18*15)),BU183))))</f>
        <v>100</v>
      </c>
      <c r="BW183" s="27">
        <f t="shared" ref="BW183" si="3835">IF(BW182=$B$16,BV183+($A$16*15),IF(BW182=$B$17,BV183+($A$17*15),IF(BW182=$B$19,IF(BV183+($A$19*15)&gt;100,100,BV183+($A$19*15)),IF(BW182=$B$18,IF(BV183+($A$18*15)&gt;100,100,BV183+($A$18*15)),BV183))))</f>
        <v>98.076666666666668</v>
      </c>
      <c r="BX183" s="27">
        <f t="shared" ref="BX183" si="3836">IF(BX182=$B$16,BW183+($A$16*15),IF(BX182=$B$17,BW183+($A$17*15),IF(BX182=$B$19,IF(BW183+($A$19*15)&gt;100,100,BW183+($A$19*15)),IF(BX182=$B$18,IF(BW183+($A$18*15)&gt;100,100,BW183+($A$18*15)),BW183))))</f>
        <v>96.153333333333336</v>
      </c>
      <c r="BY183" s="27">
        <f t="shared" ref="BY183" si="3837">IF(BY182=$B$16,BX183+($A$16*15),IF(BY182=$B$17,BX183+($A$17*15),IF(BY182=$B$19,IF(BX183+($A$19*15)&gt;100,100,BX183+($A$19*15)),IF(BY182=$B$18,IF(BX183+($A$18*15)&gt;100,100,BX183+($A$18*15)),BX183))))</f>
        <v>96.153333333333336</v>
      </c>
      <c r="BZ183" s="27">
        <f t="shared" ref="BZ183" si="3838">IF(BZ182=$B$16,BY183+($A$16*15),IF(BZ182=$B$17,BY183+($A$17*15),IF(BZ182=$B$19,IF(BY183+($A$19*15)&gt;100,100,BY183+($A$19*15)),IF(BZ182=$B$18,IF(BY183+($A$18*15)&gt;100,100,BY183+($A$18*15)),BY183))))</f>
        <v>96.153333333333336</v>
      </c>
      <c r="CA183" s="27">
        <f>IF(CA182=$B$16,BZ183+($A$16*15),IF(CA182=$B$17,BZ183+($A$17*15),IF(CA182=$B$19,IF(BZ183+($A$19*15)&gt;100,100,BZ183+($A$19*15)),IF(CA182=$B$18,IF(BZ183+($A$18*15)&gt;100,100,BZ183+($A$18*15)),BZ183))))</f>
        <v>96.153333333333336</v>
      </c>
      <c r="CB183" s="27">
        <f>IF(CB182=$B$16,CA183+($A$16*15),IF(CB182=$B$17,CA183+($A$17*15),IF(CB182=$B$19,IF(CA183+($A$19*15)&gt;100,100,CA183+($A$19*15)),IF(CB182=$B$18,IF(CA183+($A$18*15)&gt;100,100,CA183+($A$18*15)),CA183))))</f>
        <v>96.153333333333336</v>
      </c>
      <c r="CC183" s="27">
        <f>IF(CC182=$B$16,CB183+($A$16*15),IF(CC182=$B$17,CB183+($A$17*15),IF(CC182=$B$19,IF(CB183+($A$19*15)&gt;100,100,CB183+($A$19*15)),IF(CC182=$B$18,IF(CB183+($A$18*15)&gt;100,100,CB183+($A$18*15)),CB183))))</f>
        <v>96.153333333333336</v>
      </c>
      <c r="CD183" s="27">
        <f>IF(CD182=$B$16,CC183+($A$16*15),IF(CD182=$B$17,CC183+($A$17*15),IF(CD182=$B$19,IF(CC183+($A$19*15)&gt;100,100,CC183+($A$19*15)),IF(CD182=$B$18,IF(CC183+($A$18*15)&gt;100,100,CC183+($A$18*15)),CC183))))</f>
        <v>96.153333333333336</v>
      </c>
      <c r="CE183" s="27">
        <f t="shared" ref="CE183" si="3839">IF(CE182=$B$16,CD183+($A$16*15),IF(CE182=$B$17,CD183+($A$17*15),IF(CE182=$B$19,IF(CD183+($A$19*15)&gt;100,100,CD183+($A$19*15)),IF(CE182=$B$18,IF(CD183+($A$18*15)&gt;100,100,CD183+($A$18*15)),CD183))))</f>
        <v>96.153333333333336</v>
      </c>
      <c r="CF183" s="27">
        <f t="shared" ref="CF183" si="3840">IF(CF182=$B$16,CE183+($A$16*15),IF(CF182=$B$17,CE183+($A$17*15),IF(CF182=$B$19,IF(CE183+($A$19*15)&gt;100,100,CE183+($A$19*15)),IF(CF182=$B$18,IF(CE183+($A$18*15)&gt;100,100,CE183+($A$18*15)),CE183))))</f>
        <v>96.153333333333336</v>
      </c>
      <c r="CG183" s="27">
        <f t="shared" ref="CG183" si="3841">IF(CG182=$B$16,CF183+($A$16*15),IF(CG182=$B$17,CF183+($A$17*15),IF(CG182=$B$19,IF(CF183+($A$19*15)&gt;100,100,CF183+($A$19*15)),IF(CG182=$B$18,IF(CF183+($A$18*15)&gt;100,100,CF183+($A$18*15)),CF183))))</f>
        <v>96.153333333333336</v>
      </c>
      <c r="CH183" s="27">
        <f t="shared" ref="CH183" si="3842">IF(CH182=$B$16,CG183+($A$16*15),IF(CH182=$B$17,CG183+($A$17*15),IF(CH182=$B$19,IF(CG183+($A$19*15)&gt;100,100,CG183+($A$19*15)),IF(CH182=$B$18,IF(CG183+($A$18*15)&gt;100,100,CG183+($A$18*15)),CG183))))</f>
        <v>96.153333333333336</v>
      </c>
      <c r="CI183" s="27">
        <f t="shared" ref="CI183" si="3843">IF(CI182=$B$16,CH183+($A$16*15),IF(CI182=$B$17,CH183+($A$17*15),IF(CI182=$B$19,IF(CH183+($A$19*15)&gt;100,100,CH183+($A$19*15)),IF(CI182=$B$18,IF(CH183+($A$18*15)&gt;100,100,CH183+($A$18*15)),CH183))))</f>
        <v>96.153333333333336</v>
      </c>
      <c r="CJ183" s="27">
        <f t="shared" ref="CJ183" si="3844">IF(CJ182=$B$16,CI183+($A$16*15),IF(CJ182=$B$17,CI183+($A$17*15),IF(CJ182=$B$19,IF(CI183+($A$19*15)&gt;100,100,CI183+($A$19*15)),IF(CJ182=$B$18,IF(CI183+($A$18*15)&gt;100,100,CI183+($A$18*15)),CI183))))</f>
        <v>96.153333333333336</v>
      </c>
      <c r="CK183" s="27">
        <f t="shared" ref="CK183" si="3845">IF(CK182=$B$16,CJ183+($A$16*15),IF(CK182=$B$17,CJ183+($A$17*15),IF(CK182=$B$19,IF(CJ183+($A$19*15)&gt;100,100,CJ183+($A$19*15)),IF(CK182=$B$18,IF(CJ183+($A$18*15)&gt;100,100,CJ183+($A$18*15)),CJ183))))</f>
        <v>96.153333333333336</v>
      </c>
      <c r="CL183" s="120">
        <f t="shared" ref="CL183" si="3846">IF(CL182=$B$16,CK183+($A$16*15),IF(CL182=$B$17,CK183+($A$17*15),IF(CL182=$B$19,IF(CK183+($A$19*15)&gt;100,100,CK183+($A$19*15)),IF(CL182=$B$18,IF(CK183+($A$18*15)&gt;100,100,CK183+($A$18*15)),CK183))))</f>
        <v>96.153333333333336</v>
      </c>
      <c r="CM183" s="136">
        <f t="shared" ref="CM183" si="3847">CL183-10</f>
        <v>86.153333333333336</v>
      </c>
    </row>
    <row r="184" spans="1:91" ht="18.75" customHeight="1" x14ac:dyDescent="0.25">
      <c r="A184" s="344"/>
      <c r="B184" s="341" t="s">
        <v>56</v>
      </c>
      <c r="C184" s="64" t="s">
        <v>44</v>
      </c>
      <c r="D184" s="43" t="s">
        <v>45</v>
      </c>
      <c r="E184" s="56" t="s">
        <v>17</v>
      </c>
      <c r="F184" s="56" t="s">
        <v>17</v>
      </c>
      <c r="G184" s="56" t="s">
        <v>17</v>
      </c>
      <c r="H184" s="55" t="s">
        <v>27</v>
      </c>
      <c r="I184" s="55" t="s">
        <v>27</v>
      </c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44" t="s">
        <v>23</v>
      </c>
      <c r="AS184" s="44" t="s">
        <v>23</v>
      </c>
      <c r="AT184" s="44" t="s">
        <v>23</v>
      </c>
      <c r="AU184" s="45" t="s">
        <v>27</v>
      </c>
      <c r="AV184" s="45" t="s">
        <v>27</v>
      </c>
      <c r="AW184" s="45" t="s">
        <v>27</v>
      </c>
      <c r="AX184" s="44" t="s">
        <v>23</v>
      </c>
      <c r="AY184" s="44" t="s">
        <v>23</v>
      </c>
      <c r="AZ184" s="44" t="s">
        <v>23</v>
      </c>
      <c r="BA184" s="45" t="s">
        <v>27</v>
      </c>
      <c r="BB184" s="45" t="s">
        <v>27</v>
      </c>
      <c r="BC184" s="45" t="s">
        <v>27</v>
      </c>
      <c r="BD184" s="44" t="s">
        <v>23</v>
      </c>
      <c r="BE184" s="44" t="s">
        <v>23</v>
      </c>
      <c r="BF184" s="44" t="s">
        <v>23</v>
      </c>
      <c r="BG184" s="45" t="s">
        <v>27</v>
      </c>
      <c r="BH184" s="45" t="s">
        <v>27</v>
      </c>
      <c r="BI184" s="45" t="s">
        <v>27</v>
      </c>
      <c r="BJ184" s="44" t="s">
        <v>23</v>
      </c>
      <c r="BK184" s="44" t="s">
        <v>23</v>
      </c>
      <c r="BL184" s="44" t="s">
        <v>23</v>
      </c>
      <c r="BM184" s="45" t="s">
        <v>27</v>
      </c>
      <c r="BN184" s="45" t="s">
        <v>27</v>
      </c>
      <c r="BO184" s="45" t="s">
        <v>27</v>
      </c>
      <c r="BP184" s="44" t="s">
        <v>23</v>
      </c>
      <c r="BQ184" s="44" t="s">
        <v>23</v>
      </c>
      <c r="BR184" s="44" t="s">
        <v>23</v>
      </c>
      <c r="BS184" s="59" t="s">
        <v>27</v>
      </c>
      <c r="BT184" s="59" t="s">
        <v>27</v>
      </c>
      <c r="BU184" s="133"/>
      <c r="BV184" s="60" t="s">
        <v>13</v>
      </c>
      <c r="BW184" s="60" t="s">
        <v>13</v>
      </c>
      <c r="BX184" s="60" t="s">
        <v>13</v>
      </c>
      <c r="BY184" s="60" t="s">
        <v>13</v>
      </c>
      <c r="BZ184" s="60" t="s">
        <v>13</v>
      </c>
      <c r="CA184" s="60" t="s">
        <v>13</v>
      </c>
      <c r="CB184" s="133"/>
      <c r="CC184" s="133"/>
      <c r="CD184" s="133"/>
      <c r="CE184" s="133"/>
      <c r="CF184" s="133"/>
      <c r="CG184" s="134"/>
      <c r="CH184" s="134"/>
      <c r="CI184" s="134"/>
      <c r="CJ184" s="134"/>
      <c r="CK184" s="134"/>
      <c r="CL184" s="135"/>
      <c r="CM184" s="65" t="s">
        <v>46</v>
      </c>
    </row>
    <row r="185" spans="1:91" ht="15" customHeight="1" x14ac:dyDescent="0.25">
      <c r="A185" s="344"/>
      <c r="B185" s="342"/>
      <c r="C185" s="64" t="s">
        <v>37</v>
      </c>
      <c r="D185" s="89">
        <f>CM151</f>
        <v>32.703333333333347</v>
      </c>
      <c r="E185" s="27">
        <f>IF(E184=$B$16,D185+($A$16*15),IF(E184=$B$17,D185+($A$17*15),IF(E184=$B$19,IF(D185+($A$19*15)&gt;100,100,D185+($A$19*15)),IF(E184=$B$18,IF(D185+($A$18*15)&gt;100,100,D185+($A$18*15)),D185))))</f>
        <v>57.703333333333347</v>
      </c>
      <c r="F185" s="27">
        <f t="shared" ref="F185" si="3848">IF(F184=$B$16,E185+($A$16*15),IF(F184=$B$17,E185+($A$17*15),IF(F184=$B$19,IF(E185+($A$19*15)&gt;100,100,E185+($A$19*15)),IF(F184=$B$18,IF(E185+($A$18*15)&gt;100,100,E185+($A$18*15)),E185))))</f>
        <v>82.703333333333347</v>
      </c>
      <c r="G185" s="27">
        <f t="shared" ref="G185" si="3849">IF(G184=$B$16,F185+($A$16*15),IF(G184=$B$17,F185+($A$17*15),IF(G184=$B$19,IF(F185+($A$19*15)&gt;100,100,F185+($A$19*15)),IF(G184=$B$18,IF(F185+($A$18*15)&gt;100,100,F185+($A$18*15)),F185))))</f>
        <v>100</v>
      </c>
      <c r="H185" s="27">
        <f t="shared" ref="H185" si="3850">IF(H184=$B$16,G185+($A$16*15),IF(H184=$B$17,G185+($A$17*15),IF(H184=$B$19,IF(G185+($A$19*15)&gt;100,100,G185+($A$19*15)),IF(H184=$B$18,IF(G185+($A$18*15)&gt;100,100,G185+($A$18*15)),G185))))</f>
        <v>98.076666666666668</v>
      </c>
      <c r="I185" s="27">
        <f t="shared" ref="I185" si="3851">IF(I184=$B$16,H185+($A$16*15),IF(I184=$B$17,H185+($A$17*15),IF(I184=$B$19,IF(H185+($A$19*15)&gt;100,100,H185+($A$19*15)),IF(I184=$B$18,IF(H185+($A$18*15)&gt;100,100,H185+($A$18*15)),H185))))</f>
        <v>96.153333333333336</v>
      </c>
      <c r="J185" s="27">
        <f t="shared" ref="J185" si="3852">IF(J184=$B$16,I185+($A$16*15),IF(J184=$B$17,I185+($A$17*15),IF(J184=$B$19,IF(I185+($A$19*15)&gt;100,100,I185+($A$19*15)),IF(J184=$B$18,IF(I185+($A$18*15)&gt;100,100,I185+($A$18*15)),I185))))</f>
        <v>96.153333333333336</v>
      </c>
      <c r="K185" s="27">
        <f t="shared" ref="K185" si="3853">IF(K184=$B$16,J185+($A$16*15),IF(K184=$B$17,J185+($A$17*15),IF(K184=$B$19,IF(J185+($A$19*15)&gt;100,100,J185+($A$19*15)),IF(K184=$B$18,IF(J185+($A$18*15)&gt;100,100,J185+($A$18*15)),J185))))</f>
        <v>96.153333333333336</v>
      </c>
      <c r="L185" s="27">
        <f t="shared" ref="L185" si="3854">IF(L184=$B$16,K185+($A$16*15),IF(L184=$B$17,K185+($A$17*15),IF(L184=$B$19,IF(K185+($A$19*15)&gt;100,100,K185+($A$19*15)),IF(L184=$B$18,IF(K185+($A$18*15)&gt;100,100,K185+($A$18*15)),K185))))</f>
        <v>96.153333333333336</v>
      </c>
      <c r="M185" s="27">
        <f t="shared" ref="M185" si="3855">IF(M184=$B$16,L185+($A$16*15),IF(M184=$B$17,L185+($A$17*15),IF(M184=$B$19,IF(L185+($A$19*15)&gt;100,100,L185+($A$19*15)),IF(M184=$B$18,IF(L185+($A$18*15)&gt;100,100,L185+($A$18*15)),L185))))</f>
        <v>96.153333333333336</v>
      </c>
      <c r="N185" s="27">
        <f t="shared" ref="N185" si="3856">IF(N184=$B$16,M185+($A$16*15),IF(N184=$B$17,M185+($A$17*15),IF(N184=$B$19,IF(M185+($A$19*15)&gt;100,100,M185+($A$19*15)),IF(N184=$B$18,IF(M185+($A$18*15)&gt;100,100,M185+($A$18*15)),M185))))</f>
        <v>96.153333333333336</v>
      </c>
      <c r="O185" s="27">
        <f t="shared" ref="O185" si="3857">IF(O184=$B$16,N185+($A$16*15),IF(O184=$B$17,N185+($A$17*15),IF(O184=$B$19,IF(N185+($A$19*15)&gt;100,100,N185+($A$19*15)),IF(O184=$B$18,IF(N185+($A$18*15)&gt;100,100,N185+($A$18*15)),N185))))</f>
        <v>96.153333333333336</v>
      </c>
      <c r="P185" s="27">
        <f t="shared" ref="P185" si="3858">IF(P184=$B$16,O185+($A$16*15),IF(P184=$B$17,O185+($A$17*15),IF(P184=$B$19,IF(O185+($A$19*15)&gt;100,100,O185+($A$19*15)),IF(P184=$B$18,IF(O185+($A$18*15)&gt;100,100,O185+($A$18*15)),O185))))</f>
        <v>96.153333333333336</v>
      </c>
      <c r="Q185" s="27">
        <f t="shared" ref="Q185" si="3859">IF(Q184=$B$16,P185+($A$16*15),IF(Q184=$B$17,P185+($A$17*15),IF(Q184=$B$19,IF(P185+($A$19*15)&gt;100,100,P185+($A$19*15)),IF(Q184=$B$18,IF(P185+($A$18*15)&gt;100,100,P185+($A$18*15)),P185))))</f>
        <v>96.153333333333336</v>
      </c>
      <c r="R185" s="27">
        <f t="shared" ref="R185" si="3860">IF(R184=$B$16,Q185+($A$16*15),IF(R184=$B$17,Q185+($A$17*15),IF(R184=$B$19,IF(Q185+($A$19*15)&gt;100,100,Q185+($A$19*15)),IF(R184=$B$18,IF(Q185+($A$18*15)&gt;100,100,Q185+($A$18*15)),Q185))))</f>
        <v>96.153333333333336</v>
      </c>
      <c r="S185" s="27">
        <f t="shared" ref="S185" si="3861">IF(S184=$B$16,R185+($A$16*15),IF(S184=$B$17,R185+($A$17*15),IF(S184=$B$19,IF(R185+($A$19*15)&gt;100,100,R185+($A$19*15)),IF(S184=$B$18,IF(R185+($A$18*15)&gt;100,100,R185+($A$18*15)),R185))))</f>
        <v>96.153333333333336</v>
      </c>
      <c r="T185" s="27">
        <f t="shared" ref="T185" si="3862">IF(T184=$B$16,S185+($A$16*15),IF(T184=$B$17,S185+($A$17*15),IF(T184=$B$19,IF(S185+($A$19*15)&gt;100,100,S185+($A$19*15)),IF(T184=$B$18,IF(S185+($A$18*15)&gt;100,100,S185+($A$18*15)),S185))))</f>
        <v>96.153333333333336</v>
      </c>
      <c r="U185" s="27">
        <f t="shared" ref="U185" si="3863">IF(U184=$B$16,T185+($A$16*15),IF(U184=$B$17,T185+($A$17*15),IF(U184=$B$19,IF(T185+($A$19*15)&gt;100,100,T185+($A$19*15)),IF(U184=$B$18,IF(T185+($A$18*15)&gt;100,100,T185+($A$18*15)),T185))))</f>
        <v>96.153333333333336</v>
      </c>
      <c r="V185" s="27">
        <f t="shared" ref="V185" si="3864">IF(V184=$B$16,U185+($A$16*15),IF(V184=$B$17,U185+($A$17*15),IF(V184=$B$19,IF(U185+($A$19*15)&gt;100,100,U185+($A$19*15)),IF(V184=$B$18,IF(U185+($A$18*15)&gt;100,100,U185+($A$18*15)),U185))))</f>
        <v>96.153333333333336</v>
      </c>
      <c r="W185" s="27">
        <f t="shared" ref="W185" si="3865">IF(W184=$B$16,V185+($A$16*15),IF(W184=$B$17,V185+($A$17*15),IF(W184=$B$19,IF(V185+($A$19*15)&gt;100,100,V185+($A$19*15)),IF(W184=$B$18,IF(V185+($A$18*15)&gt;100,100,V185+($A$18*15)),V185))))</f>
        <v>96.153333333333336</v>
      </c>
      <c r="X185" s="27">
        <f t="shared" ref="X185" si="3866">IF(X184=$B$16,W185+($A$16*15),IF(X184=$B$17,W185+($A$17*15),IF(X184=$B$19,IF(W185+($A$19*15)&gt;100,100,W185+($A$19*15)),IF(X184=$B$18,IF(W185+($A$18*15)&gt;100,100,W185+($A$18*15)),W185))))</f>
        <v>96.153333333333336</v>
      </c>
      <c r="Y185" s="27">
        <f t="shared" ref="Y185" si="3867">IF(Y184=$B$16,X185+($A$16*15),IF(Y184=$B$17,X185+($A$17*15),IF(Y184=$B$19,IF(X185+($A$19*15)&gt;100,100,X185+($A$19*15)),IF(Y184=$B$18,IF(X185+($A$18*15)&gt;100,100,X185+($A$18*15)),X185))))</f>
        <v>96.153333333333336</v>
      </c>
      <c r="Z185" s="27">
        <f t="shared" ref="Z185" si="3868">IF(Z184=$B$16,Y185+($A$16*15),IF(Z184=$B$17,Y185+($A$17*15),IF(Z184=$B$19,IF(Y185+($A$19*15)&gt;100,100,Y185+($A$19*15)),IF(Z184=$B$18,IF(Y185+($A$18*15)&gt;100,100,Y185+($A$18*15)),Y185))))</f>
        <v>96.153333333333336</v>
      </c>
      <c r="AA185" s="27">
        <f t="shared" ref="AA185" si="3869">IF(AA184=$B$16,Z185+($A$16*15),IF(AA184=$B$17,Z185+($A$17*15),IF(AA184=$B$19,IF(Z185+($A$19*15)&gt;100,100,Z185+($A$19*15)),IF(AA184=$B$18,IF(Z185+($A$18*15)&gt;100,100,Z185+($A$18*15)),Z185))))</f>
        <v>96.153333333333336</v>
      </c>
      <c r="AB185" s="27">
        <f t="shared" ref="AB185" si="3870">IF(AB184=$B$16,AA185+($A$16*15),IF(AB184=$B$17,AA185+($A$17*15),IF(AB184=$B$19,IF(AA185+($A$19*15)&gt;100,100,AA185+($A$19*15)),IF(AB184=$B$18,IF(AA185+($A$18*15)&gt;100,100,AA185+($A$18*15)),AA185))))</f>
        <v>96.153333333333336</v>
      </c>
      <c r="AC185" s="27">
        <f t="shared" ref="AC185" si="3871">IF(AC184=$B$16,AB185+($A$16*15),IF(AC184=$B$17,AB185+($A$17*15),IF(AC184=$B$19,IF(AB185+($A$19*15)&gt;100,100,AB185+($A$19*15)),IF(AC184=$B$18,IF(AB185+($A$18*15)&gt;100,100,AB185+($A$18*15)),AB185))))</f>
        <v>96.153333333333336</v>
      </c>
      <c r="AD185" s="27">
        <f t="shared" ref="AD185" si="3872">IF(AD184=$B$16,AC185+($A$16*15),IF(AD184=$B$17,AC185+($A$17*15),IF(AD184=$B$19,IF(AC185+($A$19*15)&gt;100,100,AC185+($A$19*15)),IF(AD184=$B$18,IF(AC185+($A$18*15)&gt;100,100,AC185+($A$18*15)),AC185))))</f>
        <v>96.153333333333336</v>
      </c>
      <c r="AE185" s="27">
        <f t="shared" ref="AE185" si="3873">IF(AE184=$B$16,AD185+($A$16*15),IF(AE184=$B$17,AD185+($A$17*15),IF(AE184=$B$19,IF(AD185+($A$19*15)&gt;100,100,AD185+($A$19*15)),IF(AE184=$B$18,IF(AD185+($A$18*15)&gt;100,100,AD185+($A$18*15)),AD185))))</f>
        <v>96.153333333333336</v>
      </c>
      <c r="AF185" s="27">
        <f t="shared" ref="AF185" si="3874">IF(AF184=$B$16,AE185+($A$16*15),IF(AF184=$B$17,AE185+($A$17*15),IF(AF184=$B$19,IF(AE185+($A$19*15)&gt;100,100,AE185+($A$19*15)),IF(AF184=$B$18,IF(AE185+($A$18*15)&gt;100,100,AE185+($A$18*15)),AE185))))</f>
        <v>96.153333333333336</v>
      </c>
      <c r="AG185" s="27">
        <f t="shared" ref="AG185" si="3875">IF(AG184=$B$16,AF185+($A$16*15),IF(AG184=$B$17,AF185+($A$17*15),IF(AG184=$B$19,IF(AF185+($A$19*15)&gt;100,100,AF185+($A$19*15)),IF(AG184=$B$18,IF(AF185+($A$18*15)&gt;100,100,AF185+($A$18*15)),AF185))))</f>
        <v>96.153333333333336</v>
      </c>
      <c r="AH185" s="27">
        <f t="shared" ref="AH185" si="3876">IF(AH184=$B$16,AG185+($A$16*15),IF(AH184=$B$17,AG185+($A$17*15),IF(AH184=$B$19,IF(AG185+($A$19*15)&gt;100,100,AG185+($A$19*15)),IF(AH184=$B$18,IF(AG185+($A$18*15)&gt;100,100,AG185+($A$18*15)),AG185))))</f>
        <v>96.153333333333336</v>
      </c>
      <c r="AI185" s="27">
        <f t="shared" ref="AI185" si="3877">IF(AI184=$B$16,AH185+($A$16*15),IF(AI184=$B$17,AH185+($A$17*15),IF(AI184=$B$19,IF(AH185+($A$19*15)&gt;100,100,AH185+($A$19*15)),IF(AI184=$B$18,IF(AH185+($A$18*15)&gt;100,100,AH185+($A$18*15)),AH185))))</f>
        <v>96.153333333333336</v>
      </c>
      <c r="AJ185" s="27">
        <f t="shared" ref="AJ185" si="3878">IF(AJ184=$B$16,AI185+($A$16*15),IF(AJ184=$B$17,AI185+($A$17*15),IF(AJ184=$B$19,IF(AI185+($A$19*15)&gt;100,100,AI185+($A$19*15)),IF(AJ184=$B$18,IF(AI185+($A$18*15)&gt;100,100,AI185+($A$18*15)),AI185))))</f>
        <v>96.153333333333336</v>
      </c>
      <c r="AK185" s="27">
        <f t="shared" ref="AK185" si="3879">IF(AK184=$B$16,AJ185+($A$16*15),IF(AK184=$B$17,AJ185+($A$17*15),IF(AK184=$B$19,IF(AJ185+($A$19*15)&gt;100,100,AJ185+($A$19*15)),IF(AK184=$B$18,IF(AJ185+($A$18*15)&gt;100,100,AJ185+($A$18*15)),AJ185))))</f>
        <v>96.153333333333336</v>
      </c>
      <c r="AL185" s="27">
        <f t="shared" ref="AL185" si="3880">IF(AL184=$B$16,AK185+($A$16*15),IF(AL184=$B$17,AK185+($A$17*15),IF(AL184=$B$19,IF(AK185+($A$19*15)&gt;100,100,AK185+($A$19*15)),IF(AL184=$B$18,IF(AK185+($A$18*15)&gt;100,100,AK185+($A$18*15)),AK185))))</f>
        <v>96.153333333333336</v>
      </c>
      <c r="AM185" s="27">
        <f t="shared" ref="AM185" si="3881">IF(AM184=$B$16,AL185+($A$16*15),IF(AM184=$B$17,AL185+($A$17*15),IF(AM184=$B$19,IF(AL185+($A$19*15)&gt;100,100,AL185+($A$19*15)),IF(AM184=$B$18,IF(AL185+($A$18*15)&gt;100,100,AL185+($A$18*15)),AL185))))</f>
        <v>96.153333333333336</v>
      </c>
      <c r="AN185" s="27">
        <f t="shared" ref="AN185" si="3882">IF(AN184=$B$16,AM185+($A$16*15),IF(AN184=$B$17,AM185+($A$17*15),IF(AN184=$B$19,IF(AM185+($A$19*15)&gt;100,100,AM185+($A$19*15)),IF(AN184=$B$18,IF(AM185+($A$18*15)&gt;100,100,AM185+($A$18*15)),AM185))))</f>
        <v>96.153333333333336</v>
      </c>
      <c r="AO185" s="27">
        <f t="shared" ref="AO185" si="3883">IF(AO184=$B$16,AN185+($A$16*15),IF(AO184=$B$17,AN185+($A$17*15),IF(AO184=$B$19,IF(AN185+($A$19*15)&gt;100,100,AN185+($A$19*15)),IF(AO184=$B$18,IF(AN185+($A$18*15)&gt;100,100,AN185+($A$18*15)),AN185))))</f>
        <v>96.153333333333336</v>
      </c>
      <c r="AP185" s="27">
        <f t="shared" ref="AP185" si="3884">IF(AP184=$B$16,AO185+($A$16*15),IF(AP184=$B$17,AO185+($A$17*15),IF(AP184=$B$19,IF(AO185+($A$19*15)&gt;100,100,AO185+($A$19*15)),IF(AP184=$B$18,IF(AO185+($A$18*15)&gt;100,100,AO185+($A$18*15)),AO185))))</f>
        <v>96.153333333333336</v>
      </c>
      <c r="AQ185" s="27">
        <f t="shared" ref="AQ185" si="3885">IF(AQ184=$B$16,AP185+($A$16*15),IF(AQ184=$B$17,AP185+($A$17*15),IF(AQ184=$B$19,IF(AP185+($A$19*15)&gt;100,100,AP185+($A$19*15)),IF(AQ184=$B$18,IF(AP185+($A$18*15)&gt;100,100,AP185+($A$18*15)),AP185))))</f>
        <v>96.153333333333336</v>
      </c>
      <c r="AR185" s="27">
        <f t="shared" ref="AR185" si="3886">IF(AR184=$B$16,AQ185+($A$16*15),IF(AR184=$B$17,AQ185+($A$17*15),IF(AR184=$B$19,IF(AQ185+($A$19*15)&gt;100,100,AQ185+($A$19*15)),IF(AR184=$B$18,IF(AQ185+($A$18*15)&gt;100,100,AQ185+($A$18*15)),AQ185))))</f>
        <v>94.216666666666669</v>
      </c>
      <c r="AS185" s="27">
        <f t="shared" ref="AS185" si="3887">IF(AS184=$B$16,AR185+($A$16*15),IF(AS184=$B$17,AR185+($A$17*15),IF(AS184=$B$19,IF(AR185+($A$19*15)&gt;100,100,AR185+($A$19*15)),IF(AS184=$B$18,IF(AR185+($A$18*15)&gt;100,100,AR185+($A$18*15)),AR185))))</f>
        <v>92.28</v>
      </c>
      <c r="AT185" s="27">
        <f t="shared" ref="AT185" si="3888">IF(AT184=$B$16,AS185+($A$16*15),IF(AT184=$B$17,AS185+($A$17*15),IF(AT184=$B$19,IF(AS185+($A$19*15)&gt;100,100,AS185+($A$19*15)),IF(AT184=$B$18,IF(AS185+($A$18*15)&gt;100,100,AS185+($A$18*15)),AS185))))</f>
        <v>90.343333333333334</v>
      </c>
      <c r="AU185" s="27">
        <f t="shared" ref="AU185" si="3889">IF(AU184=$B$16,AT185+($A$16*15),IF(AU184=$B$17,AT185+($A$17*15),IF(AU184=$B$19,IF(AT185+($A$19*15)&gt;100,100,AT185+($A$19*15)),IF(AU184=$B$18,IF(AT185+($A$18*15)&gt;100,100,AT185+($A$18*15)),AT185))))</f>
        <v>88.42</v>
      </c>
      <c r="AV185" s="27">
        <f t="shared" ref="AV185" si="3890">IF(AV184=$B$16,AU185+($A$16*15),IF(AV184=$B$17,AU185+($A$17*15),IF(AV184=$B$19,IF(AU185+($A$19*15)&gt;100,100,AU185+($A$19*15)),IF(AV184=$B$18,IF(AU185+($A$18*15)&gt;100,100,AU185+($A$18*15)),AU185))))</f>
        <v>86.49666666666667</v>
      </c>
      <c r="AW185" s="27">
        <f t="shared" ref="AW185" si="3891">IF(AW184=$B$16,AV185+($A$16*15),IF(AW184=$B$17,AV185+($A$17*15),IF(AW184=$B$19,IF(AV185+($A$19*15)&gt;100,100,AV185+($A$19*15)),IF(AW184=$B$18,IF(AV185+($A$18*15)&gt;100,100,AV185+($A$18*15)),AV185))))</f>
        <v>84.573333333333338</v>
      </c>
      <c r="AX185" s="27">
        <f t="shared" ref="AX185" si="3892">IF(AX184=$B$16,AW185+($A$16*15),IF(AX184=$B$17,AW185+($A$17*15),IF(AX184=$B$19,IF(AW185+($A$19*15)&gt;100,100,AW185+($A$19*15)),IF(AX184=$B$18,IF(AW185+($A$18*15)&gt;100,100,AW185+($A$18*15)),AW185))))</f>
        <v>82.63666666666667</v>
      </c>
      <c r="AY185" s="27">
        <f t="shared" ref="AY185" si="3893">IF(AY184=$B$16,AX185+($A$16*15),IF(AY184=$B$17,AX185+($A$17*15),IF(AY184=$B$19,IF(AX185+($A$19*15)&gt;100,100,AX185+($A$19*15)),IF(AY184=$B$18,IF(AX185+($A$18*15)&gt;100,100,AX185+($A$18*15)),AX185))))</f>
        <v>80.7</v>
      </c>
      <c r="AZ185" s="27">
        <f t="shared" ref="AZ185" si="3894">IF(AZ184=$B$16,AY185+($A$16*15),IF(AZ184=$B$17,AY185+($A$17*15),IF(AZ184=$B$19,IF(AY185+($A$19*15)&gt;100,100,AY185+($A$19*15)),IF(AZ184=$B$18,IF(AY185+($A$18*15)&gt;100,100,AY185+($A$18*15)),AY185))))</f>
        <v>78.763333333333335</v>
      </c>
      <c r="BA185" s="27">
        <f t="shared" ref="BA185" si="3895">IF(BA184=$B$16,AZ185+($A$16*15),IF(BA184=$B$17,AZ185+($A$17*15),IF(BA184=$B$19,IF(AZ185+($A$19*15)&gt;100,100,AZ185+($A$19*15)),IF(BA184=$B$18,IF(AZ185+($A$18*15)&gt;100,100,AZ185+($A$18*15)),AZ185))))</f>
        <v>76.84</v>
      </c>
      <c r="BB185" s="27">
        <f t="shared" ref="BB185" si="3896">IF(BB184=$B$16,BA185+($A$16*15),IF(BB184=$B$17,BA185+($A$17*15),IF(BB184=$B$19,IF(BA185+($A$19*15)&gt;100,100,BA185+($A$19*15)),IF(BB184=$B$18,IF(BA185+($A$18*15)&gt;100,100,BA185+($A$18*15)),BA185))))</f>
        <v>74.916666666666671</v>
      </c>
      <c r="BC185" s="27">
        <f t="shared" ref="BC185" si="3897">IF(BC184=$B$16,BB185+($A$16*15),IF(BC184=$B$17,BB185+($A$17*15),IF(BC184=$B$19,IF(BB185+($A$19*15)&gt;100,100,BB185+($A$19*15)),IF(BC184=$B$18,IF(BB185+($A$18*15)&gt;100,100,BB185+($A$18*15)),BB185))))</f>
        <v>72.993333333333339</v>
      </c>
      <c r="BD185" s="27">
        <f t="shared" ref="BD185" si="3898">IF(BD184=$B$16,BC185+($A$16*15),IF(BD184=$B$17,BC185+($A$17*15),IF(BD184=$B$19,IF(BC185+($A$19*15)&gt;100,100,BC185+($A$19*15)),IF(BD184=$B$18,IF(BC185+($A$18*15)&gt;100,100,BC185+($A$18*15)),BC185))))</f>
        <v>71.056666666666672</v>
      </c>
      <c r="BE185" s="27">
        <f t="shared" ref="BE185" si="3899">IF(BE184=$B$16,BD185+($A$16*15),IF(BE184=$B$17,BD185+($A$17*15),IF(BE184=$B$19,IF(BD185+($A$19*15)&gt;100,100,BD185+($A$19*15)),IF(BE184=$B$18,IF(BD185+($A$18*15)&gt;100,100,BD185+($A$18*15)),BD185))))</f>
        <v>69.12</v>
      </c>
      <c r="BF185" s="27">
        <f t="shared" ref="BF185" si="3900">IF(BF184=$B$16,BE185+($A$16*15),IF(BF184=$B$17,BE185+($A$17*15),IF(BF184=$B$19,IF(BE185+($A$19*15)&gt;100,100,BE185+($A$19*15)),IF(BF184=$B$18,IF(BE185+($A$18*15)&gt;100,100,BE185+($A$18*15)),BE185))))</f>
        <v>67.183333333333337</v>
      </c>
      <c r="BG185" s="27">
        <f t="shared" ref="BG185" si="3901">IF(BG184=$B$16,BF185+($A$16*15),IF(BG184=$B$17,BF185+($A$17*15),IF(BG184=$B$19,IF(BF185+($A$19*15)&gt;100,100,BF185+($A$19*15)),IF(BG184=$B$18,IF(BF185+($A$18*15)&gt;100,100,BF185+($A$18*15)),BF185))))</f>
        <v>65.260000000000005</v>
      </c>
      <c r="BH185" s="27">
        <f t="shared" ref="BH185" si="3902">IF(BH184=$B$16,BG185+($A$16*15),IF(BH184=$B$17,BG185+($A$17*15),IF(BH184=$B$19,IF(BG185+($A$19*15)&gt;100,100,BG185+($A$19*15)),IF(BH184=$B$18,IF(BG185+($A$18*15)&gt;100,100,BG185+($A$18*15)),BG185))))</f>
        <v>63.336666666666673</v>
      </c>
      <c r="BI185" s="27">
        <f t="shared" ref="BI185" si="3903">IF(BI184=$B$16,BH185+($A$16*15),IF(BI184=$B$17,BH185+($A$17*15),IF(BI184=$B$19,IF(BH185+($A$19*15)&gt;100,100,BH185+($A$19*15)),IF(BI184=$B$18,IF(BH185+($A$18*15)&gt;100,100,BH185+($A$18*15)),BH185))))</f>
        <v>61.413333333333341</v>
      </c>
      <c r="BJ185" s="27">
        <f t="shared" ref="BJ185" si="3904">IF(BJ184=$B$16,BI185+($A$16*15),IF(BJ184=$B$17,BI185+($A$17*15),IF(BJ184=$B$19,IF(BI185+($A$19*15)&gt;100,100,BI185+($A$19*15)),IF(BJ184=$B$18,IF(BI185+($A$18*15)&gt;100,100,BI185+($A$18*15)),BI185))))</f>
        <v>59.476666666666674</v>
      </c>
      <c r="BK185" s="27">
        <f t="shared" ref="BK185" si="3905">IF(BK184=$B$16,BJ185+($A$16*15),IF(BK184=$B$17,BJ185+($A$17*15),IF(BK184=$B$19,IF(BJ185+($A$19*15)&gt;100,100,BJ185+($A$19*15)),IF(BK184=$B$18,IF(BJ185+($A$18*15)&gt;100,100,BJ185+($A$18*15)),BJ185))))</f>
        <v>57.540000000000006</v>
      </c>
      <c r="BL185" s="27">
        <f t="shared" ref="BL185" si="3906">IF(BL184=$B$16,BK185+($A$16*15),IF(BL184=$B$17,BK185+($A$17*15),IF(BL184=$B$19,IF(BK185+($A$19*15)&gt;100,100,BK185+($A$19*15)),IF(BL184=$B$18,IF(BK185+($A$18*15)&gt;100,100,BK185+($A$18*15)),BK185))))</f>
        <v>55.603333333333339</v>
      </c>
      <c r="BM185" s="27">
        <f t="shared" ref="BM185" si="3907">IF(BM184=$B$16,BL185+($A$16*15),IF(BM184=$B$17,BL185+($A$17*15),IF(BM184=$B$19,IF(BL185+($A$19*15)&gt;100,100,BL185+($A$19*15)),IF(BM184=$B$18,IF(BL185+($A$18*15)&gt;100,100,BL185+($A$18*15)),BL185))))</f>
        <v>53.680000000000007</v>
      </c>
      <c r="BN185" s="27">
        <f t="shared" ref="BN185" si="3908">IF(BN184=$B$16,BM185+($A$16*15),IF(BN184=$B$17,BM185+($A$17*15),IF(BN184=$B$19,IF(BM185+($A$19*15)&gt;100,100,BM185+($A$19*15)),IF(BN184=$B$18,IF(BM185+($A$18*15)&gt;100,100,BM185+($A$18*15)),BM185))))</f>
        <v>51.756666666666675</v>
      </c>
      <c r="BO185" s="27">
        <f t="shared" ref="BO185" si="3909">IF(BO184=$B$16,BN185+($A$16*15),IF(BO184=$B$17,BN185+($A$17*15),IF(BO184=$B$19,IF(BN185+($A$19*15)&gt;100,100,BN185+($A$19*15)),IF(BO184=$B$18,IF(BN185+($A$18*15)&gt;100,100,BN185+($A$18*15)),BN185))))</f>
        <v>49.833333333333343</v>
      </c>
      <c r="BP185" s="27">
        <f t="shared" ref="BP185" si="3910">IF(BP184=$B$16,BO185+($A$16*15),IF(BP184=$B$17,BO185+($A$17*15),IF(BP184=$B$19,IF(BO185+($A$19*15)&gt;100,100,BO185+($A$19*15)),IF(BP184=$B$18,IF(BO185+($A$18*15)&gt;100,100,BO185+($A$18*15)),BO185))))</f>
        <v>47.896666666666675</v>
      </c>
      <c r="BQ185" s="27">
        <f t="shared" ref="BQ185" si="3911">IF(BQ184=$B$16,BP185+($A$16*15),IF(BQ184=$B$17,BP185+($A$17*15),IF(BQ184=$B$19,IF(BP185+($A$19*15)&gt;100,100,BP185+($A$19*15)),IF(BQ184=$B$18,IF(BP185+($A$18*15)&gt;100,100,BP185+($A$18*15)),BP185))))</f>
        <v>45.960000000000008</v>
      </c>
      <c r="BR185" s="27">
        <f t="shared" ref="BR185" si="3912">IF(BR184=$B$16,BQ185+($A$16*15),IF(BR184=$B$17,BQ185+($A$17*15),IF(BR184=$B$19,IF(BQ185+($A$19*15)&gt;100,100,BQ185+($A$19*15)),IF(BR184=$B$18,IF(BQ185+($A$18*15)&gt;100,100,BQ185+($A$18*15)),BQ185))))</f>
        <v>44.023333333333341</v>
      </c>
      <c r="BS185" s="27">
        <f t="shared" ref="BS185" si="3913">IF(BS184=$B$16,BR185+($A$16*15),IF(BS184=$B$17,BR185+($A$17*15),IF(BS184=$B$19,IF(BR185+($A$19*15)&gt;100,100,BR185+($A$19*15)),IF(BS184=$B$18,IF(BR185+($A$18*15)&gt;100,100,BR185+($A$18*15)),BR185))))</f>
        <v>42.100000000000009</v>
      </c>
      <c r="BT185" s="27">
        <f t="shared" ref="BT185" si="3914">IF(BT184=$B$16,BS185+($A$16*15),IF(BT184=$B$17,BS185+($A$17*15),IF(BT184=$B$19,IF(BS185+($A$19*15)&gt;100,100,BS185+($A$19*15)),IF(BT184=$B$18,IF(BS185+($A$18*15)&gt;100,100,BS185+($A$18*15)),BS185))))</f>
        <v>40.176666666666677</v>
      </c>
      <c r="BU185" s="27">
        <f t="shared" ref="BU185" si="3915">IF(BU184=$B$16,BT185+($A$16*15),IF(BU184=$B$17,BT185+($A$17*15),IF(BU184=$B$19,IF(BT185+($A$19*15)&gt;100,100,BT185+($A$19*15)),IF(BU184=$B$18,IF(BT185+($A$18*15)&gt;100,100,BT185+($A$18*15)),BT185))))</f>
        <v>40.176666666666677</v>
      </c>
      <c r="BV185" s="27">
        <f t="shared" ref="BV185" si="3916">IF(BV184=$B$16,BU185+($A$16*15),IF(BV184=$B$17,BU185+($A$17*15),IF(BV184=$B$19,IF(BU185+($A$19*15)&gt;100,100,BU185+($A$19*15)),IF(BV184=$B$18,IF(BU185+($A$18*15)&gt;100,100,BU185+($A$18*15)),BU185))))</f>
        <v>53.926666666666677</v>
      </c>
      <c r="BW185" s="27">
        <f t="shared" ref="BW185" si="3917">IF(BW184=$B$16,BV185+($A$16*15),IF(BW184=$B$17,BV185+($A$17*15),IF(BW184=$B$19,IF(BV185+($A$19*15)&gt;100,100,BV185+($A$19*15)),IF(BW184=$B$18,IF(BV185+($A$18*15)&gt;100,100,BV185+($A$18*15)),BV185))))</f>
        <v>67.676666666666677</v>
      </c>
      <c r="BX185" s="27">
        <f t="shared" ref="BX185" si="3918">IF(BX184=$B$16,BW185+($A$16*15),IF(BX184=$B$17,BW185+($A$17*15),IF(BX184=$B$19,IF(BW185+($A$19*15)&gt;100,100,BW185+($A$19*15)),IF(BX184=$B$18,IF(BW185+($A$18*15)&gt;100,100,BW185+($A$18*15)),BW185))))</f>
        <v>81.426666666666677</v>
      </c>
      <c r="BY185" s="27">
        <f t="shared" ref="BY185" si="3919">IF(BY184=$B$16,BX185+($A$16*15),IF(BY184=$B$17,BX185+($A$17*15),IF(BY184=$B$19,IF(BX185+($A$19*15)&gt;100,100,BX185+($A$19*15)),IF(BY184=$B$18,IF(BX185+($A$18*15)&gt;100,100,BX185+($A$18*15)),BX185))))</f>
        <v>95.176666666666677</v>
      </c>
      <c r="BZ185" s="27">
        <f t="shared" ref="BZ185" si="3920">IF(BZ184=$B$16,BY185+($A$16*15),IF(BZ184=$B$17,BY185+($A$17*15),IF(BZ184=$B$19,IF(BY185+($A$19*15)&gt;100,100,BY185+($A$19*15)),IF(BZ184=$B$18,IF(BY185+($A$18*15)&gt;100,100,BY185+($A$18*15)),BY185))))</f>
        <v>100</v>
      </c>
      <c r="CA185" s="27">
        <f>IF(CA184=$B$16,BZ185+($A$16*15),IF(CA184=$B$17,BZ185+($A$17*15),IF(CA184=$B$19,IF(BZ185+($A$19*15)&gt;100,100,BZ185+($A$19*15)),IF(CA184=$B$18,IF(BZ185+($A$18*15)&gt;100,100,BZ185+($A$18*15)),BZ185))))</f>
        <v>100</v>
      </c>
      <c r="CB185" s="27">
        <f>IF(CB184=$B$16,CA185+($A$16*15),IF(CB184=$B$17,CA185+($A$17*15),IF(CB184=$B$19,IF(CA185+($A$19*15)&gt;100,100,CA185+($A$19*15)),IF(CB184=$B$18,IF(CA185+($A$18*15)&gt;100,100,CA185+($A$18*15)),CA185))))</f>
        <v>100</v>
      </c>
      <c r="CC185" s="27">
        <f>IF(CC184=$B$16,CB185+($A$16*15),IF(CC184=$B$17,CB185+($A$17*15),IF(CC184=$B$19,IF(CB185+($A$19*15)&gt;100,100,CB185+($A$19*15)),IF(CC184=$B$18,IF(CB185+($A$18*15)&gt;100,100,CB185+($A$18*15)),CB185))))</f>
        <v>100</v>
      </c>
      <c r="CD185" s="27">
        <f t="shared" ref="CD185" si="3921">IF(CD184=$B$16,CC185+($A$16*15),IF(CD184=$B$17,CC185+($A$17*15),IF(CD184=$B$19,IF(CC185+($A$19*15)&gt;100,100,CC185+($A$19*15)),IF(CD184=$B$18,IF(CC185+($A$18*15)&gt;100,100,CC185+($A$18*15)),CC185))))</f>
        <v>100</v>
      </c>
      <c r="CE185" s="27">
        <f t="shared" ref="CE185" si="3922">IF(CE184=$B$16,CD185+($A$16*15),IF(CE184=$B$17,CD185+($A$17*15),IF(CE184=$B$19,IF(CD185+($A$19*15)&gt;100,100,CD185+($A$19*15)),IF(CE184=$B$18,IF(CD185+($A$18*15)&gt;100,100,CD185+($A$18*15)),CD185))))</f>
        <v>100</v>
      </c>
      <c r="CF185" s="27">
        <f t="shared" ref="CF185" si="3923">IF(CF184=$B$16,CE185+($A$16*15),IF(CF184=$B$17,CE185+($A$17*15),IF(CF184=$B$19,IF(CE185+($A$19*15)&gt;100,100,CE185+($A$19*15)),IF(CF184=$B$18,IF(CE185+($A$18*15)&gt;100,100,CE185+($A$18*15)),CE185))))</f>
        <v>100</v>
      </c>
      <c r="CG185" s="27">
        <f t="shared" ref="CG185" si="3924">IF(CG184=$B$16,CF185+($A$16*15),IF(CG184=$B$17,CF185+($A$17*15),IF(CG184=$B$19,IF(CF185+($A$19*15)&gt;100,100,CF185+($A$19*15)),IF(CG184=$B$18,IF(CF185+($A$18*15)&gt;100,100,CF185+($A$18*15)),CF185))))</f>
        <v>100</v>
      </c>
      <c r="CH185" s="27">
        <f t="shared" ref="CH185" si="3925">IF(CH184=$B$16,CG185+($A$16*15),IF(CH184=$B$17,CG185+($A$17*15),IF(CH184=$B$19,IF(CG185+($A$19*15)&gt;100,100,CG185+($A$19*15)),IF(CH184=$B$18,IF(CG185+($A$18*15)&gt;100,100,CG185+($A$18*15)),CG185))))</f>
        <v>100</v>
      </c>
      <c r="CI185" s="27">
        <f t="shared" ref="CI185" si="3926">IF(CI184=$B$16,CH185+($A$16*15),IF(CI184=$B$17,CH185+($A$17*15),IF(CI184=$B$19,IF(CH185+($A$19*15)&gt;100,100,CH185+($A$19*15)),IF(CI184=$B$18,IF(CH185+($A$18*15)&gt;100,100,CH185+($A$18*15)),CH185))))</f>
        <v>100</v>
      </c>
      <c r="CJ185" s="27">
        <f t="shared" ref="CJ185" si="3927">IF(CJ184=$B$16,CI185+($A$16*15),IF(CJ184=$B$17,CI185+($A$17*15),IF(CJ184=$B$19,IF(CI185+($A$19*15)&gt;100,100,CI185+($A$19*15)),IF(CJ184=$B$18,IF(CI185+($A$18*15)&gt;100,100,CI185+($A$18*15)),CI185))))</f>
        <v>100</v>
      </c>
      <c r="CK185" s="27">
        <f t="shared" ref="CK185" si="3928">IF(CK184=$B$16,CJ185+($A$16*15),IF(CK184=$B$17,CJ185+($A$17*15),IF(CK184=$B$19,IF(CJ185+($A$19*15)&gt;100,100,CJ185+($A$19*15)),IF(CK184=$B$18,IF(CJ185+($A$18*15)&gt;100,100,CJ185+($A$18*15)),CJ185))))</f>
        <v>100</v>
      </c>
      <c r="CL185" s="120">
        <f t="shared" ref="CL185" si="3929">IF(CL184=$B$16,CK185+($A$16*15),IF(CL184=$B$17,CK185+($A$17*15),IF(CL184=$B$19,IF(CK185+($A$19*15)&gt;100,100,CK185+($A$19*15)),IF(CL184=$B$18,IF(CK185+($A$18*15)&gt;100,100,CK185+($A$18*15)),CK185))))</f>
        <v>100</v>
      </c>
      <c r="CM185" s="136">
        <f t="shared" ref="CM185" si="3930">CL185-10</f>
        <v>90</v>
      </c>
    </row>
    <row r="186" spans="1:91" ht="15" customHeight="1" x14ac:dyDescent="0.25">
      <c r="A186" s="344"/>
      <c r="B186" s="341" t="s">
        <v>58</v>
      </c>
      <c r="C186" s="64" t="s">
        <v>44</v>
      </c>
      <c r="D186" s="43" t="s">
        <v>45</v>
      </c>
      <c r="E186" s="60" t="s">
        <v>13</v>
      </c>
      <c r="F186" s="60" t="s">
        <v>13</v>
      </c>
      <c r="G186" s="60" t="s">
        <v>13</v>
      </c>
      <c r="H186" s="61" t="s">
        <v>27</v>
      </c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44" t="s">
        <v>23</v>
      </c>
      <c r="AN186" s="44" t="s">
        <v>23</v>
      </c>
      <c r="AO186" s="44" t="s">
        <v>23</v>
      </c>
      <c r="AP186" s="45" t="s">
        <v>27</v>
      </c>
      <c r="AQ186" s="45" t="s">
        <v>27</v>
      </c>
      <c r="AR186" s="45" t="s">
        <v>27</v>
      </c>
      <c r="AS186" s="44" t="s">
        <v>23</v>
      </c>
      <c r="AT186" s="44" t="s">
        <v>23</v>
      </c>
      <c r="AU186" s="44" t="s">
        <v>23</v>
      </c>
      <c r="AV186" s="45" t="s">
        <v>27</v>
      </c>
      <c r="AW186" s="45" t="s">
        <v>27</v>
      </c>
      <c r="AX186" s="45" t="s">
        <v>27</v>
      </c>
      <c r="AY186" s="44" t="s">
        <v>23</v>
      </c>
      <c r="AZ186" s="44" t="s">
        <v>23</v>
      </c>
      <c r="BA186" s="44" t="s">
        <v>23</v>
      </c>
      <c r="BB186" s="45" t="s">
        <v>27</v>
      </c>
      <c r="BC186" s="45" t="s">
        <v>27</v>
      </c>
      <c r="BD186" s="45" t="s">
        <v>27</v>
      </c>
      <c r="BE186" s="44" t="s">
        <v>23</v>
      </c>
      <c r="BF186" s="44" t="s">
        <v>23</v>
      </c>
      <c r="BG186" s="44" t="s">
        <v>23</v>
      </c>
      <c r="BH186" s="45" t="s">
        <v>27</v>
      </c>
      <c r="BI186" s="45" t="s">
        <v>27</v>
      </c>
      <c r="BJ186" s="45" t="s">
        <v>27</v>
      </c>
      <c r="BK186" s="44" t="s">
        <v>23</v>
      </c>
      <c r="BL186" s="44" t="s">
        <v>23</v>
      </c>
      <c r="BM186" s="44" t="s">
        <v>23</v>
      </c>
      <c r="BN186" s="55" t="s">
        <v>27</v>
      </c>
      <c r="BO186" s="56" t="s">
        <v>17</v>
      </c>
      <c r="BP186" s="56" t="s">
        <v>17</v>
      </c>
      <c r="BQ186" s="56" t="s">
        <v>17</v>
      </c>
      <c r="BR186" s="56" t="s">
        <v>17</v>
      </c>
      <c r="BS186" s="55" t="s">
        <v>27</v>
      </c>
      <c r="BT186" s="58" t="s">
        <v>27</v>
      </c>
      <c r="BU186" s="133"/>
      <c r="BV186" s="133"/>
      <c r="BW186" s="133"/>
      <c r="BX186" s="133"/>
      <c r="BY186" s="133"/>
      <c r="BZ186" s="133"/>
      <c r="CA186" s="133"/>
      <c r="CB186" s="134"/>
      <c r="CC186" s="134"/>
      <c r="CD186" s="134"/>
      <c r="CE186" s="134"/>
      <c r="CF186" s="134"/>
      <c r="CG186" s="134"/>
      <c r="CH186" s="134"/>
      <c r="CI186" s="134"/>
      <c r="CJ186" s="134"/>
      <c r="CK186" s="134"/>
      <c r="CL186" s="134"/>
      <c r="CM186" s="65" t="s">
        <v>46</v>
      </c>
    </row>
    <row r="187" spans="1:91" ht="15" customHeight="1" x14ac:dyDescent="0.25">
      <c r="A187" s="344"/>
      <c r="B187" s="342"/>
      <c r="C187" s="64" t="s">
        <v>37</v>
      </c>
      <c r="D187" s="89">
        <f>CM153</f>
        <v>43.680000000000007</v>
      </c>
      <c r="E187" s="27">
        <f>IF(E186=$B$16,D187+($A$16*15),IF(E186=$B$17,D187+($A$17*15),IF(E186=$B$19,IF(D187+($A$19*15)&gt;100,100,D187+($A$19*15)),IF(E186=$B$18,IF(D187+($A$18*15)&gt;100,100,D187+($A$18*15)),D187))))</f>
        <v>57.430000000000007</v>
      </c>
      <c r="F187" s="27">
        <f t="shared" ref="F187" si="3931">IF(F186=$B$16,E187+($A$16*15),IF(F186=$B$17,E187+($A$17*15),IF(F186=$B$19,IF(E187+($A$19*15)&gt;100,100,E187+($A$19*15)),IF(F186=$B$18,IF(E187+($A$18*15)&gt;100,100,E187+($A$18*15)),E187))))</f>
        <v>71.180000000000007</v>
      </c>
      <c r="G187" s="27">
        <f t="shared" ref="G187" si="3932">IF(G186=$B$16,F187+($A$16*15),IF(G186=$B$17,F187+($A$17*15),IF(G186=$B$19,IF(F187+($A$19*15)&gt;100,100,F187+($A$19*15)),IF(G186=$B$18,IF(F187+($A$18*15)&gt;100,100,F187+($A$18*15)),F187))))</f>
        <v>84.93</v>
      </c>
      <c r="H187" s="27">
        <f t="shared" ref="H187" si="3933">IF(H186=$B$16,G187+($A$16*15),IF(H186=$B$17,G187+($A$17*15),IF(H186=$B$19,IF(G187+($A$19*15)&gt;100,100,G187+($A$19*15)),IF(H186=$B$18,IF(G187+($A$18*15)&gt;100,100,G187+($A$18*15)),G187))))</f>
        <v>83.006666666666675</v>
      </c>
      <c r="I187" s="27">
        <f t="shared" ref="I187" si="3934">IF(I186=$B$16,H187+($A$16*15),IF(I186=$B$17,H187+($A$17*15),IF(I186=$B$19,IF(H187+($A$19*15)&gt;100,100,H187+($A$19*15)),IF(I186=$B$18,IF(H187+($A$18*15)&gt;100,100,H187+($A$18*15)),H187))))</f>
        <v>83.006666666666675</v>
      </c>
      <c r="J187" s="27">
        <f t="shared" ref="J187" si="3935">IF(J186=$B$16,I187+($A$16*15),IF(J186=$B$17,I187+($A$17*15),IF(J186=$B$19,IF(I187+($A$19*15)&gt;100,100,I187+($A$19*15)),IF(J186=$B$18,IF(I187+($A$18*15)&gt;100,100,I187+($A$18*15)),I187))))</f>
        <v>83.006666666666675</v>
      </c>
      <c r="K187" s="27">
        <f t="shared" ref="K187" si="3936">IF(K186=$B$16,J187+($A$16*15),IF(K186=$B$17,J187+($A$17*15),IF(K186=$B$19,IF(J187+($A$19*15)&gt;100,100,J187+($A$19*15)),IF(K186=$B$18,IF(J187+($A$18*15)&gt;100,100,J187+($A$18*15)),J187))))</f>
        <v>83.006666666666675</v>
      </c>
      <c r="L187" s="27">
        <f t="shared" ref="L187" si="3937">IF(L186=$B$16,K187+($A$16*15),IF(L186=$B$17,K187+($A$17*15),IF(L186=$B$19,IF(K187+($A$19*15)&gt;100,100,K187+($A$19*15)),IF(L186=$B$18,IF(K187+($A$18*15)&gt;100,100,K187+($A$18*15)),K187))))</f>
        <v>83.006666666666675</v>
      </c>
      <c r="M187" s="27">
        <f t="shared" ref="M187" si="3938">IF(M186=$B$16,L187+($A$16*15),IF(M186=$B$17,L187+($A$17*15),IF(M186=$B$19,IF(L187+($A$19*15)&gt;100,100,L187+($A$19*15)),IF(M186=$B$18,IF(L187+($A$18*15)&gt;100,100,L187+($A$18*15)),L187))))</f>
        <v>83.006666666666675</v>
      </c>
      <c r="N187" s="27">
        <f t="shared" ref="N187" si="3939">IF(N186=$B$16,M187+($A$16*15),IF(N186=$B$17,M187+($A$17*15),IF(N186=$B$19,IF(M187+($A$19*15)&gt;100,100,M187+($A$19*15)),IF(N186=$B$18,IF(M187+($A$18*15)&gt;100,100,M187+($A$18*15)),M187))))</f>
        <v>83.006666666666675</v>
      </c>
      <c r="O187" s="27">
        <f t="shared" ref="O187" si="3940">IF(O186=$B$16,N187+($A$16*15),IF(O186=$B$17,N187+($A$17*15),IF(O186=$B$19,IF(N187+($A$19*15)&gt;100,100,N187+($A$19*15)),IF(O186=$B$18,IF(N187+($A$18*15)&gt;100,100,N187+($A$18*15)),N187))))</f>
        <v>83.006666666666675</v>
      </c>
      <c r="P187" s="27">
        <f t="shared" ref="P187" si="3941">IF(P186=$B$16,O187+($A$16*15),IF(P186=$B$17,O187+($A$17*15),IF(P186=$B$19,IF(O187+($A$19*15)&gt;100,100,O187+($A$19*15)),IF(P186=$B$18,IF(O187+($A$18*15)&gt;100,100,O187+($A$18*15)),O187))))</f>
        <v>83.006666666666675</v>
      </c>
      <c r="Q187" s="27">
        <f t="shared" ref="Q187" si="3942">IF(Q186=$B$16,P187+($A$16*15),IF(Q186=$B$17,P187+($A$17*15),IF(Q186=$B$19,IF(P187+($A$19*15)&gt;100,100,P187+($A$19*15)),IF(Q186=$B$18,IF(P187+($A$18*15)&gt;100,100,P187+($A$18*15)),P187))))</f>
        <v>83.006666666666675</v>
      </c>
      <c r="R187" s="27">
        <f t="shared" ref="R187" si="3943">IF(R186=$B$16,Q187+($A$16*15),IF(R186=$B$17,Q187+($A$17*15),IF(R186=$B$19,IF(Q187+($A$19*15)&gt;100,100,Q187+($A$19*15)),IF(R186=$B$18,IF(Q187+($A$18*15)&gt;100,100,Q187+($A$18*15)),Q187))))</f>
        <v>83.006666666666675</v>
      </c>
      <c r="S187" s="27">
        <f t="shared" ref="S187" si="3944">IF(S186=$B$16,R187+($A$16*15),IF(S186=$B$17,R187+($A$17*15),IF(S186=$B$19,IF(R187+($A$19*15)&gt;100,100,R187+($A$19*15)),IF(S186=$B$18,IF(R187+($A$18*15)&gt;100,100,R187+($A$18*15)),R187))))</f>
        <v>83.006666666666675</v>
      </c>
      <c r="T187" s="27">
        <f t="shared" ref="T187" si="3945">IF(T186=$B$16,S187+($A$16*15),IF(T186=$B$17,S187+($A$17*15),IF(T186=$B$19,IF(S187+($A$19*15)&gt;100,100,S187+($A$19*15)),IF(T186=$B$18,IF(S187+($A$18*15)&gt;100,100,S187+($A$18*15)),S187))))</f>
        <v>83.006666666666675</v>
      </c>
      <c r="U187" s="27">
        <f t="shared" ref="U187" si="3946">IF(U186=$B$16,T187+($A$16*15),IF(U186=$B$17,T187+($A$17*15),IF(U186=$B$19,IF(T187+($A$19*15)&gt;100,100,T187+($A$19*15)),IF(U186=$B$18,IF(T187+($A$18*15)&gt;100,100,T187+($A$18*15)),T187))))</f>
        <v>83.006666666666675</v>
      </c>
      <c r="V187" s="27">
        <f t="shared" ref="V187" si="3947">IF(V186=$B$16,U187+($A$16*15),IF(V186=$B$17,U187+($A$17*15),IF(V186=$B$19,IF(U187+($A$19*15)&gt;100,100,U187+($A$19*15)),IF(V186=$B$18,IF(U187+($A$18*15)&gt;100,100,U187+($A$18*15)),U187))))</f>
        <v>83.006666666666675</v>
      </c>
      <c r="W187" s="27">
        <f t="shared" ref="W187" si="3948">IF(W186=$B$16,V187+($A$16*15),IF(W186=$B$17,V187+($A$17*15),IF(W186=$B$19,IF(V187+($A$19*15)&gt;100,100,V187+($A$19*15)),IF(W186=$B$18,IF(V187+($A$18*15)&gt;100,100,V187+($A$18*15)),V187))))</f>
        <v>83.006666666666675</v>
      </c>
      <c r="X187" s="27">
        <f t="shared" ref="X187" si="3949">IF(X186=$B$16,W187+($A$16*15),IF(X186=$B$17,W187+($A$17*15),IF(X186=$B$19,IF(W187+($A$19*15)&gt;100,100,W187+($A$19*15)),IF(X186=$B$18,IF(W187+($A$18*15)&gt;100,100,W187+($A$18*15)),W187))))</f>
        <v>83.006666666666675</v>
      </c>
      <c r="Y187" s="27">
        <f t="shared" ref="Y187" si="3950">IF(Y186=$B$16,X187+($A$16*15),IF(Y186=$B$17,X187+($A$17*15),IF(Y186=$B$19,IF(X187+($A$19*15)&gt;100,100,X187+($A$19*15)),IF(Y186=$B$18,IF(X187+($A$18*15)&gt;100,100,X187+($A$18*15)),X187))))</f>
        <v>83.006666666666675</v>
      </c>
      <c r="Z187" s="27">
        <f t="shared" ref="Z187" si="3951">IF(Z186=$B$16,Y187+($A$16*15),IF(Z186=$B$17,Y187+($A$17*15),IF(Z186=$B$19,IF(Y187+($A$19*15)&gt;100,100,Y187+($A$19*15)),IF(Z186=$B$18,IF(Y187+($A$18*15)&gt;100,100,Y187+($A$18*15)),Y187))))</f>
        <v>83.006666666666675</v>
      </c>
      <c r="AA187" s="27">
        <f t="shared" ref="AA187" si="3952">IF(AA186=$B$16,Z187+($A$16*15),IF(AA186=$B$17,Z187+($A$17*15),IF(AA186=$B$19,IF(Z187+($A$19*15)&gt;100,100,Z187+($A$19*15)),IF(AA186=$B$18,IF(Z187+($A$18*15)&gt;100,100,Z187+($A$18*15)),Z187))))</f>
        <v>83.006666666666675</v>
      </c>
      <c r="AB187" s="27">
        <f t="shared" ref="AB187" si="3953">IF(AB186=$B$16,AA187+($A$16*15),IF(AB186=$B$17,AA187+($A$17*15),IF(AB186=$B$19,IF(AA187+($A$19*15)&gt;100,100,AA187+($A$19*15)),IF(AB186=$B$18,IF(AA187+($A$18*15)&gt;100,100,AA187+($A$18*15)),AA187))))</f>
        <v>83.006666666666675</v>
      </c>
      <c r="AC187" s="27">
        <f t="shared" ref="AC187" si="3954">IF(AC186=$B$16,AB187+($A$16*15),IF(AC186=$B$17,AB187+($A$17*15),IF(AC186=$B$19,IF(AB187+($A$19*15)&gt;100,100,AB187+($A$19*15)),IF(AC186=$B$18,IF(AB187+($A$18*15)&gt;100,100,AB187+($A$18*15)),AB187))))</f>
        <v>83.006666666666675</v>
      </c>
      <c r="AD187" s="27">
        <f t="shared" ref="AD187" si="3955">IF(AD186=$B$16,AC187+($A$16*15),IF(AD186=$B$17,AC187+($A$17*15),IF(AD186=$B$19,IF(AC187+($A$19*15)&gt;100,100,AC187+($A$19*15)),IF(AD186=$B$18,IF(AC187+($A$18*15)&gt;100,100,AC187+($A$18*15)),AC187))))</f>
        <v>83.006666666666675</v>
      </c>
      <c r="AE187" s="27">
        <f t="shared" ref="AE187" si="3956">IF(AE186=$B$16,AD187+($A$16*15),IF(AE186=$B$17,AD187+($A$17*15),IF(AE186=$B$19,IF(AD187+($A$19*15)&gt;100,100,AD187+($A$19*15)),IF(AE186=$B$18,IF(AD187+($A$18*15)&gt;100,100,AD187+($A$18*15)),AD187))))</f>
        <v>83.006666666666675</v>
      </c>
      <c r="AF187" s="27">
        <f t="shared" ref="AF187" si="3957">IF(AF186=$B$16,AE187+($A$16*15),IF(AF186=$B$17,AE187+($A$17*15),IF(AF186=$B$19,IF(AE187+($A$19*15)&gt;100,100,AE187+($A$19*15)),IF(AF186=$B$18,IF(AE187+($A$18*15)&gt;100,100,AE187+($A$18*15)),AE187))))</f>
        <v>83.006666666666675</v>
      </c>
      <c r="AG187" s="27">
        <f t="shared" ref="AG187" si="3958">IF(AG186=$B$16,AF187+($A$16*15),IF(AG186=$B$17,AF187+($A$17*15),IF(AG186=$B$19,IF(AF187+($A$19*15)&gt;100,100,AF187+($A$19*15)),IF(AG186=$B$18,IF(AF187+($A$18*15)&gt;100,100,AF187+($A$18*15)),AF187))))</f>
        <v>83.006666666666675</v>
      </c>
      <c r="AH187" s="27">
        <f t="shared" ref="AH187" si="3959">IF(AH186=$B$16,AG187+($A$16*15),IF(AH186=$B$17,AG187+($A$17*15),IF(AH186=$B$19,IF(AG187+($A$19*15)&gt;100,100,AG187+($A$19*15)),IF(AH186=$B$18,IF(AG187+($A$18*15)&gt;100,100,AG187+($A$18*15)),AG187))))</f>
        <v>83.006666666666675</v>
      </c>
      <c r="AI187" s="27">
        <f t="shared" ref="AI187" si="3960">IF(AI186=$B$16,AH187+($A$16*15),IF(AI186=$B$17,AH187+($A$17*15),IF(AI186=$B$19,IF(AH187+($A$19*15)&gt;100,100,AH187+($A$19*15)),IF(AI186=$B$18,IF(AH187+($A$18*15)&gt;100,100,AH187+($A$18*15)),AH187))))</f>
        <v>83.006666666666675</v>
      </c>
      <c r="AJ187" s="27">
        <f t="shared" ref="AJ187" si="3961">IF(AJ186=$B$16,AI187+($A$16*15),IF(AJ186=$B$17,AI187+($A$17*15),IF(AJ186=$B$19,IF(AI187+($A$19*15)&gt;100,100,AI187+($A$19*15)),IF(AJ186=$B$18,IF(AI187+($A$18*15)&gt;100,100,AI187+($A$18*15)),AI187))))</f>
        <v>83.006666666666675</v>
      </c>
      <c r="AK187" s="27">
        <f t="shared" ref="AK187" si="3962">IF(AK186=$B$16,AJ187+($A$16*15),IF(AK186=$B$17,AJ187+($A$17*15),IF(AK186=$B$19,IF(AJ187+($A$19*15)&gt;100,100,AJ187+($A$19*15)),IF(AK186=$B$18,IF(AJ187+($A$18*15)&gt;100,100,AJ187+($A$18*15)),AJ187))))</f>
        <v>83.006666666666675</v>
      </c>
      <c r="AL187" s="27">
        <f t="shared" ref="AL187" si="3963">IF(AL186=$B$16,AK187+($A$16*15),IF(AL186=$B$17,AK187+($A$17*15),IF(AL186=$B$19,IF(AK187+($A$19*15)&gt;100,100,AK187+($A$19*15)),IF(AL186=$B$18,IF(AK187+($A$18*15)&gt;100,100,AK187+($A$18*15)),AK187))))</f>
        <v>83.006666666666675</v>
      </c>
      <c r="AM187" s="27">
        <f t="shared" ref="AM187" si="3964">IF(AM186=$B$16,AL187+($A$16*15),IF(AM186=$B$17,AL187+($A$17*15),IF(AM186=$B$19,IF(AL187+($A$19*15)&gt;100,100,AL187+($A$19*15)),IF(AM186=$B$18,IF(AL187+($A$18*15)&gt;100,100,AL187+($A$18*15)),AL187))))</f>
        <v>81.070000000000007</v>
      </c>
      <c r="AN187" s="27">
        <f t="shared" ref="AN187" si="3965">IF(AN186=$B$16,AM187+($A$16*15),IF(AN186=$B$17,AM187+($A$17*15),IF(AN186=$B$19,IF(AM187+($A$19*15)&gt;100,100,AM187+($A$19*15)),IF(AN186=$B$18,IF(AM187+($A$18*15)&gt;100,100,AM187+($A$18*15)),AM187))))</f>
        <v>79.13333333333334</v>
      </c>
      <c r="AO187" s="27">
        <f t="shared" ref="AO187" si="3966">IF(AO186=$B$16,AN187+($A$16*15),IF(AO186=$B$17,AN187+($A$17*15),IF(AO186=$B$19,IF(AN187+($A$19*15)&gt;100,100,AN187+($A$19*15)),IF(AO186=$B$18,IF(AN187+($A$18*15)&gt;100,100,AN187+($A$18*15)),AN187))))</f>
        <v>77.196666666666673</v>
      </c>
      <c r="AP187" s="27">
        <f t="shared" ref="AP187" si="3967">IF(AP186=$B$16,AO187+($A$16*15),IF(AP186=$B$17,AO187+($A$17*15),IF(AP186=$B$19,IF(AO187+($A$19*15)&gt;100,100,AO187+($A$19*15)),IF(AP186=$B$18,IF(AO187+($A$18*15)&gt;100,100,AO187+($A$18*15)),AO187))))</f>
        <v>75.273333333333341</v>
      </c>
      <c r="AQ187" s="27">
        <f t="shared" ref="AQ187" si="3968">IF(AQ186=$B$16,AP187+($A$16*15),IF(AQ186=$B$17,AP187+($A$17*15),IF(AQ186=$B$19,IF(AP187+($A$19*15)&gt;100,100,AP187+($A$19*15)),IF(AQ186=$B$18,IF(AP187+($A$18*15)&gt;100,100,AP187+($A$18*15)),AP187))))</f>
        <v>73.350000000000009</v>
      </c>
      <c r="AR187" s="27">
        <f t="shared" ref="AR187" si="3969">IF(AR186=$B$16,AQ187+($A$16*15),IF(AR186=$B$17,AQ187+($A$17*15),IF(AR186=$B$19,IF(AQ187+($A$19*15)&gt;100,100,AQ187+($A$19*15)),IF(AR186=$B$18,IF(AQ187+($A$18*15)&gt;100,100,AQ187+($A$18*15)),AQ187))))</f>
        <v>71.426666666666677</v>
      </c>
      <c r="AS187" s="27">
        <f t="shared" ref="AS187" si="3970">IF(AS186=$B$16,AR187+($A$16*15),IF(AS186=$B$17,AR187+($A$17*15),IF(AS186=$B$19,IF(AR187+($A$19*15)&gt;100,100,AR187+($A$19*15)),IF(AS186=$B$18,IF(AR187+($A$18*15)&gt;100,100,AR187+($A$18*15)),AR187))))</f>
        <v>69.490000000000009</v>
      </c>
      <c r="AT187" s="27">
        <f t="shared" ref="AT187" si="3971">IF(AT186=$B$16,AS187+($A$16*15),IF(AT186=$B$17,AS187+($A$17*15),IF(AT186=$B$19,IF(AS187+($A$19*15)&gt;100,100,AS187+($A$19*15)),IF(AT186=$B$18,IF(AS187+($A$18*15)&gt;100,100,AS187+($A$18*15)),AS187))))</f>
        <v>67.553333333333342</v>
      </c>
      <c r="AU187" s="27">
        <f t="shared" ref="AU187" si="3972">IF(AU186=$B$16,AT187+($A$16*15),IF(AU186=$B$17,AT187+($A$17*15),IF(AU186=$B$19,IF(AT187+($A$19*15)&gt;100,100,AT187+($A$19*15)),IF(AU186=$B$18,IF(AT187+($A$18*15)&gt;100,100,AT187+($A$18*15)),AT187))))</f>
        <v>65.616666666666674</v>
      </c>
      <c r="AV187" s="27">
        <f t="shared" ref="AV187" si="3973">IF(AV186=$B$16,AU187+($A$16*15),IF(AV186=$B$17,AU187+($A$17*15),IF(AV186=$B$19,IF(AU187+($A$19*15)&gt;100,100,AU187+($A$19*15)),IF(AV186=$B$18,IF(AU187+($A$18*15)&gt;100,100,AU187+($A$18*15)),AU187))))</f>
        <v>63.693333333333342</v>
      </c>
      <c r="AW187" s="27">
        <f t="shared" ref="AW187" si="3974">IF(AW186=$B$16,AV187+($A$16*15),IF(AW186=$B$17,AV187+($A$17*15),IF(AW186=$B$19,IF(AV187+($A$19*15)&gt;100,100,AV187+($A$19*15)),IF(AW186=$B$18,IF(AV187+($A$18*15)&gt;100,100,AV187+($A$18*15)),AV187))))</f>
        <v>61.77000000000001</v>
      </c>
      <c r="AX187" s="27">
        <f t="shared" ref="AX187" si="3975">IF(AX186=$B$16,AW187+($A$16*15),IF(AX186=$B$17,AW187+($A$17*15),IF(AX186=$B$19,IF(AW187+($A$19*15)&gt;100,100,AW187+($A$19*15)),IF(AX186=$B$18,IF(AW187+($A$18*15)&gt;100,100,AW187+($A$18*15)),AW187))))</f>
        <v>59.846666666666678</v>
      </c>
      <c r="AY187" s="27">
        <f t="shared" ref="AY187" si="3976">IF(AY186=$B$16,AX187+($A$16*15),IF(AY186=$B$17,AX187+($A$17*15),IF(AY186=$B$19,IF(AX187+($A$19*15)&gt;100,100,AX187+($A$19*15)),IF(AY186=$B$18,IF(AX187+($A$18*15)&gt;100,100,AX187+($A$18*15)),AX187))))</f>
        <v>57.910000000000011</v>
      </c>
      <c r="AZ187" s="27">
        <f t="shared" ref="AZ187" si="3977">IF(AZ186=$B$16,AY187+($A$16*15),IF(AZ186=$B$17,AY187+($A$17*15),IF(AZ186=$B$19,IF(AY187+($A$19*15)&gt;100,100,AY187+($A$19*15)),IF(AZ186=$B$18,IF(AY187+($A$18*15)&gt;100,100,AY187+($A$18*15)),AY187))))</f>
        <v>55.973333333333343</v>
      </c>
      <c r="BA187" s="27">
        <f t="shared" ref="BA187" si="3978">IF(BA186=$B$16,AZ187+($A$16*15),IF(BA186=$B$17,AZ187+($A$17*15),IF(BA186=$B$19,IF(AZ187+($A$19*15)&gt;100,100,AZ187+($A$19*15)),IF(BA186=$B$18,IF(AZ187+($A$18*15)&gt;100,100,AZ187+($A$18*15)),AZ187))))</f>
        <v>54.036666666666676</v>
      </c>
      <c r="BB187" s="27">
        <f t="shared" ref="BB187" si="3979">IF(BB186=$B$16,BA187+($A$16*15),IF(BB186=$B$17,BA187+($A$17*15),IF(BB186=$B$19,IF(BA187+($A$19*15)&gt;100,100,BA187+($A$19*15)),IF(BB186=$B$18,IF(BA187+($A$18*15)&gt;100,100,BA187+($A$18*15)),BA187))))</f>
        <v>52.113333333333344</v>
      </c>
      <c r="BC187" s="27">
        <f t="shared" ref="BC187" si="3980">IF(BC186=$B$16,BB187+($A$16*15),IF(BC186=$B$17,BB187+($A$17*15),IF(BC186=$B$19,IF(BB187+($A$19*15)&gt;100,100,BB187+($A$19*15)),IF(BC186=$B$18,IF(BB187+($A$18*15)&gt;100,100,BB187+($A$18*15)),BB187))))</f>
        <v>50.190000000000012</v>
      </c>
      <c r="BD187" s="27">
        <f t="shared" ref="BD187" si="3981">IF(BD186=$B$16,BC187+($A$16*15),IF(BD186=$B$17,BC187+($A$17*15),IF(BD186=$B$19,IF(BC187+($A$19*15)&gt;100,100,BC187+($A$19*15)),IF(BD186=$B$18,IF(BC187+($A$18*15)&gt;100,100,BC187+($A$18*15)),BC187))))</f>
        <v>48.26666666666668</v>
      </c>
      <c r="BE187" s="27">
        <f t="shared" ref="BE187" si="3982">IF(BE186=$B$16,BD187+($A$16*15),IF(BE186=$B$17,BD187+($A$17*15),IF(BE186=$B$19,IF(BD187+($A$19*15)&gt;100,100,BD187+($A$19*15)),IF(BE186=$B$18,IF(BD187+($A$18*15)&gt;100,100,BD187+($A$18*15)),BD187))))</f>
        <v>46.330000000000013</v>
      </c>
      <c r="BF187" s="27">
        <f t="shared" ref="BF187" si="3983">IF(BF186=$B$16,BE187+($A$16*15),IF(BF186=$B$17,BE187+($A$17*15),IF(BF186=$B$19,IF(BE187+($A$19*15)&gt;100,100,BE187+($A$19*15)),IF(BF186=$B$18,IF(BE187+($A$18*15)&gt;100,100,BE187+($A$18*15)),BE187))))</f>
        <v>44.393333333333345</v>
      </c>
      <c r="BG187" s="27">
        <f t="shared" ref="BG187" si="3984">IF(BG186=$B$16,BF187+($A$16*15),IF(BG186=$B$17,BF187+($A$17*15),IF(BG186=$B$19,IF(BF187+($A$19*15)&gt;100,100,BF187+($A$19*15)),IF(BG186=$B$18,IF(BF187+($A$18*15)&gt;100,100,BF187+($A$18*15)),BF187))))</f>
        <v>42.456666666666678</v>
      </c>
      <c r="BH187" s="27">
        <f t="shared" ref="BH187" si="3985">IF(BH186=$B$16,BG187+($A$16*15),IF(BH186=$B$17,BG187+($A$17*15),IF(BH186=$B$19,IF(BG187+($A$19*15)&gt;100,100,BG187+($A$19*15)),IF(BH186=$B$18,IF(BG187+($A$18*15)&gt;100,100,BG187+($A$18*15)),BG187))))</f>
        <v>40.533333333333346</v>
      </c>
      <c r="BI187" s="27">
        <f t="shared" ref="BI187" si="3986">IF(BI186=$B$16,BH187+($A$16*15),IF(BI186=$B$17,BH187+($A$17*15),IF(BI186=$B$19,IF(BH187+($A$19*15)&gt;100,100,BH187+($A$19*15)),IF(BI186=$B$18,IF(BH187+($A$18*15)&gt;100,100,BH187+($A$18*15)),BH187))))</f>
        <v>38.610000000000014</v>
      </c>
      <c r="BJ187" s="27">
        <f t="shared" ref="BJ187" si="3987">IF(BJ186=$B$16,BI187+($A$16*15),IF(BJ186=$B$17,BI187+($A$17*15),IF(BJ186=$B$19,IF(BI187+($A$19*15)&gt;100,100,BI187+($A$19*15)),IF(BJ186=$B$18,IF(BI187+($A$18*15)&gt;100,100,BI187+($A$18*15)),BI187))))</f>
        <v>36.686666666666682</v>
      </c>
      <c r="BK187" s="27">
        <f t="shared" ref="BK187" si="3988">IF(BK186=$B$16,BJ187+($A$16*15),IF(BK186=$B$17,BJ187+($A$17*15),IF(BK186=$B$19,IF(BJ187+($A$19*15)&gt;100,100,BJ187+($A$19*15)),IF(BK186=$B$18,IF(BJ187+($A$18*15)&gt;100,100,BJ187+($A$18*15)),BJ187))))</f>
        <v>34.750000000000014</v>
      </c>
      <c r="BL187" s="27">
        <f t="shared" ref="BL187" si="3989">IF(BL186=$B$16,BK187+($A$16*15),IF(BL186=$B$17,BK187+($A$17*15),IF(BL186=$B$19,IF(BK187+($A$19*15)&gt;100,100,BK187+($A$19*15)),IF(BL186=$B$18,IF(BK187+($A$18*15)&gt;100,100,BK187+($A$18*15)),BK187))))</f>
        <v>32.813333333333347</v>
      </c>
      <c r="BM187" s="27">
        <f t="shared" ref="BM187" si="3990">IF(BM186=$B$16,BL187+($A$16*15),IF(BM186=$B$17,BL187+($A$17*15),IF(BM186=$B$19,IF(BL187+($A$19*15)&gt;100,100,BL187+($A$19*15)),IF(BM186=$B$18,IF(BL187+($A$18*15)&gt;100,100,BL187+($A$18*15)),BL187))))</f>
        <v>30.876666666666679</v>
      </c>
      <c r="BN187" s="27">
        <f t="shared" ref="BN187" si="3991">IF(BN186=$B$16,BM187+($A$16*15),IF(BN186=$B$17,BM187+($A$17*15),IF(BN186=$B$19,IF(BM187+($A$19*15)&gt;100,100,BM187+($A$19*15)),IF(BN186=$B$18,IF(BM187+($A$18*15)&gt;100,100,BM187+($A$18*15)),BM187))))</f>
        <v>28.953333333333347</v>
      </c>
      <c r="BO187" s="27">
        <f t="shared" ref="BO187" si="3992">IF(BO186=$B$16,BN187+($A$16*15),IF(BO186=$B$17,BN187+($A$17*15),IF(BO186=$B$19,IF(BN187+($A$19*15)&gt;100,100,BN187+($A$19*15)),IF(BO186=$B$18,IF(BN187+($A$18*15)&gt;100,100,BN187+($A$18*15)),BN187))))</f>
        <v>53.953333333333347</v>
      </c>
      <c r="BP187" s="27">
        <f t="shared" ref="BP187" si="3993">IF(BP186=$B$16,BO187+($A$16*15),IF(BP186=$B$17,BO187+($A$17*15),IF(BP186=$B$19,IF(BO187+($A$19*15)&gt;100,100,BO187+($A$19*15)),IF(BP186=$B$18,IF(BO187+($A$18*15)&gt;100,100,BO187+($A$18*15)),BO187))))</f>
        <v>78.953333333333347</v>
      </c>
      <c r="BQ187" s="27">
        <f t="shared" ref="BQ187" si="3994">IF(BQ186=$B$16,BP187+($A$16*15),IF(BQ186=$B$17,BP187+($A$17*15),IF(BQ186=$B$19,IF(BP187+($A$19*15)&gt;100,100,BP187+($A$19*15)),IF(BQ186=$B$18,IF(BP187+($A$18*15)&gt;100,100,BP187+($A$18*15)),BP187))))</f>
        <v>100</v>
      </c>
      <c r="BR187" s="27">
        <f t="shared" ref="BR187" si="3995">IF(BR186=$B$16,BQ187+($A$16*15),IF(BR186=$B$17,BQ187+($A$17*15),IF(BR186=$B$19,IF(BQ187+($A$19*15)&gt;100,100,BQ187+($A$19*15)),IF(BR186=$B$18,IF(BQ187+($A$18*15)&gt;100,100,BQ187+($A$18*15)),BQ187))))</f>
        <v>100</v>
      </c>
      <c r="BS187" s="27">
        <f t="shared" ref="BS187" si="3996">IF(BS186=$B$16,BR187+($A$16*15),IF(BS186=$B$17,BR187+($A$17*15),IF(BS186=$B$19,IF(BR187+($A$19*15)&gt;100,100,BR187+($A$19*15)),IF(BS186=$B$18,IF(BR187+($A$18*15)&gt;100,100,BR187+($A$18*15)),BR187))))</f>
        <v>98.076666666666668</v>
      </c>
      <c r="BT187" s="27">
        <f t="shared" ref="BT187" si="3997">IF(BT186=$B$16,BS187+($A$16*15),IF(BT186=$B$17,BS187+($A$17*15),IF(BT186=$B$19,IF(BS187+($A$19*15)&gt;100,100,BS187+($A$19*15)),IF(BT186=$B$18,IF(BS187+($A$18*15)&gt;100,100,BS187+($A$18*15)),BS187))))</f>
        <v>96.153333333333336</v>
      </c>
      <c r="BU187" s="27">
        <f t="shared" ref="BU187" si="3998">IF(BU186=$B$16,BT187+($A$16*15),IF(BU186=$B$17,BT187+($A$17*15),IF(BU186=$B$19,IF(BT187+($A$19*15)&gt;100,100,BT187+($A$19*15)),IF(BU186=$B$18,IF(BT187+($A$18*15)&gt;100,100,BT187+($A$18*15)),BT187))))</f>
        <v>96.153333333333336</v>
      </c>
      <c r="BV187" s="27">
        <f t="shared" ref="BV187" si="3999">IF(BV186=$B$16,BU187+($A$16*15),IF(BV186=$B$17,BU187+($A$17*15),IF(BV186=$B$19,IF(BU187+($A$19*15)&gt;100,100,BU187+($A$19*15)),IF(BV186=$B$18,IF(BU187+($A$18*15)&gt;100,100,BU187+($A$18*15)),BU187))))</f>
        <v>96.153333333333336</v>
      </c>
      <c r="BW187" s="27">
        <f t="shared" ref="BW187" si="4000">IF(BW186=$B$16,BV187+($A$16*15),IF(BW186=$B$17,BV187+($A$17*15),IF(BW186=$B$19,IF(BV187+($A$19*15)&gt;100,100,BV187+($A$19*15)),IF(BW186=$B$18,IF(BV187+($A$18*15)&gt;100,100,BV187+($A$18*15)),BV187))))</f>
        <v>96.153333333333336</v>
      </c>
      <c r="BX187" s="27">
        <f t="shared" ref="BX187" si="4001">IF(BX186=$B$16,BW187+($A$16*15),IF(BX186=$B$17,BW187+($A$17*15),IF(BX186=$B$19,IF(BW187+($A$19*15)&gt;100,100,BW187+($A$19*15)),IF(BX186=$B$18,IF(BW187+($A$18*15)&gt;100,100,BW187+($A$18*15)),BW187))))</f>
        <v>96.153333333333336</v>
      </c>
      <c r="BY187" s="27">
        <f t="shared" ref="BY187" si="4002">IF(BY186=$B$16,BX187+($A$16*15),IF(BY186=$B$17,BX187+($A$17*15),IF(BY186=$B$19,IF(BX187+($A$19*15)&gt;100,100,BX187+($A$19*15)),IF(BY186=$B$18,IF(BX187+($A$18*15)&gt;100,100,BX187+($A$18*15)),BX187))))</f>
        <v>96.153333333333336</v>
      </c>
      <c r="BZ187" s="27">
        <f t="shared" ref="BZ187" si="4003">IF(BZ186=$B$16,BY187+($A$16*15),IF(BZ186=$B$17,BY187+($A$17*15),IF(BZ186=$B$19,IF(BY187+($A$19*15)&gt;100,100,BY187+($A$19*15)),IF(BZ186=$B$18,IF(BY187+($A$18*15)&gt;100,100,BY187+($A$18*15)),BY187))))</f>
        <v>96.153333333333336</v>
      </c>
      <c r="CA187" s="27">
        <f>IF(CA186=$B$16,BZ187+($A$16*15),IF(CA186=$B$17,BZ187+($A$17*15),IF(CA186=$B$19,IF(BZ187+($A$19*15)&gt;100,100,BZ187+($A$19*15)),IF(CA186=$B$18,IF(BZ187+($A$18*15)&gt;100,100,BZ187+($A$18*15)),BZ187))))</f>
        <v>96.153333333333336</v>
      </c>
      <c r="CB187" s="27">
        <f>IF(CB186=$B$16,CA187+($A$16*15),IF(CB186=$B$17,CA187+($A$17*15),IF(CB186=$B$19,IF(CA187+($A$19*15)&gt;100,100,CA187+($A$19*15)),IF(CB186=$B$18,IF(CA187+($A$18*15)&gt;100,100,CA187+($A$18*15)),CA187))))</f>
        <v>96.153333333333336</v>
      </c>
      <c r="CC187" s="27">
        <f t="shared" ref="CC187" si="4004">IF(CC186=$B$16,CB187+($A$16*15),IF(CC186=$B$17,CB187+($A$17*15),IF(CC186=$B$19,IF(CB187+($A$19*15)&gt;100,100,CB187+($A$19*15)),IF(CC186=$B$18,IF(CB187+($A$18*15)&gt;100,100,CB187+($A$18*15)),CB187))))</f>
        <v>96.153333333333336</v>
      </c>
      <c r="CD187" s="27">
        <f t="shared" ref="CD187" si="4005">IF(CD186=$B$16,CC187+($A$16*15),IF(CD186=$B$17,CC187+($A$17*15),IF(CD186=$B$19,IF(CC187+($A$19*15)&gt;100,100,CC187+($A$19*15)),IF(CD186=$B$18,IF(CC187+($A$18*15)&gt;100,100,CC187+($A$18*15)),CC187))))</f>
        <v>96.153333333333336</v>
      </c>
      <c r="CE187" s="27">
        <f t="shared" ref="CE187" si="4006">IF(CE186=$B$16,CD187+($A$16*15),IF(CE186=$B$17,CD187+($A$17*15),IF(CE186=$B$19,IF(CD187+($A$19*15)&gt;100,100,CD187+($A$19*15)),IF(CE186=$B$18,IF(CD187+($A$18*15)&gt;100,100,CD187+($A$18*15)),CD187))))</f>
        <v>96.153333333333336</v>
      </c>
      <c r="CF187" s="27">
        <f t="shared" ref="CF187" si="4007">IF(CF186=$B$16,CE187+($A$16*15),IF(CF186=$B$17,CE187+($A$17*15),IF(CF186=$B$19,IF(CE187+($A$19*15)&gt;100,100,CE187+($A$19*15)),IF(CF186=$B$18,IF(CE187+($A$18*15)&gt;100,100,CE187+($A$18*15)),CE187))))</f>
        <v>96.153333333333336</v>
      </c>
      <c r="CG187" s="27">
        <f t="shared" ref="CG187" si="4008">IF(CG186=$B$16,CF187+($A$16*15),IF(CG186=$B$17,CF187+($A$17*15),IF(CG186=$B$19,IF(CF187+($A$19*15)&gt;100,100,CF187+($A$19*15)),IF(CG186=$B$18,IF(CF187+($A$18*15)&gt;100,100,CF187+($A$18*15)),CF187))))</f>
        <v>96.153333333333336</v>
      </c>
      <c r="CH187" s="27">
        <f t="shared" ref="CH187" si="4009">IF(CH186=$B$16,CG187+($A$16*15),IF(CH186=$B$17,CG187+($A$17*15),IF(CH186=$B$19,IF(CG187+($A$19*15)&gt;100,100,CG187+($A$19*15)),IF(CH186=$B$18,IF(CG187+($A$18*15)&gt;100,100,CG187+($A$18*15)),CG187))))</f>
        <v>96.153333333333336</v>
      </c>
      <c r="CI187" s="27">
        <f t="shared" ref="CI187" si="4010">IF(CI186=$B$16,CH187+($A$16*15),IF(CI186=$B$17,CH187+($A$17*15),IF(CI186=$B$19,IF(CH187+($A$19*15)&gt;100,100,CH187+($A$19*15)),IF(CI186=$B$18,IF(CH187+($A$18*15)&gt;100,100,CH187+($A$18*15)),CH187))))</f>
        <v>96.153333333333336</v>
      </c>
      <c r="CJ187" s="27">
        <f t="shared" ref="CJ187" si="4011">IF(CJ186=$B$16,CI187+($A$16*15),IF(CJ186=$B$17,CI187+($A$17*15),IF(CJ186=$B$19,IF(CI187+($A$19*15)&gt;100,100,CI187+($A$19*15)),IF(CJ186=$B$18,IF(CI187+($A$18*15)&gt;100,100,CI187+($A$18*15)),CI187))))</f>
        <v>96.153333333333336</v>
      </c>
      <c r="CK187" s="27">
        <f t="shared" ref="CK187" si="4012">IF(CK186=$B$16,CJ187+($A$16*15),IF(CK186=$B$17,CJ187+($A$17*15),IF(CK186=$B$19,IF(CJ187+($A$19*15)&gt;100,100,CJ187+($A$19*15)),IF(CK186=$B$18,IF(CJ187+($A$18*15)&gt;100,100,CJ187+($A$18*15)),CJ187))))</f>
        <v>96.153333333333336</v>
      </c>
      <c r="CL187" s="120">
        <f t="shared" ref="CL187" si="4013">IF(CL186=$B$16,CK187+($A$16*15),IF(CL186=$B$17,CK187+($A$17*15),IF(CL186=$B$19,IF(CK187+($A$19*15)&gt;100,100,CK187+($A$19*15)),IF(CL186=$B$18,IF(CK187+($A$18*15)&gt;100,100,CK187+($A$18*15)),CK187))))</f>
        <v>96.153333333333336</v>
      </c>
      <c r="CM187" s="136">
        <f t="shared" ref="CM187" si="4014">CL187-10</f>
        <v>86.153333333333336</v>
      </c>
    </row>
    <row r="188" spans="1:91" ht="15" customHeight="1" x14ac:dyDescent="0.25">
      <c r="A188" s="344"/>
      <c r="B188" s="341" t="s">
        <v>60</v>
      </c>
      <c r="C188" s="64" t="s">
        <v>44</v>
      </c>
      <c r="D188" s="43" t="s">
        <v>45</v>
      </c>
      <c r="E188" s="133"/>
      <c r="F188" s="133"/>
      <c r="G188" s="133"/>
      <c r="H188" s="56" t="s">
        <v>17</v>
      </c>
      <c r="I188" s="56" t="s">
        <v>17</v>
      </c>
      <c r="J188" s="56" t="s">
        <v>17</v>
      </c>
      <c r="K188" s="55" t="s">
        <v>27</v>
      </c>
      <c r="L188" s="58" t="s">
        <v>27</v>
      </c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44" t="s">
        <v>23</v>
      </c>
      <c r="AO188" s="44" t="s">
        <v>23</v>
      </c>
      <c r="AP188" s="44" t="s">
        <v>23</v>
      </c>
      <c r="AQ188" s="45" t="s">
        <v>27</v>
      </c>
      <c r="AR188" s="45" t="s">
        <v>27</v>
      </c>
      <c r="AS188" s="45" t="s">
        <v>27</v>
      </c>
      <c r="AT188" s="44" t="s">
        <v>23</v>
      </c>
      <c r="AU188" s="44" t="s">
        <v>23</v>
      </c>
      <c r="AV188" s="44" t="s">
        <v>23</v>
      </c>
      <c r="AW188" s="45" t="s">
        <v>27</v>
      </c>
      <c r="AX188" s="45" t="s">
        <v>27</v>
      </c>
      <c r="AY188" s="45" t="s">
        <v>27</v>
      </c>
      <c r="AZ188" s="44" t="s">
        <v>23</v>
      </c>
      <c r="BA188" s="44" t="s">
        <v>23</v>
      </c>
      <c r="BB188" s="44" t="s">
        <v>23</v>
      </c>
      <c r="BC188" s="45" t="s">
        <v>27</v>
      </c>
      <c r="BD188" s="45" t="s">
        <v>27</v>
      </c>
      <c r="BE188" s="45" t="s">
        <v>27</v>
      </c>
      <c r="BF188" s="44" t="s">
        <v>23</v>
      </c>
      <c r="BG188" s="44" t="s">
        <v>23</v>
      </c>
      <c r="BH188" s="44" t="s">
        <v>23</v>
      </c>
      <c r="BI188" s="45" t="s">
        <v>27</v>
      </c>
      <c r="BJ188" s="45" t="s">
        <v>27</v>
      </c>
      <c r="BK188" s="45" t="s">
        <v>27</v>
      </c>
      <c r="BL188" s="44" t="s">
        <v>23</v>
      </c>
      <c r="BM188" s="44" t="s">
        <v>23</v>
      </c>
      <c r="BN188" s="44" t="s">
        <v>23</v>
      </c>
      <c r="BO188" s="59" t="s">
        <v>27</v>
      </c>
      <c r="BP188" s="59" t="s">
        <v>27</v>
      </c>
      <c r="BQ188" s="60" t="s">
        <v>13</v>
      </c>
      <c r="BR188" s="60" t="s">
        <v>13</v>
      </c>
      <c r="BS188" s="60" t="s">
        <v>13</v>
      </c>
      <c r="BT188" s="60" t="s">
        <v>13</v>
      </c>
      <c r="BU188" s="60" t="s">
        <v>13</v>
      </c>
      <c r="BV188" s="133"/>
      <c r="BW188" s="133"/>
      <c r="BX188" s="133"/>
      <c r="BY188" s="133"/>
      <c r="BZ188" s="133"/>
      <c r="CA188" s="133"/>
      <c r="CB188" s="133"/>
      <c r="CC188" s="134"/>
      <c r="CD188" s="134"/>
      <c r="CE188" s="134"/>
      <c r="CF188" s="134"/>
      <c r="CG188" s="134"/>
      <c r="CH188" s="134"/>
      <c r="CI188" s="134"/>
      <c r="CJ188" s="134"/>
      <c r="CK188" s="134"/>
      <c r="CL188" s="134"/>
      <c r="CM188" s="65" t="s">
        <v>46</v>
      </c>
    </row>
    <row r="189" spans="1:91" ht="15" customHeight="1" x14ac:dyDescent="0.25">
      <c r="A189" s="344"/>
      <c r="B189" s="342"/>
      <c r="C189" s="64" t="s">
        <v>37</v>
      </c>
      <c r="D189" s="89">
        <f>CM155</f>
        <v>36.550000000000011</v>
      </c>
      <c r="E189" s="27">
        <f>IF(E188=$B$16,D189+($A$16*15),IF(E188=$B$17,D189+($A$17*15),IF(E188=$B$19,IF(D189+($A$19*15)&gt;100,100,D189+($A$19*15)),IF(E188=$B$18,IF(D189+($A$18*15)&gt;100,100,D189+($A$18*15)),D189))))</f>
        <v>36.550000000000011</v>
      </c>
      <c r="F189" s="27">
        <f t="shared" ref="F189" si="4015">IF(F188=$B$16,E189+($A$16*15),IF(F188=$B$17,E189+($A$17*15),IF(F188=$B$19,IF(E189+($A$19*15)&gt;100,100,E189+($A$19*15)),IF(F188=$B$18,IF(E189+($A$18*15)&gt;100,100,E189+($A$18*15)),E189))))</f>
        <v>36.550000000000011</v>
      </c>
      <c r="G189" s="27">
        <f t="shared" ref="G189" si="4016">IF(G188=$B$16,F189+($A$16*15),IF(G188=$B$17,F189+($A$17*15),IF(G188=$B$19,IF(F189+($A$19*15)&gt;100,100,F189+($A$19*15)),IF(G188=$B$18,IF(F189+($A$18*15)&gt;100,100,F189+($A$18*15)),F189))))</f>
        <v>36.550000000000011</v>
      </c>
      <c r="H189" s="27">
        <f t="shared" ref="H189" si="4017">IF(H188=$B$16,G189+($A$16*15),IF(H188=$B$17,G189+($A$17*15),IF(H188=$B$19,IF(G189+($A$19*15)&gt;100,100,G189+($A$19*15)),IF(H188=$B$18,IF(G189+($A$18*15)&gt;100,100,G189+($A$18*15)),G189))))</f>
        <v>61.550000000000011</v>
      </c>
      <c r="I189" s="27">
        <f t="shared" ref="I189" si="4018">IF(I188=$B$16,H189+($A$16*15),IF(I188=$B$17,H189+($A$17*15),IF(I188=$B$19,IF(H189+($A$19*15)&gt;100,100,H189+($A$19*15)),IF(I188=$B$18,IF(H189+($A$18*15)&gt;100,100,H189+($A$18*15)),H189))))</f>
        <v>86.550000000000011</v>
      </c>
      <c r="J189" s="27">
        <f t="shared" ref="J189" si="4019">IF(J188=$B$16,I189+($A$16*15),IF(J188=$B$17,I189+($A$17*15),IF(J188=$B$19,IF(I189+($A$19*15)&gt;100,100,I189+($A$19*15)),IF(J188=$B$18,IF(I189+($A$18*15)&gt;100,100,I189+($A$18*15)),I189))))</f>
        <v>100</v>
      </c>
      <c r="K189" s="27">
        <f t="shared" ref="K189" si="4020">IF(K188=$B$16,J189+($A$16*15),IF(K188=$B$17,J189+($A$17*15),IF(K188=$B$19,IF(J189+($A$19*15)&gt;100,100,J189+($A$19*15)),IF(K188=$B$18,IF(J189+($A$18*15)&gt;100,100,J189+($A$18*15)),J189))))</f>
        <v>98.076666666666668</v>
      </c>
      <c r="L189" s="27">
        <f t="shared" ref="L189" si="4021">IF(L188=$B$16,K189+($A$16*15),IF(L188=$B$17,K189+($A$17*15),IF(L188=$B$19,IF(K189+($A$19*15)&gt;100,100,K189+($A$19*15)),IF(L188=$B$18,IF(K189+($A$18*15)&gt;100,100,K189+($A$18*15)),K189))))</f>
        <v>96.153333333333336</v>
      </c>
      <c r="M189" s="27">
        <f t="shared" ref="M189" si="4022">IF(M188=$B$16,L189+($A$16*15),IF(M188=$B$17,L189+($A$17*15),IF(M188=$B$19,IF(L189+($A$19*15)&gt;100,100,L189+($A$19*15)),IF(M188=$B$18,IF(L189+($A$18*15)&gt;100,100,L189+($A$18*15)),L189))))</f>
        <v>96.153333333333336</v>
      </c>
      <c r="N189" s="27">
        <f t="shared" ref="N189" si="4023">IF(N188=$B$16,M189+($A$16*15),IF(N188=$B$17,M189+($A$17*15),IF(N188=$B$19,IF(M189+($A$19*15)&gt;100,100,M189+($A$19*15)),IF(N188=$B$18,IF(M189+($A$18*15)&gt;100,100,M189+($A$18*15)),M189))))</f>
        <v>96.153333333333336</v>
      </c>
      <c r="O189" s="27">
        <f t="shared" ref="O189" si="4024">IF(O188=$B$16,N189+($A$16*15),IF(O188=$B$17,N189+($A$17*15),IF(O188=$B$19,IF(N189+($A$19*15)&gt;100,100,N189+($A$19*15)),IF(O188=$B$18,IF(N189+($A$18*15)&gt;100,100,N189+($A$18*15)),N189))))</f>
        <v>96.153333333333336</v>
      </c>
      <c r="P189" s="27">
        <f t="shared" ref="P189" si="4025">IF(P188=$B$16,O189+($A$16*15),IF(P188=$B$17,O189+($A$17*15),IF(P188=$B$19,IF(O189+($A$19*15)&gt;100,100,O189+($A$19*15)),IF(P188=$B$18,IF(O189+($A$18*15)&gt;100,100,O189+($A$18*15)),O189))))</f>
        <v>96.153333333333336</v>
      </c>
      <c r="Q189" s="27">
        <f t="shared" ref="Q189" si="4026">IF(Q188=$B$16,P189+($A$16*15),IF(Q188=$B$17,P189+($A$17*15),IF(Q188=$B$19,IF(P189+($A$19*15)&gt;100,100,P189+($A$19*15)),IF(Q188=$B$18,IF(P189+($A$18*15)&gt;100,100,P189+($A$18*15)),P189))))</f>
        <v>96.153333333333336</v>
      </c>
      <c r="R189" s="27">
        <f t="shared" ref="R189" si="4027">IF(R188=$B$16,Q189+($A$16*15),IF(R188=$B$17,Q189+($A$17*15),IF(R188=$B$19,IF(Q189+($A$19*15)&gt;100,100,Q189+($A$19*15)),IF(R188=$B$18,IF(Q189+($A$18*15)&gt;100,100,Q189+($A$18*15)),Q189))))</f>
        <v>96.153333333333336</v>
      </c>
      <c r="S189" s="27">
        <f t="shared" ref="S189" si="4028">IF(S188=$B$16,R189+($A$16*15),IF(S188=$B$17,R189+($A$17*15),IF(S188=$B$19,IF(R189+($A$19*15)&gt;100,100,R189+($A$19*15)),IF(S188=$B$18,IF(R189+($A$18*15)&gt;100,100,R189+($A$18*15)),R189))))</f>
        <v>96.153333333333336</v>
      </c>
      <c r="T189" s="27">
        <f t="shared" ref="T189" si="4029">IF(T188=$B$16,S189+($A$16*15),IF(T188=$B$17,S189+($A$17*15),IF(T188=$B$19,IF(S189+($A$19*15)&gt;100,100,S189+($A$19*15)),IF(T188=$B$18,IF(S189+($A$18*15)&gt;100,100,S189+($A$18*15)),S189))))</f>
        <v>96.153333333333336</v>
      </c>
      <c r="U189" s="27">
        <f t="shared" ref="U189" si="4030">IF(U188=$B$16,T189+($A$16*15),IF(U188=$B$17,T189+($A$17*15),IF(U188=$B$19,IF(T189+($A$19*15)&gt;100,100,T189+($A$19*15)),IF(U188=$B$18,IF(T189+($A$18*15)&gt;100,100,T189+($A$18*15)),T189))))</f>
        <v>96.153333333333336</v>
      </c>
      <c r="V189" s="27">
        <f t="shared" ref="V189" si="4031">IF(V188=$B$16,U189+($A$16*15),IF(V188=$B$17,U189+($A$17*15),IF(V188=$B$19,IF(U189+($A$19*15)&gt;100,100,U189+($A$19*15)),IF(V188=$B$18,IF(U189+($A$18*15)&gt;100,100,U189+($A$18*15)),U189))))</f>
        <v>96.153333333333336</v>
      </c>
      <c r="W189" s="27">
        <f t="shared" ref="W189" si="4032">IF(W188=$B$16,V189+($A$16*15),IF(W188=$B$17,V189+($A$17*15),IF(W188=$B$19,IF(V189+($A$19*15)&gt;100,100,V189+($A$19*15)),IF(W188=$B$18,IF(V189+($A$18*15)&gt;100,100,V189+($A$18*15)),V189))))</f>
        <v>96.153333333333336</v>
      </c>
      <c r="X189" s="27">
        <f t="shared" ref="X189" si="4033">IF(X188=$B$16,W189+($A$16*15),IF(X188=$B$17,W189+($A$17*15),IF(X188=$B$19,IF(W189+($A$19*15)&gt;100,100,W189+($A$19*15)),IF(X188=$B$18,IF(W189+($A$18*15)&gt;100,100,W189+($A$18*15)),W189))))</f>
        <v>96.153333333333336</v>
      </c>
      <c r="Y189" s="27">
        <f t="shared" ref="Y189" si="4034">IF(Y188=$B$16,X189+($A$16*15),IF(Y188=$B$17,X189+($A$17*15),IF(Y188=$B$19,IF(X189+($A$19*15)&gt;100,100,X189+($A$19*15)),IF(Y188=$B$18,IF(X189+($A$18*15)&gt;100,100,X189+($A$18*15)),X189))))</f>
        <v>96.153333333333336</v>
      </c>
      <c r="Z189" s="27">
        <f t="shared" ref="Z189" si="4035">IF(Z188=$B$16,Y189+($A$16*15),IF(Z188=$B$17,Y189+($A$17*15),IF(Z188=$B$19,IF(Y189+($A$19*15)&gt;100,100,Y189+($A$19*15)),IF(Z188=$B$18,IF(Y189+($A$18*15)&gt;100,100,Y189+($A$18*15)),Y189))))</f>
        <v>96.153333333333336</v>
      </c>
      <c r="AA189" s="27">
        <f t="shared" ref="AA189" si="4036">IF(AA188=$B$16,Z189+($A$16*15),IF(AA188=$B$17,Z189+($A$17*15),IF(AA188=$B$19,IF(Z189+($A$19*15)&gt;100,100,Z189+($A$19*15)),IF(AA188=$B$18,IF(Z189+($A$18*15)&gt;100,100,Z189+($A$18*15)),Z189))))</f>
        <v>96.153333333333336</v>
      </c>
      <c r="AB189" s="27">
        <f t="shared" ref="AB189" si="4037">IF(AB188=$B$16,AA189+($A$16*15),IF(AB188=$B$17,AA189+($A$17*15),IF(AB188=$B$19,IF(AA189+($A$19*15)&gt;100,100,AA189+($A$19*15)),IF(AB188=$B$18,IF(AA189+($A$18*15)&gt;100,100,AA189+($A$18*15)),AA189))))</f>
        <v>96.153333333333336</v>
      </c>
      <c r="AC189" s="27">
        <f t="shared" ref="AC189" si="4038">IF(AC188=$B$16,AB189+($A$16*15),IF(AC188=$B$17,AB189+($A$17*15),IF(AC188=$B$19,IF(AB189+($A$19*15)&gt;100,100,AB189+($A$19*15)),IF(AC188=$B$18,IF(AB189+($A$18*15)&gt;100,100,AB189+($A$18*15)),AB189))))</f>
        <v>96.153333333333336</v>
      </c>
      <c r="AD189" s="27">
        <f t="shared" ref="AD189" si="4039">IF(AD188=$B$16,AC189+($A$16*15),IF(AD188=$B$17,AC189+($A$17*15),IF(AD188=$B$19,IF(AC189+($A$19*15)&gt;100,100,AC189+($A$19*15)),IF(AD188=$B$18,IF(AC189+($A$18*15)&gt;100,100,AC189+($A$18*15)),AC189))))</f>
        <v>96.153333333333336</v>
      </c>
      <c r="AE189" s="27">
        <f t="shared" ref="AE189" si="4040">IF(AE188=$B$16,AD189+($A$16*15),IF(AE188=$B$17,AD189+($A$17*15),IF(AE188=$B$19,IF(AD189+($A$19*15)&gt;100,100,AD189+($A$19*15)),IF(AE188=$B$18,IF(AD189+($A$18*15)&gt;100,100,AD189+($A$18*15)),AD189))))</f>
        <v>96.153333333333336</v>
      </c>
      <c r="AF189" s="27">
        <f t="shared" ref="AF189" si="4041">IF(AF188=$B$16,AE189+($A$16*15),IF(AF188=$B$17,AE189+($A$17*15),IF(AF188=$B$19,IF(AE189+($A$19*15)&gt;100,100,AE189+($A$19*15)),IF(AF188=$B$18,IF(AE189+($A$18*15)&gt;100,100,AE189+($A$18*15)),AE189))))</f>
        <v>96.153333333333336</v>
      </c>
      <c r="AG189" s="27">
        <f t="shared" ref="AG189" si="4042">IF(AG188=$B$16,AF189+($A$16*15),IF(AG188=$B$17,AF189+($A$17*15),IF(AG188=$B$19,IF(AF189+($A$19*15)&gt;100,100,AF189+($A$19*15)),IF(AG188=$B$18,IF(AF189+($A$18*15)&gt;100,100,AF189+($A$18*15)),AF189))))</f>
        <v>96.153333333333336</v>
      </c>
      <c r="AH189" s="27">
        <f t="shared" ref="AH189" si="4043">IF(AH188=$B$16,AG189+($A$16*15),IF(AH188=$B$17,AG189+($A$17*15),IF(AH188=$B$19,IF(AG189+($A$19*15)&gt;100,100,AG189+($A$19*15)),IF(AH188=$B$18,IF(AG189+($A$18*15)&gt;100,100,AG189+($A$18*15)),AG189))))</f>
        <v>96.153333333333336</v>
      </c>
      <c r="AI189" s="27">
        <f t="shared" ref="AI189" si="4044">IF(AI188=$B$16,AH189+($A$16*15),IF(AI188=$B$17,AH189+($A$17*15),IF(AI188=$B$19,IF(AH189+($A$19*15)&gt;100,100,AH189+($A$19*15)),IF(AI188=$B$18,IF(AH189+($A$18*15)&gt;100,100,AH189+($A$18*15)),AH189))))</f>
        <v>96.153333333333336</v>
      </c>
      <c r="AJ189" s="27">
        <f t="shared" ref="AJ189" si="4045">IF(AJ188=$B$16,AI189+($A$16*15),IF(AJ188=$B$17,AI189+($A$17*15),IF(AJ188=$B$19,IF(AI189+($A$19*15)&gt;100,100,AI189+($A$19*15)),IF(AJ188=$B$18,IF(AI189+($A$18*15)&gt;100,100,AI189+($A$18*15)),AI189))))</f>
        <v>96.153333333333336</v>
      </c>
      <c r="AK189" s="27">
        <f t="shared" ref="AK189" si="4046">IF(AK188=$B$16,AJ189+($A$16*15),IF(AK188=$B$17,AJ189+($A$17*15),IF(AK188=$B$19,IF(AJ189+($A$19*15)&gt;100,100,AJ189+($A$19*15)),IF(AK188=$B$18,IF(AJ189+($A$18*15)&gt;100,100,AJ189+($A$18*15)),AJ189))))</f>
        <v>96.153333333333336</v>
      </c>
      <c r="AL189" s="27">
        <f t="shared" ref="AL189" si="4047">IF(AL188=$B$16,AK189+($A$16*15),IF(AL188=$B$17,AK189+($A$17*15),IF(AL188=$B$19,IF(AK189+($A$19*15)&gt;100,100,AK189+($A$19*15)),IF(AL188=$B$18,IF(AK189+($A$18*15)&gt;100,100,AK189+($A$18*15)),AK189))))</f>
        <v>96.153333333333336</v>
      </c>
      <c r="AM189" s="27">
        <f t="shared" ref="AM189" si="4048">IF(AM188=$B$16,AL189+($A$16*15),IF(AM188=$B$17,AL189+($A$17*15),IF(AM188=$B$19,IF(AL189+($A$19*15)&gt;100,100,AL189+($A$19*15)),IF(AM188=$B$18,IF(AL189+($A$18*15)&gt;100,100,AL189+($A$18*15)),AL189))))</f>
        <v>96.153333333333336</v>
      </c>
      <c r="AN189" s="27">
        <f t="shared" ref="AN189" si="4049">IF(AN188=$B$16,AM189+($A$16*15),IF(AN188=$B$17,AM189+($A$17*15),IF(AN188=$B$19,IF(AM189+($A$19*15)&gt;100,100,AM189+($A$19*15)),IF(AN188=$B$18,IF(AM189+($A$18*15)&gt;100,100,AM189+($A$18*15)),AM189))))</f>
        <v>94.216666666666669</v>
      </c>
      <c r="AO189" s="27">
        <f t="shared" ref="AO189" si="4050">IF(AO188=$B$16,AN189+($A$16*15),IF(AO188=$B$17,AN189+($A$17*15),IF(AO188=$B$19,IF(AN189+($A$19*15)&gt;100,100,AN189+($A$19*15)),IF(AO188=$B$18,IF(AN189+($A$18*15)&gt;100,100,AN189+($A$18*15)),AN189))))</f>
        <v>92.28</v>
      </c>
      <c r="AP189" s="27">
        <f t="shared" ref="AP189" si="4051">IF(AP188=$B$16,AO189+($A$16*15),IF(AP188=$B$17,AO189+($A$17*15),IF(AP188=$B$19,IF(AO189+($A$19*15)&gt;100,100,AO189+($A$19*15)),IF(AP188=$B$18,IF(AO189+($A$18*15)&gt;100,100,AO189+($A$18*15)),AO189))))</f>
        <v>90.343333333333334</v>
      </c>
      <c r="AQ189" s="27">
        <f t="shared" ref="AQ189" si="4052">IF(AQ188=$B$16,AP189+($A$16*15),IF(AQ188=$B$17,AP189+($A$17*15),IF(AQ188=$B$19,IF(AP189+($A$19*15)&gt;100,100,AP189+($A$19*15)),IF(AQ188=$B$18,IF(AP189+($A$18*15)&gt;100,100,AP189+($A$18*15)),AP189))))</f>
        <v>88.42</v>
      </c>
      <c r="AR189" s="27">
        <f t="shared" ref="AR189" si="4053">IF(AR188=$B$16,AQ189+($A$16*15),IF(AR188=$B$17,AQ189+($A$17*15),IF(AR188=$B$19,IF(AQ189+($A$19*15)&gt;100,100,AQ189+($A$19*15)),IF(AR188=$B$18,IF(AQ189+($A$18*15)&gt;100,100,AQ189+($A$18*15)),AQ189))))</f>
        <v>86.49666666666667</v>
      </c>
      <c r="AS189" s="27">
        <f t="shared" ref="AS189" si="4054">IF(AS188=$B$16,AR189+($A$16*15),IF(AS188=$B$17,AR189+($A$17*15),IF(AS188=$B$19,IF(AR189+($A$19*15)&gt;100,100,AR189+($A$19*15)),IF(AS188=$B$18,IF(AR189+($A$18*15)&gt;100,100,AR189+($A$18*15)),AR189))))</f>
        <v>84.573333333333338</v>
      </c>
      <c r="AT189" s="27">
        <f t="shared" ref="AT189" si="4055">IF(AT188=$B$16,AS189+($A$16*15),IF(AT188=$B$17,AS189+($A$17*15),IF(AT188=$B$19,IF(AS189+($A$19*15)&gt;100,100,AS189+($A$19*15)),IF(AT188=$B$18,IF(AS189+($A$18*15)&gt;100,100,AS189+($A$18*15)),AS189))))</f>
        <v>82.63666666666667</v>
      </c>
      <c r="AU189" s="27">
        <f t="shared" ref="AU189" si="4056">IF(AU188=$B$16,AT189+($A$16*15),IF(AU188=$B$17,AT189+($A$17*15),IF(AU188=$B$19,IF(AT189+($A$19*15)&gt;100,100,AT189+($A$19*15)),IF(AU188=$B$18,IF(AT189+($A$18*15)&gt;100,100,AT189+($A$18*15)),AT189))))</f>
        <v>80.7</v>
      </c>
      <c r="AV189" s="27">
        <f t="shared" ref="AV189" si="4057">IF(AV188=$B$16,AU189+($A$16*15),IF(AV188=$B$17,AU189+($A$17*15),IF(AV188=$B$19,IF(AU189+($A$19*15)&gt;100,100,AU189+($A$19*15)),IF(AV188=$B$18,IF(AU189+($A$18*15)&gt;100,100,AU189+($A$18*15)),AU189))))</f>
        <v>78.763333333333335</v>
      </c>
      <c r="AW189" s="27">
        <f t="shared" ref="AW189" si="4058">IF(AW188=$B$16,AV189+($A$16*15),IF(AW188=$B$17,AV189+($A$17*15),IF(AW188=$B$19,IF(AV189+($A$19*15)&gt;100,100,AV189+($A$19*15)),IF(AW188=$B$18,IF(AV189+($A$18*15)&gt;100,100,AV189+($A$18*15)),AV189))))</f>
        <v>76.84</v>
      </c>
      <c r="AX189" s="27">
        <f t="shared" ref="AX189" si="4059">IF(AX188=$B$16,AW189+($A$16*15),IF(AX188=$B$17,AW189+($A$17*15),IF(AX188=$B$19,IF(AW189+($A$19*15)&gt;100,100,AW189+($A$19*15)),IF(AX188=$B$18,IF(AW189+($A$18*15)&gt;100,100,AW189+($A$18*15)),AW189))))</f>
        <v>74.916666666666671</v>
      </c>
      <c r="AY189" s="27">
        <f t="shared" ref="AY189" si="4060">IF(AY188=$B$16,AX189+($A$16*15),IF(AY188=$B$17,AX189+($A$17*15),IF(AY188=$B$19,IF(AX189+($A$19*15)&gt;100,100,AX189+($A$19*15)),IF(AY188=$B$18,IF(AX189+($A$18*15)&gt;100,100,AX189+($A$18*15)),AX189))))</f>
        <v>72.993333333333339</v>
      </c>
      <c r="AZ189" s="27">
        <f t="shared" ref="AZ189" si="4061">IF(AZ188=$B$16,AY189+($A$16*15),IF(AZ188=$B$17,AY189+($A$17*15),IF(AZ188=$B$19,IF(AY189+($A$19*15)&gt;100,100,AY189+($A$19*15)),IF(AZ188=$B$18,IF(AY189+($A$18*15)&gt;100,100,AY189+($A$18*15)),AY189))))</f>
        <v>71.056666666666672</v>
      </c>
      <c r="BA189" s="27">
        <f t="shared" ref="BA189" si="4062">IF(BA188=$B$16,AZ189+($A$16*15),IF(BA188=$B$17,AZ189+($A$17*15),IF(BA188=$B$19,IF(AZ189+($A$19*15)&gt;100,100,AZ189+($A$19*15)),IF(BA188=$B$18,IF(AZ189+($A$18*15)&gt;100,100,AZ189+($A$18*15)),AZ189))))</f>
        <v>69.12</v>
      </c>
      <c r="BB189" s="27">
        <f t="shared" ref="BB189" si="4063">IF(BB188=$B$16,BA189+($A$16*15),IF(BB188=$B$17,BA189+($A$17*15),IF(BB188=$B$19,IF(BA189+($A$19*15)&gt;100,100,BA189+($A$19*15)),IF(BB188=$B$18,IF(BA189+($A$18*15)&gt;100,100,BA189+($A$18*15)),BA189))))</f>
        <v>67.183333333333337</v>
      </c>
      <c r="BC189" s="27">
        <f t="shared" ref="BC189" si="4064">IF(BC188=$B$16,BB189+($A$16*15),IF(BC188=$B$17,BB189+($A$17*15),IF(BC188=$B$19,IF(BB189+($A$19*15)&gt;100,100,BB189+($A$19*15)),IF(BC188=$B$18,IF(BB189+($A$18*15)&gt;100,100,BB189+($A$18*15)),BB189))))</f>
        <v>65.260000000000005</v>
      </c>
      <c r="BD189" s="27">
        <f t="shared" ref="BD189" si="4065">IF(BD188=$B$16,BC189+($A$16*15),IF(BD188=$B$17,BC189+($A$17*15),IF(BD188=$B$19,IF(BC189+($A$19*15)&gt;100,100,BC189+($A$19*15)),IF(BD188=$B$18,IF(BC189+($A$18*15)&gt;100,100,BC189+($A$18*15)),BC189))))</f>
        <v>63.336666666666673</v>
      </c>
      <c r="BE189" s="27">
        <f t="shared" ref="BE189" si="4066">IF(BE188=$B$16,BD189+($A$16*15),IF(BE188=$B$17,BD189+($A$17*15),IF(BE188=$B$19,IF(BD189+($A$19*15)&gt;100,100,BD189+($A$19*15)),IF(BE188=$B$18,IF(BD189+($A$18*15)&gt;100,100,BD189+($A$18*15)),BD189))))</f>
        <v>61.413333333333341</v>
      </c>
      <c r="BF189" s="27">
        <f t="shared" ref="BF189" si="4067">IF(BF188=$B$16,BE189+($A$16*15),IF(BF188=$B$17,BE189+($A$17*15),IF(BF188=$B$19,IF(BE189+($A$19*15)&gt;100,100,BE189+($A$19*15)),IF(BF188=$B$18,IF(BE189+($A$18*15)&gt;100,100,BE189+($A$18*15)),BE189))))</f>
        <v>59.476666666666674</v>
      </c>
      <c r="BG189" s="27">
        <f t="shared" ref="BG189" si="4068">IF(BG188=$B$16,BF189+($A$16*15),IF(BG188=$B$17,BF189+($A$17*15),IF(BG188=$B$19,IF(BF189+($A$19*15)&gt;100,100,BF189+($A$19*15)),IF(BG188=$B$18,IF(BF189+($A$18*15)&gt;100,100,BF189+($A$18*15)),BF189))))</f>
        <v>57.540000000000006</v>
      </c>
      <c r="BH189" s="27">
        <f t="shared" ref="BH189" si="4069">IF(BH188=$B$16,BG189+($A$16*15),IF(BH188=$B$17,BG189+($A$17*15),IF(BH188=$B$19,IF(BG189+($A$19*15)&gt;100,100,BG189+($A$19*15)),IF(BH188=$B$18,IF(BG189+($A$18*15)&gt;100,100,BG189+($A$18*15)),BG189))))</f>
        <v>55.603333333333339</v>
      </c>
      <c r="BI189" s="27">
        <f t="shared" ref="BI189" si="4070">IF(BI188=$B$16,BH189+($A$16*15),IF(BI188=$B$17,BH189+($A$17*15),IF(BI188=$B$19,IF(BH189+($A$19*15)&gt;100,100,BH189+($A$19*15)),IF(BI188=$B$18,IF(BH189+($A$18*15)&gt;100,100,BH189+($A$18*15)),BH189))))</f>
        <v>53.680000000000007</v>
      </c>
      <c r="BJ189" s="27">
        <f t="shared" ref="BJ189" si="4071">IF(BJ188=$B$16,BI189+($A$16*15),IF(BJ188=$B$17,BI189+($A$17*15),IF(BJ188=$B$19,IF(BI189+($A$19*15)&gt;100,100,BI189+($A$19*15)),IF(BJ188=$B$18,IF(BI189+($A$18*15)&gt;100,100,BI189+($A$18*15)),BI189))))</f>
        <v>51.756666666666675</v>
      </c>
      <c r="BK189" s="27">
        <f t="shared" ref="BK189" si="4072">IF(BK188=$B$16,BJ189+($A$16*15),IF(BK188=$B$17,BJ189+($A$17*15),IF(BK188=$B$19,IF(BJ189+($A$19*15)&gt;100,100,BJ189+($A$19*15)),IF(BK188=$B$18,IF(BJ189+($A$18*15)&gt;100,100,BJ189+($A$18*15)),BJ189))))</f>
        <v>49.833333333333343</v>
      </c>
      <c r="BL189" s="27">
        <f t="shared" ref="BL189" si="4073">IF(BL188=$B$16,BK189+($A$16*15),IF(BL188=$B$17,BK189+($A$17*15),IF(BL188=$B$19,IF(BK189+($A$19*15)&gt;100,100,BK189+($A$19*15)),IF(BL188=$B$18,IF(BK189+($A$18*15)&gt;100,100,BK189+($A$18*15)),BK189))))</f>
        <v>47.896666666666675</v>
      </c>
      <c r="BM189" s="27">
        <f t="shared" ref="BM189" si="4074">IF(BM188=$B$16,BL189+($A$16*15),IF(BM188=$B$17,BL189+($A$17*15),IF(BM188=$B$19,IF(BL189+($A$19*15)&gt;100,100,BL189+($A$19*15)),IF(BM188=$B$18,IF(BL189+($A$18*15)&gt;100,100,BL189+($A$18*15)),BL189))))</f>
        <v>45.960000000000008</v>
      </c>
      <c r="BN189" s="27">
        <f t="shared" ref="BN189" si="4075">IF(BN188=$B$16,BM189+($A$16*15),IF(BN188=$B$17,BM189+($A$17*15),IF(BN188=$B$19,IF(BM189+($A$19*15)&gt;100,100,BM189+($A$19*15)),IF(BN188=$B$18,IF(BM189+($A$18*15)&gt;100,100,BM189+($A$18*15)),BM189))))</f>
        <v>44.023333333333341</v>
      </c>
      <c r="BO189" s="27">
        <f t="shared" ref="BO189" si="4076">IF(BO188=$B$16,BN189+($A$16*15),IF(BO188=$B$17,BN189+($A$17*15),IF(BO188=$B$19,IF(BN189+($A$19*15)&gt;100,100,BN189+($A$19*15)),IF(BO188=$B$18,IF(BN189+($A$18*15)&gt;100,100,BN189+($A$18*15)),BN189))))</f>
        <v>42.100000000000009</v>
      </c>
      <c r="BP189" s="27">
        <f t="shared" ref="BP189" si="4077">IF(BP188=$B$16,BO189+($A$16*15),IF(BP188=$B$17,BO189+($A$17*15),IF(BP188=$B$19,IF(BO189+($A$19*15)&gt;100,100,BO189+($A$19*15)),IF(BP188=$B$18,IF(BO189+($A$18*15)&gt;100,100,BO189+($A$18*15)),BO189))))</f>
        <v>40.176666666666677</v>
      </c>
      <c r="BQ189" s="27">
        <f t="shared" ref="BQ189" si="4078">IF(BQ188=$B$16,BP189+($A$16*15),IF(BQ188=$B$17,BP189+($A$17*15),IF(BQ188=$B$19,IF(BP189+($A$19*15)&gt;100,100,BP189+($A$19*15)),IF(BQ188=$B$18,IF(BP189+($A$18*15)&gt;100,100,BP189+($A$18*15)),BP189))))</f>
        <v>53.926666666666677</v>
      </c>
      <c r="BR189" s="27">
        <f t="shared" ref="BR189" si="4079">IF(BR188=$B$16,BQ189+($A$16*15),IF(BR188=$B$17,BQ189+($A$17*15),IF(BR188=$B$19,IF(BQ189+($A$19*15)&gt;100,100,BQ189+($A$19*15)),IF(BR188=$B$18,IF(BQ189+($A$18*15)&gt;100,100,BQ189+($A$18*15)),BQ189))))</f>
        <v>67.676666666666677</v>
      </c>
      <c r="BS189" s="27">
        <f t="shared" ref="BS189" si="4080">IF(BS188=$B$16,BR189+($A$16*15),IF(BS188=$B$17,BR189+($A$17*15),IF(BS188=$B$19,IF(BR189+($A$19*15)&gt;100,100,BR189+($A$19*15)),IF(BS188=$B$18,IF(BR189+($A$18*15)&gt;100,100,BR189+($A$18*15)),BR189))))</f>
        <v>81.426666666666677</v>
      </c>
      <c r="BT189" s="27">
        <f t="shared" ref="BT189" si="4081">IF(BT188=$B$16,BS189+($A$16*15),IF(BT188=$B$17,BS189+($A$17*15),IF(BT188=$B$19,IF(BS189+($A$19*15)&gt;100,100,BS189+($A$19*15)),IF(BT188=$B$18,IF(BS189+($A$18*15)&gt;100,100,BS189+($A$18*15)),BS189))))</f>
        <v>95.176666666666677</v>
      </c>
      <c r="BU189" s="27">
        <f t="shared" ref="BU189" si="4082">IF(BU188=$B$16,BT189+($A$16*15),IF(BU188=$B$17,BT189+($A$17*15),IF(BU188=$B$19,IF(BT189+($A$19*15)&gt;100,100,BT189+($A$19*15)),IF(BU188=$B$18,IF(BT189+($A$18*15)&gt;100,100,BT189+($A$18*15)),BT189))))</f>
        <v>100</v>
      </c>
      <c r="BV189" s="27">
        <f t="shared" ref="BV189" si="4083">IF(BV188=$B$16,BU189+($A$16*15),IF(BV188=$B$17,BU189+($A$17*15),IF(BV188=$B$19,IF(BU189+($A$19*15)&gt;100,100,BU189+($A$19*15)),IF(BV188=$B$18,IF(BU189+($A$18*15)&gt;100,100,BU189+($A$18*15)),BU189))))</f>
        <v>100</v>
      </c>
      <c r="BW189" s="27">
        <f t="shared" ref="BW189" si="4084">IF(BW188=$B$16,BV189+($A$16*15),IF(BW188=$B$17,BV189+($A$17*15),IF(BW188=$B$19,IF(BV189+($A$19*15)&gt;100,100,BV189+($A$19*15)),IF(BW188=$B$18,IF(BV189+($A$18*15)&gt;100,100,BV189+($A$18*15)),BV189))))</f>
        <v>100</v>
      </c>
      <c r="BX189" s="27">
        <f t="shared" ref="BX189" si="4085">IF(BX188=$B$16,BW189+($A$16*15),IF(BX188=$B$17,BW189+($A$17*15),IF(BX188=$B$19,IF(BW189+($A$19*15)&gt;100,100,BW189+($A$19*15)),IF(BX188=$B$18,IF(BW189+($A$18*15)&gt;100,100,BW189+($A$18*15)),BW189))))</f>
        <v>100</v>
      </c>
      <c r="BY189" s="27">
        <f t="shared" ref="BY189" si="4086">IF(BY188=$B$16,BX189+($A$16*15),IF(BY188=$B$17,BX189+($A$17*15),IF(BY188=$B$19,IF(BX189+($A$19*15)&gt;100,100,BX189+($A$19*15)),IF(BY188=$B$18,IF(BX189+($A$18*15)&gt;100,100,BX189+($A$18*15)),BX189))))</f>
        <v>100</v>
      </c>
      <c r="BZ189" s="27">
        <f t="shared" ref="BZ189" si="4087">IF(BZ188=$B$16,BY189+($A$16*15),IF(BZ188=$B$17,BY189+($A$17*15),IF(BZ188=$B$19,IF(BY189+($A$19*15)&gt;100,100,BY189+($A$19*15)),IF(BZ188=$B$18,IF(BY189+($A$18*15)&gt;100,100,BY189+($A$18*15)),BY189))))</f>
        <v>100</v>
      </c>
      <c r="CA189" s="27">
        <f>IF(CA188=$B$16,BZ189+($A$16*15),IF(CA188=$B$17,BZ189+($A$17*15),IF(CA188=$B$19,IF(BZ189+($A$19*15)&gt;100,100,BZ189+($A$19*15)),IF(CA188=$B$18,IF(BZ189+($A$18*15)&gt;100,100,BZ189+($A$18*15)),BZ189))))</f>
        <v>100</v>
      </c>
      <c r="CB189" s="27">
        <f t="shared" ref="CB189" si="4088">IF(CB188=$B$16,CA189+($A$16*15),IF(CB188=$B$17,CA189+($A$17*15),IF(CB188=$B$19,IF(CA189+($A$19*15)&gt;100,100,CA189+($A$19*15)),IF(CB188=$B$18,IF(CA189+($A$18*15)&gt;100,100,CA189+($A$18*15)),CA189))))</f>
        <v>100</v>
      </c>
      <c r="CC189" s="27">
        <f t="shared" ref="CC189" si="4089">IF(CC188=$B$16,CB189+($A$16*15),IF(CC188=$B$17,CB189+($A$17*15),IF(CC188=$B$19,IF(CB189+($A$19*15)&gt;100,100,CB189+($A$19*15)),IF(CC188=$B$18,IF(CB189+($A$18*15)&gt;100,100,CB189+($A$18*15)),CB189))))</f>
        <v>100</v>
      </c>
      <c r="CD189" s="27">
        <f t="shared" ref="CD189" si="4090">IF(CD188=$B$16,CC189+($A$16*15),IF(CD188=$B$17,CC189+($A$17*15),IF(CD188=$B$19,IF(CC189+($A$19*15)&gt;100,100,CC189+($A$19*15)),IF(CD188=$B$18,IF(CC189+($A$18*15)&gt;100,100,CC189+($A$18*15)),CC189))))</f>
        <v>100</v>
      </c>
      <c r="CE189" s="27">
        <f t="shared" ref="CE189" si="4091">IF(CE188=$B$16,CD189+($A$16*15),IF(CE188=$B$17,CD189+($A$17*15),IF(CE188=$B$19,IF(CD189+($A$19*15)&gt;100,100,CD189+($A$19*15)),IF(CE188=$B$18,IF(CD189+($A$18*15)&gt;100,100,CD189+($A$18*15)),CD189))))</f>
        <v>100</v>
      </c>
      <c r="CF189" s="27">
        <f t="shared" ref="CF189" si="4092">IF(CF188=$B$16,CE189+($A$16*15),IF(CF188=$B$17,CE189+($A$17*15),IF(CF188=$B$19,IF(CE189+($A$19*15)&gt;100,100,CE189+($A$19*15)),IF(CF188=$B$18,IF(CE189+($A$18*15)&gt;100,100,CE189+($A$18*15)),CE189))))</f>
        <v>100</v>
      </c>
      <c r="CG189" s="27">
        <f t="shared" ref="CG189" si="4093">IF(CG188=$B$16,CF189+($A$16*15),IF(CG188=$B$17,CF189+($A$17*15),IF(CG188=$B$19,IF(CF189+($A$19*15)&gt;100,100,CF189+($A$19*15)),IF(CG188=$B$18,IF(CF189+($A$18*15)&gt;100,100,CF189+($A$18*15)),CF189))))</f>
        <v>100</v>
      </c>
      <c r="CH189" s="27">
        <f t="shared" ref="CH189" si="4094">IF(CH188=$B$16,CG189+($A$16*15),IF(CH188=$B$17,CG189+($A$17*15),IF(CH188=$B$19,IF(CG189+($A$19*15)&gt;100,100,CG189+($A$19*15)),IF(CH188=$B$18,IF(CG189+($A$18*15)&gt;100,100,CG189+($A$18*15)),CG189))))</f>
        <v>100</v>
      </c>
      <c r="CI189" s="27">
        <f t="shared" ref="CI189" si="4095">IF(CI188=$B$16,CH189+($A$16*15),IF(CI188=$B$17,CH189+($A$17*15),IF(CI188=$B$19,IF(CH189+($A$19*15)&gt;100,100,CH189+($A$19*15)),IF(CI188=$B$18,IF(CH189+($A$18*15)&gt;100,100,CH189+($A$18*15)),CH189))))</f>
        <v>100</v>
      </c>
      <c r="CJ189" s="27">
        <f t="shared" ref="CJ189" si="4096">IF(CJ188=$B$16,CI189+($A$16*15),IF(CJ188=$B$17,CI189+($A$17*15),IF(CJ188=$B$19,IF(CI189+($A$19*15)&gt;100,100,CI189+($A$19*15)),IF(CJ188=$B$18,IF(CI189+($A$18*15)&gt;100,100,CI189+($A$18*15)),CI189))))</f>
        <v>100</v>
      </c>
      <c r="CK189" s="27">
        <f t="shared" ref="CK189" si="4097">IF(CK188=$B$16,CJ189+($A$16*15),IF(CK188=$B$17,CJ189+($A$17*15),IF(CK188=$B$19,IF(CJ189+($A$19*15)&gt;100,100,CJ189+($A$19*15)),IF(CK188=$B$18,IF(CJ189+($A$18*15)&gt;100,100,CJ189+($A$18*15)),CJ189))))</f>
        <v>100</v>
      </c>
      <c r="CL189" s="120">
        <f t="shared" ref="CL189" si="4098">IF(CL188=$B$16,CK189+($A$16*15),IF(CL188=$B$17,CK189+($A$17*15),IF(CL188=$B$19,IF(CK189+($A$19*15)&gt;100,100,CK189+($A$19*15)),IF(CL188=$B$18,IF(CK189+($A$18*15)&gt;100,100,CK189+($A$18*15)),CK189))))</f>
        <v>100</v>
      </c>
      <c r="CM189" s="136">
        <f t="shared" ref="CM189" si="4099">CL189-10</f>
        <v>90</v>
      </c>
    </row>
    <row r="190" spans="1:91" ht="15" customHeight="1" x14ac:dyDescent="0.25">
      <c r="A190" s="113" t="s">
        <v>61</v>
      </c>
      <c r="B190" s="114"/>
      <c r="C190" s="115"/>
      <c r="D190" s="8">
        <f>COUNTIF(D$30:D$53,"Go")</f>
        <v>0</v>
      </c>
      <c r="E190" s="8">
        <f t="shared" ref="E190:BP190" si="4100">COUNTIF(E$30:E$53,"Go")</f>
        <v>1</v>
      </c>
      <c r="F190" s="8">
        <f t="shared" si="4100"/>
        <v>2</v>
      </c>
      <c r="G190" s="8">
        <f t="shared" si="4100"/>
        <v>3</v>
      </c>
      <c r="H190" s="8">
        <f t="shared" si="4100"/>
        <v>3</v>
      </c>
      <c r="I190" s="8">
        <f t="shared" si="4100"/>
        <v>3</v>
      </c>
      <c r="J190" s="8">
        <f t="shared" si="4100"/>
        <v>3</v>
      </c>
      <c r="K190" s="8">
        <f t="shared" si="4100"/>
        <v>3</v>
      </c>
      <c r="L190" s="8">
        <f t="shared" si="4100"/>
        <v>3</v>
      </c>
      <c r="M190" s="8">
        <f t="shared" si="4100"/>
        <v>3</v>
      </c>
      <c r="N190" s="8">
        <f t="shared" si="4100"/>
        <v>3</v>
      </c>
      <c r="O190" s="8">
        <f t="shared" si="4100"/>
        <v>3</v>
      </c>
      <c r="P190" s="8">
        <f t="shared" si="4100"/>
        <v>3</v>
      </c>
      <c r="Q190" s="8">
        <f t="shared" si="4100"/>
        <v>3</v>
      </c>
      <c r="R190" s="8">
        <f t="shared" si="4100"/>
        <v>3</v>
      </c>
      <c r="S190" s="8">
        <f t="shared" si="4100"/>
        <v>3</v>
      </c>
      <c r="T190" s="8">
        <f t="shared" si="4100"/>
        <v>3</v>
      </c>
      <c r="U190" s="8">
        <f t="shared" si="4100"/>
        <v>3</v>
      </c>
      <c r="V190" s="8">
        <f t="shared" si="4100"/>
        <v>3</v>
      </c>
      <c r="W190" s="8">
        <f t="shared" si="4100"/>
        <v>3</v>
      </c>
      <c r="X190" s="8">
        <f t="shared" si="4100"/>
        <v>3</v>
      </c>
      <c r="Y190" s="8">
        <f t="shared" si="4100"/>
        <v>3</v>
      </c>
      <c r="Z190" s="8">
        <f t="shared" si="4100"/>
        <v>3</v>
      </c>
      <c r="AA190" s="8">
        <f t="shared" si="4100"/>
        <v>3</v>
      </c>
      <c r="AB190" s="8">
        <f t="shared" si="4100"/>
        <v>3</v>
      </c>
      <c r="AC190" s="8">
        <f t="shared" si="4100"/>
        <v>3</v>
      </c>
      <c r="AD190" s="8">
        <f t="shared" si="4100"/>
        <v>3</v>
      </c>
      <c r="AE190" s="8">
        <f t="shared" si="4100"/>
        <v>3</v>
      </c>
      <c r="AF190" s="8">
        <f t="shared" si="4100"/>
        <v>3</v>
      </c>
      <c r="AG190" s="8">
        <f t="shared" si="4100"/>
        <v>3</v>
      </c>
      <c r="AH190" s="8">
        <f t="shared" si="4100"/>
        <v>3</v>
      </c>
      <c r="AI190" s="8">
        <f t="shared" si="4100"/>
        <v>3</v>
      </c>
      <c r="AJ190" s="8">
        <f t="shared" si="4100"/>
        <v>3</v>
      </c>
      <c r="AK190" s="8">
        <f t="shared" si="4100"/>
        <v>3</v>
      </c>
      <c r="AL190" s="8">
        <f t="shared" si="4100"/>
        <v>3</v>
      </c>
      <c r="AM190" s="8">
        <f t="shared" si="4100"/>
        <v>3</v>
      </c>
      <c r="AN190" s="8">
        <f t="shared" si="4100"/>
        <v>3</v>
      </c>
      <c r="AO190" s="8">
        <f t="shared" si="4100"/>
        <v>3</v>
      </c>
      <c r="AP190" s="8">
        <f t="shared" si="4100"/>
        <v>3</v>
      </c>
      <c r="AQ190" s="8">
        <f t="shared" si="4100"/>
        <v>3</v>
      </c>
      <c r="AR190" s="8">
        <f t="shared" si="4100"/>
        <v>3</v>
      </c>
      <c r="AS190" s="8">
        <f t="shared" si="4100"/>
        <v>3</v>
      </c>
      <c r="AT190" s="8">
        <f t="shared" si="4100"/>
        <v>3</v>
      </c>
      <c r="AU190" s="8">
        <f t="shared" si="4100"/>
        <v>3</v>
      </c>
      <c r="AV190" s="8">
        <f t="shared" si="4100"/>
        <v>3</v>
      </c>
      <c r="AW190" s="8">
        <f t="shared" si="4100"/>
        <v>3</v>
      </c>
      <c r="AX190" s="8">
        <f t="shared" si="4100"/>
        <v>3</v>
      </c>
      <c r="AY190" s="8">
        <f t="shared" si="4100"/>
        <v>3</v>
      </c>
      <c r="AZ190" s="8">
        <f t="shared" si="4100"/>
        <v>3</v>
      </c>
      <c r="BA190" s="8">
        <f t="shared" si="4100"/>
        <v>3</v>
      </c>
      <c r="BB190" s="8">
        <f t="shared" si="4100"/>
        <v>3</v>
      </c>
      <c r="BC190" s="8">
        <f t="shared" si="4100"/>
        <v>3</v>
      </c>
      <c r="BD190" s="8">
        <f t="shared" si="4100"/>
        <v>3</v>
      </c>
      <c r="BE190" s="8">
        <f t="shared" si="4100"/>
        <v>3</v>
      </c>
      <c r="BF190" s="8">
        <f t="shared" si="4100"/>
        <v>3</v>
      </c>
      <c r="BG190" s="8">
        <f t="shared" si="4100"/>
        <v>3</v>
      </c>
      <c r="BH190" s="8">
        <f t="shared" si="4100"/>
        <v>3</v>
      </c>
      <c r="BI190" s="8">
        <f t="shared" si="4100"/>
        <v>3</v>
      </c>
      <c r="BJ190" s="8">
        <f t="shared" si="4100"/>
        <v>3</v>
      </c>
      <c r="BK190" s="8">
        <f t="shared" si="4100"/>
        <v>3</v>
      </c>
      <c r="BL190" s="8">
        <f t="shared" si="4100"/>
        <v>3</v>
      </c>
      <c r="BM190" s="8">
        <f t="shared" si="4100"/>
        <v>3</v>
      </c>
      <c r="BN190" s="8">
        <f t="shared" si="4100"/>
        <v>3</v>
      </c>
      <c r="BO190" s="8">
        <f t="shared" si="4100"/>
        <v>3</v>
      </c>
      <c r="BP190" s="8">
        <f t="shared" si="4100"/>
        <v>3</v>
      </c>
      <c r="BQ190" s="8">
        <f t="shared" ref="BQ190:CL190" si="4101">COUNTIF(BQ$30:BQ$53,"Go")</f>
        <v>3</v>
      </c>
      <c r="BR190" s="8">
        <f t="shared" si="4101"/>
        <v>3</v>
      </c>
      <c r="BS190" s="8">
        <f t="shared" si="4101"/>
        <v>3</v>
      </c>
      <c r="BT190" s="8">
        <f t="shared" si="4101"/>
        <v>3</v>
      </c>
      <c r="BU190" s="8">
        <f t="shared" si="4101"/>
        <v>3</v>
      </c>
      <c r="BV190" s="8">
        <f t="shared" si="4101"/>
        <v>3</v>
      </c>
      <c r="BW190" s="8">
        <f t="shared" si="4101"/>
        <v>3</v>
      </c>
      <c r="BX190" s="8">
        <f t="shared" si="4101"/>
        <v>3</v>
      </c>
      <c r="BY190" s="8">
        <f t="shared" si="4101"/>
        <v>3</v>
      </c>
      <c r="BZ190" s="8">
        <f t="shared" si="4101"/>
        <v>3</v>
      </c>
      <c r="CA190" s="8">
        <f t="shared" si="4101"/>
        <v>3</v>
      </c>
      <c r="CB190" s="8">
        <f t="shared" si="4101"/>
        <v>3</v>
      </c>
      <c r="CC190" s="8">
        <f t="shared" si="4101"/>
        <v>3</v>
      </c>
      <c r="CD190" s="8">
        <f t="shared" si="4101"/>
        <v>3</v>
      </c>
      <c r="CE190" s="8">
        <f t="shared" si="4101"/>
        <v>3</v>
      </c>
      <c r="CF190" s="8">
        <f t="shared" si="4101"/>
        <v>3</v>
      </c>
      <c r="CG190" s="8">
        <f t="shared" si="4101"/>
        <v>3</v>
      </c>
      <c r="CH190" s="8">
        <f t="shared" si="4101"/>
        <v>3</v>
      </c>
      <c r="CI190" s="8">
        <f t="shared" si="4101"/>
        <v>3</v>
      </c>
      <c r="CJ190" s="8">
        <f t="shared" si="4101"/>
        <v>3</v>
      </c>
      <c r="CK190" s="8">
        <f t="shared" si="4101"/>
        <v>2</v>
      </c>
      <c r="CL190" s="51">
        <f t="shared" si="4101"/>
        <v>1</v>
      </c>
      <c r="CM190" s="475"/>
    </row>
    <row r="191" spans="1:91" x14ac:dyDescent="0.25">
      <c r="A191" s="113" t="s">
        <v>209</v>
      </c>
      <c r="B191" s="114"/>
      <c r="C191" s="115"/>
      <c r="D191" s="8">
        <f>COUNTIF(D166:D189,"EleX")</f>
        <v>0</v>
      </c>
      <c r="E191" s="8">
        <f t="shared" ref="E191:BP191" si="4102">COUNTIF(E166:E189,"EleX")</f>
        <v>1</v>
      </c>
      <c r="F191" s="8">
        <f t="shared" si="4102"/>
        <v>1</v>
      </c>
      <c r="G191" s="8">
        <f t="shared" si="4102"/>
        <v>1</v>
      </c>
      <c r="H191" s="8">
        <f t="shared" si="4102"/>
        <v>1</v>
      </c>
      <c r="I191" s="8">
        <f t="shared" si="4102"/>
        <v>1</v>
      </c>
      <c r="J191" s="8">
        <f t="shared" si="4102"/>
        <v>1</v>
      </c>
      <c r="K191" s="8">
        <f t="shared" si="4102"/>
        <v>0</v>
      </c>
      <c r="L191" s="8">
        <f t="shared" si="4102"/>
        <v>0</v>
      </c>
      <c r="M191" s="8">
        <f t="shared" si="4102"/>
        <v>0</v>
      </c>
      <c r="N191" s="8">
        <f t="shared" si="4102"/>
        <v>0</v>
      </c>
      <c r="O191" s="8">
        <f t="shared" si="4102"/>
        <v>0</v>
      </c>
      <c r="P191" s="8">
        <f t="shared" si="4102"/>
        <v>0</v>
      </c>
      <c r="Q191" s="8">
        <f t="shared" si="4102"/>
        <v>0</v>
      </c>
      <c r="R191" s="8">
        <f t="shared" si="4102"/>
        <v>0</v>
      </c>
      <c r="S191" s="8">
        <f t="shared" si="4102"/>
        <v>0</v>
      </c>
      <c r="T191" s="8">
        <f t="shared" si="4102"/>
        <v>0</v>
      </c>
      <c r="U191" s="8">
        <f t="shared" si="4102"/>
        <v>0</v>
      </c>
      <c r="V191" s="8">
        <f t="shared" si="4102"/>
        <v>0</v>
      </c>
      <c r="W191" s="8">
        <f t="shared" si="4102"/>
        <v>0</v>
      </c>
      <c r="X191" s="8">
        <f t="shared" si="4102"/>
        <v>0</v>
      </c>
      <c r="Y191" s="8">
        <f t="shared" si="4102"/>
        <v>0</v>
      </c>
      <c r="Z191" s="8">
        <f t="shared" si="4102"/>
        <v>0</v>
      </c>
      <c r="AA191" s="8">
        <f t="shared" si="4102"/>
        <v>0</v>
      </c>
      <c r="AB191" s="8">
        <f t="shared" si="4102"/>
        <v>0</v>
      </c>
      <c r="AC191" s="8">
        <f t="shared" si="4102"/>
        <v>0</v>
      </c>
      <c r="AD191" s="8">
        <f t="shared" si="4102"/>
        <v>0</v>
      </c>
      <c r="AE191" s="8">
        <f t="shared" si="4102"/>
        <v>0</v>
      </c>
      <c r="AF191" s="8">
        <f t="shared" si="4102"/>
        <v>0</v>
      </c>
      <c r="AG191" s="8">
        <f t="shared" si="4102"/>
        <v>1</v>
      </c>
      <c r="AH191" s="8">
        <f t="shared" si="4102"/>
        <v>1</v>
      </c>
      <c r="AI191" s="8">
        <f t="shared" si="4102"/>
        <v>1</v>
      </c>
      <c r="AJ191" s="8">
        <f t="shared" si="4102"/>
        <v>1</v>
      </c>
      <c r="AK191" s="8">
        <f t="shared" si="4102"/>
        <v>1</v>
      </c>
      <c r="AL191" s="8">
        <f t="shared" si="4102"/>
        <v>1</v>
      </c>
      <c r="AM191" s="8">
        <f t="shared" si="4102"/>
        <v>1</v>
      </c>
      <c r="AN191" s="8">
        <f t="shared" si="4102"/>
        <v>1</v>
      </c>
      <c r="AO191" s="8">
        <f t="shared" si="4102"/>
        <v>1</v>
      </c>
      <c r="AP191" s="8">
        <f t="shared" si="4102"/>
        <v>1</v>
      </c>
      <c r="AQ191" s="8">
        <f t="shared" si="4102"/>
        <v>1</v>
      </c>
      <c r="AR191" s="8">
        <f t="shared" si="4102"/>
        <v>1</v>
      </c>
      <c r="AS191" s="8">
        <f t="shared" si="4102"/>
        <v>0</v>
      </c>
      <c r="AT191" s="8">
        <f t="shared" si="4102"/>
        <v>0</v>
      </c>
      <c r="AU191" s="8">
        <f t="shared" si="4102"/>
        <v>0</v>
      </c>
      <c r="AV191" s="8">
        <f t="shared" si="4102"/>
        <v>0</v>
      </c>
      <c r="AW191" s="8">
        <f t="shared" si="4102"/>
        <v>0</v>
      </c>
      <c r="AX191" s="8">
        <f t="shared" si="4102"/>
        <v>0</v>
      </c>
      <c r="AY191" s="8">
        <f t="shared" si="4102"/>
        <v>0</v>
      </c>
      <c r="AZ191" s="8">
        <f t="shared" si="4102"/>
        <v>0</v>
      </c>
      <c r="BA191" s="8">
        <f t="shared" si="4102"/>
        <v>0</v>
      </c>
      <c r="BB191" s="8">
        <f t="shared" si="4102"/>
        <v>0</v>
      </c>
      <c r="BC191" s="8">
        <f t="shared" si="4102"/>
        <v>0</v>
      </c>
      <c r="BD191" s="8">
        <f t="shared" si="4102"/>
        <v>0</v>
      </c>
      <c r="BE191" s="8">
        <f t="shared" si="4102"/>
        <v>0</v>
      </c>
      <c r="BF191" s="8">
        <f t="shared" si="4102"/>
        <v>0</v>
      </c>
      <c r="BG191" s="8">
        <f t="shared" si="4102"/>
        <v>0</v>
      </c>
      <c r="BH191" s="8">
        <f t="shared" si="4102"/>
        <v>0</v>
      </c>
      <c r="BI191" s="8">
        <f t="shared" si="4102"/>
        <v>0</v>
      </c>
      <c r="BJ191" s="8">
        <f t="shared" si="4102"/>
        <v>0</v>
      </c>
      <c r="BK191" s="8">
        <f t="shared" si="4102"/>
        <v>1</v>
      </c>
      <c r="BL191" s="8">
        <f t="shared" si="4102"/>
        <v>1</v>
      </c>
      <c r="BM191" s="8">
        <f t="shared" si="4102"/>
        <v>1</v>
      </c>
      <c r="BN191" s="8">
        <f t="shared" si="4102"/>
        <v>1</v>
      </c>
      <c r="BO191" s="8">
        <f t="shared" si="4102"/>
        <v>1</v>
      </c>
      <c r="BP191" s="8">
        <f t="shared" si="4102"/>
        <v>1</v>
      </c>
      <c r="BQ191" s="8">
        <f t="shared" ref="BQ191:CG191" si="4103">COUNTIF(BQ166:BQ189,"EleX")</f>
        <v>1</v>
      </c>
      <c r="BR191" s="8">
        <f t="shared" si="4103"/>
        <v>1</v>
      </c>
      <c r="BS191" s="8">
        <f t="shared" si="4103"/>
        <v>1</v>
      </c>
      <c r="BT191" s="8">
        <f t="shared" si="4103"/>
        <v>1</v>
      </c>
      <c r="BU191" s="8">
        <f t="shared" si="4103"/>
        <v>1</v>
      </c>
      <c r="BV191" s="8">
        <f t="shared" si="4103"/>
        <v>1</v>
      </c>
      <c r="BW191" s="8">
        <f t="shared" si="4103"/>
        <v>0</v>
      </c>
      <c r="BX191" s="8">
        <f t="shared" si="4103"/>
        <v>0</v>
      </c>
      <c r="BY191" s="8">
        <f t="shared" si="4103"/>
        <v>0</v>
      </c>
      <c r="BZ191" s="8">
        <f t="shared" si="4103"/>
        <v>0</v>
      </c>
      <c r="CA191" s="8">
        <f t="shared" si="4103"/>
        <v>0</v>
      </c>
      <c r="CB191" s="8">
        <f t="shared" si="4103"/>
        <v>0</v>
      </c>
      <c r="CC191" s="8">
        <f t="shared" si="4103"/>
        <v>0</v>
      </c>
      <c r="CD191" s="8">
        <f t="shared" si="4103"/>
        <v>0</v>
      </c>
      <c r="CE191" s="8">
        <f t="shared" si="4103"/>
        <v>0</v>
      </c>
      <c r="CF191" s="8">
        <f t="shared" si="4103"/>
        <v>0</v>
      </c>
      <c r="CG191" s="8">
        <f t="shared" si="4103"/>
        <v>0</v>
      </c>
      <c r="CH191" s="8">
        <f>COUNTIF(CH166:CH189,"EleX")</f>
        <v>0</v>
      </c>
      <c r="CI191" s="8">
        <f>COUNTIF(CI166:CI189,"EleX")</f>
        <v>0</v>
      </c>
      <c r="CJ191" s="8">
        <f>COUNTIF(CJ166:CJ189,"EleX")</f>
        <v>1</v>
      </c>
      <c r="CK191" s="8">
        <f>COUNTIF(CK166:CK189,"EleX")</f>
        <v>1</v>
      </c>
      <c r="CL191" s="51">
        <f>COUNTIF(CL166:CL189,"EleX")</f>
        <v>1</v>
      </c>
      <c r="CM191" s="476"/>
    </row>
    <row r="192" spans="1:91" x14ac:dyDescent="0.25">
      <c r="A192" s="333" t="s">
        <v>63</v>
      </c>
      <c r="B192" s="334"/>
      <c r="C192" s="335"/>
      <c r="D192" s="13">
        <f t="shared" ref="D192:BO192" si="4104">COUNTIF(D166:D189,"PEA")</f>
        <v>0</v>
      </c>
      <c r="E192" s="13">
        <f t="shared" si="4104"/>
        <v>1</v>
      </c>
      <c r="F192" s="13">
        <f t="shared" si="4104"/>
        <v>1</v>
      </c>
      <c r="G192" s="13">
        <f t="shared" si="4104"/>
        <v>1</v>
      </c>
      <c r="H192" s="13">
        <f t="shared" si="4104"/>
        <v>1</v>
      </c>
      <c r="I192" s="13">
        <f t="shared" si="4104"/>
        <v>1</v>
      </c>
      <c r="J192" s="13">
        <f t="shared" si="4104"/>
        <v>1</v>
      </c>
      <c r="K192" s="13">
        <f t="shared" si="4104"/>
        <v>0</v>
      </c>
      <c r="L192" s="13">
        <f t="shared" si="4104"/>
        <v>0</v>
      </c>
      <c r="M192" s="13">
        <f t="shared" si="4104"/>
        <v>0</v>
      </c>
      <c r="N192" s="13">
        <f t="shared" si="4104"/>
        <v>0</v>
      </c>
      <c r="O192" s="13">
        <f t="shared" si="4104"/>
        <v>0</v>
      </c>
      <c r="P192" s="13">
        <f t="shared" si="4104"/>
        <v>0</v>
      </c>
      <c r="Q192" s="13">
        <f t="shared" si="4104"/>
        <v>0</v>
      </c>
      <c r="R192" s="13">
        <f t="shared" si="4104"/>
        <v>0</v>
      </c>
      <c r="S192" s="13">
        <f t="shared" si="4104"/>
        <v>0</v>
      </c>
      <c r="T192" s="13">
        <f t="shared" si="4104"/>
        <v>0</v>
      </c>
      <c r="U192" s="13">
        <f t="shared" si="4104"/>
        <v>0</v>
      </c>
      <c r="V192" s="13">
        <f t="shared" si="4104"/>
        <v>0</v>
      </c>
      <c r="W192" s="13">
        <f t="shared" si="4104"/>
        <v>0</v>
      </c>
      <c r="X192" s="13">
        <f t="shared" si="4104"/>
        <v>0</v>
      </c>
      <c r="Y192" s="13">
        <f t="shared" si="4104"/>
        <v>0</v>
      </c>
      <c r="Z192" s="13">
        <f t="shared" si="4104"/>
        <v>0</v>
      </c>
      <c r="AA192" s="13">
        <f t="shared" si="4104"/>
        <v>0</v>
      </c>
      <c r="AB192" s="13">
        <f t="shared" si="4104"/>
        <v>0</v>
      </c>
      <c r="AC192" s="13">
        <f t="shared" si="4104"/>
        <v>0</v>
      </c>
      <c r="AD192" s="13">
        <f t="shared" si="4104"/>
        <v>0</v>
      </c>
      <c r="AE192" s="13">
        <f t="shared" si="4104"/>
        <v>0</v>
      </c>
      <c r="AF192" s="13">
        <f t="shared" si="4104"/>
        <v>0</v>
      </c>
      <c r="AG192" s="13">
        <f t="shared" si="4104"/>
        <v>0</v>
      </c>
      <c r="AH192" s="13">
        <f t="shared" si="4104"/>
        <v>0</v>
      </c>
      <c r="AI192" s="13">
        <f t="shared" si="4104"/>
        <v>1</v>
      </c>
      <c r="AJ192" s="13">
        <f t="shared" si="4104"/>
        <v>1</v>
      </c>
      <c r="AK192" s="13">
        <f t="shared" si="4104"/>
        <v>1</v>
      </c>
      <c r="AL192" s="13">
        <f t="shared" si="4104"/>
        <v>1</v>
      </c>
      <c r="AM192" s="13">
        <f t="shared" si="4104"/>
        <v>1</v>
      </c>
      <c r="AN192" s="13">
        <f t="shared" si="4104"/>
        <v>1</v>
      </c>
      <c r="AO192" s="13">
        <f t="shared" si="4104"/>
        <v>1</v>
      </c>
      <c r="AP192" s="13">
        <f t="shared" si="4104"/>
        <v>1</v>
      </c>
      <c r="AQ192" s="13">
        <f t="shared" si="4104"/>
        <v>1</v>
      </c>
      <c r="AR192" s="13">
        <f t="shared" si="4104"/>
        <v>1</v>
      </c>
      <c r="AS192" s="13">
        <f t="shared" si="4104"/>
        <v>1</v>
      </c>
      <c r="AT192" s="13">
        <f t="shared" si="4104"/>
        <v>1</v>
      </c>
      <c r="AU192" s="13">
        <f t="shared" si="4104"/>
        <v>0</v>
      </c>
      <c r="AV192" s="13">
        <f t="shared" si="4104"/>
        <v>0</v>
      </c>
      <c r="AW192" s="13">
        <f t="shared" si="4104"/>
        <v>0</v>
      </c>
      <c r="AX192" s="13">
        <f t="shared" si="4104"/>
        <v>0</v>
      </c>
      <c r="AY192" s="13">
        <f t="shared" si="4104"/>
        <v>0</v>
      </c>
      <c r="AZ192" s="13">
        <f t="shared" si="4104"/>
        <v>0</v>
      </c>
      <c r="BA192" s="13">
        <f t="shared" si="4104"/>
        <v>0</v>
      </c>
      <c r="BB192" s="13">
        <f t="shared" si="4104"/>
        <v>0</v>
      </c>
      <c r="BC192" s="13">
        <f t="shared" si="4104"/>
        <v>0</v>
      </c>
      <c r="BD192" s="13">
        <f t="shared" si="4104"/>
        <v>0</v>
      </c>
      <c r="BE192" s="13">
        <f t="shared" si="4104"/>
        <v>0</v>
      </c>
      <c r="BF192" s="13">
        <f t="shared" si="4104"/>
        <v>0</v>
      </c>
      <c r="BG192" s="13">
        <f t="shared" si="4104"/>
        <v>0</v>
      </c>
      <c r="BH192" s="13">
        <f t="shared" si="4104"/>
        <v>0</v>
      </c>
      <c r="BI192" s="13">
        <f t="shared" si="4104"/>
        <v>0</v>
      </c>
      <c r="BJ192" s="13">
        <f t="shared" si="4104"/>
        <v>0</v>
      </c>
      <c r="BK192" s="13">
        <f t="shared" si="4104"/>
        <v>0</v>
      </c>
      <c r="BL192" s="13">
        <f t="shared" si="4104"/>
        <v>0</v>
      </c>
      <c r="BM192" s="13">
        <f t="shared" si="4104"/>
        <v>1</v>
      </c>
      <c r="BN192" s="13">
        <f t="shared" si="4104"/>
        <v>1</v>
      </c>
      <c r="BO192" s="13">
        <f t="shared" si="4104"/>
        <v>1</v>
      </c>
      <c r="BP192" s="13">
        <f t="shared" ref="BP192:CG192" si="4105">COUNTIF(BP166:BP189,"PEA")</f>
        <v>1</v>
      </c>
      <c r="BQ192" s="13">
        <f t="shared" si="4105"/>
        <v>1</v>
      </c>
      <c r="BR192" s="13">
        <f t="shared" si="4105"/>
        <v>1</v>
      </c>
      <c r="BS192" s="13">
        <f t="shared" si="4105"/>
        <v>1</v>
      </c>
      <c r="BT192" s="13">
        <f t="shared" si="4105"/>
        <v>1</v>
      </c>
      <c r="BU192" s="13">
        <f t="shared" si="4105"/>
        <v>1</v>
      </c>
      <c r="BV192" s="13">
        <f t="shared" si="4105"/>
        <v>1</v>
      </c>
      <c r="BW192" s="13">
        <f t="shared" si="4105"/>
        <v>1</v>
      </c>
      <c r="BX192" s="13">
        <f t="shared" si="4105"/>
        <v>1</v>
      </c>
      <c r="BY192" s="13">
        <f t="shared" si="4105"/>
        <v>1</v>
      </c>
      <c r="BZ192" s="13">
        <f t="shared" si="4105"/>
        <v>1</v>
      </c>
      <c r="CA192" s="13">
        <f t="shared" si="4105"/>
        <v>1</v>
      </c>
      <c r="CB192" s="13">
        <f t="shared" si="4105"/>
        <v>0</v>
      </c>
      <c r="CC192" s="13">
        <f t="shared" si="4105"/>
        <v>0</v>
      </c>
      <c r="CD192" s="13">
        <f t="shared" si="4105"/>
        <v>0</v>
      </c>
      <c r="CE192" s="13">
        <f t="shared" si="4105"/>
        <v>0</v>
      </c>
      <c r="CF192" s="13">
        <f t="shared" si="4105"/>
        <v>0</v>
      </c>
      <c r="CG192" s="13">
        <f t="shared" si="4105"/>
        <v>0</v>
      </c>
      <c r="CH192" s="13">
        <f>COUNTIF(CH166:CH189,"PEA")</f>
        <v>0</v>
      </c>
      <c r="CI192" s="13">
        <f>COUNTIF(CI166:CI189,"PEA")</f>
        <v>0</v>
      </c>
      <c r="CJ192" s="13">
        <f>COUNTIF(CJ166:CJ189,"PEA")</f>
        <v>1</v>
      </c>
      <c r="CK192" s="13">
        <f>COUNTIF(CK166:CK189,"PEA")</f>
        <v>1</v>
      </c>
      <c r="CL192" s="52">
        <f>COUNTIF(CL166:CL189,"PEA")</f>
        <v>1</v>
      </c>
      <c r="CM192" s="476"/>
    </row>
    <row r="193" spans="1:91" x14ac:dyDescent="0.25">
      <c r="A193" s="336" t="s">
        <v>65</v>
      </c>
      <c r="B193" s="337"/>
      <c r="C193" s="338"/>
      <c r="D193" s="53" t="b">
        <f t="shared" ref="D193:BO193" si="4106">IF(D192&gt;1,FALSE,IF(D191&gt;1,FALSE,TRUE))</f>
        <v>1</v>
      </c>
      <c r="E193" s="53" t="b">
        <f t="shared" si="4106"/>
        <v>1</v>
      </c>
      <c r="F193" s="53" t="b">
        <f t="shared" si="4106"/>
        <v>1</v>
      </c>
      <c r="G193" s="53" t="b">
        <f t="shared" si="4106"/>
        <v>1</v>
      </c>
      <c r="H193" s="53" t="b">
        <f t="shared" si="4106"/>
        <v>1</v>
      </c>
      <c r="I193" s="53" t="b">
        <f t="shared" si="4106"/>
        <v>1</v>
      </c>
      <c r="J193" s="53" t="b">
        <f t="shared" si="4106"/>
        <v>1</v>
      </c>
      <c r="K193" s="53" t="b">
        <f t="shared" si="4106"/>
        <v>1</v>
      </c>
      <c r="L193" s="53" t="b">
        <f t="shared" si="4106"/>
        <v>1</v>
      </c>
      <c r="M193" s="53" t="b">
        <f t="shared" si="4106"/>
        <v>1</v>
      </c>
      <c r="N193" s="53" t="b">
        <f t="shared" si="4106"/>
        <v>1</v>
      </c>
      <c r="O193" s="53" t="b">
        <f t="shared" si="4106"/>
        <v>1</v>
      </c>
      <c r="P193" s="53" t="b">
        <f t="shared" si="4106"/>
        <v>1</v>
      </c>
      <c r="Q193" s="53" t="b">
        <f t="shared" si="4106"/>
        <v>1</v>
      </c>
      <c r="R193" s="53" t="b">
        <f t="shared" si="4106"/>
        <v>1</v>
      </c>
      <c r="S193" s="53" t="b">
        <f t="shared" si="4106"/>
        <v>1</v>
      </c>
      <c r="T193" s="53" t="b">
        <f t="shared" si="4106"/>
        <v>1</v>
      </c>
      <c r="U193" s="53" t="b">
        <f t="shared" si="4106"/>
        <v>1</v>
      </c>
      <c r="V193" s="53" t="b">
        <f t="shared" si="4106"/>
        <v>1</v>
      </c>
      <c r="W193" s="53" t="b">
        <f t="shared" si="4106"/>
        <v>1</v>
      </c>
      <c r="X193" s="53" t="b">
        <f t="shared" si="4106"/>
        <v>1</v>
      </c>
      <c r="Y193" s="53" t="b">
        <f t="shared" si="4106"/>
        <v>1</v>
      </c>
      <c r="Z193" s="53" t="b">
        <f t="shared" si="4106"/>
        <v>1</v>
      </c>
      <c r="AA193" s="53" t="b">
        <f t="shared" si="4106"/>
        <v>1</v>
      </c>
      <c r="AB193" s="53" t="b">
        <f t="shared" si="4106"/>
        <v>1</v>
      </c>
      <c r="AC193" s="53" t="b">
        <f t="shared" si="4106"/>
        <v>1</v>
      </c>
      <c r="AD193" s="53" t="b">
        <f t="shared" si="4106"/>
        <v>1</v>
      </c>
      <c r="AE193" s="53" t="b">
        <f t="shared" si="4106"/>
        <v>1</v>
      </c>
      <c r="AF193" s="53" t="b">
        <f t="shared" si="4106"/>
        <v>1</v>
      </c>
      <c r="AG193" s="53" t="b">
        <f t="shared" si="4106"/>
        <v>1</v>
      </c>
      <c r="AH193" s="53" t="b">
        <f t="shared" si="4106"/>
        <v>1</v>
      </c>
      <c r="AI193" s="53" t="b">
        <f t="shared" si="4106"/>
        <v>1</v>
      </c>
      <c r="AJ193" s="53" t="b">
        <f t="shared" si="4106"/>
        <v>1</v>
      </c>
      <c r="AK193" s="53" t="b">
        <f t="shared" si="4106"/>
        <v>1</v>
      </c>
      <c r="AL193" s="53" t="b">
        <f t="shared" si="4106"/>
        <v>1</v>
      </c>
      <c r="AM193" s="53" t="b">
        <f t="shared" si="4106"/>
        <v>1</v>
      </c>
      <c r="AN193" s="53" t="b">
        <f t="shared" si="4106"/>
        <v>1</v>
      </c>
      <c r="AO193" s="53" t="b">
        <f t="shared" si="4106"/>
        <v>1</v>
      </c>
      <c r="AP193" s="53" t="b">
        <f t="shared" si="4106"/>
        <v>1</v>
      </c>
      <c r="AQ193" s="53" t="b">
        <f t="shared" si="4106"/>
        <v>1</v>
      </c>
      <c r="AR193" s="53" t="b">
        <f t="shared" si="4106"/>
        <v>1</v>
      </c>
      <c r="AS193" s="53" t="b">
        <f t="shared" si="4106"/>
        <v>1</v>
      </c>
      <c r="AT193" s="53" t="b">
        <f t="shared" si="4106"/>
        <v>1</v>
      </c>
      <c r="AU193" s="53" t="b">
        <f t="shared" si="4106"/>
        <v>1</v>
      </c>
      <c r="AV193" s="53" t="b">
        <f t="shared" si="4106"/>
        <v>1</v>
      </c>
      <c r="AW193" s="53" t="b">
        <f t="shared" si="4106"/>
        <v>1</v>
      </c>
      <c r="AX193" s="53" t="b">
        <f t="shared" si="4106"/>
        <v>1</v>
      </c>
      <c r="AY193" s="53" t="b">
        <f t="shared" si="4106"/>
        <v>1</v>
      </c>
      <c r="AZ193" s="53" t="b">
        <f t="shared" si="4106"/>
        <v>1</v>
      </c>
      <c r="BA193" s="53" t="b">
        <f t="shared" si="4106"/>
        <v>1</v>
      </c>
      <c r="BB193" s="53" t="b">
        <f t="shared" si="4106"/>
        <v>1</v>
      </c>
      <c r="BC193" s="53" t="b">
        <f t="shared" si="4106"/>
        <v>1</v>
      </c>
      <c r="BD193" s="53" t="b">
        <f t="shared" si="4106"/>
        <v>1</v>
      </c>
      <c r="BE193" s="53" t="b">
        <f t="shared" si="4106"/>
        <v>1</v>
      </c>
      <c r="BF193" s="53" t="b">
        <f t="shared" si="4106"/>
        <v>1</v>
      </c>
      <c r="BG193" s="53" t="b">
        <f t="shared" si="4106"/>
        <v>1</v>
      </c>
      <c r="BH193" s="53" t="b">
        <f t="shared" si="4106"/>
        <v>1</v>
      </c>
      <c r="BI193" s="53" t="b">
        <f t="shared" si="4106"/>
        <v>1</v>
      </c>
      <c r="BJ193" s="53" t="b">
        <f t="shared" si="4106"/>
        <v>1</v>
      </c>
      <c r="BK193" s="53" t="b">
        <f t="shared" si="4106"/>
        <v>1</v>
      </c>
      <c r="BL193" s="53" t="b">
        <f t="shared" si="4106"/>
        <v>1</v>
      </c>
      <c r="BM193" s="53" t="b">
        <f t="shared" si="4106"/>
        <v>1</v>
      </c>
      <c r="BN193" s="53" t="b">
        <f t="shared" si="4106"/>
        <v>1</v>
      </c>
      <c r="BO193" s="53" t="b">
        <f t="shared" si="4106"/>
        <v>1</v>
      </c>
      <c r="BP193" s="53" t="b">
        <f t="shared" ref="BP193:CL193" si="4107">IF(BP192&gt;1,FALSE,IF(BP191&gt;1,FALSE,TRUE))</f>
        <v>1</v>
      </c>
      <c r="BQ193" s="53" t="b">
        <f t="shared" si="4107"/>
        <v>1</v>
      </c>
      <c r="BR193" s="53" t="b">
        <f t="shared" si="4107"/>
        <v>1</v>
      </c>
      <c r="BS193" s="53" t="b">
        <f t="shared" si="4107"/>
        <v>1</v>
      </c>
      <c r="BT193" s="53" t="b">
        <f t="shared" si="4107"/>
        <v>1</v>
      </c>
      <c r="BU193" s="53" t="b">
        <f t="shared" si="4107"/>
        <v>1</v>
      </c>
      <c r="BV193" s="53" t="b">
        <f t="shared" si="4107"/>
        <v>1</v>
      </c>
      <c r="BW193" s="53" t="b">
        <f t="shared" si="4107"/>
        <v>1</v>
      </c>
      <c r="BX193" s="53" t="b">
        <f t="shared" si="4107"/>
        <v>1</v>
      </c>
      <c r="BY193" s="53" t="b">
        <f t="shared" si="4107"/>
        <v>1</v>
      </c>
      <c r="BZ193" s="53" t="b">
        <f t="shared" si="4107"/>
        <v>1</v>
      </c>
      <c r="CA193" s="53" t="b">
        <f t="shared" si="4107"/>
        <v>1</v>
      </c>
      <c r="CB193" s="53" t="b">
        <f t="shared" si="4107"/>
        <v>1</v>
      </c>
      <c r="CC193" s="53" t="b">
        <f t="shared" si="4107"/>
        <v>1</v>
      </c>
      <c r="CD193" s="53" t="b">
        <f t="shared" si="4107"/>
        <v>1</v>
      </c>
      <c r="CE193" s="53" t="b">
        <f t="shared" si="4107"/>
        <v>1</v>
      </c>
      <c r="CF193" s="53" t="b">
        <f t="shared" si="4107"/>
        <v>1</v>
      </c>
      <c r="CG193" s="53" t="b">
        <f t="shared" si="4107"/>
        <v>1</v>
      </c>
      <c r="CH193" s="53" t="b">
        <f t="shared" si="4107"/>
        <v>1</v>
      </c>
      <c r="CI193" s="53" t="b">
        <f t="shared" si="4107"/>
        <v>1</v>
      </c>
      <c r="CJ193" s="53" t="b">
        <f t="shared" si="4107"/>
        <v>1</v>
      </c>
      <c r="CK193" s="53" t="b">
        <f t="shared" si="4107"/>
        <v>1</v>
      </c>
      <c r="CL193" s="54" t="b">
        <f t="shared" si="4107"/>
        <v>1</v>
      </c>
      <c r="CM193" s="477"/>
    </row>
    <row r="198" spans="1:91" x14ac:dyDescent="0.25">
      <c r="A198" s="481" t="s">
        <v>213</v>
      </c>
      <c r="B198" s="481"/>
      <c r="C198" s="349">
        <v>6</v>
      </c>
      <c r="D198" s="350"/>
      <c r="E198" s="350"/>
      <c r="F198" s="351"/>
      <c r="G198" s="349">
        <v>7</v>
      </c>
      <c r="H198" s="350"/>
      <c r="I198" s="350"/>
      <c r="J198" s="351"/>
      <c r="K198" s="349">
        <v>8</v>
      </c>
      <c r="L198" s="350"/>
      <c r="M198" s="350"/>
      <c r="N198" s="351"/>
      <c r="O198" s="349">
        <v>9</v>
      </c>
      <c r="P198" s="350"/>
      <c r="Q198" s="350"/>
      <c r="R198" s="351"/>
      <c r="S198" s="349">
        <v>10</v>
      </c>
      <c r="T198" s="350"/>
      <c r="U198" s="350"/>
      <c r="V198" s="351"/>
      <c r="W198" s="349">
        <v>11</v>
      </c>
      <c r="X198" s="350"/>
      <c r="Y198" s="350"/>
      <c r="Z198" s="351"/>
      <c r="AA198" s="349">
        <v>12</v>
      </c>
      <c r="AB198" s="350"/>
      <c r="AC198" s="350"/>
      <c r="AD198" s="351"/>
      <c r="AE198" s="349">
        <v>13</v>
      </c>
      <c r="AF198" s="350"/>
      <c r="AG198" s="350"/>
      <c r="AH198" s="351"/>
      <c r="AI198" s="349">
        <v>14</v>
      </c>
      <c r="AJ198" s="350"/>
      <c r="AK198" s="350"/>
      <c r="AL198" s="351"/>
      <c r="AM198" s="349">
        <v>15</v>
      </c>
      <c r="AN198" s="350"/>
      <c r="AO198" s="350"/>
      <c r="AP198" s="351"/>
      <c r="AQ198" s="349">
        <v>16</v>
      </c>
      <c r="AR198" s="350"/>
      <c r="AS198" s="350"/>
      <c r="AT198" s="351"/>
      <c r="AU198" s="349">
        <v>17</v>
      </c>
      <c r="AV198" s="350"/>
      <c r="AW198" s="350"/>
      <c r="AX198" s="351"/>
      <c r="AY198" s="349">
        <v>18</v>
      </c>
      <c r="AZ198" s="350"/>
      <c r="BA198" s="350"/>
      <c r="BB198" s="351"/>
      <c r="BC198" s="349">
        <v>19</v>
      </c>
      <c r="BD198" s="350"/>
      <c r="BE198" s="350"/>
      <c r="BF198" s="351"/>
      <c r="BG198" s="349">
        <v>20</v>
      </c>
      <c r="BH198" s="350"/>
      <c r="BI198" s="350"/>
      <c r="BJ198" s="351"/>
      <c r="BK198" s="349">
        <v>21</v>
      </c>
      <c r="BL198" s="350"/>
      <c r="BM198" s="350"/>
      <c r="BN198" s="351"/>
      <c r="BO198" s="349">
        <v>22</v>
      </c>
      <c r="BP198" s="350"/>
      <c r="BQ198" s="350"/>
      <c r="BR198" s="351"/>
      <c r="BS198" s="349">
        <v>23</v>
      </c>
      <c r="BT198" s="350"/>
      <c r="BU198" s="350"/>
      <c r="BV198" s="351"/>
      <c r="BW198" s="349">
        <v>24</v>
      </c>
      <c r="BX198" s="350"/>
      <c r="BY198" s="350"/>
      <c r="BZ198" s="351"/>
      <c r="CA198" s="349">
        <v>1</v>
      </c>
      <c r="CB198" s="350"/>
      <c r="CC198" s="350"/>
      <c r="CD198" s="351"/>
      <c r="CE198" s="349">
        <v>2</v>
      </c>
      <c r="CF198" s="350"/>
      <c r="CG198" s="350"/>
      <c r="CH198" s="351"/>
      <c r="CI198" s="349">
        <v>3</v>
      </c>
      <c r="CJ198" s="350"/>
      <c r="CK198" s="350"/>
      <c r="CL198" s="351"/>
      <c r="CM198" s="347" t="s">
        <v>41</v>
      </c>
    </row>
    <row r="199" spans="1:91" x14ac:dyDescent="0.25">
      <c r="A199" s="481"/>
      <c r="B199" s="481"/>
      <c r="C199" s="31">
        <v>0</v>
      </c>
      <c r="D199" s="31">
        <v>15</v>
      </c>
      <c r="E199" s="31">
        <v>30</v>
      </c>
      <c r="F199" s="31">
        <v>45</v>
      </c>
      <c r="G199" s="31">
        <v>0</v>
      </c>
      <c r="H199" s="31">
        <v>15</v>
      </c>
      <c r="I199" s="31">
        <v>30</v>
      </c>
      <c r="J199" s="31">
        <v>45</v>
      </c>
      <c r="K199" s="138">
        <v>0</v>
      </c>
      <c r="L199" s="138">
        <v>15</v>
      </c>
      <c r="M199" s="31">
        <v>30</v>
      </c>
      <c r="N199" s="31">
        <v>45</v>
      </c>
      <c r="O199" s="31">
        <v>0</v>
      </c>
      <c r="P199" s="31">
        <v>15</v>
      </c>
      <c r="Q199" s="31">
        <v>30</v>
      </c>
      <c r="R199" s="31">
        <v>45</v>
      </c>
      <c r="S199" s="138">
        <v>0</v>
      </c>
      <c r="T199" s="138">
        <v>15</v>
      </c>
      <c r="U199" s="31">
        <v>30</v>
      </c>
      <c r="V199" s="31">
        <v>45</v>
      </c>
      <c r="W199" s="31">
        <v>0</v>
      </c>
      <c r="X199" s="31">
        <v>15</v>
      </c>
      <c r="Y199" s="31">
        <v>30</v>
      </c>
      <c r="Z199" s="31">
        <v>45</v>
      </c>
      <c r="AA199" s="31">
        <v>0</v>
      </c>
      <c r="AB199" s="31">
        <v>15</v>
      </c>
      <c r="AC199" s="31">
        <v>30</v>
      </c>
      <c r="AD199" s="31">
        <v>45</v>
      </c>
      <c r="AE199" s="31">
        <v>0</v>
      </c>
      <c r="AF199" s="31">
        <v>15</v>
      </c>
      <c r="AG199" s="31">
        <v>30</v>
      </c>
      <c r="AH199" s="31">
        <v>45</v>
      </c>
      <c r="AI199" s="31">
        <v>0</v>
      </c>
      <c r="AJ199" s="31">
        <v>15</v>
      </c>
      <c r="AK199" s="31">
        <v>30</v>
      </c>
      <c r="AL199" s="31">
        <v>45</v>
      </c>
      <c r="AM199" s="31">
        <v>0</v>
      </c>
      <c r="AN199" s="31">
        <v>15</v>
      </c>
      <c r="AO199" s="31">
        <v>30</v>
      </c>
      <c r="AP199" s="31">
        <v>45</v>
      </c>
      <c r="AQ199" s="31">
        <v>0</v>
      </c>
      <c r="AR199" s="31">
        <v>15</v>
      </c>
      <c r="AS199" s="31">
        <v>30</v>
      </c>
      <c r="AT199" s="31">
        <v>45</v>
      </c>
      <c r="AU199" s="31">
        <v>0</v>
      </c>
      <c r="AV199" s="31">
        <v>15</v>
      </c>
      <c r="AW199" s="31">
        <v>30</v>
      </c>
      <c r="AX199" s="31">
        <v>45</v>
      </c>
      <c r="AY199" s="31">
        <v>0</v>
      </c>
      <c r="AZ199" s="31">
        <v>15</v>
      </c>
      <c r="BA199" s="31">
        <v>30</v>
      </c>
      <c r="BB199" s="31">
        <v>45</v>
      </c>
      <c r="BC199" s="31">
        <v>0</v>
      </c>
      <c r="BD199" s="31">
        <v>15</v>
      </c>
      <c r="BE199" s="31">
        <v>30</v>
      </c>
      <c r="BF199" s="31">
        <v>45</v>
      </c>
      <c r="BG199" s="31">
        <v>0</v>
      </c>
      <c r="BH199" s="31">
        <v>15</v>
      </c>
      <c r="BI199" s="31">
        <v>30</v>
      </c>
      <c r="BJ199" s="31">
        <v>45</v>
      </c>
      <c r="BK199" s="31">
        <v>0</v>
      </c>
      <c r="BL199" s="31">
        <v>15</v>
      </c>
      <c r="BM199" s="31">
        <v>30</v>
      </c>
      <c r="BN199" s="31">
        <v>45</v>
      </c>
      <c r="BO199" s="31">
        <v>0</v>
      </c>
      <c r="BP199" s="31">
        <v>15</v>
      </c>
      <c r="BQ199" s="31">
        <v>30</v>
      </c>
      <c r="BR199" s="31">
        <v>45</v>
      </c>
      <c r="BS199" s="31">
        <v>0</v>
      </c>
      <c r="BT199" s="31">
        <v>15</v>
      </c>
      <c r="BU199" s="31">
        <v>30</v>
      </c>
      <c r="BV199" s="31">
        <v>45</v>
      </c>
      <c r="BW199" s="31">
        <v>0</v>
      </c>
      <c r="BX199" s="31">
        <v>15</v>
      </c>
      <c r="BY199" s="31">
        <v>30</v>
      </c>
      <c r="BZ199" s="31">
        <v>45</v>
      </c>
      <c r="CA199" s="31">
        <v>0</v>
      </c>
      <c r="CB199" s="31">
        <v>15</v>
      </c>
      <c r="CC199" s="31">
        <v>30</v>
      </c>
      <c r="CD199" s="31">
        <v>45</v>
      </c>
      <c r="CE199" s="31">
        <v>0</v>
      </c>
      <c r="CF199" s="31">
        <v>15</v>
      </c>
      <c r="CG199" s="31">
        <v>30</v>
      </c>
      <c r="CH199" s="31">
        <v>45</v>
      </c>
      <c r="CI199" s="31">
        <v>0</v>
      </c>
      <c r="CJ199" s="31">
        <v>15</v>
      </c>
      <c r="CK199" s="31">
        <v>30</v>
      </c>
      <c r="CL199" s="31">
        <v>45</v>
      </c>
      <c r="CM199" s="474"/>
    </row>
    <row r="200" spans="1:91" x14ac:dyDescent="0.25">
      <c r="A200" s="339" t="s">
        <v>42</v>
      </c>
      <c r="B200" s="341" t="s">
        <v>43</v>
      </c>
      <c r="C200" s="64" t="s">
        <v>44</v>
      </c>
      <c r="D200" s="43" t="s">
        <v>45</v>
      </c>
      <c r="E200" s="133"/>
      <c r="F200" s="133"/>
      <c r="G200" s="133"/>
      <c r="H200" s="133"/>
      <c r="I200" s="133"/>
      <c r="J200" s="133"/>
      <c r="K200" s="133"/>
      <c r="L200" s="133"/>
      <c r="M200" s="133"/>
      <c r="N200" s="133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  <c r="AC200" s="133"/>
      <c r="AD200" s="133"/>
      <c r="AE200" s="133"/>
      <c r="AF200" s="133"/>
      <c r="AG200" s="133"/>
      <c r="AH200" s="133"/>
      <c r="AI200" s="44" t="s">
        <v>23</v>
      </c>
      <c r="AJ200" s="44" t="s">
        <v>23</v>
      </c>
      <c r="AK200" s="44" t="s">
        <v>23</v>
      </c>
      <c r="AL200" s="45" t="s">
        <v>27</v>
      </c>
      <c r="AM200" s="45" t="s">
        <v>27</v>
      </c>
      <c r="AN200" s="45" t="s">
        <v>27</v>
      </c>
      <c r="AO200" s="44" t="s">
        <v>23</v>
      </c>
      <c r="AP200" s="44" t="s">
        <v>23</v>
      </c>
      <c r="AQ200" s="44" t="s">
        <v>23</v>
      </c>
      <c r="AR200" s="45" t="s">
        <v>27</v>
      </c>
      <c r="AS200" s="45" t="s">
        <v>27</v>
      </c>
      <c r="AT200" s="45" t="s">
        <v>27</v>
      </c>
      <c r="AU200" s="44" t="s">
        <v>23</v>
      </c>
      <c r="AV200" s="44" t="s">
        <v>23</v>
      </c>
      <c r="AW200" s="44" t="s">
        <v>23</v>
      </c>
      <c r="AX200" s="45" t="s">
        <v>27</v>
      </c>
      <c r="AY200" s="45" t="s">
        <v>27</v>
      </c>
      <c r="AZ200" s="45" t="s">
        <v>27</v>
      </c>
      <c r="BA200" s="44" t="s">
        <v>23</v>
      </c>
      <c r="BB200" s="44" t="s">
        <v>23</v>
      </c>
      <c r="BC200" s="44" t="s">
        <v>23</v>
      </c>
      <c r="BD200" s="45" t="s">
        <v>27</v>
      </c>
      <c r="BE200" s="45" t="s">
        <v>27</v>
      </c>
      <c r="BF200" s="45" t="s">
        <v>27</v>
      </c>
      <c r="BG200" s="44" t="s">
        <v>23</v>
      </c>
      <c r="BH200" s="44" t="s">
        <v>23</v>
      </c>
      <c r="BI200" s="44" t="s">
        <v>23</v>
      </c>
      <c r="BJ200" s="55" t="s">
        <v>27</v>
      </c>
      <c r="BK200" s="56" t="s">
        <v>17</v>
      </c>
      <c r="BL200" s="56" t="s">
        <v>17</v>
      </c>
      <c r="BM200" s="56" t="s">
        <v>17</v>
      </c>
      <c r="BN200" s="56" t="s">
        <v>17</v>
      </c>
      <c r="BO200" s="55" t="s">
        <v>27</v>
      </c>
      <c r="BP200" s="58" t="s">
        <v>27</v>
      </c>
      <c r="BQ200" s="133"/>
      <c r="BR200" s="133"/>
      <c r="BS200" s="133"/>
      <c r="BT200" s="133"/>
      <c r="BU200" s="133"/>
      <c r="BV200" s="133"/>
      <c r="BW200" s="133"/>
      <c r="BX200" s="134"/>
      <c r="BY200" s="134"/>
      <c r="BZ200" s="134"/>
      <c r="CA200" s="134"/>
      <c r="CB200" s="134"/>
      <c r="CC200" s="134"/>
      <c r="CD200" s="134"/>
      <c r="CE200" s="134"/>
      <c r="CF200" s="134"/>
      <c r="CG200" s="134"/>
      <c r="CH200" s="134"/>
      <c r="CI200" s="134"/>
      <c r="CJ200" s="134"/>
      <c r="CK200" s="134"/>
      <c r="CL200" s="134"/>
      <c r="CM200" s="65" t="s">
        <v>46</v>
      </c>
    </row>
    <row r="201" spans="1:91" x14ac:dyDescent="0.25">
      <c r="A201" s="340"/>
      <c r="B201" s="342"/>
      <c r="C201" s="64" t="s">
        <v>37</v>
      </c>
      <c r="D201" s="89">
        <f>CM167</f>
        <v>83.006666666666675</v>
      </c>
      <c r="E201" s="27">
        <f>IF(E200=$B$16,D201+($A$16*15),IF(E200=$B$17,D201+($A$17*15),IF(E200=$B$19,IF(D201+($A$19*15)&gt;100,100,D201+($A$19*15)),IF(E200=$B$18,IF(D201+($A$18*15)&gt;100,100,D201+($A$18*15)),D201))))</f>
        <v>83.006666666666675</v>
      </c>
      <c r="F201" s="27">
        <f t="shared" ref="F201" si="4108">IF(F200=$B$16,E201+($A$16*15),IF(F200=$B$17,E201+($A$17*15),IF(F200=$B$19,IF(E201+($A$19*15)&gt;100,100,E201+($A$19*15)),IF(F200=$B$18,IF(E201+($A$18*15)&gt;100,100,E201+($A$18*15)),E201))))</f>
        <v>83.006666666666675</v>
      </c>
      <c r="G201" s="27">
        <f t="shared" ref="G201" si="4109">IF(G200=$B$16,F201+($A$16*15),IF(G200=$B$17,F201+($A$17*15),IF(G200=$B$19,IF(F201+($A$19*15)&gt;100,100,F201+($A$19*15)),IF(G200=$B$18,IF(F201+($A$18*15)&gt;100,100,F201+($A$18*15)),F201))))</f>
        <v>83.006666666666675</v>
      </c>
      <c r="H201" s="27">
        <f t="shared" ref="H201" si="4110">IF(H200=$B$16,G201+($A$16*15),IF(H200=$B$17,G201+($A$17*15),IF(H200=$B$19,IF(G201+($A$19*15)&gt;100,100,G201+($A$19*15)),IF(H200=$B$18,IF(G201+($A$18*15)&gt;100,100,G201+($A$18*15)),G201))))</f>
        <v>83.006666666666675</v>
      </c>
      <c r="I201" s="27">
        <f t="shared" ref="I201" si="4111">IF(I200=$B$16,H201+($A$16*15),IF(I200=$B$17,H201+($A$17*15),IF(I200=$B$19,IF(H201+($A$19*15)&gt;100,100,H201+($A$19*15)),IF(I200=$B$18,IF(H201+($A$18*15)&gt;100,100,H201+($A$18*15)),H201))))</f>
        <v>83.006666666666675</v>
      </c>
      <c r="J201" s="27">
        <f t="shared" ref="J201" si="4112">IF(J200=$B$16,I201+($A$16*15),IF(J200=$B$17,I201+($A$17*15),IF(J200=$B$19,IF(I201+($A$19*15)&gt;100,100,I201+($A$19*15)),IF(J200=$B$18,IF(I201+($A$18*15)&gt;100,100,I201+($A$18*15)),I201))))</f>
        <v>83.006666666666675</v>
      </c>
      <c r="K201" s="27">
        <f t="shared" ref="K201" si="4113">IF(K200=$B$16,J201+($A$16*15),IF(K200=$B$17,J201+($A$17*15),IF(K200=$B$19,IF(J201+($A$19*15)&gt;100,100,J201+($A$19*15)),IF(K200=$B$18,IF(J201+($A$18*15)&gt;100,100,J201+($A$18*15)),J201))))</f>
        <v>83.006666666666675</v>
      </c>
      <c r="L201" s="27">
        <f t="shared" ref="L201" si="4114">IF(L200=$B$16,K201+($A$16*15),IF(L200=$B$17,K201+($A$17*15),IF(L200=$B$19,IF(K201+($A$19*15)&gt;100,100,K201+($A$19*15)),IF(L200=$B$18,IF(K201+($A$18*15)&gt;100,100,K201+($A$18*15)),K201))))</f>
        <v>83.006666666666675</v>
      </c>
      <c r="M201" s="27">
        <f t="shared" ref="M201" si="4115">IF(M200=$B$16,L201+($A$16*15),IF(M200=$B$17,L201+($A$17*15),IF(M200=$B$19,IF(L201+($A$19*15)&gt;100,100,L201+($A$19*15)),IF(M200=$B$18,IF(L201+($A$18*15)&gt;100,100,L201+($A$18*15)),L201))))</f>
        <v>83.006666666666675</v>
      </c>
      <c r="N201" s="27">
        <f t="shared" ref="N201" si="4116">IF(N200=$B$16,M201+($A$16*15),IF(N200=$B$17,M201+($A$17*15),IF(N200=$B$19,IF(M201+($A$19*15)&gt;100,100,M201+($A$19*15)),IF(N200=$B$18,IF(M201+($A$18*15)&gt;100,100,M201+($A$18*15)),M201))))</f>
        <v>83.006666666666675</v>
      </c>
      <c r="O201" s="27">
        <f t="shared" ref="O201" si="4117">IF(O200=$B$16,N201+($A$16*15),IF(O200=$B$17,N201+($A$17*15),IF(O200=$B$19,IF(N201+($A$19*15)&gt;100,100,N201+($A$19*15)),IF(O200=$B$18,IF(N201+($A$18*15)&gt;100,100,N201+($A$18*15)),N201))))</f>
        <v>83.006666666666675</v>
      </c>
      <c r="P201" s="27">
        <f t="shared" ref="P201" si="4118">IF(P200=$B$16,O201+($A$16*15),IF(P200=$B$17,O201+($A$17*15),IF(P200=$B$19,IF(O201+($A$19*15)&gt;100,100,O201+($A$19*15)),IF(P200=$B$18,IF(O201+($A$18*15)&gt;100,100,O201+($A$18*15)),O201))))</f>
        <v>83.006666666666675</v>
      </c>
      <c r="Q201" s="27">
        <f t="shared" ref="Q201" si="4119">IF(Q200=$B$16,P201+($A$16*15),IF(Q200=$B$17,P201+($A$17*15),IF(Q200=$B$19,IF(P201+($A$19*15)&gt;100,100,P201+($A$19*15)),IF(Q200=$B$18,IF(P201+($A$18*15)&gt;100,100,P201+($A$18*15)),P201))))</f>
        <v>83.006666666666675</v>
      </c>
      <c r="R201" s="27">
        <f t="shared" ref="R201" si="4120">IF(R200=$B$16,Q201+($A$16*15),IF(R200=$B$17,Q201+($A$17*15),IF(R200=$B$19,IF(Q201+($A$19*15)&gt;100,100,Q201+($A$19*15)),IF(R200=$B$18,IF(Q201+($A$18*15)&gt;100,100,Q201+($A$18*15)),Q201))))</f>
        <v>83.006666666666675</v>
      </c>
      <c r="S201" s="27">
        <f t="shared" ref="S201" si="4121">IF(S200=$B$16,R201+($A$16*15),IF(S200=$B$17,R201+($A$17*15),IF(S200=$B$19,IF(R201+($A$19*15)&gt;100,100,R201+($A$19*15)),IF(S200=$B$18,IF(R201+($A$18*15)&gt;100,100,R201+($A$18*15)),R201))))</f>
        <v>83.006666666666675</v>
      </c>
      <c r="T201" s="27">
        <f t="shared" ref="T201" si="4122">IF(T200=$B$16,S201+($A$16*15),IF(T200=$B$17,S201+($A$17*15),IF(T200=$B$19,IF(S201+($A$19*15)&gt;100,100,S201+($A$19*15)),IF(T200=$B$18,IF(S201+($A$18*15)&gt;100,100,S201+($A$18*15)),S201))))</f>
        <v>83.006666666666675</v>
      </c>
      <c r="U201" s="27">
        <f t="shared" ref="U201" si="4123">IF(U200=$B$16,T201+($A$16*15),IF(U200=$B$17,T201+($A$17*15),IF(U200=$B$19,IF(T201+($A$19*15)&gt;100,100,T201+($A$19*15)),IF(U200=$B$18,IF(T201+($A$18*15)&gt;100,100,T201+($A$18*15)),T201))))</f>
        <v>83.006666666666675</v>
      </c>
      <c r="V201" s="27">
        <f t="shared" ref="V201" si="4124">IF(V200=$B$16,U201+($A$16*15),IF(V200=$B$17,U201+($A$17*15),IF(V200=$B$19,IF(U201+($A$19*15)&gt;100,100,U201+($A$19*15)),IF(V200=$B$18,IF(U201+($A$18*15)&gt;100,100,U201+($A$18*15)),U201))))</f>
        <v>83.006666666666675</v>
      </c>
      <c r="W201" s="27">
        <f t="shared" ref="W201" si="4125">IF(W200=$B$16,V201+($A$16*15),IF(W200=$B$17,V201+($A$17*15),IF(W200=$B$19,IF(V201+($A$19*15)&gt;100,100,V201+($A$19*15)),IF(W200=$B$18,IF(V201+($A$18*15)&gt;100,100,V201+($A$18*15)),V201))))</f>
        <v>83.006666666666675</v>
      </c>
      <c r="X201" s="27">
        <f t="shared" ref="X201" si="4126">IF(X200=$B$16,W201+($A$16*15),IF(X200=$B$17,W201+($A$17*15),IF(X200=$B$19,IF(W201+($A$19*15)&gt;100,100,W201+($A$19*15)),IF(X200=$B$18,IF(W201+($A$18*15)&gt;100,100,W201+($A$18*15)),W201))))</f>
        <v>83.006666666666675</v>
      </c>
      <c r="Y201" s="27">
        <f t="shared" ref="Y201" si="4127">IF(Y200=$B$16,X201+($A$16*15),IF(Y200=$B$17,X201+($A$17*15),IF(Y200=$B$19,IF(X201+($A$19*15)&gt;100,100,X201+($A$19*15)),IF(Y200=$B$18,IF(X201+($A$18*15)&gt;100,100,X201+($A$18*15)),X201))))</f>
        <v>83.006666666666675</v>
      </c>
      <c r="Z201" s="27">
        <f t="shared" ref="Z201" si="4128">IF(Z200=$B$16,Y201+($A$16*15),IF(Z200=$B$17,Y201+($A$17*15),IF(Z200=$B$19,IF(Y201+($A$19*15)&gt;100,100,Y201+($A$19*15)),IF(Z200=$B$18,IF(Y201+($A$18*15)&gt;100,100,Y201+($A$18*15)),Y201))))</f>
        <v>83.006666666666675</v>
      </c>
      <c r="AA201" s="27">
        <f t="shared" ref="AA201" si="4129">IF(AA200=$B$16,Z201+($A$16*15),IF(AA200=$B$17,Z201+($A$17*15),IF(AA200=$B$19,IF(Z201+($A$19*15)&gt;100,100,Z201+($A$19*15)),IF(AA200=$B$18,IF(Z201+($A$18*15)&gt;100,100,Z201+($A$18*15)),Z201))))</f>
        <v>83.006666666666675</v>
      </c>
      <c r="AB201" s="27">
        <f t="shared" ref="AB201" si="4130">IF(AB200=$B$16,AA201+($A$16*15),IF(AB200=$B$17,AA201+($A$17*15),IF(AB200=$B$19,IF(AA201+($A$19*15)&gt;100,100,AA201+($A$19*15)),IF(AB200=$B$18,IF(AA201+($A$18*15)&gt;100,100,AA201+($A$18*15)),AA201))))</f>
        <v>83.006666666666675</v>
      </c>
      <c r="AC201" s="27">
        <f t="shared" ref="AC201" si="4131">IF(AC200=$B$16,AB201+($A$16*15),IF(AC200=$B$17,AB201+($A$17*15),IF(AC200=$B$19,IF(AB201+($A$19*15)&gt;100,100,AB201+($A$19*15)),IF(AC200=$B$18,IF(AB201+($A$18*15)&gt;100,100,AB201+($A$18*15)),AB201))))</f>
        <v>83.006666666666675</v>
      </c>
      <c r="AD201" s="27">
        <f t="shared" ref="AD201" si="4132">IF(AD200=$B$16,AC201+($A$16*15),IF(AD200=$B$17,AC201+($A$17*15),IF(AD200=$B$19,IF(AC201+($A$19*15)&gt;100,100,AC201+($A$19*15)),IF(AD200=$B$18,IF(AC201+($A$18*15)&gt;100,100,AC201+($A$18*15)),AC201))))</f>
        <v>83.006666666666675</v>
      </c>
      <c r="AE201" s="27">
        <f t="shared" ref="AE201" si="4133">IF(AE200=$B$16,AD201+($A$16*15),IF(AE200=$B$17,AD201+($A$17*15),IF(AE200=$B$19,IF(AD201+($A$19*15)&gt;100,100,AD201+($A$19*15)),IF(AE200=$B$18,IF(AD201+($A$18*15)&gt;100,100,AD201+($A$18*15)),AD201))))</f>
        <v>83.006666666666675</v>
      </c>
      <c r="AF201" s="27">
        <f t="shared" ref="AF201" si="4134">IF(AF200=$B$16,AE201+($A$16*15),IF(AF200=$B$17,AE201+($A$17*15),IF(AF200=$B$19,IF(AE201+($A$19*15)&gt;100,100,AE201+($A$19*15)),IF(AF200=$B$18,IF(AE201+($A$18*15)&gt;100,100,AE201+($A$18*15)),AE201))))</f>
        <v>83.006666666666675</v>
      </c>
      <c r="AG201" s="27">
        <f t="shared" ref="AG201" si="4135">IF(AG200=$B$16,AF201+($A$16*15),IF(AG200=$B$17,AF201+($A$17*15),IF(AG200=$B$19,IF(AF201+($A$19*15)&gt;100,100,AF201+($A$19*15)),IF(AG200=$B$18,IF(AF201+($A$18*15)&gt;100,100,AF201+($A$18*15)),AF201))))</f>
        <v>83.006666666666675</v>
      </c>
      <c r="AH201" s="27">
        <f t="shared" ref="AH201" si="4136">IF(AH200=$B$16,AG201+($A$16*15),IF(AH200=$B$17,AG201+($A$17*15),IF(AH200=$B$19,IF(AG201+($A$19*15)&gt;100,100,AG201+($A$19*15)),IF(AH200=$B$18,IF(AG201+($A$18*15)&gt;100,100,AG201+($A$18*15)),AG201))))</f>
        <v>83.006666666666675</v>
      </c>
      <c r="AI201" s="27">
        <f t="shared" ref="AI201" si="4137">IF(AI200=$B$16,AH201+($A$16*15),IF(AI200=$B$17,AH201+($A$17*15),IF(AI200=$B$19,IF(AH201+($A$19*15)&gt;100,100,AH201+($A$19*15)),IF(AI200=$B$18,IF(AH201+($A$18*15)&gt;100,100,AH201+($A$18*15)),AH201))))</f>
        <v>81.070000000000007</v>
      </c>
      <c r="AJ201" s="27">
        <f t="shared" ref="AJ201" si="4138">IF(AJ200=$B$16,AI201+($A$16*15),IF(AJ200=$B$17,AI201+($A$17*15),IF(AJ200=$B$19,IF(AI201+($A$19*15)&gt;100,100,AI201+($A$19*15)),IF(AJ200=$B$18,IF(AI201+($A$18*15)&gt;100,100,AI201+($A$18*15)),AI201))))</f>
        <v>79.13333333333334</v>
      </c>
      <c r="AK201" s="27">
        <f t="shared" ref="AK201" si="4139">IF(AK200=$B$16,AJ201+($A$16*15),IF(AK200=$B$17,AJ201+($A$17*15),IF(AK200=$B$19,IF(AJ201+($A$19*15)&gt;100,100,AJ201+($A$19*15)),IF(AK200=$B$18,IF(AJ201+($A$18*15)&gt;100,100,AJ201+($A$18*15)),AJ201))))</f>
        <v>77.196666666666673</v>
      </c>
      <c r="AL201" s="27">
        <f t="shared" ref="AL201" si="4140">IF(AL200=$B$16,AK201+($A$16*15),IF(AL200=$B$17,AK201+($A$17*15),IF(AL200=$B$19,IF(AK201+($A$19*15)&gt;100,100,AK201+($A$19*15)),IF(AL200=$B$18,IF(AK201+($A$18*15)&gt;100,100,AK201+($A$18*15)),AK201))))</f>
        <v>75.273333333333341</v>
      </c>
      <c r="AM201" s="27">
        <f t="shared" ref="AM201" si="4141">IF(AM200=$B$16,AL201+($A$16*15),IF(AM200=$B$17,AL201+($A$17*15),IF(AM200=$B$19,IF(AL201+($A$19*15)&gt;100,100,AL201+($A$19*15)),IF(AM200=$B$18,IF(AL201+($A$18*15)&gt;100,100,AL201+($A$18*15)),AL201))))</f>
        <v>73.350000000000009</v>
      </c>
      <c r="AN201" s="27">
        <f t="shared" ref="AN201" si="4142">IF(AN200=$B$16,AM201+($A$16*15),IF(AN200=$B$17,AM201+($A$17*15),IF(AN200=$B$19,IF(AM201+($A$19*15)&gt;100,100,AM201+($A$19*15)),IF(AN200=$B$18,IF(AM201+($A$18*15)&gt;100,100,AM201+($A$18*15)),AM201))))</f>
        <v>71.426666666666677</v>
      </c>
      <c r="AO201" s="27">
        <f t="shared" ref="AO201" si="4143">IF(AO200=$B$16,AN201+($A$16*15),IF(AO200=$B$17,AN201+($A$17*15),IF(AO200=$B$19,IF(AN201+($A$19*15)&gt;100,100,AN201+($A$19*15)),IF(AO200=$B$18,IF(AN201+($A$18*15)&gt;100,100,AN201+($A$18*15)),AN201))))</f>
        <v>69.490000000000009</v>
      </c>
      <c r="AP201" s="27">
        <f t="shared" ref="AP201" si="4144">IF(AP200=$B$16,AO201+($A$16*15),IF(AP200=$B$17,AO201+($A$17*15),IF(AP200=$B$19,IF(AO201+($A$19*15)&gt;100,100,AO201+($A$19*15)),IF(AP200=$B$18,IF(AO201+($A$18*15)&gt;100,100,AO201+($A$18*15)),AO201))))</f>
        <v>67.553333333333342</v>
      </c>
      <c r="AQ201" s="27">
        <f t="shared" ref="AQ201" si="4145">IF(AQ200=$B$16,AP201+($A$16*15),IF(AQ200=$B$17,AP201+($A$17*15),IF(AQ200=$B$19,IF(AP201+($A$19*15)&gt;100,100,AP201+($A$19*15)),IF(AQ200=$B$18,IF(AP201+($A$18*15)&gt;100,100,AP201+($A$18*15)),AP201))))</f>
        <v>65.616666666666674</v>
      </c>
      <c r="AR201" s="27">
        <f t="shared" ref="AR201" si="4146">IF(AR200=$B$16,AQ201+($A$16*15),IF(AR200=$B$17,AQ201+($A$17*15),IF(AR200=$B$19,IF(AQ201+($A$19*15)&gt;100,100,AQ201+($A$19*15)),IF(AR200=$B$18,IF(AQ201+($A$18*15)&gt;100,100,AQ201+($A$18*15)),AQ201))))</f>
        <v>63.693333333333342</v>
      </c>
      <c r="AS201" s="27">
        <f t="shared" ref="AS201" si="4147">IF(AS200=$B$16,AR201+($A$16*15),IF(AS200=$B$17,AR201+($A$17*15),IF(AS200=$B$19,IF(AR201+($A$19*15)&gt;100,100,AR201+($A$19*15)),IF(AS200=$B$18,IF(AR201+($A$18*15)&gt;100,100,AR201+($A$18*15)),AR201))))</f>
        <v>61.77000000000001</v>
      </c>
      <c r="AT201" s="27">
        <f t="shared" ref="AT201" si="4148">IF(AT200=$B$16,AS201+($A$16*15),IF(AT200=$B$17,AS201+($A$17*15),IF(AT200=$B$19,IF(AS201+($A$19*15)&gt;100,100,AS201+($A$19*15)),IF(AT200=$B$18,IF(AS201+($A$18*15)&gt;100,100,AS201+($A$18*15)),AS201))))</f>
        <v>59.846666666666678</v>
      </c>
      <c r="AU201" s="27">
        <f t="shared" ref="AU201" si="4149">IF(AU200=$B$16,AT201+($A$16*15),IF(AU200=$B$17,AT201+($A$17*15),IF(AU200=$B$19,IF(AT201+($A$19*15)&gt;100,100,AT201+($A$19*15)),IF(AU200=$B$18,IF(AT201+($A$18*15)&gt;100,100,AT201+($A$18*15)),AT201))))</f>
        <v>57.910000000000011</v>
      </c>
      <c r="AV201" s="27">
        <f t="shared" ref="AV201" si="4150">IF(AV200=$B$16,AU201+($A$16*15),IF(AV200=$B$17,AU201+($A$17*15),IF(AV200=$B$19,IF(AU201+($A$19*15)&gt;100,100,AU201+($A$19*15)),IF(AV200=$B$18,IF(AU201+($A$18*15)&gt;100,100,AU201+($A$18*15)),AU201))))</f>
        <v>55.973333333333343</v>
      </c>
      <c r="AW201" s="27">
        <f t="shared" ref="AW201" si="4151">IF(AW200=$B$16,AV201+($A$16*15),IF(AW200=$B$17,AV201+($A$17*15),IF(AW200=$B$19,IF(AV201+($A$19*15)&gt;100,100,AV201+($A$19*15)),IF(AW200=$B$18,IF(AV201+($A$18*15)&gt;100,100,AV201+($A$18*15)),AV201))))</f>
        <v>54.036666666666676</v>
      </c>
      <c r="AX201" s="27">
        <f t="shared" ref="AX201" si="4152">IF(AX200=$B$16,AW201+($A$16*15),IF(AX200=$B$17,AW201+($A$17*15),IF(AX200=$B$19,IF(AW201+($A$19*15)&gt;100,100,AW201+($A$19*15)),IF(AX200=$B$18,IF(AW201+($A$18*15)&gt;100,100,AW201+($A$18*15)),AW201))))</f>
        <v>52.113333333333344</v>
      </c>
      <c r="AY201" s="27">
        <f t="shared" ref="AY201" si="4153">IF(AY200=$B$16,AX201+($A$16*15),IF(AY200=$B$17,AX201+($A$17*15),IF(AY200=$B$19,IF(AX201+($A$19*15)&gt;100,100,AX201+($A$19*15)),IF(AY200=$B$18,IF(AX201+($A$18*15)&gt;100,100,AX201+($A$18*15)),AX201))))</f>
        <v>50.190000000000012</v>
      </c>
      <c r="AZ201" s="27">
        <f t="shared" ref="AZ201" si="4154">IF(AZ200=$B$16,AY201+($A$16*15),IF(AZ200=$B$17,AY201+($A$17*15),IF(AZ200=$B$19,IF(AY201+($A$19*15)&gt;100,100,AY201+($A$19*15)),IF(AZ200=$B$18,IF(AY201+($A$18*15)&gt;100,100,AY201+($A$18*15)),AY201))))</f>
        <v>48.26666666666668</v>
      </c>
      <c r="BA201" s="27">
        <f t="shared" ref="BA201" si="4155">IF(BA200=$B$16,AZ201+($A$16*15),IF(BA200=$B$17,AZ201+($A$17*15),IF(BA200=$B$19,IF(AZ201+($A$19*15)&gt;100,100,AZ201+($A$19*15)),IF(BA200=$B$18,IF(AZ201+($A$18*15)&gt;100,100,AZ201+($A$18*15)),AZ201))))</f>
        <v>46.330000000000013</v>
      </c>
      <c r="BB201" s="27">
        <f t="shared" ref="BB201" si="4156">IF(BB200=$B$16,BA201+($A$16*15),IF(BB200=$B$17,BA201+($A$17*15),IF(BB200=$B$19,IF(BA201+($A$19*15)&gt;100,100,BA201+($A$19*15)),IF(BB200=$B$18,IF(BA201+($A$18*15)&gt;100,100,BA201+($A$18*15)),BA201))))</f>
        <v>44.393333333333345</v>
      </c>
      <c r="BC201" s="27">
        <f t="shared" ref="BC201" si="4157">IF(BC200=$B$16,BB201+($A$16*15),IF(BC200=$B$17,BB201+($A$17*15),IF(BC200=$B$19,IF(BB201+($A$19*15)&gt;100,100,BB201+($A$19*15)),IF(BC200=$B$18,IF(BB201+($A$18*15)&gt;100,100,BB201+($A$18*15)),BB201))))</f>
        <v>42.456666666666678</v>
      </c>
      <c r="BD201" s="27">
        <f t="shared" ref="BD201" si="4158">IF(BD200=$B$16,BC201+($A$16*15),IF(BD200=$B$17,BC201+($A$17*15),IF(BD200=$B$19,IF(BC201+($A$19*15)&gt;100,100,BC201+($A$19*15)),IF(BD200=$B$18,IF(BC201+($A$18*15)&gt;100,100,BC201+($A$18*15)),BC201))))</f>
        <v>40.533333333333346</v>
      </c>
      <c r="BE201" s="27">
        <f t="shared" ref="BE201" si="4159">IF(BE200=$B$16,BD201+($A$16*15),IF(BE200=$B$17,BD201+($A$17*15),IF(BE200=$B$19,IF(BD201+($A$19*15)&gt;100,100,BD201+($A$19*15)),IF(BE200=$B$18,IF(BD201+($A$18*15)&gt;100,100,BD201+($A$18*15)),BD201))))</f>
        <v>38.610000000000014</v>
      </c>
      <c r="BF201" s="27">
        <f t="shared" ref="BF201" si="4160">IF(BF200=$B$16,BE201+($A$16*15),IF(BF200=$B$17,BE201+($A$17*15),IF(BF200=$B$19,IF(BE201+($A$19*15)&gt;100,100,BE201+($A$19*15)),IF(BF200=$B$18,IF(BE201+($A$18*15)&gt;100,100,BE201+($A$18*15)),BE201))))</f>
        <v>36.686666666666682</v>
      </c>
      <c r="BG201" s="27">
        <f t="shared" ref="BG201" si="4161">IF(BG200=$B$16,BF201+($A$16*15),IF(BG200=$B$17,BF201+($A$17*15),IF(BG200=$B$19,IF(BF201+($A$19*15)&gt;100,100,BF201+($A$19*15)),IF(BG200=$B$18,IF(BF201+($A$18*15)&gt;100,100,BF201+($A$18*15)),BF201))))</f>
        <v>34.750000000000014</v>
      </c>
      <c r="BH201" s="27">
        <f t="shared" ref="BH201" si="4162">IF(BH200=$B$16,BG201+($A$16*15),IF(BH200=$B$17,BG201+($A$17*15),IF(BH200=$B$19,IF(BG201+($A$19*15)&gt;100,100,BG201+($A$19*15)),IF(BH200=$B$18,IF(BG201+($A$18*15)&gt;100,100,BG201+($A$18*15)),BG201))))</f>
        <v>32.813333333333347</v>
      </c>
      <c r="BI201" s="27">
        <f t="shared" ref="BI201" si="4163">IF(BI200=$B$16,BH201+($A$16*15),IF(BI200=$B$17,BH201+($A$17*15),IF(BI200=$B$19,IF(BH201+($A$19*15)&gt;100,100,BH201+($A$19*15)),IF(BI200=$B$18,IF(BH201+($A$18*15)&gt;100,100,BH201+($A$18*15)),BH201))))</f>
        <v>30.876666666666679</v>
      </c>
      <c r="BJ201" s="27">
        <f t="shared" ref="BJ201" si="4164">IF(BJ200=$B$16,BI201+($A$16*15),IF(BJ200=$B$17,BI201+($A$17*15),IF(BJ200=$B$19,IF(BI201+($A$19*15)&gt;100,100,BI201+($A$19*15)),IF(BJ200=$B$18,IF(BI201+($A$18*15)&gt;100,100,BI201+($A$18*15)),BI201))))</f>
        <v>28.953333333333347</v>
      </c>
      <c r="BK201" s="27">
        <f t="shared" ref="BK201" si="4165">IF(BK200=$B$16,BJ201+($A$16*15),IF(BK200=$B$17,BJ201+($A$17*15),IF(BK200=$B$19,IF(BJ201+($A$19*15)&gt;100,100,BJ201+($A$19*15)),IF(BK200=$B$18,IF(BJ201+($A$18*15)&gt;100,100,BJ201+($A$18*15)),BJ201))))</f>
        <v>53.953333333333347</v>
      </c>
      <c r="BL201" s="27">
        <f t="shared" ref="BL201" si="4166">IF(BL200=$B$16,BK201+($A$16*15),IF(BL200=$B$17,BK201+($A$17*15),IF(BL200=$B$19,IF(BK201+($A$19*15)&gt;100,100,BK201+($A$19*15)),IF(BL200=$B$18,IF(BK201+($A$18*15)&gt;100,100,BK201+($A$18*15)),BK201))))</f>
        <v>78.953333333333347</v>
      </c>
      <c r="BM201" s="27">
        <f t="shared" ref="BM201" si="4167">IF(BM200=$B$16,BL201+($A$16*15),IF(BM200=$B$17,BL201+($A$17*15),IF(BM200=$B$19,IF(BL201+($A$19*15)&gt;100,100,BL201+($A$19*15)),IF(BM200=$B$18,IF(BL201+($A$18*15)&gt;100,100,BL201+($A$18*15)),BL201))))</f>
        <v>100</v>
      </c>
      <c r="BN201" s="27">
        <f t="shared" ref="BN201" si="4168">IF(BN200=$B$16,BM201+($A$16*15),IF(BN200=$B$17,BM201+($A$17*15),IF(BN200=$B$19,IF(BM201+($A$19*15)&gt;100,100,BM201+($A$19*15)),IF(BN200=$B$18,IF(BM201+($A$18*15)&gt;100,100,BM201+($A$18*15)),BM201))))</f>
        <v>100</v>
      </c>
      <c r="BO201" s="27">
        <f t="shared" ref="BO201" si="4169">IF(BO200=$B$16,BN201+($A$16*15),IF(BO200=$B$17,BN201+($A$17*15),IF(BO200=$B$19,IF(BN201+($A$19*15)&gt;100,100,BN201+($A$19*15)),IF(BO200=$B$18,IF(BN201+($A$18*15)&gt;100,100,BN201+($A$18*15)),BN201))))</f>
        <v>98.076666666666668</v>
      </c>
      <c r="BP201" s="27">
        <f t="shared" ref="BP201" si="4170">IF(BP200=$B$16,BO201+($A$16*15),IF(BP200=$B$17,BO201+($A$17*15),IF(BP200=$B$19,IF(BO201+($A$19*15)&gt;100,100,BO201+($A$19*15)),IF(BP200=$B$18,IF(BO201+($A$18*15)&gt;100,100,BO201+($A$18*15)),BO201))))</f>
        <v>96.153333333333336</v>
      </c>
      <c r="BQ201" s="27">
        <f t="shared" ref="BQ201" si="4171">IF(BQ200=$B$16,BP201+($A$16*15),IF(BQ200=$B$17,BP201+($A$17*15),IF(BQ200=$B$19,IF(BP201+($A$19*15)&gt;100,100,BP201+($A$19*15)),IF(BQ200=$B$18,IF(BP201+($A$18*15)&gt;100,100,BP201+($A$18*15)),BP201))))</f>
        <v>96.153333333333336</v>
      </c>
      <c r="BR201" s="27">
        <f t="shared" ref="BR201" si="4172">IF(BR200=$B$16,BQ201+($A$16*15),IF(BR200=$B$17,BQ201+($A$17*15),IF(BR200=$B$19,IF(BQ201+($A$19*15)&gt;100,100,BQ201+($A$19*15)),IF(BR200=$B$18,IF(BQ201+($A$18*15)&gt;100,100,BQ201+($A$18*15)),BQ201))))</f>
        <v>96.153333333333336</v>
      </c>
      <c r="BS201" s="27">
        <f t="shared" ref="BS201" si="4173">IF(BS200=$B$16,BR201+($A$16*15),IF(BS200=$B$17,BR201+($A$17*15),IF(BS200=$B$19,IF(BR201+($A$19*15)&gt;100,100,BR201+($A$19*15)),IF(BS200=$B$18,IF(BR201+($A$18*15)&gt;100,100,BR201+($A$18*15)),BR201))))</f>
        <v>96.153333333333336</v>
      </c>
      <c r="BT201" s="27">
        <f t="shared" ref="BT201" si="4174">IF(BT200=$B$16,BS201+($A$16*15),IF(BT200=$B$17,BS201+($A$17*15),IF(BT200=$B$19,IF(BS201+($A$19*15)&gt;100,100,BS201+($A$19*15)),IF(BT200=$B$18,IF(BS201+($A$18*15)&gt;100,100,BS201+($A$18*15)),BS201))))</f>
        <v>96.153333333333336</v>
      </c>
      <c r="BU201" s="27">
        <f t="shared" ref="BU201" si="4175">IF(BU200=$B$16,BT201+($A$16*15),IF(BU200=$B$17,BT201+($A$17*15),IF(BU200=$B$19,IF(BT201+($A$19*15)&gt;100,100,BT201+($A$19*15)),IF(BU200=$B$18,IF(BT201+($A$18*15)&gt;100,100,BT201+($A$18*15)),BT201))))</f>
        <v>96.153333333333336</v>
      </c>
      <c r="BV201" s="27">
        <f t="shared" ref="BV201" si="4176">IF(BV200=$B$16,BU201+($A$16*15),IF(BV200=$B$17,BU201+($A$17*15),IF(BV200=$B$19,IF(BU201+($A$19*15)&gt;100,100,BU201+($A$19*15)),IF(BV200=$B$18,IF(BU201+($A$18*15)&gt;100,100,BU201+($A$18*15)),BU201))))</f>
        <v>96.153333333333336</v>
      </c>
      <c r="BW201" s="27">
        <f t="shared" ref="BW201" si="4177">IF(BW200=$B$16,BV201+($A$16*15),IF(BW200=$B$17,BV201+($A$17*15),IF(BW200=$B$19,IF(BV201+($A$19*15)&gt;100,100,BV201+($A$19*15)),IF(BW200=$B$18,IF(BV201+($A$18*15)&gt;100,100,BV201+($A$18*15)),BV201))))</f>
        <v>96.153333333333336</v>
      </c>
      <c r="BX201" s="27">
        <f t="shared" ref="BX201" si="4178">IF(BX200=$B$16,BW201+($A$16*15),IF(BX200=$B$17,BW201+($A$17*15),IF(BX200=$B$19,IF(BW201+($A$19*15)&gt;100,100,BW201+($A$19*15)),IF(BX200=$B$18,IF(BW201+($A$18*15)&gt;100,100,BW201+($A$18*15)),BW201))))</f>
        <v>96.153333333333336</v>
      </c>
      <c r="BY201" s="27">
        <f t="shared" ref="BY201" si="4179">IF(BY200=$B$16,BX201+($A$16*15),IF(BY200=$B$17,BX201+($A$17*15),IF(BY200=$B$19,IF(BX201+($A$19*15)&gt;100,100,BX201+($A$19*15)),IF(BY200=$B$18,IF(BX201+($A$18*15)&gt;100,100,BX201+($A$18*15)),BX201))))</f>
        <v>96.153333333333336</v>
      </c>
      <c r="BZ201" s="27">
        <f t="shared" ref="BZ201" si="4180">IF(BZ200=$B$16,BY201+($A$16*15),IF(BZ200=$B$17,BY201+($A$17*15),IF(BZ200=$B$19,IF(BY201+($A$19*15)&gt;100,100,BY201+($A$19*15)),IF(BZ200=$B$18,IF(BY201+($A$18*15)&gt;100,100,BY201+($A$18*15)),BY201))))</f>
        <v>96.153333333333336</v>
      </c>
      <c r="CA201" s="27">
        <f t="shared" ref="CA201" si="4181">IF(CA200=$B$16,BZ201+($A$16*15),IF(CA200=$B$17,BZ201+($A$17*15),IF(CA200=$B$19,IF(BZ201+($A$19*15)&gt;100,100,BZ201+($A$19*15)),IF(CA200=$B$18,IF(BZ201+($A$18*15)&gt;100,100,BZ201+($A$18*15)),BZ201))))</f>
        <v>96.153333333333336</v>
      </c>
      <c r="CB201" s="27">
        <f t="shared" ref="CB201" si="4182">IF(CB200=$B$16,CA201+($A$16*15),IF(CB200=$B$17,CA201+($A$17*15),IF(CB200=$B$19,IF(CA201+($A$19*15)&gt;100,100,CA201+($A$19*15)),IF(CB200=$B$18,IF(CA201+($A$18*15)&gt;100,100,CA201+($A$18*15)),CA201))))</f>
        <v>96.153333333333336</v>
      </c>
      <c r="CC201" s="27">
        <f t="shared" ref="CC201" si="4183">IF(CC200=$B$16,CB201+($A$16*15),IF(CC200=$B$17,CB201+($A$17*15),IF(CC200=$B$19,IF(CB201+($A$19*15)&gt;100,100,CB201+($A$19*15)),IF(CC200=$B$18,IF(CB201+($A$18*15)&gt;100,100,CB201+($A$18*15)),CB201))))</f>
        <v>96.153333333333336</v>
      </c>
      <c r="CD201" s="27">
        <f t="shared" ref="CD201" si="4184">IF(CD200=$B$16,CC201+($A$16*15),IF(CD200=$B$17,CC201+($A$17*15),IF(CD200=$B$19,IF(CC201+($A$19*15)&gt;100,100,CC201+($A$19*15)),IF(CD200=$B$18,IF(CC201+($A$18*15)&gt;100,100,CC201+($A$18*15)),CC201))))</f>
        <v>96.153333333333336</v>
      </c>
      <c r="CE201" s="27">
        <f t="shared" ref="CE201" si="4185">IF(CE200=$B$16,CD201+($A$16*15),IF(CE200=$B$17,CD201+($A$17*15),IF(CE200=$B$19,IF(CD201+($A$19*15)&gt;100,100,CD201+($A$19*15)),IF(CE200=$B$18,IF(CD201+($A$18*15)&gt;100,100,CD201+($A$18*15)),CD201))))</f>
        <v>96.153333333333336</v>
      </c>
      <c r="CF201" s="27">
        <f t="shared" ref="CF201" si="4186">IF(CF200=$B$16,CE201+($A$16*15),IF(CF200=$B$17,CE201+($A$17*15),IF(CF200=$B$19,IF(CE201+($A$19*15)&gt;100,100,CE201+($A$19*15)),IF(CF200=$B$18,IF(CE201+($A$18*15)&gt;100,100,CE201+($A$18*15)),CE201))))</f>
        <v>96.153333333333336</v>
      </c>
      <c r="CG201" s="27">
        <f t="shared" ref="CG201" si="4187">IF(CG200=$B$16,CF201+($A$16*15),IF(CG200=$B$17,CF201+($A$17*15),IF(CG200=$B$19,IF(CF201+($A$19*15)&gt;100,100,CF201+($A$19*15)),IF(CG200=$B$18,IF(CF201+($A$18*15)&gt;100,100,CF201+($A$18*15)),CF201))))</f>
        <v>96.153333333333336</v>
      </c>
      <c r="CH201" s="27">
        <f t="shared" ref="CH201" si="4188">IF(CH200=$B$16,CG201+($A$16*15),IF(CH200=$B$17,CG201+($A$17*15),IF(CH200=$B$19,IF(CG201+($A$19*15)&gt;100,100,CG201+($A$19*15)),IF(CH200=$B$18,IF(CG201+($A$18*15)&gt;100,100,CG201+($A$18*15)),CG201))))</f>
        <v>96.153333333333336</v>
      </c>
      <c r="CI201" s="27">
        <f t="shared" ref="CI201" si="4189">IF(CI200=$B$16,CH201+($A$16*15),IF(CI200=$B$17,CH201+($A$17*15),IF(CI200=$B$19,IF(CH201+($A$19*15)&gt;100,100,CH201+($A$19*15)),IF(CI200=$B$18,IF(CH201+($A$18*15)&gt;100,100,CH201+($A$18*15)),CH201))))</f>
        <v>96.153333333333336</v>
      </c>
      <c r="CJ201" s="27">
        <f t="shared" ref="CJ201" si="4190">IF(CJ200=$B$16,CI201+($A$16*15),IF(CJ200=$B$17,CI201+($A$17*15),IF(CJ200=$B$19,IF(CI201+($A$19*15)&gt;100,100,CI201+($A$19*15)),IF(CJ200=$B$18,IF(CI201+($A$18*15)&gt;100,100,CI201+($A$18*15)),CI201))))</f>
        <v>96.153333333333336</v>
      </c>
      <c r="CK201" s="27">
        <f t="shared" ref="CK201" si="4191">IF(CK200=$B$16,CJ201+($A$16*15),IF(CK200=$B$17,CJ201+($A$17*15),IF(CK200=$B$19,IF(CJ201+($A$19*15)&gt;100,100,CJ201+($A$19*15)),IF(CK200=$B$18,IF(CJ201+($A$18*15)&gt;100,100,CJ201+($A$18*15)),CJ201))))</f>
        <v>96.153333333333336</v>
      </c>
      <c r="CL201" s="120">
        <f t="shared" ref="CL201" si="4192">IF(CL200=$B$16,CK201+($A$16*15),IF(CL200=$B$17,CK201+($A$17*15),IF(CL200=$B$19,IF(CK201+($A$19*15)&gt;100,100,CK201+($A$19*15)),IF(CL200=$B$18,IF(CK201+($A$18*15)&gt;100,100,CK201+($A$18*15)),CK201))))</f>
        <v>96.153333333333336</v>
      </c>
      <c r="CM201" s="136">
        <f>CL201-10</f>
        <v>86.153333333333336</v>
      </c>
    </row>
    <row r="202" spans="1:91" x14ac:dyDescent="0.25">
      <c r="A202" s="340"/>
      <c r="B202" s="341" t="s">
        <v>47</v>
      </c>
      <c r="C202" s="64" t="s">
        <v>44</v>
      </c>
      <c r="D202" s="43" t="s">
        <v>45</v>
      </c>
      <c r="E202" s="134"/>
      <c r="F202" s="134"/>
      <c r="G202" s="134"/>
      <c r="H202" s="134"/>
      <c r="I202" s="134"/>
      <c r="J202" s="134"/>
      <c r="K202" s="133"/>
      <c r="L202" s="133"/>
      <c r="M202" s="133"/>
      <c r="N202" s="133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  <c r="AC202" s="133"/>
      <c r="AD202" s="133"/>
      <c r="AE202" s="133"/>
      <c r="AF202" s="133"/>
      <c r="AG202" s="133"/>
      <c r="AH202" s="133"/>
      <c r="AI202" s="133"/>
      <c r="AJ202" s="44" t="s">
        <v>23</v>
      </c>
      <c r="AK202" s="44" t="s">
        <v>23</v>
      </c>
      <c r="AL202" s="44" t="s">
        <v>23</v>
      </c>
      <c r="AM202" s="45" t="s">
        <v>27</v>
      </c>
      <c r="AN202" s="45" t="s">
        <v>27</v>
      </c>
      <c r="AO202" s="45" t="s">
        <v>27</v>
      </c>
      <c r="AP202" s="44" t="s">
        <v>23</v>
      </c>
      <c r="AQ202" s="44" t="s">
        <v>23</v>
      </c>
      <c r="AR202" s="44" t="s">
        <v>23</v>
      </c>
      <c r="AS202" s="45" t="s">
        <v>27</v>
      </c>
      <c r="AT202" s="45" t="s">
        <v>27</v>
      </c>
      <c r="AU202" s="45" t="s">
        <v>27</v>
      </c>
      <c r="AV202" s="44" t="s">
        <v>23</v>
      </c>
      <c r="AW202" s="44" t="s">
        <v>23</v>
      </c>
      <c r="AX202" s="44" t="s">
        <v>23</v>
      </c>
      <c r="AY202" s="45" t="s">
        <v>27</v>
      </c>
      <c r="AZ202" s="45" t="s">
        <v>27</v>
      </c>
      <c r="BA202" s="45" t="s">
        <v>27</v>
      </c>
      <c r="BB202" s="44" t="s">
        <v>23</v>
      </c>
      <c r="BC202" s="44" t="s">
        <v>23</v>
      </c>
      <c r="BD202" s="44" t="s">
        <v>23</v>
      </c>
      <c r="BE202" s="45" t="s">
        <v>27</v>
      </c>
      <c r="BF202" s="45" t="s">
        <v>27</v>
      </c>
      <c r="BG202" s="45" t="s">
        <v>27</v>
      </c>
      <c r="BH202" s="44" t="s">
        <v>23</v>
      </c>
      <c r="BI202" s="44" t="s">
        <v>23</v>
      </c>
      <c r="BJ202" s="44" t="s">
        <v>23</v>
      </c>
      <c r="BK202" s="59" t="s">
        <v>27</v>
      </c>
      <c r="BL202" s="59" t="s">
        <v>27</v>
      </c>
      <c r="BM202" s="60" t="s">
        <v>13</v>
      </c>
      <c r="BN202" s="60" t="s">
        <v>13</v>
      </c>
      <c r="BO202" s="60" t="s">
        <v>13</v>
      </c>
      <c r="BP202" s="60" t="s">
        <v>13</v>
      </c>
      <c r="BQ202" s="61" t="s">
        <v>27</v>
      </c>
      <c r="BR202" s="133"/>
      <c r="BS202" s="133"/>
      <c r="BT202" s="133"/>
      <c r="BU202" s="133"/>
      <c r="BV202" s="133"/>
      <c r="BW202" s="133"/>
      <c r="BX202" s="133"/>
      <c r="BY202" s="134"/>
      <c r="BZ202" s="134"/>
      <c r="CA202" s="134"/>
      <c r="CB202" s="134"/>
      <c r="CC202" s="134"/>
      <c r="CD202" s="134"/>
      <c r="CE202" s="134"/>
      <c r="CF202" s="134"/>
      <c r="CG202" s="134"/>
      <c r="CH202" s="134"/>
      <c r="CI202" s="134"/>
      <c r="CJ202" s="134"/>
      <c r="CK202" s="134"/>
      <c r="CL202" s="134"/>
      <c r="CM202" s="65" t="s">
        <v>46</v>
      </c>
    </row>
    <row r="203" spans="1:91" x14ac:dyDescent="0.25">
      <c r="A203" s="340"/>
      <c r="B203" s="342"/>
      <c r="C203" s="64" t="s">
        <v>37</v>
      </c>
      <c r="D203" s="89">
        <f>CM169</f>
        <v>90</v>
      </c>
      <c r="E203" s="27">
        <f>IF(E202=$B$16,D203+($A$16*15),IF(E202=$B$17,D203+($A$17*15),IF(E202=$B$19,IF(D203+($A$19*15)&gt;100,100,D203+($A$19*15)),IF(E202=$B$18,IF(D203+($A$18*15)&gt;100,100,D203+($A$18*15)),D203))))</f>
        <v>90</v>
      </c>
      <c r="F203" s="27">
        <f>IF(F202=$B$16,E203+($A$16*15),IF(F202=$B$17,E203+($A$17*15),IF(F202=$B$19,IF(E203+($A$19*15)&gt;100,100,E203+($A$19*15)),IF(F202=$B$18,IF(E203+($A$18*15)&gt;100,100,E203+($A$18*15)),E203))))</f>
        <v>90</v>
      </c>
      <c r="G203" s="27">
        <f t="shared" ref="G203" si="4193">IF(G202=$B$16,F203+($A$16*15),IF(G202=$B$17,F203+($A$17*15),IF(G202=$B$19,IF(F203+($A$19*15)&gt;100,100,F203+($A$19*15)),IF(G202=$B$18,IF(F203+($A$18*15)&gt;100,100,F203+($A$18*15)),F203))))</f>
        <v>90</v>
      </c>
      <c r="H203" s="27">
        <f t="shared" ref="H203" si="4194">IF(H202=$B$16,G203+($A$16*15),IF(H202=$B$17,G203+($A$17*15),IF(H202=$B$19,IF(G203+($A$19*15)&gt;100,100,G203+($A$19*15)),IF(H202=$B$18,IF(G203+($A$18*15)&gt;100,100,G203+($A$18*15)),G203))))</f>
        <v>90</v>
      </c>
      <c r="I203" s="27">
        <f t="shared" ref="I203" si="4195">IF(I202=$B$16,H203+($A$16*15),IF(I202=$B$17,H203+($A$17*15),IF(I202=$B$19,IF(H203+($A$19*15)&gt;100,100,H203+($A$19*15)),IF(I202=$B$18,IF(H203+($A$18*15)&gt;100,100,H203+($A$18*15)),H203))))</f>
        <v>90</v>
      </c>
      <c r="J203" s="27">
        <f t="shared" ref="J203" si="4196">IF(J202=$B$16,I203+($A$16*15),IF(J202=$B$17,I203+($A$17*15),IF(J202=$B$19,IF(I203+($A$19*15)&gt;100,100,I203+($A$19*15)),IF(J202=$B$18,IF(I203+($A$18*15)&gt;100,100,I203+($A$18*15)),I203))))</f>
        <v>90</v>
      </c>
      <c r="K203" s="27">
        <f t="shared" ref="K203" si="4197">IF(K202=$B$16,J203+($A$16*15),IF(K202=$B$17,J203+($A$17*15),IF(K202=$B$19,IF(J203+($A$19*15)&gt;100,100,J203+($A$19*15)),IF(K202=$B$18,IF(J203+($A$18*15)&gt;100,100,J203+($A$18*15)),J203))))</f>
        <v>90</v>
      </c>
      <c r="L203" s="27">
        <f t="shared" ref="L203" si="4198">IF(L202=$B$16,K203+($A$16*15),IF(L202=$B$17,K203+($A$17*15),IF(L202=$B$19,IF(K203+($A$19*15)&gt;100,100,K203+($A$19*15)),IF(L202=$B$18,IF(K203+($A$18*15)&gt;100,100,K203+($A$18*15)),K203))))</f>
        <v>90</v>
      </c>
      <c r="M203" s="27">
        <f t="shared" ref="M203" si="4199">IF(M202=$B$16,L203+($A$16*15),IF(M202=$B$17,L203+($A$17*15),IF(M202=$B$19,IF(L203+($A$19*15)&gt;100,100,L203+($A$19*15)),IF(M202=$B$18,IF(L203+($A$18*15)&gt;100,100,L203+($A$18*15)),L203))))</f>
        <v>90</v>
      </c>
      <c r="N203" s="27">
        <f t="shared" ref="N203" si="4200">IF(N202=$B$16,M203+($A$16*15),IF(N202=$B$17,M203+($A$17*15),IF(N202=$B$19,IF(M203+($A$19*15)&gt;100,100,M203+($A$19*15)),IF(N202=$B$18,IF(M203+($A$18*15)&gt;100,100,M203+($A$18*15)),M203))))</f>
        <v>90</v>
      </c>
      <c r="O203" s="27">
        <f t="shared" ref="O203" si="4201">IF(O202=$B$16,N203+($A$16*15),IF(O202=$B$17,N203+($A$17*15),IF(O202=$B$19,IF(N203+($A$19*15)&gt;100,100,N203+($A$19*15)),IF(O202=$B$18,IF(N203+($A$18*15)&gt;100,100,N203+($A$18*15)),N203))))</f>
        <v>90</v>
      </c>
      <c r="P203" s="27">
        <f t="shared" ref="P203" si="4202">IF(P202=$B$16,O203+($A$16*15),IF(P202=$B$17,O203+($A$17*15),IF(P202=$B$19,IF(O203+($A$19*15)&gt;100,100,O203+($A$19*15)),IF(P202=$B$18,IF(O203+($A$18*15)&gt;100,100,O203+($A$18*15)),O203))))</f>
        <v>90</v>
      </c>
      <c r="Q203" s="27">
        <f t="shared" ref="Q203" si="4203">IF(Q202=$B$16,P203+($A$16*15),IF(Q202=$B$17,P203+($A$17*15),IF(Q202=$B$19,IF(P203+($A$19*15)&gt;100,100,P203+($A$19*15)),IF(Q202=$B$18,IF(P203+($A$18*15)&gt;100,100,P203+($A$18*15)),P203))))</f>
        <v>90</v>
      </c>
      <c r="R203" s="27">
        <f t="shared" ref="R203" si="4204">IF(R202=$B$16,Q203+($A$16*15),IF(R202=$B$17,Q203+($A$17*15),IF(R202=$B$19,IF(Q203+($A$19*15)&gt;100,100,Q203+($A$19*15)),IF(R202=$B$18,IF(Q203+($A$18*15)&gt;100,100,Q203+($A$18*15)),Q203))))</f>
        <v>90</v>
      </c>
      <c r="S203" s="27">
        <f t="shared" ref="S203" si="4205">IF(S202=$B$16,R203+($A$16*15),IF(S202=$B$17,R203+($A$17*15),IF(S202=$B$19,IF(R203+($A$19*15)&gt;100,100,R203+($A$19*15)),IF(S202=$B$18,IF(R203+($A$18*15)&gt;100,100,R203+($A$18*15)),R203))))</f>
        <v>90</v>
      </c>
      <c r="T203" s="27">
        <f t="shared" ref="T203" si="4206">IF(T202=$B$16,S203+($A$16*15),IF(T202=$B$17,S203+($A$17*15),IF(T202=$B$19,IF(S203+($A$19*15)&gt;100,100,S203+($A$19*15)),IF(T202=$B$18,IF(S203+($A$18*15)&gt;100,100,S203+($A$18*15)),S203))))</f>
        <v>90</v>
      </c>
      <c r="U203" s="27">
        <f t="shared" ref="U203" si="4207">IF(U202=$B$16,T203+($A$16*15),IF(U202=$B$17,T203+($A$17*15),IF(U202=$B$19,IF(T203+($A$19*15)&gt;100,100,T203+($A$19*15)),IF(U202=$B$18,IF(T203+($A$18*15)&gt;100,100,T203+($A$18*15)),T203))))</f>
        <v>90</v>
      </c>
      <c r="V203" s="27">
        <f t="shared" ref="V203" si="4208">IF(V202=$B$16,U203+($A$16*15),IF(V202=$B$17,U203+($A$17*15),IF(V202=$B$19,IF(U203+($A$19*15)&gt;100,100,U203+($A$19*15)),IF(V202=$B$18,IF(U203+($A$18*15)&gt;100,100,U203+($A$18*15)),U203))))</f>
        <v>90</v>
      </c>
      <c r="W203" s="27">
        <f t="shared" ref="W203" si="4209">IF(W202=$B$16,V203+($A$16*15),IF(W202=$B$17,V203+($A$17*15),IF(W202=$B$19,IF(V203+($A$19*15)&gt;100,100,V203+($A$19*15)),IF(W202=$B$18,IF(V203+($A$18*15)&gt;100,100,V203+($A$18*15)),V203))))</f>
        <v>90</v>
      </c>
      <c r="X203" s="27">
        <f t="shared" ref="X203" si="4210">IF(X202=$B$16,W203+($A$16*15),IF(X202=$B$17,W203+($A$17*15),IF(X202=$B$19,IF(W203+($A$19*15)&gt;100,100,W203+($A$19*15)),IF(X202=$B$18,IF(W203+($A$18*15)&gt;100,100,W203+($A$18*15)),W203))))</f>
        <v>90</v>
      </c>
      <c r="Y203" s="27">
        <f t="shared" ref="Y203" si="4211">IF(Y202=$B$16,X203+($A$16*15),IF(Y202=$B$17,X203+($A$17*15),IF(Y202=$B$19,IF(X203+($A$19*15)&gt;100,100,X203+($A$19*15)),IF(Y202=$B$18,IF(X203+($A$18*15)&gt;100,100,X203+($A$18*15)),X203))))</f>
        <v>90</v>
      </c>
      <c r="Z203" s="27">
        <f t="shared" ref="Z203" si="4212">IF(Z202=$B$16,Y203+($A$16*15),IF(Z202=$B$17,Y203+($A$17*15),IF(Z202=$B$19,IF(Y203+($A$19*15)&gt;100,100,Y203+($A$19*15)),IF(Z202=$B$18,IF(Y203+($A$18*15)&gt;100,100,Y203+($A$18*15)),Y203))))</f>
        <v>90</v>
      </c>
      <c r="AA203" s="27">
        <f t="shared" ref="AA203" si="4213">IF(AA202=$B$16,Z203+($A$16*15),IF(AA202=$B$17,Z203+($A$17*15),IF(AA202=$B$19,IF(Z203+($A$19*15)&gt;100,100,Z203+($A$19*15)),IF(AA202=$B$18,IF(Z203+($A$18*15)&gt;100,100,Z203+($A$18*15)),Z203))))</f>
        <v>90</v>
      </c>
      <c r="AB203" s="27">
        <f t="shared" ref="AB203" si="4214">IF(AB202=$B$16,AA203+($A$16*15),IF(AB202=$B$17,AA203+($A$17*15),IF(AB202=$B$19,IF(AA203+($A$19*15)&gt;100,100,AA203+($A$19*15)),IF(AB202=$B$18,IF(AA203+($A$18*15)&gt;100,100,AA203+($A$18*15)),AA203))))</f>
        <v>90</v>
      </c>
      <c r="AC203" s="27">
        <f t="shared" ref="AC203" si="4215">IF(AC202=$B$16,AB203+($A$16*15),IF(AC202=$B$17,AB203+($A$17*15),IF(AC202=$B$19,IF(AB203+($A$19*15)&gt;100,100,AB203+($A$19*15)),IF(AC202=$B$18,IF(AB203+($A$18*15)&gt;100,100,AB203+($A$18*15)),AB203))))</f>
        <v>90</v>
      </c>
      <c r="AD203" s="27">
        <f t="shared" ref="AD203" si="4216">IF(AD202=$B$16,AC203+($A$16*15),IF(AD202=$B$17,AC203+($A$17*15),IF(AD202=$B$19,IF(AC203+($A$19*15)&gt;100,100,AC203+($A$19*15)),IF(AD202=$B$18,IF(AC203+($A$18*15)&gt;100,100,AC203+($A$18*15)),AC203))))</f>
        <v>90</v>
      </c>
      <c r="AE203" s="27">
        <f t="shared" ref="AE203" si="4217">IF(AE202=$B$16,AD203+($A$16*15),IF(AE202=$B$17,AD203+($A$17*15),IF(AE202=$B$19,IF(AD203+($A$19*15)&gt;100,100,AD203+($A$19*15)),IF(AE202=$B$18,IF(AD203+($A$18*15)&gt;100,100,AD203+($A$18*15)),AD203))))</f>
        <v>90</v>
      </c>
      <c r="AF203" s="27">
        <f t="shared" ref="AF203" si="4218">IF(AF202=$B$16,AE203+($A$16*15),IF(AF202=$B$17,AE203+($A$17*15),IF(AF202=$B$19,IF(AE203+($A$19*15)&gt;100,100,AE203+($A$19*15)),IF(AF202=$B$18,IF(AE203+($A$18*15)&gt;100,100,AE203+($A$18*15)),AE203))))</f>
        <v>90</v>
      </c>
      <c r="AG203" s="27">
        <f t="shared" ref="AG203" si="4219">IF(AG202=$B$16,AF203+($A$16*15),IF(AG202=$B$17,AF203+($A$17*15),IF(AG202=$B$19,IF(AF203+($A$19*15)&gt;100,100,AF203+($A$19*15)),IF(AG202=$B$18,IF(AF203+($A$18*15)&gt;100,100,AF203+($A$18*15)),AF203))))</f>
        <v>90</v>
      </c>
      <c r="AH203" s="27">
        <f t="shared" ref="AH203" si="4220">IF(AH202=$B$16,AG203+($A$16*15),IF(AH202=$B$17,AG203+($A$17*15),IF(AH202=$B$19,IF(AG203+($A$19*15)&gt;100,100,AG203+($A$19*15)),IF(AH202=$B$18,IF(AG203+($A$18*15)&gt;100,100,AG203+($A$18*15)),AG203))))</f>
        <v>90</v>
      </c>
      <c r="AI203" s="27">
        <f t="shared" ref="AI203" si="4221">IF(AI202=$B$16,AH203+($A$16*15),IF(AI202=$B$17,AH203+($A$17*15),IF(AI202=$B$19,IF(AH203+($A$19*15)&gt;100,100,AH203+($A$19*15)),IF(AI202=$B$18,IF(AH203+($A$18*15)&gt;100,100,AH203+($A$18*15)),AH203))))</f>
        <v>90</v>
      </c>
      <c r="AJ203" s="27">
        <f t="shared" ref="AJ203" si="4222">IF(AJ202=$B$16,AI203+($A$16*15),IF(AJ202=$B$17,AI203+($A$17*15),IF(AJ202=$B$19,IF(AI203+($A$19*15)&gt;100,100,AI203+($A$19*15)),IF(AJ202=$B$18,IF(AI203+($A$18*15)&gt;100,100,AI203+($A$18*15)),AI203))))</f>
        <v>88.063333333333333</v>
      </c>
      <c r="AK203" s="27">
        <f t="shared" ref="AK203" si="4223">IF(AK202=$B$16,AJ203+($A$16*15),IF(AK202=$B$17,AJ203+($A$17*15),IF(AK202=$B$19,IF(AJ203+($A$19*15)&gt;100,100,AJ203+($A$19*15)),IF(AK202=$B$18,IF(AJ203+($A$18*15)&gt;100,100,AJ203+($A$18*15)),AJ203))))</f>
        <v>86.126666666666665</v>
      </c>
      <c r="AL203" s="27">
        <f t="shared" ref="AL203" si="4224">IF(AL202=$B$16,AK203+($A$16*15),IF(AL202=$B$17,AK203+($A$17*15),IF(AL202=$B$19,IF(AK203+($A$19*15)&gt;100,100,AK203+($A$19*15)),IF(AL202=$B$18,IF(AK203+($A$18*15)&gt;100,100,AK203+($A$18*15)),AK203))))</f>
        <v>84.19</v>
      </c>
      <c r="AM203" s="27">
        <f t="shared" ref="AM203" si="4225">IF(AM202=$B$16,AL203+($A$16*15),IF(AM202=$B$17,AL203+($A$17*15),IF(AM202=$B$19,IF(AL203+($A$19*15)&gt;100,100,AL203+($A$19*15)),IF(AM202=$B$18,IF(AL203+($A$18*15)&gt;100,100,AL203+($A$18*15)),AL203))))</f>
        <v>82.266666666666666</v>
      </c>
      <c r="AN203" s="27">
        <f t="shared" ref="AN203" si="4226">IF(AN202=$B$16,AM203+($A$16*15),IF(AN202=$B$17,AM203+($A$17*15),IF(AN202=$B$19,IF(AM203+($A$19*15)&gt;100,100,AM203+($A$19*15)),IF(AN202=$B$18,IF(AM203+($A$18*15)&gt;100,100,AM203+($A$18*15)),AM203))))</f>
        <v>80.343333333333334</v>
      </c>
      <c r="AO203" s="27">
        <f t="shared" ref="AO203" si="4227">IF(AO202=$B$16,AN203+($A$16*15),IF(AO202=$B$17,AN203+($A$17*15),IF(AO202=$B$19,IF(AN203+($A$19*15)&gt;100,100,AN203+($A$19*15)),IF(AO202=$B$18,IF(AN203+($A$18*15)&gt;100,100,AN203+($A$18*15)),AN203))))</f>
        <v>78.42</v>
      </c>
      <c r="AP203" s="27">
        <f t="shared" ref="AP203" si="4228">IF(AP202=$B$16,AO203+($A$16*15),IF(AP202=$B$17,AO203+($A$17*15),IF(AP202=$B$19,IF(AO203+($A$19*15)&gt;100,100,AO203+($A$19*15)),IF(AP202=$B$18,IF(AO203+($A$18*15)&gt;100,100,AO203+($A$18*15)),AO203))))</f>
        <v>76.483333333333334</v>
      </c>
      <c r="AQ203" s="27">
        <f t="shared" ref="AQ203" si="4229">IF(AQ202=$B$16,AP203+($A$16*15),IF(AQ202=$B$17,AP203+($A$17*15),IF(AQ202=$B$19,IF(AP203+($A$19*15)&gt;100,100,AP203+($A$19*15)),IF(AQ202=$B$18,IF(AP203+($A$18*15)&gt;100,100,AP203+($A$18*15)),AP203))))</f>
        <v>74.546666666666667</v>
      </c>
      <c r="AR203" s="27">
        <f t="shared" ref="AR203" si="4230">IF(AR202=$B$16,AQ203+($A$16*15),IF(AR202=$B$17,AQ203+($A$17*15),IF(AR202=$B$19,IF(AQ203+($A$19*15)&gt;100,100,AQ203+($A$19*15)),IF(AR202=$B$18,IF(AQ203+($A$18*15)&gt;100,100,AQ203+($A$18*15)),AQ203))))</f>
        <v>72.61</v>
      </c>
      <c r="AS203" s="27">
        <f t="shared" ref="AS203" si="4231">IF(AS202=$B$16,AR203+($A$16*15),IF(AS202=$B$17,AR203+($A$17*15),IF(AS202=$B$19,IF(AR203+($A$19*15)&gt;100,100,AR203+($A$19*15)),IF(AS202=$B$18,IF(AR203+($A$18*15)&gt;100,100,AR203+($A$18*15)),AR203))))</f>
        <v>70.686666666666667</v>
      </c>
      <c r="AT203" s="27">
        <f t="shared" ref="AT203" si="4232">IF(AT202=$B$16,AS203+($A$16*15),IF(AT202=$B$17,AS203+($A$17*15),IF(AT202=$B$19,IF(AS203+($A$19*15)&gt;100,100,AS203+($A$19*15)),IF(AT202=$B$18,IF(AS203+($A$18*15)&gt;100,100,AS203+($A$18*15)),AS203))))</f>
        <v>68.763333333333335</v>
      </c>
      <c r="AU203" s="27">
        <f t="shared" ref="AU203" si="4233">IF(AU202=$B$16,AT203+($A$16*15),IF(AU202=$B$17,AT203+($A$17*15),IF(AU202=$B$19,IF(AT203+($A$19*15)&gt;100,100,AT203+($A$19*15)),IF(AU202=$B$18,IF(AT203+($A$18*15)&gt;100,100,AT203+($A$18*15)),AT203))))</f>
        <v>66.84</v>
      </c>
      <c r="AV203" s="27">
        <f t="shared" ref="AV203" si="4234">IF(AV202=$B$16,AU203+($A$16*15),IF(AV202=$B$17,AU203+($A$17*15),IF(AV202=$B$19,IF(AU203+($A$19*15)&gt;100,100,AU203+($A$19*15)),IF(AV202=$B$18,IF(AU203+($A$18*15)&gt;100,100,AU203+($A$18*15)),AU203))))</f>
        <v>64.903333333333336</v>
      </c>
      <c r="AW203" s="27">
        <f t="shared" ref="AW203" si="4235">IF(AW202=$B$16,AV203+($A$16*15),IF(AW202=$B$17,AV203+($A$17*15),IF(AW202=$B$19,IF(AV203+($A$19*15)&gt;100,100,AV203+($A$19*15)),IF(AW202=$B$18,IF(AV203+($A$18*15)&gt;100,100,AV203+($A$18*15)),AV203))))</f>
        <v>62.966666666666669</v>
      </c>
      <c r="AX203" s="27">
        <f t="shared" ref="AX203" si="4236">IF(AX202=$B$16,AW203+($A$16*15),IF(AX202=$B$17,AW203+($A$17*15),IF(AX202=$B$19,IF(AW203+($A$19*15)&gt;100,100,AW203+($A$19*15)),IF(AX202=$B$18,IF(AW203+($A$18*15)&gt;100,100,AW203+($A$18*15)),AW203))))</f>
        <v>61.03</v>
      </c>
      <c r="AY203" s="27">
        <f t="shared" ref="AY203" si="4237">IF(AY202=$B$16,AX203+($A$16*15),IF(AY202=$B$17,AX203+($A$17*15),IF(AY202=$B$19,IF(AX203+($A$19*15)&gt;100,100,AX203+($A$19*15)),IF(AY202=$B$18,IF(AX203+($A$18*15)&gt;100,100,AX203+($A$18*15)),AX203))))</f>
        <v>59.106666666666669</v>
      </c>
      <c r="AZ203" s="27">
        <f t="shared" ref="AZ203" si="4238">IF(AZ202=$B$16,AY203+($A$16*15),IF(AZ202=$B$17,AY203+($A$17*15),IF(AZ202=$B$19,IF(AY203+($A$19*15)&gt;100,100,AY203+($A$19*15)),IF(AZ202=$B$18,IF(AY203+($A$18*15)&gt;100,100,AY203+($A$18*15)),AY203))))</f>
        <v>57.183333333333337</v>
      </c>
      <c r="BA203" s="27">
        <f t="shared" ref="BA203" si="4239">IF(BA202=$B$16,AZ203+($A$16*15),IF(BA202=$B$17,AZ203+($A$17*15),IF(BA202=$B$19,IF(AZ203+($A$19*15)&gt;100,100,AZ203+($A$19*15)),IF(BA202=$B$18,IF(AZ203+($A$18*15)&gt;100,100,AZ203+($A$18*15)),AZ203))))</f>
        <v>55.260000000000005</v>
      </c>
      <c r="BB203" s="27">
        <f t="shared" ref="BB203" si="4240">IF(BB202=$B$16,BA203+($A$16*15),IF(BB202=$B$17,BA203+($A$17*15),IF(BB202=$B$19,IF(BA203+($A$19*15)&gt;100,100,BA203+($A$19*15)),IF(BB202=$B$18,IF(BA203+($A$18*15)&gt;100,100,BA203+($A$18*15)),BA203))))</f>
        <v>53.323333333333338</v>
      </c>
      <c r="BC203" s="27">
        <f t="shared" ref="BC203" si="4241">IF(BC202=$B$16,BB203+($A$16*15),IF(BC202=$B$17,BB203+($A$17*15),IF(BC202=$B$19,IF(BB203+($A$19*15)&gt;100,100,BB203+($A$19*15)),IF(BC202=$B$18,IF(BB203+($A$18*15)&gt;100,100,BB203+($A$18*15)),BB203))))</f>
        <v>51.38666666666667</v>
      </c>
      <c r="BD203" s="27">
        <f t="shared" ref="BD203" si="4242">IF(BD202=$B$16,BC203+($A$16*15),IF(BD202=$B$17,BC203+($A$17*15),IF(BD202=$B$19,IF(BC203+($A$19*15)&gt;100,100,BC203+($A$19*15)),IF(BD202=$B$18,IF(BC203+($A$18*15)&gt;100,100,BC203+($A$18*15)),BC203))))</f>
        <v>49.45</v>
      </c>
      <c r="BE203" s="27">
        <f t="shared" ref="BE203" si="4243">IF(BE202=$B$16,BD203+($A$16*15),IF(BE202=$B$17,BD203+($A$17*15),IF(BE202=$B$19,IF(BD203+($A$19*15)&gt;100,100,BD203+($A$19*15)),IF(BE202=$B$18,IF(BD203+($A$18*15)&gt;100,100,BD203+($A$18*15)),BD203))))</f>
        <v>47.526666666666671</v>
      </c>
      <c r="BF203" s="27">
        <f t="shared" ref="BF203" si="4244">IF(BF202=$B$16,BE203+($A$16*15),IF(BF202=$B$17,BE203+($A$17*15),IF(BF202=$B$19,IF(BE203+($A$19*15)&gt;100,100,BE203+($A$19*15)),IF(BF202=$B$18,IF(BE203+($A$18*15)&gt;100,100,BE203+($A$18*15)),BE203))))</f>
        <v>45.603333333333339</v>
      </c>
      <c r="BG203" s="27">
        <f t="shared" ref="BG203" si="4245">IF(BG202=$B$16,BF203+($A$16*15),IF(BG202=$B$17,BF203+($A$17*15),IF(BG202=$B$19,IF(BF203+($A$19*15)&gt;100,100,BF203+($A$19*15)),IF(BG202=$B$18,IF(BF203+($A$18*15)&gt;100,100,BF203+($A$18*15)),BF203))))</f>
        <v>43.680000000000007</v>
      </c>
      <c r="BH203" s="27">
        <f t="shared" ref="BH203" si="4246">IF(BH202=$B$16,BG203+($A$16*15),IF(BH202=$B$17,BG203+($A$17*15),IF(BH202=$B$19,IF(BG203+($A$19*15)&gt;100,100,BG203+($A$19*15)),IF(BH202=$B$18,IF(BG203+($A$18*15)&gt;100,100,BG203+($A$18*15)),BG203))))</f>
        <v>41.743333333333339</v>
      </c>
      <c r="BI203" s="27">
        <f t="shared" ref="BI203" si="4247">IF(BI202=$B$16,BH203+($A$16*15),IF(BI202=$B$17,BH203+($A$17*15),IF(BI202=$B$19,IF(BH203+($A$19*15)&gt;100,100,BH203+($A$19*15)),IF(BI202=$B$18,IF(BH203+($A$18*15)&gt;100,100,BH203+($A$18*15)),BH203))))</f>
        <v>39.806666666666672</v>
      </c>
      <c r="BJ203" s="27">
        <f t="shared" ref="BJ203" si="4248">IF(BJ202=$B$16,BI203+($A$16*15),IF(BJ202=$B$17,BI203+($A$17*15),IF(BJ202=$B$19,IF(BI203+($A$19*15)&gt;100,100,BI203+($A$19*15)),IF(BJ202=$B$18,IF(BI203+($A$18*15)&gt;100,100,BI203+($A$18*15)),BI203))))</f>
        <v>37.870000000000005</v>
      </c>
      <c r="BK203" s="27">
        <f t="shared" ref="BK203" si="4249">IF(BK202=$B$16,BJ203+($A$16*15),IF(BK202=$B$17,BJ203+($A$17*15),IF(BK202=$B$19,IF(BJ203+($A$19*15)&gt;100,100,BJ203+($A$19*15)),IF(BK202=$B$18,IF(BJ203+($A$18*15)&gt;100,100,BJ203+($A$18*15)),BJ203))))</f>
        <v>35.946666666666673</v>
      </c>
      <c r="BL203" s="27">
        <f t="shared" ref="BL203" si="4250">IF(BL202=$B$16,BK203+($A$16*15),IF(BL202=$B$17,BK203+($A$17*15),IF(BL202=$B$19,IF(BK203+($A$19*15)&gt;100,100,BK203+($A$19*15)),IF(BL202=$B$18,IF(BK203+($A$18*15)&gt;100,100,BK203+($A$18*15)),BK203))))</f>
        <v>34.023333333333341</v>
      </c>
      <c r="BM203" s="27">
        <f t="shared" ref="BM203" si="4251">IF(BM202=$B$16,BL203+($A$16*15),IF(BM202=$B$17,BL203+($A$17*15),IF(BM202=$B$19,IF(BL203+($A$19*15)&gt;100,100,BL203+($A$19*15)),IF(BM202=$B$18,IF(BL203+($A$18*15)&gt;100,100,BL203+($A$18*15)),BL203))))</f>
        <v>47.773333333333341</v>
      </c>
      <c r="BN203" s="27">
        <f t="shared" ref="BN203" si="4252">IF(BN202=$B$16,BM203+($A$16*15),IF(BN202=$B$17,BM203+($A$17*15),IF(BN202=$B$19,IF(BM203+($A$19*15)&gt;100,100,BM203+($A$19*15)),IF(BN202=$B$18,IF(BM203+($A$18*15)&gt;100,100,BM203+($A$18*15)),BM203))))</f>
        <v>61.523333333333341</v>
      </c>
      <c r="BO203" s="27">
        <f t="shared" ref="BO203" si="4253">IF(BO202=$B$16,BN203+($A$16*15),IF(BO202=$B$17,BN203+($A$17*15),IF(BO202=$B$19,IF(BN203+($A$19*15)&gt;100,100,BN203+($A$19*15)),IF(BO202=$B$18,IF(BN203+($A$18*15)&gt;100,100,BN203+($A$18*15)),BN203))))</f>
        <v>75.273333333333341</v>
      </c>
      <c r="BP203" s="27">
        <f t="shared" ref="BP203" si="4254">IF(BP202=$B$16,BO203+($A$16*15),IF(BP202=$B$17,BO203+($A$17*15),IF(BP202=$B$19,IF(BO203+($A$19*15)&gt;100,100,BO203+($A$19*15)),IF(BP202=$B$18,IF(BO203+($A$18*15)&gt;100,100,BO203+($A$18*15)),BO203))))</f>
        <v>89.023333333333341</v>
      </c>
      <c r="BQ203" s="27">
        <f t="shared" ref="BQ203" si="4255">IF(BQ202=$B$16,BP203+($A$16*15),IF(BQ202=$B$17,BP203+($A$17*15),IF(BQ202=$B$19,IF(BP203+($A$19*15)&gt;100,100,BP203+($A$19*15)),IF(BQ202=$B$18,IF(BP203+($A$18*15)&gt;100,100,BP203+($A$18*15)),BP203))))</f>
        <v>87.100000000000009</v>
      </c>
      <c r="BR203" s="27">
        <f t="shared" ref="BR203" si="4256">IF(BR202=$B$16,BQ203+($A$16*15),IF(BR202=$B$17,BQ203+($A$17*15),IF(BR202=$B$19,IF(BQ203+($A$19*15)&gt;100,100,BQ203+($A$19*15)),IF(BR202=$B$18,IF(BQ203+($A$18*15)&gt;100,100,BQ203+($A$18*15)),BQ203))))</f>
        <v>87.100000000000009</v>
      </c>
      <c r="BS203" s="27">
        <f t="shared" ref="BS203" si="4257">IF(BS202=$B$16,BR203+($A$16*15),IF(BS202=$B$17,BR203+($A$17*15),IF(BS202=$B$19,IF(BR203+($A$19*15)&gt;100,100,BR203+($A$19*15)),IF(BS202=$B$18,IF(BR203+($A$18*15)&gt;100,100,BR203+($A$18*15)),BR203))))</f>
        <v>87.100000000000009</v>
      </c>
      <c r="BT203" s="27">
        <f t="shared" ref="BT203" si="4258">IF(BT202=$B$16,BS203+($A$16*15),IF(BT202=$B$17,BS203+($A$17*15),IF(BT202=$B$19,IF(BS203+($A$19*15)&gt;100,100,BS203+($A$19*15)),IF(BT202=$B$18,IF(BS203+($A$18*15)&gt;100,100,BS203+($A$18*15)),BS203))))</f>
        <v>87.100000000000009</v>
      </c>
      <c r="BU203" s="27">
        <f t="shared" ref="BU203" si="4259">IF(BU202=$B$16,BT203+($A$16*15),IF(BU202=$B$17,BT203+($A$17*15),IF(BU202=$B$19,IF(BT203+($A$19*15)&gt;100,100,BT203+($A$19*15)),IF(BU202=$B$18,IF(BT203+($A$18*15)&gt;100,100,BT203+($A$18*15)),BT203))))</f>
        <v>87.100000000000009</v>
      </c>
      <c r="BV203" s="27">
        <f t="shared" ref="BV203" si="4260">IF(BV202=$B$16,BU203+($A$16*15),IF(BV202=$B$17,BU203+($A$17*15),IF(BV202=$B$19,IF(BU203+($A$19*15)&gt;100,100,BU203+($A$19*15)),IF(BV202=$B$18,IF(BU203+($A$18*15)&gt;100,100,BU203+($A$18*15)),BU203))))</f>
        <v>87.100000000000009</v>
      </c>
      <c r="BW203" s="27">
        <f t="shared" ref="BW203" si="4261">IF(BW202=$B$16,BV203+($A$16*15),IF(BW202=$B$17,BV203+($A$17*15),IF(BW202=$B$19,IF(BV203+($A$19*15)&gt;100,100,BV203+($A$19*15)),IF(BW202=$B$18,IF(BV203+($A$18*15)&gt;100,100,BV203+($A$18*15)),BV203))))</f>
        <v>87.100000000000009</v>
      </c>
      <c r="BX203" s="27">
        <f t="shared" ref="BX203" si="4262">IF(BX202=$B$16,BW203+($A$16*15),IF(BX202=$B$17,BW203+($A$17*15),IF(BX202=$B$19,IF(BW203+($A$19*15)&gt;100,100,BW203+($A$19*15)),IF(BX202=$B$18,IF(BW203+($A$18*15)&gt;100,100,BW203+($A$18*15)),BW203))))</f>
        <v>87.100000000000009</v>
      </c>
      <c r="BY203" s="27">
        <f t="shared" ref="BY203" si="4263">IF(BY202=$B$16,BX203+($A$16*15),IF(BY202=$B$17,BX203+($A$17*15),IF(BY202=$B$19,IF(BX203+($A$19*15)&gt;100,100,BX203+($A$19*15)),IF(BY202=$B$18,IF(BX203+($A$18*15)&gt;100,100,BX203+($A$18*15)),BX203))))</f>
        <v>87.100000000000009</v>
      </c>
      <c r="BZ203" s="27">
        <f t="shared" ref="BZ203" si="4264">IF(BZ202=$B$16,BY203+($A$16*15),IF(BZ202=$B$17,BY203+($A$17*15),IF(BZ202=$B$19,IF(BY203+($A$19*15)&gt;100,100,BY203+($A$19*15)),IF(BZ202=$B$18,IF(BY203+($A$18*15)&gt;100,100,BY203+($A$18*15)),BY203))))</f>
        <v>87.100000000000009</v>
      </c>
      <c r="CA203" s="27">
        <f t="shared" ref="CA203" si="4265">IF(CA202=$B$16,BZ203+($A$16*15),IF(CA202=$B$17,BZ203+($A$17*15),IF(CA202=$B$19,IF(BZ203+($A$19*15)&gt;100,100,BZ203+($A$19*15)),IF(CA202=$B$18,IF(BZ203+($A$18*15)&gt;100,100,BZ203+($A$18*15)),BZ203))))</f>
        <v>87.100000000000009</v>
      </c>
      <c r="CB203" s="27">
        <f t="shared" ref="CB203" si="4266">IF(CB202=$B$16,CA203+($A$16*15),IF(CB202=$B$17,CA203+($A$17*15),IF(CB202=$B$19,IF(CA203+($A$19*15)&gt;100,100,CA203+($A$19*15)),IF(CB202=$B$18,IF(CA203+($A$18*15)&gt;100,100,CA203+($A$18*15)),CA203))))</f>
        <v>87.100000000000009</v>
      </c>
      <c r="CC203" s="27">
        <f t="shared" ref="CC203" si="4267">IF(CC202=$B$16,CB203+($A$16*15),IF(CC202=$B$17,CB203+($A$17*15),IF(CC202=$B$19,IF(CB203+($A$19*15)&gt;100,100,CB203+($A$19*15)),IF(CC202=$B$18,IF(CB203+($A$18*15)&gt;100,100,CB203+($A$18*15)),CB203))))</f>
        <v>87.100000000000009</v>
      </c>
      <c r="CD203" s="27">
        <f t="shared" ref="CD203" si="4268">IF(CD202=$B$16,CC203+($A$16*15),IF(CD202=$B$17,CC203+($A$17*15),IF(CD202=$B$19,IF(CC203+($A$19*15)&gt;100,100,CC203+($A$19*15)),IF(CD202=$B$18,IF(CC203+($A$18*15)&gt;100,100,CC203+($A$18*15)),CC203))))</f>
        <v>87.100000000000009</v>
      </c>
      <c r="CE203" s="27">
        <f t="shared" ref="CE203" si="4269">IF(CE202=$B$16,CD203+($A$16*15),IF(CE202=$B$17,CD203+($A$17*15),IF(CE202=$B$19,IF(CD203+($A$19*15)&gt;100,100,CD203+($A$19*15)),IF(CE202=$B$18,IF(CD203+($A$18*15)&gt;100,100,CD203+($A$18*15)),CD203))))</f>
        <v>87.100000000000009</v>
      </c>
      <c r="CF203" s="27">
        <f t="shared" ref="CF203" si="4270">IF(CF202=$B$16,CE203+($A$16*15),IF(CF202=$B$17,CE203+($A$17*15),IF(CF202=$B$19,IF(CE203+($A$19*15)&gt;100,100,CE203+($A$19*15)),IF(CF202=$B$18,IF(CE203+($A$18*15)&gt;100,100,CE203+($A$18*15)),CE203))))</f>
        <v>87.100000000000009</v>
      </c>
      <c r="CG203" s="27">
        <f t="shared" ref="CG203" si="4271">IF(CG202=$B$16,CF203+($A$16*15),IF(CG202=$B$17,CF203+($A$17*15),IF(CG202=$B$19,IF(CF203+($A$19*15)&gt;100,100,CF203+($A$19*15)),IF(CG202=$B$18,IF(CF203+($A$18*15)&gt;100,100,CF203+($A$18*15)),CF203))))</f>
        <v>87.100000000000009</v>
      </c>
      <c r="CH203" s="27">
        <f t="shared" ref="CH203" si="4272">IF(CH202=$B$16,CG203+($A$16*15),IF(CH202=$B$17,CG203+($A$17*15),IF(CH202=$B$19,IF(CG203+($A$19*15)&gt;100,100,CG203+($A$19*15)),IF(CH202=$B$18,IF(CG203+($A$18*15)&gt;100,100,CG203+($A$18*15)),CG203))))</f>
        <v>87.100000000000009</v>
      </c>
      <c r="CI203" s="27">
        <f t="shared" ref="CI203" si="4273">IF(CI202=$B$16,CH203+($A$16*15),IF(CI202=$B$17,CH203+($A$17*15),IF(CI202=$B$19,IF(CH203+($A$19*15)&gt;100,100,CH203+($A$19*15)),IF(CI202=$B$18,IF(CH203+($A$18*15)&gt;100,100,CH203+($A$18*15)),CH203))))</f>
        <v>87.100000000000009</v>
      </c>
      <c r="CJ203" s="27">
        <f t="shared" ref="CJ203" si="4274">IF(CJ202=$B$16,CI203+($A$16*15),IF(CJ202=$B$17,CI203+($A$17*15),IF(CJ202=$B$19,IF(CI203+($A$19*15)&gt;100,100,CI203+($A$19*15)),IF(CJ202=$B$18,IF(CI203+($A$18*15)&gt;100,100,CI203+($A$18*15)),CI203))))</f>
        <v>87.100000000000009</v>
      </c>
      <c r="CK203" s="27">
        <f t="shared" ref="CK203" si="4275">IF(CK202=$B$16,CJ203+($A$16*15),IF(CK202=$B$17,CJ203+($A$17*15),IF(CK202=$B$19,IF(CJ203+($A$19*15)&gt;100,100,CJ203+($A$19*15)),IF(CK202=$B$18,IF(CJ203+($A$18*15)&gt;100,100,CJ203+($A$18*15)),CJ203))))</f>
        <v>87.100000000000009</v>
      </c>
      <c r="CL203" s="120">
        <f t="shared" ref="CL203" si="4276">IF(CL202=$B$16,CK203+($A$16*15),IF(CL202=$B$17,CK203+($A$17*15),IF(CL202=$B$19,IF(CK203+($A$19*15)&gt;100,100,CK203+($A$19*15)),IF(CL202=$B$18,IF(CK203+($A$18*15)&gt;100,100,CK203+($A$18*15)),CK203))))</f>
        <v>87.100000000000009</v>
      </c>
      <c r="CM203" s="136">
        <f t="shared" ref="CM203" si="4277">CL203-10</f>
        <v>77.100000000000009</v>
      </c>
    </row>
    <row r="204" spans="1:91" x14ac:dyDescent="0.25">
      <c r="A204" s="340"/>
      <c r="B204" s="341" t="s">
        <v>48</v>
      </c>
      <c r="C204" s="64" t="s">
        <v>44</v>
      </c>
      <c r="D204" s="43" t="s">
        <v>45</v>
      </c>
      <c r="E204" s="133"/>
      <c r="F204" s="133"/>
      <c r="G204" s="133"/>
      <c r="H204" s="60" t="s">
        <v>13</v>
      </c>
      <c r="I204" s="60" t="s">
        <v>13</v>
      </c>
      <c r="J204" s="60" t="s">
        <v>13</v>
      </c>
      <c r="K204" s="61" t="s">
        <v>27</v>
      </c>
      <c r="L204" s="133"/>
      <c r="M204" s="133"/>
      <c r="N204" s="133"/>
      <c r="O204" s="133"/>
      <c r="P204" s="133"/>
      <c r="Q204" s="133"/>
      <c r="R204" s="133"/>
      <c r="S204" s="133"/>
      <c r="T204" s="133"/>
      <c r="U204" s="133"/>
      <c r="V204" s="133"/>
      <c r="W204" s="133"/>
      <c r="X204" s="133"/>
      <c r="Y204" s="133"/>
      <c r="Z204" s="133"/>
      <c r="AA204" s="133"/>
      <c r="AB204" s="133"/>
      <c r="AC204" s="133"/>
      <c r="AD204" s="133"/>
      <c r="AE204" s="133"/>
      <c r="AF204" s="133"/>
      <c r="AG204" s="133"/>
      <c r="AH204" s="133"/>
      <c r="AI204" s="133"/>
      <c r="AJ204" s="133"/>
      <c r="AK204" s="133"/>
      <c r="AL204" s="133"/>
      <c r="AM204" s="133"/>
      <c r="AN204" s="133"/>
      <c r="AO204" s="133"/>
      <c r="AP204" s="133"/>
      <c r="AQ204" s="44" t="s">
        <v>23</v>
      </c>
      <c r="AR204" s="44" t="s">
        <v>23</v>
      </c>
      <c r="AS204" s="44" t="s">
        <v>23</v>
      </c>
      <c r="AT204" s="45" t="s">
        <v>27</v>
      </c>
      <c r="AU204" s="45" t="s">
        <v>27</v>
      </c>
      <c r="AV204" s="45" t="s">
        <v>27</v>
      </c>
      <c r="AW204" s="44" t="s">
        <v>23</v>
      </c>
      <c r="AX204" s="44" t="s">
        <v>23</v>
      </c>
      <c r="AY204" s="44" t="s">
        <v>23</v>
      </c>
      <c r="AZ204" s="45" t="s">
        <v>27</v>
      </c>
      <c r="BA204" s="45" t="s">
        <v>27</v>
      </c>
      <c r="BB204" s="45" t="s">
        <v>27</v>
      </c>
      <c r="BC204" s="44" t="s">
        <v>23</v>
      </c>
      <c r="BD204" s="44" t="s">
        <v>23</v>
      </c>
      <c r="BE204" s="44" t="s">
        <v>23</v>
      </c>
      <c r="BF204" s="45" t="s">
        <v>27</v>
      </c>
      <c r="BG204" s="45" t="s">
        <v>27</v>
      </c>
      <c r="BH204" s="45" t="s">
        <v>27</v>
      </c>
      <c r="BI204" s="44" t="s">
        <v>23</v>
      </c>
      <c r="BJ204" s="44" t="s">
        <v>23</v>
      </c>
      <c r="BK204" s="44" t="s">
        <v>23</v>
      </c>
      <c r="BL204" s="45" t="s">
        <v>27</v>
      </c>
      <c r="BM204" s="45" t="s">
        <v>27</v>
      </c>
      <c r="BN204" s="45" t="s">
        <v>27</v>
      </c>
      <c r="BO204" s="44" t="s">
        <v>23</v>
      </c>
      <c r="BP204" s="44" t="s">
        <v>23</v>
      </c>
      <c r="BQ204" s="44" t="s">
        <v>23</v>
      </c>
      <c r="BR204" s="55" t="s">
        <v>27</v>
      </c>
      <c r="BS204" s="56" t="s">
        <v>17</v>
      </c>
      <c r="BT204" s="56" t="s">
        <v>17</v>
      </c>
      <c r="BU204" s="56" t="s">
        <v>17</v>
      </c>
      <c r="BV204" s="56" t="s">
        <v>17</v>
      </c>
      <c r="BW204" s="55" t="s">
        <v>27</v>
      </c>
      <c r="BX204" s="58" t="s">
        <v>27</v>
      </c>
      <c r="BY204" s="133"/>
      <c r="BZ204" s="133"/>
      <c r="CA204" s="133"/>
      <c r="CB204" s="133"/>
      <c r="CC204" s="133"/>
      <c r="CD204" s="133"/>
      <c r="CE204" s="133"/>
      <c r="CF204" s="134"/>
      <c r="CG204" s="134"/>
      <c r="CH204" s="134"/>
      <c r="CI204" s="134"/>
      <c r="CJ204" s="134"/>
      <c r="CK204" s="134"/>
      <c r="CL204" s="134"/>
      <c r="CM204" s="65" t="s">
        <v>46</v>
      </c>
    </row>
    <row r="205" spans="1:91" x14ac:dyDescent="0.25">
      <c r="A205" s="340"/>
      <c r="B205" s="342"/>
      <c r="C205" s="64" t="s">
        <v>37</v>
      </c>
      <c r="D205" s="89">
        <f>CM171</f>
        <v>51.413333333333341</v>
      </c>
      <c r="E205" s="27">
        <f t="shared" ref="E205" si="4278">IF(E204=$B$16,D205+($A$16*15),IF(E204=$B$17,D205+($A$17*15),IF(E204=$B$19,IF(D205+($A$19*15)&gt;100,100,D205+($A$19*15)),IF(E204=$B$18,IF(D205+($A$18*15)&gt;100,100,D205+($A$18*15)),D205))))</f>
        <v>51.413333333333341</v>
      </c>
      <c r="F205" s="27">
        <f t="shared" ref="F205" si="4279">IF(F204=$B$16,E205+($A$16*15),IF(F204=$B$17,E205+($A$17*15),IF(F204=$B$19,IF(E205+($A$19*15)&gt;100,100,E205+($A$19*15)),IF(F204=$B$18,IF(E205+($A$18*15)&gt;100,100,E205+($A$18*15)),E205))))</f>
        <v>51.413333333333341</v>
      </c>
      <c r="G205" s="27">
        <f>IF(G204=$B$16,F205+($A$16*15),IF(G204=$B$17,F205+($A$17*15),IF(G204=$B$19,IF(F205+($A$19*15)&gt;100,100,F205+($A$19*15)),IF(G204=$B$18,IF(F205+($A$18*15)&gt;100,100,F205+($A$18*15)),F205))))</f>
        <v>51.413333333333341</v>
      </c>
      <c r="H205" s="27">
        <f t="shared" ref="H205" si="4280">IF(H204=$B$16,G205+($A$16*15),IF(H204=$B$17,G205+($A$17*15),IF(H204=$B$19,IF(G205+($A$19*15)&gt;100,100,G205+($A$19*15)),IF(H204=$B$18,IF(G205+($A$18*15)&gt;100,100,G205+($A$18*15)),G205))))</f>
        <v>65.163333333333341</v>
      </c>
      <c r="I205" s="27">
        <f t="shared" ref="I205" si="4281">IF(I204=$B$16,H205+($A$16*15),IF(I204=$B$17,H205+($A$17*15),IF(I204=$B$19,IF(H205+($A$19*15)&gt;100,100,H205+($A$19*15)),IF(I204=$B$18,IF(H205+($A$18*15)&gt;100,100,H205+($A$18*15)),H205))))</f>
        <v>78.913333333333341</v>
      </c>
      <c r="J205" s="27">
        <f t="shared" ref="J205" si="4282">IF(J204=$B$16,I205+($A$16*15),IF(J204=$B$17,I205+($A$17*15),IF(J204=$B$19,IF(I205+($A$19*15)&gt;100,100,I205+($A$19*15)),IF(J204=$B$18,IF(I205+($A$18*15)&gt;100,100,I205+($A$18*15)),I205))))</f>
        <v>92.663333333333341</v>
      </c>
      <c r="K205" s="27">
        <f t="shared" ref="K205" si="4283">IF(K204=$B$16,J205+($A$16*15),IF(K204=$B$17,J205+($A$17*15),IF(K204=$B$19,IF(J205+($A$19*15)&gt;100,100,J205+($A$19*15)),IF(K204=$B$18,IF(J205+($A$18*15)&gt;100,100,J205+($A$18*15)),J205))))</f>
        <v>90.740000000000009</v>
      </c>
      <c r="L205" s="27">
        <f t="shared" ref="L205" si="4284">IF(L204=$B$16,K205+($A$16*15),IF(L204=$B$17,K205+($A$17*15),IF(L204=$B$19,IF(K205+($A$19*15)&gt;100,100,K205+($A$19*15)),IF(L204=$B$18,IF(K205+($A$18*15)&gt;100,100,K205+($A$18*15)),K205))))</f>
        <v>90.740000000000009</v>
      </c>
      <c r="M205" s="27">
        <f t="shared" ref="M205" si="4285">IF(M204=$B$16,L205+($A$16*15),IF(M204=$B$17,L205+($A$17*15),IF(M204=$B$19,IF(L205+($A$19*15)&gt;100,100,L205+($A$19*15)),IF(M204=$B$18,IF(L205+($A$18*15)&gt;100,100,L205+($A$18*15)),L205))))</f>
        <v>90.740000000000009</v>
      </c>
      <c r="N205" s="27">
        <f t="shared" ref="N205" si="4286">IF(N204=$B$16,M205+($A$16*15),IF(N204=$B$17,M205+($A$17*15),IF(N204=$B$19,IF(M205+($A$19*15)&gt;100,100,M205+($A$19*15)),IF(N204=$B$18,IF(M205+($A$18*15)&gt;100,100,M205+($A$18*15)),M205))))</f>
        <v>90.740000000000009</v>
      </c>
      <c r="O205" s="27">
        <f t="shared" ref="O205" si="4287">IF(O204=$B$16,N205+($A$16*15),IF(O204=$B$17,N205+($A$17*15),IF(O204=$B$19,IF(N205+($A$19*15)&gt;100,100,N205+($A$19*15)),IF(O204=$B$18,IF(N205+($A$18*15)&gt;100,100,N205+($A$18*15)),N205))))</f>
        <v>90.740000000000009</v>
      </c>
      <c r="P205" s="27">
        <f t="shared" ref="P205" si="4288">IF(P204=$B$16,O205+($A$16*15),IF(P204=$B$17,O205+($A$17*15),IF(P204=$B$19,IF(O205+($A$19*15)&gt;100,100,O205+($A$19*15)),IF(P204=$B$18,IF(O205+($A$18*15)&gt;100,100,O205+($A$18*15)),O205))))</f>
        <v>90.740000000000009</v>
      </c>
      <c r="Q205" s="27">
        <f t="shared" ref="Q205" si="4289">IF(Q204=$B$16,P205+($A$16*15),IF(Q204=$B$17,P205+($A$17*15),IF(Q204=$B$19,IF(P205+($A$19*15)&gt;100,100,P205+($A$19*15)),IF(Q204=$B$18,IF(P205+($A$18*15)&gt;100,100,P205+($A$18*15)),P205))))</f>
        <v>90.740000000000009</v>
      </c>
      <c r="R205" s="27">
        <f t="shared" ref="R205" si="4290">IF(R204=$B$16,Q205+($A$16*15),IF(R204=$B$17,Q205+($A$17*15),IF(R204=$B$19,IF(Q205+($A$19*15)&gt;100,100,Q205+($A$19*15)),IF(R204=$B$18,IF(Q205+($A$18*15)&gt;100,100,Q205+($A$18*15)),Q205))))</f>
        <v>90.740000000000009</v>
      </c>
      <c r="S205" s="27">
        <f t="shared" ref="S205" si="4291">IF(S204=$B$16,R205+($A$16*15),IF(S204=$B$17,R205+($A$17*15),IF(S204=$B$19,IF(R205+($A$19*15)&gt;100,100,R205+($A$19*15)),IF(S204=$B$18,IF(R205+($A$18*15)&gt;100,100,R205+($A$18*15)),R205))))</f>
        <v>90.740000000000009</v>
      </c>
      <c r="T205" s="27">
        <f t="shared" ref="T205" si="4292">IF(T204=$B$16,S205+($A$16*15),IF(T204=$B$17,S205+($A$17*15),IF(T204=$B$19,IF(S205+($A$19*15)&gt;100,100,S205+($A$19*15)),IF(T204=$B$18,IF(S205+($A$18*15)&gt;100,100,S205+($A$18*15)),S205))))</f>
        <v>90.740000000000009</v>
      </c>
      <c r="U205" s="27">
        <f t="shared" ref="U205" si="4293">IF(U204=$B$16,T205+($A$16*15),IF(U204=$B$17,T205+($A$17*15),IF(U204=$B$19,IF(T205+($A$19*15)&gt;100,100,T205+($A$19*15)),IF(U204=$B$18,IF(T205+($A$18*15)&gt;100,100,T205+($A$18*15)),T205))))</f>
        <v>90.740000000000009</v>
      </c>
      <c r="V205" s="27">
        <f t="shared" ref="V205" si="4294">IF(V204=$B$16,U205+($A$16*15),IF(V204=$B$17,U205+($A$17*15),IF(V204=$B$19,IF(U205+($A$19*15)&gt;100,100,U205+($A$19*15)),IF(V204=$B$18,IF(U205+($A$18*15)&gt;100,100,U205+($A$18*15)),U205))))</f>
        <v>90.740000000000009</v>
      </c>
      <c r="W205" s="27">
        <f t="shared" ref="W205" si="4295">IF(W204=$B$16,V205+($A$16*15),IF(W204=$B$17,V205+($A$17*15),IF(W204=$B$19,IF(V205+($A$19*15)&gt;100,100,V205+($A$19*15)),IF(W204=$B$18,IF(V205+($A$18*15)&gt;100,100,V205+($A$18*15)),V205))))</f>
        <v>90.740000000000009</v>
      </c>
      <c r="X205" s="27">
        <f t="shared" ref="X205" si="4296">IF(X204=$B$16,W205+($A$16*15),IF(X204=$B$17,W205+($A$17*15),IF(X204=$B$19,IF(W205+($A$19*15)&gt;100,100,W205+($A$19*15)),IF(X204=$B$18,IF(W205+($A$18*15)&gt;100,100,W205+($A$18*15)),W205))))</f>
        <v>90.740000000000009</v>
      </c>
      <c r="Y205" s="27">
        <f t="shared" ref="Y205" si="4297">IF(Y204=$B$16,X205+($A$16*15),IF(Y204=$B$17,X205+($A$17*15),IF(Y204=$B$19,IF(X205+($A$19*15)&gt;100,100,X205+($A$19*15)),IF(Y204=$B$18,IF(X205+($A$18*15)&gt;100,100,X205+($A$18*15)),X205))))</f>
        <v>90.740000000000009</v>
      </c>
      <c r="Z205" s="27">
        <f t="shared" ref="Z205" si="4298">IF(Z204=$B$16,Y205+($A$16*15),IF(Z204=$B$17,Y205+($A$17*15),IF(Z204=$B$19,IF(Y205+($A$19*15)&gt;100,100,Y205+($A$19*15)),IF(Z204=$B$18,IF(Y205+($A$18*15)&gt;100,100,Y205+($A$18*15)),Y205))))</f>
        <v>90.740000000000009</v>
      </c>
      <c r="AA205" s="27">
        <f t="shared" ref="AA205" si="4299">IF(AA204=$B$16,Z205+($A$16*15),IF(AA204=$B$17,Z205+($A$17*15),IF(AA204=$B$19,IF(Z205+($A$19*15)&gt;100,100,Z205+($A$19*15)),IF(AA204=$B$18,IF(Z205+($A$18*15)&gt;100,100,Z205+($A$18*15)),Z205))))</f>
        <v>90.740000000000009</v>
      </c>
      <c r="AB205" s="27">
        <f t="shared" ref="AB205" si="4300">IF(AB204=$B$16,AA205+($A$16*15),IF(AB204=$B$17,AA205+($A$17*15),IF(AB204=$B$19,IF(AA205+($A$19*15)&gt;100,100,AA205+($A$19*15)),IF(AB204=$B$18,IF(AA205+($A$18*15)&gt;100,100,AA205+($A$18*15)),AA205))))</f>
        <v>90.740000000000009</v>
      </c>
      <c r="AC205" s="27">
        <f t="shared" ref="AC205" si="4301">IF(AC204=$B$16,AB205+($A$16*15),IF(AC204=$B$17,AB205+($A$17*15),IF(AC204=$B$19,IF(AB205+($A$19*15)&gt;100,100,AB205+($A$19*15)),IF(AC204=$B$18,IF(AB205+($A$18*15)&gt;100,100,AB205+($A$18*15)),AB205))))</f>
        <v>90.740000000000009</v>
      </c>
      <c r="AD205" s="27">
        <f t="shared" ref="AD205" si="4302">IF(AD204=$B$16,AC205+($A$16*15),IF(AD204=$B$17,AC205+($A$17*15),IF(AD204=$B$19,IF(AC205+($A$19*15)&gt;100,100,AC205+($A$19*15)),IF(AD204=$B$18,IF(AC205+($A$18*15)&gt;100,100,AC205+($A$18*15)),AC205))))</f>
        <v>90.740000000000009</v>
      </c>
      <c r="AE205" s="27">
        <f t="shared" ref="AE205" si="4303">IF(AE204=$B$16,AD205+($A$16*15),IF(AE204=$B$17,AD205+($A$17*15),IF(AE204=$B$19,IF(AD205+($A$19*15)&gt;100,100,AD205+($A$19*15)),IF(AE204=$B$18,IF(AD205+($A$18*15)&gt;100,100,AD205+($A$18*15)),AD205))))</f>
        <v>90.740000000000009</v>
      </c>
      <c r="AF205" s="27">
        <f t="shared" ref="AF205" si="4304">IF(AF204=$B$16,AE205+($A$16*15),IF(AF204=$B$17,AE205+($A$17*15),IF(AF204=$B$19,IF(AE205+($A$19*15)&gt;100,100,AE205+($A$19*15)),IF(AF204=$B$18,IF(AE205+($A$18*15)&gt;100,100,AE205+($A$18*15)),AE205))))</f>
        <v>90.740000000000009</v>
      </c>
      <c r="AG205" s="27">
        <f t="shared" ref="AG205" si="4305">IF(AG204=$B$16,AF205+($A$16*15),IF(AG204=$B$17,AF205+($A$17*15),IF(AG204=$B$19,IF(AF205+($A$19*15)&gt;100,100,AF205+($A$19*15)),IF(AG204=$B$18,IF(AF205+($A$18*15)&gt;100,100,AF205+($A$18*15)),AF205))))</f>
        <v>90.740000000000009</v>
      </c>
      <c r="AH205" s="27">
        <f t="shared" ref="AH205" si="4306">IF(AH204=$B$16,AG205+($A$16*15),IF(AH204=$B$17,AG205+($A$17*15),IF(AH204=$B$19,IF(AG205+($A$19*15)&gt;100,100,AG205+($A$19*15)),IF(AH204=$B$18,IF(AG205+($A$18*15)&gt;100,100,AG205+($A$18*15)),AG205))))</f>
        <v>90.740000000000009</v>
      </c>
      <c r="AI205" s="27">
        <f t="shared" ref="AI205" si="4307">IF(AI204=$B$16,AH205+($A$16*15),IF(AI204=$B$17,AH205+($A$17*15),IF(AI204=$B$19,IF(AH205+($A$19*15)&gt;100,100,AH205+($A$19*15)),IF(AI204=$B$18,IF(AH205+($A$18*15)&gt;100,100,AH205+($A$18*15)),AH205))))</f>
        <v>90.740000000000009</v>
      </c>
      <c r="AJ205" s="27">
        <f t="shared" ref="AJ205" si="4308">IF(AJ204=$B$16,AI205+($A$16*15),IF(AJ204=$B$17,AI205+($A$17*15),IF(AJ204=$B$19,IF(AI205+($A$19*15)&gt;100,100,AI205+($A$19*15)),IF(AJ204=$B$18,IF(AI205+($A$18*15)&gt;100,100,AI205+($A$18*15)),AI205))))</f>
        <v>90.740000000000009</v>
      </c>
      <c r="AK205" s="27">
        <f t="shared" ref="AK205" si="4309">IF(AK204=$B$16,AJ205+($A$16*15),IF(AK204=$B$17,AJ205+($A$17*15),IF(AK204=$B$19,IF(AJ205+($A$19*15)&gt;100,100,AJ205+($A$19*15)),IF(AK204=$B$18,IF(AJ205+($A$18*15)&gt;100,100,AJ205+($A$18*15)),AJ205))))</f>
        <v>90.740000000000009</v>
      </c>
      <c r="AL205" s="27">
        <f t="shared" ref="AL205" si="4310">IF(AL204=$B$16,AK205+($A$16*15),IF(AL204=$B$17,AK205+($A$17*15),IF(AL204=$B$19,IF(AK205+($A$19*15)&gt;100,100,AK205+($A$19*15)),IF(AL204=$B$18,IF(AK205+($A$18*15)&gt;100,100,AK205+($A$18*15)),AK205))))</f>
        <v>90.740000000000009</v>
      </c>
      <c r="AM205" s="27">
        <f t="shared" ref="AM205" si="4311">IF(AM204=$B$16,AL205+($A$16*15),IF(AM204=$B$17,AL205+($A$17*15),IF(AM204=$B$19,IF(AL205+($A$19*15)&gt;100,100,AL205+($A$19*15)),IF(AM204=$B$18,IF(AL205+($A$18*15)&gt;100,100,AL205+($A$18*15)),AL205))))</f>
        <v>90.740000000000009</v>
      </c>
      <c r="AN205" s="27">
        <f t="shared" ref="AN205" si="4312">IF(AN204=$B$16,AM205+($A$16*15),IF(AN204=$B$17,AM205+($A$17*15),IF(AN204=$B$19,IF(AM205+($A$19*15)&gt;100,100,AM205+($A$19*15)),IF(AN204=$B$18,IF(AM205+($A$18*15)&gt;100,100,AM205+($A$18*15)),AM205))))</f>
        <v>90.740000000000009</v>
      </c>
      <c r="AO205" s="27">
        <f t="shared" ref="AO205" si="4313">IF(AO204=$B$16,AN205+($A$16*15),IF(AO204=$B$17,AN205+($A$17*15),IF(AO204=$B$19,IF(AN205+($A$19*15)&gt;100,100,AN205+($A$19*15)),IF(AO204=$B$18,IF(AN205+($A$18*15)&gt;100,100,AN205+($A$18*15)),AN205))))</f>
        <v>90.740000000000009</v>
      </c>
      <c r="AP205" s="27">
        <f t="shared" ref="AP205" si="4314">IF(AP204=$B$16,AO205+($A$16*15),IF(AP204=$B$17,AO205+($A$17*15),IF(AP204=$B$19,IF(AO205+($A$19*15)&gt;100,100,AO205+($A$19*15)),IF(AP204=$B$18,IF(AO205+($A$18*15)&gt;100,100,AO205+($A$18*15)),AO205))))</f>
        <v>90.740000000000009</v>
      </c>
      <c r="AQ205" s="27">
        <f t="shared" ref="AQ205" si="4315">IF(AQ204=$B$16,AP205+($A$16*15),IF(AQ204=$B$17,AP205+($A$17*15),IF(AQ204=$B$19,IF(AP205+($A$19*15)&gt;100,100,AP205+($A$19*15)),IF(AQ204=$B$18,IF(AP205+($A$18*15)&gt;100,100,AP205+($A$18*15)),AP205))))</f>
        <v>88.803333333333342</v>
      </c>
      <c r="AR205" s="27">
        <f t="shared" ref="AR205" si="4316">IF(AR204=$B$16,AQ205+($A$16*15),IF(AR204=$B$17,AQ205+($A$17*15),IF(AR204=$B$19,IF(AQ205+($A$19*15)&gt;100,100,AQ205+($A$19*15)),IF(AR204=$B$18,IF(AQ205+($A$18*15)&gt;100,100,AQ205+($A$18*15)),AQ205))))</f>
        <v>86.866666666666674</v>
      </c>
      <c r="AS205" s="27">
        <f t="shared" ref="AS205" si="4317">IF(AS204=$B$16,AR205+($A$16*15),IF(AS204=$B$17,AR205+($A$17*15),IF(AS204=$B$19,IF(AR205+($A$19*15)&gt;100,100,AR205+($A$19*15)),IF(AS204=$B$18,IF(AR205+($A$18*15)&gt;100,100,AR205+($A$18*15)),AR205))))</f>
        <v>84.93</v>
      </c>
      <c r="AT205" s="27">
        <f t="shared" ref="AT205" si="4318">IF(AT204=$B$16,AS205+($A$16*15),IF(AT204=$B$17,AS205+($A$17*15),IF(AT204=$B$19,IF(AS205+($A$19*15)&gt;100,100,AS205+($A$19*15)),IF(AT204=$B$18,IF(AS205+($A$18*15)&gt;100,100,AS205+($A$18*15)),AS205))))</f>
        <v>83.006666666666675</v>
      </c>
      <c r="AU205" s="27">
        <f t="shared" ref="AU205" si="4319">IF(AU204=$B$16,AT205+($A$16*15),IF(AU204=$B$17,AT205+($A$17*15),IF(AU204=$B$19,IF(AT205+($A$19*15)&gt;100,100,AT205+($A$19*15)),IF(AU204=$B$18,IF(AT205+($A$18*15)&gt;100,100,AT205+($A$18*15)),AT205))))</f>
        <v>81.083333333333343</v>
      </c>
      <c r="AV205" s="27">
        <f t="shared" ref="AV205" si="4320">IF(AV204=$B$16,AU205+($A$16*15),IF(AV204=$B$17,AU205+($A$17*15),IF(AV204=$B$19,IF(AU205+($A$19*15)&gt;100,100,AU205+($A$19*15)),IF(AV204=$B$18,IF(AU205+($A$18*15)&gt;100,100,AU205+($A$18*15)),AU205))))</f>
        <v>79.160000000000011</v>
      </c>
      <c r="AW205" s="27">
        <f t="shared" ref="AW205" si="4321">IF(AW204=$B$16,AV205+($A$16*15),IF(AW204=$B$17,AV205+($A$17*15),IF(AW204=$B$19,IF(AV205+($A$19*15)&gt;100,100,AV205+($A$19*15)),IF(AW204=$B$18,IF(AV205+($A$18*15)&gt;100,100,AV205+($A$18*15)),AV205))))</f>
        <v>77.223333333333343</v>
      </c>
      <c r="AX205" s="27">
        <f t="shared" ref="AX205" si="4322">IF(AX204=$B$16,AW205+($A$16*15),IF(AX204=$B$17,AW205+($A$17*15),IF(AX204=$B$19,IF(AW205+($A$19*15)&gt;100,100,AW205+($A$19*15)),IF(AX204=$B$18,IF(AW205+($A$18*15)&gt;100,100,AW205+($A$18*15)),AW205))))</f>
        <v>75.286666666666676</v>
      </c>
      <c r="AY205" s="27">
        <f t="shared" ref="AY205" si="4323">IF(AY204=$B$16,AX205+($A$16*15),IF(AY204=$B$17,AX205+($A$17*15),IF(AY204=$B$19,IF(AX205+($A$19*15)&gt;100,100,AX205+($A$19*15)),IF(AY204=$B$18,IF(AX205+($A$18*15)&gt;100,100,AX205+($A$18*15)),AX205))))</f>
        <v>73.350000000000009</v>
      </c>
      <c r="AZ205" s="27">
        <f t="shared" ref="AZ205" si="4324">IF(AZ204=$B$16,AY205+($A$16*15),IF(AZ204=$B$17,AY205+($A$17*15),IF(AZ204=$B$19,IF(AY205+($A$19*15)&gt;100,100,AY205+($A$19*15)),IF(AZ204=$B$18,IF(AY205+($A$18*15)&gt;100,100,AY205+($A$18*15)),AY205))))</f>
        <v>71.426666666666677</v>
      </c>
      <c r="BA205" s="27">
        <f t="shared" ref="BA205" si="4325">IF(BA204=$B$16,AZ205+($A$16*15),IF(BA204=$B$17,AZ205+($A$17*15),IF(BA204=$B$19,IF(AZ205+($A$19*15)&gt;100,100,AZ205+($A$19*15)),IF(BA204=$B$18,IF(AZ205+($A$18*15)&gt;100,100,AZ205+($A$18*15)),AZ205))))</f>
        <v>69.503333333333345</v>
      </c>
      <c r="BB205" s="27">
        <f t="shared" ref="BB205" si="4326">IF(BB204=$B$16,BA205+($A$16*15),IF(BB204=$B$17,BA205+($A$17*15),IF(BB204=$B$19,IF(BA205+($A$19*15)&gt;100,100,BA205+($A$19*15)),IF(BB204=$B$18,IF(BA205+($A$18*15)&gt;100,100,BA205+($A$18*15)),BA205))))</f>
        <v>67.580000000000013</v>
      </c>
      <c r="BC205" s="27">
        <f t="shared" ref="BC205" si="4327">IF(BC204=$B$16,BB205+($A$16*15),IF(BC204=$B$17,BB205+($A$17*15),IF(BC204=$B$19,IF(BB205+($A$19*15)&gt;100,100,BB205+($A$19*15)),IF(BC204=$B$18,IF(BB205+($A$18*15)&gt;100,100,BB205+($A$18*15)),BB205))))</f>
        <v>65.643333333333345</v>
      </c>
      <c r="BD205" s="27">
        <f t="shared" ref="BD205" si="4328">IF(BD204=$B$16,BC205+($A$16*15),IF(BD204=$B$17,BC205+($A$17*15),IF(BD204=$B$19,IF(BC205+($A$19*15)&gt;100,100,BC205+($A$19*15)),IF(BD204=$B$18,IF(BC205+($A$18*15)&gt;100,100,BC205+($A$18*15)),BC205))))</f>
        <v>63.706666666666678</v>
      </c>
      <c r="BE205" s="27">
        <f t="shared" ref="BE205" si="4329">IF(BE204=$B$16,BD205+($A$16*15),IF(BE204=$B$17,BD205+($A$17*15),IF(BE204=$B$19,IF(BD205+($A$19*15)&gt;100,100,BD205+($A$19*15)),IF(BE204=$B$18,IF(BD205+($A$18*15)&gt;100,100,BD205+($A$18*15)),BD205))))</f>
        <v>61.77000000000001</v>
      </c>
      <c r="BF205" s="27">
        <f t="shared" ref="BF205" si="4330">IF(BF204=$B$16,BE205+($A$16*15),IF(BF204=$B$17,BE205+($A$17*15),IF(BF204=$B$19,IF(BE205+($A$19*15)&gt;100,100,BE205+($A$19*15)),IF(BF204=$B$18,IF(BE205+($A$18*15)&gt;100,100,BE205+($A$18*15)),BE205))))</f>
        <v>59.846666666666678</v>
      </c>
      <c r="BG205" s="27">
        <f t="shared" ref="BG205" si="4331">IF(BG204=$B$16,BF205+($A$16*15),IF(BG204=$B$17,BF205+($A$17*15),IF(BG204=$B$19,IF(BF205+($A$19*15)&gt;100,100,BF205+($A$19*15)),IF(BG204=$B$18,IF(BF205+($A$18*15)&gt;100,100,BF205+($A$18*15)),BF205))))</f>
        <v>57.923333333333346</v>
      </c>
      <c r="BH205" s="27">
        <f t="shared" ref="BH205" si="4332">IF(BH204=$B$16,BG205+($A$16*15),IF(BH204=$B$17,BG205+($A$17*15),IF(BH204=$B$19,IF(BG205+($A$19*15)&gt;100,100,BG205+($A$19*15)),IF(BH204=$B$18,IF(BG205+($A$18*15)&gt;100,100,BG205+($A$18*15)),BG205))))</f>
        <v>56.000000000000014</v>
      </c>
      <c r="BI205" s="27">
        <f t="shared" ref="BI205" si="4333">IF(BI204=$B$16,BH205+($A$16*15),IF(BI204=$B$17,BH205+($A$17*15),IF(BI204=$B$19,IF(BH205+($A$19*15)&gt;100,100,BH205+($A$19*15)),IF(BI204=$B$18,IF(BH205+($A$18*15)&gt;100,100,BH205+($A$18*15)),BH205))))</f>
        <v>54.063333333333347</v>
      </c>
      <c r="BJ205" s="27">
        <f t="shared" ref="BJ205" si="4334">IF(BJ204=$B$16,BI205+($A$16*15),IF(BJ204=$B$17,BI205+($A$17*15),IF(BJ204=$B$19,IF(BI205+($A$19*15)&gt;100,100,BI205+($A$19*15)),IF(BJ204=$B$18,IF(BI205+($A$18*15)&gt;100,100,BI205+($A$18*15)),BI205))))</f>
        <v>52.126666666666679</v>
      </c>
      <c r="BK205" s="27">
        <f t="shared" ref="BK205" si="4335">IF(BK204=$B$16,BJ205+($A$16*15),IF(BK204=$B$17,BJ205+($A$17*15),IF(BK204=$B$19,IF(BJ205+($A$19*15)&gt;100,100,BJ205+($A$19*15)),IF(BK204=$B$18,IF(BJ205+($A$18*15)&gt;100,100,BJ205+($A$18*15)),BJ205))))</f>
        <v>50.190000000000012</v>
      </c>
      <c r="BL205" s="27">
        <f t="shared" ref="BL205" si="4336">IF(BL204=$B$16,BK205+($A$16*15),IF(BL204=$B$17,BK205+($A$17*15),IF(BL204=$B$19,IF(BK205+($A$19*15)&gt;100,100,BK205+($A$19*15)),IF(BL204=$B$18,IF(BK205+($A$18*15)&gt;100,100,BK205+($A$18*15)),BK205))))</f>
        <v>48.26666666666668</v>
      </c>
      <c r="BM205" s="27">
        <f t="shared" ref="BM205" si="4337">IF(BM204=$B$16,BL205+($A$16*15),IF(BM204=$B$17,BL205+($A$17*15),IF(BM204=$B$19,IF(BL205+($A$19*15)&gt;100,100,BL205+($A$19*15)),IF(BM204=$B$18,IF(BL205+($A$18*15)&gt;100,100,BL205+($A$18*15)),BL205))))</f>
        <v>46.343333333333348</v>
      </c>
      <c r="BN205" s="27">
        <f t="shared" ref="BN205" si="4338">IF(BN204=$B$16,BM205+($A$16*15),IF(BN204=$B$17,BM205+($A$17*15),IF(BN204=$B$19,IF(BM205+($A$19*15)&gt;100,100,BM205+($A$19*15)),IF(BN204=$B$18,IF(BM205+($A$18*15)&gt;100,100,BM205+($A$18*15)),BM205))))</f>
        <v>44.420000000000016</v>
      </c>
      <c r="BO205" s="27">
        <f t="shared" ref="BO205" si="4339">IF(BO204=$B$16,BN205+($A$16*15),IF(BO204=$B$17,BN205+($A$17*15),IF(BO204=$B$19,IF(BN205+($A$19*15)&gt;100,100,BN205+($A$19*15)),IF(BO204=$B$18,IF(BN205+($A$18*15)&gt;100,100,BN205+($A$18*15)),BN205))))</f>
        <v>42.483333333333348</v>
      </c>
      <c r="BP205" s="27">
        <f t="shared" ref="BP205" si="4340">IF(BP204=$B$16,BO205+($A$16*15),IF(BP204=$B$17,BO205+($A$17*15),IF(BP204=$B$19,IF(BO205+($A$19*15)&gt;100,100,BO205+($A$19*15)),IF(BP204=$B$18,IF(BO205+($A$18*15)&gt;100,100,BO205+($A$18*15)),BO205))))</f>
        <v>40.546666666666681</v>
      </c>
      <c r="BQ205" s="27">
        <f t="shared" ref="BQ205" si="4341">IF(BQ204=$B$16,BP205+($A$16*15),IF(BQ204=$B$17,BP205+($A$17*15),IF(BQ204=$B$19,IF(BP205+($A$19*15)&gt;100,100,BP205+($A$19*15)),IF(BQ204=$B$18,IF(BP205+($A$18*15)&gt;100,100,BP205+($A$18*15)),BP205))))</f>
        <v>38.610000000000014</v>
      </c>
      <c r="BR205" s="27">
        <f t="shared" ref="BR205" si="4342">IF(BR204=$B$16,BQ205+($A$16*15),IF(BR204=$B$17,BQ205+($A$17*15),IF(BR204=$B$19,IF(BQ205+($A$19*15)&gt;100,100,BQ205+($A$19*15)),IF(BR204=$B$18,IF(BQ205+($A$18*15)&gt;100,100,BQ205+($A$18*15)),BQ205))))</f>
        <v>36.686666666666682</v>
      </c>
      <c r="BS205" s="27">
        <f t="shared" ref="BS205" si="4343">IF(BS204=$B$16,BR205+($A$16*15),IF(BS204=$B$17,BR205+($A$17*15),IF(BS204=$B$19,IF(BR205+($A$19*15)&gt;100,100,BR205+($A$19*15)),IF(BS204=$B$18,IF(BR205+($A$18*15)&gt;100,100,BR205+($A$18*15)),BR205))))</f>
        <v>61.686666666666682</v>
      </c>
      <c r="BT205" s="27">
        <f t="shared" ref="BT205" si="4344">IF(BT204=$B$16,BS205+($A$16*15),IF(BT204=$B$17,BS205+($A$17*15),IF(BT204=$B$19,IF(BS205+($A$19*15)&gt;100,100,BS205+($A$19*15)),IF(BT204=$B$18,IF(BS205+($A$18*15)&gt;100,100,BS205+($A$18*15)),BS205))))</f>
        <v>86.686666666666682</v>
      </c>
      <c r="BU205" s="27">
        <f t="shared" ref="BU205" si="4345">IF(BU204=$B$16,BT205+($A$16*15),IF(BU204=$B$17,BT205+($A$17*15),IF(BU204=$B$19,IF(BT205+($A$19*15)&gt;100,100,BT205+($A$19*15)),IF(BU204=$B$18,IF(BT205+($A$18*15)&gt;100,100,BT205+($A$18*15)),BT205))))</f>
        <v>100</v>
      </c>
      <c r="BV205" s="27">
        <f t="shared" ref="BV205" si="4346">IF(BV204=$B$16,BU205+($A$16*15),IF(BV204=$B$17,BU205+($A$17*15),IF(BV204=$B$19,IF(BU205+($A$19*15)&gt;100,100,BU205+($A$19*15)),IF(BV204=$B$18,IF(BU205+($A$18*15)&gt;100,100,BU205+($A$18*15)),BU205))))</f>
        <v>100</v>
      </c>
      <c r="BW205" s="27">
        <f t="shared" ref="BW205" si="4347">IF(BW204=$B$16,BV205+($A$16*15),IF(BW204=$B$17,BV205+($A$17*15),IF(BW204=$B$19,IF(BV205+($A$19*15)&gt;100,100,BV205+($A$19*15)),IF(BW204=$B$18,IF(BV205+($A$18*15)&gt;100,100,BV205+($A$18*15)),BV205))))</f>
        <v>98.076666666666668</v>
      </c>
      <c r="BX205" s="27">
        <f t="shared" ref="BX205" si="4348">IF(BX204=$B$16,BW205+($A$16*15),IF(BX204=$B$17,BW205+($A$17*15),IF(BX204=$B$19,IF(BW205+($A$19*15)&gt;100,100,BW205+($A$19*15)),IF(BX204=$B$18,IF(BW205+($A$18*15)&gt;100,100,BW205+($A$18*15)),BW205))))</f>
        <v>96.153333333333336</v>
      </c>
      <c r="BY205" s="27">
        <f t="shared" ref="BY205" si="4349">IF(BY204=$B$16,BX205+($A$16*15),IF(BY204=$B$17,BX205+($A$17*15),IF(BY204=$B$19,IF(BX205+($A$19*15)&gt;100,100,BX205+($A$19*15)),IF(BY204=$B$18,IF(BX205+($A$18*15)&gt;100,100,BX205+($A$18*15)),BX205))))</f>
        <v>96.153333333333336</v>
      </c>
      <c r="BZ205" s="27">
        <f t="shared" ref="BZ205" si="4350">IF(BZ204=$B$16,BY205+($A$16*15),IF(BZ204=$B$17,BY205+($A$17*15),IF(BZ204=$B$19,IF(BY205+($A$19*15)&gt;100,100,BY205+($A$19*15)),IF(BZ204=$B$18,IF(BY205+($A$18*15)&gt;100,100,BY205+($A$18*15)),BY205))))</f>
        <v>96.153333333333336</v>
      </c>
      <c r="CA205" s="27">
        <f t="shared" ref="CA205" si="4351">IF(CA204=$B$16,BZ205+($A$16*15),IF(CA204=$B$17,BZ205+($A$17*15),IF(CA204=$B$19,IF(BZ205+($A$19*15)&gt;100,100,BZ205+($A$19*15)),IF(CA204=$B$18,IF(BZ205+($A$18*15)&gt;100,100,BZ205+($A$18*15)),BZ205))))</f>
        <v>96.153333333333336</v>
      </c>
      <c r="CB205" s="27">
        <f t="shared" ref="CB205" si="4352">IF(CB204=$B$16,CA205+($A$16*15),IF(CB204=$B$17,CA205+($A$17*15),IF(CB204=$B$19,IF(CA205+($A$19*15)&gt;100,100,CA205+($A$19*15)),IF(CB204=$B$18,IF(CA205+($A$18*15)&gt;100,100,CA205+($A$18*15)),CA205))))</f>
        <v>96.153333333333336</v>
      </c>
      <c r="CC205" s="27">
        <f t="shared" ref="CC205" si="4353">IF(CC204=$B$16,CB205+($A$16*15),IF(CC204=$B$17,CB205+($A$17*15),IF(CC204=$B$19,IF(CB205+($A$19*15)&gt;100,100,CB205+($A$19*15)),IF(CC204=$B$18,IF(CB205+($A$18*15)&gt;100,100,CB205+($A$18*15)),CB205))))</f>
        <v>96.153333333333336</v>
      </c>
      <c r="CD205" s="27">
        <f t="shared" ref="CD205" si="4354">IF(CD204=$B$16,CC205+($A$16*15),IF(CD204=$B$17,CC205+($A$17*15),IF(CD204=$B$19,IF(CC205+($A$19*15)&gt;100,100,CC205+($A$19*15)),IF(CD204=$B$18,IF(CC205+($A$18*15)&gt;100,100,CC205+($A$18*15)),CC205))))</f>
        <v>96.153333333333336</v>
      </c>
      <c r="CE205" s="27">
        <f t="shared" ref="CE205" si="4355">IF(CE204=$B$16,CD205+($A$16*15),IF(CE204=$B$17,CD205+($A$17*15),IF(CE204=$B$19,IF(CD205+($A$19*15)&gt;100,100,CD205+($A$19*15)),IF(CE204=$B$18,IF(CD205+($A$18*15)&gt;100,100,CD205+($A$18*15)),CD205))))</f>
        <v>96.153333333333336</v>
      </c>
      <c r="CF205" s="27">
        <f t="shared" ref="CF205" si="4356">IF(CF204=$B$16,CE205+($A$16*15),IF(CF204=$B$17,CE205+($A$17*15),IF(CF204=$B$19,IF(CE205+($A$19*15)&gt;100,100,CE205+($A$19*15)),IF(CF204=$B$18,IF(CE205+($A$18*15)&gt;100,100,CE205+($A$18*15)),CE205))))</f>
        <v>96.153333333333336</v>
      </c>
      <c r="CG205" s="27">
        <f t="shared" ref="CG205" si="4357">IF(CG204=$B$16,CF205+($A$16*15),IF(CG204=$B$17,CF205+($A$17*15),IF(CG204=$B$19,IF(CF205+($A$19*15)&gt;100,100,CF205+($A$19*15)),IF(CG204=$B$18,IF(CF205+($A$18*15)&gt;100,100,CF205+($A$18*15)),CF205))))</f>
        <v>96.153333333333336</v>
      </c>
      <c r="CH205" s="27">
        <f t="shared" ref="CH205" si="4358">IF(CH204=$B$16,CG205+($A$16*15),IF(CH204=$B$17,CG205+($A$17*15),IF(CH204=$B$19,IF(CG205+($A$19*15)&gt;100,100,CG205+($A$19*15)),IF(CH204=$B$18,IF(CG205+($A$18*15)&gt;100,100,CG205+($A$18*15)),CG205))))</f>
        <v>96.153333333333336</v>
      </c>
      <c r="CI205" s="27">
        <f t="shared" ref="CI205" si="4359">IF(CI204=$B$16,CH205+($A$16*15),IF(CI204=$B$17,CH205+($A$17*15),IF(CI204=$B$19,IF(CH205+($A$19*15)&gt;100,100,CH205+($A$19*15)),IF(CI204=$B$18,IF(CH205+($A$18*15)&gt;100,100,CH205+($A$18*15)),CH205))))</f>
        <v>96.153333333333336</v>
      </c>
      <c r="CJ205" s="27">
        <f t="shared" ref="CJ205" si="4360">IF(CJ204=$B$16,CI205+($A$16*15),IF(CJ204=$B$17,CI205+($A$17*15),IF(CJ204=$B$19,IF(CI205+($A$19*15)&gt;100,100,CI205+($A$19*15)),IF(CJ204=$B$18,IF(CI205+($A$18*15)&gt;100,100,CI205+($A$18*15)),CI205))))</f>
        <v>96.153333333333336</v>
      </c>
      <c r="CK205" s="27">
        <f t="shared" ref="CK205" si="4361">IF(CK204=$B$16,CJ205+($A$16*15),IF(CK204=$B$17,CJ205+($A$17*15),IF(CK204=$B$19,IF(CJ205+($A$19*15)&gt;100,100,CJ205+($A$19*15)),IF(CK204=$B$18,IF(CJ205+($A$18*15)&gt;100,100,CJ205+($A$18*15)),CJ205))))</f>
        <v>96.153333333333336</v>
      </c>
      <c r="CL205" s="120">
        <f t="shared" ref="CL205" si="4362">IF(CL204=$B$16,CK205+($A$16*15),IF(CL204=$B$17,CK205+($A$17*15),IF(CL204=$B$19,IF(CK205+($A$19*15)&gt;100,100,CK205+($A$19*15)),IF(CL204=$B$18,IF(CK205+($A$18*15)&gt;100,100,CK205+($A$18*15)),CK205))))</f>
        <v>96.153333333333336</v>
      </c>
      <c r="CM205" s="136">
        <f t="shared" ref="CM205" si="4363">CL205-10</f>
        <v>86.153333333333336</v>
      </c>
    </row>
    <row r="206" spans="1:91" x14ac:dyDescent="0.25">
      <c r="A206" s="340"/>
      <c r="B206" s="341" t="s">
        <v>49</v>
      </c>
      <c r="C206" s="64" t="s">
        <v>44</v>
      </c>
      <c r="D206" s="43" t="s">
        <v>45</v>
      </c>
      <c r="E206" s="56" t="s">
        <v>17</v>
      </c>
      <c r="F206" s="56" t="s">
        <v>17</v>
      </c>
      <c r="G206" s="56" t="s">
        <v>17</v>
      </c>
      <c r="H206" s="55" t="s">
        <v>27</v>
      </c>
      <c r="I206" s="55" t="s">
        <v>27</v>
      </c>
      <c r="J206" s="133"/>
      <c r="K206" s="133"/>
      <c r="L206" s="133"/>
      <c r="M206" s="133"/>
      <c r="N206" s="133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  <c r="AC206" s="133"/>
      <c r="AD206" s="133"/>
      <c r="AE206" s="133"/>
      <c r="AF206" s="133"/>
      <c r="AG206" s="133"/>
      <c r="AH206" s="133"/>
      <c r="AI206" s="133"/>
      <c r="AJ206" s="133"/>
      <c r="AK206" s="133"/>
      <c r="AL206" s="133"/>
      <c r="AM206" s="133"/>
      <c r="AN206" s="133"/>
      <c r="AO206" s="133"/>
      <c r="AP206" s="133"/>
      <c r="AQ206" s="133"/>
      <c r="AR206" s="44" t="s">
        <v>23</v>
      </c>
      <c r="AS206" s="44" t="s">
        <v>23</v>
      </c>
      <c r="AT206" s="44" t="s">
        <v>23</v>
      </c>
      <c r="AU206" s="45" t="s">
        <v>27</v>
      </c>
      <c r="AV206" s="45" t="s">
        <v>27</v>
      </c>
      <c r="AW206" s="45" t="s">
        <v>27</v>
      </c>
      <c r="AX206" s="44" t="s">
        <v>23</v>
      </c>
      <c r="AY206" s="44" t="s">
        <v>23</v>
      </c>
      <c r="AZ206" s="44" t="s">
        <v>23</v>
      </c>
      <c r="BA206" s="45" t="s">
        <v>27</v>
      </c>
      <c r="BB206" s="45" t="s">
        <v>27</v>
      </c>
      <c r="BC206" s="45" t="s">
        <v>27</v>
      </c>
      <c r="BD206" s="44" t="s">
        <v>23</v>
      </c>
      <c r="BE206" s="44" t="s">
        <v>23</v>
      </c>
      <c r="BF206" s="44" t="s">
        <v>23</v>
      </c>
      <c r="BG206" s="45" t="s">
        <v>27</v>
      </c>
      <c r="BH206" s="45" t="s">
        <v>27</v>
      </c>
      <c r="BI206" s="45" t="s">
        <v>27</v>
      </c>
      <c r="BJ206" s="44" t="s">
        <v>23</v>
      </c>
      <c r="BK206" s="44" t="s">
        <v>23</v>
      </c>
      <c r="BL206" s="44" t="s">
        <v>23</v>
      </c>
      <c r="BM206" s="45" t="s">
        <v>27</v>
      </c>
      <c r="BN206" s="45" t="s">
        <v>27</v>
      </c>
      <c r="BO206" s="45" t="s">
        <v>27</v>
      </c>
      <c r="BP206" s="44" t="s">
        <v>23</v>
      </c>
      <c r="BQ206" s="44" t="s">
        <v>23</v>
      </c>
      <c r="BR206" s="44" t="s">
        <v>23</v>
      </c>
      <c r="BS206" s="59" t="s">
        <v>27</v>
      </c>
      <c r="BT206" s="59" t="s">
        <v>27</v>
      </c>
      <c r="BU206" s="60" t="s">
        <v>13</v>
      </c>
      <c r="BV206" s="60" t="s">
        <v>13</v>
      </c>
      <c r="BW206" s="60" t="s">
        <v>13</v>
      </c>
      <c r="BX206" s="60" t="s">
        <v>13</v>
      </c>
      <c r="BY206" s="61" t="s">
        <v>27</v>
      </c>
      <c r="BZ206" s="133"/>
      <c r="CA206" s="133"/>
      <c r="CB206" s="133"/>
      <c r="CC206" s="133"/>
      <c r="CD206" s="133"/>
      <c r="CE206" s="133"/>
      <c r="CF206" s="133"/>
      <c r="CG206" s="134"/>
      <c r="CH206" s="134"/>
      <c r="CI206" s="134"/>
      <c r="CJ206" s="134"/>
      <c r="CK206" s="134"/>
      <c r="CL206" s="135"/>
      <c r="CM206" s="65" t="s">
        <v>46</v>
      </c>
    </row>
    <row r="207" spans="1:91" x14ac:dyDescent="0.25">
      <c r="A207" s="340"/>
      <c r="B207" s="342"/>
      <c r="C207" s="64" t="s">
        <v>37</v>
      </c>
      <c r="D207" s="89">
        <f>CM173</f>
        <v>24.616666666666731</v>
      </c>
      <c r="E207" s="27">
        <f t="shared" ref="E207" si="4364">IF(E206=$B$16,D207+($A$16*15),IF(E206=$B$17,D207+($A$17*15),IF(E206=$B$19,IF(D207+($A$19*15)&gt;100,100,D207+($A$19*15)),IF(E206=$B$18,IF(D207+($A$18*15)&gt;100,100,D207+($A$18*15)),D207))))</f>
        <v>49.616666666666731</v>
      </c>
      <c r="F207" s="27">
        <f t="shared" ref="F207" si="4365">IF(F206=$B$16,E207+($A$16*15),IF(F206=$B$17,E207+($A$17*15),IF(F206=$B$19,IF(E207+($A$19*15)&gt;100,100,E207+($A$19*15)),IF(F206=$B$18,IF(E207+($A$18*15)&gt;100,100,E207+($A$18*15)),E207))))</f>
        <v>74.616666666666731</v>
      </c>
      <c r="G207" s="27">
        <f t="shared" ref="G207" si="4366">IF(G206=$B$16,F207+($A$16*15),IF(G206=$B$17,F207+($A$17*15),IF(G206=$B$19,IF(F207+($A$19*15)&gt;100,100,F207+($A$19*15)),IF(G206=$B$18,IF(F207+($A$18*15)&gt;100,100,F207+($A$18*15)),F207))))</f>
        <v>99.616666666666731</v>
      </c>
      <c r="H207" s="27">
        <f>IF(H206=$B$16,G207+($A$16*15),IF(H206=$B$17,G207+($A$17*15),IF(H206=$B$19,IF(G207+($A$19*15)&gt;100,100,G207+($A$19*15)),IF(H206=$B$18,IF(G207+($A$18*15)&gt;100,100,G207+($A$18*15)),G207))))</f>
        <v>97.693333333333399</v>
      </c>
      <c r="I207" s="27">
        <f t="shared" ref="I207" si="4367">IF(I206=$B$16,H207+($A$16*15),IF(I206=$B$17,H207+($A$17*15),IF(I206=$B$19,IF(H207+($A$19*15)&gt;100,100,H207+($A$19*15)),IF(I206=$B$18,IF(H207+($A$18*15)&gt;100,100,H207+($A$18*15)),H207))))</f>
        <v>95.770000000000067</v>
      </c>
      <c r="J207" s="27">
        <f t="shared" ref="J207" si="4368">IF(J206=$B$16,I207+($A$16*15),IF(J206=$B$17,I207+($A$17*15),IF(J206=$B$19,IF(I207+($A$19*15)&gt;100,100,I207+($A$19*15)),IF(J206=$B$18,IF(I207+($A$18*15)&gt;100,100,I207+($A$18*15)),I207))))</f>
        <v>95.770000000000067</v>
      </c>
      <c r="K207" s="27">
        <f t="shared" ref="K207" si="4369">IF(K206=$B$16,J207+($A$16*15),IF(K206=$B$17,J207+($A$17*15),IF(K206=$B$19,IF(J207+($A$19*15)&gt;100,100,J207+($A$19*15)),IF(K206=$B$18,IF(J207+($A$18*15)&gt;100,100,J207+($A$18*15)),J207))))</f>
        <v>95.770000000000067</v>
      </c>
      <c r="L207" s="27">
        <f t="shared" ref="L207" si="4370">IF(L206=$B$16,K207+($A$16*15),IF(L206=$B$17,K207+($A$17*15),IF(L206=$B$19,IF(K207+($A$19*15)&gt;100,100,K207+($A$19*15)),IF(L206=$B$18,IF(K207+($A$18*15)&gt;100,100,K207+($A$18*15)),K207))))</f>
        <v>95.770000000000067</v>
      </c>
      <c r="M207" s="27">
        <f t="shared" ref="M207" si="4371">IF(M206=$B$16,L207+($A$16*15),IF(M206=$B$17,L207+($A$17*15),IF(M206=$B$19,IF(L207+($A$19*15)&gt;100,100,L207+($A$19*15)),IF(M206=$B$18,IF(L207+($A$18*15)&gt;100,100,L207+($A$18*15)),L207))))</f>
        <v>95.770000000000067</v>
      </c>
      <c r="N207" s="27">
        <f t="shared" ref="N207" si="4372">IF(N206=$B$16,M207+($A$16*15),IF(N206=$B$17,M207+($A$17*15),IF(N206=$B$19,IF(M207+($A$19*15)&gt;100,100,M207+($A$19*15)),IF(N206=$B$18,IF(M207+($A$18*15)&gt;100,100,M207+($A$18*15)),M207))))</f>
        <v>95.770000000000067</v>
      </c>
      <c r="O207" s="27">
        <f t="shared" ref="O207" si="4373">IF(O206=$B$16,N207+($A$16*15),IF(O206=$B$17,N207+($A$17*15),IF(O206=$B$19,IF(N207+($A$19*15)&gt;100,100,N207+($A$19*15)),IF(O206=$B$18,IF(N207+($A$18*15)&gt;100,100,N207+($A$18*15)),N207))))</f>
        <v>95.770000000000067</v>
      </c>
      <c r="P207" s="27">
        <f t="shared" ref="P207" si="4374">IF(P206=$B$16,O207+($A$16*15),IF(P206=$B$17,O207+($A$17*15),IF(P206=$B$19,IF(O207+($A$19*15)&gt;100,100,O207+($A$19*15)),IF(P206=$B$18,IF(O207+($A$18*15)&gt;100,100,O207+($A$18*15)),O207))))</f>
        <v>95.770000000000067</v>
      </c>
      <c r="Q207" s="27">
        <f t="shared" ref="Q207" si="4375">IF(Q206=$B$16,P207+($A$16*15),IF(Q206=$B$17,P207+($A$17*15),IF(Q206=$B$19,IF(P207+($A$19*15)&gt;100,100,P207+($A$19*15)),IF(Q206=$B$18,IF(P207+($A$18*15)&gt;100,100,P207+($A$18*15)),P207))))</f>
        <v>95.770000000000067</v>
      </c>
      <c r="R207" s="27">
        <f t="shared" ref="R207" si="4376">IF(R206=$B$16,Q207+($A$16*15),IF(R206=$B$17,Q207+($A$17*15),IF(R206=$B$19,IF(Q207+($A$19*15)&gt;100,100,Q207+($A$19*15)),IF(R206=$B$18,IF(Q207+($A$18*15)&gt;100,100,Q207+($A$18*15)),Q207))))</f>
        <v>95.770000000000067</v>
      </c>
      <c r="S207" s="27">
        <f t="shared" ref="S207" si="4377">IF(S206=$B$16,R207+($A$16*15),IF(S206=$B$17,R207+($A$17*15),IF(S206=$B$19,IF(R207+($A$19*15)&gt;100,100,R207+($A$19*15)),IF(S206=$B$18,IF(R207+($A$18*15)&gt;100,100,R207+($A$18*15)),R207))))</f>
        <v>95.770000000000067</v>
      </c>
      <c r="T207" s="27">
        <f t="shared" ref="T207" si="4378">IF(T206=$B$16,S207+($A$16*15),IF(T206=$B$17,S207+($A$17*15),IF(T206=$B$19,IF(S207+($A$19*15)&gt;100,100,S207+($A$19*15)),IF(T206=$B$18,IF(S207+($A$18*15)&gt;100,100,S207+($A$18*15)),S207))))</f>
        <v>95.770000000000067</v>
      </c>
      <c r="U207" s="27">
        <f t="shared" ref="U207" si="4379">IF(U206=$B$16,T207+($A$16*15),IF(U206=$B$17,T207+($A$17*15),IF(U206=$B$19,IF(T207+($A$19*15)&gt;100,100,T207+($A$19*15)),IF(U206=$B$18,IF(T207+($A$18*15)&gt;100,100,T207+($A$18*15)),T207))))</f>
        <v>95.770000000000067</v>
      </c>
      <c r="V207" s="27">
        <f t="shared" ref="V207" si="4380">IF(V206=$B$16,U207+($A$16*15),IF(V206=$B$17,U207+($A$17*15),IF(V206=$B$19,IF(U207+($A$19*15)&gt;100,100,U207+($A$19*15)),IF(V206=$B$18,IF(U207+($A$18*15)&gt;100,100,U207+($A$18*15)),U207))))</f>
        <v>95.770000000000067</v>
      </c>
      <c r="W207" s="27">
        <f t="shared" ref="W207" si="4381">IF(W206=$B$16,V207+($A$16*15),IF(W206=$B$17,V207+($A$17*15),IF(W206=$B$19,IF(V207+($A$19*15)&gt;100,100,V207+($A$19*15)),IF(W206=$B$18,IF(V207+($A$18*15)&gt;100,100,V207+($A$18*15)),V207))))</f>
        <v>95.770000000000067</v>
      </c>
      <c r="X207" s="27">
        <f t="shared" ref="X207" si="4382">IF(X206=$B$16,W207+($A$16*15),IF(X206=$B$17,W207+($A$17*15),IF(X206=$B$19,IF(W207+($A$19*15)&gt;100,100,W207+($A$19*15)),IF(X206=$B$18,IF(W207+($A$18*15)&gt;100,100,W207+($A$18*15)),W207))))</f>
        <v>95.770000000000067</v>
      </c>
      <c r="Y207" s="27">
        <f t="shared" ref="Y207" si="4383">IF(Y206=$B$16,X207+($A$16*15),IF(Y206=$B$17,X207+($A$17*15),IF(Y206=$B$19,IF(X207+($A$19*15)&gt;100,100,X207+($A$19*15)),IF(Y206=$B$18,IF(X207+($A$18*15)&gt;100,100,X207+($A$18*15)),X207))))</f>
        <v>95.770000000000067</v>
      </c>
      <c r="Z207" s="27">
        <f t="shared" ref="Z207" si="4384">IF(Z206=$B$16,Y207+($A$16*15),IF(Z206=$B$17,Y207+($A$17*15),IF(Z206=$B$19,IF(Y207+($A$19*15)&gt;100,100,Y207+($A$19*15)),IF(Z206=$B$18,IF(Y207+($A$18*15)&gt;100,100,Y207+($A$18*15)),Y207))))</f>
        <v>95.770000000000067</v>
      </c>
      <c r="AA207" s="27">
        <f t="shared" ref="AA207" si="4385">IF(AA206=$B$16,Z207+($A$16*15),IF(AA206=$B$17,Z207+($A$17*15),IF(AA206=$B$19,IF(Z207+($A$19*15)&gt;100,100,Z207+($A$19*15)),IF(AA206=$B$18,IF(Z207+($A$18*15)&gt;100,100,Z207+($A$18*15)),Z207))))</f>
        <v>95.770000000000067</v>
      </c>
      <c r="AB207" s="27">
        <f t="shared" ref="AB207" si="4386">IF(AB206=$B$16,AA207+($A$16*15),IF(AB206=$B$17,AA207+($A$17*15),IF(AB206=$B$19,IF(AA207+($A$19*15)&gt;100,100,AA207+($A$19*15)),IF(AB206=$B$18,IF(AA207+($A$18*15)&gt;100,100,AA207+($A$18*15)),AA207))))</f>
        <v>95.770000000000067</v>
      </c>
      <c r="AC207" s="27">
        <f t="shared" ref="AC207" si="4387">IF(AC206=$B$16,AB207+($A$16*15),IF(AC206=$B$17,AB207+($A$17*15),IF(AC206=$B$19,IF(AB207+($A$19*15)&gt;100,100,AB207+($A$19*15)),IF(AC206=$B$18,IF(AB207+($A$18*15)&gt;100,100,AB207+($A$18*15)),AB207))))</f>
        <v>95.770000000000067</v>
      </c>
      <c r="AD207" s="27">
        <f t="shared" ref="AD207" si="4388">IF(AD206=$B$16,AC207+($A$16*15),IF(AD206=$B$17,AC207+($A$17*15),IF(AD206=$B$19,IF(AC207+($A$19*15)&gt;100,100,AC207+($A$19*15)),IF(AD206=$B$18,IF(AC207+($A$18*15)&gt;100,100,AC207+($A$18*15)),AC207))))</f>
        <v>95.770000000000067</v>
      </c>
      <c r="AE207" s="27">
        <f t="shared" ref="AE207" si="4389">IF(AE206=$B$16,AD207+($A$16*15),IF(AE206=$B$17,AD207+($A$17*15),IF(AE206=$B$19,IF(AD207+($A$19*15)&gt;100,100,AD207+($A$19*15)),IF(AE206=$B$18,IF(AD207+($A$18*15)&gt;100,100,AD207+($A$18*15)),AD207))))</f>
        <v>95.770000000000067</v>
      </c>
      <c r="AF207" s="27">
        <f t="shared" ref="AF207" si="4390">IF(AF206=$B$16,AE207+($A$16*15),IF(AF206=$B$17,AE207+($A$17*15),IF(AF206=$B$19,IF(AE207+($A$19*15)&gt;100,100,AE207+($A$19*15)),IF(AF206=$B$18,IF(AE207+($A$18*15)&gt;100,100,AE207+($A$18*15)),AE207))))</f>
        <v>95.770000000000067</v>
      </c>
      <c r="AG207" s="27">
        <f t="shared" ref="AG207" si="4391">IF(AG206=$B$16,AF207+($A$16*15),IF(AG206=$B$17,AF207+($A$17*15),IF(AG206=$B$19,IF(AF207+($A$19*15)&gt;100,100,AF207+($A$19*15)),IF(AG206=$B$18,IF(AF207+($A$18*15)&gt;100,100,AF207+($A$18*15)),AF207))))</f>
        <v>95.770000000000067</v>
      </c>
      <c r="AH207" s="27">
        <f t="shared" ref="AH207" si="4392">IF(AH206=$B$16,AG207+($A$16*15),IF(AH206=$B$17,AG207+($A$17*15),IF(AH206=$B$19,IF(AG207+($A$19*15)&gt;100,100,AG207+($A$19*15)),IF(AH206=$B$18,IF(AG207+($A$18*15)&gt;100,100,AG207+($A$18*15)),AG207))))</f>
        <v>95.770000000000067</v>
      </c>
      <c r="AI207" s="27">
        <f t="shared" ref="AI207" si="4393">IF(AI206=$B$16,AH207+($A$16*15),IF(AI206=$B$17,AH207+($A$17*15),IF(AI206=$B$19,IF(AH207+($A$19*15)&gt;100,100,AH207+($A$19*15)),IF(AI206=$B$18,IF(AH207+($A$18*15)&gt;100,100,AH207+($A$18*15)),AH207))))</f>
        <v>95.770000000000067</v>
      </c>
      <c r="AJ207" s="27">
        <f t="shared" ref="AJ207" si="4394">IF(AJ206=$B$16,AI207+($A$16*15),IF(AJ206=$B$17,AI207+($A$17*15),IF(AJ206=$B$19,IF(AI207+($A$19*15)&gt;100,100,AI207+($A$19*15)),IF(AJ206=$B$18,IF(AI207+($A$18*15)&gt;100,100,AI207+($A$18*15)),AI207))))</f>
        <v>95.770000000000067</v>
      </c>
      <c r="AK207" s="27">
        <f t="shared" ref="AK207" si="4395">IF(AK206=$B$16,AJ207+($A$16*15),IF(AK206=$B$17,AJ207+($A$17*15),IF(AK206=$B$19,IF(AJ207+($A$19*15)&gt;100,100,AJ207+($A$19*15)),IF(AK206=$B$18,IF(AJ207+($A$18*15)&gt;100,100,AJ207+($A$18*15)),AJ207))))</f>
        <v>95.770000000000067</v>
      </c>
      <c r="AL207" s="27">
        <f t="shared" ref="AL207" si="4396">IF(AL206=$B$16,AK207+($A$16*15),IF(AL206=$B$17,AK207+($A$17*15),IF(AL206=$B$19,IF(AK207+($A$19*15)&gt;100,100,AK207+($A$19*15)),IF(AL206=$B$18,IF(AK207+($A$18*15)&gt;100,100,AK207+($A$18*15)),AK207))))</f>
        <v>95.770000000000067</v>
      </c>
      <c r="AM207" s="27">
        <f t="shared" ref="AM207" si="4397">IF(AM206=$B$16,AL207+($A$16*15),IF(AM206=$B$17,AL207+($A$17*15),IF(AM206=$B$19,IF(AL207+($A$19*15)&gt;100,100,AL207+($A$19*15)),IF(AM206=$B$18,IF(AL207+($A$18*15)&gt;100,100,AL207+($A$18*15)),AL207))))</f>
        <v>95.770000000000067</v>
      </c>
      <c r="AN207" s="27">
        <f t="shared" ref="AN207" si="4398">IF(AN206=$B$16,AM207+($A$16*15),IF(AN206=$B$17,AM207+($A$17*15),IF(AN206=$B$19,IF(AM207+($A$19*15)&gt;100,100,AM207+($A$19*15)),IF(AN206=$B$18,IF(AM207+($A$18*15)&gt;100,100,AM207+($A$18*15)),AM207))))</f>
        <v>95.770000000000067</v>
      </c>
      <c r="AO207" s="27">
        <f t="shared" ref="AO207" si="4399">IF(AO206=$B$16,AN207+($A$16*15),IF(AO206=$B$17,AN207+($A$17*15),IF(AO206=$B$19,IF(AN207+($A$19*15)&gt;100,100,AN207+($A$19*15)),IF(AO206=$B$18,IF(AN207+($A$18*15)&gt;100,100,AN207+($A$18*15)),AN207))))</f>
        <v>95.770000000000067</v>
      </c>
      <c r="AP207" s="27">
        <f t="shared" ref="AP207" si="4400">IF(AP206=$B$16,AO207+($A$16*15),IF(AP206=$B$17,AO207+($A$17*15),IF(AP206=$B$19,IF(AO207+($A$19*15)&gt;100,100,AO207+($A$19*15)),IF(AP206=$B$18,IF(AO207+($A$18*15)&gt;100,100,AO207+($A$18*15)),AO207))))</f>
        <v>95.770000000000067</v>
      </c>
      <c r="AQ207" s="27">
        <f t="shared" ref="AQ207" si="4401">IF(AQ206=$B$16,AP207+($A$16*15),IF(AQ206=$B$17,AP207+($A$17*15),IF(AQ206=$B$19,IF(AP207+($A$19*15)&gt;100,100,AP207+($A$19*15)),IF(AQ206=$B$18,IF(AP207+($A$18*15)&gt;100,100,AP207+($A$18*15)),AP207))))</f>
        <v>95.770000000000067</v>
      </c>
      <c r="AR207" s="27">
        <f t="shared" ref="AR207" si="4402">IF(AR206=$B$16,AQ207+($A$16*15),IF(AR206=$B$17,AQ207+($A$17*15),IF(AR206=$B$19,IF(AQ207+($A$19*15)&gt;100,100,AQ207+($A$19*15)),IF(AR206=$B$18,IF(AQ207+($A$18*15)&gt;100,100,AQ207+($A$18*15)),AQ207))))</f>
        <v>93.8333333333334</v>
      </c>
      <c r="AS207" s="27">
        <f t="shared" ref="AS207" si="4403">IF(AS206=$B$16,AR207+($A$16*15),IF(AS206=$B$17,AR207+($A$17*15),IF(AS206=$B$19,IF(AR207+($A$19*15)&gt;100,100,AR207+($A$19*15)),IF(AS206=$B$18,IF(AR207+($A$18*15)&gt;100,100,AR207+($A$18*15)),AR207))))</f>
        <v>91.896666666666732</v>
      </c>
      <c r="AT207" s="27">
        <f t="shared" ref="AT207" si="4404">IF(AT206=$B$16,AS207+($A$16*15),IF(AT206=$B$17,AS207+($A$17*15),IF(AT206=$B$19,IF(AS207+($A$19*15)&gt;100,100,AS207+($A$19*15)),IF(AT206=$B$18,IF(AS207+($A$18*15)&gt;100,100,AS207+($A$18*15)),AS207))))</f>
        <v>89.960000000000065</v>
      </c>
      <c r="AU207" s="27">
        <f t="shared" ref="AU207" si="4405">IF(AU206=$B$16,AT207+($A$16*15),IF(AU206=$B$17,AT207+($A$17*15),IF(AU206=$B$19,IF(AT207+($A$19*15)&gt;100,100,AT207+($A$19*15)),IF(AU206=$B$18,IF(AT207+($A$18*15)&gt;100,100,AT207+($A$18*15)),AT207))))</f>
        <v>88.036666666666733</v>
      </c>
      <c r="AV207" s="27">
        <f t="shared" ref="AV207" si="4406">IF(AV206=$B$16,AU207+($A$16*15),IF(AV206=$B$17,AU207+($A$17*15),IF(AV206=$B$19,IF(AU207+($A$19*15)&gt;100,100,AU207+($A$19*15)),IF(AV206=$B$18,IF(AU207+($A$18*15)&gt;100,100,AU207+($A$18*15)),AU207))))</f>
        <v>86.113333333333401</v>
      </c>
      <c r="AW207" s="27">
        <f t="shared" ref="AW207" si="4407">IF(AW206=$B$16,AV207+($A$16*15),IF(AW206=$B$17,AV207+($A$17*15),IF(AW206=$B$19,IF(AV207+($A$19*15)&gt;100,100,AV207+($A$19*15)),IF(AW206=$B$18,IF(AV207+($A$18*15)&gt;100,100,AV207+($A$18*15)),AV207))))</f>
        <v>84.190000000000069</v>
      </c>
      <c r="AX207" s="27">
        <f t="shared" ref="AX207" si="4408">IF(AX206=$B$16,AW207+($A$16*15),IF(AX206=$B$17,AW207+($A$17*15),IF(AX206=$B$19,IF(AW207+($A$19*15)&gt;100,100,AW207+($A$19*15)),IF(AX206=$B$18,IF(AW207+($A$18*15)&gt;100,100,AW207+($A$18*15)),AW207))))</f>
        <v>82.253333333333401</v>
      </c>
      <c r="AY207" s="27">
        <f t="shared" ref="AY207" si="4409">IF(AY206=$B$16,AX207+($A$16*15),IF(AY206=$B$17,AX207+($A$17*15),IF(AY206=$B$19,IF(AX207+($A$19*15)&gt;100,100,AX207+($A$19*15)),IF(AY206=$B$18,IF(AX207+($A$18*15)&gt;100,100,AX207+($A$18*15)),AX207))))</f>
        <v>80.316666666666734</v>
      </c>
      <c r="AZ207" s="27">
        <f t="shared" ref="AZ207" si="4410">IF(AZ206=$B$16,AY207+($A$16*15),IF(AZ206=$B$17,AY207+($A$17*15),IF(AZ206=$B$19,IF(AY207+($A$19*15)&gt;100,100,AY207+($A$19*15)),IF(AZ206=$B$18,IF(AY207+($A$18*15)&gt;100,100,AY207+($A$18*15)),AY207))))</f>
        <v>78.380000000000067</v>
      </c>
      <c r="BA207" s="27">
        <f t="shared" ref="BA207" si="4411">IF(BA206=$B$16,AZ207+($A$16*15),IF(BA206=$B$17,AZ207+($A$17*15),IF(BA206=$B$19,IF(AZ207+($A$19*15)&gt;100,100,AZ207+($A$19*15)),IF(BA206=$B$18,IF(AZ207+($A$18*15)&gt;100,100,AZ207+($A$18*15)),AZ207))))</f>
        <v>76.456666666666734</v>
      </c>
      <c r="BB207" s="27">
        <f t="shared" ref="BB207" si="4412">IF(BB206=$B$16,BA207+($A$16*15),IF(BB206=$B$17,BA207+($A$17*15),IF(BB206=$B$19,IF(BA207+($A$19*15)&gt;100,100,BA207+($A$19*15)),IF(BB206=$B$18,IF(BA207+($A$18*15)&gt;100,100,BA207+($A$18*15)),BA207))))</f>
        <v>74.533333333333402</v>
      </c>
      <c r="BC207" s="27">
        <f t="shared" ref="BC207" si="4413">IF(BC206=$B$16,BB207+($A$16*15),IF(BC206=$B$17,BB207+($A$17*15),IF(BC206=$B$19,IF(BB207+($A$19*15)&gt;100,100,BB207+($A$19*15)),IF(BC206=$B$18,IF(BB207+($A$18*15)&gt;100,100,BB207+($A$18*15)),BB207))))</f>
        <v>72.61000000000007</v>
      </c>
      <c r="BD207" s="27">
        <f t="shared" ref="BD207" si="4414">IF(BD206=$B$16,BC207+($A$16*15),IF(BD206=$B$17,BC207+($A$17*15),IF(BD206=$B$19,IF(BC207+($A$19*15)&gt;100,100,BC207+($A$19*15)),IF(BD206=$B$18,IF(BC207+($A$18*15)&gt;100,100,BC207+($A$18*15)),BC207))))</f>
        <v>70.673333333333403</v>
      </c>
      <c r="BE207" s="27">
        <f t="shared" ref="BE207" si="4415">IF(BE206=$B$16,BD207+($A$16*15),IF(BE206=$B$17,BD207+($A$17*15),IF(BE206=$B$19,IF(BD207+($A$19*15)&gt;100,100,BD207+($A$19*15)),IF(BE206=$B$18,IF(BD207+($A$18*15)&gt;100,100,BD207+($A$18*15)),BD207))))</f>
        <v>68.736666666666736</v>
      </c>
      <c r="BF207" s="27">
        <f t="shared" ref="BF207" si="4416">IF(BF206=$B$16,BE207+($A$16*15),IF(BF206=$B$17,BE207+($A$17*15),IF(BF206=$B$19,IF(BE207+($A$19*15)&gt;100,100,BE207+($A$19*15)),IF(BF206=$B$18,IF(BE207+($A$18*15)&gt;100,100,BE207+($A$18*15)),BE207))))</f>
        <v>66.800000000000068</v>
      </c>
      <c r="BG207" s="27">
        <f t="shared" ref="BG207" si="4417">IF(BG206=$B$16,BF207+($A$16*15),IF(BG206=$B$17,BF207+($A$17*15),IF(BG206=$B$19,IF(BF207+($A$19*15)&gt;100,100,BF207+($A$19*15)),IF(BG206=$B$18,IF(BF207+($A$18*15)&gt;100,100,BF207+($A$18*15)),BF207))))</f>
        <v>64.876666666666736</v>
      </c>
      <c r="BH207" s="27">
        <f t="shared" ref="BH207" si="4418">IF(BH206=$B$16,BG207+($A$16*15),IF(BH206=$B$17,BG207+($A$17*15),IF(BH206=$B$19,IF(BG207+($A$19*15)&gt;100,100,BG207+($A$19*15)),IF(BH206=$B$18,IF(BG207+($A$18*15)&gt;100,100,BG207+($A$18*15)),BG207))))</f>
        <v>62.953333333333404</v>
      </c>
      <c r="BI207" s="27">
        <f t="shared" ref="BI207" si="4419">IF(BI206=$B$16,BH207+($A$16*15),IF(BI206=$B$17,BH207+($A$17*15),IF(BI206=$B$19,IF(BH207+($A$19*15)&gt;100,100,BH207+($A$19*15)),IF(BI206=$B$18,IF(BH207+($A$18*15)&gt;100,100,BH207+($A$18*15)),BH207))))</f>
        <v>61.030000000000072</v>
      </c>
      <c r="BJ207" s="27">
        <f t="shared" ref="BJ207" si="4420">IF(BJ206=$B$16,BI207+($A$16*15),IF(BJ206=$B$17,BI207+($A$17*15),IF(BJ206=$B$19,IF(BI207+($A$19*15)&gt;100,100,BI207+($A$19*15)),IF(BJ206=$B$18,IF(BI207+($A$18*15)&gt;100,100,BI207+($A$18*15)),BI207))))</f>
        <v>59.093333333333405</v>
      </c>
      <c r="BK207" s="27">
        <f t="shared" ref="BK207" si="4421">IF(BK206=$B$16,BJ207+($A$16*15),IF(BK206=$B$17,BJ207+($A$17*15),IF(BK206=$B$19,IF(BJ207+($A$19*15)&gt;100,100,BJ207+($A$19*15)),IF(BK206=$B$18,IF(BJ207+($A$18*15)&gt;100,100,BJ207+($A$18*15)),BJ207))))</f>
        <v>57.156666666666737</v>
      </c>
      <c r="BL207" s="27">
        <f t="shared" ref="BL207" si="4422">IF(BL206=$B$16,BK207+($A$16*15),IF(BL206=$B$17,BK207+($A$17*15),IF(BL206=$B$19,IF(BK207+($A$19*15)&gt;100,100,BK207+($A$19*15)),IF(BL206=$B$18,IF(BK207+($A$18*15)&gt;100,100,BK207+($A$18*15)),BK207))))</f>
        <v>55.22000000000007</v>
      </c>
      <c r="BM207" s="27">
        <f t="shared" ref="BM207" si="4423">IF(BM206=$B$16,BL207+($A$16*15),IF(BM206=$B$17,BL207+($A$17*15),IF(BM206=$B$19,IF(BL207+($A$19*15)&gt;100,100,BL207+($A$19*15)),IF(BM206=$B$18,IF(BL207+($A$18*15)&gt;100,100,BL207+($A$18*15)),BL207))))</f>
        <v>53.296666666666738</v>
      </c>
      <c r="BN207" s="27">
        <f t="shared" ref="BN207" si="4424">IF(BN206=$B$16,BM207+($A$16*15),IF(BN206=$B$17,BM207+($A$17*15),IF(BN206=$B$19,IF(BM207+($A$19*15)&gt;100,100,BM207+($A$19*15)),IF(BN206=$B$18,IF(BM207+($A$18*15)&gt;100,100,BM207+($A$18*15)),BM207))))</f>
        <v>51.373333333333406</v>
      </c>
      <c r="BO207" s="27">
        <f t="shared" ref="BO207" si="4425">IF(BO206=$B$16,BN207+($A$16*15),IF(BO206=$B$17,BN207+($A$17*15),IF(BO206=$B$19,IF(BN207+($A$19*15)&gt;100,100,BN207+($A$19*15)),IF(BO206=$B$18,IF(BN207+($A$18*15)&gt;100,100,BN207+($A$18*15)),BN207))))</f>
        <v>49.450000000000074</v>
      </c>
      <c r="BP207" s="27">
        <f t="shared" ref="BP207" si="4426">IF(BP206=$B$16,BO207+($A$16*15),IF(BP206=$B$17,BO207+($A$17*15),IF(BP206=$B$19,IF(BO207+($A$19*15)&gt;100,100,BO207+($A$19*15)),IF(BP206=$B$18,IF(BO207+($A$18*15)&gt;100,100,BO207+($A$18*15)),BO207))))</f>
        <v>47.513333333333406</v>
      </c>
      <c r="BQ207" s="27">
        <f t="shared" ref="BQ207" si="4427">IF(BQ206=$B$16,BP207+($A$16*15),IF(BQ206=$B$17,BP207+($A$17*15),IF(BQ206=$B$19,IF(BP207+($A$19*15)&gt;100,100,BP207+($A$19*15)),IF(BQ206=$B$18,IF(BP207+($A$18*15)&gt;100,100,BP207+($A$18*15)),BP207))))</f>
        <v>45.576666666666739</v>
      </c>
      <c r="BR207" s="27">
        <f t="shared" ref="BR207" si="4428">IF(BR206=$B$16,BQ207+($A$16*15),IF(BR206=$B$17,BQ207+($A$17*15),IF(BR206=$B$19,IF(BQ207+($A$19*15)&gt;100,100,BQ207+($A$19*15)),IF(BR206=$B$18,IF(BQ207+($A$18*15)&gt;100,100,BQ207+($A$18*15)),BQ207))))</f>
        <v>43.640000000000072</v>
      </c>
      <c r="BS207" s="27">
        <f t="shared" ref="BS207" si="4429">IF(BS206=$B$16,BR207+($A$16*15),IF(BS206=$B$17,BR207+($A$17*15),IF(BS206=$B$19,IF(BR207+($A$19*15)&gt;100,100,BR207+($A$19*15)),IF(BS206=$B$18,IF(BR207+($A$18*15)&gt;100,100,BR207+($A$18*15)),BR207))))</f>
        <v>41.71666666666674</v>
      </c>
      <c r="BT207" s="27">
        <f t="shared" ref="BT207" si="4430">IF(BT206=$B$16,BS207+($A$16*15),IF(BT206=$B$17,BS207+($A$17*15),IF(BT206=$B$19,IF(BS207+($A$19*15)&gt;100,100,BS207+($A$19*15)),IF(BT206=$B$18,IF(BS207+($A$18*15)&gt;100,100,BS207+($A$18*15)),BS207))))</f>
        <v>39.793333333333408</v>
      </c>
      <c r="BU207" s="27">
        <f t="shared" ref="BU207" si="4431">IF(BU206=$B$16,BT207+($A$16*15),IF(BU206=$B$17,BT207+($A$17*15),IF(BU206=$B$19,IF(BT207+($A$19*15)&gt;100,100,BT207+($A$19*15)),IF(BU206=$B$18,IF(BT207+($A$18*15)&gt;100,100,BT207+($A$18*15)),BT207))))</f>
        <v>53.543333333333408</v>
      </c>
      <c r="BV207" s="27">
        <f t="shared" ref="BV207" si="4432">IF(BV206=$B$16,BU207+($A$16*15),IF(BV206=$B$17,BU207+($A$17*15),IF(BV206=$B$19,IF(BU207+($A$19*15)&gt;100,100,BU207+($A$19*15)),IF(BV206=$B$18,IF(BU207+($A$18*15)&gt;100,100,BU207+($A$18*15)),BU207))))</f>
        <v>67.293333333333408</v>
      </c>
      <c r="BW207" s="27">
        <f t="shared" ref="BW207" si="4433">IF(BW206=$B$16,BV207+($A$16*15),IF(BW206=$B$17,BV207+($A$17*15),IF(BW206=$B$19,IF(BV207+($A$19*15)&gt;100,100,BV207+($A$19*15)),IF(BW206=$B$18,IF(BV207+($A$18*15)&gt;100,100,BV207+($A$18*15)),BV207))))</f>
        <v>81.043333333333408</v>
      </c>
      <c r="BX207" s="27">
        <f t="shared" ref="BX207" si="4434">IF(BX206=$B$16,BW207+($A$16*15),IF(BX206=$B$17,BW207+($A$17*15),IF(BX206=$B$19,IF(BW207+($A$19*15)&gt;100,100,BW207+($A$19*15)),IF(BX206=$B$18,IF(BW207+($A$18*15)&gt;100,100,BW207+($A$18*15)),BW207))))</f>
        <v>94.793333333333408</v>
      </c>
      <c r="BY207" s="27">
        <f t="shared" ref="BY207" si="4435">IF(BY206=$B$16,BX207+($A$16*15),IF(BY206=$B$17,BX207+($A$17*15),IF(BY206=$B$19,IF(BX207+($A$19*15)&gt;100,100,BX207+($A$19*15)),IF(BY206=$B$18,IF(BX207+($A$18*15)&gt;100,100,BX207+($A$18*15)),BX207))))</f>
        <v>92.870000000000076</v>
      </c>
      <c r="BZ207" s="27">
        <f t="shared" ref="BZ207" si="4436">IF(BZ206=$B$16,BY207+($A$16*15),IF(BZ206=$B$17,BY207+($A$17*15),IF(BZ206=$B$19,IF(BY207+($A$19*15)&gt;100,100,BY207+($A$19*15)),IF(BZ206=$B$18,IF(BY207+($A$18*15)&gt;100,100,BY207+($A$18*15)),BY207))))</f>
        <v>92.870000000000076</v>
      </c>
      <c r="CA207" s="27">
        <f t="shared" ref="CA207" si="4437">IF(CA206=$B$16,BZ207+($A$16*15),IF(CA206=$B$17,BZ207+($A$17*15),IF(CA206=$B$19,IF(BZ207+($A$19*15)&gt;100,100,BZ207+($A$19*15)),IF(CA206=$B$18,IF(BZ207+($A$18*15)&gt;100,100,BZ207+($A$18*15)),BZ207))))</f>
        <v>92.870000000000076</v>
      </c>
      <c r="CB207" s="27">
        <f t="shared" ref="CB207" si="4438">IF(CB206=$B$16,CA207+($A$16*15),IF(CB206=$B$17,CA207+($A$17*15),IF(CB206=$B$19,IF(CA207+($A$19*15)&gt;100,100,CA207+($A$19*15)),IF(CB206=$B$18,IF(CA207+($A$18*15)&gt;100,100,CA207+($A$18*15)),CA207))))</f>
        <v>92.870000000000076</v>
      </c>
      <c r="CC207" s="27">
        <f t="shared" ref="CC207" si="4439">IF(CC206=$B$16,CB207+($A$16*15),IF(CC206=$B$17,CB207+($A$17*15),IF(CC206=$B$19,IF(CB207+($A$19*15)&gt;100,100,CB207+($A$19*15)),IF(CC206=$B$18,IF(CB207+($A$18*15)&gt;100,100,CB207+($A$18*15)),CB207))))</f>
        <v>92.870000000000076</v>
      </c>
      <c r="CD207" s="27">
        <f t="shared" ref="CD207" si="4440">IF(CD206=$B$16,CC207+($A$16*15),IF(CD206=$B$17,CC207+($A$17*15),IF(CD206=$B$19,IF(CC207+($A$19*15)&gt;100,100,CC207+($A$19*15)),IF(CD206=$B$18,IF(CC207+($A$18*15)&gt;100,100,CC207+($A$18*15)),CC207))))</f>
        <v>92.870000000000076</v>
      </c>
      <c r="CE207" s="27">
        <f t="shared" ref="CE207" si="4441">IF(CE206=$B$16,CD207+($A$16*15),IF(CE206=$B$17,CD207+($A$17*15),IF(CE206=$B$19,IF(CD207+($A$19*15)&gt;100,100,CD207+($A$19*15)),IF(CE206=$B$18,IF(CD207+($A$18*15)&gt;100,100,CD207+($A$18*15)),CD207))))</f>
        <v>92.870000000000076</v>
      </c>
      <c r="CF207" s="27">
        <f t="shared" ref="CF207" si="4442">IF(CF206=$B$16,CE207+($A$16*15),IF(CF206=$B$17,CE207+($A$17*15),IF(CF206=$B$19,IF(CE207+($A$19*15)&gt;100,100,CE207+($A$19*15)),IF(CF206=$B$18,IF(CE207+($A$18*15)&gt;100,100,CE207+($A$18*15)),CE207))))</f>
        <v>92.870000000000076</v>
      </c>
      <c r="CG207" s="27">
        <f t="shared" ref="CG207" si="4443">IF(CG206=$B$16,CF207+($A$16*15),IF(CG206=$B$17,CF207+($A$17*15),IF(CG206=$B$19,IF(CF207+($A$19*15)&gt;100,100,CF207+($A$19*15)),IF(CG206=$B$18,IF(CF207+($A$18*15)&gt;100,100,CF207+($A$18*15)),CF207))))</f>
        <v>92.870000000000076</v>
      </c>
      <c r="CH207" s="27">
        <f t="shared" ref="CH207" si="4444">IF(CH206=$B$16,CG207+($A$16*15),IF(CH206=$B$17,CG207+($A$17*15),IF(CH206=$B$19,IF(CG207+($A$19*15)&gt;100,100,CG207+($A$19*15)),IF(CH206=$B$18,IF(CG207+($A$18*15)&gt;100,100,CG207+($A$18*15)),CG207))))</f>
        <v>92.870000000000076</v>
      </c>
      <c r="CI207" s="27">
        <f t="shared" ref="CI207" si="4445">IF(CI206=$B$16,CH207+($A$16*15),IF(CI206=$B$17,CH207+($A$17*15),IF(CI206=$B$19,IF(CH207+($A$19*15)&gt;100,100,CH207+($A$19*15)),IF(CI206=$B$18,IF(CH207+($A$18*15)&gt;100,100,CH207+($A$18*15)),CH207))))</f>
        <v>92.870000000000076</v>
      </c>
      <c r="CJ207" s="27">
        <f t="shared" ref="CJ207" si="4446">IF(CJ206=$B$16,CI207+($A$16*15),IF(CJ206=$B$17,CI207+($A$17*15),IF(CJ206=$B$19,IF(CI207+($A$19*15)&gt;100,100,CI207+($A$19*15)),IF(CJ206=$B$18,IF(CI207+($A$18*15)&gt;100,100,CI207+($A$18*15)),CI207))))</f>
        <v>92.870000000000076</v>
      </c>
      <c r="CK207" s="27">
        <f t="shared" ref="CK207" si="4447">IF(CK206=$B$16,CJ207+($A$16*15),IF(CK206=$B$17,CJ207+($A$17*15),IF(CK206=$B$19,IF(CJ207+($A$19*15)&gt;100,100,CJ207+($A$19*15)),IF(CK206=$B$18,IF(CJ207+($A$18*15)&gt;100,100,CJ207+($A$18*15)),CJ207))))</f>
        <v>92.870000000000076</v>
      </c>
      <c r="CL207" s="120">
        <f t="shared" ref="CL207" si="4448">IF(CL206=$B$16,CK207+($A$16*15),IF(CL206=$B$17,CK207+($A$17*15),IF(CL206=$B$19,IF(CK207+($A$19*15)&gt;100,100,CK207+($A$19*15)),IF(CL206=$B$18,IF(CK207+($A$18*15)&gt;100,100,CK207+($A$18*15)),CK207))))</f>
        <v>92.870000000000076</v>
      </c>
      <c r="CM207" s="136">
        <f t="shared" ref="CM207" si="4449">CL207-10</f>
        <v>82.870000000000076</v>
      </c>
    </row>
    <row r="208" spans="1:91" x14ac:dyDescent="0.25">
      <c r="A208" s="340"/>
      <c r="B208" s="341" t="s">
        <v>50</v>
      </c>
      <c r="C208" s="64" t="s">
        <v>44</v>
      </c>
      <c r="D208" s="43" t="s">
        <v>45</v>
      </c>
      <c r="E208" s="60" t="s">
        <v>13</v>
      </c>
      <c r="F208" s="60" t="s">
        <v>13</v>
      </c>
      <c r="G208" s="60" t="s">
        <v>13</v>
      </c>
      <c r="H208" s="61" t="s">
        <v>27</v>
      </c>
      <c r="I208" s="133"/>
      <c r="J208" s="133"/>
      <c r="K208" s="133"/>
      <c r="L208" s="133"/>
      <c r="M208" s="133"/>
      <c r="N208" s="133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  <c r="AC208" s="133"/>
      <c r="AD208" s="133"/>
      <c r="AE208" s="133"/>
      <c r="AF208" s="133"/>
      <c r="AG208" s="133"/>
      <c r="AH208" s="133"/>
      <c r="AI208" s="133"/>
      <c r="AJ208" s="133"/>
      <c r="AK208" s="133"/>
      <c r="AL208" s="133"/>
      <c r="AM208" s="44" t="s">
        <v>23</v>
      </c>
      <c r="AN208" s="44" t="s">
        <v>23</v>
      </c>
      <c r="AO208" s="44" t="s">
        <v>23</v>
      </c>
      <c r="AP208" s="45" t="s">
        <v>27</v>
      </c>
      <c r="AQ208" s="45" t="s">
        <v>27</v>
      </c>
      <c r="AR208" s="45" t="s">
        <v>27</v>
      </c>
      <c r="AS208" s="44" t="s">
        <v>23</v>
      </c>
      <c r="AT208" s="44" t="s">
        <v>23</v>
      </c>
      <c r="AU208" s="44" t="s">
        <v>23</v>
      </c>
      <c r="AV208" s="45" t="s">
        <v>27</v>
      </c>
      <c r="AW208" s="45" t="s">
        <v>27</v>
      </c>
      <c r="AX208" s="45" t="s">
        <v>27</v>
      </c>
      <c r="AY208" s="44" t="s">
        <v>23</v>
      </c>
      <c r="AZ208" s="44" t="s">
        <v>23</v>
      </c>
      <c r="BA208" s="44" t="s">
        <v>23</v>
      </c>
      <c r="BB208" s="45" t="s">
        <v>27</v>
      </c>
      <c r="BC208" s="45" t="s">
        <v>27</v>
      </c>
      <c r="BD208" s="45" t="s">
        <v>27</v>
      </c>
      <c r="BE208" s="44" t="s">
        <v>23</v>
      </c>
      <c r="BF208" s="44" t="s">
        <v>23</v>
      </c>
      <c r="BG208" s="44" t="s">
        <v>23</v>
      </c>
      <c r="BH208" s="45" t="s">
        <v>27</v>
      </c>
      <c r="BI208" s="45" t="s">
        <v>27</v>
      </c>
      <c r="BJ208" s="45" t="s">
        <v>27</v>
      </c>
      <c r="BK208" s="44" t="s">
        <v>23</v>
      </c>
      <c r="BL208" s="44" t="s">
        <v>23</v>
      </c>
      <c r="BM208" s="44" t="s">
        <v>23</v>
      </c>
      <c r="BN208" s="55" t="s">
        <v>27</v>
      </c>
      <c r="BO208" s="56" t="s">
        <v>17</v>
      </c>
      <c r="BP208" s="56" t="s">
        <v>17</v>
      </c>
      <c r="BQ208" s="56" t="s">
        <v>17</v>
      </c>
      <c r="BR208" s="56" t="s">
        <v>17</v>
      </c>
      <c r="BS208" s="55" t="s">
        <v>27</v>
      </c>
      <c r="BT208" s="58" t="s">
        <v>27</v>
      </c>
      <c r="BU208" s="133"/>
      <c r="BV208" s="133"/>
      <c r="BW208" s="133"/>
      <c r="BX208" s="133"/>
      <c r="BY208" s="133"/>
      <c r="BZ208" s="133"/>
      <c r="CA208" s="133"/>
      <c r="CB208" s="134"/>
      <c r="CC208" s="134"/>
      <c r="CD208" s="134"/>
      <c r="CE208" s="134"/>
      <c r="CF208" s="134"/>
      <c r="CG208" s="134"/>
      <c r="CH208" s="134"/>
      <c r="CI208" s="134"/>
      <c r="CJ208" s="134"/>
      <c r="CK208" s="134"/>
      <c r="CL208" s="134"/>
      <c r="CM208" s="65" t="s">
        <v>46</v>
      </c>
    </row>
    <row r="209" spans="1:91" x14ac:dyDescent="0.25">
      <c r="A209" s="340"/>
      <c r="B209" s="342"/>
      <c r="C209" s="64" t="s">
        <v>37</v>
      </c>
      <c r="D209" s="89">
        <f>CM175</f>
        <v>43.680000000000007</v>
      </c>
      <c r="E209" s="27">
        <f t="shared" ref="E209" si="4450">IF(E208=$B$16,D209+($A$16*15),IF(E208=$B$17,D209+($A$17*15),IF(E208=$B$19,IF(D209+($A$19*15)&gt;100,100,D209+($A$19*15)),IF(E208=$B$18,IF(D209+($A$18*15)&gt;100,100,D209+($A$18*15)),D209))))</f>
        <v>57.430000000000007</v>
      </c>
      <c r="F209" s="27">
        <f t="shared" ref="F209" si="4451">IF(F208=$B$16,E209+($A$16*15),IF(F208=$B$17,E209+($A$17*15),IF(F208=$B$19,IF(E209+($A$19*15)&gt;100,100,E209+($A$19*15)),IF(F208=$B$18,IF(E209+($A$18*15)&gt;100,100,E209+($A$18*15)),E209))))</f>
        <v>71.180000000000007</v>
      </c>
      <c r="G209" s="27">
        <f t="shared" ref="G209" si="4452">IF(G208=$B$16,F209+($A$16*15),IF(G208=$B$17,F209+($A$17*15),IF(G208=$B$19,IF(F209+($A$19*15)&gt;100,100,F209+($A$19*15)),IF(G208=$B$18,IF(F209+($A$18*15)&gt;100,100,F209+($A$18*15)),F209))))</f>
        <v>84.93</v>
      </c>
      <c r="H209" s="27">
        <f t="shared" ref="H209" si="4453">IF(H208=$B$16,G209+($A$16*15),IF(H208=$B$17,G209+($A$17*15),IF(H208=$B$19,IF(G209+($A$19*15)&gt;100,100,G209+($A$19*15)),IF(H208=$B$18,IF(G209+($A$18*15)&gt;100,100,G209+($A$18*15)),G209))))</f>
        <v>83.006666666666675</v>
      </c>
      <c r="I209" s="27">
        <f>IF(I208=$B$16,H209+($A$16*15),IF(I208=$B$17,H209+($A$17*15),IF(I208=$B$19,IF(H209+($A$19*15)&gt;100,100,H209+($A$19*15)),IF(I208=$B$18,IF(H209+($A$18*15)&gt;100,100,H209+($A$18*15)),H209))))</f>
        <v>83.006666666666675</v>
      </c>
      <c r="J209" s="27">
        <f t="shared" ref="J209" si="4454">IF(J208=$B$16,I209+($A$16*15),IF(J208=$B$17,I209+($A$17*15),IF(J208=$B$19,IF(I209+($A$19*15)&gt;100,100,I209+($A$19*15)),IF(J208=$B$18,IF(I209+($A$18*15)&gt;100,100,I209+($A$18*15)),I209))))</f>
        <v>83.006666666666675</v>
      </c>
      <c r="K209" s="27">
        <f t="shared" ref="K209" si="4455">IF(K208=$B$16,J209+($A$16*15),IF(K208=$B$17,J209+($A$17*15),IF(K208=$B$19,IF(J209+($A$19*15)&gt;100,100,J209+($A$19*15)),IF(K208=$B$18,IF(J209+($A$18*15)&gt;100,100,J209+($A$18*15)),J209))))</f>
        <v>83.006666666666675</v>
      </c>
      <c r="L209" s="27">
        <f t="shared" ref="L209" si="4456">IF(L208=$B$16,K209+($A$16*15),IF(L208=$B$17,K209+($A$17*15),IF(L208=$B$19,IF(K209+($A$19*15)&gt;100,100,K209+($A$19*15)),IF(L208=$B$18,IF(K209+($A$18*15)&gt;100,100,K209+($A$18*15)),K209))))</f>
        <v>83.006666666666675</v>
      </c>
      <c r="M209" s="27">
        <f t="shared" ref="M209" si="4457">IF(M208=$B$16,L209+($A$16*15),IF(M208=$B$17,L209+($A$17*15),IF(M208=$B$19,IF(L209+($A$19*15)&gt;100,100,L209+($A$19*15)),IF(M208=$B$18,IF(L209+($A$18*15)&gt;100,100,L209+($A$18*15)),L209))))</f>
        <v>83.006666666666675</v>
      </c>
      <c r="N209" s="27">
        <f t="shared" ref="N209" si="4458">IF(N208=$B$16,M209+($A$16*15),IF(N208=$B$17,M209+($A$17*15),IF(N208=$B$19,IF(M209+($A$19*15)&gt;100,100,M209+($A$19*15)),IF(N208=$B$18,IF(M209+($A$18*15)&gt;100,100,M209+($A$18*15)),M209))))</f>
        <v>83.006666666666675</v>
      </c>
      <c r="O209" s="27">
        <f t="shared" ref="O209" si="4459">IF(O208=$B$16,N209+($A$16*15),IF(O208=$B$17,N209+($A$17*15),IF(O208=$B$19,IF(N209+($A$19*15)&gt;100,100,N209+($A$19*15)),IF(O208=$B$18,IF(N209+($A$18*15)&gt;100,100,N209+($A$18*15)),N209))))</f>
        <v>83.006666666666675</v>
      </c>
      <c r="P209" s="27">
        <f t="shared" ref="P209" si="4460">IF(P208=$B$16,O209+($A$16*15),IF(P208=$B$17,O209+($A$17*15),IF(P208=$B$19,IF(O209+($A$19*15)&gt;100,100,O209+($A$19*15)),IF(P208=$B$18,IF(O209+($A$18*15)&gt;100,100,O209+($A$18*15)),O209))))</f>
        <v>83.006666666666675</v>
      </c>
      <c r="Q209" s="27">
        <f t="shared" ref="Q209" si="4461">IF(Q208=$B$16,P209+($A$16*15),IF(Q208=$B$17,P209+($A$17*15),IF(Q208=$B$19,IF(P209+($A$19*15)&gt;100,100,P209+($A$19*15)),IF(Q208=$B$18,IF(P209+($A$18*15)&gt;100,100,P209+($A$18*15)),P209))))</f>
        <v>83.006666666666675</v>
      </c>
      <c r="R209" s="27">
        <f t="shared" ref="R209" si="4462">IF(R208=$B$16,Q209+($A$16*15),IF(R208=$B$17,Q209+($A$17*15),IF(R208=$B$19,IF(Q209+($A$19*15)&gt;100,100,Q209+($A$19*15)),IF(R208=$B$18,IF(Q209+($A$18*15)&gt;100,100,Q209+($A$18*15)),Q209))))</f>
        <v>83.006666666666675</v>
      </c>
      <c r="S209" s="27">
        <f t="shared" ref="S209" si="4463">IF(S208=$B$16,R209+($A$16*15),IF(S208=$B$17,R209+($A$17*15),IF(S208=$B$19,IF(R209+($A$19*15)&gt;100,100,R209+($A$19*15)),IF(S208=$B$18,IF(R209+($A$18*15)&gt;100,100,R209+($A$18*15)),R209))))</f>
        <v>83.006666666666675</v>
      </c>
      <c r="T209" s="27">
        <f t="shared" ref="T209" si="4464">IF(T208=$B$16,S209+($A$16*15),IF(T208=$B$17,S209+($A$17*15),IF(T208=$B$19,IF(S209+($A$19*15)&gt;100,100,S209+($A$19*15)),IF(T208=$B$18,IF(S209+($A$18*15)&gt;100,100,S209+($A$18*15)),S209))))</f>
        <v>83.006666666666675</v>
      </c>
      <c r="U209" s="27">
        <f t="shared" ref="U209" si="4465">IF(U208=$B$16,T209+($A$16*15),IF(U208=$B$17,T209+($A$17*15),IF(U208=$B$19,IF(T209+($A$19*15)&gt;100,100,T209+($A$19*15)),IF(U208=$B$18,IF(T209+($A$18*15)&gt;100,100,T209+($A$18*15)),T209))))</f>
        <v>83.006666666666675</v>
      </c>
      <c r="V209" s="27">
        <f t="shared" ref="V209" si="4466">IF(V208=$B$16,U209+($A$16*15),IF(V208=$B$17,U209+($A$17*15),IF(V208=$B$19,IF(U209+($A$19*15)&gt;100,100,U209+($A$19*15)),IF(V208=$B$18,IF(U209+($A$18*15)&gt;100,100,U209+($A$18*15)),U209))))</f>
        <v>83.006666666666675</v>
      </c>
      <c r="W209" s="27">
        <f t="shared" ref="W209" si="4467">IF(W208=$B$16,V209+($A$16*15),IF(W208=$B$17,V209+($A$17*15),IF(W208=$B$19,IF(V209+($A$19*15)&gt;100,100,V209+($A$19*15)),IF(W208=$B$18,IF(V209+($A$18*15)&gt;100,100,V209+($A$18*15)),V209))))</f>
        <v>83.006666666666675</v>
      </c>
      <c r="X209" s="27">
        <f t="shared" ref="X209" si="4468">IF(X208=$B$16,W209+($A$16*15),IF(X208=$B$17,W209+($A$17*15),IF(X208=$B$19,IF(W209+($A$19*15)&gt;100,100,W209+($A$19*15)),IF(X208=$B$18,IF(W209+($A$18*15)&gt;100,100,W209+($A$18*15)),W209))))</f>
        <v>83.006666666666675</v>
      </c>
      <c r="Y209" s="27">
        <f t="shared" ref="Y209" si="4469">IF(Y208=$B$16,X209+($A$16*15),IF(Y208=$B$17,X209+($A$17*15),IF(Y208=$B$19,IF(X209+($A$19*15)&gt;100,100,X209+($A$19*15)),IF(Y208=$B$18,IF(X209+($A$18*15)&gt;100,100,X209+($A$18*15)),X209))))</f>
        <v>83.006666666666675</v>
      </c>
      <c r="Z209" s="27">
        <f t="shared" ref="Z209" si="4470">IF(Z208=$B$16,Y209+($A$16*15),IF(Z208=$B$17,Y209+($A$17*15),IF(Z208=$B$19,IF(Y209+($A$19*15)&gt;100,100,Y209+($A$19*15)),IF(Z208=$B$18,IF(Y209+($A$18*15)&gt;100,100,Y209+($A$18*15)),Y209))))</f>
        <v>83.006666666666675</v>
      </c>
      <c r="AA209" s="27">
        <f t="shared" ref="AA209" si="4471">IF(AA208=$B$16,Z209+($A$16*15),IF(AA208=$B$17,Z209+($A$17*15),IF(AA208=$B$19,IF(Z209+($A$19*15)&gt;100,100,Z209+($A$19*15)),IF(AA208=$B$18,IF(Z209+($A$18*15)&gt;100,100,Z209+($A$18*15)),Z209))))</f>
        <v>83.006666666666675</v>
      </c>
      <c r="AB209" s="27">
        <f t="shared" ref="AB209" si="4472">IF(AB208=$B$16,AA209+($A$16*15),IF(AB208=$B$17,AA209+($A$17*15),IF(AB208=$B$19,IF(AA209+($A$19*15)&gt;100,100,AA209+($A$19*15)),IF(AB208=$B$18,IF(AA209+($A$18*15)&gt;100,100,AA209+($A$18*15)),AA209))))</f>
        <v>83.006666666666675</v>
      </c>
      <c r="AC209" s="27">
        <f t="shared" ref="AC209" si="4473">IF(AC208=$B$16,AB209+($A$16*15),IF(AC208=$B$17,AB209+($A$17*15),IF(AC208=$B$19,IF(AB209+($A$19*15)&gt;100,100,AB209+($A$19*15)),IF(AC208=$B$18,IF(AB209+($A$18*15)&gt;100,100,AB209+($A$18*15)),AB209))))</f>
        <v>83.006666666666675</v>
      </c>
      <c r="AD209" s="27">
        <f t="shared" ref="AD209" si="4474">IF(AD208=$B$16,AC209+($A$16*15),IF(AD208=$B$17,AC209+($A$17*15),IF(AD208=$B$19,IF(AC209+($A$19*15)&gt;100,100,AC209+($A$19*15)),IF(AD208=$B$18,IF(AC209+($A$18*15)&gt;100,100,AC209+($A$18*15)),AC209))))</f>
        <v>83.006666666666675</v>
      </c>
      <c r="AE209" s="27">
        <f t="shared" ref="AE209" si="4475">IF(AE208=$B$16,AD209+($A$16*15),IF(AE208=$B$17,AD209+($A$17*15),IF(AE208=$B$19,IF(AD209+($A$19*15)&gt;100,100,AD209+($A$19*15)),IF(AE208=$B$18,IF(AD209+($A$18*15)&gt;100,100,AD209+($A$18*15)),AD209))))</f>
        <v>83.006666666666675</v>
      </c>
      <c r="AF209" s="27">
        <f t="shared" ref="AF209" si="4476">IF(AF208=$B$16,AE209+($A$16*15),IF(AF208=$B$17,AE209+($A$17*15),IF(AF208=$B$19,IF(AE209+($A$19*15)&gt;100,100,AE209+($A$19*15)),IF(AF208=$B$18,IF(AE209+($A$18*15)&gt;100,100,AE209+($A$18*15)),AE209))))</f>
        <v>83.006666666666675</v>
      </c>
      <c r="AG209" s="27">
        <f t="shared" ref="AG209" si="4477">IF(AG208=$B$16,AF209+($A$16*15),IF(AG208=$B$17,AF209+($A$17*15),IF(AG208=$B$19,IF(AF209+($A$19*15)&gt;100,100,AF209+($A$19*15)),IF(AG208=$B$18,IF(AF209+($A$18*15)&gt;100,100,AF209+($A$18*15)),AF209))))</f>
        <v>83.006666666666675</v>
      </c>
      <c r="AH209" s="27">
        <f t="shared" ref="AH209" si="4478">IF(AH208=$B$16,AG209+($A$16*15),IF(AH208=$B$17,AG209+($A$17*15),IF(AH208=$B$19,IF(AG209+($A$19*15)&gt;100,100,AG209+($A$19*15)),IF(AH208=$B$18,IF(AG209+($A$18*15)&gt;100,100,AG209+($A$18*15)),AG209))))</f>
        <v>83.006666666666675</v>
      </c>
      <c r="AI209" s="27">
        <f t="shared" ref="AI209" si="4479">IF(AI208=$B$16,AH209+($A$16*15),IF(AI208=$B$17,AH209+($A$17*15),IF(AI208=$B$19,IF(AH209+($A$19*15)&gt;100,100,AH209+($A$19*15)),IF(AI208=$B$18,IF(AH209+($A$18*15)&gt;100,100,AH209+($A$18*15)),AH209))))</f>
        <v>83.006666666666675</v>
      </c>
      <c r="AJ209" s="27">
        <f t="shared" ref="AJ209" si="4480">IF(AJ208=$B$16,AI209+($A$16*15),IF(AJ208=$B$17,AI209+($A$17*15),IF(AJ208=$B$19,IF(AI209+($A$19*15)&gt;100,100,AI209+($A$19*15)),IF(AJ208=$B$18,IF(AI209+($A$18*15)&gt;100,100,AI209+($A$18*15)),AI209))))</f>
        <v>83.006666666666675</v>
      </c>
      <c r="AK209" s="27">
        <f t="shared" ref="AK209" si="4481">IF(AK208=$B$16,AJ209+($A$16*15),IF(AK208=$B$17,AJ209+($A$17*15),IF(AK208=$B$19,IF(AJ209+($A$19*15)&gt;100,100,AJ209+($A$19*15)),IF(AK208=$B$18,IF(AJ209+($A$18*15)&gt;100,100,AJ209+($A$18*15)),AJ209))))</f>
        <v>83.006666666666675</v>
      </c>
      <c r="AL209" s="27">
        <f t="shared" ref="AL209" si="4482">IF(AL208=$B$16,AK209+($A$16*15),IF(AL208=$B$17,AK209+($A$17*15),IF(AL208=$B$19,IF(AK209+($A$19*15)&gt;100,100,AK209+($A$19*15)),IF(AL208=$B$18,IF(AK209+($A$18*15)&gt;100,100,AK209+($A$18*15)),AK209))))</f>
        <v>83.006666666666675</v>
      </c>
      <c r="AM209" s="27">
        <f t="shared" ref="AM209" si="4483">IF(AM208=$B$16,AL209+($A$16*15),IF(AM208=$B$17,AL209+($A$17*15),IF(AM208=$B$19,IF(AL209+($A$19*15)&gt;100,100,AL209+($A$19*15)),IF(AM208=$B$18,IF(AL209+($A$18*15)&gt;100,100,AL209+($A$18*15)),AL209))))</f>
        <v>81.070000000000007</v>
      </c>
      <c r="AN209" s="27">
        <f t="shared" ref="AN209" si="4484">IF(AN208=$B$16,AM209+($A$16*15),IF(AN208=$B$17,AM209+($A$17*15),IF(AN208=$B$19,IF(AM209+($A$19*15)&gt;100,100,AM209+($A$19*15)),IF(AN208=$B$18,IF(AM209+($A$18*15)&gt;100,100,AM209+($A$18*15)),AM209))))</f>
        <v>79.13333333333334</v>
      </c>
      <c r="AO209" s="27">
        <f t="shared" ref="AO209" si="4485">IF(AO208=$B$16,AN209+($A$16*15),IF(AO208=$B$17,AN209+($A$17*15),IF(AO208=$B$19,IF(AN209+($A$19*15)&gt;100,100,AN209+($A$19*15)),IF(AO208=$B$18,IF(AN209+($A$18*15)&gt;100,100,AN209+($A$18*15)),AN209))))</f>
        <v>77.196666666666673</v>
      </c>
      <c r="AP209" s="27">
        <f t="shared" ref="AP209" si="4486">IF(AP208=$B$16,AO209+($A$16*15),IF(AP208=$B$17,AO209+($A$17*15),IF(AP208=$B$19,IF(AO209+($A$19*15)&gt;100,100,AO209+($A$19*15)),IF(AP208=$B$18,IF(AO209+($A$18*15)&gt;100,100,AO209+($A$18*15)),AO209))))</f>
        <v>75.273333333333341</v>
      </c>
      <c r="AQ209" s="27">
        <f t="shared" ref="AQ209" si="4487">IF(AQ208=$B$16,AP209+($A$16*15),IF(AQ208=$B$17,AP209+($A$17*15),IF(AQ208=$B$19,IF(AP209+($A$19*15)&gt;100,100,AP209+($A$19*15)),IF(AQ208=$B$18,IF(AP209+($A$18*15)&gt;100,100,AP209+($A$18*15)),AP209))))</f>
        <v>73.350000000000009</v>
      </c>
      <c r="AR209" s="27">
        <f t="shared" ref="AR209" si="4488">IF(AR208=$B$16,AQ209+($A$16*15),IF(AR208=$B$17,AQ209+($A$17*15),IF(AR208=$B$19,IF(AQ209+($A$19*15)&gt;100,100,AQ209+($A$19*15)),IF(AR208=$B$18,IF(AQ209+($A$18*15)&gt;100,100,AQ209+($A$18*15)),AQ209))))</f>
        <v>71.426666666666677</v>
      </c>
      <c r="AS209" s="27">
        <f t="shared" ref="AS209" si="4489">IF(AS208=$B$16,AR209+($A$16*15),IF(AS208=$B$17,AR209+($A$17*15),IF(AS208=$B$19,IF(AR209+($A$19*15)&gt;100,100,AR209+($A$19*15)),IF(AS208=$B$18,IF(AR209+($A$18*15)&gt;100,100,AR209+($A$18*15)),AR209))))</f>
        <v>69.490000000000009</v>
      </c>
      <c r="AT209" s="27">
        <f t="shared" ref="AT209" si="4490">IF(AT208=$B$16,AS209+($A$16*15),IF(AT208=$B$17,AS209+($A$17*15),IF(AT208=$B$19,IF(AS209+($A$19*15)&gt;100,100,AS209+($A$19*15)),IF(AT208=$B$18,IF(AS209+($A$18*15)&gt;100,100,AS209+($A$18*15)),AS209))))</f>
        <v>67.553333333333342</v>
      </c>
      <c r="AU209" s="27">
        <f t="shared" ref="AU209" si="4491">IF(AU208=$B$16,AT209+($A$16*15),IF(AU208=$B$17,AT209+($A$17*15),IF(AU208=$B$19,IF(AT209+($A$19*15)&gt;100,100,AT209+($A$19*15)),IF(AU208=$B$18,IF(AT209+($A$18*15)&gt;100,100,AT209+($A$18*15)),AT209))))</f>
        <v>65.616666666666674</v>
      </c>
      <c r="AV209" s="27">
        <f t="shared" ref="AV209" si="4492">IF(AV208=$B$16,AU209+($A$16*15),IF(AV208=$B$17,AU209+($A$17*15),IF(AV208=$B$19,IF(AU209+($A$19*15)&gt;100,100,AU209+($A$19*15)),IF(AV208=$B$18,IF(AU209+($A$18*15)&gt;100,100,AU209+($A$18*15)),AU209))))</f>
        <v>63.693333333333342</v>
      </c>
      <c r="AW209" s="27">
        <f t="shared" ref="AW209" si="4493">IF(AW208=$B$16,AV209+($A$16*15),IF(AW208=$B$17,AV209+($A$17*15),IF(AW208=$B$19,IF(AV209+($A$19*15)&gt;100,100,AV209+($A$19*15)),IF(AW208=$B$18,IF(AV209+($A$18*15)&gt;100,100,AV209+($A$18*15)),AV209))))</f>
        <v>61.77000000000001</v>
      </c>
      <c r="AX209" s="27">
        <f t="shared" ref="AX209" si="4494">IF(AX208=$B$16,AW209+($A$16*15),IF(AX208=$B$17,AW209+($A$17*15),IF(AX208=$B$19,IF(AW209+($A$19*15)&gt;100,100,AW209+($A$19*15)),IF(AX208=$B$18,IF(AW209+($A$18*15)&gt;100,100,AW209+($A$18*15)),AW209))))</f>
        <v>59.846666666666678</v>
      </c>
      <c r="AY209" s="27">
        <f t="shared" ref="AY209" si="4495">IF(AY208=$B$16,AX209+($A$16*15),IF(AY208=$B$17,AX209+($A$17*15),IF(AY208=$B$19,IF(AX209+($A$19*15)&gt;100,100,AX209+($A$19*15)),IF(AY208=$B$18,IF(AX209+($A$18*15)&gt;100,100,AX209+($A$18*15)),AX209))))</f>
        <v>57.910000000000011</v>
      </c>
      <c r="AZ209" s="27">
        <f t="shared" ref="AZ209" si="4496">IF(AZ208=$B$16,AY209+($A$16*15),IF(AZ208=$B$17,AY209+($A$17*15),IF(AZ208=$B$19,IF(AY209+($A$19*15)&gt;100,100,AY209+($A$19*15)),IF(AZ208=$B$18,IF(AY209+($A$18*15)&gt;100,100,AY209+($A$18*15)),AY209))))</f>
        <v>55.973333333333343</v>
      </c>
      <c r="BA209" s="27">
        <f t="shared" ref="BA209" si="4497">IF(BA208=$B$16,AZ209+($A$16*15),IF(BA208=$B$17,AZ209+($A$17*15),IF(BA208=$B$19,IF(AZ209+($A$19*15)&gt;100,100,AZ209+($A$19*15)),IF(BA208=$B$18,IF(AZ209+($A$18*15)&gt;100,100,AZ209+($A$18*15)),AZ209))))</f>
        <v>54.036666666666676</v>
      </c>
      <c r="BB209" s="27">
        <f t="shared" ref="BB209" si="4498">IF(BB208=$B$16,BA209+($A$16*15),IF(BB208=$B$17,BA209+($A$17*15),IF(BB208=$B$19,IF(BA209+($A$19*15)&gt;100,100,BA209+($A$19*15)),IF(BB208=$B$18,IF(BA209+($A$18*15)&gt;100,100,BA209+($A$18*15)),BA209))))</f>
        <v>52.113333333333344</v>
      </c>
      <c r="BC209" s="27">
        <f t="shared" ref="BC209" si="4499">IF(BC208=$B$16,BB209+($A$16*15),IF(BC208=$B$17,BB209+($A$17*15),IF(BC208=$B$19,IF(BB209+($A$19*15)&gt;100,100,BB209+($A$19*15)),IF(BC208=$B$18,IF(BB209+($A$18*15)&gt;100,100,BB209+($A$18*15)),BB209))))</f>
        <v>50.190000000000012</v>
      </c>
      <c r="BD209" s="27">
        <f t="shared" ref="BD209" si="4500">IF(BD208=$B$16,BC209+($A$16*15),IF(BD208=$B$17,BC209+($A$17*15),IF(BD208=$B$19,IF(BC209+($A$19*15)&gt;100,100,BC209+($A$19*15)),IF(BD208=$B$18,IF(BC209+($A$18*15)&gt;100,100,BC209+($A$18*15)),BC209))))</f>
        <v>48.26666666666668</v>
      </c>
      <c r="BE209" s="27">
        <f t="shared" ref="BE209" si="4501">IF(BE208=$B$16,BD209+($A$16*15),IF(BE208=$B$17,BD209+($A$17*15),IF(BE208=$B$19,IF(BD209+($A$19*15)&gt;100,100,BD209+($A$19*15)),IF(BE208=$B$18,IF(BD209+($A$18*15)&gt;100,100,BD209+($A$18*15)),BD209))))</f>
        <v>46.330000000000013</v>
      </c>
      <c r="BF209" s="27">
        <f t="shared" ref="BF209" si="4502">IF(BF208=$B$16,BE209+($A$16*15),IF(BF208=$B$17,BE209+($A$17*15),IF(BF208=$B$19,IF(BE209+($A$19*15)&gt;100,100,BE209+($A$19*15)),IF(BF208=$B$18,IF(BE209+($A$18*15)&gt;100,100,BE209+($A$18*15)),BE209))))</f>
        <v>44.393333333333345</v>
      </c>
      <c r="BG209" s="27">
        <f t="shared" ref="BG209" si="4503">IF(BG208=$B$16,BF209+($A$16*15),IF(BG208=$B$17,BF209+($A$17*15),IF(BG208=$B$19,IF(BF209+($A$19*15)&gt;100,100,BF209+($A$19*15)),IF(BG208=$B$18,IF(BF209+($A$18*15)&gt;100,100,BF209+($A$18*15)),BF209))))</f>
        <v>42.456666666666678</v>
      </c>
      <c r="BH209" s="27">
        <f t="shared" ref="BH209" si="4504">IF(BH208=$B$16,BG209+($A$16*15),IF(BH208=$B$17,BG209+($A$17*15),IF(BH208=$B$19,IF(BG209+($A$19*15)&gt;100,100,BG209+($A$19*15)),IF(BH208=$B$18,IF(BG209+($A$18*15)&gt;100,100,BG209+($A$18*15)),BG209))))</f>
        <v>40.533333333333346</v>
      </c>
      <c r="BI209" s="27">
        <f t="shared" ref="BI209" si="4505">IF(BI208=$B$16,BH209+($A$16*15),IF(BI208=$B$17,BH209+($A$17*15),IF(BI208=$B$19,IF(BH209+($A$19*15)&gt;100,100,BH209+($A$19*15)),IF(BI208=$B$18,IF(BH209+($A$18*15)&gt;100,100,BH209+($A$18*15)),BH209))))</f>
        <v>38.610000000000014</v>
      </c>
      <c r="BJ209" s="27">
        <f t="shared" ref="BJ209" si="4506">IF(BJ208=$B$16,BI209+($A$16*15),IF(BJ208=$B$17,BI209+($A$17*15),IF(BJ208=$B$19,IF(BI209+($A$19*15)&gt;100,100,BI209+($A$19*15)),IF(BJ208=$B$18,IF(BI209+($A$18*15)&gt;100,100,BI209+($A$18*15)),BI209))))</f>
        <v>36.686666666666682</v>
      </c>
      <c r="BK209" s="27">
        <f t="shared" ref="BK209" si="4507">IF(BK208=$B$16,BJ209+($A$16*15),IF(BK208=$B$17,BJ209+($A$17*15),IF(BK208=$B$19,IF(BJ209+($A$19*15)&gt;100,100,BJ209+($A$19*15)),IF(BK208=$B$18,IF(BJ209+($A$18*15)&gt;100,100,BJ209+($A$18*15)),BJ209))))</f>
        <v>34.750000000000014</v>
      </c>
      <c r="BL209" s="27">
        <f t="shared" ref="BL209" si="4508">IF(BL208=$B$16,BK209+($A$16*15),IF(BL208=$B$17,BK209+($A$17*15),IF(BL208=$B$19,IF(BK209+($A$19*15)&gt;100,100,BK209+($A$19*15)),IF(BL208=$B$18,IF(BK209+($A$18*15)&gt;100,100,BK209+($A$18*15)),BK209))))</f>
        <v>32.813333333333347</v>
      </c>
      <c r="BM209" s="27">
        <f t="shared" ref="BM209" si="4509">IF(BM208=$B$16,BL209+($A$16*15),IF(BM208=$B$17,BL209+($A$17*15),IF(BM208=$B$19,IF(BL209+($A$19*15)&gt;100,100,BL209+($A$19*15)),IF(BM208=$B$18,IF(BL209+($A$18*15)&gt;100,100,BL209+($A$18*15)),BL209))))</f>
        <v>30.876666666666679</v>
      </c>
      <c r="BN209" s="27">
        <f t="shared" ref="BN209" si="4510">IF(BN208=$B$16,BM209+($A$16*15),IF(BN208=$B$17,BM209+($A$17*15),IF(BN208=$B$19,IF(BM209+($A$19*15)&gt;100,100,BM209+($A$19*15)),IF(BN208=$B$18,IF(BM209+($A$18*15)&gt;100,100,BM209+($A$18*15)),BM209))))</f>
        <v>28.953333333333347</v>
      </c>
      <c r="BO209" s="27">
        <f t="shared" ref="BO209" si="4511">IF(BO208=$B$16,BN209+($A$16*15),IF(BO208=$B$17,BN209+($A$17*15),IF(BO208=$B$19,IF(BN209+($A$19*15)&gt;100,100,BN209+($A$19*15)),IF(BO208=$B$18,IF(BN209+($A$18*15)&gt;100,100,BN209+($A$18*15)),BN209))))</f>
        <v>53.953333333333347</v>
      </c>
      <c r="BP209" s="27">
        <f t="shared" ref="BP209" si="4512">IF(BP208=$B$16,BO209+($A$16*15),IF(BP208=$B$17,BO209+($A$17*15),IF(BP208=$B$19,IF(BO209+($A$19*15)&gt;100,100,BO209+($A$19*15)),IF(BP208=$B$18,IF(BO209+($A$18*15)&gt;100,100,BO209+($A$18*15)),BO209))))</f>
        <v>78.953333333333347</v>
      </c>
      <c r="BQ209" s="27">
        <f t="shared" ref="BQ209" si="4513">IF(BQ208=$B$16,BP209+($A$16*15),IF(BQ208=$B$17,BP209+($A$17*15),IF(BQ208=$B$19,IF(BP209+($A$19*15)&gt;100,100,BP209+($A$19*15)),IF(BQ208=$B$18,IF(BP209+($A$18*15)&gt;100,100,BP209+($A$18*15)),BP209))))</f>
        <v>100</v>
      </c>
      <c r="BR209" s="27">
        <f t="shared" ref="BR209" si="4514">IF(BR208=$B$16,BQ209+($A$16*15),IF(BR208=$B$17,BQ209+($A$17*15),IF(BR208=$B$19,IF(BQ209+($A$19*15)&gt;100,100,BQ209+($A$19*15)),IF(BR208=$B$18,IF(BQ209+($A$18*15)&gt;100,100,BQ209+($A$18*15)),BQ209))))</f>
        <v>100</v>
      </c>
      <c r="BS209" s="27">
        <f t="shared" ref="BS209" si="4515">IF(BS208=$B$16,BR209+($A$16*15),IF(BS208=$B$17,BR209+($A$17*15),IF(BS208=$B$19,IF(BR209+($A$19*15)&gt;100,100,BR209+($A$19*15)),IF(BS208=$B$18,IF(BR209+($A$18*15)&gt;100,100,BR209+($A$18*15)),BR209))))</f>
        <v>98.076666666666668</v>
      </c>
      <c r="BT209" s="27">
        <f t="shared" ref="BT209" si="4516">IF(BT208=$B$16,BS209+($A$16*15),IF(BT208=$B$17,BS209+($A$17*15),IF(BT208=$B$19,IF(BS209+($A$19*15)&gt;100,100,BS209+($A$19*15)),IF(BT208=$B$18,IF(BS209+($A$18*15)&gt;100,100,BS209+($A$18*15)),BS209))))</f>
        <v>96.153333333333336</v>
      </c>
      <c r="BU209" s="27">
        <f t="shared" ref="BU209" si="4517">IF(BU208=$B$16,BT209+($A$16*15),IF(BU208=$B$17,BT209+($A$17*15),IF(BU208=$B$19,IF(BT209+($A$19*15)&gt;100,100,BT209+($A$19*15)),IF(BU208=$B$18,IF(BT209+($A$18*15)&gt;100,100,BT209+($A$18*15)),BT209))))</f>
        <v>96.153333333333336</v>
      </c>
      <c r="BV209" s="27">
        <f t="shared" ref="BV209" si="4518">IF(BV208=$B$16,BU209+($A$16*15),IF(BV208=$B$17,BU209+($A$17*15),IF(BV208=$B$19,IF(BU209+($A$19*15)&gt;100,100,BU209+($A$19*15)),IF(BV208=$B$18,IF(BU209+($A$18*15)&gt;100,100,BU209+($A$18*15)),BU209))))</f>
        <v>96.153333333333336</v>
      </c>
      <c r="BW209" s="27">
        <f t="shared" ref="BW209" si="4519">IF(BW208=$B$16,BV209+($A$16*15),IF(BW208=$B$17,BV209+($A$17*15),IF(BW208=$B$19,IF(BV209+($A$19*15)&gt;100,100,BV209+($A$19*15)),IF(BW208=$B$18,IF(BV209+($A$18*15)&gt;100,100,BV209+($A$18*15)),BV209))))</f>
        <v>96.153333333333336</v>
      </c>
      <c r="BX209" s="27">
        <f t="shared" ref="BX209" si="4520">IF(BX208=$B$16,BW209+($A$16*15),IF(BX208=$B$17,BW209+($A$17*15),IF(BX208=$B$19,IF(BW209+($A$19*15)&gt;100,100,BW209+($A$19*15)),IF(BX208=$B$18,IF(BW209+($A$18*15)&gt;100,100,BW209+($A$18*15)),BW209))))</f>
        <v>96.153333333333336</v>
      </c>
      <c r="BY209" s="27">
        <f t="shared" ref="BY209" si="4521">IF(BY208=$B$16,BX209+($A$16*15),IF(BY208=$B$17,BX209+($A$17*15),IF(BY208=$B$19,IF(BX209+($A$19*15)&gt;100,100,BX209+($A$19*15)),IF(BY208=$B$18,IF(BX209+($A$18*15)&gt;100,100,BX209+($A$18*15)),BX209))))</f>
        <v>96.153333333333336</v>
      </c>
      <c r="BZ209" s="27">
        <f t="shared" ref="BZ209" si="4522">IF(BZ208=$B$16,BY209+($A$16*15),IF(BZ208=$B$17,BY209+($A$17*15),IF(BZ208=$B$19,IF(BY209+($A$19*15)&gt;100,100,BY209+($A$19*15)),IF(BZ208=$B$18,IF(BY209+($A$18*15)&gt;100,100,BY209+($A$18*15)),BY209))))</f>
        <v>96.153333333333336</v>
      </c>
      <c r="CA209" s="27">
        <f t="shared" ref="CA209" si="4523">IF(CA208=$B$16,BZ209+($A$16*15),IF(CA208=$B$17,BZ209+($A$17*15),IF(CA208=$B$19,IF(BZ209+($A$19*15)&gt;100,100,BZ209+($A$19*15)),IF(CA208=$B$18,IF(BZ209+($A$18*15)&gt;100,100,BZ209+($A$18*15)),BZ209))))</f>
        <v>96.153333333333336</v>
      </c>
      <c r="CB209" s="27">
        <f t="shared" ref="CB209" si="4524">IF(CB208=$B$16,CA209+($A$16*15),IF(CB208=$B$17,CA209+($A$17*15),IF(CB208=$B$19,IF(CA209+($A$19*15)&gt;100,100,CA209+($A$19*15)),IF(CB208=$B$18,IF(CA209+($A$18*15)&gt;100,100,CA209+($A$18*15)),CA209))))</f>
        <v>96.153333333333336</v>
      </c>
      <c r="CC209" s="27">
        <f t="shared" ref="CC209" si="4525">IF(CC208=$B$16,CB209+($A$16*15),IF(CC208=$B$17,CB209+($A$17*15),IF(CC208=$B$19,IF(CB209+($A$19*15)&gt;100,100,CB209+($A$19*15)),IF(CC208=$B$18,IF(CB209+($A$18*15)&gt;100,100,CB209+($A$18*15)),CB209))))</f>
        <v>96.153333333333336</v>
      </c>
      <c r="CD209" s="27">
        <f t="shared" ref="CD209" si="4526">IF(CD208=$B$16,CC209+($A$16*15),IF(CD208=$B$17,CC209+($A$17*15),IF(CD208=$B$19,IF(CC209+($A$19*15)&gt;100,100,CC209+($A$19*15)),IF(CD208=$B$18,IF(CC209+($A$18*15)&gt;100,100,CC209+($A$18*15)),CC209))))</f>
        <v>96.153333333333336</v>
      </c>
      <c r="CE209" s="27">
        <f t="shared" ref="CE209" si="4527">IF(CE208=$B$16,CD209+($A$16*15),IF(CE208=$B$17,CD209+($A$17*15),IF(CE208=$B$19,IF(CD209+($A$19*15)&gt;100,100,CD209+($A$19*15)),IF(CE208=$B$18,IF(CD209+($A$18*15)&gt;100,100,CD209+($A$18*15)),CD209))))</f>
        <v>96.153333333333336</v>
      </c>
      <c r="CF209" s="27">
        <f t="shared" ref="CF209" si="4528">IF(CF208=$B$16,CE209+($A$16*15),IF(CF208=$B$17,CE209+($A$17*15),IF(CF208=$B$19,IF(CE209+($A$19*15)&gt;100,100,CE209+($A$19*15)),IF(CF208=$B$18,IF(CE209+($A$18*15)&gt;100,100,CE209+($A$18*15)),CE209))))</f>
        <v>96.153333333333336</v>
      </c>
      <c r="CG209" s="27">
        <f t="shared" ref="CG209" si="4529">IF(CG208=$B$16,CF209+($A$16*15),IF(CG208=$B$17,CF209+($A$17*15),IF(CG208=$B$19,IF(CF209+($A$19*15)&gt;100,100,CF209+($A$19*15)),IF(CG208=$B$18,IF(CF209+($A$18*15)&gt;100,100,CF209+($A$18*15)),CF209))))</f>
        <v>96.153333333333336</v>
      </c>
      <c r="CH209" s="27">
        <f t="shared" ref="CH209" si="4530">IF(CH208=$B$16,CG209+($A$16*15),IF(CH208=$B$17,CG209+($A$17*15),IF(CH208=$B$19,IF(CG209+($A$19*15)&gt;100,100,CG209+($A$19*15)),IF(CH208=$B$18,IF(CG209+($A$18*15)&gt;100,100,CG209+($A$18*15)),CG209))))</f>
        <v>96.153333333333336</v>
      </c>
      <c r="CI209" s="27">
        <f t="shared" ref="CI209" si="4531">IF(CI208=$B$16,CH209+($A$16*15),IF(CI208=$B$17,CH209+($A$17*15),IF(CI208=$B$19,IF(CH209+($A$19*15)&gt;100,100,CH209+($A$19*15)),IF(CI208=$B$18,IF(CH209+($A$18*15)&gt;100,100,CH209+($A$18*15)),CH209))))</f>
        <v>96.153333333333336</v>
      </c>
      <c r="CJ209" s="27">
        <f t="shared" ref="CJ209" si="4532">IF(CJ208=$B$16,CI209+($A$16*15),IF(CJ208=$B$17,CI209+($A$17*15),IF(CJ208=$B$19,IF(CI209+($A$19*15)&gt;100,100,CI209+($A$19*15)),IF(CJ208=$B$18,IF(CI209+($A$18*15)&gt;100,100,CI209+($A$18*15)),CI209))))</f>
        <v>96.153333333333336</v>
      </c>
      <c r="CK209" s="27">
        <f t="shared" ref="CK209" si="4533">IF(CK208=$B$16,CJ209+($A$16*15),IF(CK208=$B$17,CJ209+($A$17*15),IF(CK208=$B$19,IF(CJ209+($A$19*15)&gt;100,100,CJ209+($A$19*15)),IF(CK208=$B$18,IF(CJ209+($A$18*15)&gt;100,100,CJ209+($A$18*15)),CJ209))))</f>
        <v>96.153333333333336</v>
      </c>
      <c r="CL209" s="120">
        <f t="shared" ref="CL209" si="4534">IF(CL208=$B$16,CK209+($A$16*15),IF(CL208=$B$17,CK209+($A$17*15),IF(CL208=$B$19,IF(CK209+($A$19*15)&gt;100,100,CK209+($A$19*15)),IF(CL208=$B$18,IF(CK209+($A$18*15)&gt;100,100,CK209+($A$18*15)),CK209))))</f>
        <v>96.153333333333336</v>
      </c>
      <c r="CM209" s="136">
        <f t="shared" ref="CM209" si="4535">CL209-10</f>
        <v>86.153333333333336</v>
      </c>
    </row>
    <row r="210" spans="1:91" x14ac:dyDescent="0.25">
      <c r="A210" s="340"/>
      <c r="B210" s="341" t="s">
        <v>51</v>
      </c>
      <c r="C210" s="64" t="s">
        <v>44</v>
      </c>
      <c r="D210" s="43" t="s">
        <v>45</v>
      </c>
      <c r="E210" s="133"/>
      <c r="F210" s="133"/>
      <c r="G210" s="133"/>
      <c r="H210" s="56" t="s">
        <v>17</v>
      </c>
      <c r="I210" s="56" t="s">
        <v>17</v>
      </c>
      <c r="J210" s="56" t="s">
        <v>17</v>
      </c>
      <c r="K210" s="55" t="s">
        <v>27</v>
      </c>
      <c r="L210" s="58" t="s">
        <v>27</v>
      </c>
      <c r="M210" s="133"/>
      <c r="N210" s="133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  <c r="AC210" s="133"/>
      <c r="AD210" s="133"/>
      <c r="AE210" s="133"/>
      <c r="AF210" s="133"/>
      <c r="AG210" s="133"/>
      <c r="AH210" s="133"/>
      <c r="AI210" s="133"/>
      <c r="AJ210" s="133"/>
      <c r="AK210" s="133"/>
      <c r="AL210" s="133"/>
      <c r="AM210" s="133"/>
      <c r="AN210" s="44" t="s">
        <v>23</v>
      </c>
      <c r="AO210" s="44" t="s">
        <v>23</v>
      </c>
      <c r="AP210" s="44" t="s">
        <v>23</v>
      </c>
      <c r="AQ210" s="45" t="s">
        <v>27</v>
      </c>
      <c r="AR210" s="45" t="s">
        <v>27</v>
      </c>
      <c r="AS210" s="45" t="s">
        <v>27</v>
      </c>
      <c r="AT210" s="44" t="s">
        <v>23</v>
      </c>
      <c r="AU210" s="44" t="s">
        <v>23</v>
      </c>
      <c r="AV210" s="44" t="s">
        <v>23</v>
      </c>
      <c r="AW210" s="45" t="s">
        <v>27</v>
      </c>
      <c r="AX210" s="45" t="s">
        <v>27</v>
      </c>
      <c r="AY210" s="45" t="s">
        <v>27</v>
      </c>
      <c r="AZ210" s="44" t="s">
        <v>23</v>
      </c>
      <c r="BA210" s="44" t="s">
        <v>23</v>
      </c>
      <c r="BB210" s="44" t="s">
        <v>23</v>
      </c>
      <c r="BC210" s="45" t="s">
        <v>27</v>
      </c>
      <c r="BD210" s="45" t="s">
        <v>27</v>
      </c>
      <c r="BE210" s="45" t="s">
        <v>27</v>
      </c>
      <c r="BF210" s="44" t="s">
        <v>23</v>
      </c>
      <c r="BG210" s="44" t="s">
        <v>23</v>
      </c>
      <c r="BH210" s="44" t="s">
        <v>23</v>
      </c>
      <c r="BI210" s="45" t="s">
        <v>27</v>
      </c>
      <c r="BJ210" s="45" t="s">
        <v>27</v>
      </c>
      <c r="BK210" s="45" t="s">
        <v>27</v>
      </c>
      <c r="BL210" s="44" t="s">
        <v>23</v>
      </c>
      <c r="BM210" s="44" t="s">
        <v>23</v>
      </c>
      <c r="BN210" s="44" t="s">
        <v>23</v>
      </c>
      <c r="BO210" s="59" t="s">
        <v>27</v>
      </c>
      <c r="BP210" s="59" t="s">
        <v>27</v>
      </c>
      <c r="BQ210" s="60" t="s">
        <v>13</v>
      </c>
      <c r="BR210" s="60" t="s">
        <v>13</v>
      </c>
      <c r="BS210" s="60" t="s">
        <v>13</v>
      </c>
      <c r="BT210" s="60" t="s">
        <v>13</v>
      </c>
      <c r="BU210" s="61" t="s">
        <v>27</v>
      </c>
      <c r="BV210" s="133"/>
      <c r="BW210" s="133"/>
      <c r="BX210" s="133"/>
      <c r="BY210" s="133"/>
      <c r="BZ210" s="133"/>
      <c r="CA210" s="133"/>
      <c r="CB210" s="133"/>
      <c r="CC210" s="134"/>
      <c r="CD210" s="134"/>
      <c r="CE210" s="134"/>
      <c r="CF210" s="134"/>
      <c r="CG210" s="134"/>
      <c r="CH210" s="134"/>
      <c r="CI210" s="134"/>
      <c r="CJ210" s="134"/>
      <c r="CK210" s="134"/>
      <c r="CL210" s="134"/>
      <c r="CM210" s="65" t="s">
        <v>46</v>
      </c>
    </row>
    <row r="211" spans="1:91" x14ac:dyDescent="0.25">
      <c r="A211" s="340"/>
      <c r="B211" s="342"/>
      <c r="C211" s="64" t="s">
        <v>37</v>
      </c>
      <c r="D211" s="89">
        <f>CM177</f>
        <v>26.550000000000011</v>
      </c>
      <c r="E211" s="27">
        <f t="shared" ref="E211" si="4536">IF(E210=$B$16,D211+($A$16*15),IF(E210=$B$17,D211+($A$17*15),IF(E210=$B$19,IF(D211+($A$19*15)&gt;100,100,D211+($A$19*15)),IF(E210=$B$18,IF(D211+($A$18*15)&gt;100,100,D211+($A$18*15)),D211))))</f>
        <v>26.550000000000011</v>
      </c>
      <c r="F211" s="27">
        <f t="shared" ref="F211" si="4537">IF(F210=$B$16,E211+($A$16*15),IF(F210=$B$17,E211+($A$17*15),IF(F210=$B$19,IF(E211+($A$19*15)&gt;100,100,E211+($A$19*15)),IF(F210=$B$18,IF(E211+($A$18*15)&gt;100,100,E211+($A$18*15)),E211))))</f>
        <v>26.550000000000011</v>
      </c>
      <c r="G211" s="27">
        <f t="shared" ref="G211" si="4538">IF(G210=$B$16,F211+($A$16*15),IF(G210=$B$17,F211+($A$17*15),IF(G210=$B$19,IF(F211+($A$19*15)&gt;100,100,F211+($A$19*15)),IF(G210=$B$18,IF(F211+($A$18*15)&gt;100,100,F211+($A$18*15)),F211))))</f>
        <v>26.550000000000011</v>
      </c>
      <c r="H211" s="27">
        <f t="shared" ref="H211" si="4539">IF(H210=$B$16,G211+($A$16*15),IF(H210=$B$17,G211+($A$17*15),IF(H210=$B$19,IF(G211+($A$19*15)&gt;100,100,G211+($A$19*15)),IF(H210=$B$18,IF(G211+($A$18*15)&gt;100,100,G211+($A$18*15)),G211))))</f>
        <v>51.550000000000011</v>
      </c>
      <c r="I211" s="27">
        <f t="shared" ref="I211" si="4540">IF(I210=$B$16,H211+($A$16*15),IF(I210=$B$17,H211+($A$17*15),IF(I210=$B$19,IF(H211+($A$19*15)&gt;100,100,H211+($A$19*15)),IF(I210=$B$18,IF(H211+($A$18*15)&gt;100,100,H211+($A$18*15)),H211))))</f>
        <v>76.550000000000011</v>
      </c>
      <c r="J211" s="27">
        <f>IF(J210=$B$16,I211+($A$16*15),IF(J210=$B$17,I211+($A$17*15),IF(J210=$B$19,IF(I211+($A$19*15)&gt;100,100,I211+($A$19*15)),IF(J210=$B$18,IF(I211+($A$18*15)&gt;100,100,I211+($A$18*15)),I211))))</f>
        <v>100</v>
      </c>
      <c r="K211" s="27">
        <f t="shared" ref="K211" si="4541">IF(K210=$B$16,J211+($A$16*15),IF(K210=$B$17,J211+($A$17*15),IF(K210=$B$19,IF(J211+($A$19*15)&gt;100,100,J211+($A$19*15)),IF(K210=$B$18,IF(J211+($A$18*15)&gt;100,100,J211+($A$18*15)),J211))))</f>
        <v>98.076666666666668</v>
      </c>
      <c r="L211" s="27">
        <f t="shared" ref="L211" si="4542">IF(L210=$B$16,K211+($A$16*15),IF(L210=$B$17,K211+($A$17*15),IF(L210=$B$19,IF(K211+($A$19*15)&gt;100,100,K211+($A$19*15)),IF(L210=$B$18,IF(K211+($A$18*15)&gt;100,100,K211+($A$18*15)),K211))))</f>
        <v>96.153333333333336</v>
      </c>
      <c r="M211" s="27">
        <f t="shared" ref="M211" si="4543">IF(M210=$B$16,L211+($A$16*15),IF(M210=$B$17,L211+($A$17*15),IF(M210=$B$19,IF(L211+($A$19*15)&gt;100,100,L211+($A$19*15)),IF(M210=$B$18,IF(L211+($A$18*15)&gt;100,100,L211+($A$18*15)),L211))))</f>
        <v>96.153333333333336</v>
      </c>
      <c r="N211" s="27">
        <f t="shared" ref="N211" si="4544">IF(N210=$B$16,M211+($A$16*15),IF(N210=$B$17,M211+($A$17*15),IF(N210=$B$19,IF(M211+($A$19*15)&gt;100,100,M211+($A$19*15)),IF(N210=$B$18,IF(M211+($A$18*15)&gt;100,100,M211+($A$18*15)),M211))))</f>
        <v>96.153333333333336</v>
      </c>
      <c r="O211" s="27">
        <f t="shared" ref="O211" si="4545">IF(O210=$B$16,N211+($A$16*15),IF(O210=$B$17,N211+($A$17*15),IF(O210=$B$19,IF(N211+($A$19*15)&gt;100,100,N211+($A$19*15)),IF(O210=$B$18,IF(N211+($A$18*15)&gt;100,100,N211+($A$18*15)),N211))))</f>
        <v>96.153333333333336</v>
      </c>
      <c r="P211" s="27">
        <f t="shared" ref="P211" si="4546">IF(P210=$B$16,O211+($A$16*15),IF(P210=$B$17,O211+($A$17*15),IF(P210=$B$19,IF(O211+($A$19*15)&gt;100,100,O211+($A$19*15)),IF(P210=$B$18,IF(O211+($A$18*15)&gt;100,100,O211+($A$18*15)),O211))))</f>
        <v>96.153333333333336</v>
      </c>
      <c r="Q211" s="27">
        <f t="shared" ref="Q211" si="4547">IF(Q210=$B$16,P211+($A$16*15),IF(Q210=$B$17,P211+($A$17*15),IF(Q210=$B$19,IF(P211+($A$19*15)&gt;100,100,P211+($A$19*15)),IF(Q210=$B$18,IF(P211+($A$18*15)&gt;100,100,P211+($A$18*15)),P211))))</f>
        <v>96.153333333333336</v>
      </c>
      <c r="R211" s="27">
        <f t="shared" ref="R211" si="4548">IF(R210=$B$16,Q211+($A$16*15),IF(R210=$B$17,Q211+($A$17*15),IF(R210=$B$19,IF(Q211+($A$19*15)&gt;100,100,Q211+($A$19*15)),IF(R210=$B$18,IF(Q211+($A$18*15)&gt;100,100,Q211+($A$18*15)),Q211))))</f>
        <v>96.153333333333336</v>
      </c>
      <c r="S211" s="27">
        <f t="shared" ref="S211" si="4549">IF(S210=$B$16,R211+($A$16*15),IF(S210=$B$17,R211+($A$17*15),IF(S210=$B$19,IF(R211+($A$19*15)&gt;100,100,R211+($A$19*15)),IF(S210=$B$18,IF(R211+($A$18*15)&gt;100,100,R211+($A$18*15)),R211))))</f>
        <v>96.153333333333336</v>
      </c>
      <c r="T211" s="27">
        <f t="shared" ref="T211" si="4550">IF(T210=$B$16,S211+($A$16*15),IF(T210=$B$17,S211+($A$17*15),IF(T210=$B$19,IF(S211+($A$19*15)&gt;100,100,S211+($A$19*15)),IF(T210=$B$18,IF(S211+($A$18*15)&gt;100,100,S211+($A$18*15)),S211))))</f>
        <v>96.153333333333336</v>
      </c>
      <c r="U211" s="27">
        <f t="shared" ref="U211" si="4551">IF(U210=$B$16,T211+($A$16*15),IF(U210=$B$17,T211+($A$17*15),IF(U210=$B$19,IF(T211+($A$19*15)&gt;100,100,T211+($A$19*15)),IF(U210=$B$18,IF(T211+($A$18*15)&gt;100,100,T211+($A$18*15)),T211))))</f>
        <v>96.153333333333336</v>
      </c>
      <c r="V211" s="27">
        <f t="shared" ref="V211" si="4552">IF(V210=$B$16,U211+($A$16*15),IF(V210=$B$17,U211+($A$17*15),IF(V210=$B$19,IF(U211+($A$19*15)&gt;100,100,U211+($A$19*15)),IF(V210=$B$18,IF(U211+($A$18*15)&gt;100,100,U211+($A$18*15)),U211))))</f>
        <v>96.153333333333336</v>
      </c>
      <c r="W211" s="27">
        <f t="shared" ref="W211" si="4553">IF(W210=$B$16,V211+($A$16*15),IF(W210=$B$17,V211+($A$17*15),IF(W210=$B$19,IF(V211+($A$19*15)&gt;100,100,V211+($A$19*15)),IF(W210=$B$18,IF(V211+($A$18*15)&gt;100,100,V211+($A$18*15)),V211))))</f>
        <v>96.153333333333336</v>
      </c>
      <c r="X211" s="27">
        <f t="shared" ref="X211" si="4554">IF(X210=$B$16,W211+($A$16*15),IF(X210=$B$17,W211+($A$17*15),IF(X210=$B$19,IF(W211+($A$19*15)&gt;100,100,W211+($A$19*15)),IF(X210=$B$18,IF(W211+($A$18*15)&gt;100,100,W211+($A$18*15)),W211))))</f>
        <v>96.153333333333336</v>
      </c>
      <c r="Y211" s="27">
        <f t="shared" ref="Y211" si="4555">IF(Y210=$B$16,X211+($A$16*15),IF(Y210=$B$17,X211+($A$17*15),IF(Y210=$B$19,IF(X211+($A$19*15)&gt;100,100,X211+($A$19*15)),IF(Y210=$B$18,IF(X211+($A$18*15)&gt;100,100,X211+($A$18*15)),X211))))</f>
        <v>96.153333333333336</v>
      </c>
      <c r="Z211" s="27">
        <f t="shared" ref="Z211" si="4556">IF(Z210=$B$16,Y211+($A$16*15),IF(Z210=$B$17,Y211+($A$17*15),IF(Z210=$B$19,IF(Y211+($A$19*15)&gt;100,100,Y211+($A$19*15)),IF(Z210=$B$18,IF(Y211+($A$18*15)&gt;100,100,Y211+($A$18*15)),Y211))))</f>
        <v>96.153333333333336</v>
      </c>
      <c r="AA211" s="27">
        <f t="shared" ref="AA211" si="4557">IF(AA210=$B$16,Z211+($A$16*15),IF(AA210=$B$17,Z211+($A$17*15),IF(AA210=$B$19,IF(Z211+($A$19*15)&gt;100,100,Z211+($A$19*15)),IF(AA210=$B$18,IF(Z211+($A$18*15)&gt;100,100,Z211+($A$18*15)),Z211))))</f>
        <v>96.153333333333336</v>
      </c>
      <c r="AB211" s="27">
        <f t="shared" ref="AB211" si="4558">IF(AB210=$B$16,AA211+($A$16*15),IF(AB210=$B$17,AA211+($A$17*15),IF(AB210=$B$19,IF(AA211+($A$19*15)&gt;100,100,AA211+($A$19*15)),IF(AB210=$B$18,IF(AA211+($A$18*15)&gt;100,100,AA211+($A$18*15)),AA211))))</f>
        <v>96.153333333333336</v>
      </c>
      <c r="AC211" s="27">
        <f t="shared" ref="AC211" si="4559">IF(AC210=$B$16,AB211+($A$16*15),IF(AC210=$B$17,AB211+($A$17*15),IF(AC210=$B$19,IF(AB211+($A$19*15)&gt;100,100,AB211+($A$19*15)),IF(AC210=$B$18,IF(AB211+($A$18*15)&gt;100,100,AB211+($A$18*15)),AB211))))</f>
        <v>96.153333333333336</v>
      </c>
      <c r="AD211" s="27">
        <f t="shared" ref="AD211" si="4560">IF(AD210=$B$16,AC211+($A$16*15),IF(AD210=$B$17,AC211+($A$17*15),IF(AD210=$B$19,IF(AC211+($A$19*15)&gt;100,100,AC211+($A$19*15)),IF(AD210=$B$18,IF(AC211+($A$18*15)&gt;100,100,AC211+($A$18*15)),AC211))))</f>
        <v>96.153333333333336</v>
      </c>
      <c r="AE211" s="27">
        <f t="shared" ref="AE211" si="4561">IF(AE210=$B$16,AD211+($A$16*15),IF(AE210=$B$17,AD211+($A$17*15),IF(AE210=$B$19,IF(AD211+($A$19*15)&gt;100,100,AD211+($A$19*15)),IF(AE210=$B$18,IF(AD211+($A$18*15)&gt;100,100,AD211+($A$18*15)),AD211))))</f>
        <v>96.153333333333336</v>
      </c>
      <c r="AF211" s="27">
        <f t="shared" ref="AF211" si="4562">IF(AF210=$B$16,AE211+($A$16*15),IF(AF210=$B$17,AE211+($A$17*15),IF(AF210=$B$19,IF(AE211+($A$19*15)&gt;100,100,AE211+($A$19*15)),IF(AF210=$B$18,IF(AE211+($A$18*15)&gt;100,100,AE211+($A$18*15)),AE211))))</f>
        <v>96.153333333333336</v>
      </c>
      <c r="AG211" s="27">
        <f t="shared" ref="AG211" si="4563">IF(AG210=$B$16,AF211+($A$16*15),IF(AG210=$B$17,AF211+($A$17*15),IF(AG210=$B$19,IF(AF211+($A$19*15)&gt;100,100,AF211+($A$19*15)),IF(AG210=$B$18,IF(AF211+($A$18*15)&gt;100,100,AF211+($A$18*15)),AF211))))</f>
        <v>96.153333333333336</v>
      </c>
      <c r="AH211" s="27">
        <f t="shared" ref="AH211" si="4564">IF(AH210=$B$16,AG211+($A$16*15),IF(AH210=$B$17,AG211+($A$17*15),IF(AH210=$B$19,IF(AG211+($A$19*15)&gt;100,100,AG211+($A$19*15)),IF(AH210=$B$18,IF(AG211+($A$18*15)&gt;100,100,AG211+($A$18*15)),AG211))))</f>
        <v>96.153333333333336</v>
      </c>
      <c r="AI211" s="27">
        <f t="shared" ref="AI211" si="4565">IF(AI210=$B$16,AH211+($A$16*15),IF(AI210=$B$17,AH211+($A$17*15),IF(AI210=$B$19,IF(AH211+($A$19*15)&gt;100,100,AH211+($A$19*15)),IF(AI210=$B$18,IF(AH211+($A$18*15)&gt;100,100,AH211+($A$18*15)),AH211))))</f>
        <v>96.153333333333336</v>
      </c>
      <c r="AJ211" s="27">
        <f t="shared" ref="AJ211" si="4566">IF(AJ210=$B$16,AI211+($A$16*15),IF(AJ210=$B$17,AI211+($A$17*15),IF(AJ210=$B$19,IF(AI211+($A$19*15)&gt;100,100,AI211+($A$19*15)),IF(AJ210=$B$18,IF(AI211+($A$18*15)&gt;100,100,AI211+($A$18*15)),AI211))))</f>
        <v>96.153333333333336</v>
      </c>
      <c r="AK211" s="27">
        <f t="shared" ref="AK211" si="4567">IF(AK210=$B$16,AJ211+($A$16*15),IF(AK210=$B$17,AJ211+($A$17*15),IF(AK210=$B$19,IF(AJ211+($A$19*15)&gt;100,100,AJ211+($A$19*15)),IF(AK210=$B$18,IF(AJ211+($A$18*15)&gt;100,100,AJ211+($A$18*15)),AJ211))))</f>
        <v>96.153333333333336</v>
      </c>
      <c r="AL211" s="27">
        <f t="shared" ref="AL211" si="4568">IF(AL210=$B$16,AK211+($A$16*15),IF(AL210=$B$17,AK211+($A$17*15),IF(AL210=$B$19,IF(AK211+($A$19*15)&gt;100,100,AK211+($A$19*15)),IF(AL210=$B$18,IF(AK211+($A$18*15)&gt;100,100,AK211+($A$18*15)),AK211))))</f>
        <v>96.153333333333336</v>
      </c>
      <c r="AM211" s="27">
        <f t="shared" ref="AM211" si="4569">IF(AM210=$B$16,AL211+($A$16*15),IF(AM210=$B$17,AL211+($A$17*15),IF(AM210=$B$19,IF(AL211+($A$19*15)&gt;100,100,AL211+($A$19*15)),IF(AM210=$B$18,IF(AL211+($A$18*15)&gt;100,100,AL211+($A$18*15)),AL211))))</f>
        <v>96.153333333333336</v>
      </c>
      <c r="AN211" s="27">
        <f t="shared" ref="AN211" si="4570">IF(AN210=$B$16,AM211+($A$16*15),IF(AN210=$B$17,AM211+($A$17*15),IF(AN210=$B$19,IF(AM211+($A$19*15)&gt;100,100,AM211+($A$19*15)),IF(AN210=$B$18,IF(AM211+($A$18*15)&gt;100,100,AM211+($A$18*15)),AM211))))</f>
        <v>94.216666666666669</v>
      </c>
      <c r="AO211" s="27">
        <f t="shared" ref="AO211" si="4571">IF(AO210=$B$16,AN211+($A$16*15),IF(AO210=$B$17,AN211+($A$17*15),IF(AO210=$B$19,IF(AN211+($A$19*15)&gt;100,100,AN211+($A$19*15)),IF(AO210=$B$18,IF(AN211+($A$18*15)&gt;100,100,AN211+($A$18*15)),AN211))))</f>
        <v>92.28</v>
      </c>
      <c r="AP211" s="27">
        <f t="shared" ref="AP211" si="4572">IF(AP210=$B$16,AO211+($A$16*15),IF(AP210=$B$17,AO211+($A$17*15),IF(AP210=$B$19,IF(AO211+($A$19*15)&gt;100,100,AO211+($A$19*15)),IF(AP210=$B$18,IF(AO211+($A$18*15)&gt;100,100,AO211+($A$18*15)),AO211))))</f>
        <v>90.343333333333334</v>
      </c>
      <c r="AQ211" s="27">
        <f t="shared" ref="AQ211" si="4573">IF(AQ210=$B$16,AP211+($A$16*15),IF(AQ210=$B$17,AP211+($A$17*15),IF(AQ210=$B$19,IF(AP211+($A$19*15)&gt;100,100,AP211+($A$19*15)),IF(AQ210=$B$18,IF(AP211+($A$18*15)&gt;100,100,AP211+($A$18*15)),AP211))))</f>
        <v>88.42</v>
      </c>
      <c r="AR211" s="27">
        <f t="shared" ref="AR211" si="4574">IF(AR210=$B$16,AQ211+($A$16*15),IF(AR210=$B$17,AQ211+($A$17*15),IF(AR210=$B$19,IF(AQ211+($A$19*15)&gt;100,100,AQ211+($A$19*15)),IF(AR210=$B$18,IF(AQ211+($A$18*15)&gt;100,100,AQ211+($A$18*15)),AQ211))))</f>
        <v>86.49666666666667</v>
      </c>
      <c r="AS211" s="27">
        <f t="shared" ref="AS211" si="4575">IF(AS210=$B$16,AR211+($A$16*15),IF(AS210=$B$17,AR211+($A$17*15),IF(AS210=$B$19,IF(AR211+($A$19*15)&gt;100,100,AR211+($A$19*15)),IF(AS210=$B$18,IF(AR211+($A$18*15)&gt;100,100,AR211+($A$18*15)),AR211))))</f>
        <v>84.573333333333338</v>
      </c>
      <c r="AT211" s="27">
        <f t="shared" ref="AT211" si="4576">IF(AT210=$B$16,AS211+($A$16*15),IF(AT210=$B$17,AS211+($A$17*15),IF(AT210=$B$19,IF(AS211+($A$19*15)&gt;100,100,AS211+($A$19*15)),IF(AT210=$B$18,IF(AS211+($A$18*15)&gt;100,100,AS211+($A$18*15)),AS211))))</f>
        <v>82.63666666666667</v>
      </c>
      <c r="AU211" s="27">
        <f t="shared" ref="AU211" si="4577">IF(AU210=$B$16,AT211+($A$16*15),IF(AU210=$B$17,AT211+($A$17*15),IF(AU210=$B$19,IF(AT211+($A$19*15)&gt;100,100,AT211+($A$19*15)),IF(AU210=$B$18,IF(AT211+($A$18*15)&gt;100,100,AT211+($A$18*15)),AT211))))</f>
        <v>80.7</v>
      </c>
      <c r="AV211" s="27">
        <f t="shared" ref="AV211" si="4578">IF(AV210=$B$16,AU211+($A$16*15),IF(AV210=$B$17,AU211+($A$17*15),IF(AV210=$B$19,IF(AU211+($A$19*15)&gt;100,100,AU211+($A$19*15)),IF(AV210=$B$18,IF(AU211+($A$18*15)&gt;100,100,AU211+($A$18*15)),AU211))))</f>
        <v>78.763333333333335</v>
      </c>
      <c r="AW211" s="27">
        <f t="shared" ref="AW211" si="4579">IF(AW210=$B$16,AV211+($A$16*15),IF(AW210=$B$17,AV211+($A$17*15),IF(AW210=$B$19,IF(AV211+($A$19*15)&gt;100,100,AV211+($A$19*15)),IF(AW210=$B$18,IF(AV211+($A$18*15)&gt;100,100,AV211+($A$18*15)),AV211))))</f>
        <v>76.84</v>
      </c>
      <c r="AX211" s="27">
        <f t="shared" ref="AX211" si="4580">IF(AX210=$B$16,AW211+($A$16*15),IF(AX210=$B$17,AW211+($A$17*15),IF(AX210=$B$19,IF(AW211+($A$19*15)&gt;100,100,AW211+($A$19*15)),IF(AX210=$B$18,IF(AW211+($A$18*15)&gt;100,100,AW211+($A$18*15)),AW211))))</f>
        <v>74.916666666666671</v>
      </c>
      <c r="AY211" s="27">
        <f t="shared" ref="AY211" si="4581">IF(AY210=$B$16,AX211+($A$16*15),IF(AY210=$B$17,AX211+($A$17*15),IF(AY210=$B$19,IF(AX211+($A$19*15)&gt;100,100,AX211+($A$19*15)),IF(AY210=$B$18,IF(AX211+($A$18*15)&gt;100,100,AX211+($A$18*15)),AX211))))</f>
        <v>72.993333333333339</v>
      </c>
      <c r="AZ211" s="27">
        <f t="shared" ref="AZ211" si="4582">IF(AZ210=$B$16,AY211+($A$16*15),IF(AZ210=$B$17,AY211+($A$17*15),IF(AZ210=$B$19,IF(AY211+($A$19*15)&gt;100,100,AY211+($A$19*15)),IF(AZ210=$B$18,IF(AY211+($A$18*15)&gt;100,100,AY211+($A$18*15)),AY211))))</f>
        <v>71.056666666666672</v>
      </c>
      <c r="BA211" s="27">
        <f t="shared" ref="BA211" si="4583">IF(BA210=$B$16,AZ211+($A$16*15),IF(BA210=$B$17,AZ211+($A$17*15),IF(BA210=$B$19,IF(AZ211+($A$19*15)&gt;100,100,AZ211+($A$19*15)),IF(BA210=$B$18,IF(AZ211+($A$18*15)&gt;100,100,AZ211+($A$18*15)),AZ211))))</f>
        <v>69.12</v>
      </c>
      <c r="BB211" s="27">
        <f t="shared" ref="BB211" si="4584">IF(BB210=$B$16,BA211+($A$16*15),IF(BB210=$B$17,BA211+($A$17*15),IF(BB210=$B$19,IF(BA211+($A$19*15)&gt;100,100,BA211+($A$19*15)),IF(BB210=$B$18,IF(BA211+($A$18*15)&gt;100,100,BA211+($A$18*15)),BA211))))</f>
        <v>67.183333333333337</v>
      </c>
      <c r="BC211" s="27">
        <f t="shared" ref="BC211" si="4585">IF(BC210=$B$16,BB211+($A$16*15),IF(BC210=$B$17,BB211+($A$17*15),IF(BC210=$B$19,IF(BB211+($A$19*15)&gt;100,100,BB211+($A$19*15)),IF(BC210=$B$18,IF(BB211+($A$18*15)&gt;100,100,BB211+($A$18*15)),BB211))))</f>
        <v>65.260000000000005</v>
      </c>
      <c r="BD211" s="27">
        <f t="shared" ref="BD211" si="4586">IF(BD210=$B$16,BC211+($A$16*15),IF(BD210=$B$17,BC211+($A$17*15),IF(BD210=$B$19,IF(BC211+($A$19*15)&gt;100,100,BC211+($A$19*15)),IF(BD210=$B$18,IF(BC211+($A$18*15)&gt;100,100,BC211+($A$18*15)),BC211))))</f>
        <v>63.336666666666673</v>
      </c>
      <c r="BE211" s="27">
        <f t="shared" ref="BE211" si="4587">IF(BE210=$B$16,BD211+($A$16*15),IF(BE210=$B$17,BD211+($A$17*15),IF(BE210=$B$19,IF(BD211+($A$19*15)&gt;100,100,BD211+($A$19*15)),IF(BE210=$B$18,IF(BD211+($A$18*15)&gt;100,100,BD211+($A$18*15)),BD211))))</f>
        <v>61.413333333333341</v>
      </c>
      <c r="BF211" s="27">
        <f t="shared" ref="BF211" si="4588">IF(BF210=$B$16,BE211+($A$16*15),IF(BF210=$B$17,BE211+($A$17*15),IF(BF210=$B$19,IF(BE211+($A$19*15)&gt;100,100,BE211+($A$19*15)),IF(BF210=$B$18,IF(BE211+($A$18*15)&gt;100,100,BE211+($A$18*15)),BE211))))</f>
        <v>59.476666666666674</v>
      </c>
      <c r="BG211" s="27">
        <f t="shared" ref="BG211" si="4589">IF(BG210=$B$16,BF211+($A$16*15),IF(BG210=$B$17,BF211+($A$17*15),IF(BG210=$B$19,IF(BF211+($A$19*15)&gt;100,100,BF211+($A$19*15)),IF(BG210=$B$18,IF(BF211+($A$18*15)&gt;100,100,BF211+($A$18*15)),BF211))))</f>
        <v>57.540000000000006</v>
      </c>
      <c r="BH211" s="27">
        <f t="shared" ref="BH211" si="4590">IF(BH210=$B$16,BG211+($A$16*15),IF(BH210=$B$17,BG211+($A$17*15),IF(BH210=$B$19,IF(BG211+($A$19*15)&gt;100,100,BG211+($A$19*15)),IF(BH210=$B$18,IF(BG211+($A$18*15)&gt;100,100,BG211+($A$18*15)),BG211))))</f>
        <v>55.603333333333339</v>
      </c>
      <c r="BI211" s="27">
        <f t="shared" ref="BI211" si="4591">IF(BI210=$B$16,BH211+($A$16*15),IF(BI210=$B$17,BH211+($A$17*15),IF(BI210=$B$19,IF(BH211+($A$19*15)&gt;100,100,BH211+($A$19*15)),IF(BI210=$B$18,IF(BH211+($A$18*15)&gt;100,100,BH211+($A$18*15)),BH211))))</f>
        <v>53.680000000000007</v>
      </c>
      <c r="BJ211" s="27">
        <f t="shared" ref="BJ211" si="4592">IF(BJ210=$B$16,BI211+($A$16*15),IF(BJ210=$B$17,BI211+($A$17*15),IF(BJ210=$B$19,IF(BI211+($A$19*15)&gt;100,100,BI211+($A$19*15)),IF(BJ210=$B$18,IF(BI211+($A$18*15)&gt;100,100,BI211+($A$18*15)),BI211))))</f>
        <v>51.756666666666675</v>
      </c>
      <c r="BK211" s="27">
        <f t="shared" ref="BK211" si="4593">IF(BK210=$B$16,BJ211+($A$16*15),IF(BK210=$B$17,BJ211+($A$17*15),IF(BK210=$B$19,IF(BJ211+($A$19*15)&gt;100,100,BJ211+($A$19*15)),IF(BK210=$B$18,IF(BJ211+($A$18*15)&gt;100,100,BJ211+($A$18*15)),BJ211))))</f>
        <v>49.833333333333343</v>
      </c>
      <c r="BL211" s="27">
        <f t="shared" ref="BL211" si="4594">IF(BL210=$B$16,BK211+($A$16*15),IF(BL210=$B$17,BK211+($A$17*15),IF(BL210=$B$19,IF(BK211+($A$19*15)&gt;100,100,BK211+($A$19*15)),IF(BL210=$B$18,IF(BK211+($A$18*15)&gt;100,100,BK211+($A$18*15)),BK211))))</f>
        <v>47.896666666666675</v>
      </c>
      <c r="BM211" s="27">
        <f t="shared" ref="BM211" si="4595">IF(BM210=$B$16,BL211+($A$16*15),IF(BM210=$B$17,BL211+($A$17*15),IF(BM210=$B$19,IF(BL211+($A$19*15)&gt;100,100,BL211+($A$19*15)),IF(BM210=$B$18,IF(BL211+($A$18*15)&gt;100,100,BL211+($A$18*15)),BL211))))</f>
        <v>45.960000000000008</v>
      </c>
      <c r="BN211" s="27">
        <f t="shared" ref="BN211" si="4596">IF(BN210=$B$16,BM211+($A$16*15),IF(BN210=$B$17,BM211+($A$17*15),IF(BN210=$B$19,IF(BM211+($A$19*15)&gt;100,100,BM211+($A$19*15)),IF(BN210=$B$18,IF(BM211+($A$18*15)&gt;100,100,BM211+($A$18*15)),BM211))))</f>
        <v>44.023333333333341</v>
      </c>
      <c r="BO211" s="27">
        <f t="shared" ref="BO211" si="4597">IF(BO210=$B$16,BN211+($A$16*15),IF(BO210=$B$17,BN211+($A$17*15),IF(BO210=$B$19,IF(BN211+($A$19*15)&gt;100,100,BN211+($A$19*15)),IF(BO210=$B$18,IF(BN211+($A$18*15)&gt;100,100,BN211+($A$18*15)),BN211))))</f>
        <v>42.100000000000009</v>
      </c>
      <c r="BP211" s="27">
        <f t="shared" ref="BP211" si="4598">IF(BP210=$B$16,BO211+($A$16*15),IF(BP210=$B$17,BO211+($A$17*15),IF(BP210=$B$19,IF(BO211+($A$19*15)&gt;100,100,BO211+($A$19*15)),IF(BP210=$B$18,IF(BO211+($A$18*15)&gt;100,100,BO211+($A$18*15)),BO211))))</f>
        <v>40.176666666666677</v>
      </c>
      <c r="BQ211" s="27">
        <f t="shared" ref="BQ211" si="4599">IF(BQ210=$B$16,BP211+($A$16*15),IF(BQ210=$B$17,BP211+($A$17*15),IF(BQ210=$B$19,IF(BP211+($A$19*15)&gt;100,100,BP211+($A$19*15)),IF(BQ210=$B$18,IF(BP211+($A$18*15)&gt;100,100,BP211+($A$18*15)),BP211))))</f>
        <v>53.926666666666677</v>
      </c>
      <c r="BR211" s="27">
        <f t="shared" ref="BR211" si="4600">IF(BR210=$B$16,BQ211+($A$16*15),IF(BR210=$B$17,BQ211+($A$17*15),IF(BR210=$B$19,IF(BQ211+($A$19*15)&gt;100,100,BQ211+($A$19*15)),IF(BR210=$B$18,IF(BQ211+($A$18*15)&gt;100,100,BQ211+($A$18*15)),BQ211))))</f>
        <v>67.676666666666677</v>
      </c>
      <c r="BS211" s="27">
        <f t="shared" ref="BS211" si="4601">IF(BS210=$B$16,BR211+($A$16*15),IF(BS210=$B$17,BR211+($A$17*15),IF(BS210=$B$19,IF(BR211+($A$19*15)&gt;100,100,BR211+($A$19*15)),IF(BS210=$B$18,IF(BR211+($A$18*15)&gt;100,100,BR211+($A$18*15)),BR211))))</f>
        <v>81.426666666666677</v>
      </c>
      <c r="BT211" s="27">
        <f t="shared" ref="BT211" si="4602">IF(BT210=$B$16,BS211+($A$16*15),IF(BT210=$B$17,BS211+($A$17*15),IF(BT210=$B$19,IF(BS211+($A$19*15)&gt;100,100,BS211+($A$19*15)),IF(BT210=$B$18,IF(BS211+($A$18*15)&gt;100,100,BS211+($A$18*15)),BS211))))</f>
        <v>95.176666666666677</v>
      </c>
      <c r="BU211" s="27">
        <f t="shared" ref="BU211" si="4603">IF(BU210=$B$16,BT211+($A$16*15),IF(BU210=$B$17,BT211+($A$17*15),IF(BU210=$B$19,IF(BT211+($A$19*15)&gt;100,100,BT211+($A$19*15)),IF(BU210=$B$18,IF(BT211+($A$18*15)&gt;100,100,BT211+($A$18*15)),BT211))))</f>
        <v>93.253333333333345</v>
      </c>
      <c r="BV211" s="27">
        <f t="shared" ref="BV211" si="4604">IF(BV210=$B$16,BU211+($A$16*15),IF(BV210=$B$17,BU211+($A$17*15),IF(BV210=$B$19,IF(BU211+($A$19*15)&gt;100,100,BU211+($A$19*15)),IF(BV210=$B$18,IF(BU211+($A$18*15)&gt;100,100,BU211+($A$18*15)),BU211))))</f>
        <v>93.253333333333345</v>
      </c>
      <c r="BW211" s="27">
        <f t="shared" ref="BW211" si="4605">IF(BW210=$B$16,BV211+($A$16*15),IF(BW210=$B$17,BV211+($A$17*15),IF(BW210=$B$19,IF(BV211+($A$19*15)&gt;100,100,BV211+($A$19*15)),IF(BW210=$B$18,IF(BV211+($A$18*15)&gt;100,100,BV211+($A$18*15)),BV211))))</f>
        <v>93.253333333333345</v>
      </c>
      <c r="BX211" s="27">
        <f t="shared" ref="BX211" si="4606">IF(BX210=$B$16,BW211+($A$16*15),IF(BX210=$B$17,BW211+($A$17*15),IF(BX210=$B$19,IF(BW211+($A$19*15)&gt;100,100,BW211+($A$19*15)),IF(BX210=$B$18,IF(BW211+($A$18*15)&gt;100,100,BW211+($A$18*15)),BW211))))</f>
        <v>93.253333333333345</v>
      </c>
      <c r="BY211" s="27">
        <f t="shared" ref="BY211" si="4607">IF(BY210=$B$16,BX211+($A$16*15),IF(BY210=$B$17,BX211+($A$17*15),IF(BY210=$B$19,IF(BX211+($A$19*15)&gt;100,100,BX211+($A$19*15)),IF(BY210=$B$18,IF(BX211+($A$18*15)&gt;100,100,BX211+($A$18*15)),BX211))))</f>
        <v>93.253333333333345</v>
      </c>
      <c r="BZ211" s="27">
        <f t="shared" ref="BZ211" si="4608">IF(BZ210=$B$16,BY211+($A$16*15),IF(BZ210=$B$17,BY211+($A$17*15),IF(BZ210=$B$19,IF(BY211+($A$19*15)&gt;100,100,BY211+($A$19*15)),IF(BZ210=$B$18,IF(BY211+($A$18*15)&gt;100,100,BY211+($A$18*15)),BY211))))</f>
        <v>93.253333333333345</v>
      </c>
      <c r="CA211" s="27">
        <f t="shared" ref="CA211" si="4609">IF(CA210=$B$16,BZ211+($A$16*15),IF(CA210=$B$17,BZ211+($A$17*15),IF(CA210=$B$19,IF(BZ211+($A$19*15)&gt;100,100,BZ211+($A$19*15)),IF(CA210=$B$18,IF(BZ211+($A$18*15)&gt;100,100,BZ211+($A$18*15)),BZ211))))</f>
        <v>93.253333333333345</v>
      </c>
      <c r="CB211" s="27">
        <f t="shared" ref="CB211" si="4610">IF(CB210=$B$16,CA211+($A$16*15),IF(CB210=$B$17,CA211+($A$17*15),IF(CB210=$B$19,IF(CA211+($A$19*15)&gt;100,100,CA211+($A$19*15)),IF(CB210=$B$18,IF(CA211+($A$18*15)&gt;100,100,CA211+($A$18*15)),CA211))))</f>
        <v>93.253333333333345</v>
      </c>
      <c r="CC211" s="27">
        <f t="shared" ref="CC211" si="4611">IF(CC210=$B$16,CB211+($A$16*15),IF(CC210=$B$17,CB211+($A$17*15),IF(CC210=$B$19,IF(CB211+($A$19*15)&gt;100,100,CB211+($A$19*15)),IF(CC210=$B$18,IF(CB211+($A$18*15)&gt;100,100,CB211+($A$18*15)),CB211))))</f>
        <v>93.253333333333345</v>
      </c>
      <c r="CD211" s="27">
        <f t="shared" ref="CD211" si="4612">IF(CD210=$B$16,CC211+($A$16*15),IF(CD210=$B$17,CC211+($A$17*15),IF(CD210=$B$19,IF(CC211+($A$19*15)&gt;100,100,CC211+($A$19*15)),IF(CD210=$B$18,IF(CC211+($A$18*15)&gt;100,100,CC211+($A$18*15)),CC211))))</f>
        <v>93.253333333333345</v>
      </c>
      <c r="CE211" s="27">
        <f t="shared" ref="CE211" si="4613">IF(CE210=$B$16,CD211+($A$16*15),IF(CE210=$B$17,CD211+($A$17*15),IF(CE210=$B$19,IF(CD211+($A$19*15)&gt;100,100,CD211+($A$19*15)),IF(CE210=$B$18,IF(CD211+($A$18*15)&gt;100,100,CD211+($A$18*15)),CD211))))</f>
        <v>93.253333333333345</v>
      </c>
      <c r="CF211" s="27">
        <f t="shared" ref="CF211" si="4614">IF(CF210=$B$16,CE211+($A$16*15),IF(CF210=$B$17,CE211+($A$17*15),IF(CF210=$B$19,IF(CE211+($A$19*15)&gt;100,100,CE211+($A$19*15)),IF(CF210=$B$18,IF(CE211+($A$18*15)&gt;100,100,CE211+($A$18*15)),CE211))))</f>
        <v>93.253333333333345</v>
      </c>
      <c r="CG211" s="27">
        <f t="shared" ref="CG211" si="4615">IF(CG210=$B$16,CF211+($A$16*15),IF(CG210=$B$17,CF211+($A$17*15),IF(CG210=$B$19,IF(CF211+($A$19*15)&gt;100,100,CF211+($A$19*15)),IF(CG210=$B$18,IF(CF211+($A$18*15)&gt;100,100,CF211+($A$18*15)),CF211))))</f>
        <v>93.253333333333345</v>
      </c>
      <c r="CH211" s="27">
        <f t="shared" ref="CH211" si="4616">IF(CH210=$B$16,CG211+($A$16*15),IF(CH210=$B$17,CG211+($A$17*15),IF(CH210=$B$19,IF(CG211+($A$19*15)&gt;100,100,CG211+($A$19*15)),IF(CH210=$B$18,IF(CG211+($A$18*15)&gt;100,100,CG211+($A$18*15)),CG211))))</f>
        <v>93.253333333333345</v>
      </c>
      <c r="CI211" s="27">
        <f t="shared" ref="CI211" si="4617">IF(CI210=$B$16,CH211+($A$16*15),IF(CI210=$B$17,CH211+($A$17*15),IF(CI210=$B$19,IF(CH211+($A$19*15)&gt;100,100,CH211+($A$19*15)),IF(CI210=$B$18,IF(CH211+($A$18*15)&gt;100,100,CH211+($A$18*15)),CH211))))</f>
        <v>93.253333333333345</v>
      </c>
      <c r="CJ211" s="27">
        <f t="shared" ref="CJ211" si="4618">IF(CJ210=$B$16,CI211+($A$16*15),IF(CJ210=$B$17,CI211+($A$17*15),IF(CJ210=$B$19,IF(CI211+($A$19*15)&gt;100,100,CI211+($A$19*15)),IF(CJ210=$B$18,IF(CI211+($A$18*15)&gt;100,100,CI211+($A$18*15)),CI211))))</f>
        <v>93.253333333333345</v>
      </c>
      <c r="CK211" s="27">
        <f t="shared" ref="CK211" si="4619">IF(CK210=$B$16,CJ211+($A$16*15),IF(CK210=$B$17,CJ211+($A$17*15),IF(CK210=$B$19,IF(CJ211+($A$19*15)&gt;100,100,CJ211+($A$19*15)),IF(CK210=$B$18,IF(CJ211+($A$18*15)&gt;100,100,CJ211+($A$18*15)),CJ211))))</f>
        <v>93.253333333333345</v>
      </c>
      <c r="CL211" s="120">
        <f t="shared" ref="CL211" si="4620">IF(CL210=$B$16,CK211+($A$16*15),IF(CL210=$B$17,CK211+($A$17*15),IF(CL210=$B$19,IF(CK211+($A$19*15)&gt;100,100,CK211+($A$19*15)),IF(CL210=$B$18,IF(CK211+($A$18*15)&gt;100,100,CK211+($A$18*15)),CK211))))</f>
        <v>93.253333333333345</v>
      </c>
      <c r="CM211" s="136">
        <f t="shared" ref="CM211" si="4621">CL211-10</f>
        <v>83.253333333333345</v>
      </c>
    </row>
    <row r="212" spans="1:91" x14ac:dyDescent="0.25">
      <c r="A212" s="343" t="s">
        <v>52</v>
      </c>
      <c r="B212" s="341" t="s">
        <v>53</v>
      </c>
      <c r="C212" s="64" t="s">
        <v>44</v>
      </c>
      <c r="D212" s="43" t="s">
        <v>45</v>
      </c>
      <c r="E212" s="44" t="s">
        <v>23</v>
      </c>
      <c r="F212" s="44" t="s">
        <v>23</v>
      </c>
      <c r="G212" s="44" t="s">
        <v>23</v>
      </c>
      <c r="H212" s="45" t="s">
        <v>27</v>
      </c>
      <c r="I212" s="45" t="s">
        <v>27</v>
      </c>
      <c r="J212" s="45" t="s">
        <v>27</v>
      </c>
      <c r="K212" s="44" t="s">
        <v>23</v>
      </c>
      <c r="L212" s="44" t="s">
        <v>23</v>
      </c>
      <c r="M212" s="44" t="s">
        <v>23</v>
      </c>
      <c r="N212" s="45" t="s">
        <v>27</v>
      </c>
      <c r="O212" s="45" t="s">
        <v>27</v>
      </c>
      <c r="P212" s="45" t="s">
        <v>27</v>
      </c>
      <c r="Q212" s="44" t="s">
        <v>23</v>
      </c>
      <c r="R212" s="44" t="s">
        <v>23</v>
      </c>
      <c r="S212" s="44" t="s">
        <v>23</v>
      </c>
      <c r="T212" s="45" t="s">
        <v>27</v>
      </c>
      <c r="U212" s="45" t="s">
        <v>27</v>
      </c>
      <c r="V212" s="45" t="s">
        <v>27</v>
      </c>
      <c r="W212" s="44" t="s">
        <v>23</v>
      </c>
      <c r="X212" s="44" t="s">
        <v>23</v>
      </c>
      <c r="Y212" s="44" t="s">
        <v>23</v>
      </c>
      <c r="Z212" s="45" t="s">
        <v>27</v>
      </c>
      <c r="AA212" s="45" t="s">
        <v>27</v>
      </c>
      <c r="AB212" s="45" t="s">
        <v>27</v>
      </c>
      <c r="AC212" s="44" t="s">
        <v>23</v>
      </c>
      <c r="AD212" s="44" t="s">
        <v>23</v>
      </c>
      <c r="AE212" s="44" t="s">
        <v>23</v>
      </c>
      <c r="AF212" s="55" t="s">
        <v>27</v>
      </c>
      <c r="AG212" s="56" t="s">
        <v>17</v>
      </c>
      <c r="AH212" s="56" t="s">
        <v>17</v>
      </c>
      <c r="AI212" s="56" t="s">
        <v>17</v>
      </c>
      <c r="AJ212" s="56" t="s">
        <v>17</v>
      </c>
      <c r="AK212" s="55" t="s">
        <v>27</v>
      </c>
      <c r="AL212" s="58" t="s">
        <v>27</v>
      </c>
      <c r="AM212" s="131"/>
      <c r="AN212" s="131"/>
      <c r="AO212" s="131"/>
      <c r="AP212" s="131"/>
      <c r="AQ212" s="131"/>
      <c r="AR212" s="131"/>
      <c r="AS212" s="131"/>
      <c r="AT212" s="132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  <c r="BE212" s="131"/>
      <c r="BF212" s="131"/>
      <c r="BG212" s="131"/>
      <c r="BH212" s="131"/>
      <c r="BI212" s="131"/>
      <c r="BJ212" s="131"/>
      <c r="BK212" s="131"/>
      <c r="BL212" s="131"/>
      <c r="BM212" s="44" t="s">
        <v>23</v>
      </c>
      <c r="BN212" s="44" t="s">
        <v>23</v>
      </c>
      <c r="BO212" s="44" t="s">
        <v>23</v>
      </c>
      <c r="BP212" s="45" t="s">
        <v>27</v>
      </c>
      <c r="BQ212" s="45" t="s">
        <v>27</v>
      </c>
      <c r="BR212" s="45" t="s">
        <v>27</v>
      </c>
      <c r="BS212" s="44" t="s">
        <v>23</v>
      </c>
      <c r="BT212" s="44" t="s">
        <v>23</v>
      </c>
      <c r="BU212" s="44" t="s">
        <v>23</v>
      </c>
      <c r="BV212" s="45" t="s">
        <v>27</v>
      </c>
      <c r="BW212" s="45" t="s">
        <v>27</v>
      </c>
      <c r="BX212" s="45" t="s">
        <v>27</v>
      </c>
      <c r="BY212" s="44" t="s">
        <v>23</v>
      </c>
      <c r="BZ212" s="44" t="s">
        <v>23</v>
      </c>
      <c r="CA212" s="44" t="s">
        <v>23</v>
      </c>
      <c r="CB212" s="45" t="s">
        <v>27</v>
      </c>
      <c r="CC212" s="45" t="s">
        <v>27</v>
      </c>
      <c r="CD212" s="45" t="s">
        <v>27</v>
      </c>
      <c r="CE212" s="44" t="s">
        <v>23</v>
      </c>
      <c r="CF212" s="44" t="s">
        <v>23</v>
      </c>
      <c r="CG212" s="44" t="s">
        <v>23</v>
      </c>
      <c r="CH212" s="59" t="s">
        <v>27</v>
      </c>
      <c r="CI212" s="59" t="s">
        <v>27</v>
      </c>
      <c r="CJ212" s="60" t="s">
        <v>13</v>
      </c>
      <c r="CK212" s="60" t="s">
        <v>13</v>
      </c>
      <c r="CL212" s="60" t="s">
        <v>13</v>
      </c>
      <c r="CM212" s="65" t="s">
        <v>46</v>
      </c>
    </row>
    <row r="213" spans="1:91" x14ac:dyDescent="0.25">
      <c r="A213" s="344"/>
      <c r="B213" s="342"/>
      <c r="C213" s="64" t="s">
        <v>37</v>
      </c>
      <c r="D213" s="89">
        <f>CM179</f>
        <v>86.153333333333336</v>
      </c>
      <c r="E213" s="27">
        <f t="shared" ref="E213" si="4622">IF(K212=$B$16,D213+($A$16*15),IF(K212=$B$17,D213+($A$17*15),IF(K212=$B$19,IF(D213+($A$19*15)&gt;100,100,D213+($A$19*15)),IF(K212=$B$18,IF(D213+($A$18*15)&gt;100,100,D213+($A$18*15)),D213))))</f>
        <v>84.216666666666669</v>
      </c>
      <c r="F213" s="27">
        <f t="shared" ref="F213" si="4623">IF(L212=$B$16,E213+($A$16*15),IF(L212=$B$17,E213+($A$17*15),IF(L212=$B$19,IF(E213+($A$19*15)&gt;100,100,E213+($A$19*15)),IF(L212=$B$18,IF(E213+($A$18*15)&gt;100,100,E213+($A$18*15)),E213))))</f>
        <v>82.28</v>
      </c>
      <c r="G213" s="27">
        <f t="shared" ref="G213" si="4624">IF(M212=$B$16,F213+($A$16*15),IF(M212=$B$17,F213+($A$17*15),IF(M212=$B$19,IF(F213+($A$19*15)&gt;100,100,F213+($A$19*15)),IF(M212=$B$18,IF(F213+($A$18*15)&gt;100,100,F213+($A$18*15)),F213))))</f>
        <v>80.343333333333334</v>
      </c>
      <c r="H213" s="27">
        <f t="shared" ref="H213" si="4625">IF(N212=$B$16,G213+($A$16*15),IF(N212=$B$17,G213+($A$17*15),IF(N212=$B$19,IF(G213+($A$19*15)&gt;100,100,G213+($A$19*15)),IF(N212=$B$18,IF(G213+($A$18*15)&gt;100,100,G213+($A$18*15)),G213))))</f>
        <v>78.42</v>
      </c>
      <c r="I213" s="27">
        <f t="shared" ref="I213" si="4626">IF(O212=$B$16,H213+($A$16*15),IF(O212=$B$17,H213+($A$17*15),IF(O212=$B$19,IF(H213+($A$19*15)&gt;100,100,H213+($A$19*15)),IF(O212=$B$18,IF(H213+($A$18*15)&gt;100,100,H213+($A$18*15)),H213))))</f>
        <v>76.49666666666667</v>
      </c>
      <c r="J213" s="27">
        <f t="shared" ref="J213" si="4627">IF(P212=$B$16,I213+($A$16*15),IF(P212=$B$17,I213+($A$17*15),IF(P212=$B$19,IF(I213+($A$19*15)&gt;100,100,I213+($A$19*15)),IF(P212=$B$18,IF(I213+($A$18*15)&gt;100,100,I213+($A$18*15)),I213))))</f>
        <v>74.573333333333338</v>
      </c>
      <c r="K213" s="27">
        <f t="shared" ref="K213" si="4628">IF(Q212=$B$16,J213+($A$16*15),IF(Q212=$B$17,J213+($A$17*15),IF(Q212=$B$19,IF(J213+($A$19*15)&gt;100,100,J213+($A$19*15)),IF(Q212=$B$18,IF(J213+($A$18*15)&gt;100,100,J213+($A$18*15)),J213))))</f>
        <v>72.63666666666667</v>
      </c>
      <c r="L213" s="27">
        <f t="shared" ref="L213" si="4629">IF(R212=$B$16,K213+($A$16*15),IF(R212=$B$17,K213+($A$17*15),IF(R212=$B$19,IF(K213+($A$19*15)&gt;100,100,K213+($A$19*15)),IF(R212=$B$18,IF(K213+($A$18*15)&gt;100,100,K213+($A$18*15)),K213))))</f>
        <v>70.7</v>
      </c>
      <c r="M213" s="27">
        <f t="shared" ref="M213" si="4630">IF(S212=$B$16,L213+($A$16*15),IF(S212=$B$17,L213+($A$17*15),IF(S212=$B$19,IF(L213+($A$19*15)&gt;100,100,L213+($A$19*15)),IF(S212=$B$18,IF(L213+($A$18*15)&gt;100,100,L213+($A$18*15)),L213))))</f>
        <v>68.763333333333335</v>
      </c>
      <c r="N213" s="27">
        <f t="shared" ref="N213" si="4631">IF(T212=$B$16,M213+($A$16*15),IF(T212=$B$17,M213+($A$17*15),IF(T212=$B$19,IF(M213+($A$19*15)&gt;100,100,M213+($A$19*15)),IF(T212=$B$18,IF(M213+($A$18*15)&gt;100,100,M213+($A$18*15)),M213))))</f>
        <v>66.84</v>
      </c>
      <c r="O213" s="27">
        <f t="shared" ref="O213" si="4632">IF(U212=$B$16,N213+($A$16*15),IF(U212=$B$17,N213+($A$17*15),IF(U212=$B$19,IF(N213+($A$19*15)&gt;100,100,N213+($A$19*15)),IF(U212=$B$18,IF(N213+($A$18*15)&gt;100,100,N213+($A$18*15)),N213))))</f>
        <v>64.916666666666671</v>
      </c>
      <c r="P213" s="27">
        <f t="shared" ref="P213" si="4633">IF(V212=$B$16,O213+($A$16*15),IF(V212=$B$17,O213+($A$17*15),IF(V212=$B$19,IF(O213+($A$19*15)&gt;100,100,O213+($A$19*15)),IF(V212=$B$18,IF(O213+($A$18*15)&gt;100,100,O213+($A$18*15)),O213))))</f>
        <v>62.993333333333339</v>
      </c>
      <c r="Q213" s="27">
        <f t="shared" ref="Q213" si="4634">IF(W212=$B$16,P213+($A$16*15),IF(W212=$B$17,P213+($A$17*15),IF(W212=$B$19,IF(P213+($A$19*15)&gt;100,100,P213+($A$19*15)),IF(W212=$B$18,IF(P213+($A$18*15)&gt;100,100,P213+($A$18*15)),P213))))</f>
        <v>61.056666666666672</v>
      </c>
      <c r="R213" s="27">
        <f t="shared" ref="R213" si="4635">IF(X212=$B$16,Q213+($A$16*15),IF(X212=$B$17,Q213+($A$17*15),IF(X212=$B$19,IF(Q213+($A$19*15)&gt;100,100,Q213+($A$19*15)),IF(X212=$B$18,IF(Q213+($A$18*15)&gt;100,100,Q213+($A$18*15)),Q213))))</f>
        <v>59.120000000000005</v>
      </c>
      <c r="S213" s="27">
        <f t="shared" ref="S213" si="4636">IF(Y212=$B$16,R213+($A$16*15),IF(Y212=$B$17,R213+($A$17*15),IF(Y212=$B$19,IF(R213+($A$19*15)&gt;100,100,R213+($A$19*15)),IF(Y212=$B$18,IF(R213+($A$18*15)&gt;100,100,R213+($A$18*15)),R213))))</f>
        <v>57.183333333333337</v>
      </c>
      <c r="T213" s="27">
        <f t="shared" ref="T213" si="4637">IF(Z212=$B$16,S213+($A$16*15),IF(Z212=$B$17,S213+($A$17*15),IF(Z212=$B$19,IF(S213+($A$19*15)&gt;100,100,S213+($A$19*15)),IF(Z212=$B$18,IF(S213+($A$18*15)&gt;100,100,S213+($A$18*15)),S213))))</f>
        <v>55.260000000000005</v>
      </c>
      <c r="U213" s="27">
        <f t="shared" ref="U213" si="4638">IF(AA212=$B$16,T213+($A$16*15),IF(AA212=$B$17,T213+($A$17*15),IF(AA212=$B$19,IF(T213+($A$19*15)&gt;100,100,T213+($A$19*15)),IF(AA212=$B$18,IF(T213+($A$18*15)&gt;100,100,T213+($A$18*15)),T213))))</f>
        <v>53.336666666666673</v>
      </c>
      <c r="V213" s="27">
        <f t="shared" ref="V213" si="4639">IF(AB212=$B$16,U213+($A$16*15),IF(AB212=$B$17,U213+($A$17*15),IF(AB212=$B$19,IF(U213+($A$19*15)&gt;100,100,U213+($A$19*15)),IF(AB212=$B$18,IF(U213+($A$18*15)&gt;100,100,U213+($A$18*15)),U213))))</f>
        <v>51.413333333333341</v>
      </c>
      <c r="W213" s="27">
        <f t="shared" ref="W213" si="4640">IF(AC212=$B$16,V213+($A$16*15),IF(AC212=$B$17,V213+($A$17*15),IF(AC212=$B$19,IF(V213+($A$19*15)&gt;100,100,V213+($A$19*15)),IF(AC212=$B$18,IF(V213+($A$18*15)&gt;100,100,V213+($A$18*15)),V213))))</f>
        <v>49.476666666666674</v>
      </c>
      <c r="X213" s="27">
        <f t="shared" ref="X213" si="4641">IF(AD212=$B$16,W213+($A$16*15),IF(AD212=$B$17,W213+($A$17*15),IF(AD212=$B$19,IF(W213+($A$19*15)&gt;100,100,W213+($A$19*15)),IF(AD212=$B$18,IF(W213+($A$18*15)&gt;100,100,W213+($A$18*15)),W213))))</f>
        <v>47.540000000000006</v>
      </c>
      <c r="Y213" s="27">
        <f t="shared" ref="Y213" si="4642">IF(AE212=$B$16,X213+($A$16*15),IF(AE212=$B$17,X213+($A$17*15),IF(AE212=$B$19,IF(X213+($A$19*15)&gt;100,100,X213+($A$19*15)),IF(AE212=$B$18,IF(X213+($A$18*15)&gt;100,100,X213+($A$18*15)),X213))))</f>
        <v>45.603333333333339</v>
      </c>
      <c r="Z213" s="27">
        <f t="shared" ref="Z213" si="4643">IF(AF212=$B$16,Y213+($A$16*15),IF(AF212=$B$17,Y213+($A$17*15),IF(AF212=$B$19,IF(Y213+($A$19*15)&gt;100,100,Y213+($A$19*15)),IF(AF212=$B$18,IF(Y213+($A$18*15)&gt;100,100,Y213+($A$18*15)),Y213))))</f>
        <v>43.680000000000007</v>
      </c>
      <c r="AA213" s="27">
        <f t="shared" ref="AA213" si="4644">IF(AG212=$B$16,Z213+($A$16*15),IF(AG212=$B$17,Z213+($A$17*15),IF(AG212=$B$19,IF(Z213+($A$19*15)&gt;100,100,Z213+($A$19*15)),IF(AG212=$B$18,IF(Z213+($A$18*15)&gt;100,100,Z213+($A$18*15)),Z213))))</f>
        <v>68.680000000000007</v>
      </c>
      <c r="AB213" s="27">
        <f t="shared" ref="AB213" si="4645">IF(AH212=$B$16,AA213+($A$16*15),IF(AH212=$B$17,AA213+($A$17*15),IF(AH212=$B$19,IF(AA213+($A$19*15)&gt;100,100,AA213+($A$19*15)),IF(AH212=$B$18,IF(AA213+($A$18*15)&gt;100,100,AA213+($A$18*15)),AA213))))</f>
        <v>93.68</v>
      </c>
      <c r="AC213" s="27">
        <f t="shared" ref="AC213" si="4646">IF(AI212=$B$16,AB213+($A$16*15),IF(AI212=$B$17,AB213+($A$17*15),IF(AI212=$B$19,IF(AB213+($A$19*15)&gt;100,100,AB213+($A$19*15)),IF(AI212=$B$18,IF(AB213+($A$18*15)&gt;100,100,AB213+($A$18*15)),AB213))))</f>
        <v>100</v>
      </c>
      <c r="AD213" s="27">
        <f t="shared" ref="AD213" si="4647">IF(AJ212=$B$16,AC213+($A$16*15),IF(AJ212=$B$17,AC213+($A$17*15),IF(AJ212=$B$19,IF(AC213+($A$19*15)&gt;100,100,AC213+($A$19*15)),IF(AJ212=$B$18,IF(AC213+($A$18*15)&gt;100,100,AC213+($A$18*15)),AC213))))</f>
        <v>100</v>
      </c>
      <c r="AE213" s="27">
        <f t="shared" ref="AE213" si="4648">IF(AK212=$B$16,AD213+($A$16*15),IF(AK212=$B$17,AD213+($A$17*15),IF(AK212=$B$19,IF(AD213+($A$19*15)&gt;100,100,AD213+($A$19*15)),IF(AK212=$B$18,IF(AD213+($A$18*15)&gt;100,100,AD213+($A$18*15)),AD213))))</f>
        <v>98.076666666666668</v>
      </c>
      <c r="AF213" s="27">
        <f t="shared" ref="AF213" si="4649">IF(AL212=$B$16,AE213+($A$16*15),IF(AL212=$B$17,AE213+($A$17*15),IF(AL212=$B$19,IF(AE213+($A$19*15)&gt;100,100,AE213+($A$19*15)),IF(AL212=$B$18,IF(AE213+($A$18*15)&gt;100,100,AE213+($A$18*15)),AE213))))</f>
        <v>96.153333333333336</v>
      </c>
      <c r="AG213" s="27">
        <f t="shared" ref="AG213" si="4650">IF(AM212=$B$16,AF213+($A$16*15),IF(AM212=$B$17,AF213+($A$17*15),IF(AM212=$B$19,IF(AF213+($A$19*15)&gt;100,100,AF213+($A$19*15)),IF(AM212=$B$18,IF(AF213+($A$18*15)&gt;100,100,AF213+($A$18*15)),AF213))))</f>
        <v>96.153333333333336</v>
      </c>
      <c r="AH213" s="27">
        <f t="shared" ref="AH213" si="4651">IF(AN212=$B$16,AG213+($A$16*15),IF(AN212=$B$17,AG213+($A$17*15),IF(AN212=$B$19,IF(AG213+($A$19*15)&gt;100,100,AG213+($A$19*15)),IF(AN212=$B$18,IF(AG213+($A$18*15)&gt;100,100,AG213+($A$18*15)),AG213))))</f>
        <v>96.153333333333336</v>
      </c>
      <c r="AI213" s="27">
        <f t="shared" ref="AI213" si="4652">IF(AO212=$B$16,AH213+($A$16*15),IF(AO212=$B$17,AH213+($A$17*15),IF(AO212=$B$19,IF(AH213+($A$19*15)&gt;100,100,AH213+($A$19*15)),IF(AO212=$B$18,IF(AH213+($A$18*15)&gt;100,100,AH213+($A$18*15)),AH213))))</f>
        <v>96.153333333333336</v>
      </c>
      <c r="AJ213" s="27">
        <f t="shared" ref="AJ213" si="4653">IF(AP212=$B$16,AI213+($A$16*15),IF(AP212=$B$17,AI213+($A$17*15),IF(AP212=$B$19,IF(AI213+($A$19*15)&gt;100,100,AI213+($A$19*15)),IF(AP212=$B$18,IF(AI213+($A$18*15)&gt;100,100,AI213+($A$18*15)),AI213))))</f>
        <v>96.153333333333336</v>
      </c>
      <c r="AK213" s="27">
        <f t="shared" ref="AK213" si="4654">IF(AQ212=$B$16,AJ213+($A$16*15),IF(AQ212=$B$17,AJ213+($A$17*15),IF(AQ212=$B$19,IF(AJ213+($A$19*15)&gt;100,100,AJ213+($A$19*15)),IF(AQ212=$B$18,IF(AJ213+($A$18*15)&gt;100,100,AJ213+($A$18*15)),AJ213))))</f>
        <v>96.153333333333336</v>
      </c>
      <c r="AL213" s="27">
        <f t="shared" ref="AL213" si="4655">IF(AR212=$B$16,AK213+($A$16*15),IF(AR212=$B$17,AK213+($A$17*15),IF(AR212=$B$19,IF(AK213+($A$19*15)&gt;100,100,AK213+($A$19*15)),IF(AR212=$B$18,IF(AK213+($A$18*15)&gt;100,100,AK213+($A$18*15)),AK213))))</f>
        <v>96.153333333333336</v>
      </c>
      <c r="AM213" s="27">
        <f t="shared" ref="AM213" si="4656">IF(AS212=$B$16,AL213+($A$16*15),IF(AS212=$B$17,AL213+($A$17*15),IF(AS212=$B$19,IF(AL213+($A$19*15)&gt;100,100,AL213+($A$19*15)),IF(AS212=$B$18,IF(AL213+($A$18*15)&gt;100,100,AL213+($A$18*15)),AL213))))</f>
        <v>96.153333333333336</v>
      </c>
      <c r="AN213" s="27">
        <f t="shared" ref="AN213" si="4657">IF(AT212=$B$16,AM213+($A$16*15),IF(AT212=$B$17,AM213+($A$17*15),IF(AT212=$B$19,IF(AM213+($A$19*15)&gt;100,100,AM213+($A$19*15)),IF(AT212=$B$18,IF(AM213+($A$18*15)&gt;100,100,AM213+($A$18*15)),AM213))))</f>
        <v>96.153333333333336</v>
      </c>
      <c r="AO213" s="27">
        <f t="shared" ref="AO213" si="4658">IF(AU212=$B$16,AN213+($A$16*15),IF(AU212=$B$17,AN213+($A$17*15),IF(AU212=$B$19,IF(AN213+($A$19*15)&gt;100,100,AN213+($A$19*15)),IF(AU212=$B$18,IF(AN213+($A$18*15)&gt;100,100,AN213+($A$18*15)),AN213))))</f>
        <v>96.153333333333336</v>
      </c>
      <c r="AP213" s="27">
        <f t="shared" ref="AP213" si="4659">IF(AV212=$B$16,AO213+($A$16*15),IF(AV212=$B$17,AO213+($A$17*15),IF(AV212=$B$19,IF(AO213+($A$19*15)&gt;100,100,AO213+($A$19*15)),IF(AV212=$B$18,IF(AO213+($A$18*15)&gt;100,100,AO213+($A$18*15)),AO213))))</f>
        <v>96.153333333333336</v>
      </c>
      <c r="AQ213" s="27">
        <f t="shared" ref="AQ213" si="4660">IF(AW212=$B$16,AP213+($A$16*15),IF(AW212=$B$17,AP213+($A$17*15),IF(AW212=$B$19,IF(AP213+($A$19*15)&gt;100,100,AP213+($A$19*15)),IF(AW212=$B$18,IF(AP213+($A$18*15)&gt;100,100,AP213+($A$18*15)),AP213))))</f>
        <v>96.153333333333336</v>
      </c>
      <c r="AR213" s="27">
        <f t="shared" ref="AR213" si="4661">IF(AX212=$B$16,AQ213+($A$16*15),IF(AX212=$B$17,AQ213+($A$17*15),IF(AX212=$B$19,IF(AQ213+($A$19*15)&gt;100,100,AQ213+($A$19*15)),IF(AX212=$B$18,IF(AQ213+($A$18*15)&gt;100,100,AQ213+($A$18*15)),AQ213))))</f>
        <v>96.153333333333336</v>
      </c>
      <c r="AS213" s="27">
        <f t="shared" ref="AS213" si="4662">IF(AY212=$B$16,AR213+($A$16*15),IF(AY212=$B$17,AR213+($A$17*15),IF(AY212=$B$19,IF(AR213+($A$19*15)&gt;100,100,AR213+($A$19*15)),IF(AY212=$B$18,IF(AR213+($A$18*15)&gt;100,100,AR213+($A$18*15)),AR213))))</f>
        <v>96.153333333333336</v>
      </c>
      <c r="AT213" s="27">
        <f t="shared" ref="AT213" si="4663">IF(AZ212=$B$16,AS213+($A$16*15),IF(AZ212=$B$17,AS213+($A$17*15),IF(AZ212=$B$19,IF(AS213+($A$19*15)&gt;100,100,AS213+($A$19*15)),IF(AZ212=$B$18,IF(AS213+($A$18*15)&gt;100,100,AS213+($A$18*15)),AS213))))</f>
        <v>96.153333333333336</v>
      </c>
      <c r="AU213" s="27">
        <f t="shared" ref="AU213" si="4664">IF(BA212=$B$16,AT213+($A$16*15),IF(BA212=$B$17,AT213+($A$17*15),IF(BA212=$B$19,IF(AT213+($A$19*15)&gt;100,100,AT213+($A$19*15)),IF(BA212=$B$18,IF(AT213+($A$18*15)&gt;100,100,AT213+($A$18*15)),AT213))))</f>
        <v>96.153333333333336</v>
      </c>
      <c r="AV213" s="27">
        <f t="shared" ref="AV213" si="4665">IF(BB212=$B$16,AU213+($A$16*15),IF(BB212=$B$17,AU213+($A$17*15),IF(BB212=$B$19,IF(AU213+($A$19*15)&gt;100,100,AU213+($A$19*15)),IF(BB212=$B$18,IF(AU213+($A$18*15)&gt;100,100,AU213+($A$18*15)),AU213))))</f>
        <v>96.153333333333336</v>
      </c>
      <c r="AW213" s="27">
        <f t="shared" ref="AW213" si="4666">IF(BC212=$B$16,AV213+($A$16*15),IF(BC212=$B$17,AV213+($A$17*15),IF(BC212=$B$19,IF(AV213+($A$19*15)&gt;100,100,AV213+($A$19*15)),IF(BC212=$B$18,IF(AV213+($A$18*15)&gt;100,100,AV213+($A$18*15)),AV213))))</f>
        <v>96.153333333333336</v>
      </c>
      <c r="AX213" s="27">
        <f t="shared" ref="AX213" si="4667">IF(BD212=$B$16,AW213+($A$16*15),IF(BD212=$B$17,AW213+($A$17*15),IF(BD212=$B$19,IF(AW213+($A$19*15)&gt;100,100,AW213+($A$19*15)),IF(BD212=$B$18,IF(AW213+($A$18*15)&gt;100,100,AW213+($A$18*15)),AW213))))</f>
        <v>96.153333333333336</v>
      </c>
      <c r="AY213" s="27">
        <f t="shared" ref="AY213" si="4668">IF(BE212=$B$16,AX213+($A$16*15),IF(BE212=$B$17,AX213+($A$17*15),IF(BE212=$B$19,IF(AX213+($A$19*15)&gt;100,100,AX213+($A$19*15)),IF(BE212=$B$18,IF(AX213+($A$18*15)&gt;100,100,AX213+($A$18*15)),AX213))))</f>
        <v>96.153333333333336</v>
      </c>
      <c r="AZ213" s="27">
        <f t="shared" ref="AZ213" si="4669">IF(BF212=$B$16,AY213+($A$16*15),IF(BF212=$B$17,AY213+($A$17*15),IF(BF212=$B$19,IF(AY213+($A$19*15)&gt;100,100,AY213+($A$19*15)),IF(BF212=$B$18,IF(AY213+($A$18*15)&gt;100,100,AY213+($A$18*15)),AY213))))</f>
        <v>96.153333333333336</v>
      </c>
      <c r="BA213" s="27">
        <f t="shared" ref="BA213" si="4670">IF(BG212=$B$16,AZ213+($A$16*15),IF(BG212=$B$17,AZ213+($A$17*15),IF(BG212=$B$19,IF(AZ213+($A$19*15)&gt;100,100,AZ213+($A$19*15)),IF(BG212=$B$18,IF(AZ213+($A$18*15)&gt;100,100,AZ213+($A$18*15)),AZ213))))</f>
        <v>96.153333333333336</v>
      </c>
      <c r="BB213" s="27">
        <f t="shared" ref="BB213" si="4671">IF(BH212=$B$16,BA213+($A$16*15),IF(BH212=$B$17,BA213+($A$17*15),IF(BH212=$B$19,IF(BA213+($A$19*15)&gt;100,100,BA213+($A$19*15)),IF(BH212=$B$18,IF(BA213+($A$18*15)&gt;100,100,BA213+($A$18*15)),BA213))))</f>
        <v>96.153333333333336</v>
      </c>
      <c r="BC213" s="27">
        <f t="shared" ref="BC213" si="4672">IF(BI212=$B$16,BB213+($A$16*15),IF(BI212=$B$17,BB213+($A$17*15),IF(BI212=$B$19,IF(BB213+($A$19*15)&gt;100,100,BB213+($A$19*15)),IF(BI212=$B$18,IF(BB213+($A$18*15)&gt;100,100,BB213+($A$18*15)),BB213))))</f>
        <v>96.153333333333336</v>
      </c>
      <c r="BD213" s="27">
        <f t="shared" ref="BD213" si="4673">IF(BJ212=$B$16,BC213+($A$16*15),IF(BJ212=$B$17,BC213+($A$17*15),IF(BJ212=$B$19,IF(BC213+($A$19*15)&gt;100,100,BC213+($A$19*15)),IF(BJ212=$B$18,IF(BC213+($A$18*15)&gt;100,100,BC213+($A$18*15)),BC213))))</f>
        <v>96.153333333333336</v>
      </c>
      <c r="BE213" s="27">
        <f t="shared" ref="BE213" si="4674">IF(BK212=$B$16,BD213+($A$16*15),IF(BK212=$B$17,BD213+($A$17*15),IF(BK212=$B$19,IF(BD213+($A$19*15)&gt;100,100,BD213+($A$19*15)),IF(BK212=$B$18,IF(BD213+($A$18*15)&gt;100,100,BD213+($A$18*15)),BD213))))</f>
        <v>96.153333333333336</v>
      </c>
      <c r="BF213" s="27">
        <f t="shared" ref="BF213" si="4675">IF(BL212=$B$16,BE213+($A$16*15),IF(BL212=$B$17,BE213+($A$17*15),IF(BL212=$B$19,IF(BE213+($A$19*15)&gt;100,100,BE213+($A$19*15)),IF(BL212=$B$18,IF(BE213+($A$18*15)&gt;100,100,BE213+($A$18*15)),BE213))))</f>
        <v>96.153333333333336</v>
      </c>
      <c r="BG213" s="27">
        <f t="shared" ref="BG213" si="4676">IF(BM212=$B$16,BF213+($A$16*15),IF(BM212=$B$17,BF213+($A$17*15),IF(BM212=$B$19,IF(BF213+($A$19*15)&gt;100,100,BF213+($A$19*15)),IF(BM212=$B$18,IF(BF213+($A$18*15)&gt;100,100,BF213+($A$18*15)),BF213))))</f>
        <v>94.216666666666669</v>
      </c>
      <c r="BH213" s="27">
        <f t="shared" ref="BH213" si="4677">IF(BN212=$B$16,BG213+($A$16*15),IF(BN212=$B$17,BG213+($A$17*15),IF(BN212=$B$19,IF(BG213+($A$19*15)&gt;100,100,BG213+($A$19*15)),IF(BN212=$B$18,IF(BG213+($A$18*15)&gt;100,100,BG213+($A$18*15)),BG213))))</f>
        <v>92.28</v>
      </c>
      <c r="BI213" s="27">
        <f t="shared" ref="BI213" si="4678">IF(BO212=$B$16,BH213+($A$16*15),IF(BO212=$B$17,BH213+($A$17*15),IF(BO212=$B$19,IF(BH213+($A$19*15)&gt;100,100,BH213+($A$19*15)),IF(BO212=$B$18,IF(BH213+($A$18*15)&gt;100,100,BH213+($A$18*15)),BH213))))</f>
        <v>90.343333333333334</v>
      </c>
      <c r="BJ213" s="27">
        <f t="shared" ref="BJ213" si="4679">IF(BP212=$B$16,BI213+($A$16*15),IF(BP212=$B$17,BI213+($A$17*15),IF(BP212=$B$19,IF(BI213+($A$19*15)&gt;100,100,BI213+($A$19*15)),IF(BP212=$B$18,IF(BI213+($A$18*15)&gt;100,100,BI213+($A$18*15)),BI213))))</f>
        <v>88.42</v>
      </c>
      <c r="BK213" s="27">
        <f t="shared" ref="BK213" si="4680">IF(BQ212=$B$16,BJ213+($A$16*15),IF(BQ212=$B$17,BJ213+($A$17*15),IF(BQ212=$B$19,IF(BJ213+($A$19*15)&gt;100,100,BJ213+($A$19*15)),IF(BQ212=$B$18,IF(BJ213+($A$18*15)&gt;100,100,BJ213+($A$18*15)),BJ213))))</f>
        <v>86.49666666666667</v>
      </c>
      <c r="BL213" s="27">
        <f t="shared" ref="BL213" si="4681">IF(BR212=$B$16,BK213+($A$16*15),IF(BR212=$B$17,BK213+($A$17*15),IF(BR212=$B$19,IF(BK213+($A$19*15)&gt;100,100,BK213+($A$19*15)),IF(BR212=$B$18,IF(BK213+($A$18*15)&gt;100,100,BK213+($A$18*15)),BK213))))</f>
        <v>84.573333333333338</v>
      </c>
      <c r="BM213" s="27">
        <f t="shared" ref="BM213" si="4682">IF(BS212=$B$16,BL213+($A$16*15),IF(BS212=$B$17,BL213+($A$17*15),IF(BS212=$B$19,IF(BL213+($A$19*15)&gt;100,100,BL213+($A$19*15)),IF(BS212=$B$18,IF(BL213+($A$18*15)&gt;100,100,BL213+($A$18*15)),BL213))))</f>
        <v>82.63666666666667</v>
      </c>
      <c r="BN213" s="27">
        <f t="shared" ref="BN213" si="4683">IF(BT212=$B$16,BM213+($A$16*15),IF(BT212=$B$17,BM213+($A$17*15),IF(BT212=$B$19,IF(BM213+($A$19*15)&gt;100,100,BM213+($A$19*15)),IF(BT212=$B$18,IF(BM213+($A$18*15)&gt;100,100,BM213+($A$18*15)),BM213))))</f>
        <v>80.7</v>
      </c>
      <c r="BO213" s="27">
        <f t="shared" ref="BO213" si="4684">IF(BU212=$B$16,BN213+($A$16*15),IF(BU212=$B$17,BN213+($A$17*15),IF(BU212=$B$19,IF(BN213+($A$19*15)&gt;100,100,BN213+($A$19*15)),IF(BU212=$B$18,IF(BN213+($A$18*15)&gt;100,100,BN213+($A$18*15)),BN213))))</f>
        <v>78.763333333333335</v>
      </c>
      <c r="BP213" s="27">
        <f t="shared" ref="BP213" si="4685">IF(BV212=$B$16,BO213+($A$16*15),IF(BV212=$B$17,BO213+($A$17*15),IF(BV212=$B$19,IF(BO213+($A$19*15)&gt;100,100,BO213+($A$19*15)),IF(BV212=$B$18,IF(BO213+($A$18*15)&gt;100,100,BO213+($A$18*15)),BO213))))</f>
        <v>76.84</v>
      </c>
      <c r="BQ213" s="27">
        <f t="shared" ref="BQ213" si="4686">IF(BW212=$B$16,BP213+($A$16*15),IF(BW212=$B$17,BP213+($A$17*15),IF(BW212=$B$19,IF(BP213+($A$19*15)&gt;100,100,BP213+($A$19*15)),IF(BW212=$B$18,IF(BP213+($A$18*15)&gt;100,100,BP213+($A$18*15)),BP213))))</f>
        <v>74.916666666666671</v>
      </c>
      <c r="BR213" s="27">
        <f t="shared" ref="BR213" si="4687">IF(BX212=$B$16,BQ213+($A$16*15),IF(BX212=$B$17,BQ213+($A$17*15),IF(BX212=$B$19,IF(BQ213+($A$19*15)&gt;100,100,BQ213+($A$19*15)),IF(BX212=$B$18,IF(BQ213+($A$18*15)&gt;100,100,BQ213+($A$18*15)),BQ213))))</f>
        <v>72.993333333333339</v>
      </c>
      <c r="BS213" s="27">
        <f t="shared" ref="BS213" si="4688">IF(BY212=$B$16,BR213+($A$16*15),IF(BY212=$B$17,BR213+($A$17*15),IF(BY212=$B$19,IF(BR213+($A$19*15)&gt;100,100,BR213+($A$19*15)),IF(BY212=$B$18,IF(BR213+($A$18*15)&gt;100,100,BR213+($A$18*15)),BR213))))</f>
        <v>71.056666666666672</v>
      </c>
      <c r="BT213" s="27">
        <f t="shared" ref="BT213" si="4689">IF(BZ212=$B$16,BS213+($A$16*15),IF(BZ212=$B$17,BS213+($A$17*15),IF(BZ212=$B$19,IF(BS213+($A$19*15)&gt;100,100,BS213+($A$19*15)),IF(BZ212=$B$18,IF(BS213+($A$18*15)&gt;100,100,BS213+($A$18*15)),BS213))))</f>
        <v>69.12</v>
      </c>
      <c r="BU213" s="27">
        <f t="shared" ref="BU213" si="4690">IF(CA212=$B$16,BT213+($A$16*15),IF(CA212=$B$17,BT213+($A$17*15),IF(CA212=$B$19,IF(BT213+($A$19*15)&gt;100,100,BT213+($A$19*15)),IF(CA212=$B$18,IF(BT213+($A$18*15)&gt;100,100,BT213+($A$18*15)),BT213))))</f>
        <v>67.183333333333337</v>
      </c>
      <c r="BV213" s="27">
        <f t="shared" ref="BV213" si="4691">IF(CB212=$B$16,BU213+($A$16*15),IF(CB212=$B$17,BU213+($A$17*15),IF(CB212=$B$19,IF(BU213+($A$19*15)&gt;100,100,BU213+($A$19*15)),IF(CB212=$B$18,IF(BU213+($A$18*15)&gt;100,100,BU213+($A$18*15)),BU213))))</f>
        <v>65.260000000000005</v>
      </c>
      <c r="BW213" s="27">
        <f t="shared" ref="BW213" si="4692">IF(CC212=$B$16,BV213+($A$16*15),IF(CC212=$B$17,BV213+($A$17*15),IF(CC212=$B$19,IF(BV213+($A$19*15)&gt;100,100,BV213+($A$19*15)),IF(CC212=$B$18,IF(BV213+($A$18*15)&gt;100,100,BV213+($A$18*15)),BV213))))</f>
        <v>63.336666666666673</v>
      </c>
      <c r="BX213" s="27">
        <f t="shared" ref="BX213" si="4693">IF(CD212=$B$16,BW213+($A$16*15),IF(CD212=$B$17,BW213+($A$17*15),IF(CD212=$B$19,IF(BW213+($A$19*15)&gt;100,100,BW213+($A$19*15)),IF(CD212=$B$18,IF(BW213+($A$18*15)&gt;100,100,BW213+($A$18*15)),BW213))))</f>
        <v>61.413333333333341</v>
      </c>
      <c r="BY213" s="27">
        <f t="shared" ref="BY213" si="4694">IF(CE212=$B$16,BX213+($A$16*15),IF(CE212=$B$17,BX213+($A$17*15),IF(CE212=$B$19,IF(BX213+($A$19*15)&gt;100,100,BX213+($A$19*15)),IF(CE212=$B$18,IF(BX213+($A$18*15)&gt;100,100,BX213+($A$18*15)),BX213))))</f>
        <v>59.476666666666674</v>
      </c>
      <c r="BZ213" s="27">
        <f t="shared" ref="BZ213" si="4695">IF(CF212=$B$16,BY213+($A$16*15),IF(CF212=$B$17,BY213+($A$17*15),IF(CF212=$B$19,IF(BY213+($A$19*15)&gt;100,100,BY213+($A$19*15)),IF(CF212=$B$18,IF(BY213+($A$18*15)&gt;100,100,BY213+($A$18*15)),BY213))))</f>
        <v>57.540000000000006</v>
      </c>
      <c r="CA213" s="27">
        <f t="shared" ref="CA213" si="4696">IF(CG212=$B$16,BZ213+($A$16*15),IF(CG212=$B$17,BZ213+($A$17*15),IF(CG212=$B$19,IF(BZ213+($A$19*15)&gt;100,100,BZ213+($A$19*15)),IF(CG212=$B$18,IF(BZ213+($A$18*15)&gt;100,100,BZ213+($A$18*15)),BZ213))))</f>
        <v>55.603333333333339</v>
      </c>
      <c r="CB213" s="27">
        <f t="shared" ref="CB213" si="4697">IF(CH212=$B$16,CA213+($A$16*15),IF(CH212=$B$17,CA213+($A$17*15),IF(CH212=$B$19,IF(CA213+($A$19*15)&gt;100,100,CA213+($A$19*15)),IF(CH212=$B$18,IF(CA213+($A$18*15)&gt;100,100,CA213+($A$18*15)),CA213))))</f>
        <v>53.680000000000007</v>
      </c>
      <c r="CC213" s="27">
        <f t="shared" ref="CC213" si="4698">IF(CI212=$B$16,CB213+($A$16*15),IF(CI212=$B$17,CB213+($A$17*15),IF(CI212=$B$19,IF(CB213+($A$19*15)&gt;100,100,CB213+($A$19*15)),IF(CI212=$B$18,IF(CB213+($A$18*15)&gt;100,100,CB213+($A$18*15)),CB213))))</f>
        <v>51.756666666666675</v>
      </c>
      <c r="CD213" s="27">
        <f t="shared" ref="CD213" si="4699">IF(CJ212=$B$16,CC213+($A$16*15),IF(CJ212=$B$17,CC213+($A$17*15),IF(CJ212=$B$19,IF(CC213+($A$19*15)&gt;100,100,CC213+($A$19*15)),IF(CJ212=$B$18,IF(CC213+($A$18*15)&gt;100,100,CC213+($A$18*15)),CC213))))</f>
        <v>65.506666666666675</v>
      </c>
      <c r="CE213" s="27">
        <f t="shared" ref="CE213" si="4700">IF(CK212=$B$16,CD213+($A$16*15),IF(CK212=$B$17,CD213+($A$17*15),IF(CK212=$B$19,IF(CD213+($A$19*15)&gt;100,100,CD213+($A$19*15)),IF(CK212=$B$18,IF(CD213+($A$18*15)&gt;100,100,CD213+($A$18*15)),CD213))))</f>
        <v>79.256666666666675</v>
      </c>
      <c r="CF213" s="27">
        <f t="shared" ref="CF213" si="4701">IF(CL212=$B$16,CE213+($A$16*15),IF(CL212=$B$17,CE213+($A$17*15),IF(CL212=$B$19,IF(CE213+($A$19*15)&gt;100,100,CE213+($A$19*15)),IF(CL212=$B$18,IF(CE213+($A$18*15)&gt;100,100,CE213+($A$18*15)),CE213))))</f>
        <v>93.006666666666675</v>
      </c>
      <c r="CG213" s="27">
        <f t="shared" ref="CG213" si="4702">IF(CM212=$B$16,CF213+($A$16*15),IF(CM212=$B$17,CF213+($A$17*15),IF(CM212=$B$19,IF(CF213+($A$19*15)&gt;100,100,CF213+($A$19*15)),IF(CM212=$B$18,IF(CF213+($A$18*15)&gt;100,100,CF213+($A$18*15)),CF213))))</f>
        <v>93.006666666666675</v>
      </c>
      <c r="CH213" s="27">
        <f t="shared" ref="CH213" si="4703">IF(CN212=$B$16,CG213+($A$16*15),IF(CN212=$B$17,CG213+($A$17*15),IF(CN212=$B$19,IF(CG213+($A$19*15)&gt;100,100,CG213+($A$19*15)),IF(CN212=$B$18,IF(CG213+($A$18*15)&gt;100,100,CG213+($A$18*15)),CG213))))</f>
        <v>93.006666666666675</v>
      </c>
      <c r="CI213" s="27">
        <f t="shared" ref="CI213" si="4704">IF(CO212=$B$16,CH213+($A$16*15),IF(CO212=$B$17,CH213+($A$17*15),IF(CO212=$B$19,IF(CH213+($A$19*15)&gt;100,100,CH213+($A$19*15)),IF(CO212=$B$18,IF(CH213+($A$18*15)&gt;100,100,CH213+($A$18*15)),CH213))))</f>
        <v>93.006666666666675</v>
      </c>
      <c r="CJ213" s="27">
        <f t="shared" ref="CJ213" si="4705">IF(CP212=$B$16,CI213+($A$16*15),IF(CP212=$B$17,CI213+($A$17*15),IF(CP212=$B$19,IF(CI213+($A$19*15)&gt;100,100,CI213+($A$19*15)),IF(CP212=$B$18,IF(CI213+($A$18*15)&gt;100,100,CI213+($A$18*15)),CI213))))</f>
        <v>93.006666666666675</v>
      </c>
      <c r="CK213" s="27">
        <f t="shared" ref="CK213" si="4706">IF(CQ212=$B$16,CJ213+($A$16*15),IF(CQ212=$B$17,CJ213+($A$17*15),IF(CQ212=$B$19,IF(CJ213+($A$19*15)&gt;100,100,CJ213+($A$19*15)),IF(CQ212=$B$18,IF(CJ213+($A$18*15)&gt;100,100,CJ213+($A$18*15)),CJ213))))</f>
        <v>93.006666666666675</v>
      </c>
      <c r="CL213" s="120">
        <f t="shared" ref="CL213" si="4707">IF(CR212=$B$16,CK213+($A$16*15),IF(CR212=$B$17,CK213+($A$17*15),IF(CR212=$B$19,IF(CK213+($A$19*15)&gt;100,100,CK213+($A$19*15)),IF(CR212=$B$18,IF(CK213+($A$18*15)&gt;100,100,CK213+($A$18*15)),CK213))))</f>
        <v>93.006666666666675</v>
      </c>
      <c r="CM213" s="136">
        <f t="shared" ref="CM213" si="4708">CL213-10</f>
        <v>83.006666666666675</v>
      </c>
    </row>
    <row r="214" spans="1:91" x14ac:dyDescent="0.25">
      <c r="A214" s="344"/>
      <c r="B214" s="341" t="s">
        <v>54</v>
      </c>
      <c r="C214" s="64" t="s">
        <v>44</v>
      </c>
      <c r="D214" s="43" t="s">
        <v>45</v>
      </c>
      <c r="E214" s="46"/>
      <c r="F214" s="44" t="s">
        <v>23</v>
      </c>
      <c r="G214" s="44" t="s">
        <v>23</v>
      </c>
      <c r="H214" s="44" t="s">
        <v>23</v>
      </c>
      <c r="I214" s="45" t="s">
        <v>27</v>
      </c>
      <c r="J214" s="45" t="s">
        <v>27</v>
      </c>
      <c r="K214" s="45" t="s">
        <v>27</v>
      </c>
      <c r="L214" s="44" t="s">
        <v>23</v>
      </c>
      <c r="M214" s="44" t="s">
        <v>23</v>
      </c>
      <c r="N214" s="44" t="s">
        <v>23</v>
      </c>
      <c r="O214" s="45" t="s">
        <v>27</v>
      </c>
      <c r="P214" s="45" t="s">
        <v>27</v>
      </c>
      <c r="Q214" s="45" t="s">
        <v>27</v>
      </c>
      <c r="R214" s="44" t="s">
        <v>23</v>
      </c>
      <c r="S214" s="44" t="s">
        <v>23</v>
      </c>
      <c r="T214" s="44" t="s">
        <v>23</v>
      </c>
      <c r="U214" s="45" t="s">
        <v>27</v>
      </c>
      <c r="V214" s="45" t="s">
        <v>27</v>
      </c>
      <c r="W214" s="45" t="s">
        <v>27</v>
      </c>
      <c r="X214" s="44" t="s">
        <v>23</v>
      </c>
      <c r="Y214" s="44" t="s">
        <v>23</v>
      </c>
      <c r="Z214" s="44" t="s">
        <v>23</v>
      </c>
      <c r="AA214" s="45" t="s">
        <v>27</v>
      </c>
      <c r="AB214" s="45" t="s">
        <v>27</v>
      </c>
      <c r="AC214" s="45" t="s">
        <v>27</v>
      </c>
      <c r="AD214" s="44" t="s">
        <v>23</v>
      </c>
      <c r="AE214" s="44" t="s">
        <v>23</v>
      </c>
      <c r="AF214" s="44" t="s">
        <v>23</v>
      </c>
      <c r="AG214" s="59" t="s">
        <v>27</v>
      </c>
      <c r="AH214" s="59" t="s">
        <v>27</v>
      </c>
      <c r="AI214" s="60" t="s">
        <v>13</v>
      </c>
      <c r="AJ214" s="60" t="s">
        <v>13</v>
      </c>
      <c r="AK214" s="60" t="s">
        <v>13</v>
      </c>
      <c r="AL214" s="60" t="s">
        <v>13</v>
      </c>
      <c r="AM214" s="61" t="s">
        <v>27</v>
      </c>
      <c r="AN214" s="131"/>
      <c r="AO214" s="131"/>
      <c r="AP214" s="131"/>
      <c r="AQ214" s="131"/>
      <c r="AR214" s="131"/>
      <c r="AS214" s="131"/>
      <c r="AT214" s="131"/>
      <c r="AU214" s="132"/>
      <c r="AV214" s="131"/>
      <c r="AW214" s="131"/>
      <c r="AX214" s="131"/>
      <c r="AY214" s="131"/>
      <c r="AZ214" s="131"/>
      <c r="BA214" s="131"/>
      <c r="BB214" s="131"/>
      <c r="BC214" s="131"/>
      <c r="BD214" s="131"/>
      <c r="BE214" s="131"/>
      <c r="BF214" s="131"/>
      <c r="BG214" s="131"/>
      <c r="BH214" s="131"/>
      <c r="BI214" s="131"/>
      <c r="BJ214" s="131"/>
      <c r="BK214" s="131"/>
      <c r="BL214" s="131"/>
      <c r="BM214" s="131"/>
      <c r="BN214" s="44" t="s">
        <v>23</v>
      </c>
      <c r="BO214" s="44" t="s">
        <v>23</v>
      </c>
      <c r="BP214" s="44" t="s">
        <v>23</v>
      </c>
      <c r="BQ214" s="45" t="s">
        <v>27</v>
      </c>
      <c r="BR214" s="45" t="s">
        <v>27</v>
      </c>
      <c r="BS214" s="45" t="s">
        <v>27</v>
      </c>
      <c r="BT214" s="44" t="s">
        <v>23</v>
      </c>
      <c r="BU214" s="44" t="s">
        <v>23</v>
      </c>
      <c r="BV214" s="44" t="s">
        <v>23</v>
      </c>
      <c r="BW214" s="45" t="s">
        <v>27</v>
      </c>
      <c r="BX214" s="45" t="s">
        <v>27</v>
      </c>
      <c r="BY214" s="45" t="s">
        <v>27</v>
      </c>
      <c r="BZ214" s="44" t="s">
        <v>23</v>
      </c>
      <c r="CA214" s="44" t="s">
        <v>23</v>
      </c>
      <c r="CB214" s="44" t="s">
        <v>23</v>
      </c>
      <c r="CC214" s="45" t="s">
        <v>27</v>
      </c>
      <c r="CD214" s="45" t="s">
        <v>27</v>
      </c>
      <c r="CE214" s="45" t="s">
        <v>27</v>
      </c>
      <c r="CF214" s="44" t="s">
        <v>23</v>
      </c>
      <c r="CG214" s="44" t="s">
        <v>23</v>
      </c>
      <c r="CH214" s="44" t="s">
        <v>23</v>
      </c>
      <c r="CI214" s="55" t="s">
        <v>27</v>
      </c>
      <c r="CJ214" s="56" t="s">
        <v>17</v>
      </c>
      <c r="CK214" s="56" t="s">
        <v>17</v>
      </c>
      <c r="CL214" s="56" t="s">
        <v>17</v>
      </c>
      <c r="CM214" s="65" t="s">
        <v>46</v>
      </c>
    </row>
    <row r="215" spans="1:91" x14ac:dyDescent="0.25">
      <c r="A215" s="344"/>
      <c r="B215" s="342"/>
      <c r="C215" s="64" t="s">
        <v>37</v>
      </c>
      <c r="D215" s="89">
        <f>CM181</f>
        <v>77.100000000000009</v>
      </c>
      <c r="E215" s="27">
        <f>IF(E214=$B$16,D215+($A$16*15),IF(E214=$B$17,D215+($A$17*15),IF(E214=$B$19,IF(D215+($A$19*15)&gt;100,100,D215+($A$19*15)),IF(E214=$B$18,IF(D215+($A$18*15)&gt;100,100,D215+($A$18*15)),D215))))</f>
        <v>77.100000000000009</v>
      </c>
      <c r="F215" s="27">
        <f t="shared" ref="F215" si="4709">IF(F214=$B$16,E215+($A$16*15),IF(F214=$B$17,E215+($A$17*15),IF(F214=$B$19,IF(E215+($A$19*15)&gt;100,100,E215+($A$19*15)),IF(F214=$B$18,IF(E215+($A$18*15)&gt;100,100,E215+($A$18*15)),E215))))</f>
        <v>75.163333333333341</v>
      </c>
      <c r="G215" s="27">
        <f t="shared" ref="G215" si="4710">IF(G214=$B$16,F215+($A$16*15),IF(G214=$B$17,F215+($A$17*15),IF(G214=$B$19,IF(F215+($A$19*15)&gt;100,100,F215+($A$19*15)),IF(G214=$B$18,IF(F215+($A$18*15)&gt;100,100,F215+($A$18*15)),F215))))</f>
        <v>73.226666666666674</v>
      </c>
      <c r="H215" s="27">
        <f t="shared" ref="H215" si="4711">IF(H214=$B$16,G215+($A$16*15),IF(H214=$B$17,G215+($A$17*15),IF(H214=$B$19,IF(G215+($A$19*15)&gt;100,100,G215+($A$19*15)),IF(H214=$B$18,IF(G215+($A$18*15)&gt;100,100,G215+($A$18*15)),G215))))</f>
        <v>71.290000000000006</v>
      </c>
      <c r="I215" s="27">
        <f t="shared" ref="I215" si="4712">IF(I214=$B$16,H215+($A$16*15),IF(I214=$B$17,H215+($A$17*15),IF(I214=$B$19,IF(H215+($A$19*15)&gt;100,100,H215+($A$19*15)),IF(I214=$B$18,IF(H215+($A$18*15)&gt;100,100,H215+($A$18*15)),H215))))</f>
        <v>69.366666666666674</v>
      </c>
      <c r="J215" s="27">
        <f t="shared" ref="J215" si="4713">IF(J214=$B$16,I215+($A$16*15),IF(J214=$B$17,I215+($A$17*15),IF(J214=$B$19,IF(I215+($A$19*15)&gt;100,100,I215+($A$19*15)),IF(J214=$B$18,IF(I215+($A$18*15)&gt;100,100,I215+($A$18*15)),I215))))</f>
        <v>67.443333333333342</v>
      </c>
      <c r="K215" s="27">
        <f t="shared" ref="K215" si="4714">IF(K214=$B$16,J215+($A$16*15),IF(K214=$B$17,J215+($A$17*15),IF(K214=$B$19,IF(J215+($A$19*15)&gt;100,100,J215+($A$19*15)),IF(K214=$B$18,IF(J215+($A$18*15)&gt;100,100,J215+($A$18*15)),J215))))</f>
        <v>65.52000000000001</v>
      </c>
      <c r="L215" s="27">
        <f t="shared" ref="L215" si="4715">IF(L214=$B$16,K215+($A$16*15),IF(L214=$B$17,K215+($A$17*15),IF(L214=$B$19,IF(K215+($A$19*15)&gt;100,100,K215+($A$19*15)),IF(L214=$B$18,IF(K215+($A$18*15)&gt;100,100,K215+($A$18*15)),K215))))</f>
        <v>63.583333333333343</v>
      </c>
      <c r="M215" s="27">
        <f t="shared" ref="M215" si="4716">IF(M214=$B$16,L215+($A$16*15),IF(M214=$B$17,L215+($A$17*15),IF(M214=$B$19,IF(L215+($A$19*15)&gt;100,100,L215+($A$19*15)),IF(M214=$B$18,IF(L215+($A$18*15)&gt;100,100,L215+($A$18*15)),L215))))</f>
        <v>61.646666666666675</v>
      </c>
      <c r="N215" s="27">
        <f t="shared" ref="N215" si="4717">IF(N214=$B$16,M215+($A$16*15),IF(N214=$B$17,M215+($A$17*15),IF(N214=$B$19,IF(M215+($A$19*15)&gt;100,100,M215+($A$19*15)),IF(N214=$B$18,IF(M215+($A$18*15)&gt;100,100,M215+($A$18*15)),M215))))</f>
        <v>59.710000000000008</v>
      </c>
      <c r="O215" s="27">
        <f t="shared" ref="O215" si="4718">IF(O214=$B$16,N215+($A$16*15),IF(O214=$B$17,N215+($A$17*15),IF(O214=$B$19,IF(N215+($A$19*15)&gt;100,100,N215+($A$19*15)),IF(O214=$B$18,IF(N215+($A$18*15)&gt;100,100,N215+($A$18*15)),N215))))</f>
        <v>57.786666666666676</v>
      </c>
      <c r="P215" s="27">
        <f t="shared" ref="P215" si="4719">IF(P214=$B$16,O215+($A$16*15),IF(P214=$B$17,O215+($A$17*15),IF(P214=$B$19,IF(O215+($A$19*15)&gt;100,100,O215+($A$19*15)),IF(P214=$B$18,IF(O215+($A$18*15)&gt;100,100,O215+($A$18*15)),O215))))</f>
        <v>55.863333333333344</v>
      </c>
      <c r="Q215" s="27">
        <f t="shared" ref="Q215" si="4720">IF(Q214=$B$16,P215+($A$16*15),IF(Q214=$B$17,P215+($A$17*15),IF(Q214=$B$19,IF(P215+($A$19*15)&gt;100,100,P215+($A$19*15)),IF(Q214=$B$18,IF(P215+($A$18*15)&gt;100,100,P215+($A$18*15)),P215))))</f>
        <v>53.940000000000012</v>
      </c>
      <c r="R215" s="27">
        <f t="shared" ref="R215" si="4721">IF(R214=$B$16,Q215+($A$16*15),IF(R214=$B$17,Q215+($A$17*15),IF(R214=$B$19,IF(Q215+($A$19*15)&gt;100,100,Q215+($A$19*15)),IF(R214=$B$18,IF(Q215+($A$18*15)&gt;100,100,Q215+($A$18*15)),Q215))))</f>
        <v>52.003333333333345</v>
      </c>
      <c r="S215" s="27">
        <f t="shared" ref="S215" si="4722">IF(S214=$B$16,R215+($A$16*15),IF(S214=$B$17,R215+($A$17*15),IF(S214=$B$19,IF(R215+($A$19*15)&gt;100,100,R215+($A$19*15)),IF(S214=$B$18,IF(R215+($A$18*15)&gt;100,100,R215+($A$18*15)),R215))))</f>
        <v>50.066666666666677</v>
      </c>
      <c r="T215" s="27">
        <f t="shared" ref="T215" si="4723">IF(T214=$B$16,S215+($A$16*15),IF(T214=$B$17,S215+($A$17*15),IF(T214=$B$19,IF(S215+($A$19*15)&gt;100,100,S215+($A$19*15)),IF(T214=$B$18,IF(S215+($A$18*15)&gt;100,100,S215+($A$18*15)),S215))))</f>
        <v>48.13000000000001</v>
      </c>
      <c r="U215" s="27">
        <f t="shared" ref="U215" si="4724">IF(U214=$B$16,T215+($A$16*15),IF(U214=$B$17,T215+($A$17*15),IF(U214=$B$19,IF(T215+($A$19*15)&gt;100,100,T215+($A$19*15)),IF(U214=$B$18,IF(T215+($A$18*15)&gt;100,100,T215+($A$18*15)),T215))))</f>
        <v>46.206666666666678</v>
      </c>
      <c r="V215" s="27">
        <f t="shared" ref="V215" si="4725">IF(V214=$B$16,U215+($A$16*15),IF(V214=$B$17,U215+($A$17*15),IF(V214=$B$19,IF(U215+($A$19*15)&gt;100,100,U215+($A$19*15)),IF(V214=$B$18,IF(U215+($A$18*15)&gt;100,100,U215+($A$18*15)),U215))))</f>
        <v>44.283333333333346</v>
      </c>
      <c r="W215" s="27">
        <f t="shared" ref="W215" si="4726">IF(W214=$B$16,V215+($A$16*15),IF(W214=$B$17,V215+($A$17*15),IF(W214=$B$19,IF(V215+($A$19*15)&gt;100,100,V215+($A$19*15)),IF(W214=$B$18,IF(V215+($A$18*15)&gt;100,100,V215+($A$18*15)),V215))))</f>
        <v>42.360000000000014</v>
      </c>
      <c r="X215" s="27">
        <f t="shared" ref="X215" si="4727">IF(X214=$B$16,W215+($A$16*15),IF(X214=$B$17,W215+($A$17*15),IF(X214=$B$19,IF(W215+($A$19*15)&gt;100,100,W215+($A$19*15)),IF(X214=$B$18,IF(W215+($A$18*15)&gt;100,100,W215+($A$18*15)),W215))))</f>
        <v>40.423333333333346</v>
      </c>
      <c r="Y215" s="27">
        <f t="shared" ref="Y215" si="4728">IF(Y214=$B$16,X215+($A$16*15),IF(Y214=$B$17,X215+($A$17*15),IF(Y214=$B$19,IF(X215+($A$19*15)&gt;100,100,X215+($A$19*15)),IF(Y214=$B$18,IF(X215+($A$18*15)&gt;100,100,X215+($A$18*15)),X215))))</f>
        <v>38.486666666666679</v>
      </c>
      <c r="Z215" s="27">
        <f t="shared" ref="Z215" si="4729">IF(Z214=$B$16,Y215+($A$16*15),IF(Z214=$B$17,Y215+($A$17*15),IF(Z214=$B$19,IF(Y215+($A$19*15)&gt;100,100,Y215+($A$19*15)),IF(Z214=$B$18,IF(Y215+($A$18*15)&gt;100,100,Y215+($A$18*15)),Y215))))</f>
        <v>36.550000000000011</v>
      </c>
      <c r="AA215" s="27">
        <f t="shared" ref="AA215" si="4730">IF(AA214=$B$16,Z215+($A$16*15),IF(AA214=$B$17,Z215+($A$17*15),IF(AA214=$B$19,IF(Z215+($A$19*15)&gt;100,100,Z215+($A$19*15)),IF(AA214=$B$18,IF(Z215+($A$18*15)&gt;100,100,Z215+($A$18*15)),Z215))))</f>
        <v>34.626666666666679</v>
      </c>
      <c r="AB215" s="27">
        <f t="shared" ref="AB215" si="4731">IF(AB214=$B$16,AA215+($A$16*15),IF(AB214=$B$17,AA215+($A$17*15),IF(AB214=$B$19,IF(AA215+($A$19*15)&gt;100,100,AA215+($A$19*15)),IF(AB214=$B$18,IF(AA215+($A$18*15)&gt;100,100,AA215+($A$18*15)),AA215))))</f>
        <v>32.703333333333347</v>
      </c>
      <c r="AC215" s="27">
        <f t="shared" ref="AC215" si="4732">IF(AC214=$B$16,AB215+($A$16*15),IF(AC214=$B$17,AB215+($A$17*15),IF(AC214=$B$19,IF(AB215+($A$19*15)&gt;100,100,AB215+($A$19*15)),IF(AC214=$B$18,IF(AB215+($A$18*15)&gt;100,100,AB215+($A$18*15)),AB215))))</f>
        <v>30.780000000000015</v>
      </c>
      <c r="AD215" s="27">
        <f t="shared" ref="AD215" si="4733">IF(AD214=$B$16,AC215+($A$16*15),IF(AD214=$B$17,AC215+($A$17*15),IF(AD214=$B$19,IF(AC215+($A$19*15)&gt;100,100,AC215+($A$19*15)),IF(AD214=$B$18,IF(AC215+($A$18*15)&gt;100,100,AC215+($A$18*15)),AC215))))</f>
        <v>28.843333333333348</v>
      </c>
      <c r="AE215" s="27">
        <f t="shared" ref="AE215" si="4734">IF(AE214=$B$16,AD215+($A$16*15),IF(AE214=$B$17,AD215+($A$17*15),IF(AE214=$B$19,IF(AD215+($A$19*15)&gt;100,100,AD215+($A$19*15)),IF(AE214=$B$18,IF(AD215+($A$18*15)&gt;100,100,AD215+($A$18*15)),AD215))))</f>
        <v>26.90666666666668</v>
      </c>
      <c r="AF215" s="27">
        <f t="shared" ref="AF215" si="4735">IF(AF214=$B$16,AE215+($A$16*15),IF(AF214=$B$17,AE215+($A$17*15),IF(AF214=$B$19,IF(AE215+($A$19*15)&gt;100,100,AE215+($A$19*15)),IF(AF214=$B$18,IF(AE215+($A$18*15)&gt;100,100,AE215+($A$18*15)),AE215))))</f>
        <v>24.970000000000013</v>
      </c>
      <c r="AG215" s="27">
        <f t="shared" ref="AG215" si="4736">IF(AG214=$B$16,AF215+($A$16*15),IF(AG214=$B$17,AF215+($A$17*15),IF(AG214=$B$19,IF(AF215+($A$19*15)&gt;100,100,AF215+($A$19*15)),IF(AG214=$B$18,IF(AF215+($A$18*15)&gt;100,100,AF215+($A$18*15)),AF215))))</f>
        <v>23.046666666666681</v>
      </c>
      <c r="AH215" s="27">
        <f t="shared" ref="AH215" si="4737">IF(AH214=$B$16,AG215+($A$16*15),IF(AH214=$B$17,AG215+($A$17*15),IF(AH214=$B$19,IF(AG215+($A$19*15)&gt;100,100,AG215+($A$19*15)),IF(AH214=$B$18,IF(AG215+($A$18*15)&gt;100,100,AG215+($A$18*15)),AG215))))</f>
        <v>21.123333333333349</v>
      </c>
      <c r="AI215" s="27">
        <f t="shared" ref="AI215" si="4738">IF(AI214=$B$16,AH215+($A$16*15),IF(AI214=$B$17,AH215+($A$17*15),IF(AI214=$B$19,IF(AH215+($A$19*15)&gt;100,100,AH215+($A$19*15)),IF(AI214=$B$18,IF(AH215+($A$18*15)&gt;100,100,AH215+($A$18*15)),AH215))))</f>
        <v>34.873333333333349</v>
      </c>
      <c r="AJ215" s="27">
        <f t="shared" ref="AJ215" si="4739">IF(AJ214=$B$16,AI215+($A$16*15),IF(AJ214=$B$17,AI215+($A$17*15),IF(AJ214=$B$19,IF(AI215+($A$19*15)&gt;100,100,AI215+($A$19*15)),IF(AJ214=$B$18,IF(AI215+($A$18*15)&gt;100,100,AI215+($A$18*15)),AI215))))</f>
        <v>48.623333333333349</v>
      </c>
      <c r="AK215" s="27">
        <f t="shared" ref="AK215" si="4740">IF(AK214=$B$16,AJ215+($A$16*15),IF(AK214=$B$17,AJ215+($A$17*15),IF(AK214=$B$19,IF(AJ215+($A$19*15)&gt;100,100,AJ215+($A$19*15)),IF(AK214=$B$18,IF(AJ215+($A$18*15)&gt;100,100,AJ215+($A$18*15)),AJ215))))</f>
        <v>62.373333333333349</v>
      </c>
      <c r="AL215" s="27">
        <f t="shared" ref="AL215" si="4741">IF(AL214=$B$16,AK215+($A$16*15),IF(AL214=$B$17,AK215+($A$17*15),IF(AL214=$B$19,IF(AK215+($A$19*15)&gt;100,100,AK215+($A$19*15)),IF(AL214=$B$18,IF(AK215+($A$18*15)&gt;100,100,AK215+($A$18*15)),AK215))))</f>
        <v>76.123333333333349</v>
      </c>
      <c r="AM215" s="27">
        <f t="shared" ref="AM215" si="4742">IF(AM214=$B$16,AL215+($A$16*15),IF(AM214=$B$17,AL215+($A$17*15),IF(AM214=$B$19,IF(AL215+($A$19*15)&gt;100,100,AL215+($A$19*15)),IF(AM214=$B$18,IF(AL215+($A$18*15)&gt;100,100,AL215+($A$18*15)),AL215))))</f>
        <v>74.200000000000017</v>
      </c>
      <c r="AN215" s="27">
        <f t="shared" ref="AN215" si="4743">IF(AN214=$B$16,AM215+($A$16*15),IF(AN214=$B$17,AM215+($A$17*15),IF(AN214=$B$19,IF(AM215+($A$19*15)&gt;100,100,AM215+($A$19*15)),IF(AN214=$B$18,IF(AM215+($A$18*15)&gt;100,100,AM215+($A$18*15)),AM215))))</f>
        <v>74.200000000000017</v>
      </c>
      <c r="AO215" s="27">
        <f t="shared" ref="AO215" si="4744">IF(AO214=$B$16,AN215+($A$16*15),IF(AO214=$B$17,AN215+($A$17*15),IF(AO214=$B$19,IF(AN215+($A$19*15)&gt;100,100,AN215+($A$19*15)),IF(AO214=$B$18,IF(AN215+($A$18*15)&gt;100,100,AN215+($A$18*15)),AN215))))</f>
        <v>74.200000000000017</v>
      </c>
      <c r="AP215" s="27">
        <f t="shared" ref="AP215" si="4745">IF(AP214=$B$16,AO215+($A$16*15),IF(AP214=$B$17,AO215+($A$17*15),IF(AP214=$B$19,IF(AO215+($A$19*15)&gt;100,100,AO215+($A$19*15)),IF(AP214=$B$18,IF(AO215+($A$18*15)&gt;100,100,AO215+($A$18*15)),AO215))))</f>
        <v>74.200000000000017</v>
      </c>
      <c r="AQ215" s="27">
        <f t="shared" ref="AQ215" si="4746">IF(AQ214=$B$16,AP215+($A$16*15),IF(AQ214=$B$17,AP215+($A$17*15),IF(AQ214=$B$19,IF(AP215+($A$19*15)&gt;100,100,AP215+($A$19*15)),IF(AQ214=$B$18,IF(AP215+($A$18*15)&gt;100,100,AP215+($A$18*15)),AP215))))</f>
        <v>74.200000000000017</v>
      </c>
      <c r="AR215" s="27">
        <f t="shared" ref="AR215" si="4747">IF(AR214=$B$16,AQ215+($A$16*15),IF(AR214=$B$17,AQ215+($A$17*15),IF(AR214=$B$19,IF(AQ215+($A$19*15)&gt;100,100,AQ215+($A$19*15)),IF(AR214=$B$18,IF(AQ215+($A$18*15)&gt;100,100,AQ215+($A$18*15)),AQ215))))</f>
        <v>74.200000000000017</v>
      </c>
      <c r="AS215" s="27">
        <f t="shared" ref="AS215" si="4748">IF(AS214=$B$16,AR215+($A$16*15),IF(AS214=$B$17,AR215+($A$17*15),IF(AS214=$B$19,IF(AR215+($A$19*15)&gt;100,100,AR215+($A$19*15)),IF(AS214=$B$18,IF(AR215+($A$18*15)&gt;100,100,AR215+($A$18*15)),AR215))))</f>
        <v>74.200000000000017</v>
      </c>
      <c r="AT215" s="27">
        <f t="shared" ref="AT215" si="4749">IF(AT214=$B$16,AS215+($A$16*15),IF(AT214=$B$17,AS215+($A$17*15),IF(AT214=$B$19,IF(AS215+($A$19*15)&gt;100,100,AS215+($A$19*15)),IF(AT214=$B$18,IF(AS215+($A$18*15)&gt;100,100,AS215+($A$18*15)),AS215))))</f>
        <v>74.200000000000017</v>
      </c>
      <c r="AU215" s="27">
        <f t="shared" ref="AU215" si="4750">IF(AU214=$B$16,AT215+($A$16*15),IF(AU214=$B$17,AT215+($A$17*15),IF(AU214=$B$19,IF(AT215+($A$19*15)&gt;100,100,AT215+($A$19*15)),IF(AU214=$B$18,IF(AT215+($A$18*15)&gt;100,100,AT215+($A$18*15)),AT215))))</f>
        <v>74.200000000000017</v>
      </c>
      <c r="AV215" s="27">
        <f t="shared" ref="AV215" si="4751">IF(AV214=$B$16,AU215+($A$16*15),IF(AV214=$B$17,AU215+($A$17*15),IF(AV214=$B$19,IF(AU215+($A$19*15)&gt;100,100,AU215+($A$19*15)),IF(AV214=$B$18,IF(AU215+($A$18*15)&gt;100,100,AU215+($A$18*15)),AU215))))</f>
        <v>74.200000000000017</v>
      </c>
      <c r="AW215" s="27">
        <f t="shared" ref="AW215" si="4752">IF(AW214=$B$16,AV215+($A$16*15),IF(AW214=$B$17,AV215+($A$17*15),IF(AW214=$B$19,IF(AV215+($A$19*15)&gt;100,100,AV215+($A$19*15)),IF(AW214=$B$18,IF(AV215+($A$18*15)&gt;100,100,AV215+($A$18*15)),AV215))))</f>
        <v>74.200000000000017</v>
      </c>
      <c r="AX215" s="27">
        <f t="shared" ref="AX215" si="4753">IF(AX214=$B$16,AW215+($A$16*15),IF(AX214=$B$17,AW215+($A$17*15),IF(AX214=$B$19,IF(AW215+($A$19*15)&gt;100,100,AW215+($A$19*15)),IF(AX214=$B$18,IF(AW215+($A$18*15)&gt;100,100,AW215+($A$18*15)),AW215))))</f>
        <v>74.200000000000017</v>
      </c>
      <c r="AY215" s="27">
        <f t="shared" ref="AY215" si="4754">IF(AY214=$B$16,AX215+($A$16*15),IF(AY214=$B$17,AX215+($A$17*15),IF(AY214=$B$19,IF(AX215+($A$19*15)&gt;100,100,AX215+($A$19*15)),IF(AY214=$B$18,IF(AX215+($A$18*15)&gt;100,100,AX215+($A$18*15)),AX215))))</f>
        <v>74.200000000000017</v>
      </c>
      <c r="AZ215" s="27">
        <f t="shared" ref="AZ215" si="4755">IF(AZ214=$B$16,AY215+($A$16*15),IF(AZ214=$B$17,AY215+($A$17*15),IF(AZ214=$B$19,IF(AY215+($A$19*15)&gt;100,100,AY215+($A$19*15)),IF(AZ214=$B$18,IF(AY215+($A$18*15)&gt;100,100,AY215+($A$18*15)),AY215))))</f>
        <v>74.200000000000017</v>
      </c>
      <c r="BA215" s="27">
        <f t="shared" ref="BA215" si="4756">IF(BA214=$B$16,AZ215+($A$16*15),IF(BA214=$B$17,AZ215+($A$17*15),IF(BA214=$B$19,IF(AZ215+($A$19*15)&gt;100,100,AZ215+($A$19*15)),IF(BA214=$B$18,IF(AZ215+($A$18*15)&gt;100,100,AZ215+($A$18*15)),AZ215))))</f>
        <v>74.200000000000017</v>
      </c>
      <c r="BB215" s="27">
        <f t="shared" ref="BB215" si="4757">IF(BB214=$B$16,BA215+($A$16*15),IF(BB214=$B$17,BA215+($A$17*15),IF(BB214=$B$19,IF(BA215+($A$19*15)&gt;100,100,BA215+($A$19*15)),IF(BB214=$B$18,IF(BA215+($A$18*15)&gt;100,100,BA215+($A$18*15)),BA215))))</f>
        <v>74.200000000000017</v>
      </c>
      <c r="BC215" s="27">
        <f t="shared" ref="BC215" si="4758">IF(BC214=$B$16,BB215+($A$16*15),IF(BC214=$B$17,BB215+($A$17*15),IF(BC214=$B$19,IF(BB215+($A$19*15)&gt;100,100,BB215+($A$19*15)),IF(BC214=$B$18,IF(BB215+($A$18*15)&gt;100,100,BB215+($A$18*15)),BB215))))</f>
        <v>74.200000000000017</v>
      </c>
      <c r="BD215" s="27">
        <f t="shared" ref="BD215" si="4759">IF(BD214=$B$16,BC215+($A$16*15),IF(BD214=$B$17,BC215+($A$17*15),IF(BD214=$B$19,IF(BC215+($A$19*15)&gt;100,100,BC215+($A$19*15)),IF(BD214=$B$18,IF(BC215+($A$18*15)&gt;100,100,BC215+($A$18*15)),BC215))))</f>
        <v>74.200000000000017</v>
      </c>
      <c r="BE215" s="27">
        <f t="shared" ref="BE215" si="4760">IF(BE214=$B$16,BD215+($A$16*15),IF(BE214=$B$17,BD215+($A$17*15),IF(BE214=$B$19,IF(BD215+($A$19*15)&gt;100,100,BD215+($A$19*15)),IF(BE214=$B$18,IF(BD215+($A$18*15)&gt;100,100,BD215+($A$18*15)),BD215))))</f>
        <v>74.200000000000017</v>
      </c>
      <c r="BF215" s="27">
        <f t="shared" ref="BF215" si="4761">IF(BF214=$B$16,BE215+($A$16*15),IF(BF214=$B$17,BE215+($A$17*15),IF(BF214=$B$19,IF(BE215+($A$19*15)&gt;100,100,BE215+($A$19*15)),IF(BF214=$B$18,IF(BE215+($A$18*15)&gt;100,100,BE215+($A$18*15)),BE215))))</f>
        <v>74.200000000000017</v>
      </c>
      <c r="BG215" s="27">
        <f t="shared" ref="BG215" si="4762">IF(BG214=$B$16,BF215+($A$16*15),IF(BG214=$B$17,BF215+($A$17*15),IF(BG214=$B$19,IF(BF215+($A$19*15)&gt;100,100,BF215+($A$19*15)),IF(BG214=$B$18,IF(BF215+($A$18*15)&gt;100,100,BF215+($A$18*15)),BF215))))</f>
        <v>74.200000000000017</v>
      </c>
      <c r="BH215" s="27">
        <f t="shared" ref="BH215" si="4763">IF(BH214=$B$16,BG215+($A$16*15),IF(BH214=$B$17,BG215+($A$17*15),IF(BH214=$B$19,IF(BG215+($A$19*15)&gt;100,100,BG215+($A$19*15)),IF(BH214=$B$18,IF(BG215+($A$18*15)&gt;100,100,BG215+($A$18*15)),BG215))))</f>
        <v>74.200000000000017</v>
      </c>
      <c r="BI215" s="27">
        <f t="shared" ref="BI215" si="4764">IF(BI214=$B$16,BH215+($A$16*15),IF(BI214=$B$17,BH215+($A$17*15),IF(BI214=$B$19,IF(BH215+($A$19*15)&gt;100,100,BH215+($A$19*15)),IF(BI214=$B$18,IF(BH215+($A$18*15)&gt;100,100,BH215+($A$18*15)),BH215))))</f>
        <v>74.200000000000017</v>
      </c>
      <c r="BJ215" s="27">
        <f t="shared" ref="BJ215" si="4765">IF(BJ214=$B$16,BI215+($A$16*15),IF(BJ214=$B$17,BI215+($A$17*15),IF(BJ214=$B$19,IF(BI215+($A$19*15)&gt;100,100,BI215+($A$19*15)),IF(BJ214=$B$18,IF(BI215+($A$18*15)&gt;100,100,BI215+($A$18*15)),BI215))))</f>
        <v>74.200000000000017</v>
      </c>
      <c r="BK215" s="27">
        <f t="shared" ref="BK215" si="4766">IF(BK214=$B$16,BJ215+($A$16*15),IF(BK214=$B$17,BJ215+($A$17*15),IF(BK214=$B$19,IF(BJ215+($A$19*15)&gt;100,100,BJ215+($A$19*15)),IF(BK214=$B$18,IF(BJ215+($A$18*15)&gt;100,100,BJ215+($A$18*15)),BJ215))))</f>
        <v>74.200000000000017</v>
      </c>
      <c r="BL215" s="27">
        <f t="shared" ref="BL215" si="4767">IF(BL214=$B$16,BK215+($A$16*15),IF(BL214=$B$17,BK215+($A$17*15),IF(BL214=$B$19,IF(BK215+($A$19*15)&gt;100,100,BK215+($A$19*15)),IF(BL214=$B$18,IF(BK215+($A$18*15)&gt;100,100,BK215+($A$18*15)),BK215))))</f>
        <v>74.200000000000017</v>
      </c>
      <c r="BM215" s="27">
        <f t="shared" ref="BM215" si="4768">IF(BM214=$B$16,BL215+($A$16*15),IF(BM214=$B$17,BL215+($A$17*15),IF(BM214=$B$19,IF(BL215+($A$19*15)&gt;100,100,BL215+($A$19*15)),IF(BM214=$B$18,IF(BL215+($A$18*15)&gt;100,100,BL215+($A$18*15)),BL215))))</f>
        <v>74.200000000000017</v>
      </c>
      <c r="BN215" s="27">
        <f t="shared" ref="BN215" si="4769">IF(BN214=$B$16,BM215+($A$16*15),IF(BN214=$B$17,BM215+($A$17*15),IF(BN214=$B$19,IF(BM215+($A$19*15)&gt;100,100,BM215+($A$19*15)),IF(BN214=$B$18,IF(BM215+($A$18*15)&gt;100,100,BM215+($A$18*15)),BM215))))</f>
        <v>72.26333333333335</v>
      </c>
      <c r="BO215" s="27">
        <f t="shared" ref="BO215" si="4770">IF(BO214=$B$16,BN215+($A$16*15),IF(BO214=$B$17,BN215+($A$17*15),IF(BO214=$B$19,IF(BN215+($A$19*15)&gt;100,100,BN215+($A$19*15)),IF(BO214=$B$18,IF(BN215+($A$18*15)&gt;100,100,BN215+($A$18*15)),BN215))))</f>
        <v>70.326666666666682</v>
      </c>
      <c r="BP215" s="27">
        <f t="shared" ref="BP215" si="4771">IF(BP214=$B$16,BO215+($A$16*15),IF(BP214=$B$17,BO215+($A$17*15),IF(BP214=$B$19,IF(BO215+($A$19*15)&gt;100,100,BO215+($A$19*15)),IF(BP214=$B$18,IF(BO215+($A$18*15)&gt;100,100,BO215+($A$18*15)),BO215))))</f>
        <v>68.390000000000015</v>
      </c>
      <c r="BQ215" s="27">
        <f t="shared" ref="BQ215" si="4772">IF(BQ214=$B$16,BP215+($A$16*15),IF(BQ214=$B$17,BP215+($A$17*15),IF(BQ214=$B$19,IF(BP215+($A$19*15)&gt;100,100,BP215+($A$19*15)),IF(BQ214=$B$18,IF(BP215+($A$18*15)&gt;100,100,BP215+($A$18*15)),BP215))))</f>
        <v>66.466666666666683</v>
      </c>
      <c r="BR215" s="27">
        <f t="shared" ref="BR215" si="4773">IF(BR214=$B$16,BQ215+($A$16*15),IF(BR214=$B$17,BQ215+($A$17*15),IF(BR214=$B$19,IF(BQ215+($A$19*15)&gt;100,100,BQ215+($A$19*15)),IF(BR214=$B$18,IF(BQ215+($A$18*15)&gt;100,100,BQ215+($A$18*15)),BQ215))))</f>
        <v>64.543333333333351</v>
      </c>
      <c r="BS215" s="27">
        <f>IF(BS214=$B$16,BR215+($A$16*15),IF(BS214=$B$17,BR215+($A$17*15),IF(BS214=$B$19,IF(BR215+($A$19*15)&gt;100,100,BR215+($A$19*15)),IF(BS214=$B$18,IF(BR215+($A$18*15)&gt;100,100,BR215+($A$18*15)),BR215))))</f>
        <v>62.620000000000019</v>
      </c>
      <c r="BT215" s="27">
        <f>IF(BT214=$B$16,BS215+($A$16*15),IF(BT214=$B$17,BS215+($A$17*15),IF(BT214=$B$19,IF(BS215+($A$19*15)&gt;100,100,BS215+($A$19*15)),IF(BT214=$B$18,IF(BS215+($A$18*15)&gt;100,100,BS215+($A$18*15)),BS215))))</f>
        <v>60.683333333333351</v>
      </c>
      <c r="BU215" s="27">
        <f>IF(BU214=$B$16,BT215+($A$16*15),IF(BU214=$B$17,BT215+($A$17*15),IF(BU214=$B$19,IF(BT215+($A$19*15)&gt;100,100,BT215+($A$19*15)),IF(BU214=$B$18,IF(BT215+($A$18*15)&gt;100,100,BT215+($A$18*15)),BT215))))</f>
        <v>58.746666666666684</v>
      </c>
      <c r="BV215" s="27">
        <f>IF(BV214=$B$16,BU215+($A$16*15),IF(BV214=$B$17,BU215+($A$17*15),IF(BV214=$B$19,IF(BU215+($A$19*15)&gt;100,100,BU215+($A$19*15)),IF(BV214=$B$18,IF(BU215+($A$18*15)&gt;100,100,BU215+($A$18*15)),BU215))))</f>
        <v>56.810000000000016</v>
      </c>
      <c r="BW215" s="27">
        <f t="shared" ref="BW215" si="4774">IF(BW214=$B$16,BV215+($A$16*15),IF(BW214=$B$17,BV215+($A$17*15),IF(BW214=$B$19,IF(BV215+($A$19*15)&gt;100,100,BV215+($A$19*15)),IF(BW214=$B$18,IF(BV215+($A$18*15)&gt;100,100,BV215+($A$18*15)),BV215))))</f>
        <v>54.886666666666684</v>
      </c>
      <c r="BX215" s="27">
        <f t="shared" ref="BX215" si="4775">IF(BX214=$B$16,BW215+($A$16*15),IF(BX214=$B$17,BW215+($A$17*15),IF(BX214=$B$19,IF(BW215+($A$19*15)&gt;100,100,BW215+($A$19*15)),IF(BX214=$B$18,IF(BW215+($A$18*15)&gt;100,100,BW215+($A$18*15)),BW215))))</f>
        <v>52.963333333333352</v>
      </c>
      <c r="BY215" s="27">
        <f t="shared" ref="BY215" si="4776">IF(BY214=$B$16,BX215+($A$16*15),IF(BY214=$B$17,BX215+($A$17*15),IF(BY214=$B$19,IF(BX215+($A$19*15)&gt;100,100,BX215+($A$19*15)),IF(BY214=$B$18,IF(BX215+($A$18*15)&gt;100,100,BX215+($A$18*15)),BX215))))</f>
        <v>51.04000000000002</v>
      </c>
      <c r="BZ215" s="27">
        <f t="shared" ref="BZ215" si="4777">IF(BZ214=$B$16,BY215+($A$16*15),IF(BZ214=$B$17,BY215+($A$17*15),IF(BZ214=$B$19,IF(BY215+($A$19*15)&gt;100,100,BY215+($A$19*15)),IF(BZ214=$B$18,IF(BY215+($A$18*15)&gt;100,100,BY215+($A$18*15)),BY215))))</f>
        <v>49.103333333333353</v>
      </c>
      <c r="CA215" s="27">
        <f>IF(CA214=$B$16,BZ215+($A$16*15),IF(CA214=$B$17,BZ215+($A$17*15),IF(CA214=$B$19,IF(BZ215+($A$19*15)&gt;100,100,BZ215+($A$19*15)),IF(CA214=$B$18,IF(BZ215+($A$18*15)&gt;100,100,BZ215+($A$18*15)),BZ215))))</f>
        <v>47.166666666666686</v>
      </c>
      <c r="CB215" s="27">
        <f>IF(CB214=$B$16,CA215+($A$16*15),IF(CB214=$B$17,CA215+($A$17*15),IF(CB214=$B$19,IF(CA215+($A$19*15)&gt;100,100,CA215+($A$19*15)),IF(CB214=$B$18,IF(CA215+($A$18*15)&gt;100,100,CA215+($A$18*15)),CA215))))</f>
        <v>45.230000000000018</v>
      </c>
      <c r="CC215" s="27">
        <f>IF(CC214=$B$16,CB215+($A$16*15),IF(CC214=$B$17,CB215+($A$17*15),IF(CC214=$B$19,IF(CB215+($A$19*15)&gt;100,100,CB215+($A$19*15)),IF(CC214=$B$18,IF(CB215+($A$18*15)&gt;100,100,CB215+($A$18*15)),CB215))))</f>
        <v>43.306666666666686</v>
      </c>
      <c r="CD215" s="27">
        <f>IF(CD214=$B$16,CC215+($A$16*15),IF(CD214=$B$17,CC215+($A$17*15),IF(CD214=$B$19,IF(CC215+($A$19*15)&gt;100,100,CC215+($A$19*15)),IF(CD214=$B$18,IF(CC215+($A$18*15)&gt;100,100,CC215+($A$18*15)),CC215))))</f>
        <v>41.383333333333354</v>
      </c>
      <c r="CE215" s="27">
        <f>IF(CE214=$B$16,CD215+($A$16*15),IF(CE214=$B$17,CD215+($A$17*15),IF(CE214=$B$19,IF(CD215+($A$19*15)&gt;100,100,CD215+($A$19*15)),IF(CE214=$B$18,IF(CD215+($A$18*15)&gt;100,100,CD215+($A$18*15)),CD215))))</f>
        <v>39.460000000000022</v>
      </c>
      <c r="CF215" s="27">
        <f t="shared" ref="CF215" si="4778">IF(CF214=$B$16,CE215+($A$16*15),IF(CF214=$B$17,CE215+($A$17*15),IF(CF214=$B$19,IF(CE215+($A$19*15)&gt;100,100,CE215+($A$19*15)),IF(CF214=$B$18,IF(CE215+($A$18*15)&gt;100,100,CE215+($A$18*15)),CE215))))</f>
        <v>37.523333333333355</v>
      </c>
      <c r="CG215" s="27">
        <f t="shared" ref="CG215" si="4779">IF(CG214=$B$16,CF215+($A$16*15),IF(CG214=$B$17,CF215+($A$17*15),IF(CG214=$B$19,IF(CF215+($A$19*15)&gt;100,100,CF215+($A$19*15)),IF(CG214=$B$18,IF(CF215+($A$18*15)&gt;100,100,CF215+($A$18*15)),CF215))))</f>
        <v>35.586666666666687</v>
      </c>
      <c r="CH215" s="27">
        <f t="shared" ref="CH215" si="4780">IF(CH214=$B$16,CG215+($A$16*15),IF(CH214=$B$17,CG215+($A$17*15),IF(CH214=$B$19,IF(CG215+($A$19*15)&gt;100,100,CG215+($A$19*15)),IF(CH214=$B$18,IF(CG215+($A$18*15)&gt;100,100,CG215+($A$18*15)),CG215))))</f>
        <v>33.65000000000002</v>
      </c>
      <c r="CI215" s="27">
        <f t="shared" ref="CI215" si="4781">IF(CI214=$B$16,CH215+($A$16*15),IF(CI214=$B$17,CH215+($A$17*15),IF(CI214=$B$19,IF(CH215+($A$19*15)&gt;100,100,CH215+($A$19*15)),IF(CI214=$B$18,IF(CH215+($A$18*15)&gt;100,100,CH215+($A$18*15)),CH215))))</f>
        <v>31.726666666666688</v>
      </c>
      <c r="CJ215" s="27">
        <f t="shared" ref="CJ215" si="4782">IF(CJ214=$B$16,CI215+($A$16*15),IF(CJ214=$B$17,CI215+($A$17*15),IF(CJ214=$B$19,IF(CI215+($A$19*15)&gt;100,100,CI215+($A$19*15)),IF(CJ214=$B$18,IF(CI215+($A$18*15)&gt;100,100,CI215+($A$18*15)),CI215))))</f>
        <v>56.726666666666688</v>
      </c>
      <c r="CK215" s="27">
        <f t="shared" ref="CK215" si="4783">IF(CK214=$B$16,CJ215+($A$16*15),IF(CK214=$B$17,CJ215+($A$17*15),IF(CK214=$B$19,IF(CJ215+($A$19*15)&gt;100,100,CJ215+($A$19*15)),IF(CK214=$B$18,IF(CJ215+($A$18*15)&gt;100,100,CJ215+($A$18*15)),CJ215))))</f>
        <v>81.726666666666688</v>
      </c>
      <c r="CL215" s="120">
        <f t="shared" ref="CL215" si="4784">IF(CL214=$B$16,CK215+($A$16*15),IF(CL214=$B$17,CK215+($A$17*15),IF(CL214=$B$19,IF(CK215+($A$19*15)&gt;100,100,CK215+($A$19*15)),IF(CL214=$B$18,IF(CK215+($A$18*15)&gt;100,100,CK215+($A$18*15)),CK215))))</f>
        <v>100</v>
      </c>
      <c r="CM215" s="136">
        <f t="shared" ref="CM215" si="4785">CL215-10</f>
        <v>90</v>
      </c>
    </row>
    <row r="216" spans="1:91" x14ac:dyDescent="0.25">
      <c r="A216" s="344"/>
      <c r="B216" s="341" t="s">
        <v>55</v>
      </c>
      <c r="C216" s="64" t="s">
        <v>44</v>
      </c>
      <c r="D216" s="43" t="s">
        <v>45</v>
      </c>
      <c r="E216" s="46"/>
      <c r="F216" s="46"/>
      <c r="G216" s="44" t="s">
        <v>23</v>
      </c>
      <c r="H216" s="44" t="s">
        <v>23</v>
      </c>
      <c r="I216" s="44" t="s">
        <v>23</v>
      </c>
      <c r="J216" s="45" t="s">
        <v>27</v>
      </c>
      <c r="K216" s="45" t="s">
        <v>27</v>
      </c>
      <c r="L216" s="45" t="s">
        <v>27</v>
      </c>
      <c r="M216" s="44" t="s">
        <v>23</v>
      </c>
      <c r="N216" s="44" t="s">
        <v>23</v>
      </c>
      <c r="O216" s="44" t="s">
        <v>23</v>
      </c>
      <c r="P216" s="45" t="s">
        <v>27</v>
      </c>
      <c r="Q216" s="45" t="s">
        <v>27</v>
      </c>
      <c r="R216" s="45" t="s">
        <v>27</v>
      </c>
      <c r="S216" s="44" t="s">
        <v>23</v>
      </c>
      <c r="T216" s="44" t="s">
        <v>23</v>
      </c>
      <c r="U216" s="44" t="s">
        <v>23</v>
      </c>
      <c r="V216" s="45" t="s">
        <v>27</v>
      </c>
      <c r="W216" s="45" t="s">
        <v>27</v>
      </c>
      <c r="X216" s="45" t="s">
        <v>27</v>
      </c>
      <c r="Y216" s="44" t="s">
        <v>23</v>
      </c>
      <c r="Z216" s="44" t="s">
        <v>23</v>
      </c>
      <c r="AA216" s="44" t="s">
        <v>23</v>
      </c>
      <c r="AB216" s="45" t="s">
        <v>27</v>
      </c>
      <c r="AC216" s="45" t="s">
        <v>27</v>
      </c>
      <c r="AD216" s="45" t="s">
        <v>27</v>
      </c>
      <c r="AE216" s="44" t="s">
        <v>23</v>
      </c>
      <c r="AF216" s="44" t="s">
        <v>23</v>
      </c>
      <c r="AG216" s="44" t="s">
        <v>23</v>
      </c>
      <c r="AH216" s="45" t="s">
        <v>27</v>
      </c>
      <c r="AI216" s="45" t="s">
        <v>27</v>
      </c>
      <c r="AJ216" s="45" t="s">
        <v>27</v>
      </c>
      <c r="AK216" s="44" t="s">
        <v>23</v>
      </c>
      <c r="AL216" s="44" t="s">
        <v>23</v>
      </c>
      <c r="AM216" s="44" t="s">
        <v>23</v>
      </c>
      <c r="AN216" s="55" t="s">
        <v>27</v>
      </c>
      <c r="AO216" s="56" t="s">
        <v>17</v>
      </c>
      <c r="AP216" s="56" t="s">
        <v>17</v>
      </c>
      <c r="AQ216" s="56" t="s">
        <v>17</v>
      </c>
      <c r="AR216" s="56" t="s">
        <v>17</v>
      </c>
      <c r="AS216" s="55" t="s">
        <v>27</v>
      </c>
      <c r="AT216" s="58" t="s">
        <v>27</v>
      </c>
      <c r="AU216" s="131"/>
      <c r="AV216" s="132"/>
      <c r="AW216" s="131"/>
      <c r="AX216" s="131"/>
      <c r="AY216" s="131"/>
      <c r="AZ216" s="131"/>
      <c r="BA216" s="131"/>
      <c r="BB216" s="131"/>
      <c r="BC216" s="131"/>
      <c r="BD216" s="131"/>
      <c r="BE216" s="131"/>
      <c r="BF216" s="131"/>
      <c r="BG216" s="131"/>
      <c r="BH216" s="131"/>
      <c r="BI216" s="131"/>
      <c r="BJ216" s="131"/>
      <c r="BK216" s="131"/>
      <c r="BL216" s="131"/>
      <c r="BM216" s="131"/>
      <c r="BN216" s="131"/>
      <c r="BO216" s="131"/>
      <c r="BP216" s="131"/>
      <c r="BQ216" s="131"/>
      <c r="BR216" s="131"/>
      <c r="BS216" s="131"/>
      <c r="BT216" s="131"/>
      <c r="BU216" s="44" t="s">
        <v>23</v>
      </c>
      <c r="BV216" s="44" t="s">
        <v>23</v>
      </c>
      <c r="BW216" s="44" t="s">
        <v>23</v>
      </c>
      <c r="BX216" s="45" t="s">
        <v>27</v>
      </c>
      <c r="BY216" s="45" t="s">
        <v>27</v>
      </c>
      <c r="BZ216" s="45" t="s">
        <v>27</v>
      </c>
      <c r="CA216" s="44" t="s">
        <v>23</v>
      </c>
      <c r="CB216" s="44" t="s">
        <v>23</v>
      </c>
      <c r="CC216" s="44" t="s">
        <v>23</v>
      </c>
      <c r="CD216" s="45" t="s">
        <v>27</v>
      </c>
      <c r="CE216" s="45" t="s">
        <v>27</v>
      </c>
      <c r="CF216" s="45" t="s">
        <v>27</v>
      </c>
      <c r="CG216" s="44" t="s">
        <v>23</v>
      </c>
      <c r="CH216" s="44" t="s">
        <v>23</v>
      </c>
      <c r="CI216" s="44" t="s">
        <v>23</v>
      </c>
      <c r="CJ216" s="45" t="s">
        <v>27</v>
      </c>
      <c r="CK216" s="45" t="s">
        <v>27</v>
      </c>
      <c r="CL216" s="45" t="s">
        <v>27</v>
      </c>
      <c r="CM216" s="65" t="s">
        <v>46</v>
      </c>
    </row>
    <row r="217" spans="1:91" x14ac:dyDescent="0.25">
      <c r="A217" s="344"/>
      <c r="B217" s="342"/>
      <c r="C217" s="64" t="s">
        <v>37</v>
      </c>
      <c r="D217" s="89">
        <f>CM183</f>
        <v>86.153333333333336</v>
      </c>
      <c r="E217" s="27">
        <f>IF(E216=$B$16,D217+($A$16*15),IF(E216=$B$17,D217+($A$17*15),IF(E216=$B$19,IF(D217+($A$19*15)&gt;100,100,D217+($A$19*15)),IF(E216=$B$18,IF(D217+($A$18*15)&gt;100,100,D217+($A$18*15)),D217))))</f>
        <v>86.153333333333336</v>
      </c>
      <c r="F217" s="27">
        <f t="shared" ref="F217" si="4786">IF(F216=$B$16,E217+($A$16*15),IF(F216=$B$17,E217+($A$17*15),IF(F216=$B$19,IF(E217+($A$19*15)&gt;100,100,E217+($A$19*15)),IF(F216=$B$18,IF(E217+($A$18*15)&gt;100,100,E217+($A$18*15)),E217))))</f>
        <v>86.153333333333336</v>
      </c>
      <c r="G217" s="27">
        <f t="shared" ref="G217" si="4787">IF(G216=$B$16,F217+($A$16*15),IF(G216=$B$17,F217+($A$17*15),IF(G216=$B$19,IF(F217+($A$19*15)&gt;100,100,F217+($A$19*15)),IF(G216=$B$18,IF(F217+($A$18*15)&gt;100,100,F217+($A$18*15)),F217))))</f>
        <v>84.216666666666669</v>
      </c>
      <c r="H217" s="27">
        <f t="shared" ref="H217" si="4788">IF(H216=$B$16,G217+($A$16*15),IF(H216=$B$17,G217+($A$17*15),IF(H216=$B$19,IF(G217+($A$19*15)&gt;100,100,G217+($A$19*15)),IF(H216=$B$18,IF(G217+($A$18*15)&gt;100,100,G217+($A$18*15)),G217))))</f>
        <v>82.28</v>
      </c>
      <c r="I217" s="27">
        <f t="shared" ref="I217" si="4789">IF(I216=$B$16,H217+($A$16*15),IF(I216=$B$17,H217+($A$17*15),IF(I216=$B$19,IF(H217+($A$19*15)&gt;100,100,H217+($A$19*15)),IF(I216=$B$18,IF(H217+($A$18*15)&gt;100,100,H217+($A$18*15)),H217))))</f>
        <v>80.343333333333334</v>
      </c>
      <c r="J217" s="27">
        <f t="shared" ref="J217" si="4790">IF(J216=$B$16,I217+($A$16*15),IF(J216=$B$17,I217+($A$17*15),IF(J216=$B$19,IF(I217+($A$19*15)&gt;100,100,I217+($A$19*15)),IF(J216=$B$18,IF(I217+($A$18*15)&gt;100,100,I217+($A$18*15)),I217))))</f>
        <v>78.42</v>
      </c>
      <c r="K217" s="27">
        <f t="shared" ref="K217" si="4791">IF(K216=$B$16,J217+($A$16*15),IF(K216=$B$17,J217+($A$17*15),IF(K216=$B$19,IF(J217+($A$19*15)&gt;100,100,J217+($A$19*15)),IF(K216=$B$18,IF(J217+($A$18*15)&gt;100,100,J217+($A$18*15)),J217))))</f>
        <v>76.49666666666667</v>
      </c>
      <c r="L217" s="27">
        <f t="shared" ref="L217" si="4792">IF(L216=$B$16,K217+($A$16*15),IF(L216=$B$17,K217+($A$17*15),IF(L216=$B$19,IF(K217+($A$19*15)&gt;100,100,K217+($A$19*15)),IF(L216=$B$18,IF(K217+($A$18*15)&gt;100,100,K217+($A$18*15)),K217))))</f>
        <v>74.573333333333338</v>
      </c>
      <c r="M217" s="27">
        <f t="shared" ref="M217" si="4793">IF(M216=$B$16,L217+($A$16*15),IF(M216=$B$17,L217+($A$17*15),IF(M216=$B$19,IF(L217+($A$19*15)&gt;100,100,L217+($A$19*15)),IF(M216=$B$18,IF(L217+($A$18*15)&gt;100,100,L217+($A$18*15)),L217))))</f>
        <v>72.63666666666667</v>
      </c>
      <c r="N217" s="27">
        <f t="shared" ref="N217" si="4794">IF(N216=$B$16,M217+($A$16*15),IF(N216=$B$17,M217+($A$17*15),IF(N216=$B$19,IF(M217+($A$19*15)&gt;100,100,M217+($A$19*15)),IF(N216=$B$18,IF(M217+($A$18*15)&gt;100,100,M217+($A$18*15)),M217))))</f>
        <v>70.7</v>
      </c>
      <c r="O217" s="27">
        <f t="shared" ref="O217" si="4795">IF(O216=$B$16,N217+($A$16*15),IF(O216=$B$17,N217+($A$17*15),IF(O216=$B$19,IF(N217+($A$19*15)&gt;100,100,N217+($A$19*15)),IF(O216=$B$18,IF(N217+($A$18*15)&gt;100,100,N217+($A$18*15)),N217))))</f>
        <v>68.763333333333335</v>
      </c>
      <c r="P217" s="27">
        <f t="shared" ref="P217" si="4796">IF(P216=$B$16,O217+($A$16*15),IF(P216=$B$17,O217+($A$17*15),IF(P216=$B$19,IF(O217+($A$19*15)&gt;100,100,O217+($A$19*15)),IF(P216=$B$18,IF(O217+($A$18*15)&gt;100,100,O217+($A$18*15)),O217))))</f>
        <v>66.84</v>
      </c>
      <c r="Q217" s="27">
        <f t="shared" ref="Q217" si="4797">IF(Q216=$B$16,P217+($A$16*15),IF(Q216=$B$17,P217+($A$17*15),IF(Q216=$B$19,IF(P217+($A$19*15)&gt;100,100,P217+($A$19*15)),IF(Q216=$B$18,IF(P217+($A$18*15)&gt;100,100,P217+($A$18*15)),P217))))</f>
        <v>64.916666666666671</v>
      </c>
      <c r="R217" s="27">
        <f t="shared" ref="R217" si="4798">IF(R216=$B$16,Q217+($A$16*15),IF(R216=$B$17,Q217+($A$17*15),IF(R216=$B$19,IF(Q217+($A$19*15)&gt;100,100,Q217+($A$19*15)),IF(R216=$B$18,IF(Q217+($A$18*15)&gt;100,100,Q217+($A$18*15)),Q217))))</f>
        <v>62.993333333333339</v>
      </c>
      <c r="S217" s="27">
        <f t="shared" ref="S217" si="4799">IF(S216=$B$16,R217+($A$16*15),IF(S216=$B$17,R217+($A$17*15),IF(S216=$B$19,IF(R217+($A$19*15)&gt;100,100,R217+($A$19*15)),IF(S216=$B$18,IF(R217+($A$18*15)&gt;100,100,R217+($A$18*15)),R217))))</f>
        <v>61.056666666666672</v>
      </c>
      <c r="T217" s="27">
        <f t="shared" ref="T217" si="4800">IF(T216=$B$16,S217+($A$16*15),IF(T216=$B$17,S217+($A$17*15),IF(T216=$B$19,IF(S217+($A$19*15)&gt;100,100,S217+($A$19*15)),IF(T216=$B$18,IF(S217+($A$18*15)&gt;100,100,S217+($A$18*15)),S217))))</f>
        <v>59.120000000000005</v>
      </c>
      <c r="U217" s="27">
        <f t="shared" ref="U217" si="4801">IF(U216=$B$16,T217+($A$16*15),IF(U216=$B$17,T217+($A$17*15),IF(U216=$B$19,IF(T217+($A$19*15)&gt;100,100,T217+($A$19*15)),IF(U216=$B$18,IF(T217+($A$18*15)&gt;100,100,T217+($A$18*15)),T217))))</f>
        <v>57.183333333333337</v>
      </c>
      <c r="V217" s="27">
        <f t="shared" ref="V217" si="4802">IF(V216=$B$16,U217+($A$16*15),IF(V216=$B$17,U217+($A$17*15),IF(V216=$B$19,IF(U217+($A$19*15)&gt;100,100,U217+($A$19*15)),IF(V216=$B$18,IF(U217+($A$18*15)&gt;100,100,U217+($A$18*15)),U217))))</f>
        <v>55.260000000000005</v>
      </c>
      <c r="W217" s="27">
        <f t="shared" ref="W217" si="4803">IF(W216=$B$16,V217+($A$16*15),IF(W216=$B$17,V217+($A$17*15),IF(W216=$B$19,IF(V217+($A$19*15)&gt;100,100,V217+($A$19*15)),IF(W216=$B$18,IF(V217+($A$18*15)&gt;100,100,V217+($A$18*15)),V217))))</f>
        <v>53.336666666666673</v>
      </c>
      <c r="X217" s="27">
        <f t="shared" ref="X217" si="4804">IF(X216=$B$16,W217+($A$16*15),IF(X216=$B$17,W217+($A$17*15),IF(X216=$B$19,IF(W217+($A$19*15)&gt;100,100,W217+($A$19*15)),IF(X216=$B$18,IF(W217+($A$18*15)&gt;100,100,W217+($A$18*15)),W217))))</f>
        <v>51.413333333333341</v>
      </c>
      <c r="Y217" s="27">
        <f t="shared" ref="Y217" si="4805">IF(Y216=$B$16,X217+($A$16*15),IF(Y216=$B$17,X217+($A$17*15),IF(Y216=$B$19,IF(X217+($A$19*15)&gt;100,100,X217+($A$19*15)),IF(Y216=$B$18,IF(X217+($A$18*15)&gt;100,100,X217+($A$18*15)),X217))))</f>
        <v>49.476666666666674</v>
      </c>
      <c r="Z217" s="27">
        <f t="shared" ref="Z217" si="4806">IF(Z216=$B$16,Y217+($A$16*15),IF(Z216=$B$17,Y217+($A$17*15),IF(Z216=$B$19,IF(Y217+($A$19*15)&gt;100,100,Y217+($A$19*15)),IF(Z216=$B$18,IF(Y217+($A$18*15)&gt;100,100,Y217+($A$18*15)),Y217))))</f>
        <v>47.540000000000006</v>
      </c>
      <c r="AA217" s="27">
        <f t="shared" ref="AA217" si="4807">IF(AA216=$B$16,Z217+($A$16*15),IF(AA216=$B$17,Z217+($A$17*15),IF(AA216=$B$19,IF(Z217+($A$19*15)&gt;100,100,Z217+($A$19*15)),IF(AA216=$B$18,IF(Z217+($A$18*15)&gt;100,100,Z217+($A$18*15)),Z217))))</f>
        <v>45.603333333333339</v>
      </c>
      <c r="AB217" s="27">
        <f t="shared" ref="AB217" si="4808">IF(AB216=$B$16,AA217+($A$16*15),IF(AB216=$B$17,AA217+($A$17*15),IF(AB216=$B$19,IF(AA217+($A$19*15)&gt;100,100,AA217+($A$19*15)),IF(AB216=$B$18,IF(AA217+($A$18*15)&gt;100,100,AA217+($A$18*15)),AA217))))</f>
        <v>43.680000000000007</v>
      </c>
      <c r="AC217" s="27">
        <f t="shared" ref="AC217" si="4809">IF(AC216=$B$16,AB217+($A$16*15),IF(AC216=$B$17,AB217+($A$17*15),IF(AC216=$B$19,IF(AB217+($A$19*15)&gt;100,100,AB217+($A$19*15)),IF(AC216=$B$18,IF(AB217+($A$18*15)&gt;100,100,AB217+($A$18*15)),AB217))))</f>
        <v>41.756666666666675</v>
      </c>
      <c r="AD217" s="27">
        <f t="shared" ref="AD217" si="4810">IF(AD216=$B$16,AC217+($A$16*15),IF(AD216=$B$17,AC217+($A$17*15),IF(AD216=$B$19,IF(AC217+($A$19*15)&gt;100,100,AC217+($A$19*15)),IF(AD216=$B$18,IF(AC217+($A$18*15)&gt;100,100,AC217+($A$18*15)),AC217))))</f>
        <v>39.833333333333343</v>
      </c>
      <c r="AE217" s="27">
        <f t="shared" ref="AE217" si="4811">IF(AE216=$B$16,AD217+($A$16*15),IF(AE216=$B$17,AD217+($A$17*15),IF(AE216=$B$19,IF(AD217+($A$19*15)&gt;100,100,AD217+($A$19*15)),IF(AE216=$B$18,IF(AD217+($A$18*15)&gt;100,100,AD217+($A$18*15)),AD217))))</f>
        <v>37.896666666666675</v>
      </c>
      <c r="AF217" s="27">
        <f t="shared" ref="AF217" si="4812">IF(AF216=$B$16,AE217+($A$16*15),IF(AF216=$B$17,AE217+($A$17*15),IF(AF216=$B$19,IF(AE217+($A$19*15)&gt;100,100,AE217+($A$19*15)),IF(AF216=$B$18,IF(AE217+($A$18*15)&gt;100,100,AE217+($A$18*15)),AE217))))</f>
        <v>35.960000000000008</v>
      </c>
      <c r="AG217" s="27">
        <f t="shared" ref="AG217" si="4813">IF(AG216=$B$16,AF217+($A$16*15),IF(AG216=$B$17,AF217+($A$17*15),IF(AG216=$B$19,IF(AF217+($A$19*15)&gt;100,100,AF217+($A$19*15)),IF(AG216=$B$18,IF(AF217+($A$18*15)&gt;100,100,AF217+($A$18*15)),AF217))))</f>
        <v>34.023333333333341</v>
      </c>
      <c r="AH217" s="27">
        <f t="shared" ref="AH217" si="4814">IF(AH216=$B$16,AG217+($A$16*15),IF(AH216=$B$17,AG217+($A$17*15),IF(AH216=$B$19,IF(AG217+($A$19*15)&gt;100,100,AG217+($A$19*15)),IF(AH216=$B$18,IF(AG217+($A$18*15)&gt;100,100,AG217+($A$18*15)),AG217))))</f>
        <v>32.100000000000009</v>
      </c>
      <c r="AI217" s="27">
        <f t="shared" ref="AI217" si="4815">IF(AI216=$B$16,AH217+($A$16*15),IF(AI216=$B$17,AH217+($A$17*15),IF(AI216=$B$19,IF(AH217+($A$19*15)&gt;100,100,AH217+($A$19*15)),IF(AI216=$B$18,IF(AH217+($A$18*15)&gt;100,100,AH217+($A$18*15)),AH217))))</f>
        <v>30.176666666666677</v>
      </c>
      <c r="AJ217" s="27">
        <f t="shared" ref="AJ217" si="4816">IF(AJ216=$B$16,AI217+($A$16*15),IF(AJ216=$B$17,AI217+($A$17*15),IF(AJ216=$B$19,IF(AI217+($A$19*15)&gt;100,100,AI217+($A$19*15)),IF(AJ216=$B$18,IF(AI217+($A$18*15)&gt;100,100,AI217+($A$18*15)),AI217))))</f>
        <v>28.253333333333345</v>
      </c>
      <c r="AK217" s="27">
        <f t="shared" ref="AK217" si="4817">IF(AK216=$B$16,AJ217+($A$16*15),IF(AK216=$B$17,AJ217+($A$17*15),IF(AK216=$B$19,IF(AJ217+($A$19*15)&gt;100,100,AJ217+($A$19*15)),IF(AK216=$B$18,IF(AJ217+($A$18*15)&gt;100,100,AJ217+($A$18*15)),AJ217))))</f>
        <v>26.316666666666677</v>
      </c>
      <c r="AL217" s="27">
        <f t="shared" ref="AL217" si="4818">IF(AL216=$B$16,AK217+($A$16*15),IF(AL216=$B$17,AK217+($A$17*15),IF(AL216=$B$19,IF(AK217+($A$19*15)&gt;100,100,AK217+($A$19*15)),IF(AL216=$B$18,IF(AK217+($A$18*15)&gt;100,100,AK217+($A$18*15)),AK217))))</f>
        <v>24.38000000000001</v>
      </c>
      <c r="AM217" s="27">
        <f t="shared" ref="AM217" si="4819">IF(AM216=$B$16,AL217+($A$16*15),IF(AM216=$B$17,AL217+($A$17*15),IF(AM216=$B$19,IF(AL217+($A$19*15)&gt;100,100,AL217+($A$19*15)),IF(AM216=$B$18,IF(AL217+($A$18*15)&gt;100,100,AL217+($A$18*15)),AL217))))</f>
        <v>22.443333333333342</v>
      </c>
      <c r="AN217" s="27">
        <f t="shared" ref="AN217" si="4820">IF(AN216=$B$16,AM217+($A$16*15),IF(AN216=$B$17,AM217+($A$17*15),IF(AN216=$B$19,IF(AM217+($A$19*15)&gt;100,100,AM217+($A$19*15)),IF(AN216=$B$18,IF(AM217+($A$18*15)&gt;100,100,AM217+($A$18*15)),AM217))))</f>
        <v>20.52000000000001</v>
      </c>
      <c r="AO217" s="27">
        <f t="shared" ref="AO217" si="4821">IF(AO216=$B$16,AN217+($A$16*15),IF(AO216=$B$17,AN217+($A$17*15),IF(AO216=$B$19,IF(AN217+($A$19*15)&gt;100,100,AN217+($A$19*15)),IF(AO216=$B$18,IF(AN217+($A$18*15)&gt;100,100,AN217+($A$18*15)),AN217))))</f>
        <v>45.52000000000001</v>
      </c>
      <c r="AP217" s="27">
        <f t="shared" ref="AP217" si="4822">IF(AP216=$B$16,AO217+($A$16*15),IF(AP216=$B$17,AO217+($A$17*15),IF(AP216=$B$19,IF(AO217+($A$19*15)&gt;100,100,AO217+($A$19*15)),IF(AP216=$B$18,IF(AO217+($A$18*15)&gt;100,100,AO217+($A$18*15)),AO217))))</f>
        <v>70.52000000000001</v>
      </c>
      <c r="AQ217" s="27">
        <f t="shared" ref="AQ217" si="4823">IF(AQ216=$B$16,AP217+($A$16*15),IF(AQ216=$B$17,AP217+($A$17*15),IF(AQ216=$B$19,IF(AP217+($A$19*15)&gt;100,100,AP217+($A$19*15)),IF(AQ216=$B$18,IF(AP217+($A$18*15)&gt;100,100,AP217+($A$18*15)),AP217))))</f>
        <v>95.52000000000001</v>
      </c>
      <c r="AR217" s="27">
        <f t="shared" ref="AR217" si="4824">IF(AR216=$B$16,AQ217+($A$16*15),IF(AR216=$B$17,AQ217+($A$17*15),IF(AR216=$B$19,IF(AQ217+($A$19*15)&gt;100,100,AQ217+($A$19*15)),IF(AR216=$B$18,IF(AQ217+($A$18*15)&gt;100,100,AQ217+($A$18*15)),AQ217))))</f>
        <v>100</v>
      </c>
      <c r="AS217" s="27">
        <f t="shared" ref="AS217" si="4825">IF(AS216=$B$16,AR217+($A$16*15),IF(AS216=$B$17,AR217+($A$17*15),IF(AS216=$B$19,IF(AR217+($A$19*15)&gt;100,100,AR217+($A$19*15)),IF(AS216=$B$18,IF(AR217+($A$18*15)&gt;100,100,AR217+($A$18*15)),AR217))))</f>
        <v>98.076666666666668</v>
      </c>
      <c r="AT217" s="27">
        <f t="shared" ref="AT217" si="4826">IF(AT216=$B$16,AS217+($A$16*15),IF(AT216=$B$17,AS217+($A$17*15),IF(AT216=$B$19,IF(AS217+($A$19*15)&gt;100,100,AS217+($A$19*15)),IF(AT216=$B$18,IF(AS217+($A$18*15)&gt;100,100,AS217+($A$18*15)),AS217))))</f>
        <v>96.153333333333336</v>
      </c>
      <c r="AU217" s="27">
        <f t="shared" ref="AU217" si="4827">IF(AU216=$B$16,AT217+($A$16*15),IF(AU216=$B$17,AT217+($A$17*15),IF(AU216=$B$19,IF(AT217+($A$19*15)&gt;100,100,AT217+($A$19*15)),IF(AU216=$B$18,IF(AT217+($A$18*15)&gt;100,100,AT217+($A$18*15)),AT217))))</f>
        <v>96.153333333333336</v>
      </c>
      <c r="AV217" s="27">
        <f t="shared" ref="AV217" si="4828">IF(AV216=$B$16,AU217+($A$16*15),IF(AV216=$B$17,AU217+($A$17*15),IF(AV216=$B$19,IF(AU217+($A$19*15)&gt;100,100,AU217+($A$19*15)),IF(AV216=$B$18,IF(AU217+($A$18*15)&gt;100,100,AU217+($A$18*15)),AU217))))</f>
        <v>96.153333333333336</v>
      </c>
      <c r="AW217" s="27">
        <f t="shared" ref="AW217" si="4829">IF(AW216=$B$16,AV217+($A$16*15),IF(AW216=$B$17,AV217+($A$17*15),IF(AW216=$B$19,IF(AV217+($A$19*15)&gt;100,100,AV217+($A$19*15)),IF(AW216=$B$18,IF(AV217+($A$18*15)&gt;100,100,AV217+($A$18*15)),AV217))))</f>
        <v>96.153333333333336</v>
      </c>
      <c r="AX217" s="27">
        <f t="shared" ref="AX217" si="4830">IF(AX216=$B$16,AW217+($A$16*15),IF(AX216=$B$17,AW217+($A$17*15),IF(AX216=$B$19,IF(AW217+($A$19*15)&gt;100,100,AW217+($A$19*15)),IF(AX216=$B$18,IF(AW217+($A$18*15)&gt;100,100,AW217+($A$18*15)),AW217))))</f>
        <v>96.153333333333336</v>
      </c>
      <c r="AY217" s="27">
        <f t="shared" ref="AY217" si="4831">IF(AY216=$B$16,AX217+($A$16*15),IF(AY216=$B$17,AX217+($A$17*15),IF(AY216=$B$19,IF(AX217+($A$19*15)&gt;100,100,AX217+($A$19*15)),IF(AY216=$B$18,IF(AX217+($A$18*15)&gt;100,100,AX217+($A$18*15)),AX217))))</f>
        <v>96.153333333333336</v>
      </c>
      <c r="AZ217" s="27">
        <f t="shared" ref="AZ217" si="4832">IF(AZ216=$B$16,AY217+($A$16*15),IF(AZ216=$B$17,AY217+($A$17*15),IF(AZ216=$B$19,IF(AY217+($A$19*15)&gt;100,100,AY217+($A$19*15)),IF(AZ216=$B$18,IF(AY217+($A$18*15)&gt;100,100,AY217+($A$18*15)),AY217))))</f>
        <v>96.153333333333336</v>
      </c>
      <c r="BA217" s="27">
        <f t="shared" ref="BA217" si="4833">IF(BA216=$B$16,AZ217+($A$16*15),IF(BA216=$B$17,AZ217+($A$17*15),IF(BA216=$B$19,IF(AZ217+($A$19*15)&gt;100,100,AZ217+($A$19*15)),IF(BA216=$B$18,IF(AZ217+($A$18*15)&gt;100,100,AZ217+($A$18*15)),AZ217))))</f>
        <v>96.153333333333336</v>
      </c>
      <c r="BB217" s="27">
        <f t="shared" ref="BB217" si="4834">IF(BB216=$B$16,BA217+($A$16*15),IF(BB216=$B$17,BA217+($A$17*15),IF(BB216=$B$19,IF(BA217+($A$19*15)&gt;100,100,BA217+($A$19*15)),IF(BB216=$B$18,IF(BA217+($A$18*15)&gt;100,100,BA217+($A$18*15)),BA217))))</f>
        <v>96.153333333333336</v>
      </c>
      <c r="BC217" s="27">
        <f t="shared" ref="BC217" si="4835">IF(BC216=$B$16,BB217+($A$16*15),IF(BC216=$B$17,BB217+($A$17*15),IF(BC216=$B$19,IF(BB217+($A$19*15)&gt;100,100,BB217+($A$19*15)),IF(BC216=$B$18,IF(BB217+($A$18*15)&gt;100,100,BB217+($A$18*15)),BB217))))</f>
        <v>96.153333333333336</v>
      </c>
      <c r="BD217" s="27">
        <f t="shared" ref="BD217" si="4836">IF(BD216=$B$16,BC217+($A$16*15),IF(BD216=$B$17,BC217+($A$17*15),IF(BD216=$B$19,IF(BC217+($A$19*15)&gt;100,100,BC217+($A$19*15)),IF(BD216=$B$18,IF(BC217+($A$18*15)&gt;100,100,BC217+($A$18*15)),BC217))))</f>
        <v>96.153333333333336</v>
      </c>
      <c r="BE217" s="27">
        <f t="shared" ref="BE217" si="4837">IF(BE216=$B$16,BD217+($A$16*15),IF(BE216=$B$17,BD217+($A$17*15),IF(BE216=$B$19,IF(BD217+($A$19*15)&gt;100,100,BD217+($A$19*15)),IF(BE216=$B$18,IF(BD217+($A$18*15)&gt;100,100,BD217+($A$18*15)),BD217))))</f>
        <v>96.153333333333336</v>
      </c>
      <c r="BF217" s="27">
        <f t="shared" ref="BF217" si="4838">IF(BF216=$B$16,BE217+($A$16*15),IF(BF216=$B$17,BE217+($A$17*15),IF(BF216=$B$19,IF(BE217+($A$19*15)&gt;100,100,BE217+($A$19*15)),IF(BF216=$B$18,IF(BE217+($A$18*15)&gt;100,100,BE217+($A$18*15)),BE217))))</f>
        <v>96.153333333333336</v>
      </c>
      <c r="BG217" s="27">
        <f t="shared" ref="BG217" si="4839">IF(BG216=$B$16,BF217+($A$16*15),IF(BG216=$B$17,BF217+($A$17*15),IF(BG216=$B$19,IF(BF217+($A$19*15)&gt;100,100,BF217+($A$19*15)),IF(BG216=$B$18,IF(BF217+($A$18*15)&gt;100,100,BF217+($A$18*15)),BF217))))</f>
        <v>96.153333333333336</v>
      </c>
      <c r="BH217" s="27">
        <f t="shared" ref="BH217" si="4840">IF(BH216=$B$16,BG217+($A$16*15),IF(BH216=$B$17,BG217+($A$17*15),IF(BH216=$B$19,IF(BG217+($A$19*15)&gt;100,100,BG217+($A$19*15)),IF(BH216=$B$18,IF(BG217+($A$18*15)&gt;100,100,BG217+($A$18*15)),BG217))))</f>
        <v>96.153333333333336</v>
      </c>
      <c r="BI217" s="27">
        <f t="shared" ref="BI217" si="4841">IF(BI216=$B$16,BH217+($A$16*15),IF(BI216=$B$17,BH217+($A$17*15),IF(BI216=$B$19,IF(BH217+($A$19*15)&gt;100,100,BH217+($A$19*15)),IF(BI216=$B$18,IF(BH217+($A$18*15)&gt;100,100,BH217+($A$18*15)),BH217))))</f>
        <v>96.153333333333336</v>
      </c>
      <c r="BJ217" s="27">
        <f t="shared" ref="BJ217" si="4842">IF(BJ216=$B$16,BI217+($A$16*15),IF(BJ216=$B$17,BI217+($A$17*15),IF(BJ216=$B$19,IF(BI217+($A$19*15)&gt;100,100,BI217+($A$19*15)),IF(BJ216=$B$18,IF(BI217+($A$18*15)&gt;100,100,BI217+($A$18*15)),BI217))))</f>
        <v>96.153333333333336</v>
      </c>
      <c r="BK217" s="27">
        <f t="shared" ref="BK217" si="4843">IF(BK216=$B$16,BJ217+($A$16*15),IF(BK216=$B$17,BJ217+($A$17*15),IF(BK216=$B$19,IF(BJ217+($A$19*15)&gt;100,100,BJ217+($A$19*15)),IF(BK216=$B$18,IF(BJ217+($A$18*15)&gt;100,100,BJ217+($A$18*15)),BJ217))))</f>
        <v>96.153333333333336</v>
      </c>
      <c r="BL217" s="27">
        <f t="shared" ref="BL217" si="4844">IF(BL216=$B$16,BK217+($A$16*15),IF(BL216=$B$17,BK217+($A$17*15),IF(BL216=$B$19,IF(BK217+($A$19*15)&gt;100,100,BK217+($A$19*15)),IF(BL216=$B$18,IF(BK217+($A$18*15)&gt;100,100,BK217+($A$18*15)),BK217))))</f>
        <v>96.153333333333336</v>
      </c>
      <c r="BM217" s="27">
        <f t="shared" ref="BM217" si="4845">IF(BM216=$B$16,BL217+($A$16*15),IF(BM216=$B$17,BL217+($A$17*15),IF(BM216=$B$19,IF(BL217+($A$19*15)&gt;100,100,BL217+($A$19*15)),IF(BM216=$B$18,IF(BL217+($A$18*15)&gt;100,100,BL217+($A$18*15)),BL217))))</f>
        <v>96.153333333333336</v>
      </c>
      <c r="BN217" s="27">
        <f t="shared" ref="BN217" si="4846">IF(BN216=$B$16,BM217+($A$16*15),IF(BN216=$B$17,BM217+($A$17*15),IF(BN216=$B$19,IF(BM217+($A$19*15)&gt;100,100,BM217+($A$19*15)),IF(BN216=$B$18,IF(BM217+($A$18*15)&gt;100,100,BM217+($A$18*15)),BM217))))</f>
        <v>96.153333333333336</v>
      </c>
      <c r="BO217" s="27">
        <f t="shared" ref="BO217" si="4847">IF(BO216=$B$16,BN217+($A$16*15),IF(BO216=$B$17,BN217+($A$17*15),IF(BO216=$B$19,IF(BN217+($A$19*15)&gt;100,100,BN217+($A$19*15)),IF(BO216=$B$18,IF(BN217+($A$18*15)&gt;100,100,BN217+($A$18*15)),BN217))))</f>
        <v>96.153333333333336</v>
      </c>
      <c r="BP217" s="27">
        <f t="shared" ref="BP217" si="4848">IF(BP216=$B$16,BO217+($A$16*15),IF(BP216=$B$17,BO217+($A$17*15),IF(BP216=$B$19,IF(BO217+($A$19*15)&gt;100,100,BO217+($A$19*15)),IF(BP216=$B$18,IF(BO217+($A$18*15)&gt;100,100,BO217+($A$18*15)),BO217))))</f>
        <v>96.153333333333336</v>
      </c>
      <c r="BQ217" s="27">
        <f t="shared" ref="BQ217" si="4849">IF(BQ216=$B$16,BP217+($A$16*15),IF(BQ216=$B$17,BP217+($A$17*15),IF(BQ216=$B$19,IF(BP217+($A$19*15)&gt;100,100,BP217+($A$19*15)),IF(BQ216=$B$18,IF(BP217+($A$18*15)&gt;100,100,BP217+($A$18*15)),BP217))))</f>
        <v>96.153333333333336</v>
      </c>
      <c r="BR217" s="27">
        <f t="shared" ref="BR217" si="4850">IF(BR216=$B$16,BQ217+($A$16*15),IF(BR216=$B$17,BQ217+($A$17*15),IF(BR216=$B$19,IF(BQ217+($A$19*15)&gt;100,100,BQ217+($A$19*15)),IF(BR216=$B$18,IF(BQ217+($A$18*15)&gt;100,100,BQ217+($A$18*15)),BQ217))))</f>
        <v>96.153333333333336</v>
      </c>
      <c r="BS217" s="27">
        <f t="shared" ref="BS217" si="4851">IF(BS216=$B$16,BR217+($A$16*15),IF(BS216=$B$17,BR217+($A$17*15),IF(BS216=$B$19,IF(BR217+($A$19*15)&gt;100,100,BR217+($A$19*15)),IF(BS216=$B$18,IF(BR217+($A$18*15)&gt;100,100,BR217+($A$18*15)),BR217))))</f>
        <v>96.153333333333336</v>
      </c>
      <c r="BT217" s="27">
        <f t="shared" ref="BT217" si="4852">IF(BT216=$B$16,BS217+($A$16*15),IF(BT216=$B$17,BS217+($A$17*15),IF(BT216=$B$19,IF(BS217+($A$19*15)&gt;100,100,BS217+($A$19*15)),IF(BT216=$B$18,IF(BS217+($A$18*15)&gt;100,100,BS217+($A$18*15)),BS217))))</f>
        <v>96.153333333333336</v>
      </c>
      <c r="BU217" s="27">
        <f t="shared" ref="BU217" si="4853">IF(BU216=$B$16,BT217+($A$16*15),IF(BU216=$B$17,BT217+($A$17*15),IF(BU216=$B$19,IF(BT217+($A$19*15)&gt;100,100,BT217+($A$19*15)),IF(BU216=$B$18,IF(BT217+($A$18*15)&gt;100,100,BT217+($A$18*15)),BT217))))</f>
        <v>94.216666666666669</v>
      </c>
      <c r="BV217" s="27">
        <f t="shared" ref="BV217" si="4854">IF(BV216=$B$16,BU217+($A$16*15),IF(BV216=$B$17,BU217+($A$17*15),IF(BV216=$B$19,IF(BU217+($A$19*15)&gt;100,100,BU217+($A$19*15)),IF(BV216=$B$18,IF(BU217+($A$18*15)&gt;100,100,BU217+($A$18*15)),BU217))))</f>
        <v>92.28</v>
      </c>
      <c r="BW217" s="27">
        <f t="shared" ref="BW217" si="4855">IF(BW216=$B$16,BV217+($A$16*15),IF(BW216=$B$17,BV217+($A$17*15),IF(BW216=$B$19,IF(BV217+($A$19*15)&gt;100,100,BV217+($A$19*15)),IF(BW216=$B$18,IF(BV217+($A$18*15)&gt;100,100,BV217+($A$18*15)),BV217))))</f>
        <v>90.343333333333334</v>
      </c>
      <c r="BX217" s="27">
        <f t="shared" ref="BX217" si="4856">IF(BX216=$B$16,BW217+($A$16*15),IF(BX216=$B$17,BW217+($A$17*15),IF(BX216=$B$19,IF(BW217+($A$19*15)&gt;100,100,BW217+($A$19*15)),IF(BX216=$B$18,IF(BW217+($A$18*15)&gt;100,100,BW217+($A$18*15)),BW217))))</f>
        <v>88.42</v>
      </c>
      <c r="BY217" s="27">
        <f t="shared" ref="BY217" si="4857">IF(BY216=$B$16,BX217+($A$16*15),IF(BY216=$B$17,BX217+($A$17*15),IF(BY216=$B$19,IF(BX217+($A$19*15)&gt;100,100,BX217+($A$19*15)),IF(BY216=$B$18,IF(BX217+($A$18*15)&gt;100,100,BX217+($A$18*15)),BX217))))</f>
        <v>86.49666666666667</v>
      </c>
      <c r="BZ217" s="27">
        <f t="shared" ref="BZ217" si="4858">IF(BZ216=$B$16,BY217+($A$16*15),IF(BZ216=$B$17,BY217+($A$17*15),IF(BZ216=$B$19,IF(BY217+($A$19*15)&gt;100,100,BY217+($A$19*15)),IF(BZ216=$B$18,IF(BY217+($A$18*15)&gt;100,100,BY217+($A$18*15)),BY217))))</f>
        <v>84.573333333333338</v>
      </c>
      <c r="CA217" s="27">
        <f>IF(CA216=$B$16,BZ217+($A$16*15),IF(CA216=$B$17,BZ217+($A$17*15),IF(CA216=$B$19,IF(BZ217+($A$19*15)&gt;100,100,BZ217+($A$19*15)),IF(CA216=$B$18,IF(BZ217+($A$18*15)&gt;100,100,BZ217+($A$18*15)),BZ217))))</f>
        <v>82.63666666666667</v>
      </c>
      <c r="CB217" s="27">
        <f>IF(CB216=$B$16,CA217+($A$16*15),IF(CB216=$B$17,CA217+($A$17*15),IF(CB216=$B$19,IF(CA217+($A$19*15)&gt;100,100,CA217+($A$19*15)),IF(CB216=$B$18,IF(CA217+($A$18*15)&gt;100,100,CA217+($A$18*15)),CA217))))</f>
        <v>80.7</v>
      </c>
      <c r="CC217" s="27">
        <f>IF(CC216=$B$16,CB217+($A$16*15),IF(CC216=$B$17,CB217+($A$17*15),IF(CC216=$B$19,IF(CB217+($A$19*15)&gt;100,100,CB217+($A$19*15)),IF(CC216=$B$18,IF(CB217+($A$18*15)&gt;100,100,CB217+($A$18*15)),CB217))))</f>
        <v>78.763333333333335</v>
      </c>
      <c r="CD217" s="27">
        <f>IF(CD216=$B$16,CC217+($A$16*15),IF(CD216=$B$17,CC217+($A$17*15),IF(CD216=$B$19,IF(CC217+($A$19*15)&gt;100,100,CC217+($A$19*15)),IF(CD216=$B$18,IF(CC217+($A$18*15)&gt;100,100,CC217+($A$18*15)),CC217))))</f>
        <v>76.84</v>
      </c>
      <c r="CE217" s="27">
        <f t="shared" ref="CE217" si="4859">IF(CE216=$B$16,CD217+($A$16*15),IF(CE216=$B$17,CD217+($A$17*15),IF(CE216=$B$19,IF(CD217+($A$19*15)&gt;100,100,CD217+($A$19*15)),IF(CE216=$B$18,IF(CD217+($A$18*15)&gt;100,100,CD217+($A$18*15)),CD217))))</f>
        <v>74.916666666666671</v>
      </c>
      <c r="CF217" s="27">
        <f t="shared" ref="CF217" si="4860">IF(CF216=$B$16,CE217+($A$16*15),IF(CF216=$B$17,CE217+($A$17*15),IF(CF216=$B$19,IF(CE217+($A$19*15)&gt;100,100,CE217+($A$19*15)),IF(CF216=$B$18,IF(CE217+($A$18*15)&gt;100,100,CE217+($A$18*15)),CE217))))</f>
        <v>72.993333333333339</v>
      </c>
      <c r="CG217" s="27">
        <f t="shared" ref="CG217" si="4861">IF(CG216=$B$16,CF217+($A$16*15),IF(CG216=$B$17,CF217+($A$17*15),IF(CG216=$B$19,IF(CF217+($A$19*15)&gt;100,100,CF217+($A$19*15)),IF(CG216=$B$18,IF(CF217+($A$18*15)&gt;100,100,CF217+($A$18*15)),CF217))))</f>
        <v>71.056666666666672</v>
      </c>
      <c r="CH217" s="27">
        <f t="shared" ref="CH217" si="4862">IF(CH216=$B$16,CG217+($A$16*15),IF(CH216=$B$17,CG217+($A$17*15),IF(CH216=$B$19,IF(CG217+($A$19*15)&gt;100,100,CG217+($A$19*15)),IF(CH216=$B$18,IF(CG217+($A$18*15)&gt;100,100,CG217+($A$18*15)),CG217))))</f>
        <v>69.12</v>
      </c>
      <c r="CI217" s="27">
        <f t="shared" ref="CI217" si="4863">IF(CI216=$B$16,CH217+($A$16*15),IF(CI216=$B$17,CH217+($A$17*15),IF(CI216=$B$19,IF(CH217+($A$19*15)&gt;100,100,CH217+($A$19*15)),IF(CI216=$B$18,IF(CH217+($A$18*15)&gt;100,100,CH217+($A$18*15)),CH217))))</f>
        <v>67.183333333333337</v>
      </c>
      <c r="CJ217" s="27">
        <f t="shared" ref="CJ217" si="4864">IF(CJ216=$B$16,CI217+($A$16*15),IF(CJ216=$B$17,CI217+($A$17*15),IF(CJ216=$B$19,IF(CI217+($A$19*15)&gt;100,100,CI217+($A$19*15)),IF(CJ216=$B$18,IF(CI217+($A$18*15)&gt;100,100,CI217+($A$18*15)),CI217))))</f>
        <v>65.260000000000005</v>
      </c>
      <c r="CK217" s="27">
        <f t="shared" ref="CK217" si="4865">IF(CK216=$B$16,CJ217+($A$16*15),IF(CK216=$B$17,CJ217+($A$17*15),IF(CK216=$B$19,IF(CJ217+($A$19*15)&gt;100,100,CJ217+($A$19*15)),IF(CK216=$B$18,IF(CJ217+($A$18*15)&gt;100,100,CJ217+($A$18*15)),CJ217))))</f>
        <v>63.336666666666673</v>
      </c>
      <c r="CL217" s="120">
        <f t="shared" ref="CL217" si="4866">IF(CL216=$B$16,CK217+($A$16*15),IF(CL216=$B$17,CK217+($A$17*15),IF(CL216=$B$19,IF(CK217+($A$19*15)&gt;100,100,CK217+($A$19*15)),IF(CL216=$B$18,IF(CK217+($A$18*15)&gt;100,100,CK217+($A$18*15)),CK217))))</f>
        <v>61.413333333333341</v>
      </c>
      <c r="CM217" s="136">
        <f t="shared" ref="CM217" si="4867">CL217-10</f>
        <v>51.413333333333341</v>
      </c>
    </row>
    <row r="218" spans="1:91" x14ac:dyDescent="0.25">
      <c r="A218" s="344"/>
      <c r="B218" s="341" t="s">
        <v>56</v>
      </c>
      <c r="C218" s="64" t="s">
        <v>44</v>
      </c>
      <c r="D218" s="43" t="s">
        <v>45</v>
      </c>
      <c r="E218" s="46"/>
      <c r="F218" s="46"/>
      <c r="G218" s="46"/>
      <c r="H218" s="44" t="s">
        <v>23</v>
      </c>
      <c r="I218" s="44" t="s">
        <v>23</v>
      </c>
      <c r="J218" s="44" t="s">
        <v>23</v>
      </c>
      <c r="K218" s="45" t="s">
        <v>27</v>
      </c>
      <c r="L218" s="45" t="s">
        <v>27</v>
      </c>
      <c r="M218" s="45" t="s">
        <v>27</v>
      </c>
      <c r="N218" s="44" t="s">
        <v>23</v>
      </c>
      <c r="O218" s="44" t="s">
        <v>23</v>
      </c>
      <c r="P218" s="44" t="s">
        <v>23</v>
      </c>
      <c r="Q218" s="45" t="s">
        <v>27</v>
      </c>
      <c r="R218" s="45" t="s">
        <v>27</v>
      </c>
      <c r="S218" s="45" t="s">
        <v>27</v>
      </c>
      <c r="T218" s="44" t="s">
        <v>23</v>
      </c>
      <c r="U218" s="44" t="s">
        <v>23</v>
      </c>
      <c r="V218" s="44" t="s">
        <v>23</v>
      </c>
      <c r="W218" s="45" t="s">
        <v>27</v>
      </c>
      <c r="X218" s="45" t="s">
        <v>27</v>
      </c>
      <c r="Y218" s="45" t="s">
        <v>27</v>
      </c>
      <c r="Z218" s="44" t="s">
        <v>23</v>
      </c>
      <c r="AA218" s="44" t="s">
        <v>23</v>
      </c>
      <c r="AB218" s="44" t="s">
        <v>23</v>
      </c>
      <c r="AC218" s="45" t="s">
        <v>27</v>
      </c>
      <c r="AD218" s="45" t="s">
        <v>27</v>
      </c>
      <c r="AE218" s="45" t="s">
        <v>27</v>
      </c>
      <c r="AF218" s="44" t="s">
        <v>23</v>
      </c>
      <c r="AG218" s="44" t="s">
        <v>23</v>
      </c>
      <c r="AH218" s="44" t="s">
        <v>23</v>
      </c>
      <c r="AI218" s="45" t="s">
        <v>27</v>
      </c>
      <c r="AJ218" s="45" t="s">
        <v>27</v>
      </c>
      <c r="AK218" s="45" t="s">
        <v>27</v>
      </c>
      <c r="AL218" s="44" t="s">
        <v>23</v>
      </c>
      <c r="AM218" s="44" t="s">
        <v>23</v>
      </c>
      <c r="AN218" s="44" t="s">
        <v>23</v>
      </c>
      <c r="AO218" s="59" t="s">
        <v>27</v>
      </c>
      <c r="AP218" s="59" t="s">
        <v>27</v>
      </c>
      <c r="AQ218" s="60" t="s">
        <v>13</v>
      </c>
      <c r="AR218" s="60" t="s">
        <v>13</v>
      </c>
      <c r="AS218" s="60" t="s">
        <v>13</v>
      </c>
      <c r="AT218" s="60" t="s">
        <v>13</v>
      </c>
      <c r="AU218" s="61" t="s">
        <v>27</v>
      </c>
      <c r="AV218" s="131"/>
      <c r="AW218" s="132"/>
      <c r="AX218" s="131"/>
      <c r="AY218" s="131"/>
      <c r="AZ218" s="131"/>
      <c r="BA218" s="131"/>
      <c r="BB218" s="131"/>
      <c r="BC218" s="131"/>
      <c r="BD218" s="131"/>
      <c r="BE218" s="131"/>
      <c r="BF218" s="131"/>
      <c r="BG218" s="131"/>
      <c r="BH218" s="131"/>
      <c r="BI218" s="131"/>
      <c r="BJ218" s="131"/>
      <c r="BK218" s="131"/>
      <c r="BL218" s="131"/>
      <c r="BM218" s="131"/>
      <c r="BN218" s="131"/>
      <c r="BO218" s="131"/>
      <c r="BP218" s="131"/>
      <c r="BQ218" s="131"/>
      <c r="BR218" s="131"/>
      <c r="BS218" s="131"/>
      <c r="BT218" s="131"/>
      <c r="BU218" s="131"/>
      <c r="BV218" s="44" t="s">
        <v>23</v>
      </c>
      <c r="BW218" s="44" t="s">
        <v>23</v>
      </c>
      <c r="BX218" s="44" t="s">
        <v>23</v>
      </c>
      <c r="BY218" s="45" t="s">
        <v>27</v>
      </c>
      <c r="BZ218" s="45" t="s">
        <v>27</v>
      </c>
      <c r="CA218" s="45" t="s">
        <v>27</v>
      </c>
      <c r="CB218" s="44" t="s">
        <v>23</v>
      </c>
      <c r="CC218" s="44" t="s">
        <v>23</v>
      </c>
      <c r="CD218" s="44" t="s">
        <v>23</v>
      </c>
      <c r="CE218" s="45" t="s">
        <v>27</v>
      </c>
      <c r="CF218" s="45" t="s">
        <v>27</v>
      </c>
      <c r="CG218" s="45" t="s">
        <v>27</v>
      </c>
      <c r="CH218" s="44" t="s">
        <v>23</v>
      </c>
      <c r="CI218" s="44" t="s">
        <v>23</v>
      </c>
      <c r="CJ218" s="44" t="s">
        <v>23</v>
      </c>
      <c r="CK218" s="45" t="s">
        <v>27</v>
      </c>
      <c r="CL218" s="45" t="s">
        <v>27</v>
      </c>
      <c r="CM218" s="65" t="s">
        <v>46</v>
      </c>
    </row>
    <row r="219" spans="1:91" x14ac:dyDescent="0.25">
      <c r="A219" s="344"/>
      <c r="B219" s="342"/>
      <c r="C219" s="64" t="s">
        <v>37</v>
      </c>
      <c r="D219" s="89">
        <f>CM185</f>
        <v>90</v>
      </c>
      <c r="E219" s="27">
        <f>IF(E218=$B$16,D219+($A$16*15),IF(E218=$B$17,D219+($A$17*15),IF(E218=$B$19,IF(D219+($A$19*15)&gt;100,100,D219+($A$19*15)),IF(E218=$B$18,IF(D219+($A$18*15)&gt;100,100,D219+($A$18*15)),D219))))</f>
        <v>90</v>
      </c>
      <c r="F219" s="27">
        <f t="shared" ref="F219" si="4868">IF(F218=$B$16,E219+($A$16*15),IF(F218=$B$17,E219+($A$17*15),IF(F218=$B$19,IF(E219+($A$19*15)&gt;100,100,E219+($A$19*15)),IF(F218=$B$18,IF(E219+($A$18*15)&gt;100,100,E219+($A$18*15)),E219))))</f>
        <v>90</v>
      </c>
      <c r="G219" s="27">
        <f t="shared" ref="G219" si="4869">IF(G218=$B$16,F219+($A$16*15),IF(G218=$B$17,F219+($A$17*15),IF(G218=$B$19,IF(F219+($A$19*15)&gt;100,100,F219+($A$19*15)),IF(G218=$B$18,IF(F219+($A$18*15)&gt;100,100,F219+($A$18*15)),F219))))</f>
        <v>90</v>
      </c>
      <c r="H219" s="27">
        <f t="shared" ref="H219" si="4870">IF(H218=$B$16,G219+($A$16*15),IF(H218=$B$17,G219+($A$17*15),IF(H218=$B$19,IF(G219+($A$19*15)&gt;100,100,G219+($A$19*15)),IF(H218=$B$18,IF(G219+($A$18*15)&gt;100,100,G219+($A$18*15)),G219))))</f>
        <v>88.063333333333333</v>
      </c>
      <c r="I219" s="27">
        <f t="shared" ref="I219" si="4871">IF(I218=$B$16,H219+($A$16*15),IF(I218=$B$17,H219+($A$17*15),IF(I218=$B$19,IF(H219+($A$19*15)&gt;100,100,H219+($A$19*15)),IF(I218=$B$18,IF(H219+($A$18*15)&gt;100,100,H219+($A$18*15)),H219))))</f>
        <v>86.126666666666665</v>
      </c>
      <c r="J219" s="27">
        <f t="shared" ref="J219" si="4872">IF(J218=$B$16,I219+($A$16*15),IF(J218=$B$17,I219+($A$17*15),IF(J218=$B$19,IF(I219+($A$19*15)&gt;100,100,I219+($A$19*15)),IF(J218=$B$18,IF(I219+($A$18*15)&gt;100,100,I219+($A$18*15)),I219))))</f>
        <v>84.19</v>
      </c>
      <c r="K219" s="27">
        <f t="shared" ref="K219" si="4873">IF(K218=$B$16,J219+($A$16*15),IF(K218=$B$17,J219+($A$17*15),IF(K218=$B$19,IF(J219+($A$19*15)&gt;100,100,J219+($A$19*15)),IF(K218=$B$18,IF(J219+($A$18*15)&gt;100,100,J219+($A$18*15)),J219))))</f>
        <v>82.266666666666666</v>
      </c>
      <c r="L219" s="27">
        <f t="shared" ref="L219" si="4874">IF(L218=$B$16,K219+($A$16*15),IF(L218=$B$17,K219+($A$17*15),IF(L218=$B$19,IF(K219+($A$19*15)&gt;100,100,K219+($A$19*15)),IF(L218=$B$18,IF(K219+($A$18*15)&gt;100,100,K219+($A$18*15)),K219))))</f>
        <v>80.343333333333334</v>
      </c>
      <c r="M219" s="27">
        <f t="shared" ref="M219" si="4875">IF(M218=$B$16,L219+($A$16*15),IF(M218=$B$17,L219+($A$17*15),IF(M218=$B$19,IF(L219+($A$19*15)&gt;100,100,L219+($A$19*15)),IF(M218=$B$18,IF(L219+($A$18*15)&gt;100,100,L219+($A$18*15)),L219))))</f>
        <v>78.42</v>
      </c>
      <c r="N219" s="27">
        <f t="shared" ref="N219" si="4876">IF(N218=$B$16,M219+($A$16*15),IF(N218=$B$17,M219+($A$17*15),IF(N218=$B$19,IF(M219+($A$19*15)&gt;100,100,M219+($A$19*15)),IF(N218=$B$18,IF(M219+($A$18*15)&gt;100,100,M219+($A$18*15)),M219))))</f>
        <v>76.483333333333334</v>
      </c>
      <c r="O219" s="27">
        <f t="shared" ref="O219" si="4877">IF(O218=$B$16,N219+($A$16*15),IF(O218=$B$17,N219+($A$17*15),IF(O218=$B$19,IF(N219+($A$19*15)&gt;100,100,N219+($A$19*15)),IF(O218=$B$18,IF(N219+($A$18*15)&gt;100,100,N219+($A$18*15)),N219))))</f>
        <v>74.546666666666667</v>
      </c>
      <c r="P219" s="27">
        <f t="shared" ref="P219" si="4878">IF(P218=$B$16,O219+($A$16*15),IF(P218=$B$17,O219+($A$17*15),IF(P218=$B$19,IF(O219+($A$19*15)&gt;100,100,O219+($A$19*15)),IF(P218=$B$18,IF(O219+($A$18*15)&gt;100,100,O219+($A$18*15)),O219))))</f>
        <v>72.61</v>
      </c>
      <c r="Q219" s="27">
        <f t="shared" ref="Q219" si="4879">IF(Q218=$B$16,P219+($A$16*15),IF(Q218=$B$17,P219+($A$17*15),IF(Q218=$B$19,IF(P219+($A$19*15)&gt;100,100,P219+($A$19*15)),IF(Q218=$B$18,IF(P219+($A$18*15)&gt;100,100,P219+($A$18*15)),P219))))</f>
        <v>70.686666666666667</v>
      </c>
      <c r="R219" s="27">
        <f t="shared" ref="R219" si="4880">IF(R218=$B$16,Q219+($A$16*15),IF(R218=$B$17,Q219+($A$17*15),IF(R218=$B$19,IF(Q219+($A$19*15)&gt;100,100,Q219+($A$19*15)),IF(R218=$B$18,IF(Q219+($A$18*15)&gt;100,100,Q219+($A$18*15)),Q219))))</f>
        <v>68.763333333333335</v>
      </c>
      <c r="S219" s="27">
        <f t="shared" ref="S219" si="4881">IF(S218=$B$16,R219+($A$16*15),IF(S218=$B$17,R219+($A$17*15),IF(S218=$B$19,IF(R219+($A$19*15)&gt;100,100,R219+($A$19*15)),IF(S218=$B$18,IF(R219+($A$18*15)&gt;100,100,R219+($A$18*15)),R219))))</f>
        <v>66.84</v>
      </c>
      <c r="T219" s="27">
        <f t="shared" ref="T219" si="4882">IF(T218=$B$16,S219+($A$16*15),IF(T218=$B$17,S219+($A$17*15),IF(T218=$B$19,IF(S219+($A$19*15)&gt;100,100,S219+($A$19*15)),IF(T218=$B$18,IF(S219+($A$18*15)&gt;100,100,S219+($A$18*15)),S219))))</f>
        <v>64.903333333333336</v>
      </c>
      <c r="U219" s="27">
        <f t="shared" ref="U219" si="4883">IF(U218=$B$16,T219+($A$16*15),IF(U218=$B$17,T219+($A$17*15),IF(U218=$B$19,IF(T219+($A$19*15)&gt;100,100,T219+($A$19*15)),IF(U218=$B$18,IF(T219+($A$18*15)&gt;100,100,T219+($A$18*15)),T219))))</f>
        <v>62.966666666666669</v>
      </c>
      <c r="V219" s="27">
        <f t="shared" ref="V219" si="4884">IF(V218=$B$16,U219+($A$16*15),IF(V218=$B$17,U219+($A$17*15),IF(V218=$B$19,IF(U219+($A$19*15)&gt;100,100,U219+($A$19*15)),IF(V218=$B$18,IF(U219+($A$18*15)&gt;100,100,U219+($A$18*15)),U219))))</f>
        <v>61.03</v>
      </c>
      <c r="W219" s="27">
        <f t="shared" ref="W219" si="4885">IF(W218=$B$16,V219+($A$16*15),IF(W218=$B$17,V219+($A$17*15),IF(W218=$B$19,IF(V219+($A$19*15)&gt;100,100,V219+($A$19*15)),IF(W218=$B$18,IF(V219+($A$18*15)&gt;100,100,V219+($A$18*15)),V219))))</f>
        <v>59.106666666666669</v>
      </c>
      <c r="X219" s="27">
        <f t="shared" ref="X219" si="4886">IF(X218=$B$16,W219+($A$16*15),IF(X218=$B$17,W219+($A$17*15),IF(X218=$B$19,IF(W219+($A$19*15)&gt;100,100,W219+($A$19*15)),IF(X218=$B$18,IF(W219+($A$18*15)&gt;100,100,W219+($A$18*15)),W219))))</f>
        <v>57.183333333333337</v>
      </c>
      <c r="Y219" s="27">
        <f t="shared" ref="Y219" si="4887">IF(Y218=$B$16,X219+($A$16*15),IF(Y218=$B$17,X219+($A$17*15),IF(Y218=$B$19,IF(X219+($A$19*15)&gt;100,100,X219+($A$19*15)),IF(Y218=$B$18,IF(X219+($A$18*15)&gt;100,100,X219+($A$18*15)),X219))))</f>
        <v>55.260000000000005</v>
      </c>
      <c r="Z219" s="27">
        <f t="shared" ref="Z219" si="4888">IF(Z218=$B$16,Y219+($A$16*15),IF(Z218=$B$17,Y219+($A$17*15),IF(Z218=$B$19,IF(Y219+($A$19*15)&gt;100,100,Y219+($A$19*15)),IF(Z218=$B$18,IF(Y219+($A$18*15)&gt;100,100,Y219+($A$18*15)),Y219))))</f>
        <v>53.323333333333338</v>
      </c>
      <c r="AA219" s="27">
        <f t="shared" ref="AA219" si="4889">IF(AA218=$B$16,Z219+($A$16*15),IF(AA218=$B$17,Z219+($A$17*15),IF(AA218=$B$19,IF(Z219+($A$19*15)&gt;100,100,Z219+($A$19*15)),IF(AA218=$B$18,IF(Z219+($A$18*15)&gt;100,100,Z219+($A$18*15)),Z219))))</f>
        <v>51.38666666666667</v>
      </c>
      <c r="AB219" s="27">
        <f t="shared" ref="AB219" si="4890">IF(AB218=$B$16,AA219+($A$16*15),IF(AB218=$B$17,AA219+($A$17*15),IF(AB218=$B$19,IF(AA219+($A$19*15)&gt;100,100,AA219+($A$19*15)),IF(AB218=$B$18,IF(AA219+($A$18*15)&gt;100,100,AA219+($A$18*15)),AA219))))</f>
        <v>49.45</v>
      </c>
      <c r="AC219" s="27">
        <f t="shared" ref="AC219" si="4891">IF(AC218=$B$16,AB219+($A$16*15),IF(AC218=$B$17,AB219+($A$17*15),IF(AC218=$B$19,IF(AB219+($A$19*15)&gt;100,100,AB219+($A$19*15)),IF(AC218=$B$18,IF(AB219+($A$18*15)&gt;100,100,AB219+($A$18*15)),AB219))))</f>
        <v>47.526666666666671</v>
      </c>
      <c r="AD219" s="27">
        <f t="shared" ref="AD219" si="4892">IF(AD218=$B$16,AC219+($A$16*15),IF(AD218=$B$17,AC219+($A$17*15),IF(AD218=$B$19,IF(AC219+($A$19*15)&gt;100,100,AC219+($A$19*15)),IF(AD218=$B$18,IF(AC219+($A$18*15)&gt;100,100,AC219+($A$18*15)),AC219))))</f>
        <v>45.603333333333339</v>
      </c>
      <c r="AE219" s="27">
        <f t="shared" ref="AE219" si="4893">IF(AE218=$B$16,AD219+($A$16*15),IF(AE218=$B$17,AD219+($A$17*15),IF(AE218=$B$19,IF(AD219+($A$19*15)&gt;100,100,AD219+($A$19*15)),IF(AE218=$B$18,IF(AD219+($A$18*15)&gt;100,100,AD219+($A$18*15)),AD219))))</f>
        <v>43.680000000000007</v>
      </c>
      <c r="AF219" s="27">
        <f t="shared" ref="AF219" si="4894">IF(AF218=$B$16,AE219+($A$16*15),IF(AF218=$B$17,AE219+($A$17*15),IF(AF218=$B$19,IF(AE219+($A$19*15)&gt;100,100,AE219+($A$19*15)),IF(AF218=$B$18,IF(AE219+($A$18*15)&gt;100,100,AE219+($A$18*15)),AE219))))</f>
        <v>41.743333333333339</v>
      </c>
      <c r="AG219" s="27">
        <f t="shared" ref="AG219" si="4895">IF(AG218=$B$16,AF219+($A$16*15),IF(AG218=$B$17,AF219+($A$17*15),IF(AG218=$B$19,IF(AF219+($A$19*15)&gt;100,100,AF219+($A$19*15)),IF(AG218=$B$18,IF(AF219+($A$18*15)&gt;100,100,AF219+($A$18*15)),AF219))))</f>
        <v>39.806666666666672</v>
      </c>
      <c r="AH219" s="27">
        <f t="shared" ref="AH219" si="4896">IF(AH218=$B$16,AG219+($A$16*15),IF(AH218=$B$17,AG219+($A$17*15),IF(AH218=$B$19,IF(AG219+($A$19*15)&gt;100,100,AG219+($A$19*15)),IF(AH218=$B$18,IF(AG219+($A$18*15)&gt;100,100,AG219+($A$18*15)),AG219))))</f>
        <v>37.870000000000005</v>
      </c>
      <c r="AI219" s="27">
        <f t="shared" ref="AI219" si="4897">IF(AI218=$B$16,AH219+($A$16*15),IF(AI218=$B$17,AH219+($A$17*15),IF(AI218=$B$19,IF(AH219+($A$19*15)&gt;100,100,AH219+($A$19*15)),IF(AI218=$B$18,IF(AH219+($A$18*15)&gt;100,100,AH219+($A$18*15)),AH219))))</f>
        <v>35.946666666666673</v>
      </c>
      <c r="AJ219" s="27">
        <f t="shared" ref="AJ219" si="4898">IF(AJ218=$B$16,AI219+($A$16*15),IF(AJ218=$B$17,AI219+($A$17*15),IF(AJ218=$B$19,IF(AI219+($A$19*15)&gt;100,100,AI219+($A$19*15)),IF(AJ218=$B$18,IF(AI219+($A$18*15)&gt;100,100,AI219+($A$18*15)),AI219))))</f>
        <v>34.023333333333341</v>
      </c>
      <c r="AK219" s="27">
        <f t="shared" ref="AK219" si="4899">IF(AK218=$B$16,AJ219+($A$16*15),IF(AK218=$B$17,AJ219+($A$17*15),IF(AK218=$B$19,IF(AJ219+($A$19*15)&gt;100,100,AJ219+($A$19*15)),IF(AK218=$B$18,IF(AJ219+($A$18*15)&gt;100,100,AJ219+($A$18*15)),AJ219))))</f>
        <v>32.100000000000009</v>
      </c>
      <c r="AL219" s="27">
        <f t="shared" ref="AL219" si="4900">IF(AL218=$B$16,AK219+($A$16*15),IF(AL218=$B$17,AK219+($A$17*15),IF(AL218=$B$19,IF(AK219+($A$19*15)&gt;100,100,AK219+($A$19*15)),IF(AL218=$B$18,IF(AK219+($A$18*15)&gt;100,100,AK219+($A$18*15)),AK219))))</f>
        <v>30.163333333333341</v>
      </c>
      <c r="AM219" s="27">
        <f t="shared" ref="AM219" si="4901">IF(AM218=$B$16,AL219+($A$16*15),IF(AM218=$B$17,AL219+($A$17*15),IF(AM218=$B$19,IF(AL219+($A$19*15)&gt;100,100,AL219+($A$19*15)),IF(AM218=$B$18,IF(AL219+($A$18*15)&gt;100,100,AL219+($A$18*15)),AL219))))</f>
        <v>28.226666666666674</v>
      </c>
      <c r="AN219" s="27">
        <f t="shared" ref="AN219" si="4902">IF(AN218=$B$16,AM219+($A$16*15),IF(AN218=$B$17,AM219+($A$17*15),IF(AN218=$B$19,IF(AM219+($A$19*15)&gt;100,100,AM219+($A$19*15)),IF(AN218=$B$18,IF(AM219+($A$18*15)&gt;100,100,AM219+($A$18*15)),AM219))))</f>
        <v>26.290000000000006</v>
      </c>
      <c r="AO219" s="27">
        <f t="shared" ref="AO219" si="4903">IF(AO218=$B$16,AN219+($A$16*15),IF(AO218=$B$17,AN219+($A$17*15),IF(AO218=$B$19,IF(AN219+($A$19*15)&gt;100,100,AN219+($A$19*15)),IF(AO218=$B$18,IF(AN219+($A$18*15)&gt;100,100,AN219+($A$18*15)),AN219))))</f>
        <v>24.366666666666674</v>
      </c>
      <c r="AP219" s="27">
        <f t="shared" ref="AP219" si="4904">IF(AP218=$B$16,AO219+($A$16*15),IF(AP218=$B$17,AO219+($A$17*15),IF(AP218=$B$19,IF(AO219+($A$19*15)&gt;100,100,AO219+($A$19*15)),IF(AP218=$B$18,IF(AO219+($A$18*15)&gt;100,100,AO219+($A$18*15)),AO219))))</f>
        <v>22.443333333333342</v>
      </c>
      <c r="AQ219" s="27">
        <f t="shared" ref="AQ219" si="4905">IF(AQ218=$B$16,AP219+($A$16*15),IF(AQ218=$B$17,AP219+($A$17*15),IF(AQ218=$B$19,IF(AP219+($A$19*15)&gt;100,100,AP219+($A$19*15)),IF(AQ218=$B$18,IF(AP219+($A$18*15)&gt;100,100,AP219+($A$18*15)),AP219))))</f>
        <v>36.193333333333342</v>
      </c>
      <c r="AR219" s="27">
        <f t="shared" ref="AR219" si="4906">IF(AR218=$B$16,AQ219+($A$16*15),IF(AR218=$B$17,AQ219+($A$17*15),IF(AR218=$B$19,IF(AQ219+($A$19*15)&gt;100,100,AQ219+($A$19*15)),IF(AR218=$B$18,IF(AQ219+($A$18*15)&gt;100,100,AQ219+($A$18*15)),AQ219))))</f>
        <v>49.943333333333342</v>
      </c>
      <c r="AS219" s="27">
        <f t="shared" ref="AS219" si="4907">IF(AS218=$B$16,AR219+($A$16*15),IF(AS218=$B$17,AR219+($A$17*15),IF(AS218=$B$19,IF(AR219+($A$19*15)&gt;100,100,AR219+($A$19*15)),IF(AS218=$B$18,IF(AR219+($A$18*15)&gt;100,100,AR219+($A$18*15)),AR219))))</f>
        <v>63.693333333333342</v>
      </c>
      <c r="AT219" s="27">
        <f t="shared" ref="AT219" si="4908">IF(AT218=$B$16,AS219+($A$16*15),IF(AT218=$B$17,AS219+($A$17*15),IF(AT218=$B$19,IF(AS219+($A$19*15)&gt;100,100,AS219+($A$19*15)),IF(AT218=$B$18,IF(AS219+($A$18*15)&gt;100,100,AS219+($A$18*15)),AS219))))</f>
        <v>77.443333333333342</v>
      </c>
      <c r="AU219" s="27">
        <f t="shared" ref="AU219" si="4909">IF(AU218=$B$16,AT219+($A$16*15),IF(AU218=$B$17,AT219+($A$17*15),IF(AU218=$B$19,IF(AT219+($A$19*15)&gt;100,100,AT219+($A$19*15)),IF(AU218=$B$18,IF(AT219+($A$18*15)&gt;100,100,AT219+($A$18*15)),AT219))))</f>
        <v>75.52000000000001</v>
      </c>
      <c r="AV219" s="27">
        <f t="shared" ref="AV219" si="4910">IF(AV218=$B$16,AU219+($A$16*15),IF(AV218=$B$17,AU219+($A$17*15),IF(AV218=$B$19,IF(AU219+($A$19*15)&gt;100,100,AU219+($A$19*15)),IF(AV218=$B$18,IF(AU219+($A$18*15)&gt;100,100,AU219+($A$18*15)),AU219))))</f>
        <v>75.52000000000001</v>
      </c>
      <c r="AW219" s="27">
        <f t="shared" ref="AW219" si="4911">IF(AW218=$B$16,AV219+($A$16*15),IF(AW218=$B$17,AV219+($A$17*15),IF(AW218=$B$19,IF(AV219+($A$19*15)&gt;100,100,AV219+($A$19*15)),IF(AW218=$B$18,IF(AV219+($A$18*15)&gt;100,100,AV219+($A$18*15)),AV219))))</f>
        <v>75.52000000000001</v>
      </c>
      <c r="AX219" s="27">
        <f t="shared" ref="AX219" si="4912">IF(AX218=$B$16,AW219+($A$16*15),IF(AX218=$B$17,AW219+($A$17*15),IF(AX218=$B$19,IF(AW219+($A$19*15)&gt;100,100,AW219+($A$19*15)),IF(AX218=$B$18,IF(AW219+($A$18*15)&gt;100,100,AW219+($A$18*15)),AW219))))</f>
        <v>75.52000000000001</v>
      </c>
      <c r="AY219" s="27">
        <f t="shared" ref="AY219" si="4913">IF(AY218=$B$16,AX219+($A$16*15),IF(AY218=$B$17,AX219+($A$17*15),IF(AY218=$B$19,IF(AX219+($A$19*15)&gt;100,100,AX219+($A$19*15)),IF(AY218=$B$18,IF(AX219+($A$18*15)&gt;100,100,AX219+($A$18*15)),AX219))))</f>
        <v>75.52000000000001</v>
      </c>
      <c r="AZ219" s="27">
        <f t="shared" ref="AZ219" si="4914">IF(AZ218=$B$16,AY219+($A$16*15),IF(AZ218=$B$17,AY219+($A$17*15),IF(AZ218=$B$19,IF(AY219+($A$19*15)&gt;100,100,AY219+($A$19*15)),IF(AZ218=$B$18,IF(AY219+($A$18*15)&gt;100,100,AY219+($A$18*15)),AY219))))</f>
        <v>75.52000000000001</v>
      </c>
      <c r="BA219" s="27">
        <f t="shared" ref="BA219" si="4915">IF(BA218=$B$16,AZ219+($A$16*15),IF(BA218=$B$17,AZ219+($A$17*15),IF(BA218=$B$19,IF(AZ219+($A$19*15)&gt;100,100,AZ219+($A$19*15)),IF(BA218=$B$18,IF(AZ219+($A$18*15)&gt;100,100,AZ219+($A$18*15)),AZ219))))</f>
        <v>75.52000000000001</v>
      </c>
      <c r="BB219" s="27">
        <f t="shared" ref="BB219" si="4916">IF(BB218=$B$16,BA219+($A$16*15),IF(BB218=$B$17,BA219+($A$17*15),IF(BB218=$B$19,IF(BA219+($A$19*15)&gt;100,100,BA219+($A$19*15)),IF(BB218=$B$18,IF(BA219+($A$18*15)&gt;100,100,BA219+($A$18*15)),BA219))))</f>
        <v>75.52000000000001</v>
      </c>
      <c r="BC219" s="27">
        <f t="shared" ref="BC219" si="4917">IF(BC218=$B$16,BB219+($A$16*15),IF(BC218=$B$17,BB219+($A$17*15),IF(BC218=$B$19,IF(BB219+($A$19*15)&gt;100,100,BB219+($A$19*15)),IF(BC218=$B$18,IF(BB219+($A$18*15)&gt;100,100,BB219+($A$18*15)),BB219))))</f>
        <v>75.52000000000001</v>
      </c>
      <c r="BD219" s="27">
        <f t="shared" ref="BD219" si="4918">IF(BD218=$B$16,BC219+($A$16*15),IF(BD218=$B$17,BC219+($A$17*15),IF(BD218=$B$19,IF(BC219+($A$19*15)&gt;100,100,BC219+($A$19*15)),IF(BD218=$B$18,IF(BC219+($A$18*15)&gt;100,100,BC219+($A$18*15)),BC219))))</f>
        <v>75.52000000000001</v>
      </c>
      <c r="BE219" s="27">
        <f t="shared" ref="BE219" si="4919">IF(BE218=$B$16,BD219+($A$16*15),IF(BE218=$B$17,BD219+($A$17*15),IF(BE218=$B$19,IF(BD219+($A$19*15)&gt;100,100,BD219+($A$19*15)),IF(BE218=$B$18,IF(BD219+($A$18*15)&gt;100,100,BD219+($A$18*15)),BD219))))</f>
        <v>75.52000000000001</v>
      </c>
      <c r="BF219" s="27">
        <f t="shared" ref="BF219" si="4920">IF(BF218=$B$16,BE219+($A$16*15),IF(BF218=$B$17,BE219+($A$17*15),IF(BF218=$B$19,IF(BE219+($A$19*15)&gt;100,100,BE219+($A$19*15)),IF(BF218=$B$18,IF(BE219+($A$18*15)&gt;100,100,BE219+($A$18*15)),BE219))))</f>
        <v>75.52000000000001</v>
      </c>
      <c r="BG219" s="27">
        <f t="shared" ref="BG219" si="4921">IF(BG218=$B$16,BF219+($A$16*15),IF(BG218=$B$17,BF219+($A$17*15),IF(BG218=$B$19,IF(BF219+($A$19*15)&gt;100,100,BF219+($A$19*15)),IF(BG218=$B$18,IF(BF219+($A$18*15)&gt;100,100,BF219+($A$18*15)),BF219))))</f>
        <v>75.52000000000001</v>
      </c>
      <c r="BH219" s="27">
        <f t="shared" ref="BH219" si="4922">IF(BH218=$B$16,BG219+($A$16*15),IF(BH218=$B$17,BG219+($A$17*15),IF(BH218=$B$19,IF(BG219+($A$19*15)&gt;100,100,BG219+($A$19*15)),IF(BH218=$B$18,IF(BG219+($A$18*15)&gt;100,100,BG219+($A$18*15)),BG219))))</f>
        <v>75.52000000000001</v>
      </c>
      <c r="BI219" s="27">
        <f t="shared" ref="BI219" si="4923">IF(BI218=$B$16,BH219+($A$16*15),IF(BI218=$B$17,BH219+($A$17*15),IF(BI218=$B$19,IF(BH219+($A$19*15)&gt;100,100,BH219+($A$19*15)),IF(BI218=$B$18,IF(BH219+($A$18*15)&gt;100,100,BH219+($A$18*15)),BH219))))</f>
        <v>75.52000000000001</v>
      </c>
      <c r="BJ219" s="27">
        <f t="shared" ref="BJ219" si="4924">IF(BJ218=$B$16,BI219+($A$16*15),IF(BJ218=$B$17,BI219+($A$17*15),IF(BJ218=$B$19,IF(BI219+($A$19*15)&gt;100,100,BI219+($A$19*15)),IF(BJ218=$B$18,IF(BI219+($A$18*15)&gt;100,100,BI219+($A$18*15)),BI219))))</f>
        <v>75.52000000000001</v>
      </c>
      <c r="BK219" s="27">
        <f t="shared" ref="BK219" si="4925">IF(BK218=$B$16,BJ219+($A$16*15),IF(BK218=$B$17,BJ219+($A$17*15),IF(BK218=$B$19,IF(BJ219+($A$19*15)&gt;100,100,BJ219+($A$19*15)),IF(BK218=$B$18,IF(BJ219+($A$18*15)&gt;100,100,BJ219+($A$18*15)),BJ219))))</f>
        <v>75.52000000000001</v>
      </c>
      <c r="BL219" s="27">
        <f t="shared" ref="BL219" si="4926">IF(BL218=$B$16,BK219+($A$16*15),IF(BL218=$B$17,BK219+($A$17*15),IF(BL218=$B$19,IF(BK219+($A$19*15)&gt;100,100,BK219+($A$19*15)),IF(BL218=$B$18,IF(BK219+($A$18*15)&gt;100,100,BK219+($A$18*15)),BK219))))</f>
        <v>75.52000000000001</v>
      </c>
      <c r="BM219" s="27">
        <f t="shared" ref="BM219" si="4927">IF(BM218=$B$16,BL219+($A$16*15),IF(BM218=$B$17,BL219+($A$17*15),IF(BM218=$B$19,IF(BL219+($A$19*15)&gt;100,100,BL219+($A$19*15)),IF(BM218=$B$18,IF(BL219+($A$18*15)&gt;100,100,BL219+($A$18*15)),BL219))))</f>
        <v>75.52000000000001</v>
      </c>
      <c r="BN219" s="27">
        <f t="shared" ref="BN219" si="4928">IF(BN218=$B$16,BM219+($A$16*15),IF(BN218=$B$17,BM219+($A$17*15),IF(BN218=$B$19,IF(BM219+($A$19*15)&gt;100,100,BM219+($A$19*15)),IF(BN218=$B$18,IF(BM219+($A$18*15)&gt;100,100,BM219+($A$18*15)),BM219))))</f>
        <v>75.52000000000001</v>
      </c>
      <c r="BO219" s="27">
        <f t="shared" ref="BO219" si="4929">IF(BO218=$B$16,BN219+($A$16*15),IF(BO218=$B$17,BN219+($A$17*15),IF(BO218=$B$19,IF(BN219+($A$19*15)&gt;100,100,BN219+($A$19*15)),IF(BO218=$B$18,IF(BN219+($A$18*15)&gt;100,100,BN219+($A$18*15)),BN219))))</f>
        <v>75.52000000000001</v>
      </c>
      <c r="BP219" s="27">
        <f t="shared" ref="BP219" si="4930">IF(BP218=$B$16,BO219+($A$16*15),IF(BP218=$B$17,BO219+($A$17*15),IF(BP218=$B$19,IF(BO219+($A$19*15)&gt;100,100,BO219+($A$19*15)),IF(BP218=$B$18,IF(BO219+($A$18*15)&gt;100,100,BO219+($A$18*15)),BO219))))</f>
        <v>75.52000000000001</v>
      </c>
      <c r="BQ219" s="27">
        <f t="shared" ref="BQ219" si="4931">IF(BQ218=$B$16,BP219+($A$16*15),IF(BQ218=$B$17,BP219+($A$17*15),IF(BQ218=$B$19,IF(BP219+($A$19*15)&gt;100,100,BP219+($A$19*15)),IF(BQ218=$B$18,IF(BP219+($A$18*15)&gt;100,100,BP219+($A$18*15)),BP219))))</f>
        <v>75.52000000000001</v>
      </c>
      <c r="BR219" s="27">
        <f t="shared" ref="BR219" si="4932">IF(BR218=$B$16,BQ219+($A$16*15),IF(BR218=$B$17,BQ219+($A$17*15),IF(BR218=$B$19,IF(BQ219+($A$19*15)&gt;100,100,BQ219+($A$19*15)),IF(BR218=$B$18,IF(BQ219+($A$18*15)&gt;100,100,BQ219+($A$18*15)),BQ219))))</f>
        <v>75.52000000000001</v>
      </c>
      <c r="BS219" s="27">
        <f t="shared" ref="BS219" si="4933">IF(BS218=$B$16,BR219+($A$16*15),IF(BS218=$B$17,BR219+($A$17*15),IF(BS218=$B$19,IF(BR219+($A$19*15)&gt;100,100,BR219+($A$19*15)),IF(BS218=$B$18,IF(BR219+($A$18*15)&gt;100,100,BR219+($A$18*15)),BR219))))</f>
        <v>75.52000000000001</v>
      </c>
      <c r="BT219" s="27">
        <f t="shared" ref="BT219" si="4934">IF(BT218=$B$16,BS219+($A$16*15),IF(BT218=$B$17,BS219+($A$17*15),IF(BT218=$B$19,IF(BS219+($A$19*15)&gt;100,100,BS219+($A$19*15)),IF(BT218=$B$18,IF(BS219+($A$18*15)&gt;100,100,BS219+($A$18*15)),BS219))))</f>
        <v>75.52000000000001</v>
      </c>
      <c r="BU219" s="27">
        <f t="shared" ref="BU219" si="4935">IF(BU218=$B$16,BT219+($A$16*15),IF(BU218=$B$17,BT219+($A$17*15),IF(BU218=$B$19,IF(BT219+($A$19*15)&gt;100,100,BT219+($A$19*15)),IF(BU218=$B$18,IF(BT219+($A$18*15)&gt;100,100,BT219+($A$18*15)),BT219))))</f>
        <v>75.52000000000001</v>
      </c>
      <c r="BV219" s="27">
        <f t="shared" ref="BV219" si="4936">IF(BV218=$B$16,BU219+($A$16*15),IF(BV218=$B$17,BU219+($A$17*15),IF(BV218=$B$19,IF(BU219+($A$19*15)&gt;100,100,BU219+($A$19*15)),IF(BV218=$B$18,IF(BU219+($A$18*15)&gt;100,100,BU219+($A$18*15)),BU219))))</f>
        <v>73.583333333333343</v>
      </c>
      <c r="BW219" s="27">
        <f t="shared" ref="BW219" si="4937">IF(BW218=$B$16,BV219+($A$16*15),IF(BW218=$B$17,BV219+($A$17*15),IF(BW218=$B$19,IF(BV219+($A$19*15)&gt;100,100,BV219+($A$19*15)),IF(BW218=$B$18,IF(BV219+($A$18*15)&gt;100,100,BV219+($A$18*15)),BV219))))</f>
        <v>71.646666666666675</v>
      </c>
      <c r="BX219" s="27">
        <f t="shared" ref="BX219" si="4938">IF(BX218=$B$16,BW219+($A$16*15),IF(BX218=$B$17,BW219+($A$17*15),IF(BX218=$B$19,IF(BW219+($A$19*15)&gt;100,100,BW219+($A$19*15)),IF(BX218=$B$18,IF(BW219+($A$18*15)&gt;100,100,BW219+($A$18*15)),BW219))))</f>
        <v>69.710000000000008</v>
      </c>
      <c r="BY219" s="27">
        <f t="shared" ref="BY219" si="4939">IF(BY218=$B$16,BX219+($A$16*15),IF(BY218=$B$17,BX219+($A$17*15),IF(BY218=$B$19,IF(BX219+($A$19*15)&gt;100,100,BX219+($A$19*15)),IF(BY218=$B$18,IF(BX219+($A$18*15)&gt;100,100,BX219+($A$18*15)),BX219))))</f>
        <v>67.786666666666676</v>
      </c>
      <c r="BZ219" s="27">
        <f t="shared" ref="BZ219" si="4940">IF(BZ218=$B$16,BY219+($A$16*15),IF(BZ218=$B$17,BY219+($A$17*15),IF(BZ218=$B$19,IF(BY219+($A$19*15)&gt;100,100,BY219+($A$19*15)),IF(BZ218=$B$18,IF(BY219+($A$18*15)&gt;100,100,BY219+($A$18*15)),BY219))))</f>
        <v>65.863333333333344</v>
      </c>
      <c r="CA219" s="27">
        <f>IF(CA218=$B$16,BZ219+($A$16*15),IF(CA218=$B$17,BZ219+($A$17*15),IF(CA218=$B$19,IF(BZ219+($A$19*15)&gt;100,100,BZ219+($A$19*15)),IF(CA218=$B$18,IF(BZ219+($A$18*15)&gt;100,100,BZ219+($A$18*15)),BZ219))))</f>
        <v>63.940000000000012</v>
      </c>
      <c r="CB219" s="27">
        <f>IF(CB218=$B$16,CA219+($A$16*15),IF(CB218=$B$17,CA219+($A$17*15),IF(CB218=$B$19,IF(CA219+($A$19*15)&gt;100,100,CA219+($A$19*15)),IF(CB218=$B$18,IF(CA219+($A$18*15)&gt;100,100,CA219+($A$18*15)),CA219))))</f>
        <v>62.003333333333345</v>
      </c>
      <c r="CC219" s="27">
        <f>IF(CC218=$B$16,CB219+($A$16*15),IF(CC218=$B$17,CB219+($A$17*15),IF(CC218=$B$19,IF(CB219+($A$19*15)&gt;100,100,CB219+($A$19*15)),IF(CC218=$B$18,IF(CB219+($A$18*15)&gt;100,100,CB219+($A$18*15)),CB219))))</f>
        <v>60.066666666666677</v>
      </c>
      <c r="CD219" s="27">
        <f t="shared" ref="CD219" si="4941">IF(CD218=$B$16,CC219+($A$16*15),IF(CD218=$B$17,CC219+($A$17*15),IF(CD218=$B$19,IF(CC219+($A$19*15)&gt;100,100,CC219+($A$19*15)),IF(CD218=$B$18,IF(CC219+($A$18*15)&gt;100,100,CC219+($A$18*15)),CC219))))</f>
        <v>58.13000000000001</v>
      </c>
      <c r="CE219" s="27">
        <f t="shared" ref="CE219" si="4942">IF(CE218=$B$16,CD219+($A$16*15),IF(CE218=$B$17,CD219+($A$17*15),IF(CE218=$B$19,IF(CD219+($A$19*15)&gt;100,100,CD219+($A$19*15)),IF(CE218=$B$18,IF(CD219+($A$18*15)&gt;100,100,CD219+($A$18*15)),CD219))))</f>
        <v>56.206666666666678</v>
      </c>
      <c r="CF219" s="27">
        <f t="shared" ref="CF219" si="4943">IF(CF218=$B$16,CE219+($A$16*15),IF(CF218=$B$17,CE219+($A$17*15),IF(CF218=$B$19,IF(CE219+($A$19*15)&gt;100,100,CE219+($A$19*15)),IF(CF218=$B$18,IF(CE219+($A$18*15)&gt;100,100,CE219+($A$18*15)),CE219))))</f>
        <v>54.283333333333346</v>
      </c>
      <c r="CG219" s="27">
        <f t="shared" ref="CG219" si="4944">IF(CG218=$B$16,CF219+($A$16*15),IF(CG218=$B$17,CF219+($A$17*15),IF(CG218=$B$19,IF(CF219+($A$19*15)&gt;100,100,CF219+($A$19*15)),IF(CG218=$B$18,IF(CF219+($A$18*15)&gt;100,100,CF219+($A$18*15)),CF219))))</f>
        <v>52.360000000000014</v>
      </c>
      <c r="CH219" s="27">
        <f t="shared" ref="CH219" si="4945">IF(CH218=$B$16,CG219+($A$16*15),IF(CH218=$B$17,CG219+($A$17*15),IF(CH218=$B$19,IF(CG219+($A$19*15)&gt;100,100,CG219+($A$19*15)),IF(CH218=$B$18,IF(CG219+($A$18*15)&gt;100,100,CG219+($A$18*15)),CG219))))</f>
        <v>50.423333333333346</v>
      </c>
      <c r="CI219" s="27">
        <f t="shared" ref="CI219" si="4946">IF(CI218=$B$16,CH219+($A$16*15),IF(CI218=$B$17,CH219+($A$17*15),IF(CI218=$B$19,IF(CH219+($A$19*15)&gt;100,100,CH219+($A$19*15)),IF(CI218=$B$18,IF(CH219+($A$18*15)&gt;100,100,CH219+($A$18*15)),CH219))))</f>
        <v>48.486666666666679</v>
      </c>
      <c r="CJ219" s="27">
        <f t="shared" ref="CJ219" si="4947">IF(CJ218=$B$16,CI219+($A$16*15),IF(CJ218=$B$17,CI219+($A$17*15),IF(CJ218=$B$19,IF(CI219+($A$19*15)&gt;100,100,CI219+($A$19*15)),IF(CJ218=$B$18,IF(CI219+($A$18*15)&gt;100,100,CI219+($A$18*15)),CI219))))</f>
        <v>46.550000000000011</v>
      </c>
      <c r="CK219" s="27">
        <f t="shared" ref="CK219" si="4948">IF(CK218=$B$16,CJ219+($A$16*15),IF(CK218=$B$17,CJ219+($A$17*15),IF(CK218=$B$19,IF(CJ219+($A$19*15)&gt;100,100,CJ219+($A$19*15)),IF(CK218=$B$18,IF(CJ219+($A$18*15)&gt;100,100,CJ219+($A$18*15)),CJ219))))</f>
        <v>44.626666666666679</v>
      </c>
      <c r="CL219" s="120">
        <f t="shared" ref="CL219" si="4949">IF(CL218=$B$16,CK219+($A$16*15),IF(CL218=$B$17,CK219+($A$17*15),IF(CL218=$B$19,IF(CK219+($A$19*15)&gt;100,100,CK219+($A$19*15)),IF(CL218=$B$18,IF(CK219+($A$18*15)&gt;100,100,CK219+($A$18*15)),CK219))))</f>
        <v>42.703333333333347</v>
      </c>
      <c r="CM219" s="136">
        <f t="shared" ref="CM219" si="4950">CL219-10</f>
        <v>32.703333333333347</v>
      </c>
    </row>
    <row r="220" spans="1:91" x14ac:dyDescent="0.25">
      <c r="A220" s="344"/>
      <c r="B220" s="341" t="s">
        <v>58</v>
      </c>
      <c r="C220" s="64" t="s">
        <v>44</v>
      </c>
      <c r="D220" s="43" t="s">
        <v>45</v>
      </c>
      <c r="E220" s="46"/>
      <c r="F220" s="46"/>
      <c r="G220" s="46"/>
      <c r="H220" s="46"/>
      <c r="I220" s="44" t="s">
        <v>23</v>
      </c>
      <c r="J220" s="44" t="s">
        <v>23</v>
      </c>
      <c r="K220" s="44" t="s">
        <v>23</v>
      </c>
      <c r="L220" s="45" t="s">
        <v>27</v>
      </c>
      <c r="M220" s="45" t="s">
        <v>27</v>
      </c>
      <c r="N220" s="45" t="s">
        <v>27</v>
      </c>
      <c r="O220" s="44" t="s">
        <v>23</v>
      </c>
      <c r="P220" s="44" t="s">
        <v>23</v>
      </c>
      <c r="Q220" s="44" t="s">
        <v>23</v>
      </c>
      <c r="R220" s="45" t="s">
        <v>27</v>
      </c>
      <c r="S220" s="45" t="s">
        <v>27</v>
      </c>
      <c r="T220" s="45" t="s">
        <v>27</v>
      </c>
      <c r="U220" s="44" t="s">
        <v>23</v>
      </c>
      <c r="V220" s="44" t="s">
        <v>23</v>
      </c>
      <c r="W220" s="44" t="s">
        <v>23</v>
      </c>
      <c r="X220" s="45" t="s">
        <v>27</v>
      </c>
      <c r="Y220" s="45" t="s">
        <v>27</v>
      </c>
      <c r="Z220" s="45" t="s">
        <v>27</v>
      </c>
      <c r="AA220" s="44" t="s">
        <v>23</v>
      </c>
      <c r="AB220" s="44" t="s">
        <v>23</v>
      </c>
      <c r="AC220" s="44" t="s">
        <v>23</v>
      </c>
      <c r="AD220" s="45" t="s">
        <v>27</v>
      </c>
      <c r="AE220" s="45" t="s">
        <v>27</v>
      </c>
      <c r="AF220" s="45" t="s">
        <v>27</v>
      </c>
      <c r="AG220" s="44" t="s">
        <v>23</v>
      </c>
      <c r="AH220" s="44" t="s">
        <v>23</v>
      </c>
      <c r="AI220" s="44" t="s">
        <v>23</v>
      </c>
      <c r="AJ220" s="55" t="s">
        <v>27</v>
      </c>
      <c r="AK220" s="56" t="s">
        <v>17</v>
      </c>
      <c r="AL220" s="56" t="s">
        <v>17</v>
      </c>
      <c r="AM220" s="56" t="s">
        <v>17</v>
      </c>
      <c r="AN220" s="56" t="s">
        <v>17</v>
      </c>
      <c r="AO220" s="55" t="s">
        <v>27</v>
      </c>
      <c r="AP220" s="58" t="s">
        <v>27</v>
      </c>
      <c r="AQ220" s="131"/>
      <c r="AR220" s="131"/>
      <c r="AS220" s="131"/>
      <c r="AT220" s="131"/>
      <c r="AU220" s="131"/>
      <c r="AV220" s="131"/>
      <c r="AW220" s="131"/>
      <c r="AX220" s="132"/>
      <c r="AY220" s="131"/>
      <c r="AZ220" s="131"/>
      <c r="BA220" s="131"/>
      <c r="BB220" s="131"/>
      <c r="BC220" s="131"/>
      <c r="BD220" s="131"/>
      <c r="BE220" s="131"/>
      <c r="BF220" s="131"/>
      <c r="BG220" s="131"/>
      <c r="BH220" s="131"/>
      <c r="BI220" s="131"/>
      <c r="BJ220" s="131"/>
      <c r="BK220" s="131"/>
      <c r="BL220" s="131"/>
      <c r="BM220" s="131"/>
      <c r="BN220" s="131"/>
      <c r="BO220" s="131"/>
      <c r="BP220" s="131"/>
      <c r="BQ220" s="44" t="s">
        <v>23</v>
      </c>
      <c r="BR220" s="44" t="s">
        <v>23</v>
      </c>
      <c r="BS220" s="44" t="s">
        <v>23</v>
      </c>
      <c r="BT220" s="45" t="s">
        <v>27</v>
      </c>
      <c r="BU220" s="45" t="s">
        <v>27</v>
      </c>
      <c r="BV220" s="45" t="s">
        <v>27</v>
      </c>
      <c r="BW220" s="44" t="s">
        <v>23</v>
      </c>
      <c r="BX220" s="44" t="s">
        <v>23</v>
      </c>
      <c r="BY220" s="44" t="s">
        <v>23</v>
      </c>
      <c r="BZ220" s="45" t="s">
        <v>27</v>
      </c>
      <c r="CA220" s="45" t="s">
        <v>27</v>
      </c>
      <c r="CB220" s="45" t="s">
        <v>27</v>
      </c>
      <c r="CC220" s="44" t="s">
        <v>23</v>
      </c>
      <c r="CD220" s="44" t="s">
        <v>23</v>
      </c>
      <c r="CE220" s="44" t="s">
        <v>23</v>
      </c>
      <c r="CF220" s="45" t="s">
        <v>27</v>
      </c>
      <c r="CG220" s="45" t="s">
        <v>27</v>
      </c>
      <c r="CH220" s="45" t="s">
        <v>27</v>
      </c>
      <c r="CI220" s="44" t="s">
        <v>23</v>
      </c>
      <c r="CJ220" s="44" t="s">
        <v>23</v>
      </c>
      <c r="CK220" s="44" t="s">
        <v>23</v>
      </c>
      <c r="CL220" s="45" t="s">
        <v>27</v>
      </c>
      <c r="CM220" s="65" t="s">
        <v>46</v>
      </c>
    </row>
    <row r="221" spans="1:91" x14ac:dyDescent="0.25">
      <c r="A221" s="344"/>
      <c r="B221" s="342"/>
      <c r="C221" s="64" t="s">
        <v>37</v>
      </c>
      <c r="D221" s="89">
        <f>CM187</f>
        <v>86.153333333333336</v>
      </c>
      <c r="E221" s="27">
        <f>IF(E220=$B$16,D221+($A$16*15),IF(E220=$B$17,D221+($A$17*15),IF(E220=$B$19,IF(D221+($A$19*15)&gt;100,100,D221+($A$19*15)),IF(E220=$B$18,IF(D221+($A$18*15)&gt;100,100,D221+($A$18*15)),D221))))</f>
        <v>86.153333333333336</v>
      </c>
      <c r="F221" s="27">
        <f t="shared" ref="F221" si="4951">IF(F220=$B$16,E221+($A$16*15),IF(F220=$B$17,E221+($A$17*15),IF(F220=$B$19,IF(E221+($A$19*15)&gt;100,100,E221+($A$19*15)),IF(F220=$B$18,IF(E221+($A$18*15)&gt;100,100,E221+($A$18*15)),E221))))</f>
        <v>86.153333333333336</v>
      </c>
      <c r="G221" s="27">
        <f t="shared" ref="G221" si="4952">IF(G220=$B$16,F221+($A$16*15),IF(G220=$B$17,F221+($A$17*15),IF(G220=$B$19,IF(F221+($A$19*15)&gt;100,100,F221+($A$19*15)),IF(G220=$B$18,IF(F221+($A$18*15)&gt;100,100,F221+($A$18*15)),F221))))</f>
        <v>86.153333333333336</v>
      </c>
      <c r="H221" s="27">
        <f t="shared" ref="H221" si="4953">IF(H220=$B$16,G221+($A$16*15),IF(H220=$B$17,G221+($A$17*15),IF(H220=$B$19,IF(G221+($A$19*15)&gt;100,100,G221+($A$19*15)),IF(H220=$B$18,IF(G221+($A$18*15)&gt;100,100,G221+($A$18*15)),G221))))</f>
        <v>86.153333333333336</v>
      </c>
      <c r="I221" s="27">
        <f t="shared" ref="I221" si="4954">IF(I220=$B$16,H221+($A$16*15),IF(I220=$B$17,H221+($A$17*15),IF(I220=$B$19,IF(H221+($A$19*15)&gt;100,100,H221+($A$19*15)),IF(I220=$B$18,IF(H221+($A$18*15)&gt;100,100,H221+($A$18*15)),H221))))</f>
        <v>84.216666666666669</v>
      </c>
      <c r="J221" s="27">
        <f t="shared" ref="J221" si="4955">IF(J220=$B$16,I221+($A$16*15),IF(J220=$B$17,I221+($A$17*15),IF(J220=$B$19,IF(I221+($A$19*15)&gt;100,100,I221+($A$19*15)),IF(J220=$B$18,IF(I221+($A$18*15)&gt;100,100,I221+($A$18*15)),I221))))</f>
        <v>82.28</v>
      </c>
      <c r="K221" s="27">
        <f t="shared" ref="K221" si="4956">IF(K220=$B$16,J221+($A$16*15),IF(K220=$B$17,J221+($A$17*15),IF(K220=$B$19,IF(J221+($A$19*15)&gt;100,100,J221+($A$19*15)),IF(K220=$B$18,IF(J221+($A$18*15)&gt;100,100,J221+($A$18*15)),J221))))</f>
        <v>80.343333333333334</v>
      </c>
      <c r="L221" s="27">
        <f t="shared" ref="L221" si="4957">IF(L220=$B$16,K221+($A$16*15),IF(L220=$B$17,K221+($A$17*15),IF(L220=$B$19,IF(K221+($A$19*15)&gt;100,100,K221+($A$19*15)),IF(L220=$B$18,IF(K221+($A$18*15)&gt;100,100,K221+($A$18*15)),K221))))</f>
        <v>78.42</v>
      </c>
      <c r="M221" s="27">
        <f t="shared" ref="M221" si="4958">IF(M220=$B$16,L221+($A$16*15),IF(M220=$B$17,L221+($A$17*15),IF(M220=$B$19,IF(L221+($A$19*15)&gt;100,100,L221+($A$19*15)),IF(M220=$B$18,IF(L221+($A$18*15)&gt;100,100,L221+($A$18*15)),L221))))</f>
        <v>76.49666666666667</v>
      </c>
      <c r="N221" s="27">
        <f t="shared" ref="N221" si="4959">IF(N220=$B$16,M221+($A$16*15),IF(N220=$B$17,M221+($A$17*15),IF(N220=$B$19,IF(M221+($A$19*15)&gt;100,100,M221+($A$19*15)),IF(N220=$B$18,IF(M221+($A$18*15)&gt;100,100,M221+($A$18*15)),M221))))</f>
        <v>74.573333333333338</v>
      </c>
      <c r="O221" s="27">
        <f t="shared" ref="O221" si="4960">IF(O220=$B$16,N221+($A$16*15),IF(O220=$B$17,N221+($A$17*15),IF(O220=$B$19,IF(N221+($A$19*15)&gt;100,100,N221+($A$19*15)),IF(O220=$B$18,IF(N221+($A$18*15)&gt;100,100,N221+($A$18*15)),N221))))</f>
        <v>72.63666666666667</v>
      </c>
      <c r="P221" s="27">
        <f t="shared" ref="P221" si="4961">IF(P220=$B$16,O221+($A$16*15),IF(P220=$B$17,O221+($A$17*15),IF(P220=$B$19,IF(O221+($A$19*15)&gt;100,100,O221+($A$19*15)),IF(P220=$B$18,IF(O221+($A$18*15)&gt;100,100,O221+($A$18*15)),O221))))</f>
        <v>70.7</v>
      </c>
      <c r="Q221" s="27">
        <f t="shared" ref="Q221" si="4962">IF(Q220=$B$16,P221+($A$16*15),IF(Q220=$B$17,P221+($A$17*15),IF(Q220=$B$19,IF(P221+($A$19*15)&gt;100,100,P221+($A$19*15)),IF(Q220=$B$18,IF(P221+($A$18*15)&gt;100,100,P221+($A$18*15)),P221))))</f>
        <v>68.763333333333335</v>
      </c>
      <c r="R221" s="27">
        <f t="shared" ref="R221" si="4963">IF(R220=$B$16,Q221+($A$16*15),IF(R220=$B$17,Q221+($A$17*15),IF(R220=$B$19,IF(Q221+($A$19*15)&gt;100,100,Q221+($A$19*15)),IF(R220=$B$18,IF(Q221+($A$18*15)&gt;100,100,Q221+($A$18*15)),Q221))))</f>
        <v>66.84</v>
      </c>
      <c r="S221" s="27">
        <f t="shared" ref="S221" si="4964">IF(S220=$B$16,R221+($A$16*15),IF(S220=$B$17,R221+($A$17*15),IF(S220=$B$19,IF(R221+($A$19*15)&gt;100,100,R221+($A$19*15)),IF(S220=$B$18,IF(R221+($A$18*15)&gt;100,100,R221+($A$18*15)),R221))))</f>
        <v>64.916666666666671</v>
      </c>
      <c r="T221" s="27">
        <f t="shared" ref="T221" si="4965">IF(T220=$B$16,S221+($A$16*15),IF(T220=$B$17,S221+($A$17*15),IF(T220=$B$19,IF(S221+($A$19*15)&gt;100,100,S221+($A$19*15)),IF(T220=$B$18,IF(S221+($A$18*15)&gt;100,100,S221+($A$18*15)),S221))))</f>
        <v>62.993333333333339</v>
      </c>
      <c r="U221" s="27">
        <f t="shared" ref="U221" si="4966">IF(U220=$B$16,T221+($A$16*15),IF(U220=$B$17,T221+($A$17*15),IF(U220=$B$19,IF(T221+($A$19*15)&gt;100,100,T221+($A$19*15)),IF(U220=$B$18,IF(T221+($A$18*15)&gt;100,100,T221+($A$18*15)),T221))))</f>
        <v>61.056666666666672</v>
      </c>
      <c r="V221" s="27">
        <f t="shared" ref="V221" si="4967">IF(V220=$B$16,U221+($A$16*15),IF(V220=$B$17,U221+($A$17*15),IF(V220=$B$19,IF(U221+($A$19*15)&gt;100,100,U221+($A$19*15)),IF(V220=$B$18,IF(U221+($A$18*15)&gt;100,100,U221+($A$18*15)),U221))))</f>
        <v>59.120000000000005</v>
      </c>
      <c r="W221" s="27">
        <f t="shared" ref="W221" si="4968">IF(W220=$B$16,V221+($A$16*15),IF(W220=$B$17,V221+($A$17*15),IF(W220=$B$19,IF(V221+($A$19*15)&gt;100,100,V221+($A$19*15)),IF(W220=$B$18,IF(V221+($A$18*15)&gt;100,100,V221+($A$18*15)),V221))))</f>
        <v>57.183333333333337</v>
      </c>
      <c r="X221" s="27">
        <f t="shared" ref="X221" si="4969">IF(X220=$B$16,W221+($A$16*15),IF(X220=$B$17,W221+($A$17*15),IF(X220=$B$19,IF(W221+($A$19*15)&gt;100,100,W221+($A$19*15)),IF(X220=$B$18,IF(W221+($A$18*15)&gt;100,100,W221+($A$18*15)),W221))))</f>
        <v>55.260000000000005</v>
      </c>
      <c r="Y221" s="27">
        <f t="shared" ref="Y221" si="4970">IF(Y220=$B$16,X221+($A$16*15),IF(Y220=$B$17,X221+($A$17*15),IF(Y220=$B$19,IF(X221+($A$19*15)&gt;100,100,X221+($A$19*15)),IF(Y220=$B$18,IF(X221+($A$18*15)&gt;100,100,X221+($A$18*15)),X221))))</f>
        <v>53.336666666666673</v>
      </c>
      <c r="Z221" s="27">
        <f t="shared" ref="Z221" si="4971">IF(Z220=$B$16,Y221+($A$16*15),IF(Z220=$B$17,Y221+($A$17*15),IF(Z220=$B$19,IF(Y221+($A$19*15)&gt;100,100,Y221+($A$19*15)),IF(Z220=$B$18,IF(Y221+($A$18*15)&gt;100,100,Y221+($A$18*15)),Y221))))</f>
        <v>51.413333333333341</v>
      </c>
      <c r="AA221" s="27">
        <f t="shared" ref="AA221" si="4972">IF(AA220=$B$16,Z221+($A$16*15),IF(AA220=$B$17,Z221+($A$17*15),IF(AA220=$B$19,IF(Z221+($A$19*15)&gt;100,100,Z221+($A$19*15)),IF(AA220=$B$18,IF(Z221+($A$18*15)&gt;100,100,Z221+($A$18*15)),Z221))))</f>
        <v>49.476666666666674</v>
      </c>
      <c r="AB221" s="27">
        <f t="shared" ref="AB221" si="4973">IF(AB220=$B$16,AA221+($A$16*15),IF(AB220=$B$17,AA221+($A$17*15),IF(AB220=$B$19,IF(AA221+($A$19*15)&gt;100,100,AA221+($A$19*15)),IF(AB220=$B$18,IF(AA221+($A$18*15)&gt;100,100,AA221+($A$18*15)),AA221))))</f>
        <v>47.540000000000006</v>
      </c>
      <c r="AC221" s="27">
        <f t="shared" ref="AC221" si="4974">IF(AC220=$B$16,AB221+($A$16*15),IF(AC220=$B$17,AB221+($A$17*15),IF(AC220=$B$19,IF(AB221+($A$19*15)&gt;100,100,AB221+($A$19*15)),IF(AC220=$B$18,IF(AB221+($A$18*15)&gt;100,100,AB221+($A$18*15)),AB221))))</f>
        <v>45.603333333333339</v>
      </c>
      <c r="AD221" s="27">
        <f t="shared" ref="AD221" si="4975">IF(AD220=$B$16,AC221+($A$16*15),IF(AD220=$B$17,AC221+($A$17*15),IF(AD220=$B$19,IF(AC221+($A$19*15)&gt;100,100,AC221+($A$19*15)),IF(AD220=$B$18,IF(AC221+($A$18*15)&gt;100,100,AC221+($A$18*15)),AC221))))</f>
        <v>43.680000000000007</v>
      </c>
      <c r="AE221" s="27">
        <f t="shared" ref="AE221" si="4976">IF(AE220=$B$16,AD221+($A$16*15),IF(AE220=$B$17,AD221+($A$17*15),IF(AE220=$B$19,IF(AD221+($A$19*15)&gt;100,100,AD221+($A$19*15)),IF(AE220=$B$18,IF(AD221+($A$18*15)&gt;100,100,AD221+($A$18*15)),AD221))))</f>
        <v>41.756666666666675</v>
      </c>
      <c r="AF221" s="27">
        <f t="shared" ref="AF221" si="4977">IF(AF220=$B$16,AE221+($A$16*15),IF(AF220=$B$17,AE221+($A$17*15),IF(AF220=$B$19,IF(AE221+($A$19*15)&gt;100,100,AE221+($A$19*15)),IF(AF220=$B$18,IF(AE221+($A$18*15)&gt;100,100,AE221+($A$18*15)),AE221))))</f>
        <v>39.833333333333343</v>
      </c>
      <c r="AG221" s="27">
        <f t="shared" ref="AG221" si="4978">IF(AG220=$B$16,AF221+($A$16*15),IF(AG220=$B$17,AF221+($A$17*15),IF(AG220=$B$19,IF(AF221+($A$19*15)&gt;100,100,AF221+($A$19*15)),IF(AG220=$B$18,IF(AF221+($A$18*15)&gt;100,100,AF221+($A$18*15)),AF221))))</f>
        <v>37.896666666666675</v>
      </c>
      <c r="AH221" s="27">
        <f t="shared" ref="AH221" si="4979">IF(AH220=$B$16,AG221+($A$16*15),IF(AH220=$B$17,AG221+($A$17*15),IF(AH220=$B$19,IF(AG221+($A$19*15)&gt;100,100,AG221+($A$19*15)),IF(AH220=$B$18,IF(AG221+($A$18*15)&gt;100,100,AG221+($A$18*15)),AG221))))</f>
        <v>35.960000000000008</v>
      </c>
      <c r="AI221" s="27">
        <f t="shared" ref="AI221" si="4980">IF(AI220=$B$16,AH221+($A$16*15),IF(AI220=$B$17,AH221+($A$17*15),IF(AI220=$B$19,IF(AH221+($A$19*15)&gt;100,100,AH221+($A$19*15)),IF(AI220=$B$18,IF(AH221+($A$18*15)&gt;100,100,AH221+($A$18*15)),AH221))))</f>
        <v>34.023333333333341</v>
      </c>
      <c r="AJ221" s="27">
        <f t="shared" ref="AJ221" si="4981">IF(AJ220=$B$16,AI221+($A$16*15),IF(AJ220=$B$17,AI221+($A$17*15),IF(AJ220=$B$19,IF(AI221+($A$19*15)&gt;100,100,AI221+($A$19*15)),IF(AJ220=$B$18,IF(AI221+($A$18*15)&gt;100,100,AI221+($A$18*15)),AI221))))</f>
        <v>32.100000000000009</v>
      </c>
      <c r="AK221" s="27">
        <f t="shared" ref="AK221" si="4982">IF(AK220=$B$16,AJ221+($A$16*15),IF(AK220=$B$17,AJ221+($A$17*15),IF(AK220=$B$19,IF(AJ221+($A$19*15)&gt;100,100,AJ221+($A$19*15)),IF(AK220=$B$18,IF(AJ221+($A$18*15)&gt;100,100,AJ221+($A$18*15)),AJ221))))</f>
        <v>57.100000000000009</v>
      </c>
      <c r="AL221" s="27">
        <f t="shared" ref="AL221" si="4983">IF(AL220=$B$16,AK221+($A$16*15),IF(AL220=$B$17,AK221+($A$17*15),IF(AL220=$B$19,IF(AK221+($A$19*15)&gt;100,100,AK221+($A$19*15)),IF(AL220=$B$18,IF(AK221+($A$18*15)&gt;100,100,AK221+($A$18*15)),AK221))))</f>
        <v>82.100000000000009</v>
      </c>
      <c r="AM221" s="27">
        <f t="shared" ref="AM221" si="4984">IF(AM220=$B$16,AL221+($A$16*15),IF(AM220=$B$17,AL221+($A$17*15),IF(AM220=$B$19,IF(AL221+($A$19*15)&gt;100,100,AL221+($A$19*15)),IF(AM220=$B$18,IF(AL221+($A$18*15)&gt;100,100,AL221+($A$18*15)),AL221))))</f>
        <v>100</v>
      </c>
      <c r="AN221" s="27">
        <f t="shared" ref="AN221" si="4985">IF(AN220=$B$16,AM221+($A$16*15),IF(AN220=$B$17,AM221+($A$17*15),IF(AN220=$B$19,IF(AM221+($A$19*15)&gt;100,100,AM221+($A$19*15)),IF(AN220=$B$18,IF(AM221+($A$18*15)&gt;100,100,AM221+($A$18*15)),AM221))))</f>
        <v>100</v>
      </c>
      <c r="AO221" s="27">
        <f t="shared" ref="AO221" si="4986">IF(AO220=$B$16,AN221+($A$16*15),IF(AO220=$B$17,AN221+($A$17*15),IF(AO220=$B$19,IF(AN221+($A$19*15)&gt;100,100,AN221+($A$19*15)),IF(AO220=$B$18,IF(AN221+($A$18*15)&gt;100,100,AN221+($A$18*15)),AN221))))</f>
        <v>98.076666666666668</v>
      </c>
      <c r="AP221" s="27">
        <f t="shared" ref="AP221" si="4987">IF(AP220=$B$16,AO221+($A$16*15),IF(AP220=$B$17,AO221+($A$17*15),IF(AP220=$B$19,IF(AO221+($A$19*15)&gt;100,100,AO221+($A$19*15)),IF(AP220=$B$18,IF(AO221+($A$18*15)&gt;100,100,AO221+($A$18*15)),AO221))))</f>
        <v>96.153333333333336</v>
      </c>
      <c r="AQ221" s="27">
        <f t="shared" ref="AQ221" si="4988">IF(AQ220=$B$16,AP221+($A$16*15),IF(AQ220=$B$17,AP221+($A$17*15),IF(AQ220=$B$19,IF(AP221+($A$19*15)&gt;100,100,AP221+($A$19*15)),IF(AQ220=$B$18,IF(AP221+($A$18*15)&gt;100,100,AP221+($A$18*15)),AP221))))</f>
        <v>96.153333333333336</v>
      </c>
      <c r="AR221" s="27">
        <f t="shared" ref="AR221" si="4989">IF(AR220=$B$16,AQ221+($A$16*15),IF(AR220=$B$17,AQ221+($A$17*15),IF(AR220=$B$19,IF(AQ221+($A$19*15)&gt;100,100,AQ221+($A$19*15)),IF(AR220=$B$18,IF(AQ221+($A$18*15)&gt;100,100,AQ221+($A$18*15)),AQ221))))</f>
        <v>96.153333333333336</v>
      </c>
      <c r="AS221" s="27">
        <f t="shared" ref="AS221" si="4990">IF(AS220=$B$16,AR221+($A$16*15),IF(AS220=$B$17,AR221+($A$17*15),IF(AS220=$B$19,IF(AR221+($A$19*15)&gt;100,100,AR221+($A$19*15)),IF(AS220=$B$18,IF(AR221+($A$18*15)&gt;100,100,AR221+($A$18*15)),AR221))))</f>
        <v>96.153333333333336</v>
      </c>
      <c r="AT221" s="27">
        <f t="shared" ref="AT221" si="4991">IF(AT220=$B$16,AS221+($A$16*15),IF(AT220=$B$17,AS221+($A$17*15),IF(AT220=$B$19,IF(AS221+($A$19*15)&gt;100,100,AS221+($A$19*15)),IF(AT220=$B$18,IF(AS221+($A$18*15)&gt;100,100,AS221+($A$18*15)),AS221))))</f>
        <v>96.153333333333336</v>
      </c>
      <c r="AU221" s="27">
        <f t="shared" ref="AU221" si="4992">IF(AU220=$B$16,AT221+($A$16*15),IF(AU220=$B$17,AT221+($A$17*15),IF(AU220=$B$19,IF(AT221+($A$19*15)&gt;100,100,AT221+($A$19*15)),IF(AU220=$B$18,IF(AT221+($A$18*15)&gt;100,100,AT221+($A$18*15)),AT221))))</f>
        <v>96.153333333333336</v>
      </c>
      <c r="AV221" s="27">
        <f t="shared" ref="AV221" si="4993">IF(AV220=$B$16,AU221+($A$16*15),IF(AV220=$B$17,AU221+($A$17*15),IF(AV220=$B$19,IF(AU221+($A$19*15)&gt;100,100,AU221+($A$19*15)),IF(AV220=$B$18,IF(AU221+($A$18*15)&gt;100,100,AU221+($A$18*15)),AU221))))</f>
        <v>96.153333333333336</v>
      </c>
      <c r="AW221" s="27">
        <f t="shared" ref="AW221" si="4994">IF(AW220=$B$16,AV221+($A$16*15),IF(AW220=$B$17,AV221+($A$17*15),IF(AW220=$B$19,IF(AV221+($A$19*15)&gt;100,100,AV221+($A$19*15)),IF(AW220=$B$18,IF(AV221+($A$18*15)&gt;100,100,AV221+($A$18*15)),AV221))))</f>
        <v>96.153333333333336</v>
      </c>
      <c r="AX221" s="27">
        <f t="shared" ref="AX221" si="4995">IF(AX220=$B$16,AW221+($A$16*15),IF(AX220=$B$17,AW221+($A$17*15),IF(AX220=$B$19,IF(AW221+($A$19*15)&gt;100,100,AW221+($A$19*15)),IF(AX220=$B$18,IF(AW221+($A$18*15)&gt;100,100,AW221+($A$18*15)),AW221))))</f>
        <v>96.153333333333336</v>
      </c>
      <c r="AY221" s="27">
        <f t="shared" ref="AY221" si="4996">IF(AY220=$B$16,AX221+($A$16*15),IF(AY220=$B$17,AX221+($A$17*15),IF(AY220=$B$19,IF(AX221+($A$19*15)&gt;100,100,AX221+($A$19*15)),IF(AY220=$B$18,IF(AX221+($A$18*15)&gt;100,100,AX221+($A$18*15)),AX221))))</f>
        <v>96.153333333333336</v>
      </c>
      <c r="AZ221" s="27">
        <f t="shared" ref="AZ221" si="4997">IF(AZ220=$B$16,AY221+($A$16*15),IF(AZ220=$B$17,AY221+($A$17*15),IF(AZ220=$B$19,IF(AY221+($A$19*15)&gt;100,100,AY221+($A$19*15)),IF(AZ220=$B$18,IF(AY221+($A$18*15)&gt;100,100,AY221+($A$18*15)),AY221))))</f>
        <v>96.153333333333336</v>
      </c>
      <c r="BA221" s="27">
        <f t="shared" ref="BA221" si="4998">IF(BA220=$B$16,AZ221+($A$16*15),IF(BA220=$B$17,AZ221+($A$17*15),IF(BA220=$B$19,IF(AZ221+($A$19*15)&gt;100,100,AZ221+($A$19*15)),IF(BA220=$B$18,IF(AZ221+($A$18*15)&gt;100,100,AZ221+($A$18*15)),AZ221))))</f>
        <v>96.153333333333336</v>
      </c>
      <c r="BB221" s="27">
        <f t="shared" ref="BB221" si="4999">IF(BB220=$B$16,BA221+($A$16*15),IF(BB220=$B$17,BA221+($A$17*15),IF(BB220=$B$19,IF(BA221+($A$19*15)&gt;100,100,BA221+($A$19*15)),IF(BB220=$B$18,IF(BA221+($A$18*15)&gt;100,100,BA221+($A$18*15)),BA221))))</f>
        <v>96.153333333333336</v>
      </c>
      <c r="BC221" s="27">
        <f t="shared" ref="BC221" si="5000">IF(BC220=$B$16,BB221+($A$16*15),IF(BC220=$B$17,BB221+($A$17*15),IF(BC220=$B$19,IF(BB221+($A$19*15)&gt;100,100,BB221+($A$19*15)),IF(BC220=$B$18,IF(BB221+($A$18*15)&gt;100,100,BB221+($A$18*15)),BB221))))</f>
        <v>96.153333333333336</v>
      </c>
      <c r="BD221" s="27">
        <f t="shared" ref="BD221" si="5001">IF(BD220=$B$16,BC221+($A$16*15),IF(BD220=$B$17,BC221+($A$17*15),IF(BD220=$B$19,IF(BC221+($A$19*15)&gt;100,100,BC221+($A$19*15)),IF(BD220=$B$18,IF(BC221+($A$18*15)&gt;100,100,BC221+($A$18*15)),BC221))))</f>
        <v>96.153333333333336</v>
      </c>
      <c r="BE221" s="27">
        <f t="shared" ref="BE221" si="5002">IF(BE220=$B$16,BD221+($A$16*15),IF(BE220=$B$17,BD221+($A$17*15),IF(BE220=$B$19,IF(BD221+($A$19*15)&gt;100,100,BD221+($A$19*15)),IF(BE220=$B$18,IF(BD221+($A$18*15)&gt;100,100,BD221+($A$18*15)),BD221))))</f>
        <v>96.153333333333336</v>
      </c>
      <c r="BF221" s="27">
        <f t="shared" ref="BF221" si="5003">IF(BF220=$B$16,BE221+($A$16*15),IF(BF220=$B$17,BE221+($A$17*15),IF(BF220=$B$19,IF(BE221+($A$19*15)&gt;100,100,BE221+($A$19*15)),IF(BF220=$B$18,IF(BE221+($A$18*15)&gt;100,100,BE221+($A$18*15)),BE221))))</f>
        <v>96.153333333333336</v>
      </c>
      <c r="BG221" s="27">
        <f t="shared" ref="BG221" si="5004">IF(BG220=$B$16,BF221+($A$16*15),IF(BG220=$B$17,BF221+($A$17*15),IF(BG220=$B$19,IF(BF221+($A$19*15)&gt;100,100,BF221+($A$19*15)),IF(BG220=$B$18,IF(BF221+($A$18*15)&gt;100,100,BF221+($A$18*15)),BF221))))</f>
        <v>96.153333333333336</v>
      </c>
      <c r="BH221" s="27">
        <f t="shared" ref="BH221" si="5005">IF(BH220=$B$16,BG221+($A$16*15),IF(BH220=$B$17,BG221+($A$17*15),IF(BH220=$B$19,IF(BG221+($A$19*15)&gt;100,100,BG221+($A$19*15)),IF(BH220=$B$18,IF(BG221+($A$18*15)&gt;100,100,BG221+($A$18*15)),BG221))))</f>
        <v>96.153333333333336</v>
      </c>
      <c r="BI221" s="27">
        <f t="shared" ref="BI221" si="5006">IF(BI220=$B$16,BH221+($A$16*15),IF(BI220=$B$17,BH221+($A$17*15),IF(BI220=$B$19,IF(BH221+($A$19*15)&gt;100,100,BH221+($A$19*15)),IF(BI220=$B$18,IF(BH221+($A$18*15)&gt;100,100,BH221+($A$18*15)),BH221))))</f>
        <v>96.153333333333336</v>
      </c>
      <c r="BJ221" s="27">
        <f t="shared" ref="BJ221" si="5007">IF(BJ220=$B$16,BI221+($A$16*15),IF(BJ220=$B$17,BI221+($A$17*15),IF(BJ220=$B$19,IF(BI221+($A$19*15)&gt;100,100,BI221+($A$19*15)),IF(BJ220=$B$18,IF(BI221+($A$18*15)&gt;100,100,BI221+($A$18*15)),BI221))))</f>
        <v>96.153333333333336</v>
      </c>
      <c r="BK221" s="27">
        <f t="shared" ref="BK221" si="5008">IF(BK220=$B$16,BJ221+($A$16*15),IF(BK220=$B$17,BJ221+($A$17*15),IF(BK220=$B$19,IF(BJ221+($A$19*15)&gt;100,100,BJ221+($A$19*15)),IF(BK220=$B$18,IF(BJ221+($A$18*15)&gt;100,100,BJ221+($A$18*15)),BJ221))))</f>
        <v>96.153333333333336</v>
      </c>
      <c r="BL221" s="27">
        <f t="shared" ref="BL221" si="5009">IF(BL220=$B$16,BK221+($A$16*15),IF(BL220=$B$17,BK221+($A$17*15),IF(BL220=$B$19,IF(BK221+($A$19*15)&gt;100,100,BK221+($A$19*15)),IF(BL220=$B$18,IF(BK221+($A$18*15)&gt;100,100,BK221+($A$18*15)),BK221))))</f>
        <v>96.153333333333336</v>
      </c>
      <c r="BM221" s="27">
        <f t="shared" ref="BM221" si="5010">IF(BM220=$B$16,BL221+($A$16*15),IF(BM220=$B$17,BL221+($A$17*15),IF(BM220=$B$19,IF(BL221+($A$19*15)&gt;100,100,BL221+($A$19*15)),IF(BM220=$B$18,IF(BL221+($A$18*15)&gt;100,100,BL221+($A$18*15)),BL221))))</f>
        <v>96.153333333333336</v>
      </c>
      <c r="BN221" s="27">
        <f t="shared" ref="BN221" si="5011">IF(BN220=$B$16,BM221+($A$16*15),IF(BN220=$B$17,BM221+($A$17*15),IF(BN220=$B$19,IF(BM221+($A$19*15)&gt;100,100,BM221+($A$19*15)),IF(BN220=$B$18,IF(BM221+($A$18*15)&gt;100,100,BM221+($A$18*15)),BM221))))</f>
        <v>96.153333333333336</v>
      </c>
      <c r="BO221" s="27">
        <f t="shared" ref="BO221" si="5012">IF(BO220=$B$16,BN221+($A$16*15),IF(BO220=$B$17,BN221+($A$17*15),IF(BO220=$B$19,IF(BN221+($A$19*15)&gt;100,100,BN221+($A$19*15)),IF(BO220=$B$18,IF(BN221+($A$18*15)&gt;100,100,BN221+($A$18*15)),BN221))))</f>
        <v>96.153333333333336</v>
      </c>
      <c r="BP221" s="27">
        <f t="shared" ref="BP221" si="5013">IF(BP220=$B$16,BO221+($A$16*15),IF(BP220=$B$17,BO221+($A$17*15),IF(BP220=$B$19,IF(BO221+($A$19*15)&gt;100,100,BO221+($A$19*15)),IF(BP220=$B$18,IF(BO221+($A$18*15)&gt;100,100,BO221+($A$18*15)),BO221))))</f>
        <v>96.153333333333336</v>
      </c>
      <c r="BQ221" s="27">
        <f t="shared" ref="BQ221" si="5014">IF(BQ220=$B$16,BP221+($A$16*15),IF(BQ220=$B$17,BP221+($A$17*15),IF(BQ220=$B$19,IF(BP221+($A$19*15)&gt;100,100,BP221+($A$19*15)),IF(BQ220=$B$18,IF(BP221+($A$18*15)&gt;100,100,BP221+($A$18*15)),BP221))))</f>
        <v>94.216666666666669</v>
      </c>
      <c r="BR221" s="27">
        <f t="shared" ref="BR221" si="5015">IF(BR220=$B$16,BQ221+($A$16*15),IF(BR220=$B$17,BQ221+($A$17*15),IF(BR220=$B$19,IF(BQ221+($A$19*15)&gt;100,100,BQ221+($A$19*15)),IF(BR220=$B$18,IF(BQ221+($A$18*15)&gt;100,100,BQ221+($A$18*15)),BQ221))))</f>
        <v>92.28</v>
      </c>
      <c r="BS221" s="27">
        <f t="shared" ref="BS221" si="5016">IF(BS220=$B$16,BR221+($A$16*15),IF(BS220=$B$17,BR221+($A$17*15),IF(BS220=$B$19,IF(BR221+($A$19*15)&gt;100,100,BR221+($A$19*15)),IF(BS220=$B$18,IF(BR221+($A$18*15)&gt;100,100,BR221+($A$18*15)),BR221))))</f>
        <v>90.343333333333334</v>
      </c>
      <c r="BT221" s="27">
        <f t="shared" ref="BT221" si="5017">IF(BT220=$B$16,BS221+($A$16*15),IF(BT220=$B$17,BS221+($A$17*15),IF(BT220=$B$19,IF(BS221+($A$19*15)&gt;100,100,BS221+($A$19*15)),IF(BT220=$B$18,IF(BS221+($A$18*15)&gt;100,100,BS221+($A$18*15)),BS221))))</f>
        <v>88.42</v>
      </c>
      <c r="BU221" s="27">
        <f t="shared" ref="BU221" si="5018">IF(BU220=$B$16,BT221+($A$16*15),IF(BU220=$B$17,BT221+($A$17*15),IF(BU220=$B$19,IF(BT221+($A$19*15)&gt;100,100,BT221+($A$19*15)),IF(BU220=$B$18,IF(BT221+($A$18*15)&gt;100,100,BT221+($A$18*15)),BT221))))</f>
        <v>86.49666666666667</v>
      </c>
      <c r="BV221" s="27">
        <f t="shared" ref="BV221" si="5019">IF(BV220=$B$16,BU221+($A$16*15),IF(BV220=$B$17,BU221+($A$17*15),IF(BV220=$B$19,IF(BU221+($A$19*15)&gt;100,100,BU221+($A$19*15)),IF(BV220=$B$18,IF(BU221+($A$18*15)&gt;100,100,BU221+($A$18*15)),BU221))))</f>
        <v>84.573333333333338</v>
      </c>
      <c r="BW221" s="27">
        <f t="shared" ref="BW221" si="5020">IF(BW220=$B$16,BV221+($A$16*15),IF(BW220=$B$17,BV221+($A$17*15),IF(BW220=$B$19,IF(BV221+($A$19*15)&gt;100,100,BV221+($A$19*15)),IF(BW220=$B$18,IF(BV221+($A$18*15)&gt;100,100,BV221+($A$18*15)),BV221))))</f>
        <v>82.63666666666667</v>
      </c>
      <c r="BX221" s="27">
        <f t="shared" ref="BX221" si="5021">IF(BX220=$B$16,BW221+($A$16*15),IF(BX220=$B$17,BW221+($A$17*15),IF(BX220=$B$19,IF(BW221+($A$19*15)&gt;100,100,BW221+($A$19*15)),IF(BX220=$B$18,IF(BW221+($A$18*15)&gt;100,100,BW221+($A$18*15)),BW221))))</f>
        <v>80.7</v>
      </c>
      <c r="BY221" s="27">
        <f t="shared" ref="BY221" si="5022">IF(BY220=$B$16,BX221+($A$16*15),IF(BY220=$B$17,BX221+($A$17*15),IF(BY220=$B$19,IF(BX221+($A$19*15)&gt;100,100,BX221+($A$19*15)),IF(BY220=$B$18,IF(BX221+($A$18*15)&gt;100,100,BX221+($A$18*15)),BX221))))</f>
        <v>78.763333333333335</v>
      </c>
      <c r="BZ221" s="27">
        <f t="shared" ref="BZ221" si="5023">IF(BZ220=$B$16,BY221+($A$16*15),IF(BZ220=$B$17,BY221+($A$17*15),IF(BZ220=$B$19,IF(BY221+($A$19*15)&gt;100,100,BY221+($A$19*15)),IF(BZ220=$B$18,IF(BY221+($A$18*15)&gt;100,100,BY221+($A$18*15)),BY221))))</f>
        <v>76.84</v>
      </c>
      <c r="CA221" s="27">
        <f>IF(CA220=$B$16,BZ221+($A$16*15),IF(CA220=$B$17,BZ221+($A$17*15),IF(CA220=$B$19,IF(BZ221+($A$19*15)&gt;100,100,BZ221+($A$19*15)),IF(CA220=$B$18,IF(BZ221+($A$18*15)&gt;100,100,BZ221+($A$18*15)),BZ221))))</f>
        <v>74.916666666666671</v>
      </c>
      <c r="CB221" s="27">
        <f>IF(CB220=$B$16,CA221+($A$16*15),IF(CB220=$B$17,CA221+($A$17*15),IF(CB220=$B$19,IF(CA221+($A$19*15)&gt;100,100,CA221+($A$19*15)),IF(CB220=$B$18,IF(CA221+($A$18*15)&gt;100,100,CA221+($A$18*15)),CA221))))</f>
        <v>72.993333333333339</v>
      </c>
      <c r="CC221" s="27">
        <f t="shared" ref="CC221" si="5024">IF(CC220=$B$16,CB221+($A$16*15),IF(CC220=$B$17,CB221+($A$17*15),IF(CC220=$B$19,IF(CB221+($A$19*15)&gt;100,100,CB221+($A$19*15)),IF(CC220=$B$18,IF(CB221+($A$18*15)&gt;100,100,CB221+($A$18*15)),CB221))))</f>
        <v>71.056666666666672</v>
      </c>
      <c r="CD221" s="27">
        <f t="shared" ref="CD221" si="5025">IF(CD220=$B$16,CC221+($A$16*15),IF(CD220=$B$17,CC221+($A$17*15),IF(CD220=$B$19,IF(CC221+($A$19*15)&gt;100,100,CC221+($A$19*15)),IF(CD220=$B$18,IF(CC221+($A$18*15)&gt;100,100,CC221+($A$18*15)),CC221))))</f>
        <v>69.12</v>
      </c>
      <c r="CE221" s="27">
        <f t="shared" ref="CE221" si="5026">IF(CE220=$B$16,CD221+($A$16*15),IF(CE220=$B$17,CD221+($A$17*15),IF(CE220=$B$19,IF(CD221+($A$19*15)&gt;100,100,CD221+($A$19*15)),IF(CE220=$B$18,IF(CD221+($A$18*15)&gt;100,100,CD221+($A$18*15)),CD221))))</f>
        <v>67.183333333333337</v>
      </c>
      <c r="CF221" s="27">
        <f t="shared" ref="CF221" si="5027">IF(CF220=$B$16,CE221+($A$16*15),IF(CF220=$B$17,CE221+($A$17*15),IF(CF220=$B$19,IF(CE221+($A$19*15)&gt;100,100,CE221+($A$19*15)),IF(CF220=$B$18,IF(CE221+($A$18*15)&gt;100,100,CE221+($A$18*15)),CE221))))</f>
        <v>65.260000000000005</v>
      </c>
      <c r="CG221" s="27">
        <f t="shared" ref="CG221" si="5028">IF(CG220=$B$16,CF221+($A$16*15),IF(CG220=$B$17,CF221+($A$17*15),IF(CG220=$B$19,IF(CF221+($A$19*15)&gt;100,100,CF221+($A$19*15)),IF(CG220=$B$18,IF(CF221+($A$18*15)&gt;100,100,CF221+($A$18*15)),CF221))))</f>
        <v>63.336666666666673</v>
      </c>
      <c r="CH221" s="27">
        <f t="shared" ref="CH221" si="5029">IF(CH220=$B$16,CG221+($A$16*15),IF(CH220=$B$17,CG221+($A$17*15),IF(CH220=$B$19,IF(CG221+($A$19*15)&gt;100,100,CG221+($A$19*15)),IF(CH220=$B$18,IF(CG221+($A$18*15)&gt;100,100,CG221+($A$18*15)),CG221))))</f>
        <v>61.413333333333341</v>
      </c>
      <c r="CI221" s="27">
        <f t="shared" ref="CI221" si="5030">IF(CI220=$B$16,CH221+($A$16*15),IF(CI220=$B$17,CH221+($A$17*15),IF(CI220=$B$19,IF(CH221+($A$19*15)&gt;100,100,CH221+($A$19*15)),IF(CI220=$B$18,IF(CH221+($A$18*15)&gt;100,100,CH221+($A$18*15)),CH221))))</f>
        <v>59.476666666666674</v>
      </c>
      <c r="CJ221" s="27">
        <f t="shared" ref="CJ221" si="5031">IF(CJ220=$B$16,CI221+($A$16*15),IF(CJ220=$B$17,CI221+($A$17*15),IF(CJ220=$B$19,IF(CI221+($A$19*15)&gt;100,100,CI221+($A$19*15)),IF(CJ220=$B$18,IF(CI221+($A$18*15)&gt;100,100,CI221+($A$18*15)),CI221))))</f>
        <v>57.540000000000006</v>
      </c>
      <c r="CK221" s="27">
        <f t="shared" ref="CK221" si="5032">IF(CK220=$B$16,CJ221+($A$16*15),IF(CK220=$B$17,CJ221+($A$17*15),IF(CK220=$B$19,IF(CJ221+($A$19*15)&gt;100,100,CJ221+($A$19*15)),IF(CK220=$B$18,IF(CJ221+($A$18*15)&gt;100,100,CJ221+($A$18*15)),CJ221))))</f>
        <v>55.603333333333339</v>
      </c>
      <c r="CL221" s="120">
        <f t="shared" ref="CL221" si="5033">IF(CL220=$B$16,CK221+($A$16*15),IF(CL220=$B$17,CK221+($A$17*15),IF(CL220=$B$19,IF(CK221+($A$19*15)&gt;100,100,CK221+($A$19*15)),IF(CL220=$B$18,IF(CK221+($A$18*15)&gt;100,100,CK221+($A$18*15)),CK221))))</f>
        <v>53.680000000000007</v>
      </c>
      <c r="CM221" s="136">
        <f t="shared" ref="CM221" si="5034">CL221-10</f>
        <v>43.680000000000007</v>
      </c>
    </row>
    <row r="222" spans="1:91" x14ac:dyDescent="0.25">
      <c r="A222" s="344"/>
      <c r="B222" s="341" t="s">
        <v>60</v>
      </c>
      <c r="C222" s="64" t="s">
        <v>44</v>
      </c>
      <c r="D222" s="43" t="s">
        <v>45</v>
      </c>
      <c r="E222" s="46"/>
      <c r="F222" s="46"/>
      <c r="G222" s="46"/>
      <c r="H222" s="46"/>
      <c r="I222" s="46"/>
      <c r="J222" s="44" t="s">
        <v>23</v>
      </c>
      <c r="K222" s="44" t="s">
        <v>23</v>
      </c>
      <c r="L222" s="44" t="s">
        <v>23</v>
      </c>
      <c r="M222" s="45" t="s">
        <v>27</v>
      </c>
      <c r="N222" s="45" t="s">
        <v>27</v>
      </c>
      <c r="O222" s="45" t="s">
        <v>27</v>
      </c>
      <c r="P222" s="44" t="s">
        <v>23</v>
      </c>
      <c r="Q222" s="44" t="s">
        <v>23</v>
      </c>
      <c r="R222" s="44" t="s">
        <v>23</v>
      </c>
      <c r="S222" s="45" t="s">
        <v>27</v>
      </c>
      <c r="T222" s="45" t="s">
        <v>27</v>
      </c>
      <c r="U222" s="45" t="s">
        <v>27</v>
      </c>
      <c r="V222" s="44" t="s">
        <v>23</v>
      </c>
      <c r="W222" s="44" t="s">
        <v>23</v>
      </c>
      <c r="X222" s="44" t="s">
        <v>23</v>
      </c>
      <c r="Y222" s="45" t="s">
        <v>27</v>
      </c>
      <c r="Z222" s="45" t="s">
        <v>27</v>
      </c>
      <c r="AA222" s="45" t="s">
        <v>27</v>
      </c>
      <c r="AB222" s="44" t="s">
        <v>23</v>
      </c>
      <c r="AC222" s="44" t="s">
        <v>23</v>
      </c>
      <c r="AD222" s="44" t="s">
        <v>23</v>
      </c>
      <c r="AE222" s="45" t="s">
        <v>27</v>
      </c>
      <c r="AF222" s="45" t="s">
        <v>27</v>
      </c>
      <c r="AG222" s="45" t="s">
        <v>27</v>
      </c>
      <c r="AH222" s="44" t="s">
        <v>23</v>
      </c>
      <c r="AI222" s="44" t="s">
        <v>23</v>
      </c>
      <c r="AJ222" s="44" t="s">
        <v>23</v>
      </c>
      <c r="AK222" s="59" t="s">
        <v>27</v>
      </c>
      <c r="AL222" s="59" t="s">
        <v>27</v>
      </c>
      <c r="AM222" s="60" t="s">
        <v>13</v>
      </c>
      <c r="AN222" s="60" t="s">
        <v>13</v>
      </c>
      <c r="AO222" s="60" t="s">
        <v>13</v>
      </c>
      <c r="AP222" s="60" t="s">
        <v>13</v>
      </c>
      <c r="AQ222" s="61" t="s">
        <v>27</v>
      </c>
      <c r="AR222" s="131"/>
      <c r="AS222" s="131"/>
      <c r="AT222" s="131"/>
      <c r="AU222" s="131"/>
      <c r="AV222" s="131"/>
      <c r="AW222" s="131"/>
      <c r="AX222" s="131"/>
      <c r="AY222" s="132"/>
      <c r="AZ222" s="131"/>
      <c r="BA222" s="131"/>
      <c r="BB222" s="131"/>
      <c r="BC222" s="131"/>
      <c r="BD222" s="131"/>
      <c r="BE222" s="131"/>
      <c r="BF222" s="131"/>
      <c r="BG222" s="131"/>
      <c r="BH222" s="131"/>
      <c r="BI222" s="131"/>
      <c r="BJ222" s="131"/>
      <c r="BK222" s="131"/>
      <c r="BL222" s="131"/>
      <c r="BM222" s="131"/>
      <c r="BN222" s="131"/>
      <c r="BO222" s="131"/>
      <c r="BP222" s="131"/>
      <c r="BQ222" s="131"/>
      <c r="BR222" s="44" t="s">
        <v>23</v>
      </c>
      <c r="BS222" s="44" t="s">
        <v>23</v>
      </c>
      <c r="BT222" s="44" t="s">
        <v>23</v>
      </c>
      <c r="BU222" s="45" t="s">
        <v>27</v>
      </c>
      <c r="BV222" s="45" t="s">
        <v>27</v>
      </c>
      <c r="BW222" s="45" t="s">
        <v>27</v>
      </c>
      <c r="BX222" s="44" t="s">
        <v>23</v>
      </c>
      <c r="BY222" s="44" t="s">
        <v>23</v>
      </c>
      <c r="BZ222" s="44" t="s">
        <v>23</v>
      </c>
      <c r="CA222" s="45" t="s">
        <v>27</v>
      </c>
      <c r="CB222" s="45" t="s">
        <v>27</v>
      </c>
      <c r="CC222" s="45" t="s">
        <v>27</v>
      </c>
      <c r="CD222" s="44" t="s">
        <v>23</v>
      </c>
      <c r="CE222" s="44" t="s">
        <v>23</v>
      </c>
      <c r="CF222" s="44" t="s">
        <v>23</v>
      </c>
      <c r="CG222" s="45" t="s">
        <v>27</v>
      </c>
      <c r="CH222" s="45" t="s">
        <v>27</v>
      </c>
      <c r="CI222" s="45" t="s">
        <v>27</v>
      </c>
      <c r="CJ222" s="44" t="s">
        <v>23</v>
      </c>
      <c r="CK222" s="44" t="s">
        <v>23</v>
      </c>
      <c r="CL222" s="44" t="s">
        <v>23</v>
      </c>
      <c r="CM222" s="65" t="s">
        <v>46</v>
      </c>
    </row>
    <row r="223" spans="1:91" x14ac:dyDescent="0.25">
      <c r="A223" s="344"/>
      <c r="B223" s="342"/>
      <c r="C223" s="64" t="s">
        <v>37</v>
      </c>
      <c r="D223" s="89">
        <f>CM189</f>
        <v>90</v>
      </c>
      <c r="E223" s="27">
        <f>IF(E222=$B$16,D223+($A$16*15),IF(E222=$B$17,D223+($A$17*15),IF(E222=$B$19,IF(D223+($A$19*15)&gt;100,100,D223+($A$19*15)),IF(E222=$B$18,IF(D223+($A$18*15)&gt;100,100,D223+($A$18*15)),D223))))</f>
        <v>90</v>
      </c>
      <c r="F223" s="27">
        <f t="shared" ref="F223" si="5035">IF(F222=$B$16,E223+($A$16*15),IF(F222=$B$17,E223+($A$17*15),IF(F222=$B$19,IF(E223+($A$19*15)&gt;100,100,E223+($A$19*15)),IF(F222=$B$18,IF(E223+($A$18*15)&gt;100,100,E223+($A$18*15)),E223))))</f>
        <v>90</v>
      </c>
      <c r="G223" s="27">
        <f t="shared" ref="G223" si="5036">IF(G222=$B$16,F223+($A$16*15),IF(G222=$B$17,F223+($A$17*15),IF(G222=$B$19,IF(F223+($A$19*15)&gt;100,100,F223+($A$19*15)),IF(G222=$B$18,IF(F223+($A$18*15)&gt;100,100,F223+($A$18*15)),F223))))</f>
        <v>90</v>
      </c>
      <c r="H223" s="27">
        <f t="shared" ref="H223" si="5037">IF(H222=$B$16,G223+($A$16*15),IF(H222=$B$17,G223+($A$17*15),IF(H222=$B$19,IF(G223+($A$19*15)&gt;100,100,G223+($A$19*15)),IF(H222=$B$18,IF(G223+($A$18*15)&gt;100,100,G223+($A$18*15)),G223))))</f>
        <v>90</v>
      </c>
      <c r="I223" s="27">
        <f t="shared" ref="I223" si="5038">IF(I222=$B$16,H223+($A$16*15),IF(I222=$B$17,H223+($A$17*15),IF(I222=$B$19,IF(H223+($A$19*15)&gt;100,100,H223+($A$19*15)),IF(I222=$B$18,IF(H223+($A$18*15)&gt;100,100,H223+($A$18*15)),H223))))</f>
        <v>90</v>
      </c>
      <c r="J223" s="27">
        <f t="shared" ref="J223" si="5039">IF(J222=$B$16,I223+($A$16*15),IF(J222=$B$17,I223+($A$17*15),IF(J222=$B$19,IF(I223+($A$19*15)&gt;100,100,I223+($A$19*15)),IF(J222=$B$18,IF(I223+($A$18*15)&gt;100,100,I223+($A$18*15)),I223))))</f>
        <v>88.063333333333333</v>
      </c>
      <c r="K223" s="27">
        <f t="shared" ref="K223" si="5040">IF(K222=$B$16,J223+($A$16*15),IF(K222=$B$17,J223+($A$17*15),IF(K222=$B$19,IF(J223+($A$19*15)&gt;100,100,J223+($A$19*15)),IF(K222=$B$18,IF(J223+($A$18*15)&gt;100,100,J223+($A$18*15)),J223))))</f>
        <v>86.126666666666665</v>
      </c>
      <c r="L223" s="27">
        <f t="shared" ref="L223" si="5041">IF(L222=$B$16,K223+($A$16*15),IF(L222=$B$17,K223+($A$17*15),IF(L222=$B$19,IF(K223+($A$19*15)&gt;100,100,K223+($A$19*15)),IF(L222=$B$18,IF(K223+($A$18*15)&gt;100,100,K223+($A$18*15)),K223))))</f>
        <v>84.19</v>
      </c>
      <c r="M223" s="27">
        <f t="shared" ref="M223" si="5042">IF(M222=$B$16,L223+($A$16*15),IF(M222=$B$17,L223+($A$17*15),IF(M222=$B$19,IF(L223+($A$19*15)&gt;100,100,L223+($A$19*15)),IF(M222=$B$18,IF(L223+($A$18*15)&gt;100,100,L223+($A$18*15)),L223))))</f>
        <v>82.266666666666666</v>
      </c>
      <c r="N223" s="27">
        <f t="shared" ref="N223" si="5043">IF(N222=$B$16,M223+($A$16*15),IF(N222=$B$17,M223+($A$17*15),IF(N222=$B$19,IF(M223+($A$19*15)&gt;100,100,M223+($A$19*15)),IF(N222=$B$18,IF(M223+($A$18*15)&gt;100,100,M223+($A$18*15)),M223))))</f>
        <v>80.343333333333334</v>
      </c>
      <c r="O223" s="27">
        <f t="shared" ref="O223" si="5044">IF(O222=$B$16,N223+($A$16*15),IF(O222=$B$17,N223+($A$17*15),IF(O222=$B$19,IF(N223+($A$19*15)&gt;100,100,N223+($A$19*15)),IF(O222=$B$18,IF(N223+($A$18*15)&gt;100,100,N223+($A$18*15)),N223))))</f>
        <v>78.42</v>
      </c>
      <c r="P223" s="27">
        <f t="shared" ref="P223" si="5045">IF(P222=$B$16,O223+($A$16*15),IF(P222=$B$17,O223+($A$17*15),IF(P222=$B$19,IF(O223+($A$19*15)&gt;100,100,O223+($A$19*15)),IF(P222=$B$18,IF(O223+($A$18*15)&gt;100,100,O223+($A$18*15)),O223))))</f>
        <v>76.483333333333334</v>
      </c>
      <c r="Q223" s="27">
        <f t="shared" ref="Q223" si="5046">IF(Q222=$B$16,P223+($A$16*15),IF(Q222=$B$17,P223+($A$17*15),IF(Q222=$B$19,IF(P223+($A$19*15)&gt;100,100,P223+($A$19*15)),IF(Q222=$B$18,IF(P223+($A$18*15)&gt;100,100,P223+($A$18*15)),P223))))</f>
        <v>74.546666666666667</v>
      </c>
      <c r="R223" s="27">
        <f t="shared" ref="R223" si="5047">IF(R222=$B$16,Q223+($A$16*15),IF(R222=$B$17,Q223+($A$17*15),IF(R222=$B$19,IF(Q223+($A$19*15)&gt;100,100,Q223+($A$19*15)),IF(R222=$B$18,IF(Q223+($A$18*15)&gt;100,100,Q223+($A$18*15)),Q223))))</f>
        <v>72.61</v>
      </c>
      <c r="S223" s="27">
        <f t="shared" ref="S223" si="5048">IF(S222=$B$16,R223+($A$16*15),IF(S222=$B$17,R223+($A$17*15),IF(S222=$B$19,IF(R223+($A$19*15)&gt;100,100,R223+($A$19*15)),IF(S222=$B$18,IF(R223+($A$18*15)&gt;100,100,R223+($A$18*15)),R223))))</f>
        <v>70.686666666666667</v>
      </c>
      <c r="T223" s="27">
        <f t="shared" ref="T223" si="5049">IF(T222=$B$16,S223+($A$16*15),IF(T222=$B$17,S223+($A$17*15),IF(T222=$B$19,IF(S223+($A$19*15)&gt;100,100,S223+($A$19*15)),IF(T222=$B$18,IF(S223+($A$18*15)&gt;100,100,S223+($A$18*15)),S223))))</f>
        <v>68.763333333333335</v>
      </c>
      <c r="U223" s="27">
        <f t="shared" ref="U223" si="5050">IF(U222=$B$16,T223+($A$16*15),IF(U222=$B$17,T223+($A$17*15),IF(U222=$B$19,IF(T223+($A$19*15)&gt;100,100,T223+($A$19*15)),IF(U222=$B$18,IF(T223+($A$18*15)&gt;100,100,T223+($A$18*15)),T223))))</f>
        <v>66.84</v>
      </c>
      <c r="V223" s="27">
        <f t="shared" ref="V223" si="5051">IF(V222=$B$16,U223+($A$16*15),IF(V222=$B$17,U223+($A$17*15),IF(V222=$B$19,IF(U223+($A$19*15)&gt;100,100,U223+($A$19*15)),IF(V222=$B$18,IF(U223+($A$18*15)&gt;100,100,U223+($A$18*15)),U223))))</f>
        <v>64.903333333333336</v>
      </c>
      <c r="W223" s="27">
        <f t="shared" ref="W223" si="5052">IF(W222=$B$16,V223+($A$16*15),IF(W222=$B$17,V223+($A$17*15),IF(W222=$B$19,IF(V223+($A$19*15)&gt;100,100,V223+($A$19*15)),IF(W222=$B$18,IF(V223+($A$18*15)&gt;100,100,V223+($A$18*15)),V223))))</f>
        <v>62.966666666666669</v>
      </c>
      <c r="X223" s="27">
        <f t="shared" ref="X223" si="5053">IF(X222=$B$16,W223+($A$16*15),IF(X222=$B$17,W223+($A$17*15),IF(X222=$B$19,IF(W223+($A$19*15)&gt;100,100,W223+($A$19*15)),IF(X222=$B$18,IF(W223+($A$18*15)&gt;100,100,W223+($A$18*15)),W223))))</f>
        <v>61.03</v>
      </c>
      <c r="Y223" s="27">
        <f t="shared" ref="Y223" si="5054">IF(Y222=$B$16,X223+($A$16*15),IF(Y222=$B$17,X223+($A$17*15),IF(Y222=$B$19,IF(X223+($A$19*15)&gt;100,100,X223+($A$19*15)),IF(Y222=$B$18,IF(X223+($A$18*15)&gt;100,100,X223+($A$18*15)),X223))))</f>
        <v>59.106666666666669</v>
      </c>
      <c r="Z223" s="27">
        <f t="shared" ref="Z223" si="5055">IF(Z222=$B$16,Y223+($A$16*15),IF(Z222=$B$17,Y223+($A$17*15),IF(Z222=$B$19,IF(Y223+($A$19*15)&gt;100,100,Y223+($A$19*15)),IF(Z222=$B$18,IF(Y223+($A$18*15)&gt;100,100,Y223+($A$18*15)),Y223))))</f>
        <v>57.183333333333337</v>
      </c>
      <c r="AA223" s="27">
        <f t="shared" ref="AA223" si="5056">IF(AA222=$B$16,Z223+($A$16*15),IF(AA222=$B$17,Z223+($A$17*15),IF(AA222=$B$19,IF(Z223+($A$19*15)&gt;100,100,Z223+($A$19*15)),IF(AA222=$B$18,IF(Z223+($A$18*15)&gt;100,100,Z223+($A$18*15)),Z223))))</f>
        <v>55.260000000000005</v>
      </c>
      <c r="AB223" s="27">
        <f t="shared" ref="AB223" si="5057">IF(AB222=$B$16,AA223+($A$16*15),IF(AB222=$B$17,AA223+($A$17*15),IF(AB222=$B$19,IF(AA223+($A$19*15)&gt;100,100,AA223+($A$19*15)),IF(AB222=$B$18,IF(AA223+($A$18*15)&gt;100,100,AA223+($A$18*15)),AA223))))</f>
        <v>53.323333333333338</v>
      </c>
      <c r="AC223" s="27">
        <f t="shared" ref="AC223" si="5058">IF(AC222=$B$16,AB223+($A$16*15),IF(AC222=$B$17,AB223+($A$17*15),IF(AC222=$B$19,IF(AB223+($A$19*15)&gt;100,100,AB223+($A$19*15)),IF(AC222=$B$18,IF(AB223+($A$18*15)&gt;100,100,AB223+($A$18*15)),AB223))))</f>
        <v>51.38666666666667</v>
      </c>
      <c r="AD223" s="27">
        <f t="shared" ref="AD223" si="5059">IF(AD222=$B$16,AC223+($A$16*15),IF(AD222=$B$17,AC223+($A$17*15),IF(AD222=$B$19,IF(AC223+($A$19*15)&gt;100,100,AC223+($A$19*15)),IF(AD222=$B$18,IF(AC223+($A$18*15)&gt;100,100,AC223+($A$18*15)),AC223))))</f>
        <v>49.45</v>
      </c>
      <c r="AE223" s="27">
        <f t="shared" ref="AE223" si="5060">IF(AE222=$B$16,AD223+($A$16*15),IF(AE222=$B$17,AD223+($A$17*15),IF(AE222=$B$19,IF(AD223+($A$19*15)&gt;100,100,AD223+($A$19*15)),IF(AE222=$B$18,IF(AD223+($A$18*15)&gt;100,100,AD223+($A$18*15)),AD223))))</f>
        <v>47.526666666666671</v>
      </c>
      <c r="AF223" s="27">
        <f t="shared" ref="AF223" si="5061">IF(AF222=$B$16,AE223+($A$16*15),IF(AF222=$B$17,AE223+($A$17*15),IF(AF222=$B$19,IF(AE223+($A$19*15)&gt;100,100,AE223+($A$19*15)),IF(AF222=$B$18,IF(AE223+($A$18*15)&gt;100,100,AE223+($A$18*15)),AE223))))</f>
        <v>45.603333333333339</v>
      </c>
      <c r="AG223" s="27">
        <f t="shared" ref="AG223" si="5062">IF(AG222=$B$16,AF223+($A$16*15),IF(AG222=$B$17,AF223+($A$17*15),IF(AG222=$B$19,IF(AF223+($A$19*15)&gt;100,100,AF223+($A$19*15)),IF(AG222=$B$18,IF(AF223+($A$18*15)&gt;100,100,AF223+($A$18*15)),AF223))))</f>
        <v>43.680000000000007</v>
      </c>
      <c r="AH223" s="27">
        <f t="shared" ref="AH223" si="5063">IF(AH222=$B$16,AG223+($A$16*15),IF(AH222=$B$17,AG223+($A$17*15),IF(AH222=$B$19,IF(AG223+($A$19*15)&gt;100,100,AG223+($A$19*15)),IF(AH222=$B$18,IF(AG223+($A$18*15)&gt;100,100,AG223+($A$18*15)),AG223))))</f>
        <v>41.743333333333339</v>
      </c>
      <c r="AI223" s="27">
        <f t="shared" ref="AI223" si="5064">IF(AI222=$B$16,AH223+($A$16*15),IF(AI222=$B$17,AH223+($A$17*15),IF(AI222=$B$19,IF(AH223+($A$19*15)&gt;100,100,AH223+($A$19*15)),IF(AI222=$B$18,IF(AH223+($A$18*15)&gt;100,100,AH223+($A$18*15)),AH223))))</f>
        <v>39.806666666666672</v>
      </c>
      <c r="AJ223" s="27">
        <f t="shared" ref="AJ223" si="5065">IF(AJ222=$B$16,AI223+($A$16*15),IF(AJ222=$B$17,AI223+($A$17*15),IF(AJ222=$B$19,IF(AI223+($A$19*15)&gt;100,100,AI223+($A$19*15)),IF(AJ222=$B$18,IF(AI223+($A$18*15)&gt;100,100,AI223+($A$18*15)),AI223))))</f>
        <v>37.870000000000005</v>
      </c>
      <c r="AK223" s="27">
        <f t="shared" ref="AK223" si="5066">IF(AK222=$B$16,AJ223+($A$16*15),IF(AK222=$B$17,AJ223+($A$17*15),IF(AK222=$B$19,IF(AJ223+($A$19*15)&gt;100,100,AJ223+($A$19*15)),IF(AK222=$B$18,IF(AJ223+($A$18*15)&gt;100,100,AJ223+($A$18*15)),AJ223))))</f>
        <v>35.946666666666673</v>
      </c>
      <c r="AL223" s="27">
        <f t="shared" ref="AL223" si="5067">IF(AL222=$B$16,AK223+($A$16*15),IF(AL222=$B$17,AK223+($A$17*15),IF(AL222=$B$19,IF(AK223+($A$19*15)&gt;100,100,AK223+($A$19*15)),IF(AL222=$B$18,IF(AK223+($A$18*15)&gt;100,100,AK223+($A$18*15)),AK223))))</f>
        <v>34.023333333333341</v>
      </c>
      <c r="AM223" s="27">
        <f t="shared" ref="AM223" si="5068">IF(AM222=$B$16,AL223+($A$16*15),IF(AM222=$B$17,AL223+($A$17*15),IF(AM222=$B$19,IF(AL223+($A$19*15)&gt;100,100,AL223+($A$19*15)),IF(AM222=$B$18,IF(AL223+($A$18*15)&gt;100,100,AL223+($A$18*15)),AL223))))</f>
        <v>47.773333333333341</v>
      </c>
      <c r="AN223" s="27">
        <f t="shared" ref="AN223" si="5069">IF(AN222=$B$16,AM223+($A$16*15),IF(AN222=$B$17,AM223+($A$17*15),IF(AN222=$B$19,IF(AM223+($A$19*15)&gt;100,100,AM223+($A$19*15)),IF(AN222=$B$18,IF(AM223+($A$18*15)&gt;100,100,AM223+($A$18*15)),AM223))))</f>
        <v>61.523333333333341</v>
      </c>
      <c r="AO223" s="27">
        <f t="shared" ref="AO223" si="5070">IF(AO222=$B$16,AN223+($A$16*15),IF(AO222=$B$17,AN223+($A$17*15),IF(AO222=$B$19,IF(AN223+($A$19*15)&gt;100,100,AN223+($A$19*15)),IF(AO222=$B$18,IF(AN223+($A$18*15)&gt;100,100,AN223+($A$18*15)),AN223))))</f>
        <v>75.273333333333341</v>
      </c>
      <c r="AP223" s="27">
        <f t="shared" ref="AP223" si="5071">IF(AP222=$B$16,AO223+($A$16*15),IF(AP222=$B$17,AO223+($A$17*15),IF(AP222=$B$19,IF(AO223+($A$19*15)&gt;100,100,AO223+($A$19*15)),IF(AP222=$B$18,IF(AO223+($A$18*15)&gt;100,100,AO223+($A$18*15)),AO223))))</f>
        <v>89.023333333333341</v>
      </c>
      <c r="AQ223" s="27">
        <f t="shared" ref="AQ223" si="5072">IF(AQ222=$B$16,AP223+($A$16*15),IF(AQ222=$B$17,AP223+($A$17*15),IF(AQ222=$B$19,IF(AP223+($A$19*15)&gt;100,100,AP223+($A$19*15)),IF(AQ222=$B$18,IF(AP223+($A$18*15)&gt;100,100,AP223+($A$18*15)),AP223))))</f>
        <v>87.100000000000009</v>
      </c>
      <c r="AR223" s="27">
        <f t="shared" ref="AR223" si="5073">IF(AR222=$B$16,AQ223+($A$16*15),IF(AR222=$B$17,AQ223+($A$17*15),IF(AR222=$B$19,IF(AQ223+($A$19*15)&gt;100,100,AQ223+($A$19*15)),IF(AR222=$B$18,IF(AQ223+($A$18*15)&gt;100,100,AQ223+($A$18*15)),AQ223))))</f>
        <v>87.100000000000009</v>
      </c>
      <c r="AS223" s="27">
        <f t="shared" ref="AS223" si="5074">IF(AS222=$B$16,AR223+($A$16*15),IF(AS222=$B$17,AR223+($A$17*15),IF(AS222=$B$19,IF(AR223+($A$19*15)&gt;100,100,AR223+($A$19*15)),IF(AS222=$B$18,IF(AR223+($A$18*15)&gt;100,100,AR223+($A$18*15)),AR223))))</f>
        <v>87.100000000000009</v>
      </c>
      <c r="AT223" s="27">
        <f t="shared" ref="AT223" si="5075">IF(AT222=$B$16,AS223+($A$16*15),IF(AT222=$B$17,AS223+($A$17*15),IF(AT222=$B$19,IF(AS223+($A$19*15)&gt;100,100,AS223+($A$19*15)),IF(AT222=$B$18,IF(AS223+($A$18*15)&gt;100,100,AS223+($A$18*15)),AS223))))</f>
        <v>87.100000000000009</v>
      </c>
      <c r="AU223" s="27">
        <f t="shared" ref="AU223" si="5076">IF(AU222=$B$16,AT223+($A$16*15),IF(AU222=$B$17,AT223+($A$17*15),IF(AU222=$B$19,IF(AT223+($A$19*15)&gt;100,100,AT223+($A$19*15)),IF(AU222=$B$18,IF(AT223+($A$18*15)&gt;100,100,AT223+($A$18*15)),AT223))))</f>
        <v>87.100000000000009</v>
      </c>
      <c r="AV223" s="27">
        <f t="shared" ref="AV223" si="5077">IF(AV222=$B$16,AU223+($A$16*15),IF(AV222=$B$17,AU223+($A$17*15),IF(AV222=$B$19,IF(AU223+($A$19*15)&gt;100,100,AU223+($A$19*15)),IF(AV222=$B$18,IF(AU223+($A$18*15)&gt;100,100,AU223+($A$18*15)),AU223))))</f>
        <v>87.100000000000009</v>
      </c>
      <c r="AW223" s="27">
        <f t="shared" ref="AW223" si="5078">IF(AW222=$B$16,AV223+($A$16*15),IF(AW222=$B$17,AV223+($A$17*15),IF(AW222=$B$19,IF(AV223+($A$19*15)&gt;100,100,AV223+($A$19*15)),IF(AW222=$B$18,IF(AV223+($A$18*15)&gt;100,100,AV223+($A$18*15)),AV223))))</f>
        <v>87.100000000000009</v>
      </c>
      <c r="AX223" s="27">
        <f t="shared" ref="AX223" si="5079">IF(AX222=$B$16,AW223+($A$16*15),IF(AX222=$B$17,AW223+($A$17*15),IF(AX222=$B$19,IF(AW223+($A$19*15)&gt;100,100,AW223+($A$19*15)),IF(AX222=$B$18,IF(AW223+($A$18*15)&gt;100,100,AW223+($A$18*15)),AW223))))</f>
        <v>87.100000000000009</v>
      </c>
      <c r="AY223" s="27">
        <f t="shared" ref="AY223" si="5080">IF(AY222=$B$16,AX223+($A$16*15),IF(AY222=$B$17,AX223+($A$17*15),IF(AY222=$B$19,IF(AX223+($A$19*15)&gt;100,100,AX223+($A$19*15)),IF(AY222=$B$18,IF(AX223+($A$18*15)&gt;100,100,AX223+($A$18*15)),AX223))))</f>
        <v>87.100000000000009</v>
      </c>
      <c r="AZ223" s="27">
        <f t="shared" ref="AZ223" si="5081">IF(AZ222=$B$16,AY223+($A$16*15),IF(AZ222=$B$17,AY223+($A$17*15),IF(AZ222=$B$19,IF(AY223+($A$19*15)&gt;100,100,AY223+($A$19*15)),IF(AZ222=$B$18,IF(AY223+($A$18*15)&gt;100,100,AY223+($A$18*15)),AY223))))</f>
        <v>87.100000000000009</v>
      </c>
      <c r="BA223" s="27">
        <f t="shared" ref="BA223" si="5082">IF(BA222=$B$16,AZ223+($A$16*15),IF(BA222=$B$17,AZ223+($A$17*15),IF(BA222=$B$19,IF(AZ223+($A$19*15)&gt;100,100,AZ223+($A$19*15)),IF(BA222=$B$18,IF(AZ223+($A$18*15)&gt;100,100,AZ223+($A$18*15)),AZ223))))</f>
        <v>87.100000000000009</v>
      </c>
      <c r="BB223" s="27">
        <f t="shared" ref="BB223" si="5083">IF(BB222=$B$16,BA223+($A$16*15),IF(BB222=$B$17,BA223+($A$17*15),IF(BB222=$B$19,IF(BA223+($A$19*15)&gt;100,100,BA223+($A$19*15)),IF(BB222=$B$18,IF(BA223+($A$18*15)&gt;100,100,BA223+($A$18*15)),BA223))))</f>
        <v>87.100000000000009</v>
      </c>
      <c r="BC223" s="27">
        <f t="shared" ref="BC223" si="5084">IF(BC222=$B$16,BB223+($A$16*15),IF(BC222=$B$17,BB223+($A$17*15),IF(BC222=$B$19,IF(BB223+($A$19*15)&gt;100,100,BB223+($A$19*15)),IF(BC222=$B$18,IF(BB223+($A$18*15)&gt;100,100,BB223+($A$18*15)),BB223))))</f>
        <v>87.100000000000009</v>
      </c>
      <c r="BD223" s="27">
        <f t="shared" ref="BD223" si="5085">IF(BD222=$B$16,BC223+($A$16*15),IF(BD222=$B$17,BC223+($A$17*15),IF(BD222=$B$19,IF(BC223+($A$19*15)&gt;100,100,BC223+($A$19*15)),IF(BD222=$B$18,IF(BC223+($A$18*15)&gt;100,100,BC223+($A$18*15)),BC223))))</f>
        <v>87.100000000000009</v>
      </c>
      <c r="BE223" s="27">
        <f t="shared" ref="BE223" si="5086">IF(BE222=$B$16,BD223+($A$16*15),IF(BE222=$B$17,BD223+($A$17*15),IF(BE222=$B$19,IF(BD223+($A$19*15)&gt;100,100,BD223+($A$19*15)),IF(BE222=$B$18,IF(BD223+($A$18*15)&gt;100,100,BD223+($A$18*15)),BD223))))</f>
        <v>87.100000000000009</v>
      </c>
      <c r="BF223" s="27">
        <f t="shared" ref="BF223" si="5087">IF(BF222=$B$16,BE223+($A$16*15),IF(BF222=$B$17,BE223+($A$17*15),IF(BF222=$B$19,IF(BE223+($A$19*15)&gt;100,100,BE223+($A$19*15)),IF(BF222=$B$18,IF(BE223+($A$18*15)&gt;100,100,BE223+($A$18*15)),BE223))))</f>
        <v>87.100000000000009</v>
      </c>
      <c r="BG223" s="27">
        <f t="shared" ref="BG223" si="5088">IF(BG222=$B$16,BF223+($A$16*15),IF(BG222=$B$17,BF223+($A$17*15),IF(BG222=$B$19,IF(BF223+($A$19*15)&gt;100,100,BF223+($A$19*15)),IF(BG222=$B$18,IF(BF223+($A$18*15)&gt;100,100,BF223+($A$18*15)),BF223))))</f>
        <v>87.100000000000009</v>
      </c>
      <c r="BH223" s="27">
        <f t="shared" ref="BH223" si="5089">IF(BH222=$B$16,BG223+($A$16*15),IF(BH222=$B$17,BG223+($A$17*15),IF(BH222=$B$19,IF(BG223+($A$19*15)&gt;100,100,BG223+($A$19*15)),IF(BH222=$B$18,IF(BG223+($A$18*15)&gt;100,100,BG223+($A$18*15)),BG223))))</f>
        <v>87.100000000000009</v>
      </c>
      <c r="BI223" s="27">
        <f t="shared" ref="BI223" si="5090">IF(BI222=$B$16,BH223+($A$16*15),IF(BI222=$B$17,BH223+($A$17*15),IF(BI222=$B$19,IF(BH223+($A$19*15)&gt;100,100,BH223+($A$19*15)),IF(BI222=$B$18,IF(BH223+($A$18*15)&gt;100,100,BH223+($A$18*15)),BH223))))</f>
        <v>87.100000000000009</v>
      </c>
      <c r="BJ223" s="27">
        <f t="shared" ref="BJ223" si="5091">IF(BJ222=$B$16,BI223+($A$16*15),IF(BJ222=$B$17,BI223+($A$17*15),IF(BJ222=$B$19,IF(BI223+($A$19*15)&gt;100,100,BI223+($A$19*15)),IF(BJ222=$B$18,IF(BI223+($A$18*15)&gt;100,100,BI223+($A$18*15)),BI223))))</f>
        <v>87.100000000000009</v>
      </c>
      <c r="BK223" s="27">
        <f t="shared" ref="BK223" si="5092">IF(BK222=$B$16,BJ223+($A$16*15),IF(BK222=$B$17,BJ223+($A$17*15),IF(BK222=$B$19,IF(BJ223+($A$19*15)&gt;100,100,BJ223+($A$19*15)),IF(BK222=$B$18,IF(BJ223+($A$18*15)&gt;100,100,BJ223+($A$18*15)),BJ223))))</f>
        <v>87.100000000000009</v>
      </c>
      <c r="BL223" s="27">
        <f t="shared" ref="BL223" si="5093">IF(BL222=$B$16,BK223+($A$16*15),IF(BL222=$B$17,BK223+($A$17*15),IF(BL222=$B$19,IF(BK223+($A$19*15)&gt;100,100,BK223+($A$19*15)),IF(BL222=$B$18,IF(BK223+($A$18*15)&gt;100,100,BK223+($A$18*15)),BK223))))</f>
        <v>87.100000000000009</v>
      </c>
      <c r="BM223" s="27">
        <f t="shared" ref="BM223" si="5094">IF(BM222=$B$16,BL223+($A$16*15),IF(BM222=$B$17,BL223+($A$17*15),IF(BM222=$B$19,IF(BL223+($A$19*15)&gt;100,100,BL223+($A$19*15)),IF(BM222=$B$18,IF(BL223+($A$18*15)&gt;100,100,BL223+($A$18*15)),BL223))))</f>
        <v>87.100000000000009</v>
      </c>
      <c r="BN223" s="27">
        <f t="shared" ref="BN223" si="5095">IF(BN222=$B$16,BM223+($A$16*15),IF(BN222=$B$17,BM223+($A$17*15),IF(BN222=$B$19,IF(BM223+($A$19*15)&gt;100,100,BM223+($A$19*15)),IF(BN222=$B$18,IF(BM223+($A$18*15)&gt;100,100,BM223+($A$18*15)),BM223))))</f>
        <v>87.100000000000009</v>
      </c>
      <c r="BO223" s="27">
        <f t="shared" ref="BO223" si="5096">IF(BO222=$B$16,BN223+($A$16*15),IF(BO222=$B$17,BN223+($A$17*15),IF(BO222=$B$19,IF(BN223+($A$19*15)&gt;100,100,BN223+($A$19*15)),IF(BO222=$B$18,IF(BN223+($A$18*15)&gt;100,100,BN223+($A$18*15)),BN223))))</f>
        <v>87.100000000000009</v>
      </c>
      <c r="BP223" s="27">
        <f t="shared" ref="BP223" si="5097">IF(BP222=$B$16,BO223+($A$16*15),IF(BP222=$B$17,BO223+($A$17*15),IF(BP222=$B$19,IF(BO223+($A$19*15)&gt;100,100,BO223+($A$19*15)),IF(BP222=$B$18,IF(BO223+($A$18*15)&gt;100,100,BO223+($A$18*15)),BO223))))</f>
        <v>87.100000000000009</v>
      </c>
      <c r="BQ223" s="27">
        <f t="shared" ref="BQ223" si="5098">IF(BQ222=$B$16,BP223+($A$16*15),IF(BQ222=$B$17,BP223+($A$17*15),IF(BQ222=$B$19,IF(BP223+($A$19*15)&gt;100,100,BP223+($A$19*15)),IF(BQ222=$B$18,IF(BP223+($A$18*15)&gt;100,100,BP223+($A$18*15)),BP223))))</f>
        <v>87.100000000000009</v>
      </c>
      <c r="BR223" s="27">
        <f t="shared" ref="BR223" si="5099">IF(BR222=$B$16,BQ223+($A$16*15),IF(BR222=$B$17,BQ223+($A$17*15),IF(BR222=$B$19,IF(BQ223+($A$19*15)&gt;100,100,BQ223+($A$19*15)),IF(BR222=$B$18,IF(BQ223+($A$18*15)&gt;100,100,BQ223+($A$18*15)),BQ223))))</f>
        <v>85.163333333333341</v>
      </c>
      <c r="BS223" s="27">
        <f t="shared" ref="BS223" si="5100">IF(BS222=$B$16,BR223+($A$16*15),IF(BS222=$B$17,BR223+($A$17*15),IF(BS222=$B$19,IF(BR223+($A$19*15)&gt;100,100,BR223+($A$19*15)),IF(BS222=$B$18,IF(BR223+($A$18*15)&gt;100,100,BR223+($A$18*15)),BR223))))</f>
        <v>83.226666666666674</v>
      </c>
      <c r="BT223" s="27">
        <f t="shared" ref="BT223" si="5101">IF(BT222=$B$16,BS223+($A$16*15),IF(BT222=$B$17,BS223+($A$17*15),IF(BT222=$B$19,IF(BS223+($A$19*15)&gt;100,100,BS223+($A$19*15)),IF(BT222=$B$18,IF(BS223+($A$18*15)&gt;100,100,BS223+($A$18*15)),BS223))))</f>
        <v>81.290000000000006</v>
      </c>
      <c r="BU223" s="27">
        <f t="shared" ref="BU223" si="5102">IF(BU222=$B$16,BT223+($A$16*15),IF(BU222=$B$17,BT223+($A$17*15),IF(BU222=$B$19,IF(BT223+($A$19*15)&gt;100,100,BT223+($A$19*15)),IF(BU222=$B$18,IF(BT223+($A$18*15)&gt;100,100,BT223+($A$18*15)),BT223))))</f>
        <v>79.366666666666674</v>
      </c>
      <c r="BV223" s="27">
        <f t="shared" ref="BV223" si="5103">IF(BV222=$B$16,BU223+($A$16*15),IF(BV222=$B$17,BU223+($A$17*15),IF(BV222=$B$19,IF(BU223+($A$19*15)&gt;100,100,BU223+($A$19*15)),IF(BV222=$B$18,IF(BU223+($A$18*15)&gt;100,100,BU223+($A$18*15)),BU223))))</f>
        <v>77.443333333333342</v>
      </c>
      <c r="BW223" s="27">
        <f t="shared" ref="BW223" si="5104">IF(BW222=$B$16,BV223+($A$16*15),IF(BW222=$B$17,BV223+($A$17*15),IF(BW222=$B$19,IF(BV223+($A$19*15)&gt;100,100,BV223+($A$19*15)),IF(BW222=$B$18,IF(BV223+($A$18*15)&gt;100,100,BV223+($A$18*15)),BV223))))</f>
        <v>75.52000000000001</v>
      </c>
      <c r="BX223" s="27">
        <f t="shared" ref="BX223" si="5105">IF(BX222=$B$16,BW223+($A$16*15),IF(BX222=$B$17,BW223+($A$17*15),IF(BX222=$B$19,IF(BW223+($A$19*15)&gt;100,100,BW223+($A$19*15)),IF(BX222=$B$18,IF(BW223+($A$18*15)&gt;100,100,BW223+($A$18*15)),BW223))))</f>
        <v>73.583333333333343</v>
      </c>
      <c r="BY223" s="27">
        <f t="shared" ref="BY223" si="5106">IF(BY222=$B$16,BX223+($A$16*15),IF(BY222=$B$17,BX223+($A$17*15),IF(BY222=$B$19,IF(BX223+($A$19*15)&gt;100,100,BX223+($A$19*15)),IF(BY222=$B$18,IF(BX223+($A$18*15)&gt;100,100,BX223+($A$18*15)),BX223))))</f>
        <v>71.646666666666675</v>
      </c>
      <c r="BZ223" s="27">
        <f t="shared" ref="BZ223" si="5107">IF(BZ222=$B$16,BY223+($A$16*15),IF(BZ222=$B$17,BY223+($A$17*15),IF(BZ222=$B$19,IF(BY223+($A$19*15)&gt;100,100,BY223+($A$19*15)),IF(BZ222=$B$18,IF(BY223+($A$18*15)&gt;100,100,BY223+($A$18*15)),BY223))))</f>
        <v>69.710000000000008</v>
      </c>
      <c r="CA223" s="27">
        <f>IF(CA222=$B$16,BZ223+($A$16*15),IF(CA222=$B$17,BZ223+($A$17*15),IF(CA222=$B$19,IF(BZ223+($A$19*15)&gt;100,100,BZ223+($A$19*15)),IF(CA222=$B$18,IF(BZ223+($A$18*15)&gt;100,100,BZ223+($A$18*15)),BZ223))))</f>
        <v>67.786666666666676</v>
      </c>
      <c r="CB223" s="27">
        <f t="shared" ref="CB223" si="5108">IF(CB222=$B$16,CA223+($A$16*15),IF(CB222=$B$17,CA223+($A$17*15),IF(CB222=$B$19,IF(CA223+($A$19*15)&gt;100,100,CA223+($A$19*15)),IF(CB222=$B$18,IF(CA223+($A$18*15)&gt;100,100,CA223+($A$18*15)),CA223))))</f>
        <v>65.863333333333344</v>
      </c>
      <c r="CC223" s="27">
        <f t="shared" ref="CC223" si="5109">IF(CC222=$B$16,CB223+($A$16*15),IF(CC222=$B$17,CB223+($A$17*15),IF(CC222=$B$19,IF(CB223+($A$19*15)&gt;100,100,CB223+($A$19*15)),IF(CC222=$B$18,IF(CB223+($A$18*15)&gt;100,100,CB223+($A$18*15)),CB223))))</f>
        <v>63.940000000000012</v>
      </c>
      <c r="CD223" s="27">
        <f t="shared" ref="CD223" si="5110">IF(CD222=$B$16,CC223+($A$16*15),IF(CD222=$B$17,CC223+($A$17*15),IF(CD222=$B$19,IF(CC223+($A$19*15)&gt;100,100,CC223+($A$19*15)),IF(CD222=$B$18,IF(CC223+($A$18*15)&gt;100,100,CC223+($A$18*15)),CC223))))</f>
        <v>62.003333333333345</v>
      </c>
      <c r="CE223" s="27">
        <f t="shared" ref="CE223" si="5111">IF(CE222=$B$16,CD223+($A$16*15),IF(CE222=$B$17,CD223+($A$17*15),IF(CE222=$B$19,IF(CD223+($A$19*15)&gt;100,100,CD223+($A$19*15)),IF(CE222=$B$18,IF(CD223+($A$18*15)&gt;100,100,CD223+($A$18*15)),CD223))))</f>
        <v>60.066666666666677</v>
      </c>
      <c r="CF223" s="27">
        <f t="shared" ref="CF223" si="5112">IF(CF222=$B$16,CE223+($A$16*15),IF(CF222=$B$17,CE223+($A$17*15),IF(CF222=$B$19,IF(CE223+($A$19*15)&gt;100,100,CE223+($A$19*15)),IF(CF222=$B$18,IF(CE223+($A$18*15)&gt;100,100,CE223+($A$18*15)),CE223))))</f>
        <v>58.13000000000001</v>
      </c>
      <c r="CG223" s="27">
        <f t="shared" ref="CG223" si="5113">IF(CG222=$B$16,CF223+($A$16*15),IF(CG222=$B$17,CF223+($A$17*15),IF(CG222=$B$19,IF(CF223+($A$19*15)&gt;100,100,CF223+($A$19*15)),IF(CG222=$B$18,IF(CF223+($A$18*15)&gt;100,100,CF223+($A$18*15)),CF223))))</f>
        <v>56.206666666666678</v>
      </c>
      <c r="CH223" s="27">
        <f t="shared" ref="CH223" si="5114">IF(CH222=$B$16,CG223+($A$16*15),IF(CH222=$B$17,CG223+($A$17*15),IF(CH222=$B$19,IF(CG223+($A$19*15)&gt;100,100,CG223+($A$19*15)),IF(CH222=$B$18,IF(CG223+($A$18*15)&gt;100,100,CG223+($A$18*15)),CG223))))</f>
        <v>54.283333333333346</v>
      </c>
      <c r="CI223" s="27">
        <f t="shared" ref="CI223" si="5115">IF(CI222=$B$16,CH223+($A$16*15),IF(CI222=$B$17,CH223+($A$17*15),IF(CI222=$B$19,IF(CH223+($A$19*15)&gt;100,100,CH223+($A$19*15)),IF(CI222=$B$18,IF(CH223+($A$18*15)&gt;100,100,CH223+($A$18*15)),CH223))))</f>
        <v>52.360000000000014</v>
      </c>
      <c r="CJ223" s="27">
        <f t="shared" ref="CJ223" si="5116">IF(CJ222=$B$16,CI223+($A$16*15),IF(CJ222=$B$17,CI223+($A$17*15),IF(CJ222=$B$19,IF(CI223+($A$19*15)&gt;100,100,CI223+($A$19*15)),IF(CJ222=$B$18,IF(CI223+($A$18*15)&gt;100,100,CI223+($A$18*15)),CI223))))</f>
        <v>50.423333333333346</v>
      </c>
      <c r="CK223" s="27">
        <f t="shared" ref="CK223" si="5117">IF(CK222=$B$16,CJ223+($A$16*15),IF(CK222=$B$17,CJ223+($A$17*15),IF(CK222=$B$19,IF(CJ223+($A$19*15)&gt;100,100,CJ223+($A$19*15)),IF(CK222=$B$18,IF(CJ223+($A$18*15)&gt;100,100,CJ223+($A$18*15)),CJ223))))</f>
        <v>48.486666666666679</v>
      </c>
      <c r="CL223" s="120">
        <f t="shared" ref="CL223" si="5118">IF(CL222=$B$16,CK223+($A$16*15),IF(CL222=$B$17,CK223+($A$17*15),IF(CL222=$B$19,IF(CK223+($A$19*15)&gt;100,100,CK223+($A$19*15)),IF(CL222=$B$18,IF(CK223+($A$18*15)&gt;100,100,CK223+($A$18*15)),CK223))))</f>
        <v>46.550000000000011</v>
      </c>
      <c r="CM223" s="136">
        <f t="shared" ref="CM223" si="5119">CL223-10</f>
        <v>36.550000000000011</v>
      </c>
    </row>
    <row r="224" spans="1:91" x14ac:dyDescent="0.25">
      <c r="A224" s="113" t="s">
        <v>61</v>
      </c>
      <c r="B224" s="114"/>
      <c r="C224" s="115"/>
      <c r="D224" s="8">
        <f>COUNTIF(D$30:D$53,"Go")</f>
        <v>0</v>
      </c>
      <c r="E224" s="8">
        <f t="shared" ref="E224:BP224" si="5120">COUNTIF(E$30:E$53,"Go")</f>
        <v>1</v>
      </c>
      <c r="F224" s="8">
        <f t="shared" si="5120"/>
        <v>2</v>
      </c>
      <c r="G224" s="8">
        <f t="shared" si="5120"/>
        <v>3</v>
      </c>
      <c r="H224" s="8">
        <f t="shared" si="5120"/>
        <v>3</v>
      </c>
      <c r="I224" s="8">
        <f t="shared" si="5120"/>
        <v>3</v>
      </c>
      <c r="J224" s="8">
        <f t="shared" si="5120"/>
        <v>3</v>
      </c>
      <c r="K224" s="8">
        <f t="shared" si="5120"/>
        <v>3</v>
      </c>
      <c r="L224" s="8">
        <f t="shared" si="5120"/>
        <v>3</v>
      </c>
      <c r="M224" s="8">
        <f t="shared" si="5120"/>
        <v>3</v>
      </c>
      <c r="N224" s="8">
        <f t="shared" si="5120"/>
        <v>3</v>
      </c>
      <c r="O224" s="8">
        <f t="shared" si="5120"/>
        <v>3</v>
      </c>
      <c r="P224" s="8">
        <f t="shared" si="5120"/>
        <v>3</v>
      </c>
      <c r="Q224" s="8">
        <f t="shared" si="5120"/>
        <v>3</v>
      </c>
      <c r="R224" s="8">
        <f t="shared" si="5120"/>
        <v>3</v>
      </c>
      <c r="S224" s="8">
        <f t="shared" si="5120"/>
        <v>3</v>
      </c>
      <c r="T224" s="8">
        <f t="shared" si="5120"/>
        <v>3</v>
      </c>
      <c r="U224" s="8">
        <f t="shared" si="5120"/>
        <v>3</v>
      </c>
      <c r="V224" s="8">
        <f t="shared" si="5120"/>
        <v>3</v>
      </c>
      <c r="W224" s="8">
        <f t="shared" si="5120"/>
        <v>3</v>
      </c>
      <c r="X224" s="8">
        <f t="shared" si="5120"/>
        <v>3</v>
      </c>
      <c r="Y224" s="8">
        <f t="shared" si="5120"/>
        <v>3</v>
      </c>
      <c r="Z224" s="8">
        <f t="shared" si="5120"/>
        <v>3</v>
      </c>
      <c r="AA224" s="8">
        <f t="shared" si="5120"/>
        <v>3</v>
      </c>
      <c r="AB224" s="8">
        <f t="shared" si="5120"/>
        <v>3</v>
      </c>
      <c r="AC224" s="8">
        <f t="shared" si="5120"/>
        <v>3</v>
      </c>
      <c r="AD224" s="8">
        <f t="shared" si="5120"/>
        <v>3</v>
      </c>
      <c r="AE224" s="8">
        <f t="shared" si="5120"/>
        <v>3</v>
      </c>
      <c r="AF224" s="8">
        <f t="shared" si="5120"/>
        <v>3</v>
      </c>
      <c r="AG224" s="8">
        <f t="shared" si="5120"/>
        <v>3</v>
      </c>
      <c r="AH224" s="8">
        <f t="shared" si="5120"/>
        <v>3</v>
      </c>
      <c r="AI224" s="8">
        <f t="shared" si="5120"/>
        <v>3</v>
      </c>
      <c r="AJ224" s="8">
        <f t="shared" si="5120"/>
        <v>3</v>
      </c>
      <c r="AK224" s="8">
        <f t="shared" si="5120"/>
        <v>3</v>
      </c>
      <c r="AL224" s="8">
        <f t="shared" si="5120"/>
        <v>3</v>
      </c>
      <c r="AM224" s="8">
        <f t="shared" si="5120"/>
        <v>3</v>
      </c>
      <c r="AN224" s="8">
        <f t="shared" si="5120"/>
        <v>3</v>
      </c>
      <c r="AO224" s="8">
        <f t="shared" si="5120"/>
        <v>3</v>
      </c>
      <c r="AP224" s="8">
        <f t="shared" si="5120"/>
        <v>3</v>
      </c>
      <c r="AQ224" s="8">
        <f t="shared" si="5120"/>
        <v>3</v>
      </c>
      <c r="AR224" s="8">
        <f t="shared" si="5120"/>
        <v>3</v>
      </c>
      <c r="AS224" s="8">
        <f t="shared" si="5120"/>
        <v>3</v>
      </c>
      <c r="AT224" s="8">
        <f t="shared" si="5120"/>
        <v>3</v>
      </c>
      <c r="AU224" s="8">
        <f t="shared" si="5120"/>
        <v>3</v>
      </c>
      <c r="AV224" s="8">
        <f t="shared" si="5120"/>
        <v>3</v>
      </c>
      <c r="AW224" s="8">
        <f t="shared" si="5120"/>
        <v>3</v>
      </c>
      <c r="AX224" s="8">
        <f t="shared" si="5120"/>
        <v>3</v>
      </c>
      <c r="AY224" s="8">
        <f t="shared" si="5120"/>
        <v>3</v>
      </c>
      <c r="AZ224" s="8">
        <f t="shared" si="5120"/>
        <v>3</v>
      </c>
      <c r="BA224" s="8">
        <f t="shared" si="5120"/>
        <v>3</v>
      </c>
      <c r="BB224" s="8">
        <f t="shared" si="5120"/>
        <v>3</v>
      </c>
      <c r="BC224" s="8">
        <f t="shared" si="5120"/>
        <v>3</v>
      </c>
      <c r="BD224" s="8">
        <f t="shared" si="5120"/>
        <v>3</v>
      </c>
      <c r="BE224" s="8">
        <f t="shared" si="5120"/>
        <v>3</v>
      </c>
      <c r="BF224" s="8">
        <f t="shared" si="5120"/>
        <v>3</v>
      </c>
      <c r="BG224" s="8">
        <f t="shared" si="5120"/>
        <v>3</v>
      </c>
      <c r="BH224" s="8">
        <f t="shared" si="5120"/>
        <v>3</v>
      </c>
      <c r="BI224" s="8">
        <f t="shared" si="5120"/>
        <v>3</v>
      </c>
      <c r="BJ224" s="8">
        <f t="shared" si="5120"/>
        <v>3</v>
      </c>
      <c r="BK224" s="8">
        <f t="shared" si="5120"/>
        <v>3</v>
      </c>
      <c r="BL224" s="8">
        <f t="shared" si="5120"/>
        <v>3</v>
      </c>
      <c r="BM224" s="8">
        <f t="shared" si="5120"/>
        <v>3</v>
      </c>
      <c r="BN224" s="8">
        <f t="shared" si="5120"/>
        <v>3</v>
      </c>
      <c r="BO224" s="8">
        <f t="shared" si="5120"/>
        <v>3</v>
      </c>
      <c r="BP224" s="8">
        <f t="shared" si="5120"/>
        <v>3</v>
      </c>
      <c r="BQ224" s="8">
        <f t="shared" ref="BQ224:CL224" si="5121">COUNTIF(BQ$30:BQ$53,"Go")</f>
        <v>3</v>
      </c>
      <c r="BR224" s="8">
        <f t="shared" si="5121"/>
        <v>3</v>
      </c>
      <c r="BS224" s="8">
        <f t="shared" si="5121"/>
        <v>3</v>
      </c>
      <c r="BT224" s="8">
        <f t="shared" si="5121"/>
        <v>3</v>
      </c>
      <c r="BU224" s="8">
        <f t="shared" si="5121"/>
        <v>3</v>
      </c>
      <c r="BV224" s="8">
        <f t="shared" si="5121"/>
        <v>3</v>
      </c>
      <c r="BW224" s="8">
        <f t="shared" si="5121"/>
        <v>3</v>
      </c>
      <c r="BX224" s="8">
        <f t="shared" si="5121"/>
        <v>3</v>
      </c>
      <c r="BY224" s="8">
        <f t="shared" si="5121"/>
        <v>3</v>
      </c>
      <c r="BZ224" s="8">
        <f t="shared" si="5121"/>
        <v>3</v>
      </c>
      <c r="CA224" s="8">
        <f t="shared" si="5121"/>
        <v>3</v>
      </c>
      <c r="CB224" s="8">
        <f t="shared" si="5121"/>
        <v>3</v>
      </c>
      <c r="CC224" s="8">
        <f t="shared" si="5121"/>
        <v>3</v>
      </c>
      <c r="CD224" s="8">
        <f t="shared" si="5121"/>
        <v>3</v>
      </c>
      <c r="CE224" s="8">
        <f t="shared" si="5121"/>
        <v>3</v>
      </c>
      <c r="CF224" s="8">
        <f t="shared" si="5121"/>
        <v>3</v>
      </c>
      <c r="CG224" s="8">
        <f t="shared" si="5121"/>
        <v>3</v>
      </c>
      <c r="CH224" s="8">
        <f t="shared" si="5121"/>
        <v>3</v>
      </c>
      <c r="CI224" s="8">
        <f t="shared" si="5121"/>
        <v>3</v>
      </c>
      <c r="CJ224" s="8">
        <f t="shared" si="5121"/>
        <v>3</v>
      </c>
      <c r="CK224" s="8">
        <f t="shared" si="5121"/>
        <v>2</v>
      </c>
      <c r="CL224" s="51">
        <f t="shared" si="5121"/>
        <v>1</v>
      </c>
      <c r="CM224" s="475"/>
    </row>
    <row r="225" spans="1:91" x14ac:dyDescent="0.25">
      <c r="A225" s="113" t="s">
        <v>209</v>
      </c>
      <c r="B225" s="114"/>
      <c r="C225" s="115"/>
      <c r="D225" s="8">
        <f>COUNTIF(D200:D223,"EleX")</f>
        <v>0</v>
      </c>
      <c r="E225" s="8">
        <f t="shared" ref="E225:BP225" si="5122">COUNTIF(E200:E223,"EleX")</f>
        <v>1</v>
      </c>
      <c r="F225" s="8">
        <f t="shared" si="5122"/>
        <v>1</v>
      </c>
      <c r="G225" s="8">
        <f t="shared" si="5122"/>
        <v>1</v>
      </c>
      <c r="H225" s="8">
        <f t="shared" si="5122"/>
        <v>1</v>
      </c>
      <c r="I225" s="8">
        <f t="shared" si="5122"/>
        <v>1</v>
      </c>
      <c r="J225" s="8">
        <f t="shared" si="5122"/>
        <v>1</v>
      </c>
      <c r="K225" s="8">
        <f t="shared" si="5122"/>
        <v>0</v>
      </c>
      <c r="L225" s="8">
        <f t="shared" si="5122"/>
        <v>0</v>
      </c>
      <c r="M225" s="8">
        <f t="shared" si="5122"/>
        <v>0</v>
      </c>
      <c r="N225" s="8">
        <f t="shared" si="5122"/>
        <v>0</v>
      </c>
      <c r="O225" s="8">
        <f t="shared" si="5122"/>
        <v>0</v>
      </c>
      <c r="P225" s="8">
        <f t="shared" si="5122"/>
        <v>0</v>
      </c>
      <c r="Q225" s="8">
        <f t="shared" si="5122"/>
        <v>0</v>
      </c>
      <c r="R225" s="8">
        <f t="shared" si="5122"/>
        <v>0</v>
      </c>
      <c r="S225" s="8">
        <f t="shared" si="5122"/>
        <v>0</v>
      </c>
      <c r="T225" s="8">
        <f t="shared" si="5122"/>
        <v>0</v>
      </c>
      <c r="U225" s="8">
        <f t="shared" si="5122"/>
        <v>0</v>
      </c>
      <c r="V225" s="8">
        <f t="shared" si="5122"/>
        <v>0</v>
      </c>
      <c r="W225" s="8">
        <f t="shared" si="5122"/>
        <v>0</v>
      </c>
      <c r="X225" s="8">
        <f t="shared" si="5122"/>
        <v>0</v>
      </c>
      <c r="Y225" s="8">
        <f t="shared" si="5122"/>
        <v>0</v>
      </c>
      <c r="Z225" s="8">
        <f t="shared" si="5122"/>
        <v>0</v>
      </c>
      <c r="AA225" s="8">
        <f t="shared" si="5122"/>
        <v>0</v>
      </c>
      <c r="AB225" s="8">
        <f t="shared" si="5122"/>
        <v>0</v>
      </c>
      <c r="AC225" s="8">
        <f t="shared" si="5122"/>
        <v>0</v>
      </c>
      <c r="AD225" s="8">
        <f t="shared" si="5122"/>
        <v>0</v>
      </c>
      <c r="AE225" s="8">
        <f t="shared" si="5122"/>
        <v>0</v>
      </c>
      <c r="AF225" s="8">
        <f t="shared" si="5122"/>
        <v>0</v>
      </c>
      <c r="AG225" s="8">
        <f t="shared" si="5122"/>
        <v>1</v>
      </c>
      <c r="AH225" s="8">
        <f t="shared" si="5122"/>
        <v>1</v>
      </c>
      <c r="AI225" s="8">
        <f t="shared" si="5122"/>
        <v>1</v>
      </c>
      <c r="AJ225" s="8">
        <f t="shared" si="5122"/>
        <v>1</v>
      </c>
      <c r="AK225" s="8">
        <f t="shared" si="5122"/>
        <v>1</v>
      </c>
      <c r="AL225" s="8">
        <f t="shared" si="5122"/>
        <v>1</v>
      </c>
      <c r="AM225" s="8">
        <f t="shared" si="5122"/>
        <v>1</v>
      </c>
      <c r="AN225" s="8">
        <f t="shared" si="5122"/>
        <v>1</v>
      </c>
      <c r="AO225" s="8">
        <f t="shared" si="5122"/>
        <v>1</v>
      </c>
      <c r="AP225" s="8">
        <f t="shared" si="5122"/>
        <v>1</v>
      </c>
      <c r="AQ225" s="8">
        <f t="shared" si="5122"/>
        <v>1</v>
      </c>
      <c r="AR225" s="8">
        <f t="shared" si="5122"/>
        <v>1</v>
      </c>
      <c r="AS225" s="8">
        <f t="shared" si="5122"/>
        <v>0</v>
      </c>
      <c r="AT225" s="8">
        <f t="shared" si="5122"/>
        <v>0</v>
      </c>
      <c r="AU225" s="8">
        <f t="shared" si="5122"/>
        <v>0</v>
      </c>
      <c r="AV225" s="8">
        <f t="shared" si="5122"/>
        <v>0</v>
      </c>
      <c r="AW225" s="8">
        <f t="shared" si="5122"/>
        <v>0</v>
      </c>
      <c r="AX225" s="8">
        <f t="shared" si="5122"/>
        <v>0</v>
      </c>
      <c r="AY225" s="8">
        <f t="shared" si="5122"/>
        <v>0</v>
      </c>
      <c r="AZ225" s="8">
        <f t="shared" si="5122"/>
        <v>0</v>
      </c>
      <c r="BA225" s="8">
        <f t="shared" si="5122"/>
        <v>0</v>
      </c>
      <c r="BB225" s="8">
        <f t="shared" si="5122"/>
        <v>0</v>
      </c>
      <c r="BC225" s="8">
        <f t="shared" si="5122"/>
        <v>0</v>
      </c>
      <c r="BD225" s="8">
        <f t="shared" si="5122"/>
        <v>0</v>
      </c>
      <c r="BE225" s="8">
        <f t="shared" si="5122"/>
        <v>0</v>
      </c>
      <c r="BF225" s="8">
        <f t="shared" si="5122"/>
        <v>0</v>
      </c>
      <c r="BG225" s="8">
        <f t="shared" si="5122"/>
        <v>0</v>
      </c>
      <c r="BH225" s="8">
        <f t="shared" si="5122"/>
        <v>0</v>
      </c>
      <c r="BI225" s="8">
        <f t="shared" si="5122"/>
        <v>0</v>
      </c>
      <c r="BJ225" s="8">
        <f t="shared" si="5122"/>
        <v>0</v>
      </c>
      <c r="BK225" s="8">
        <f t="shared" si="5122"/>
        <v>1</v>
      </c>
      <c r="BL225" s="8">
        <f t="shared" si="5122"/>
        <v>1</v>
      </c>
      <c r="BM225" s="8">
        <f t="shared" si="5122"/>
        <v>1</v>
      </c>
      <c r="BN225" s="8">
        <f t="shared" si="5122"/>
        <v>1</v>
      </c>
      <c r="BO225" s="8">
        <f t="shared" si="5122"/>
        <v>1</v>
      </c>
      <c r="BP225" s="8">
        <f t="shared" si="5122"/>
        <v>1</v>
      </c>
      <c r="BQ225" s="8">
        <f t="shared" ref="BQ225:CG225" si="5123">COUNTIF(BQ200:BQ223,"EleX")</f>
        <v>1</v>
      </c>
      <c r="BR225" s="8">
        <f t="shared" si="5123"/>
        <v>1</v>
      </c>
      <c r="BS225" s="8">
        <f t="shared" si="5123"/>
        <v>1</v>
      </c>
      <c r="BT225" s="8">
        <f t="shared" si="5123"/>
        <v>1</v>
      </c>
      <c r="BU225" s="8">
        <f t="shared" si="5123"/>
        <v>1</v>
      </c>
      <c r="BV225" s="8">
        <f t="shared" si="5123"/>
        <v>1</v>
      </c>
      <c r="BW225" s="8">
        <f t="shared" si="5123"/>
        <v>0</v>
      </c>
      <c r="BX225" s="8">
        <f t="shared" si="5123"/>
        <v>0</v>
      </c>
      <c r="BY225" s="8">
        <f t="shared" si="5123"/>
        <v>0</v>
      </c>
      <c r="BZ225" s="8">
        <f t="shared" si="5123"/>
        <v>0</v>
      </c>
      <c r="CA225" s="8">
        <f t="shared" si="5123"/>
        <v>0</v>
      </c>
      <c r="CB225" s="8">
        <f t="shared" si="5123"/>
        <v>0</v>
      </c>
      <c r="CC225" s="8">
        <f t="shared" si="5123"/>
        <v>0</v>
      </c>
      <c r="CD225" s="8">
        <f t="shared" si="5123"/>
        <v>0</v>
      </c>
      <c r="CE225" s="8">
        <f t="shared" si="5123"/>
        <v>0</v>
      </c>
      <c r="CF225" s="8">
        <f t="shared" si="5123"/>
        <v>0</v>
      </c>
      <c r="CG225" s="8">
        <f t="shared" si="5123"/>
        <v>0</v>
      </c>
      <c r="CH225" s="8">
        <f>COUNTIF(CH200:CH223,"EleX")</f>
        <v>0</v>
      </c>
      <c r="CI225" s="8">
        <f>COUNTIF(CI200:CI223,"EleX")</f>
        <v>0</v>
      </c>
      <c r="CJ225" s="8">
        <f>COUNTIF(CJ200:CJ223,"EleX")</f>
        <v>1</v>
      </c>
      <c r="CK225" s="8">
        <f>COUNTIF(CK200:CK223,"EleX")</f>
        <v>1</v>
      </c>
      <c r="CL225" s="51">
        <f>COUNTIF(CL200:CL223,"EleX")</f>
        <v>1</v>
      </c>
      <c r="CM225" s="476"/>
    </row>
    <row r="226" spans="1:91" x14ac:dyDescent="0.25">
      <c r="A226" s="333" t="s">
        <v>63</v>
      </c>
      <c r="B226" s="334"/>
      <c r="C226" s="335"/>
      <c r="D226" s="13">
        <f t="shared" ref="D226:BO226" si="5124">COUNTIF(D200:D223,"PEA")</f>
        <v>0</v>
      </c>
      <c r="E226" s="13">
        <f t="shared" si="5124"/>
        <v>1</v>
      </c>
      <c r="F226" s="13">
        <f t="shared" si="5124"/>
        <v>1</v>
      </c>
      <c r="G226" s="13">
        <f t="shared" si="5124"/>
        <v>1</v>
      </c>
      <c r="H226" s="13">
        <f t="shared" si="5124"/>
        <v>1</v>
      </c>
      <c r="I226" s="13">
        <f t="shared" si="5124"/>
        <v>1</v>
      </c>
      <c r="J226" s="13">
        <f t="shared" si="5124"/>
        <v>1</v>
      </c>
      <c r="K226" s="13">
        <f t="shared" si="5124"/>
        <v>0</v>
      </c>
      <c r="L226" s="13">
        <f t="shared" si="5124"/>
        <v>0</v>
      </c>
      <c r="M226" s="13">
        <f t="shared" si="5124"/>
        <v>0</v>
      </c>
      <c r="N226" s="13">
        <f t="shared" si="5124"/>
        <v>0</v>
      </c>
      <c r="O226" s="13">
        <f t="shared" si="5124"/>
        <v>0</v>
      </c>
      <c r="P226" s="13">
        <f t="shared" si="5124"/>
        <v>0</v>
      </c>
      <c r="Q226" s="13">
        <f t="shared" si="5124"/>
        <v>0</v>
      </c>
      <c r="R226" s="13">
        <f t="shared" si="5124"/>
        <v>0</v>
      </c>
      <c r="S226" s="13">
        <f t="shared" si="5124"/>
        <v>0</v>
      </c>
      <c r="T226" s="13">
        <f t="shared" si="5124"/>
        <v>0</v>
      </c>
      <c r="U226" s="13">
        <f t="shared" si="5124"/>
        <v>0</v>
      </c>
      <c r="V226" s="13">
        <f t="shared" si="5124"/>
        <v>0</v>
      </c>
      <c r="W226" s="13">
        <f t="shared" si="5124"/>
        <v>0</v>
      </c>
      <c r="X226" s="13">
        <f t="shared" si="5124"/>
        <v>0</v>
      </c>
      <c r="Y226" s="13">
        <f t="shared" si="5124"/>
        <v>0</v>
      </c>
      <c r="Z226" s="13">
        <f t="shared" si="5124"/>
        <v>0</v>
      </c>
      <c r="AA226" s="13">
        <f t="shared" si="5124"/>
        <v>0</v>
      </c>
      <c r="AB226" s="13">
        <f t="shared" si="5124"/>
        <v>0</v>
      </c>
      <c r="AC226" s="13">
        <f t="shared" si="5124"/>
        <v>0</v>
      </c>
      <c r="AD226" s="13">
        <f t="shared" si="5124"/>
        <v>0</v>
      </c>
      <c r="AE226" s="13">
        <f t="shared" si="5124"/>
        <v>0</v>
      </c>
      <c r="AF226" s="13">
        <f t="shared" si="5124"/>
        <v>0</v>
      </c>
      <c r="AG226" s="13">
        <f t="shared" si="5124"/>
        <v>0</v>
      </c>
      <c r="AH226" s="13">
        <f t="shared" si="5124"/>
        <v>0</v>
      </c>
      <c r="AI226" s="13">
        <f t="shared" si="5124"/>
        <v>1</v>
      </c>
      <c r="AJ226" s="13">
        <f t="shared" si="5124"/>
        <v>1</v>
      </c>
      <c r="AK226" s="13">
        <f t="shared" si="5124"/>
        <v>1</v>
      </c>
      <c r="AL226" s="13">
        <f t="shared" si="5124"/>
        <v>1</v>
      </c>
      <c r="AM226" s="13">
        <f t="shared" si="5124"/>
        <v>1</v>
      </c>
      <c r="AN226" s="13">
        <f t="shared" si="5124"/>
        <v>1</v>
      </c>
      <c r="AO226" s="13">
        <f t="shared" si="5124"/>
        <v>1</v>
      </c>
      <c r="AP226" s="13">
        <f t="shared" si="5124"/>
        <v>1</v>
      </c>
      <c r="AQ226" s="13">
        <f t="shared" si="5124"/>
        <v>1</v>
      </c>
      <c r="AR226" s="13">
        <f t="shared" si="5124"/>
        <v>1</v>
      </c>
      <c r="AS226" s="13">
        <f t="shared" si="5124"/>
        <v>1</v>
      </c>
      <c r="AT226" s="13">
        <f t="shared" si="5124"/>
        <v>1</v>
      </c>
      <c r="AU226" s="13">
        <f t="shared" si="5124"/>
        <v>0</v>
      </c>
      <c r="AV226" s="13">
        <f t="shared" si="5124"/>
        <v>0</v>
      </c>
      <c r="AW226" s="13">
        <f t="shared" si="5124"/>
        <v>0</v>
      </c>
      <c r="AX226" s="13">
        <f t="shared" si="5124"/>
        <v>0</v>
      </c>
      <c r="AY226" s="13">
        <f t="shared" si="5124"/>
        <v>0</v>
      </c>
      <c r="AZ226" s="13">
        <f t="shared" si="5124"/>
        <v>0</v>
      </c>
      <c r="BA226" s="13">
        <f t="shared" si="5124"/>
        <v>0</v>
      </c>
      <c r="BB226" s="13">
        <f t="shared" si="5124"/>
        <v>0</v>
      </c>
      <c r="BC226" s="13">
        <f t="shared" si="5124"/>
        <v>0</v>
      </c>
      <c r="BD226" s="13">
        <f t="shared" si="5124"/>
        <v>0</v>
      </c>
      <c r="BE226" s="13">
        <f t="shared" si="5124"/>
        <v>0</v>
      </c>
      <c r="BF226" s="13">
        <f t="shared" si="5124"/>
        <v>0</v>
      </c>
      <c r="BG226" s="13">
        <f t="shared" si="5124"/>
        <v>0</v>
      </c>
      <c r="BH226" s="13">
        <f t="shared" si="5124"/>
        <v>0</v>
      </c>
      <c r="BI226" s="13">
        <f t="shared" si="5124"/>
        <v>0</v>
      </c>
      <c r="BJ226" s="13">
        <f t="shared" si="5124"/>
        <v>0</v>
      </c>
      <c r="BK226" s="13">
        <f t="shared" si="5124"/>
        <v>0</v>
      </c>
      <c r="BL226" s="13">
        <f t="shared" si="5124"/>
        <v>0</v>
      </c>
      <c r="BM226" s="13">
        <f t="shared" si="5124"/>
        <v>1</v>
      </c>
      <c r="BN226" s="13">
        <f t="shared" si="5124"/>
        <v>1</v>
      </c>
      <c r="BO226" s="13">
        <f t="shared" si="5124"/>
        <v>1</v>
      </c>
      <c r="BP226" s="13">
        <f t="shared" ref="BP226:CG226" si="5125">COUNTIF(BP200:BP223,"PEA")</f>
        <v>1</v>
      </c>
      <c r="BQ226" s="13">
        <f t="shared" si="5125"/>
        <v>1</v>
      </c>
      <c r="BR226" s="13">
        <f t="shared" si="5125"/>
        <v>1</v>
      </c>
      <c r="BS226" s="13">
        <f t="shared" si="5125"/>
        <v>1</v>
      </c>
      <c r="BT226" s="13">
        <f t="shared" si="5125"/>
        <v>1</v>
      </c>
      <c r="BU226" s="13">
        <f t="shared" si="5125"/>
        <v>1</v>
      </c>
      <c r="BV226" s="13">
        <f t="shared" si="5125"/>
        <v>1</v>
      </c>
      <c r="BW226" s="13">
        <f t="shared" si="5125"/>
        <v>1</v>
      </c>
      <c r="BX226" s="13">
        <f t="shared" si="5125"/>
        <v>1</v>
      </c>
      <c r="BY226" s="13">
        <f t="shared" si="5125"/>
        <v>0</v>
      </c>
      <c r="BZ226" s="13">
        <f t="shared" si="5125"/>
        <v>0</v>
      </c>
      <c r="CA226" s="13">
        <f t="shared" si="5125"/>
        <v>0</v>
      </c>
      <c r="CB226" s="13">
        <f t="shared" si="5125"/>
        <v>0</v>
      </c>
      <c r="CC226" s="13">
        <f t="shared" si="5125"/>
        <v>0</v>
      </c>
      <c r="CD226" s="13">
        <f t="shared" si="5125"/>
        <v>0</v>
      </c>
      <c r="CE226" s="13">
        <f t="shared" si="5125"/>
        <v>0</v>
      </c>
      <c r="CF226" s="13">
        <f t="shared" si="5125"/>
        <v>0</v>
      </c>
      <c r="CG226" s="13">
        <f t="shared" si="5125"/>
        <v>0</v>
      </c>
      <c r="CH226" s="13">
        <f>COUNTIF(CH200:CH223,"PEA")</f>
        <v>0</v>
      </c>
      <c r="CI226" s="13">
        <f>COUNTIF(CI200:CI223,"PEA")</f>
        <v>0</v>
      </c>
      <c r="CJ226" s="13">
        <f>COUNTIF(CJ200:CJ223,"PEA")</f>
        <v>1</v>
      </c>
      <c r="CK226" s="13">
        <f>COUNTIF(CK200:CK223,"PEA")</f>
        <v>1</v>
      </c>
      <c r="CL226" s="52">
        <f>COUNTIF(CL200:CL223,"PEA")</f>
        <v>1</v>
      </c>
      <c r="CM226" s="476"/>
    </row>
    <row r="227" spans="1:91" x14ac:dyDescent="0.25">
      <c r="A227" s="336" t="s">
        <v>65</v>
      </c>
      <c r="B227" s="337"/>
      <c r="C227" s="338"/>
      <c r="D227" s="53" t="b">
        <f t="shared" ref="D227:BO227" si="5126">IF(D226&gt;1,FALSE,IF(D225&gt;1,FALSE,TRUE))</f>
        <v>1</v>
      </c>
      <c r="E227" s="53" t="b">
        <f t="shared" si="5126"/>
        <v>1</v>
      </c>
      <c r="F227" s="53" t="b">
        <f t="shared" si="5126"/>
        <v>1</v>
      </c>
      <c r="G227" s="53" t="b">
        <f t="shared" si="5126"/>
        <v>1</v>
      </c>
      <c r="H227" s="53" t="b">
        <f t="shared" si="5126"/>
        <v>1</v>
      </c>
      <c r="I227" s="53" t="b">
        <f t="shared" si="5126"/>
        <v>1</v>
      </c>
      <c r="J227" s="53" t="b">
        <f t="shared" si="5126"/>
        <v>1</v>
      </c>
      <c r="K227" s="53" t="b">
        <f t="shared" si="5126"/>
        <v>1</v>
      </c>
      <c r="L227" s="53" t="b">
        <f t="shared" si="5126"/>
        <v>1</v>
      </c>
      <c r="M227" s="53" t="b">
        <f t="shared" si="5126"/>
        <v>1</v>
      </c>
      <c r="N227" s="53" t="b">
        <f t="shared" si="5126"/>
        <v>1</v>
      </c>
      <c r="O227" s="53" t="b">
        <f t="shared" si="5126"/>
        <v>1</v>
      </c>
      <c r="P227" s="53" t="b">
        <f t="shared" si="5126"/>
        <v>1</v>
      </c>
      <c r="Q227" s="53" t="b">
        <f t="shared" si="5126"/>
        <v>1</v>
      </c>
      <c r="R227" s="53" t="b">
        <f t="shared" si="5126"/>
        <v>1</v>
      </c>
      <c r="S227" s="53" t="b">
        <f t="shared" si="5126"/>
        <v>1</v>
      </c>
      <c r="T227" s="53" t="b">
        <f t="shared" si="5126"/>
        <v>1</v>
      </c>
      <c r="U227" s="53" t="b">
        <f t="shared" si="5126"/>
        <v>1</v>
      </c>
      <c r="V227" s="53" t="b">
        <f t="shared" si="5126"/>
        <v>1</v>
      </c>
      <c r="W227" s="53" t="b">
        <f t="shared" si="5126"/>
        <v>1</v>
      </c>
      <c r="X227" s="53" t="b">
        <f t="shared" si="5126"/>
        <v>1</v>
      </c>
      <c r="Y227" s="53" t="b">
        <f t="shared" si="5126"/>
        <v>1</v>
      </c>
      <c r="Z227" s="53" t="b">
        <f t="shared" si="5126"/>
        <v>1</v>
      </c>
      <c r="AA227" s="53" t="b">
        <f t="shared" si="5126"/>
        <v>1</v>
      </c>
      <c r="AB227" s="53" t="b">
        <f t="shared" si="5126"/>
        <v>1</v>
      </c>
      <c r="AC227" s="53" t="b">
        <f t="shared" si="5126"/>
        <v>1</v>
      </c>
      <c r="AD227" s="53" t="b">
        <f t="shared" si="5126"/>
        <v>1</v>
      </c>
      <c r="AE227" s="53" t="b">
        <f t="shared" si="5126"/>
        <v>1</v>
      </c>
      <c r="AF227" s="53" t="b">
        <f t="shared" si="5126"/>
        <v>1</v>
      </c>
      <c r="AG227" s="53" t="b">
        <f t="shared" si="5126"/>
        <v>1</v>
      </c>
      <c r="AH227" s="53" t="b">
        <f t="shared" si="5126"/>
        <v>1</v>
      </c>
      <c r="AI227" s="53" t="b">
        <f t="shared" si="5126"/>
        <v>1</v>
      </c>
      <c r="AJ227" s="53" t="b">
        <f t="shared" si="5126"/>
        <v>1</v>
      </c>
      <c r="AK227" s="53" t="b">
        <f t="shared" si="5126"/>
        <v>1</v>
      </c>
      <c r="AL227" s="53" t="b">
        <f t="shared" si="5126"/>
        <v>1</v>
      </c>
      <c r="AM227" s="53" t="b">
        <f t="shared" si="5126"/>
        <v>1</v>
      </c>
      <c r="AN227" s="53" t="b">
        <f t="shared" si="5126"/>
        <v>1</v>
      </c>
      <c r="AO227" s="53" t="b">
        <f t="shared" si="5126"/>
        <v>1</v>
      </c>
      <c r="AP227" s="53" t="b">
        <f t="shared" si="5126"/>
        <v>1</v>
      </c>
      <c r="AQ227" s="53" t="b">
        <f t="shared" si="5126"/>
        <v>1</v>
      </c>
      <c r="AR227" s="53" t="b">
        <f t="shared" si="5126"/>
        <v>1</v>
      </c>
      <c r="AS227" s="53" t="b">
        <f t="shared" si="5126"/>
        <v>1</v>
      </c>
      <c r="AT227" s="53" t="b">
        <f t="shared" si="5126"/>
        <v>1</v>
      </c>
      <c r="AU227" s="53" t="b">
        <f t="shared" si="5126"/>
        <v>1</v>
      </c>
      <c r="AV227" s="53" t="b">
        <f t="shared" si="5126"/>
        <v>1</v>
      </c>
      <c r="AW227" s="53" t="b">
        <f t="shared" si="5126"/>
        <v>1</v>
      </c>
      <c r="AX227" s="53" t="b">
        <f t="shared" si="5126"/>
        <v>1</v>
      </c>
      <c r="AY227" s="53" t="b">
        <f t="shared" si="5126"/>
        <v>1</v>
      </c>
      <c r="AZ227" s="53" t="b">
        <f t="shared" si="5126"/>
        <v>1</v>
      </c>
      <c r="BA227" s="53" t="b">
        <f t="shared" si="5126"/>
        <v>1</v>
      </c>
      <c r="BB227" s="53" t="b">
        <f t="shared" si="5126"/>
        <v>1</v>
      </c>
      <c r="BC227" s="53" t="b">
        <f t="shared" si="5126"/>
        <v>1</v>
      </c>
      <c r="BD227" s="53" t="b">
        <f t="shared" si="5126"/>
        <v>1</v>
      </c>
      <c r="BE227" s="53" t="b">
        <f t="shared" si="5126"/>
        <v>1</v>
      </c>
      <c r="BF227" s="53" t="b">
        <f t="shared" si="5126"/>
        <v>1</v>
      </c>
      <c r="BG227" s="53" t="b">
        <f t="shared" si="5126"/>
        <v>1</v>
      </c>
      <c r="BH227" s="53" t="b">
        <f t="shared" si="5126"/>
        <v>1</v>
      </c>
      <c r="BI227" s="53" t="b">
        <f t="shared" si="5126"/>
        <v>1</v>
      </c>
      <c r="BJ227" s="53" t="b">
        <f t="shared" si="5126"/>
        <v>1</v>
      </c>
      <c r="BK227" s="53" t="b">
        <f t="shared" si="5126"/>
        <v>1</v>
      </c>
      <c r="BL227" s="53" t="b">
        <f t="shared" si="5126"/>
        <v>1</v>
      </c>
      <c r="BM227" s="53" t="b">
        <f t="shared" si="5126"/>
        <v>1</v>
      </c>
      <c r="BN227" s="53" t="b">
        <f t="shared" si="5126"/>
        <v>1</v>
      </c>
      <c r="BO227" s="53" t="b">
        <f t="shared" si="5126"/>
        <v>1</v>
      </c>
      <c r="BP227" s="53" t="b">
        <f t="shared" ref="BP227:CL227" si="5127">IF(BP226&gt;1,FALSE,IF(BP225&gt;1,FALSE,TRUE))</f>
        <v>1</v>
      </c>
      <c r="BQ227" s="53" t="b">
        <f t="shared" si="5127"/>
        <v>1</v>
      </c>
      <c r="BR227" s="53" t="b">
        <f t="shared" si="5127"/>
        <v>1</v>
      </c>
      <c r="BS227" s="53" t="b">
        <f t="shared" si="5127"/>
        <v>1</v>
      </c>
      <c r="BT227" s="53" t="b">
        <f t="shared" si="5127"/>
        <v>1</v>
      </c>
      <c r="BU227" s="53" t="b">
        <f t="shared" si="5127"/>
        <v>1</v>
      </c>
      <c r="BV227" s="53" t="b">
        <f t="shared" si="5127"/>
        <v>1</v>
      </c>
      <c r="BW227" s="53" t="b">
        <f t="shared" si="5127"/>
        <v>1</v>
      </c>
      <c r="BX227" s="53" t="b">
        <f t="shared" si="5127"/>
        <v>1</v>
      </c>
      <c r="BY227" s="53" t="b">
        <f t="shared" si="5127"/>
        <v>1</v>
      </c>
      <c r="BZ227" s="53" t="b">
        <f t="shared" si="5127"/>
        <v>1</v>
      </c>
      <c r="CA227" s="53" t="b">
        <f t="shared" si="5127"/>
        <v>1</v>
      </c>
      <c r="CB227" s="53" t="b">
        <f t="shared" si="5127"/>
        <v>1</v>
      </c>
      <c r="CC227" s="53" t="b">
        <f t="shared" si="5127"/>
        <v>1</v>
      </c>
      <c r="CD227" s="53" t="b">
        <f t="shared" si="5127"/>
        <v>1</v>
      </c>
      <c r="CE227" s="53" t="b">
        <f t="shared" si="5127"/>
        <v>1</v>
      </c>
      <c r="CF227" s="53" t="b">
        <f t="shared" si="5127"/>
        <v>1</v>
      </c>
      <c r="CG227" s="53" t="b">
        <f t="shared" si="5127"/>
        <v>1</v>
      </c>
      <c r="CH227" s="53" t="b">
        <f t="shared" si="5127"/>
        <v>1</v>
      </c>
      <c r="CI227" s="53" t="b">
        <f t="shared" si="5127"/>
        <v>1</v>
      </c>
      <c r="CJ227" s="53" t="b">
        <f t="shared" si="5127"/>
        <v>1</v>
      </c>
      <c r="CK227" s="53" t="b">
        <f t="shared" si="5127"/>
        <v>1</v>
      </c>
      <c r="CL227" s="54" t="b">
        <f t="shared" si="5127"/>
        <v>1</v>
      </c>
      <c r="CM227" s="477"/>
    </row>
    <row r="232" spans="1:91" x14ac:dyDescent="0.25">
      <c r="A232" s="482" t="s">
        <v>214</v>
      </c>
      <c r="B232" s="482"/>
      <c r="C232" s="349">
        <v>6</v>
      </c>
      <c r="D232" s="350"/>
      <c r="E232" s="350"/>
      <c r="F232" s="351"/>
      <c r="G232" s="349">
        <v>7</v>
      </c>
      <c r="H232" s="350"/>
      <c r="I232" s="350"/>
      <c r="J232" s="351"/>
      <c r="K232" s="349">
        <v>8</v>
      </c>
      <c r="L232" s="350"/>
      <c r="M232" s="350"/>
      <c r="N232" s="351"/>
      <c r="O232" s="349">
        <v>9</v>
      </c>
      <c r="P232" s="350"/>
      <c r="Q232" s="350"/>
      <c r="R232" s="351"/>
      <c r="S232" s="349">
        <v>10</v>
      </c>
      <c r="T232" s="350"/>
      <c r="U232" s="350"/>
      <c r="V232" s="351"/>
      <c r="W232" s="349">
        <v>11</v>
      </c>
      <c r="X232" s="350"/>
      <c r="Y232" s="350"/>
      <c r="Z232" s="351"/>
      <c r="AA232" s="349">
        <v>12</v>
      </c>
      <c r="AB232" s="350"/>
      <c r="AC232" s="350"/>
      <c r="AD232" s="351"/>
      <c r="AE232" s="349">
        <v>13</v>
      </c>
      <c r="AF232" s="350"/>
      <c r="AG232" s="350"/>
      <c r="AH232" s="351"/>
      <c r="AI232" s="349">
        <v>14</v>
      </c>
      <c r="AJ232" s="350"/>
      <c r="AK232" s="350"/>
      <c r="AL232" s="351"/>
      <c r="AM232" s="349">
        <v>15</v>
      </c>
      <c r="AN232" s="350"/>
      <c r="AO232" s="350"/>
      <c r="AP232" s="351"/>
      <c r="AQ232" s="349">
        <v>16</v>
      </c>
      <c r="AR232" s="350"/>
      <c r="AS232" s="350"/>
      <c r="AT232" s="351"/>
      <c r="AU232" s="349">
        <v>17</v>
      </c>
      <c r="AV232" s="350"/>
      <c r="AW232" s="350"/>
      <c r="AX232" s="351"/>
      <c r="AY232" s="349">
        <v>18</v>
      </c>
      <c r="AZ232" s="350"/>
      <c r="BA232" s="350"/>
      <c r="BB232" s="351"/>
      <c r="BC232" s="349">
        <v>19</v>
      </c>
      <c r="BD232" s="350"/>
      <c r="BE232" s="350"/>
      <c r="BF232" s="351"/>
      <c r="BG232" s="349">
        <v>20</v>
      </c>
      <c r="BH232" s="350"/>
      <c r="BI232" s="350"/>
      <c r="BJ232" s="351"/>
      <c r="BK232" s="349">
        <v>21</v>
      </c>
      <c r="BL232" s="350"/>
      <c r="BM232" s="350"/>
      <c r="BN232" s="351"/>
      <c r="BO232" s="349">
        <v>22</v>
      </c>
      <c r="BP232" s="350"/>
      <c r="BQ232" s="350"/>
      <c r="BR232" s="351"/>
      <c r="BS232" s="349">
        <v>23</v>
      </c>
      <c r="BT232" s="350"/>
      <c r="BU232" s="350"/>
      <c r="BV232" s="351"/>
      <c r="BW232" s="349">
        <v>24</v>
      </c>
      <c r="BX232" s="350"/>
      <c r="BY232" s="350"/>
      <c r="BZ232" s="351"/>
      <c r="CA232" s="349">
        <v>1</v>
      </c>
      <c r="CB232" s="350"/>
      <c r="CC232" s="350"/>
      <c r="CD232" s="351"/>
      <c r="CE232" s="349">
        <v>2</v>
      </c>
      <c r="CF232" s="350"/>
      <c r="CG232" s="350"/>
      <c r="CH232" s="351"/>
      <c r="CI232" s="349">
        <v>3</v>
      </c>
      <c r="CJ232" s="350"/>
      <c r="CK232" s="350"/>
      <c r="CL232" s="351"/>
      <c r="CM232" s="347" t="s">
        <v>41</v>
      </c>
    </row>
    <row r="233" spans="1:91" s="5" customFormat="1" x14ac:dyDescent="0.25">
      <c r="A233" s="482"/>
      <c r="B233" s="482"/>
      <c r="C233" s="31">
        <v>0</v>
      </c>
      <c r="D233" s="31">
        <v>15</v>
      </c>
      <c r="E233" s="31">
        <v>30</v>
      </c>
      <c r="F233" s="31">
        <v>45</v>
      </c>
      <c r="G233" s="31">
        <v>0</v>
      </c>
      <c r="H233" s="31">
        <v>15</v>
      </c>
      <c r="I233" s="31">
        <v>30</v>
      </c>
      <c r="J233" s="31">
        <v>45</v>
      </c>
      <c r="K233" s="138">
        <v>0</v>
      </c>
      <c r="L233" s="138">
        <v>15</v>
      </c>
      <c r="M233" s="31">
        <v>30</v>
      </c>
      <c r="N233" s="31">
        <v>45</v>
      </c>
      <c r="O233" s="31">
        <v>0</v>
      </c>
      <c r="P233" s="31">
        <v>15</v>
      </c>
      <c r="Q233" s="31">
        <v>30</v>
      </c>
      <c r="R233" s="31">
        <v>45</v>
      </c>
      <c r="S233" s="138">
        <v>0</v>
      </c>
      <c r="T233" s="138">
        <v>15</v>
      </c>
      <c r="U233" s="31">
        <v>30</v>
      </c>
      <c r="V233" s="31">
        <v>45</v>
      </c>
      <c r="W233" s="31">
        <v>0</v>
      </c>
      <c r="X233" s="31">
        <v>15</v>
      </c>
      <c r="Y233" s="31">
        <v>30</v>
      </c>
      <c r="Z233" s="31">
        <v>45</v>
      </c>
      <c r="AA233" s="31">
        <v>0</v>
      </c>
      <c r="AB233" s="31">
        <v>15</v>
      </c>
      <c r="AC233" s="31">
        <v>30</v>
      </c>
      <c r="AD233" s="31">
        <v>45</v>
      </c>
      <c r="AE233" s="31">
        <v>0</v>
      </c>
      <c r="AF233" s="31">
        <v>15</v>
      </c>
      <c r="AG233" s="31">
        <v>30</v>
      </c>
      <c r="AH233" s="31">
        <v>45</v>
      </c>
      <c r="AI233" s="31">
        <v>0</v>
      </c>
      <c r="AJ233" s="31">
        <v>15</v>
      </c>
      <c r="AK233" s="31">
        <v>30</v>
      </c>
      <c r="AL233" s="31">
        <v>45</v>
      </c>
      <c r="AM233" s="31">
        <v>0</v>
      </c>
      <c r="AN233" s="31">
        <v>15</v>
      </c>
      <c r="AO233" s="31">
        <v>30</v>
      </c>
      <c r="AP233" s="31">
        <v>45</v>
      </c>
      <c r="AQ233" s="31">
        <v>0</v>
      </c>
      <c r="AR233" s="31">
        <v>15</v>
      </c>
      <c r="AS233" s="31">
        <v>30</v>
      </c>
      <c r="AT233" s="31">
        <v>45</v>
      </c>
      <c r="AU233" s="31">
        <v>0</v>
      </c>
      <c r="AV233" s="31">
        <v>15</v>
      </c>
      <c r="AW233" s="31">
        <v>30</v>
      </c>
      <c r="AX233" s="31">
        <v>45</v>
      </c>
      <c r="AY233" s="31">
        <v>0</v>
      </c>
      <c r="AZ233" s="31">
        <v>15</v>
      </c>
      <c r="BA233" s="31">
        <v>30</v>
      </c>
      <c r="BB233" s="31">
        <v>45</v>
      </c>
      <c r="BC233" s="31">
        <v>0</v>
      </c>
      <c r="BD233" s="31">
        <v>15</v>
      </c>
      <c r="BE233" s="31">
        <v>30</v>
      </c>
      <c r="BF233" s="31">
        <v>45</v>
      </c>
      <c r="BG233" s="31">
        <v>0</v>
      </c>
      <c r="BH233" s="31">
        <v>15</v>
      </c>
      <c r="BI233" s="31">
        <v>30</v>
      </c>
      <c r="BJ233" s="31">
        <v>45</v>
      </c>
      <c r="BK233" s="31">
        <v>0</v>
      </c>
      <c r="BL233" s="31">
        <v>15</v>
      </c>
      <c r="BM233" s="31">
        <v>30</v>
      </c>
      <c r="BN233" s="31">
        <v>45</v>
      </c>
      <c r="BO233" s="31">
        <v>0</v>
      </c>
      <c r="BP233" s="31">
        <v>15</v>
      </c>
      <c r="BQ233" s="31">
        <v>30</v>
      </c>
      <c r="BR233" s="31">
        <v>45</v>
      </c>
      <c r="BS233" s="31">
        <v>0</v>
      </c>
      <c r="BT233" s="31">
        <v>15</v>
      </c>
      <c r="BU233" s="31">
        <v>30</v>
      </c>
      <c r="BV233" s="31">
        <v>45</v>
      </c>
      <c r="BW233" s="31">
        <v>0</v>
      </c>
      <c r="BX233" s="31">
        <v>15</v>
      </c>
      <c r="BY233" s="31">
        <v>30</v>
      </c>
      <c r="BZ233" s="31">
        <v>45</v>
      </c>
      <c r="CA233" s="31">
        <v>0</v>
      </c>
      <c r="CB233" s="31">
        <v>15</v>
      </c>
      <c r="CC233" s="31">
        <v>30</v>
      </c>
      <c r="CD233" s="31">
        <v>45</v>
      </c>
      <c r="CE233" s="31">
        <v>0</v>
      </c>
      <c r="CF233" s="31">
        <v>15</v>
      </c>
      <c r="CG233" s="31">
        <v>30</v>
      </c>
      <c r="CH233" s="31">
        <v>45</v>
      </c>
      <c r="CI233" s="31">
        <v>0</v>
      </c>
      <c r="CJ233" s="31">
        <v>15</v>
      </c>
      <c r="CK233" s="31">
        <v>30</v>
      </c>
      <c r="CL233" s="31">
        <v>45</v>
      </c>
      <c r="CM233" s="474"/>
    </row>
    <row r="234" spans="1:91" s="26" customFormat="1" ht="15" customHeight="1" x14ac:dyDescent="0.25">
      <c r="A234" s="339" t="s">
        <v>42</v>
      </c>
      <c r="B234" s="341" t="s">
        <v>43</v>
      </c>
      <c r="C234" s="64" t="s">
        <v>44</v>
      </c>
      <c r="D234" s="43" t="s">
        <v>45</v>
      </c>
      <c r="E234" s="44" t="s">
        <v>23</v>
      </c>
      <c r="F234" s="44" t="s">
        <v>23</v>
      </c>
      <c r="G234" s="44" t="s">
        <v>23</v>
      </c>
      <c r="H234" s="45" t="s">
        <v>27</v>
      </c>
      <c r="I234" s="45" t="s">
        <v>27</v>
      </c>
      <c r="J234" s="45" t="s">
        <v>27</v>
      </c>
      <c r="K234" s="44" t="s">
        <v>23</v>
      </c>
      <c r="L234" s="44" t="s">
        <v>23</v>
      </c>
      <c r="M234" s="44" t="s">
        <v>23</v>
      </c>
      <c r="N234" s="45" t="s">
        <v>27</v>
      </c>
      <c r="O234" s="45" t="s">
        <v>27</v>
      </c>
      <c r="P234" s="45" t="s">
        <v>27</v>
      </c>
      <c r="Q234" s="44" t="s">
        <v>23</v>
      </c>
      <c r="R234" s="44" t="s">
        <v>23</v>
      </c>
      <c r="S234" s="44" t="s">
        <v>23</v>
      </c>
      <c r="T234" s="45" t="s">
        <v>27</v>
      </c>
      <c r="U234" s="45" t="s">
        <v>27</v>
      </c>
      <c r="V234" s="45" t="s">
        <v>27</v>
      </c>
      <c r="W234" s="44" t="s">
        <v>23</v>
      </c>
      <c r="X234" s="44" t="s">
        <v>23</v>
      </c>
      <c r="Y234" s="44" t="s">
        <v>23</v>
      </c>
      <c r="Z234" s="45" t="s">
        <v>27</v>
      </c>
      <c r="AA234" s="45" t="s">
        <v>27</v>
      </c>
      <c r="AB234" s="45" t="s">
        <v>27</v>
      </c>
      <c r="AC234" s="44" t="s">
        <v>23</v>
      </c>
      <c r="AD234" s="44" t="s">
        <v>23</v>
      </c>
      <c r="AE234" s="44" t="s">
        <v>23</v>
      </c>
      <c r="AF234" s="55" t="s">
        <v>27</v>
      </c>
      <c r="AG234" s="56" t="s">
        <v>17</v>
      </c>
      <c r="AH234" s="56" t="s">
        <v>17</v>
      </c>
      <c r="AI234" s="56" t="s">
        <v>17</v>
      </c>
      <c r="AJ234" s="56" t="s">
        <v>17</v>
      </c>
      <c r="AK234" s="55" t="s">
        <v>27</v>
      </c>
      <c r="AL234" s="58" t="s">
        <v>27</v>
      </c>
      <c r="AM234" s="131"/>
      <c r="AN234" s="131"/>
      <c r="AO234" s="131"/>
      <c r="AP234" s="131"/>
      <c r="AQ234" s="131"/>
      <c r="AR234" s="131"/>
      <c r="AS234" s="131"/>
      <c r="AT234" s="132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  <c r="BE234" s="131"/>
      <c r="BF234" s="131"/>
      <c r="BG234" s="131"/>
      <c r="BH234" s="131"/>
      <c r="BI234" s="131"/>
      <c r="BJ234" s="131"/>
      <c r="BK234" s="131"/>
      <c r="BL234" s="131"/>
      <c r="BM234" s="44" t="s">
        <v>23</v>
      </c>
      <c r="BN234" s="44" t="s">
        <v>23</v>
      </c>
      <c r="BO234" s="44" t="s">
        <v>23</v>
      </c>
      <c r="BP234" s="45" t="s">
        <v>27</v>
      </c>
      <c r="BQ234" s="45" t="s">
        <v>27</v>
      </c>
      <c r="BR234" s="45" t="s">
        <v>27</v>
      </c>
      <c r="BS234" s="44" t="s">
        <v>23</v>
      </c>
      <c r="BT234" s="44" t="s">
        <v>23</v>
      </c>
      <c r="BU234" s="44" t="s">
        <v>23</v>
      </c>
      <c r="BV234" s="45" t="s">
        <v>27</v>
      </c>
      <c r="BW234" s="45" t="s">
        <v>27</v>
      </c>
      <c r="BX234" s="45" t="s">
        <v>27</v>
      </c>
      <c r="BY234" s="44" t="s">
        <v>23</v>
      </c>
      <c r="BZ234" s="44" t="s">
        <v>23</v>
      </c>
      <c r="CA234" s="44" t="s">
        <v>23</v>
      </c>
      <c r="CB234" s="45" t="s">
        <v>27</v>
      </c>
      <c r="CC234" s="45" t="s">
        <v>27</v>
      </c>
      <c r="CD234" s="45" t="s">
        <v>27</v>
      </c>
      <c r="CE234" s="44" t="s">
        <v>23</v>
      </c>
      <c r="CF234" s="44" t="s">
        <v>23</v>
      </c>
      <c r="CG234" s="44" t="s">
        <v>23</v>
      </c>
      <c r="CH234" s="59" t="s">
        <v>27</v>
      </c>
      <c r="CI234" s="59" t="s">
        <v>27</v>
      </c>
      <c r="CJ234" s="60" t="s">
        <v>13</v>
      </c>
      <c r="CK234" s="60" t="s">
        <v>13</v>
      </c>
      <c r="CL234" s="60" t="s">
        <v>13</v>
      </c>
      <c r="CM234" s="65" t="s">
        <v>46</v>
      </c>
    </row>
    <row r="235" spans="1:91" s="26" customFormat="1" ht="15" customHeight="1" x14ac:dyDescent="0.25">
      <c r="A235" s="340"/>
      <c r="B235" s="342"/>
      <c r="C235" s="64" t="s">
        <v>37</v>
      </c>
      <c r="D235" s="89">
        <f>CM201</f>
        <v>86.153333333333336</v>
      </c>
      <c r="E235" s="27">
        <f>IF(E234=$B$16,D235+($A$16*15),IF(E234=$B$17,D235+($A$17*15),IF(E234=$B$19,IF(D235+($A$19*15)&gt;100,100,D235+($A$19*15)),IF(E234=$B$18,IF(D235+($A$18*15)&gt;100,100,D235+($A$18*15)),D235))))</f>
        <v>84.216666666666669</v>
      </c>
      <c r="F235" s="27">
        <f t="shared" ref="F235" si="5128">IF(F234=$B$16,E235+($A$16*15),IF(F234=$B$17,E235+($A$17*15),IF(F234=$B$19,IF(E235+($A$19*15)&gt;100,100,E235+($A$19*15)),IF(F234=$B$18,IF(E235+($A$18*15)&gt;100,100,E235+($A$18*15)),E235))))</f>
        <v>82.28</v>
      </c>
      <c r="G235" s="27">
        <f t="shared" ref="G235" si="5129">IF(G234=$B$16,F235+($A$16*15),IF(G234=$B$17,F235+($A$17*15),IF(G234=$B$19,IF(F235+($A$19*15)&gt;100,100,F235+($A$19*15)),IF(G234=$B$18,IF(F235+($A$18*15)&gt;100,100,F235+($A$18*15)),F235))))</f>
        <v>80.343333333333334</v>
      </c>
      <c r="H235" s="27">
        <f t="shared" ref="H235" si="5130">IF(H234=$B$16,G235+($A$16*15),IF(H234=$B$17,G235+($A$17*15),IF(H234=$B$19,IF(G235+($A$19*15)&gt;100,100,G235+($A$19*15)),IF(H234=$B$18,IF(G235+($A$18*15)&gt;100,100,G235+($A$18*15)),G235))))</f>
        <v>78.42</v>
      </c>
      <c r="I235" s="27">
        <f t="shared" ref="I235" si="5131">IF(I234=$B$16,H235+($A$16*15),IF(I234=$B$17,H235+($A$17*15),IF(I234=$B$19,IF(H235+($A$19*15)&gt;100,100,H235+($A$19*15)),IF(I234=$B$18,IF(H235+($A$18*15)&gt;100,100,H235+($A$18*15)),H235))))</f>
        <v>76.49666666666667</v>
      </c>
      <c r="J235" s="27">
        <f t="shared" ref="J235" si="5132">IF(J234=$B$16,I235+($A$16*15),IF(J234=$B$17,I235+($A$17*15),IF(J234=$B$19,IF(I235+($A$19*15)&gt;100,100,I235+($A$19*15)),IF(J234=$B$18,IF(I235+($A$18*15)&gt;100,100,I235+($A$18*15)),I235))))</f>
        <v>74.573333333333338</v>
      </c>
      <c r="K235" s="27">
        <f t="shared" ref="K235" si="5133">IF(K234=$B$16,J235+($A$16*15),IF(K234=$B$17,J235+($A$17*15),IF(K234=$B$19,IF(J235+($A$19*15)&gt;100,100,J235+($A$19*15)),IF(K234=$B$18,IF(J235+($A$18*15)&gt;100,100,J235+($A$18*15)),J235))))</f>
        <v>72.63666666666667</v>
      </c>
      <c r="L235" s="27">
        <f t="shared" ref="L235" si="5134">IF(L234=$B$16,K235+($A$16*15),IF(L234=$B$17,K235+($A$17*15),IF(L234=$B$19,IF(K235+($A$19*15)&gt;100,100,K235+($A$19*15)),IF(L234=$B$18,IF(K235+($A$18*15)&gt;100,100,K235+($A$18*15)),K235))))</f>
        <v>70.7</v>
      </c>
      <c r="M235" s="27">
        <f t="shared" ref="M235" si="5135">IF(M234=$B$16,L235+($A$16*15),IF(M234=$B$17,L235+($A$17*15),IF(M234=$B$19,IF(L235+($A$19*15)&gt;100,100,L235+($A$19*15)),IF(M234=$B$18,IF(L235+($A$18*15)&gt;100,100,L235+($A$18*15)),L235))))</f>
        <v>68.763333333333335</v>
      </c>
      <c r="N235" s="27">
        <f t="shared" ref="N235" si="5136">IF(N234=$B$16,M235+($A$16*15),IF(N234=$B$17,M235+($A$17*15),IF(N234=$B$19,IF(M235+($A$19*15)&gt;100,100,M235+($A$19*15)),IF(N234=$B$18,IF(M235+($A$18*15)&gt;100,100,M235+($A$18*15)),M235))))</f>
        <v>66.84</v>
      </c>
      <c r="O235" s="27">
        <f t="shared" ref="O235" si="5137">IF(O234=$B$16,N235+($A$16*15),IF(O234=$B$17,N235+($A$17*15),IF(O234=$B$19,IF(N235+($A$19*15)&gt;100,100,N235+($A$19*15)),IF(O234=$B$18,IF(N235+($A$18*15)&gt;100,100,N235+($A$18*15)),N235))))</f>
        <v>64.916666666666671</v>
      </c>
      <c r="P235" s="27">
        <f t="shared" ref="P235" si="5138">IF(P234=$B$16,O235+($A$16*15),IF(P234=$B$17,O235+($A$17*15),IF(P234=$B$19,IF(O235+($A$19*15)&gt;100,100,O235+($A$19*15)),IF(P234=$B$18,IF(O235+($A$18*15)&gt;100,100,O235+($A$18*15)),O235))))</f>
        <v>62.993333333333339</v>
      </c>
      <c r="Q235" s="27">
        <f t="shared" ref="Q235" si="5139">IF(Q234=$B$16,P235+($A$16*15),IF(Q234=$B$17,P235+($A$17*15),IF(Q234=$B$19,IF(P235+($A$19*15)&gt;100,100,P235+($A$19*15)),IF(Q234=$B$18,IF(P235+($A$18*15)&gt;100,100,P235+($A$18*15)),P235))))</f>
        <v>61.056666666666672</v>
      </c>
      <c r="R235" s="27">
        <f t="shared" ref="R235" si="5140">IF(R234=$B$16,Q235+($A$16*15),IF(R234=$B$17,Q235+($A$17*15),IF(R234=$B$19,IF(Q235+($A$19*15)&gt;100,100,Q235+($A$19*15)),IF(R234=$B$18,IF(Q235+($A$18*15)&gt;100,100,Q235+($A$18*15)),Q235))))</f>
        <v>59.120000000000005</v>
      </c>
      <c r="S235" s="27">
        <f t="shared" ref="S235" si="5141">IF(S234=$B$16,R235+($A$16*15),IF(S234=$B$17,R235+($A$17*15),IF(S234=$B$19,IF(R235+($A$19*15)&gt;100,100,R235+($A$19*15)),IF(S234=$B$18,IF(R235+($A$18*15)&gt;100,100,R235+($A$18*15)),R235))))</f>
        <v>57.183333333333337</v>
      </c>
      <c r="T235" s="27">
        <f t="shared" ref="T235" si="5142">IF(T234=$B$16,S235+($A$16*15),IF(T234=$B$17,S235+($A$17*15),IF(T234=$B$19,IF(S235+($A$19*15)&gt;100,100,S235+($A$19*15)),IF(T234=$B$18,IF(S235+($A$18*15)&gt;100,100,S235+($A$18*15)),S235))))</f>
        <v>55.260000000000005</v>
      </c>
      <c r="U235" s="27">
        <f t="shared" ref="U235" si="5143">IF(U234=$B$16,T235+($A$16*15),IF(U234=$B$17,T235+($A$17*15),IF(U234=$B$19,IF(T235+($A$19*15)&gt;100,100,T235+($A$19*15)),IF(U234=$B$18,IF(T235+($A$18*15)&gt;100,100,T235+($A$18*15)),T235))))</f>
        <v>53.336666666666673</v>
      </c>
      <c r="V235" s="27">
        <f t="shared" ref="V235" si="5144">IF(V234=$B$16,U235+($A$16*15),IF(V234=$B$17,U235+($A$17*15),IF(V234=$B$19,IF(U235+($A$19*15)&gt;100,100,U235+($A$19*15)),IF(V234=$B$18,IF(U235+($A$18*15)&gt;100,100,U235+($A$18*15)),U235))))</f>
        <v>51.413333333333341</v>
      </c>
      <c r="W235" s="27">
        <f t="shared" ref="W235" si="5145">IF(W234=$B$16,V235+($A$16*15),IF(W234=$B$17,V235+($A$17*15),IF(W234=$B$19,IF(V235+($A$19*15)&gt;100,100,V235+($A$19*15)),IF(W234=$B$18,IF(V235+($A$18*15)&gt;100,100,V235+($A$18*15)),V235))))</f>
        <v>49.476666666666674</v>
      </c>
      <c r="X235" s="27">
        <f t="shared" ref="X235" si="5146">IF(X234=$B$16,W235+($A$16*15),IF(X234=$B$17,W235+($A$17*15),IF(X234=$B$19,IF(W235+($A$19*15)&gt;100,100,W235+($A$19*15)),IF(X234=$B$18,IF(W235+($A$18*15)&gt;100,100,W235+($A$18*15)),W235))))</f>
        <v>47.540000000000006</v>
      </c>
      <c r="Y235" s="27">
        <f t="shared" ref="Y235" si="5147">IF(Y234=$B$16,X235+($A$16*15),IF(Y234=$B$17,X235+($A$17*15),IF(Y234=$B$19,IF(X235+($A$19*15)&gt;100,100,X235+($A$19*15)),IF(Y234=$B$18,IF(X235+($A$18*15)&gt;100,100,X235+($A$18*15)),X235))))</f>
        <v>45.603333333333339</v>
      </c>
      <c r="Z235" s="27">
        <f t="shared" ref="Z235" si="5148">IF(Z234=$B$16,Y235+($A$16*15),IF(Z234=$B$17,Y235+($A$17*15),IF(Z234=$B$19,IF(Y235+($A$19*15)&gt;100,100,Y235+($A$19*15)),IF(Z234=$B$18,IF(Y235+($A$18*15)&gt;100,100,Y235+($A$18*15)),Y235))))</f>
        <v>43.680000000000007</v>
      </c>
      <c r="AA235" s="27">
        <f t="shared" ref="AA235" si="5149">IF(AA234=$B$16,Z235+($A$16*15),IF(AA234=$B$17,Z235+($A$17*15),IF(AA234=$B$19,IF(Z235+($A$19*15)&gt;100,100,Z235+($A$19*15)),IF(AA234=$B$18,IF(Z235+($A$18*15)&gt;100,100,Z235+($A$18*15)),Z235))))</f>
        <v>41.756666666666675</v>
      </c>
      <c r="AB235" s="27">
        <f t="shared" ref="AB235" si="5150">IF(AB234=$B$16,AA235+($A$16*15),IF(AB234=$B$17,AA235+($A$17*15),IF(AB234=$B$19,IF(AA235+($A$19*15)&gt;100,100,AA235+($A$19*15)),IF(AB234=$B$18,IF(AA235+($A$18*15)&gt;100,100,AA235+($A$18*15)),AA235))))</f>
        <v>39.833333333333343</v>
      </c>
      <c r="AC235" s="27">
        <f t="shared" ref="AC235" si="5151">IF(AC234=$B$16,AB235+($A$16*15),IF(AC234=$B$17,AB235+($A$17*15),IF(AC234=$B$19,IF(AB235+($A$19*15)&gt;100,100,AB235+($A$19*15)),IF(AC234=$B$18,IF(AB235+($A$18*15)&gt;100,100,AB235+($A$18*15)),AB235))))</f>
        <v>37.896666666666675</v>
      </c>
      <c r="AD235" s="27">
        <f t="shared" ref="AD235" si="5152">IF(AD234=$B$16,AC235+($A$16*15),IF(AD234=$B$17,AC235+($A$17*15),IF(AD234=$B$19,IF(AC235+($A$19*15)&gt;100,100,AC235+($A$19*15)),IF(AD234=$B$18,IF(AC235+($A$18*15)&gt;100,100,AC235+($A$18*15)),AC235))))</f>
        <v>35.960000000000008</v>
      </c>
      <c r="AE235" s="27">
        <f t="shared" ref="AE235" si="5153">IF(AE234=$B$16,AD235+($A$16*15),IF(AE234=$B$17,AD235+($A$17*15),IF(AE234=$B$19,IF(AD235+($A$19*15)&gt;100,100,AD235+($A$19*15)),IF(AE234=$B$18,IF(AD235+($A$18*15)&gt;100,100,AD235+($A$18*15)),AD235))))</f>
        <v>34.023333333333341</v>
      </c>
      <c r="AF235" s="27">
        <f t="shared" ref="AF235" si="5154">IF(AF234=$B$16,AE235+($A$16*15),IF(AF234=$B$17,AE235+($A$17*15),IF(AF234=$B$19,IF(AE235+($A$19*15)&gt;100,100,AE235+($A$19*15)),IF(AF234=$B$18,IF(AE235+($A$18*15)&gt;100,100,AE235+($A$18*15)),AE235))))</f>
        <v>32.100000000000009</v>
      </c>
      <c r="AG235" s="27">
        <f t="shared" ref="AG235" si="5155">IF(AG234=$B$16,AF235+($A$16*15),IF(AG234=$B$17,AF235+($A$17*15),IF(AG234=$B$19,IF(AF235+($A$19*15)&gt;100,100,AF235+($A$19*15)),IF(AG234=$B$18,IF(AF235+($A$18*15)&gt;100,100,AF235+($A$18*15)),AF235))))</f>
        <v>57.100000000000009</v>
      </c>
      <c r="AH235" s="27">
        <f t="shared" ref="AH235" si="5156">IF(AH234=$B$16,AG235+($A$16*15),IF(AH234=$B$17,AG235+($A$17*15),IF(AH234=$B$19,IF(AG235+($A$19*15)&gt;100,100,AG235+($A$19*15)),IF(AH234=$B$18,IF(AG235+($A$18*15)&gt;100,100,AG235+($A$18*15)),AG235))))</f>
        <v>82.100000000000009</v>
      </c>
      <c r="AI235" s="27">
        <f t="shared" ref="AI235" si="5157">IF(AI234=$B$16,AH235+($A$16*15),IF(AI234=$B$17,AH235+($A$17*15),IF(AI234=$B$19,IF(AH235+($A$19*15)&gt;100,100,AH235+($A$19*15)),IF(AI234=$B$18,IF(AH235+($A$18*15)&gt;100,100,AH235+($A$18*15)),AH235))))</f>
        <v>100</v>
      </c>
      <c r="AJ235" s="27">
        <f t="shared" ref="AJ235" si="5158">IF(AJ234=$B$16,AI235+($A$16*15),IF(AJ234=$B$17,AI235+($A$17*15),IF(AJ234=$B$19,IF(AI235+($A$19*15)&gt;100,100,AI235+($A$19*15)),IF(AJ234=$B$18,IF(AI235+($A$18*15)&gt;100,100,AI235+($A$18*15)),AI235))))</f>
        <v>100</v>
      </c>
      <c r="AK235" s="27">
        <f t="shared" ref="AK235" si="5159">IF(AK234=$B$16,AJ235+($A$16*15),IF(AK234=$B$17,AJ235+($A$17*15),IF(AK234=$B$19,IF(AJ235+($A$19*15)&gt;100,100,AJ235+($A$19*15)),IF(AK234=$B$18,IF(AJ235+($A$18*15)&gt;100,100,AJ235+($A$18*15)),AJ235))))</f>
        <v>98.076666666666668</v>
      </c>
      <c r="AL235" s="27">
        <f t="shared" ref="AL235" si="5160">IF(AL234=$B$16,AK235+($A$16*15),IF(AL234=$B$17,AK235+($A$17*15),IF(AL234=$B$19,IF(AK235+($A$19*15)&gt;100,100,AK235+($A$19*15)),IF(AL234=$B$18,IF(AK235+($A$18*15)&gt;100,100,AK235+($A$18*15)),AK235))))</f>
        <v>96.153333333333336</v>
      </c>
      <c r="AM235" s="27">
        <f t="shared" ref="AM235" si="5161">IF(AM234=$B$16,AL235+($A$16*15),IF(AM234=$B$17,AL235+($A$17*15),IF(AM234=$B$19,IF(AL235+($A$19*15)&gt;100,100,AL235+($A$19*15)),IF(AM234=$B$18,IF(AL235+($A$18*15)&gt;100,100,AL235+($A$18*15)),AL235))))</f>
        <v>96.153333333333336</v>
      </c>
      <c r="AN235" s="27">
        <f t="shared" ref="AN235" si="5162">IF(AN234=$B$16,AM235+($A$16*15),IF(AN234=$B$17,AM235+($A$17*15),IF(AN234=$B$19,IF(AM235+($A$19*15)&gt;100,100,AM235+($A$19*15)),IF(AN234=$B$18,IF(AM235+($A$18*15)&gt;100,100,AM235+($A$18*15)),AM235))))</f>
        <v>96.153333333333336</v>
      </c>
      <c r="AO235" s="27">
        <f t="shared" ref="AO235" si="5163">IF(AO234=$B$16,AN235+($A$16*15),IF(AO234=$B$17,AN235+($A$17*15),IF(AO234=$B$19,IF(AN235+($A$19*15)&gt;100,100,AN235+($A$19*15)),IF(AO234=$B$18,IF(AN235+($A$18*15)&gt;100,100,AN235+($A$18*15)),AN235))))</f>
        <v>96.153333333333336</v>
      </c>
      <c r="AP235" s="27">
        <f t="shared" ref="AP235" si="5164">IF(AP234=$B$16,AO235+($A$16*15),IF(AP234=$B$17,AO235+($A$17*15),IF(AP234=$B$19,IF(AO235+($A$19*15)&gt;100,100,AO235+($A$19*15)),IF(AP234=$B$18,IF(AO235+($A$18*15)&gt;100,100,AO235+($A$18*15)),AO235))))</f>
        <v>96.153333333333336</v>
      </c>
      <c r="AQ235" s="27">
        <f t="shared" ref="AQ235" si="5165">IF(AQ234=$B$16,AP235+($A$16*15),IF(AQ234=$B$17,AP235+($A$17*15),IF(AQ234=$B$19,IF(AP235+($A$19*15)&gt;100,100,AP235+($A$19*15)),IF(AQ234=$B$18,IF(AP235+($A$18*15)&gt;100,100,AP235+($A$18*15)),AP235))))</f>
        <v>96.153333333333336</v>
      </c>
      <c r="AR235" s="27">
        <f t="shared" ref="AR235" si="5166">IF(AR234=$B$16,AQ235+($A$16*15),IF(AR234=$B$17,AQ235+($A$17*15),IF(AR234=$B$19,IF(AQ235+($A$19*15)&gt;100,100,AQ235+($A$19*15)),IF(AR234=$B$18,IF(AQ235+($A$18*15)&gt;100,100,AQ235+($A$18*15)),AQ235))))</f>
        <v>96.153333333333336</v>
      </c>
      <c r="AS235" s="27">
        <f t="shared" ref="AS235" si="5167">IF(AS234=$B$16,AR235+($A$16*15),IF(AS234=$B$17,AR235+($A$17*15),IF(AS234=$B$19,IF(AR235+($A$19*15)&gt;100,100,AR235+($A$19*15)),IF(AS234=$B$18,IF(AR235+($A$18*15)&gt;100,100,AR235+($A$18*15)),AR235))))</f>
        <v>96.153333333333336</v>
      </c>
      <c r="AT235" s="27">
        <f t="shared" ref="AT235" si="5168">IF(AT234=$B$16,AS235+($A$16*15),IF(AT234=$B$17,AS235+($A$17*15),IF(AT234=$B$19,IF(AS235+($A$19*15)&gt;100,100,AS235+($A$19*15)),IF(AT234=$B$18,IF(AS235+($A$18*15)&gt;100,100,AS235+($A$18*15)),AS235))))</f>
        <v>96.153333333333336</v>
      </c>
      <c r="AU235" s="27">
        <f t="shared" ref="AU235" si="5169">IF(AU234=$B$16,AT235+($A$16*15),IF(AU234=$B$17,AT235+($A$17*15),IF(AU234=$B$19,IF(AT235+($A$19*15)&gt;100,100,AT235+($A$19*15)),IF(AU234=$B$18,IF(AT235+($A$18*15)&gt;100,100,AT235+($A$18*15)),AT235))))</f>
        <v>96.153333333333336</v>
      </c>
      <c r="AV235" s="27">
        <f t="shared" ref="AV235" si="5170">IF(AV234=$B$16,AU235+($A$16*15),IF(AV234=$B$17,AU235+($A$17*15),IF(AV234=$B$19,IF(AU235+($A$19*15)&gt;100,100,AU235+($A$19*15)),IF(AV234=$B$18,IF(AU235+($A$18*15)&gt;100,100,AU235+($A$18*15)),AU235))))</f>
        <v>96.153333333333336</v>
      </c>
      <c r="AW235" s="27">
        <f t="shared" ref="AW235" si="5171">IF(AW234=$B$16,AV235+($A$16*15),IF(AW234=$B$17,AV235+($A$17*15),IF(AW234=$B$19,IF(AV235+($A$19*15)&gt;100,100,AV235+($A$19*15)),IF(AW234=$B$18,IF(AV235+($A$18*15)&gt;100,100,AV235+($A$18*15)),AV235))))</f>
        <v>96.153333333333336</v>
      </c>
      <c r="AX235" s="27">
        <f t="shared" ref="AX235" si="5172">IF(AX234=$B$16,AW235+($A$16*15),IF(AX234=$B$17,AW235+($A$17*15),IF(AX234=$B$19,IF(AW235+($A$19*15)&gt;100,100,AW235+($A$19*15)),IF(AX234=$B$18,IF(AW235+($A$18*15)&gt;100,100,AW235+($A$18*15)),AW235))))</f>
        <v>96.153333333333336</v>
      </c>
      <c r="AY235" s="27">
        <f t="shared" ref="AY235" si="5173">IF(AY234=$B$16,AX235+($A$16*15),IF(AY234=$B$17,AX235+($A$17*15),IF(AY234=$B$19,IF(AX235+($A$19*15)&gt;100,100,AX235+($A$19*15)),IF(AY234=$B$18,IF(AX235+($A$18*15)&gt;100,100,AX235+($A$18*15)),AX235))))</f>
        <v>96.153333333333336</v>
      </c>
      <c r="AZ235" s="27">
        <f t="shared" ref="AZ235" si="5174">IF(AZ234=$B$16,AY235+($A$16*15),IF(AZ234=$B$17,AY235+($A$17*15),IF(AZ234=$B$19,IF(AY235+($A$19*15)&gt;100,100,AY235+($A$19*15)),IF(AZ234=$B$18,IF(AY235+($A$18*15)&gt;100,100,AY235+($A$18*15)),AY235))))</f>
        <v>96.153333333333336</v>
      </c>
      <c r="BA235" s="27">
        <f t="shared" ref="BA235" si="5175">IF(BA234=$B$16,AZ235+($A$16*15),IF(BA234=$B$17,AZ235+($A$17*15),IF(BA234=$B$19,IF(AZ235+($A$19*15)&gt;100,100,AZ235+($A$19*15)),IF(BA234=$B$18,IF(AZ235+($A$18*15)&gt;100,100,AZ235+($A$18*15)),AZ235))))</f>
        <v>96.153333333333336</v>
      </c>
      <c r="BB235" s="27">
        <f t="shared" ref="BB235" si="5176">IF(BB234=$B$16,BA235+($A$16*15),IF(BB234=$B$17,BA235+($A$17*15),IF(BB234=$B$19,IF(BA235+($A$19*15)&gt;100,100,BA235+($A$19*15)),IF(BB234=$B$18,IF(BA235+($A$18*15)&gt;100,100,BA235+($A$18*15)),BA235))))</f>
        <v>96.153333333333336</v>
      </c>
      <c r="BC235" s="27">
        <f t="shared" ref="BC235" si="5177">IF(BC234=$B$16,BB235+($A$16*15),IF(BC234=$B$17,BB235+($A$17*15),IF(BC234=$B$19,IF(BB235+($A$19*15)&gt;100,100,BB235+($A$19*15)),IF(BC234=$B$18,IF(BB235+($A$18*15)&gt;100,100,BB235+($A$18*15)),BB235))))</f>
        <v>96.153333333333336</v>
      </c>
      <c r="BD235" s="27">
        <f t="shared" ref="BD235" si="5178">IF(BD234=$B$16,BC235+($A$16*15),IF(BD234=$B$17,BC235+($A$17*15),IF(BD234=$B$19,IF(BC235+($A$19*15)&gt;100,100,BC235+($A$19*15)),IF(BD234=$B$18,IF(BC235+($A$18*15)&gt;100,100,BC235+($A$18*15)),BC235))))</f>
        <v>96.153333333333336</v>
      </c>
      <c r="BE235" s="27">
        <f t="shared" ref="BE235" si="5179">IF(BE234=$B$16,BD235+($A$16*15),IF(BE234=$B$17,BD235+($A$17*15),IF(BE234=$B$19,IF(BD235+($A$19*15)&gt;100,100,BD235+($A$19*15)),IF(BE234=$B$18,IF(BD235+($A$18*15)&gt;100,100,BD235+($A$18*15)),BD235))))</f>
        <v>96.153333333333336</v>
      </c>
      <c r="BF235" s="27">
        <f t="shared" ref="BF235" si="5180">IF(BF234=$B$16,BE235+($A$16*15),IF(BF234=$B$17,BE235+($A$17*15),IF(BF234=$B$19,IF(BE235+($A$19*15)&gt;100,100,BE235+($A$19*15)),IF(BF234=$B$18,IF(BE235+($A$18*15)&gt;100,100,BE235+($A$18*15)),BE235))))</f>
        <v>96.153333333333336</v>
      </c>
      <c r="BG235" s="27">
        <f t="shared" ref="BG235" si="5181">IF(BG234=$B$16,BF235+($A$16*15),IF(BG234=$B$17,BF235+($A$17*15),IF(BG234=$B$19,IF(BF235+($A$19*15)&gt;100,100,BF235+($A$19*15)),IF(BG234=$B$18,IF(BF235+($A$18*15)&gt;100,100,BF235+($A$18*15)),BF235))))</f>
        <v>96.153333333333336</v>
      </c>
      <c r="BH235" s="27">
        <f t="shared" ref="BH235" si="5182">IF(BH234=$B$16,BG235+($A$16*15),IF(BH234=$B$17,BG235+($A$17*15),IF(BH234=$B$19,IF(BG235+($A$19*15)&gt;100,100,BG235+($A$19*15)),IF(BH234=$B$18,IF(BG235+($A$18*15)&gt;100,100,BG235+($A$18*15)),BG235))))</f>
        <v>96.153333333333336</v>
      </c>
      <c r="BI235" s="27">
        <f t="shared" ref="BI235" si="5183">IF(BI234=$B$16,BH235+($A$16*15),IF(BI234=$B$17,BH235+($A$17*15),IF(BI234=$B$19,IF(BH235+($A$19*15)&gt;100,100,BH235+($A$19*15)),IF(BI234=$B$18,IF(BH235+($A$18*15)&gt;100,100,BH235+($A$18*15)),BH235))))</f>
        <v>96.153333333333336</v>
      </c>
      <c r="BJ235" s="27">
        <f t="shared" ref="BJ235" si="5184">IF(BJ234=$B$16,BI235+($A$16*15),IF(BJ234=$B$17,BI235+($A$17*15),IF(BJ234=$B$19,IF(BI235+($A$19*15)&gt;100,100,BI235+($A$19*15)),IF(BJ234=$B$18,IF(BI235+($A$18*15)&gt;100,100,BI235+($A$18*15)),BI235))))</f>
        <v>96.153333333333336</v>
      </c>
      <c r="BK235" s="27">
        <f t="shared" ref="BK235" si="5185">IF(BK234=$B$16,BJ235+($A$16*15),IF(BK234=$B$17,BJ235+($A$17*15),IF(BK234=$B$19,IF(BJ235+($A$19*15)&gt;100,100,BJ235+($A$19*15)),IF(BK234=$B$18,IF(BJ235+($A$18*15)&gt;100,100,BJ235+($A$18*15)),BJ235))))</f>
        <v>96.153333333333336</v>
      </c>
      <c r="BL235" s="27">
        <f t="shared" ref="BL235" si="5186">IF(BL234=$B$16,BK235+($A$16*15),IF(BL234=$B$17,BK235+($A$17*15),IF(BL234=$B$19,IF(BK235+($A$19*15)&gt;100,100,BK235+($A$19*15)),IF(BL234=$B$18,IF(BK235+($A$18*15)&gt;100,100,BK235+($A$18*15)),BK235))))</f>
        <v>96.153333333333336</v>
      </c>
      <c r="BM235" s="27">
        <f t="shared" ref="BM235" si="5187">IF(BM234=$B$16,BL235+($A$16*15),IF(BM234=$B$17,BL235+($A$17*15),IF(BM234=$B$19,IF(BL235+($A$19*15)&gt;100,100,BL235+($A$19*15)),IF(BM234=$B$18,IF(BL235+($A$18*15)&gt;100,100,BL235+($A$18*15)),BL235))))</f>
        <v>94.216666666666669</v>
      </c>
      <c r="BN235" s="27">
        <f t="shared" ref="BN235" si="5188">IF(BN234=$B$16,BM235+($A$16*15),IF(BN234=$B$17,BM235+($A$17*15),IF(BN234=$B$19,IF(BM235+($A$19*15)&gt;100,100,BM235+($A$19*15)),IF(BN234=$B$18,IF(BM235+($A$18*15)&gt;100,100,BM235+($A$18*15)),BM235))))</f>
        <v>92.28</v>
      </c>
      <c r="BO235" s="27">
        <f t="shared" ref="BO235" si="5189">IF(BO234=$B$16,BN235+($A$16*15),IF(BO234=$B$17,BN235+($A$17*15),IF(BO234=$B$19,IF(BN235+($A$19*15)&gt;100,100,BN235+($A$19*15)),IF(BO234=$B$18,IF(BN235+($A$18*15)&gt;100,100,BN235+($A$18*15)),BN235))))</f>
        <v>90.343333333333334</v>
      </c>
      <c r="BP235" s="27">
        <f t="shared" ref="BP235" si="5190">IF(BP234=$B$16,BO235+($A$16*15),IF(BP234=$B$17,BO235+($A$17*15),IF(BP234=$B$19,IF(BO235+($A$19*15)&gt;100,100,BO235+($A$19*15)),IF(BP234=$B$18,IF(BO235+($A$18*15)&gt;100,100,BO235+($A$18*15)),BO235))))</f>
        <v>88.42</v>
      </c>
      <c r="BQ235" s="27">
        <f t="shared" ref="BQ235" si="5191">IF(BQ234=$B$16,BP235+($A$16*15),IF(BQ234=$B$17,BP235+($A$17*15),IF(BQ234=$B$19,IF(BP235+($A$19*15)&gt;100,100,BP235+($A$19*15)),IF(BQ234=$B$18,IF(BP235+($A$18*15)&gt;100,100,BP235+($A$18*15)),BP235))))</f>
        <v>86.49666666666667</v>
      </c>
      <c r="BR235" s="27">
        <f t="shared" ref="BR235" si="5192">IF(BR234=$B$16,BQ235+($A$16*15),IF(BR234=$B$17,BQ235+($A$17*15),IF(BR234=$B$19,IF(BQ235+($A$19*15)&gt;100,100,BQ235+($A$19*15)),IF(BR234=$B$18,IF(BQ235+($A$18*15)&gt;100,100,BQ235+($A$18*15)),BQ235))))</f>
        <v>84.573333333333338</v>
      </c>
      <c r="BS235" s="27">
        <f t="shared" ref="BS235" si="5193">IF(BS234=$B$16,BR235+($A$16*15),IF(BS234=$B$17,BR235+($A$17*15),IF(BS234=$B$19,IF(BR235+($A$19*15)&gt;100,100,BR235+($A$19*15)),IF(BS234=$B$18,IF(BR235+($A$18*15)&gt;100,100,BR235+($A$18*15)),BR235))))</f>
        <v>82.63666666666667</v>
      </c>
      <c r="BT235" s="27">
        <f t="shared" ref="BT235" si="5194">IF(BT234=$B$16,BS235+($A$16*15),IF(BT234=$B$17,BS235+($A$17*15),IF(BT234=$B$19,IF(BS235+($A$19*15)&gt;100,100,BS235+($A$19*15)),IF(BT234=$B$18,IF(BS235+($A$18*15)&gt;100,100,BS235+($A$18*15)),BS235))))</f>
        <v>80.7</v>
      </c>
      <c r="BU235" s="27">
        <f t="shared" ref="BU235" si="5195">IF(BU234=$B$16,BT235+($A$16*15),IF(BU234=$B$17,BT235+($A$17*15),IF(BU234=$B$19,IF(BT235+($A$19*15)&gt;100,100,BT235+($A$19*15)),IF(BU234=$B$18,IF(BT235+($A$18*15)&gt;100,100,BT235+($A$18*15)),BT235))))</f>
        <v>78.763333333333335</v>
      </c>
      <c r="BV235" s="27">
        <f t="shared" ref="BV235" si="5196">IF(BV234=$B$16,BU235+($A$16*15),IF(BV234=$B$17,BU235+($A$17*15),IF(BV234=$B$19,IF(BU235+($A$19*15)&gt;100,100,BU235+($A$19*15)),IF(BV234=$B$18,IF(BU235+($A$18*15)&gt;100,100,BU235+($A$18*15)),BU235))))</f>
        <v>76.84</v>
      </c>
      <c r="BW235" s="27">
        <f t="shared" ref="BW235" si="5197">IF(BW234=$B$16,BV235+($A$16*15),IF(BW234=$B$17,BV235+($A$17*15),IF(BW234=$B$19,IF(BV235+($A$19*15)&gt;100,100,BV235+($A$19*15)),IF(BW234=$B$18,IF(BV235+($A$18*15)&gt;100,100,BV235+($A$18*15)),BV235))))</f>
        <v>74.916666666666671</v>
      </c>
      <c r="BX235" s="27">
        <f t="shared" ref="BX235" si="5198">IF(BX234=$B$16,BW235+($A$16*15),IF(BX234=$B$17,BW235+($A$17*15),IF(BX234=$B$19,IF(BW235+($A$19*15)&gt;100,100,BW235+($A$19*15)),IF(BX234=$B$18,IF(BW235+($A$18*15)&gt;100,100,BW235+($A$18*15)),BW235))))</f>
        <v>72.993333333333339</v>
      </c>
      <c r="BY235" s="27">
        <f t="shared" ref="BY235" si="5199">IF(BY234=$B$16,BX235+($A$16*15),IF(BY234=$B$17,BX235+($A$17*15),IF(BY234=$B$19,IF(BX235+($A$19*15)&gt;100,100,BX235+($A$19*15)),IF(BY234=$B$18,IF(BX235+($A$18*15)&gt;100,100,BX235+($A$18*15)),BX235))))</f>
        <v>71.056666666666672</v>
      </c>
      <c r="BZ235" s="27">
        <f t="shared" ref="BZ235" si="5200">IF(BZ234=$B$16,BY235+($A$16*15),IF(BZ234=$B$17,BY235+($A$17*15),IF(BZ234=$B$19,IF(BY235+($A$19*15)&gt;100,100,BY235+($A$19*15)),IF(BZ234=$B$18,IF(BY235+($A$18*15)&gt;100,100,BY235+($A$18*15)),BY235))))</f>
        <v>69.12</v>
      </c>
      <c r="CA235" s="27">
        <f t="shared" ref="CA235" si="5201">IF(CA234=$B$16,BZ235+($A$16*15),IF(CA234=$B$17,BZ235+($A$17*15),IF(CA234=$B$19,IF(BZ235+($A$19*15)&gt;100,100,BZ235+($A$19*15)),IF(CA234=$B$18,IF(BZ235+($A$18*15)&gt;100,100,BZ235+($A$18*15)),BZ235))))</f>
        <v>67.183333333333337</v>
      </c>
      <c r="CB235" s="27">
        <f t="shared" ref="CB235" si="5202">IF(CB234=$B$16,CA235+($A$16*15),IF(CB234=$B$17,CA235+($A$17*15),IF(CB234=$B$19,IF(CA235+($A$19*15)&gt;100,100,CA235+($A$19*15)),IF(CB234=$B$18,IF(CA235+($A$18*15)&gt;100,100,CA235+($A$18*15)),CA235))))</f>
        <v>65.260000000000005</v>
      </c>
      <c r="CC235" s="27">
        <f t="shared" ref="CC235" si="5203">IF(CC234=$B$16,CB235+($A$16*15),IF(CC234=$B$17,CB235+($A$17*15),IF(CC234=$B$19,IF(CB235+($A$19*15)&gt;100,100,CB235+($A$19*15)),IF(CC234=$B$18,IF(CB235+($A$18*15)&gt;100,100,CB235+($A$18*15)),CB235))))</f>
        <v>63.336666666666673</v>
      </c>
      <c r="CD235" s="27">
        <f t="shared" ref="CD235" si="5204">IF(CD234=$B$16,CC235+($A$16*15),IF(CD234=$B$17,CC235+($A$17*15),IF(CD234=$B$19,IF(CC235+($A$19*15)&gt;100,100,CC235+($A$19*15)),IF(CD234=$B$18,IF(CC235+($A$18*15)&gt;100,100,CC235+($A$18*15)),CC235))))</f>
        <v>61.413333333333341</v>
      </c>
      <c r="CE235" s="27">
        <f t="shared" ref="CE235" si="5205">IF(CE234=$B$16,CD235+($A$16*15),IF(CE234=$B$17,CD235+($A$17*15),IF(CE234=$B$19,IF(CD235+($A$19*15)&gt;100,100,CD235+($A$19*15)),IF(CE234=$B$18,IF(CD235+($A$18*15)&gt;100,100,CD235+($A$18*15)),CD235))))</f>
        <v>59.476666666666674</v>
      </c>
      <c r="CF235" s="27">
        <f t="shared" ref="CF235" si="5206">IF(CF234=$B$16,CE235+($A$16*15),IF(CF234=$B$17,CE235+($A$17*15),IF(CF234=$B$19,IF(CE235+($A$19*15)&gt;100,100,CE235+($A$19*15)),IF(CF234=$B$18,IF(CE235+($A$18*15)&gt;100,100,CE235+($A$18*15)),CE235))))</f>
        <v>57.540000000000006</v>
      </c>
      <c r="CG235" s="27">
        <f t="shared" ref="CG235" si="5207">IF(CG234=$B$16,CF235+($A$16*15),IF(CG234=$B$17,CF235+($A$17*15),IF(CG234=$B$19,IF(CF235+($A$19*15)&gt;100,100,CF235+($A$19*15)),IF(CG234=$B$18,IF(CF235+($A$18*15)&gt;100,100,CF235+($A$18*15)),CF235))))</f>
        <v>55.603333333333339</v>
      </c>
      <c r="CH235" s="27">
        <f t="shared" ref="CH235" si="5208">IF(CH234=$B$16,CG235+($A$16*15),IF(CH234=$B$17,CG235+($A$17*15),IF(CH234=$B$19,IF(CG235+($A$19*15)&gt;100,100,CG235+($A$19*15)),IF(CH234=$B$18,IF(CG235+($A$18*15)&gt;100,100,CG235+($A$18*15)),CG235))))</f>
        <v>53.680000000000007</v>
      </c>
      <c r="CI235" s="27">
        <f t="shared" ref="CI235" si="5209">IF(CI234=$B$16,CH235+($A$16*15),IF(CI234=$B$17,CH235+($A$17*15),IF(CI234=$B$19,IF(CH235+($A$19*15)&gt;100,100,CH235+($A$19*15)),IF(CI234=$B$18,IF(CH235+($A$18*15)&gt;100,100,CH235+($A$18*15)),CH235))))</f>
        <v>51.756666666666675</v>
      </c>
      <c r="CJ235" s="27">
        <f t="shared" ref="CJ235" si="5210">IF(CJ234=$B$16,CI235+($A$16*15),IF(CJ234=$B$17,CI235+($A$17*15),IF(CJ234=$B$19,IF(CI235+($A$19*15)&gt;100,100,CI235+($A$19*15)),IF(CJ234=$B$18,IF(CI235+($A$18*15)&gt;100,100,CI235+($A$18*15)),CI235))))</f>
        <v>65.506666666666675</v>
      </c>
      <c r="CK235" s="27">
        <f t="shared" ref="CK235" si="5211">IF(CK234=$B$16,CJ235+($A$16*15),IF(CK234=$B$17,CJ235+($A$17*15),IF(CK234=$B$19,IF(CJ235+($A$19*15)&gt;100,100,CJ235+($A$19*15)),IF(CK234=$B$18,IF(CJ235+($A$18*15)&gt;100,100,CJ235+($A$18*15)),CJ235))))</f>
        <v>79.256666666666675</v>
      </c>
      <c r="CL235" s="120">
        <f t="shared" ref="CL235" si="5212">IF(CL234=$B$16,CK235+($A$16*15),IF(CL234=$B$17,CK235+($A$17*15),IF(CL234=$B$19,IF(CK235+($A$19*15)&gt;100,100,CK235+($A$19*15)),IF(CL234=$B$18,IF(CK235+($A$18*15)&gt;100,100,CK235+($A$18*15)),CK235))))</f>
        <v>93.006666666666675</v>
      </c>
      <c r="CM235" s="136">
        <f>CL235-10</f>
        <v>83.006666666666675</v>
      </c>
    </row>
    <row r="236" spans="1:91" s="26" customFormat="1" ht="15" customHeight="1" x14ac:dyDescent="0.25">
      <c r="A236" s="340"/>
      <c r="B236" s="341" t="s">
        <v>47</v>
      </c>
      <c r="C236" s="64" t="s">
        <v>44</v>
      </c>
      <c r="D236" s="43" t="s">
        <v>45</v>
      </c>
      <c r="E236" s="46"/>
      <c r="F236" s="44" t="s">
        <v>23</v>
      </c>
      <c r="G236" s="44" t="s">
        <v>23</v>
      </c>
      <c r="H236" s="44" t="s">
        <v>23</v>
      </c>
      <c r="I236" s="45" t="s">
        <v>27</v>
      </c>
      <c r="J236" s="45" t="s">
        <v>27</v>
      </c>
      <c r="K236" s="45" t="s">
        <v>27</v>
      </c>
      <c r="L236" s="44" t="s">
        <v>23</v>
      </c>
      <c r="M236" s="44" t="s">
        <v>23</v>
      </c>
      <c r="N236" s="44" t="s">
        <v>23</v>
      </c>
      <c r="O236" s="45" t="s">
        <v>27</v>
      </c>
      <c r="P236" s="45" t="s">
        <v>27</v>
      </c>
      <c r="Q236" s="45" t="s">
        <v>27</v>
      </c>
      <c r="R236" s="44" t="s">
        <v>23</v>
      </c>
      <c r="S236" s="44" t="s">
        <v>23</v>
      </c>
      <c r="T236" s="44" t="s">
        <v>23</v>
      </c>
      <c r="U236" s="45" t="s">
        <v>27</v>
      </c>
      <c r="V236" s="45" t="s">
        <v>27</v>
      </c>
      <c r="W236" s="45" t="s">
        <v>27</v>
      </c>
      <c r="X236" s="44" t="s">
        <v>23</v>
      </c>
      <c r="Y236" s="44" t="s">
        <v>23</v>
      </c>
      <c r="Z236" s="44" t="s">
        <v>23</v>
      </c>
      <c r="AA236" s="45" t="s">
        <v>27</v>
      </c>
      <c r="AB236" s="45" t="s">
        <v>27</v>
      </c>
      <c r="AC236" s="45" t="s">
        <v>27</v>
      </c>
      <c r="AD236" s="44" t="s">
        <v>23</v>
      </c>
      <c r="AE236" s="44" t="s">
        <v>23</v>
      </c>
      <c r="AF236" s="44" t="s">
        <v>23</v>
      </c>
      <c r="AG236" s="59" t="s">
        <v>27</v>
      </c>
      <c r="AH236" s="59" t="s">
        <v>27</v>
      </c>
      <c r="AI236" s="60" t="s">
        <v>13</v>
      </c>
      <c r="AJ236" s="60" t="s">
        <v>13</v>
      </c>
      <c r="AK236" s="60" t="s">
        <v>13</v>
      </c>
      <c r="AL236" s="60" t="s">
        <v>13</v>
      </c>
      <c r="AM236" s="61" t="s">
        <v>27</v>
      </c>
      <c r="AN236" s="131"/>
      <c r="AO236" s="131"/>
      <c r="AP236" s="131"/>
      <c r="AQ236" s="131"/>
      <c r="AR236" s="131"/>
      <c r="AS236" s="131"/>
      <c r="AT236" s="131"/>
      <c r="AU236" s="132"/>
      <c r="AV236" s="131"/>
      <c r="AW236" s="131"/>
      <c r="AX236" s="131"/>
      <c r="AY236" s="131"/>
      <c r="AZ236" s="131"/>
      <c r="BA236" s="131"/>
      <c r="BB236" s="131"/>
      <c r="BC236" s="131"/>
      <c r="BD236" s="131"/>
      <c r="BE236" s="131"/>
      <c r="BF236" s="131"/>
      <c r="BG236" s="131"/>
      <c r="BH236" s="131"/>
      <c r="BI236" s="131"/>
      <c r="BJ236" s="131"/>
      <c r="BK236" s="131"/>
      <c r="BL236" s="131"/>
      <c r="BM236" s="131"/>
      <c r="BN236" s="44" t="s">
        <v>23</v>
      </c>
      <c r="BO236" s="44" t="s">
        <v>23</v>
      </c>
      <c r="BP236" s="44" t="s">
        <v>23</v>
      </c>
      <c r="BQ236" s="45" t="s">
        <v>27</v>
      </c>
      <c r="BR236" s="45" t="s">
        <v>27</v>
      </c>
      <c r="BS236" s="45" t="s">
        <v>27</v>
      </c>
      <c r="BT236" s="44" t="s">
        <v>23</v>
      </c>
      <c r="BU236" s="44" t="s">
        <v>23</v>
      </c>
      <c r="BV236" s="44" t="s">
        <v>23</v>
      </c>
      <c r="BW236" s="45" t="s">
        <v>27</v>
      </c>
      <c r="BX236" s="45" t="s">
        <v>27</v>
      </c>
      <c r="BY236" s="45" t="s">
        <v>27</v>
      </c>
      <c r="BZ236" s="44" t="s">
        <v>23</v>
      </c>
      <c r="CA236" s="44" t="s">
        <v>23</v>
      </c>
      <c r="CB236" s="44" t="s">
        <v>23</v>
      </c>
      <c r="CC236" s="45" t="s">
        <v>27</v>
      </c>
      <c r="CD236" s="45" t="s">
        <v>27</v>
      </c>
      <c r="CE236" s="45" t="s">
        <v>27</v>
      </c>
      <c r="CF236" s="44" t="s">
        <v>23</v>
      </c>
      <c r="CG236" s="44" t="s">
        <v>23</v>
      </c>
      <c r="CH236" s="44" t="s">
        <v>23</v>
      </c>
      <c r="CI236" s="55" t="s">
        <v>27</v>
      </c>
      <c r="CJ236" s="56" t="s">
        <v>17</v>
      </c>
      <c r="CK236" s="56" t="s">
        <v>17</v>
      </c>
      <c r="CL236" s="56" t="s">
        <v>17</v>
      </c>
      <c r="CM236" s="65" t="s">
        <v>46</v>
      </c>
    </row>
    <row r="237" spans="1:91" s="26" customFormat="1" ht="18.75" customHeight="1" x14ac:dyDescent="0.25">
      <c r="A237" s="340"/>
      <c r="B237" s="342"/>
      <c r="C237" s="64" t="s">
        <v>37</v>
      </c>
      <c r="D237" s="89">
        <f>CM203</f>
        <v>77.100000000000009</v>
      </c>
      <c r="E237" s="49">
        <v>80</v>
      </c>
      <c r="F237" s="27">
        <f>IF(F236=$B$16,E237+($A$16*15),IF(F236=$B$17,E237+($A$17*15),IF(F236=$B$19,IF(E237+($A$19*15)&gt;100,100,E237+($A$19*15)),IF(F236=$B$18,IF(E237+($A$18*15)&gt;100,100,E237+($A$18*15)),E237))))</f>
        <v>78.063333333333333</v>
      </c>
      <c r="G237" s="27">
        <f t="shared" ref="G237" si="5213">IF(G236=$B$16,F237+($A$16*15),IF(G236=$B$17,F237+($A$17*15),IF(G236=$B$19,IF(F237+($A$19*15)&gt;100,100,F237+($A$19*15)),IF(G236=$B$18,IF(F237+($A$18*15)&gt;100,100,F237+($A$18*15)),F237))))</f>
        <v>76.126666666666665</v>
      </c>
      <c r="H237" s="27">
        <f t="shared" ref="H237" si="5214">IF(H236=$B$16,G237+($A$16*15),IF(H236=$B$17,G237+($A$17*15),IF(H236=$B$19,IF(G237+($A$19*15)&gt;100,100,G237+($A$19*15)),IF(H236=$B$18,IF(G237+($A$18*15)&gt;100,100,G237+($A$18*15)),G237))))</f>
        <v>74.19</v>
      </c>
      <c r="I237" s="27">
        <f t="shared" ref="I237" si="5215">IF(I236=$B$16,H237+($A$16*15),IF(I236=$B$17,H237+($A$17*15),IF(I236=$B$19,IF(H237+($A$19*15)&gt;100,100,H237+($A$19*15)),IF(I236=$B$18,IF(H237+($A$18*15)&gt;100,100,H237+($A$18*15)),H237))))</f>
        <v>72.266666666666666</v>
      </c>
      <c r="J237" s="27">
        <f t="shared" ref="J237" si="5216">IF(J236=$B$16,I237+($A$16*15),IF(J236=$B$17,I237+($A$17*15),IF(J236=$B$19,IF(I237+($A$19*15)&gt;100,100,I237+($A$19*15)),IF(J236=$B$18,IF(I237+($A$18*15)&gt;100,100,I237+($A$18*15)),I237))))</f>
        <v>70.343333333333334</v>
      </c>
      <c r="K237" s="27">
        <f t="shared" ref="K237" si="5217">IF(K236=$B$16,J237+($A$16*15),IF(K236=$B$17,J237+($A$17*15),IF(K236=$B$19,IF(J237+($A$19*15)&gt;100,100,J237+($A$19*15)),IF(K236=$B$18,IF(J237+($A$18*15)&gt;100,100,J237+($A$18*15)),J237))))</f>
        <v>68.42</v>
      </c>
      <c r="L237" s="27">
        <f t="shared" ref="L237" si="5218">IF(L236=$B$16,K237+($A$16*15),IF(L236=$B$17,K237+($A$17*15),IF(L236=$B$19,IF(K237+($A$19*15)&gt;100,100,K237+($A$19*15)),IF(L236=$B$18,IF(K237+($A$18*15)&gt;100,100,K237+($A$18*15)),K237))))</f>
        <v>66.483333333333334</v>
      </c>
      <c r="M237" s="27">
        <f t="shared" ref="M237" si="5219">IF(M236=$B$16,L237+($A$16*15),IF(M236=$B$17,L237+($A$17*15),IF(M236=$B$19,IF(L237+($A$19*15)&gt;100,100,L237+($A$19*15)),IF(M236=$B$18,IF(L237+($A$18*15)&gt;100,100,L237+($A$18*15)),L237))))</f>
        <v>64.546666666666667</v>
      </c>
      <c r="N237" s="27">
        <f t="shared" ref="N237" si="5220">IF(N236=$B$16,M237+($A$16*15),IF(N236=$B$17,M237+($A$17*15),IF(N236=$B$19,IF(M237+($A$19*15)&gt;100,100,M237+($A$19*15)),IF(N236=$B$18,IF(M237+($A$18*15)&gt;100,100,M237+($A$18*15)),M237))))</f>
        <v>62.61</v>
      </c>
      <c r="O237" s="27">
        <f t="shared" ref="O237" si="5221">IF(O236=$B$16,N237+($A$16*15),IF(O236=$B$17,N237+($A$17*15),IF(O236=$B$19,IF(N237+($A$19*15)&gt;100,100,N237+($A$19*15)),IF(O236=$B$18,IF(N237+($A$18*15)&gt;100,100,N237+($A$18*15)),N237))))</f>
        <v>60.686666666666667</v>
      </c>
      <c r="P237" s="27">
        <f t="shared" ref="P237" si="5222">IF(P236=$B$16,O237+($A$16*15),IF(P236=$B$17,O237+($A$17*15),IF(P236=$B$19,IF(O237+($A$19*15)&gt;100,100,O237+($A$19*15)),IF(P236=$B$18,IF(O237+($A$18*15)&gt;100,100,O237+($A$18*15)),O237))))</f>
        <v>58.763333333333335</v>
      </c>
      <c r="Q237" s="27">
        <f t="shared" ref="Q237" si="5223">IF(Q236=$B$16,P237+($A$16*15),IF(Q236=$B$17,P237+($A$17*15),IF(Q236=$B$19,IF(P237+($A$19*15)&gt;100,100,P237+($A$19*15)),IF(Q236=$B$18,IF(P237+($A$18*15)&gt;100,100,P237+($A$18*15)),P237))))</f>
        <v>56.84</v>
      </c>
      <c r="R237" s="27">
        <f t="shared" ref="R237" si="5224">IF(R236=$B$16,Q237+($A$16*15),IF(R236=$B$17,Q237+($A$17*15),IF(R236=$B$19,IF(Q237+($A$19*15)&gt;100,100,Q237+($A$19*15)),IF(R236=$B$18,IF(Q237+($A$18*15)&gt;100,100,Q237+($A$18*15)),Q237))))</f>
        <v>54.903333333333336</v>
      </c>
      <c r="S237" s="27">
        <f t="shared" ref="S237" si="5225">IF(S236=$B$16,R237+($A$16*15),IF(S236=$B$17,R237+($A$17*15),IF(S236=$B$19,IF(R237+($A$19*15)&gt;100,100,R237+($A$19*15)),IF(S236=$B$18,IF(R237+($A$18*15)&gt;100,100,R237+($A$18*15)),R237))))</f>
        <v>52.966666666666669</v>
      </c>
      <c r="T237" s="27">
        <f t="shared" ref="T237" si="5226">IF(T236=$B$16,S237+($A$16*15),IF(T236=$B$17,S237+($A$17*15),IF(T236=$B$19,IF(S237+($A$19*15)&gt;100,100,S237+($A$19*15)),IF(T236=$B$18,IF(S237+($A$18*15)&gt;100,100,S237+($A$18*15)),S237))))</f>
        <v>51.03</v>
      </c>
      <c r="U237" s="27">
        <f t="shared" ref="U237" si="5227">IF(U236=$B$16,T237+($A$16*15),IF(U236=$B$17,T237+($A$17*15),IF(U236=$B$19,IF(T237+($A$19*15)&gt;100,100,T237+($A$19*15)),IF(U236=$B$18,IF(T237+($A$18*15)&gt;100,100,T237+($A$18*15)),T237))))</f>
        <v>49.106666666666669</v>
      </c>
      <c r="V237" s="27">
        <f t="shared" ref="V237" si="5228">IF(V236=$B$16,U237+($A$16*15),IF(V236=$B$17,U237+($A$17*15),IF(V236=$B$19,IF(U237+($A$19*15)&gt;100,100,U237+($A$19*15)),IF(V236=$B$18,IF(U237+($A$18*15)&gt;100,100,U237+($A$18*15)),U237))))</f>
        <v>47.183333333333337</v>
      </c>
      <c r="W237" s="27">
        <f t="shared" ref="W237" si="5229">IF(W236=$B$16,V237+($A$16*15),IF(W236=$B$17,V237+($A$17*15),IF(W236=$B$19,IF(V237+($A$19*15)&gt;100,100,V237+($A$19*15)),IF(W236=$B$18,IF(V237+($A$18*15)&gt;100,100,V237+($A$18*15)),V237))))</f>
        <v>45.260000000000005</v>
      </c>
      <c r="X237" s="27">
        <f t="shared" ref="X237" si="5230">IF(X236=$B$16,W237+($A$16*15),IF(X236=$B$17,W237+($A$17*15),IF(X236=$B$19,IF(W237+($A$19*15)&gt;100,100,W237+($A$19*15)),IF(X236=$B$18,IF(W237+($A$18*15)&gt;100,100,W237+($A$18*15)),W237))))</f>
        <v>43.323333333333338</v>
      </c>
      <c r="Y237" s="27">
        <f t="shared" ref="Y237" si="5231">IF(Y236=$B$16,X237+($A$16*15),IF(Y236=$B$17,X237+($A$17*15),IF(Y236=$B$19,IF(X237+($A$19*15)&gt;100,100,X237+($A$19*15)),IF(Y236=$B$18,IF(X237+($A$18*15)&gt;100,100,X237+($A$18*15)),X237))))</f>
        <v>41.38666666666667</v>
      </c>
      <c r="Z237" s="27">
        <f t="shared" ref="Z237" si="5232">IF(Z236=$B$16,Y237+($A$16*15),IF(Z236=$B$17,Y237+($A$17*15),IF(Z236=$B$19,IF(Y237+($A$19*15)&gt;100,100,Y237+($A$19*15)),IF(Z236=$B$18,IF(Y237+($A$18*15)&gt;100,100,Y237+($A$18*15)),Y237))))</f>
        <v>39.450000000000003</v>
      </c>
      <c r="AA237" s="27">
        <f t="shared" ref="AA237" si="5233">IF(AA236=$B$16,Z237+($A$16*15),IF(AA236=$B$17,Z237+($A$17*15),IF(AA236=$B$19,IF(Z237+($A$19*15)&gt;100,100,Z237+($A$19*15)),IF(AA236=$B$18,IF(Z237+($A$18*15)&gt;100,100,Z237+($A$18*15)),Z237))))</f>
        <v>37.526666666666671</v>
      </c>
      <c r="AB237" s="27">
        <f t="shared" ref="AB237" si="5234">IF(AB236=$B$16,AA237+($A$16*15),IF(AB236=$B$17,AA237+($A$17*15),IF(AB236=$B$19,IF(AA237+($A$19*15)&gt;100,100,AA237+($A$19*15)),IF(AB236=$B$18,IF(AA237+($A$18*15)&gt;100,100,AA237+($A$18*15)),AA237))))</f>
        <v>35.603333333333339</v>
      </c>
      <c r="AC237" s="27">
        <f t="shared" ref="AC237" si="5235">IF(AC236=$B$16,AB237+($A$16*15),IF(AC236=$B$17,AB237+($A$17*15),IF(AC236=$B$19,IF(AB237+($A$19*15)&gt;100,100,AB237+($A$19*15)),IF(AC236=$B$18,IF(AB237+($A$18*15)&gt;100,100,AB237+($A$18*15)),AB237))))</f>
        <v>33.680000000000007</v>
      </c>
      <c r="AD237" s="27">
        <f t="shared" ref="AD237" si="5236">IF(AD236=$B$16,AC237+($A$16*15),IF(AD236=$B$17,AC237+($A$17*15),IF(AD236=$B$19,IF(AC237+($A$19*15)&gt;100,100,AC237+($A$19*15)),IF(AD236=$B$18,IF(AC237+($A$18*15)&gt;100,100,AC237+($A$18*15)),AC237))))</f>
        <v>31.743333333333339</v>
      </c>
      <c r="AE237" s="27">
        <f t="shared" ref="AE237" si="5237">IF(AE236=$B$16,AD237+($A$16*15),IF(AE236=$B$17,AD237+($A$17*15),IF(AE236=$B$19,IF(AD237+($A$19*15)&gt;100,100,AD237+($A$19*15)),IF(AE236=$B$18,IF(AD237+($A$18*15)&gt;100,100,AD237+($A$18*15)),AD237))))</f>
        <v>29.806666666666672</v>
      </c>
      <c r="AF237" s="27">
        <f t="shared" ref="AF237" si="5238">IF(AF236=$B$16,AE237+($A$16*15),IF(AF236=$B$17,AE237+($A$17*15),IF(AF236=$B$19,IF(AE237+($A$19*15)&gt;100,100,AE237+($A$19*15)),IF(AF236=$B$18,IF(AE237+($A$18*15)&gt;100,100,AE237+($A$18*15)),AE237))))</f>
        <v>27.870000000000005</v>
      </c>
      <c r="AG237" s="27">
        <f t="shared" ref="AG237" si="5239">IF(AG236=$B$16,AF237+($A$16*15),IF(AG236=$B$17,AF237+($A$17*15),IF(AG236=$B$19,IF(AF237+($A$19*15)&gt;100,100,AF237+($A$19*15)),IF(AG236=$B$18,IF(AF237+($A$18*15)&gt;100,100,AF237+($A$18*15)),AF237))))</f>
        <v>25.946666666666673</v>
      </c>
      <c r="AH237" s="27">
        <f t="shared" ref="AH237" si="5240">IF(AH236=$B$16,AG237+($A$16*15),IF(AH236=$B$17,AG237+($A$17*15),IF(AH236=$B$19,IF(AG237+($A$19*15)&gt;100,100,AG237+($A$19*15)),IF(AH236=$B$18,IF(AG237+($A$18*15)&gt;100,100,AG237+($A$18*15)),AG237))))</f>
        <v>24.023333333333341</v>
      </c>
      <c r="AI237" s="27">
        <f t="shared" ref="AI237" si="5241">IF(AI236=$B$16,AH237+($A$16*15),IF(AI236=$B$17,AH237+($A$17*15),IF(AI236=$B$19,IF(AH237+($A$19*15)&gt;100,100,AH237+($A$19*15)),IF(AI236=$B$18,IF(AH237+($A$18*15)&gt;100,100,AH237+($A$18*15)),AH237))))</f>
        <v>37.773333333333341</v>
      </c>
      <c r="AJ237" s="27">
        <f t="shared" ref="AJ237" si="5242">IF(AJ236=$B$16,AI237+($A$16*15),IF(AJ236=$B$17,AI237+($A$17*15),IF(AJ236=$B$19,IF(AI237+($A$19*15)&gt;100,100,AI237+($A$19*15)),IF(AJ236=$B$18,IF(AI237+($A$18*15)&gt;100,100,AI237+($A$18*15)),AI237))))</f>
        <v>51.523333333333341</v>
      </c>
      <c r="AK237" s="27">
        <f t="shared" ref="AK237" si="5243">IF(AK236=$B$16,AJ237+($A$16*15),IF(AK236=$B$17,AJ237+($A$17*15),IF(AK236=$B$19,IF(AJ237+($A$19*15)&gt;100,100,AJ237+($A$19*15)),IF(AK236=$B$18,IF(AJ237+($A$18*15)&gt;100,100,AJ237+($A$18*15)),AJ237))))</f>
        <v>65.273333333333341</v>
      </c>
      <c r="AL237" s="27">
        <f t="shared" ref="AL237" si="5244">IF(AL236=$B$16,AK237+($A$16*15),IF(AL236=$B$17,AK237+($A$17*15),IF(AL236=$B$19,IF(AK237+($A$19*15)&gt;100,100,AK237+($A$19*15)),IF(AL236=$B$18,IF(AK237+($A$18*15)&gt;100,100,AK237+($A$18*15)),AK237))))</f>
        <v>79.023333333333341</v>
      </c>
      <c r="AM237" s="27">
        <f t="shared" ref="AM237" si="5245">IF(AM236=$B$16,AL237+($A$16*15),IF(AM236=$B$17,AL237+($A$17*15),IF(AM236=$B$19,IF(AL237+($A$19*15)&gt;100,100,AL237+($A$19*15)),IF(AM236=$B$18,IF(AL237+($A$18*15)&gt;100,100,AL237+($A$18*15)),AL237))))</f>
        <v>77.100000000000009</v>
      </c>
      <c r="AN237" s="27">
        <f t="shared" ref="AN237" si="5246">IF(AN236=$B$16,AM237+($A$16*15),IF(AN236=$B$17,AM237+($A$17*15),IF(AN236=$B$19,IF(AM237+($A$19*15)&gt;100,100,AM237+($A$19*15)),IF(AN236=$B$18,IF(AM237+($A$18*15)&gt;100,100,AM237+($A$18*15)),AM237))))</f>
        <v>77.100000000000009</v>
      </c>
      <c r="AO237" s="27">
        <f t="shared" ref="AO237" si="5247">IF(AO236=$B$16,AN237+($A$16*15),IF(AO236=$B$17,AN237+($A$17*15),IF(AO236=$B$19,IF(AN237+($A$19*15)&gt;100,100,AN237+($A$19*15)),IF(AO236=$B$18,IF(AN237+($A$18*15)&gt;100,100,AN237+($A$18*15)),AN237))))</f>
        <v>77.100000000000009</v>
      </c>
      <c r="AP237" s="27">
        <f t="shared" ref="AP237" si="5248">IF(AP236=$B$16,AO237+($A$16*15),IF(AP236=$B$17,AO237+($A$17*15),IF(AP236=$B$19,IF(AO237+($A$19*15)&gt;100,100,AO237+($A$19*15)),IF(AP236=$B$18,IF(AO237+($A$18*15)&gt;100,100,AO237+($A$18*15)),AO237))))</f>
        <v>77.100000000000009</v>
      </c>
      <c r="AQ237" s="27">
        <f t="shared" ref="AQ237" si="5249">IF(AQ236=$B$16,AP237+($A$16*15),IF(AQ236=$B$17,AP237+($A$17*15),IF(AQ236=$B$19,IF(AP237+($A$19*15)&gt;100,100,AP237+($A$19*15)),IF(AQ236=$B$18,IF(AP237+($A$18*15)&gt;100,100,AP237+($A$18*15)),AP237))))</f>
        <v>77.100000000000009</v>
      </c>
      <c r="AR237" s="27">
        <f t="shared" ref="AR237" si="5250">IF(AR236=$B$16,AQ237+($A$16*15),IF(AR236=$B$17,AQ237+($A$17*15),IF(AR236=$B$19,IF(AQ237+($A$19*15)&gt;100,100,AQ237+($A$19*15)),IF(AR236=$B$18,IF(AQ237+($A$18*15)&gt;100,100,AQ237+($A$18*15)),AQ237))))</f>
        <v>77.100000000000009</v>
      </c>
      <c r="AS237" s="27">
        <f t="shared" ref="AS237" si="5251">IF(AS236=$B$16,AR237+($A$16*15),IF(AS236=$B$17,AR237+($A$17*15),IF(AS236=$B$19,IF(AR237+($A$19*15)&gt;100,100,AR237+($A$19*15)),IF(AS236=$B$18,IF(AR237+($A$18*15)&gt;100,100,AR237+($A$18*15)),AR237))))</f>
        <v>77.100000000000009</v>
      </c>
      <c r="AT237" s="27">
        <f t="shared" ref="AT237" si="5252">IF(AT236=$B$16,AS237+($A$16*15),IF(AT236=$B$17,AS237+($A$17*15),IF(AT236=$B$19,IF(AS237+($A$19*15)&gt;100,100,AS237+($A$19*15)),IF(AT236=$B$18,IF(AS237+($A$18*15)&gt;100,100,AS237+($A$18*15)),AS237))))</f>
        <v>77.100000000000009</v>
      </c>
      <c r="AU237" s="27">
        <f t="shared" ref="AU237" si="5253">IF(AU236=$B$16,AT237+($A$16*15),IF(AU236=$B$17,AT237+($A$17*15),IF(AU236=$B$19,IF(AT237+($A$19*15)&gt;100,100,AT237+($A$19*15)),IF(AU236=$B$18,IF(AT237+($A$18*15)&gt;100,100,AT237+($A$18*15)),AT237))))</f>
        <v>77.100000000000009</v>
      </c>
      <c r="AV237" s="27">
        <f t="shared" ref="AV237" si="5254">IF(AV236=$B$16,AU237+($A$16*15),IF(AV236=$B$17,AU237+($A$17*15),IF(AV236=$B$19,IF(AU237+($A$19*15)&gt;100,100,AU237+($A$19*15)),IF(AV236=$B$18,IF(AU237+($A$18*15)&gt;100,100,AU237+($A$18*15)),AU237))))</f>
        <v>77.100000000000009</v>
      </c>
      <c r="AW237" s="27">
        <f t="shared" ref="AW237" si="5255">IF(AW236=$B$16,AV237+($A$16*15),IF(AW236=$B$17,AV237+($A$17*15),IF(AW236=$B$19,IF(AV237+($A$19*15)&gt;100,100,AV237+($A$19*15)),IF(AW236=$B$18,IF(AV237+($A$18*15)&gt;100,100,AV237+($A$18*15)),AV237))))</f>
        <v>77.100000000000009</v>
      </c>
      <c r="AX237" s="27">
        <f t="shared" ref="AX237" si="5256">IF(AX236=$B$16,AW237+($A$16*15),IF(AX236=$B$17,AW237+($A$17*15),IF(AX236=$B$19,IF(AW237+($A$19*15)&gt;100,100,AW237+($A$19*15)),IF(AX236=$B$18,IF(AW237+($A$18*15)&gt;100,100,AW237+($A$18*15)),AW237))))</f>
        <v>77.100000000000009</v>
      </c>
      <c r="AY237" s="27">
        <f t="shared" ref="AY237" si="5257">IF(AY236=$B$16,AX237+($A$16*15),IF(AY236=$B$17,AX237+($A$17*15),IF(AY236=$B$19,IF(AX237+($A$19*15)&gt;100,100,AX237+($A$19*15)),IF(AY236=$B$18,IF(AX237+($A$18*15)&gt;100,100,AX237+($A$18*15)),AX237))))</f>
        <v>77.100000000000009</v>
      </c>
      <c r="AZ237" s="27">
        <f t="shared" ref="AZ237" si="5258">IF(AZ236=$B$16,AY237+($A$16*15),IF(AZ236=$B$17,AY237+($A$17*15),IF(AZ236=$B$19,IF(AY237+($A$19*15)&gt;100,100,AY237+($A$19*15)),IF(AZ236=$B$18,IF(AY237+($A$18*15)&gt;100,100,AY237+($A$18*15)),AY237))))</f>
        <v>77.100000000000009</v>
      </c>
      <c r="BA237" s="27">
        <f t="shared" ref="BA237" si="5259">IF(BA236=$B$16,AZ237+($A$16*15),IF(BA236=$B$17,AZ237+($A$17*15),IF(BA236=$B$19,IF(AZ237+($A$19*15)&gt;100,100,AZ237+($A$19*15)),IF(BA236=$B$18,IF(AZ237+($A$18*15)&gt;100,100,AZ237+($A$18*15)),AZ237))))</f>
        <v>77.100000000000009</v>
      </c>
      <c r="BB237" s="27">
        <f t="shared" ref="BB237" si="5260">IF(BB236=$B$16,BA237+($A$16*15),IF(BB236=$B$17,BA237+($A$17*15),IF(BB236=$B$19,IF(BA237+($A$19*15)&gt;100,100,BA237+($A$19*15)),IF(BB236=$B$18,IF(BA237+($A$18*15)&gt;100,100,BA237+($A$18*15)),BA237))))</f>
        <v>77.100000000000009</v>
      </c>
      <c r="BC237" s="27">
        <f t="shared" ref="BC237" si="5261">IF(BC236=$B$16,BB237+($A$16*15),IF(BC236=$B$17,BB237+($A$17*15),IF(BC236=$B$19,IF(BB237+($A$19*15)&gt;100,100,BB237+($A$19*15)),IF(BC236=$B$18,IF(BB237+($A$18*15)&gt;100,100,BB237+($A$18*15)),BB237))))</f>
        <v>77.100000000000009</v>
      </c>
      <c r="BD237" s="27">
        <f t="shared" ref="BD237" si="5262">IF(BD236=$B$16,BC237+($A$16*15),IF(BD236=$B$17,BC237+($A$17*15),IF(BD236=$B$19,IF(BC237+($A$19*15)&gt;100,100,BC237+($A$19*15)),IF(BD236=$B$18,IF(BC237+($A$18*15)&gt;100,100,BC237+($A$18*15)),BC237))))</f>
        <v>77.100000000000009</v>
      </c>
      <c r="BE237" s="27">
        <f t="shared" ref="BE237" si="5263">IF(BE236=$B$16,BD237+($A$16*15),IF(BE236=$B$17,BD237+($A$17*15),IF(BE236=$B$19,IF(BD237+($A$19*15)&gt;100,100,BD237+($A$19*15)),IF(BE236=$B$18,IF(BD237+($A$18*15)&gt;100,100,BD237+($A$18*15)),BD237))))</f>
        <v>77.100000000000009</v>
      </c>
      <c r="BF237" s="27">
        <f t="shared" ref="BF237" si="5264">IF(BF236=$B$16,BE237+($A$16*15),IF(BF236=$B$17,BE237+($A$17*15),IF(BF236=$B$19,IF(BE237+($A$19*15)&gt;100,100,BE237+($A$19*15)),IF(BF236=$B$18,IF(BE237+($A$18*15)&gt;100,100,BE237+($A$18*15)),BE237))))</f>
        <v>77.100000000000009</v>
      </c>
      <c r="BG237" s="27">
        <f t="shared" ref="BG237" si="5265">IF(BG236=$B$16,BF237+($A$16*15),IF(BG236=$B$17,BF237+($A$17*15),IF(BG236=$B$19,IF(BF237+($A$19*15)&gt;100,100,BF237+($A$19*15)),IF(BG236=$B$18,IF(BF237+($A$18*15)&gt;100,100,BF237+($A$18*15)),BF237))))</f>
        <v>77.100000000000009</v>
      </c>
      <c r="BH237" s="27">
        <f t="shared" ref="BH237" si="5266">IF(BH236=$B$16,BG237+($A$16*15),IF(BH236=$B$17,BG237+($A$17*15),IF(BH236=$B$19,IF(BG237+($A$19*15)&gt;100,100,BG237+($A$19*15)),IF(BH236=$B$18,IF(BG237+($A$18*15)&gt;100,100,BG237+($A$18*15)),BG237))))</f>
        <v>77.100000000000009</v>
      </c>
      <c r="BI237" s="27">
        <f t="shared" ref="BI237" si="5267">IF(BI236=$B$16,BH237+($A$16*15),IF(BI236=$B$17,BH237+($A$17*15),IF(BI236=$B$19,IF(BH237+($A$19*15)&gt;100,100,BH237+($A$19*15)),IF(BI236=$B$18,IF(BH237+($A$18*15)&gt;100,100,BH237+($A$18*15)),BH237))))</f>
        <v>77.100000000000009</v>
      </c>
      <c r="BJ237" s="27">
        <f t="shared" ref="BJ237" si="5268">IF(BJ236=$B$16,BI237+($A$16*15),IF(BJ236=$B$17,BI237+($A$17*15),IF(BJ236=$B$19,IF(BI237+($A$19*15)&gt;100,100,BI237+($A$19*15)),IF(BJ236=$B$18,IF(BI237+($A$18*15)&gt;100,100,BI237+($A$18*15)),BI237))))</f>
        <v>77.100000000000009</v>
      </c>
      <c r="BK237" s="27">
        <f t="shared" ref="BK237" si="5269">IF(BK236=$B$16,BJ237+($A$16*15),IF(BK236=$B$17,BJ237+($A$17*15),IF(BK236=$B$19,IF(BJ237+($A$19*15)&gt;100,100,BJ237+($A$19*15)),IF(BK236=$B$18,IF(BJ237+($A$18*15)&gt;100,100,BJ237+($A$18*15)),BJ237))))</f>
        <v>77.100000000000009</v>
      </c>
      <c r="BL237" s="27">
        <f t="shared" ref="BL237" si="5270">IF(BL236=$B$16,BK237+($A$16*15),IF(BL236=$B$17,BK237+($A$17*15),IF(BL236=$B$19,IF(BK237+($A$19*15)&gt;100,100,BK237+($A$19*15)),IF(BL236=$B$18,IF(BK237+($A$18*15)&gt;100,100,BK237+($A$18*15)),BK237))))</f>
        <v>77.100000000000009</v>
      </c>
      <c r="BM237" s="27">
        <f t="shared" ref="BM237" si="5271">IF(BM236=$B$16,BL237+($A$16*15),IF(BM236=$B$17,BL237+($A$17*15),IF(BM236=$B$19,IF(BL237+($A$19*15)&gt;100,100,BL237+($A$19*15)),IF(BM236=$B$18,IF(BL237+($A$18*15)&gt;100,100,BL237+($A$18*15)),BL237))))</f>
        <v>77.100000000000009</v>
      </c>
      <c r="BN237" s="27">
        <f t="shared" ref="BN237" si="5272">IF(BN236=$B$16,BM237+($A$16*15),IF(BN236=$B$17,BM237+($A$17*15),IF(BN236=$B$19,IF(BM237+($A$19*15)&gt;100,100,BM237+($A$19*15)),IF(BN236=$B$18,IF(BM237+($A$18*15)&gt;100,100,BM237+($A$18*15)),BM237))))</f>
        <v>75.163333333333341</v>
      </c>
      <c r="BO237" s="27">
        <f t="shared" ref="BO237" si="5273">IF(BO236=$B$16,BN237+($A$16*15),IF(BO236=$B$17,BN237+($A$17*15),IF(BO236=$B$19,IF(BN237+($A$19*15)&gt;100,100,BN237+($A$19*15)),IF(BO236=$B$18,IF(BN237+($A$18*15)&gt;100,100,BN237+($A$18*15)),BN237))))</f>
        <v>73.226666666666674</v>
      </c>
      <c r="BP237" s="27">
        <f t="shared" ref="BP237" si="5274">IF(BP236=$B$16,BO237+($A$16*15),IF(BP236=$B$17,BO237+($A$17*15),IF(BP236=$B$19,IF(BO237+($A$19*15)&gt;100,100,BO237+($A$19*15)),IF(BP236=$B$18,IF(BO237+($A$18*15)&gt;100,100,BO237+($A$18*15)),BO237))))</f>
        <v>71.290000000000006</v>
      </c>
      <c r="BQ237" s="27">
        <f t="shared" ref="BQ237" si="5275">IF(BQ236=$B$16,BP237+($A$16*15),IF(BQ236=$B$17,BP237+($A$17*15),IF(BQ236=$B$19,IF(BP237+($A$19*15)&gt;100,100,BP237+($A$19*15)),IF(BQ236=$B$18,IF(BP237+($A$18*15)&gt;100,100,BP237+($A$18*15)),BP237))))</f>
        <v>69.366666666666674</v>
      </c>
      <c r="BR237" s="27">
        <f t="shared" ref="BR237" si="5276">IF(BR236=$B$16,BQ237+($A$16*15),IF(BR236=$B$17,BQ237+($A$17*15),IF(BR236=$B$19,IF(BQ237+($A$19*15)&gt;100,100,BQ237+($A$19*15)),IF(BR236=$B$18,IF(BQ237+($A$18*15)&gt;100,100,BQ237+($A$18*15)),BQ237))))</f>
        <v>67.443333333333342</v>
      </c>
      <c r="BS237" s="27">
        <f t="shared" ref="BS237" si="5277">IF(BS236=$B$16,BR237+($A$16*15),IF(BS236=$B$17,BR237+($A$17*15),IF(BS236=$B$19,IF(BR237+($A$19*15)&gt;100,100,BR237+($A$19*15)),IF(BS236=$B$18,IF(BR237+($A$18*15)&gt;100,100,BR237+($A$18*15)),BR237))))</f>
        <v>65.52000000000001</v>
      </c>
      <c r="BT237" s="27">
        <f t="shared" ref="BT237" si="5278">IF(BT236=$B$16,BS237+($A$16*15),IF(BT236=$B$17,BS237+($A$17*15),IF(BT236=$B$19,IF(BS237+($A$19*15)&gt;100,100,BS237+($A$19*15)),IF(BT236=$B$18,IF(BS237+($A$18*15)&gt;100,100,BS237+($A$18*15)),BS237))))</f>
        <v>63.583333333333343</v>
      </c>
      <c r="BU237" s="27">
        <f t="shared" ref="BU237" si="5279">IF(BU236=$B$16,BT237+($A$16*15),IF(BU236=$B$17,BT237+($A$17*15),IF(BU236=$B$19,IF(BT237+($A$19*15)&gt;100,100,BT237+($A$19*15)),IF(BU236=$B$18,IF(BT237+($A$18*15)&gt;100,100,BT237+($A$18*15)),BT237))))</f>
        <v>61.646666666666675</v>
      </c>
      <c r="BV237" s="27">
        <f t="shared" ref="BV237" si="5280">IF(BV236=$B$16,BU237+($A$16*15),IF(BV236=$B$17,BU237+($A$17*15),IF(BV236=$B$19,IF(BU237+($A$19*15)&gt;100,100,BU237+($A$19*15)),IF(BV236=$B$18,IF(BU237+($A$18*15)&gt;100,100,BU237+($A$18*15)),BU237))))</f>
        <v>59.710000000000008</v>
      </c>
      <c r="BW237" s="27">
        <f t="shared" ref="BW237" si="5281">IF(BW236=$B$16,BV237+($A$16*15),IF(BW236=$B$17,BV237+($A$17*15),IF(BW236=$B$19,IF(BV237+($A$19*15)&gt;100,100,BV237+($A$19*15)),IF(BW236=$B$18,IF(BV237+($A$18*15)&gt;100,100,BV237+($A$18*15)),BV237))))</f>
        <v>57.786666666666676</v>
      </c>
      <c r="BX237" s="27">
        <f t="shared" ref="BX237" si="5282">IF(BX236=$B$16,BW237+($A$16*15),IF(BX236=$B$17,BW237+($A$17*15),IF(BX236=$B$19,IF(BW237+($A$19*15)&gt;100,100,BW237+($A$19*15)),IF(BX236=$B$18,IF(BW237+($A$18*15)&gt;100,100,BW237+($A$18*15)),BW237))))</f>
        <v>55.863333333333344</v>
      </c>
      <c r="BY237" s="27">
        <f t="shared" ref="BY237" si="5283">IF(BY236=$B$16,BX237+($A$16*15),IF(BY236=$B$17,BX237+($A$17*15),IF(BY236=$B$19,IF(BX237+($A$19*15)&gt;100,100,BX237+($A$19*15)),IF(BY236=$B$18,IF(BX237+($A$18*15)&gt;100,100,BX237+($A$18*15)),BX237))))</f>
        <v>53.940000000000012</v>
      </c>
      <c r="BZ237" s="27">
        <f t="shared" ref="BZ237" si="5284">IF(BZ236=$B$16,BY237+($A$16*15),IF(BZ236=$B$17,BY237+($A$17*15),IF(BZ236=$B$19,IF(BY237+($A$19*15)&gt;100,100,BY237+($A$19*15)),IF(BZ236=$B$18,IF(BY237+($A$18*15)&gt;100,100,BY237+($A$18*15)),BY237))))</f>
        <v>52.003333333333345</v>
      </c>
      <c r="CA237" s="27">
        <f t="shared" ref="CA237" si="5285">IF(CA236=$B$16,BZ237+($A$16*15),IF(CA236=$B$17,BZ237+($A$17*15),IF(CA236=$B$19,IF(BZ237+($A$19*15)&gt;100,100,BZ237+($A$19*15)),IF(CA236=$B$18,IF(BZ237+($A$18*15)&gt;100,100,BZ237+($A$18*15)),BZ237))))</f>
        <v>50.066666666666677</v>
      </c>
      <c r="CB237" s="27">
        <f t="shared" ref="CB237" si="5286">IF(CB236=$B$16,CA237+($A$16*15),IF(CB236=$B$17,CA237+($A$17*15),IF(CB236=$B$19,IF(CA237+($A$19*15)&gt;100,100,CA237+($A$19*15)),IF(CB236=$B$18,IF(CA237+($A$18*15)&gt;100,100,CA237+($A$18*15)),CA237))))</f>
        <v>48.13000000000001</v>
      </c>
      <c r="CC237" s="27">
        <f t="shared" ref="CC237" si="5287">IF(CC236=$B$16,CB237+($A$16*15),IF(CC236=$B$17,CB237+($A$17*15),IF(CC236=$B$19,IF(CB237+($A$19*15)&gt;100,100,CB237+($A$19*15)),IF(CC236=$B$18,IF(CB237+($A$18*15)&gt;100,100,CB237+($A$18*15)),CB237))))</f>
        <v>46.206666666666678</v>
      </c>
      <c r="CD237" s="27">
        <f t="shared" ref="CD237" si="5288">IF(CD236=$B$16,CC237+($A$16*15),IF(CD236=$B$17,CC237+($A$17*15),IF(CD236=$B$19,IF(CC237+($A$19*15)&gt;100,100,CC237+($A$19*15)),IF(CD236=$B$18,IF(CC237+($A$18*15)&gt;100,100,CC237+($A$18*15)),CC237))))</f>
        <v>44.283333333333346</v>
      </c>
      <c r="CE237" s="27">
        <f t="shared" ref="CE237" si="5289">IF(CE236=$B$16,CD237+($A$16*15),IF(CE236=$B$17,CD237+($A$17*15),IF(CE236=$B$19,IF(CD237+($A$19*15)&gt;100,100,CD237+($A$19*15)),IF(CE236=$B$18,IF(CD237+($A$18*15)&gt;100,100,CD237+($A$18*15)),CD237))))</f>
        <v>42.360000000000014</v>
      </c>
      <c r="CF237" s="27">
        <f t="shared" ref="CF237" si="5290">IF(CF236=$B$16,CE237+($A$16*15),IF(CF236=$B$17,CE237+($A$17*15),IF(CF236=$B$19,IF(CE237+($A$19*15)&gt;100,100,CE237+($A$19*15)),IF(CF236=$B$18,IF(CE237+($A$18*15)&gt;100,100,CE237+($A$18*15)),CE237))))</f>
        <v>40.423333333333346</v>
      </c>
      <c r="CG237" s="27">
        <f t="shared" ref="CG237" si="5291">IF(CG236=$B$16,CF237+($A$16*15),IF(CG236=$B$17,CF237+($A$17*15),IF(CG236=$B$19,IF(CF237+($A$19*15)&gt;100,100,CF237+($A$19*15)),IF(CG236=$B$18,IF(CF237+($A$18*15)&gt;100,100,CF237+($A$18*15)),CF237))))</f>
        <v>38.486666666666679</v>
      </c>
      <c r="CH237" s="27">
        <f t="shared" ref="CH237" si="5292">IF(CH236=$B$16,CG237+($A$16*15),IF(CH236=$B$17,CG237+($A$17*15),IF(CH236=$B$19,IF(CG237+($A$19*15)&gt;100,100,CG237+($A$19*15)),IF(CH236=$B$18,IF(CG237+($A$18*15)&gt;100,100,CG237+($A$18*15)),CG237))))</f>
        <v>36.550000000000011</v>
      </c>
      <c r="CI237" s="27">
        <f t="shared" ref="CI237" si="5293">IF(CI236=$B$16,CH237+($A$16*15),IF(CI236=$B$17,CH237+($A$17*15),IF(CI236=$B$19,IF(CH237+($A$19*15)&gt;100,100,CH237+($A$19*15)),IF(CI236=$B$18,IF(CH237+($A$18*15)&gt;100,100,CH237+($A$18*15)),CH237))))</f>
        <v>34.626666666666679</v>
      </c>
      <c r="CJ237" s="27">
        <f t="shared" ref="CJ237" si="5294">IF(CJ236=$B$16,CI237+($A$16*15),IF(CJ236=$B$17,CI237+($A$17*15),IF(CJ236=$B$19,IF(CI237+($A$19*15)&gt;100,100,CI237+($A$19*15)),IF(CJ236=$B$18,IF(CI237+($A$18*15)&gt;100,100,CI237+($A$18*15)),CI237))))</f>
        <v>59.626666666666679</v>
      </c>
      <c r="CK237" s="27">
        <f t="shared" ref="CK237" si="5295">IF(CK236=$B$16,CJ237+($A$16*15),IF(CK236=$B$17,CJ237+($A$17*15),IF(CK236=$B$19,IF(CJ237+($A$19*15)&gt;100,100,CJ237+($A$19*15)),IF(CK236=$B$18,IF(CJ237+($A$18*15)&gt;100,100,CJ237+($A$18*15)),CJ237))))</f>
        <v>84.626666666666679</v>
      </c>
      <c r="CL237" s="120">
        <f t="shared" ref="CL237" si="5296">IF(CL236=$B$16,CK237+($A$16*15),IF(CL236=$B$17,CK237+($A$17*15),IF(CL236=$B$19,IF(CK237+($A$19*15)&gt;100,100,CK237+($A$19*15)),IF(CL236=$B$18,IF(CK237+($A$18*15)&gt;100,100,CK237+($A$18*15)),CK237))))</f>
        <v>100</v>
      </c>
      <c r="CM237" s="136">
        <f t="shared" ref="CM237" si="5297">CL237-10</f>
        <v>90</v>
      </c>
    </row>
    <row r="238" spans="1:91" s="26" customFormat="1" ht="15" customHeight="1" x14ac:dyDescent="0.25">
      <c r="A238" s="340"/>
      <c r="B238" s="341" t="s">
        <v>48</v>
      </c>
      <c r="C238" s="64" t="s">
        <v>44</v>
      </c>
      <c r="D238" s="43" t="s">
        <v>45</v>
      </c>
      <c r="E238" s="46"/>
      <c r="F238" s="46"/>
      <c r="G238" s="44" t="s">
        <v>23</v>
      </c>
      <c r="H238" s="44" t="s">
        <v>23</v>
      </c>
      <c r="I238" s="44" t="s">
        <v>23</v>
      </c>
      <c r="J238" s="45" t="s">
        <v>27</v>
      </c>
      <c r="K238" s="45" t="s">
        <v>27</v>
      </c>
      <c r="L238" s="45" t="s">
        <v>27</v>
      </c>
      <c r="M238" s="44" t="s">
        <v>23</v>
      </c>
      <c r="N238" s="44" t="s">
        <v>23</v>
      </c>
      <c r="O238" s="44" t="s">
        <v>23</v>
      </c>
      <c r="P238" s="45" t="s">
        <v>27</v>
      </c>
      <c r="Q238" s="45" t="s">
        <v>27</v>
      </c>
      <c r="R238" s="45" t="s">
        <v>27</v>
      </c>
      <c r="S238" s="44" t="s">
        <v>23</v>
      </c>
      <c r="T238" s="44" t="s">
        <v>23</v>
      </c>
      <c r="U238" s="44" t="s">
        <v>23</v>
      </c>
      <c r="V238" s="45" t="s">
        <v>27</v>
      </c>
      <c r="W238" s="45" t="s">
        <v>27</v>
      </c>
      <c r="X238" s="45" t="s">
        <v>27</v>
      </c>
      <c r="Y238" s="44" t="s">
        <v>23</v>
      </c>
      <c r="Z238" s="44" t="s">
        <v>23</v>
      </c>
      <c r="AA238" s="44" t="s">
        <v>23</v>
      </c>
      <c r="AB238" s="45" t="s">
        <v>27</v>
      </c>
      <c r="AC238" s="45" t="s">
        <v>27</v>
      </c>
      <c r="AD238" s="45" t="s">
        <v>27</v>
      </c>
      <c r="AE238" s="44" t="s">
        <v>23</v>
      </c>
      <c r="AF238" s="44" t="s">
        <v>23</v>
      </c>
      <c r="AG238" s="44" t="s">
        <v>23</v>
      </c>
      <c r="AH238" s="45" t="s">
        <v>27</v>
      </c>
      <c r="AI238" s="45" t="s">
        <v>27</v>
      </c>
      <c r="AJ238" s="45" t="s">
        <v>27</v>
      </c>
      <c r="AK238" s="44" t="s">
        <v>23</v>
      </c>
      <c r="AL238" s="44" t="s">
        <v>23</v>
      </c>
      <c r="AM238" s="44" t="s">
        <v>23</v>
      </c>
      <c r="AN238" s="55" t="s">
        <v>27</v>
      </c>
      <c r="AO238" s="56" t="s">
        <v>17</v>
      </c>
      <c r="AP238" s="56" t="s">
        <v>17</v>
      </c>
      <c r="AQ238" s="56" t="s">
        <v>17</v>
      </c>
      <c r="AR238" s="56" t="s">
        <v>17</v>
      </c>
      <c r="AS238" s="55" t="s">
        <v>27</v>
      </c>
      <c r="AT238" s="58" t="s">
        <v>27</v>
      </c>
      <c r="AU238" s="131"/>
      <c r="AV238" s="132"/>
      <c r="AW238" s="131"/>
      <c r="AX238" s="131"/>
      <c r="AY238" s="131"/>
      <c r="AZ238" s="131"/>
      <c r="BA238" s="131"/>
      <c r="BB238" s="131"/>
      <c r="BC238" s="131"/>
      <c r="BD238" s="131"/>
      <c r="BE238" s="131"/>
      <c r="BF238" s="131"/>
      <c r="BG238" s="131"/>
      <c r="BH238" s="131"/>
      <c r="BI238" s="131"/>
      <c r="BJ238" s="131"/>
      <c r="BK238" s="131"/>
      <c r="BL238" s="131"/>
      <c r="BM238" s="131"/>
      <c r="BN238" s="131"/>
      <c r="BO238" s="131"/>
      <c r="BP238" s="131"/>
      <c r="BQ238" s="131"/>
      <c r="BR238" s="131"/>
      <c r="BS238" s="131"/>
      <c r="BT238" s="131"/>
      <c r="BU238" s="44" t="s">
        <v>23</v>
      </c>
      <c r="BV238" s="44" t="s">
        <v>23</v>
      </c>
      <c r="BW238" s="44" t="s">
        <v>23</v>
      </c>
      <c r="BX238" s="45" t="s">
        <v>27</v>
      </c>
      <c r="BY238" s="45" t="s">
        <v>27</v>
      </c>
      <c r="BZ238" s="45" t="s">
        <v>27</v>
      </c>
      <c r="CA238" s="44" t="s">
        <v>23</v>
      </c>
      <c r="CB238" s="44" t="s">
        <v>23</v>
      </c>
      <c r="CC238" s="44" t="s">
        <v>23</v>
      </c>
      <c r="CD238" s="45" t="s">
        <v>27</v>
      </c>
      <c r="CE238" s="45" t="s">
        <v>27</v>
      </c>
      <c r="CF238" s="45" t="s">
        <v>27</v>
      </c>
      <c r="CG238" s="44" t="s">
        <v>23</v>
      </c>
      <c r="CH238" s="44" t="s">
        <v>23</v>
      </c>
      <c r="CI238" s="44" t="s">
        <v>23</v>
      </c>
      <c r="CJ238" s="45" t="s">
        <v>27</v>
      </c>
      <c r="CK238" s="45" t="s">
        <v>27</v>
      </c>
      <c r="CL238" s="45" t="s">
        <v>27</v>
      </c>
      <c r="CM238" s="65" t="s">
        <v>46</v>
      </c>
    </row>
    <row r="239" spans="1:91" s="26" customFormat="1" ht="18.75" customHeight="1" x14ac:dyDescent="0.25">
      <c r="A239" s="340"/>
      <c r="B239" s="342"/>
      <c r="C239" s="64" t="s">
        <v>37</v>
      </c>
      <c r="D239" s="89">
        <f>CM205</f>
        <v>86.153333333333336</v>
      </c>
      <c r="E239" s="27">
        <f t="shared" ref="E239" si="5298">IF(E238=$B$16,D239+($A$16*15),IF(E238=$B$17,D239+($A$17*15),IF(E238=$B$19,IF(D239+($A$19*15)&gt;100,100,D239+($A$19*15)),IF(E238=$B$18,IF(D239+($A$18*15)&gt;100,100,D239+($A$18*15)),D239))))</f>
        <v>86.153333333333336</v>
      </c>
      <c r="F239" s="27">
        <f t="shared" ref="F239" si="5299">IF(F238=$B$16,E239+($A$16*15),IF(F238=$B$17,E239+($A$17*15),IF(F238=$B$19,IF(E239+($A$19*15)&gt;100,100,E239+($A$19*15)),IF(F238=$B$18,IF(E239+($A$18*15)&gt;100,100,E239+($A$18*15)),E239))))</f>
        <v>86.153333333333336</v>
      </c>
      <c r="G239" s="27">
        <f>IF(G238=$B$16,F239+($A$16*15),IF(G238=$B$17,F239+($A$17*15),IF(G238=$B$19,IF(F239+($A$19*15)&gt;100,100,F239+($A$19*15)),IF(G238=$B$18,IF(F239+($A$18*15)&gt;100,100,F239+($A$18*15)),F239))))</f>
        <v>84.216666666666669</v>
      </c>
      <c r="H239" s="27">
        <f t="shared" ref="H239" si="5300">IF(H238=$B$16,G239+($A$16*15),IF(H238=$B$17,G239+($A$17*15),IF(H238=$B$19,IF(G239+($A$19*15)&gt;100,100,G239+($A$19*15)),IF(H238=$B$18,IF(G239+($A$18*15)&gt;100,100,G239+($A$18*15)),G239))))</f>
        <v>82.28</v>
      </c>
      <c r="I239" s="27">
        <f t="shared" ref="I239" si="5301">IF(I238=$B$16,H239+($A$16*15),IF(I238=$B$17,H239+($A$17*15),IF(I238=$B$19,IF(H239+($A$19*15)&gt;100,100,H239+($A$19*15)),IF(I238=$B$18,IF(H239+($A$18*15)&gt;100,100,H239+($A$18*15)),H239))))</f>
        <v>80.343333333333334</v>
      </c>
      <c r="J239" s="27">
        <f t="shared" ref="J239" si="5302">IF(J238=$B$16,I239+($A$16*15),IF(J238=$B$17,I239+($A$17*15),IF(J238=$B$19,IF(I239+($A$19*15)&gt;100,100,I239+($A$19*15)),IF(J238=$B$18,IF(I239+($A$18*15)&gt;100,100,I239+($A$18*15)),I239))))</f>
        <v>78.42</v>
      </c>
      <c r="K239" s="27">
        <f t="shared" ref="K239" si="5303">IF(K238=$B$16,J239+($A$16*15),IF(K238=$B$17,J239+($A$17*15),IF(K238=$B$19,IF(J239+($A$19*15)&gt;100,100,J239+($A$19*15)),IF(K238=$B$18,IF(J239+($A$18*15)&gt;100,100,J239+($A$18*15)),J239))))</f>
        <v>76.49666666666667</v>
      </c>
      <c r="L239" s="27">
        <f t="shared" ref="L239" si="5304">IF(L238=$B$16,K239+($A$16*15),IF(L238=$B$17,K239+($A$17*15),IF(L238=$B$19,IF(K239+($A$19*15)&gt;100,100,K239+($A$19*15)),IF(L238=$B$18,IF(K239+($A$18*15)&gt;100,100,K239+($A$18*15)),K239))))</f>
        <v>74.573333333333338</v>
      </c>
      <c r="M239" s="27">
        <f t="shared" ref="M239" si="5305">IF(M238=$B$16,L239+($A$16*15),IF(M238=$B$17,L239+($A$17*15),IF(M238=$B$19,IF(L239+($A$19*15)&gt;100,100,L239+($A$19*15)),IF(M238=$B$18,IF(L239+($A$18*15)&gt;100,100,L239+($A$18*15)),L239))))</f>
        <v>72.63666666666667</v>
      </c>
      <c r="N239" s="27">
        <f t="shared" ref="N239" si="5306">IF(N238=$B$16,M239+($A$16*15),IF(N238=$B$17,M239+($A$17*15),IF(N238=$B$19,IF(M239+($A$19*15)&gt;100,100,M239+($A$19*15)),IF(N238=$B$18,IF(M239+($A$18*15)&gt;100,100,M239+($A$18*15)),M239))))</f>
        <v>70.7</v>
      </c>
      <c r="O239" s="27">
        <f t="shared" ref="O239" si="5307">IF(O238=$B$16,N239+($A$16*15),IF(O238=$B$17,N239+($A$17*15),IF(O238=$B$19,IF(N239+($A$19*15)&gt;100,100,N239+($A$19*15)),IF(O238=$B$18,IF(N239+($A$18*15)&gt;100,100,N239+($A$18*15)),N239))))</f>
        <v>68.763333333333335</v>
      </c>
      <c r="P239" s="27">
        <f t="shared" ref="P239" si="5308">IF(P238=$B$16,O239+($A$16*15),IF(P238=$B$17,O239+($A$17*15),IF(P238=$B$19,IF(O239+($A$19*15)&gt;100,100,O239+($A$19*15)),IF(P238=$B$18,IF(O239+($A$18*15)&gt;100,100,O239+($A$18*15)),O239))))</f>
        <v>66.84</v>
      </c>
      <c r="Q239" s="27">
        <f t="shared" ref="Q239" si="5309">IF(Q238=$B$16,P239+($A$16*15),IF(Q238=$B$17,P239+($A$17*15),IF(Q238=$B$19,IF(P239+($A$19*15)&gt;100,100,P239+($A$19*15)),IF(Q238=$B$18,IF(P239+($A$18*15)&gt;100,100,P239+($A$18*15)),P239))))</f>
        <v>64.916666666666671</v>
      </c>
      <c r="R239" s="27">
        <f t="shared" ref="R239" si="5310">IF(R238=$B$16,Q239+($A$16*15),IF(R238=$B$17,Q239+($A$17*15),IF(R238=$B$19,IF(Q239+($A$19*15)&gt;100,100,Q239+($A$19*15)),IF(R238=$B$18,IF(Q239+($A$18*15)&gt;100,100,Q239+($A$18*15)),Q239))))</f>
        <v>62.993333333333339</v>
      </c>
      <c r="S239" s="27">
        <f t="shared" ref="S239" si="5311">IF(S238=$B$16,R239+($A$16*15),IF(S238=$B$17,R239+($A$17*15),IF(S238=$B$19,IF(R239+($A$19*15)&gt;100,100,R239+($A$19*15)),IF(S238=$B$18,IF(R239+($A$18*15)&gt;100,100,R239+($A$18*15)),R239))))</f>
        <v>61.056666666666672</v>
      </c>
      <c r="T239" s="27">
        <f t="shared" ref="T239" si="5312">IF(T238=$B$16,S239+($A$16*15),IF(T238=$B$17,S239+($A$17*15),IF(T238=$B$19,IF(S239+($A$19*15)&gt;100,100,S239+($A$19*15)),IF(T238=$B$18,IF(S239+($A$18*15)&gt;100,100,S239+($A$18*15)),S239))))</f>
        <v>59.120000000000005</v>
      </c>
      <c r="U239" s="27">
        <f t="shared" ref="U239" si="5313">IF(U238=$B$16,T239+($A$16*15),IF(U238=$B$17,T239+($A$17*15),IF(U238=$B$19,IF(T239+($A$19*15)&gt;100,100,T239+($A$19*15)),IF(U238=$B$18,IF(T239+($A$18*15)&gt;100,100,T239+($A$18*15)),T239))))</f>
        <v>57.183333333333337</v>
      </c>
      <c r="V239" s="27">
        <f t="shared" ref="V239" si="5314">IF(V238=$B$16,U239+($A$16*15),IF(V238=$B$17,U239+($A$17*15),IF(V238=$B$19,IF(U239+($A$19*15)&gt;100,100,U239+($A$19*15)),IF(V238=$B$18,IF(U239+($A$18*15)&gt;100,100,U239+($A$18*15)),U239))))</f>
        <v>55.260000000000005</v>
      </c>
      <c r="W239" s="27">
        <f t="shared" ref="W239" si="5315">IF(W238=$B$16,V239+($A$16*15),IF(W238=$B$17,V239+($A$17*15),IF(W238=$B$19,IF(V239+($A$19*15)&gt;100,100,V239+($A$19*15)),IF(W238=$B$18,IF(V239+($A$18*15)&gt;100,100,V239+($A$18*15)),V239))))</f>
        <v>53.336666666666673</v>
      </c>
      <c r="X239" s="27">
        <f t="shared" ref="X239" si="5316">IF(X238=$B$16,W239+($A$16*15),IF(X238=$B$17,W239+($A$17*15),IF(X238=$B$19,IF(W239+($A$19*15)&gt;100,100,W239+($A$19*15)),IF(X238=$B$18,IF(W239+($A$18*15)&gt;100,100,W239+($A$18*15)),W239))))</f>
        <v>51.413333333333341</v>
      </c>
      <c r="Y239" s="27">
        <f t="shared" ref="Y239" si="5317">IF(Y238=$B$16,X239+($A$16*15),IF(Y238=$B$17,X239+($A$17*15),IF(Y238=$B$19,IF(X239+($A$19*15)&gt;100,100,X239+($A$19*15)),IF(Y238=$B$18,IF(X239+($A$18*15)&gt;100,100,X239+($A$18*15)),X239))))</f>
        <v>49.476666666666674</v>
      </c>
      <c r="Z239" s="27">
        <f t="shared" ref="Z239" si="5318">IF(Z238=$B$16,Y239+($A$16*15),IF(Z238=$B$17,Y239+($A$17*15),IF(Z238=$B$19,IF(Y239+($A$19*15)&gt;100,100,Y239+($A$19*15)),IF(Z238=$B$18,IF(Y239+($A$18*15)&gt;100,100,Y239+($A$18*15)),Y239))))</f>
        <v>47.540000000000006</v>
      </c>
      <c r="AA239" s="27">
        <f t="shared" ref="AA239" si="5319">IF(AA238=$B$16,Z239+($A$16*15),IF(AA238=$B$17,Z239+($A$17*15),IF(AA238=$B$19,IF(Z239+($A$19*15)&gt;100,100,Z239+($A$19*15)),IF(AA238=$B$18,IF(Z239+($A$18*15)&gt;100,100,Z239+($A$18*15)),Z239))))</f>
        <v>45.603333333333339</v>
      </c>
      <c r="AB239" s="27">
        <f t="shared" ref="AB239" si="5320">IF(AB238=$B$16,AA239+($A$16*15),IF(AB238=$B$17,AA239+($A$17*15),IF(AB238=$B$19,IF(AA239+($A$19*15)&gt;100,100,AA239+($A$19*15)),IF(AB238=$B$18,IF(AA239+($A$18*15)&gt;100,100,AA239+($A$18*15)),AA239))))</f>
        <v>43.680000000000007</v>
      </c>
      <c r="AC239" s="27">
        <f t="shared" ref="AC239" si="5321">IF(AC238=$B$16,AB239+($A$16*15),IF(AC238=$B$17,AB239+($A$17*15),IF(AC238=$B$19,IF(AB239+($A$19*15)&gt;100,100,AB239+($A$19*15)),IF(AC238=$B$18,IF(AB239+($A$18*15)&gt;100,100,AB239+($A$18*15)),AB239))))</f>
        <v>41.756666666666675</v>
      </c>
      <c r="AD239" s="27">
        <f t="shared" ref="AD239" si="5322">IF(AD238=$B$16,AC239+($A$16*15),IF(AD238=$B$17,AC239+($A$17*15),IF(AD238=$B$19,IF(AC239+($A$19*15)&gt;100,100,AC239+($A$19*15)),IF(AD238=$B$18,IF(AC239+($A$18*15)&gt;100,100,AC239+($A$18*15)),AC239))))</f>
        <v>39.833333333333343</v>
      </c>
      <c r="AE239" s="27">
        <f t="shared" ref="AE239" si="5323">IF(AE238=$B$16,AD239+($A$16*15),IF(AE238=$B$17,AD239+($A$17*15),IF(AE238=$B$19,IF(AD239+($A$19*15)&gt;100,100,AD239+($A$19*15)),IF(AE238=$B$18,IF(AD239+($A$18*15)&gt;100,100,AD239+($A$18*15)),AD239))))</f>
        <v>37.896666666666675</v>
      </c>
      <c r="AF239" s="27">
        <f t="shared" ref="AF239" si="5324">IF(AF238=$B$16,AE239+($A$16*15),IF(AF238=$B$17,AE239+($A$17*15),IF(AF238=$B$19,IF(AE239+($A$19*15)&gt;100,100,AE239+($A$19*15)),IF(AF238=$B$18,IF(AE239+($A$18*15)&gt;100,100,AE239+($A$18*15)),AE239))))</f>
        <v>35.960000000000008</v>
      </c>
      <c r="AG239" s="27">
        <f t="shared" ref="AG239" si="5325">IF(AG238=$B$16,AF239+($A$16*15),IF(AG238=$B$17,AF239+($A$17*15),IF(AG238=$B$19,IF(AF239+($A$19*15)&gt;100,100,AF239+($A$19*15)),IF(AG238=$B$18,IF(AF239+($A$18*15)&gt;100,100,AF239+($A$18*15)),AF239))))</f>
        <v>34.023333333333341</v>
      </c>
      <c r="AH239" s="27">
        <f t="shared" ref="AH239" si="5326">IF(AH238=$B$16,AG239+($A$16*15),IF(AH238=$B$17,AG239+($A$17*15),IF(AH238=$B$19,IF(AG239+($A$19*15)&gt;100,100,AG239+($A$19*15)),IF(AH238=$B$18,IF(AG239+($A$18*15)&gt;100,100,AG239+($A$18*15)),AG239))))</f>
        <v>32.100000000000009</v>
      </c>
      <c r="AI239" s="27">
        <f t="shared" ref="AI239" si="5327">IF(AI238=$B$16,AH239+($A$16*15),IF(AI238=$B$17,AH239+($A$17*15),IF(AI238=$B$19,IF(AH239+($A$19*15)&gt;100,100,AH239+($A$19*15)),IF(AI238=$B$18,IF(AH239+($A$18*15)&gt;100,100,AH239+($A$18*15)),AH239))))</f>
        <v>30.176666666666677</v>
      </c>
      <c r="AJ239" s="27">
        <f t="shared" ref="AJ239" si="5328">IF(AJ238=$B$16,AI239+($A$16*15),IF(AJ238=$B$17,AI239+($A$17*15),IF(AJ238=$B$19,IF(AI239+($A$19*15)&gt;100,100,AI239+($A$19*15)),IF(AJ238=$B$18,IF(AI239+($A$18*15)&gt;100,100,AI239+($A$18*15)),AI239))))</f>
        <v>28.253333333333345</v>
      </c>
      <c r="AK239" s="27">
        <f t="shared" ref="AK239" si="5329">IF(AK238=$B$16,AJ239+($A$16*15),IF(AK238=$B$17,AJ239+($A$17*15),IF(AK238=$B$19,IF(AJ239+($A$19*15)&gt;100,100,AJ239+($A$19*15)),IF(AK238=$B$18,IF(AJ239+($A$18*15)&gt;100,100,AJ239+($A$18*15)),AJ239))))</f>
        <v>26.316666666666677</v>
      </c>
      <c r="AL239" s="27">
        <f t="shared" ref="AL239" si="5330">IF(AL238=$B$16,AK239+($A$16*15),IF(AL238=$B$17,AK239+($A$17*15),IF(AL238=$B$19,IF(AK239+($A$19*15)&gt;100,100,AK239+($A$19*15)),IF(AL238=$B$18,IF(AK239+($A$18*15)&gt;100,100,AK239+($A$18*15)),AK239))))</f>
        <v>24.38000000000001</v>
      </c>
      <c r="AM239" s="27">
        <f t="shared" ref="AM239" si="5331">IF(AM238=$B$16,AL239+($A$16*15),IF(AM238=$B$17,AL239+($A$17*15),IF(AM238=$B$19,IF(AL239+($A$19*15)&gt;100,100,AL239+($A$19*15)),IF(AM238=$B$18,IF(AL239+($A$18*15)&gt;100,100,AL239+($A$18*15)),AL239))))</f>
        <v>22.443333333333342</v>
      </c>
      <c r="AN239" s="27">
        <f t="shared" ref="AN239" si="5332">IF(AN238=$B$16,AM239+($A$16*15),IF(AN238=$B$17,AM239+($A$17*15),IF(AN238=$B$19,IF(AM239+($A$19*15)&gt;100,100,AM239+($A$19*15)),IF(AN238=$B$18,IF(AM239+($A$18*15)&gt;100,100,AM239+($A$18*15)),AM239))))</f>
        <v>20.52000000000001</v>
      </c>
      <c r="AO239" s="27">
        <f t="shared" ref="AO239" si="5333">IF(AO238=$B$16,AN239+($A$16*15),IF(AO238=$B$17,AN239+($A$17*15),IF(AO238=$B$19,IF(AN239+($A$19*15)&gt;100,100,AN239+($A$19*15)),IF(AO238=$B$18,IF(AN239+($A$18*15)&gt;100,100,AN239+($A$18*15)),AN239))))</f>
        <v>45.52000000000001</v>
      </c>
      <c r="AP239" s="27">
        <f t="shared" ref="AP239" si="5334">IF(AP238=$B$16,AO239+($A$16*15),IF(AP238=$B$17,AO239+($A$17*15),IF(AP238=$B$19,IF(AO239+($A$19*15)&gt;100,100,AO239+($A$19*15)),IF(AP238=$B$18,IF(AO239+($A$18*15)&gt;100,100,AO239+($A$18*15)),AO239))))</f>
        <v>70.52000000000001</v>
      </c>
      <c r="AQ239" s="27">
        <f t="shared" ref="AQ239" si="5335">IF(AQ238=$B$16,AP239+($A$16*15),IF(AQ238=$B$17,AP239+($A$17*15),IF(AQ238=$B$19,IF(AP239+($A$19*15)&gt;100,100,AP239+($A$19*15)),IF(AQ238=$B$18,IF(AP239+($A$18*15)&gt;100,100,AP239+($A$18*15)),AP239))))</f>
        <v>95.52000000000001</v>
      </c>
      <c r="AR239" s="27">
        <f t="shared" ref="AR239" si="5336">IF(AR238=$B$16,AQ239+($A$16*15),IF(AR238=$B$17,AQ239+($A$17*15),IF(AR238=$B$19,IF(AQ239+($A$19*15)&gt;100,100,AQ239+($A$19*15)),IF(AR238=$B$18,IF(AQ239+($A$18*15)&gt;100,100,AQ239+($A$18*15)),AQ239))))</f>
        <v>100</v>
      </c>
      <c r="AS239" s="27">
        <f t="shared" ref="AS239" si="5337">IF(AS238=$B$16,AR239+($A$16*15),IF(AS238=$B$17,AR239+($A$17*15),IF(AS238=$B$19,IF(AR239+($A$19*15)&gt;100,100,AR239+($A$19*15)),IF(AS238=$B$18,IF(AR239+($A$18*15)&gt;100,100,AR239+($A$18*15)),AR239))))</f>
        <v>98.076666666666668</v>
      </c>
      <c r="AT239" s="27">
        <f t="shared" ref="AT239" si="5338">IF(AT238=$B$16,AS239+($A$16*15),IF(AT238=$B$17,AS239+($A$17*15),IF(AT238=$B$19,IF(AS239+($A$19*15)&gt;100,100,AS239+($A$19*15)),IF(AT238=$B$18,IF(AS239+($A$18*15)&gt;100,100,AS239+($A$18*15)),AS239))))</f>
        <v>96.153333333333336</v>
      </c>
      <c r="AU239" s="27">
        <f t="shared" ref="AU239" si="5339">IF(AU238=$B$16,AT239+($A$16*15),IF(AU238=$B$17,AT239+($A$17*15),IF(AU238=$B$19,IF(AT239+($A$19*15)&gt;100,100,AT239+($A$19*15)),IF(AU238=$B$18,IF(AT239+($A$18*15)&gt;100,100,AT239+($A$18*15)),AT239))))</f>
        <v>96.153333333333336</v>
      </c>
      <c r="AV239" s="27">
        <f t="shared" ref="AV239" si="5340">IF(AV238=$B$16,AU239+($A$16*15),IF(AV238=$B$17,AU239+($A$17*15),IF(AV238=$B$19,IF(AU239+($A$19*15)&gt;100,100,AU239+($A$19*15)),IF(AV238=$B$18,IF(AU239+($A$18*15)&gt;100,100,AU239+($A$18*15)),AU239))))</f>
        <v>96.153333333333336</v>
      </c>
      <c r="AW239" s="27">
        <f t="shared" ref="AW239" si="5341">IF(AW238=$B$16,AV239+($A$16*15),IF(AW238=$B$17,AV239+($A$17*15),IF(AW238=$B$19,IF(AV239+($A$19*15)&gt;100,100,AV239+($A$19*15)),IF(AW238=$B$18,IF(AV239+($A$18*15)&gt;100,100,AV239+($A$18*15)),AV239))))</f>
        <v>96.153333333333336</v>
      </c>
      <c r="AX239" s="27">
        <f t="shared" ref="AX239" si="5342">IF(AX238=$B$16,AW239+($A$16*15),IF(AX238=$B$17,AW239+($A$17*15),IF(AX238=$B$19,IF(AW239+($A$19*15)&gt;100,100,AW239+($A$19*15)),IF(AX238=$B$18,IF(AW239+($A$18*15)&gt;100,100,AW239+($A$18*15)),AW239))))</f>
        <v>96.153333333333336</v>
      </c>
      <c r="AY239" s="27">
        <f t="shared" ref="AY239" si="5343">IF(AY238=$B$16,AX239+($A$16*15),IF(AY238=$B$17,AX239+($A$17*15),IF(AY238=$B$19,IF(AX239+($A$19*15)&gt;100,100,AX239+($A$19*15)),IF(AY238=$B$18,IF(AX239+($A$18*15)&gt;100,100,AX239+($A$18*15)),AX239))))</f>
        <v>96.153333333333336</v>
      </c>
      <c r="AZ239" s="27">
        <f t="shared" ref="AZ239" si="5344">IF(AZ238=$B$16,AY239+($A$16*15),IF(AZ238=$B$17,AY239+($A$17*15),IF(AZ238=$B$19,IF(AY239+($A$19*15)&gt;100,100,AY239+($A$19*15)),IF(AZ238=$B$18,IF(AY239+($A$18*15)&gt;100,100,AY239+($A$18*15)),AY239))))</f>
        <v>96.153333333333336</v>
      </c>
      <c r="BA239" s="27">
        <f t="shared" ref="BA239" si="5345">IF(BA238=$B$16,AZ239+($A$16*15),IF(BA238=$B$17,AZ239+($A$17*15),IF(BA238=$B$19,IF(AZ239+($A$19*15)&gt;100,100,AZ239+($A$19*15)),IF(BA238=$B$18,IF(AZ239+($A$18*15)&gt;100,100,AZ239+($A$18*15)),AZ239))))</f>
        <v>96.153333333333336</v>
      </c>
      <c r="BB239" s="27">
        <f t="shared" ref="BB239" si="5346">IF(BB238=$B$16,BA239+($A$16*15),IF(BB238=$B$17,BA239+($A$17*15),IF(BB238=$B$19,IF(BA239+($A$19*15)&gt;100,100,BA239+($A$19*15)),IF(BB238=$B$18,IF(BA239+($A$18*15)&gt;100,100,BA239+($A$18*15)),BA239))))</f>
        <v>96.153333333333336</v>
      </c>
      <c r="BC239" s="27">
        <f t="shared" ref="BC239" si="5347">IF(BC238=$B$16,BB239+($A$16*15),IF(BC238=$B$17,BB239+($A$17*15),IF(BC238=$B$19,IF(BB239+($A$19*15)&gt;100,100,BB239+($A$19*15)),IF(BC238=$B$18,IF(BB239+($A$18*15)&gt;100,100,BB239+($A$18*15)),BB239))))</f>
        <v>96.153333333333336</v>
      </c>
      <c r="BD239" s="27">
        <f t="shared" ref="BD239" si="5348">IF(BD238=$B$16,BC239+($A$16*15),IF(BD238=$B$17,BC239+($A$17*15),IF(BD238=$B$19,IF(BC239+($A$19*15)&gt;100,100,BC239+($A$19*15)),IF(BD238=$B$18,IF(BC239+($A$18*15)&gt;100,100,BC239+($A$18*15)),BC239))))</f>
        <v>96.153333333333336</v>
      </c>
      <c r="BE239" s="27">
        <f t="shared" ref="BE239" si="5349">IF(BE238=$B$16,BD239+($A$16*15),IF(BE238=$B$17,BD239+($A$17*15),IF(BE238=$B$19,IF(BD239+($A$19*15)&gt;100,100,BD239+($A$19*15)),IF(BE238=$B$18,IF(BD239+($A$18*15)&gt;100,100,BD239+($A$18*15)),BD239))))</f>
        <v>96.153333333333336</v>
      </c>
      <c r="BF239" s="27">
        <f t="shared" ref="BF239" si="5350">IF(BF238=$B$16,BE239+($A$16*15),IF(BF238=$B$17,BE239+($A$17*15),IF(BF238=$B$19,IF(BE239+($A$19*15)&gt;100,100,BE239+($A$19*15)),IF(BF238=$B$18,IF(BE239+($A$18*15)&gt;100,100,BE239+($A$18*15)),BE239))))</f>
        <v>96.153333333333336</v>
      </c>
      <c r="BG239" s="27">
        <f t="shared" ref="BG239" si="5351">IF(BG238=$B$16,BF239+($A$16*15),IF(BG238=$B$17,BF239+($A$17*15),IF(BG238=$B$19,IF(BF239+($A$19*15)&gt;100,100,BF239+($A$19*15)),IF(BG238=$B$18,IF(BF239+($A$18*15)&gt;100,100,BF239+($A$18*15)),BF239))))</f>
        <v>96.153333333333336</v>
      </c>
      <c r="BH239" s="27">
        <f t="shared" ref="BH239" si="5352">IF(BH238=$B$16,BG239+($A$16*15),IF(BH238=$B$17,BG239+($A$17*15),IF(BH238=$B$19,IF(BG239+($A$19*15)&gt;100,100,BG239+($A$19*15)),IF(BH238=$B$18,IF(BG239+($A$18*15)&gt;100,100,BG239+($A$18*15)),BG239))))</f>
        <v>96.153333333333336</v>
      </c>
      <c r="BI239" s="27">
        <f t="shared" ref="BI239" si="5353">IF(BI238=$B$16,BH239+($A$16*15),IF(BI238=$B$17,BH239+($A$17*15),IF(BI238=$B$19,IF(BH239+($A$19*15)&gt;100,100,BH239+($A$19*15)),IF(BI238=$B$18,IF(BH239+($A$18*15)&gt;100,100,BH239+($A$18*15)),BH239))))</f>
        <v>96.153333333333336</v>
      </c>
      <c r="BJ239" s="27">
        <f t="shared" ref="BJ239" si="5354">IF(BJ238=$B$16,BI239+($A$16*15),IF(BJ238=$B$17,BI239+($A$17*15),IF(BJ238=$B$19,IF(BI239+($A$19*15)&gt;100,100,BI239+($A$19*15)),IF(BJ238=$B$18,IF(BI239+($A$18*15)&gt;100,100,BI239+($A$18*15)),BI239))))</f>
        <v>96.153333333333336</v>
      </c>
      <c r="BK239" s="27">
        <f t="shared" ref="BK239" si="5355">IF(BK238=$B$16,BJ239+($A$16*15),IF(BK238=$B$17,BJ239+($A$17*15),IF(BK238=$B$19,IF(BJ239+($A$19*15)&gt;100,100,BJ239+($A$19*15)),IF(BK238=$B$18,IF(BJ239+($A$18*15)&gt;100,100,BJ239+($A$18*15)),BJ239))))</f>
        <v>96.153333333333336</v>
      </c>
      <c r="BL239" s="27">
        <f t="shared" ref="BL239" si="5356">IF(BL238=$B$16,BK239+($A$16*15),IF(BL238=$B$17,BK239+($A$17*15),IF(BL238=$B$19,IF(BK239+($A$19*15)&gt;100,100,BK239+($A$19*15)),IF(BL238=$B$18,IF(BK239+($A$18*15)&gt;100,100,BK239+($A$18*15)),BK239))))</f>
        <v>96.153333333333336</v>
      </c>
      <c r="BM239" s="27">
        <f t="shared" ref="BM239" si="5357">IF(BM238=$B$16,BL239+($A$16*15),IF(BM238=$B$17,BL239+($A$17*15),IF(BM238=$B$19,IF(BL239+($A$19*15)&gt;100,100,BL239+($A$19*15)),IF(BM238=$B$18,IF(BL239+($A$18*15)&gt;100,100,BL239+($A$18*15)),BL239))))</f>
        <v>96.153333333333336</v>
      </c>
      <c r="BN239" s="27">
        <f t="shared" ref="BN239" si="5358">IF(BN238=$B$16,BM239+($A$16*15),IF(BN238=$B$17,BM239+($A$17*15),IF(BN238=$B$19,IF(BM239+($A$19*15)&gt;100,100,BM239+($A$19*15)),IF(BN238=$B$18,IF(BM239+($A$18*15)&gt;100,100,BM239+($A$18*15)),BM239))))</f>
        <v>96.153333333333336</v>
      </c>
      <c r="BO239" s="27">
        <f t="shared" ref="BO239" si="5359">IF(BO238=$B$16,BN239+($A$16*15),IF(BO238=$B$17,BN239+($A$17*15),IF(BO238=$B$19,IF(BN239+($A$19*15)&gt;100,100,BN239+($A$19*15)),IF(BO238=$B$18,IF(BN239+($A$18*15)&gt;100,100,BN239+($A$18*15)),BN239))))</f>
        <v>96.153333333333336</v>
      </c>
      <c r="BP239" s="27">
        <f t="shared" ref="BP239" si="5360">IF(BP238=$B$16,BO239+($A$16*15),IF(BP238=$B$17,BO239+($A$17*15),IF(BP238=$B$19,IF(BO239+($A$19*15)&gt;100,100,BO239+($A$19*15)),IF(BP238=$B$18,IF(BO239+($A$18*15)&gt;100,100,BO239+($A$18*15)),BO239))))</f>
        <v>96.153333333333336</v>
      </c>
      <c r="BQ239" s="27">
        <f t="shared" ref="BQ239" si="5361">IF(BQ238=$B$16,BP239+($A$16*15),IF(BQ238=$B$17,BP239+($A$17*15),IF(BQ238=$B$19,IF(BP239+($A$19*15)&gt;100,100,BP239+($A$19*15)),IF(BQ238=$B$18,IF(BP239+($A$18*15)&gt;100,100,BP239+($A$18*15)),BP239))))</f>
        <v>96.153333333333336</v>
      </c>
      <c r="BR239" s="27">
        <f t="shared" ref="BR239" si="5362">IF(BR238=$B$16,BQ239+($A$16*15),IF(BR238=$B$17,BQ239+($A$17*15),IF(BR238=$B$19,IF(BQ239+($A$19*15)&gt;100,100,BQ239+($A$19*15)),IF(BR238=$B$18,IF(BQ239+($A$18*15)&gt;100,100,BQ239+($A$18*15)),BQ239))))</f>
        <v>96.153333333333336</v>
      </c>
      <c r="BS239" s="27">
        <f t="shared" ref="BS239" si="5363">IF(BS238=$B$16,BR239+($A$16*15),IF(BS238=$B$17,BR239+($A$17*15),IF(BS238=$B$19,IF(BR239+($A$19*15)&gt;100,100,BR239+($A$19*15)),IF(BS238=$B$18,IF(BR239+($A$18*15)&gt;100,100,BR239+($A$18*15)),BR239))))</f>
        <v>96.153333333333336</v>
      </c>
      <c r="BT239" s="27">
        <f t="shared" ref="BT239" si="5364">IF(BT238=$B$16,BS239+($A$16*15),IF(BT238=$B$17,BS239+($A$17*15),IF(BT238=$B$19,IF(BS239+($A$19*15)&gt;100,100,BS239+($A$19*15)),IF(BT238=$B$18,IF(BS239+($A$18*15)&gt;100,100,BS239+($A$18*15)),BS239))))</f>
        <v>96.153333333333336</v>
      </c>
      <c r="BU239" s="27">
        <f t="shared" ref="BU239" si="5365">IF(BU238=$B$16,BT239+($A$16*15),IF(BU238=$B$17,BT239+($A$17*15),IF(BU238=$B$19,IF(BT239+($A$19*15)&gt;100,100,BT239+($A$19*15)),IF(BU238=$B$18,IF(BT239+($A$18*15)&gt;100,100,BT239+($A$18*15)),BT239))))</f>
        <v>94.216666666666669</v>
      </c>
      <c r="BV239" s="27">
        <f t="shared" ref="BV239" si="5366">IF(BV238=$B$16,BU239+($A$16*15),IF(BV238=$B$17,BU239+($A$17*15),IF(BV238=$B$19,IF(BU239+($A$19*15)&gt;100,100,BU239+($A$19*15)),IF(BV238=$B$18,IF(BU239+($A$18*15)&gt;100,100,BU239+($A$18*15)),BU239))))</f>
        <v>92.28</v>
      </c>
      <c r="BW239" s="27">
        <f t="shared" ref="BW239" si="5367">IF(BW238=$B$16,BV239+($A$16*15),IF(BW238=$B$17,BV239+($A$17*15),IF(BW238=$B$19,IF(BV239+($A$19*15)&gt;100,100,BV239+($A$19*15)),IF(BW238=$B$18,IF(BV239+($A$18*15)&gt;100,100,BV239+($A$18*15)),BV239))))</f>
        <v>90.343333333333334</v>
      </c>
      <c r="BX239" s="27">
        <f t="shared" ref="BX239" si="5368">IF(BX238=$B$16,BW239+($A$16*15),IF(BX238=$B$17,BW239+($A$17*15),IF(BX238=$B$19,IF(BW239+($A$19*15)&gt;100,100,BW239+($A$19*15)),IF(BX238=$B$18,IF(BW239+($A$18*15)&gt;100,100,BW239+($A$18*15)),BW239))))</f>
        <v>88.42</v>
      </c>
      <c r="BY239" s="27">
        <f t="shared" ref="BY239" si="5369">IF(BY238=$B$16,BX239+($A$16*15),IF(BY238=$B$17,BX239+($A$17*15),IF(BY238=$B$19,IF(BX239+($A$19*15)&gt;100,100,BX239+($A$19*15)),IF(BY238=$B$18,IF(BX239+($A$18*15)&gt;100,100,BX239+($A$18*15)),BX239))))</f>
        <v>86.49666666666667</v>
      </c>
      <c r="BZ239" s="27">
        <f t="shared" ref="BZ239" si="5370">IF(BZ238=$B$16,BY239+($A$16*15),IF(BZ238=$B$17,BY239+($A$17*15),IF(BZ238=$B$19,IF(BY239+($A$19*15)&gt;100,100,BY239+($A$19*15)),IF(BZ238=$B$18,IF(BY239+($A$18*15)&gt;100,100,BY239+($A$18*15)),BY239))))</f>
        <v>84.573333333333338</v>
      </c>
      <c r="CA239" s="27">
        <f t="shared" ref="CA239" si="5371">IF(CA238=$B$16,BZ239+($A$16*15),IF(CA238=$B$17,BZ239+($A$17*15),IF(CA238=$B$19,IF(BZ239+($A$19*15)&gt;100,100,BZ239+($A$19*15)),IF(CA238=$B$18,IF(BZ239+($A$18*15)&gt;100,100,BZ239+($A$18*15)),BZ239))))</f>
        <v>82.63666666666667</v>
      </c>
      <c r="CB239" s="27">
        <f t="shared" ref="CB239" si="5372">IF(CB238=$B$16,CA239+($A$16*15),IF(CB238=$B$17,CA239+($A$17*15),IF(CB238=$B$19,IF(CA239+($A$19*15)&gt;100,100,CA239+($A$19*15)),IF(CB238=$B$18,IF(CA239+($A$18*15)&gt;100,100,CA239+($A$18*15)),CA239))))</f>
        <v>80.7</v>
      </c>
      <c r="CC239" s="27">
        <f t="shared" ref="CC239" si="5373">IF(CC238=$B$16,CB239+($A$16*15),IF(CC238=$B$17,CB239+($A$17*15),IF(CC238=$B$19,IF(CB239+($A$19*15)&gt;100,100,CB239+($A$19*15)),IF(CC238=$B$18,IF(CB239+($A$18*15)&gt;100,100,CB239+($A$18*15)),CB239))))</f>
        <v>78.763333333333335</v>
      </c>
      <c r="CD239" s="27">
        <f t="shared" ref="CD239" si="5374">IF(CD238=$B$16,CC239+($A$16*15),IF(CD238=$B$17,CC239+($A$17*15),IF(CD238=$B$19,IF(CC239+($A$19*15)&gt;100,100,CC239+($A$19*15)),IF(CD238=$B$18,IF(CC239+($A$18*15)&gt;100,100,CC239+($A$18*15)),CC239))))</f>
        <v>76.84</v>
      </c>
      <c r="CE239" s="27">
        <f t="shared" ref="CE239" si="5375">IF(CE238=$B$16,CD239+($A$16*15),IF(CE238=$B$17,CD239+($A$17*15),IF(CE238=$B$19,IF(CD239+($A$19*15)&gt;100,100,CD239+($A$19*15)),IF(CE238=$B$18,IF(CD239+($A$18*15)&gt;100,100,CD239+($A$18*15)),CD239))))</f>
        <v>74.916666666666671</v>
      </c>
      <c r="CF239" s="27">
        <f t="shared" ref="CF239" si="5376">IF(CF238=$B$16,CE239+($A$16*15),IF(CF238=$B$17,CE239+($A$17*15),IF(CF238=$B$19,IF(CE239+($A$19*15)&gt;100,100,CE239+($A$19*15)),IF(CF238=$B$18,IF(CE239+($A$18*15)&gt;100,100,CE239+($A$18*15)),CE239))))</f>
        <v>72.993333333333339</v>
      </c>
      <c r="CG239" s="27">
        <f t="shared" ref="CG239" si="5377">IF(CG238=$B$16,CF239+($A$16*15),IF(CG238=$B$17,CF239+($A$17*15),IF(CG238=$B$19,IF(CF239+($A$19*15)&gt;100,100,CF239+($A$19*15)),IF(CG238=$B$18,IF(CF239+($A$18*15)&gt;100,100,CF239+($A$18*15)),CF239))))</f>
        <v>71.056666666666672</v>
      </c>
      <c r="CH239" s="27">
        <f t="shared" ref="CH239" si="5378">IF(CH238=$B$16,CG239+($A$16*15),IF(CH238=$B$17,CG239+($A$17*15),IF(CH238=$B$19,IF(CG239+($A$19*15)&gt;100,100,CG239+($A$19*15)),IF(CH238=$B$18,IF(CG239+($A$18*15)&gt;100,100,CG239+($A$18*15)),CG239))))</f>
        <v>69.12</v>
      </c>
      <c r="CI239" s="27">
        <f t="shared" ref="CI239" si="5379">IF(CI238=$B$16,CH239+($A$16*15),IF(CI238=$B$17,CH239+($A$17*15),IF(CI238=$B$19,IF(CH239+($A$19*15)&gt;100,100,CH239+($A$19*15)),IF(CI238=$B$18,IF(CH239+($A$18*15)&gt;100,100,CH239+($A$18*15)),CH239))))</f>
        <v>67.183333333333337</v>
      </c>
      <c r="CJ239" s="27">
        <f t="shared" ref="CJ239" si="5380">IF(CJ238=$B$16,CI239+($A$16*15),IF(CJ238=$B$17,CI239+($A$17*15),IF(CJ238=$B$19,IF(CI239+($A$19*15)&gt;100,100,CI239+($A$19*15)),IF(CJ238=$B$18,IF(CI239+($A$18*15)&gt;100,100,CI239+($A$18*15)),CI239))))</f>
        <v>65.260000000000005</v>
      </c>
      <c r="CK239" s="27">
        <f t="shared" ref="CK239" si="5381">IF(CK238=$B$16,CJ239+($A$16*15),IF(CK238=$B$17,CJ239+($A$17*15),IF(CK238=$B$19,IF(CJ239+($A$19*15)&gt;100,100,CJ239+($A$19*15)),IF(CK238=$B$18,IF(CJ239+($A$18*15)&gt;100,100,CJ239+($A$18*15)),CJ239))))</f>
        <v>63.336666666666673</v>
      </c>
      <c r="CL239" s="120">
        <f t="shared" ref="CL239" si="5382">IF(CL238=$B$16,CK239+($A$16*15),IF(CL238=$B$17,CK239+($A$17*15),IF(CL238=$B$19,IF(CK239+($A$19*15)&gt;100,100,CK239+($A$19*15)),IF(CL238=$B$18,IF(CK239+($A$18*15)&gt;100,100,CK239+($A$18*15)),CK239))))</f>
        <v>61.413333333333341</v>
      </c>
      <c r="CM239" s="136">
        <f t="shared" ref="CM239" si="5383">CL239-10</f>
        <v>51.413333333333341</v>
      </c>
    </row>
    <row r="240" spans="1:91" s="26" customFormat="1" ht="15" customHeight="1" x14ac:dyDescent="0.25">
      <c r="A240" s="340"/>
      <c r="B240" s="341" t="s">
        <v>49</v>
      </c>
      <c r="C240" s="64" t="s">
        <v>44</v>
      </c>
      <c r="D240" s="43" t="s">
        <v>45</v>
      </c>
      <c r="E240" s="46"/>
      <c r="F240" s="46"/>
      <c r="G240" s="46"/>
      <c r="H240" s="44" t="s">
        <v>23</v>
      </c>
      <c r="I240" s="44" t="s">
        <v>23</v>
      </c>
      <c r="J240" s="44" t="s">
        <v>23</v>
      </c>
      <c r="K240" s="45" t="s">
        <v>27</v>
      </c>
      <c r="L240" s="45" t="s">
        <v>27</v>
      </c>
      <c r="M240" s="45" t="s">
        <v>27</v>
      </c>
      <c r="N240" s="44" t="s">
        <v>23</v>
      </c>
      <c r="O240" s="44" t="s">
        <v>23</v>
      </c>
      <c r="P240" s="44" t="s">
        <v>23</v>
      </c>
      <c r="Q240" s="45" t="s">
        <v>27</v>
      </c>
      <c r="R240" s="45" t="s">
        <v>27</v>
      </c>
      <c r="S240" s="45" t="s">
        <v>27</v>
      </c>
      <c r="T240" s="44" t="s">
        <v>23</v>
      </c>
      <c r="U240" s="44" t="s">
        <v>23</v>
      </c>
      <c r="V240" s="44" t="s">
        <v>23</v>
      </c>
      <c r="W240" s="45" t="s">
        <v>27</v>
      </c>
      <c r="X240" s="45" t="s">
        <v>27</v>
      </c>
      <c r="Y240" s="45" t="s">
        <v>27</v>
      </c>
      <c r="Z240" s="44" t="s">
        <v>23</v>
      </c>
      <c r="AA240" s="44" t="s">
        <v>23</v>
      </c>
      <c r="AB240" s="44" t="s">
        <v>23</v>
      </c>
      <c r="AC240" s="45" t="s">
        <v>27</v>
      </c>
      <c r="AD240" s="45" t="s">
        <v>27</v>
      </c>
      <c r="AE240" s="45" t="s">
        <v>27</v>
      </c>
      <c r="AF240" s="44" t="s">
        <v>23</v>
      </c>
      <c r="AG240" s="44" t="s">
        <v>23</v>
      </c>
      <c r="AH240" s="44" t="s">
        <v>23</v>
      </c>
      <c r="AI240" s="45" t="s">
        <v>27</v>
      </c>
      <c r="AJ240" s="45" t="s">
        <v>27</v>
      </c>
      <c r="AK240" s="45" t="s">
        <v>27</v>
      </c>
      <c r="AL240" s="44" t="s">
        <v>23</v>
      </c>
      <c r="AM240" s="44" t="s">
        <v>23</v>
      </c>
      <c r="AN240" s="44" t="s">
        <v>23</v>
      </c>
      <c r="AO240" s="59" t="s">
        <v>27</v>
      </c>
      <c r="AP240" s="59" t="s">
        <v>27</v>
      </c>
      <c r="AQ240" s="60" t="s">
        <v>13</v>
      </c>
      <c r="AR240" s="60" t="s">
        <v>13</v>
      </c>
      <c r="AS240" s="60" t="s">
        <v>13</v>
      </c>
      <c r="AT240" s="60" t="s">
        <v>13</v>
      </c>
      <c r="AU240" s="61" t="s">
        <v>27</v>
      </c>
      <c r="AV240" s="131"/>
      <c r="AW240" s="132"/>
      <c r="AX240" s="131"/>
      <c r="AY240" s="131"/>
      <c r="AZ240" s="131"/>
      <c r="BA240" s="131"/>
      <c r="BB240" s="131"/>
      <c r="BC240" s="131"/>
      <c r="BD240" s="131"/>
      <c r="BE240" s="131"/>
      <c r="BF240" s="131"/>
      <c r="BG240" s="131"/>
      <c r="BH240" s="131"/>
      <c r="BI240" s="131"/>
      <c r="BJ240" s="131"/>
      <c r="BK240" s="131"/>
      <c r="BL240" s="131"/>
      <c r="BM240" s="131"/>
      <c r="BN240" s="131"/>
      <c r="BO240" s="131"/>
      <c r="BP240" s="131"/>
      <c r="BQ240" s="131"/>
      <c r="BR240" s="131"/>
      <c r="BS240" s="131"/>
      <c r="BT240" s="131"/>
      <c r="BU240" s="131"/>
      <c r="BV240" s="44" t="s">
        <v>23</v>
      </c>
      <c r="BW240" s="44" t="s">
        <v>23</v>
      </c>
      <c r="BX240" s="44" t="s">
        <v>23</v>
      </c>
      <c r="BY240" s="45" t="s">
        <v>27</v>
      </c>
      <c r="BZ240" s="45" t="s">
        <v>27</v>
      </c>
      <c r="CA240" s="45" t="s">
        <v>27</v>
      </c>
      <c r="CB240" s="44" t="s">
        <v>23</v>
      </c>
      <c r="CC240" s="44" t="s">
        <v>23</v>
      </c>
      <c r="CD240" s="44" t="s">
        <v>23</v>
      </c>
      <c r="CE240" s="45" t="s">
        <v>27</v>
      </c>
      <c r="CF240" s="45" t="s">
        <v>27</v>
      </c>
      <c r="CG240" s="45" t="s">
        <v>27</v>
      </c>
      <c r="CH240" s="44" t="s">
        <v>23</v>
      </c>
      <c r="CI240" s="44" t="s">
        <v>23</v>
      </c>
      <c r="CJ240" s="44" t="s">
        <v>23</v>
      </c>
      <c r="CK240" s="45" t="s">
        <v>27</v>
      </c>
      <c r="CL240" s="45" t="s">
        <v>27</v>
      </c>
      <c r="CM240" s="65" t="s">
        <v>46</v>
      </c>
    </row>
    <row r="241" spans="1:92" s="26" customFormat="1" ht="18.75" customHeight="1" x14ac:dyDescent="0.25">
      <c r="A241" s="340"/>
      <c r="B241" s="342"/>
      <c r="C241" s="64" t="s">
        <v>37</v>
      </c>
      <c r="D241" s="89">
        <f>CM207</f>
        <v>82.870000000000076</v>
      </c>
      <c r="E241" s="27">
        <f t="shared" ref="E241" si="5384">IF(E240=$B$16,D241+($A$16*15),IF(E240=$B$17,D241+($A$17*15),IF(E240=$B$19,IF(D241+($A$19*15)&gt;100,100,D241+($A$19*15)),IF(E240=$B$18,IF(D241+($A$18*15)&gt;100,100,D241+($A$18*15)),D241))))</f>
        <v>82.870000000000076</v>
      </c>
      <c r="F241" s="27">
        <f t="shared" ref="F241" si="5385">IF(F240=$B$16,E241+($A$16*15),IF(F240=$B$17,E241+($A$17*15),IF(F240=$B$19,IF(E241+($A$19*15)&gt;100,100,E241+($A$19*15)),IF(F240=$B$18,IF(E241+($A$18*15)&gt;100,100,E241+($A$18*15)),E241))))</f>
        <v>82.870000000000076</v>
      </c>
      <c r="G241" s="27">
        <f t="shared" ref="G241" si="5386">IF(G240=$B$16,F241+($A$16*15),IF(G240=$B$17,F241+($A$17*15),IF(G240=$B$19,IF(F241+($A$19*15)&gt;100,100,F241+($A$19*15)),IF(G240=$B$18,IF(F241+($A$18*15)&gt;100,100,F241+($A$18*15)),F241))))</f>
        <v>82.870000000000076</v>
      </c>
      <c r="H241" s="27">
        <f>IF(H240=$B$16,G241+($A$16*15),IF(H240=$B$17,G241+($A$17*15),IF(H240=$B$19,IF(G241+($A$19*15)&gt;100,100,G241+($A$19*15)),IF(H240=$B$18,IF(G241+($A$18*15)&gt;100,100,G241+($A$18*15)),G241))))</f>
        <v>80.933333333333408</v>
      </c>
      <c r="I241" s="27">
        <f t="shared" ref="I241" si="5387">IF(I240=$B$16,H241+($A$16*15),IF(I240=$B$17,H241+($A$17*15),IF(I240=$B$19,IF(H241+($A$19*15)&gt;100,100,H241+($A$19*15)),IF(I240=$B$18,IF(H241+($A$18*15)&gt;100,100,H241+($A$18*15)),H241))))</f>
        <v>78.996666666666741</v>
      </c>
      <c r="J241" s="27">
        <f t="shared" ref="J241" si="5388">IF(J240=$B$16,I241+($A$16*15),IF(J240=$B$17,I241+($A$17*15),IF(J240=$B$19,IF(I241+($A$19*15)&gt;100,100,I241+($A$19*15)),IF(J240=$B$18,IF(I241+($A$18*15)&gt;100,100,I241+($A$18*15)),I241))))</f>
        <v>77.060000000000073</v>
      </c>
      <c r="K241" s="27">
        <f t="shared" ref="K241" si="5389">IF(K240=$B$16,J241+($A$16*15),IF(K240=$B$17,J241+($A$17*15),IF(K240=$B$19,IF(J241+($A$19*15)&gt;100,100,J241+($A$19*15)),IF(K240=$B$18,IF(J241+($A$18*15)&gt;100,100,J241+($A$18*15)),J241))))</f>
        <v>75.136666666666741</v>
      </c>
      <c r="L241" s="27">
        <f t="shared" ref="L241" si="5390">IF(L240=$B$16,K241+($A$16*15),IF(L240=$B$17,K241+($A$17*15),IF(L240=$B$19,IF(K241+($A$19*15)&gt;100,100,K241+($A$19*15)),IF(L240=$B$18,IF(K241+($A$18*15)&gt;100,100,K241+($A$18*15)),K241))))</f>
        <v>73.213333333333409</v>
      </c>
      <c r="M241" s="27">
        <f t="shared" ref="M241" si="5391">IF(M240=$B$16,L241+($A$16*15),IF(M240=$B$17,L241+($A$17*15),IF(M240=$B$19,IF(L241+($A$19*15)&gt;100,100,L241+($A$19*15)),IF(M240=$B$18,IF(L241+($A$18*15)&gt;100,100,L241+($A$18*15)),L241))))</f>
        <v>71.290000000000077</v>
      </c>
      <c r="N241" s="27">
        <f t="shared" ref="N241" si="5392">IF(N240=$B$16,M241+($A$16*15),IF(N240=$B$17,M241+($A$17*15),IF(N240=$B$19,IF(M241+($A$19*15)&gt;100,100,M241+($A$19*15)),IF(N240=$B$18,IF(M241+($A$18*15)&gt;100,100,M241+($A$18*15)),M241))))</f>
        <v>69.35333333333341</v>
      </c>
      <c r="O241" s="27">
        <f t="shared" ref="O241" si="5393">IF(O240=$B$16,N241+($A$16*15),IF(O240=$B$17,N241+($A$17*15),IF(O240=$B$19,IF(N241+($A$19*15)&gt;100,100,N241+($A$19*15)),IF(O240=$B$18,IF(N241+($A$18*15)&gt;100,100,N241+($A$18*15)),N241))))</f>
        <v>67.416666666666742</v>
      </c>
      <c r="P241" s="27">
        <f t="shared" ref="P241" si="5394">IF(P240=$B$16,O241+($A$16*15),IF(P240=$B$17,O241+($A$17*15),IF(P240=$B$19,IF(O241+($A$19*15)&gt;100,100,O241+($A$19*15)),IF(P240=$B$18,IF(O241+($A$18*15)&gt;100,100,O241+($A$18*15)),O241))))</f>
        <v>65.480000000000075</v>
      </c>
      <c r="Q241" s="27">
        <f t="shared" ref="Q241" si="5395">IF(Q240=$B$16,P241+($A$16*15),IF(Q240=$B$17,P241+($A$17*15),IF(Q240=$B$19,IF(P241+($A$19*15)&gt;100,100,P241+($A$19*15)),IF(Q240=$B$18,IF(P241+($A$18*15)&gt;100,100,P241+($A$18*15)),P241))))</f>
        <v>63.556666666666743</v>
      </c>
      <c r="R241" s="27">
        <f t="shared" ref="R241" si="5396">IF(R240=$B$16,Q241+($A$16*15),IF(R240=$B$17,Q241+($A$17*15),IF(R240=$B$19,IF(Q241+($A$19*15)&gt;100,100,Q241+($A$19*15)),IF(R240=$B$18,IF(Q241+($A$18*15)&gt;100,100,Q241+($A$18*15)),Q241))))</f>
        <v>61.633333333333411</v>
      </c>
      <c r="S241" s="27">
        <f t="shared" ref="S241" si="5397">IF(S240=$B$16,R241+($A$16*15),IF(S240=$B$17,R241+($A$17*15),IF(S240=$B$19,IF(R241+($A$19*15)&gt;100,100,R241+($A$19*15)),IF(S240=$B$18,IF(R241+($A$18*15)&gt;100,100,R241+($A$18*15)),R241))))</f>
        <v>59.710000000000079</v>
      </c>
      <c r="T241" s="27">
        <f t="shared" ref="T241" si="5398">IF(T240=$B$16,S241+($A$16*15),IF(T240=$B$17,S241+($A$17*15),IF(T240=$B$19,IF(S241+($A$19*15)&gt;100,100,S241+($A$19*15)),IF(T240=$B$18,IF(S241+($A$18*15)&gt;100,100,S241+($A$18*15)),S241))))</f>
        <v>57.773333333333412</v>
      </c>
      <c r="U241" s="27">
        <f t="shared" ref="U241" si="5399">IF(U240=$B$16,T241+($A$16*15),IF(U240=$B$17,T241+($A$17*15),IF(U240=$B$19,IF(T241+($A$19*15)&gt;100,100,T241+($A$19*15)),IF(U240=$B$18,IF(T241+($A$18*15)&gt;100,100,T241+($A$18*15)),T241))))</f>
        <v>55.836666666666744</v>
      </c>
      <c r="V241" s="27">
        <f t="shared" ref="V241" si="5400">IF(V240=$B$16,U241+($A$16*15),IF(V240=$B$17,U241+($A$17*15),IF(V240=$B$19,IF(U241+($A$19*15)&gt;100,100,U241+($A$19*15)),IF(V240=$B$18,IF(U241+($A$18*15)&gt;100,100,U241+($A$18*15)),U241))))</f>
        <v>53.900000000000077</v>
      </c>
      <c r="W241" s="27">
        <f t="shared" ref="W241" si="5401">IF(W240=$B$16,V241+($A$16*15),IF(W240=$B$17,V241+($A$17*15),IF(W240=$B$19,IF(V241+($A$19*15)&gt;100,100,V241+($A$19*15)),IF(W240=$B$18,IF(V241+($A$18*15)&gt;100,100,V241+($A$18*15)),V241))))</f>
        <v>51.976666666666745</v>
      </c>
      <c r="X241" s="27">
        <f t="shared" ref="X241" si="5402">IF(X240=$B$16,W241+($A$16*15),IF(X240=$B$17,W241+($A$17*15),IF(X240=$B$19,IF(W241+($A$19*15)&gt;100,100,W241+($A$19*15)),IF(X240=$B$18,IF(W241+($A$18*15)&gt;100,100,W241+($A$18*15)),W241))))</f>
        <v>50.053333333333413</v>
      </c>
      <c r="Y241" s="27">
        <f t="shared" ref="Y241" si="5403">IF(Y240=$B$16,X241+($A$16*15),IF(Y240=$B$17,X241+($A$17*15),IF(Y240=$B$19,IF(X241+($A$19*15)&gt;100,100,X241+($A$19*15)),IF(Y240=$B$18,IF(X241+($A$18*15)&gt;100,100,X241+($A$18*15)),X241))))</f>
        <v>48.130000000000081</v>
      </c>
      <c r="Z241" s="27">
        <f t="shared" ref="Z241" si="5404">IF(Z240=$B$16,Y241+($A$16*15),IF(Z240=$B$17,Y241+($A$17*15),IF(Z240=$B$19,IF(Y241+($A$19*15)&gt;100,100,Y241+($A$19*15)),IF(Z240=$B$18,IF(Y241+($A$18*15)&gt;100,100,Y241+($A$18*15)),Y241))))</f>
        <v>46.193333333333413</v>
      </c>
      <c r="AA241" s="27">
        <f t="shared" ref="AA241" si="5405">IF(AA240=$B$16,Z241+($A$16*15),IF(AA240=$B$17,Z241+($A$17*15),IF(AA240=$B$19,IF(Z241+($A$19*15)&gt;100,100,Z241+($A$19*15)),IF(AA240=$B$18,IF(Z241+($A$18*15)&gt;100,100,Z241+($A$18*15)),Z241))))</f>
        <v>44.256666666666746</v>
      </c>
      <c r="AB241" s="27">
        <f t="shared" ref="AB241" si="5406">IF(AB240=$B$16,AA241+($A$16*15),IF(AB240=$B$17,AA241+($A$17*15),IF(AB240=$B$19,IF(AA241+($A$19*15)&gt;100,100,AA241+($A$19*15)),IF(AB240=$B$18,IF(AA241+($A$18*15)&gt;100,100,AA241+($A$18*15)),AA241))))</f>
        <v>42.320000000000078</v>
      </c>
      <c r="AC241" s="27">
        <f t="shared" ref="AC241" si="5407">IF(AC240=$B$16,AB241+($A$16*15),IF(AC240=$B$17,AB241+($A$17*15),IF(AC240=$B$19,IF(AB241+($A$19*15)&gt;100,100,AB241+($A$19*15)),IF(AC240=$B$18,IF(AB241+($A$18*15)&gt;100,100,AB241+($A$18*15)),AB241))))</f>
        <v>40.396666666666746</v>
      </c>
      <c r="AD241" s="27">
        <f t="shared" ref="AD241" si="5408">IF(AD240=$B$16,AC241+($A$16*15),IF(AD240=$B$17,AC241+($A$17*15),IF(AD240=$B$19,IF(AC241+($A$19*15)&gt;100,100,AC241+($A$19*15)),IF(AD240=$B$18,IF(AC241+($A$18*15)&gt;100,100,AC241+($A$18*15)),AC241))))</f>
        <v>38.473333333333414</v>
      </c>
      <c r="AE241" s="27">
        <f t="shared" ref="AE241" si="5409">IF(AE240=$B$16,AD241+($A$16*15),IF(AE240=$B$17,AD241+($A$17*15),IF(AE240=$B$19,IF(AD241+($A$19*15)&gt;100,100,AD241+($A$19*15)),IF(AE240=$B$18,IF(AD241+($A$18*15)&gt;100,100,AD241+($A$18*15)),AD241))))</f>
        <v>36.550000000000082</v>
      </c>
      <c r="AF241" s="27">
        <f t="shared" ref="AF241" si="5410">IF(AF240=$B$16,AE241+($A$16*15),IF(AF240=$B$17,AE241+($A$17*15),IF(AF240=$B$19,IF(AE241+($A$19*15)&gt;100,100,AE241+($A$19*15)),IF(AF240=$B$18,IF(AE241+($A$18*15)&gt;100,100,AE241+($A$18*15)),AE241))))</f>
        <v>34.613333333333415</v>
      </c>
      <c r="AG241" s="27">
        <f t="shared" ref="AG241" si="5411">IF(AG240=$B$16,AF241+($A$16*15),IF(AG240=$B$17,AF241+($A$17*15),IF(AG240=$B$19,IF(AF241+($A$19*15)&gt;100,100,AF241+($A$19*15)),IF(AG240=$B$18,IF(AF241+($A$18*15)&gt;100,100,AF241+($A$18*15)),AF241))))</f>
        <v>32.676666666666748</v>
      </c>
      <c r="AH241" s="27">
        <f t="shared" ref="AH241" si="5412">IF(AH240=$B$16,AG241+($A$16*15),IF(AH240=$B$17,AG241+($A$17*15),IF(AH240=$B$19,IF(AG241+($A$19*15)&gt;100,100,AG241+($A$19*15)),IF(AH240=$B$18,IF(AG241+($A$18*15)&gt;100,100,AG241+($A$18*15)),AG241))))</f>
        <v>30.74000000000008</v>
      </c>
      <c r="AI241" s="27">
        <f t="shared" ref="AI241" si="5413">IF(AI240=$B$16,AH241+($A$16*15),IF(AI240=$B$17,AH241+($A$17*15),IF(AI240=$B$19,IF(AH241+($A$19*15)&gt;100,100,AH241+($A$19*15)),IF(AI240=$B$18,IF(AH241+($A$18*15)&gt;100,100,AH241+($A$18*15)),AH241))))</f>
        <v>28.816666666666748</v>
      </c>
      <c r="AJ241" s="27">
        <f t="shared" ref="AJ241" si="5414">IF(AJ240=$B$16,AI241+($A$16*15),IF(AJ240=$B$17,AI241+($A$17*15),IF(AJ240=$B$19,IF(AI241+($A$19*15)&gt;100,100,AI241+($A$19*15)),IF(AJ240=$B$18,IF(AI241+($A$18*15)&gt;100,100,AI241+($A$18*15)),AI241))))</f>
        <v>26.893333333333416</v>
      </c>
      <c r="AK241" s="27">
        <f t="shared" ref="AK241" si="5415">IF(AK240=$B$16,AJ241+($A$16*15),IF(AK240=$B$17,AJ241+($A$17*15),IF(AK240=$B$19,IF(AJ241+($A$19*15)&gt;100,100,AJ241+($A$19*15)),IF(AK240=$B$18,IF(AJ241+($A$18*15)&gt;100,100,AJ241+($A$18*15)),AJ241))))</f>
        <v>24.970000000000084</v>
      </c>
      <c r="AL241" s="27">
        <f t="shared" ref="AL241" si="5416">IF(AL240=$B$16,AK241+($A$16*15),IF(AL240=$B$17,AK241+($A$17*15),IF(AL240=$B$19,IF(AK241+($A$19*15)&gt;100,100,AK241+($A$19*15)),IF(AL240=$B$18,IF(AK241+($A$18*15)&gt;100,100,AK241+($A$18*15)),AK241))))</f>
        <v>23.033333333333417</v>
      </c>
      <c r="AM241" s="27">
        <f t="shared" ref="AM241" si="5417">IF(AM240=$B$16,AL241+($A$16*15),IF(AM240=$B$17,AL241+($A$17*15),IF(AM240=$B$19,IF(AL241+($A$19*15)&gt;100,100,AL241+($A$19*15)),IF(AM240=$B$18,IF(AL241+($A$18*15)&gt;100,100,AL241+($A$18*15)),AL241))))</f>
        <v>21.096666666666749</v>
      </c>
      <c r="AN241" s="27">
        <f t="shared" ref="AN241" si="5418">IF(AN240=$B$16,AM241+($A$16*15),IF(AN240=$B$17,AM241+($A$17*15),IF(AN240=$B$19,IF(AM241+($A$19*15)&gt;100,100,AM241+($A$19*15)),IF(AN240=$B$18,IF(AM241+($A$18*15)&gt;100,100,AM241+($A$18*15)),AM241))))</f>
        <v>19.160000000000082</v>
      </c>
      <c r="AO241" s="27">
        <f t="shared" ref="AO241" si="5419">IF(AO240=$B$16,AN241+($A$16*15),IF(AO240=$B$17,AN241+($A$17*15),IF(AO240=$B$19,IF(AN241+($A$19*15)&gt;100,100,AN241+($A$19*15)),IF(AO240=$B$18,IF(AN241+($A$18*15)&gt;100,100,AN241+($A$18*15)),AN241))))</f>
        <v>17.23666666666675</v>
      </c>
      <c r="AP241" s="27">
        <f t="shared" ref="AP241" si="5420">IF(AP240=$B$16,AO241+($A$16*15),IF(AP240=$B$17,AO241+($A$17*15),IF(AP240=$B$19,IF(AO241+($A$19*15)&gt;100,100,AO241+($A$19*15)),IF(AP240=$B$18,IF(AO241+($A$18*15)&gt;100,100,AO241+($A$18*15)),AO241))))</f>
        <v>15.313333333333416</v>
      </c>
      <c r="AQ241" s="27">
        <f t="shared" ref="AQ241" si="5421">IF(AQ240=$B$16,AP241+($A$16*15),IF(AQ240=$B$17,AP241+($A$17*15),IF(AQ240=$B$19,IF(AP241+($A$19*15)&gt;100,100,AP241+($A$19*15)),IF(AQ240=$B$18,IF(AP241+($A$18*15)&gt;100,100,AP241+($A$18*15)),AP241))))</f>
        <v>29.063333333333418</v>
      </c>
      <c r="AR241" s="27">
        <f t="shared" ref="AR241" si="5422">IF(AR240=$B$16,AQ241+($A$16*15),IF(AR240=$B$17,AQ241+($A$17*15),IF(AR240=$B$19,IF(AQ241+($A$19*15)&gt;100,100,AQ241+($A$19*15)),IF(AR240=$B$18,IF(AQ241+($A$18*15)&gt;100,100,AQ241+($A$18*15)),AQ241))))</f>
        <v>42.813333333333418</v>
      </c>
      <c r="AS241" s="27">
        <f t="shared" ref="AS241" si="5423">IF(AS240=$B$16,AR241+($A$16*15),IF(AS240=$B$17,AR241+($A$17*15),IF(AS240=$B$19,IF(AR241+($A$19*15)&gt;100,100,AR241+($A$19*15)),IF(AS240=$B$18,IF(AR241+($A$18*15)&gt;100,100,AR241+($A$18*15)),AR241))))</f>
        <v>56.563333333333418</v>
      </c>
      <c r="AT241" s="27">
        <f t="shared" ref="AT241" si="5424">IF(AT240=$B$16,AS241+($A$16*15),IF(AT240=$B$17,AS241+($A$17*15),IF(AT240=$B$19,IF(AS241+($A$19*15)&gt;100,100,AS241+($A$19*15)),IF(AT240=$B$18,IF(AS241+($A$18*15)&gt;100,100,AS241+($A$18*15)),AS241))))</f>
        <v>70.313333333333418</v>
      </c>
      <c r="AU241" s="27">
        <f t="shared" ref="AU241" si="5425">IF(AU240=$B$16,AT241+($A$16*15),IF(AU240=$B$17,AT241+($A$17*15),IF(AU240=$B$19,IF(AT241+($A$19*15)&gt;100,100,AT241+($A$19*15)),IF(AU240=$B$18,IF(AT241+($A$18*15)&gt;100,100,AT241+($A$18*15)),AT241))))</f>
        <v>68.390000000000086</v>
      </c>
      <c r="AV241" s="27">
        <f t="shared" ref="AV241" si="5426">IF(AV240=$B$16,AU241+($A$16*15),IF(AV240=$B$17,AU241+($A$17*15),IF(AV240=$B$19,IF(AU241+($A$19*15)&gt;100,100,AU241+($A$19*15)),IF(AV240=$B$18,IF(AU241+($A$18*15)&gt;100,100,AU241+($A$18*15)),AU241))))</f>
        <v>68.390000000000086</v>
      </c>
      <c r="AW241" s="27">
        <f t="shared" ref="AW241" si="5427">IF(AW240=$B$16,AV241+($A$16*15),IF(AW240=$B$17,AV241+($A$17*15),IF(AW240=$B$19,IF(AV241+($A$19*15)&gt;100,100,AV241+($A$19*15)),IF(AW240=$B$18,IF(AV241+($A$18*15)&gt;100,100,AV241+($A$18*15)),AV241))))</f>
        <v>68.390000000000086</v>
      </c>
      <c r="AX241" s="27">
        <f t="shared" ref="AX241" si="5428">IF(AX240=$B$16,AW241+($A$16*15),IF(AX240=$B$17,AW241+($A$17*15),IF(AX240=$B$19,IF(AW241+($A$19*15)&gt;100,100,AW241+($A$19*15)),IF(AX240=$B$18,IF(AW241+($A$18*15)&gt;100,100,AW241+($A$18*15)),AW241))))</f>
        <v>68.390000000000086</v>
      </c>
      <c r="AY241" s="27">
        <f t="shared" ref="AY241" si="5429">IF(AY240=$B$16,AX241+($A$16*15),IF(AY240=$B$17,AX241+($A$17*15),IF(AY240=$B$19,IF(AX241+($A$19*15)&gt;100,100,AX241+($A$19*15)),IF(AY240=$B$18,IF(AX241+($A$18*15)&gt;100,100,AX241+($A$18*15)),AX241))))</f>
        <v>68.390000000000086</v>
      </c>
      <c r="AZ241" s="27">
        <f t="shared" ref="AZ241" si="5430">IF(AZ240=$B$16,AY241+($A$16*15),IF(AZ240=$B$17,AY241+($A$17*15),IF(AZ240=$B$19,IF(AY241+($A$19*15)&gt;100,100,AY241+($A$19*15)),IF(AZ240=$B$18,IF(AY241+($A$18*15)&gt;100,100,AY241+($A$18*15)),AY241))))</f>
        <v>68.390000000000086</v>
      </c>
      <c r="BA241" s="27">
        <f t="shared" ref="BA241" si="5431">IF(BA240=$B$16,AZ241+($A$16*15),IF(BA240=$B$17,AZ241+($A$17*15),IF(BA240=$B$19,IF(AZ241+($A$19*15)&gt;100,100,AZ241+($A$19*15)),IF(BA240=$B$18,IF(AZ241+($A$18*15)&gt;100,100,AZ241+($A$18*15)),AZ241))))</f>
        <v>68.390000000000086</v>
      </c>
      <c r="BB241" s="27">
        <f t="shared" ref="BB241" si="5432">IF(BB240=$B$16,BA241+($A$16*15),IF(BB240=$B$17,BA241+($A$17*15),IF(BB240=$B$19,IF(BA241+($A$19*15)&gt;100,100,BA241+($A$19*15)),IF(BB240=$B$18,IF(BA241+($A$18*15)&gt;100,100,BA241+($A$18*15)),BA241))))</f>
        <v>68.390000000000086</v>
      </c>
      <c r="BC241" s="27">
        <f t="shared" ref="BC241" si="5433">IF(BC240=$B$16,BB241+($A$16*15),IF(BC240=$B$17,BB241+($A$17*15),IF(BC240=$B$19,IF(BB241+($A$19*15)&gt;100,100,BB241+($A$19*15)),IF(BC240=$B$18,IF(BB241+($A$18*15)&gt;100,100,BB241+($A$18*15)),BB241))))</f>
        <v>68.390000000000086</v>
      </c>
      <c r="BD241" s="27">
        <f t="shared" ref="BD241" si="5434">IF(BD240=$B$16,BC241+($A$16*15),IF(BD240=$B$17,BC241+($A$17*15),IF(BD240=$B$19,IF(BC241+($A$19*15)&gt;100,100,BC241+($A$19*15)),IF(BD240=$B$18,IF(BC241+($A$18*15)&gt;100,100,BC241+($A$18*15)),BC241))))</f>
        <v>68.390000000000086</v>
      </c>
      <c r="BE241" s="27">
        <f t="shared" ref="BE241" si="5435">IF(BE240=$B$16,BD241+($A$16*15),IF(BE240=$B$17,BD241+($A$17*15),IF(BE240=$B$19,IF(BD241+($A$19*15)&gt;100,100,BD241+($A$19*15)),IF(BE240=$B$18,IF(BD241+($A$18*15)&gt;100,100,BD241+($A$18*15)),BD241))))</f>
        <v>68.390000000000086</v>
      </c>
      <c r="BF241" s="27">
        <f t="shared" ref="BF241" si="5436">IF(BF240=$B$16,BE241+($A$16*15),IF(BF240=$B$17,BE241+($A$17*15),IF(BF240=$B$19,IF(BE241+($A$19*15)&gt;100,100,BE241+($A$19*15)),IF(BF240=$B$18,IF(BE241+($A$18*15)&gt;100,100,BE241+($A$18*15)),BE241))))</f>
        <v>68.390000000000086</v>
      </c>
      <c r="BG241" s="27">
        <f t="shared" ref="BG241" si="5437">IF(BG240=$B$16,BF241+($A$16*15),IF(BG240=$B$17,BF241+($A$17*15),IF(BG240=$B$19,IF(BF241+($A$19*15)&gt;100,100,BF241+($A$19*15)),IF(BG240=$B$18,IF(BF241+($A$18*15)&gt;100,100,BF241+($A$18*15)),BF241))))</f>
        <v>68.390000000000086</v>
      </c>
      <c r="BH241" s="27">
        <f t="shared" ref="BH241" si="5438">IF(BH240=$B$16,BG241+($A$16*15),IF(BH240=$B$17,BG241+($A$17*15),IF(BH240=$B$19,IF(BG241+($A$19*15)&gt;100,100,BG241+($A$19*15)),IF(BH240=$B$18,IF(BG241+($A$18*15)&gt;100,100,BG241+($A$18*15)),BG241))))</f>
        <v>68.390000000000086</v>
      </c>
      <c r="BI241" s="27">
        <f t="shared" ref="BI241" si="5439">IF(BI240=$B$16,BH241+($A$16*15),IF(BI240=$B$17,BH241+($A$17*15),IF(BI240=$B$19,IF(BH241+($A$19*15)&gt;100,100,BH241+($A$19*15)),IF(BI240=$B$18,IF(BH241+($A$18*15)&gt;100,100,BH241+($A$18*15)),BH241))))</f>
        <v>68.390000000000086</v>
      </c>
      <c r="BJ241" s="27">
        <f t="shared" ref="BJ241" si="5440">IF(BJ240=$B$16,BI241+($A$16*15),IF(BJ240=$B$17,BI241+($A$17*15),IF(BJ240=$B$19,IF(BI241+($A$19*15)&gt;100,100,BI241+($A$19*15)),IF(BJ240=$B$18,IF(BI241+($A$18*15)&gt;100,100,BI241+($A$18*15)),BI241))))</f>
        <v>68.390000000000086</v>
      </c>
      <c r="BK241" s="27">
        <f t="shared" ref="BK241" si="5441">IF(BK240=$B$16,BJ241+($A$16*15),IF(BK240=$B$17,BJ241+($A$17*15),IF(BK240=$B$19,IF(BJ241+($A$19*15)&gt;100,100,BJ241+($A$19*15)),IF(BK240=$B$18,IF(BJ241+($A$18*15)&gt;100,100,BJ241+($A$18*15)),BJ241))))</f>
        <v>68.390000000000086</v>
      </c>
      <c r="BL241" s="27">
        <f t="shared" ref="BL241" si="5442">IF(BL240=$B$16,BK241+($A$16*15),IF(BL240=$B$17,BK241+($A$17*15),IF(BL240=$B$19,IF(BK241+($A$19*15)&gt;100,100,BK241+($A$19*15)),IF(BL240=$B$18,IF(BK241+($A$18*15)&gt;100,100,BK241+($A$18*15)),BK241))))</f>
        <v>68.390000000000086</v>
      </c>
      <c r="BM241" s="27">
        <f t="shared" ref="BM241" si="5443">IF(BM240=$B$16,BL241+($A$16*15),IF(BM240=$B$17,BL241+($A$17*15),IF(BM240=$B$19,IF(BL241+($A$19*15)&gt;100,100,BL241+($A$19*15)),IF(BM240=$B$18,IF(BL241+($A$18*15)&gt;100,100,BL241+($A$18*15)),BL241))))</f>
        <v>68.390000000000086</v>
      </c>
      <c r="BN241" s="27">
        <f t="shared" ref="BN241" si="5444">IF(BN240=$B$16,BM241+($A$16*15),IF(BN240=$B$17,BM241+($A$17*15),IF(BN240=$B$19,IF(BM241+($A$19*15)&gt;100,100,BM241+($A$19*15)),IF(BN240=$B$18,IF(BM241+($A$18*15)&gt;100,100,BM241+($A$18*15)),BM241))))</f>
        <v>68.390000000000086</v>
      </c>
      <c r="BO241" s="27">
        <f t="shared" ref="BO241" si="5445">IF(BO240=$B$16,BN241+($A$16*15),IF(BO240=$B$17,BN241+($A$17*15),IF(BO240=$B$19,IF(BN241+($A$19*15)&gt;100,100,BN241+($A$19*15)),IF(BO240=$B$18,IF(BN241+($A$18*15)&gt;100,100,BN241+($A$18*15)),BN241))))</f>
        <v>68.390000000000086</v>
      </c>
      <c r="BP241" s="27">
        <f t="shared" ref="BP241" si="5446">IF(BP240=$B$16,BO241+($A$16*15),IF(BP240=$B$17,BO241+($A$17*15),IF(BP240=$B$19,IF(BO241+($A$19*15)&gt;100,100,BO241+($A$19*15)),IF(BP240=$B$18,IF(BO241+($A$18*15)&gt;100,100,BO241+($A$18*15)),BO241))))</f>
        <v>68.390000000000086</v>
      </c>
      <c r="BQ241" s="27">
        <f t="shared" ref="BQ241" si="5447">IF(BQ240=$B$16,BP241+($A$16*15),IF(BQ240=$B$17,BP241+($A$17*15),IF(BQ240=$B$19,IF(BP241+($A$19*15)&gt;100,100,BP241+($A$19*15)),IF(BQ240=$B$18,IF(BP241+($A$18*15)&gt;100,100,BP241+($A$18*15)),BP241))))</f>
        <v>68.390000000000086</v>
      </c>
      <c r="BR241" s="27">
        <f t="shared" ref="BR241" si="5448">IF(BR240=$B$16,BQ241+($A$16*15),IF(BR240=$B$17,BQ241+($A$17*15),IF(BR240=$B$19,IF(BQ241+($A$19*15)&gt;100,100,BQ241+($A$19*15)),IF(BR240=$B$18,IF(BQ241+($A$18*15)&gt;100,100,BQ241+($A$18*15)),BQ241))))</f>
        <v>68.390000000000086</v>
      </c>
      <c r="BS241" s="27">
        <f t="shared" ref="BS241" si="5449">IF(BS240=$B$16,BR241+($A$16*15),IF(BS240=$B$17,BR241+($A$17*15),IF(BS240=$B$19,IF(BR241+($A$19*15)&gt;100,100,BR241+($A$19*15)),IF(BS240=$B$18,IF(BR241+($A$18*15)&gt;100,100,BR241+($A$18*15)),BR241))))</f>
        <v>68.390000000000086</v>
      </c>
      <c r="BT241" s="27">
        <f t="shared" ref="BT241" si="5450">IF(BT240=$B$16,BS241+($A$16*15),IF(BT240=$B$17,BS241+($A$17*15),IF(BT240=$B$19,IF(BS241+($A$19*15)&gt;100,100,BS241+($A$19*15)),IF(BT240=$B$18,IF(BS241+($A$18*15)&gt;100,100,BS241+($A$18*15)),BS241))))</f>
        <v>68.390000000000086</v>
      </c>
      <c r="BU241" s="27">
        <f t="shared" ref="BU241" si="5451">IF(BU240=$B$16,BT241+($A$16*15),IF(BU240=$B$17,BT241+($A$17*15),IF(BU240=$B$19,IF(BT241+($A$19*15)&gt;100,100,BT241+($A$19*15)),IF(BU240=$B$18,IF(BT241+($A$18*15)&gt;100,100,BT241+($A$18*15)),BT241))))</f>
        <v>68.390000000000086</v>
      </c>
      <c r="BV241" s="27">
        <f t="shared" ref="BV241" si="5452">IF(BV240=$B$16,BU241+($A$16*15),IF(BV240=$B$17,BU241+($A$17*15),IF(BV240=$B$19,IF(BU241+($A$19*15)&gt;100,100,BU241+($A$19*15)),IF(BV240=$B$18,IF(BU241+($A$18*15)&gt;100,100,BU241+($A$18*15)),BU241))))</f>
        <v>66.453333333333418</v>
      </c>
      <c r="BW241" s="27">
        <f t="shared" ref="BW241" si="5453">IF(BW240=$B$16,BV241+($A$16*15),IF(BW240=$B$17,BV241+($A$17*15),IF(BW240=$B$19,IF(BV241+($A$19*15)&gt;100,100,BV241+($A$19*15)),IF(BW240=$B$18,IF(BV241+($A$18*15)&gt;100,100,BV241+($A$18*15)),BV241))))</f>
        <v>64.516666666666751</v>
      </c>
      <c r="BX241" s="27">
        <f t="shared" ref="BX241" si="5454">IF(BX240=$B$16,BW241+($A$16*15),IF(BX240=$B$17,BW241+($A$17*15),IF(BX240=$B$19,IF(BW241+($A$19*15)&gt;100,100,BW241+($A$19*15)),IF(BX240=$B$18,IF(BW241+($A$18*15)&gt;100,100,BW241+($A$18*15)),BW241))))</f>
        <v>62.580000000000084</v>
      </c>
      <c r="BY241" s="27">
        <f t="shared" ref="BY241" si="5455">IF(BY240=$B$16,BX241+($A$16*15),IF(BY240=$B$17,BX241+($A$17*15),IF(BY240=$B$19,IF(BX241+($A$19*15)&gt;100,100,BX241+($A$19*15)),IF(BY240=$B$18,IF(BX241+($A$18*15)&gt;100,100,BX241+($A$18*15)),BX241))))</f>
        <v>60.656666666666752</v>
      </c>
      <c r="BZ241" s="27">
        <f t="shared" ref="BZ241" si="5456">IF(BZ240=$B$16,BY241+($A$16*15),IF(BZ240=$B$17,BY241+($A$17*15),IF(BZ240=$B$19,IF(BY241+($A$19*15)&gt;100,100,BY241+($A$19*15)),IF(BZ240=$B$18,IF(BY241+($A$18*15)&gt;100,100,BY241+($A$18*15)),BY241))))</f>
        <v>58.73333333333342</v>
      </c>
      <c r="CA241" s="27">
        <f t="shared" ref="CA241" si="5457">IF(CA240=$B$16,BZ241+($A$16*15),IF(CA240=$B$17,BZ241+($A$17*15),IF(CA240=$B$19,IF(BZ241+($A$19*15)&gt;100,100,BZ241+($A$19*15)),IF(CA240=$B$18,IF(BZ241+($A$18*15)&gt;100,100,BZ241+($A$18*15)),BZ241))))</f>
        <v>56.810000000000088</v>
      </c>
      <c r="CB241" s="27">
        <f t="shared" ref="CB241" si="5458">IF(CB240=$B$16,CA241+($A$16*15),IF(CB240=$B$17,CA241+($A$17*15),IF(CB240=$B$19,IF(CA241+($A$19*15)&gt;100,100,CA241+($A$19*15)),IF(CB240=$B$18,IF(CA241+($A$18*15)&gt;100,100,CA241+($A$18*15)),CA241))))</f>
        <v>54.87333333333342</v>
      </c>
      <c r="CC241" s="27">
        <f t="shared" ref="CC241" si="5459">IF(CC240=$B$16,CB241+($A$16*15),IF(CC240=$B$17,CB241+($A$17*15),IF(CC240=$B$19,IF(CB241+($A$19*15)&gt;100,100,CB241+($A$19*15)),IF(CC240=$B$18,IF(CB241+($A$18*15)&gt;100,100,CB241+($A$18*15)),CB241))))</f>
        <v>52.936666666666753</v>
      </c>
      <c r="CD241" s="27">
        <f t="shared" ref="CD241" si="5460">IF(CD240=$B$16,CC241+($A$16*15),IF(CD240=$B$17,CC241+($A$17*15),IF(CD240=$B$19,IF(CC241+($A$19*15)&gt;100,100,CC241+($A$19*15)),IF(CD240=$B$18,IF(CC241+($A$18*15)&gt;100,100,CC241+($A$18*15)),CC241))))</f>
        <v>51.000000000000085</v>
      </c>
      <c r="CE241" s="27">
        <f t="shared" ref="CE241" si="5461">IF(CE240=$B$16,CD241+($A$16*15),IF(CE240=$B$17,CD241+($A$17*15),IF(CE240=$B$19,IF(CD241+($A$19*15)&gt;100,100,CD241+($A$19*15)),IF(CE240=$B$18,IF(CD241+($A$18*15)&gt;100,100,CD241+($A$18*15)),CD241))))</f>
        <v>49.076666666666753</v>
      </c>
      <c r="CF241" s="27">
        <f t="shared" ref="CF241" si="5462">IF(CF240=$B$16,CE241+($A$16*15),IF(CF240=$B$17,CE241+($A$17*15),IF(CF240=$B$19,IF(CE241+($A$19*15)&gt;100,100,CE241+($A$19*15)),IF(CF240=$B$18,IF(CE241+($A$18*15)&gt;100,100,CE241+($A$18*15)),CE241))))</f>
        <v>47.153333333333421</v>
      </c>
      <c r="CG241" s="27">
        <f t="shared" ref="CG241" si="5463">IF(CG240=$B$16,CF241+($A$16*15),IF(CG240=$B$17,CF241+($A$17*15),IF(CG240=$B$19,IF(CF241+($A$19*15)&gt;100,100,CF241+($A$19*15)),IF(CG240=$B$18,IF(CF241+($A$18*15)&gt;100,100,CF241+($A$18*15)),CF241))))</f>
        <v>45.230000000000089</v>
      </c>
      <c r="CH241" s="27">
        <f t="shared" ref="CH241" si="5464">IF(CH240=$B$16,CG241+($A$16*15),IF(CH240=$B$17,CG241+($A$17*15),IF(CH240=$B$19,IF(CG241+($A$19*15)&gt;100,100,CG241+($A$19*15)),IF(CH240=$B$18,IF(CG241+($A$18*15)&gt;100,100,CG241+($A$18*15)),CG241))))</f>
        <v>43.293333333333422</v>
      </c>
      <c r="CI241" s="27">
        <f t="shared" ref="CI241" si="5465">IF(CI240=$B$16,CH241+($A$16*15),IF(CI240=$B$17,CH241+($A$17*15),IF(CI240=$B$19,IF(CH241+($A$19*15)&gt;100,100,CH241+($A$19*15)),IF(CI240=$B$18,IF(CH241+($A$18*15)&gt;100,100,CH241+($A$18*15)),CH241))))</f>
        <v>41.356666666666754</v>
      </c>
      <c r="CJ241" s="27">
        <f t="shared" ref="CJ241" si="5466">IF(CJ240=$B$16,CI241+($A$16*15),IF(CJ240=$B$17,CI241+($A$17*15),IF(CJ240=$B$19,IF(CI241+($A$19*15)&gt;100,100,CI241+($A$19*15)),IF(CJ240=$B$18,IF(CI241+($A$18*15)&gt;100,100,CI241+($A$18*15)),CI241))))</f>
        <v>39.420000000000087</v>
      </c>
      <c r="CK241" s="27">
        <f t="shared" ref="CK241" si="5467">IF(CK240=$B$16,CJ241+($A$16*15),IF(CK240=$B$17,CJ241+($A$17*15),IF(CK240=$B$19,IF(CJ241+($A$19*15)&gt;100,100,CJ241+($A$19*15)),IF(CK240=$B$18,IF(CJ241+($A$18*15)&gt;100,100,CJ241+($A$18*15)),CJ241))))</f>
        <v>37.496666666666755</v>
      </c>
      <c r="CL241" s="120">
        <f t="shared" ref="CL241" si="5468">IF(CL240=$B$16,CK241+($A$16*15),IF(CL240=$B$17,CK241+($A$17*15),IF(CL240=$B$19,IF(CK241+($A$19*15)&gt;100,100,CK241+($A$19*15)),IF(CL240=$B$18,IF(CK241+($A$18*15)&gt;100,100,CK241+($A$18*15)),CK241))))</f>
        <v>35.573333333333423</v>
      </c>
      <c r="CM241" s="136">
        <f t="shared" ref="CM241" si="5469">CL241-10</f>
        <v>25.573333333333423</v>
      </c>
    </row>
    <row r="242" spans="1:92" s="26" customFormat="1" ht="15" customHeight="1" x14ac:dyDescent="0.25">
      <c r="A242" s="340"/>
      <c r="B242" s="341" t="s">
        <v>50</v>
      </c>
      <c r="C242" s="64" t="s">
        <v>44</v>
      </c>
      <c r="D242" s="43" t="s">
        <v>45</v>
      </c>
      <c r="E242" s="46"/>
      <c r="F242" s="46"/>
      <c r="G242" s="46"/>
      <c r="H242" s="46"/>
      <c r="I242" s="44" t="s">
        <v>23</v>
      </c>
      <c r="J242" s="44" t="s">
        <v>23</v>
      </c>
      <c r="K242" s="44" t="s">
        <v>23</v>
      </c>
      <c r="L242" s="45" t="s">
        <v>27</v>
      </c>
      <c r="M242" s="45" t="s">
        <v>27</v>
      </c>
      <c r="N242" s="45" t="s">
        <v>27</v>
      </c>
      <c r="O242" s="44" t="s">
        <v>23</v>
      </c>
      <c r="P242" s="44" t="s">
        <v>23</v>
      </c>
      <c r="Q242" s="44" t="s">
        <v>23</v>
      </c>
      <c r="R242" s="45" t="s">
        <v>27</v>
      </c>
      <c r="S242" s="45" t="s">
        <v>27</v>
      </c>
      <c r="T242" s="45" t="s">
        <v>27</v>
      </c>
      <c r="U242" s="44" t="s">
        <v>23</v>
      </c>
      <c r="V242" s="44" t="s">
        <v>23</v>
      </c>
      <c r="W242" s="44" t="s">
        <v>23</v>
      </c>
      <c r="X242" s="45" t="s">
        <v>27</v>
      </c>
      <c r="Y242" s="45" t="s">
        <v>27</v>
      </c>
      <c r="Z242" s="45" t="s">
        <v>27</v>
      </c>
      <c r="AA242" s="44" t="s">
        <v>23</v>
      </c>
      <c r="AB242" s="44" t="s">
        <v>23</v>
      </c>
      <c r="AC242" s="44" t="s">
        <v>23</v>
      </c>
      <c r="AD242" s="45" t="s">
        <v>27</v>
      </c>
      <c r="AE242" s="45" t="s">
        <v>27</v>
      </c>
      <c r="AF242" s="45" t="s">
        <v>27</v>
      </c>
      <c r="AG242" s="44" t="s">
        <v>23</v>
      </c>
      <c r="AH242" s="44" t="s">
        <v>23</v>
      </c>
      <c r="AI242" s="44" t="s">
        <v>23</v>
      </c>
      <c r="AJ242" s="55" t="s">
        <v>27</v>
      </c>
      <c r="AK242" s="56" t="s">
        <v>17</v>
      </c>
      <c r="AL242" s="56" t="s">
        <v>17</v>
      </c>
      <c r="AM242" s="56" t="s">
        <v>17</v>
      </c>
      <c r="AN242" s="56" t="s">
        <v>17</v>
      </c>
      <c r="AO242" s="55" t="s">
        <v>27</v>
      </c>
      <c r="AP242" s="58" t="s">
        <v>27</v>
      </c>
      <c r="AQ242" s="131"/>
      <c r="AR242" s="131"/>
      <c r="AS242" s="131"/>
      <c r="AT242" s="131"/>
      <c r="AU242" s="131"/>
      <c r="AV242" s="131"/>
      <c r="AW242" s="131"/>
      <c r="AX242" s="132"/>
      <c r="AY242" s="131"/>
      <c r="AZ242" s="131"/>
      <c r="BA242" s="131"/>
      <c r="BB242" s="131"/>
      <c r="BC242" s="131"/>
      <c r="BD242" s="131"/>
      <c r="BE242" s="131"/>
      <c r="BF242" s="131"/>
      <c r="BG242" s="131"/>
      <c r="BH242" s="131"/>
      <c r="BI242" s="131"/>
      <c r="BJ242" s="131"/>
      <c r="BK242" s="131"/>
      <c r="BL242" s="131"/>
      <c r="BM242" s="131"/>
      <c r="BN242" s="131"/>
      <c r="BO242" s="131"/>
      <c r="BP242" s="131"/>
      <c r="BQ242" s="44" t="s">
        <v>23</v>
      </c>
      <c r="BR242" s="44" t="s">
        <v>23</v>
      </c>
      <c r="BS242" s="44" t="s">
        <v>23</v>
      </c>
      <c r="BT242" s="45" t="s">
        <v>27</v>
      </c>
      <c r="BU242" s="45" t="s">
        <v>27</v>
      </c>
      <c r="BV242" s="45" t="s">
        <v>27</v>
      </c>
      <c r="BW242" s="44" t="s">
        <v>23</v>
      </c>
      <c r="BX242" s="44" t="s">
        <v>23</v>
      </c>
      <c r="BY242" s="44" t="s">
        <v>23</v>
      </c>
      <c r="BZ242" s="45" t="s">
        <v>27</v>
      </c>
      <c r="CA242" s="45" t="s">
        <v>27</v>
      </c>
      <c r="CB242" s="45" t="s">
        <v>27</v>
      </c>
      <c r="CC242" s="44" t="s">
        <v>23</v>
      </c>
      <c r="CD242" s="44" t="s">
        <v>23</v>
      </c>
      <c r="CE242" s="44" t="s">
        <v>23</v>
      </c>
      <c r="CF242" s="45" t="s">
        <v>27</v>
      </c>
      <c r="CG242" s="45" t="s">
        <v>27</v>
      </c>
      <c r="CH242" s="45" t="s">
        <v>27</v>
      </c>
      <c r="CI242" s="44" t="s">
        <v>23</v>
      </c>
      <c r="CJ242" s="44" t="s">
        <v>23</v>
      </c>
      <c r="CK242" s="44" t="s">
        <v>23</v>
      </c>
      <c r="CL242" s="45" t="s">
        <v>27</v>
      </c>
      <c r="CM242" s="65" t="s">
        <v>46</v>
      </c>
    </row>
    <row r="243" spans="1:92" ht="15" customHeight="1" x14ac:dyDescent="0.25">
      <c r="A243" s="340"/>
      <c r="B243" s="342"/>
      <c r="C243" s="64" t="s">
        <v>37</v>
      </c>
      <c r="D243" s="89">
        <f>CM209</f>
        <v>86.153333333333336</v>
      </c>
      <c r="E243" s="27">
        <f t="shared" ref="E243" si="5470">IF(E242=$B$16,D243+($A$16*15),IF(E242=$B$17,D243+($A$17*15),IF(E242=$B$19,IF(D243+($A$19*15)&gt;100,100,D243+($A$19*15)),IF(E242=$B$18,IF(D243+($A$18*15)&gt;100,100,D243+($A$18*15)),D243))))</f>
        <v>86.153333333333336</v>
      </c>
      <c r="F243" s="27">
        <f t="shared" ref="F243" si="5471">IF(F242=$B$16,E243+($A$16*15),IF(F242=$B$17,E243+($A$17*15),IF(F242=$B$19,IF(E243+($A$19*15)&gt;100,100,E243+($A$19*15)),IF(F242=$B$18,IF(E243+($A$18*15)&gt;100,100,E243+($A$18*15)),E243))))</f>
        <v>86.153333333333336</v>
      </c>
      <c r="G243" s="27">
        <f t="shared" ref="G243" si="5472">IF(G242=$B$16,F243+($A$16*15),IF(G242=$B$17,F243+($A$17*15),IF(G242=$B$19,IF(F243+($A$19*15)&gt;100,100,F243+($A$19*15)),IF(G242=$B$18,IF(F243+($A$18*15)&gt;100,100,F243+($A$18*15)),F243))))</f>
        <v>86.153333333333336</v>
      </c>
      <c r="H243" s="27">
        <f t="shared" ref="H243" si="5473">IF(H242=$B$16,G243+($A$16*15),IF(H242=$B$17,G243+($A$17*15),IF(H242=$B$19,IF(G243+($A$19*15)&gt;100,100,G243+($A$19*15)),IF(H242=$B$18,IF(G243+($A$18*15)&gt;100,100,G243+($A$18*15)),G243))))</f>
        <v>86.153333333333336</v>
      </c>
      <c r="I243" s="27">
        <f>IF(I242=$B$16,H243+($A$16*15),IF(I242=$B$17,H243+($A$17*15),IF(I242=$B$19,IF(H243+($A$19*15)&gt;100,100,H243+($A$19*15)),IF(I242=$B$18,IF(H243+($A$18*15)&gt;100,100,H243+($A$18*15)),H243))))</f>
        <v>84.216666666666669</v>
      </c>
      <c r="J243" s="27">
        <f t="shared" ref="J243" si="5474">IF(J242=$B$16,I243+($A$16*15),IF(J242=$B$17,I243+($A$17*15),IF(J242=$B$19,IF(I243+($A$19*15)&gt;100,100,I243+($A$19*15)),IF(J242=$B$18,IF(I243+($A$18*15)&gt;100,100,I243+($A$18*15)),I243))))</f>
        <v>82.28</v>
      </c>
      <c r="K243" s="27">
        <f t="shared" ref="K243" si="5475">IF(K242=$B$16,J243+($A$16*15),IF(K242=$B$17,J243+($A$17*15),IF(K242=$B$19,IF(J243+($A$19*15)&gt;100,100,J243+($A$19*15)),IF(K242=$B$18,IF(J243+($A$18*15)&gt;100,100,J243+($A$18*15)),J243))))</f>
        <v>80.343333333333334</v>
      </c>
      <c r="L243" s="27">
        <f t="shared" ref="L243" si="5476">IF(L242=$B$16,K243+($A$16*15),IF(L242=$B$17,K243+($A$17*15),IF(L242=$B$19,IF(K243+($A$19*15)&gt;100,100,K243+($A$19*15)),IF(L242=$B$18,IF(K243+($A$18*15)&gt;100,100,K243+($A$18*15)),K243))))</f>
        <v>78.42</v>
      </c>
      <c r="M243" s="27">
        <f t="shared" ref="M243" si="5477">IF(M242=$B$16,L243+($A$16*15),IF(M242=$B$17,L243+($A$17*15),IF(M242=$B$19,IF(L243+($A$19*15)&gt;100,100,L243+($A$19*15)),IF(M242=$B$18,IF(L243+($A$18*15)&gt;100,100,L243+($A$18*15)),L243))))</f>
        <v>76.49666666666667</v>
      </c>
      <c r="N243" s="27">
        <f t="shared" ref="N243" si="5478">IF(N242=$B$16,M243+($A$16*15),IF(N242=$B$17,M243+($A$17*15),IF(N242=$B$19,IF(M243+($A$19*15)&gt;100,100,M243+($A$19*15)),IF(N242=$B$18,IF(M243+($A$18*15)&gt;100,100,M243+($A$18*15)),M243))))</f>
        <v>74.573333333333338</v>
      </c>
      <c r="O243" s="27">
        <f t="shared" ref="O243" si="5479">IF(O242=$B$16,N243+($A$16*15),IF(O242=$B$17,N243+($A$17*15),IF(O242=$B$19,IF(N243+($A$19*15)&gt;100,100,N243+($A$19*15)),IF(O242=$B$18,IF(N243+($A$18*15)&gt;100,100,N243+($A$18*15)),N243))))</f>
        <v>72.63666666666667</v>
      </c>
      <c r="P243" s="27">
        <f t="shared" ref="P243" si="5480">IF(P242=$B$16,O243+($A$16*15),IF(P242=$B$17,O243+($A$17*15),IF(P242=$B$19,IF(O243+($A$19*15)&gt;100,100,O243+($A$19*15)),IF(P242=$B$18,IF(O243+($A$18*15)&gt;100,100,O243+($A$18*15)),O243))))</f>
        <v>70.7</v>
      </c>
      <c r="Q243" s="27">
        <f t="shared" ref="Q243" si="5481">IF(Q242=$B$16,P243+($A$16*15),IF(Q242=$B$17,P243+($A$17*15),IF(Q242=$B$19,IF(P243+($A$19*15)&gt;100,100,P243+($A$19*15)),IF(Q242=$B$18,IF(P243+($A$18*15)&gt;100,100,P243+($A$18*15)),P243))))</f>
        <v>68.763333333333335</v>
      </c>
      <c r="R243" s="27">
        <f t="shared" ref="R243" si="5482">IF(R242=$B$16,Q243+($A$16*15),IF(R242=$B$17,Q243+($A$17*15),IF(R242=$B$19,IF(Q243+($A$19*15)&gt;100,100,Q243+($A$19*15)),IF(R242=$B$18,IF(Q243+($A$18*15)&gt;100,100,Q243+($A$18*15)),Q243))))</f>
        <v>66.84</v>
      </c>
      <c r="S243" s="27">
        <f t="shared" ref="S243" si="5483">IF(S242=$B$16,R243+($A$16*15),IF(S242=$B$17,R243+($A$17*15),IF(S242=$B$19,IF(R243+($A$19*15)&gt;100,100,R243+($A$19*15)),IF(S242=$B$18,IF(R243+($A$18*15)&gt;100,100,R243+($A$18*15)),R243))))</f>
        <v>64.916666666666671</v>
      </c>
      <c r="T243" s="27">
        <f t="shared" ref="T243" si="5484">IF(T242=$B$16,S243+($A$16*15),IF(T242=$B$17,S243+($A$17*15),IF(T242=$B$19,IF(S243+($A$19*15)&gt;100,100,S243+($A$19*15)),IF(T242=$B$18,IF(S243+($A$18*15)&gt;100,100,S243+($A$18*15)),S243))))</f>
        <v>62.993333333333339</v>
      </c>
      <c r="U243" s="27">
        <f t="shared" ref="U243" si="5485">IF(U242=$B$16,T243+($A$16*15),IF(U242=$B$17,T243+($A$17*15),IF(U242=$B$19,IF(T243+($A$19*15)&gt;100,100,T243+($A$19*15)),IF(U242=$B$18,IF(T243+($A$18*15)&gt;100,100,T243+($A$18*15)),T243))))</f>
        <v>61.056666666666672</v>
      </c>
      <c r="V243" s="27">
        <f t="shared" ref="V243" si="5486">IF(V242=$B$16,U243+($A$16*15),IF(V242=$B$17,U243+($A$17*15),IF(V242=$B$19,IF(U243+($A$19*15)&gt;100,100,U243+($A$19*15)),IF(V242=$B$18,IF(U243+($A$18*15)&gt;100,100,U243+($A$18*15)),U243))))</f>
        <v>59.120000000000005</v>
      </c>
      <c r="W243" s="27">
        <f t="shared" ref="W243" si="5487">IF(W242=$B$16,V243+($A$16*15),IF(W242=$B$17,V243+($A$17*15),IF(W242=$B$19,IF(V243+($A$19*15)&gt;100,100,V243+($A$19*15)),IF(W242=$B$18,IF(V243+($A$18*15)&gt;100,100,V243+($A$18*15)),V243))))</f>
        <v>57.183333333333337</v>
      </c>
      <c r="X243" s="27">
        <f t="shared" ref="X243" si="5488">IF(X242=$B$16,W243+($A$16*15),IF(X242=$B$17,W243+($A$17*15),IF(X242=$B$19,IF(W243+($A$19*15)&gt;100,100,W243+($A$19*15)),IF(X242=$B$18,IF(W243+($A$18*15)&gt;100,100,W243+($A$18*15)),W243))))</f>
        <v>55.260000000000005</v>
      </c>
      <c r="Y243" s="27">
        <f t="shared" ref="Y243" si="5489">IF(Y242=$B$16,X243+($A$16*15),IF(Y242=$B$17,X243+($A$17*15),IF(Y242=$B$19,IF(X243+($A$19*15)&gt;100,100,X243+($A$19*15)),IF(Y242=$B$18,IF(X243+($A$18*15)&gt;100,100,X243+($A$18*15)),X243))))</f>
        <v>53.336666666666673</v>
      </c>
      <c r="Z243" s="27">
        <f t="shared" ref="Z243" si="5490">IF(Z242=$B$16,Y243+($A$16*15),IF(Z242=$B$17,Y243+($A$17*15),IF(Z242=$B$19,IF(Y243+($A$19*15)&gt;100,100,Y243+($A$19*15)),IF(Z242=$B$18,IF(Y243+($A$18*15)&gt;100,100,Y243+($A$18*15)),Y243))))</f>
        <v>51.413333333333341</v>
      </c>
      <c r="AA243" s="27">
        <f t="shared" ref="AA243" si="5491">IF(AA242=$B$16,Z243+($A$16*15),IF(AA242=$B$17,Z243+($A$17*15),IF(AA242=$B$19,IF(Z243+($A$19*15)&gt;100,100,Z243+($A$19*15)),IF(AA242=$B$18,IF(Z243+($A$18*15)&gt;100,100,Z243+($A$18*15)),Z243))))</f>
        <v>49.476666666666674</v>
      </c>
      <c r="AB243" s="27">
        <f t="shared" ref="AB243" si="5492">IF(AB242=$B$16,AA243+($A$16*15),IF(AB242=$B$17,AA243+($A$17*15),IF(AB242=$B$19,IF(AA243+($A$19*15)&gt;100,100,AA243+($A$19*15)),IF(AB242=$B$18,IF(AA243+($A$18*15)&gt;100,100,AA243+($A$18*15)),AA243))))</f>
        <v>47.540000000000006</v>
      </c>
      <c r="AC243" s="27">
        <f t="shared" ref="AC243" si="5493">IF(AC242=$B$16,AB243+($A$16*15),IF(AC242=$B$17,AB243+($A$17*15),IF(AC242=$B$19,IF(AB243+($A$19*15)&gt;100,100,AB243+($A$19*15)),IF(AC242=$B$18,IF(AB243+($A$18*15)&gt;100,100,AB243+($A$18*15)),AB243))))</f>
        <v>45.603333333333339</v>
      </c>
      <c r="AD243" s="27">
        <f t="shared" ref="AD243" si="5494">IF(AD242=$B$16,AC243+($A$16*15),IF(AD242=$B$17,AC243+($A$17*15),IF(AD242=$B$19,IF(AC243+($A$19*15)&gt;100,100,AC243+($A$19*15)),IF(AD242=$B$18,IF(AC243+($A$18*15)&gt;100,100,AC243+($A$18*15)),AC243))))</f>
        <v>43.680000000000007</v>
      </c>
      <c r="AE243" s="27">
        <f t="shared" ref="AE243" si="5495">IF(AE242=$B$16,AD243+($A$16*15),IF(AE242=$B$17,AD243+($A$17*15),IF(AE242=$B$19,IF(AD243+($A$19*15)&gt;100,100,AD243+($A$19*15)),IF(AE242=$B$18,IF(AD243+($A$18*15)&gt;100,100,AD243+($A$18*15)),AD243))))</f>
        <v>41.756666666666675</v>
      </c>
      <c r="AF243" s="27">
        <f t="shared" ref="AF243" si="5496">IF(AF242=$B$16,AE243+($A$16*15),IF(AF242=$B$17,AE243+($A$17*15),IF(AF242=$B$19,IF(AE243+($A$19*15)&gt;100,100,AE243+($A$19*15)),IF(AF242=$B$18,IF(AE243+($A$18*15)&gt;100,100,AE243+($A$18*15)),AE243))))</f>
        <v>39.833333333333343</v>
      </c>
      <c r="AG243" s="27">
        <f t="shared" ref="AG243" si="5497">IF(AG242=$B$16,AF243+($A$16*15),IF(AG242=$B$17,AF243+($A$17*15),IF(AG242=$B$19,IF(AF243+($A$19*15)&gt;100,100,AF243+($A$19*15)),IF(AG242=$B$18,IF(AF243+($A$18*15)&gt;100,100,AF243+($A$18*15)),AF243))))</f>
        <v>37.896666666666675</v>
      </c>
      <c r="AH243" s="27">
        <f t="shared" ref="AH243" si="5498">IF(AH242=$B$16,AG243+($A$16*15),IF(AH242=$B$17,AG243+($A$17*15),IF(AH242=$B$19,IF(AG243+($A$19*15)&gt;100,100,AG243+($A$19*15)),IF(AH242=$B$18,IF(AG243+($A$18*15)&gt;100,100,AG243+($A$18*15)),AG243))))</f>
        <v>35.960000000000008</v>
      </c>
      <c r="AI243" s="27">
        <f t="shared" ref="AI243" si="5499">IF(AI242=$B$16,AH243+($A$16*15),IF(AI242=$B$17,AH243+($A$17*15),IF(AI242=$B$19,IF(AH243+($A$19*15)&gt;100,100,AH243+($A$19*15)),IF(AI242=$B$18,IF(AH243+($A$18*15)&gt;100,100,AH243+($A$18*15)),AH243))))</f>
        <v>34.023333333333341</v>
      </c>
      <c r="AJ243" s="27">
        <f t="shared" ref="AJ243" si="5500">IF(AJ242=$B$16,AI243+($A$16*15),IF(AJ242=$B$17,AI243+($A$17*15),IF(AJ242=$B$19,IF(AI243+($A$19*15)&gt;100,100,AI243+($A$19*15)),IF(AJ242=$B$18,IF(AI243+($A$18*15)&gt;100,100,AI243+($A$18*15)),AI243))))</f>
        <v>32.100000000000009</v>
      </c>
      <c r="AK243" s="27">
        <f t="shared" ref="AK243" si="5501">IF(AK242=$B$16,AJ243+($A$16*15),IF(AK242=$B$17,AJ243+($A$17*15),IF(AK242=$B$19,IF(AJ243+($A$19*15)&gt;100,100,AJ243+($A$19*15)),IF(AK242=$B$18,IF(AJ243+($A$18*15)&gt;100,100,AJ243+($A$18*15)),AJ243))))</f>
        <v>57.100000000000009</v>
      </c>
      <c r="AL243" s="27">
        <f t="shared" ref="AL243" si="5502">IF(AL242=$B$16,AK243+($A$16*15),IF(AL242=$B$17,AK243+($A$17*15),IF(AL242=$B$19,IF(AK243+($A$19*15)&gt;100,100,AK243+($A$19*15)),IF(AL242=$B$18,IF(AK243+($A$18*15)&gt;100,100,AK243+($A$18*15)),AK243))))</f>
        <v>82.100000000000009</v>
      </c>
      <c r="AM243" s="27">
        <f t="shared" ref="AM243" si="5503">IF(AM242=$B$16,AL243+($A$16*15),IF(AM242=$B$17,AL243+($A$17*15),IF(AM242=$B$19,IF(AL243+($A$19*15)&gt;100,100,AL243+($A$19*15)),IF(AM242=$B$18,IF(AL243+($A$18*15)&gt;100,100,AL243+($A$18*15)),AL243))))</f>
        <v>100</v>
      </c>
      <c r="AN243" s="27">
        <f t="shared" ref="AN243" si="5504">IF(AN242=$B$16,AM243+($A$16*15),IF(AN242=$B$17,AM243+($A$17*15),IF(AN242=$B$19,IF(AM243+($A$19*15)&gt;100,100,AM243+($A$19*15)),IF(AN242=$B$18,IF(AM243+($A$18*15)&gt;100,100,AM243+($A$18*15)),AM243))))</f>
        <v>100</v>
      </c>
      <c r="AO243" s="27">
        <f t="shared" ref="AO243" si="5505">IF(AO242=$B$16,AN243+($A$16*15),IF(AO242=$B$17,AN243+($A$17*15),IF(AO242=$B$19,IF(AN243+($A$19*15)&gt;100,100,AN243+($A$19*15)),IF(AO242=$B$18,IF(AN243+($A$18*15)&gt;100,100,AN243+($A$18*15)),AN243))))</f>
        <v>98.076666666666668</v>
      </c>
      <c r="AP243" s="27">
        <f t="shared" ref="AP243" si="5506">IF(AP242=$B$16,AO243+($A$16*15),IF(AP242=$B$17,AO243+($A$17*15),IF(AP242=$B$19,IF(AO243+($A$19*15)&gt;100,100,AO243+($A$19*15)),IF(AP242=$B$18,IF(AO243+($A$18*15)&gt;100,100,AO243+($A$18*15)),AO243))))</f>
        <v>96.153333333333336</v>
      </c>
      <c r="AQ243" s="27">
        <f t="shared" ref="AQ243" si="5507">IF(AQ242=$B$16,AP243+($A$16*15),IF(AQ242=$B$17,AP243+($A$17*15),IF(AQ242=$B$19,IF(AP243+($A$19*15)&gt;100,100,AP243+($A$19*15)),IF(AQ242=$B$18,IF(AP243+($A$18*15)&gt;100,100,AP243+($A$18*15)),AP243))))</f>
        <v>96.153333333333336</v>
      </c>
      <c r="AR243" s="27">
        <f t="shared" ref="AR243" si="5508">IF(AR242=$B$16,AQ243+($A$16*15),IF(AR242=$B$17,AQ243+($A$17*15),IF(AR242=$B$19,IF(AQ243+($A$19*15)&gt;100,100,AQ243+($A$19*15)),IF(AR242=$B$18,IF(AQ243+($A$18*15)&gt;100,100,AQ243+($A$18*15)),AQ243))))</f>
        <v>96.153333333333336</v>
      </c>
      <c r="AS243" s="27">
        <f t="shared" ref="AS243" si="5509">IF(AS242=$B$16,AR243+($A$16*15),IF(AS242=$B$17,AR243+($A$17*15),IF(AS242=$B$19,IF(AR243+($A$19*15)&gt;100,100,AR243+($A$19*15)),IF(AS242=$B$18,IF(AR243+($A$18*15)&gt;100,100,AR243+($A$18*15)),AR243))))</f>
        <v>96.153333333333336</v>
      </c>
      <c r="AT243" s="27">
        <f t="shared" ref="AT243" si="5510">IF(AT242=$B$16,AS243+($A$16*15),IF(AT242=$B$17,AS243+($A$17*15),IF(AT242=$B$19,IF(AS243+($A$19*15)&gt;100,100,AS243+($A$19*15)),IF(AT242=$B$18,IF(AS243+($A$18*15)&gt;100,100,AS243+($A$18*15)),AS243))))</f>
        <v>96.153333333333336</v>
      </c>
      <c r="AU243" s="27">
        <f t="shared" ref="AU243" si="5511">IF(AU242=$B$16,AT243+($A$16*15),IF(AU242=$B$17,AT243+($A$17*15),IF(AU242=$B$19,IF(AT243+($A$19*15)&gt;100,100,AT243+($A$19*15)),IF(AU242=$B$18,IF(AT243+($A$18*15)&gt;100,100,AT243+($A$18*15)),AT243))))</f>
        <v>96.153333333333336</v>
      </c>
      <c r="AV243" s="27">
        <f t="shared" ref="AV243" si="5512">IF(AV242=$B$16,AU243+($A$16*15),IF(AV242=$B$17,AU243+($A$17*15),IF(AV242=$B$19,IF(AU243+($A$19*15)&gt;100,100,AU243+($A$19*15)),IF(AV242=$B$18,IF(AU243+($A$18*15)&gt;100,100,AU243+($A$18*15)),AU243))))</f>
        <v>96.153333333333336</v>
      </c>
      <c r="AW243" s="27">
        <f t="shared" ref="AW243" si="5513">IF(AW242=$B$16,AV243+($A$16*15),IF(AW242=$B$17,AV243+($A$17*15),IF(AW242=$B$19,IF(AV243+($A$19*15)&gt;100,100,AV243+($A$19*15)),IF(AW242=$B$18,IF(AV243+($A$18*15)&gt;100,100,AV243+($A$18*15)),AV243))))</f>
        <v>96.153333333333336</v>
      </c>
      <c r="AX243" s="27">
        <f t="shared" ref="AX243" si="5514">IF(AX242=$B$16,AW243+($A$16*15),IF(AX242=$B$17,AW243+($A$17*15),IF(AX242=$B$19,IF(AW243+($A$19*15)&gt;100,100,AW243+($A$19*15)),IF(AX242=$B$18,IF(AW243+($A$18*15)&gt;100,100,AW243+($A$18*15)),AW243))))</f>
        <v>96.153333333333336</v>
      </c>
      <c r="AY243" s="27">
        <f t="shared" ref="AY243" si="5515">IF(AY242=$B$16,AX243+($A$16*15),IF(AY242=$B$17,AX243+($A$17*15),IF(AY242=$B$19,IF(AX243+($A$19*15)&gt;100,100,AX243+($A$19*15)),IF(AY242=$B$18,IF(AX243+($A$18*15)&gt;100,100,AX243+($A$18*15)),AX243))))</f>
        <v>96.153333333333336</v>
      </c>
      <c r="AZ243" s="27">
        <f t="shared" ref="AZ243" si="5516">IF(AZ242=$B$16,AY243+($A$16*15),IF(AZ242=$B$17,AY243+($A$17*15),IF(AZ242=$B$19,IF(AY243+($A$19*15)&gt;100,100,AY243+($A$19*15)),IF(AZ242=$B$18,IF(AY243+($A$18*15)&gt;100,100,AY243+($A$18*15)),AY243))))</f>
        <v>96.153333333333336</v>
      </c>
      <c r="BA243" s="27">
        <f t="shared" ref="BA243" si="5517">IF(BA242=$B$16,AZ243+($A$16*15),IF(BA242=$B$17,AZ243+($A$17*15),IF(BA242=$B$19,IF(AZ243+($A$19*15)&gt;100,100,AZ243+($A$19*15)),IF(BA242=$B$18,IF(AZ243+($A$18*15)&gt;100,100,AZ243+($A$18*15)),AZ243))))</f>
        <v>96.153333333333336</v>
      </c>
      <c r="BB243" s="27">
        <f t="shared" ref="BB243" si="5518">IF(BB242=$B$16,BA243+($A$16*15),IF(BB242=$B$17,BA243+($A$17*15),IF(BB242=$B$19,IF(BA243+($A$19*15)&gt;100,100,BA243+($A$19*15)),IF(BB242=$B$18,IF(BA243+($A$18*15)&gt;100,100,BA243+($A$18*15)),BA243))))</f>
        <v>96.153333333333336</v>
      </c>
      <c r="BC243" s="27">
        <f t="shared" ref="BC243" si="5519">IF(BC242=$B$16,BB243+($A$16*15),IF(BC242=$B$17,BB243+($A$17*15),IF(BC242=$B$19,IF(BB243+($A$19*15)&gt;100,100,BB243+($A$19*15)),IF(BC242=$B$18,IF(BB243+($A$18*15)&gt;100,100,BB243+($A$18*15)),BB243))))</f>
        <v>96.153333333333336</v>
      </c>
      <c r="BD243" s="27">
        <f t="shared" ref="BD243" si="5520">IF(BD242=$B$16,BC243+($A$16*15),IF(BD242=$B$17,BC243+($A$17*15),IF(BD242=$B$19,IF(BC243+($A$19*15)&gt;100,100,BC243+($A$19*15)),IF(BD242=$B$18,IF(BC243+($A$18*15)&gt;100,100,BC243+($A$18*15)),BC243))))</f>
        <v>96.153333333333336</v>
      </c>
      <c r="BE243" s="27">
        <f t="shared" ref="BE243" si="5521">IF(BE242=$B$16,BD243+($A$16*15),IF(BE242=$B$17,BD243+($A$17*15),IF(BE242=$B$19,IF(BD243+($A$19*15)&gt;100,100,BD243+($A$19*15)),IF(BE242=$B$18,IF(BD243+($A$18*15)&gt;100,100,BD243+($A$18*15)),BD243))))</f>
        <v>96.153333333333336</v>
      </c>
      <c r="BF243" s="27">
        <f t="shared" ref="BF243" si="5522">IF(BF242=$B$16,BE243+($A$16*15),IF(BF242=$B$17,BE243+($A$17*15),IF(BF242=$B$19,IF(BE243+($A$19*15)&gt;100,100,BE243+($A$19*15)),IF(BF242=$B$18,IF(BE243+($A$18*15)&gt;100,100,BE243+($A$18*15)),BE243))))</f>
        <v>96.153333333333336</v>
      </c>
      <c r="BG243" s="27">
        <f t="shared" ref="BG243" si="5523">IF(BG242=$B$16,BF243+($A$16*15),IF(BG242=$B$17,BF243+($A$17*15),IF(BG242=$B$19,IF(BF243+($A$19*15)&gt;100,100,BF243+($A$19*15)),IF(BG242=$B$18,IF(BF243+($A$18*15)&gt;100,100,BF243+($A$18*15)),BF243))))</f>
        <v>96.153333333333336</v>
      </c>
      <c r="BH243" s="27">
        <f t="shared" ref="BH243" si="5524">IF(BH242=$B$16,BG243+($A$16*15),IF(BH242=$B$17,BG243+($A$17*15),IF(BH242=$B$19,IF(BG243+($A$19*15)&gt;100,100,BG243+($A$19*15)),IF(BH242=$B$18,IF(BG243+($A$18*15)&gt;100,100,BG243+($A$18*15)),BG243))))</f>
        <v>96.153333333333336</v>
      </c>
      <c r="BI243" s="27">
        <f t="shared" ref="BI243" si="5525">IF(BI242=$B$16,BH243+($A$16*15),IF(BI242=$B$17,BH243+($A$17*15),IF(BI242=$B$19,IF(BH243+($A$19*15)&gt;100,100,BH243+($A$19*15)),IF(BI242=$B$18,IF(BH243+($A$18*15)&gt;100,100,BH243+($A$18*15)),BH243))))</f>
        <v>96.153333333333336</v>
      </c>
      <c r="BJ243" s="27">
        <f t="shared" ref="BJ243" si="5526">IF(BJ242=$B$16,BI243+($A$16*15),IF(BJ242=$B$17,BI243+($A$17*15),IF(BJ242=$B$19,IF(BI243+($A$19*15)&gt;100,100,BI243+($A$19*15)),IF(BJ242=$B$18,IF(BI243+($A$18*15)&gt;100,100,BI243+($A$18*15)),BI243))))</f>
        <v>96.153333333333336</v>
      </c>
      <c r="BK243" s="27">
        <f t="shared" ref="BK243" si="5527">IF(BK242=$B$16,BJ243+($A$16*15),IF(BK242=$B$17,BJ243+($A$17*15),IF(BK242=$B$19,IF(BJ243+($A$19*15)&gt;100,100,BJ243+($A$19*15)),IF(BK242=$B$18,IF(BJ243+($A$18*15)&gt;100,100,BJ243+($A$18*15)),BJ243))))</f>
        <v>96.153333333333336</v>
      </c>
      <c r="BL243" s="27">
        <f t="shared" ref="BL243" si="5528">IF(BL242=$B$16,BK243+($A$16*15),IF(BL242=$B$17,BK243+($A$17*15),IF(BL242=$B$19,IF(BK243+($A$19*15)&gt;100,100,BK243+($A$19*15)),IF(BL242=$B$18,IF(BK243+($A$18*15)&gt;100,100,BK243+($A$18*15)),BK243))))</f>
        <v>96.153333333333336</v>
      </c>
      <c r="BM243" s="27">
        <f t="shared" ref="BM243" si="5529">IF(BM242=$B$16,BL243+($A$16*15),IF(BM242=$B$17,BL243+($A$17*15),IF(BM242=$B$19,IF(BL243+($A$19*15)&gt;100,100,BL243+($A$19*15)),IF(BM242=$B$18,IF(BL243+($A$18*15)&gt;100,100,BL243+($A$18*15)),BL243))))</f>
        <v>96.153333333333336</v>
      </c>
      <c r="BN243" s="27">
        <f t="shared" ref="BN243" si="5530">IF(BN242=$B$16,BM243+($A$16*15),IF(BN242=$B$17,BM243+($A$17*15),IF(BN242=$B$19,IF(BM243+($A$19*15)&gt;100,100,BM243+($A$19*15)),IF(BN242=$B$18,IF(BM243+($A$18*15)&gt;100,100,BM243+($A$18*15)),BM243))))</f>
        <v>96.153333333333336</v>
      </c>
      <c r="BO243" s="27">
        <f t="shared" ref="BO243" si="5531">IF(BO242=$B$16,BN243+($A$16*15),IF(BO242=$B$17,BN243+($A$17*15),IF(BO242=$B$19,IF(BN243+($A$19*15)&gt;100,100,BN243+($A$19*15)),IF(BO242=$B$18,IF(BN243+($A$18*15)&gt;100,100,BN243+($A$18*15)),BN243))))</f>
        <v>96.153333333333336</v>
      </c>
      <c r="BP243" s="27">
        <f t="shared" ref="BP243" si="5532">IF(BP242=$B$16,BO243+($A$16*15),IF(BP242=$B$17,BO243+($A$17*15),IF(BP242=$B$19,IF(BO243+($A$19*15)&gt;100,100,BO243+($A$19*15)),IF(BP242=$B$18,IF(BO243+($A$18*15)&gt;100,100,BO243+($A$18*15)),BO243))))</f>
        <v>96.153333333333336</v>
      </c>
      <c r="BQ243" s="27">
        <f t="shared" ref="BQ243" si="5533">IF(BQ242=$B$16,BP243+($A$16*15),IF(BQ242=$B$17,BP243+($A$17*15),IF(BQ242=$B$19,IF(BP243+($A$19*15)&gt;100,100,BP243+($A$19*15)),IF(BQ242=$B$18,IF(BP243+($A$18*15)&gt;100,100,BP243+($A$18*15)),BP243))))</f>
        <v>94.216666666666669</v>
      </c>
      <c r="BR243" s="27">
        <f t="shared" ref="BR243" si="5534">IF(BR242=$B$16,BQ243+($A$16*15),IF(BR242=$B$17,BQ243+($A$17*15),IF(BR242=$B$19,IF(BQ243+($A$19*15)&gt;100,100,BQ243+($A$19*15)),IF(BR242=$B$18,IF(BQ243+($A$18*15)&gt;100,100,BQ243+($A$18*15)),BQ243))))</f>
        <v>92.28</v>
      </c>
      <c r="BS243" s="27">
        <f t="shared" ref="BS243" si="5535">IF(BS242=$B$16,BR243+($A$16*15),IF(BS242=$B$17,BR243+($A$17*15),IF(BS242=$B$19,IF(BR243+($A$19*15)&gt;100,100,BR243+($A$19*15)),IF(BS242=$B$18,IF(BR243+($A$18*15)&gt;100,100,BR243+($A$18*15)),BR243))))</f>
        <v>90.343333333333334</v>
      </c>
      <c r="BT243" s="27">
        <f t="shared" ref="BT243" si="5536">IF(BT242=$B$16,BS243+($A$16*15),IF(BT242=$B$17,BS243+($A$17*15),IF(BT242=$B$19,IF(BS243+($A$19*15)&gt;100,100,BS243+($A$19*15)),IF(BT242=$B$18,IF(BS243+($A$18*15)&gt;100,100,BS243+($A$18*15)),BS243))))</f>
        <v>88.42</v>
      </c>
      <c r="BU243" s="27">
        <f t="shared" ref="BU243" si="5537">IF(BU242=$B$16,BT243+($A$16*15),IF(BU242=$B$17,BT243+($A$17*15),IF(BU242=$B$19,IF(BT243+($A$19*15)&gt;100,100,BT243+($A$19*15)),IF(BU242=$B$18,IF(BT243+($A$18*15)&gt;100,100,BT243+($A$18*15)),BT243))))</f>
        <v>86.49666666666667</v>
      </c>
      <c r="BV243" s="27">
        <f t="shared" ref="BV243" si="5538">IF(BV242=$B$16,BU243+($A$16*15),IF(BV242=$B$17,BU243+($A$17*15),IF(BV242=$B$19,IF(BU243+($A$19*15)&gt;100,100,BU243+($A$19*15)),IF(BV242=$B$18,IF(BU243+($A$18*15)&gt;100,100,BU243+($A$18*15)),BU243))))</f>
        <v>84.573333333333338</v>
      </c>
      <c r="BW243" s="27">
        <f t="shared" ref="BW243" si="5539">IF(BW242=$B$16,BV243+($A$16*15),IF(BW242=$B$17,BV243+($A$17*15),IF(BW242=$B$19,IF(BV243+($A$19*15)&gt;100,100,BV243+($A$19*15)),IF(BW242=$B$18,IF(BV243+($A$18*15)&gt;100,100,BV243+($A$18*15)),BV243))))</f>
        <v>82.63666666666667</v>
      </c>
      <c r="BX243" s="27">
        <f t="shared" ref="BX243" si="5540">IF(BX242=$B$16,BW243+($A$16*15),IF(BX242=$B$17,BW243+($A$17*15),IF(BX242=$B$19,IF(BW243+($A$19*15)&gt;100,100,BW243+($A$19*15)),IF(BX242=$B$18,IF(BW243+($A$18*15)&gt;100,100,BW243+($A$18*15)),BW243))))</f>
        <v>80.7</v>
      </c>
      <c r="BY243" s="27">
        <f t="shared" ref="BY243" si="5541">IF(BY242=$B$16,BX243+($A$16*15),IF(BY242=$B$17,BX243+($A$17*15),IF(BY242=$B$19,IF(BX243+($A$19*15)&gt;100,100,BX243+($A$19*15)),IF(BY242=$B$18,IF(BX243+($A$18*15)&gt;100,100,BX243+($A$18*15)),BX243))))</f>
        <v>78.763333333333335</v>
      </c>
      <c r="BZ243" s="27">
        <f t="shared" ref="BZ243" si="5542">IF(BZ242=$B$16,BY243+($A$16*15),IF(BZ242=$B$17,BY243+($A$17*15),IF(BZ242=$B$19,IF(BY243+($A$19*15)&gt;100,100,BY243+($A$19*15)),IF(BZ242=$B$18,IF(BY243+($A$18*15)&gt;100,100,BY243+($A$18*15)),BY243))))</f>
        <v>76.84</v>
      </c>
      <c r="CA243" s="27">
        <f t="shared" ref="CA243" si="5543">IF(CA242=$B$16,BZ243+($A$16*15),IF(CA242=$B$17,BZ243+($A$17*15),IF(CA242=$B$19,IF(BZ243+($A$19*15)&gt;100,100,BZ243+($A$19*15)),IF(CA242=$B$18,IF(BZ243+($A$18*15)&gt;100,100,BZ243+($A$18*15)),BZ243))))</f>
        <v>74.916666666666671</v>
      </c>
      <c r="CB243" s="27">
        <f t="shared" ref="CB243" si="5544">IF(CB242=$B$16,CA243+($A$16*15),IF(CB242=$B$17,CA243+($A$17*15),IF(CB242=$B$19,IF(CA243+($A$19*15)&gt;100,100,CA243+($A$19*15)),IF(CB242=$B$18,IF(CA243+($A$18*15)&gt;100,100,CA243+($A$18*15)),CA243))))</f>
        <v>72.993333333333339</v>
      </c>
      <c r="CC243" s="27">
        <f t="shared" ref="CC243" si="5545">IF(CC242=$B$16,CB243+($A$16*15),IF(CC242=$B$17,CB243+($A$17*15),IF(CC242=$B$19,IF(CB243+($A$19*15)&gt;100,100,CB243+($A$19*15)),IF(CC242=$B$18,IF(CB243+($A$18*15)&gt;100,100,CB243+($A$18*15)),CB243))))</f>
        <v>71.056666666666672</v>
      </c>
      <c r="CD243" s="27">
        <f t="shared" ref="CD243" si="5546">IF(CD242=$B$16,CC243+($A$16*15),IF(CD242=$B$17,CC243+($A$17*15),IF(CD242=$B$19,IF(CC243+($A$19*15)&gt;100,100,CC243+($A$19*15)),IF(CD242=$B$18,IF(CC243+($A$18*15)&gt;100,100,CC243+($A$18*15)),CC243))))</f>
        <v>69.12</v>
      </c>
      <c r="CE243" s="27">
        <f t="shared" ref="CE243" si="5547">IF(CE242=$B$16,CD243+($A$16*15),IF(CE242=$B$17,CD243+($A$17*15),IF(CE242=$B$19,IF(CD243+($A$19*15)&gt;100,100,CD243+($A$19*15)),IF(CE242=$B$18,IF(CD243+($A$18*15)&gt;100,100,CD243+($A$18*15)),CD243))))</f>
        <v>67.183333333333337</v>
      </c>
      <c r="CF243" s="27">
        <f t="shared" ref="CF243" si="5548">IF(CF242=$B$16,CE243+($A$16*15),IF(CF242=$B$17,CE243+($A$17*15),IF(CF242=$B$19,IF(CE243+($A$19*15)&gt;100,100,CE243+($A$19*15)),IF(CF242=$B$18,IF(CE243+($A$18*15)&gt;100,100,CE243+($A$18*15)),CE243))))</f>
        <v>65.260000000000005</v>
      </c>
      <c r="CG243" s="27">
        <f t="shared" ref="CG243" si="5549">IF(CG242=$B$16,CF243+($A$16*15),IF(CG242=$B$17,CF243+($A$17*15),IF(CG242=$B$19,IF(CF243+($A$19*15)&gt;100,100,CF243+($A$19*15)),IF(CG242=$B$18,IF(CF243+($A$18*15)&gt;100,100,CF243+($A$18*15)),CF243))))</f>
        <v>63.336666666666673</v>
      </c>
      <c r="CH243" s="27">
        <f t="shared" ref="CH243" si="5550">IF(CH242=$B$16,CG243+($A$16*15),IF(CH242=$B$17,CG243+($A$17*15),IF(CH242=$B$19,IF(CG243+($A$19*15)&gt;100,100,CG243+($A$19*15)),IF(CH242=$B$18,IF(CG243+($A$18*15)&gt;100,100,CG243+($A$18*15)),CG243))))</f>
        <v>61.413333333333341</v>
      </c>
      <c r="CI243" s="27">
        <f t="shared" ref="CI243" si="5551">IF(CI242=$B$16,CH243+($A$16*15),IF(CI242=$B$17,CH243+($A$17*15),IF(CI242=$B$19,IF(CH243+($A$19*15)&gt;100,100,CH243+($A$19*15)),IF(CI242=$B$18,IF(CH243+($A$18*15)&gt;100,100,CH243+($A$18*15)),CH243))))</f>
        <v>59.476666666666674</v>
      </c>
      <c r="CJ243" s="27">
        <f t="shared" ref="CJ243" si="5552">IF(CJ242=$B$16,CI243+($A$16*15),IF(CJ242=$B$17,CI243+($A$17*15),IF(CJ242=$B$19,IF(CI243+($A$19*15)&gt;100,100,CI243+($A$19*15)),IF(CJ242=$B$18,IF(CI243+($A$18*15)&gt;100,100,CI243+($A$18*15)),CI243))))</f>
        <v>57.540000000000006</v>
      </c>
      <c r="CK243" s="27">
        <f t="shared" ref="CK243" si="5553">IF(CK242=$B$16,CJ243+($A$16*15),IF(CK242=$B$17,CJ243+($A$17*15),IF(CK242=$B$19,IF(CJ243+($A$19*15)&gt;100,100,CJ243+($A$19*15)),IF(CK242=$B$18,IF(CJ243+($A$18*15)&gt;100,100,CJ243+($A$18*15)),CJ243))))</f>
        <v>55.603333333333339</v>
      </c>
      <c r="CL243" s="120">
        <f t="shared" ref="CL243" si="5554">IF(CL242=$B$16,CK243+($A$16*15),IF(CL242=$B$17,CK243+($A$17*15),IF(CL242=$B$19,IF(CK243+($A$19*15)&gt;100,100,CK243+($A$19*15)),IF(CL242=$B$18,IF(CK243+($A$18*15)&gt;100,100,CK243+($A$18*15)),CK243))))</f>
        <v>53.680000000000007</v>
      </c>
      <c r="CM243" s="136">
        <f t="shared" ref="CM243" si="5555">CL243-10</f>
        <v>43.680000000000007</v>
      </c>
      <c r="CN243" s="26"/>
    </row>
    <row r="244" spans="1:92" ht="15" customHeight="1" x14ac:dyDescent="0.25">
      <c r="A244" s="340"/>
      <c r="B244" s="341" t="s">
        <v>51</v>
      </c>
      <c r="C244" s="64" t="s">
        <v>44</v>
      </c>
      <c r="D244" s="43" t="s">
        <v>45</v>
      </c>
      <c r="E244" s="46"/>
      <c r="F244" s="46"/>
      <c r="G244" s="46"/>
      <c r="H244" s="46"/>
      <c r="I244" s="46"/>
      <c r="J244" s="44" t="s">
        <v>23</v>
      </c>
      <c r="K244" s="44" t="s">
        <v>23</v>
      </c>
      <c r="L244" s="44" t="s">
        <v>23</v>
      </c>
      <c r="M244" s="45" t="s">
        <v>27</v>
      </c>
      <c r="N244" s="45" t="s">
        <v>27</v>
      </c>
      <c r="O244" s="45" t="s">
        <v>27</v>
      </c>
      <c r="P244" s="44" t="s">
        <v>23</v>
      </c>
      <c r="Q244" s="44" t="s">
        <v>23</v>
      </c>
      <c r="R244" s="44" t="s">
        <v>23</v>
      </c>
      <c r="S244" s="45" t="s">
        <v>27</v>
      </c>
      <c r="T244" s="45" t="s">
        <v>27</v>
      </c>
      <c r="U244" s="45" t="s">
        <v>27</v>
      </c>
      <c r="V244" s="44" t="s">
        <v>23</v>
      </c>
      <c r="W244" s="44" t="s">
        <v>23</v>
      </c>
      <c r="X244" s="44" t="s">
        <v>23</v>
      </c>
      <c r="Y244" s="45" t="s">
        <v>27</v>
      </c>
      <c r="Z244" s="45" t="s">
        <v>27</v>
      </c>
      <c r="AA244" s="45" t="s">
        <v>27</v>
      </c>
      <c r="AB244" s="44" t="s">
        <v>23</v>
      </c>
      <c r="AC244" s="44" t="s">
        <v>23</v>
      </c>
      <c r="AD244" s="44" t="s">
        <v>23</v>
      </c>
      <c r="AE244" s="45" t="s">
        <v>27</v>
      </c>
      <c r="AF244" s="45" t="s">
        <v>27</v>
      </c>
      <c r="AG244" s="45" t="s">
        <v>27</v>
      </c>
      <c r="AH244" s="44" t="s">
        <v>23</v>
      </c>
      <c r="AI244" s="44" t="s">
        <v>23</v>
      </c>
      <c r="AJ244" s="44" t="s">
        <v>23</v>
      </c>
      <c r="AK244" s="59" t="s">
        <v>27</v>
      </c>
      <c r="AL244" s="59" t="s">
        <v>27</v>
      </c>
      <c r="AM244" s="60" t="s">
        <v>13</v>
      </c>
      <c r="AN244" s="60" t="s">
        <v>13</v>
      </c>
      <c r="AO244" s="60" t="s">
        <v>13</v>
      </c>
      <c r="AP244" s="60" t="s">
        <v>13</v>
      </c>
      <c r="AQ244" s="61" t="s">
        <v>27</v>
      </c>
      <c r="AR244" s="131"/>
      <c r="AS244" s="131"/>
      <c r="AT244" s="131"/>
      <c r="AU244" s="131"/>
      <c r="AV244" s="131"/>
      <c r="AW244" s="131"/>
      <c r="AX244" s="131"/>
      <c r="AY244" s="132"/>
      <c r="AZ244" s="131"/>
      <c r="BA244" s="131"/>
      <c r="BB244" s="131"/>
      <c r="BC244" s="131"/>
      <c r="BD244" s="131"/>
      <c r="BE244" s="131"/>
      <c r="BF244" s="131"/>
      <c r="BG244" s="131"/>
      <c r="BH244" s="131"/>
      <c r="BI244" s="131"/>
      <c r="BJ244" s="131"/>
      <c r="BK244" s="131"/>
      <c r="BL244" s="131"/>
      <c r="BM244" s="131"/>
      <c r="BN244" s="131"/>
      <c r="BO244" s="131"/>
      <c r="BP244" s="131"/>
      <c r="BQ244" s="131"/>
      <c r="BR244" s="44" t="s">
        <v>23</v>
      </c>
      <c r="BS244" s="44" t="s">
        <v>23</v>
      </c>
      <c r="BT244" s="44" t="s">
        <v>23</v>
      </c>
      <c r="BU244" s="45" t="s">
        <v>27</v>
      </c>
      <c r="BV244" s="45" t="s">
        <v>27</v>
      </c>
      <c r="BW244" s="45" t="s">
        <v>27</v>
      </c>
      <c r="BX244" s="44" t="s">
        <v>23</v>
      </c>
      <c r="BY244" s="44" t="s">
        <v>23</v>
      </c>
      <c r="BZ244" s="44" t="s">
        <v>23</v>
      </c>
      <c r="CA244" s="45" t="s">
        <v>27</v>
      </c>
      <c r="CB244" s="45" t="s">
        <v>27</v>
      </c>
      <c r="CC244" s="45" t="s">
        <v>27</v>
      </c>
      <c r="CD244" s="44" t="s">
        <v>23</v>
      </c>
      <c r="CE244" s="44" t="s">
        <v>23</v>
      </c>
      <c r="CF244" s="44" t="s">
        <v>23</v>
      </c>
      <c r="CG244" s="45" t="s">
        <v>27</v>
      </c>
      <c r="CH244" s="45" t="s">
        <v>27</v>
      </c>
      <c r="CI244" s="45" t="s">
        <v>27</v>
      </c>
      <c r="CJ244" s="44" t="s">
        <v>23</v>
      </c>
      <c r="CK244" s="44" t="s">
        <v>23</v>
      </c>
      <c r="CL244" s="44" t="s">
        <v>23</v>
      </c>
      <c r="CM244" s="65" t="s">
        <v>46</v>
      </c>
      <c r="CN244" s="26"/>
    </row>
    <row r="245" spans="1:92" ht="15" customHeight="1" x14ac:dyDescent="0.25">
      <c r="A245" s="340"/>
      <c r="B245" s="342"/>
      <c r="C245" s="64" t="s">
        <v>37</v>
      </c>
      <c r="D245" s="89">
        <f>CM211</f>
        <v>83.253333333333345</v>
      </c>
      <c r="E245" s="27">
        <v>80</v>
      </c>
      <c r="F245" s="27">
        <v>80</v>
      </c>
      <c r="G245" s="27">
        <v>80</v>
      </c>
      <c r="H245" s="27">
        <v>80</v>
      </c>
      <c r="I245" s="27">
        <v>80</v>
      </c>
      <c r="J245" s="27">
        <f>IF(J244=$B$16,I245+($A$16*15),IF(J244=$B$17,I245+($A$17*15),IF(J244=$B$19,IF(I245+($A$19*15)&gt;100,100,I245+($A$19*15)),IF(J244=$B$18,IF(I245+($A$18*15)&gt;100,100,I245+($A$18*15)),I245))))</f>
        <v>78.063333333333333</v>
      </c>
      <c r="K245" s="27">
        <f t="shared" ref="K245" si="5556">IF(K244=$B$16,J245+($A$16*15),IF(K244=$B$17,J245+($A$17*15),IF(K244=$B$19,IF(J245+($A$19*15)&gt;100,100,J245+($A$19*15)),IF(K244=$B$18,IF(J245+($A$18*15)&gt;100,100,J245+($A$18*15)),J245))))</f>
        <v>76.126666666666665</v>
      </c>
      <c r="L245" s="27">
        <f t="shared" ref="L245" si="5557">IF(L244=$B$16,K245+($A$16*15),IF(L244=$B$17,K245+($A$17*15),IF(L244=$B$19,IF(K245+($A$19*15)&gt;100,100,K245+($A$19*15)),IF(L244=$B$18,IF(K245+($A$18*15)&gt;100,100,K245+($A$18*15)),K245))))</f>
        <v>74.19</v>
      </c>
      <c r="M245" s="27">
        <f t="shared" ref="M245" si="5558">IF(M244=$B$16,L245+($A$16*15),IF(M244=$B$17,L245+($A$17*15),IF(M244=$B$19,IF(L245+($A$19*15)&gt;100,100,L245+($A$19*15)),IF(M244=$B$18,IF(L245+($A$18*15)&gt;100,100,L245+($A$18*15)),L245))))</f>
        <v>72.266666666666666</v>
      </c>
      <c r="N245" s="27">
        <f t="shared" ref="N245" si="5559">IF(N244=$B$16,M245+($A$16*15),IF(N244=$B$17,M245+($A$17*15),IF(N244=$B$19,IF(M245+($A$19*15)&gt;100,100,M245+($A$19*15)),IF(N244=$B$18,IF(M245+($A$18*15)&gt;100,100,M245+($A$18*15)),M245))))</f>
        <v>70.343333333333334</v>
      </c>
      <c r="O245" s="27">
        <f t="shared" ref="O245" si="5560">IF(O244=$B$16,N245+($A$16*15),IF(O244=$B$17,N245+($A$17*15),IF(O244=$B$19,IF(N245+($A$19*15)&gt;100,100,N245+($A$19*15)),IF(O244=$B$18,IF(N245+($A$18*15)&gt;100,100,N245+($A$18*15)),N245))))</f>
        <v>68.42</v>
      </c>
      <c r="P245" s="27">
        <f t="shared" ref="P245" si="5561">IF(P244=$B$16,O245+($A$16*15),IF(P244=$B$17,O245+($A$17*15),IF(P244=$B$19,IF(O245+($A$19*15)&gt;100,100,O245+($A$19*15)),IF(P244=$B$18,IF(O245+($A$18*15)&gt;100,100,O245+($A$18*15)),O245))))</f>
        <v>66.483333333333334</v>
      </c>
      <c r="Q245" s="27">
        <f t="shared" ref="Q245" si="5562">IF(Q244=$B$16,P245+($A$16*15),IF(Q244=$B$17,P245+($A$17*15),IF(Q244=$B$19,IF(P245+($A$19*15)&gt;100,100,P245+($A$19*15)),IF(Q244=$B$18,IF(P245+($A$18*15)&gt;100,100,P245+($A$18*15)),P245))))</f>
        <v>64.546666666666667</v>
      </c>
      <c r="R245" s="27">
        <f t="shared" ref="R245" si="5563">IF(R244=$B$16,Q245+($A$16*15),IF(R244=$B$17,Q245+($A$17*15),IF(R244=$B$19,IF(Q245+($A$19*15)&gt;100,100,Q245+($A$19*15)),IF(R244=$B$18,IF(Q245+($A$18*15)&gt;100,100,Q245+($A$18*15)),Q245))))</f>
        <v>62.61</v>
      </c>
      <c r="S245" s="27">
        <f t="shared" ref="S245" si="5564">IF(S244=$B$16,R245+($A$16*15),IF(S244=$B$17,R245+($A$17*15),IF(S244=$B$19,IF(R245+($A$19*15)&gt;100,100,R245+($A$19*15)),IF(S244=$B$18,IF(R245+($A$18*15)&gt;100,100,R245+($A$18*15)),R245))))</f>
        <v>60.686666666666667</v>
      </c>
      <c r="T245" s="27">
        <f t="shared" ref="T245" si="5565">IF(T244=$B$16,S245+($A$16*15),IF(T244=$B$17,S245+($A$17*15),IF(T244=$B$19,IF(S245+($A$19*15)&gt;100,100,S245+($A$19*15)),IF(T244=$B$18,IF(S245+($A$18*15)&gt;100,100,S245+($A$18*15)),S245))))</f>
        <v>58.763333333333335</v>
      </c>
      <c r="U245" s="27">
        <f t="shared" ref="U245" si="5566">IF(U244=$B$16,T245+($A$16*15),IF(U244=$B$17,T245+($A$17*15),IF(U244=$B$19,IF(T245+($A$19*15)&gt;100,100,T245+($A$19*15)),IF(U244=$B$18,IF(T245+($A$18*15)&gt;100,100,T245+($A$18*15)),T245))))</f>
        <v>56.84</v>
      </c>
      <c r="V245" s="27">
        <f t="shared" ref="V245" si="5567">IF(V244=$B$16,U245+($A$16*15),IF(V244=$B$17,U245+($A$17*15),IF(V244=$B$19,IF(U245+($A$19*15)&gt;100,100,U245+($A$19*15)),IF(V244=$B$18,IF(U245+($A$18*15)&gt;100,100,U245+($A$18*15)),U245))))</f>
        <v>54.903333333333336</v>
      </c>
      <c r="W245" s="27">
        <f t="shared" ref="W245" si="5568">IF(W244=$B$16,V245+($A$16*15),IF(W244=$B$17,V245+($A$17*15),IF(W244=$B$19,IF(V245+($A$19*15)&gt;100,100,V245+($A$19*15)),IF(W244=$B$18,IF(V245+($A$18*15)&gt;100,100,V245+($A$18*15)),V245))))</f>
        <v>52.966666666666669</v>
      </c>
      <c r="X245" s="27">
        <f t="shared" ref="X245" si="5569">IF(X244=$B$16,W245+($A$16*15),IF(X244=$B$17,W245+($A$17*15),IF(X244=$B$19,IF(W245+($A$19*15)&gt;100,100,W245+($A$19*15)),IF(X244=$B$18,IF(W245+($A$18*15)&gt;100,100,W245+($A$18*15)),W245))))</f>
        <v>51.03</v>
      </c>
      <c r="Y245" s="27">
        <f t="shared" ref="Y245" si="5570">IF(Y244=$B$16,X245+($A$16*15),IF(Y244=$B$17,X245+($A$17*15),IF(Y244=$B$19,IF(X245+($A$19*15)&gt;100,100,X245+($A$19*15)),IF(Y244=$B$18,IF(X245+($A$18*15)&gt;100,100,X245+($A$18*15)),X245))))</f>
        <v>49.106666666666669</v>
      </c>
      <c r="Z245" s="27">
        <f t="shared" ref="Z245" si="5571">IF(Z244=$B$16,Y245+($A$16*15),IF(Z244=$B$17,Y245+($A$17*15),IF(Z244=$B$19,IF(Y245+($A$19*15)&gt;100,100,Y245+($A$19*15)),IF(Z244=$B$18,IF(Y245+($A$18*15)&gt;100,100,Y245+($A$18*15)),Y245))))</f>
        <v>47.183333333333337</v>
      </c>
      <c r="AA245" s="27">
        <f t="shared" ref="AA245" si="5572">IF(AA244=$B$16,Z245+($A$16*15),IF(AA244=$B$17,Z245+($A$17*15),IF(AA244=$B$19,IF(Z245+($A$19*15)&gt;100,100,Z245+($A$19*15)),IF(AA244=$B$18,IF(Z245+($A$18*15)&gt;100,100,Z245+($A$18*15)),Z245))))</f>
        <v>45.260000000000005</v>
      </c>
      <c r="AB245" s="27">
        <f t="shared" ref="AB245" si="5573">IF(AB244=$B$16,AA245+($A$16*15),IF(AB244=$B$17,AA245+($A$17*15),IF(AB244=$B$19,IF(AA245+($A$19*15)&gt;100,100,AA245+($A$19*15)),IF(AB244=$B$18,IF(AA245+($A$18*15)&gt;100,100,AA245+($A$18*15)),AA245))))</f>
        <v>43.323333333333338</v>
      </c>
      <c r="AC245" s="27">
        <f t="shared" ref="AC245" si="5574">IF(AC244=$B$16,AB245+($A$16*15),IF(AC244=$B$17,AB245+($A$17*15),IF(AC244=$B$19,IF(AB245+($A$19*15)&gt;100,100,AB245+($A$19*15)),IF(AC244=$B$18,IF(AB245+($A$18*15)&gt;100,100,AB245+($A$18*15)),AB245))))</f>
        <v>41.38666666666667</v>
      </c>
      <c r="AD245" s="27">
        <f t="shared" ref="AD245" si="5575">IF(AD244=$B$16,AC245+($A$16*15),IF(AD244=$B$17,AC245+($A$17*15),IF(AD244=$B$19,IF(AC245+($A$19*15)&gt;100,100,AC245+($A$19*15)),IF(AD244=$B$18,IF(AC245+($A$18*15)&gt;100,100,AC245+($A$18*15)),AC245))))</f>
        <v>39.450000000000003</v>
      </c>
      <c r="AE245" s="27">
        <f t="shared" ref="AE245" si="5576">IF(AE244=$B$16,AD245+($A$16*15),IF(AE244=$B$17,AD245+($A$17*15),IF(AE244=$B$19,IF(AD245+($A$19*15)&gt;100,100,AD245+($A$19*15)),IF(AE244=$B$18,IF(AD245+($A$18*15)&gt;100,100,AD245+($A$18*15)),AD245))))</f>
        <v>37.526666666666671</v>
      </c>
      <c r="AF245" s="27">
        <f t="shared" ref="AF245" si="5577">IF(AF244=$B$16,AE245+($A$16*15),IF(AF244=$B$17,AE245+($A$17*15),IF(AF244=$B$19,IF(AE245+($A$19*15)&gt;100,100,AE245+($A$19*15)),IF(AF244=$B$18,IF(AE245+($A$18*15)&gt;100,100,AE245+($A$18*15)),AE245))))</f>
        <v>35.603333333333339</v>
      </c>
      <c r="AG245" s="27">
        <f t="shared" ref="AG245" si="5578">IF(AG244=$B$16,AF245+($A$16*15),IF(AG244=$B$17,AF245+($A$17*15),IF(AG244=$B$19,IF(AF245+($A$19*15)&gt;100,100,AF245+($A$19*15)),IF(AG244=$B$18,IF(AF245+($A$18*15)&gt;100,100,AF245+($A$18*15)),AF245))))</f>
        <v>33.680000000000007</v>
      </c>
      <c r="AH245" s="27">
        <f>IF(AH244=$B$16,AG245+($A$16*15),IF(AH244=$B$17,AG245+($A$17*15),IF(AH244=$B$19,IF(AG245+($A$19*15)&gt;100,100,AG245+($A$19*15)),IF(AH244=$B$18,IF(AG245+($A$18*15)&gt;100,100,AG245+($A$18*15)),AG245))))</f>
        <v>31.743333333333339</v>
      </c>
      <c r="AI245" s="27">
        <f t="shared" ref="AI245" si="5579">IF(AI244=$B$16,AH245+($A$16*15),IF(AI244=$B$17,AH245+($A$17*15),IF(AI244=$B$19,IF(AH245+($A$19*15)&gt;100,100,AH245+($A$19*15)),IF(AI244=$B$18,IF(AH245+($A$18*15)&gt;100,100,AH245+($A$18*15)),AH245))))</f>
        <v>29.806666666666672</v>
      </c>
      <c r="AJ245" s="27">
        <f t="shared" ref="AJ245" si="5580">IF(AJ244=$B$16,AI245+($A$16*15),IF(AJ244=$B$17,AI245+($A$17*15),IF(AJ244=$B$19,IF(AI245+($A$19*15)&gt;100,100,AI245+($A$19*15)),IF(AJ244=$B$18,IF(AI245+($A$18*15)&gt;100,100,AI245+($A$18*15)),AI245))))</f>
        <v>27.870000000000005</v>
      </c>
      <c r="AK245" s="27">
        <f t="shared" ref="AK245" si="5581">IF(AK244=$B$16,AJ245+($A$16*15),IF(AK244=$B$17,AJ245+($A$17*15),IF(AK244=$B$19,IF(AJ245+($A$19*15)&gt;100,100,AJ245+($A$19*15)),IF(AK244=$B$18,IF(AJ245+($A$18*15)&gt;100,100,AJ245+($A$18*15)),AJ245))))</f>
        <v>25.946666666666673</v>
      </c>
      <c r="AL245" s="27">
        <f t="shared" ref="AL245" si="5582">IF(AL244=$B$16,AK245+($A$16*15),IF(AL244=$B$17,AK245+($A$17*15),IF(AL244=$B$19,IF(AK245+($A$19*15)&gt;100,100,AK245+($A$19*15)),IF(AL244=$B$18,IF(AK245+($A$18*15)&gt;100,100,AK245+($A$18*15)),AK245))))</f>
        <v>24.023333333333341</v>
      </c>
      <c r="AM245" s="27">
        <f t="shared" ref="AM245" si="5583">IF(AM244=$B$16,AL245+($A$16*15),IF(AM244=$B$17,AL245+($A$17*15),IF(AM244=$B$19,IF(AL245+($A$19*15)&gt;100,100,AL245+($A$19*15)),IF(AM244=$B$18,IF(AL245+($A$18*15)&gt;100,100,AL245+($A$18*15)),AL245))))</f>
        <v>37.773333333333341</v>
      </c>
      <c r="AN245" s="27">
        <f t="shared" ref="AN245" si="5584">IF(AN244=$B$16,AM245+($A$16*15),IF(AN244=$B$17,AM245+($A$17*15),IF(AN244=$B$19,IF(AM245+($A$19*15)&gt;100,100,AM245+($A$19*15)),IF(AN244=$B$18,IF(AM245+($A$18*15)&gt;100,100,AM245+($A$18*15)),AM245))))</f>
        <v>51.523333333333341</v>
      </c>
      <c r="AO245" s="27">
        <f t="shared" ref="AO245" si="5585">IF(AO244=$B$16,AN245+($A$16*15),IF(AO244=$B$17,AN245+($A$17*15),IF(AO244=$B$19,IF(AN245+($A$19*15)&gt;100,100,AN245+($A$19*15)),IF(AO244=$B$18,IF(AN245+($A$18*15)&gt;100,100,AN245+($A$18*15)),AN245))))</f>
        <v>65.273333333333341</v>
      </c>
      <c r="AP245" s="27">
        <f t="shared" ref="AP245" si="5586">IF(AP244=$B$16,AO245+($A$16*15),IF(AP244=$B$17,AO245+($A$17*15),IF(AP244=$B$19,IF(AO245+($A$19*15)&gt;100,100,AO245+($A$19*15)),IF(AP244=$B$18,IF(AO245+($A$18*15)&gt;100,100,AO245+($A$18*15)),AO245))))</f>
        <v>79.023333333333341</v>
      </c>
      <c r="AQ245" s="27">
        <f t="shared" ref="AQ245" si="5587">IF(AQ244=$B$16,AP245+($A$16*15),IF(AQ244=$B$17,AP245+($A$17*15),IF(AQ244=$B$19,IF(AP245+($A$19*15)&gt;100,100,AP245+($A$19*15)),IF(AQ244=$B$18,IF(AP245+($A$18*15)&gt;100,100,AP245+($A$18*15)),AP245))))</f>
        <v>77.100000000000009</v>
      </c>
      <c r="AR245" s="27">
        <f t="shared" ref="AR245" si="5588">IF(AR244=$B$16,AQ245+($A$16*15),IF(AR244=$B$17,AQ245+($A$17*15),IF(AR244=$B$19,IF(AQ245+($A$19*15)&gt;100,100,AQ245+($A$19*15)),IF(AR244=$B$18,IF(AQ245+($A$18*15)&gt;100,100,AQ245+($A$18*15)),AQ245))))</f>
        <v>77.100000000000009</v>
      </c>
      <c r="AS245" s="27">
        <f t="shared" ref="AS245" si="5589">IF(AS244=$B$16,AR245+($A$16*15),IF(AS244=$B$17,AR245+($A$17*15),IF(AS244=$B$19,IF(AR245+($A$19*15)&gt;100,100,AR245+($A$19*15)),IF(AS244=$B$18,IF(AR245+($A$18*15)&gt;100,100,AR245+($A$18*15)),AR245))))</f>
        <v>77.100000000000009</v>
      </c>
      <c r="AT245" s="27">
        <f t="shared" ref="AT245" si="5590">IF(AT244=$B$16,AS245+($A$16*15),IF(AT244=$B$17,AS245+($A$17*15),IF(AT244=$B$19,IF(AS245+($A$19*15)&gt;100,100,AS245+($A$19*15)),IF(AT244=$B$18,IF(AS245+($A$18*15)&gt;100,100,AS245+($A$18*15)),AS245))))</f>
        <v>77.100000000000009</v>
      </c>
      <c r="AU245" s="27">
        <f t="shared" ref="AU245" si="5591">IF(AU244=$B$16,AT245+($A$16*15),IF(AU244=$B$17,AT245+($A$17*15),IF(AU244=$B$19,IF(AT245+($A$19*15)&gt;100,100,AT245+($A$19*15)),IF(AU244=$B$18,IF(AT245+($A$18*15)&gt;100,100,AT245+($A$18*15)),AT245))))</f>
        <v>77.100000000000009</v>
      </c>
      <c r="AV245" s="27">
        <f t="shared" ref="AV245" si="5592">IF(AV244=$B$16,AU245+($A$16*15),IF(AV244=$B$17,AU245+($A$17*15),IF(AV244=$B$19,IF(AU245+($A$19*15)&gt;100,100,AU245+($A$19*15)),IF(AV244=$B$18,IF(AU245+($A$18*15)&gt;100,100,AU245+($A$18*15)),AU245))))</f>
        <v>77.100000000000009</v>
      </c>
      <c r="AW245" s="27">
        <f t="shared" ref="AW245" si="5593">IF(AW244=$B$16,AV245+($A$16*15),IF(AW244=$B$17,AV245+($A$17*15),IF(AW244=$B$19,IF(AV245+($A$19*15)&gt;100,100,AV245+($A$19*15)),IF(AW244=$B$18,IF(AV245+($A$18*15)&gt;100,100,AV245+($A$18*15)),AV245))))</f>
        <v>77.100000000000009</v>
      </c>
      <c r="AX245" s="27">
        <f t="shared" ref="AX245" si="5594">IF(AX244=$B$16,AW245+($A$16*15),IF(AX244=$B$17,AW245+($A$17*15),IF(AX244=$B$19,IF(AW245+($A$19*15)&gt;100,100,AW245+($A$19*15)),IF(AX244=$B$18,IF(AW245+($A$18*15)&gt;100,100,AW245+($A$18*15)),AW245))))</f>
        <v>77.100000000000009</v>
      </c>
      <c r="AY245" s="27">
        <f t="shared" ref="AY245" si="5595">IF(AY244=$B$16,AX245+($A$16*15),IF(AY244=$B$17,AX245+($A$17*15),IF(AY244=$B$19,IF(AX245+($A$19*15)&gt;100,100,AX245+($A$19*15)),IF(AY244=$B$18,IF(AX245+($A$18*15)&gt;100,100,AX245+($A$18*15)),AX245))))</f>
        <v>77.100000000000009</v>
      </c>
      <c r="AZ245" s="27">
        <f t="shared" ref="AZ245" si="5596">IF(AZ244=$B$16,AY245+($A$16*15),IF(AZ244=$B$17,AY245+($A$17*15),IF(AZ244=$B$19,IF(AY245+($A$19*15)&gt;100,100,AY245+($A$19*15)),IF(AZ244=$B$18,IF(AY245+($A$18*15)&gt;100,100,AY245+($A$18*15)),AY245))))</f>
        <v>77.100000000000009</v>
      </c>
      <c r="BA245" s="27">
        <f t="shared" ref="BA245" si="5597">IF(BA244=$B$16,AZ245+($A$16*15),IF(BA244=$B$17,AZ245+($A$17*15),IF(BA244=$B$19,IF(AZ245+($A$19*15)&gt;100,100,AZ245+($A$19*15)),IF(BA244=$B$18,IF(AZ245+($A$18*15)&gt;100,100,AZ245+($A$18*15)),AZ245))))</f>
        <v>77.100000000000009</v>
      </c>
      <c r="BB245" s="27">
        <f t="shared" ref="BB245" si="5598">IF(BB244=$B$16,BA245+($A$16*15),IF(BB244=$B$17,BA245+($A$17*15),IF(BB244=$B$19,IF(BA245+($A$19*15)&gt;100,100,BA245+($A$19*15)),IF(BB244=$B$18,IF(BA245+($A$18*15)&gt;100,100,BA245+($A$18*15)),BA245))))</f>
        <v>77.100000000000009</v>
      </c>
      <c r="BC245" s="27">
        <f t="shared" ref="BC245" si="5599">IF(BC244=$B$16,BB245+($A$16*15),IF(BC244=$B$17,BB245+($A$17*15),IF(BC244=$B$19,IF(BB245+($A$19*15)&gt;100,100,BB245+($A$19*15)),IF(BC244=$B$18,IF(BB245+($A$18*15)&gt;100,100,BB245+($A$18*15)),BB245))))</f>
        <v>77.100000000000009</v>
      </c>
      <c r="BD245" s="27">
        <f t="shared" ref="BD245" si="5600">IF(BD244=$B$16,BC245+($A$16*15),IF(BD244=$B$17,BC245+($A$17*15),IF(BD244=$B$19,IF(BC245+($A$19*15)&gt;100,100,BC245+($A$19*15)),IF(BD244=$B$18,IF(BC245+($A$18*15)&gt;100,100,BC245+($A$18*15)),BC245))))</f>
        <v>77.100000000000009</v>
      </c>
      <c r="BE245" s="27">
        <f t="shared" ref="BE245" si="5601">IF(BE244=$B$16,BD245+($A$16*15),IF(BE244=$B$17,BD245+($A$17*15),IF(BE244=$B$19,IF(BD245+($A$19*15)&gt;100,100,BD245+($A$19*15)),IF(BE244=$B$18,IF(BD245+($A$18*15)&gt;100,100,BD245+($A$18*15)),BD245))))</f>
        <v>77.100000000000009</v>
      </c>
      <c r="BF245" s="27">
        <f t="shared" ref="BF245" si="5602">IF(BF244=$B$16,BE245+($A$16*15),IF(BF244=$B$17,BE245+($A$17*15),IF(BF244=$B$19,IF(BE245+($A$19*15)&gt;100,100,BE245+($A$19*15)),IF(BF244=$B$18,IF(BE245+($A$18*15)&gt;100,100,BE245+($A$18*15)),BE245))))</f>
        <v>77.100000000000009</v>
      </c>
      <c r="BG245" s="27">
        <f t="shared" ref="BG245" si="5603">IF(BG244=$B$16,BF245+($A$16*15),IF(BG244=$B$17,BF245+($A$17*15),IF(BG244=$B$19,IF(BF245+($A$19*15)&gt;100,100,BF245+($A$19*15)),IF(BG244=$B$18,IF(BF245+($A$18*15)&gt;100,100,BF245+($A$18*15)),BF245))))</f>
        <v>77.100000000000009</v>
      </c>
      <c r="BH245" s="27">
        <f t="shared" ref="BH245" si="5604">IF(BH244=$B$16,BG245+($A$16*15),IF(BH244=$B$17,BG245+($A$17*15),IF(BH244=$B$19,IF(BG245+($A$19*15)&gt;100,100,BG245+($A$19*15)),IF(BH244=$B$18,IF(BG245+($A$18*15)&gt;100,100,BG245+($A$18*15)),BG245))))</f>
        <v>77.100000000000009</v>
      </c>
      <c r="BI245" s="27">
        <f t="shared" ref="BI245" si="5605">IF(BI244=$B$16,BH245+($A$16*15),IF(BI244=$B$17,BH245+($A$17*15),IF(BI244=$B$19,IF(BH245+($A$19*15)&gt;100,100,BH245+($A$19*15)),IF(BI244=$B$18,IF(BH245+($A$18*15)&gt;100,100,BH245+($A$18*15)),BH245))))</f>
        <v>77.100000000000009</v>
      </c>
      <c r="BJ245" s="27">
        <f t="shared" ref="BJ245" si="5606">IF(BJ244=$B$16,BI245+($A$16*15),IF(BJ244=$B$17,BI245+($A$17*15),IF(BJ244=$B$19,IF(BI245+($A$19*15)&gt;100,100,BI245+($A$19*15)),IF(BJ244=$B$18,IF(BI245+($A$18*15)&gt;100,100,BI245+($A$18*15)),BI245))))</f>
        <v>77.100000000000009</v>
      </c>
      <c r="BK245" s="27">
        <f t="shared" ref="BK245" si="5607">IF(BK244=$B$16,BJ245+($A$16*15),IF(BK244=$B$17,BJ245+($A$17*15),IF(BK244=$B$19,IF(BJ245+($A$19*15)&gt;100,100,BJ245+($A$19*15)),IF(BK244=$B$18,IF(BJ245+($A$18*15)&gt;100,100,BJ245+($A$18*15)),BJ245))))</f>
        <v>77.100000000000009</v>
      </c>
      <c r="BL245" s="27">
        <f t="shared" ref="BL245" si="5608">IF(BL244=$B$16,BK245+($A$16*15),IF(BL244=$B$17,BK245+($A$17*15),IF(BL244=$B$19,IF(BK245+($A$19*15)&gt;100,100,BK245+($A$19*15)),IF(BL244=$B$18,IF(BK245+($A$18*15)&gt;100,100,BK245+($A$18*15)),BK245))))</f>
        <v>77.100000000000009</v>
      </c>
      <c r="BM245" s="27">
        <f t="shared" ref="BM245" si="5609">IF(BM244=$B$16,BL245+($A$16*15),IF(BM244=$B$17,BL245+($A$17*15),IF(BM244=$B$19,IF(BL245+($A$19*15)&gt;100,100,BL245+($A$19*15)),IF(BM244=$B$18,IF(BL245+($A$18*15)&gt;100,100,BL245+($A$18*15)),BL245))))</f>
        <v>77.100000000000009</v>
      </c>
      <c r="BN245" s="27">
        <f t="shared" ref="BN245" si="5610">IF(BN244=$B$16,BM245+($A$16*15),IF(BN244=$B$17,BM245+($A$17*15),IF(BN244=$B$19,IF(BM245+($A$19*15)&gt;100,100,BM245+($A$19*15)),IF(BN244=$B$18,IF(BM245+($A$18*15)&gt;100,100,BM245+($A$18*15)),BM245))))</f>
        <v>77.100000000000009</v>
      </c>
      <c r="BO245" s="27">
        <f t="shared" ref="BO245" si="5611">IF(BO244=$B$16,BN245+($A$16*15),IF(BO244=$B$17,BN245+($A$17*15),IF(BO244=$B$19,IF(BN245+($A$19*15)&gt;100,100,BN245+($A$19*15)),IF(BO244=$B$18,IF(BN245+($A$18*15)&gt;100,100,BN245+($A$18*15)),BN245))))</f>
        <v>77.100000000000009</v>
      </c>
      <c r="BP245" s="27">
        <f t="shared" ref="BP245" si="5612">IF(BP244=$B$16,BO245+($A$16*15),IF(BP244=$B$17,BO245+($A$17*15),IF(BP244=$B$19,IF(BO245+($A$19*15)&gt;100,100,BO245+($A$19*15)),IF(BP244=$B$18,IF(BO245+($A$18*15)&gt;100,100,BO245+($A$18*15)),BO245))))</f>
        <v>77.100000000000009</v>
      </c>
      <c r="BQ245" s="27">
        <f t="shared" ref="BQ245" si="5613">IF(BQ244=$B$16,BP245+($A$16*15),IF(BQ244=$B$17,BP245+($A$17*15),IF(BQ244=$B$19,IF(BP245+($A$19*15)&gt;100,100,BP245+($A$19*15)),IF(BQ244=$B$18,IF(BP245+($A$18*15)&gt;100,100,BP245+($A$18*15)),BP245))))</f>
        <v>77.100000000000009</v>
      </c>
      <c r="BR245" s="27">
        <f t="shared" ref="BR245" si="5614">IF(BR244=$B$16,BQ245+($A$16*15),IF(BR244=$B$17,BQ245+($A$17*15),IF(BR244=$B$19,IF(BQ245+($A$19*15)&gt;100,100,BQ245+($A$19*15)),IF(BR244=$B$18,IF(BQ245+($A$18*15)&gt;100,100,BQ245+($A$18*15)),BQ245))))</f>
        <v>75.163333333333341</v>
      </c>
      <c r="BS245" s="27">
        <f t="shared" ref="BS245" si="5615">IF(BS244=$B$16,BR245+($A$16*15),IF(BS244=$B$17,BR245+($A$17*15),IF(BS244=$B$19,IF(BR245+($A$19*15)&gt;100,100,BR245+($A$19*15)),IF(BS244=$B$18,IF(BR245+($A$18*15)&gt;100,100,BR245+($A$18*15)),BR245))))</f>
        <v>73.226666666666674</v>
      </c>
      <c r="BT245" s="27">
        <f t="shared" ref="BT245" si="5616">IF(BT244=$B$16,BS245+($A$16*15),IF(BT244=$B$17,BS245+($A$17*15),IF(BT244=$B$19,IF(BS245+($A$19*15)&gt;100,100,BS245+($A$19*15)),IF(BT244=$B$18,IF(BS245+($A$18*15)&gt;100,100,BS245+($A$18*15)),BS245))))</f>
        <v>71.290000000000006</v>
      </c>
      <c r="BU245" s="27">
        <f t="shared" ref="BU245" si="5617">IF(BU244=$B$16,BT245+($A$16*15),IF(BU244=$B$17,BT245+($A$17*15),IF(BU244=$B$19,IF(BT245+($A$19*15)&gt;100,100,BT245+($A$19*15)),IF(BU244=$B$18,IF(BT245+($A$18*15)&gt;100,100,BT245+($A$18*15)),BT245))))</f>
        <v>69.366666666666674</v>
      </c>
      <c r="BV245" s="27">
        <f t="shared" ref="BV245" si="5618">IF(BV244=$B$16,BU245+($A$16*15),IF(BV244=$B$17,BU245+($A$17*15),IF(BV244=$B$19,IF(BU245+($A$19*15)&gt;100,100,BU245+($A$19*15)),IF(BV244=$B$18,IF(BU245+($A$18*15)&gt;100,100,BU245+($A$18*15)),BU245))))</f>
        <v>67.443333333333342</v>
      </c>
      <c r="BW245" s="27">
        <f t="shared" ref="BW245" si="5619">IF(BW244=$B$16,BV245+($A$16*15),IF(BW244=$B$17,BV245+($A$17*15),IF(BW244=$B$19,IF(BV245+($A$19*15)&gt;100,100,BV245+($A$19*15)),IF(BW244=$B$18,IF(BV245+($A$18*15)&gt;100,100,BV245+($A$18*15)),BV245))))</f>
        <v>65.52000000000001</v>
      </c>
      <c r="BX245" s="27">
        <f t="shared" ref="BX245" si="5620">IF(BX244=$B$16,BW245+($A$16*15),IF(BX244=$B$17,BW245+($A$17*15),IF(BX244=$B$19,IF(BW245+($A$19*15)&gt;100,100,BW245+($A$19*15)),IF(BX244=$B$18,IF(BW245+($A$18*15)&gt;100,100,BW245+($A$18*15)),BW245))))</f>
        <v>63.583333333333343</v>
      </c>
      <c r="BY245" s="27">
        <f t="shared" ref="BY245" si="5621">IF(BY244=$B$16,BX245+($A$16*15),IF(BY244=$B$17,BX245+($A$17*15),IF(BY244=$B$19,IF(BX245+($A$19*15)&gt;100,100,BX245+($A$19*15)),IF(BY244=$B$18,IF(BX245+($A$18*15)&gt;100,100,BX245+($A$18*15)),BX245))))</f>
        <v>61.646666666666675</v>
      </c>
      <c r="BZ245" s="27">
        <f t="shared" ref="BZ245" si="5622">IF(BZ244=$B$16,BY245+($A$16*15),IF(BZ244=$B$17,BY245+($A$17*15),IF(BZ244=$B$19,IF(BY245+($A$19*15)&gt;100,100,BY245+($A$19*15)),IF(BZ244=$B$18,IF(BY245+($A$18*15)&gt;100,100,BY245+($A$18*15)),BY245))))</f>
        <v>59.710000000000008</v>
      </c>
      <c r="CA245" s="27">
        <f t="shared" ref="CA245" si="5623">IF(CA244=$B$16,BZ245+($A$16*15),IF(CA244=$B$17,BZ245+($A$17*15),IF(CA244=$B$19,IF(BZ245+($A$19*15)&gt;100,100,BZ245+($A$19*15)),IF(CA244=$B$18,IF(BZ245+($A$18*15)&gt;100,100,BZ245+($A$18*15)),BZ245))))</f>
        <v>57.786666666666676</v>
      </c>
      <c r="CB245" s="27">
        <f t="shared" ref="CB245" si="5624">IF(CB244=$B$16,CA245+($A$16*15),IF(CB244=$B$17,CA245+($A$17*15),IF(CB244=$B$19,IF(CA245+($A$19*15)&gt;100,100,CA245+($A$19*15)),IF(CB244=$B$18,IF(CA245+($A$18*15)&gt;100,100,CA245+($A$18*15)),CA245))))</f>
        <v>55.863333333333344</v>
      </c>
      <c r="CC245" s="27">
        <f t="shared" ref="CC245" si="5625">IF(CC244=$B$16,CB245+($A$16*15),IF(CC244=$B$17,CB245+($A$17*15),IF(CC244=$B$19,IF(CB245+($A$19*15)&gt;100,100,CB245+($A$19*15)),IF(CC244=$B$18,IF(CB245+($A$18*15)&gt;100,100,CB245+($A$18*15)),CB245))))</f>
        <v>53.940000000000012</v>
      </c>
      <c r="CD245" s="27">
        <f t="shared" ref="CD245" si="5626">IF(CD244=$B$16,CC245+($A$16*15),IF(CD244=$B$17,CC245+($A$17*15),IF(CD244=$B$19,IF(CC245+($A$19*15)&gt;100,100,CC245+($A$19*15)),IF(CD244=$B$18,IF(CC245+($A$18*15)&gt;100,100,CC245+($A$18*15)),CC245))))</f>
        <v>52.003333333333345</v>
      </c>
      <c r="CE245" s="27">
        <f t="shared" ref="CE245" si="5627">IF(CE244=$B$16,CD245+($A$16*15),IF(CE244=$B$17,CD245+($A$17*15),IF(CE244=$B$19,IF(CD245+($A$19*15)&gt;100,100,CD245+($A$19*15)),IF(CE244=$B$18,IF(CD245+($A$18*15)&gt;100,100,CD245+($A$18*15)),CD245))))</f>
        <v>50.066666666666677</v>
      </c>
      <c r="CF245" s="27">
        <f t="shared" ref="CF245" si="5628">IF(CF244=$B$16,CE245+($A$16*15),IF(CF244=$B$17,CE245+($A$17*15),IF(CF244=$B$19,IF(CE245+($A$19*15)&gt;100,100,CE245+($A$19*15)),IF(CF244=$B$18,IF(CE245+($A$18*15)&gt;100,100,CE245+($A$18*15)),CE245))))</f>
        <v>48.13000000000001</v>
      </c>
      <c r="CG245" s="27">
        <f t="shared" ref="CG245" si="5629">IF(CG244=$B$16,CF245+($A$16*15),IF(CG244=$B$17,CF245+($A$17*15),IF(CG244=$B$19,IF(CF245+($A$19*15)&gt;100,100,CF245+($A$19*15)),IF(CG244=$B$18,IF(CF245+($A$18*15)&gt;100,100,CF245+($A$18*15)),CF245))))</f>
        <v>46.206666666666678</v>
      </c>
      <c r="CH245" s="27">
        <f t="shared" ref="CH245" si="5630">IF(CH244=$B$16,CG245+($A$16*15),IF(CH244=$B$17,CG245+($A$17*15),IF(CH244=$B$19,IF(CG245+($A$19*15)&gt;100,100,CG245+($A$19*15)),IF(CH244=$B$18,IF(CG245+($A$18*15)&gt;100,100,CG245+($A$18*15)),CG245))))</f>
        <v>44.283333333333346</v>
      </c>
      <c r="CI245" s="27">
        <f t="shared" ref="CI245" si="5631">IF(CI244=$B$16,CH245+($A$16*15),IF(CI244=$B$17,CH245+($A$17*15),IF(CI244=$B$19,IF(CH245+($A$19*15)&gt;100,100,CH245+($A$19*15)),IF(CI244=$B$18,IF(CH245+($A$18*15)&gt;100,100,CH245+($A$18*15)),CH245))))</f>
        <v>42.360000000000014</v>
      </c>
      <c r="CJ245" s="27">
        <f t="shared" ref="CJ245" si="5632">IF(CJ244=$B$16,CI245+($A$16*15),IF(CJ244=$B$17,CI245+($A$17*15),IF(CJ244=$B$19,IF(CI245+($A$19*15)&gt;100,100,CI245+($A$19*15)),IF(CJ244=$B$18,IF(CI245+($A$18*15)&gt;100,100,CI245+($A$18*15)),CI245))))</f>
        <v>40.423333333333346</v>
      </c>
      <c r="CK245" s="27">
        <f t="shared" ref="CK245" si="5633">IF(CK244=$B$16,CJ245+($A$16*15),IF(CK244=$B$17,CJ245+($A$17*15),IF(CK244=$B$19,IF(CJ245+($A$19*15)&gt;100,100,CJ245+($A$19*15)),IF(CK244=$B$18,IF(CJ245+($A$18*15)&gt;100,100,CJ245+($A$18*15)),CJ245))))</f>
        <v>38.486666666666679</v>
      </c>
      <c r="CL245" s="120">
        <f t="shared" ref="CL245" si="5634">IF(CL244=$B$16,CK245+($A$16*15),IF(CL244=$B$17,CK245+($A$17*15),IF(CL244=$B$19,IF(CK245+($A$19*15)&gt;100,100,CK245+($A$19*15)),IF(CL244=$B$18,IF(CK245+($A$18*15)&gt;100,100,CK245+($A$18*15)),CK245))))</f>
        <v>36.550000000000011</v>
      </c>
      <c r="CM245" s="136">
        <f t="shared" ref="CM245" si="5635">CL245-10</f>
        <v>26.550000000000011</v>
      </c>
    </row>
    <row r="246" spans="1:92" ht="15" customHeight="1" x14ac:dyDescent="0.25">
      <c r="A246" s="343" t="s">
        <v>52</v>
      </c>
      <c r="B246" s="341" t="s">
        <v>53</v>
      </c>
      <c r="C246" s="64" t="s">
        <v>44</v>
      </c>
      <c r="D246" s="43" t="s">
        <v>45</v>
      </c>
      <c r="E246" s="133"/>
      <c r="F246" s="133"/>
      <c r="G246" s="133"/>
      <c r="H246" s="133"/>
      <c r="I246" s="133"/>
      <c r="J246" s="133"/>
      <c r="K246" s="133"/>
      <c r="L246" s="133"/>
      <c r="M246" s="133"/>
      <c r="N246" s="133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  <c r="AC246" s="133"/>
      <c r="AD246" s="133"/>
      <c r="AE246" s="133"/>
      <c r="AF246" s="133"/>
      <c r="AG246" s="133"/>
      <c r="AH246" s="133"/>
      <c r="AI246" s="44" t="s">
        <v>23</v>
      </c>
      <c r="AJ246" s="44" t="s">
        <v>23</v>
      </c>
      <c r="AK246" s="44" t="s">
        <v>23</v>
      </c>
      <c r="AL246" s="45" t="s">
        <v>27</v>
      </c>
      <c r="AM246" s="45" t="s">
        <v>27</v>
      </c>
      <c r="AN246" s="45" t="s">
        <v>27</v>
      </c>
      <c r="AO246" s="44" t="s">
        <v>23</v>
      </c>
      <c r="AP246" s="44" t="s">
        <v>23</v>
      </c>
      <c r="AQ246" s="44" t="s">
        <v>23</v>
      </c>
      <c r="AR246" s="45" t="s">
        <v>27</v>
      </c>
      <c r="AS246" s="45" t="s">
        <v>27</v>
      </c>
      <c r="AT246" s="45" t="s">
        <v>27</v>
      </c>
      <c r="AU246" s="44" t="s">
        <v>23</v>
      </c>
      <c r="AV246" s="44" t="s">
        <v>23</v>
      </c>
      <c r="AW246" s="44" t="s">
        <v>23</v>
      </c>
      <c r="AX246" s="45" t="s">
        <v>27</v>
      </c>
      <c r="AY246" s="45" t="s">
        <v>27</v>
      </c>
      <c r="AZ246" s="45" t="s">
        <v>27</v>
      </c>
      <c r="BA246" s="44" t="s">
        <v>23</v>
      </c>
      <c r="BB246" s="44" t="s">
        <v>23</v>
      </c>
      <c r="BC246" s="44" t="s">
        <v>23</v>
      </c>
      <c r="BD246" s="45" t="s">
        <v>27</v>
      </c>
      <c r="BE246" s="45" t="s">
        <v>27</v>
      </c>
      <c r="BF246" s="45" t="s">
        <v>27</v>
      </c>
      <c r="BG246" s="44" t="s">
        <v>23</v>
      </c>
      <c r="BH246" s="44" t="s">
        <v>23</v>
      </c>
      <c r="BI246" s="44" t="s">
        <v>23</v>
      </c>
      <c r="BJ246" s="55" t="s">
        <v>27</v>
      </c>
      <c r="BK246" s="56" t="s">
        <v>17</v>
      </c>
      <c r="BL246" s="56" t="s">
        <v>17</v>
      </c>
      <c r="BM246" s="56" t="s">
        <v>17</v>
      </c>
      <c r="BN246" s="56" t="s">
        <v>17</v>
      </c>
      <c r="BO246" s="55" t="s">
        <v>27</v>
      </c>
      <c r="BP246" s="58" t="s">
        <v>27</v>
      </c>
      <c r="BQ246" s="133"/>
      <c r="BR246" s="133"/>
      <c r="BS246" s="133"/>
      <c r="BT246" s="133"/>
      <c r="BU246" s="133"/>
      <c r="BV246" s="133"/>
      <c r="BW246" s="133"/>
      <c r="BX246" s="134"/>
      <c r="BY246" s="134"/>
      <c r="BZ246" s="134"/>
      <c r="CA246" s="134"/>
      <c r="CB246" s="134"/>
      <c r="CC246" s="134"/>
      <c r="CD246" s="134"/>
      <c r="CE246" s="134"/>
      <c r="CF246" s="134"/>
      <c r="CG246" s="134"/>
      <c r="CH246" s="134"/>
      <c r="CI246" s="134"/>
      <c r="CJ246" s="134"/>
      <c r="CK246" s="134"/>
      <c r="CL246" s="134"/>
      <c r="CM246" s="65" t="s">
        <v>46</v>
      </c>
    </row>
    <row r="247" spans="1:92" ht="15" customHeight="1" x14ac:dyDescent="0.25">
      <c r="A247" s="344"/>
      <c r="B247" s="342"/>
      <c r="C247" s="64" t="s">
        <v>37</v>
      </c>
      <c r="D247" s="89">
        <f>CM213</f>
        <v>83.006666666666675</v>
      </c>
      <c r="E247" s="27">
        <f t="shared" ref="E247" si="5636">IF(E246=$B$16,D247+($A$16*15),IF(E246=$B$17,D247+($A$17*15),IF(E246=$B$19,IF(D247+($A$19*15)&gt;100,100,D247+($A$19*15)),IF(E246=$B$18,IF(D247+($A$18*15)&gt;100,100,D247+($A$18*15)),D247))))</f>
        <v>83.006666666666675</v>
      </c>
      <c r="F247" s="27">
        <f t="shared" ref="F247" si="5637">IF(F246=$B$16,E247+($A$16*15),IF(F246=$B$17,E247+($A$17*15),IF(F246=$B$19,IF(E247+($A$19*15)&gt;100,100,E247+($A$19*15)),IF(F246=$B$18,IF(E247+($A$18*15)&gt;100,100,E247+($A$18*15)),E247))))</f>
        <v>83.006666666666675</v>
      </c>
      <c r="G247" s="27">
        <f t="shared" ref="G247" si="5638">IF(G246=$B$16,F247+($A$16*15),IF(G246=$B$17,F247+($A$17*15),IF(G246=$B$19,IF(F247+($A$19*15)&gt;100,100,F247+($A$19*15)),IF(G246=$B$18,IF(F247+($A$18*15)&gt;100,100,F247+($A$18*15)),F247))))</f>
        <v>83.006666666666675</v>
      </c>
      <c r="H247" s="27">
        <f t="shared" ref="H247" si="5639">IF(H246=$B$16,G247+($A$16*15),IF(H246=$B$17,G247+($A$17*15),IF(H246=$B$19,IF(G247+($A$19*15)&gt;100,100,G247+($A$19*15)),IF(H246=$B$18,IF(G247+($A$18*15)&gt;100,100,G247+($A$18*15)),G247))))</f>
        <v>83.006666666666675</v>
      </c>
      <c r="I247" s="27">
        <f t="shared" ref="I247" si="5640">IF(I246=$B$16,H247+($A$16*15),IF(I246=$B$17,H247+($A$17*15),IF(I246=$B$19,IF(H247+($A$19*15)&gt;100,100,H247+($A$19*15)),IF(I246=$B$18,IF(H247+($A$18*15)&gt;100,100,H247+($A$18*15)),H247))))</f>
        <v>83.006666666666675</v>
      </c>
      <c r="J247" s="27">
        <f t="shared" ref="J247" si="5641">IF(J246=$B$16,I247+($A$16*15),IF(J246=$B$17,I247+($A$17*15),IF(J246=$B$19,IF(I247+($A$19*15)&gt;100,100,I247+($A$19*15)),IF(J246=$B$18,IF(I247+($A$18*15)&gt;100,100,I247+($A$18*15)),I247))))</f>
        <v>83.006666666666675</v>
      </c>
      <c r="K247" s="27">
        <f t="shared" ref="K247" si="5642">IF(K246=$B$16,J247+($A$16*15),IF(K246=$B$17,J247+($A$17*15),IF(K246=$B$19,IF(J247+($A$19*15)&gt;100,100,J247+($A$19*15)),IF(K246=$B$18,IF(J247+($A$18*15)&gt;100,100,J247+($A$18*15)),J247))))</f>
        <v>83.006666666666675</v>
      </c>
      <c r="L247" s="27">
        <f t="shared" ref="L247" si="5643">IF(L246=$B$16,K247+($A$16*15),IF(L246=$B$17,K247+($A$17*15),IF(L246=$B$19,IF(K247+($A$19*15)&gt;100,100,K247+($A$19*15)),IF(L246=$B$18,IF(K247+($A$18*15)&gt;100,100,K247+($A$18*15)),K247))))</f>
        <v>83.006666666666675</v>
      </c>
      <c r="M247" s="27">
        <f t="shared" ref="M247" si="5644">IF(M246=$B$16,L247+($A$16*15),IF(M246=$B$17,L247+($A$17*15),IF(M246=$B$19,IF(L247+($A$19*15)&gt;100,100,L247+($A$19*15)),IF(M246=$B$18,IF(L247+($A$18*15)&gt;100,100,L247+($A$18*15)),L247))))</f>
        <v>83.006666666666675</v>
      </c>
      <c r="N247" s="27">
        <f t="shared" ref="N247" si="5645">IF(N246=$B$16,M247+($A$16*15),IF(N246=$B$17,M247+($A$17*15),IF(N246=$B$19,IF(M247+($A$19*15)&gt;100,100,M247+($A$19*15)),IF(N246=$B$18,IF(M247+($A$18*15)&gt;100,100,M247+($A$18*15)),M247))))</f>
        <v>83.006666666666675</v>
      </c>
      <c r="O247" s="27">
        <f t="shared" ref="O247" si="5646">IF(O246=$B$16,N247+($A$16*15),IF(O246=$B$17,N247+($A$17*15),IF(O246=$B$19,IF(N247+($A$19*15)&gt;100,100,N247+($A$19*15)),IF(O246=$B$18,IF(N247+($A$18*15)&gt;100,100,N247+($A$18*15)),N247))))</f>
        <v>83.006666666666675</v>
      </c>
      <c r="P247" s="27">
        <f t="shared" ref="P247" si="5647">IF(P246=$B$16,O247+($A$16*15),IF(P246=$B$17,O247+($A$17*15),IF(P246=$B$19,IF(O247+($A$19*15)&gt;100,100,O247+($A$19*15)),IF(P246=$B$18,IF(O247+($A$18*15)&gt;100,100,O247+($A$18*15)),O247))))</f>
        <v>83.006666666666675</v>
      </c>
      <c r="Q247" s="27">
        <f t="shared" ref="Q247" si="5648">IF(Q246=$B$16,P247+($A$16*15),IF(Q246=$B$17,P247+($A$17*15),IF(Q246=$B$19,IF(P247+($A$19*15)&gt;100,100,P247+($A$19*15)),IF(Q246=$B$18,IF(P247+($A$18*15)&gt;100,100,P247+($A$18*15)),P247))))</f>
        <v>83.006666666666675</v>
      </c>
      <c r="R247" s="27">
        <f t="shared" ref="R247" si="5649">IF(R246=$B$16,Q247+($A$16*15),IF(R246=$B$17,Q247+($A$17*15),IF(R246=$B$19,IF(Q247+($A$19*15)&gt;100,100,Q247+($A$19*15)),IF(R246=$B$18,IF(Q247+($A$18*15)&gt;100,100,Q247+($A$18*15)),Q247))))</f>
        <v>83.006666666666675</v>
      </c>
      <c r="S247" s="27">
        <f t="shared" ref="S247" si="5650">IF(S246=$B$16,R247+($A$16*15),IF(S246=$B$17,R247+($A$17*15),IF(S246=$B$19,IF(R247+($A$19*15)&gt;100,100,R247+($A$19*15)),IF(S246=$B$18,IF(R247+($A$18*15)&gt;100,100,R247+($A$18*15)),R247))))</f>
        <v>83.006666666666675</v>
      </c>
      <c r="T247" s="27">
        <f t="shared" ref="T247" si="5651">IF(T246=$B$16,S247+($A$16*15),IF(T246=$B$17,S247+($A$17*15),IF(T246=$B$19,IF(S247+($A$19*15)&gt;100,100,S247+($A$19*15)),IF(T246=$B$18,IF(S247+($A$18*15)&gt;100,100,S247+($A$18*15)),S247))))</f>
        <v>83.006666666666675</v>
      </c>
      <c r="U247" s="27">
        <f t="shared" ref="U247" si="5652">IF(U246=$B$16,T247+($A$16*15),IF(U246=$B$17,T247+($A$17*15),IF(U246=$B$19,IF(T247+($A$19*15)&gt;100,100,T247+($A$19*15)),IF(U246=$B$18,IF(T247+($A$18*15)&gt;100,100,T247+($A$18*15)),T247))))</f>
        <v>83.006666666666675</v>
      </c>
      <c r="V247" s="27">
        <f t="shared" ref="V247" si="5653">IF(V246=$B$16,U247+($A$16*15),IF(V246=$B$17,U247+($A$17*15),IF(V246=$B$19,IF(U247+($A$19*15)&gt;100,100,U247+($A$19*15)),IF(V246=$B$18,IF(U247+($A$18*15)&gt;100,100,U247+($A$18*15)),U247))))</f>
        <v>83.006666666666675</v>
      </c>
      <c r="W247" s="27">
        <f t="shared" ref="W247" si="5654">IF(W246=$B$16,V247+($A$16*15),IF(W246=$B$17,V247+($A$17*15),IF(W246=$B$19,IF(V247+($A$19*15)&gt;100,100,V247+($A$19*15)),IF(W246=$B$18,IF(V247+($A$18*15)&gt;100,100,V247+($A$18*15)),V247))))</f>
        <v>83.006666666666675</v>
      </c>
      <c r="X247" s="27">
        <f t="shared" ref="X247" si="5655">IF(X246=$B$16,W247+($A$16*15),IF(X246=$B$17,W247+($A$17*15),IF(X246=$B$19,IF(W247+($A$19*15)&gt;100,100,W247+($A$19*15)),IF(X246=$B$18,IF(W247+($A$18*15)&gt;100,100,W247+($A$18*15)),W247))))</f>
        <v>83.006666666666675</v>
      </c>
      <c r="Y247" s="27">
        <f t="shared" ref="Y247" si="5656">IF(Y246=$B$16,X247+($A$16*15),IF(Y246=$B$17,X247+($A$17*15),IF(Y246=$B$19,IF(X247+($A$19*15)&gt;100,100,X247+($A$19*15)),IF(Y246=$B$18,IF(X247+($A$18*15)&gt;100,100,X247+($A$18*15)),X247))))</f>
        <v>83.006666666666675</v>
      </c>
      <c r="Z247" s="27">
        <f t="shared" ref="Z247" si="5657">IF(Z246=$B$16,Y247+($A$16*15),IF(Z246=$B$17,Y247+($A$17*15),IF(Z246=$B$19,IF(Y247+($A$19*15)&gt;100,100,Y247+($A$19*15)),IF(Z246=$B$18,IF(Y247+($A$18*15)&gt;100,100,Y247+($A$18*15)),Y247))))</f>
        <v>83.006666666666675</v>
      </c>
      <c r="AA247" s="27">
        <f t="shared" ref="AA247" si="5658">IF(AA246=$B$16,Z247+($A$16*15),IF(AA246=$B$17,Z247+($A$17*15),IF(AA246=$B$19,IF(Z247+($A$19*15)&gt;100,100,Z247+($A$19*15)),IF(AA246=$B$18,IF(Z247+($A$18*15)&gt;100,100,Z247+($A$18*15)),Z247))))</f>
        <v>83.006666666666675</v>
      </c>
      <c r="AB247" s="27">
        <f t="shared" ref="AB247" si="5659">IF(AB246=$B$16,AA247+($A$16*15),IF(AB246=$B$17,AA247+($A$17*15),IF(AB246=$B$19,IF(AA247+($A$19*15)&gt;100,100,AA247+($A$19*15)),IF(AB246=$B$18,IF(AA247+($A$18*15)&gt;100,100,AA247+($A$18*15)),AA247))))</f>
        <v>83.006666666666675</v>
      </c>
      <c r="AC247" s="27">
        <f t="shared" ref="AC247" si="5660">IF(AC246=$B$16,AB247+($A$16*15),IF(AC246=$B$17,AB247+($A$17*15),IF(AC246=$B$19,IF(AB247+($A$19*15)&gt;100,100,AB247+($A$19*15)),IF(AC246=$B$18,IF(AB247+($A$18*15)&gt;100,100,AB247+($A$18*15)),AB247))))</f>
        <v>83.006666666666675</v>
      </c>
      <c r="AD247" s="27">
        <f t="shared" ref="AD247" si="5661">IF(AD246=$B$16,AC247+($A$16*15),IF(AD246=$B$17,AC247+($A$17*15),IF(AD246=$B$19,IF(AC247+($A$19*15)&gt;100,100,AC247+($A$19*15)),IF(AD246=$B$18,IF(AC247+($A$18*15)&gt;100,100,AC247+($A$18*15)),AC247))))</f>
        <v>83.006666666666675</v>
      </c>
      <c r="AE247" s="27">
        <f t="shared" ref="AE247" si="5662">IF(AE246=$B$16,AD247+($A$16*15),IF(AE246=$B$17,AD247+($A$17*15),IF(AE246=$B$19,IF(AD247+($A$19*15)&gt;100,100,AD247+($A$19*15)),IF(AE246=$B$18,IF(AD247+($A$18*15)&gt;100,100,AD247+($A$18*15)),AD247))))</f>
        <v>83.006666666666675</v>
      </c>
      <c r="AF247" s="27">
        <f t="shared" ref="AF247" si="5663">IF(AF246=$B$16,AE247+($A$16*15),IF(AF246=$B$17,AE247+($A$17*15),IF(AF246=$B$19,IF(AE247+($A$19*15)&gt;100,100,AE247+($A$19*15)),IF(AF246=$B$18,IF(AE247+($A$18*15)&gt;100,100,AE247+($A$18*15)),AE247))))</f>
        <v>83.006666666666675</v>
      </c>
      <c r="AG247" s="27">
        <f t="shared" ref="AG247" si="5664">IF(AG246=$B$16,AF247+($A$16*15),IF(AG246=$B$17,AF247+($A$17*15),IF(AG246=$B$19,IF(AF247+($A$19*15)&gt;100,100,AF247+($A$19*15)),IF(AG246=$B$18,IF(AF247+($A$18*15)&gt;100,100,AF247+($A$18*15)),AF247))))</f>
        <v>83.006666666666675</v>
      </c>
      <c r="AH247" s="27">
        <f>IF(AH246=$B$16,AG247+($A$16*15),IF(AH246=$B$17,AG247+($A$17*15),IF(AH246=$B$19,IF(AG247+($A$19*15)&gt;100,100,AG247+($A$19*15)),IF(AH246=$B$18,IF(AG247+($A$18*15)&gt;100,100,AG247+($A$18*15)),AG247))))</f>
        <v>83.006666666666675</v>
      </c>
      <c r="AI247" s="27">
        <f t="shared" ref="AI247" si="5665">IF(AI246=$B$16,AH247+($A$16*15),IF(AI246=$B$17,AH247+($A$17*15),IF(AI246=$B$19,IF(AH247+($A$19*15)&gt;100,100,AH247+($A$19*15)),IF(AI246=$B$18,IF(AH247+($A$18*15)&gt;100,100,AH247+($A$18*15)),AH247))))</f>
        <v>81.070000000000007</v>
      </c>
      <c r="AJ247" s="27">
        <f t="shared" ref="AJ247" si="5666">IF(AJ246=$B$16,AI247+($A$16*15),IF(AJ246=$B$17,AI247+($A$17*15),IF(AJ246=$B$19,IF(AI247+($A$19*15)&gt;100,100,AI247+($A$19*15)),IF(AJ246=$B$18,IF(AI247+($A$18*15)&gt;100,100,AI247+($A$18*15)),AI247))))</f>
        <v>79.13333333333334</v>
      </c>
      <c r="AK247" s="27">
        <f t="shared" ref="AK247" si="5667">IF(AK246=$B$16,AJ247+($A$16*15),IF(AK246=$B$17,AJ247+($A$17*15),IF(AK246=$B$19,IF(AJ247+($A$19*15)&gt;100,100,AJ247+($A$19*15)),IF(AK246=$B$18,IF(AJ247+($A$18*15)&gt;100,100,AJ247+($A$18*15)),AJ247))))</f>
        <v>77.196666666666673</v>
      </c>
      <c r="AL247" s="27">
        <f t="shared" ref="AL247" si="5668">IF(AL246=$B$16,AK247+($A$16*15),IF(AL246=$B$17,AK247+($A$17*15),IF(AL246=$B$19,IF(AK247+($A$19*15)&gt;100,100,AK247+($A$19*15)),IF(AL246=$B$18,IF(AK247+($A$18*15)&gt;100,100,AK247+($A$18*15)),AK247))))</f>
        <v>75.273333333333341</v>
      </c>
      <c r="AM247" s="27">
        <f t="shared" ref="AM247" si="5669">IF(AM246=$B$16,AL247+($A$16*15),IF(AM246=$B$17,AL247+($A$17*15),IF(AM246=$B$19,IF(AL247+($A$19*15)&gt;100,100,AL247+($A$19*15)),IF(AM246=$B$18,IF(AL247+($A$18*15)&gt;100,100,AL247+($A$18*15)),AL247))))</f>
        <v>73.350000000000009</v>
      </c>
      <c r="AN247" s="27">
        <f t="shared" ref="AN247" si="5670">IF(AN246=$B$16,AM247+($A$16*15),IF(AN246=$B$17,AM247+($A$17*15),IF(AN246=$B$19,IF(AM247+($A$19*15)&gt;100,100,AM247+($A$19*15)),IF(AN246=$B$18,IF(AM247+($A$18*15)&gt;100,100,AM247+($A$18*15)),AM247))))</f>
        <v>71.426666666666677</v>
      </c>
      <c r="AO247" s="27">
        <f t="shared" ref="AO247" si="5671">IF(AO246=$B$16,AN247+($A$16*15),IF(AO246=$B$17,AN247+($A$17*15),IF(AO246=$B$19,IF(AN247+($A$19*15)&gt;100,100,AN247+($A$19*15)),IF(AO246=$B$18,IF(AN247+($A$18*15)&gt;100,100,AN247+($A$18*15)),AN247))))</f>
        <v>69.490000000000009</v>
      </c>
      <c r="AP247" s="27">
        <f t="shared" ref="AP247" si="5672">IF(AP246=$B$16,AO247+($A$16*15),IF(AP246=$B$17,AO247+($A$17*15),IF(AP246=$B$19,IF(AO247+($A$19*15)&gt;100,100,AO247+($A$19*15)),IF(AP246=$B$18,IF(AO247+($A$18*15)&gt;100,100,AO247+($A$18*15)),AO247))))</f>
        <v>67.553333333333342</v>
      </c>
      <c r="AQ247" s="27">
        <f t="shared" ref="AQ247" si="5673">IF(AQ246=$B$16,AP247+($A$16*15),IF(AQ246=$B$17,AP247+($A$17*15),IF(AQ246=$B$19,IF(AP247+($A$19*15)&gt;100,100,AP247+($A$19*15)),IF(AQ246=$B$18,IF(AP247+($A$18*15)&gt;100,100,AP247+($A$18*15)),AP247))))</f>
        <v>65.616666666666674</v>
      </c>
      <c r="AR247" s="27">
        <f t="shared" ref="AR247" si="5674">IF(AR246=$B$16,AQ247+($A$16*15),IF(AR246=$B$17,AQ247+($A$17*15),IF(AR246=$B$19,IF(AQ247+($A$19*15)&gt;100,100,AQ247+($A$19*15)),IF(AR246=$B$18,IF(AQ247+($A$18*15)&gt;100,100,AQ247+($A$18*15)),AQ247))))</f>
        <v>63.693333333333342</v>
      </c>
      <c r="AS247" s="27">
        <f t="shared" ref="AS247" si="5675">IF(AS246=$B$16,AR247+($A$16*15),IF(AS246=$B$17,AR247+($A$17*15),IF(AS246=$B$19,IF(AR247+($A$19*15)&gt;100,100,AR247+($A$19*15)),IF(AS246=$B$18,IF(AR247+($A$18*15)&gt;100,100,AR247+($A$18*15)),AR247))))</f>
        <v>61.77000000000001</v>
      </c>
      <c r="AT247" s="27">
        <f t="shared" ref="AT247" si="5676">IF(AT246=$B$16,AS247+($A$16*15),IF(AT246=$B$17,AS247+($A$17*15),IF(AT246=$B$19,IF(AS247+($A$19*15)&gt;100,100,AS247+($A$19*15)),IF(AT246=$B$18,IF(AS247+($A$18*15)&gt;100,100,AS247+($A$18*15)),AS247))))</f>
        <v>59.846666666666678</v>
      </c>
      <c r="AU247" s="27">
        <f t="shared" ref="AU247" si="5677">IF(AU246=$B$16,AT247+($A$16*15),IF(AU246=$B$17,AT247+($A$17*15),IF(AU246=$B$19,IF(AT247+($A$19*15)&gt;100,100,AT247+($A$19*15)),IF(AU246=$B$18,IF(AT247+($A$18*15)&gt;100,100,AT247+($A$18*15)),AT247))))</f>
        <v>57.910000000000011</v>
      </c>
      <c r="AV247" s="27">
        <f t="shared" ref="AV247" si="5678">IF(AV246=$B$16,AU247+($A$16*15),IF(AV246=$B$17,AU247+($A$17*15),IF(AV246=$B$19,IF(AU247+($A$19*15)&gt;100,100,AU247+($A$19*15)),IF(AV246=$B$18,IF(AU247+($A$18*15)&gt;100,100,AU247+($A$18*15)),AU247))))</f>
        <v>55.973333333333343</v>
      </c>
      <c r="AW247" s="27">
        <f t="shared" ref="AW247" si="5679">IF(AW246=$B$16,AV247+($A$16*15),IF(AW246=$B$17,AV247+($A$17*15),IF(AW246=$B$19,IF(AV247+($A$19*15)&gt;100,100,AV247+($A$19*15)),IF(AW246=$B$18,IF(AV247+($A$18*15)&gt;100,100,AV247+($A$18*15)),AV247))))</f>
        <v>54.036666666666676</v>
      </c>
      <c r="AX247" s="27">
        <f t="shared" ref="AX247" si="5680">IF(AX246=$B$16,AW247+($A$16*15),IF(AX246=$B$17,AW247+($A$17*15),IF(AX246=$B$19,IF(AW247+($A$19*15)&gt;100,100,AW247+($A$19*15)),IF(AX246=$B$18,IF(AW247+($A$18*15)&gt;100,100,AW247+($A$18*15)),AW247))))</f>
        <v>52.113333333333344</v>
      </c>
      <c r="AY247" s="27">
        <f t="shared" ref="AY247" si="5681">IF(AY246=$B$16,AX247+($A$16*15),IF(AY246=$B$17,AX247+($A$17*15),IF(AY246=$B$19,IF(AX247+($A$19*15)&gt;100,100,AX247+($A$19*15)),IF(AY246=$B$18,IF(AX247+($A$18*15)&gt;100,100,AX247+($A$18*15)),AX247))))</f>
        <v>50.190000000000012</v>
      </c>
      <c r="AZ247" s="27">
        <f t="shared" ref="AZ247" si="5682">IF(AZ246=$B$16,AY247+($A$16*15),IF(AZ246=$B$17,AY247+($A$17*15),IF(AZ246=$B$19,IF(AY247+($A$19*15)&gt;100,100,AY247+($A$19*15)),IF(AZ246=$B$18,IF(AY247+($A$18*15)&gt;100,100,AY247+($A$18*15)),AY247))))</f>
        <v>48.26666666666668</v>
      </c>
      <c r="BA247" s="27">
        <f t="shared" ref="BA247" si="5683">IF(BA246=$B$16,AZ247+($A$16*15),IF(BA246=$B$17,AZ247+($A$17*15),IF(BA246=$B$19,IF(AZ247+($A$19*15)&gt;100,100,AZ247+($A$19*15)),IF(BA246=$B$18,IF(AZ247+($A$18*15)&gt;100,100,AZ247+($A$18*15)),AZ247))))</f>
        <v>46.330000000000013</v>
      </c>
      <c r="BB247" s="27">
        <f t="shared" ref="BB247" si="5684">IF(BB246=$B$16,BA247+($A$16*15),IF(BB246=$B$17,BA247+($A$17*15),IF(BB246=$B$19,IF(BA247+($A$19*15)&gt;100,100,BA247+($A$19*15)),IF(BB246=$B$18,IF(BA247+($A$18*15)&gt;100,100,BA247+($A$18*15)),BA247))))</f>
        <v>44.393333333333345</v>
      </c>
      <c r="BC247" s="27">
        <f t="shared" ref="BC247" si="5685">IF(BC246=$B$16,BB247+($A$16*15),IF(BC246=$B$17,BB247+($A$17*15),IF(BC246=$B$19,IF(BB247+($A$19*15)&gt;100,100,BB247+($A$19*15)),IF(BC246=$B$18,IF(BB247+($A$18*15)&gt;100,100,BB247+($A$18*15)),BB247))))</f>
        <v>42.456666666666678</v>
      </c>
      <c r="BD247" s="27">
        <f t="shared" ref="BD247" si="5686">IF(BD246=$B$16,BC247+($A$16*15),IF(BD246=$B$17,BC247+($A$17*15),IF(BD246=$B$19,IF(BC247+($A$19*15)&gt;100,100,BC247+($A$19*15)),IF(BD246=$B$18,IF(BC247+($A$18*15)&gt;100,100,BC247+($A$18*15)),BC247))))</f>
        <v>40.533333333333346</v>
      </c>
      <c r="BE247" s="27">
        <f t="shared" ref="BE247" si="5687">IF(BE246=$B$16,BD247+($A$16*15),IF(BE246=$B$17,BD247+($A$17*15),IF(BE246=$B$19,IF(BD247+($A$19*15)&gt;100,100,BD247+($A$19*15)),IF(BE246=$B$18,IF(BD247+($A$18*15)&gt;100,100,BD247+($A$18*15)),BD247))))</f>
        <v>38.610000000000014</v>
      </c>
      <c r="BF247" s="27">
        <f t="shared" ref="BF247" si="5688">IF(BF246=$B$16,BE247+($A$16*15),IF(BF246=$B$17,BE247+($A$17*15),IF(BF246=$B$19,IF(BE247+($A$19*15)&gt;100,100,BE247+($A$19*15)),IF(BF246=$B$18,IF(BE247+($A$18*15)&gt;100,100,BE247+($A$18*15)),BE247))))</f>
        <v>36.686666666666682</v>
      </c>
      <c r="BG247" s="27">
        <f t="shared" ref="BG247" si="5689">IF(BG246=$B$16,BF247+($A$16*15),IF(BG246=$B$17,BF247+($A$17*15),IF(BG246=$B$19,IF(BF247+($A$19*15)&gt;100,100,BF247+($A$19*15)),IF(BG246=$B$18,IF(BF247+($A$18*15)&gt;100,100,BF247+($A$18*15)),BF247))))</f>
        <v>34.750000000000014</v>
      </c>
      <c r="BH247" s="27">
        <f t="shared" ref="BH247" si="5690">IF(BH246=$B$16,BG247+($A$16*15),IF(BH246=$B$17,BG247+($A$17*15),IF(BH246=$B$19,IF(BG247+($A$19*15)&gt;100,100,BG247+($A$19*15)),IF(BH246=$B$18,IF(BG247+($A$18*15)&gt;100,100,BG247+($A$18*15)),BG247))))</f>
        <v>32.813333333333347</v>
      </c>
      <c r="BI247" s="27">
        <f t="shared" ref="BI247" si="5691">IF(BI246=$B$16,BH247+($A$16*15),IF(BI246=$B$17,BH247+($A$17*15),IF(BI246=$B$19,IF(BH247+($A$19*15)&gt;100,100,BH247+($A$19*15)),IF(BI246=$B$18,IF(BH247+($A$18*15)&gt;100,100,BH247+($A$18*15)),BH247))))</f>
        <v>30.876666666666679</v>
      </c>
      <c r="BJ247" s="27">
        <f t="shared" ref="BJ247" si="5692">IF(BJ246=$B$16,BI247+($A$16*15),IF(BJ246=$B$17,BI247+($A$17*15),IF(BJ246=$B$19,IF(BI247+($A$19*15)&gt;100,100,BI247+($A$19*15)),IF(BJ246=$B$18,IF(BI247+($A$18*15)&gt;100,100,BI247+($A$18*15)),BI247))))</f>
        <v>28.953333333333347</v>
      </c>
      <c r="BK247" s="27">
        <f t="shared" ref="BK247" si="5693">IF(BK246=$B$16,BJ247+($A$16*15),IF(BK246=$B$17,BJ247+($A$17*15),IF(BK246=$B$19,IF(BJ247+($A$19*15)&gt;100,100,BJ247+($A$19*15)),IF(BK246=$B$18,IF(BJ247+($A$18*15)&gt;100,100,BJ247+($A$18*15)),BJ247))))</f>
        <v>53.953333333333347</v>
      </c>
      <c r="BL247" s="27">
        <f t="shared" ref="BL247" si="5694">IF(BL246=$B$16,BK247+($A$16*15),IF(BL246=$B$17,BK247+($A$17*15),IF(BL246=$B$19,IF(BK247+($A$19*15)&gt;100,100,BK247+($A$19*15)),IF(BL246=$B$18,IF(BK247+($A$18*15)&gt;100,100,BK247+($A$18*15)),BK247))))</f>
        <v>78.953333333333347</v>
      </c>
      <c r="BM247" s="27">
        <f t="shared" ref="BM247" si="5695">IF(BM246=$B$16,BL247+($A$16*15),IF(BM246=$B$17,BL247+($A$17*15),IF(BM246=$B$19,IF(BL247+($A$19*15)&gt;100,100,BL247+($A$19*15)),IF(BM246=$B$18,IF(BL247+($A$18*15)&gt;100,100,BL247+($A$18*15)),BL247))))</f>
        <v>100</v>
      </c>
      <c r="BN247" s="27">
        <f t="shared" ref="BN247" si="5696">IF(BN246=$B$16,BM247+($A$16*15),IF(BN246=$B$17,BM247+($A$17*15),IF(BN246=$B$19,IF(BM247+($A$19*15)&gt;100,100,BM247+($A$19*15)),IF(BN246=$B$18,IF(BM247+($A$18*15)&gt;100,100,BM247+($A$18*15)),BM247))))</f>
        <v>100</v>
      </c>
      <c r="BO247" s="27">
        <f t="shared" ref="BO247" si="5697">IF(BO246=$B$16,BN247+($A$16*15),IF(BO246=$B$17,BN247+($A$17*15),IF(BO246=$B$19,IF(BN247+($A$19*15)&gt;100,100,BN247+($A$19*15)),IF(BO246=$B$18,IF(BN247+($A$18*15)&gt;100,100,BN247+($A$18*15)),BN247))))</f>
        <v>98.076666666666668</v>
      </c>
      <c r="BP247" s="27">
        <f t="shared" ref="BP247" si="5698">IF(BP246=$B$16,BO247+($A$16*15),IF(BP246=$B$17,BO247+($A$17*15),IF(BP246=$B$19,IF(BO247+($A$19*15)&gt;100,100,BO247+($A$19*15)),IF(BP246=$B$18,IF(BO247+($A$18*15)&gt;100,100,BO247+($A$18*15)),BO247))))</f>
        <v>96.153333333333336</v>
      </c>
      <c r="BQ247" s="27">
        <f t="shared" ref="BQ247" si="5699">IF(BQ246=$B$16,BP247+($A$16*15),IF(BQ246=$B$17,BP247+($A$17*15),IF(BQ246=$B$19,IF(BP247+($A$19*15)&gt;100,100,BP247+($A$19*15)),IF(BQ246=$B$18,IF(BP247+($A$18*15)&gt;100,100,BP247+($A$18*15)),BP247))))</f>
        <v>96.153333333333336</v>
      </c>
      <c r="BR247" s="27">
        <f t="shared" ref="BR247" si="5700">IF(BR246=$B$16,BQ247+($A$16*15),IF(BR246=$B$17,BQ247+($A$17*15),IF(BR246=$B$19,IF(BQ247+($A$19*15)&gt;100,100,BQ247+($A$19*15)),IF(BR246=$B$18,IF(BQ247+($A$18*15)&gt;100,100,BQ247+($A$18*15)),BQ247))))</f>
        <v>96.153333333333336</v>
      </c>
      <c r="BS247" s="27">
        <f t="shared" ref="BS247" si="5701">IF(BS246=$B$16,BR247+($A$16*15),IF(BS246=$B$17,BR247+($A$17*15),IF(BS246=$B$19,IF(BR247+($A$19*15)&gt;100,100,BR247+($A$19*15)),IF(BS246=$B$18,IF(BR247+($A$18*15)&gt;100,100,BR247+($A$18*15)),BR247))))</f>
        <v>96.153333333333336</v>
      </c>
      <c r="BT247" s="27">
        <f t="shared" ref="BT247" si="5702">IF(BT246=$B$16,BS247+($A$16*15),IF(BT246=$B$17,BS247+($A$17*15),IF(BT246=$B$19,IF(BS247+($A$19*15)&gt;100,100,BS247+($A$19*15)),IF(BT246=$B$18,IF(BS247+($A$18*15)&gt;100,100,BS247+($A$18*15)),BS247))))</f>
        <v>96.153333333333336</v>
      </c>
      <c r="BU247" s="27">
        <f t="shared" ref="BU247" si="5703">IF(BU246=$B$16,BT247+($A$16*15),IF(BU246=$B$17,BT247+($A$17*15),IF(BU246=$B$19,IF(BT247+($A$19*15)&gt;100,100,BT247+($A$19*15)),IF(BU246=$B$18,IF(BT247+($A$18*15)&gt;100,100,BT247+($A$18*15)),BT247))))</f>
        <v>96.153333333333336</v>
      </c>
      <c r="BV247" s="27">
        <f t="shared" ref="BV247" si="5704">IF(BV246=$B$16,BU247+($A$16*15),IF(BV246=$B$17,BU247+($A$17*15),IF(BV246=$B$19,IF(BU247+($A$19*15)&gt;100,100,BU247+($A$19*15)),IF(BV246=$B$18,IF(BU247+($A$18*15)&gt;100,100,BU247+($A$18*15)),BU247))))</f>
        <v>96.153333333333336</v>
      </c>
      <c r="BW247" s="27">
        <f t="shared" ref="BW247" si="5705">IF(BW246=$B$16,BV247+($A$16*15),IF(BW246=$B$17,BV247+($A$17*15),IF(BW246=$B$19,IF(BV247+($A$19*15)&gt;100,100,BV247+($A$19*15)),IF(BW246=$B$18,IF(BV247+($A$18*15)&gt;100,100,BV247+($A$18*15)),BV247))))</f>
        <v>96.153333333333336</v>
      </c>
      <c r="BX247" s="27">
        <f t="shared" ref="BX247" si="5706">IF(BX246=$B$16,BW247+($A$16*15),IF(BX246=$B$17,BW247+($A$17*15),IF(BX246=$B$19,IF(BW247+($A$19*15)&gt;100,100,BW247+($A$19*15)),IF(BX246=$B$18,IF(BW247+($A$18*15)&gt;100,100,BW247+($A$18*15)),BW247))))</f>
        <v>96.153333333333336</v>
      </c>
      <c r="BY247" s="27">
        <f t="shared" ref="BY247" si="5707">IF(BY246=$B$16,BX247+($A$16*15),IF(BY246=$B$17,BX247+($A$17*15),IF(BY246=$B$19,IF(BX247+($A$19*15)&gt;100,100,BX247+($A$19*15)),IF(BY246=$B$18,IF(BX247+($A$18*15)&gt;100,100,BX247+($A$18*15)),BX247))))</f>
        <v>96.153333333333336</v>
      </c>
      <c r="BZ247" s="27">
        <f t="shared" ref="BZ247" si="5708">IF(BZ246=$B$16,BY247+($A$16*15),IF(BZ246=$B$17,BY247+($A$17*15),IF(BZ246=$B$19,IF(BY247+($A$19*15)&gt;100,100,BY247+($A$19*15)),IF(BZ246=$B$18,IF(BY247+($A$18*15)&gt;100,100,BY247+($A$18*15)),BY247))))</f>
        <v>96.153333333333336</v>
      </c>
      <c r="CA247" s="27">
        <f t="shared" ref="CA247" si="5709">IF(CA246=$B$16,BZ247+($A$16*15),IF(CA246=$B$17,BZ247+($A$17*15),IF(CA246=$B$19,IF(BZ247+($A$19*15)&gt;100,100,BZ247+($A$19*15)),IF(CA246=$B$18,IF(BZ247+($A$18*15)&gt;100,100,BZ247+($A$18*15)),BZ247))))</f>
        <v>96.153333333333336</v>
      </c>
      <c r="CB247" s="27">
        <f t="shared" ref="CB247" si="5710">IF(CB246=$B$16,CA247+($A$16*15),IF(CB246=$B$17,CA247+($A$17*15),IF(CB246=$B$19,IF(CA247+($A$19*15)&gt;100,100,CA247+($A$19*15)),IF(CB246=$B$18,IF(CA247+($A$18*15)&gt;100,100,CA247+($A$18*15)),CA247))))</f>
        <v>96.153333333333336</v>
      </c>
      <c r="CC247" s="27">
        <f t="shared" ref="CC247" si="5711">IF(CC246=$B$16,CB247+($A$16*15),IF(CC246=$B$17,CB247+($A$17*15),IF(CC246=$B$19,IF(CB247+($A$19*15)&gt;100,100,CB247+($A$19*15)),IF(CC246=$B$18,IF(CB247+($A$18*15)&gt;100,100,CB247+($A$18*15)),CB247))))</f>
        <v>96.153333333333336</v>
      </c>
      <c r="CD247" s="27">
        <f t="shared" ref="CD247" si="5712">IF(CD246=$B$16,CC247+($A$16*15),IF(CD246=$B$17,CC247+($A$17*15),IF(CD246=$B$19,IF(CC247+($A$19*15)&gt;100,100,CC247+($A$19*15)),IF(CD246=$B$18,IF(CC247+($A$18*15)&gt;100,100,CC247+($A$18*15)),CC247))))</f>
        <v>96.153333333333336</v>
      </c>
      <c r="CE247" s="27">
        <f t="shared" ref="CE247" si="5713">IF(CE246=$B$16,CD247+($A$16*15),IF(CE246=$B$17,CD247+($A$17*15),IF(CE246=$B$19,IF(CD247+($A$19*15)&gt;100,100,CD247+($A$19*15)),IF(CE246=$B$18,IF(CD247+($A$18*15)&gt;100,100,CD247+($A$18*15)),CD247))))</f>
        <v>96.153333333333336</v>
      </c>
      <c r="CF247" s="27">
        <f t="shared" ref="CF247" si="5714">IF(CF246=$B$16,CE247+($A$16*15),IF(CF246=$B$17,CE247+($A$17*15),IF(CF246=$B$19,IF(CE247+($A$19*15)&gt;100,100,CE247+($A$19*15)),IF(CF246=$B$18,IF(CE247+($A$18*15)&gt;100,100,CE247+($A$18*15)),CE247))))</f>
        <v>96.153333333333336</v>
      </c>
      <c r="CG247" s="27">
        <f t="shared" ref="CG247" si="5715">IF(CG246=$B$16,CF247+($A$16*15),IF(CG246=$B$17,CF247+($A$17*15),IF(CG246=$B$19,IF(CF247+($A$19*15)&gt;100,100,CF247+($A$19*15)),IF(CG246=$B$18,IF(CF247+($A$18*15)&gt;100,100,CF247+($A$18*15)),CF247))))</f>
        <v>96.153333333333336</v>
      </c>
      <c r="CH247" s="27">
        <f t="shared" ref="CH247" si="5716">IF(CH246=$B$16,CG247+($A$16*15),IF(CH246=$B$17,CG247+($A$17*15),IF(CH246=$B$19,IF(CG247+($A$19*15)&gt;100,100,CG247+($A$19*15)),IF(CH246=$B$18,IF(CG247+($A$18*15)&gt;100,100,CG247+($A$18*15)),CG247))))</f>
        <v>96.153333333333336</v>
      </c>
      <c r="CI247" s="27">
        <f t="shared" ref="CI247" si="5717">IF(CI246=$B$16,CH247+($A$16*15),IF(CI246=$B$17,CH247+($A$17*15),IF(CI246=$B$19,IF(CH247+($A$19*15)&gt;100,100,CH247+($A$19*15)),IF(CI246=$B$18,IF(CH247+($A$18*15)&gt;100,100,CH247+($A$18*15)),CH247))))</f>
        <v>96.153333333333336</v>
      </c>
      <c r="CJ247" s="27">
        <f t="shared" ref="CJ247" si="5718">IF(CJ246=$B$16,CI247+($A$16*15),IF(CJ246=$B$17,CI247+($A$17*15),IF(CJ246=$B$19,IF(CI247+($A$19*15)&gt;100,100,CI247+($A$19*15)),IF(CJ246=$B$18,IF(CI247+($A$18*15)&gt;100,100,CI247+($A$18*15)),CI247))))</f>
        <v>96.153333333333336</v>
      </c>
      <c r="CK247" s="27">
        <f t="shared" ref="CK247" si="5719">IF(CK246=$B$16,CJ247+($A$16*15),IF(CK246=$B$17,CJ247+($A$17*15),IF(CK246=$B$19,IF(CJ247+($A$19*15)&gt;100,100,CJ247+($A$19*15)),IF(CK246=$B$18,IF(CJ247+($A$18*15)&gt;100,100,CJ247+($A$18*15)),CJ247))))</f>
        <v>96.153333333333336</v>
      </c>
      <c r="CL247" s="120">
        <f t="shared" ref="CL247" si="5720">IF(CL246=$B$16,CK247+($A$16*15),IF(CL246=$B$17,CK247+($A$17*15),IF(CL246=$B$19,IF(CK247+($A$19*15)&gt;100,100,CK247+($A$19*15)),IF(CL246=$B$18,IF(CK247+($A$18*15)&gt;100,100,CK247+($A$18*15)),CK247))))</f>
        <v>96.153333333333336</v>
      </c>
      <c r="CM247" s="136">
        <f t="shared" ref="CM247" si="5721">CL247-10</f>
        <v>86.153333333333336</v>
      </c>
    </row>
    <row r="248" spans="1:92" ht="15" customHeight="1" x14ac:dyDescent="0.25">
      <c r="A248" s="344"/>
      <c r="B248" s="341" t="s">
        <v>54</v>
      </c>
      <c r="C248" s="64" t="s">
        <v>44</v>
      </c>
      <c r="D248" s="43" t="s">
        <v>45</v>
      </c>
      <c r="E248" s="134"/>
      <c r="F248" s="134"/>
      <c r="G248" s="134"/>
      <c r="H248" s="134"/>
      <c r="I248" s="134"/>
      <c r="J248" s="134"/>
      <c r="K248" s="133"/>
      <c r="L248" s="133"/>
      <c r="M248" s="133"/>
      <c r="N248" s="133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  <c r="AC248" s="133"/>
      <c r="AD248" s="133"/>
      <c r="AE248" s="133"/>
      <c r="AF248" s="133"/>
      <c r="AG248" s="133"/>
      <c r="AH248" s="133"/>
      <c r="AI248" s="133"/>
      <c r="AJ248" s="44" t="s">
        <v>23</v>
      </c>
      <c r="AK248" s="44" t="s">
        <v>23</v>
      </c>
      <c r="AL248" s="44" t="s">
        <v>23</v>
      </c>
      <c r="AM248" s="45" t="s">
        <v>27</v>
      </c>
      <c r="AN248" s="45" t="s">
        <v>27</v>
      </c>
      <c r="AO248" s="45" t="s">
        <v>27</v>
      </c>
      <c r="AP248" s="44" t="s">
        <v>23</v>
      </c>
      <c r="AQ248" s="44" t="s">
        <v>23</v>
      </c>
      <c r="AR248" s="44" t="s">
        <v>23</v>
      </c>
      <c r="AS248" s="45" t="s">
        <v>27</v>
      </c>
      <c r="AT248" s="45" t="s">
        <v>27</v>
      </c>
      <c r="AU248" s="45" t="s">
        <v>27</v>
      </c>
      <c r="AV248" s="44" t="s">
        <v>23</v>
      </c>
      <c r="AW248" s="44" t="s">
        <v>23</v>
      </c>
      <c r="AX248" s="44" t="s">
        <v>23</v>
      </c>
      <c r="AY248" s="45" t="s">
        <v>27</v>
      </c>
      <c r="AZ248" s="45" t="s">
        <v>27</v>
      </c>
      <c r="BA248" s="45" t="s">
        <v>27</v>
      </c>
      <c r="BB248" s="44" t="s">
        <v>23</v>
      </c>
      <c r="BC248" s="44" t="s">
        <v>23</v>
      </c>
      <c r="BD248" s="44" t="s">
        <v>23</v>
      </c>
      <c r="BE248" s="45" t="s">
        <v>27</v>
      </c>
      <c r="BF248" s="45" t="s">
        <v>27</v>
      </c>
      <c r="BG248" s="45" t="s">
        <v>27</v>
      </c>
      <c r="BH248" s="44" t="s">
        <v>23</v>
      </c>
      <c r="BI248" s="44" t="s">
        <v>23</v>
      </c>
      <c r="BJ248" s="44" t="s">
        <v>23</v>
      </c>
      <c r="BK248" s="59" t="s">
        <v>27</v>
      </c>
      <c r="BL248" s="59" t="s">
        <v>27</v>
      </c>
      <c r="BM248" s="60" t="s">
        <v>13</v>
      </c>
      <c r="BN248" s="60" t="s">
        <v>13</v>
      </c>
      <c r="BO248" s="60" t="s">
        <v>13</v>
      </c>
      <c r="BP248" s="60" t="s">
        <v>13</v>
      </c>
      <c r="BQ248" s="61" t="s">
        <v>27</v>
      </c>
      <c r="BR248" s="133"/>
      <c r="BS248" s="133"/>
      <c r="BT248" s="133"/>
      <c r="BU248" s="133"/>
      <c r="BV248" s="133"/>
      <c r="BW248" s="133"/>
      <c r="BX248" s="133"/>
      <c r="BY248" s="134"/>
      <c r="BZ248" s="134"/>
      <c r="CA248" s="134"/>
      <c r="CB248" s="134"/>
      <c r="CC248" s="134"/>
      <c r="CD248" s="134"/>
      <c r="CE248" s="134"/>
      <c r="CF248" s="134"/>
      <c r="CG248" s="134"/>
      <c r="CH248" s="134"/>
      <c r="CI248" s="134"/>
      <c r="CJ248" s="134"/>
      <c r="CK248" s="134"/>
      <c r="CL248" s="134"/>
      <c r="CM248" s="65" t="s">
        <v>46</v>
      </c>
    </row>
    <row r="249" spans="1:92" ht="15" customHeight="1" x14ac:dyDescent="0.25">
      <c r="A249" s="344"/>
      <c r="B249" s="342"/>
      <c r="C249" s="64" t="s">
        <v>37</v>
      </c>
      <c r="D249" s="89">
        <f>CM215</f>
        <v>90</v>
      </c>
      <c r="E249" s="27">
        <f>IF(E248=$B$16,D249+($A$16*15),IF(E248=$B$17,D249+($A$17*15),IF(E248=$B$19,IF(D249+($A$19*15)&gt;100,100,D249+($A$19*15)),IF(E248=$B$18,IF(D249+($A$18*15)&gt;100,100,D249+($A$18*15)),D249))))</f>
        <v>90</v>
      </c>
      <c r="F249" s="27">
        <f t="shared" ref="F249" si="5722">IF(F248=$B$16,E249+($A$16*15),IF(F248=$B$17,E249+($A$17*15),IF(F248=$B$19,IF(E249+($A$19*15)&gt;100,100,E249+($A$19*15)),IF(F248=$B$18,IF(E249+($A$18*15)&gt;100,100,E249+($A$18*15)),E249))))</f>
        <v>90</v>
      </c>
      <c r="G249" s="27">
        <f t="shared" ref="G249" si="5723">IF(G248=$B$16,F249+($A$16*15),IF(G248=$B$17,F249+($A$17*15),IF(G248=$B$19,IF(F249+($A$19*15)&gt;100,100,F249+($A$19*15)),IF(G248=$B$18,IF(F249+($A$18*15)&gt;100,100,F249+($A$18*15)),F249))))</f>
        <v>90</v>
      </c>
      <c r="H249" s="27">
        <f t="shared" ref="H249" si="5724">IF(H248=$B$16,G249+($A$16*15),IF(H248=$B$17,G249+($A$17*15),IF(H248=$B$19,IF(G249+($A$19*15)&gt;100,100,G249+($A$19*15)),IF(H248=$B$18,IF(G249+($A$18*15)&gt;100,100,G249+($A$18*15)),G249))))</f>
        <v>90</v>
      </c>
      <c r="I249" s="27">
        <f t="shared" ref="I249" si="5725">IF(I248=$B$16,H249+($A$16*15),IF(I248=$B$17,H249+($A$17*15),IF(I248=$B$19,IF(H249+($A$19*15)&gt;100,100,H249+($A$19*15)),IF(I248=$B$18,IF(H249+($A$18*15)&gt;100,100,H249+($A$18*15)),H249))))</f>
        <v>90</v>
      </c>
      <c r="J249" s="27">
        <f t="shared" ref="J249" si="5726">IF(J248=$B$16,I249+($A$16*15),IF(J248=$B$17,I249+($A$17*15),IF(J248=$B$19,IF(I249+($A$19*15)&gt;100,100,I249+($A$19*15)),IF(J248=$B$18,IF(I249+($A$18*15)&gt;100,100,I249+($A$18*15)),I249))))</f>
        <v>90</v>
      </c>
      <c r="K249" s="27">
        <f t="shared" ref="K249" si="5727">IF(K248=$B$16,J249+($A$16*15),IF(K248=$B$17,J249+($A$17*15),IF(K248=$B$19,IF(J249+($A$19*15)&gt;100,100,J249+($A$19*15)),IF(K248=$B$18,IF(J249+($A$18*15)&gt;100,100,J249+($A$18*15)),J249))))</f>
        <v>90</v>
      </c>
      <c r="L249" s="27">
        <f t="shared" ref="L249" si="5728">IF(L248=$B$16,K249+($A$16*15),IF(L248=$B$17,K249+($A$17*15),IF(L248=$B$19,IF(K249+($A$19*15)&gt;100,100,K249+($A$19*15)),IF(L248=$B$18,IF(K249+($A$18*15)&gt;100,100,K249+($A$18*15)),K249))))</f>
        <v>90</v>
      </c>
      <c r="M249" s="27">
        <f t="shared" ref="M249" si="5729">IF(M248=$B$16,L249+($A$16*15),IF(M248=$B$17,L249+($A$17*15),IF(M248=$B$19,IF(L249+($A$19*15)&gt;100,100,L249+($A$19*15)),IF(M248=$B$18,IF(L249+($A$18*15)&gt;100,100,L249+($A$18*15)),L249))))</f>
        <v>90</v>
      </c>
      <c r="N249" s="27">
        <f t="shared" ref="N249" si="5730">IF(N248=$B$16,M249+($A$16*15),IF(N248=$B$17,M249+($A$17*15),IF(N248=$B$19,IF(M249+($A$19*15)&gt;100,100,M249+($A$19*15)),IF(N248=$B$18,IF(M249+($A$18*15)&gt;100,100,M249+($A$18*15)),M249))))</f>
        <v>90</v>
      </c>
      <c r="O249" s="27">
        <f t="shared" ref="O249" si="5731">IF(O248=$B$16,N249+($A$16*15),IF(O248=$B$17,N249+($A$17*15),IF(O248=$B$19,IF(N249+($A$19*15)&gt;100,100,N249+($A$19*15)),IF(O248=$B$18,IF(N249+($A$18*15)&gt;100,100,N249+($A$18*15)),N249))))</f>
        <v>90</v>
      </c>
      <c r="P249" s="27">
        <f t="shared" ref="P249" si="5732">IF(P248=$B$16,O249+($A$16*15),IF(P248=$B$17,O249+($A$17*15),IF(P248=$B$19,IF(O249+($A$19*15)&gt;100,100,O249+($A$19*15)),IF(P248=$B$18,IF(O249+($A$18*15)&gt;100,100,O249+($A$18*15)),O249))))</f>
        <v>90</v>
      </c>
      <c r="Q249" s="27">
        <f t="shared" ref="Q249" si="5733">IF(Q248=$B$16,P249+($A$16*15),IF(Q248=$B$17,P249+($A$17*15),IF(Q248=$B$19,IF(P249+($A$19*15)&gt;100,100,P249+($A$19*15)),IF(Q248=$B$18,IF(P249+($A$18*15)&gt;100,100,P249+($A$18*15)),P249))))</f>
        <v>90</v>
      </c>
      <c r="R249" s="27">
        <f t="shared" ref="R249" si="5734">IF(R248=$B$16,Q249+($A$16*15),IF(R248=$B$17,Q249+($A$17*15),IF(R248=$B$19,IF(Q249+($A$19*15)&gt;100,100,Q249+($A$19*15)),IF(R248=$B$18,IF(Q249+($A$18*15)&gt;100,100,Q249+($A$18*15)),Q249))))</f>
        <v>90</v>
      </c>
      <c r="S249" s="27">
        <f t="shared" ref="S249" si="5735">IF(S248=$B$16,R249+($A$16*15),IF(S248=$B$17,R249+($A$17*15),IF(S248=$B$19,IF(R249+($A$19*15)&gt;100,100,R249+($A$19*15)),IF(S248=$B$18,IF(R249+($A$18*15)&gt;100,100,R249+($A$18*15)),R249))))</f>
        <v>90</v>
      </c>
      <c r="T249" s="27">
        <f t="shared" ref="T249" si="5736">IF(T248=$B$16,S249+($A$16*15),IF(T248=$B$17,S249+($A$17*15),IF(T248=$B$19,IF(S249+($A$19*15)&gt;100,100,S249+($A$19*15)),IF(T248=$B$18,IF(S249+($A$18*15)&gt;100,100,S249+($A$18*15)),S249))))</f>
        <v>90</v>
      </c>
      <c r="U249" s="27">
        <f t="shared" ref="U249" si="5737">IF(U248=$B$16,T249+($A$16*15),IF(U248=$B$17,T249+($A$17*15),IF(U248=$B$19,IF(T249+($A$19*15)&gt;100,100,T249+($A$19*15)),IF(U248=$B$18,IF(T249+($A$18*15)&gt;100,100,T249+($A$18*15)),T249))))</f>
        <v>90</v>
      </c>
      <c r="V249" s="27">
        <f t="shared" ref="V249" si="5738">IF(V248=$B$16,U249+($A$16*15),IF(V248=$B$17,U249+($A$17*15),IF(V248=$B$19,IF(U249+($A$19*15)&gt;100,100,U249+($A$19*15)),IF(V248=$B$18,IF(U249+($A$18*15)&gt;100,100,U249+($A$18*15)),U249))))</f>
        <v>90</v>
      </c>
      <c r="W249" s="27">
        <f t="shared" ref="W249" si="5739">IF(W248=$B$16,V249+($A$16*15),IF(W248=$B$17,V249+($A$17*15),IF(W248=$B$19,IF(V249+($A$19*15)&gt;100,100,V249+($A$19*15)),IF(W248=$B$18,IF(V249+($A$18*15)&gt;100,100,V249+($A$18*15)),V249))))</f>
        <v>90</v>
      </c>
      <c r="X249" s="27">
        <f t="shared" ref="X249" si="5740">IF(X248=$B$16,W249+($A$16*15),IF(X248=$B$17,W249+($A$17*15),IF(X248=$B$19,IF(W249+($A$19*15)&gt;100,100,W249+($A$19*15)),IF(X248=$B$18,IF(W249+($A$18*15)&gt;100,100,W249+($A$18*15)),W249))))</f>
        <v>90</v>
      </c>
      <c r="Y249" s="27">
        <f t="shared" ref="Y249" si="5741">IF(Y248=$B$16,X249+($A$16*15),IF(Y248=$B$17,X249+($A$17*15),IF(Y248=$B$19,IF(X249+($A$19*15)&gt;100,100,X249+($A$19*15)),IF(Y248=$B$18,IF(X249+($A$18*15)&gt;100,100,X249+($A$18*15)),X249))))</f>
        <v>90</v>
      </c>
      <c r="Z249" s="27">
        <f t="shared" ref="Z249" si="5742">IF(Z248=$B$16,Y249+($A$16*15),IF(Z248=$B$17,Y249+($A$17*15),IF(Z248=$B$19,IF(Y249+($A$19*15)&gt;100,100,Y249+($A$19*15)),IF(Z248=$B$18,IF(Y249+($A$18*15)&gt;100,100,Y249+($A$18*15)),Y249))))</f>
        <v>90</v>
      </c>
      <c r="AA249" s="27">
        <f t="shared" ref="AA249" si="5743">IF(AA248=$B$16,Z249+($A$16*15),IF(AA248=$B$17,Z249+($A$17*15),IF(AA248=$B$19,IF(Z249+($A$19*15)&gt;100,100,Z249+($A$19*15)),IF(AA248=$B$18,IF(Z249+($A$18*15)&gt;100,100,Z249+($A$18*15)),Z249))))</f>
        <v>90</v>
      </c>
      <c r="AB249" s="27">
        <f t="shared" ref="AB249" si="5744">IF(AB248=$B$16,AA249+($A$16*15),IF(AB248=$B$17,AA249+($A$17*15),IF(AB248=$B$19,IF(AA249+($A$19*15)&gt;100,100,AA249+($A$19*15)),IF(AB248=$B$18,IF(AA249+($A$18*15)&gt;100,100,AA249+($A$18*15)),AA249))))</f>
        <v>90</v>
      </c>
      <c r="AC249" s="27">
        <f t="shared" ref="AC249" si="5745">IF(AC248=$B$16,AB249+($A$16*15),IF(AC248=$B$17,AB249+($A$17*15),IF(AC248=$B$19,IF(AB249+($A$19*15)&gt;100,100,AB249+($A$19*15)),IF(AC248=$B$18,IF(AB249+($A$18*15)&gt;100,100,AB249+($A$18*15)),AB249))))</f>
        <v>90</v>
      </c>
      <c r="AD249" s="27">
        <f t="shared" ref="AD249" si="5746">IF(AD248=$B$16,AC249+($A$16*15),IF(AD248=$B$17,AC249+($A$17*15),IF(AD248=$B$19,IF(AC249+($A$19*15)&gt;100,100,AC249+($A$19*15)),IF(AD248=$B$18,IF(AC249+($A$18*15)&gt;100,100,AC249+($A$18*15)),AC249))))</f>
        <v>90</v>
      </c>
      <c r="AE249" s="27">
        <f t="shared" ref="AE249" si="5747">IF(AE248=$B$16,AD249+($A$16*15),IF(AE248=$B$17,AD249+($A$17*15),IF(AE248=$B$19,IF(AD249+($A$19*15)&gt;100,100,AD249+($A$19*15)),IF(AE248=$B$18,IF(AD249+($A$18*15)&gt;100,100,AD249+($A$18*15)),AD249))))</f>
        <v>90</v>
      </c>
      <c r="AF249" s="27">
        <f t="shared" ref="AF249" si="5748">IF(AF248=$B$16,AE249+($A$16*15),IF(AF248=$B$17,AE249+($A$17*15),IF(AF248=$B$19,IF(AE249+($A$19*15)&gt;100,100,AE249+($A$19*15)),IF(AF248=$B$18,IF(AE249+($A$18*15)&gt;100,100,AE249+($A$18*15)),AE249))))</f>
        <v>90</v>
      </c>
      <c r="AG249" s="27">
        <f t="shared" ref="AG249" si="5749">IF(AG248=$B$16,AF249+($A$16*15),IF(AG248=$B$17,AF249+($A$17*15),IF(AG248=$B$19,IF(AF249+($A$19*15)&gt;100,100,AF249+($A$19*15)),IF(AG248=$B$18,IF(AF249+($A$18*15)&gt;100,100,AF249+($A$18*15)),AF249))))</f>
        <v>90</v>
      </c>
      <c r="AH249" s="27">
        <f t="shared" ref="AH249" si="5750">IF(AH248=$B$16,AG249+($A$16*15),IF(AH248=$B$17,AG249+($A$17*15),IF(AH248=$B$19,IF(AG249+($A$19*15)&gt;100,100,AG249+($A$19*15)),IF(AH248=$B$18,IF(AG249+($A$18*15)&gt;100,100,AG249+($A$18*15)),AG249))))</f>
        <v>90</v>
      </c>
      <c r="AI249" s="27">
        <f t="shared" ref="AI249" si="5751">IF(AI248=$B$16,AH249+($A$16*15),IF(AI248=$B$17,AH249+($A$17*15),IF(AI248=$B$19,IF(AH249+($A$19*15)&gt;100,100,AH249+($A$19*15)),IF(AI248=$B$18,IF(AH249+($A$18*15)&gt;100,100,AH249+($A$18*15)),AH249))))</f>
        <v>90</v>
      </c>
      <c r="AJ249" s="27">
        <f t="shared" ref="AJ249" si="5752">IF(AJ248=$B$16,AI249+($A$16*15),IF(AJ248=$B$17,AI249+($A$17*15),IF(AJ248=$B$19,IF(AI249+($A$19*15)&gt;100,100,AI249+($A$19*15)),IF(AJ248=$B$18,IF(AI249+($A$18*15)&gt;100,100,AI249+($A$18*15)),AI249))))</f>
        <v>88.063333333333333</v>
      </c>
      <c r="AK249" s="27">
        <f t="shared" ref="AK249" si="5753">IF(AK248=$B$16,AJ249+($A$16*15),IF(AK248=$B$17,AJ249+($A$17*15),IF(AK248=$B$19,IF(AJ249+($A$19*15)&gt;100,100,AJ249+($A$19*15)),IF(AK248=$B$18,IF(AJ249+($A$18*15)&gt;100,100,AJ249+($A$18*15)),AJ249))))</f>
        <v>86.126666666666665</v>
      </c>
      <c r="AL249" s="27">
        <f t="shared" ref="AL249" si="5754">IF(AL248=$B$16,AK249+($A$16*15),IF(AL248=$B$17,AK249+($A$17*15),IF(AL248=$B$19,IF(AK249+($A$19*15)&gt;100,100,AK249+($A$19*15)),IF(AL248=$B$18,IF(AK249+($A$18*15)&gt;100,100,AK249+($A$18*15)),AK249))))</f>
        <v>84.19</v>
      </c>
      <c r="AM249" s="27">
        <f t="shared" ref="AM249" si="5755">IF(AM248=$B$16,AL249+($A$16*15),IF(AM248=$B$17,AL249+($A$17*15),IF(AM248=$B$19,IF(AL249+($A$19*15)&gt;100,100,AL249+($A$19*15)),IF(AM248=$B$18,IF(AL249+($A$18*15)&gt;100,100,AL249+($A$18*15)),AL249))))</f>
        <v>82.266666666666666</v>
      </c>
      <c r="AN249" s="27">
        <f t="shared" ref="AN249" si="5756">IF(AN248=$B$16,AM249+($A$16*15),IF(AN248=$B$17,AM249+($A$17*15),IF(AN248=$B$19,IF(AM249+($A$19*15)&gt;100,100,AM249+($A$19*15)),IF(AN248=$B$18,IF(AM249+($A$18*15)&gt;100,100,AM249+($A$18*15)),AM249))))</f>
        <v>80.343333333333334</v>
      </c>
      <c r="AO249" s="27">
        <f t="shared" ref="AO249" si="5757">IF(AO248=$B$16,AN249+($A$16*15),IF(AO248=$B$17,AN249+($A$17*15),IF(AO248=$B$19,IF(AN249+($A$19*15)&gt;100,100,AN249+($A$19*15)),IF(AO248=$B$18,IF(AN249+($A$18*15)&gt;100,100,AN249+($A$18*15)),AN249))))</f>
        <v>78.42</v>
      </c>
      <c r="AP249" s="27">
        <f t="shared" ref="AP249" si="5758">IF(AP248=$B$16,AO249+($A$16*15),IF(AP248=$B$17,AO249+($A$17*15),IF(AP248=$B$19,IF(AO249+($A$19*15)&gt;100,100,AO249+($A$19*15)),IF(AP248=$B$18,IF(AO249+($A$18*15)&gt;100,100,AO249+($A$18*15)),AO249))))</f>
        <v>76.483333333333334</v>
      </c>
      <c r="AQ249" s="27">
        <f t="shared" ref="AQ249" si="5759">IF(AQ248=$B$16,AP249+($A$16*15),IF(AQ248=$B$17,AP249+($A$17*15),IF(AQ248=$B$19,IF(AP249+($A$19*15)&gt;100,100,AP249+($A$19*15)),IF(AQ248=$B$18,IF(AP249+($A$18*15)&gt;100,100,AP249+($A$18*15)),AP249))))</f>
        <v>74.546666666666667</v>
      </c>
      <c r="AR249" s="27">
        <f t="shared" ref="AR249" si="5760">IF(AR248=$B$16,AQ249+($A$16*15),IF(AR248=$B$17,AQ249+($A$17*15),IF(AR248=$B$19,IF(AQ249+($A$19*15)&gt;100,100,AQ249+($A$19*15)),IF(AR248=$B$18,IF(AQ249+($A$18*15)&gt;100,100,AQ249+($A$18*15)),AQ249))))</f>
        <v>72.61</v>
      </c>
      <c r="AS249" s="27">
        <f t="shared" ref="AS249" si="5761">IF(AS248=$B$16,AR249+($A$16*15),IF(AS248=$B$17,AR249+($A$17*15),IF(AS248=$B$19,IF(AR249+($A$19*15)&gt;100,100,AR249+($A$19*15)),IF(AS248=$B$18,IF(AR249+($A$18*15)&gt;100,100,AR249+($A$18*15)),AR249))))</f>
        <v>70.686666666666667</v>
      </c>
      <c r="AT249" s="27">
        <f t="shared" ref="AT249" si="5762">IF(AT248=$B$16,AS249+($A$16*15),IF(AT248=$B$17,AS249+($A$17*15),IF(AT248=$B$19,IF(AS249+($A$19*15)&gt;100,100,AS249+($A$19*15)),IF(AT248=$B$18,IF(AS249+($A$18*15)&gt;100,100,AS249+($A$18*15)),AS249))))</f>
        <v>68.763333333333335</v>
      </c>
      <c r="AU249" s="27">
        <f t="shared" ref="AU249" si="5763">IF(AU248=$B$16,AT249+($A$16*15),IF(AU248=$B$17,AT249+($A$17*15),IF(AU248=$B$19,IF(AT249+($A$19*15)&gt;100,100,AT249+($A$19*15)),IF(AU248=$B$18,IF(AT249+($A$18*15)&gt;100,100,AT249+($A$18*15)),AT249))))</f>
        <v>66.84</v>
      </c>
      <c r="AV249" s="27">
        <f t="shared" ref="AV249" si="5764">IF(AV248=$B$16,AU249+($A$16*15),IF(AV248=$B$17,AU249+($A$17*15),IF(AV248=$B$19,IF(AU249+($A$19*15)&gt;100,100,AU249+($A$19*15)),IF(AV248=$B$18,IF(AU249+($A$18*15)&gt;100,100,AU249+($A$18*15)),AU249))))</f>
        <v>64.903333333333336</v>
      </c>
      <c r="AW249" s="27">
        <f t="shared" ref="AW249" si="5765">IF(AW248=$B$16,AV249+($A$16*15),IF(AW248=$B$17,AV249+($A$17*15),IF(AW248=$B$19,IF(AV249+($A$19*15)&gt;100,100,AV249+($A$19*15)),IF(AW248=$B$18,IF(AV249+($A$18*15)&gt;100,100,AV249+($A$18*15)),AV249))))</f>
        <v>62.966666666666669</v>
      </c>
      <c r="AX249" s="27">
        <f t="shared" ref="AX249" si="5766">IF(AX248=$B$16,AW249+($A$16*15),IF(AX248=$B$17,AW249+($A$17*15),IF(AX248=$B$19,IF(AW249+($A$19*15)&gt;100,100,AW249+($A$19*15)),IF(AX248=$B$18,IF(AW249+($A$18*15)&gt;100,100,AW249+($A$18*15)),AW249))))</f>
        <v>61.03</v>
      </c>
      <c r="AY249" s="27">
        <f t="shared" ref="AY249" si="5767">IF(AY248=$B$16,AX249+($A$16*15),IF(AY248=$B$17,AX249+($A$17*15),IF(AY248=$B$19,IF(AX249+($A$19*15)&gt;100,100,AX249+($A$19*15)),IF(AY248=$B$18,IF(AX249+($A$18*15)&gt;100,100,AX249+($A$18*15)),AX249))))</f>
        <v>59.106666666666669</v>
      </c>
      <c r="AZ249" s="27">
        <f t="shared" ref="AZ249" si="5768">IF(AZ248=$B$16,AY249+($A$16*15),IF(AZ248=$B$17,AY249+($A$17*15),IF(AZ248=$B$19,IF(AY249+($A$19*15)&gt;100,100,AY249+($A$19*15)),IF(AZ248=$B$18,IF(AY249+($A$18*15)&gt;100,100,AY249+($A$18*15)),AY249))))</f>
        <v>57.183333333333337</v>
      </c>
      <c r="BA249" s="27">
        <f t="shared" ref="BA249" si="5769">IF(BA248=$B$16,AZ249+($A$16*15),IF(BA248=$B$17,AZ249+($A$17*15),IF(BA248=$B$19,IF(AZ249+($A$19*15)&gt;100,100,AZ249+($A$19*15)),IF(BA248=$B$18,IF(AZ249+($A$18*15)&gt;100,100,AZ249+($A$18*15)),AZ249))))</f>
        <v>55.260000000000005</v>
      </c>
      <c r="BB249" s="27">
        <f t="shared" ref="BB249" si="5770">IF(BB248=$B$16,BA249+($A$16*15),IF(BB248=$B$17,BA249+($A$17*15),IF(BB248=$B$19,IF(BA249+($A$19*15)&gt;100,100,BA249+($A$19*15)),IF(BB248=$B$18,IF(BA249+($A$18*15)&gt;100,100,BA249+($A$18*15)),BA249))))</f>
        <v>53.323333333333338</v>
      </c>
      <c r="BC249" s="27">
        <f t="shared" ref="BC249" si="5771">IF(BC248=$B$16,BB249+($A$16*15),IF(BC248=$B$17,BB249+($A$17*15),IF(BC248=$B$19,IF(BB249+($A$19*15)&gt;100,100,BB249+($A$19*15)),IF(BC248=$B$18,IF(BB249+($A$18*15)&gt;100,100,BB249+($A$18*15)),BB249))))</f>
        <v>51.38666666666667</v>
      </c>
      <c r="BD249" s="27">
        <f t="shared" ref="BD249" si="5772">IF(BD248=$B$16,BC249+($A$16*15),IF(BD248=$B$17,BC249+($A$17*15),IF(BD248=$B$19,IF(BC249+($A$19*15)&gt;100,100,BC249+($A$19*15)),IF(BD248=$B$18,IF(BC249+($A$18*15)&gt;100,100,BC249+($A$18*15)),BC249))))</f>
        <v>49.45</v>
      </c>
      <c r="BE249" s="27">
        <f t="shared" ref="BE249" si="5773">IF(BE248=$B$16,BD249+($A$16*15),IF(BE248=$B$17,BD249+($A$17*15),IF(BE248=$B$19,IF(BD249+($A$19*15)&gt;100,100,BD249+($A$19*15)),IF(BE248=$B$18,IF(BD249+($A$18*15)&gt;100,100,BD249+($A$18*15)),BD249))))</f>
        <v>47.526666666666671</v>
      </c>
      <c r="BF249" s="27">
        <f t="shared" ref="BF249" si="5774">IF(BF248=$B$16,BE249+($A$16*15),IF(BF248=$B$17,BE249+($A$17*15),IF(BF248=$B$19,IF(BE249+($A$19*15)&gt;100,100,BE249+($A$19*15)),IF(BF248=$B$18,IF(BE249+($A$18*15)&gt;100,100,BE249+($A$18*15)),BE249))))</f>
        <v>45.603333333333339</v>
      </c>
      <c r="BG249" s="27">
        <f t="shared" ref="BG249" si="5775">IF(BG248=$B$16,BF249+($A$16*15),IF(BG248=$B$17,BF249+($A$17*15),IF(BG248=$B$19,IF(BF249+($A$19*15)&gt;100,100,BF249+($A$19*15)),IF(BG248=$B$18,IF(BF249+($A$18*15)&gt;100,100,BF249+($A$18*15)),BF249))))</f>
        <v>43.680000000000007</v>
      </c>
      <c r="BH249" s="27">
        <f t="shared" ref="BH249" si="5776">IF(BH248=$B$16,BG249+($A$16*15),IF(BH248=$B$17,BG249+($A$17*15),IF(BH248=$B$19,IF(BG249+($A$19*15)&gt;100,100,BG249+($A$19*15)),IF(BH248=$B$18,IF(BG249+($A$18*15)&gt;100,100,BG249+($A$18*15)),BG249))))</f>
        <v>41.743333333333339</v>
      </c>
      <c r="BI249" s="27">
        <f t="shared" ref="BI249" si="5777">IF(BI248=$B$16,BH249+($A$16*15),IF(BI248=$B$17,BH249+($A$17*15),IF(BI248=$B$19,IF(BH249+($A$19*15)&gt;100,100,BH249+($A$19*15)),IF(BI248=$B$18,IF(BH249+($A$18*15)&gt;100,100,BH249+($A$18*15)),BH249))))</f>
        <v>39.806666666666672</v>
      </c>
      <c r="BJ249" s="27">
        <f t="shared" ref="BJ249" si="5778">IF(BJ248=$B$16,BI249+($A$16*15),IF(BJ248=$B$17,BI249+($A$17*15),IF(BJ248=$B$19,IF(BI249+($A$19*15)&gt;100,100,BI249+($A$19*15)),IF(BJ248=$B$18,IF(BI249+($A$18*15)&gt;100,100,BI249+($A$18*15)),BI249))))</f>
        <v>37.870000000000005</v>
      </c>
      <c r="BK249" s="27">
        <f t="shared" ref="BK249" si="5779">IF(BK248=$B$16,BJ249+($A$16*15),IF(BK248=$B$17,BJ249+($A$17*15),IF(BK248=$B$19,IF(BJ249+($A$19*15)&gt;100,100,BJ249+($A$19*15)),IF(BK248=$B$18,IF(BJ249+($A$18*15)&gt;100,100,BJ249+($A$18*15)),BJ249))))</f>
        <v>35.946666666666673</v>
      </c>
      <c r="BL249" s="27">
        <f t="shared" ref="BL249" si="5780">IF(BL248=$B$16,BK249+($A$16*15),IF(BL248=$B$17,BK249+($A$17*15),IF(BL248=$B$19,IF(BK249+($A$19*15)&gt;100,100,BK249+($A$19*15)),IF(BL248=$B$18,IF(BK249+($A$18*15)&gt;100,100,BK249+($A$18*15)),BK249))))</f>
        <v>34.023333333333341</v>
      </c>
      <c r="BM249" s="27">
        <f t="shared" ref="BM249" si="5781">IF(BM248=$B$16,BL249+($A$16*15),IF(BM248=$B$17,BL249+($A$17*15),IF(BM248=$B$19,IF(BL249+($A$19*15)&gt;100,100,BL249+($A$19*15)),IF(BM248=$B$18,IF(BL249+($A$18*15)&gt;100,100,BL249+($A$18*15)),BL249))))</f>
        <v>47.773333333333341</v>
      </c>
      <c r="BN249" s="27">
        <f t="shared" ref="BN249" si="5782">IF(BN248=$B$16,BM249+($A$16*15),IF(BN248=$B$17,BM249+($A$17*15),IF(BN248=$B$19,IF(BM249+($A$19*15)&gt;100,100,BM249+($A$19*15)),IF(BN248=$B$18,IF(BM249+($A$18*15)&gt;100,100,BM249+($A$18*15)),BM249))))</f>
        <v>61.523333333333341</v>
      </c>
      <c r="BO249" s="27">
        <f t="shared" ref="BO249" si="5783">IF(BO248=$B$16,BN249+($A$16*15),IF(BO248=$B$17,BN249+($A$17*15),IF(BO248=$B$19,IF(BN249+($A$19*15)&gt;100,100,BN249+($A$19*15)),IF(BO248=$B$18,IF(BN249+($A$18*15)&gt;100,100,BN249+($A$18*15)),BN249))))</f>
        <v>75.273333333333341</v>
      </c>
      <c r="BP249" s="27">
        <f t="shared" ref="BP249" si="5784">IF(BP248=$B$16,BO249+($A$16*15),IF(BP248=$B$17,BO249+($A$17*15),IF(BP248=$B$19,IF(BO249+($A$19*15)&gt;100,100,BO249+($A$19*15)),IF(BP248=$B$18,IF(BO249+($A$18*15)&gt;100,100,BO249+($A$18*15)),BO249))))</f>
        <v>89.023333333333341</v>
      </c>
      <c r="BQ249" s="27">
        <f t="shared" ref="BQ249" si="5785">IF(BQ248=$B$16,BP249+($A$16*15),IF(BQ248=$B$17,BP249+($A$17*15),IF(BQ248=$B$19,IF(BP249+($A$19*15)&gt;100,100,BP249+($A$19*15)),IF(BQ248=$B$18,IF(BP249+($A$18*15)&gt;100,100,BP249+($A$18*15)),BP249))))</f>
        <v>87.100000000000009</v>
      </c>
      <c r="BR249" s="27">
        <f t="shared" ref="BR249" si="5786">IF(BR248=$B$16,BQ249+($A$16*15),IF(BR248=$B$17,BQ249+($A$17*15),IF(BR248=$B$19,IF(BQ249+($A$19*15)&gt;100,100,BQ249+($A$19*15)),IF(BR248=$B$18,IF(BQ249+($A$18*15)&gt;100,100,BQ249+($A$18*15)),BQ249))))</f>
        <v>87.100000000000009</v>
      </c>
      <c r="BS249" s="27">
        <f>IF(BS248=$B$16,BR249+($A$16*15),IF(BS248=$B$17,BR249+($A$17*15),IF(BS248=$B$19,IF(BR249+($A$19*15)&gt;100,100,BR249+($A$19*15)),IF(BS248=$B$18,IF(BR249+($A$18*15)&gt;100,100,BR249+($A$18*15)),BR249))))</f>
        <v>87.100000000000009</v>
      </c>
      <c r="BT249" s="27">
        <f>IF(BT248=$B$16,BS249+($A$16*15),IF(BT248=$B$17,BS249+($A$17*15),IF(BT248=$B$19,IF(BS249+($A$19*15)&gt;100,100,BS249+($A$19*15)),IF(BT248=$B$18,IF(BS249+($A$18*15)&gt;100,100,BS249+($A$18*15)),BS249))))</f>
        <v>87.100000000000009</v>
      </c>
      <c r="BU249" s="27">
        <f>IF(BU248=$B$16,BT249+($A$16*15),IF(BU248=$B$17,BT249+($A$17*15),IF(BU248=$B$19,IF(BT249+($A$19*15)&gt;100,100,BT249+($A$19*15)),IF(BU248=$B$18,IF(BT249+($A$18*15)&gt;100,100,BT249+($A$18*15)),BT249))))</f>
        <v>87.100000000000009</v>
      </c>
      <c r="BV249" s="27">
        <f>IF(BV248=$B$16,BU249+($A$16*15),IF(BV248=$B$17,BU249+($A$17*15),IF(BV248=$B$19,IF(BU249+($A$19*15)&gt;100,100,BU249+($A$19*15)),IF(BV248=$B$18,IF(BU249+($A$18*15)&gt;100,100,BU249+($A$18*15)),BU249))))</f>
        <v>87.100000000000009</v>
      </c>
      <c r="BW249" s="27">
        <f t="shared" ref="BW249" si="5787">IF(BW248=$B$16,BV249+($A$16*15),IF(BW248=$B$17,BV249+($A$17*15),IF(BW248=$B$19,IF(BV249+($A$19*15)&gt;100,100,BV249+($A$19*15)),IF(BW248=$B$18,IF(BV249+($A$18*15)&gt;100,100,BV249+($A$18*15)),BV249))))</f>
        <v>87.100000000000009</v>
      </c>
      <c r="BX249" s="27">
        <f t="shared" ref="BX249" si="5788">IF(BX248=$B$16,BW249+($A$16*15),IF(BX248=$B$17,BW249+($A$17*15),IF(BX248=$B$19,IF(BW249+($A$19*15)&gt;100,100,BW249+($A$19*15)),IF(BX248=$B$18,IF(BW249+($A$18*15)&gt;100,100,BW249+($A$18*15)),BW249))))</f>
        <v>87.100000000000009</v>
      </c>
      <c r="BY249" s="27">
        <f t="shared" ref="BY249" si="5789">IF(BY248=$B$16,BX249+($A$16*15),IF(BY248=$B$17,BX249+($A$17*15),IF(BY248=$B$19,IF(BX249+($A$19*15)&gt;100,100,BX249+($A$19*15)),IF(BY248=$B$18,IF(BX249+($A$18*15)&gt;100,100,BX249+($A$18*15)),BX249))))</f>
        <v>87.100000000000009</v>
      </c>
      <c r="BZ249" s="27">
        <f t="shared" ref="BZ249" si="5790">IF(BZ248=$B$16,BY249+($A$16*15),IF(BZ248=$B$17,BY249+($A$17*15),IF(BZ248=$B$19,IF(BY249+($A$19*15)&gt;100,100,BY249+($A$19*15)),IF(BZ248=$B$18,IF(BY249+($A$18*15)&gt;100,100,BY249+($A$18*15)),BY249))))</f>
        <v>87.100000000000009</v>
      </c>
      <c r="CA249" s="27">
        <f>IF(CA248=$B$16,BZ249+($A$16*15),IF(CA248=$B$17,BZ249+($A$17*15),IF(CA248=$B$19,IF(BZ249+($A$19*15)&gt;100,100,BZ249+($A$19*15)),IF(CA248=$B$18,IF(BZ249+($A$18*15)&gt;100,100,BZ249+($A$18*15)),BZ249))))</f>
        <v>87.100000000000009</v>
      </c>
      <c r="CB249" s="27">
        <f>IF(CB248=$B$16,CA249+($A$16*15),IF(CB248=$B$17,CA249+($A$17*15),IF(CB248=$B$19,IF(CA249+($A$19*15)&gt;100,100,CA249+($A$19*15)),IF(CB248=$B$18,IF(CA249+($A$18*15)&gt;100,100,CA249+($A$18*15)),CA249))))</f>
        <v>87.100000000000009</v>
      </c>
      <c r="CC249" s="27">
        <f>IF(CC248=$B$16,CB249+($A$16*15),IF(CC248=$B$17,CB249+($A$17*15),IF(CC248=$B$19,IF(CB249+($A$19*15)&gt;100,100,CB249+($A$19*15)),IF(CC248=$B$18,IF(CB249+($A$18*15)&gt;100,100,CB249+($A$18*15)),CB249))))</f>
        <v>87.100000000000009</v>
      </c>
      <c r="CD249" s="27">
        <f>IF(CD248=$B$16,CC249+($A$16*15),IF(CD248=$B$17,CC249+($A$17*15),IF(CD248=$B$19,IF(CC249+($A$19*15)&gt;100,100,CC249+($A$19*15)),IF(CD248=$B$18,IF(CC249+($A$18*15)&gt;100,100,CC249+($A$18*15)),CC249))))</f>
        <v>87.100000000000009</v>
      </c>
      <c r="CE249" s="27">
        <f>IF(CE248=$B$16,CD249+($A$16*15),IF(CE248=$B$17,CD249+($A$17*15),IF(CE248=$B$19,IF(CD249+($A$19*15)&gt;100,100,CD249+($A$19*15)),IF(CE248=$B$18,IF(CD249+($A$18*15)&gt;100,100,CD249+($A$18*15)),CD249))))</f>
        <v>87.100000000000009</v>
      </c>
      <c r="CF249" s="27">
        <f t="shared" ref="CF249" si="5791">IF(CF248=$B$16,CE249+($A$16*15),IF(CF248=$B$17,CE249+($A$17*15),IF(CF248=$B$19,IF(CE249+($A$19*15)&gt;100,100,CE249+($A$19*15)),IF(CF248=$B$18,IF(CE249+($A$18*15)&gt;100,100,CE249+($A$18*15)),CE249))))</f>
        <v>87.100000000000009</v>
      </c>
      <c r="CG249" s="27">
        <f t="shared" ref="CG249" si="5792">IF(CG248=$B$16,CF249+($A$16*15),IF(CG248=$B$17,CF249+($A$17*15),IF(CG248=$B$19,IF(CF249+($A$19*15)&gt;100,100,CF249+($A$19*15)),IF(CG248=$B$18,IF(CF249+($A$18*15)&gt;100,100,CF249+($A$18*15)),CF249))))</f>
        <v>87.100000000000009</v>
      </c>
      <c r="CH249" s="27">
        <f t="shared" ref="CH249" si="5793">IF(CH248=$B$16,CG249+($A$16*15),IF(CH248=$B$17,CG249+($A$17*15),IF(CH248=$B$19,IF(CG249+($A$19*15)&gt;100,100,CG249+($A$19*15)),IF(CH248=$B$18,IF(CG249+($A$18*15)&gt;100,100,CG249+($A$18*15)),CG249))))</f>
        <v>87.100000000000009</v>
      </c>
      <c r="CI249" s="27">
        <f t="shared" ref="CI249" si="5794">IF(CI248=$B$16,CH249+($A$16*15),IF(CI248=$B$17,CH249+($A$17*15),IF(CI248=$B$19,IF(CH249+($A$19*15)&gt;100,100,CH249+($A$19*15)),IF(CI248=$B$18,IF(CH249+($A$18*15)&gt;100,100,CH249+($A$18*15)),CH249))))</f>
        <v>87.100000000000009</v>
      </c>
      <c r="CJ249" s="27">
        <f t="shared" ref="CJ249" si="5795">IF(CJ248=$B$16,CI249+($A$16*15),IF(CJ248=$B$17,CI249+($A$17*15),IF(CJ248=$B$19,IF(CI249+($A$19*15)&gt;100,100,CI249+($A$19*15)),IF(CJ248=$B$18,IF(CI249+($A$18*15)&gt;100,100,CI249+($A$18*15)),CI249))))</f>
        <v>87.100000000000009</v>
      </c>
      <c r="CK249" s="27">
        <f t="shared" ref="CK249" si="5796">IF(CK248=$B$16,CJ249+($A$16*15),IF(CK248=$B$17,CJ249+($A$17*15),IF(CK248=$B$19,IF(CJ249+($A$19*15)&gt;100,100,CJ249+($A$19*15)),IF(CK248=$B$18,IF(CJ249+($A$18*15)&gt;100,100,CJ249+($A$18*15)),CJ249))))</f>
        <v>87.100000000000009</v>
      </c>
      <c r="CL249" s="120">
        <f t="shared" ref="CL249" si="5797">IF(CL248=$B$16,CK249+($A$16*15),IF(CL248=$B$17,CK249+($A$17*15),IF(CL248=$B$19,IF(CK249+($A$19*15)&gt;100,100,CK249+($A$19*15)),IF(CL248=$B$18,IF(CK249+($A$18*15)&gt;100,100,CK249+($A$18*15)),CK249))))</f>
        <v>87.100000000000009</v>
      </c>
      <c r="CM249" s="136">
        <f t="shared" ref="CM249" si="5798">CL249-10</f>
        <v>77.100000000000009</v>
      </c>
    </row>
    <row r="250" spans="1:92" ht="15" customHeight="1" x14ac:dyDescent="0.25">
      <c r="A250" s="344"/>
      <c r="B250" s="341" t="s">
        <v>55</v>
      </c>
      <c r="C250" s="64" t="s">
        <v>44</v>
      </c>
      <c r="D250" s="43" t="s">
        <v>45</v>
      </c>
      <c r="E250" s="133"/>
      <c r="F250" s="133"/>
      <c r="G250" s="133"/>
      <c r="H250" s="60" t="s">
        <v>13</v>
      </c>
      <c r="I250" s="60" t="s">
        <v>13</v>
      </c>
      <c r="J250" s="60" t="s">
        <v>13</v>
      </c>
      <c r="K250" s="61" t="s">
        <v>27</v>
      </c>
      <c r="L250" s="133"/>
      <c r="M250" s="133"/>
      <c r="N250" s="133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  <c r="AC250" s="133"/>
      <c r="AD250" s="133"/>
      <c r="AE250" s="133"/>
      <c r="AF250" s="133"/>
      <c r="AG250" s="133"/>
      <c r="AH250" s="133"/>
      <c r="AI250" s="133"/>
      <c r="AJ250" s="133"/>
      <c r="AK250" s="133"/>
      <c r="AL250" s="133"/>
      <c r="AM250" s="133"/>
      <c r="AN250" s="133"/>
      <c r="AO250" s="133"/>
      <c r="AP250" s="133"/>
      <c r="AQ250" s="44" t="s">
        <v>23</v>
      </c>
      <c r="AR250" s="44" t="s">
        <v>23</v>
      </c>
      <c r="AS250" s="44" t="s">
        <v>23</v>
      </c>
      <c r="AT250" s="45" t="s">
        <v>27</v>
      </c>
      <c r="AU250" s="45" t="s">
        <v>27</v>
      </c>
      <c r="AV250" s="45" t="s">
        <v>27</v>
      </c>
      <c r="AW250" s="44" t="s">
        <v>23</v>
      </c>
      <c r="AX250" s="44" t="s">
        <v>23</v>
      </c>
      <c r="AY250" s="44" t="s">
        <v>23</v>
      </c>
      <c r="AZ250" s="45" t="s">
        <v>27</v>
      </c>
      <c r="BA250" s="45" t="s">
        <v>27</v>
      </c>
      <c r="BB250" s="45" t="s">
        <v>27</v>
      </c>
      <c r="BC250" s="44" t="s">
        <v>23</v>
      </c>
      <c r="BD250" s="44" t="s">
        <v>23</v>
      </c>
      <c r="BE250" s="44" t="s">
        <v>23</v>
      </c>
      <c r="BF250" s="45" t="s">
        <v>27</v>
      </c>
      <c r="BG250" s="45" t="s">
        <v>27</v>
      </c>
      <c r="BH250" s="45" t="s">
        <v>27</v>
      </c>
      <c r="BI250" s="44" t="s">
        <v>23</v>
      </c>
      <c r="BJ250" s="44" t="s">
        <v>23</v>
      </c>
      <c r="BK250" s="44" t="s">
        <v>23</v>
      </c>
      <c r="BL250" s="45" t="s">
        <v>27</v>
      </c>
      <c r="BM250" s="45" t="s">
        <v>27</v>
      </c>
      <c r="BN250" s="45" t="s">
        <v>27</v>
      </c>
      <c r="BO250" s="44" t="s">
        <v>23</v>
      </c>
      <c r="BP250" s="44" t="s">
        <v>23</v>
      </c>
      <c r="BQ250" s="44" t="s">
        <v>23</v>
      </c>
      <c r="BR250" s="55" t="s">
        <v>27</v>
      </c>
      <c r="BS250" s="56" t="s">
        <v>17</v>
      </c>
      <c r="BT250" s="56" t="s">
        <v>17</v>
      </c>
      <c r="BU250" s="56" t="s">
        <v>17</v>
      </c>
      <c r="BV250" s="56" t="s">
        <v>17</v>
      </c>
      <c r="BW250" s="55" t="s">
        <v>27</v>
      </c>
      <c r="BX250" s="58" t="s">
        <v>27</v>
      </c>
      <c r="BY250" s="133"/>
      <c r="BZ250" s="133"/>
      <c r="CA250" s="133"/>
      <c r="CB250" s="133"/>
      <c r="CC250" s="133"/>
      <c r="CD250" s="133"/>
      <c r="CE250" s="133"/>
      <c r="CF250" s="134"/>
      <c r="CG250" s="134"/>
      <c r="CH250" s="134"/>
      <c r="CI250" s="134"/>
      <c r="CJ250" s="134"/>
      <c r="CK250" s="134"/>
      <c r="CL250" s="134"/>
      <c r="CM250" s="65" t="s">
        <v>46</v>
      </c>
    </row>
    <row r="251" spans="1:92" ht="15" customHeight="1" x14ac:dyDescent="0.25">
      <c r="A251" s="344"/>
      <c r="B251" s="342"/>
      <c r="C251" s="64" t="s">
        <v>37</v>
      </c>
      <c r="D251" s="89">
        <f>CM217</f>
        <v>51.413333333333341</v>
      </c>
      <c r="E251" s="27">
        <f>IF(E250=$B$16,D251+($A$16*15),IF(E250=$B$17,D251+($A$17*15),IF(E250=$B$19,IF(D251+($A$19*15)&gt;100,100,D251+($A$19*15)),IF(E250=$B$18,IF(D251+($A$18*15)&gt;100,100,D251+($A$18*15)),D251))))</f>
        <v>51.413333333333341</v>
      </c>
      <c r="F251" s="27">
        <f t="shared" ref="F251" si="5799">IF(F250=$B$16,E251+($A$16*15),IF(F250=$B$17,E251+($A$17*15),IF(F250=$B$19,IF(E251+($A$19*15)&gt;100,100,E251+($A$19*15)),IF(F250=$B$18,IF(E251+($A$18*15)&gt;100,100,E251+($A$18*15)),E251))))</f>
        <v>51.413333333333341</v>
      </c>
      <c r="G251" s="27">
        <f t="shared" ref="G251" si="5800">IF(G250=$B$16,F251+($A$16*15),IF(G250=$B$17,F251+($A$17*15),IF(G250=$B$19,IF(F251+($A$19*15)&gt;100,100,F251+($A$19*15)),IF(G250=$B$18,IF(F251+($A$18*15)&gt;100,100,F251+($A$18*15)),F251))))</f>
        <v>51.413333333333341</v>
      </c>
      <c r="H251" s="27">
        <f t="shared" ref="H251" si="5801">IF(H250=$B$16,G251+($A$16*15),IF(H250=$B$17,G251+($A$17*15),IF(H250=$B$19,IF(G251+($A$19*15)&gt;100,100,G251+($A$19*15)),IF(H250=$B$18,IF(G251+($A$18*15)&gt;100,100,G251+($A$18*15)),G251))))</f>
        <v>65.163333333333341</v>
      </c>
      <c r="I251" s="27">
        <f t="shared" ref="I251" si="5802">IF(I250=$B$16,H251+($A$16*15),IF(I250=$B$17,H251+($A$17*15),IF(I250=$B$19,IF(H251+($A$19*15)&gt;100,100,H251+($A$19*15)),IF(I250=$B$18,IF(H251+($A$18*15)&gt;100,100,H251+($A$18*15)),H251))))</f>
        <v>78.913333333333341</v>
      </c>
      <c r="J251" s="27">
        <f t="shared" ref="J251" si="5803">IF(J250=$B$16,I251+($A$16*15),IF(J250=$B$17,I251+($A$17*15),IF(J250=$B$19,IF(I251+($A$19*15)&gt;100,100,I251+($A$19*15)),IF(J250=$B$18,IF(I251+($A$18*15)&gt;100,100,I251+($A$18*15)),I251))))</f>
        <v>92.663333333333341</v>
      </c>
      <c r="K251" s="27">
        <f t="shared" ref="K251" si="5804">IF(K250=$B$16,J251+($A$16*15),IF(K250=$B$17,J251+($A$17*15),IF(K250=$B$19,IF(J251+($A$19*15)&gt;100,100,J251+($A$19*15)),IF(K250=$B$18,IF(J251+($A$18*15)&gt;100,100,J251+($A$18*15)),J251))))</f>
        <v>90.740000000000009</v>
      </c>
      <c r="L251" s="27">
        <f t="shared" ref="L251" si="5805">IF(L250=$B$16,K251+($A$16*15),IF(L250=$B$17,K251+($A$17*15),IF(L250=$B$19,IF(K251+($A$19*15)&gt;100,100,K251+($A$19*15)),IF(L250=$B$18,IF(K251+($A$18*15)&gt;100,100,K251+($A$18*15)),K251))))</f>
        <v>90.740000000000009</v>
      </c>
      <c r="M251" s="27">
        <f t="shared" ref="M251" si="5806">IF(M250=$B$16,L251+($A$16*15),IF(M250=$B$17,L251+($A$17*15),IF(M250=$B$19,IF(L251+($A$19*15)&gt;100,100,L251+($A$19*15)),IF(M250=$B$18,IF(L251+($A$18*15)&gt;100,100,L251+($A$18*15)),L251))))</f>
        <v>90.740000000000009</v>
      </c>
      <c r="N251" s="27">
        <f t="shared" ref="N251" si="5807">IF(N250=$B$16,M251+($A$16*15),IF(N250=$B$17,M251+($A$17*15),IF(N250=$B$19,IF(M251+($A$19*15)&gt;100,100,M251+($A$19*15)),IF(N250=$B$18,IF(M251+($A$18*15)&gt;100,100,M251+($A$18*15)),M251))))</f>
        <v>90.740000000000009</v>
      </c>
      <c r="O251" s="27">
        <f t="shared" ref="O251" si="5808">IF(O250=$B$16,N251+($A$16*15),IF(O250=$B$17,N251+($A$17*15),IF(O250=$B$19,IF(N251+($A$19*15)&gt;100,100,N251+($A$19*15)),IF(O250=$B$18,IF(N251+($A$18*15)&gt;100,100,N251+($A$18*15)),N251))))</f>
        <v>90.740000000000009</v>
      </c>
      <c r="P251" s="27">
        <f t="shared" ref="P251" si="5809">IF(P250=$B$16,O251+($A$16*15),IF(P250=$B$17,O251+($A$17*15),IF(P250=$B$19,IF(O251+($A$19*15)&gt;100,100,O251+($A$19*15)),IF(P250=$B$18,IF(O251+($A$18*15)&gt;100,100,O251+($A$18*15)),O251))))</f>
        <v>90.740000000000009</v>
      </c>
      <c r="Q251" s="27">
        <f t="shared" ref="Q251" si="5810">IF(Q250=$B$16,P251+($A$16*15),IF(Q250=$B$17,P251+($A$17*15),IF(Q250=$B$19,IF(P251+($A$19*15)&gt;100,100,P251+($A$19*15)),IF(Q250=$B$18,IF(P251+($A$18*15)&gt;100,100,P251+($A$18*15)),P251))))</f>
        <v>90.740000000000009</v>
      </c>
      <c r="R251" s="27">
        <f t="shared" ref="R251" si="5811">IF(R250=$B$16,Q251+($A$16*15),IF(R250=$B$17,Q251+($A$17*15),IF(R250=$B$19,IF(Q251+($A$19*15)&gt;100,100,Q251+($A$19*15)),IF(R250=$B$18,IF(Q251+($A$18*15)&gt;100,100,Q251+($A$18*15)),Q251))))</f>
        <v>90.740000000000009</v>
      </c>
      <c r="S251" s="27">
        <f t="shared" ref="S251" si="5812">IF(S250=$B$16,R251+($A$16*15),IF(S250=$B$17,R251+($A$17*15),IF(S250=$B$19,IF(R251+($A$19*15)&gt;100,100,R251+($A$19*15)),IF(S250=$B$18,IF(R251+($A$18*15)&gt;100,100,R251+($A$18*15)),R251))))</f>
        <v>90.740000000000009</v>
      </c>
      <c r="T251" s="27">
        <f t="shared" ref="T251" si="5813">IF(T250=$B$16,S251+($A$16*15),IF(T250=$B$17,S251+($A$17*15),IF(T250=$B$19,IF(S251+($A$19*15)&gt;100,100,S251+($A$19*15)),IF(T250=$B$18,IF(S251+($A$18*15)&gt;100,100,S251+($A$18*15)),S251))))</f>
        <v>90.740000000000009</v>
      </c>
      <c r="U251" s="27">
        <f t="shared" ref="U251" si="5814">IF(U250=$B$16,T251+($A$16*15),IF(U250=$B$17,T251+($A$17*15),IF(U250=$B$19,IF(T251+($A$19*15)&gt;100,100,T251+($A$19*15)),IF(U250=$B$18,IF(T251+($A$18*15)&gt;100,100,T251+($A$18*15)),T251))))</f>
        <v>90.740000000000009</v>
      </c>
      <c r="V251" s="27">
        <f t="shared" ref="V251" si="5815">IF(V250=$B$16,U251+($A$16*15),IF(V250=$B$17,U251+($A$17*15),IF(V250=$B$19,IF(U251+($A$19*15)&gt;100,100,U251+($A$19*15)),IF(V250=$B$18,IF(U251+($A$18*15)&gt;100,100,U251+($A$18*15)),U251))))</f>
        <v>90.740000000000009</v>
      </c>
      <c r="W251" s="27">
        <f t="shared" ref="W251" si="5816">IF(W250=$B$16,V251+($A$16*15),IF(W250=$B$17,V251+($A$17*15),IF(W250=$B$19,IF(V251+($A$19*15)&gt;100,100,V251+($A$19*15)),IF(W250=$B$18,IF(V251+($A$18*15)&gt;100,100,V251+($A$18*15)),V251))))</f>
        <v>90.740000000000009</v>
      </c>
      <c r="X251" s="27">
        <f t="shared" ref="X251" si="5817">IF(X250=$B$16,W251+($A$16*15),IF(X250=$B$17,W251+($A$17*15),IF(X250=$B$19,IF(W251+($A$19*15)&gt;100,100,W251+($A$19*15)),IF(X250=$B$18,IF(W251+($A$18*15)&gt;100,100,W251+($A$18*15)),W251))))</f>
        <v>90.740000000000009</v>
      </c>
      <c r="Y251" s="27">
        <f t="shared" ref="Y251" si="5818">IF(Y250=$B$16,X251+($A$16*15),IF(Y250=$B$17,X251+($A$17*15),IF(Y250=$B$19,IF(X251+($A$19*15)&gt;100,100,X251+($A$19*15)),IF(Y250=$B$18,IF(X251+($A$18*15)&gt;100,100,X251+($A$18*15)),X251))))</f>
        <v>90.740000000000009</v>
      </c>
      <c r="Z251" s="27">
        <f t="shared" ref="Z251" si="5819">IF(Z250=$B$16,Y251+($A$16*15),IF(Z250=$B$17,Y251+($A$17*15),IF(Z250=$B$19,IF(Y251+($A$19*15)&gt;100,100,Y251+($A$19*15)),IF(Z250=$B$18,IF(Y251+($A$18*15)&gt;100,100,Y251+($A$18*15)),Y251))))</f>
        <v>90.740000000000009</v>
      </c>
      <c r="AA251" s="27">
        <f t="shared" ref="AA251" si="5820">IF(AA250=$B$16,Z251+($A$16*15),IF(AA250=$B$17,Z251+($A$17*15),IF(AA250=$B$19,IF(Z251+($A$19*15)&gt;100,100,Z251+($A$19*15)),IF(AA250=$B$18,IF(Z251+($A$18*15)&gt;100,100,Z251+($A$18*15)),Z251))))</f>
        <v>90.740000000000009</v>
      </c>
      <c r="AB251" s="27">
        <f t="shared" ref="AB251" si="5821">IF(AB250=$B$16,AA251+($A$16*15),IF(AB250=$B$17,AA251+($A$17*15),IF(AB250=$B$19,IF(AA251+($A$19*15)&gt;100,100,AA251+($A$19*15)),IF(AB250=$B$18,IF(AA251+($A$18*15)&gt;100,100,AA251+($A$18*15)),AA251))))</f>
        <v>90.740000000000009</v>
      </c>
      <c r="AC251" s="27">
        <f t="shared" ref="AC251" si="5822">IF(AC250=$B$16,AB251+($A$16*15),IF(AC250=$B$17,AB251+($A$17*15),IF(AC250=$B$19,IF(AB251+($A$19*15)&gt;100,100,AB251+($A$19*15)),IF(AC250=$B$18,IF(AB251+($A$18*15)&gt;100,100,AB251+($A$18*15)),AB251))))</f>
        <v>90.740000000000009</v>
      </c>
      <c r="AD251" s="27">
        <f t="shared" ref="AD251" si="5823">IF(AD250=$B$16,AC251+($A$16*15),IF(AD250=$B$17,AC251+($A$17*15),IF(AD250=$B$19,IF(AC251+($A$19*15)&gt;100,100,AC251+($A$19*15)),IF(AD250=$B$18,IF(AC251+($A$18*15)&gt;100,100,AC251+($A$18*15)),AC251))))</f>
        <v>90.740000000000009</v>
      </c>
      <c r="AE251" s="27">
        <f t="shared" ref="AE251" si="5824">IF(AE250=$B$16,AD251+($A$16*15),IF(AE250=$B$17,AD251+($A$17*15),IF(AE250=$B$19,IF(AD251+($A$19*15)&gt;100,100,AD251+($A$19*15)),IF(AE250=$B$18,IF(AD251+($A$18*15)&gt;100,100,AD251+($A$18*15)),AD251))))</f>
        <v>90.740000000000009</v>
      </c>
      <c r="AF251" s="27">
        <f t="shared" ref="AF251" si="5825">IF(AF250=$B$16,AE251+($A$16*15),IF(AF250=$B$17,AE251+($A$17*15),IF(AF250=$B$19,IF(AE251+($A$19*15)&gt;100,100,AE251+($A$19*15)),IF(AF250=$B$18,IF(AE251+($A$18*15)&gt;100,100,AE251+($A$18*15)),AE251))))</f>
        <v>90.740000000000009</v>
      </c>
      <c r="AG251" s="27">
        <f t="shared" ref="AG251" si="5826">IF(AG250=$B$16,AF251+($A$16*15),IF(AG250=$B$17,AF251+($A$17*15),IF(AG250=$B$19,IF(AF251+($A$19*15)&gt;100,100,AF251+($A$19*15)),IF(AG250=$B$18,IF(AF251+($A$18*15)&gt;100,100,AF251+($A$18*15)),AF251))))</f>
        <v>90.740000000000009</v>
      </c>
      <c r="AH251" s="27">
        <f t="shared" ref="AH251" si="5827">IF(AH250=$B$16,AG251+($A$16*15),IF(AH250=$B$17,AG251+($A$17*15),IF(AH250=$B$19,IF(AG251+($A$19*15)&gt;100,100,AG251+($A$19*15)),IF(AH250=$B$18,IF(AG251+($A$18*15)&gt;100,100,AG251+($A$18*15)),AG251))))</f>
        <v>90.740000000000009</v>
      </c>
      <c r="AI251" s="27">
        <f t="shared" ref="AI251" si="5828">IF(AI250=$B$16,AH251+($A$16*15),IF(AI250=$B$17,AH251+($A$17*15),IF(AI250=$B$19,IF(AH251+($A$19*15)&gt;100,100,AH251+($A$19*15)),IF(AI250=$B$18,IF(AH251+($A$18*15)&gt;100,100,AH251+($A$18*15)),AH251))))</f>
        <v>90.740000000000009</v>
      </c>
      <c r="AJ251" s="27">
        <f t="shared" ref="AJ251" si="5829">IF(AJ250=$B$16,AI251+($A$16*15),IF(AJ250=$B$17,AI251+($A$17*15),IF(AJ250=$B$19,IF(AI251+($A$19*15)&gt;100,100,AI251+($A$19*15)),IF(AJ250=$B$18,IF(AI251+($A$18*15)&gt;100,100,AI251+($A$18*15)),AI251))))</f>
        <v>90.740000000000009</v>
      </c>
      <c r="AK251" s="27">
        <f t="shared" ref="AK251" si="5830">IF(AK250=$B$16,AJ251+($A$16*15),IF(AK250=$B$17,AJ251+($A$17*15),IF(AK250=$B$19,IF(AJ251+($A$19*15)&gt;100,100,AJ251+($A$19*15)),IF(AK250=$B$18,IF(AJ251+($A$18*15)&gt;100,100,AJ251+($A$18*15)),AJ251))))</f>
        <v>90.740000000000009</v>
      </c>
      <c r="AL251" s="27">
        <f t="shared" ref="AL251" si="5831">IF(AL250=$B$16,AK251+($A$16*15),IF(AL250=$B$17,AK251+($A$17*15),IF(AL250=$B$19,IF(AK251+($A$19*15)&gt;100,100,AK251+($A$19*15)),IF(AL250=$B$18,IF(AK251+($A$18*15)&gt;100,100,AK251+($A$18*15)),AK251))))</f>
        <v>90.740000000000009</v>
      </c>
      <c r="AM251" s="27">
        <f t="shared" ref="AM251" si="5832">IF(AM250=$B$16,AL251+($A$16*15),IF(AM250=$B$17,AL251+($A$17*15),IF(AM250=$B$19,IF(AL251+($A$19*15)&gt;100,100,AL251+($A$19*15)),IF(AM250=$B$18,IF(AL251+($A$18*15)&gt;100,100,AL251+($A$18*15)),AL251))))</f>
        <v>90.740000000000009</v>
      </c>
      <c r="AN251" s="27">
        <f t="shared" ref="AN251" si="5833">IF(AN250=$B$16,AM251+($A$16*15),IF(AN250=$B$17,AM251+($A$17*15),IF(AN250=$B$19,IF(AM251+($A$19*15)&gt;100,100,AM251+($A$19*15)),IF(AN250=$B$18,IF(AM251+($A$18*15)&gt;100,100,AM251+($A$18*15)),AM251))))</f>
        <v>90.740000000000009</v>
      </c>
      <c r="AO251" s="27">
        <f t="shared" ref="AO251" si="5834">IF(AO250=$B$16,AN251+($A$16*15),IF(AO250=$B$17,AN251+($A$17*15),IF(AO250=$B$19,IF(AN251+($A$19*15)&gt;100,100,AN251+($A$19*15)),IF(AO250=$B$18,IF(AN251+($A$18*15)&gt;100,100,AN251+($A$18*15)),AN251))))</f>
        <v>90.740000000000009</v>
      </c>
      <c r="AP251" s="27">
        <f t="shared" ref="AP251" si="5835">IF(AP250=$B$16,AO251+($A$16*15),IF(AP250=$B$17,AO251+($A$17*15),IF(AP250=$B$19,IF(AO251+($A$19*15)&gt;100,100,AO251+($A$19*15)),IF(AP250=$B$18,IF(AO251+($A$18*15)&gt;100,100,AO251+($A$18*15)),AO251))))</f>
        <v>90.740000000000009</v>
      </c>
      <c r="AQ251" s="27">
        <f t="shared" ref="AQ251" si="5836">IF(AQ250=$B$16,AP251+($A$16*15),IF(AQ250=$B$17,AP251+($A$17*15),IF(AQ250=$B$19,IF(AP251+($A$19*15)&gt;100,100,AP251+($A$19*15)),IF(AQ250=$B$18,IF(AP251+($A$18*15)&gt;100,100,AP251+($A$18*15)),AP251))))</f>
        <v>88.803333333333342</v>
      </c>
      <c r="AR251" s="27">
        <f t="shared" ref="AR251" si="5837">IF(AR250=$B$16,AQ251+($A$16*15),IF(AR250=$B$17,AQ251+($A$17*15),IF(AR250=$B$19,IF(AQ251+($A$19*15)&gt;100,100,AQ251+($A$19*15)),IF(AR250=$B$18,IF(AQ251+($A$18*15)&gt;100,100,AQ251+($A$18*15)),AQ251))))</f>
        <v>86.866666666666674</v>
      </c>
      <c r="AS251" s="27">
        <f t="shared" ref="AS251" si="5838">IF(AS250=$B$16,AR251+($A$16*15),IF(AS250=$B$17,AR251+($A$17*15),IF(AS250=$B$19,IF(AR251+($A$19*15)&gt;100,100,AR251+($A$19*15)),IF(AS250=$B$18,IF(AR251+($A$18*15)&gt;100,100,AR251+($A$18*15)),AR251))))</f>
        <v>84.93</v>
      </c>
      <c r="AT251" s="27">
        <f t="shared" ref="AT251" si="5839">IF(AT250=$B$16,AS251+($A$16*15),IF(AT250=$B$17,AS251+($A$17*15),IF(AT250=$B$19,IF(AS251+($A$19*15)&gt;100,100,AS251+($A$19*15)),IF(AT250=$B$18,IF(AS251+($A$18*15)&gt;100,100,AS251+($A$18*15)),AS251))))</f>
        <v>83.006666666666675</v>
      </c>
      <c r="AU251" s="27">
        <f t="shared" ref="AU251" si="5840">IF(AU250=$B$16,AT251+($A$16*15),IF(AU250=$B$17,AT251+($A$17*15),IF(AU250=$B$19,IF(AT251+($A$19*15)&gt;100,100,AT251+($A$19*15)),IF(AU250=$B$18,IF(AT251+($A$18*15)&gt;100,100,AT251+($A$18*15)),AT251))))</f>
        <v>81.083333333333343</v>
      </c>
      <c r="AV251" s="27">
        <f t="shared" ref="AV251" si="5841">IF(AV250=$B$16,AU251+($A$16*15),IF(AV250=$B$17,AU251+($A$17*15),IF(AV250=$B$19,IF(AU251+($A$19*15)&gt;100,100,AU251+($A$19*15)),IF(AV250=$B$18,IF(AU251+($A$18*15)&gt;100,100,AU251+($A$18*15)),AU251))))</f>
        <v>79.160000000000011</v>
      </c>
      <c r="AW251" s="27">
        <f t="shared" ref="AW251" si="5842">IF(AW250=$B$16,AV251+($A$16*15),IF(AW250=$B$17,AV251+($A$17*15),IF(AW250=$B$19,IF(AV251+($A$19*15)&gt;100,100,AV251+($A$19*15)),IF(AW250=$B$18,IF(AV251+($A$18*15)&gt;100,100,AV251+($A$18*15)),AV251))))</f>
        <v>77.223333333333343</v>
      </c>
      <c r="AX251" s="27">
        <f t="shared" ref="AX251" si="5843">IF(AX250=$B$16,AW251+($A$16*15),IF(AX250=$B$17,AW251+($A$17*15),IF(AX250=$B$19,IF(AW251+($A$19*15)&gt;100,100,AW251+($A$19*15)),IF(AX250=$B$18,IF(AW251+($A$18*15)&gt;100,100,AW251+($A$18*15)),AW251))))</f>
        <v>75.286666666666676</v>
      </c>
      <c r="AY251" s="27">
        <f t="shared" ref="AY251" si="5844">IF(AY250=$B$16,AX251+($A$16*15),IF(AY250=$B$17,AX251+($A$17*15),IF(AY250=$B$19,IF(AX251+($A$19*15)&gt;100,100,AX251+($A$19*15)),IF(AY250=$B$18,IF(AX251+($A$18*15)&gt;100,100,AX251+($A$18*15)),AX251))))</f>
        <v>73.350000000000009</v>
      </c>
      <c r="AZ251" s="27">
        <f t="shared" ref="AZ251" si="5845">IF(AZ250=$B$16,AY251+($A$16*15),IF(AZ250=$B$17,AY251+($A$17*15),IF(AZ250=$B$19,IF(AY251+($A$19*15)&gt;100,100,AY251+($A$19*15)),IF(AZ250=$B$18,IF(AY251+($A$18*15)&gt;100,100,AY251+($A$18*15)),AY251))))</f>
        <v>71.426666666666677</v>
      </c>
      <c r="BA251" s="27">
        <f t="shared" ref="BA251" si="5846">IF(BA250=$B$16,AZ251+($A$16*15),IF(BA250=$B$17,AZ251+($A$17*15),IF(BA250=$B$19,IF(AZ251+($A$19*15)&gt;100,100,AZ251+($A$19*15)),IF(BA250=$B$18,IF(AZ251+($A$18*15)&gt;100,100,AZ251+($A$18*15)),AZ251))))</f>
        <v>69.503333333333345</v>
      </c>
      <c r="BB251" s="27">
        <f t="shared" ref="BB251" si="5847">IF(BB250=$B$16,BA251+($A$16*15),IF(BB250=$B$17,BA251+($A$17*15),IF(BB250=$B$19,IF(BA251+($A$19*15)&gt;100,100,BA251+($A$19*15)),IF(BB250=$B$18,IF(BA251+($A$18*15)&gt;100,100,BA251+($A$18*15)),BA251))))</f>
        <v>67.580000000000013</v>
      </c>
      <c r="BC251" s="27">
        <f t="shared" ref="BC251" si="5848">IF(BC250=$B$16,BB251+($A$16*15),IF(BC250=$B$17,BB251+($A$17*15),IF(BC250=$B$19,IF(BB251+($A$19*15)&gt;100,100,BB251+($A$19*15)),IF(BC250=$B$18,IF(BB251+($A$18*15)&gt;100,100,BB251+($A$18*15)),BB251))))</f>
        <v>65.643333333333345</v>
      </c>
      <c r="BD251" s="27">
        <f t="shared" ref="BD251" si="5849">IF(BD250=$B$16,BC251+($A$16*15),IF(BD250=$B$17,BC251+($A$17*15),IF(BD250=$B$19,IF(BC251+($A$19*15)&gt;100,100,BC251+($A$19*15)),IF(BD250=$B$18,IF(BC251+($A$18*15)&gt;100,100,BC251+($A$18*15)),BC251))))</f>
        <v>63.706666666666678</v>
      </c>
      <c r="BE251" s="27">
        <f t="shared" ref="BE251" si="5850">IF(BE250=$B$16,BD251+($A$16*15),IF(BE250=$B$17,BD251+($A$17*15),IF(BE250=$B$19,IF(BD251+($A$19*15)&gt;100,100,BD251+($A$19*15)),IF(BE250=$B$18,IF(BD251+($A$18*15)&gt;100,100,BD251+($A$18*15)),BD251))))</f>
        <v>61.77000000000001</v>
      </c>
      <c r="BF251" s="27">
        <f t="shared" ref="BF251" si="5851">IF(BF250=$B$16,BE251+($A$16*15),IF(BF250=$B$17,BE251+($A$17*15),IF(BF250=$B$19,IF(BE251+($A$19*15)&gt;100,100,BE251+($A$19*15)),IF(BF250=$B$18,IF(BE251+($A$18*15)&gt;100,100,BE251+($A$18*15)),BE251))))</f>
        <v>59.846666666666678</v>
      </c>
      <c r="BG251" s="27">
        <f t="shared" ref="BG251" si="5852">IF(BG250=$B$16,BF251+($A$16*15),IF(BG250=$B$17,BF251+($A$17*15),IF(BG250=$B$19,IF(BF251+($A$19*15)&gt;100,100,BF251+($A$19*15)),IF(BG250=$B$18,IF(BF251+($A$18*15)&gt;100,100,BF251+($A$18*15)),BF251))))</f>
        <v>57.923333333333346</v>
      </c>
      <c r="BH251" s="27">
        <f t="shared" ref="BH251" si="5853">IF(BH250=$B$16,BG251+($A$16*15),IF(BH250=$B$17,BG251+($A$17*15),IF(BH250=$B$19,IF(BG251+($A$19*15)&gt;100,100,BG251+($A$19*15)),IF(BH250=$B$18,IF(BG251+($A$18*15)&gt;100,100,BG251+($A$18*15)),BG251))))</f>
        <v>56.000000000000014</v>
      </c>
      <c r="BI251" s="27">
        <f t="shared" ref="BI251" si="5854">IF(BI250=$B$16,BH251+($A$16*15),IF(BI250=$B$17,BH251+($A$17*15),IF(BI250=$B$19,IF(BH251+($A$19*15)&gt;100,100,BH251+($A$19*15)),IF(BI250=$B$18,IF(BH251+($A$18*15)&gt;100,100,BH251+($A$18*15)),BH251))))</f>
        <v>54.063333333333347</v>
      </c>
      <c r="BJ251" s="27">
        <f t="shared" ref="BJ251" si="5855">IF(BJ250=$B$16,BI251+($A$16*15),IF(BJ250=$B$17,BI251+($A$17*15),IF(BJ250=$B$19,IF(BI251+($A$19*15)&gt;100,100,BI251+($A$19*15)),IF(BJ250=$B$18,IF(BI251+($A$18*15)&gt;100,100,BI251+($A$18*15)),BI251))))</f>
        <v>52.126666666666679</v>
      </c>
      <c r="BK251" s="27">
        <f t="shared" ref="BK251" si="5856">IF(BK250=$B$16,BJ251+($A$16*15),IF(BK250=$B$17,BJ251+($A$17*15),IF(BK250=$B$19,IF(BJ251+($A$19*15)&gt;100,100,BJ251+($A$19*15)),IF(BK250=$B$18,IF(BJ251+($A$18*15)&gt;100,100,BJ251+($A$18*15)),BJ251))))</f>
        <v>50.190000000000012</v>
      </c>
      <c r="BL251" s="27">
        <f t="shared" ref="BL251" si="5857">IF(BL250=$B$16,BK251+($A$16*15),IF(BL250=$B$17,BK251+($A$17*15),IF(BL250=$B$19,IF(BK251+($A$19*15)&gt;100,100,BK251+($A$19*15)),IF(BL250=$B$18,IF(BK251+($A$18*15)&gt;100,100,BK251+($A$18*15)),BK251))))</f>
        <v>48.26666666666668</v>
      </c>
      <c r="BM251" s="27">
        <f t="shared" ref="BM251" si="5858">IF(BM250=$B$16,BL251+($A$16*15),IF(BM250=$B$17,BL251+($A$17*15),IF(BM250=$B$19,IF(BL251+($A$19*15)&gt;100,100,BL251+($A$19*15)),IF(BM250=$B$18,IF(BL251+($A$18*15)&gt;100,100,BL251+($A$18*15)),BL251))))</f>
        <v>46.343333333333348</v>
      </c>
      <c r="BN251" s="27">
        <f t="shared" ref="BN251" si="5859">IF(BN250=$B$16,BM251+($A$16*15),IF(BN250=$B$17,BM251+($A$17*15),IF(BN250=$B$19,IF(BM251+($A$19*15)&gt;100,100,BM251+($A$19*15)),IF(BN250=$B$18,IF(BM251+($A$18*15)&gt;100,100,BM251+($A$18*15)),BM251))))</f>
        <v>44.420000000000016</v>
      </c>
      <c r="BO251" s="27">
        <f t="shared" ref="BO251" si="5860">IF(BO250=$B$16,BN251+($A$16*15),IF(BO250=$B$17,BN251+($A$17*15),IF(BO250=$B$19,IF(BN251+($A$19*15)&gt;100,100,BN251+($A$19*15)),IF(BO250=$B$18,IF(BN251+($A$18*15)&gt;100,100,BN251+($A$18*15)),BN251))))</f>
        <v>42.483333333333348</v>
      </c>
      <c r="BP251" s="27">
        <f t="shared" ref="BP251" si="5861">IF(BP250=$B$16,BO251+($A$16*15),IF(BP250=$B$17,BO251+($A$17*15),IF(BP250=$B$19,IF(BO251+($A$19*15)&gt;100,100,BO251+($A$19*15)),IF(BP250=$B$18,IF(BO251+($A$18*15)&gt;100,100,BO251+($A$18*15)),BO251))))</f>
        <v>40.546666666666681</v>
      </c>
      <c r="BQ251" s="27">
        <f t="shared" ref="BQ251" si="5862">IF(BQ250=$B$16,BP251+($A$16*15),IF(BQ250=$B$17,BP251+($A$17*15),IF(BQ250=$B$19,IF(BP251+($A$19*15)&gt;100,100,BP251+($A$19*15)),IF(BQ250=$B$18,IF(BP251+($A$18*15)&gt;100,100,BP251+($A$18*15)),BP251))))</f>
        <v>38.610000000000014</v>
      </c>
      <c r="BR251" s="27">
        <f t="shared" ref="BR251" si="5863">IF(BR250=$B$16,BQ251+($A$16*15),IF(BR250=$B$17,BQ251+($A$17*15),IF(BR250=$B$19,IF(BQ251+($A$19*15)&gt;100,100,BQ251+($A$19*15)),IF(BR250=$B$18,IF(BQ251+($A$18*15)&gt;100,100,BQ251+($A$18*15)),BQ251))))</f>
        <v>36.686666666666682</v>
      </c>
      <c r="BS251" s="27">
        <f t="shared" ref="BS251" si="5864">IF(BS250=$B$16,BR251+($A$16*15),IF(BS250=$B$17,BR251+($A$17*15),IF(BS250=$B$19,IF(BR251+($A$19*15)&gt;100,100,BR251+($A$19*15)),IF(BS250=$B$18,IF(BR251+($A$18*15)&gt;100,100,BR251+($A$18*15)),BR251))))</f>
        <v>61.686666666666682</v>
      </c>
      <c r="BT251" s="27">
        <f t="shared" ref="BT251" si="5865">IF(BT250=$B$16,BS251+($A$16*15),IF(BT250=$B$17,BS251+($A$17*15),IF(BT250=$B$19,IF(BS251+($A$19*15)&gt;100,100,BS251+($A$19*15)),IF(BT250=$B$18,IF(BS251+($A$18*15)&gt;100,100,BS251+($A$18*15)),BS251))))</f>
        <v>86.686666666666682</v>
      </c>
      <c r="BU251" s="27">
        <f t="shared" ref="BU251" si="5866">IF(BU250=$B$16,BT251+($A$16*15),IF(BU250=$B$17,BT251+($A$17*15),IF(BU250=$B$19,IF(BT251+($A$19*15)&gt;100,100,BT251+($A$19*15)),IF(BU250=$B$18,IF(BT251+($A$18*15)&gt;100,100,BT251+($A$18*15)),BT251))))</f>
        <v>100</v>
      </c>
      <c r="BV251" s="27">
        <f t="shared" ref="BV251" si="5867">IF(BV250=$B$16,BU251+($A$16*15),IF(BV250=$B$17,BU251+($A$17*15),IF(BV250=$B$19,IF(BU251+($A$19*15)&gt;100,100,BU251+($A$19*15)),IF(BV250=$B$18,IF(BU251+($A$18*15)&gt;100,100,BU251+($A$18*15)),BU251))))</f>
        <v>100</v>
      </c>
      <c r="BW251" s="27">
        <f t="shared" ref="BW251" si="5868">IF(BW250=$B$16,BV251+($A$16*15),IF(BW250=$B$17,BV251+($A$17*15),IF(BW250=$B$19,IF(BV251+($A$19*15)&gt;100,100,BV251+($A$19*15)),IF(BW250=$B$18,IF(BV251+($A$18*15)&gt;100,100,BV251+($A$18*15)),BV251))))</f>
        <v>98.076666666666668</v>
      </c>
      <c r="BX251" s="27">
        <f t="shared" ref="BX251" si="5869">IF(BX250=$B$16,BW251+($A$16*15),IF(BX250=$B$17,BW251+($A$17*15),IF(BX250=$B$19,IF(BW251+($A$19*15)&gt;100,100,BW251+($A$19*15)),IF(BX250=$B$18,IF(BW251+($A$18*15)&gt;100,100,BW251+($A$18*15)),BW251))))</f>
        <v>96.153333333333336</v>
      </c>
      <c r="BY251" s="27">
        <f t="shared" ref="BY251" si="5870">IF(BY250=$B$16,BX251+($A$16*15),IF(BY250=$B$17,BX251+($A$17*15),IF(BY250=$B$19,IF(BX251+($A$19*15)&gt;100,100,BX251+($A$19*15)),IF(BY250=$B$18,IF(BX251+($A$18*15)&gt;100,100,BX251+($A$18*15)),BX251))))</f>
        <v>96.153333333333336</v>
      </c>
      <c r="BZ251" s="27">
        <f t="shared" ref="BZ251" si="5871">IF(BZ250=$B$16,BY251+($A$16*15),IF(BZ250=$B$17,BY251+($A$17*15),IF(BZ250=$B$19,IF(BY251+($A$19*15)&gt;100,100,BY251+($A$19*15)),IF(BZ250=$B$18,IF(BY251+($A$18*15)&gt;100,100,BY251+($A$18*15)),BY251))))</f>
        <v>96.153333333333336</v>
      </c>
      <c r="CA251" s="27">
        <f>IF(CA250=$B$16,BZ251+($A$16*15),IF(CA250=$B$17,BZ251+($A$17*15),IF(CA250=$B$19,IF(BZ251+($A$19*15)&gt;100,100,BZ251+($A$19*15)),IF(CA250=$B$18,IF(BZ251+($A$18*15)&gt;100,100,BZ251+($A$18*15)),BZ251))))</f>
        <v>96.153333333333336</v>
      </c>
      <c r="CB251" s="27">
        <f>IF(CB250=$B$16,CA251+($A$16*15),IF(CB250=$B$17,CA251+($A$17*15),IF(CB250=$B$19,IF(CA251+($A$19*15)&gt;100,100,CA251+($A$19*15)),IF(CB250=$B$18,IF(CA251+($A$18*15)&gt;100,100,CA251+($A$18*15)),CA251))))</f>
        <v>96.153333333333336</v>
      </c>
      <c r="CC251" s="27">
        <f>IF(CC250=$B$16,CB251+($A$16*15),IF(CC250=$B$17,CB251+($A$17*15),IF(CC250=$B$19,IF(CB251+($A$19*15)&gt;100,100,CB251+($A$19*15)),IF(CC250=$B$18,IF(CB251+($A$18*15)&gt;100,100,CB251+($A$18*15)),CB251))))</f>
        <v>96.153333333333336</v>
      </c>
      <c r="CD251" s="27">
        <f>IF(CD250=$B$16,CC251+($A$16*15),IF(CD250=$B$17,CC251+($A$17*15),IF(CD250=$B$19,IF(CC251+($A$19*15)&gt;100,100,CC251+($A$19*15)),IF(CD250=$B$18,IF(CC251+($A$18*15)&gt;100,100,CC251+($A$18*15)),CC251))))</f>
        <v>96.153333333333336</v>
      </c>
      <c r="CE251" s="27">
        <f t="shared" ref="CE251" si="5872">IF(CE250=$B$16,CD251+($A$16*15),IF(CE250=$B$17,CD251+($A$17*15),IF(CE250=$B$19,IF(CD251+($A$19*15)&gt;100,100,CD251+($A$19*15)),IF(CE250=$B$18,IF(CD251+($A$18*15)&gt;100,100,CD251+($A$18*15)),CD251))))</f>
        <v>96.153333333333336</v>
      </c>
      <c r="CF251" s="27">
        <f t="shared" ref="CF251" si="5873">IF(CF250=$B$16,CE251+($A$16*15),IF(CF250=$B$17,CE251+($A$17*15),IF(CF250=$B$19,IF(CE251+($A$19*15)&gt;100,100,CE251+($A$19*15)),IF(CF250=$B$18,IF(CE251+($A$18*15)&gt;100,100,CE251+($A$18*15)),CE251))))</f>
        <v>96.153333333333336</v>
      </c>
      <c r="CG251" s="27">
        <f t="shared" ref="CG251" si="5874">IF(CG250=$B$16,CF251+($A$16*15),IF(CG250=$B$17,CF251+($A$17*15),IF(CG250=$B$19,IF(CF251+($A$19*15)&gt;100,100,CF251+($A$19*15)),IF(CG250=$B$18,IF(CF251+($A$18*15)&gt;100,100,CF251+($A$18*15)),CF251))))</f>
        <v>96.153333333333336</v>
      </c>
      <c r="CH251" s="27">
        <f t="shared" ref="CH251" si="5875">IF(CH250=$B$16,CG251+($A$16*15),IF(CH250=$B$17,CG251+($A$17*15),IF(CH250=$B$19,IF(CG251+($A$19*15)&gt;100,100,CG251+($A$19*15)),IF(CH250=$B$18,IF(CG251+($A$18*15)&gt;100,100,CG251+($A$18*15)),CG251))))</f>
        <v>96.153333333333336</v>
      </c>
      <c r="CI251" s="27">
        <f t="shared" ref="CI251" si="5876">IF(CI250=$B$16,CH251+($A$16*15),IF(CI250=$B$17,CH251+($A$17*15),IF(CI250=$B$19,IF(CH251+($A$19*15)&gt;100,100,CH251+($A$19*15)),IF(CI250=$B$18,IF(CH251+($A$18*15)&gt;100,100,CH251+($A$18*15)),CH251))))</f>
        <v>96.153333333333336</v>
      </c>
      <c r="CJ251" s="27">
        <f t="shared" ref="CJ251" si="5877">IF(CJ250=$B$16,CI251+($A$16*15),IF(CJ250=$B$17,CI251+($A$17*15),IF(CJ250=$B$19,IF(CI251+($A$19*15)&gt;100,100,CI251+($A$19*15)),IF(CJ250=$B$18,IF(CI251+($A$18*15)&gt;100,100,CI251+($A$18*15)),CI251))))</f>
        <v>96.153333333333336</v>
      </c>
      <c r="CK251" s="27">
        <f t="shared" ref="CK251" si="5878">IF(CK250=$B$16,CJ251+($A$16*15),IF(CK250=$B$17,CJ251+($A$17*15),IF(CK250=$B$19,IF(CJ251+($A$19*15)&gt;100,100,CJ251+($A$19*15)),IF(CK250=$B$18,IF(CJ251+($A$18*15)&gt;100,100,CJ251+($A$18*15)),CJ251))))</f>
        <v>96.153333333333336</v>
      </c>
      <c r="CL251" s="120">
        <f t="shared" ref="CL251" si="5879">IF(CL250=$B$16,CK251+($A$16*15),IF(CL250=$B$17,CK251+($A$17*15),IF(CL250=$B$19,IF(CK251+($A$19*15)&gt;100,100,CK251+($A$19*15)),IF(CL250=$B$18,IF(CK251+($A$18*15)&gt;100,100,CK251+($A$18*15)),CK251))))</f>
        <v>96.153333333333336</v>
      </c>
      <c r="CM251" s="136">
        <f t="shared" ref="CM251" si="5880">CL251-10</f>
        <v>86.153333333333336</v>
      </c>
    </row>
    <row r="252" spans="1:92" ht="18.75" customHeight="1" x14ac:dyDescent="0.25">
      <c r="A252" s="344"/>
      <c r="B252" s="341" t="s">
        <v>56</v>
      </c>
      <c r="C252" s="64" t="s">
        <v>44</v>
      </c>
      <c r="D252" s="43" t="s">
        <v>45</v>
      </c>
      <c r="E252" s="56" t="s">
        <v>17</v>
      </c>
      <c r="F252" s="56" t="s">
        <v>17</v>
      </c>
      <c r="G252" s="56" t="s">
        <v>17</v>
      </c>
      <c r="H252" s="55" t="s">
        <v>27</v>
      </c>
      <c r="I252" s="55" t="s">
        <v>27</v>
      </c>
      <c r="J252" s="133"/>
      <c r="K252" s="133"/>
      <c r="L252" s="133"/>
      <c r="M252" s="133"/>
      <c r="N252" s="133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  <c r="AC252" s="133"/>
      <c r="AD252" s="133"/>
      <c r="AE252" s="133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44" t="s">
        <v>23</v>
      </c>
      <c r="AS252" s="44" t="s">
        <v>23</v>
      </c>
      <c r="AT252" s="44" t="s">
        <v>23</v>
      </c>
      <c r="AU252" s="45" t="s">
        <v>27</v>
      </c>
      <c r="AV252" s="45" t="s">
        <v>27</v>
      </c>
      <c r="AW252" s="45" t="s">
        <v>27</v>
      </c>
      <c r="AX252" s="44" t="s">
        <v>23</v>
      </c>
      <c r="AY252" s="44" t="s">
        <v>23</v>
      </c>
      <c r="AZ252" s="44" t="s">
        <v>23</v>
      </c>
      <c r="BA252" s="45" t="s">
        <v>27</v>
      </c>
      <c r="BB252" s="45" t="s">
        <v>27</v>
      </c>
      <c r="BC252" s="45" t="s">
        <v>27</v>
      </c>
      <c r="BD252" s="44" t="s">
        <v>23</v>
      </c>
      <c r="BE252" s="44" t="s">
        <v>23</v>
      </c>
      <c r="BF252" s="44" t="s">
        <v>23</v>
      </c>
      <c r="BG252" s="45" t="s">
        <v>27</v>
      </c>
      <c r="BH252" s="45" t="s">
        <v>27</v>
      </c>
      <c r="BI252" s="45" t="s">
        <v>27</v>
      </c>
      <c r="BJ252" s="44" t="s">
        <v>23</v>
      </c>
      <c r="BK252" s="44" t="s">
        <v>23</v>
      </c>
      <c r="BL252" s="44" t="s">
        <v>23</v>
      </c>
      <c r="BM252" s="45" t="s">
        <v>27</v>
      </c>
      <c r="BN252" s="45" t="s">
        <v>27</v>
      </c>
      <c r="BO252" s="45" t="s">
        <v>27</v>
      </c>
      <c r="BP252" s="44" t="s">
        <v>23</v>
      </c>
      <c r="BQ252" s="44" t="s">
        <v>23</v>
      </c>
      <c r="BR252" s="44" t="s">
        <v>23</v>
      </c>
      <c r="BS252" s="59" t="s">
        <v>27</v>
      </c>
      <c r="BT252" s="59" t="s">
        <v>27</v>
      </c>
      <c r="BU252" s="133"/>
      <c r="BV252" s="60" t="s">
        <v>13</v>
      </c>
      <c r="BW252" s="60" t="s">
        <v>13</v>
      </c>
      <c r="BX252" s="60" t="s">
        <v>13</v>
      </c>
      <c r="BY252" s="60" t="s">
        <v>13</v>
      </c>
      <c r="BZ252" s="60" t="s">
        <v>13</v>
      </c>
      <c r="CA252" s="60" t="s">
        <v>13</v>
      </c>
      <c r="CB252" s="133"/>
      <c r="CC252" s="133"/>
      <c r="CD252" s="133"/>
      <c r="CE252" s="133"/>
      <c r="CF252" s="133"/>
      <c r="CG252" s="134"/>
      <c r="CH252" s="134"/>
      <c r="CI252" s="134"/>
      <c r="CJ252" s="134"/>
      <c r="CK252" s="134"/>
      <c r="CL252" s="135"/>
      <c r="CM252" s="65" t="s">
        <v>46</v>
      </c>
    </row>
    <row r="253" spans="1:92" ht="15" customHeight="1" x14ac:dyDescent="0.25">
      <c r="A253" s="344"/>
      <c r="B253" s="342"/>
      <c r="C253" s="64" t="s">
        <v>37</v>
      </c>
      <c r="D253" s="89">
        <f>CM219</f>
        <v>32.703333333333347</v>
      </c>
      <c r="E253" s="27">
        <f>IF(E252=$B$16,D253+($A$16*15),IF(E252=$B$17,D253+($A$17*15),IF(E252=$B$19,IF(D253+($A$19*15)&gt;100,100,D253+($A$19*15)),IF(E252=$B$18,IF(D253+($A$18*15)&gt;100,100,D253+($A$18*15)),D253))))</f>
        <v>57.703333333333347</v>
      </c>
      <c r="F253" s="27">
        <f t="shared" ref="F253" si="5881">IF(F252=$B$16,E253+($A$16*15),IF(F252=$B$17,E253+($A$17*15),IF(F252=$B$19,IF(E253+($A$19*15)&gt;100,100,E253+($A$19*15)),IF(F252=$B$18,IF(E253+($A$18*15)&gt;100,100,E253+($A$18*15)),E253))))</f>
        <v>82.703333333333347</v>
      </c>
      <c r="G253" s="27">
        <f t="shared" ref="G253" si="5882">IF(G252=$B$16,F253+($A$16*15),IF(G252=$B$17,F253+($A$17*15),IF(G252=$B$19,IF(F253+($A$19*15)&gt;100,100,F253+($A$19*15)),IF(G252=$B$18,IF(F253+($A$18*15)&gt;100,100,F253+($A$18*15)),F253))))</f>
        <v>100</v>
      </c>
      <c r="H253" s="27">
        <f t="shared" ref="H253" si="5883">IF(H252=$B$16,G253+($A$16*15),IF(H252=$B$17,G253+($A$17*15),IF(H252=$B$19,IF(G253+($A$19*15)&gt;100,100,G253+($A$19*15)),IF(H252=$B$18,IF(G253+($A$18*15)&gt;100,100,G253+($A$18*15)),G253))))</f>
        <v>98.076666666666668</v>
      </c>
      <c r="I253" s="27">
        <f t="shared" ref="I253" si="5884">IF(I252=$B$16,H253+($A$16*15),IF(I252=$B$17,H253+($A$17*15),IF(I252=$B$19,IF(H253+($A$19*15)&gt;100,100,H253+($A$19*15)),IF(I252=$B$18,IF(H253+($A$18*15)&gt;100,100,H253+($A$18*15)),H253))))</f>
        <v>96.153333333333336</v>
      </c>
      <c r="J253" s="27">
        <f t="shared" ref="J253" si="5885">IF(J252=$B$16,I253+($A$16*15),IF(J252=$B$17,I253+($A$17*15),IF(J252=$B$19,IF(I253+($A$19*15)&gt;100,100,I253+($A$19*15)),IF(J252=$B$18,IF(I253+($A$18*15)&gt;100,100,I253+($A$18*15)),I253))))</f>
        <v>96.153333333333336</v>
      </c>
      <c r="K253" s="27">
        <f t="shared" ref="K253" si="5886">IF(K252=$B$16,J253+($A$16*15),IF(K252=$B$17,J253+($A$17*15),IF(K252=$B$19,IF(J253+($A$19*15)&gt;100,100,J253+($A$19*15)),IF(K252=$B$18,IF(J253+($A$18*15)&gt;100,100,J253+($A$18*15)),J253))))</f>
        <v>96.153333333333336</v>
      </c>
      <c r="L253" s="27">
        <f t="shared" ref="L253" si="5887">IF(L252=$B$16,K253+($A$16*15),IF(L252=$B$17,K253+($A$17*15),IF(L252=$B$19,IF(K253+($A$19*15)&gt;100,100,K253+($A$19*15)),IF(L252=$B$18,IF(K253+($A$18*15)&gt;100,100,K253+($A$18*15)),K253))))</f>
        <v>96.153333333333336</v>
      </c>
      <c r="M253" s="27">
        <f t="shared" ref="M253" si="5888">IF(M252=$B$16,L253+($A$16*15),IF(M252=$B$17,L253+($A$17*15),IF(M252=$B$19,IF(L253+($A$19*15)&gt;100,100,L253+($A$19*15)),IF(M252=$B$18,IF(L253+($A$18*15)&gt;100,100,L253+($A$18*15)),L253))))</f>
        <v>96.153333333333336</v>
      </c>
      <c r="N253" s="27">
        <f t="shared" ref="N253" si="5889">IF(N252=$B$16,M253+($A$16*15),IF(N252=$B$17,M253+($A$17*15),IF(N252=$B$19,IF(M253+($A$19*15)&gt;100,100,M253+($A$19*15)),IF(N252=$B$18,IF(M253+($A$18*15)&gt;100,100,M253+($A$18*15)),M253))))</f>
        <v>96.153333333333336</v>
      </c>
      <c r="O253" s="27">
        <f t="shared" ref="O253" si="5890">IF(O252=$B$16,N253+($A$16*15),IF(O252=$B$17,N253+($A$17*15),IF(O252=$B$19,IF(N253+($A$19*15)&gt;100,100,N253+($A$19*15)),IF(O252=$B$18,IF(N253+($A$18*15)&gt;100,100,N253+($A$18*15)),N253))))</f>
        <v>96.153333333333336</v>
      </c>
      <c r="P253" s="27">
        <f t="shared" ref="P253" si="5891">IF(P252=$B$16,O253+($A$16*15),IF(P252=$B$17,O253+($A$17*15),IF(P252=$B$19,IF(O253+($A$19*15)&gt;100,100,O253+($A$19*15)),IF(P252=$B$18,IF(O253+($A$18*15)&gt;100,100,O253+($A$18*15)),O253))))</f>
        <v>96.153333333333336</v>
      </c>
      <c r="Q253" s="27">
        <f t="shared" ref="Q253" si="5892">IF(Q252=$B$16,P253+($A$16*15),IF(Q252=$B$17,P253+($A$17*15),IF(Q252=$B$19,IF(P253+($A$19*15)&gt;100,100,P253+($A$19*15)),IF(Q252=$B$18,IF(P253+($A$18*15)&gt;100,100,P253+($A$18*15)),P253))))</f>
        <v>96.153333333333336</v>
      </c>
      <c r="R253" s="27">
        <f t="shared" ref="R253" si="5893">IF(R252=$B$16,Q253+($A$16*15),IF(R252=$B$17,Q253+($A$17*15),IF(R252=$B$19,IF(Q253+($A$19*15)&gt;100,100,Q253+($A$19*15)),IF(R252=$B$18,IF(Q253+($A$18*15)&gt;100,100,Q253+($A$18*15)),Q253))))</f>
        <v>96.153333333333336</v>
      </c>
      <c r="S253" s="27">
        <f t="shared" ref="S253" si="5894">IF(S252=$B$16,R253+($A$16*15),IF(S252=$B$17,R253+($A$17*15),IF(S252=$B$19,IF(R253+($A$19*15)&gt;100,100,R253+($A$19*15)),IF(S252=$B$18,IF(R253+($A$18*15)&gt;100,100,R253+($A$18*15)),R253))))</f>
        <v>96.153333333333336</v>
      </c>
      <c r="T253" s="27">
        <f t="shared" ref="T253" si="5895">IF(T252=$B$16,S253+($A$16*15),IF(T252=$B$17,S253+($A$17*15),IF(T252=$B$19,IF(S253+($A$19*15)&gt;100,100,S253+($A$19*15)),IF(T252=$B$18,IF(S253+($A$18*15)&gt;100,100,S253+($A$18*15)),S253))))</f>
        <v>96.153333333333336</v>
      </c>
      <c r="U253" s="27">
        <f t="shared" ref="U253" si="5896">IF(U252=$B$16,T253+($A$16*15),IF(U252=$B$17,T253+($A$17*15),IF(U252=$B$19,IF(T253+($A$19*15)&gt;100,100,T253+($A$19*15)),IF(U252=$B$18,IF(T253+($A$18*15)&gt;100,100,T253+($A$18*15)),T253))))</f>
        <v>96.153333333333336</v>
      </c>
      <c r="V253" s="27">
        <f t="shared" ref="V253" si="5897">IF(V252=$B$16,U253+($A$16*15),IF(V252=$B$17,U253+($A$17*15),IF(V252=$B$19,IF(U253+($A$19*15)&gt;100,100,U253+($A$19*15)),IF(V252=$B$18,IF(U253+($A$18*15)&gt;100,100,U253+($A$18*15)),U253))))</f>
        <v>96.153333333333336</v>
      </c>
      <c r="W253" s="27">
        <f t="shared" ref="W253" si="5898">IF(W252=$B$16,V253+($A$16*15),IF(W252=$B$17,V253+($A$17*15),IF(W252=$B$19,IF(V253+($A$19*15)&gt;100,100,V253+($A$19*15)),IF(W252=$B$18,IF(V253+($A$18*15)&gt;100,100,V253+($A$18*15)),V253))))</f>
        <v>96.153333333333336</v>
      </c>
      <c r="X253" s="27">
        <f t="shared" ref="X253" si="5899">IF(X252=$B$16,W253+($A$16*15),IF(X252=$B$17,W253+($A$17*15),IF(X252=$B$19,IF(W253+($A$19*15)&gt;100,100,W253+($A$19*15)),IF(X252=$B$18,IF(W253+($A$18*15)&gt;100,100,W253+($A$18*15)),W253))))</f>
        <v>96.153333333333336</v>
      </c>
      <c r="Y253" s="27">
        <f t="shared" ref="Y253" si="5900">IF(Y252=$B$16,X253+($A$16*15),IF(Y252=$B$17,X253+($A$17*15),IF(Y252=$B$19,IF(X253+($A$19*15)&gt;100,100,X253+($A$19*15)),IF(Y252=$B$18,IF(X253+($A$18*15)&gt;100,100,X253+($A$18*15)),X253))))</f>
        <v>96.153333333333336</v>
      </c>
      <c r="Z253" s="27">
        <f t="shared" ref="Z253" si="5901">IF(Z252=$B$16,Y253+($A$16*15),IF(Z252=$B$17,Y253+($A$17*15),IF(Z252=$B$19,IF(Y253+($A$19*15)&gt;100,100,Y253+($A$19*15)),IF(Z252=$B$18,IF(Y253+($A$18*15)&gt;100,100,Y253+($A$18*15)),Y253))))</f>
        <v>96.153333333333336</v>
      </c>
      <c r="AA253" s="27">
        <f t="shared" ref="AA253" si="5902">IF(AA252=$B$16,Z253+($A$16*15),IF(AA252=$B$17,Z253+($A$17*15),IF(AA252=$B$19,IF(Z253+($A$19*15)&gt;100,100,Z253+($A$19*15)),IF(AA252=$B$18,IF(Z253+($A$18*15)&gt;100,100,Z253+($A$18*15)),Z253))))</f>
        <v>96.153333333333336</v>
      </c>
      <c r="AB253" s="27">
        <f t="shared" ref="AB253" si="5903">IF(AB252=$B$16,AA253+($A$16*15),IF(AB252=$B$17,AA253+($A$17*15),IF(AB252=$B$19,IF(AA253+($A$19*15)&gt;100,100,AA253+($A$19*15)),IF(AB252=$B$18,IF(AA253+($A$18*15)&gt;100,100,AA253+($A$18*15)),AA253))))</f>
        <v>96.153333333333336</v>
      </c>
      <c r="AC253" s="27">
        <f t="shared" ref="AC253" si="5904">IF(AC252=$B$16,AB253+($A$16*15),IF(AC252=$B$17,AB253+($A$17*15),IF(AC252=$B$19,IF(AB253+($A$19*15)&gt;100,100,AB253+($A$19*15)),IF(AC252=$B$18,IF(AB253+($A$18*15)&gt;100,100,AB253+($A$18*15)),AB253))))</f>
        <v>96.153333333333336</v>
      </c>
      <c r="AD253" s="27">
        <f t="shared" ref="AD253" si="5905">IF(AD252=$B$16,AC253+($A$16*15),IF(AD252=$B$17,AC253+($A$17*15),IF(AD252=$B$19,IF(AC253+($A$19*15)&gt;100,100,AC253+($A$19*15)),IF(AD252=$B$18,IF(AC253+($A$18*15)&gt;100,100,AC253+($A$18*15)),AC253))))</f>
        <v>96.153333333333336</v>
      </c>
      <c r="AE253" s="27">
        <f t="shared" ref="AE253" si="5906">IF(AE252=$B$16,AD253+($A$16*15),IF(AE252=$B$17,AD253+($A$17*15),IF(AE252=$B$19,IF(AD253+($A$19*15)&gt;100,100,AD253+($A$19*15)),IF(AE252=$B$18,IF(AD253+($A$18*15)&gt;100,100,AD253+($A$18*15)),AD253))))</f>
        <v>96.153333333333336</v>
      </c>
      <c r="AF253" s="27">
        <f t="shared" ref="AF253" si="5907">IF(AF252=$B$16,AE253+($A$16*15),IF(AF252=$B$17,AE253+($A$17*15),IF(AF252=$B$19,IF(AE253+($A$19*15)&gt;100,100,AE253+($A$19*15)),IF(AF252=$B$18,IF(AE253+($A$18*15)&gt;100,100,AE253+($A$18*15)),AE253))))</f>
        <v>96.153333333333336</v>
      </c>
      <c r="AG253" s="27">
        <f t="shared" ref="AG253" si="5908">IF(AG252=$B$16,AF253+($A$16*15),IF(AG252=$B$17,AF253+($A$17*15),IF(AG252=$B$19,IF(AF253+($A$19*15)&gt;100,100,AF253+($A$19*15)),IF(AG252=$B$18,IF(AF253+($A$18*15)&gt;100,100,AF253+($A$18*15)),AF253))))</f>
        <v>96.153333333333336</v>
      </c>
      <c r="AH253" s="27">
        <f t="shared" ref="AH253" si="5909">IF(AH252=$B$16,AG253+($A$16*15),IF(AH252=$B$17,AG253+($A$17*15),IF(AH252=$B$19,IF(AG253+($A$19*15)&gt;100,100,AG253+($A$19*15)),IF(AH252=$B$18,IF(AG253+($A$18*15)&gt;100,100,AG253+($A$18*15)),AG253))))</f>
        <v>96.153333333333336</v>
      </c>
      <c r="AI253" s="27">
        <f t="shared" ref="AI253" si="5910">IF(AI252=$B$16,AH253+($A$16*15),IF(AI252=$B$17,AH253+($A$17*15),IF(AI252=$B$19,IF(AH253+($A$19*15)&gt;100,100,AH253+($A$19*15)),IF(AI252=$B$18,IF(AH253+($A$18*15)&gt;100,100,AH253+($A$18*15)),AH253))))</f>
        <v>96.153333333333336</v>
      </c>
      <c r="AJ253" s="27">
        <f t="shared" ref="AJ253" si="5911">IF(AJ252=$B$16,AI253+($A$16*15),IF(AJ252=$B$17,AI253+($A$17*15),IF(AJ252=$B$19,IF(AI253+($A$19*15)&gt;100,100,AI253+($A$19*15)),IF(AJ252=$B$18,IF(AI253+($A$18*15)&gt;100,100,AI253+($A$18*15)),AI253))))</f>
        <v>96.153333333333336</v>
      </c>
      <c r="AK253" s="27">
        <f t="shared" ref="AK253" si="5912">IF(AK252=$B$16,AJ253+($A$16*15),IF(AK252=$B$17,AJ253+($A$17*15),IF(AK252=$B$19,IF(AJ253+($A$19*15)&gt;100,100,AJ253+($A$19*15)),IF(AK252=$B$18,IF(AJ253+($A$18*15)&gt;100,100,AJ253+($A$18*15)),AJ253))))</f>
        <v>96.153333333333336</v>
      </c>
      <c r="AL253" s="27">
        <f t="shared" ref="AL253" si="5913">IF(AL252=$B$16,AK253+($A$16*15),IF(AL252=$B$17,AK253+($A$17*15),IF(AL252=$B$19,IF(AK253+($A$19*15)&gt;100,100,AK253+($A$19*15)),IF(AL252=$B$18,IF(AK253+($A$18*15)&gt;100,100,AK253+($A$18*15)),AK253))))</f>
        <v>96.153333333333336</v>
      </c>
      <c r="AM253" s="27">
        <f t="shared" ref="AM253" si="5914">IF(AM252=$B$16,AL253+($A$16*15),IF(AM252=$B$17,AL253+($A$17*15),IF(AM252=$B$19,IF(AL253+($A$19*15)&gt;100,100,AL253+($A$19*15)),IF(AM252=$B$18,IF(AL253+($A$18*15)&gt;100,100,AL253+($A$18*15)),AL253))))</f>
        <v>96.153333333333336</v>
      </c>
      <c r="AN253" s="27">
        <f t="shared" ref="AN253" si="5915">IF(AN252=$B$16,AM253+($A$16*15),IF(AN252=$B$17,AM253+($A$17*15),IF(AN252=$B$19,IF(AM253+($A$19*15)&gt;100,100,AM253+($A$19*15)),IF(AN252=$B$18,IF(AM253+($A$18*15)&gt;100,100,AM253+($A$18*15)),AM253))))</f>
        <v>96.153333333333336</v>
      </c>
      <c r="AO253" s="27">
        <f t="shared" ref="AO253" si="5916">IF(AO252=$B$16,AN253+($A$16*15),IF(AO252=$B$17,AN253+($A$17*15),IF(AO252=$B$19,IF(AN253+($A$19*15)&gt;100,100,AN253+($A$19*15)),IF(AO252=$B$18,IF(AN253+($A$18*15)&gt;100,100,AN253+($A$18*15)),AN253))))</f>
        <v>96.153333333333336</v>
      </c>
      <c r="AP253" s="27">
        <f t="shared" ref="AP253" si="5917">IF(AP252=$B$16,AO253+($A$16*15),IF(AP252=$B$17,AO253+($A$17*15),IF(AP252=$B$19,IF(AO253+($A$19*15)&gt;100,100,AO253+($A$19*15)),IF(AP252=$B$18,IF(AO253+($A$18*15)&gt;100,100,AO253+($A$18*15)),AO253))))</f>
        <v>96.153333333333336</v>
      </c>
      <c r="AQ253" s="27">
        <f t="shared" ref="AQ253" si="5918">IF(AQ252=$B$16,AP253+($A$16*15),IF(AQ252=$B$17,AP253+($A$17*15),IF(AQ252=$B$19,IF(AP253+($A$19*15)&gt;100,100,AP253+($A$19*15)),IF(AQ252=$B$18,IF(AP253+($A$18*15)&gt;100,100,AP253+($A$18*15)),AP253))))</f>
        <v>96.153333333333336</v>
      </c>
      <c r="AR253" s="27">
        <f t="shared" ref="AR253" si="5919">IF(AR252=$B$16,AQ253+($A$16*15),IF(AR252=$B$17,AQ253+($A$17*15),IF(AR252=$B$19,IF(AQ253+($A$19*15)&gt;100,100,AQ253+($A$19*15)),IF(AR252=$B$18,IF(AQ253+($A$18*15)&gt;100,100,AQ253+($A$18*15)),AQ253))))</f>
        <v>94.216666666666669</v>
      </c>
      <c r="AS253" s="27">
        <f t="shared" ref="AS253" si="5920">IF(AS252=$B$16,AR253+($A$16*15),IF(AS252=$B$17,AR253+($A$17*15),IF(AS252=$B$19,IF(AR253+($A$19*15)&gt;100,100,AR253+($A$19*15)),IF(AS252=$B$18,IF(AR253+($A$18*15)&gt;100,100,AR253+($A$18*15)),AR253))))</f>
        <v>92.28</v>
      </c>
      <c r="AT253" s="27">
        <f t="shared" ref="AT253" si="5921">IF(AT252=$B$16,AS253+($A$16*15),IF(AT252=$B$17,AS253+($A$17*15),IF(AT252=$B$19,IF(AS253+($A$19*15)&gt;100,100,AS253+($A$19*15)),IF(AT252=$B$18,IF(AS253+($A$18*15)&gt;100,100,AS253+($A$18*15)),AS253))))</f>
        <v>90.343333333333334</v>
      </c>
      <c r="AU253" s="27">
        <f t="shared" ref="AU253" si="5922">IF(AU252=$B$16,AT253+($A$16*15),IF(AU252=$B$17,AT253+($A$17*15),IF(AU252=$B$19,IF(AT253+($A$19*15)&gt;100,100,AT253+($A$19*15)),IF(AU252=$B$18,IF(AT253+($A$18*15)&gt;100,100,AT253+($A$18*15)),AT253))))</f>
        <v>88.42</v>
      </c>
      <c r="AV253" s="27">
        <f t="shared" ref="AV253" si="5923">IF(AV252=$B$16,AU253+($A$16*15),IF(AV252=$B$17,AU253+($A$17*15),IF(AV252=$B$19,IF(AU253+($A$19*15)&gt;100,100,AU253+($A$19*15)),IF(AV252=$B$18,IF(AU253+($A$18*15)&gt;100,100,AU253+($A$18*15)),AU253))))</f>
        <v>86.49666666666667</v>
      </c>
      <c r="AW253" s="27">
        <f t="shared" ref="AW253" si="5924">IF(AW252=$B$16,AV253+($A$16*15),IF(AW252=$B$17,AV253+($A$17*15),IF(AW252=$B$19,IF(AV253+($A$19*15)&gt;100,100,AV253+($A$19*15)),IF(AW252=$B$18,IF(AV253+($A$18*15)&gt;100,100,AV253+($A$18*15)),AV253))))</f>
        <v>84.573333333333338</v>
      </c>
      <c r="AX253" s="27">
        <f t="shared" ref="AX253" si="5925">IF(AX252=$B$16,AW253+($A$16*15),IF(AX252=$B$17,AW253+($A$17*15),IF(AX252=$B$19,IF(AW253+($A$19*15)&gt;100,100,AW253+($A$19*15)),IF(AX252=$B$18,IF(AW253+($A$18*15)&gt;100,100,AW253+($A$18*15)),AW253))))</f>
        <v>82.63666666666667</v>
      </c>
      <c r="AY253" s="27">
        <f t="shared" ref="AY253" si="5926">IF(AY252=$B$16,AX253+($A$16*15),IF(AY252=$B$17,AX253+($A$17*15),IF(AY252=$B$19,IF(AX253+($A$19*15)&gt;100,100,AX253+($A$19*15)),IF(AY252=$B$18,IF(AX253+($A$18*15)&gt;100,100,AX253+($A$18*15)),AX253))))</f>
        <v>80.7</v>
      </c>
      <c r="AZ253" s="27">
        <f t="shared" ref="AZ253" si="5927">IF(AZ252=$B$16,AY253+($A$16*15),IF(AZ252=$B$17,AY253+($A$17*15),IF(AZ252=$B$19,IF(AY253+($A$19*15)&gt;100,100,AY253+($A$19*15)),IF(AZ252=$B$18,IF(AY253+($A$18*15)&gt;100,100,AY253+($A$18*15)),AY253))))</f>
        <v>78.763333333333335</v>
      </c>
      <c r="BA253" s="27">
        <f t="shared" ref="BA253" si="5928">IF(BA252=$B$16,AZ253+($A$16*15),IF(BA252=$B$17,AZ253+($A$17*15),IF(BA252=$B$19,IF(AZ253+($A$19*15)&gt;100,100,AZ253+($A$19*15)),IF(BA252=$B$18,IF(AZ253+($A$18*15)&gt;100,100,AZ253+($A$18*15)),AZ253))))</f>
        <v>76.84</v>
      </c>
      <c r="BB253" s="27">
        <f t="shared" ref="BB253" si="5929">IF(BB252=$B$16,BA253+($A$16*15),IF(BB252=$B$17,BA253+($A$17*15),IF(BB252=$B$19,IF(BA253+($A$19*15)&gt;100,100,BA253+($A$19*15)),IF(BB252=$B$18,IF(BA253+($A$18*15)&gt;100,100,BA253+($A$18*15)),BA253))))</f>
        <v>74.916666666666671</v>
      </c>
      <c r="BC253" s="27">
        <f t="shared" ref="BC253" si="5930">IF(BC252=$B$16,BB253+($A$16*15),IF(BC252=$B$17,BB253+($A$17*15),IF(BC252=$B$19,IF(BB253+($A$19*15)&gt;100,100,BB253+($A$19*15)),IF(BC252=$B$18,IF(BB253+($A$18*15)&gt;100,100,BB253+($A$18*15)),BB253))))</f>
        <v>72.993333333333339</v>
      </c>
      <c r="BD253" s="27">
        <f t="shared" ref="BD253" si="5931">IF(BD252=$B$16,BC253+($A$16*15),IF(BD252=$B$17,BC253+($A$17*15),IF(BD252=$B$19,IF(BC253+($A$19*15)&gt;100,100,BC253+($A$19*15)),IF(BD252=$B$18,IF(BC253+($A$18*15)&gt;100,100,BC253+($A$18*15)),BC253))))</f>
        <v>71.056666666666672</v>
      </c>
      <c r="BE253" s="27">
        <f t="shared" ref="BE253" si="5932">IF(BE252=$B$16,BD253+($A$16*15),IF(BE252=$B$17,BD253+($A$17*15),IF(BE252=$B$19,IF(BD253+($A$19*15)&gt;100,100,BD253+($A$19*15)),IF(BE252=$B$18,IF(BD253+($A$18*15)&gt;100,100,BD253+($A$18*15)),BD253))))</f>
        <v>69.12</v>
      </c>
      <c r="BF253" s="27">
        <f t="shared" ref="BF253" si="5933">IF(BF252=$B$16,BE253+($A$16*15),IF(BF252=$B$17,BE253+($A$17*15),IF(BF252=$B$19,IF(BE253+($A$19*15)&gt;100,100,BE253+($A$19*15)),IF(BF252=$B$18,IF(BE253+($A$18*15)&gt;100,100,BE253+($A$18*15)),BE253))))</f>
        <v>67.183333333333337</v>
      </c>
      <c r="BG253" s="27">
        <f t="shared" ref="BG253" si="5934">IF(BG252=$B$16,BF253+($A$16*15),IF(BG252=$B$17,BF253+($A$17*15),IF(BG252=$B$19,IF(BF253+($A$19*15)&gt;100,100,BF253+($A$19*15)),IF(BG252=$B$18,IF(BF253+($A$18*15)&gt;100,100,BF253+($A$18*15)),BF253))))</f>
        <v>65.260000000000005</v>
      </c>
      <c r="BH253" s="27">
        <f t="shared" ref="BH253" si="5935">IF(BH252=$B$16,BG253+($A$16*15),IF(BH252=$B$17,BG253+($A$17*15),IF(BH252=$B$19,IF(BG253+($A$19*15)&gt;100,100,BG253+($A$19*15)),IF(BH252=$B$18,IF(BG253+($A$18*15)&gt;100,100,BG253+($A$18*15)),BG253))))</f>
        <v>63.336666666666673</v>
      </c>
      <c r="BI253" s="27">
        <f t="shared" ref="BI253" si="5936">IF(BI252=$B$16,BH253+($A$16*15),IF(BI252=$B$17,BH253+($A$17*15),IF(BI252=$B$19,IF(BH253+($A$19*15)&gt;100,100,BH253+($A$19*15)),IF(BI252=$B$18,IF(BH253+($A$18*15)&gt;100,100,BH253+($A$18*15)),BH253))))</f>
        <v>61.413333333333341</v>
      </c>
      <c r="BJ253" s="27">
        <f t="shared" ref="BJ253" si="5937">IF(BJ252=$B$16,BI253+($A$16*15),IF(BJ252=$B$17,BI253+($A$17*15),IF(BJ252=$B$19,IF(BI253+($A$19*15)&gt;100,100,BI253+($A$19*15)),IF(BJ252=$B$18,IF(BI253+($A$18*15)&gt;100,100,BI253+($A$18*15)),BI253))))</f>
        <v>59.476666666666674</v>
      </c>
      <c r="BK253" s="27">
        <f t="shared" ref="BK253" si="5938">IF(BK252=$B$16,BJ253+($A$16*15),IF(BK252=$B$17,BJ253+($A$17*15),IF(BK252=$B$19,IF(BJ253+($A$19*15)&gt;100,100,BJ253+($A$19*15)),IF(BK252=$B$18,IF(BJ253+($A$18*15)&gt;100,100,BJ253+($A$18*15)),BJ253))))</f>
        <v>57.540000000000006</v>
      </c>
      <c r="BL253" s="27">
        <f t="shared" ref="BL253" si="5939">IF(BL252=$B$16,BK253+($A$16*15),IF(BL252=$B$17,BK253+($A$17*15),IF(BL252=$B$19,IF(BK253+($A$19*15)&gt;100,100,BK253+($A$19*15)),IF(BL252=$B$18,IF(BK253+($A$18*15)&gt;100,100,BK253+($A$18*15)),BK253))))</f>
        <v>55.603333333333339</v>
      </c>
      <c r="BM253" s="27">
        <f t="shared" ref="BM253" si="5940">IF(BM252=$B$16,BL253+($A$16*15),IF(BM252=$B$17,BL253+($A$17*15),IF(BM252=$B$19,IF(BL253+($A$19*15)&gt;100,100,BL253+($A$19*15)),IF(BM252=$B$18,IF(BL253+($A$18*15)&gt;100,100,BL253+($A$18*15)),BL253))))</f>
        <v>53.680000000000007</v>
      </c>
      <c r="BN253" s="27">
        <f t="shared" ref="BN253" si="5941">IF(BN252=$B$16,BM253+($A$16*15),IF(BN252=$B$17,BM253+($A$17*15),IF(BN252=$B$19,IF(BM253+($A$19*15)&gt;100,100,BM253+($A$19*15)),IF(BN252=$B$18,IF(BM253+($A$18*15)&gt;100,100,BM253+($A$18*15)),BM253))))</f>
        <v>51.756666666666675</v>
      </c>
      <c r="BO253" s="27">
        <f t="shared" ref="BO253" si="5942">IF(BO252=$B$16,BN253+($A$16*15),IF(BO252=$B$17,BN253+($A$17*15),IF(BO252=$B$19,IF(BN253+($A$19*15)&gt;100,100,BN253+($A$19*15)),IF(BO252=$B$18,IF(BN253+($A$18*15)&gt;100,100,BN253+($A$18*15)),BN253))))</f>
        <v>49.833333333333343</v>
      </c>
      <c r="BP253" s="27">
        <f t="shared" ref="BP253" si="5943">IF(BP252=$B$16,BO253+($A$16*15),IF(BP252=$B$17,BO253+($A$17*15),IF(BP252=$B$19,IF(BO253+($A$19*15)&gt;100,100,BO253+($A$19*15)),IF(BP252=$B$18,IF(BO253+($A$18*15)&gt;100,100,BO253+($A$18*15)),BO253))))</f>
        <v>47.896666666666675</v>
      </c>
      <c r="BQ253" s="27">
        <f t="shared" ref="BQ253" si="5944">IF(BQ252=$B$16,BP253+($A$16*15),IF(BQ252=$B$17,BP253+($A$17*15),IF(BQ252=$B$19,IF(BP253+($A$19*15)&gt;100,100,BP253+($A$19*15)),IF(BQ252=$B$18,IF(BP253+($A$18*15)&gt;100,100,BP253+($A$18*15)),BP253))))</f>
        <v>45.960000000000008</v>
      </c>
      <c r="BR253" s="27">
        <f t="shared" ref="BR253" si="5945">IF(BR252=$B$16,BQ253+($A$16*15),IF(BR252=$B$17,BQ253+($A$17*15),IF(BR252=$B$19,IF(BQ253+($A$19*15)&gt;100,100,BQ253+($A$19*15)),IF(BR252=$B$18,IF(BQ253+($A$18*15)&gt;100,100,BQ253+($A$18*15)),BQ253))))</f>
        <v>44.023333333333341</v>
      </c>
      <c r="BS253" s="27">
        <f t="shared" ref="BS253" si="5946">IF(BS252=$B$16,BR253+($A$16*15),IF(BS252=$B$17,BR253+($A$17*15),IF(BS252=$B$19,IF(BR253+($A$19*15)&gt;100,100,BR253+($A$19*15)),IF(BS252=$B$18,IF(BR253+($A$18*15)&gt;100,100,BR253+($A$18*15)),BR253))))</f>
        <v>42.100000000000009</v>
      </c>
      <c r="BT253" s="27">
        <f t="shared" ref="BT253" si="5947">IF(BT252=$B$16,BS253+($A$16*15),IF(BT252=$B$17,BS253+($A$17*15),IF(BT252=$B$19,IF(BS253+($A$19*15)&gt;100,100,BS253+($A$19*15)),IF(BT252=$B$18,IF(BS253+($A$18*15)&gt;100,100,BS253+($A$18*15)),BS253))))</f>
        <v>40.176666666666677</v>
      </c>
      <c r="BU253" s="27">
        <f t="shared" ref="BU253" si="5948">IF(BU252=$B$16,BT253+($A$16*15),IF(BU252=$B$17,BT253+($A$17*15),IF(BU252=$B$19,IF(BT253+($A$19*15)&gt;100,100,BT253+($A$19*15)),IF(BU252=$B$18,IF(BT253+($A$18*15)&gt;100,100,BT253+($A$18*15)),BT253))))</f>
        <v>40.176666666666677</v>
      </c>
      <c r="BV253" s="27">
        <f t="shared" ref="BV253" si="5949">IF(BV252=$B$16,BU253+($A$16*15),IF(BV252=$B$17,BU253+($A$17*15),IF(BV252=$B$19,IF(BU253+($A$19*15)&gt;100,100,BU253+($A$19*15)),IF(BV252=$B$18,IF(BU253+($A$18*15)&gt;100,100,BU253+($A$18*15)),BU253))))</f>
        <v>53.926666666666677</v>
      </c>
      <c r="BW253" s="27">
        <f t="shared" ref="BW253" si="5950">IF(BW252=$B$16,BV253+($A$16*15),IF(BW252=$B$17,BV253+($A$17*15),IF(BW252=$B$19,IF(BV253+($A$19*15)&gt;100,100,BV253+($A$19*15)),IF(BW252=$B$18,IF(BV253+($A$18*15)&gt;100,100,BV253+($A$18*15)),BV253))))</f>
        <v>67.676666666666677</v>
      </c>
      <c r="BX253" s="27">
        <f t="shared" ref="BX253" si="5951">IF(BX252=$B$16,BW253+($A$16*15),IF(BX252=$B$17,BW253+($A$17*15),IF(BX252=$B$19,IF(BW253+($A$19*15)&gt;100,100,BW253+($A$19*15)),IF(BX252=$B$18,IF(BW253+($A$18*15)&gt;100,100,BW253+($A$18*15)),BW253))))</f>
        <v>81.426666666666677</v>
      </c>
      <c r="BY253" s="27">
        <f t="shared" ref="BY253" si="5952">IF(BY252=$B$16,BX253+($A$16*15),IF(BY252=$B$17,BX253+($A$17*15),IF(BY252=$B$19,IF(BX253+($A$19*15)&gt;100,100,BX253+($A$19*15)),IF(BY252=$B$18,IF(BX253+($A$18*15)&gt;100,100,BX253+($A$18*15)),BX253))))</f>
        <v>95.176666666666677</v>
      </c>
      <c r="BZ253" s="27">
        <f t="shared" ref="BZ253" si="5953">IF(BZ252=$B$16,BY253+($A$16*15),IF(BZ252=$B$17,BY253+($A$17*15),IF(BZ252=$B$19,IF(BY253+($A$19*15)&gt;100,100,BY253+($A$19*15)),IF(BZ252=$B$18,IF(BY253+($A$18*15)&gt;100,100,BY253+($A$18*15)),BY253))))</f>
        <v>100</v>
      </c>
      <c r="CA253" s="27">
        <f>IF(CA252=$B$16,BZ253+($A$16*15),IF(CA252=$B$17,BZ253+($A$17*15),IF(CA252=$B$19,IF(BZ253+($A$19*15)&gt;100,100,BZ253+($A$19*15)),IF(CA252=$B$18,IF(BZ253+($A$18*15)&gt;100,100,BZ253+($A$18*15)),BZ253))))</f>
        <v>100</v>
      </c>
      <c r="CB253" s="27">
        <f>IF(CB252=$B$16,CA253+($A$16*15),IF(CB252=$B$17,CA253+($A$17*15),IF(CB252=$B$19,IF(CA253+($A$19*15)&gt;100,100,CA253+($A$19*15)),IF(CB252=$B$18,IF(CA253+($A$18*15)&gt;100,100,CA253+($A$18*15)),CA253))))</f>
        <v>100</v>
      </c>
      <c r="CC253" s="27">
        <f>IF(CC252=$B$16,CB253+($A$16*15),IF(CC252=$B$17,CB253+($A$17*15),IF(CC252=$B$19,IF(CB253+($A$19*15)&gt;100,100,CB253+($A$19*15)),IF(CC252=$B$18,IF(CB253+($A$18*15)&gt;100,100,CB253+($A$18*15)),CB253))))</f>
        <v>100</v>
      </c>
      <c r="CD253" s="27">
        <f t="shared" ref="CD253" si="5954">IF(CD252=$B$16,CC253+($A$16*15),IF(CD252=$B$17,CC253+($A$17*15),IF(CD252=$B$19,IF(CC253+($A$19*15)&gt;100,100,CC253+($A$19*15)),IF(CD252=$B$18,IF(CC253+($A$18*15)&gt;100,100,CC253+($A$18*15)),CC253))))</f>
        <v>100</v>
      </c>
      <c r="CE253" s="27">
        <f t="shared" ref="CE253" si="5955">IF(CE252=$B$16,CD253+($A$16*15),IF(CE252=$B$17,CD253+($A$17*15),IF(CE252=$B$19,IF(CD253+($A$19*15)&gt;100,100,CD253+($A$19*15)),IF(CE252=$B$18,IF(CD253+($A$18*15)&gt;100,100,CD253+($A$18*15)),CD253))))</f>
        <v>100</v>
      </c>
      <c r="CF253" s="27">
        <f t="shared" ref="CF253" si="5956">IF(CF252=$B$16,CE253+($A$16*15),IF(CF252=$B$17,CE253+($A$17*15),IF(CF252=$B$19,IF(CE253+($A$19*15)&gt;100,100,CE253+($A$19*15)),IF(CF252=$B$18,IF(CE253+($A$18*15)&gt;100,100,CE253+($A$18*15)),CE253))))</f>
        <v>100</v>
      </c>
      <c r="CG253" s="27">
        <f t="shared" ref="CG253" si="5957">IF(CG252=$B$16,CF253+($A$16*15),IF(CG252=$B$17,CF253+($A$17*15),IF(CG252=$B$19,IF(CF253+($A$19*15)&gt;100,100,CF253+($A$19*15)),IF(CG252=$B$18,IF(CF253+($A$18*15)&gt;100,100,CF253+($A$18*15)),CF253))))</f>
        <v>100</v>
      </c>
      <c r="CH253" s="27">
        <f t="shared" ref="CH253" si="5958">IF(CH252=$B$16,CG253+($A$16*15),IF(CH252=$B$17,CG253+($A$17*15),IF(CH252=$B$19,IF(CG253+($A$19*15)&gt;100,100,CG253+($A$19*15)),IF(CH252=$B$18,IF(CG253+($A$18*15)&gt;100,100,CG253+($A$18*15)),CG253))))</f>
        <v>100</v>
      </c>
      <c r="CI253" s="27">
        <f t="shared" ref="CI253" si="5959">IF(CI252=$B$16,CH253+($A$16*15),IF(CI252=$B$17,CH253+($A$17*15),IF(CI252=$B$19,IF(CH253+($A$19*15)&gt;100,100,CH253+($A$19*15)),IF(CI252=$B$18,IF(CH253+($A$18*15)&gt;100,100,CH253+($A$18*15)),CH253))))</f>
        <v>100</v>
      </c>
      <c r="CJ253" s="27">
        <f t="shared" ref="CJ253" si="5960">IF(CJ252=$B$16,CI253+($A$16*15),IF(CJ252=$B$17,CI253+($A$17*15),IF(CJ252=$B$19,IF(CI253+($A$19*15)&gt;100,100,CI253+($A$19*15)),IF(CJ252=$B$18,IF(CI253+($A$18*15)&gt;100,100,CI253+($A$18*15)),CI253))))</f>
        <v>100</v>
      </c>
      <c r="CK253" s="27">
        <f t="shared" ref="CK253" si="5961">IF(CK252=$B$16,CJ253+($A$16*15),IF(CK252=$B$17,CJ253+($A$17*15),IF(CK252=$B$19,IF(CJ253+($A$19*15)&gt;100,100,CJ253+($A$19*15)),IF(CK252=$B$18,IF(CJ253+($A$18*15)&gt;100,100,CJ253+($A$18*15)),CJ253))))</f>
        <v>100</v>
      </c>
      <c r="CL253" s="120">
        <f t="shared" ref="CL253" si="5962">IF(CL252=$B$16,CK253+($A$16*15),IF(CL252=$B$17,CK253+($A$17*15),IF(CL252=$B$19,IF(CK253+($A$19*15)&gt;100,100,CK253+($A$19*15)),IF(CL252=$B$18,IF(CK253+($A$18*15)&gt;100,100,CK253+($A$18*15)),CK253))))</f>
        <v>100</v>
      </c>
      <c r="CM253" s="136">
        <f t="shared" ref="CM253" si="5963">CL253-10</f>
        <v>90</v>
      </c>
    </row>
    <row r="254" spans="1:92" ht="15" customHeight="1" x14ac:dyDescent="0.25">
      <c r="A254" s="344"/>
      <c r="B254" s="341" t="s">
        <v>58</v>
      </c>
      <c r="C254" s="64" t="s">
        <v>44</v>
      </c>
      <c r="D254" s="43" t="s">
        <v>45</v>
      </c>
      <c r="E254" s="60" t="s">
        <v>13</v>
      </c>
      <c r="F254" s="60" t="s">
        <v>13</v>
      </c>
      <c r="G254" s="60" t="s">
        <v>13</v>
      </c>
      <c r="H254" s="61" t="s">
        <v>27</v>
      </c>
      <c r="I254" s="133"/>
      <c r="J254" s="133"/>
      <c r="K254" s="133"/>
      <c r="L254" s="133"/>
      <c r="M254" s="133"/>
      <c r="N254" s="133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  <c r="AC254" s="133"/>
      <c r="AD254" s="133"/>
      <c r="AE254" s="133"/>
      <c r="AF254" s="133"/>
      <c r="AG254" s="133"/>
      <c r="AH254" s="133"/>
      <c r="AI254" s="133"/>
      <c r="AJ254" s="133"/>
      <c r="AK254" s="133"/>
      <c r="AL254" s="133"/>
      <c r="AM254" s="44" t="s">
        <v>23</v>
      </c>
      <c r="AN254" s="44" t="s">
        <v>23</v>
      </c>
      <c r="AO254" s="44" t="s">
        <v>23</v>
      </c>
      <c r="AP254" s="45" t="s">
        <v>27</v>
      </c>
      <c r="AQ254" s="45" t="s">
        <v>27</v>
      </c>
      <c r="AR254" s="45" t="s">
        <v>27</v>
      </c>
      <c r="AS254" s="44" t="s">
        <v>23</v>
      </c>
      <c r="AT254" s="44" t="s">
        <v>23</v>
      </c>
      <c r="AU254" s="44" t="s">
        <v>23</v>
      </c>
      <c r="AV254" s="45" t="s">
        <v>27</v>
      </c>
      <c r="AW254" s="45" t="s">
        <v>27</v>
      </c>
      <c r="AX254" s="45" t="s">
        <v>27</v>
      </c>
      <c r="AY254" s="44" t="s">
        <v>23</v>
      </c>
      <c r="AZ254" s="44" t="s">
        <v>23</v>
      </c>
      <c r="BA254" s="44" t="s">
        <v>23</v>
      </c>
      <c r="BB254" s="45" t="s">
        <v>27</v>
      </c>
      <c r="BC254" s="45" t="s">
        <v>27</v>
      </c>
      <c r="BD254" s="45" t="s">
        <v>27</v>
      </c>
      <c r="BE254" s="44" t="s">
        <v>23</v>
      </c>
      <c r="BF254" s="44" t="s">
        <v>23</v>
      </c>
      <c r="BG254" s="44" t="s">
        <v>23</v>
      </c>
      <c r="BH254" s="45" t="s">
        <v>27</v>
      </c>
      <c r="BI254" s="45" t="s">
        <v>27</v>
      </c>
      <c r="BJ254" s="45" t="s">
        <v>27</v>
      </c>
      <c r="BK254" s="44" t="s">
        <v>23</v>
      </c>
      <c r="BL254" s="44" t="s">
        <v>23</v>
      </c>
      <c r="BM254" s="44" t="s">
        <v>23</v>
      </c>
      <c r="BN254" s="55" t="s">
        <v>27</v>
      </c>
      <c r="BO254" s="56" t="s">
        <v>17</v>
      </c>
      <c r="BP254" s="56" t="s">
        <v>17</v>
      </c>
      <c r="BQ254" s="56" t="s">
        <v>17</v>
      </c>
      <c r="BR254" s="56" t="s">
        <v>17</v>
      </c>
      <c r="BS254" s="55" t="s">
        <v>27</v>
      </c>
      <c r="BT254" s="58" t="s">
        <v>27</v>
      </c>
      <c r="BU254" s="133"/>
      <c r="BV254" s="133"/>
      <c r="BW254" s="133"/>
      <c r="BX254" s="133"/>
      <c r="BY254" s="133"/>
      <c r="BZ254" s="133"/>
      <c r="CA254" s="133"/>
      <c r="CB254" s="134"/>
      <c r="CC254" s="134"/>
      <c r="CD254" s="134"/>
      <c r="CE254" s="134"/>
      <c r="CF254" s="134"/>
      <c r="CG254" s="134"/>
      <c r="CH254" s="134"/>
      <c r="CI254" s="134"/>
      <c r="CJ254" s="134"/>
      <c r="CK254" s="134"/>
      <c r="CL254" s="134"/>
      <c r="CM254" s="65" t="s">
        <v>46</v>
      </c>
    </row>
    <row r="255" spans="1:92" ht="15" customHeight="1" x14ac:dyDescent="0.25">
      <c r="A255" s="344"/>
      <c r="B255" s="342"/>
      <c r="C255" s="64" t="s">
        <v>37</v>
      </c>
      <c r="D255" s="89">
        <f>CM221</f>
        <v>43.680000000000007</v>
      </c>
      <c r="E255" s="27">
        <f>IF(E254=$B$16,D255+($A$16*15),IF(E254=$B$17,D255+($A$17*15),IF(E254=$B$19,IF(D255+($A$19*15)&gt;100,100,D255+($A$19*15)),IF(E254=$B$18,IF(D255+($A$18*15)&gt;100,100,D255+($A$18*15)),D255))))</f>
        <v>57.430000000000007</v>
      </c>
      <c r="F255" s="27">
        <f t="shared" ref="F255" si="5964">IF(F254=$B$16,E255+($A$16*15),IF(F254=$B$17,E255+($A$17*15),IF(F254=$B$19,IF(E255+($A$19*15)&gt;100,100,E255+($A$19*15)),IF(F254=$B$18,IF(E255+($A$18*15)&gt;100,100,E255+($A$18*15)),E255))))</f>
        <v>71.180000000000007</v>
      </c>
      <c r="G255" s="27">
        <f t="shared" ref="G255" si="5965">IF(G254=$B$16,F255+($A$16*15),IF(G254=$B$17,F255+($A$17*15),IF(G254=$B$19,IF(F255+($A$19*15)&gt;100,100,F255+($A$19*15)),IF(G254=$B$18,IF(F255+($A$18*15)&gt;100,100,F255+($A$18*15)),F255))))</f>
        <v>84.93</v>
      </c>
      <c r="H255" s="27">
        <f t="shared" ref="H255" si="5966">IF(H254=$B$16,G255+($A$16*15),IF(H254=$B$17,G255+($A$17*15),IF(H254=$B$19,IF(G255+($A$19*15)&gt;100,100,G255+($A$19*15)),IF(H254=$B$18,IF(G255+($A$18*15)&gt;100,100,G255+($A$18*15)),G255))))</f>
        <v>83.006666666666675</v>
      </c>
      <c r="I255" s="27">
        <f t="shared" ref="I255" si="5967">IF(I254=$B$16,H255+($A$16*15),IF(I254=$B$17,H255+($A$17*15),IF(I254=$B$19,IF(H255+($A$19*15)&gt;100,100,H255+($A$19*15)),IF(I254=$B$18,IF(H255+($A$18*15)&gt;100,100,H255+($A$18*15)),H255))))</f>
        <v>83.006666666666675</v>
      </c>
      <c r="J255" s="27">
        <f t="shared" ref="J255" si="5968">IF(J254=$B$16,I255+($A$16*15),IF(J254=$B$17,I255+($A$17*15),IF(J254=$B$19,IF(I255+($A$19*15)&gt;100,100,I255+($A$19*15)),IF(J254=$B$18,IF(I255+($A$18*15)&gt;100,100,I255+($A$18*15)),I255))))</f>
        <v>83.006666666666675</v>
      </c>
      <c r="K255" s="27">
        <f t="shared" ref="K255" si="5969">IF(K254=$B$16,J255+($A$16*15),IF(K254=$B$17,J255+($A$17*15),IF(K254=$B$19,IF(J255+($A$19*15)&gt;100,100,J255+($A$19*15)),IF(K254=$B$18,IF(J255+($A$18*15)&gt;100,100,J255+($A$18*15)),J255))))</f>
        <v>83.006666666666675</v>
      </c>
      <c r="L255" s="27">
        <f t="shared" ref="L255" si="5970">IF(L254=$B$16,K255+($A$16*15),IF(L254=$B$17,K255+($A$17*15),IF(L254=$B$19,IF(K255+($A$19*15)&gt;100,100,K255+($A$19*15)),IF(L254=$B$18,IF(K255+($A$18*15)&gt;100,100,K255+($A$18*15)),K255))))</f>
        <v>83.006666666666675</v>
      </c>
      <c r="M255" s="27">
        <f t="shared" ref="M255" si="5971">IF(M254=$B$16,L255+($A$16*15),IF(M254=$B$17,L255+($A$17*15),IF(M254=$B$19,IF(L255+($A$19*15)&gt;100,100,L255+($A$19*15)),IF(M254=$B$18,IF(L255+($A$18*15)&gt;100,100,L255+($A$18*15)),L255))))</f>
        <v>83.006666666666675</v>
      </c>
      <c r="N255" s="27">
        <f t="shared" ref="N255" si="5972">IF(N254=$B$16,M255+($A$16*15),IF(N254=$B$17,M255+($A$17*15),IF(N254=$B$19,IF(M255+($A$19*15)&gt;100,100,M255+($A$19*15)),IF(N254=$B$18,IF(M255+($A$18*15)&gt;100,100,M255+($A$18*15)),M255))))</f>
        <v>83.006666666666675</v>
      </c>
      <c r="O255" s="27">
        <f t="shared" ref="O255" si="5973">IF(O254=$B$16,N255+($A$16*15),IF(O254=$B$17,N255+($A$17*15),IF(O254=$B$19,IF(N255+($A$19*15)&gt;100,100,N255+($A$19*15)),IF(O254=$B$18,IF(N255+($A$18*15)&gt;100,100,N255+($A$18*15)),N255))))</f>
        <v>83.006666666666675</v>
      </c>
      <c r="P255" s="27">
        <f t="shared" ref="P255" si="5974">IF(P254=$B$16,O255+($A$16*15),IF(P254=$B$17,O255+($A$17*15),IF(P254=$B$19,IF(O255+($A$19*15)&gt;100,100,O255+($A$19*15)),IF(P254=$B$18,IF(O255+($A$18*15)&gt;100,100,O255+($A$18*15)),O255))))</f>
        <v>83.006666666666675</v>
      </c>
      <c r="Q255" s="27">
        <f t="shared" ref="Q255" si="5975">IF(Q254=$B$16,P255+($A$16*15),IF(Q254=$B$17,P255+($A$17*15),IF(Q254=$B$19,IF(P255+($A$19*15)&gt;100,100,P255+($A$19*15)),IF(Q254=$B$18,IF(P255+($A$18*15)&gt;100,100,P255+($A$18*15)),P255))))</f>
        <v>83.006666666666675</v>
      </c>
      <c r="R255" s="27">
        <f t="shared" ref="R255" si="5976">IF(R254=$B$16,Q255+($A$16*15),IF(R254=$B$17,Q255+($A$17*15),IF(R254=$B$19,IF(Q255+($A$19*15)&gt;100,100,Q255+($A$19*15)),IF(R254=$B$18,IF(Q255+($A$18*15)&gt;100,100,Q255+($A$18*15)),Q255))))</f>
        <v>83.006666666666675</v>
      </c>
      <c r="S255" s="27">
        <f t="shared" ref="S255" si="5977">IF(S254=$B$16,R255+($A$16*15),IF(S254=$B$17,R255+($A$17*15),IF(S254=$B$19,IF(R255+($A$19*15)&gt;100,100,R255+($A$19*15)),IF(S254=$B$18,IF(R255+($A$18*15)&gt;100,100,R255+($A$18*15)),R255))))</f>
        <v>83.006666666666675</v>
      </c>
      <c r="T255" s="27">
        <f t="shared" ref="T255" si="5978">IF(T254=$B$16,S255+($A$16*15),IF(T254=$B$17,S255+($A$17*15),IF(T254=$B$19,IF(S255+($A$19*15)&gt;100,100,S255+($A$19*15)),IF(T254=$B$18,IF(S255+($A$18*15)&gt;100,100,S255+($A$18*15)),S255))))</f>
        <v>83.006666666666675</v>
      </c>
      <c r="U255" s="27">
        <f t="shared" ref="U255" si="5979">IF(U254=$B$16,T255+($A$16*15),IF(U254=$B$17,T255+($A$17*15),IF(U254=$B$19,IF(T255+($A$19*15)&gt;100,100,T255+($A$19*15)),IF(U254=$B$18,IF(T255+($A$18*15)&gt;100,100,T255+($A$18*15)),T255))))</f>
        <v>83.006666666666675</v>
      </c>
      <c r="V255" s="27">
        <f t="shared" ref="V255" si="5980">IF(V254=$B$16,U255+($A$16*15),IF(V254=$B$17,U255+($A$17*15),IF(V254=$B$19,IF(U255+($A$19*15)&gt;100,100,U255+($A$19*15)),IF(V254=$B$18,IF(U255+($A$18*15)&gt;100,100,U255+($A$18*15)),U255))))</f>
        <v>83.006666666666675</v>
      </c>
      <c r="W255" s="27">
        <f t="shared" ref="W255" si="5981">IF(W254=$B$16,V255+($A$16*15),IF(W254=$B$17,V255+($A$17*15),IF(W254=$B$19,IF(V255+($A$19*15)&gt;100,100,V255+($A$19*15)),IF(W254=$B$18,IF(V255+($A$18*15)&gt;100,100,V255+($A$18*15)),V255))))</f>
        <v>83.006666666666675</v>
      </c>
      <c r="X255" s="27">
        <f t="shared" ref="X255" si="5982">IF(X254=$B$16,W255+($A$16*15),IF(X254=$B$17,W255+($A$17*15),IF(X254=$B$19,IF(W255+($A$19*15)&gt;100,100,W255+($A$19*15)),IF(X254=$B$18,IF(W255+($A$18*15)&gt;100,100,W255+($A$18*15)),W255))))</f>
        <v>83.006666666666675</v>
      </c>
      <c r="Y255" s="27">
        <f t="shared" ref="Y255" si="5983">IF(Y254=$B$16,X255+($A$16*15),IF(Y254=$B$17,X255+($A$17*15),IF(Y254=$B$19,IF(X255+($A$19*15)&gt;100,100,X255+($A$19*15)),IF(Y254=$B$18,IF(X255+($A$18*15)&gt;100,100,X255+($A$18*15)),X255))))</f>
        <v>83.006666666666675</v>
      </c>
      <c r="Z255" s="27">
        <f t="shared" ref="Z255" si="5984">IF(Z254=$B$16,Y255+($A$16*15),IF(Z254=$B$17,Y255+($A$17*15),IF(Z254=$B$19,IF(Y255+($A$19*15)&gt;100,100,Y255+($A$19*15)),IF(Z254=$B$18,IF(Y255+($A$18*15)&gt;100,100,Y255+($A$18*15)),Y255))))</f>
        <v>83.006666666666675</v>
      </c>
      <c r="AA255" s="27">
        <f t="shared" ref="AA255" si="5985">IF(AA254=$B$16,Z255+($A$16*15),IF(AA254=$B$17,Z255+($A$17*15),IF(AA254=$B$19,IF(Z255+($A$19*15)&gt;100,100,Z255+($A$19*15)),IF(AA254=$B$18,IF(Z255+($A$18*15)&gt;100,100,Z255+($A$18*15)),Z255))))</f>
        <v>83.006666666666675</v>
      </c>
      <c r="AB255" s="27">
        <f t="shared" ref="AB255" si="5986">IF(AB254=$B$16,AA255+($A$16*15),IF(AB254=$B$17,AA255+($A$17*15),IF(AB254=$B$19,IF(AA255+($A$19*15)&gt;100,100,AA255+($A$19*15)),IF(AB254=$B$18,IF(AA255+($A$18*15)&gt;100,100,AA255+($A$18*15)),AA255))))</f>
        <v>83.006666666666675</v>
      </c>
      <c r="AC255" s="27">
        <f t="shared" ref="AC255" si="5987">IF(AC254=$B$16,AB255+($A$16*15),IF(AC254=$B$17,AB255+($A$17*15),IF(AC254=$B$19,IF(AB255+($A$19*15)&gt;100,100,AB255+($A$19*15)),IF(AC254=$B$18,IF(AB255+($A$18*15)&gt;100,100,AB255+($A$18*15)),AB255))))</f>
        <v>83.006666666666675</v>
      </c>
      <c r="AD255" s="27">
        <f t="shared" ref="AD255" si="5988">IF(AD254=$B$16,AC255+($A$16*15),IF(AD254=$B$17,AC255+($A$17*15),IF(AD254=$B$19,IF(AC255+($A$19*15)&gt;100,100,AC255+($A$19*15)),IF(AD254=$B$18,IF(AC255+($A$18*15)&gt;100,100,AC255+($A$18*15)),AC255))))</f>
        <v>83.006666666666675</v>
      </c>
      <c r="AE255" s="27">
        <f t="shared" ref="AE255" si="5989">IF(AE254=$B$16,AD255+($A$16*15),IF(AE254=$B$17,AD255+($A$17*15),IF(AE254=$B$19,IF(AD255+($A$19*15)&gt;100,100,AD255+($A$19*15)),IF(AE254=$B$18,IF(AD255+($A$18*15)&gt;100,100,AD255+($A$18*15)),AD255))))</f>
        <v>83.006666666666675</v>
      </c>
      <c r="AF255" s="27">
        <f t="shared" ref="AF255" si="5990">IF(AF254=$B$16,AE255+($A$16*15),IF(AF254=$B$17,AE255+($A$17*15),IF(AF254=$B$19,IF(AE255+($A$19*15)&gt;100,100,AE255+($A$19*15)),IF(AF254=$B$18,IF(AE255+($A$18*15)&gt;100,100,AE255+($A$18*15)),AE255))))</f>
        <v>83.006666666666675</v>
      </c>
      <c r="AG255" s="27">
        <f t="shared" ref="AG255" si="5991">IF(AG254=$B$16,AF255+($A$16*15),IF(AG254=$B$17,AF255+($A$17*15),IF(AG254=$B$19,IF(AF255+($A$19*15)&gt;100,100,AF255+($A$19*15)),IF(AG254=$B$18,IF(AF255+($A$18*15)&gt;100,100,AF255+($A$18*15)),AF255))))</f>
        <v>83.006666666666675</v>
      </c>
      <c r="AH255" s="27">
        <f t="shared" ref="AH255" si="5992">IF(AH254=$B$16,AG255+($A$16*15),IF(AH254=$B$17,AG255+($A$17*15),IF(AH254=$B$19,IF(AG255+($A$19*15)&gt;100,100,AG255+($A$19*15)),IF(AH254=$B$18,IF(AG255+($A$18*15)&gt;100,100,AG255+($A$18*15)),AG255))))</f>
        <v>83.006666666666675</v>
      </c>
      <c r="AI255" s="27">
        <f t="shared" ref="AI255" si="5993">IF(AI254=$B$16,AH255+($A$16*15),IF(AI254=$B$17,AH255+($A$17*15),IF(AI254=$B$19,IF(AH255+($A$19*15)&gt;100,100,AH255+($A$19*15)),IF(AI254=$B$18,IF(AH255+($A$18*15)&gt;100,100,AH255+($A$18*15)),AH255))))</f>
        <v>83.006666666666675</v>
      </c>
      <c r="AJ255" s="27">
        <f t="shared" ref="AJ255" si="5994">IF(AJ254=$B$16,AI255+($A$16*15),IF(AJ254=$B$17,AI255+($A$17*15),IF(AJ254=$B$19,IF(AI255+($A$19*15)&gt;100,100,AI255+($A$19*15)),IF(AJ254=$B$18,IF(AI255+($A$18*15)&gt;100,100,AI255+($A$18*15)),AI255))))</f>
        <v>83.006666666666675</v>
      </c>
      <c r="AK255" s="27">
        <f t="shared" ref="AK255" si="5995">IF(AK254=$B$16,AJ255+($A$16*15),IF(AK254=$B$17,AJ255+($A$17*15),IF(AK254=$B$19,IF(AJ255+($A$19*15)&gt;100,100,AJ255+($A$19*15)),IF(AK254=$B$18,IF(AJ255+($A$18*15)&gt;100,100,AJ255+($A$18*15)),AJ255))))</f>
        <v>83.006666666666675</v>
      </c>
      <c r="AL255" s="27">
        <f t="shared" ref="AL255" si="5996">IF(AL254=$B$16,AK255+($A$16*15),IF(AL254=$B$17,AK255+($A$17*15),IF(AL254=$B$19,IF(AK255+($A$19*15)&gt;100,100,AK255+($A$19*15)),IF(AL254=$B$18,IF(AK255+($A$18*15)&gt;100,100,AK255+($A$18*15)),AK255))))</f>
        <v>83.006666666666675</v>
      </c>
      <c r="AM255" s="27">
        <f t="shared" ref="AM255" si="5997">IF(AM254=$B$16,AL255+($A$16*15),IF(AM254=$B$17,AL255+($A$17*15),IF(AM254=$B$19,IF(AL255+($A$19*15)&gt;100,100,AL255+($A$19*15)),IF(AM254=$B$18,IF(AL255+($A$18*15)&gt;100,100,AL255+($A$18*15)),AL255))))</f>
        <v>81.070000000000007</v>
      </c>
      <c r="AN255" s="27">
        <f t="shared" ref="AN255" si="5998">IF(AN254=$B$16,AM255+($A$16*15),IF(AN254=$B$17,AM255+($A$17*15),IF(AN254=$B$19,IF(AM255+($A$19*15)&gt;100,100,AM255+($A$19*15)),IF(AN254=$B$18,IF(AM255+($A$18*15)&gt;100,100,AM255+($A$18*15)),AM255))))</f>
        <v>79.13333333333334</v>
      </c>
      <c r="AO255" s="27">
        <f t="shared" ref="AO255" si="5999">IF(AO254=$B$16,AN255+($A$16*15),IF(AO254=$B$17,AN255+($A$17*15),IF(AO254=$B$19,IF(AN255+($A$19*15)&gt;100,100,AN255+($A$19*15)),IF(AO254=$B$18,IF(AN255+($A$18*15)&gt;100,100,AN255+($A$18*15)),AN255))))</f>
        <v>77.196666666666673</v>
      </c>
      <c r="AP255" s="27">
        <f t="shared" ref="AP255" si="6000">IF(AP254=$B$16,AO255+($A$16*15),IF(AP254=$B$17,AO255+($A$17*15),IF(AP254=$B$19,IF(AO255+($A$19*15)&gt;100,100,AO255+($A$19*15)),IF(AP254=$B$18,IF(AO255+($A$18*15)&gt;100,100,AO255+($A$18*15)),AO255))))</f>
        <v>75.273333333333341</v>
      </c>
      <c r="AQ255" s="27">
        <f t="shared" ref="AQ255" si="6001">IF(AQ254=$B$16,AP255+($A$16*15),IF(AQ254=$B$17,AP255+($A$17*15),IF(AQ254=$B$19,IF(AP255+($A$19*15)&gt;100,100,AP255+($A$19*15)),IF(AQ254=$B$18,IF(AP255+($A$18*15)&gt;100,100,AP255+($A$18*15)),AP255))))</f>
        <v>73.350000000000009</v>
      </c>
      <c r="AR255" s="27">
        <f t="shared" ref="AR255" si="6002">IF(AR254=$B$16,AQ255+($A$16*15),IF(AR254=$B$17,AQ255+($A$17*15),IF(AR254=$B$19,IF(AQ255+($A$19*15)&gt;100,100,AQ255+($A$19*15)),IF(AR254=$B$18,IF(AQ255+($A$18*15)&gt;100,100,AQ255+($A$18*15)),AQ255))))</f>
        <v>71.426666666666677</v>
      </c>
      <c r="AS255" s="27">
        <f t="shared" ref="AS255" si="6003">IF(AS254=$B$16,AR255+($A$16*15),IF(AS254=$B$17,AR255+($A$17*15),IF(AS254=$B$19,IF(AR255+($A$19*15)&gt;100,100,AR255+($A$19*15)),IF(AS254=$B$18,IF(AR255+($A$18*15)&gt;100,100,AR255+($A$18*15)),AR255))))</f>
        <v>69.490000000000009</v>
      </c>
      <c r="AT255" s="27">
        <f t="shared" ref="AT255" si="6004">IF(AT254=$B$16,AS255+($A$16*15),IF(AT254=$B$17,AS255+($A$17*15),IF(AT254=$B$19,IF(AS255+($A$19*15)&gt;100,100,AS255+($A$19*15)),IF(AT254=$B$18,IF(AS255+($A$18*15)&gt;100,100,AS255+($A$18*15)),AS255))))</f>
        <v>67.553333333333342</v>
      </c>
      <c r="AU255" s="27">
        <f t="shared" ref="AU255" si="6005">IF(AU254=$B$16,AT255+($A$16*15),IF(AU254=$B$17,AT255+($A$17*15),IF(AU254=$B$19,IF(AT255+($A$19*15)&gt;100,100,AT255+($A$19*15)),IF(AU254=$B$18,IF(AT255+($A$18*15)&gt;100,100,AT255+($A$18*15)),AT255))))</f>
        <v>65.616666666666674</v>
      </c>
      <c r="AV255" s="27">
        <f t="shared" ref="AV255" si="6006">IF(AV254=$B$16,AU255+($A$16*15),IF(AV254=$B$17,AU255+($A$17*15),IF(AV254=$B$19,IF(AU255+($A$19*15)&gt;100,100,AU255+($A$19*15)),IF(AV254=$B$18,IF(AU255+($A$18*15)&gt;100,100,AU255+($A$18*15)),AU255))))</f>
        <v>63.693333333333342</v>
      </c>
      <c r="AW255" s="27">
        <f t="shared" ref="AW255" si="6007">IF(AW254=$B$16,AV255+($A$16*15),IF(AW254=$B$17,AV255+($A$17*15),IF(AW254=$B$19,IF(AV255+($A$19*15)&gt;100,100,AV255+($A$19*15)),IF(AW254=$B$18,IF(AV255+($A$18*15)&gt;100,100,AV255+($A$18*15)),AV255))))</f>
        <v>61.77000000000001</v>
      </c>
      <c r="AX255" s="27">
        <f t="shared" ref="AX255" si="6008">IF(AX254=$B$16,AW255+($A$16*15),IF(AX254=$B$17,AW255+($A$17*15),IF(AX254=$B$19,IF(AW255+($A$19*15)&gt;100,100,AW255+($A$19*15)),IF(AX254=$B$18,IF(AW255+($A$18*15)&gt;100,100,AW255+($A$18*15)),AW255))))</f>
        <v>59.846666666666678</v>
      </c>
      <c r="AY255" s="27">
        <f t="shared" ref="AY255" si="6009">IF(AY254=$B$16,AX255+($A$16*15),IF(AY254=$B$17,AX255+($A$17*15),IF(AY254=$B$19,IF(AX255+($A$19*15)&gt;100,100,AX255+($A$19*15)),IF(AY254=$B$18,IF(AX255+($A$18*15)&gt;100,100,AX255+($A$18*15)),AX255))))</f>
        <v>57.910000000000011</v>
      </c>
      <c r="AZ255" s="27">
        <f t="shared" ref="AZ255" si="6010">IF(AZ254=$B$16,AY255+($A$16*15),IF(AZ254=$B$17,AY255+($A$17*15),IF(AZ254=$B$19,IF(AY255+($A$19*15)&gt;100,100,AY255+($A$19*15)),IF(AZ254=$B$18,IF(AY255+($A$18*15)&gt;100,100,AY255+($A$18*15)),AY255))))</f>
        <v>55.973333333333343</v>
      </c>
      <c r="BA255" s="27">
        <f t="shared" ref="BA255" si="6011">IF(BA254=$B$16,AZ255+($A$16*15),IF(BA254=$B$17,AZ255+($A$17*15),IF(BA254=$B$19,IF(AZ255+($A$19*15)&gt;100,100,AZ255+($A$19*15)),IF(BA254=$B$18,IF(AZ255+($A$18*15)&gt;100,100,AZ255+($A$18*15)),AZ255))))</f>
        <v>54.036666666666676</v>
      </c>
      <c r="BB255" s="27">
        <f t="shared" ref="BB255" si="6012">IF(BB254=$B$16,BA255+($A$16*15),IF(BB254=$B$17,BA255+($A$17*15),IF(BB254=$B$19,IF(BA255+($A$19*15)&gt;100,100,BA255+($A$19*15)),IF(BB254=$B$18,IF(BA255+($A$18*15)&gt;100,100,BA255+($A$18*15)),BA255))))</f>
        <v>52.113333333333344</v>
      </c>
      <c r="BC255" s="27">
        <f t="shared" ref="BC255" si="6013">IF(BC254=$B$16,BB255+($A$16*15),IF(BC254=$B$17,BB255+($A$17*15),IF(BC254=$B$19,IF(BB255+($A$19*15)&gt;100,100,BB255+($A$19*15)),IF(BC254=$B$18,IF(BB255+($A$18*15)&gt;100,100,BB255+($A$18*15)),BB255))))</f>
        <v>50.190000000000012</v>
      </c>
      <c r="BD255" s="27">
        <f t="shared" ref="BD255" si="6014">IF(BD254=$B$16,BC255+($A$16*15),IF(BD254=$B$17,BC255+($A$17*15),IF(BD254=$B$19,IF(BC255+($A$19*15)&gt;100,100,BC255+($A$19*15)),IF(BD254=$B$18,IF(BC255+($A$18*15)&gt;100,100,BC255+($A$18*15)),BC255))))</f>
        <v>48.26666666666668</v>
      </c>
      <c r="BE255" s="27">
        <f t="shared" ref="BE255" si="6015">IF(BE254=$B$16,BD255+($A$16*15),IF(BE254=$B$17,BD255+($A$17*15),IF(BE254=$B$19,IF(BD255+($A$19*15)&gt;100,100,BD255+($A$19*15)),IF(BE254=$B$18,IF(BD255+($A$18*15)&gt;100,100,BD255+($A$18*15)),BD255))))</f>
        <v>46.330000000000013</v>
      </c>
      <c r="BF255" s="27">
        <f t="shared" ref="BF255" si="6016">IF(BF254=$B$16,BE255+($A$16*15),IF(BF254=$B$17,BE255+($A$17*15),IF(BF254=$B$19,IF(BE255+($A$19*15)&gt;100,100,BE255+($A$19*15)),IF(BF254=$B$18,IF(BE255+($A$18*15)&gt;100,100,BE255+($A$18*15)),BE255))))</f>
        <v>44.393333333333345</v>
      </c>
      <c r="BG255" s="27">
        <f t="shared" ref="BG255" si="6017">IF(BG254=$B$16,BF255+($A$16*15),IF(BG254=$B$17,BF255+($A$17*15),IF(BG254=$B$19,IF(BF255+($A$19*15)&gt;100,100,BF255+($A$19*15)),IF(BG254=$B$18,IF(BF255+($A$18*15)&gt;100,100,BF255+($A$18*15)),BF255))))</f>
        <v>42.456666666666678</v>
      </c>
      <c r="BH255" s="27">
        <f t="shared" ref="BH255" si="6018">IF(BH254=$B$16,BG255+($A$16*15),IF(BH254=$B$17,BG255+($A$17*15),IF(BH254=$B$19,IF(BG255+($A$19*15)&gt;100,100,BG255+($A$19*15)),IF(BH254=$B$18,IF(BG255+($A$18*15)&gt;100,100,BG255+($A$18*15)),BG255))))</f>
        <v>40.533333333333346</v>
      </c>
      <c r="BI255" s="27">
        <f t="shared" ref="BI255" si="6019">IF(BI254=$B$16,BH255+($A$16*15),IF(BI254=$B$17,BH255+($A$17*15),IF(BI254=$B$19,IF(BH255+($A$19*15)&gt;100,100,BH255+($A$19*15)),IF(BI254=$B$18,IF(BH255+($A$18*15)&gt;100,100,BH255+($A$18*15)),BH255))))</f>
        <v>38.610000000000014</v>
      </c>
      <c r="BJ255" s="27">
        <f t="shared" ref="BJ255" si="6020">IF(BJ254=$B$16,BI255+($A$16*15),IF(BJ254=$B$17,BI255+($A$17*15),IF(BJ254=$B$19,IF(BI255+($A$19*15)&gt;100,100,BI255+($A$19*15)),IF(BJ254=$B$18,IF(BI255+($A$18*15)&gt;100,100,BI255+($A$18*15)),BI255))))</f>
        <v>36.686666666666682</v>
      </c>
      <c r="BK255" s="27">
        <f t="shared" ref="BK255" si="6021">IF(BK254=$B$16,BJ255+($A$16*15),IF(BK254=$B$17,BJ255+($A$17*15),IF(BK254=$B$19,IF(BJ255+($A$19*15)&gt;100,100,BJ255+($A$19*15)),IF(BK254=$B$18,IF(BJ255+($A$18*15)&gt;100,100,BJ255+($A$18*15)),BJ255))))</f>
        <v>34.750000000000014</v>
      </c>
      <c r="BL255" s="27">
        <f t="shared" ref="BL255" si="6022">IF(BL254=$B$16,BK255+($A$16*15),IF(BL254=$B$17,BK255+($A$17*15),IF(BL254=$B$19,IF(BK255+($A$19*15)&gt;100,100,BK255+($A$19*15)),IF(BL254=$B$18,IF(BK255+($A$18*15)&gt;100,100,BK255+($A$18*15)),BK255))))</f>
        <v>32.813333333333347</v>
      </c>
      <c r="BM255" s="27">
        <f t="shared" ref="BM255" si="6023">IF(BM254=$B$16,BL255+($A$16*15),IF(BM254=$B$17,BL255+($A$17*15),IF(BM254=$B$19,IF(BL255+($A$19*15)&gt;100,100,BL255+($A$19*15)),IF(BM254=$B$18,IF(BL255+($A$18*15)&gt;100,100,BL255+($A$18*15)),BL255))))</f>
        <v>30.876666666666679</v>
      </c>
      <c r="BN255" s="27">
        <f t="shared" ref="BN255" si="6024">IF(BN254=$B$16,BM255+($A$16*15),IF(BN254=$B$17,BM255+($A$17*15),IF(BN254=$B$19,IF(BM255+($A$19*15)&gt;100,100,BM255+($A$19*15)),IF(BN254=$B$18,IF(BM255+($A$18*15)&gt;100,100,BM255+($A$18*15)),BM255))))</f>
        <v>28.953333333333347</v>
      </c>
      <c r="BO255" s="27">
        <f t="shared" ref="BO255" si="6025">IF(BO254=$B$16,BN255+($A$16*15),IF(BO254=$B$17,BN255+($A$17*15),IF(BO254=$B$19,IF(BN255+($A$19*15)&gt;100,100,BN255+($A$19*15)),IF(BO254=$B$18,IF(BN255+($A$18*15)&gt;100,100,BN255+($A$18*15)),BN255))))</f>
        <v>53.953333333333347</v>
      </c>
      <c r="BP255" s="27">
        <f t="shared" ref="BP255" si="6026">IF(BP254=$B$16,BO255+($A$16*15),IF(BP254=$B$17,BO255+($A$17*15),IF(BP254=$B$19,IF(BO255+($A$19*15)&gt;100,100,BO255+($A$19*15)),IF(BP254=$B$18,IF(BO255+($A$18*15)&gt;100,100,BO255+($A$18*15)),BO255))))</f>
        <v>78.953333333333347</v>
      </c>
      <c r="BQ255" s="27">
        <f t="shared" ref="BQ255" si="6027">IF(BQ254=$B$16,BP255+($A$16*15),IF(BQ254=$B$17,BP255+($A$17*15),IF(BQ254=$B$19,IF(BP255+($A$19*15)&gt;100,100,BP255+($A$19*15)),IF(BQ254=$B$18,IF(BP255+($A$18*15)&gt;100,100,BP255+($A$18*15)),BP255))))</f>
        <v>100</v>
      </c>
      <c r="BR255" s="27">
        <f t="shared" ref="BR255" si="6028">IF(BR254=$B$16,BQ255+($A$16*15),IF(BR254=$B$17,BQ255+($A$17*15),IF(BR254=$B$19,IF(BQ255+($A$19*15)&gt;100,100,BQ255+($A$19*15)),IF(BR254=$B$18,IF(BQ255+($A$18*15)&gt;100,100,BQ255+($A$18*15)),BQ255))))</f>
        <v>100</v>
      </c>
      <c r="BS255" s="27">
        <f t="shared" ref="BS255" si="6029">IF(BS254=$B$16,BR255+($A$16*15),IF(BS254=$B$17,BR255+($A$17*15),IF(BS254=$B$19,IF(BR255+($A$19*15)&gt;100,100,BR255+($A$19*15)),IF(BS254=$B$18,IF(BR255+($A$18*15)&gt;100,100,BR255+($A$18*15)),BR255))))</f>
        <v>98.076666666666668</v>
      </c>
      <c r="BT255" s="27">
        <f t="shared" ref="BT255" si="6030">IF(BT254=$B$16,BS255+($A$16*15),IF(BT254=$B$17,BS255+($A$17*15),IF(BT254=$B$19,IF(BS255+($A$19*15)&gt;100,100,BS255+($A$19*15)),IF(BT254=$B$18,IF(BS255+($A$18*15)&gt;100,100,BS255+($A$18*15)),BS255))))</f>
        <v>96.153333333333336</v>
      </c>
      <c r="BU255" s="27">
        <f t="shared" ref="BU255" si="6031">IF(BU254=$B$16,BT255+($A$16*15),IF(BU254=$B$17,BT255+($A$17*15),IF(BU254=$B$19,IF(BT255+($A$19*15)&gt;100,100,BT255+($A$19*15)),IF(BU254=$B$18,IF(BT255+($A$18*15)&gt;100,100,BT255+($A$18*15)),BT255))))</f>
        <v>96.153333333333336</v>
      </c>
      <c r="BV255" s="27">
        <f t="shared" ref="BV255" si="6032">IF(BV254=$B$16,BU255+($A$16*15),IF(BV254=$B$17,BU255+($A$17*15),IF(BV254=$B$19,IF(BU255+($A$19*15)&gt;100,100,BU255+($A$19*15)),IF(BV254=$B$18,IF(BU255+($A$18*15)&gt;100,100,BU255+($A$18*15)),BU255))))</f>
        <v>96.153333333333336</v>
      </c>
      <c r="BW255" s="27">
        <f t="shared" ref="BW255" si="6033">IF(BW254=$B$16,BV255+($A$16*15),IF(BW254=$B$17,BV255+($A$17*15),IF(BW254=$B$19,IF(BV255+($A$19*15)&gt;100,100,BV255+($A$19*15)),IF(BW254=$B$18,IF(BV255+($A$18*15)&gt;100,100,BV255+($A$18*15)),BV255))))</f>
        <v>96.153333333333336</v>
      </c>
      <c r="BX255" s="27">
        <f t="shared" ref="BX255" si="6034">IF(BX254=$B$16,BW255+($A$16*15),IF(BX254=$B$17,BW255+($A$17*15),IF(BX254=$B$19,IF(BW255+($A$19*15)&gt;100,100,BW255+($A$19*15)),IF(BX254=$B$18,IF(BW255+($A$18*15)&gt;100,100,BW255+($A$18*15)),BW255))))</f>
        <v>96.153333333333336</v>
      </c>
      <c r="BY255" s="27">
        <f t="shared" ref="BY255" si="6035">IF(BY254=$B$16,BX255+($A$16*15),IF(BY254=$B$17,BX255+($A$17*15),IF(BY254=$B$19,IF(BX255+($A$19*15)&gt;100,100,BX255+($A$19*15)),IF(BY254=$B$18,IF(BX255+($A$18*15)&gt;100,100,BX255+($A$18*15)),BX255))))</f>
        <v>96.153333333333336</v>
      </c>
      <c r="BZ255" s="27">
        <f t="shared" ref="BZ255" si="6036">IF(BZ254=$B$16,BY255+($A$16*15),IF(BZ254=$B$17,BY255+($A$17*15),IF(BZ254=$B$19,IF(BY255+($A$19*15)&gt;100,100,BY255+($A$19*15)),IF(BZ254=$B$18,IF(BY255+($A$18*15)&gt;100,100,BY255+($A$18*15)),BY255))))</f>
        <v>96.153333333333336</v>
      </c>
      <c r="CA255" s="27">
        <f>IF(CA254=$B$16,BZ255+($A$16*15),IF(CA254=$B$17,BZ255+($A$17*15),IF(CA254=$B$19,IF(BZ255+($A$19*15)&gt;100,100,BZ255+($A$19*15)),IF(CA254=$B$18,IF(BZ255+($A$18*15)&gt;100,100,BZ255+($A$18*15)),BZ255))))</f>
        <v>96.153333333333336</v>
      </c>
      <c r="CB255" s="27">
        <f>IF(CB254=$B$16,CA255+($A$16*15),IF(CB254=$B$17,CA255+($A$17*15),IF(CB254=$B$19,IF(CA255+($A$19*15)&gt;100,100,CA255+($A$19*15)),IF(CB254=$B$18,IF(CA255+($A$18*15)&gt;100,100,CA255+($A$18*15)),CA255))))</f>
        <v>96.153333333333336</v>
      </c>
      <c r="CC255" s="27">
        <f t="shared" ref="CC255" si="6037">IF(CC254=$B$16,CB255+($A$16*15),IF(CC254=$B$17,CB255+($A$17*15),IF(CC254=$B$19,IF(CB255+($A$19*15)&gt;100,100,CB255+($A$19*15)),IF(CC254=$B$18,IF(CB255+($A$18*15)&gt;100,100,CB255+($A$18*15)),CB255))))</f>
        <v>96.153333333333336</v>
      </c>
      <c r="CD255" s="27">
        <f t="shared" ref="CD255" si="6038">IF(CD254=$B$16,CC255+($A$16*15),IF(CD254=$B$17,CC255+($A$17*15),IF(CD254=$B$19,IF(CC255+($A$19*15)&gt;100,100,CC255+($A$19*15)),IF(CD254=$B$18,IF(CC255+($A$18*15)&gt;100,100,CC255+($A$18*15)),CC255))))</f>
        <v>96.153333333333336</v>
      </c>
      <c r="CE255" s="27">
        <f t="shared" ref="CE255" si="6039">IF(CE254=$B$16,CD255+($A$16*15),IF(CE254=$B$17,CD255+($A$17*15),IF(CE254=$B$19,IF(CD255+($A$19*15)&gt;100,100,CD255+($A$19*15)),IF(CE254=$B$18,IF(CD255+($A$18*15)&gt;100,100,CD255+($A$18*15)),CD255))))</f>
        <v>96.153333333333336</v>
      </c>
      <c r="CF255" s="27">
        <f t="shared" ref="CF255" si="6040">IF(CF254=$B$16,CE255+($A$16*15),IF(CF254=$B$17,CE255+($A$17*15),IF(CF254=$B$19,IF(CE255+($A$19*15)&gt;100,100,CE255+($A$19*15)),IF(CF254=$B$18,IF(CE255+($A$18*15)&gt;100,100,CE255+($A$18*15)),CE255))))</f>
        <v>96.153333333333336</v>
      </c>
      <c r="CG255" s="27">
        <f t="shared" ref="CG255" si="6041">IF(CG254=$B$16,CF255+($A$16*15),IF(CG254=$B$17,CF255+($A$17*15),IF(CG254=$B$19,IF(CF255+($A$19*15)&gt;100,100,CF255+($A$19*15)),IF(CG254=$B$18,IF(CF255+($A$18*15)&gt;100,100,CF255+($A$18*15)),CF255))))</f>
        <v>96.153333333333336</v>
      </c>
      <c r="CH255" s="27">
        <f t="shared" ref="CH255" si="6042">IF(CH254=$B$16,CG255+($A$16*15),IF(CH254=$B$17,CG255+($A$17*15),IF(CH254=$B$19,IF(CG255+($A$19*15)&gt;100,100,CG255+($A$19*15)),IF(CH254=$B$18,IF(CG255+($A$18*15)&gt;100,100,CG255+($A$18*15)),CG255))))</f>
        <v>96.153333333333336</v>
      </c>
      <c r="CI255" s="27">
        <f t="shared" ref="CI255" si="6043">IF(CI254=$B$16,CH255+($A$16*15),IF(CI254=$B$17,CH255+($A$17*15),IF(CI254=$B$19,IF(CH255+($A$19*15)&gt;100,100,CH255+($A$19*15)),IF(CI254=$B$18,IF(CH255+($A$18*15)&gt;100,100,CH255+($A$18*15)),CH255))))</f>
        <v>96.153333333333336</v>
      </c>
      <c r="CJ255" s="27">
        <f t="shared" ref="CJ255" si="6044">IF(CJ254=$B$16,CI255+($A$16*15),IF(CJ254=$B$17,CI255+($A$17*15),IF(CJ254=$B$19,IF(CI255+($A$19*15)&gt;100,100,CI255+($A$19*15)),IF(CJ254=$B$18,IF(CI255+($A$18*15)&gt;100,100,CI255+($A$18*15)),CI255))))</f>
        <v>96.153333333333336</v>
      </c>
      <c r="CK255" s="27">
        <f t="shared" ref="CK255" si="6045">IF(CK254=$B$16,CJ255+($A$16*15),IF(CK254=$B$17,CJ255+($A$17*15),IF(CK254=$B$19,IF(CJ255+($A$19*15)&gt;100,100,CJ255+($A$19*15)),IF(CK254=$B$18,IF(CJ255+($A$18*15)&gt;100,100,CJ255+($A$18*15)),CJ255))))</f>
        <v>96.153333333333336</v>
      </c>
      <c r="CL255" s="120">
        <f t="shared" ref="CL255" si="6046">IF(CL254=$B$16,CK255+($A$16*15),IF(CL254=$B$17,CK255+($A$17*15),IF(CL254=$B$19,IF(CK255+($A$19*15)&gt;100,100,CK255+($A$19*15)),IF(CL254=$B$18,IF(CK255+($A$18*15)&gt;100,100,CK255+($A$18*15)),CK255))))</f>
        <v>96.153333333333336</v>
      </c>
      <c r="CM255" s="136">
        <f t="shared" ref="CM255" si="6047">CL255-10</f>
        <v>86.153333333333336</v>
      </c>
    </row>
    <row r="256" spans="1:92" ht="15" customHeight="1" x14ac:dyDescent="0.25">
      <c r="A256" s="344"/>
      <c r="B256" s="341" t="s">
        <v>60</v>
      </c>
      <c r="C256" s="64" t="s">
        <v>44</v>
      </c>
      <c r="D256" s="43" t="s">
        <v>45</v>
      </c>
      <c r="E256" s="133"/>
      <c r="F256" s="133"/>
      <c r="G256" s="133"/>
      <c r="H256" s="56" t="s">
        <v>17</v>
      </c>
      <c r="I256" s="56" t="s">
        <v>17</v>
      </c>
      <c r="J256" s="56" t="s">
        <v>17</v>
      </c>
      <c r="K256" s="55" t="s">
        <v>27</v>
      </c>
      <c r="L256" s="58" t="s">
        <v>27</v>
      </c>
      <c r="M256" s="133"/>
      <c r="N256" s="133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  <c r="AC256" s="133"/>
      <c r="AD256" s="133"/>
      <c r="AE256" s="133"/>
      <c r="AF256" s="133"/>
      <c r="AG256" s="133"/>
      <c r="AH256" s="133"/>
      <c r="AI256" s="133"/>
      <c r="AJ256" s="133"/>
      <c r="AK256" s="133"/>
      <c r="AL256" s="133"/>
      <c r="AM256" s="133"/>
      <c r="AN256" s="44" t="s">
        <v>23</v>
      </c>
      <c r="AO256" s="44" t="s">
        <v>23</v>
      </c>
      <c r="AP256" s="44" t="s">
        <v>23</v>
      </c>
      <c r="AQ256" s="45" t="s">
        <v>27</v>
      </c>
      <c r="AR256" s="45" t="s">
        <v>27</v>
      </c>
      <c r="AS256" s="45" t="s">
        <v>27</v>
      </c>
      <c r="AT256" s="44" t="s">
        <v>23</v>
      </c>
      <c r="AU256" s="44" t="s">
        <v>23</v>
      </c>
      <c r="AV256" s="44" t="s">
        <v>23</v>
      </c>
      <c r="AW256" s="45" t="s">
        <v>27</v>
      </c>
      <c r="AX256" s="45" t="s">
        <v>27</v>
      </c>
      <c r="AY256" s="45" t="s">
        <v>27</v>
      </c>
      <c r="AZ256" s="44" t="s">
        <v>23</v>
      </c>
      <c r="BA256" s="44" t="s">
        <v>23</v>
      </c>
      <c r="BB256" s="44" t="s">
        <v>23</v>
      </c>
      <c r="BC256" s="45" t="s">
        <v>27</v>
      </c>
      <c r="BD256" s="45" t="s">
        <v>27</v>
      </c>
      <c r="BE256" s="45" t="s">
        <v>27</v>
      </c>
      <c r="BF256" s="44" t="s">
        <v>23</v>
      </c>
      <c r="BG256" s="44" t="s">
        <v>23</v>
      </c>
      <c r="BH256" s="44" t="s">
        <v>23</v>
      </c>
      <c r="BI256" s="45" t="s">
        <v>27</v>
      </c>
      <c r="BJ256" s="45" t="s">
        <v>27</v>
      </c>
      <c r="BK256" s="45" t="s">
        <v>27</v>
      </c>
      <c r="BL256" s="44" t="s">
        <v>23</v>
      </c>
      <c r="BM256" s="44" t="s">
        <v>23</v>
      </c>
      <c r="BN256" s="44" t="s">
        <v>23</v>
      </c>
      <c r="BO256" s="59" t="s">
        <v>27</v>
      </c>
      <c r="BP256" s="59" t="s">
        <v>27</v>
      </c>
      <c r="BQ256" s="60" t="s">
        <v>13</v>
      </c>
      <c r="BR256" s="60" t="s">
        <v>13</v>
      </c>
      <c r="BS256" s="60" t="s">
        <v>13</v>
      </c>
      <c r="BT256" s="60" t="s">
        <v>13</v>
      </c>
      <c r="BU256" s="60" t="s">
        <v>13</v>
      </c>
      <c r="BV256" s="133"/>
      <c r="BW256" s="133"/>
      <c r="BX256" s="133"/>
      <c r="BY256" s="133"/>
      <c r="BZ256" s="133"/>
      <c r="CA256" s="133"/>
      <c r="CB256" s="133"/>
      <c r="CC256" s="134"/>
      <c r="CD256" s="134"/>
      <c r="CE256" s="134"/>
      <c r="CF256" s="134"/>
      <c r="CG256" s="134"/>
      <c r="CH256" s="134"/>
      <c r="CI256" s="134"/>
      <c r="CJ256" s="134"/>
      <c r="CK256" s="134"/>
      <c r="CL256" s="134"/>
      <c r="CM256" s="65" t="s">
        <v>46</v>
      </c>
    </row>
    <row r="257" spans="1:91" ht="15" customHeight="1" x14ac:dyDescent="0.25">
      <c r="A257" s="344"/>
      <c r="B257" s="342"/>
      <c r="C257" s="64" t="s">
        <v>37</v>
      </c>
      <c r="D257" s="89">
        <f>CM223</f>
        <v>36.550000000000011</v>
      </c>
      <c r="E257" s="27">
        <f>IF(E256=$B$16,D257+($A$16*15),IF(E256=$B$17,D257+($A$17*15),IF(E256=$B$19,IF(D257+($A$19*15)&gt;100,100,D257+($A$19*15)),IF(E256=$B$18,IF(D257+($A$18*15)&gt;100,100,D257+($A$18*15)),D257))))</f>
        <v>36.550000000000011</v>
      </c>
      <c r="F257" s="27">
        <f t="shared" ref="F257" si="6048">IF(F256=$B$16,E257+($A$16*15),IF(F256=$B$17,E257+($A$17*15),IF(F256=$B$19,IF(E257+($A$19*15)&gt;100,100,E257+($A$19*15)),IF(F256=$B$18,IF(E257+($A$18*15)&gt;100,100,E257+($A$18*15)),E257))))</f>
        <v>36.550000000000011</v>
      </c>
      <c r="G257" s="27">
        <f t="shared" ref="G257" si="6049">IF(G256=$B$16,F257+($A$16*15),IF(G256=$B$17,F257+($A$17*15),IF(G256=$B$19,IF(F257+($A$19*15)&gt;100,100,F257+($A$19*15)),IF(G256=$B$18,IF(F257+($A$18*15)&gt;100,100,F257+($A$18*15)),F257))))</f>
        <v>36.550000000000011</v>
      </c>
      <c r="H257" s="27">
        <f t="shared" ref="H257" si="6050">IF(H256=$B$16,G257+($A$16*15),IF(H256=$B$17,G257+($A$17*15),IF(H256=$B$19,IF(G257+($A$19*15)&gt;100,100,G257+($A$19*15)),IF(H256=$B$18,IF(G257+($A$18*15)&gt;100,100,G257+($A$18*15)),G257))))</f>
        <v>61.550000000000011</v>
      </c>
      <c r="I257" s="27">
        <f t="shared" ref="I257" si="6051">IF(I256=$B$16,H257+($A$16*15),IF(I256=$B$17,H257+($A$17*15),IF(I256=$B$19,IF(H257+($A$19*15)&gt;100,100,H257+($A$19*15)),IF(I256=$B$18,IF(H257+($A$18*15)&gt;100,100,H257+($A$18*15)),H257))))</f>
        <v>86.550000000000011</v>
      </c>
      <c r="J257" s="27">
        <f t="shared" ref="J257" si="6052">IF(J256=$B$16,I257+($A$16*15),IF(J256=$B$17,I257+($A$17*15),IF(J256=$B$19,IF(I257+($A$19*15)&gt;100,100,I257+($A$19*15)),IF(J256=$B$18,IF(I257+($A$18*15)&gt;100,100,I257+($A$18*15)),I257))))</f>
        <v>100</v>
      </c>
      <c r="K257" s="27">
        <f t="shared" ref="K257" si="6053">IF(K256=$B$16,J257+($A$16*15),IF(K256=$B$17,J257+($A$17*15),IF(K256=$B$19,IF(J257+($A$19*15)&gt;100,100,J257+($A$19*15)),IF(K256=$B$18,IF(J257+($A$18*15)&gt;100,100,J257+($A$18*15)),J257))))</f>
        <v>98.076666666666668</v>
      </c>
      <c r="L257" s="27">
        <f t="shared" ref="L257" si="6054">IF(L256=$B$16,K257+($A$16*15),IF(L256=$B$17,K257+($A$17*15),IF(L256=$B$19,IF(K257+($A$19*15)&gt;100,100,K257+($A$19*15)),IF(L256=$B$18,IF(K257+($A$18*15)&gt;100,100,K257+($A$18*15)),K257))))</f>
        <v>96.153333333333336</v>
      </c>
      <c r="M257" s="27">
        <f t="shared" ref="M257" si="6055">IF(M256=$B$16,L257+($A$16*15),IF(M256=$B$17,L257+($A$17*15),IF(M256=$B$19,IF(L257+($A$19*15)&gt;100,100,L257+($A$19*15)),IF(M256=$B$18,IF(L257+($A$18*15)&gt;100,100,L257+($A$18*15)),L257))))</f>
        <v>96.153333333333336</v>
      </c>
      <c r="N257" s="27">
        <f t="shared" ref="N257" si="6056">IF(N256=$B$16,M257+($A$16*15),IF(N256=$B$17,M257+($A$17*15),IF(N256=$B$19,IF(M257+($A$19*15)&gt;100,100,M257+($A$19*15)),IF(N256=$B$18,IF(M257+($A$18*15)&gt;100,100,M257+($A$18*15)),M257))))</f>
        <v>96.153333333333336</v>
      </c>
      <c r="O257" s="27">
        <f t="shared" ref="O257" si="6057">IF(O256=$B$16,N257+($A$16*15),IF(O256=$B$17,N257+($A$17*15),IF(O256=$B$19,IF(N257+($A$19*15)&gt;100,100,N257+($A$19*15)),IF(O256=$B$18,IF(N257+($A$18*15)&gt;100,100,N257+($A$18*15)),N257))))</f>
        <v>96.153333333333336</v>
      </c>
      <c r="P257" s="27">
        <f t="shared" ref="P257" si="6058">IF(P256=$B$16,O257+($A$16*15),IF(P256=$B$17,O257+($A$17*15),IF(P256=$B$19,IF(O257+($A$19*15)&gt;100,100,O257+($A$19*15)),IF(P256=$B$18,IF(O257+($A$18*15)&gt;100,100,O257+($A$18*15)),O257))))</f>
        <v>96.153333333333336</v>
      </c>
      <c r="Q257" s="27">
        <f t="shared" ref="Q257" si="6059">IF(Q256=$B$16,P257+($A$16*15),IF(Q256=$B$17,P257+($A$17*15),IF(Q256=$B$19,IF(P257+($A$19*15)&gt;100,100,P257+($A$19*15)),IF(Q256=$B$18,IF(P257+($A$18*15)&gt;100,100,P257+($A$18*15)),P257))))</f>
        <v>96.153333333333336</v>
      </c>
      <c r="R257" s="27">
        <f t="shared" ref="R257" si="6060">IF(R256=$B$16,Q257+($A$16*15),IF(R256=$B$17,Q257+($A$17*15),IF(R256=$B$19,IF(Q257+($A$19*15)&gt;100,100,Q257+($A$19*15)),IF(R256=$B$18,IF(Q257+($A$18*15)&gt;100,100,Q257+($A$18*15)),Q257))))</f>
        <v>96.153333333333336</v>
      </c>
      <c r="S257" s="27">
        <f t="shared" ref="S257" si="6061">IF(S256=$B$16,R257+($A$16*15),IF(S256=$B$17,R257+($A$17*15),IF(S256=$B$19,IF(R257+($A$19*15)&gt;100,100,R257+($A$19*15)),IF(S256=$B$18,IF(R257+($A$18*15)&gt;100,100,R257+($A$18*15)),R257))))</f>
        <v>96.153333333333336</v>
      </c>
      <c r="T257" s="27">
        <f t="shared" ref="T257" si="6062">IF(T256=$B$16,S257+($A$16*15),IF(T256=$B$17,S257+($A$17*15),IF(T256=$B$19,IF(S257+($A$19*15)&gt;100,100,S257+($A$19*15)),IF(T256=$B$18,IF(S257+($A$18*15)&gt;100,100,S257+($A$18*15)),S257))))</f>
        <v>96.153333333333336</v>
      </c>
      <c r="U257" s="27">
        <f t="shared" ref="U257" si="6063">IF(U256=$B$16,T257+($A$16*15),IF(U256=$B$17,T257+($A$17*15),IF(U256=$B$19,IF(T257+($A$19*15)&gt;100,100,T257+($A$19*15)),IF(U256=$B$18,IF(T257+($A$18*15)&gt;100,100,T257+($A$18*15)),T257))))</f>
        <v>96.153333333333336</v>
      </c>
      <c r="V257" s="27">
        <f t="shared" ref="V257" si="6064">IF(V256=$B$16,U257+($A$16*15),IF(V256=$B$17,U257+($A$17*15),IF(V256=$B$19,IF(U257+($A$19*15)&gt;100,100,U257+($A$19*15)),IF(V256=$B$18,IF(U257+($A$18*15)&gt;100,100,U257+($A$18*15)),U257))))</f>
        <v>96.153333333333336</v>
      </c>
      <c r="W257" s="27">
        <f t="shared" ref="W257" si="6065">IF(W256=$B$16,V257+($A$16*15),IF(W256=$B$17,V257+($A$17*15),IF(W256=$B$19,IF(V257+($A$19*15)&gt;100,100,V257+($A$19*15)),IF(W256=$B$18,IF(V257+($A$18*15)&gt;100,100,V257+($A$18*15)),V257))))</f>
        <v>96.153333333333336</v>
      </c>
      <c r="X257" s="27">
        <f t="shared" ref="X257" si="6066">IF(X256=$B$16,W257+($A$16*15),IF(X256=$B$17,W257+($A$17*15),IF(X256=$B$19,IF(W257+($A$19*15)&gt;100,100,W257+($A$19*15)),IF(X256=$B$18,IF(W257+($A$18*15)&gt;100,100,W257+($A$18*15)),W257))))</f>
        <v>96.153333333333336</v>
      </c>
      <c r="Y257" s="27">
        <f t="shared" ref="Y257" si="6067">IF(Y256=$B$16,X257+($A$16*15),IF(Y256=$B$17,X257+($A$17*15),IF(Y256=$B$19,IF(X257+($A$19*15)&gt;100,100,X257+($A$19*15)),IF(Y256=$B$18,IF(X257+($A$18*15)&gt;100,100,X257+($A$18*15)),X257))))</f>
        <v>96.153333333333336</v>
      </c>
      <c r="Z257" s="27">
        <f t="shared" ref="Z257" si="6068">IF(Z256=$B$16,Y257+($A$16*15),IF(Z256=$B$17,Y257+($A$17*15),IF(Z256=$B$19,IF(Y257+($A$19*15)&gt;100,100,Y257+($A$19*15)),IF(Z256=$B$18,IF(Y257+($A$18*15)&gt;100,100,Y257+($A$18*15)),Y257))))</f>
        <v>96.153333333333336</v>
      </c>
      <c r="AA257" s="27">
        <f t="shared" ref="AA257" si="6069">IF(AA256=$B$16,Z257+($A$16*15),IF(AA256=$B$17,Z257+($A$17*15),IF(AA256=$B$19,IF(Z257+($A$19*15)&gt;100,100,Z257+($A$19*15)),IF(AA256=$B$18,IF(Z257+($A$18*15)&gt;100,100,Z257+($A$18*15)),Z257))))</f>
        <v>96.153333333333336</v>
      </c>
      <c r="AB257" s="27">
        <f t="shared" ref="AB257" si="6070">IF(AB256=$B$16,AA257+($A$16*15),IF(AB256=$B$17,AA257+($A$17*15),IF(AB256=$B$19,IF(AA257+($A$19*15)&gt;100,100,AA257+($A$19*15)),IF(AB256=$B$18,IF(AA257+($A$18*15)&gt;100,100,AA257+($A$18*15)),AA257))))</f>
        <v>96.153333333333336</v>
      </c>
      <c r="AC257" s="27">
        <f t="shared" ref="AC257" si="6071">IF(AC256=$B$16,AB257+($A$16*15),IF(AC256=$B$17,AB257+($A$17*15),IF(AC256=$B$19,IF(AB257+($A$19*15)&gt;100,100,AB257+($A$19*15)),IF(AC256=$B$18,IF(AB257+($A$18*15)&gt;100,100,AB257+($A$18*15)),AB257))))</f>
        <v>96.153333333333336</v>
      </c>
      <c r="AD257" s="27">
        <f t="shared" ref="AD257" si="6072">IF(AD256=$B$16,AC257+($A$16*15),IF(AD256=$B$17,AC257+($A$17*15),IF(AD256=$B$19,IF(AC257+($A$19*15)&gt;100,100,AC257+($A$19*15)),IF(AD256=$B$18,IF(AC257+($A$18*15)&gt;100,100,AC257+($A$18*15)),AC257))))</f>
        <v>96.153333333333336</v>
      </c>
      <c r="AE257" s="27">
        <f t="shared" ref="AE257" si="6073">IF(AE256=$B$16,AD257+($A$16*15),IF(AE256=$B$17,AD257+($A$17*15),IF(AE256=$B$19,IF(AD257+($A$19*15)&gt;100,100,AD257+($A$19*15)),IF(AE256=$B$18,IF(AD257+($A$18*15)&gt;100,100,AD257+($A$18*15)),AD257))))</f>
        <v>96.153333333333336</v>
      </c>
      <c r="AF257" s="27">
        <f t="shared" ref="AF257" si="6074">IF(AF256=$B$16,AE257+($A$16*15),IF(AF256=$B$17,AE257+($A$17*15),IF(AF256=$B$19,IF(AE257+($A$19*15)&gt;100,100,AE257+($A$19*15)),IF(AF256=$B$18,IF(AE257+($A$18*15)&gt;100,100,AE257+($A$18*15)),AE257))))</f>
        <v>96.153333333333336</v>
      </c>
      <c r="AG257" s="27">
        <f t="shared" ref="AG257" si="6075">IF(AG256=$B$16,AF257+($A$16*15),IF(AG256=$B$17,AF257+($A$17*15),IF(AG256=$B$19,IF(AF257+($A$19*15)&gt;100,100,AF257+($A$19*15)),IF(AG256=$B$18,IF(AF257+($A$18*15)&gt;100,100,AF257+($A$18*15)),AF257))))</f>
        <v>96.153333333333336</v>
      </c>
      <c r="AH257" s="27">
        <f t="shared" ref="AH257" si="6076">IF(AH256=$B$16,AG257+($A$16*15),IF(AH256=$B$17,AG257+($A$17*15),IF(AH256=$B$19,IF(AG257+($A$19*15)&gt;100,100,AG257+($A$19*15)),IF(AH256=$B$18,IF(AG257+($A$18*15)&gt;100,100,AG257+($A$18*15)),AG257))))</f>
        <v>96.153333333333336</v>
      </c>
      <c r="AI257" s="27">
        <f t="shared" ref="AI257" si="6077">IF(AI256=$B$16,AH257+($A$16*15),IF(AI256=$B$17,AH257+($A$17*15),IF(AI256=$B$19,IF(AH257+($A$19*15)&gt;100,100,AH257+($A$19*15)),IF(AI256=$B$18,IF(AH257+($A$18*15)&gt;100,100,AH257+($A$18*15)),AH257))))</f>
        <v>96.153333333333336</v>
      </c>
      <c r="AJ257" s="27">
        <f t="shared" ref="AJ257" si="6078">IF(AJ256=$B$16,AI257+($A$16*15),IF(AJ256=$B$17,AI257+($A$17*15),IF(AJ256=$B$19,IF(AI257+($A$19*15)&gt;100,100,AI257+($A$19*15)),IF(AJ256=$B$18,IF(AI257+($A$18*15)&gt;100,100,AI257+($A$18*15)),AI257))))</f>
        <v>96.153333333333336</v>
      </c>
      <c r="AK257" s="27">
        <f t="shared" ref="AK257" si="6079">IF(AK256=$B$16,AJ257+($A$16*15),IF(AK256=$B$17,AJ257+($A$17*15),IF(AK256=$B$19,IF(AJ257+($A$19*15)&gt;100,100,AJ257+($A$19*15)),IF(AK256=$B$18,IF(AJ257+($A$18*15)&gt;100,100,AJ257+($A$18*15)),AJ257))))</f>
        <v>96.153333333333336</v>
      </c>
      <c r="AL257" s="27">
        <f t="shared" ref="AL257" si="6080">IF(AL256=$B$16,AK257+($A$16*15),IF(AL256=$B$17,AK257+($A$17*15),IF(AL256=$B$19,IF(AK257+($A$19*15)&gt;100,100,AK257+($A$19*15)),IF(AL256=$B$18,IF(AK257+($A$18*15)&gt;100,100,AK257+($A$18*15)),AK257))))</f>
        <v>96.153333333333336</v>
      </c>
      <c r="AM257" s="27">
        <f t="shared" ref="AM257" si="6081">IF(AM256=$B$16,AL257+($A$16*15),IF(AM256=$B$17,AL257+($A$17*15),IF(AM256=$B$19,IF(AL257+($A$19*15)&gt;100,100,AL257+($A$19*15)),IF(AM256=$B$18,IF(AL257+($A$18*15)&gt;100,100,AL257+($A$18*15)),AL257))))</f>
        <v>96.153333333333336</v>
      </c>
      <c r="AN257" s="27">
        <f t="shared" ref="AN257" si="6082">IF(AN256=$B$16,AM257+($A$16*15),IF(AN256=$B$17,AM257+($A$17*15),IF(AN256=$B$19,IF(AM257+($A$19*15)&gt;100,100,AM257+($A$19*15)),IF(AN256=$B$18,IF(AM257+($A$18*15)&gt;100,100,AM257+($A$18*15)),AM257))))</f>
        <v>94.216666666666669</v>
      </c>
      <c r="AO257" s="27">
        <f t="shared" ref="AO257" si="6083">IF(AO256=$B$16,AN257+($A$16*15),IF(AO256=$B$17,AN257+($A$17*15),IF(AO256=$B$19,IF(AN257+($A$19*15)&gt;100,100,AN257+($A$19*15)),IF(AO256=$B$18,IF(AN257+($A$18*15)&gt;100,100,AN257+($A$18*15)),AN257))))</f>
        <v>92.28</v>
      </c>
      <c r="AP257" s="27">
        <f t="shared" ref="AP257" si="6084">IF(AP256=$B$16,AO257+($A$16*15),IF(AP256=$B$17,AO257+($A$17*15),IF(AP256=$B$19,IF(AO257+($A$19*15)&gt;100,100,AO257+($A$19*15)),IF(AP256=$B$18,IF(AO257+($A$18*15)&gt;100,100,AO257+($A$18*15)),AO257))))</f>
        <v>90.343333333333334</v>
      </c>
      <c r="AQ257" s="27">
        <f t="shared" ref="AQ257" si="6085">IF(AQ256=$B$16,AP257+($A$16*15),IF(AQ256=$B$17,AP257+($A$17*15),IF(AQ256=$B$19,IF(AP257+($A$19*15)&gt;100,100,AP257+($A$19*15)),IF(AQ256=$B$18,IF(AP257+($A$18*15)&gt;100,100,AP257+($A$18*15)),AP257))))</f>
        <v>88.42</v>
      </c>
      <c r="AR257" s="27">
        <f t="shared" ref="AR257" si="6086">IF(AR256=$B$16,AQ257+($A$16*15),IF(AR256=$B$17,AQ257+($A$17*15),IF(AR256=$B$19,IF(AQ257+($A$19*15)&gt;100,100,AQ257+($A$19*15)),IF(AR256=$B$18,IF(AQ257+($A$18*15)&gt;100,100,AQ257+($A$18*15)),AQ257))))</f>
        <v>86.49666666666667</v>
      </c>
      <c r="AS257" s="27">
        <f t="shared" ref="AS257" si="6087">IF(AS256=$B$16,AR257+($A$16*15),IF(AS256=$B$17,AR257+($A$17*15),IF(AS256=$B$19,IF(AR257+($A$19*15)&gt;100,100,AR257+($A$19*15)),IF(AS256=$B$18,IF(AR257+($A$18*15)&gt;100,100,AR257+($A$18*15)),AR257))))</f>
        <v>84.573333333333338</v>
      </c>
      <c r="AT257" s="27">
        <f t="shared" ref="AT257" si="6088">IF(AT256=$B$16,AS257+($A$16*15),IF(AT256=$B$17,AS257+($A$17*15),IF(AT256=$B$19,IF(AS257+($A$19*15)&gt;100,100,AS257+($A$19*15)),IF(AT256=$B$18,IF(AS257+($A$18*15)&gt;100,100,AS257+($A$18*15)),AS257))))</f>
        <v>82.63666666666667</v>
      </c>
      <c r="AU257" s="27">
        <f t="shared" ref="AU257" si="6089">IF(AU256=$B$16,AT257+($A$16*15),IF(AU256=$B$17,AT257+($A$17*15),IF(AU256=$B$19,IF(AT257+($A$19*15)&gt;100,100,AT257+($A$19*15)),IF(AU256=$B$18,IF(AT257+($A$18*15)&gt;100,100,AT257+($A$18*15)),AT257))))</f>
        <v>80.7</v>
      </c>
      <c r="AV257" s="27">
        <f t="shared" ref="AV257" si="6090">IF(AV256=$B$16,AU257+($A$16*15),IF(AV256=$B$17,AU257+($A$17*15),IF(AV256=$B$19,IF(AU257+($A$19*15)&gt;100,100,AU257+($A$19*15)),IF(AV256=$B$18,IF(AU257+($A$18*15)&gt;100,100,AU257+($A$18*15)),AU257))))</f>
        <v>78.763333333333335</v>
      </c>
      <c r="AW257" s="27">
        <f t="shared" ref="AW257" si="6091">IF(AW256=$B$16,AV257+($A$16*15),IF(AW256=$B$17,AV257+($A$17*15),IF(AW256=$B$19,IF(AV257+($A$19*15)&gt;100,100,AV257+($A$19*15)),IF(AW256=$B$18,IF(AV257+($A$18*15)&gt;100,100,AV257+($A$18*15)),AV257))))</f>
        <v>76.84</v>
      </c>
      <c r="AX257" s="27">
        <f t="shared" ref="AX257" si="6092">IF(AX256=$B$16,AW257+($A$16*15),IF(AX256=$B$17,AW257+($A$17*15),IF(AX256=$B$19,IF(AW257+($A$19*15)&gt;100,100,AW257+($A$19*15)),IF(AX256=$B$18,IF(AW257+($A$18*15)&gt;100,100,AW257+($A$18*15)),AW257))))</f>
        <v>74.916666666666671</v>
      </c>
      <c r="AY257" s="27">
        <f t="shared" ref="AY257" si="6093">IF(AY256=$B$16,AX257+($A$16*15),IF(AY256=$B$17,AX257+($A$17*15),IF(AY256=$B$19,IF(AX257+($A$19*15)&gt;100,100,AX257+($A$19*15)),IF(AY256=$B$18,IF(AX257+($A$18*15)&gt;100,100,AX257+($A$18*15)),AX257))))</f>
        <v>72.993333333333339</v>
      </c>
      <c r="AZ257" s="27">
        <f t="shared" ref="AZ257" si="6094">IF(AZ256=$B$16,AY257+($A$16*15),IF(AZ256=$B$17,AY257+($A$17*15),IF(AZ256=$B$19,IF(AY257+($A$19*15)&gt;100,100,AY257+($A$19*15)),IF(AZ256=$B$18,IF(AY257+($A$18*15)&gt;100,100,AY257+($A$18*15)),AY257))))</f>
        <v>71.056666666666672</v>
      </c>
      <c r="BA257" s="27">
        <f t="shared" ref="BA257" si="6095">IF(BA256=$B$16,AZ257+($A$16*15),IF(BA256=$B$17,AZ257+($A$17*15),IF(BA256=$B$19,IF(AZ257+($A$19*15)&gt;100,100,AZ257+($A$19*15)),IF(BA256=$B$18,IF(AZ257+($A$18*15)&gt;100,100,AZ257+($A$18*15)),AZ257))))</f>
        <v>69.12</v>
      </c>
      <c r="BB257" s="27">
        <f t="shared" ref="BB257" si="6096">IF(BB256=$B$16,BA257+($A$16*15),IF(BB256=$B$17,BA257+($A$17*15),IF(BB256=$B$19,IF(BA257+($A$19*15)&gt;100,100,BA257+($A$19*15)),IF(BB256=$B$18,IF(BA257+($A$18*15)&gt;100,100,BA257+($A$18*15)),BA257))))</f>
        <v>67.183333333333337</v>
      </c>
      <c r="BC257" s="27">
        <f t="shared" ref="BC257" si="6097">IF(BC256=$B$16,BB257+($A$16*15),IF(BC256=$B$17,BB257+($A$17*15),IF(BC256=$B$19,IF(BB257+($A$19*15)&gt;100,100,BB257+($A$19*15)),IF(BC256=$B$18,IF(BB257+($A$18*15)&gt;100,100,BB257+($A$18*15)),BB257))))</f>
        <v>65.260000000000005</v>
      </c>
      <c r="BD257" s="27">
        <f t="shared" ref="BD257" si="6098">IF(BD256=$B$16,BC257+($A$16*15),IF(BD256=$B$17,BC257+($A$17*15),IF(BD256=$B$19,IF(BC257+($A$19*15)&gt;100,100,BC257+($A$19*15)),IF(BD256=$B$18,IF(BC257+($A$18*15)&gt;100,100,BC257+($A$18*15)),BC257))))</f>
        <v>63.336666666666673</v>
      </c>
      <c r="BE257" s="27">
        <f t="shared" ref="BE257" si="6099">IF(BE256=$B$16,BD257+($A$16*15),IF(BE256=$B$17,BD257+($A$17*15),IF(BE256=$B$19,IF(BD257+($A$19*15)&gt;100,100,BD257+($A$19*15)),IF(BE256=$B$18,IF(BD257+($A$18*15)&gt;100,100,BD257+($A$18*15)),BD257))))</f>
        <v>61.413333333333341</v>
      </c>
      <c r="BF257" s="27">
        <f t="shared" ref="BF257" si="6100">IF(BF256=$B$16,BE257+($A$16*15),IF(BF256=$B$17,BE257+($A$17*15),IF(BF256=$B$19,IF(BE257+($A$19*15)&gt;100,100,BE257+($A$19*15)),IF(BF256=$B$18,IF(BE257+($A$18*15)&gt;100,100,BE257+($A$18*15)),BE257))))</f>
        <v>59.476666666666674</v>
      </c>
      <c r="BG257" s="27">
        <f t="shared" ref="BG257" si="6101">IF(BG256=$B$16,BF257+($A$16*15),IF(BG256=$B$17,BF257+($A$17*15),IF(BG256=$B$19,IF(BF257+($A$19*15)&gt;100,100,BF257+($A$19*15)),IF(BG256=$B$18,IF(BF257+($A$18*15)&gt;100,100,BF257+($A$18*15)),BF257))))</f>
        <v>57.540000000000006</v>
      </c>
      <c r="BH257" s="27">
        <f t="shared" ref="BH257" si="6102">IF(BH256=$B$16,BG257+($A$16*15),IF(BH256=$B$17,BG257+($A$17*15),IF(BH256=$B$19,IF(BG257+($A$19*15)&gt;100,100,BG257+($A$19*15)),IF(BH256=$B$18,IF(BG257+($A$18*15)&gt;100,100,BG257+($A$18*15)),BG257))))</f>
        <v>55.603333333333339</v>
      </c>
      <c r="BI257" s="27">
        <f t="shared" ref="BI257" si="6103">IF(BI256=$B$16,BH257+($A$16*15),IF(BI256=$B$17,BH257+($A$17*15),IF(BI256=$B$19,IF(BH257+($A$19*15)&gt;100,100,BH257+($A$19*15)),IF(BI256=$B$18,IF(BH257+($A$18*15)&gt;100,100,BH257+($A$18*15)),BH257))))</f>
        <v>53.680000000000007</v>
      </c>
      <c r="BJ257" s="27">
        <f t="shared" ref="BJ257" si="6104">IF(BJ256=$B$16,BI257+($A$16*15),IF(BJ256=$B$17,BI257+($A$17*15),IF(BJ256=$B$19,IF(BI257+($A$19*15)&gt;100,100,BI257+($A$19*15)),IF(BJ256=$B$18,IF(BI257+($A$18*15)&gt;100,100,BI257+($A$18*15)),BI257))))</f>
        <v>51.756666666666675</v>
      </c>
      <c r="BK257" s="27">
        <f t="shared" ref="BK257" si="6105">IF(BK256=$B$16,BJ257+($A$16*15),IF(BK256=$B$17,BJ257+($A$17*15),IF(BK256=$B$19,IF(BJ257+($A$19*15)&gt;100,100,BJ257+($A$19*15)),IF(BK256=$B$18,IF(BJ257+($A$18*15)&gt;100,100,BJ257+($A$18*15)),BJ257))))</f>
        <v>49.833333333333343</v>
      </c>
      <c r="BL257" s="27">
        <f t="shared" ref="BL257" si="6106">IF(BL256=$B$16,BK257+($A$16*15),IF(BL256=$B$17,BK257+($A$17*15),IF(BL256=$B$19,IF(BK257+($A$19*15)&gt;100,100,BK257+($A$19*15)),IF(BL256=$B$18,IF(BK257+($A$18*15)&gt;100,100,BK257+($A$18*15)),BK257))))</f>
        <v>47.896666666666675</v>
      </c>
      <c r="BM257" s="27">
        <f t="shared" ref="BM257" si="6107">IF(BM256=$B$16,BL257+($A$16*15),IF(BM256=$B$17,BL257+($A$17*15),IF(BM256=$B$19,IF(BL257+($A$19*15)&gt;100,100,BL257+($A$19*15)),IF(BM256=$B$18,IF(BL257+($A$18*15)&gt;100,100,BL257+($A$18*15)),BL257))))</f>
        <v>45.960000000000008</v>
      </c>
      <c r="BN257" s="27">
        <f t="shared" ref="BN257" si="6108">IF(BN256=$B$16,BM257+($A$16*15),IF(BN256=$B$17,BM257+($A$17*15),IF(BN256=$B$19,IF(BM257+($A$19*15)&gt;100,100,BM257+($A$19*15)),IF(BN256=$B$18,IF(BM257+($A$18*15)&gt;100,100,BM257+($A$18*15)),BM257))))</f>
        <v>44.023333333333341</v>
      </c>
      <c r="BO257" s="27">
        <f t="shared" ref="BO257" si="6109">IF(BO256=$B$16,BN257+($A$16*15),IF(BO256=$B$17,BN257+($A$17*15),IF(BO256=$B$19,IF(BN257+($A$19*15)&gt;100,100,BN257+($A$19*15)),IF(BO256=$B$18,IF(BN257+($A$18*15)&gt;100,100,BN257+($A$18*15)),BN257))))</f>
        <v>42.100000000000009</v>
      </c>
      <c r="BP257" s="27">
        <f t="shared" ref="BP257" si="6110">IF(BP256=$B$16,BO257+($A$16*15),IF(BP256=$B$17,BO257+($A$17*15),IF(BP256=$B$19,IF(BO257+($A$19*15)&gt;100,100,BO257+($A$19*15)),IF(BP256=$B$18,IF(BO257+($A$18*15)&gt;100,100,BO257+($A$18*15)),BO257))))</f>
        <v>40.176666666666677</v>
      </c>
      <c r="BQ257" s="27">
        <f t="shared" ref="BQ257" si="6111">IF(BQ256=$B$16,BP257+($A$16*15),IF(BQ256=$B$17,BP257+($A$17*15),IF(BQ256=$B$19,IF(BP257+($A$19*15)&gt;100,100,BP257+($A$19*15)),IF(BQ256=$B$18,IF(BP257+($A$18*15)&gt;100,100,BP257+($A$18*15)),BP257))))</f>
        <v>53.926666666666677</v>
      </c>
      <c r="BR257" s="27">
        <f t="shared" ref="BR257" si="6112">IF(BR256=$B$16,BQ257+($A$16*15),IF(BR256=$B$17,BQ257+($A$17*15),IF(BR256=$B$19,IF(BQ257+($A$19*15)&gt;100,100,BQ257+($A$19*15)),IF(BR256=$B$18,IF(BQ257+($A$18*15)&gt;100,100,BQ257+($A$18*15)),BQ257))))</f>
        <v>67.676666666666677</v>
      </c>
      <c r="BS257" s="27">
        <f t="shared" ref="BS257" si="6113">IF(BS256=$B$16,BR257+($A$16*15),IF(BS256=$B$17,BR257+($A$17*15),IF(BS256=$B$19,IF(BR257+($A$19*15)&gt;100,100,BR257+($A$19*15)),IF(BS256=$B$18,IF(BR257+($A$18*15)&gt;100,100,BR257+($A$18*15)),BR257))))</f>
        <v>81.426666666666677</v>
      </c>
      <c r="BT257" s="27">
        <f t="shared" ref="BT257" si="6114">IF(BT256=$B$16,BS257+($A$16*15),IF(BT256=$B$17,BS257+($A$17*15),IF(BT256=$B$19,IF(BS257+($A$19*15)&gt;100,100,BS257+($A$19*15)),IF(BT256=$B$18,IF(BS257+($A$18*15)&gt;100,100,BS257+($A$18*15)),BS257))))</f>
        <v>95.176666666666677</v>
      </c>
      <c r="BU257" s="27">
        <f t="shared" ref="BU257" si="6115">IF(BU256=$B$16,BT257+($A$16*15),IF(BU256=$B$17,BT257+($A$17*15),IF(BU256=$B$19,IF(BT257+($A$19*15)&gt;100,100,BT257+($A$19*15)),IF(BU256=$B$18,IF(BT257+($A$18*15)&gt;100,100,BT257+($A$18*15)),BT257))))</f>
        <v>100</v>
      </c>
      <c r="BV257" s="27">
        <f t="shared" ref="BV257" si="6116">IF(BV256=$B$16,BU257+($A$16*15),IF(BV256=$B$17,BU257+($A$17*15),IF(BV256=$B$19,IF(BU257+($A$19*15)&gt;100,100,BU257+($A$19*15)),IF(BV256=$B$18,IF(BU257+($A$18*15)&gt;100,100,BU257+($A$18*15)),BU257))))</f>
        <v>100</v>
      </c>
      <c r="BW257" s="27">
        <f t="shared" ref="BW257" si="6117">IF(BW256=$B$16,BV257+($A$16*15),IF(BW256=$B$17,BV257+($A$17*15),IF(BW256=$B$19,IF(BV257+($A$19*15)&gt;100,100,BV257+($A$19*15)),IF(BW256=$B$18,IF(BV257+($A$18*15)&gt;100,100,BV257+($A$18*15)),BV257))))</f>
        <v>100</v>
      </c>
      <c r="BX257" s="27">
        <f t="shared" ref="BX257" si="6118">IF(BX256=$B$16,BW257+($A$16*15),IF(BX256=$B$17,BW257+($A$17*15),IF(BX256=$B$19,IF(BW257+($A$19*15)&gt;100,100,BW257+($A$19*15)),IF(BX256=$B$18,IF(BW257+($A$18*15)&gt;100,100,BW257+($A$18*15)),BW257))))</f>
        <v>100</v>
      </c>
      <c r="BY257" s="27">
        <f t="shared" ref="BY257" si="6119">IF(BY256=$B$16,BX257+($A$16*15),IF(BY256=$B$17,BX257+($A$17*15),IF(BY256=$B$19,IF(BX257+($A$19*15)&gt;100,100,BX257+($A$19*15)),IF(BY256=$B$18,IF(BX257+($A$18*15)&gt;100,100,BX257+($A$18*15)),BX257))))</f>
        <v>100</v>
      </c>
      <c r="BZ257" s="27">
        <f t="shared" ref="BZ257" si="6120">IF(BZ256=$B$16,BY257+($A$16*15),IF(BZ256=$B$17,BY257+($A$17*15),IF(BZ256=$B$19,IF(BY257+($A$19*15)&gt;100,100,BY257+($A$19*15)),IF(BZ256=$B$18,IF(BY257+($A$18*15)&gt;100,100,BY257+($A$18*15)),BY257))))</f>
        <v>100</v>
      </c>
      <c r="CA257" s="27">
        <f>IF(CA256=$B$16,BZ257+($A$16*15),IF(CA256=$B$17,BZ257+($A$17*15),IF(CA256=$B$19,IF(BZ257+($A$19*15)&gt;100,100,BZ257+($A$19*15)),IF(CA256=$B$18,IF(BZ257+($A$18*15)&gt;100,100,BZ257+($A$18*15)),BZ257))))</f>
        <v>100</v>
      </c>
      <c r="CB257" s="27">
        <f t="shared" ref="CB257" si="6121">IF(CB256=$B$16,CA257+($A$16*15),IF(CB256=$B$17,CA257+($A$17*15),IF(CB256=$B$19,IF(CA257+($A$19*15)&gt;100,100,CA257+($A$19*15)),IF(CB256=$B$18,IF(CA257+($A$18*15)&gt;100,100,CA257+($A$18*15)),CA257))))</f>
        <v>100</v>
      </c>
      <c r="CC257" s="27">
        <f t="shared" ref="CC257" si="6122">IF(CC256=$B$16,CB257+($A$16*15),IF(CC256=$B$17,CB257+($A$17*15),IF(CC256=$B$19,IF(CB257+($A$19*15)&gt;100,100,CB257+($A$19*15)),IF(CC256=$B$18,IF(CB257+($A$18*15)&gt;100,100,CB257+($A$18*15)),CB257))))</f>
        <v>100</v>
      </c>
      <c r="CD257" s="27">
        <f t="shared" ref="CD257" si="6123">IF(CD256=$B$16,CC257+($A$16*15),IF(CD256=$B$17,CC257+($A$17*15),IF(CD256=$B$19,IF(CC257+($A$19*15)&gt;100,100,CC257+($A$19*15)),IF(CD256=$B$18,IF(CC257+($A$18*15)&gt;100,100,CC257+($A$18*15)),CC257))))</f>
        <v>100</v>
      </c>
      <c r="CE257" s="27">
        <f t="shared" ref="CE257" si="6124">IF(CE256=$B$16,CD257+($A$16*15),IF(CE256=$B$17,CD257+($A$17*15),IF(CE256=$B$19,IF(CD257+($A$19*15)&gt;100,100,CD257+($A$19*15)),IF(CE256=$B$18,IF(CD257+($A$18*15)&gt;100,100,CD257+($A$18*15)),CD257))))</f>
        <v>100</v>
      </c>
      <c r="CF257" s="27">
        <f t="shared" ref="CF257" si="6125">IF(CF256=$B$16,CE257+($A$16*15),IF(CF256=$B$17,CE257+($A$17*15),IF(CF256=$B$19,IF(CE257+($A$19*15)&gt;100,100,CE257+($A$19*15)),IF(CF256=$B$18,IF(CE257+($A$18*15)&gt;100,100,CE257+($A$18*15)),CE257))))</f>
        <v>100</v>
      </c>
      <c r="CG257" s="27">
        <f t="shared" ref="CG257" si="6126">IF(CG256=$B$16,CF257+($A$16*15),IF(CG256=$B$17,CF257+($A$17*15),IF(CG256=$B$19,IF(CF257+($A$19*15)&gt;100,100,CF257+($A$19*15)),IF(CG256=$B$18,IF(CF257+($A$18*15)&gt;100,100,CF257+($A$18*15)),CF257))))</f>
        <v>100</v>
      </c>
      <c r="CH257" s="27">
        <f t="shared" ref="CH257" si="6127">IF(CH256=$B$16,CG257+($A$16*15),IF(CH256=$B$17,CG257+($A$17*15),IF(CH256=$B$19,IF(CG257+($A$19*15)&gt;100,100,CG257+($A$19*15)),IF(CH256=$B$18,IF(CG257+($A$18*15)&gt;100,100,CG257+($A$18*15)),CG257))))</f>
        <v>100</v>
      </c>
      <c r="CI257" s="27">
        <f t="shared" ref="CI257" si="6128">IF(CI256=$B$16,CH257+($A$16*15),IF(CI256=$B$17,CH257+($A$17*15),IF(CI256=$B$19,IF(CH257+($A$19*15)&gt;100,100,CH257+($A$19*15)),IF(CI256=$B$18,IF(CH257+($A$18*15)&gt;100,100,CH257+($A$18*15)),CH257))))</f>
        <v>100</v>
      </c>
      <c r="CJ257" s="27">
        <f t="shared" ref="CJ257" si="6129">IF(CJ256=$B$16,CI257+($A$16*15),IF(CJ256=$B$17,CI257+($A$17*15),IF(CJ256=$B$19,IF(CI257+($A$19*15)&gt;100,100,CI257+($A$19*15)),IF(CJ256=$B$18,IF(CI257+($A$18*15)&gt;100,100,CI257+($A$18*15)),CI257))))</f>
        <v>100</v>
      </c>
      <c r="CK257" s="27">
        <f t="shared" ref="CK257" si="6130">IF(CK256=$B$16,CJ257+($A$16*15),IF(CK256=$B$17,CJ257+($A$17*15),IF(CK256=$B$19,IF(CJ257+($A$19*15)&gt;100,100,CJ257+($A$19*15)),IF(CK256=$B$18,IF(CJ257+($A$18*15)&gt;100,100,CJ257+($A$18*15)),CJ257))))</f>
        <v>100</v>
      </c>
      <c r="CL257" s="120">
        <f t="shared" ref="CL257" si="6131">IF(CL256=$B$16,CK257+($A$16*15),IF(CL256=$B$17,CK257+($A$17*15),IF(CL256=$B$19,IF(CK257+($A$19*15)&gt;100,100,CK257+($A$19*15)),IF(CL256=$B$18,IF(CK257+($A$18*15)&gt;100,100,CK257+($A$18*15)),CK257))))</f>
        <v>100</v>
      </c>
      <c r="CM257" s="136">
        <f t="shared" ref="CM257" si="6132">CL257-10</f>
        <v>90</v>
      </c>
    </row>
    <row r="258" spans="1:91" ht="15" customHeight="1" x14ac:dyDescent="0.25">
      <c r="A258" s="113" t="s">
        <v>61</v>
      </c>
      <c r="B258" s="114"/>
      <c r="C258" s="115"/>
      <c r="D258" s="8">
        <f>COUNTIF(D$30:D$53,"Go")</f>
        <v>0</v>
      </c>
      <c r="E258" s="8">
        <f t="shared" ref="E258:BP258" si="6133">COUNTIF(E$30:E$53,"Go")</f>
        <v>1</v>
      </c>
      <c r="F258" s="8">
        <f t="shared" si="6133"/>
        <v>2</v>
      </c>
      <c r="G258" s="8">
        <f t="shared" si="6133"/>
        <v>3</v>
      </c>
      <c r="H258" s="8">
        <f t="shared" si="6133"/>
        <v>3</v>
      </c>
      <c r="I258" s="8">
        <f t="shared" si="6133"/>
        <v>3</v>
      </c>
      <c r="J258" s="8">
        <f t="shared" si="6133"/>
        <v>3</v>
      </c>
      <c r="K258" s="8">
        <f t="shared" si="6133"/>
        <v>3</v>
      </c>
      <c r="L258" s="8">
        <f t="shared" si="6133"/>
        <v>3</v>
      </c>
      <c r="M258" s="8">
        <f t="shared" si="6133"/>
        <v>3</v>
      </c>
      <c r="N258" s="8">
        <f t="shared" si="6133"/>
        <v>3</v>
      </c>
      <c r="O258" s="8">
        <f t="shared" si="6133"/>
        <v>3</v>
      </c>
      <c r="P258" s="8">
        <f t="shared" si="6133"/>
        <v>3</v>
      </c>
      <c r="Q258" s="8">
        <f t="shared" si="6133"/>
        <v>3</v>
      </c>
      <c r="R258" s="8">
        <f t="shared" si="6133"/>
        <v>3</v>
      </c>
      <c r="S258" s="8">
        <f t="shared" si="6133"/>
        <v>3</v>
      </c>
      <c r="T258" s="8">
        <f t="shared" si="6133"/>
        <v>3</v>
      </c>
      <c r="U258" s="8">
        <f t="shared" si="6133"/>
        <v>3</v>
      </c>
      <c r="V258" s="8">
        <f t="shared" si="6133"/>
        <v>3</v>
      </c>
      <c r="W258" s="8">
        <f t="shared" si="6133"/>
        <v>3</v>
      </c>
      <c r="X258" s="8">
        <f t="shared" si="6133"/>
        <v>3</v>
      </c>
      <c r="Y258" s="8">
        <f t="shared" si="6133"/>
        <v>3</v>
      </c>
      <c r="Z258" s="8">
        <f t="shared" si="6133"/>
        <v>3</v>
      </c>
      <c r="AA258" s="8">
        <f t="shared" si="6133"/>
        <v>3</v>
      </c>
      <c r="AB258" s="8">
        <f t="shared" si="6133"/>
        <v>3</v>
      </c>
      <c r="AC258" s="8">
        <f t="shared" si="6133"/>
        <v>3</v>
      </c>
      <c r="AD258" s="8">
        <f t="shared" si="6133"/>
        <v>3</v>
      </c>
      <c r="AE258" s="8">
        <f t="shared" si="6133"/>
        <v>3</v>
      </c>
      <c r="AF258" s="8">
        <f t="shared" si="6133"/>
        <v>3</v>
      </c>
      <c r="AG258" s="8">
        <f t="shared" si="6133"/>
        <v>3</v>
      </c>
      <c r="AH258" s="8">
        <f t="shared" si="6133"/>
        <v>3</v>
      </c>
      <c r="AI258" s="8">
        <f t="shared" si="6133"/>
        <v>3</v>
      </c>
      <c r="AJ258" s="8">
        <f t="shared" si="6133"/>
        <v>3</v>
      </c>
      <c r="AK258" s="8">
        <f t="shared" si="6133"/>
        <v>3</v>
      </c>
      <c r="AL258" s="8">
        <f t="shared" si="6133"/>
        <v>3</v>
      </c>
      <c r="AM258" s="8">
        <f t="shared" si="6133"/>
        <v>3</v>
      </c>
      <c r="AN258" s="8">
        <f t="shared" si="6133"/>
        <v>3</v>
      </c>
      <c r="AO258" s="8">
        <f t="shared" si="6133"/>
        <v>3</v>
      </c>
      <c r="AP258" s="8">
        <f t="shared" si="6133"/>
        <v>3</v>
      </c>
      <c r="AQ258" s="8">
        <f t="shared" si="6133"/>
        <v>3</v>
      </c>
      <c r="AR258" s="8">
        <f t="shared" si="6133"/>
        <v>3</v>
      </c>
      <c r="AS258" s="8">
        <f t="shared" si="6133"/>
        <v>3</v>
      </c>
      <c r="AT258" s="8">
        <f t="shared" si="6133"/>
        <v>3</v>
      </c>
      <c r="AU258" s="8">
        <f t="shared" si="6133"/>
        <v>3</v>
      </c>
      <c r="AV258" s="8">
        <f t="shared" si="6133"/>
        <v>3</v>
      </c>
      <c r="AW258" s="8">
        <f t="shared" si="6133"/>
        <v>3</v>
      </c>
      <c r="AX258" s="8">
        <f t="shared" si="6133"/>
        <v>3</v>
      </c>
      <c r="AY258" s="8">
        <f t="shared" si="6133"/>
        <v>3</v>
      </c>
      <c r="AZ258" s="8">
        <f t="shared" si="6133"/>
        <v>3</v>
      </c>
      <c r="BA258" s="8">
        <f t="shared" si="6133"/>
        <v>3</v>
      </c>
      <c r="BB258" s="8">
        <f t="shared" si="6133"/>
        <v>3</v>
      </c>
      <c r="BC258" s="8">
        <f t="shared" si="6133"/>
        <v>3</v>
      </c>
      <c r="BD258" s="8">
        <f t="shared" si="6133"/>
        <v>3</v>
      </c>
      <c r="BE258" s="8">
        <f t="shared" si="6133"/>
        <v>3</v>
      </c>
      <c r="BF258" s="8">
        <f t="shared" si="6133"/>
        <v>3</v>
      </c>
      <c r="BG258" s="8">
        <f t="shared" si="6133"/>
        <v>3</v>
      </c>
      <c r="BH258" s="8">
        <f t="shared" si="6133"/>
        <v>3</v>
      </c>
      <c r="BI258" s="8">
        <f t="shared" si="6133"/>
        <v>3</v>
      </c>
      <c r="BJ258" s="8">
        <f t="shared" si="6133"/>
        <v>3</v>
      </c>
      <c r="BK258" s="8">
        <f t="shared" si="6133"/>
        <v>3</v>
      </c>
      <c r="BL258" s="8">
        <f t="shared" si="6133"/>
        <v>3</v>
      </c>
      <c r="BM258" s="8">
        <f t="shared" si="6133"/>
        <v>3</v>
      </c>
      <c r="BN258" s="8">
        <f t="shared" si="6133"/>
        <v>3</v>
      </c>
      <c r="BO258" s="8">
        <f t="shared" si="6133"/>
        <v>3</v>
      </c>
      <c r="BP258" s="8">
        <f t="shared" si="6133"/>
        <v>3</v>
      </c>
      <c r="BQ258" s="8">
        <f t="shared" ref="BQ258:CL258" si="6134">COUNTIF(BQ$30:BQ$53,"Go")</f>
        <v>3</v>
      </c>
      <c r="BR258" s="8">
        <f t="shared" si="6134"/>
        <v>3</v>
      </c>
      <c r="BS258" s="8">
        <f t="shared" si="6134"/>
        <v>3</v>
      </c>
      <c r="BT258" s="8">
        <f t="shared" si="6134"/>
        <v>3</v>
      </c>
      <c r="BU258" s="8">
        <f t="shared" si="6134"/>
        <v>3</v>
      </c>
      <c r="BV258" s="8">
        <f t="shared" si="6134"/>
        <v>3</v>
      </c>
      <c r="BW258" s="8">
        <f t="shared" si="6134"/>
        <v>3</v>
      </c>
      <c r="BX258" s="8">
        <f t="shared" si="6134"/>
        <v>3</v>
      </c>
      <c r="BY258" s="8">
        <f t="shared" si="6134"/>
        <v>3</v>
      </c>
      <c r="BZ258" s="8">
        <f t="shared" si="6134"/>
        <v>3</v>
      </c>
      <c r="CA258" s="8">
        <f t="shared" si="6134"/>
        <v>3</v>
      </c>
      <c r="CB258" s="8">
        <f t="shared" si="6134"/>
        <v>3</v>
      </c>
      <c r="CC258" s="8">
        <f t="shared" si="6134"/>
        <v>3</v>
      </c>
      <c r="CD258" s="8">
        <f t="shared" si="6134"/>
        <v>3</v>
      </c>
      <c r="CE258" s="8">
        <f t="shared" si="6134"/>
        <v>3</v>
      </c>
      <c r="CF258" s="8">
        <f t="shared" si="6134"/>
        <v>3</v>
      </c>
      <c r="CG258" s="8">
        <f t="shared" si="6134"/>
        <v>3</v>
      </c>
      <c r="CH258" s="8">
        <f t="shared" si="6134"/>
        <v>3</v>
      </c>
      <c r="CI258" s="8">
        <f t="shared" si="6134"/>
        <v>3</v>
      </c>
      <c r="CJ258" s="8">
        <f t="shared" si="6134"/>
        <v>3</v>
      </c>
      <c r="CK258" s="8">
        <f t="shared" si="6134"/>
        <v>2</v>
      </c>
      <c r="CL258" s="51">
        <f t="shared" si="6134"/>
        <v>1</v>
      </c>
      <c r="CM258" s="475"/>
    </row>
    <row r="259" spans="1:91" x14ac:dyDescent="0.25">
      <c r="A259" s="113" t="s">
        <v>209</v>
      </c>
      <c r="B259" s="114"/>
      <c r="C259" s="115"/>
      <c r="D259" s="8">
        <f>COUNTIF(D234:D257,"EleX")</f>
        <v>0</v>
      </c>
      <c r="E259" s="8">
        <f t="shared" ref="E259:BP259" si="6135">COUNTIF(E234:E257,"EleX")</f>
        <v>1</v>
      </c>
      <c r="F259" s="8">
        <f t="shared" si="6135"/>
        <v>1</v>
      </c>
      <c r="G259" s="8">
        <f t="shared" si="6135"/>
        <v>1</v>
      </c>
      <c r="H259" s="8">
        <f t="shared" si="6135"/>
        <v>1</v>
      </c>
      <c r="I259" s="8">
        <f t="shared" si="6135"/>
        <v>1</v>
      </c>
      <c r="J259" s="8">
        <f t="shared" si="6135"/>
        <v>1</v>
      </c>
      <c r="K259" s="8">
        <f t="shared" si="6135"/>
        <v>0</v>
      </c>
      <c r="L259" s="8">
        <f t="shared" si="6135"/>
        <v>0</v>
      </c>
      <c r="M259" s="8">
        <f t="shared" si="6135"/>
        <v>0</v>
      </c>
      <c r="N259" s="8">
        <f t="shared" si="6135"/>
        <v>0</v>
      </c>
      <c r="O259" s="8">
        <f t="shared" si="6135"/>
        <v>0</v>
      </c>
      <c r="P259" s="8">
        <f t="shared" si="6135"/>
        <v>0</v>
      </c>
      <c r="Q259" s="8">
        <f t="shared" si="6135"/>
        <v>0</v>
      </c>
      <c r="R259" s="8">
        <f t="shared" si="6135"/>
        <v>0</v>
      </c>
      <c r="S259" s="8">
        <f t="shared" si="6135"/>
        <v>0</v>
      </c>
      <c r="T259" s="8">
        <f t="shared" si="6135"/>
        <v>0</v>
      </c>
      <c r="U259" s="8">
        <f t="shared" si="6135"/>
        <v>0</v>
      </c>
      <c r="V259" s="8">
        <f t="shared" si="6135"/>
        <v>0</v>
      </c>
      <c r="W259" s="8">
        <f t="shared" si="6135"/>
        <v>0</v>
      </c>
      <c r="X259" s="8">
        <f t="shared" si="6135"/>
        <v>0</v>
      </c>
      <c r="Y259" s="8">
        <f t="shared" si="6135"/>
        <v>0</v>
      </c>
      <c r="Z259" s="8">
        <f t="shared" si="6135"/>
        <v>0</v>
      </c>
      <c r="AA259" s="8">
        <f t="shared" si="6135"/>
        <v>0</v>
      </c>
      <c r="AB259" s="8">
        <f t="shared" si="6135"/>
        <v>0</v>
      </c>
      <c r="AC259" s="8">
        <f t="shared" si="6135"/>
        <v>0</v>
      </c>
      <c r="AD259" s="8">
        <f t="shared" si="6135"/>
        <v>0</v>
      </c>
      <c r="AE259" s="8">
        <f t="shared" si="6135"/>
        <v>0</v>
      </c>
      <c r="AF259" s="8">
        <f t="shared" si="6135"/>
        <v>0</v>
      </c>
      <c r="AG259" s="8">
        <f t="shared" si="6135"/>
        <v>1</v>
      </c>
      <c r="AH259" s="8">
        <f t="shared" si="6135"/>
        <v>1</v>
      </c>
      <c r="AI259" s="8">
        <f t="shared" si="6135"/>
        <v>1</v>
      </c>
      <c r="AJ259" s="8">
        <f t="shared" si="6135"/>
        <v>1</v>
      </c>
      <c r="AK259" s="8">
        <f t="shared" si="6135"/>
        <v>1</v>
      </c>
      <c r="AL259" s="8">
        <f t="shared" si="6135"/>
        <v>1</v>
      </c>
      <c r="AM259" s="8">
        <f t="shared" si="6135"/>
        <v>1</v>
      </c>
      <c r="AN259" s="8">
        <f t="shared" si="6135"/>
        <v>1</v>
      </c>
      <c r="AO259" s="8">
        <f t="shared" si="6135"/>
        <v>1</v>
      </c>
      <c r="AP259" s="8">
        <f t="shared" si="6135"/>
        <v>1</v>
      </c>
      <c r="AQ259" s="8">
        <f t="shared" si="6135"/>
        <v>1</v>
      </c>
      <c r="AR259" s="8">
        <f t="shared" si="6135"/>
        <v>1</v>
      </c>
      <c r="AS259" s="8">
        <f t="shared" si="6135"/>
        <v>0</v>
      </c>
      <c r="AT259" s="8">
        <f t="shared" si="6135"/>
        <v>0</v>
      </c>
      <c r="AU259" s="8">
        <f t="shared" si="6135"/>
        <v>0</v>
      </c>
      <c r="AV259" s="8">
        <f t="shared" si="6135"/>
        <v>0</v>
      </c>
      <c r="AW259" s="8">
        <f t="shared" si="6135"/>
        <v>0</v>
      </c>
      <c r="AX259" s="8">
        <f t="shared" si="6135"/>
        <v>0</v>
      </c>
      <c r="AY259" s="8">
        <f t="shared" si="6135"/>
        <v>0</v>
      </c>
      <c r="AZ259" s="8">
        <f t="shared" si="6135"/>
        <v>0</v>
      </c>
      <c r="BA259" s="8">
        <f t="shared" si="6135"/>
        <v>0</v>
      </c>
      <c r="BB259" s="8">
        <f t="shared" si="6135"/>
        <v>0</v>
      </c>
      <c r="BC259" s="8">
        <f t="shared" si="6135"/>
        <v>0</v>
      </c>
      <c r="BD259" s="8">
        <f t="shared" si="6135"/>
        <v>0</v>
      </c>
      <c r="BE259" s="8">
        <f t="shared" si="6135"/>
        <v>0</v>
      </c>
      <c r="BF259" s="8">
        <f t="shared" si="6135"/>
        <v>0</v>
      </c>
      <c r="BG259" s="8">
        <f t="shared" si="6135"/>
        <v>0</v>
      </c>
      <c r="BH259" s="8">
        <f t="shared" si="6135"/>
        <v>0</v>
      </c>
      <c r="BI259" s="8">
        <f t="shared" si="6135"/>
        <v>0</v>
      </c>
      <c r="BJ259" s="8">
        <f t="shared" si="6135"/>
        <v>0</v>
      </c>
      <c r="BK259" s="8">
        <f t="shared" si="6135"/>
        <v>1</v>
      </c>
      <c r="BL259" s="8">
        <f t="shared" si="6135"/>
        <v>1</v>
      </c>
      <c r="BM259" s="8">
        <f t="shared" si="6135"/>
        <v>1</v>
      </c>
      <c r="BN259" s="8">
        <f t="shared" si="6135"/>
        <v>1</v>
      </c>
      <c r="BO259" s="8">
        <f t="shared" si="6135"/>
        <v>1</v>
      </c>
      <c r="BP259" s="8">
        <f t="shared" si="6135"/>
        <v>1</v>
      </c>
      <c r="BQ259" s="8">
        <f t="shared" ref="BQ259:CG259" si="6136">COUNTIF(BQ234:BQ257,"EleX")</f>
        <v>1</v>
      </c>
      <c r="BR259" s="8">
        <f t="shared" si="6136"/>
        <v>1</v>
      </c>
      <c r="BS259" s="8">
        <f t="shared" si="6136"/>
        <v>1</v>
      </c>
      <c r="BT259" s="8">
        <f t="shared" si="6136"/>
        <v>1</v>
      </c>
      <c r="BU259" s="8">
        <f t="shared" si="6136"/>
        <v>1</v>
      </c>
      <c r="BV259" s="8">
        <f t="shared" si="6136"/>
        <v>1</v>
      </c>
      <c r="BW259" s="8">
        <f t="shared" si="6136"/>
        <v>0</v>
      </c>
      <c r="BX259" s="8">
        <f t="shared" si="6136"/>
        <v>0</v>
      </c>
      <c r="BY259" s="8">
        <f t="shared" si="6136"/>
        <v>0</v>
      </c>
      <c r="BZ259" s="8">
        <f t="shared" si="6136"/>
        <v>0</v>
      </c>
      <c r="CA259" s="8">
        <f t="shared" si="6136"/>
        <v>0</v>
      </c>
      <c r="CB259" s="8">
        <f t="shared" si="6136"/>
        <v>0</v>
      </c>
      <c r="CC259" s="8">
        <f t="shared" si="6136"/>
        <v>0</v>
      </c>
      <c r="CD259" s="8">
        <f t="shared" si="6136"/>
        <v>0</v>
      </c>
      <c r="CE259" s="8">
        <f t="shared" si="6136"/>
        <v>0</v>
      </c>
      <c r="CF259" s="8">
        <f t="shared" si="6136"/>
        <v>0</v>
      </c>
      <c r="CG259" s="8">
        <f t="shared" si="6136"/>
        <v>0</v>
      </c>
      <c r="CH259" s="8">
        <f>COUNTIF(CH234:CH257,"EleX")</f>
        <v>0</v>
      </c>
      <c r="CI259" s="8">
        <f>COUNTIF(CI234:CI257,"EleX")</f>
        <v>0</v>
      </c>
      <c r="CJ259" s="8">
        <f>COUNTIF(CJ234:CJ257,"EleX")</f>
        <v>1</v>
      </c>
      <c r="CK259" s="8">
        <f>COUNTIF(CK234:CK257,"EleX")</f>
        <v>1</v>
      </c>
      <c r="CL259" s="51">
        <f>COUNTIF(CL234:CL257,"EleX")</f>
        <v>1</v>
      </c>
      <c r="CM259" s="476"/>
    </row>
    <row r="260" spans="1:91" x14ac:dyDescent="0.25">
      <c r="A260" s="333" t="s">
        <v>63</v>
      </c>
      <c r="B260" s="334"/>
      <c r="C260" s="335"/>
      <c r="D260" s="13">
        <f t="shared" ref="D260:BO260" si="6137">COUNTIF(D234:D257,"PEA")</f>
        <v>0</v>
      </c>
      <c r="E260" s="13">
        <f t="shared" si="6137"/>
        <v>1</v>
      </c>
      <c r="F260" s="13">
        <f t="shared" si="6137"/>
        <v>1</v>
      </c>
      <c r="G260" s="13">
        <f t="shared" si="6137"/>
        <v>1</v>
      </c>
      <c r="H260" s="13">
        <f t="shared" si="6137"/>
        <v>1</v>
      </c>
      <c r="I260" s="13">
        <f t="shared" si="6137"/>
        <v>1</v>
      </c>
      <c r="J260" s="13">
        <f t="shared" si="6137"/>
        <v>1</v>
      </c>
      <c r="K260" s="13">
        <f t="shared" si="6137"/>
        <v>0</v>
      </c>
      <c r="L260" s="13">
        <f t="shared" si="6137"/>
        <v>0</v>
      </c>
      <c r="M260" s="13">
        <f t="shared" si="6137"/>
        <v>0</v>
      </c>
      <c r="N260" s="13">
        <f t="shared" si="6137"/>
        <v>0</v>
      </c>
      <c r="O260" s="13">
        <f t="shared" si="6137"/>
        <v>0</v>
      </c>
      <c r="P260" s="13">
        <f t="shared" si="6137"/>
        <v>0</v>
      </c>
      <c r="Q260" s="13">
        <f t="shared" si="6137"/>
        <v>0</v>
      </c>
      <c r="R260" s="13">
        <f t="shared" si="6137"/>
        <v>0</v>
      </c>
      <c r="S260" s="13">
        <f t="shared" si="6137"/>
        <v>0</v>
      </c>
      <c r="T260" s="13">
        <f t="shared" si="6137"/>
        <v>0</v>
      </c>
      <c r="U260" s="13">
        <f t="shared" si="6137"/>
        <v>0</v>
      </c>
      <c r="V260" s="13">
        <f t="shared" si="6137"/>
        <v>0</v>
      </c>
      <c r="W260" s="13">
        <f t="shared" si="6137"/>
        <v>0</v>
      </c>
      <c r="X260" s="13">
        <f t="shared" si="6137"/>
        <v>0</v>
      </c>
      <c r="Y260" s="13">
        <f t="shared" si="6137"/>
        <v>0</v>
      </c>
      <c r="Z260" s="13">
        <f t="shared" si="6137"/>
        <v>0</v>
      </c>
      <c r="AA260" s="13">
        <f t="shared" si="6137"/>
        <v>0</v>
      </c>
      <c r="AB260" s="13">
        <f t="shared" si="6137"/>
        <v>0</v>
      </c>
      <c r="AC260" s="13">
        <f t="shared" si="6137"/>
        <v>0</v>
      </c>
      <c r="AD260" s="13">
        <f t="shared" si="6137"/>
        <v>0</v>
      </c>
      <c r="AE260" s="13">
        <f t="shared" si="6137"/>
        <v>0</v>
      </c>
      <c r="AF260" s="13">
        <f t="shared" si="6137"/>
        <v>0</v>
      </c>
      <c r="AG260" s="13">
        <f t="shared" si="6137"/>
        <v>0</v>
      </c>
      <c r="AH260" s="13">
        <f t="shared" si="6137"/>
        <v>0</v>
      </c>
      <c r="AI260" s="13">
        <f t="shared" si="6137"/>
        <v>1</v>
      </c>
      <c r="AJ260" s="13">
        <f t="shared" si="6137"/>
        <v>1</v>
      </c>
      <c r="AK260" s="13">
        <f t="shared" si="6137"/>
        <v>1</v>
      </c>
      <c r="AL260" s="13">
        <f t="shared" si="6137"/>
        <v>1</v>
      </c>
      <c r="AM260" s="13">
        <f t="shared" si="6137"/>
        <v>1</v>
      </c>
      <c r="AN260" s="13">
        <f t="shared" si="6137"/>
        <v>1</v>
      </c>
      <c r="AO260" s="13">
        <f t="shared" si="6137"/>
        <v>1</v>
      </c>
      <c r="AP260" s="13">
        <f t="shared" si="6137"/>
        <v>1</v>
      </c>
      <c r="AQ260" s="13">
        <f t="shared" si="6137"/>
        <v>1</v>
      </c>
      <c r="AR260" s="13">
        <f t="shared" si="6137"/>
        <v>1</v>
      </c>
      <c r="AS260" s="13">
        <f t="shared" si="6137"/>
        <v>1</v>
      </c>
      <c r="AT260" s="13">
        <f t="shared" si="6137"/>
        <v>1</v>
      </c>
      <c r="AU260" s="13">
        <f t="shared" si="6137"/>
        <v>0</v>
      </c>
      <c r="AV260" s="13">
        <f t="shared" si="6137"/>
        <v>0</v>
      </c>
      <c r="AW260" s="13">
        <f t="shared" si="6137"/>
        <v>0</v>
      </c>
      <c r="AX260" s="13">
        <f t="shared" si="6137"/>
        <v>0</v>
      </c>
      <c r="AY260" s="13">
        <f t="shared" si="6137"/>
        <v>0</v>
      </c>
      <c r="AZ260" s="13">
        <f t="shared" si="6137"/>
        <v>0</v>
      </c>
      <c r="BA260" s="13">
        <f t="shared" si="6137"/>
        <v>0</v>
      </c>
      <c r="BB260" s="13">
        <f t="shared" si="6137"/>
        <v>0</v>
      </c>
      <c r="BC260" s="13">
        <f t="shared" si="6137"/>
        <v>0</v>
      </c>
      <c r="BD260" s="13">
        <f t="shared" si="6137"/>
        <v>0</v>
      </c>
      <c r="BE260" s="13">
        <f t="shared" si="6137"/>
        <v>0</v>
      </c>
      <c r="BF260" s="13">
        <f t="shared" si="6137"/>
        <v>0</v>
      </c>
      <c r="BG260" s="13">
        <f t="shared" si="6137"/>
        <v>0</v>
      </c>
      <c r="BH260" s="13">
        <f t="shared" si="6137"/>
        <v>0</v>
      </c>
      <c r="BI260" s="13">
        <f t="shared" si="6137"/>
        <v>0</v>
      </c>
      <c r="BJ260" s="13">
        <f t="shared" si="6137"/>
        <v>0</v>
      </c>
      <c r="BK260" s="13">
        <f t="shared" si="6137"/>
        <v>0</v>
      </c>
      <c r="BL260" s="13">
        <f t="shared" si="6137"/>
        <v>0</v>
      </c>
      <c r="BM260" s="13">
        <f t="shared" si="6137"/>
        <v>1</v>
      </c>
      <c r="BN260" s="13">
        <f t="shared" si="6137"/>
        <v>1</v>
      </c>
      <c r="BO260" s="13">
        <f t="shared" si="6137"/>
        <v>1</v>
      </c>
      <c r="BP260" s="13">
        <f t="shared" ref="BP260:CG260" si="6138">COUNTIF(BP234:BP257,"PEA")</f>
        <v>1</v>
      </c>
      <c r="BQ260" s="13">
        <f t="shared" si="6138"/>
        <v>1</v>
      </c>
      <c r="BR260" s="13">
        <f t="shared" si="6138"/>
        <v>1</v>
      </c>
      <c r="BS260" s="13">
        <f t="shared" si="6138"/>
        <v>1</v>
      </c>
      <c r="BT260" s="13">
        <f t="shared" si="6138"/>
        <v>1</v>
      </c>
      <c r="BU260" s="13">
        <f t="shared" si="6138"/>
        <v>1</v>
      </c>
      <c r="BV260" s="13">
        <f t="shared" si="6138"/>
        <v>1</v>
      </c>
      <c r="BW260" s="13">
        <f t="shared" si="6138"/>
        <v>1</v>
      </c>
      <c r="BX260" s="13">
        <f t="shared" si="6138"/>
        <v>1</v>
      </c>
      <c r="BY260" s="13">
        <f t="shared" si="6138"/>
        <v>1</v>
      </c>
      <c r="BZ260" s="13">
        <f t="shared" si="6138"/>
        <v>1</v>
      </c>
      <c r="CA260" s="13">
        <f t="shared" si="6138"/>
        <v>1</v>
      </c>
      <c r="CB260" s="13">
        <f t="shared" si="6138"/>
        <v>0</v>
      </c>
      <c r="CC260" s="13">
        <f t="shared" si="6138"/>
        <v>0</v>
      </c>
      <c r="CD260" s="13">
        <f t="shared" si="6138"/>
        <v>0</v>
      </c>
      <c r="CE260" s="13">
        <f t="shared" si="6138"/>
        <v>0</v>
      </c>
      <c r="CF260" s="13">
        <f t="shared" si="6138"/>
        <v>0</v>
      </c>
      <c r="CG260" s="13">
        <f t="shared" si="6138"/>
        <v>0</v>
      </c>
      <c r="CH260" s="13">
        <f>COUNTIF(CH234:CH257,"PEA")</f>
        <v>0</v>
      </c>
      <c r="CI260" s="13">
        <f>COUNTIF(CI234:CI257,"PEA")</f>
        <v>0</v>
      </c>
      <c r="CJ260" s="13">
        <f>COUNTIF(CJ234:CJ257,"PEA")</f>
        <v>1</v>
      </c>
      <c r="CK260" s="13">
        <f>COUNTIF(CK234:CK257,"PEA")</f>
        <v>1</v>
      </c>
      <c r="CL260" s="52">
        <f>COUNTIF(CL234:CL257,"PEA")</f>
        <v>1</v>
      </c>
      <c r="CM260" s="476"/>
    </row>
    <row r="261" spans="1:91" x14ac:dyDescent="0.25">
      <c r="A261" s="336" t="s">
        <v>65</v>
      </c>
      <c r="B261" s="337"/>
      <c r="C261" s="338"/>
      <c r="D261" s="53" t="b">
        <f t="shared" ref="D261:BO261" si="6139">IF(D260&gt;1,FALSE,IF(D259&gt;1,FALSE,TRUE))</f>
        <v>1</v>
      </c>
      <c r="E261" s="53" t="b">
        <f t="shared" si="6139"/>
        <v>1</v>
      </c>
      <c r="F261" s="53" t="b">
        <f t="shared" si="6139"/>
        <v>1</v>
      </c>
      <c r="G261" s="53" t="b">
        <f t="shared" si="6139"/>
        <v>1</v>
      </c>
      <c r="H261" s="53" t="b">
        <f t="shared" si="6139"/>
        <v>1</v>
      </c>
      <c r="I261" s="53" t="b">
        <f t="shared" si="6139"/>
        <v>1</v>
      </c>
      <c r="J261" s="53" t="b">
        <f t="shared" si="6139"/>
        <v>1</v>
      </c>
      <c r="K261" s="53" t="b">
        <f t="shared" si="6139"/>
        <v>1</v>
      </c>
      <c r="L261" s="53" t="b">
        <f t="shared" si="6139"/>
        <v>1</v>
      </c>
      <c r="M261" s="53" t="b">
        <f t="shared" si="6139"/>
        <v>1</v>
      </c>
      <c r="N261" s="53" t="b">
        <f t="shared" si="6139"/>
        <v>1</v>
      </c>
      <c r="O261" s="53" t="b">
        <f t="shared" si="6139"/>
        <v>1</v>
      </c>
      <c r="P261" s="53" t="b">
        <f t="shared" si="6139"/>
        <v>1</v>
      </c>
      <c r="Q261" s="53" t="b">
        <f t="shared" si="6139"/>
        <v>1</v>
      </c>
      <c r="R261" s="53" t="b">
        <f t="shared" si="6139"/>
        <v>1</v>
      </c>
      <c r="S261" s="53" t="b">
        <f t="shared" si="6139"/>
        <v>1</v>
      </c>
      <c r="T261" s="53" t="b">
        <f t="shared" si="6139"/>
        <v>1</v>
      </c>
      <c r="U261" s="53" t="b">
        <f t="shared" si="6139"/>
        <v>1</v>
      </c>
      <c r="V261" s="53" t="b">
        <f t="shared" si="6139"/>
        <v>1</v>
      </c>
      <c r="W261" s="53" t="b">
        <f t="shared" si="6139"/>
        <v>1</v>
      </c>
      <c r="X261" s="53" t="b">
        <f t="shared" si="6139"/>
        <v>1</v>
      </c>
      <c r="Y261" s="53" t="b">
        <f t="shared" si="6139"/>
        <v>1</v>
      </c>
      <c r="Z261" s="53" t="b">
        <f t="shared" si="6139"/>
        <v>1</v>
      </c>
      <c r="AA261" s="53" t="b">
        <f t="shared" si="6139"/>
        <v>1</v>
      </c>
      <c r="AB261" s="53" t="b">
        <f t="shared" si="6139"/>
        <v>1</v>
      </c>
      <c r="AC261" s="53" t="b">
        <f t="shared" si="6139"/>
        <v>1</v>
      </c>
      <c r="AD261" s="53" t="b">
        <f t="shared" si="6139"/>
        <v>1</v>
      </c>
      <c r="AE261" s="53" t="b">
        <f t="shared" si="6139"/>
        <v>1</v>
      </c>
      <c r="AF261" s="53" t="b">
        <f t="shared" si="6139"/>
        <v>1</v>
      </c>
      <c r="AG261" s="53" t="b">
        <f t="shared" si="6139"/>
        <v>1</v>
      </c>
      <c r="AH261" s="53" t="b">
        <f t="shared" si="6139"/>
        <v>1</v>
      </c>
      <c r="AI261" s="53" t="b">
        <f t="shared" si="6139"/>
        <v>1</v>
      </c>
      <c r="AJ261" s="53" t="b">
        <f t="shared" si="6139"/>
        <v>1</v>
      </c>
      <c r="AK261" s="53" t="b">
        <f t="shared" si="6139"/>
        <v>1</v>
      </c>
      <c r="AL261" s="53" t="b">
        <f t="shared" si="6139"/>
        <v>1</v>
      </c>
      <c r="AM261" s="53" t="b">
        <f t="shared" si="6139"/>
        <v>1</v>
      </c>
      <c r="AN261" s="53" t="b">
        <f t="shared" si="6139"/>
        <v>1</v>
      </c>
      <c r="AO261" s="53" t="b">
        <f t="shared" si="6139"/>
        <v>1</v>
      </c>
      <c r="AP261" s="53" t="b">
        <f t="shared" si="6139"/>
        <v>1</v>
      </c>
      <c r="AQ261" s="53" t="b">
        <f t="shared" si="6139"/>
        <v>1</v>
      </c>
      <c r="AR261" s="53" t="b">
        <f t="shared" si="6139"/>
        <v>1</v>
      </c>
      <c r="AS261" s="53" t="b">
        <f t="shared" si="6139"/>
        <v>1</v>
      </c>
      <c r="AT261" s="53" t="b">
        <f t="shared" si="6139"/>
        <v>1</v>
      </c>
      <c r="AU261" s="53" t="b">
        <f t="shared" si="6139"/>
        <v>1</v>
      </c>
      <c r="AV261" s="53" t="b">
        <f t="shared" si="6139"/>
        <v>1</v>
      </c>
      <c r="AW261" s="53" t="b">
        <f t="shared" si="6139"/>
        <v>1</v>
      </c>
      <c r="AX261" s="53" t="b">
        <f t="shared" si="6139"/>
        <v>1</v>
      </c>
      <c r="AY261" s="53" t="b">
        <f t="shared" si="6139"/>
        <v>1</v>
      </c>
      <c r="AZ261" s="53" t="b">
        <f t="shared" si="6139"/>
        <v>1</v>
      </c>
      <c r="BA261" s="53" t="b">
        <f t="shared" si="6139"/>
        <v>1</v>
      </c>
      <c r="BB261" s="53" t="b">
        <f t="shared" si="6139"/>
        <v>1</v>
      </c>
      <c r="BC261" s="53" t="b">
        <f t="shared" si="6139"/>
        <v>1</v>
      </c>
      <c r="BD261" s="53" t="b">
        <f t="shared" si="6139"/>
        <v>1</v>
      </c>
      <c r="BE261" s="53" t="b">
        <f t="shared" si="6139"/>
        <v>1</v>
      </c>
      <c r="BF261" s="53" t="b">
        <f t="shared" si="6139"/>
        <v>1</v>
      </c>
      <c r="BG261" s="53" t="b">
        <f t="shared" si="6139"/>
        <v>1</v>
      </c>
      <c r="BH261" s="53" t="b">
        <f t="shared" si="6139"/>
        <v>1</v>
      </c>
      <c r="BI261" s="53" t="b">
        <f t="shared" si="6139"/>
        <v>1</v>
      </c>
      <c r="BJ261" s="53" t="b">
        <f t="shared" si="6139"/>
        <v>1</v>
      </c>
      <c r="BK261" s="53" t="b">
        <f t="shared" si="6139"/>
        <v>1</v>
      </c>
      <c r="BL261" s="53" t="b">
        <f t="shared" si="6139"/>
        <v>1</v>
      </c>
      <c r="BM261" s="53" t="b">
        <f t="shared" si="6139"/>
        <v>1</v>
      </c>
      <c r="BN261" s="53" t="b">
        <f t="shared" si="6139"/>
        <v>1</v>
      </c>
      <c r="BO261" s="53" t="b">
        <f t="shared" si="6139"/>
        <v>1</v>
      </c>
      <c r="BP261" s="53" t="b">
        <f t="shared" ref="BP261:CL261" si="6140">IF(BP260&gt;1,FALSE,IF(BP259&gt;1,FALSE,TRUE))</f>
        <v>1</v>
      </c>
      <c r="BQ261" s="53" t="b">
        <f t="shared" si="6140"/>
        <v>1</v>
      </c>
      <c r="BR261" s="53" t="b">
        <f t="shared" si="6140"/>
        <v>1</v>
      </c>
      <c r="BS261" s="53" t="b">
        <f t="shared" si="6140"/>
        <v>1</v>
      </c>
      <c r="BT261" s="53" t="b">
        <f t="shared" si="6140"/>
        <v>1</v>
      </c>
      <c r="BU261" s="53" t="b">
        <f t="shared" si="6140"/>
        <v>1</v>
      </c>
      <c r="BV261" s="53" t="b">
        <f t="shared" si="6140"/>
        <v>1</v>
      </c>
      <c r="BW261" s="53" t="b">
        <f t="shared" si="6140"/>
        <v>1</v>
      </c>
      <c r="BX261" s="53" t="b">
        <f t="shared" si="6140"/>
        <v>1</v>
      </c>
      <c r="BY261" s="53" t="b">
        <f t="shared" si="6140"/>
        <v>1</v>
      </c>
      <c r="BZ261" s="53" t="b">
        <f t="shared" si="6140"/>
        <v>1</v>
      </c>
      <c r="CA261" s="53" t="b">
        <f t="shared" si="6140"/>
        <v>1</v>
      </c>
      <c r="CB261" s="53" t="b">
        <f t="shared" si="6140"/>
        <v>1</v>
      </c>
      <c r="CC261" s="53" t="b">
        <f t="shared" si="6140"/>
        <v>1</v>
      </c>
      <c r="CD261" s="53" t="b">
        <f t="shared" si="6140"/>
        <v>1</v>
      </c>
      <c r="CE261" s="53" t="b">
        <f t="shared" si="6140"/>
        <v>1</v>
      </c>
      <c r="CF261" s="53" t="b">
        <f t="shared" si="6140"/>
        <v>1</v>
      </c>
      <c r="CG261" s="53" t="b">
        <f t="shared" si="6140"/>
        <v>1</v>
      </c>
      <c r="CH261" s="53" t="b">
        <f t="shared" si="6140"/>
        <v>1</v>
      </c>
      <c r="CI261" s="53" t="b">
        <f t="shared" si="6140"/>
        <v>1</v>
      </c>
      <c r="CJ261" s="53" t="b">
        <f t="shared" si="6140"/>
        <v>1</v>
      </c>
      <c r="CK261" s="53" t="b">
        <f t="shared" si="6140"/>
        <v>1</v>
      </c>
      <c r="CL261" s="54" t="b">
        <f t="shared" si="6140"/>
        <v>1</v>
      </c>
      <c r="CM261" s="477"/>
    </row>
  </sheetData>
  <mergeCells count="297">
    <mergeCell ref="CM258:CM261"/>
    <mergeCell ref="A260:C260"/>
    <mergeCell ref="A261:C261"/>
    <mergeCell ref="A246:A257"/>
    <mergeCell ref="B246:B247"/>
    <mergeCell ref="B248:B249"/>
    <mergeCell ref="B250:B251"/>
    <mergeCell ref="B252:B253"/>
    <mergeCell ref="B254:B255"/>
    <mergeCell ref="B256:B257"/>
    <mergeCell ref="A234:A245"/>
    <mergeCell ref="B234:B235"/>
    <mergeCell ref="B236:B237"/>
    <mergeCell ref="B238:B239"/>
    <mergeCell ref="B240:B241"/>
    <mergeCell ref="B242:B243"/>
    <mergeCell ref="B244:B245"/>
    <mergeCell ref="BS232:BV232"/>
    <mergeCell ref="BW232:BZ232"/>
    <mergeCell ref="AY232:BB232"/>
    <mergeCell ref="BC232:BF232"/>
    <mergeCell ref="BG232:BJ232"/>
    <mergeCell ref="BK232:BN232"/>
    <mergeCell ref="BO232:BR232"/>
    <mergeCell ref="CM224:CM227"/>
    <mergeCell ref="A226:C226"/>
    <mergeCell ref="A227:C227"/>
    <mergeCell ref="A232:B233"/>
    <mergeCell ref="C232:F232"/>
    <mergeCell ref="G232:J232"/>
    <mergeCell ref="K232:N232"/>
    <mergeCell ref="O232:R232"/>
    <mergeCell ref="S232:V232"/>
    <mergeCell ref="W232:Z232"/>
    <mergeCell ref="AA232:AD232"/>
    <mergeCell ref="AE232:AH232"/>
    <mergeCell ref="AI232:AL232"/>
    <mergeCell ref="AM232:AP232"/>
    <mergeCell ref="AQ232:AT232"/>
    <mergeCell ref="AU232:AX232"/>
    <mergeCell ref="CM232:CM233"/>
    <mergeCell ref="CA232:CD232"/>
    <mergeCell ref="CE232:CH232"/>
    <mergeCell ref="CI232:CL232"/>
    <mergeCell ref="A212:A223"/>
    <mergeCell ref="B212:B213"/>
    <mergeCell ref="B214:B215"/>
    <mergeCell ref="B216:B217"/>
    <mergeCell ref="B218:B219"/>
    <mergeCell ref="B220:B221"/>
    <mergeCell ref="B222:B223"/>
    <mergeCell ref="CM198:CM199"/>
    <mergeCell ref="A200:A211"/>
    <mergeCell ref="B200:B201"/>
    <mergeCell ref="B202:B203"/>
    <mergeCell ref="B204:B205"/>
    <mergeCell ref="B206:B207"/>
    <mergeCell ref="B208:B209"/>
    <mergeCell ref="B210:B211"/>
    <mergeCell ref="BS198:BV198"/>
    <mergeCell ref="BW198:BZ198"/>
    <mergeCell ref="CA198:CD198"/>
    <mergeCell ref="CE198:CH198"/>
    <mergeCell ref="CI198:CL198"/>
    <mergeCell ref="AY198:BB198"/>
    <mergeCell ref="BC198:BF198"/>
    <mergeCell ref="BG198:BJ198"/>
    <mergeCell ref="BK198:BN198"/>
    <mergeCell ref="BO198:BR198"/>
    <mergeCell ref="CM190:CM193"/>
    <mergeCell ref="A192:C192"/>
    <mergeCell ref="A193:C193"/>
    <mergeCell ref="A198:B199"/>
    <mergeCell ref="C198:F198"/>
    <mergeCell ref="G198:J198"/>
    <mergeCell ref="K198:N198"/>
    <mergeCell ref="O198:R198"/>
    <mergeCell ref="S198:V198"/>
    <mergeCell ref="W198:Z198"/>
    <mergeCell ref="AA198:AD198"/>
    <mergeCell ref="AE198:AH198"/>
    <mergeCell ref="AI198:AL198"/>
    <mergeCell ref="AM198:AP198"/>
    <mergeCell ref="AQ198:AT198"/>
    <mergeCell ref="AU198:AX198"/>
    <mergeCell ref="A178:A189"/>
    <mergeCell ref="B178:B179"/>
    <mergeCell ref="B180:B181"/>
    <mergeCell ref="B182:B183"/>
    <mergeCell ref="B184:B185"/>
    <mergeCell ref="B186:B187"/>
    <mergeCell ref="B188:B189"/>
    <mergeCell ref="CM164:CM165"/>
    <mergeCell ref="A166:A177"/>
    <mergeCell ref="B166:B167"/>
    <mergeCell ref="B168:B169"/>
    <mergeCell ref="B170:B171"/>
    <mergeCell ref="B172:B173"/>
    <mergeCell ref="B174:B175"/>
    <mergeCell ref="B176:B177"/>
    <mergeCell ref="BS164:BV164"/>
    <mergeCell ref="BW164:BZ164"/>
    <mergeCell ref="CA164:CD164"/>
    <mergeCell ref="CE164:CH164"/>
    <mergeCell ref="CI164:CL164"/>
    <mergeCell ref="AY164:BB164"/>
    <mergeCell ref="BC164:BF164"/>
    <mergeCell ref="BG164:BJ164"/>
    <mergeCell ref="BK164:BN164"/>
    <mergeCell ref="BO164:BR164"/>
    <mergeCell ref="CM156:CM159"/>
    <mergeCell ref="A158:C158"/>
    <mergeCell ref="A159:C159"/>
    <mergeCell ref="A164:B165"/>
    <mergeCell ref="C164:F164"/>
    <mergeCell ref="G164:J164"/>
    <mergeCell ref="K164:N164"/>
    <mergeCell ref="O164:R164"/>
    <mergeCell ref="S164:V164"/>
    <mergeCell ref="W164:Z164"/>
    <mergeCell ref="AA164:AD164"/>
    <mergeCell ref="AE164:AH164"/>
    <mergeCell ref="AI164:AL164"/>
    <mergeCell ref="AM164:AP164"/>
    <mergeCell ref="AQ164:AT164"/>
    <mergeCell ref="AU164:AX164"/>
    <mergeCell ref="A144:A155"/>
    <mergeCell ref="B144:B145"/>
    <mergeCell ref="B146:B147"/>
    <mergeCell ref="B148:B149"/>
    <mergeCell ref="B150:B151"/>
    <mergeCell ref="B152:B153"/>
    <mergeCell ref="B154:B155"/>
    <mergeCell ref="CM130:CM131"/>
    <mergeCell ref="A132:A143"/>
    <mergeCell ref="B132:B133"/>
    <mergeCell ref="B134:B135"/>
    <mergeCell ref="B136:B137"/>
    <mergeCell ref="B138:B139"/>
    <mergeCell ref="B140:B141"/>
    <mergeCell ref="B142:B143"/>
    <mergeCell ref="BS130:BV130"/>
    <mergeCell ref="BW130:BZ130"/>
    <mergeCell ref="CA130:CD130"/>
    <mergeCell ref="CE130:CH130"/>
    <mergeCell ref="CI130:CL130"/>
    <mergeCell ref="AY130:BB130"/>
    <mergeCell ref="BC130:BF130"/>
    <mergeCell ref="BG130:BJ130"/>
    <mergeCell ref="BK130:BN130"/>
    <mergeCell ref="BO130:BR130"/>
    <mergeCell ref="CM122:CM125"/>
    <mergeCell ref="A124:C124"/>
    <mergeCell ref="A125:C125"/>
    <mergeCell ref="A130:B131"/>
    <mergeCell ref="C130:F130"/>
    <mergeCell ref="G130:J130"/>
    <mergeCell ref="K130:N130"/>
    <mergeCell ref="O130:R130"/>
    <mergeCell ref="S130:V130"/>
    <mergeCell ref="W130:Z130"/>
    <mergeCell ref="AA130:AD130"/>
    <mergeCell ref="AE130:AH130"/>
    <mergeCell ref="AI130:AL130"/>
    <mergeCell ref="AM130:AP130"/>
    <mergeCell ref="AQ130:AT130"/>
    <mergeCell ref="AU130:AX130"/>
    <mergeCell ref="A110:A121"/>
    <mergeCell ref="B110:B111"/>
    <mergeCell ref="B112:B113"/>
    <mergeCell ref="B114:B115"/>
    <mergeCell ref="B116:B117"/>
    <mergeCell ref="B118:B119"/>
    <mergeCell ref="B120:B121"/>
    <mergeCell ref="CA96:CD96"/>
    <mergeCell ref="CE96:CH96"/>
    <mergeCell ref="A96:B97"/>
    <mergeCell ref="C96:F96"/>
    <mergeCell ref="G96:J96"/>
    <mergeCell ref="K96:N96"/>
    <mergeCell ref="O96:R96"/>
    <mergeCell ref="CI96:CL96"/>
    <mergeCell ref="CM96:CM97"/>
    <mergeCell ref="A98:A109"/>
    <mergeCell ref="B98:B99"/>
    <mergeCell ref="B100:B101"/>
    <mergeCell ref="B102:B103"/>
    <mergeCell ref="B104:B105"/>
    <mergeCell ref="B106:B107"/>
    <mergeCell ref="B108:B109"/>
    <mergeCell ref="BG96:BJ96"/>
    <mergeCell ref="BK96:BN96"/>
    <mergeCell ref="BO96:BR96"/>
    <mergeCell ref="BS96:BV96"/>
    <mergeCell ref="BW96:BZ96"/>
    <mergeCell ref="AM96:AP96"/>
    <mergeCell ref="AQ96:AT96"/>
    <mergeCell ref="AU96:AX96"/>
    <mergeCell ref="AY96:BB96"/>
    <mergeCell ref="BC96:BF96"/>
    <mergeCell ref="S96:V96"/>
    <mergeCell ref="W96:Z96"/>
    <mergeCell ref="AE96:AH96"/>
    <mergeCell ref="AI96:AL96"/>
    <mergeCell ref="CM54:CM57"/>
    <mergeCell ref="CM88:CM91"/>
    <mergeCell ref="A30:A41"/>
    <mergeCell ref="A42:A53"/>
    <mergeCell ref="B38:B39"/>
    <mergeCell ref="B40:B41"/>
    <mergeCell ref="B42:B43"/>
    <mergeCell ref="B44:B45"/>
    <mergeCell ref="B46:B47"/>
    <mergeCell ref="B48:B49"/>
    <mergeCell ref="B30:B31"/>
    <mergeCell ref="B32:B33"/>
    <mergeCell ref="B34:B35"/>
    <mergeCell ref="B36:B37"/>
    <mergeCell ref="B50:B51"/>
    <mergeCell ref="B52:B53"/>
    <mergeCell ref="B72:B73"/>
    <mergeCell ref="B74:B75"/>
    <mergeCell ref="CE62:CH62"/>
    <mergeCell ref="A90:C90"/>
    <mergeCell ref="A91:C91"/>
    <mergeCell ref="BS28:BV28"/>
    <mergeCell ref="BW28:BZ28"/>
    <mergeCell ref="CA28:CD28"/>
    <mergeCell ref="G28:J28"/>
    <mergeCell ref="K28:N28"/>
    <mergeCell ref="O28:R28"/>
    <mergeCell ref="S28:V28"/>
    <mergeCell ref="CE28:CH28"/>
    <mergeCell ref="CI28:CL28"/>
    <mergeCell ref="AA22:AF22"/>
    <mergeCell ref="BO28:BR28"/>
    <mergeCell ref="W28:Z28"/>
    <mergeCell ref="AA28:AD28"/>
    <mergeCell ref="AE28:AH28"/>
    <mergeCell ref="AI28:AL28"/>
    <mergeCell ref="AM28:AP28"/>
    <mergeCell ref="AQ28:AT28"/>
    <mergeCell ref="AU28:AX28"/>
    <mergeCell ref="AY28:BB28"/>
    <mergeCell ref="BC28:BF28"/>
    <mergeCell ref="BG28:BJ28"/>
    <mergeCell ref="BK28:BN28"/>
    <mergeCell ref="C22:H22"/>
    <mergeCell ref="I22:N22"/>
    <mergeCell ref="O22:T22"/>
    <mergeCell ref="U22:Z22"/>
    <mergeCell ref="A13:B13"/>
    <mergeCell ref="A14:B14"/>
    <mergeCell ref="F16:N16"/>
    <mergeCell ref="F17:G17"/>
    <mergeCell ref="F18:G18"/>
    <mergeCell ref="F19:G19"/>
    <mergeCell ref="CM28:CM29"/>
    <mergeCell ref="C62:F62"/>
    <mergeCell ref="G62:J62"/>
    <mergeCell ref="K62:N62"/>
    <mergeCell ref="O62:R62"/>
    <mergeCell ref="S62:V62"/>
    <mergeCell ref="W62:Z62"/>
    <mergeCell ref="AA62:AD62"/>
    <mergeCell ref="AE62:AH62"/>
    <mergeCell ref="AI62:AL62"/>
    <mergeCell ref="AM62:AP62"/>
    <mergeCell ref="AQ62:AT62"/>
    <mergeCell ref="AU62:AX62"/>
    <mergeCell ref="AY62:BB62"/>
    <mergeCell ref="C28:F28"/>
    <mergeCell ref="CI62:CL62"/>
    <mergeCell ref="CM62:CM63"/>
    <mergeCell ref="BC62:BF62"/>
    <mergeCell ref="BG62:BJ62"/>
    <mergeCell ref="BK62:BN62"/>
    <mergeCell ref="BO62:BR62"/>
    <mergeCell ref="BS62:BV62"/>
    <mergeCell ref="BW62:BZ62"/>
    <mergeCell ref="CA62:CD62"/>
    <mergeCell ref="A28:B29"/>
    <mergeCell ref="A62:B63"/>
    <mergeCell ref="A76:A87"/>
    <mergeCell ref="B76:B77"/>
    <mergeCell ref="B78:B79"/>
    <mergeCell ref="B80:B81"/>
    <mergeCell ref="B82:B83"/>
    <mergeCell ref="B84:B85"/>
    <mergeCell ref="B86:B87"/>
    <mergeCell ref="A64:A75"/>
    <mergeCell ref="B64:B65"/>
    <mergeCell ref="B66:B67"/>
    <mergeCell ref="B68:B69"/>
    <mergeCell ref="B70:B71"/>
    <mergeCell ref="A56:C56"/>
    <mergeCell ref="A57:C57"/>
  </mergeCells>
  <conditionalFormatting sqref="A26:XFD26">
    <cfRule type="cellIs" dxfId="3091" priority="467" operator="lessThan">
      <formula>20</formula>
    </cfRule>
  </conditionalFormatting>
  <conditionalFormatting sqref="D47 D31 D45 D33:E33 E41:I41">
    <cfRule type="cellIs" dxfId="3090" priority="439" operator="lessThan">
      <formula>$C$13</formula>
    </cfRule>
    <cfRule type="colorScale" priority="4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33 B37 B41 B45 B49 B53">
    <cfRule type="cellIs" dxfId="3089" priority="464" operator="lessThan">
      <formula>$C$13</formula>
    </cfRule>
    <cfRule type="cellIs" dxfId="3088" priority="465" operator="lessThan">
      <formula>15</formula>
    </cfRule>
  </conditionalFormatting>
  <conditionalFormatting sqref="E33">
    <cfRule type="colorScale" priority="46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33">
    <cfRule type="cellIs" dxfId="3087" priority="461" operator="lessThan">
      <formula>$C$13</formula>
    </cfRule>
    <cfRule type="cellIs" dxfId="3086" priority="462" operator="lessThan">
      <formula>15</formula>
    </cfRule>
  </conditionalFormatting>
  <conditionalFormatting sqref="E41:I41">
    <cfRule type="colorScale" priority="45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41:I41">
    <cfRule type="cellIs" dxfId="3085" priority="449" operator="lessThan">
      <formula>$C$13</formula>
    </cfRule>
    <cfRule type="cellIs" dxfId="3084" priority="450" operator="lessThan">
      <formula>15</formula>
    </cfRule>
  </conditionalFormatting>
  <conditionalFormatting sqref="D45">
    <cfRule type="colorScale" priority="44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5">
    <cfRule type="cellIs" dxfId="3083" priority="443" operator="lessThan">
      <formula>$C$13</formula>
    </cfRule>
    <cfRule type="cellIs" dxfId="3082" priority="444" operator="lessThan">
      <formula>15</formula>
    </cfRule>
  </conditionalFormatting>
  <conditionalFormatting sqref="D47">
    <cfRule type="colorScale" priority="44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7">
    <cfRule type="cellIs" dxfId="3081" priority="440" operator="lessThan">
      <formula>$C$13</formula>
    </cfRule>
    <cfRule type="cellIs" dxfId="3080" priority="441" operator="lessThan">
      <formula>15</formula>
    </cfRule>
  </conditionalFormatting>
  <conditionalFormatting sqref="D49">
    <cfRule type="cellIs" dxfId="3079" priority="434" operator="lessThan">
      <formula>$C$13</formula>
    </cfRule>
    <cfRule type="colorScale" priority="4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9">
    <cfRule type="colorScale" priority="43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9">
    <cfRule type="cellIs" dxfId="3078" priority="435" operator="lessThan">
      <formula>$C$13</formula>
    </cfRule>
    <cfRule type="cellIs" dxfId="3077" priority="436" operator="lessThan">
      <formula>15</formula>
    </cfRule>
  </conditionalFormatting>
  <conditionalFormatting sqref="D51">
    <cfRule type="cellIs" dxfId="3076" priority="429" operator="lessThan">
      <formula>$C$13</formula>
    </cfRule>
    <cfRule type="colorScale" priority="4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1">
    <cfRule type="colorScale" priority="43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1">
    <cfRule type="cellIs" dxfId="3075" priority="430" operator="lessThan">
      <formula>$C$13</formula>
    </cfRule>
    <cfRule type="cellIs" dxfId="3074" priority="431" operator="lessThan">
      <formula>15</formula>
    </cfRule>
  </conditionalFormatting>
  <conditionalFormatting sqref="D53:CL53">
    <cfRule type="cellIs" dxfId="3073" priority="424" operator="lessThan">
      <formula>$C$13</formula>
    </cfRule>
    <cfRule type="colorScale" priority="4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3">
    <cfRule type="colorScale" priority="42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3">
    <cfRule type="cellIs" dxfId="3072" priority="425" operator="lessThan">
      <formula>$C$13</formula>
    </cfRule>
    <cfRule type="cellIs" dxfId="3071" priority="426" operator="lessThan">
      <formula>15</formula>
    </cfRule>
  </conditionalFormatting>
  <conditionalFormatting sqref="A57 D57:CL57 CN57:XFD57">
    <cfRule type="containsText" dxfId="3070" priority="423" operator="containsText" text="FALSE">
      <formula>NOT(ISERROR(SEARCH("FALSE",A57)))</formula>
    </cfRule>
  </conditionalFormatting>
  <conditionalFormatting sqref="E51:CL51">
    <cfRule type="cellIs" dxfId="3069" priority="421" operator="lessThan">
      <formula>$C$13</formula>
    </cfRule>
    <cfRule type="colorScale" priority="4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9:CL49">
    <cfRule type="cellIs" dxfId="3068" priority="419" operator="lessThan">
      <formula>$C$13</formula>
    </cfRule>
    <cfRule type="colorScale" priority="4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7:CL47">
    <cfRule type="cellIs" dxfId="3067" priority="417" operator="lessThan">
      <formula>$C$13</formula>
    </cfRule>
    <cfRule type="colorScale" priority="4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CL45">
    <cfRule type="cellIs" dxfId="3066" priority="415" operator="lessThan">
      <formula>$C$13</formula>
    </cfRule>
    <cfRule type="colorScale" priority="4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41:CL41">
    <cfRule type="cellIs" dxfId="3065" priority="411" operator="lessThan">
      <formula>$C$13</formula>
    </cfRule>
    <cfRule type="colorScale" priority="4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L39">
    <cfRule type="cellIs" dxfId="3064" priority="409" operator="lessThan">
      <formula>$C$13</formula>
    </cfRule>
    <cfRule type="colorScale" priority="4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7:CL37">
    <cfRule type="cellIs" dxfId="3063" priority="407" operator="lessThan">
      <formula>$C$13</formula>
    </cfRule>
    <cfRule type="colorScale" priority="4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5:CL35">
    <cfRule type="cellIs" dxfId="3062" priority="405" operator="lessThan">
      <formula>$C$13</formula>
    </cfRule>
    <cfRule type="colorScale" priority="4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33:CL33">
    <cfRule type="cellIs" dxfId="3061" priority="403" operator="lessThan">
      <formula>$C$13</formula>
    </cfRule>
    <cfRule type="colorScale" priority="4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L31">
    <cfRule type="cellIs" dxfId="3060" priority="401" operator="lessThan">
      <formula>$C$13</formula>
    </cfRule>
    <cfRule type="colorScale" priority="4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55:CL55 CN55:XFD55">
    <cfRule type="cellIs" dxfId="3059" priority="400" operator="equal">
      <formula>1</formula>
    </cfRule>
  </conditionalFormatting>
  <conditionalFormatting sqref="A56:CL56 CN56:XFD56">
    <cfRule type="cellIs" dxfId="3058" priority="399" operator="equal">
      <formula>1</formula>
    </cfRule>
  </conditionalFormatting>
  <conditionalFormatting sqref="D35">
    <cfRule type="cellIs" dxfId="3057" priority="397" operator="lessThan">
      <formula>$C$13</formula>
    </cfRule>
    <cfRule type="colorScale" priority="3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3056" priority="395" operator="lessThan">
      <formula>$C$13</formula>
    </cfRule>
    <cfRule type="colorScale" priority="3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9">
    <cfRule type="cellIs" dxfId="3055" priority="393" operator="lessThan">
      <formula>$C$13</formula>
    </cfRule>
    <cfRule type="colorScale" priority="3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1">
    <cfRule type="cellIs" dxfId="3054" priority="391" operator="lessThan">
      <formula>$C$13</formula>
    </cfRule>
    <cfRule type="colorScale" priority="3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5 D67">
    <cfRule type="cellIs" dxfId="3053" priority="372" operator="lessThan">
      <formula>$C$13</formula>
    </cfRule>
    <cfRule type="colorScale" priority="3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7 B71 B75 B79 B83 B87">
    <cfRule type="cellIs" dxfId="3052" priority="388" operator="lessThan">
      <formula>$C$13</formula>
    </cfRule>
    <cfRule type="cellIs" dxfId="3051" priority="389" operator="lessThan">
      <formula>15</formula>
    </cfRule>
  </conditionalFormatting>
  <conditionalFormatting sqref="E87:CL87">
    <cfRule type="cellIs" dxfId="3050" priority="357" operator="lessThan">
      <formula>$C$13</formula>
    </cfRule>
    <cfRule type="colorScale" priority="3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91 D91:CL91">
    <cfRule type="containsText" dxfId="3049" priority="356" operator="containsText" text="FALSE">
      <formula>NOT(ISERROR(SEARCH("FALSE",A91)))</formula>
    </cfRule>
  </conditionalFormatting>
  <conditionalFormatting sqref="E85:CL85">
    <cfRule type="cellIs" dxfId="3048" priority="354" operator="lessThan">
      <formula>$C$13</formula>
    </cfRule>
    <cfRule type="colorScale" priority="3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L83">
    <cfRule type="cellIs" dxfId="3047" priority="352" operator="lessThan">
      <formula>$C$13</formula>
    </cfRule>
    <cfRule type="colorScale" priority="3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L81">
    <cfRule type="cellIs" dxfId="3046" priority="350" operator="lessThan">
      <formula>$C$13</formula>
    </cfRule>
    <cfRule type="colorScale" priority="3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L79">
    <cfRule type="cellIs" dxfId="3045" priority="348" operator="lessThan">
      <formula>$C$13</formula>
    </cfRule>
    <cfRule type="colorScale" priority="3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L77">
    <cfRule type="cellIs" dxfId="3044" priority="346" operator="lessThan">
      <formula>$C$13</formula>
    </cfRule>
    <cfRule type="colorScale" priority="3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L75">
    <cfRule type="cellIs" dxfId="3043" priority="344" operator="lessThan">
      <formula>$C$13</formula>
    </cfRule>
    <cfRule type="colorScale" priority="3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L73">
    <cfRule type="cellIs" dxfId="3042" priority="342" operator="lessThan">
      <formula>$C$13</formula>
    </cfRule>
    <cfRule type="colorScale" priority="3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CL71">
    <cfRule type="cellIs" dxfId="3041" priority="340" operator="lessThan">
      <formula>$C$13</formula>
    </cfRule>
    <cfRule type="colorScale" priority="3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L69">
    <cfRule type="cellIs" dxfId="3040" priority="338" operator="lessThan">
      <formula>$C$13</formula>
    </cfRule>
    <cfRule type="colorScale" priority="3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L67">
    <cfRule type="cellIs" dxfId="3039" priority="336" operator="lessThan">
      <formula>$C$13</formula>
    </cfRule>
    <cfRule type="colorScale" priority="3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L65">
    <cfRule type="cellIs" dxfId="3038" priority="334" operator="lessThan">
      <formula>$C$13</formula>
    </cfRule>
    <cfRule type="colorScale" priority="3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89:CL89">
    <cfRule type="cellIs" dxfId="3037" priority="333" operator="equal">
      <formula>1</formula>
    </cfRule>
  </conditionalFormatting>
  <conditionalFormatting sqref="A90:CL90">
    <cfRule type="cellIs" dxfId="3036" priority="332" operator="equal">
      <formula>1</formula>
    </cfRule>
  </conditionalFormatting>
  <conditionalFormatting sqref="D69">
    <cfRule type="cellIs" dxfId="3035" priority="322" operator="lessThan">
      <formula>$C$13</formula>
    </cfRule>
    <cfRule type="colorScale" priority="3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1">
    <cfRule type="cellIs" dxfId="3034" priority="320" operator="lessThan">
      <formula>$C$13</formula>
    </cfRule>
    <cfRule type="colorScale" priority="3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3">
    <cfRule type="cellIs" dxfId="3033" priority="318" operator="lessThan">
      <formula>$C$13</formula>
    </cfRule>
    <cfRule type="colorScale" priority="3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5">
    <cfRule type="cellIs" dxfId="3032" priority="316" operator="lessThan">
      <formula>$C$13</formula>
    </cfRule>
    <cfRule type="colorScale" priority="3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7">
    <cfRule type="cellIs" dxfId="3031" priority="314" operator="lessThan">
      <formula>$C$13</formula>
    </cfRule>
    <cfRule type="colorScale" priority="3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9">
    <cfRule type="cellIs" dxfId="3030" priority="312" operator="lessThan">
      <formula>$C$13</formula>
    </cfRule>
    <cfRule type="colorScale" priority="3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1">
    <cfRule type="cellIs" dxfId="3029" priority="310" operator="lessThan">
      <formula>$C$13</formula>
    </cfRule>
    <cfRule type="colorScale" priority="3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3">
    <cfRule type="cellIs" dxfId="3028" priority="308" operator="lessThan">
      <formula>$C$13</formula>
    </cfRule>
    <cfRule type="colorScale" priority="3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5">
    <cfRule type="cellIs" dxfId="3027" priority="306" operator="lessThan">
      <formula>$C$13</formula>
    </cfRule>
    <cfRule type="colorScale" priority="3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7">
    <cfRule type="cellIs" dxfId="3026" priority="304" operator="lessThan">
      <formula>$C$13</formula>
    </cfRule>
    <cfRule type="colorScale" priority="3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CL43">
    <cfRule type="cellIs" dxfId="3025" priority="299" operator="lessThan">
      <formula>$C$13</formula>
    </cfRule>
    <cfRule type="colorScale" priority="3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3">
    <cfRule type="cellIs" dxfId="3024" priority="297" operator="lessThan">
      <formula>$C$13</formula>
    </cfRule>
    <cfRule type="colorScale" priority="2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1:E101 D99 D109:I109 D113 D115">
    <cfRule type="cellIs" dxfId="3023" priority="281" operator="lessThan">
      <formula>$C$13</formula>
    </cfRule>
    <cfRule type="colorScale" priority="2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01 B105 B109 B113 B117 B121">
    <cfRule type="cellIs" dxfId="3022" priority="294" operator="lessThan">
      <formula>$C$13</formula>
    </cfRule>
    <cfRule type="cellIs" dxfId="3021" priority="295" operator="lessThan">
      <formula>15</formula>
    </cfRule>
  </conditionalFormatting>
  <conditionalFormatting sqref="E101">
    <cfRule type="colorScale" priority="29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1">
    <cfRule type="cellIs" dxfId="3020" priority="291" operator="lessThan">
      <formula>$C$13</formula>
    </cfRule>
    <cfRule type="cellIs" dxfId="3019" priority="292" operator="lessThan">
      <formula>15</formula>
    </cfRule>
  </conditionalFormatting>
  <conditionalFormatting sqref="E109:I109">
    <cfRule type="colorScale" priority="29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9:I109">
    <cfRule type="cellIs" dxfId="3018" priority="288" operator="lessThan">
      <formula>$C$13</formula>
    </cfRule>
    <cfRule type="cellIs" dxfId="3017" priority="289" operator="lessThan">
      <formula>15</formula>
    </cfRule>
  </conditionalFormatting>
  <conditionalFormatting sqref="D113">
    <cfRule type="colorScale" priority="28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3">
    <cfRule type="cellIs" dxfId="3016" priority="285" operator="lessThan">
      <formula>$C$13</formula>
    </cfRule>
    <cfRule type="cellIs" dxfId="3015" priority="286" operator="lessThan">
      <formula>15</formula>
    </cfRule>
  </conditionalFormatting>
  <conditionalFormatting sqref="D115">
    <cfRule type="colorScale" priority="28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5">
    <cfRule type="cellIs" dxfId="3014" priority="282" operator="lessThan">
      <formula>$C$13</formula>
    </cfRule>
    <cfRule type="cellIs" dxfId="3013" priority="283" operator="lessThan">
      <formula>15</formula>
    </cfRule>
  </conditionalFormatting>
  <conditionalFormatting sqref="E121:CL121">
    <cfRule type="cellIs" dxfId="3012" priority="266" operator="lessThan">
      <formula>$C$13</formula>
    </cfRule>
    <cfRule type="colorScale" priority="2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25 D125:CL125 CN125:XFD125">
    <cfRule type="containsText" dxfId="3011" priority="265" operator="containsText" text="FALSE">
      <formula>NOT(ISERROR(SEARCH("FALSE",A125)))</formula>
    </cfRule>
  </conditionalFormatting>
  <conditionalFormatting sqref="E119:CL119">
    <cfRule type="cellIs" dxfId="3010" priority="263" operator="lessThan">
      <formula>$C$13</formula>
    </cfRule>
    <cfRule type="colorScale" priority="2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L117">
    <cfRule type="cellIs" dxfId="3009" priority="261" operator="lessThan">
      <formula>$C$13</formula>
    </cfRule>
    <cfRule type="colorScale" priority="2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L115">
    <cfRule type="cellIs" dxfId="3008" priority="259" operator="lessThan">
      <formula>$C$13</formula>
    </cfRule>
    <cfRule type="colorScale" priority="2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L113">
    <cfRule type="cellIs" dxfId="3007" priority="257" operator="lessThan">
      <formula>$C$13</formula>
    </cfRule>
    <cfRule type="colorScale" priority="2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09:CL109">
    <cfRule type="cellIs" dxfId="3006" priority="255" operator="lessThan">
      <formula>$C$13</formula>
    </cfRule>
    <cfRule type="colorScale" priority="2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L107">
    <cfRule type="cellIs" dxfId="3005" priority="253" operator="lessThan">
      <formula>$C$13</formula>
    </cfRule>
    <cfRule type="colorScale" priority="2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CL105">
    <cfRule type="cellIs" dxfId="3004" priority="251" operator="lessThan">
      <formula>$C$13</formula>
    </cfRule>
    <cfRule type="colorScale" priority="2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L103">
    <cfRule type="cellIs" dxfId="3003" priority="249" operator="lessThan">
      <formula>$C$13</formula>
    </cfRule>
    <cfRule type="colorScale" priority="2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01:CL101">
    <cfRule type="cellIs" dxfId="3002" priority="247" operator="lessThan">
      <formula>$C$13</formula>
    </cfRule>
    <cfRule type="colorScale" priority="2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L99">
    <cfRule type="cellIs" dxfId="3001" priority="245" operator="lessThan">
      <formula>$C$13</formula>
    </cfRule>
    <cfRule type="colorScale" priority="2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23:CL123 CN123:XFD123">
    <cfRule type="cellIs" dxfId="3000" priority="244" operator="equal">
      <formula>1</formula>
    </cfRule>
  </conditionalFormatting>
  <conditionalFormatting sqref="A124:CL124 CN124:XFD124">
    <cfRule type="cellIs" dxfId="2999" priority="243" operator="equal">
      <formula>1</formula>
    </cfRule>
  </conditionalFormatting>
  <conditionalFormatting sqref="E111:CL111">
    <cfRule type="cellIs" dxfId="2998" priority="233" operator="lessThan">
      <formula>$C$13</formula>
    </cfRule>
    <cfRule type="colorScale" priority="2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3">
    <cfRule type="cellIs" dxfId="2997" priority="229" operator="lessThan">
      <formula>$C$13</formula>
    </cfRule>
    <cfRule type="colorScale" priority="2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5">
    <cfRule type="cellIs" dxfId="2996" priority="227" operator="lessThan">
      <formula>$C$13</formula>
    </cfRule>
    <cfRule type="colorScale" priority="2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7">
    <cfRule type="cellIs" dxfId="2995" priority="225" operator="lessThan">
      <formula>$C$13</formula>
    </cfRule>
    <cfRule type="colorScale" priority="2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1">
    <cfRule type="cellIs" dxfId="2994" priority="223" operator="lessThan">
      <formula>$C$13</formula>
    </cfRule>
    <cfRule type="colorScale" priority="2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7">
    <cfRule type="cellIs" dxfId="2993" priority="221" operator="lessThan">
      <formula>$C$13</formula>
    </cfRule>
    <cfRule type="colorScale" priority="2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9">
    <cfRule type="cellIs" dxfId="2992" priority="219" operator="lessThan">
      <formula>$C$13</formula>
    </cfRule>
    <cfRule type="colorScale" priority="2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1">
    <cfRule type="cellIs" dxfId="2991" priority="217" operator="lessThan">
      <formula>$C$13</formula>
    </cfRule>
    <cfRule type="colorScale" priority="2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 D135">
    <cfRule type="cellIs" dxfId="2990" priority="213" operator="lessThan">
      <formula>$C$13</formula>
    </cfRule>
    <cfRule type="colorScale" priority="2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35 B139 B143 B147 B151 B155">
    <cfRule type="cellIs" dxfId="2989" priority="214" operator="lessThan">
      <formula>$C$13</formula>
    </cfRule>
    <cfRule type="cellIs" dxfId="2988" priority="215" operator="lessThan">
      <formula>15</formula>
    </cfRule>
  </conditionalFormatting>
  <conditionalFormatting sqref="E155:CL155">
    <cfRule type="cellIs" dxfId="2987" priority="211" operator="lessThan">
      <formula>$C$13</formula>
    </cfRule>
    <cfRule type="colorScale" priority="2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59 D159:CL159">
    <cfRule type="containsText" dxfId="2986" priority="210" operator="containsText" text="FALSE">
      <formula>NOT(ISERROR(SEARCH("FALSE",A159)))</formula>
    </cfRule>
  </conditionalFormatting>
  <conditionalFormatting sqref="E153:CL153">
    <cfRule type="cellIs" dxfId="2985" priority="208" operator="lessThan">
      <formula>$C$13</formula>
    </cfRule>
    <cfRule type="colorScale" priority="2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L151">
    <cfRule type="cellIs" dxfId="2984" priority="206" operator="lessThan">
      <formula>$C$13</formula>
    </cfRule>
    <cfRule type="colorScale" priority="2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L149">
    <cfRule type="cellIs" dxfId="2983" priority="204" operator="lessThan">
      <formula>$C$13</formula>
    </cfRule>
    <cfRule type="colorScale" priority="2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L147">
    <cfRule type="cellIs" dxfId="2982" priority="202" operator="lessThan">
      <formula>$C$13</formula>
    </cfRule>
    <cfRule type="colorScale" priority="2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L145">
    <cfRule type="cellIs" dxfId="2981" priority="200" operator="lessThan">
      <formula>$C$13</formula>
    </cfRule>
    <cfRule type="colorScale" priority="2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L143">
    <cfRule type="cellIs" dxfId="2980" priority="198" operator="lessThan">
      <formula>$C$13</formula>
    </cfRule>
    <cfRule type="colorScale" priority="1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L141">
    <cfRule type="cellIs" dxfId="2979" priority="196" operator="lessThan">
      <formula>$C$13</formula>
    </cfRule>
    <cfRule type="colorScale" priority="1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L139">
    <cfRule type="cellIs" dxfId="2978" priority="194" operator="lessThan">
      <formula>$C$13</formula>
    </cfRule>
    <cfRule type="colorScale" priority="1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L137">
    <cfRule type="cellIs" dxfId="2977" priority="192" operator="lessThan">
      <formula>$C$13</formula>
    </cfRule>
    <cfRule type="colorScale" priority="1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L135">
    <cfRule type="cellIs" dxfId="2976" priority="190" operator="lessThan">
      <formula>$C$13</formula>
    </cfRule>
    <cfRule type="colorScale" priority="1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L133">
    <cfRule type="cellIs" dxfId="2975" priority="188" operator="lessThan">
      <formula>$C$13</formula>
    </cfRule>
    <cfRule type="colorScale" priority="1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57:CL157">
    <cfRule type="cellIs" dxfId="2974" priority="187" operator="equal">
      <formula>1</formula>
    </cfRule>
  </conditionalFormatting>
  <conditionalFormatting sqref="A158:CL158">
    <cfRule type="cellIs" dxfId="2973" priority="186" operator="equal">
      <formula>1</formula>
    </cfRule>
  </conditionalFormatting>
  <conditionalFormatting sqref="D137">
    <cfRule type="cellIs" dxfId="2972" priority="184" operator="lessThan">
      <formula>$C$13</formula>
    </cfRule>
    <cfRule type="colorScale" priority="1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2971" priority="182" operator="lessThan">
      <formula>$C$13</formula>
    </cfRule>
    <cfRule type="colorScale" priority="1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2970" priority="180" operator="lessThan">
      <formula>$C$13</formula>
    </cfRule>
    <cfRule type="colorScale" priority="1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3">
    <cfRule type="cellIs" dxfId="2969" priority="178" operator="lessThan">
      <formula>$C$13</formula>
    </cfRule>
    <cfRule type="colorScale" priority="1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5">
    <cfRule type="cellIs" dxfId="2968" priority="176" operator="lessThan">
      <formula>$C$13</formula>
    </cfRule>
    <cfRule type="colorScale" priority="1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2967" priority="174" operator="lessThan">
      <formula>$C$13</formula>
    </cfRule>
    <cfRule type="colorScale" priority="1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2966" priority="172" operator="lessThan">
      <formula>$C$13</formula>
    </cfRule>
    <cfRule type="colorScale" priority="1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2965" priority="170" operator="lessThan">
      <formula>$C$13</formula>
    </cfRule>
    <cfRule type="colorScale" priority="1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3">
    <cfRule type="cellIs" dxfId="2964" priority="168" operator="lessThan">
      <formula>$C$13</formula>
    </cfRule>
    <cfRule type="colorScale" priority="1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5">
    <cfRule type="cellIs" dxfId="2963" priority="166" operator="lessThan">
      <formula>$C$13</formula>
    </cfRule>
    <cfRule type="colorScale" priority="1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9:E169 D167 D177:I177 D181 D183">
    <cfRule type="cellIs" dxfId="2962" priority="150" operator="lessThan">
      <formula>$C$13</formula>
    </cfRule>
    <cfRule type="colorScale" priority="1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69 B173 B177 B181 B185 B189">
    <cfRule type="cellIs" dxfId="2961" priority="163" operator="lessThan">
      <formula>$C$13</formula>
    </cfRule>
    <cfRule type="cellIs" dxfId="2960" priority="164" operator="lessThan">
      <formula>15</formula>
    </cfRule>
  </conditionalFormatting>
  <conditionalFormatting sqref="E169">
    <cfRule type="colorScale" priority="16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69">
    <cfRule type="cellIs" dxfId="2959" priority="160" operator="lessThan">
      <formula>$C$13</formula>
    </cfRule>
    <cfRule type="cellIs" dxfId="2958" priority="161" operator="lessThan">
      <formula>15</formula>
    </cfRule>
  </conditionalFormatting>
  <conditionalFormatting sqref="E177:I177">
    <cfRule type="colorScale" priority="15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7:I177">
    <cfRule type="cellIs" dxfId="2957" priority="157" operator="lessThan">
      <formula>$C$13</formula>
    </cfRule>
    <cfRule type="cellIs" dxfId="2956" priority="158" operator="lessThan">
      <formula>15</formula>
    </cfRule>
  </conditionalFormatting>
  <conditionalFormatting sqref="D181">
    <cfRule type="colorScale" priority="15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1">
    <cfRule type="cellIs" dxfId="2955" priority="154" operator="lessThan">
      <formula>$C$13</formula>
    </cfRule>
    <cfRule type="cellIs" dxfId="2954" priority="155" operator="lessThan">
      <formula>15</formula>
    </cfRule>
  </conditionalFormatting>
  <conditionalFormatting sqref="D183">
    <cfRule type="colorScale" priority="15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3">
    <cfRule type="cellIs" dxfId="2953" priority="151" operator="lessThan">
      <formula>$C$13</formula>
    </cfRule>
    <cfRule type="cellIs" dxfId="2952" priority="152" operator="lessThan">
      <formula>15</formula>
    </cfRule>
  </conditionalFormatting>
  <conditionalFormatting sqref="E189:CL189">
    <cfRule type="cellIs" dxfId="2951" priority="148" operator="lessThan">
      <formula>$C$13</formula>
    </cfRule>
    <cfRule type="colorScale" priority="1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93 D193:CL193 CN193:XFD193">
    <cfRule type="containsText" dxfId="2950" priority="147" operator="containsText" text="FALSE">
      <formula>NOT(ISERROR(SEARCH("FALSE",A193)))</formula>
    </cfRule>
  </conditionalFormatting>
  <conditionalFormatting sqref="E187:CL187">
    <cfRule type="cellIs" dxfId="2949" priority="145" operator="lessThan">
      <formula>$C$13</formula>
    </cfRule>
    <cfRule type="colorScale" priority="1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L185">
    <cfRule type="cellIs" dxfId="2948" priority="143" operator="lessThan">
      <formula>$C$13</formula>
    </cfRule>
    <cfRule type="colorScale" priority="1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L183">
    <cfRule type="cellIs" dxfId="2947" priority="141" operator="lessThan">
      <formula>$C$13</formula>
    </cfRule>
    <cfRule type="colorScale" priority="1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L181">
    <cfRule type="cellIs" dxfId="2946" priority="139" operator="lessThan">
      <formula>$C$13</formula>
    </cfRule>
    <cfRule type="colorScale" priority="1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7:CL177">
    <cfRule type="cellIs" dxfId="2945" priority="137" operator="lessThan">
      <formula>$C$13</formula>
    </cfRule>
    <cfRule type="colorScale" priority="1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L175">
    <cfRule type="cellIs" dxfId="2944" priority="135" operator="lessThan">
      <formula>$C$13</formula>
    </cfRule>
    <cfRule type="colorScale" priority="1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CL173">
    <cfRule type="cellIs" dxfId="2943" priority="133" operator="lessThan">
      <formula>$C$13</formula>
    </cfRule>
    <cfRule type="colorScale" priority="1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L171">
    <cfRule type="cellIs" dxfId="2942" priority="131" operator="lessThan">
      <formula>$C$13</formula>
    </cfRule>
    <cfRule type="colorScale" priority="1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69:CL169">
    <cfRule type="cellIs" dxfId="2941" priority="129" operator="lessThan">
      <formula>$C$13</formula>
    </cfRule>
    <cfRule type="colorScale" priority="1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L167">
    <cfRule type="cellIs" dxfId="2940" priority="127" operator="lessThan">
      <formula>$C$13</formula>
    </cfRule>
    <cfRule type="colorScale" priority="1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91:CL191 CN191:XFD191">
    <cfRule type="cellIs" dxfId="2939" priority="126" operator="equal">
      <formula>1</formula>
    </cfRule>
  </conditionalFormatting>
  <conditionalFormatting sqref="A192:CL192 CN192:XFD192">
    <cfRule type="cellIs" dxfId="2938" priority="125" operator="equal">
      <formula>1</formula>
    </cfRule>
  </conditionalFormatting>
  <conditionalFormatting sqref="E179:CL179">
    <cfRule type="cellIs" dxfId="2937" priority="123" operator="lessThan">
      <formula>$C$13</formula>
    </cfRule>
    <cfRule type="colorScale" priority="1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1">
    <cfRule type="cellIs" dxfId="2936" priority="121" operator="lessThan">
      <formula>$C$13</formula>
    </cfRule>
    <cfRule type="colorScale" priority="1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3">
    <cfRule type="cellIs" dxfId="2935" priority="119" operator="lessThan">
      <formula>$C$13</formula>
    </cfRule>
    <cfRule type="colorScale" priority="1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5">
    <cfRule type="cellIs" dxfId="2934" priority="117" operator="lessThan">
      <formula>$C$13</formula>
    </cfRule>
    <cfRule type="colorScale" priority="1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9">
    <cfRule type="cellIs" dxfId="2933" priority="115" operator="lessThan">
      <formula>$C$13</formula>
    </cfRule>
    <cfRule type="colorScale" priority="1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5">
    <cfRule type="cellIs" dxfId="2932" priority="113" operator="lessThan">
      <formula>$C$13</formula>
    </cfRule>
    <cfRule type="colorScale" priority="1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7">
    <cfRule type="cellIs" dxfId="2931" priority="111" operator="lessThan">
      <formula>$C$13</formula>
    </cfRule>
    <cfRule type="colorScale" priority="1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9">
    <cfRule type="cellIs" dxfId="2930" priority="109" operator="lessThan">
      <formula>$C$13</formula>
    </cfRule>
    <cfRule type="colorScale" priority="1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 D201">
    <cfRule type="cellIs" dxfId="2929" priority="105" operator="lessThan">
      <formula>$C$13</formula>
    </cfRule>
    <cfRule type="colorScale" priority="1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03 B207 B211 B215 B219 B223">
    <cfRule type="cellIs" dxfId="2928" priority="106" operator="lessThan">
      <formula>$C$13</formula>
    </cfRule>
    <cfRule type="cellIs" dxfId="2927" priority="107" operator="lessThan">
      <formula>15</formula>
    </cfRule>
  </conditionalFormatting>
  <conditionalFormatting sqref="E223:CL223">
    <cfRule type="cellIs" dxfId="2926" priority="103" operator="lessThan">
      <formula>$C$13</formula>
    </cfRule>
    <cfRule type="colorScale" priority="1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227 D227:CL227">
    <cfRule type="containsText" dxfId="2925" priority="102" operator="containsText" text="FALSE">
      <formula>NOT(ISERROR(SEARCH("FALSE",A227)))</formula>
    </cfRule>
  </conditionalFormatting>
  <conditionalFormatting sqref="E221:CL221">
    <cfRule type="cellIs" dxfId="2924" priority="100" operator="lessThan">
      <formula>$C$13</formula>
    </cfRule>
    <cfRule type="colorScale" priority="1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L219">
    <cfRule type="cellIs" dxfId="2923" priority="98" operator="lessThan">
      <formula>$C$13</formula>
    </cfRule>
    <cfRule type="colorScale" priority="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L217">
    <cfRule type="cellIs" dxfId="2922" priority="96" operator="lessThan">
      <formula>$C$13</formula>
    </cfRule>
    <cfRule type="colorScale" priority="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L215">
    <cfRule type="cellIs" dxfId="2921" priority="94" operator="lessThan">
      <formula>$C$13</formula>
    </cfRule>
    <cfRule type="colorScale" priority="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L213">
    <cfRule type="cellIs" dxfId="2920" priority="92" operator="lessThan">
      <formula>$C$13</formula>
    </cfRule>
    <cfRule type="colorScale" priority="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L211">
    <cfRule type="cellIs" dxfId="2919" priority="90" operator="lessThan">
      <formula>$C$13</formula>
    </cfRule>
    <cfRule type="colorScale" priority="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L209">
    <cfRule type="cellIs" dxfId="2918" priority="88" operator="lessThan">
      <formula>$C$13</formula>
    </cfRule>
    <cfRule type="colorScale" priority="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L207">
    <cfRule type="cellIs" dxfId="2917" priority="86" operator="lessThan">
      <formula>$C$13</formula>
    </cfRule>
    <cfRule type="colorScale" priority="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L205">
    <cfRule type="cellIs" dxfId="2916" priority="84" operator="lessThan">
      <formula>$C$13</formula>
    </cfRule>
    <cfRule type="colorScale" priority="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L203">
    <cfRule type="cellIs" dxfId="2915" priority="82" operator="lessThan">
      <formula>$C$13</formula>
    </cfRule>
    <cfRule type="colorScale" priority="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L201">
    <cfRule type="cellIs" dxfId="2914" priority="80" operator="lessThan">
      <formula>$C$13</formula>
    </cfRule>
    <cfRule type="colorScale" priority="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225:CL225">
    <cfRule type="cellIs" dxfId="2913" priority="79" operator="equal">
      <formula>1</formula>
    </cfRule>
  </conditionalFormatting>
  <conditionalFormatting sqref="A226:CL226">
    <cfRule type="cellIs" dxfId="2912" priority="78" operator="equal">
      <formula>1</formula>
    </cfRule>
  </conditionalFormatting>
  <conditionalFormatting sqref="D205">
    <cfRule type="cellIs" dxfId="2911" priority="76" operator="lessThan">
      <formula>$C$13</formula>
    </cfRule>
    <cfRule type="colorScale" priority="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2910" priority="74" operator="lessThan">
      <formula>$C$13</formula>
    </cfRule>
    <cfRule type="colorScale" priority="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2909" priority="72" operator="lessThan">
      <formula>$C$13</formula>
    </cfRule>
    <cfRule type="colorScale" priority="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1">
    <cfRule type="cellIs" dxfId="2908" priority="70" operator="lessThan">
      <formula>$C$13</formula>
    </cfRule>
    <cfRule type="colorScale" priority="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3">
    <cfRule type="cellIs" dxfId="2907" priority="68" operator="lessThan">
      <formula>$C$13</formula>
    </cfRule>
    <cfRule type="colorScale" priority="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2906" priority="66" operator="lessThan">
      <formula>$C$13</formula>
    </cfRule>
    <cfRule type="colorScale" priority="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2905" priority="64" operator="lessThan">
      <formula>$C$13</formula>
    </cfRule>
    <cfRule type="colorScale" priority="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2904" priority="62" operator="lessThan">
      <formula>$C$13</formula>
    </cfRule>
    <cfRule type="colorScale" priority="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1">
    <cfRule type="cellIs" dxfId="2903" priority="60" operator="lessThan">
      <formula>$C$13</formula>
    </cfRule>
    <cfRule type="colorScale" priority="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3">
    <cfRule type="cellIs" dxfId="2902" priority="58" operator="lessThan">
      <formula>$C$13</formula>
    </cfRule>
    <cfRule type="colorScale" priority="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7:E237 D235 D245:I245 D249 D251">
    <cfRule type="cellIs" dxfId="2901" priority="42" operator="lessThan">
      <formula>$C$13</formula>
    </cfRule>
    <cfRule type="colorScale" priority="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37 B241 B245 B249 B253 B257">
    <cfRule type="cellIs" dxfId="2900" priority="55" operator="lessThan">
      <formula>$C$13</formula>
    </cfRule>
    <cfRule type="cellIs" dxfId="2899" priority="56" operator="lessThan">
      <formula>15</formula>
    </cfRule>
  </conditionalFormatting>
  <conditionalFormatting sqref="E237">
    <cfRule type="colorScale" priority="5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37">
    <cfRule type="cellIs" dxfId="2898" priority="52" operator="lessThan">
      <formula>$C$13</formula>
    </cfRule>
    <cfRule type="cellIs" dxfId="2897" priority="53" operator="lessThan">
      <formula>15</formula>
    </cfRule>
  </conditionalFormatting>
  <conditionalFormatting sqref="E245:I245">
    <cfRule type="colorScale" priority="5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45:I245">
    <cfRule type="cellIs" dxfId="2896" priority="49" operator="lessThan">
      <formula>$C$13</formula>
    </cfRule>
    <cfRule type="cellIs" dxfId="2895" priority="50" operator="lessThan">
      <formula>15</formula>
    </cfRule>
  </conditionalFormatting>
  <conditionalFormatting sqref="D249">
    <cfRule type="colorScale" priority="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49">
    <cfRule type="cellIs" dxfId="2894" priority="46" operator="lessThan">
      <formula>$C$13</formula>
    </cfRule>
    <cfRule type="cellIs" dxfId="2893" priority="47" operator="lessThan">
      <formula>15</formula>
    </cfRule>
  </conditionalFormatting>
  <conditionalFormatting sqref="D251">
    <cfRule type="colorScale" priority="4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1">
    <cfRule type="cellIs" dxfId="2892" priority="43" operator="lessThan">
      <formula>$C$13</formula>
    </cfRule>
    <cfRule type="cellIs" dxfId="2891" priority="44" operator="lessThan">
      <formula>15</formula>
    </cfRule>
  </conditionalFormatting>
  <conditionalFormatting sqref="E257:CL257">
    <cfRule type="cellIs" dxfId="2890" priority="40" operator="lessThan">
      <formula>$C$13</formula>
    </cfRule>
    <cfRule type="colorScale" priority="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261 D261:CL261 CN261:XFD261">
    <cfRule type="containsText" dxfId="2889" priority="39" operator="containsText" text="FALSE">
      <formula>NOT(ISERROR(SEARCH("FALSE",A261)))</formula>
    </cfRule>
  </conditionalFormatting>
  <conditionalFormatting sqref="E255:CL255">
    <cfRule type="cellIs" dxfId="2888" priority="37" operator="lessThan">
      <formula>$C$13</formula>
    </cfRule>
    <cfRule type="colorScale" priority="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L253">
    <cfRule type="cellIs" dxfId="2887" priority="35" operator="lessThan">
      <formula>$C$13</formula>
    </cfRule>
    <cfRule type="colorScale" priority="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L251">
    <cfRule type="cellIs" dxfId="2886" priority="33" operator="lessThan">
      <formula>$C$13</formula>
    </cfRule>
    <cfRule type="colorScale" priority="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L249">
    <cfRule type="cellIs" dxfId="2885" priority="31" operator="lessThan">
      <formula>$C$13</formula>
    </cfRule>
    <cfRule type="colorScale" priority="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45:CL245">
    <cfRule type="cellIs" dxfId="2884" priority="29" operator="lessThan">
      <formula>$C$13</formula>
    </cfRule>
    <cfRule type="colorScale" priority="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L243">
    <cfRule type="cellIs" dxfId="2883" priority="27" operator="lessThan">
      <formula>$C$13</formula>
    </cfRule>
    <cfRule type="colorScale" priority="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1:CL241">
    <cfRule type="cellIs" dxfId="2882" priority="25" operator="lessThan">
      <formula>$C$13</formula>
    </cfRule>
    <cfRule type="colorScale" priority="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L239">
    <cfRule type="cellIs" dxfId="2881" priority="23" operator="lessThan">
      <formula>$C$13</formula>
    </cfRule>
    <cfRule type="colorScale" priority="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37:CL237">
    <cfRule type="cellIs" dxfId="2880" priority="21" operator="lessThan">
      <formula>$C$13</formula>
    </cfRule>
    <cfRule type="colorScale" priority="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L235">
    <cfRule type="cellIs" dxfId="2879" priority="19" operator="lessThan">
      <formula>$C$13</formula>
    </cfRule>
    <cfRule type="colorScale" priority="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259:CL259 CN259:XFD259">
    <cfRule type="cellIs" dxfId="2878" priority="18" operator="equal">
      <formula>1</formula>
    </cfRule>
  </conditionalFormatting>
  <conditionalFormatting sqref="A260:CL260 CN260:XFD260">
    <cfRule type="cellIs" dxfId="2877" priority="17" operator="equal">
      <formula>1</formula>
    </cfRule>
  </conditionalFormatting>
  <conditionalFormatting sqref="E247:CL247">
    <cfRule type="cellIs" dxfId="2876" priority="15" operator="lessThan">
      <formula>$C$13</formula>
    </cfRule>
    <cfRule type="colorScale" priority="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9">
    <cfRule type="cellIs" dxfId="2875" priority="13" operator="lessThan">
      <formula>$C$13</formula>
    </cfRule>
    <cfRule type="colorScale" priority="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1">
    <cfRule type="cellIs" dxfId="2874" priority="11" operator="lessThan">
      <formula>$C$13</formula>
    </cfRule>
    <cfRule type="colorScale" priority="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3">
    <cfRule type="cellIs" dxfId="2873" priority="9" operator="lessThan">
      <formula>$C$13</formula>
    </cfRule>
    <cfRule type="colorScale" priority="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7">
    <cfRule type="cellIs" dxfId="2872" priority="7" operator="lessThan">
      <formula>$C$13</formula>
    </cfRule>
    <cfRule type="colorScale" priority="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3">
    <cfRule type="cellIs" dxfId="2871" priority="5" operator="lessThan">
      <formula>$C$13</formula>
    </cfRule>
    <cfRule type="colorScale" priority="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5">
    <cfRule type="cellIs" dxfId="2870" priority="3" operator="lessThan">
      <formula>$C$13</formula>
    </cfRule>
    <cfRule type="colorScale" priority="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7">
    <cfRule type="cellIs" dxfId="2869" priority="1" operator="lessThan">
      <formula>$C$13</formula>
    </cfRule>
    <cfRule type="colorScale" priority="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F329A-C77B-4948-813D-6EEEB2955635}">
  <sheetPr codeName="Sheet12">
    <tabColor theme="5" tint="0.39997558519241921"/>
  </sheetPr>
  <dimension ref="A2:CL60"/>
  <sheetViews>
    <sheetView topLeftCell="A10" zoomScale="70" zoomScaleNormal="70" workbookViewId="0">
      <selection activeCell="H54" sqref="H54"/>
    </sheetView>
  </sheetViews>
  <sheetFormatPr defaultRowHeight="15" x14ac:dyDescent="0.25"/>
  <cols>
    <col min="1" max="1" width="9.85546875" customWidth="1"/>
    <col min="4" max="4" width="9.85546875" customWidth="1"/>
    <col min="6" max="6" width="9.5703125" customWidth="1"/>
  </cols>
  <sheetData>
    <row r="2" spans="1:14" x14ac:dyDescent="0.25">
      <c r="H2" t="s">
        <v>4</v>
      </c>
    </row>
    <row r="3" spans="1:14" x14ac:dyDescent="0.25">
      <c r="H3" t="s">
        <v>8</v>
      </c>
    </row>
    <row r="8" spans="1:14" x14ac:dyDescent="0.25">
      <c r="A8" t="s">
        <v>9</v>
      </c>
      <c r="E8" t="s">
        <v>10</v>
      </c>
    </row>
    <row r="9" spans="1:14" x14ac:dyDescent="0.25">
      <c r="A9" s="6" t="s">
        <v>12</v>
      </c>
      <c r="E9" t="s">
        <v>13</v>
      </c>
      <c r="F9">
        <v>50</v>
      </c>
      <c r="G9" t="s">
        <v>14</v>
      </c>
    </row>
    <row r="10" spans="1:14" x14ac:dyDescent="0.25">
      <c r="A10" t="s">
        <v>16</v>
      </c>
      <c r="E10" t="s">
        <v>17</v>
      </c>
      <c r="F10">
        <v>125</v>
      </c>
      <c r="G10" t="s">
        <v>14</v>
      </c>
    </row>
    <row r="11" spans="1:14" x14ac:dyDescent="0.25">
      <c r="A11" s="6" t="s">
        <v>18</v>
      </c>
    </row>
    <row r="12" spans="1:14" x14ac:dyDescent="0.25">
      <c r="B12" s="2"/>
    </row>
    <row r="13" spans="1:14" x14ac:dyDescent="0.25">
      <c r="A13" s="357" t="s">
        <v>19</v>
      </c>
      <c r="B13" s="357"/>
      <c r="C13" s="40">
        <v>15</v>
      </c>
      <c r="D13" t="s">
        <v>20</v>
      </c>
    </row>
    <row r="14" spans="1:14" x14ac:dyDescent="0.25">
      <c r="A14" s="357" t="s">
        <v>21</v>
      </c>
      <c r="B14" s="357"/>
      <c r="C14">
        <v>80</v>
      </c>
      <c r="D14" t="s">
        <v>20</v>
      </c>
    </row>
    <row r="15" spans="1:14" ht="15.75" thickBot="1" x14ac:dyDescent="0.3"/>
    <row r="16" spans="1:14" x14ac:dyDescent="0.25">
      <c r="A16" s="32">
        <f>-5.81/45</f>
        <v>-0.12911111111111109</v>
      </c>
      <c r="B16" s="44" t="s">
        <v>23</v>
      </c>
      <c r="C16" s="33"/>
      <c r="D16" s="34" t="s">
        <v>24</v>
      </c>
      <c r="F16" s="358" t="s">
        <v>25</v>
      </c>
      <c r="G16" s="359"/>
      <c r="H16" s="359"/>
      <c r="I16" s="359"/>
      <c r="J16" s="359"/>
      <c r="K16" s="359"/>
      <c r="L16" s="359"/>
      <c r="M16" s="359"/>
      <c r="N16" s="360"/>
    </row>
    <row r="17" spans="1:90" x14ac:dyDescent="0.25">
      <c r="A17" s="35">
        <f>-5.77/45</f>
        <v>-0.12822222222222221</v>
      </c>
      <c r="B17" s="45" t="s">
        <v>27</v>
      </c>
      <c r="C17" s="30"/>
      <c r="D17" s="36" t="s">
        <v>24</v>
      </c>
      <c r="F17" s="361" t="s">
        <v>28</v>
      </c>
      <c r="G17" s="362"/>
      <c r="H17" s="55" t="s">
        <v>27</v>
      </c>
      <c r="I17" s="55" t="s">
        <v>27</v>
      </c>
      <c r="J17" s="55" t="s">
        <v>27</v>
      </c>
      <c r="N17" s="57"/>
    </row>
    <row r="18" spans="1:90" x14ac:dyDescent="0.25">
      <c r="A18" s="42">
        <f>F9*1.1/60</f>
        <v>0.91666666666666674</v>
      </c>
      <c r="B18" s="56" t="s">
        <v>13</v>
      </c>
      <c r="C18" s="41" t="s">
        <v>216</v>
      </c>
      <c r="D18" s="36" t="s">
        <v>24</v>
      </c>
      <c r="F18" s="363" t="s">
        <v>30</v>
      </c>
      <c r="G18" s="364"/>
      <c r="H18" s="55" t="s">
        <v>27</v>
      </c>
      <c r="I18" s="56" t="s">
        <v>17</v>
      </c>
      <c r="J18" s="56" t="s">
        <v>17</v>
      </c>
      <c r="K18" s="56" t="s">
        <v>17</v>
      </c>
      <c r="L18" s="56" t="s">
        <v>17</v>
      </c>
      <c r="M18" s="55" t="s">
        <v>27</v>
      </c>
      <c r="N18" s="58" t="s">
        <v>27</v>
      </c>
    </row>
    <row r="19" spans="1:90" ht="15.75" thickBot="1" x14ac:dyDescent="0.3">
      <c r="A19" s="37">
        <f>F10*0.8/60</f>
        <v>1.6666666666666667</v>
      </c>
      <c r="B19" s="56" t="s">
        <v>17</v>
      </c>
      <c r="C19" s="38" t="s">
        <v>216</v>
      </c>
      <c r="D19" s="39" t="s">
        <v>24</v>
      </c>
      <c r="F19" s="355" t="s">
        <v>35</v>
      </c>
      <c r="G19" s="356"/>
      <c r="H19" s="59" t="s">
        <v>27</v>
      </c>
      <c r="I19" s="59" t="s">
        <v>27</v>
      </c>
      <c r="J19" s="60" t="s">
        <v>13</v>
      </c>
      <c r="K19" s="60" t="s">
        <v>13</v>
      </c>
      <c r="L19" s="60" t="s">
        <v>13</v>
      </c>
      <c r="M19" s="60" t="s">
        <v>13</v>
      </c>
      <c r="N19" s="61" t="s">
        <v>27</v>
      </c>
    </row>
    <row r="20" spans="1:90" x14ac:dyDescent="0.25">
      <c r="F20" s="28"/>
    </row>
    <row r="21" spans="1:90" ht="15" hidden="1" customHeight="1" x14ac:dyDescent="0.25"/>
    <row r="22" spans="1:90" ht="15" hidden="1" customHeight="1" x14ac:dyDescent="0.25">
      <c r="C22" s="353">
        <v>1</v>
      </c>
      <c r="D22" s="353"/>
      <c r="E22" s="353"/>
      <c r="F22" s="353"/>
      <c r="G22" s="353"/>
      <c r="H22" s="353"/>
      <c r="I22" s="353">
        <v>2</v>
      </c>
      <c r="J22" s="353"/>
      <c r="K22" s="353"/>
      <c r="L22" s="353"/>
      <c r="M22" s="353"/>
      <c r="N22" s="353"/>
      <c r="O22" s="353">
        <v>3</v>
      </c>
      <c r="P22" s="353"/>
      <c r="Q22" s="353"/>
      <c r="R22" s="353"/>
      <c r="S22" s="353"/>
      <c r="T22" s="353"/>
      <c r="U22" s="353">
        <v>4</v>
      </c>
      <c r="V22" s="353"/>
      <c r="W22" s="353"/>
      <c r="X22" s="353"/>
      <c r="Y22" s="353"/>
      <c r="Z22" s="353"/>
      <c r="AA22" s="353">
        <v>5</v>
      </c>
      <c r="AB22" s="353"/>
      <c r="AC22" s="353"/>
      <c r="AD22" s="353"/>
      <c r="AE22" s="353"/>
      <c r="AF22" s="353"/>
    </row>
    <row r="23" spans="1:90" ht="15" hidden="1" customHeight="1" x14ac:dyDescent="0.25">
      <c r="B23" t="s">
        <v>36</v>
      </c>
      <c r="C23">
        <v>15</v>
      </c>
      <c r="D23">
        <v>15</v>
      </c>
      <c r="E23">
        <v>15</v>
      </c>
      <c r="F23">
        <v>15</v>
      </c>
      <c r="G23">
        <v>15</v>
      </c>
      <c r="H23">
        <v>15</v>
      </c>
      <c r="I23">
        <v>15</v>
      </c>
      <c r="J23">
        <v>15</v>
      </c>
      <c r="K23">
        <v>15</v>
      </c>
      <c r="L23">
        <v>15</v>
      </c>
      <c r="M23">
        <v>15</v>
      </c>
      <c r="N23">
        <v>15</v>
      </c>
      <c r="O23">
        <v>15</v>
      </c>
      <c r="P23">
        <v>15</v>
      </c>
      <c r="Q23">
        <v>15</v>
      </c>
      <c r="R23">
        <v>15</v>
      </c>
      <c r="S23">
        <v>15</v>
      </c>
      <c r="T23">
        <v>15</v>
      </c>
      <c r="U23">
        <v>15</v>
      </c>
      <c r="V23">
        <v>15</v>
      </c>
      <c r="W23">
        <v>15</v>
      </c>
      <c r="X23">
        <v>15</v>
      </c>
      <c r="Y23">
        <v>15</v>
      </c>
      <c r="Z23">
        <v>15</v>
      </c>
      <c r="AA23">
        <v>15</v>
      </c>
      <c r="AB23">
        <v>15</v>
      </c>
      <c r="AC23">
        <v>15</v>
      </c>
      <c r="AD23">
        <v>15</v>
      </c>
      <c r="AE23">
        <v>15</v>
      </c>
      <c r="AF23">
        <v>15</v>
      </c>
    </row>
    <row r="24" spans="1:90" ht="15" hidden="1" customHeight="1" x14ac:dyDescent="0.25">
      <c r="C24" s="3">
        <f>$A$16*C23</f>
        <v>-1.9366666666666663</v>
      </c>
      <c r="D24" s="3">
        <f>$A$16*D23</f>
        <v>-1.9366666666666663</v>
      </c>
      <c r="E24" s="3">
        <f>$A$16*E23</f>
        <v>-1.9366666666666663</v>
      </c>
      <c r="F24" s="4">
        <f>A17*F23</f>
        <v>-1.9233333333333331</v>
      </c>
      <c r="G24" s="4">
        <f>$A$17*G23</f>
        <v>-1.9233333333333331</v>
      </c>
      <c r="H24" s="4">
        <f>$A$17*H23</f>
        <v>-1.9233333333333331</v>
      </c>
      <c r="I24" s="3">
        <f>$A$16*I23</f>
        <v>-1.9366666666666663</v>
      </c>
      <c r="J24" s="3">
        <f>$A$16*J23</f>
        <v>-1.9366666666666663</v>
      </c>
      <c r="K24" s="3">
        <f>$A$16*K23</f>
        <v>-1.9366666666666663</v>
      </c>
      <c r="L24" s="4">
        <f>$A$17*L23</f>
        <v>-1.9233333333333331</v>
      </c>
      <c r="M24" s="4">
        <f>$A$17*M23</f>
        <v>-1.9233333333333331</v>
      </c>
      <c r="N24" s="4">
        <f>$A$17*N23</f>
        <v>-1.9233333333333331</v>
      </c>
      <c r="O24" s="3">
        <f>$A$16*O23</f>
        <v>-1.9366666666666663</v>
      </c>
      <c r="P24" s="3">
        <f>$A$16*P23</f>
        <v>-1.9366666666666663</v>
      </c>
      <c r="Q24" s="3">
        <f>$A$16*Q23</f>
        <v>-1.9366666666666663</v>
      </c>
      <c r="R24" s="4">
        <f>$A$17*R23</f>
        <v>-1.9233333333333331</v>
      </c>
      <c r="S24" s="4">
        <f>$A$17*S23</f>
        <v>-1.9233333333333331</v>
      </c>
      <c r="T24" s="4">
        <f>$A$17*T23</f>
        <v>-1.9233333333333331</v>
      </c>
      <c r="U24" s="3">
        <f>$A$16*U23</f>
        <v>-1.9366666666666663</v>
      </c>
      <c r="V24" s="3">
        <f>$A$16*V23</f>
        <v>-1.9366666666666663</v>
      </c>
      <c r="W24" s="3">
        <f>$A$16*W23</f>
        <v>-1.9366666666666663</v>
      </c>
      <c r="X24" s="4">
        <f>$A$17*X23</f>
        <v>-1.9233333333333331</v>
      </c>
      <c r="Y24" s="4">
        <f>$A$17*Y23</f>
        <v>-1.9233333333333331</v>
      </c>
      <c r="Z24" s="4">
        <f>$A$17*Z23</f>
        <v>-1.9233333333333331</v>
      </c>
      <c r="AA24" s="3">
        <f>$A$16*AA23</f>
        <v>-1.9366666666666663</v>
      </c>
      <c r="AB24" s="3">
        <f>$A$16*AB23</f>
        <v>-1.9366666666666663</v>
      </c>
      <c r="AC24" s="3">
        <f>$A$16*AC23</f>
        <v>-1.9366666666666663</v>
      </c>
      <c r="AD24" s="4">
        <f>$A$17*AD23</f>
        <v>-1.9233333333333331</v>
      </c>
      <c r="AE24" s="4">
        <f>$A$17*AE23</f>
        <v>-1.9233333333333331</v>
      </c>
      <c r="AF24" s="4">
        <f>$A$17*AF23</f>
        <v>-1.9233333333333331</v>
      </c>
    </row>
    <row r="25" spans="1:90" ht="15" hidden="1" customHeight="1" x14ac:dyDescent="0.25">
      <c r="A25" s="1" t="s">
        <v>37</v>
      </c>
      <c r="B25" s="5"/>
      <c r="C25">
        <f>B26+C24</f>
        <v>58.063333333333333</v>
      </c>
      <c r="D25">
        <f t="shared" ref="D25:F25" si="0">C26+D24</f>
        <v>56.126666666666665</v>
      </c>
      <c r="E25">
        <f t="shared" si="0"/>
        <v>54.19</v>
      </c>
      <c r="F25">
        <f t="shared" si="0"/>
        <v>52.266666666666666</v>
      </c>
      <c r="G25">
        <f>F26+G24</f>
        <v>50.343333333333334</v>
      </c>
      <c r="H25">
        <f>G26+H24</f>
        <v>48.42</v>
      </c>
      <c r="I25">
        <f>H26+I24</f>
        <v>46.483333333333334</v>
      </c>
      <c r="J25">
        <f t="shared" ref="J25" si="1">I26+J24</f>
        <v>44.546666666666667</v>
      </c>
      <c r="K25">
        <f t="shared" ref="K25" si="2">J26+K24</f>
        <v>42.61</v>
      </c>
      <c r="L25">
        <f t="shared" ref="L25" si="3">K26+L24</f>
        <v>40.686666666666667</v>
      </c>
      <c r="M25">
        <f>L26+M24</f>
        <v>38.763333333333335</v>
      </c>
      <c r="N25">
        <f t="shared" ref="N25:Z25" si="4">M26+N24</f>
        <v>36.840000000000003</v>
      </c>
      <c r="O25">
        <f t="shared" si="4"/>
        <v>34.903333333333336</v>
      </c>
      <c r="P25">
        <f t="shared" si="4"/>
        <v>32.966666666666669</v>
      </c>
      <c r="Q25">
        <f t="shared" si="4"/>
        <v>31.03</v>
      </c>
      <c r="R25">
        <f t="shared" si="4"/>
        <v>29.106666666666669</v>
      </c>
      <c r="S25">
        <f t="shared" si="4"/>
        <v>27.183333333333337</v>
      </c>
      <c r="T25">
        <f t="shared" si="4"/>
        <v>25.260000000000005</v>
      </c>
      <c r="U25">
        <f t="shared" si="4"/>
        <v>23.323333333333338</v>
      </c>
      <c r="V25">
        <f t="shared" si="4"/>
        <v>21.38666666666667</v>
      </c>
      <c r="W25">
        <f t="shared" si="4"/>
        <v>19.450000000000003</v>
      </c>
      <c r="X25">
        <f t="shared" si="4"/>
        <v>17.526666666666671</v>
      </c>
      <c r="Y25">
        <f t="shared" si="4"/>
        <v>15.603333333333337</v>
      </c>
      <c r="Z25">
        <f t="shared" si="4"/>
        <v>13.680000000000003</v>
      </c>
      <c r="AA25">
        <f t="shared" ref="AA25" si="5">Z26+AA24</f>
        <v>11.743333333333338</v>
      </c>
      <c r="AB25">
        <f t="shared" ref="AB25" si="6">AA26+AB24</f>
        <v>9.806666666666672</v>
      </c>
      <c r="AC25">
        <f t="shared" ref="AC25" si="7">AB26+AC24</f>
        <v>7.8700000000000054</v>
      </c>
      <c r="AD25">
        <f t="shared" ref="AD25" si="8">AC26+AD24</f>
        <v>5.9466666666666725</v>
      </c>
      <c r="AE25">
        <f t="shared" ref="AE25" si="9">AD26+AE24</f>
        <v>4.0233333333333396</v>
      </c>
      <c r="AF25">
        <f t="shared" ref="AF25" si="10">AE26+AF24</f>
        <v>2.1000000000000068</v>
      </c>
    </row>
    <row r="26" spans="1:90" ht="15" hidden="1" customHeight="1" x14ac:dyDescent="0.25">
      <c r="A26" t="s">
        <v>38</v>
      </c>
      <c r="B26" s="5">
        <v>60</v>
      </c>
      <c r="C26" s="29">
        <f>IF(C25&lt;100,C25,100)</f>
        <v>58.063333333333333</v>
      </c>
      <c r="D26" s="29">
        <f t="shared" ref="D26:F26" si="11">IF(D25&lt;100,D25,100)</f>
        <v>56.126666666666665</v>
      </c>
      <c r="E26" s="29">
        <f t="shared" si="11"/>
        <v>54.19</v>
      </c>
      <c r="F26" s="29">
        <f t="shared" si="11"/>
        <v>52.266666666666666</v>
      </c>
      <c r="G26" s="29">
        <f>IF(G25&lt;100,G25,100)</f>
        <v>50.343333333333334</v>
      </c>
      <c r="H26" s="29">
        <f>IF(H25&lt;100,H25,100)</f>
        <v>48.42</v>
      </c>
      <c r="I26" s="29">
        <f>IF(I25&lt;100,I25,100)</f>
        <v>46.483333333333334</v>
      </c>
      <c r="J26" s="29">
        <f t="shared" ref="J26" si="12">IF(J25&lt;100,J25,100)</f>
        <v>44.546666666666667</v>
      </c>
      <c r="K26" s="29">
        <f t="shared" ref="K26" si="13">IF(K25&lt;100,K25,100)</f>
        <v>42.61</v>
      </c>
      <c r="L26" s="29">
        <f t="shared" ref="L26" si="14">IF(L25&lt;100,L25,100)</f>
        <v>40.686666666666667</v>
      </c>
      <c r="M26" s="29">
        <f>IF(M25&lt;100,M25,100)</f>
        <v>38.763333333333335</v>
      </c>
      <c r="N26" s="29">
        <f>IF(N25&lt;100,N25,100)</f>
        <v>36.840000000000003</v>
      </c>
      <c r="O26" s="29">
        <f>IF(O25&lt;100,O25,100)</f>
        <v>34.903333333333336</v>
      </c>
      <c r="P26" s="29">
        <f t="shared" ref="P26" si="15">IF(P25&lt;100,P25,100)</f>
        <v>32.966666666666669</v>
      </c>
      <c r="Q26" s="29">
        <f t="shared" ref="Q26" si="16">IF(Q25&lt;100,Q25,100)</f>
        <v>31.03</v>
      </c>
      <c r="R26" s="29">
        <f t="shared" ref="R26" si="17">IF(R25&lt;100,R25,100)</f>
        <v>29.106666666666669</v>
      </c>
      <c r="S26" s="29">
        <f>IF(S25&lt;100,S25,100)</f>
        <v>27.183333333333337</v>
      </c>
      <c r="T26" s="29">
        <f>IF(T25&lt;100,T25,100)</f>
        <v>25.260000000000005</v>
      </c>
      <c r="U26" s="29">
        <f>IF(U25&lt;100,U25,100)</f>
        <v>23.323333333333338</v>
      </c>
      <c r="V26" s="29">
        <f t="shared" ref="V26" si="18">IF(V25&lt;100,V25,100)</f>
        <v>21.38666666666667</v>
      </c>
      <c r="W26" s="29">
        <f t="shared" ref="W26" si="19">IF(W25&lt;100,W25,100)</f>
        <v>19.450000000000003</v>
      </c>
      <c r="X26" s="29">
        <f t="shared" ref="X26" si="20">IF(X25&lt;100,X25,100)</f>
        <v>17.526666666666671</v>
      </c>
      <c r="Y26" s="29">
        <f>IF(Y25&lt;100,Y25,100)</f>
        <v>15.603333333333337</v>
      </c>
      <c r="Z26" s="29">
        <f>IF(Z25&lt;100,Z25,100)</f>
        <v>13.680000000000003</v>
      </c>
      <c r="AA26" s="29">
        <f>IF(AA25&lt;100,AA25,100)</f>
        <v>11.743333333333338</v>
      </c>
      <c r="AB26" s="29">
        <f t="shared" ref="AB26" si="21">IF(AB25&lt;100,AB25,100)</f>
        <v>9.806666666666672</v>
      </c>
      <c r="AC26" s="29">
        <f t="shared" ref="AC26" si="22">IF(AC25&lt;100,AC25,100)</f>
        <v>7.8700000000000054</v>
      </c>
      <c r="AD26" s="29">
        <f t="shared" ref="AD26" si="23">IF(AD25&lt;100,AD25,100)</f>
        <v>5.9466666666666725</v>
      </c>
      <c r="AE26" s="29">
        <f>IF(AE25&lt;100,AE25,100)</f>
        <v>4.0233333333333396</v>
      </c>
      <c r="AF26" s="29">
        <f>IF(AF25&lt;100,AF25,100)</f>
        <v>2.1000000000000068</v>
      </c>
    </row>
    <row r="28" spans="1:90" x14ac:dyDescent="0.25">
      <c r="C28" s="349">
        <v>6</v>
      </c>
      <c r="D28" s="350"/>
      <c r="E28" s="350"/>
      <c r="F28" s="351"/>
      <c r="G28" s="349">
        <v>7</v>
      </c>
      <c r="H28" s="350"/>
      <c r="I28" s="350"/>
      <c r="J28" s="351"/>
      <c r="K28" s="349">
        <v>8</v>
      </c>
      <c r="L28" s="350"/>
      <c r="M28" s="350"/>
      <c r="N28" s="351"/>
      <c r="O28" s="349">
        <v>9</v>
      </c>
      <c r="P28" s="350"/>
      <c r="Q28" s="350"/>
      <c r="R28" s="351"/>
      <c r="S28" s="349">
        <v>10</v>
      </c>
      <c r="T28" s="350"/>
      <c r="U28" s="350"/>
      <c r="V28" s="351"/>
      <c r="W28" s="349">
        <v>11</v>
      </c>
      <c r="X28" s="350"/>
      <c r="Y28" s="350"/>
      <c r="Z28" s="351"/>
      <c r="AA28" s="349">
        <v>12</v>
      </c>
      <c r="AB28" s="350"/>
      <c r="AC28" s="350"/>
      <c r="AD28" s="351"/>
      <c r="AE28" s="349">
        <v>13</v>
      </c>
      <c r="AF28" s="350"/>
      <c r="AG28" s="350"/>
      <c r="AH28" s="351"/>
      <c r="AI28" s="349">
        <v>14</v>
      </c>
      <c r="AJ28" s="350"/>
      <c r="AK28" s="350"/>
      <c r="AL28" s="351"/>
      <c r="AM28" s="349">
        <v>15</v>
      </c>
      <c r="AN28" s="350"/>
      <c r="AO28" s="350"/>
      <c r="AP28" s="351"/>
      <c r="AQ28" s="349">
        <v>16</v>
      </c>
      <c r="AR28" s="350"/>
      <c r="AS28" s="350"/>
      <c r="AT28" s="351"/>
      <c r="AU28" s="349">
        <v>17</v>
      </c>
      <c r="AV28" s="350"/>
      <c r="AW28" s="350"/>
      <c r="AX28" s="351"/>
      <c r="AY28" s="349">
        <v>18</v>
      </c>
      <c r="AZ28" s="350"/>
      <c r="BA28" s="350"/>
      <c r="BB28" s="351"/>
      <c r="BC28" s="349">
        <v>19</v>
      </c>
      <c r="BD28" s="350"/>
      <c r="BE28" s="350"/>
      <c r="BF28" s="351"/>
      <c r="BG28" s="349">
        <v>20</v>
      </c>
      <c r="BH28" s="350"/>
      <c r="BI28" s="350"/>
      <c r="BJ28" s="351"/>
      <c r="BK28" s="349">
        <v>21</v>
      </c>
      <c r="BL28" s="350"/>
      <c r="BM28" s="350"/>
      <c r="BN28" s="351"/>
      <c r="BO28" s="349">
        <v>22</v>
      </c>
      <c r="BP28" s="350"/>
      <c r="BQ28" s="350"/>
      <c r="BR28" s="351"/>
      <c r="BS28" s="349">
        <v>23</v>
      </c>
      <c r="BT28" s="350"/>
      <c r="BU28" s="350"/>
      <c r="BV28" s="351"/>
      <c r="BW28" s="349">
        <v>24</v>
      </c>
      <c r="BX28" s="350"/>
      <c r="BY28" s="350"/>
      <c r="BZ28" s="351"/>
      <c r="CA28" s="349">
        <v>1</v>
      </c>
      <c r="CB28" s="350"/>
      <c r="CC28" s="350"/>
      <c r="CD28" s="351"/>
      <c r="CE28" s="349">
        <v>2</v>
      </c>
      <c r="CF28" s="350"/>
      <c r="CG28" s="350"/>
      <c r="CH28" s="351"/>
      <c r="CI28" s="349">
        <v>3</v>
      </c>
      <c r="CJ28" s="350"/>
      <c r="CK28" s="350"/>
      <c r="CL28" s="351"/>
    </row>
    <row r="29" spans="1:90" s="5" customFormat="1" x14ac:dyDescent="0.25">
      <c r="C29" s="31">
        <v>0</v>
      </c>
      <c r="D29" s="31">
        <v>15</v>
      </c>
      <c r="E29" s="31">
        <v>30</v>
      </c>
      <c r="F29" s="31">
        <v>45</v>
      </c>
      <c r="G29" s="31">
        <v>0</v>
      </c>
      <c r="H29" s="31">
        <v>15</v>
      </c>
      <c r="I29" s="31">
        <v>30</v>
      </c>
      <c r="J29" s="31">
        <v>45</v>
      </c>
      <c r="K29" s="31">
        <v>0</v>
      </c>
      <c r="L29" s="31">
        <v>15</v>
      </c>
      <c r="M29" s="31">
        <v>30</v>
      </c>
      <c r="N29" s="31">
        <v>45</v>
      </c>
      <c r="O29" s="31">
        <v>0</v>
      </c>
      <c r="P29" s="31">
        <v>15</v>
      </c>
      <c r="Q29" s="31">
        <v>30</v>
      </c>
      <c r="R29" s="31">
        <v>45</v>
      </c>
      <c r="S29" s="31">
        <v>0</v>
      </c>
      <c r="T29" s="31">
        <v>15</v>
      </c>
      <c r="U29" s="31">
        <v>30</v>
      </c>
      <c r="V29" s="31">
        <v>45</v>
      </c>
      <c r="W29" s="31">
        <v>0</v>
      </c>
      <c r="X29" s="31">
        <v>15</v>
      </c>
      <c r="Y29" s="31">
        <v>30</v>
      </c>
      <c r="Z29" s="31">
        <v>45</v>
      </c>
      <c r="AA29" s="31">
        <v>0</v>
      </c>
      <c r="AB29" s="31">
        <v>15</v>
      </c>
      <c r="AC29" s="31">
        <v>30</v>
      </c>
      <c r="AD29" s="31">
        <v>45</v>
      </c>
      <c r="AE29" s="31">
        <v>0</v>
      </c>
      <c r="AF29" s="31">
        <v>15</v>
      </c>
      <c r="AG29" s="31">
        <v>30</v>
      </c>
      <c r="AH29" s="31">
        <v>45</v>
      </c>
      <c r="AI29" s="31">
        <v>0</v>
      </c>
      <c r="AJ29" s="31">
        <v>15</v>
      </c>
      <c r="AK29" s="31">
        <v>30</v>
      </c>
      <c r="AL29" s="31">
        <v>45</v>
      </c>
      <c r="AM29" s="31">
        <v>0</v>
      </c>
      <c r="AN29" s="31">
        <v>15</v>
      </c>
      <c r="AO29" s="31">
        <v>30</v>
      </c>
      <c r="AP29" s="31">
        <v>45</v>
      </c>
      <c r="AQ29" s="31">
        <v>0</v>
      </c>
      <c r="AR29" s="31">
        <v>15</v>
      </c>
      <c r="AS29" s="31">
        <v>30</v>
      </c>
      <c r="AT29" s="31">
        <v>45</v>
      </c>
      <c r="AU29" s="31">
        <v>0</v>
      </c>
      <c r="AV29" s="31">
        <v>15</v>
      </c>
      <c r="AW29" s="31">
        <v>30</v>
      </c>
      <c r="AX29" s="31">
        <v>45</v>
      </c>
      <c r="AY29" s="31">
        <v>0</v>
      </c>
      <c r="AZ29" s="31">
        <v>15</v>
      </c>
      <c r="BA29" s="31">
        <v>30</v>
      </c>
      <c r="BB29" s="31">
        <v>45</v>
      </c>
      <c r="BC29" s="31">
        <v>0</v>
      </c>
      <c r="BD29" s="31">
        <v>15</v>
      </c>
      <c r="BE29" s="31">
        <v>30</v>
      </c>
      <c r="BF29" s="31">
        <v>45</v>
      </c>
      <c r="BG29" s="31">
        <v>0</v>
      </c>
      <c r="BH29" s="31">
        <v>15</v>
      </c>
      <c r="BI29" s="31">
        <v>30</v>
      </c>
      <c r="BJ29" s="31">
        <v>45</v>
      </c>
      <c r="BK29" s="31">
        <v>0</v>
      </c>
      <c r="BL29" s="31">
        <v>15</v>
      </c>
      <c r="BM29" s="31">
        <v>30</v>
      </c>
      <c r="BN29" s="31">
        <v>45</v>
      </c>
      <c r="BO29" s="31">
        <v>0</v>
      </c>
      <c r="BP29" s="31">
        <v>15</v>
      </c>
      <c r="BQ29" s="31">
        <v>30</v>
      </c>
      <c r="BR29" s="31">
        <v>45</v>
      </c>
      <c r="BS29" s="31">
        <v>0</v>
      </c>
      <c r="BT29" s="31">
        <v>15</v>
      </c>
      <c r="BU29" s="31">
        <v>30</v>
      </c>
      <c r="BV29" s="31">
        <v>45</v>
      </c>
      <c r="BW29" s="31">
        <v>0</v>
      </c>
      <c r="BX29" s="31">
        <v>15</v>
      </c>
      <c r="BY29" s="31">
        <v>30</v>
      </c>
      <c r="BZ29" s="31">
        <v>45</v>
      </c>
      <c r="CA29" s="31">
        <v>0</v>
      </c>
      <c r="CB29" s="31">
        <v>15</v>
      </c>
      <c r="CC29" s="31">
        <v>30</v>
      </c>
      <c r="CD29" s="31">
        <v>45</v>
      </c>
      <c r="CE29" s="31">
        <v>0</v>
      </c>
      <c r="CF29" s="31">
        <v>15</v>
      </c>
      <c r="CG29" s="31">
        <v>30</v>
      </c>
      <c r="CH29" s="31">
        <v>45</v>
      </c>
      <c r="CI29" s="31">
        <v>0</v>
      </c>
      <c r="CJ29" s="31">
        <v>15</v>
      </c>
      <c r="CK29" s="31">
        <v>30</v>
      </c>
      <c r="CL29" s="31">
        <v>45</v>
      </c>
    </row>
    <row r="30" spans="1:90" s="26" customFormat="1" ht="15" customHeight="1" x14ac:dyDescent="0.25">
      <c r="A30" s="339" t="s">
        <v>42</v>
      </c>
      <c r="B30" s="341" t="s">
        <v>43</v>
      </c>
      <c r="C30" s="64" t="s">
        <v>44</v>
      </c>
      <c r="D30" s="43" t="s">
        <v>45</v>
      </c>
      <c r="E30" s="44" t="s">
        <v>23</v>
      </c>
      <c r="F30" s="44" t="s">
        <v>23</v>
      </c>
      <c r="G30" s="44" t="s">
        <v>23</v>
      </c>
      <c r="H30" s="45" t="s">
        <v>27</v>
      </c>
      <c r="I30" s="45" t="s">
        <v>27</v>
      </c>
      <c r="J30" s="45" t="s">
        <v>27</v>
      </c>
      <c r="K30" s="46"/>
      <c r="L30" s="46"/>
      <c r="M30" s="46"/>
      <c r="N30" s="46"/>
      <c r="O30" s="46"/>
      <c r="P30" s="46"/>
      <c r="Q30" s="44" t="s">
        <v>23</v>
      </c>
      <c r="R30" s="44" t="s">
        <v>23</v>
      </c>
      <c r="S30" s="44" t="s">
        <v>23</v>
      </c>
      <c r="T30" s="45" t="s">
        <v>27</v>
      </c>
      <c r="U30" s="45" t="s">
        <v>27</v>
      </c>
      <c r="V30" s="45" t="s">
        <v>27</v>
      </c>
      <c r="W30" s="46"/>
      <c r="X30" s="46"/>
      <c r="Y30" s="46"/>
      <c r="Z30" s="46"/>
      <c r="AA30" s="46"/>
      <c r="AB30" s="46"/>
      <c r="AC30" s="44" t="s">
        <v>23</v>
      </c>
      <c r="AD30" s="44" t="s">
        <v>23</v>
      </c>
      <c r="AE30" s="44" t="s">
        <v>23</v>
      </c>
      <c r="AF30" s="45" t="s">
        <v>27</v>
      </c>
      <c r="AG30" s="45" t="s">
        <v>27</v>
      </c>
      <c r="AH30" s="45" t="s">
        <v>27</v>
      </c>
      <c r="AI30" s="46"/>
      <c r="AJ30" s="46"/>
      <c r="AK30" s="46"/>
      <c r="AL30" s="46"/>
      <c r="AM30" s="46"/>
      <c r="AN30" s="46"/>
      <c r="AO30" s="44" t="s">
        <v>23</v>
      </c>
      <c r="AP30" s="44" t="s">
        <v>23</v>
      </c>
      <c r="AQ30" s="44" t="s">
        <v>23</v>
      </c>
      <c r="AR30" s="59" t="s">
        <v>27</v>
      </c>
      <c r="AS30" s="59" t="s">
        <v>27</v>
      </c>
      <c r="AT30" s="60" t="s">
        <v>13</v>
      </c>
      <c r="AU30" s="60" t="s">
        <v>13</v>
      </c>
      <c r="AV30" s="60" t="s">
        <v>13</v>
      </c>
      <c r="AW30" s="60" t="s">
        <v>13</v>
      </c>
      <c r="AX30" s="61" t="s">
        <v>27</v>
      </c>
      <c r="AY30" s="46"/>
      <c r="AZ30" s="46"/>
      <c r="BA30" s="44" t="s">
        <v>23</v>
      </c>
      <c r="BB30" s="44" t="s">
        <v>23</v>
      </c>
      <c r="BC30" s="44" t="s">
        <v>23</v>
      </c>
      <c r="BD30" s="45" t="s">
        <v>27</v>
      </c>
      <c r="BE30" s="45" t="s">
        <v>27</v>
      </c>
      <c r="BF30" s="45" t="s">
        <v>27</v>
      </c>
      <c r="BG30" s="46"/>
      <c r="BH30" s="46"/>
      <c r="BI30" s="46"/>
      <c r="BJ30" s="46"/>
      <c r="BK30" s="46"/>
      <c r="BL30" s="46"/>
      <c r="BM30" s="44" t="s">
        <v>23</v>
      </c>
      <c r="BN30" s="44" t="s">
        <v>23</v>
      </c>
      <c r="BO30" s="44" t="s">
        <v>23</v>
      </c>
      <c r="BP30" s="45" t="s">
        <v>27</v>
      </c>
      <c r="BQ30" s="45" t="s">
        <v>27</v>
      </c>
      <c r="BR30" s="45" t="s">
        <v>27</v>
      </c>
      <c r="BS30" s="46"/>
      <c r="BT30" s="46"/>
      <c r="BU30" s="46"/>
      <c r="BV30" s="46"/>
      <c r="BW30" s="46"/>
      <c r="BX30" s="46"/>
      <c r="BY30" s="44" t="s">
        <v>23</v>
      </c>
      <c r="BZ30" s="44" t="s">
        <v>23</v>
      </c>
      <c r="CA30" s="44" t="s">
        <v>23</v>
      </c>
      <c r="CB30" s="59" t="s">
        <v>27</v>
      </c>
      <c r="CC30" s="59" t="s">
        <v>27</v>
      </c>
      <c r="CD30" s="60" t="s">
        <v>13</v>
      </c>
      <c r="CE30" s="60" t="s">
        <v>13</v>
      </c>
      <c r="CF30" s="60" t="s">
        <v>13</v>
      </c>
      <c r="CG30" s="60" t="s">
        <v>13</v>
      </c>
      <c r="CH30" s="61" t="s">
        <v>27</v>
      </c>
      <c r="CI30" s="46"/>
      <c r="CJ30" s="46"/>
      <c r="CK30" s="46"/>
      <c r="CL30" s="48"/>
    </row>
    <row r="31" spans="1:90" s="26" customFormat="1" ht="15" customHeight="1" x14ac:dyDescent="0.25">
      <c r="A31" s="340"/>
      <c r="B31" s="342"/>
      <c r="C31" s="64" t="s">
        <v>37</v>
      </c>
      <c r="D31" s="89">
        <v>70</v>
      </c>
      <c r="E31" s="27">
        <f>IF(E30=$B$16,D31+($A$16*15),IF(E30=$B$17,D31+($A$17*15),IF(E30=$B$19,IF(D31+($A$19*15)&gt;100,100,D31+($A$19*15)),IF(E30=$B$18,IF(D31+($A$18*15)&gt;100,100,D31+($A$18*15)),D31))))</f>
        <v>68.063333333333333</v>
      </c>
      <c r="F31" s="27">
        <f t="shared" ref="F31:BQ31" si="24">IF(F30=$B$16,E31+($A$16*15),IF(F30=$B$17,E31+($A$17*15),IF(F30=$B$19,IF(E31+($A$19*15)&gt;100,100,E31+($A$19*15)),IF(F30=$B$18,IF(E31+($A$18*15)&gt;100,100,E31+($A$18*15)),E31))))</f>
        <v>66.126666666666665</v>
      </c>
      <c r="G31" s="27">
        <f t="shared" si="24"/>
        <v>64.19</v>
      </c>
      <c r="H31" s="27">
        <f t="shared" si="24"/>
        <v>62.266666666666666</v>
      </c>
      <c r="I31" s="27">
        <f t="shared" si="24"/>
        <v>60.343333333333334</v>
      </c>
      <c r="J31" s="27">
        <f t="shared" si="24"/>
        <v>58.42</v>
      </c>
      <c r="K31" s="27">
        <f t="shared" si="24"/>
        <v>58.42</v>
      </c>
      <c r="L31" s="27">
        <f t="shared" si="24"/>
        <v>58.42</v>
      </c>
      <c r="M31" s="27">
        <f t="shared" si="24"/>
        <v>58.42</v>
      </c>
      <c r="N31" s="27">
        <f t="shared" si="24"/>
        <v>58.42</v>
      </c>
      <c r="O31" s="27">
        <f t="shared" si="24"/>
        <v>58.42</v>
      </c>
      <c r="P31" s="27">
        <f t="shared" si="24"/>
        <v>58.42</v>
      </c>
      <c r="Q31" s="27">
        <f t="shared" si="24"/>
        <v>56.483333333333334</v>
      </c>
      <c r="R31" s="27">
        <f t="shared" si="24"/>
        <v>54.546666666666667</v>
      </c>
      <c r="S31" s="27">
        <f t="shared" si="24"/>
        <v>52.61</v>
      </c>
      <c r="T31" s="27">
        <f t="shared" si="24"/>
        <v>50.686666666666667</v>
      </c>
      <c r="U31" s="27">
        <f t="shared" si="24"/>
        <v>48.763333333333335</v>
      </c>
      <c r="V31" s="27">
        <f t="shared" si="24"/>
        <v>46.84</v>
      </c>
      <c r="W31" s="27">
        <f t="shared" si="24"/>
        <v>46.84</v>
      </c>
      <c r="X31" s="27">
        <f t="shared" si="24"/>
        <v>46.84</v>
      </c>
      <c r="Y31" s="27">
        <f t="shared" si="24"/>
        <v>46.84</v>
      </c>
      <c r="Z31" s="27">
        <f t="shared" si="24"/>
        <v>46.84</v>
      </c>
      <c r="AA31" s="27">
        <f t="shared" si="24"/>
        <v>46.84</v>
      </c>
      <c r="AB31" s="27">
        <f t="shared" si="24"/>
        <v>46.84</v>
      </c>
      <c r="AC31" s="27">
        <f t="shared" si="24"/>
        <v>44.903333333333336</v>
      </c>
      <c r="AD31" s="27">
        <f t="shared" si="24"/>
        <v>42.966666666666669</v>
      </c>
      <c r="AE31" s="27">
        <f t="shared" si="24"/>
        <v>41.03</v>
      </c>
      <c r="AF31" s="27">
        <f t="shared" si="24"/>
        <v>39.106666666666669</v>
      </c>
      <c r="AG31" s="27">
        <f t="shared" si="24"/>
        <v>37.183333333333337</v>
      </c>
      <c r="AH31" s="27">
        <f t="shared" si="24"/>
        <v>35.260000000000005</v>
      </c>
      <c r="AI31" s="27">
        <f t="shared" si="24"/>
        <v>35.260000000000005</v>
      </c>
      <c r="AJ31" s="27">
        <f t="shared" si="24"/>
        <v>35.260000000000005</v>
      </c>
      <c r="AK31" s="27">
        <f t="shared" si="24"/>
        <v>35.260000000000005</v>
      </c>
      <c r="AL31" s="27">
        <f t="shared" si="24"/>
        <v>35.260000000000005</v>
      </c>
      <c r="AM31" s="27">
        <f t="shared" si="24"/>
        <v>35.260000000000005</v>
      </c>
      <c r="AN31" s="27">
        <f t="shared" si="24"/>
        <v>35.260000000000005</v>
      </c>
      <c r="AO31" s="27">
        <f t="shared" si="24"/>
        <v>33.323333333333338</v>
      </c>
      <c r="AP31" s="27">
        <f t="shared" si="24"/>
        <v>31.38666666666667</v>
      </c>
      <c r="AQ31" s="27">
        <f t="shared" si="24"/>
        <v>29.450000000000003</v>
      </c>
      <c r="AR31" s="27">
        <f t="shared" si="24"/>
        <v>27.526666666666671</v>
      </c>
      <c r="AS31" s="27">
        <f t="shared" si="24"/>
        <v>25.603333333333339</v>
      </c>
      <c r="AT31" s="27">
        <f t="shared" si="24"/>
        <v>39.353333333333339</v>
      </c>
      <c r="AU31" s="27">
        <f t="shared" si="24"/>
        <v>53.103333333333339</v>
      </c>
      <c r="AV31" s="27">
        <f t="shared" si="24"/>
        <v>66.853333333333339</v>
      </c>
      <c r="AW31" s="27">
        <f t="shared" si="24"/>
        <v>80.603333333333339</v>
      </c>
      <c r="AX31" s="27">
        <f t="shared" si="24"/>
        <v>78.680000000000007</v>
      </c>
      <c r="AY31" s="27">
        <f t="shared" si="24"/>
        <v>78.680000000000007</v>
      </c>
      <c r="AZ31" s="27">
        <f t="shared" si="24"/>
        <v>78.680000000000007</v>
      </c>
      <c r="BA31" s="27">
        <f t="shared" si="24"/>
        <v>76.743333333333339</v>
      </c>
      <c r="BB31" s="27">
        <f t="shared" si="24"/>
        <v>74.806666666666672</v>
      </c>
      <c r="BC31" s="27">
        <f t="shared" si="24"/>
        <v>72.87</v>
      </c>
      <c r="BD31" s="27">
        <f t="shared" si="24"/>
        <v>70.946666666666673</v>
      </c>
      <c r="BE31" s="27">
        <f t="shared" si="24"/>
        <v>69.023333333333341</v>
      </c>
      <c r="BF31" s="27">
        <f t="shared" si="24"/>
        <v>67.100000000000009</v>
      </c>
      <c r="BG31" s="27">
        <f t="shared" si="24"/>
        <v>67.100000000000009</v>
      </c>
      <c r="BH31" s="27">
        <f t="shared" si="24"/>
        <v>67.100000000000009</v>
      </c>
      <c r="BI31" s="27">
        <f t="shared" si="24"/>
        <v>67.100000000000009</v>
      </c>
      <c r="BJ31" s="27">
        <f t="shared" si="24"/>
        <v>67.100000000000009</v>
      </c>
      <c r="BK31" s="27">
        <f t="shared" si="24"/>
        <v>67.100000000000009</v>
      </c>
      <c r="BL31" s="27">
        <f t="shared" si="24"/>
        <v>67.100000000000009</v>
      </c>
      <c r="BM31" s="27">
        <f t="shared" si="24"/>
        <v>65.163333333333341</v>
      </c>
      <c r="BN31" s="27">
        <f t="shared" si="24"/>
        <v>63.226666666666674</v>
      </c>
      <c r="BO31" s="27">
        <f t="shared" si="24"/>
        <v>61.290000000000006</v>
      </c>
      <c r="BP31" s="27">
        <f t="shared" si="24"/>
        <v>59.366666666666674</v>
      </c>
      <c r="BQ31" s="27">
        <f t="shared" si="24"/>
        <v>57.443333333333342</v>
      </c>
      <c r="BR31" s="27">
        <f t="shared" ref="BR31:CL31" si="25">IF(BR30=$B$16,BQ31+($A$16*15),IF(BR30=$B$17,BQ31+($A$17*15),IF(BR30=$B$19,IF(BQ31+($A$19*15)&gt;100,100,BQ31+($A$19*15)),IF(BR30=$B$18,IF(BQ31+($A$18*15)&gt;100,100,BQ31+($A$18*15)),BQ31))))</f>
        <v>55.52000000000001</v>
      </c>
      <c r="BS31" s="27">
        <f t="shared" si="25"/>
        <v>55.52000000000001</v>
      </c>
      <c r="BT31" s="27">
        <f t="shared" si="25"/>
        <v>55.52000000000001</v>
      </c>
      <c r="BU31" s="27">
        <f t="shared" si="25"/>
        <v>55.52000000000001</v>
      </c>
      <c r="BV31" s="27">
        <f t="shared" si="25"/>
        <v>55.52000000000001</v>
      </c>
      <c r="BW31" s="27">
        <f t="shared" si="25"/>
        <v>55.52000000000001</v>
      </c>
      <c r="BX31" s="27">
        <f t="shared" si="25"/>
        <v>55.52000000000001</v>
      </c>
      <c r="BY31" s="27">
        <f t="shared" si="25"/>
        <v>53.583333333333343</v>
      </c>
      <c r="BZ31" s="27">
        <f t="shared" si="25"/>
        <v>51.646666666666675</v>
      </c>
      <c r="CA31" s="27">
        <f t="shared" si="25"/>
        <v>49.710000000000008</v>
      </c>
      <c r="CB31" s="27">
        <f t="shared" si="25"/>
        <v>47.786666666666676</v>
      </c>
      <c r="CC31" s="27">
        <f t="shared" si="25"/>
        <v>45.863333333333344</v>
      </c>
      <c r="CD31" s="27">
        <f t="shared" si="25"/>
        <v>59.613333333333344</v>
      </c>
      <c r="CE31" s="27">
        <f t="shared" si="25"/>
        <v>73.363333333333344</v>
      </c>
      <c r="CF31" s="27">
        <f t="shared" si="25"/>
        <v>87.113333333333344</v>
      </c>
      <c r="CG31" s="27">
        <f t="shared" si="25"/>
        <v>100</v>
      </c>
      <c r="CH31" s="27">
        <f t="shared" si="25"/>
        <v>98.076666666666668</v>
      </c>
      <c r="CI31" s="27">
        <f t="shared" si="25"/>
        <v>98.076666666666668</v>
      </c>
      <c r="CJ31" s="27">
        <f t="shared" si="25"/>
        <v>98.076666666666668</v>
      </c>
      <c r="CK31" s="27">
        <f t="shared" si="25"/>
        <v>98.076666666666668</v>
      </c>
      <c r="CL31" s="27">
        <f t="shared" si="25"/>
        <v>98.076666666666668</v>
      </c>
    </row>
    <row r="32" spans="1:90" s="26" customFormat="1" ht="15" customHeight="1" x14ac:dyDescent="0.25">
      <c r="A32" s="340"/>
      <c r="B32" s="341" t="s">
        <v>47</v>
      </c>
      <c r="C32" s="64" t="s">
        <v>44</v>
      </c>
      <c r="D32" s="46"/>
      <c r="E32" s="43" t="s">
        <v>45</v>
      </c>
      <c r="F32" s="44" t="s">
        <v>23</v>
      </c>
      <c r="G32" s="44" t="s">
        <v>23</v>
      </c>
      <c r="H32" s="44" t="s">
        <v>23</v>
      </c>
      <c r="I32" s="45" t="s">
        <v>27</v>
      </c>
      <c r="J32" s="45" t="s">
        <v>27</v>
      </c>
      <c r="K32" s="45" t="s">
        <v>27</v>
      </c>
      <c r="L32" s="46"/>
      <c r="M32" s="46"/>
      <c r="N32" s="46"/>
      <c r="O32" s="46"/>
      <c r="P32" s="46"/>
      <c r="Q32" s="46"/>
      <c r="R32" s="44" t="s">
        <v>23</v>
      </c>
      <c r="S32" s="44" t="s">
        <v>23</v>
      </c>
      <c r="T32" s="44" t="s">
        <v>23</v>
      </c>
      <c r="U32" s="45" t="s">
        <v>27</v>
      </c>
      <c r="V32" s="45" t="s">
        <v>27</v>
      </c>
      <c r="W32" s="45" t="s">
        <v>27</v>
      </c>
      <c r="X32" s="46"/>
      <c r="Y32" s="46"/>
      <c r="Z32" s="46"/>
      <c r="AA32" s="46"/>
      <c r="AB32" s="46"/>
      <c r="AC32" s="46"/>
      <c r="AD32" s="44" t="s">
        <v>23</v>
      </c>
      <c r="AE32" s="44" t="s">
        <v>23</v>
      </c>
      <c r="AF32" s="44" t="s">
        <v>23</v>
      </c>
      <c r="AG32" s="45" t="s">
        <v>27</v>
      </c>
      <c r="AH32" s="45" t="s">
        <v>27</v>
      </c>
      <c r="AI32" s="45" t="s">
        <v>27</v>
      </c>
      <c r="AJ32" s="46"/>
      <c r="AK32" s="46"/>
      <c r="AL32" s="46"/>
      <c r="AM32" s="46"/>
      <c r="AN32" s="46"/>
      <c r="AO32" s="46"/>
      <c r="AP32" s="44" t="s">
        <v>23</v>
      </c>
      <c r="AQ32" s="44" t="s">
        <v>23</v>
      </c>
      <c r="AR32" s="44" t="s">
        <v>23</v>
      </c>
      <c r="AS32" s="55" t="s">
        <v>27</v>
      </c>
      <c r="AT32" s="56" t="s">
        <v>17</v>
      </c>
      <c r="AU32" s="56" t="s">
        <v>17</v>
      </c>
      <c r="AV32" s="56" t="s">
        <v>17</v>
      </c>
      <c r="AW32" s="56" t="s">
        <v>17</v>
      </c>
      <c r="AX32" s="55" t="s">
        <v>27</v>
      </c>
      <c r="AY32" s="58" t="s">
        <v>27</v>
      </c>
      <c r="AZ32" s="46"/>
      <c r="BA32" s="46"/>
      <c r="BB32" s="44" t="s">
        <v>23</v>
      </c>
      <c r="BC32" s="44" t="s">
        <v>23</v>
      </c>
      <c r="BD32" s="44" t="s">
        <v>23</v>
      </c>
      <c r="BE32" s="45" t="s">
        <v>27</v>
      </c>
      <c r="BF32" s="45" t="s">
        <v>27</v>
      </c>
      <c r="BG32" s="45" t="s">
        <v>27</v>
      </c>
      <c r="BH32" s="46"/>
      <c r="BI32" s="46"/>
      <c r="BJ32" s="46"/>
      <c r="BK32" s="46"/>
      <c r="BL32" s="46"/>
      <c r="BM32" s="46"/>
      <c r="BN32" s="44" t="s">
        <v>23</v>
      </c>
      <c r="BO32" s="44" t="s">
        <v>23</v>
      </c>
      <c r="BP32" s="44" t="s">
        <v>23</v>
      </c>
      <c r="BQ32" s="45" t="s">
        <v>27</v>
      </c>
      <c r="BR32" s="45" t="s">
        <v>27</v>
      </c>
      <c r="BS32" s="45" t="s">
        <v>27</v>
      </c>
      <c r="BT32" s="46"/>
      <c r="BU32" s="46"/>
      <c r="BV32" s="46"/>
      <c r="BW32" s="46"/>
      <c r="BX32" s="46"/>
      <c r="BY32" s="46"/>
      <c r="BZ32" s="44" t="s">
        <v>23</v>
      </c>
      <c r="CA32" s="44" t="s">
        <v>23</v>
      </c>
      <c r="CB32" s="44" t="s">
        <v>23</v>
      </c>
      <c r="CC32" s="55" t="s">
        <v>27</v>
      </c>
      <c r="CD32" s="56" t="s">
        <v>17</v>
      </c>
      <c r="CE32" s="56" t="s">
        <v>17</v>
      </c>
      <c r="CF32" s="55" t="s">
        <v>27</v>
      </c>
      <c r="CG32" s="58" t="s">
        <v>27</v>
      </c>
      <c r="CH32" s="46"/>
      <c r="CI32" s="46"/>
      <c r="CJ32" s="46"/>
      <c r="CK32" s="46"/>
      <c r="CL32" s="48"/>
    </row>
    <row r="33" spans="1:90" s="26" customFormat="1" ht="18.75" customHeight="1" x14ac:dyDescent="0.25">
      <c r="A33" s="340"/>
      <c r="B33" s="342"/>
      <c r="C33" s="64" t="s">
        <v>37</v>
      </c>
      <c r="D33" s="27"/>
      <c r="E33" s="49">
        <v>70</v>
      </c>
      <c r="F33" s="27">
        <f>IF(F32=$B$16,E33+($A$16*15),IF(F32=$B$17,E33+($A$17*15),IF(F32=$B$19,IF(E33+($A$19*15)&gt;100,100,E33+($A$19*15)),IF(F32=$B$18,IF(E33+($A$18*15)&gt;100,100,E33+($A$18*15)),E33))))</f>
        <v>68.063333333333333</v>
      </c>
      <c r="G33" s="27">
        <f t="shared" ref="G33:BR33" si="26">IF(G32=$B$16,F33+($A$16*15),IF(G32=$B$17,F33+($A$17*15),IF(G32=$B$19,IF(F33+($A$19*15)&gt;100,100,F33+($A$19*15)),IF(G32=$B$18,IF(F33+($A$18*15)&gt;100,100,F33+($A$18*15)),F33))))</f>
        <v>66.126666666666665</v>
      </c>
      <c r="H33" s="27">
        <f t="shared" si="26"/>
        <v>64.19</v>
      </c>
      <c r="I33" s="27">
        <f t="shared" si="26"/>
        <v>62.266666666666666</v>
      </c>
      <c r="J33" s="27">
        <f t="shared" si="26"/>
        <v>60.343333333333334</v>
      </c>
      <c r="K33" s="27">
        <f t="shared" si="26"/>
        <v>58.42</v>
      </c>
      <c r="L33" s="27">
        <f t="shared" si="26"/>
        <v>58.42</v>
      </c>
      <c r="M33" s="27">
        <f t="shared" si="26"/>
        <v>58.42</v>
      </c>
      <c r="N33" s="27">
        <f t="shared" si="26"/>
        <v>58.42</v>
      </c>
      <c r="O33" s="27">
        <f t="shared" si="26"/>
        <v>58.42</v>
      </c>
      <c r="P33" s="27">
        <f t="shared" si="26"/>
        <v>58.42</v>
      </c>
      <c r="Q33" s="27">
        <f t="shared" si="26"/>
        <v>58.42</v>
      </c>
      <c r="R33" s="27">
        <f t="shared" si="26"/>
        <v>56.483333333333334</v>
      </c>
      <c r="S33" s="27">
        <f t="shared" si="26"/>
        <v>54.546666666666667</v>
      </c>
      <c r="T33" s="27">
        <f t="shared" si="26"/>
        <v>52.61</v>
      </c>
      <c r="U33" s="27">
        <f t="shared" si="26"/>
        <v>50.686666666666667</v>
      </c>
      <c r="V33" s="27">
        <f t="shared" si="26"/>
        <v>48.763333333333335</v>
      </c>
      <c r="W33" s="27">
        <f t="shared" si="26"/>
        <v>46.84</v>
      </c>
      <c r="X33" s="27">
        <f t="shared" si="26"/>
        <v>46.84</v>
      </c>
      <c r="Y33" s="27">
        <f t="shared" si="26"/>
        <v>46.84</v>
      </c>
      <c r="Z33" s="27">
        <f t="shared" si="26"/>
        <v>46.84</v>
      </c>
      <c r="AA33" s="27">
        <f t="shared" si="26"/>
        <v>46.84</v>
      </c>
      <c r="AB33" s="27">
        <f t="shared" si="26"/>
        <v>46.84</v>
      </c>
      <c r="AC33" s="27">
        <f t="shared" si="26"/>
        <v>46.84</v>
      </c>
      <c r="AD33" s="27">
        <f t="shared" si="26"/>
        <v>44.903333333333336</v>
      </c>
      <c r="AE33" s="27">
        <f t="shared" si="26"/>
        <v>42.966666666666669</v>
      </c>
      <c r="AF33" s="27">
        <f t="shared" si="26"/>
        <v>41.03</v>
      </c>
      <c r="AG33" s="27">
        <f t="shared" si="26"/>
        <v>39.106666666666669</v>
      </c>
      <c r="AH33" s="27">
        <f t="shared" si="26"/>
        <v>37.183333333333337</v>
      </c>
      <c r="AI33" s="27">
        <f t="shared" si="26"/>
        <v>35.260000000000005</v>
      </c>
      <c r="AJ33" s="27">
        <f t="shared" si="26"/>
        <v>35.260000000000005</v>
      </c>
      <c r="AK33" s="27">
        <f t="shared" si="26"/>
        <v>35.260000000000005</v>
      </c>
      <c r="AL33" s="27">
        <f t="shared" si="26"/>
        <v>35.260000000000005</v>
      </c>
      <c r="AM33" s="27">
        <f t="shared" si="26"/>
        <v>35.260000000000005</v>
      </c>
      <c r="AN33" s="27">
        <f t="shared" si="26"/>
        <v>35.260000000000005</v>
      </c>
      <c r="AO33" s="27">
        <f t="shared" si="26"/>
        <v>35.260000000000005</v>
      </c>
      <c r="AP33" s="27">
        <f t="shared" si="26"/>
        <v>33.323333333333338</v>
      </c>
      <c r="AQ33" s="27">
        <f t="shared" si="26"/>
        <v>31.38666666666667</v>
      </c>
      <c r="AR33" s="27">
        <f t="shared" si="26"/>
        <v>29.450000000000003</v>
      </c>
      <c r="AS33" s="27">
        <f t="shared" si="26"/>
        <v>27.526666666666671</v>
      </c>
      <c r="AT33" s="27">
        <f t="shared" si="26"/>
        <v>52.526666666666671</v>
      </c>
      <c r="AU33" s="27">
        <f t="shared" si="26"/>
        <v>77.526666666666671</v>
      </c>
      <c r="AV33" s="27">
        <f t="shared" si="26"/>
        <v>100</v>
      </c>
      <c r="AW33" s="27">
        <f t="shared" si="26"/>
        <v>100</v>
      </c>
      <c r="AX33" s="27">
        <f t="shared" si="26"/>
        <v>98.076666666666668</v>
      </c>
      <c r="AY33" s="27">
        <f t="shared" si="26"/>
        <v>96.153333333333336</v>
      </c>
      <c r="AZ33" s="27">
        <f t="shared" si="26"/>
        <v>96.153333333333336</v>
      </c>
      <c r="BA33" s="27">
        <f t="shared" si="26"/>
        <v>96.153333333333336</v>
      </c>
      <c r="BB33" s="27">
        <f t="shared" si="26"/>
        <v>94.216666666666669</v>
      </c>
      <c r="BC33" s="27">
        <f t="shared" si="26"/>
        <v>92.28</v>
      </c>
      <c r="BD33" s="27">
        <f t="shared" si="26"/>
        <v>90.343333333333334</v>
      </c>
      <c r="BE33" s="27">
        <f t="shared" si="26"/>
        <v>88.42</v>
      </c>
      <c r="BF33" s="27">
        <f t="shared" si="26"/>
        <v>86.49666666666667</v>
      </c>
      <c r="BG33" s="27">
        <f t="shared" si="26"/>
        <v>84.573333333333338</v>
      </c>
      <c r="BH33" s="27">
        <f t="shared" si="26"/>
        <v>84.573333333333338</v>
      </c>
      <c r="BI33" s="27">
        <f t="shared" si="26"/>
        <v>84.573333333333338</v>
      </c>
      <c r="BJ33" s="27">
        <f t="shared" si="26"/>
        <v>84.573333333333338</v>
      </c>
      <c r="BK33" s="27">
        <f t="shared" si="26"/>
        <v>84.573333333333338</v>
      </c>
      <c r="BL33" s="27">
        <f t="shared" si="26"/>
        <v>84.573333333333338</v>
      </c>
      <c r="BM33" s="27">
        <f t="shared" si="26"/>
        <v>84.573333333333338</v>
      </c>
      <c r="BN33" s="27">
        <f t="shared" si="26"/>
        <v>82.63666666666667</v>
      </c>
      <c r="BO33" s="27">
        <f t="shared" si="26"/>
        <v>80.7</v>
      </c>
      <c r="BP33" s="27">
        <f t="shared" si="26"/>
        <v>78.763333333333335</v>
      </c>
      <c r="BQ33" s="27">
        <f t="shared" si="26"/>
        <v>76.84</v>
      </c>
      <c r="BR33" s="27">
        <f t="shared" si="26"/>
        <v>74.916666666666671</v>
      </c>
      <c r="BS33" s="27">
        <f t="shared" ref="BS33:CL33" si="27">IF(BS32=$B$16,BR33+($A$16*15),IF(BS32=$B$17,BR33+($A$17*15),IF(BS32=$B$19,IF(BR33+($A$19*15)&gt;100,100,BR33+($A$19*15)),IF(BS32=$B$18,IF(BR33+($A$18*15)&gt;100,100,BR33+($A$18*15)),BR33))))</f>
        <v>72.993333333333339</v>
      </c>
      <c r="BT33" s="27">
        <f t="shared" si="27"/>
        <v>72.993333333333339</v>
      </c>
      <c r="BU33" s="27">
        <f t="shared" si="27"/>
        <v>72.993333333333339</v>
      </c>
      <c r="BV33" s="27">
        <f t="shared" si="27"/>
        <v>72.993333333333339</v>
      </c>
      <c r="BW33" s="27">
        <f t="shared" si="27"/>
        <v>72.993333333333339</v>
      </c>
      <c r="BX33" s="27">
        <f t="shared" si="27"/>
        <v>72.993333333333339</v>
      </c>
      <c r="BY33" s="27">
        <f t="shared" si="27"/>
        <v>72.993333333333339</v>
      </c>
      <c r="BZ33" s="27">
        <f t="shared" si="27"/>
        <v>71.056666666666672</v>
      </c>
      <c r="CA33" s="27">
        <f t="shared" si="27"/>
        <v>69.12</v>
      </c>
      <c r="CB33" s="27">
        <f t="shared" si="27"/>
        <v>67.183333333333337</v>
      </c>
      <c r="CC33" s="27">
        <f t="shared" si="27"/>
        <v>65.260000000000005</v>
      </c>
      <c r="CD33" s="27">
        <f t="shared" si="27"/>
        <v>90.26</v>
      </c>
      <c r="CE33" s="27">
        <f t="shared" si="27"/>
        <v>100</v>
      </c>
      <c r="CF33" s="27">
        <f t="shared" si="27"/>
        <v>98.076666666666668</v>
      </c>
      <c r="CG33" s="27">
        <f t="shared" si="27"/>
        <v>96.153333333333336</v>
      </c>
      <c r="CH33" s="27">
        <f t="shared" si="27"/>
        <v>96.153333333333336</v>
      </c>
      <c r="CI33" s="27">
        <f t="shared" si="27"/>
        <v>96.153333333333336</v>
      </c>
      <c r="CJ33" s="27">
        <f t="shared" si="27"/>
        <v>96.153333333333336</v>
      </c>
      <c r="CK33" s="27">
        <f t="shared" si="27"/>
        <v>96.153333333333336</v>
      </c>
      <c r="CL33" s="27">
        <f t="shared" si="27"/>
        <v>96.153333333333336</v>
      </c>
    </row>
    <row r="34" spans="1:90" s="26" customFormat="1" ht="15" customHeight="1" x14ac:dyDescent="0.25">
      <c r="A34" s="340"/>
      <c r="B34" s="341" t="s">
        <v>48</v>
      </c>
      <c r="C34" s="64" t="s">
        <v>44</v>
      </c>
      <c r="D34" s="46"/>
      <c r="E34" s="46"/>
      <c r="F34" s="43" t="s">
        <v>45</v>
      </c>
      <c r="G34" s="44" t="s">
        <v>23</v>
      </c>
      <c r="H34" s="44" t="s">
        <v>23</v>
      </c>
      <c r="I34" s="44" t="s">
        <v>23</v>
      </c>
      <c r="J34" s="45" t="s">
        <v>27</v>
      </c>
      <c r="K34" s="45" t="s">
        <v>27</v>
      </c>
      <c r="L34" s="45" t="s">
        <v>27</v>
      </c>
      <c r="M34" s="46"/>
      <c r="N34" s="46"/>
      <c r="O34" s="46"/>
      <c r="P34" s="46"/>
      <c r="Q34" s="46"/>
      <c r="R34" s="46"/>
      <c r="S34" s="44" t="s">
        <v>23</v>
      </c>
      <c r="T34" s="44" t="s">
        <v>23</v>
      </c>
      <c r="U34" s="44" t="s">
        <v>23</v>
      </c>
      <c r="V34" s="45" t="s">
        <v>27</v>
      </c>
      <c r="W34" s="45" t="s">
        <v>27</v>
      </c>
      <c r="X34" s="45" t="s">
        <v>27</v>
      </c>
      <c r="Y34" s="46"/>
      <c r="Z34" s="46"/>
      <c r="AA34" s="46"/>
      <c r="AB34" s="46"/>
      <c r="AC34" s="46"/>
      <c r="AD34" s="46"/>
      <c r="AE34" s="44" t="s">
        <v>23</v>
      </c>
      <c r="AF34" s="44" t="s">
        <v>23</v>
      </c>
      <c r="AG34" s="44" t="s">
        <v>23</v>
      </c>
      <c r="AH34" s="45" t="s">
        <v>27</v>
      </c>
      <c r="AI34" s="45" t="s">
        <v>27</v>
      </c>
      <c r="AJ34" s="45" t="s">
        <v>27</v>
      </c>
      <c r="AK34" s="46"/>
      <c r="AL34" s="46"/>
      <c r="AM34" s="46"/>
      <c r="AN34" s="46"/>
      <c r="AO34" s="46"/>
      <c r="AP34" s="46"/>
      <c r="AQ34" s="44" t="s">
        <v>23</v>
      </c>
      <c r="AR34" s="44" t="s">
        <v>23</v>
      </c>
      <c r="AS34" s="44" t="s">
        <v>23</v>
      </c>
      <c r="AT34" s="45" t="s">
        <v>27</v>
      </c>
      <c r="AU34" s="45" t="s">
        <v>27</v>
      </c>
      <c r="AV34" s="45" t="s">
        <v>27</v>
      </c>
      <c r="AW34" s="47"/>
      <c r="AX34" s="46"/>
      <c r="AY34" s="46"/>
      <c r="AZ34" s="46"/>
      <c r="BA34" s="46"/>
      <c r="BB34" s="46"/>
      <c r="BC34" s="44" t="s">
        <v>23</v>
      </c>
      <c r="BD34" s="44" t="s">
        <v>23</v>
      </c>
      <c r="BE34" s="44" t="s">
        <v>23</v>
      </c>
      <c r="BF34" s="55" t="s">
        <v>27</v>
      </c>
      <c r="BG34" s="56" t="s">
        <v>17</v>
      </c>
      <c r="BH34" s="56" t="s">
        <v>17</v>
      </c>
      <c r="BI34" s="56" t="s">
        <v>17</v>
      </c>
      <c r="BJ34" s="56" t="s">
        <v>17</v>
      </c>
      <c r="BK34" s="55" t="s">
        <v>27</v>
      </c>
      <c r="BL34" s="58" t="s">
        <v>27</v>
      </c>
      <c r="BM34" s="46"/>
      <c r="BN34" s="46"/>
      <c r="BO34" s="44" t="s">
        <v>23</v>
      </c>
      <c r="BP34" s="44" t="s">
        <v>23</v>
      </c>
      <c r="BQ34" s="44" t="s">
        <v>23</v>
      </c>
      <c r="BR34" s="45" t="s">
        <v>27</v>
      </c>
      <c r="BS34" s="45" t="s">
        <v>27</v>
      </c>
      <c r="BT34" s="45" t="s">
        <v>27</v>
      </c>
      <c r="BU34" s="46"/>
      <c r="BV34" s="46"/>
      <c r="BW34" s="46"/>
      <c r="BX34" s="46"/>
      <c r="BY34" s="46"/>
      <c r="BZ34" s="46"/>
      <c r="CA34" s="44" t="s">
        <v>23</v>
      </c>
      <c r="CB34" s="44" t="s">
        <v>23</v>
      </c>
      <c r="CC34" s="44" t="s">
        <v>23</v>
      </c>
      <c r="CD34" s="45" t="s">
        <v>27</v>
      </c>
      <c r="CE34" s="45" t="s">
        <v>27</v>
      </c>
      <c r="CF34" s="45" t="s">
        <v>27</v>
      </c>
      <c r="CG34" s="46"/>
      <c r="CH34" s="46"/>
      <c r="CI34" s="46"/>
      <c r="CJ34" s="46"/>
      <c r="CK34" s="46"/>
      <c r="CL34" s="48"/>
    </row>
    <row r="35" spans="1:90" s="26" customFormat="1" ht="18.75" customHeight="1" x14ac:dyDescent="0.25">
      <c r="A35" s="340"/>
      <c r="B35" s="342"/>
      <c r="C35" s="64" t="s">
        <v>37</v>
      </c>
      <c r="D35" s="27"/>
      <c r="E35" s="27"/>
      <c r="F35" s="27">
        <v>70</v>
      </c>
      <c r="G35" s="27">
        <f>IF(G34=$B$16,F35+($A$16*15),IF(G34=$B$17,F35+($A$17*15),IF(G34=$B$19,IF(F35+($A$19*15)&gt;100,100,F35+($A$19*15)),IF(G34=$B$18,IF(F35+($A$18*15)&gt;100,100,F35+($A$18*15)),F35))))</f>
        <v>68.063333333333333</v>
      </c>
      <c r="H35" s="27">
        <f t="shared" ref="H35:BS35" si="28">IF(H34=$B$16,G35+($A$16*15),IF(H34=$B$17,G35+($A$17*15),IF(H34=$B$19,IF(G35+($A$19*15)&gt;100,100,G35+($A$19*15)),IF(H34=$B$18,IF(G35+($A$18*15)&gt;100,100,G35+($A$18*15)),G35))))</f>
        <v>66.126666666666665</v>
      </c>
      <c r="I35" s="27">
        <f t="shared" si="28"/>
        <v>64.19</v>
      </c>
      <c r="J35" s="27">
        <f t="shared" si="28"/>
        <v>62.266666666666666</v>
      </c>
      <c r="K35" s="27">
        <f t="shared" si="28"/>
        <v>60.343333333333334</v>
      </c>
      <c r="L35" s="27">
        <f t="shared" si="28"/>
        <v>58.42</v>
      </c>
      <c r="M35" s="27">
        <f t="shared" si="28"/>
        <v>58.42</v>
      </c>
      <c r="N35" s="27">
        <f t="shared" si="28"/>
        <v>58.42</v>
      </c>
      <c r="O35" s="27">
        <f t="shared" si="28"/>
        <v>58.42</v>
      </c>
      <c r="P35" s="27">
        <f t="shared" si="28"/>
        <v>58.42</v>
      </c>
      <c r="Q35" s="27">
        <f t="shared" si="28"/>
        <v>58.42</v>
      </c>
      <c r="R35" s="27">
        <f t="shared" si="28"/>
        <v>58.42</v>
      </c>
      <c r="S35" s="27">
        <f t="shared" si="28"/>
        <v>56.483333333333334</v>
      </c>
      <c r="T35" s="27">
        <f t="shared" si="28"/>
        <v>54.546666666666667</v>
      </c>
      <c r="U35" s="27">
        <f t="shared" si="28"/>
        <v>52.61</v>
      </c>
      <c r="V35" s="27">
        <f t="shared" si="28"/>
        <v>50.686666666666667</v>
      </c>
      <c r="W35" s="27">
        <f t="shared" si="28"/>
        <v>48.763333333333335</v>
      </c>
      <c r="X35" s="27">
        <f t="shared" si="28"/>
        <v>46.84</v>
      </c>
      <c r="Y35" s="27">
        <f t="shared" si="28"/>
        <v>46.84</v>
      </c>
      <c r="Z35" s="27">
        <f t="shared" si="28"/>
        <v>46.84</v>
      </c>
      <c r="AA35" s="27">
        <f t="shared" si="28"/>
        <v>46.84</v>
      </c>
      <c r="AB35" s="27">
        <f t="shared" si="28"/>
        <v>46.84</v>
      </c>
      <c r="AC35" s="27">
        <f t="shared" si="28"/>
        <v>46.84</v>
      </c>
      <c r="AD35" s="27">
        <f t="shared" si="28"/>
        <v>46.84</v>
      </c>
      <c r="AE35" s="27">
        <f t="shared" si="28"/>
        <v>44.903333333333336</v>
      </c>
      <c r="AF35" s="27">
        <f t="shared" si="28"/>
        <v>42.966666666666669</v>
      </c>
      <c r="AG35" s="27">
        <f t="shared" si="28"/>
        <v>41.03</v>
      </c>
      <c r="AH35" s="27">
        <f t="shared" si="28"/>
        <v>39.106666666666669</v>
      </c>
      <c r="AI35" s="27">
        <f t="shared" si="28"/>
        <v>37.183333333333337</v>
      </c>
      <c r="AJ35" s="27">
        <f t="shared" si="28"/>
        <v>35.260000000000005</v>
      </c>
      <c r="AK35" s="27">
        <f t="shared" si="28"/>
        <v>35.260000000000005</v>
      </c>
      <c r="AL35" s="27">
        <f t="shared" si="28"/>
        <v>35.260000000000005</v>
      </c>
      <c r="AM35" s="27">
        <f t="shared" si="28"/>
        <v>35.260000000000005</v>
      </c>
      <c r="AN35" s="27">
        <f t="shared" si="28"/>
        <v>35.260000000000005</v>
      </c>
      <c r="AO35" s="27">
        <f t="shared" si="28"/>
        <v>35.260000000000005</v>
      </c>
      <c r="AP35" s="27">
        <f t="shared" si="28"/>
        <v>35.260000000000005</v>
      </c>
      <c r="AQ35" s="27">
        <f t="shared" si="28"/>
        <v>33.323333333333338</v>
      </c>
      <c r="AR35" s="27">
        <f t="shared" si="28"/>
        <v>31.38666666666667</v>
      </c>
      <c r="AS35" s="27">
        <f t="shared" si="28"/>
        <v>29.450000000000003</v>
      </c>
      <c r="AT35" s="27">
        <f t="shared" si="28"/>
        <v>27.526666666666671</v>
      </c>
      <c r="AU35" s="27">
        <f t="shared" si="28"/>
        <v>25.603333333333339</v>
      </c>
      <c r="AV35" s="27">
        <f t="shared" si="28"/>
        <v>23.680000000000007</v>
      </c>
      <c r="AW35" s="27">
        <f t="shared" si="28"/>
        <v>23.680000000000007</v>
      </c>
      <c r="AX35" s="27">
        <f t="shared" si="28"/>
        <v>23.680000000000007</v>
      </c>
      <c r="AY35" s="27">
        <f t="shared" si="28"/>
        <v>23.680000000000007</v>
      </c>
      <c r="AZ35" s="27">
        <f t="shared" si="28"/>
        <v>23.680000000000007</v>
      </c>
      <c r="BA35" s="27">
        <f t="shared" si="28"/>
        <v>23.680000000000007</v>
      </c>
      <c r="BB35" s="27">
        <f t="shared" si="28"/>
        <v>23.680000000000007</v>
      </c>
      <c r="BC35" s="27">
        <f t="shared" si="28"/>
        <v>21.743333333333339</v>
      </c>
      <c r="BD35" s="27">
        <f t="shared" si="28"/>
        <v>19.806666666666672</v>
      </c>
      <c r="BE35" s="27">
        <f t="shared" si="28"/>
        <v>17.870000000000005</v>
      </c>
      <c r="BF35" s="27">
        <f t="shared" si="28"/>
        <v>15.946666666666671</v>
      </c>
      <c r="BG35" s="27">
        <f t="shared" si="28"/>
        <v>40.946666666666673</v>
      </c>
      <c r="BH35" s="27">
        <f t="shared" si="28"/>
        <v>65.946666666666673</v>
      </c>
      <c r="BI35" s="27">
        <f t="shared" si="28"/>
        <v>90.946666666666673</v>
      </c>
      <c r="BJ35" s="27">
        <f t="shared" si="28"/>
        <v>100</v>
      </c>
      <c r="BK35" s="27">
        <f t="shared" si="28"/>
        <v>98.076666666666668</v>
      </c>
      <c r="BL35" s="27">
        <f t="shared" si="28"/>
        <v>96.153333333333336</v>
      </c>
      <c r="BM35" s="27">
        <f t="shared" si="28"/>
        <v>96.153333333333336</v>
      </c>
      <c r="BN35" s="27">
        <f t="shared" si="28"/>
        <v>96.153333333333336</v>
      </c>
      <c r="BO35" s="27">
        <f t="shared" si="28"/>
        <v>94.216666666666669</v>
      </c>
      <c r="BP35" s="27">
        <f t="shared" si="28"/>
        <v>92.28</v>
      </c>
      <c r="BQ35" s="27">
        <f t="shared" si="28"/>
        <v>90.343333333333334</v>
      </c>
      <c r="BR35" s="27">
        <f t="shared" si="28"/>
        <v>88.42</v>
      </c>
      <c r="BS35" s="27">
        <f t="shared" si="28"/>
        <v>86.49666666666667</v>
      </c>
      <c r="BT35" s="27">
        <f t="shared" ref="BT35:CL35" si="29">IF(BT34=$B$16,BS35+($A$16*15),IF(BT34=$B$17,BS35+($A$17*15),IF(BT34=$B$19,IF(BS35+($A$19*15)&gt;100,100,BS35+($A$19*15)),IF(BT34=$B$18,IF(BS35+($A$18*15)&gt;100,100,BS35+($A$18*15)),BS35))))</f>
        <v>84.573333333333338</v>
      </c>
      <c r="BU35" s="27">
        <f t="shared" si="29"/>
        <v>84.573333333333338</v>
      </c>
      <c r="BV35" s="27">
        <f t="shared" si="29"/>
        <v>84.573333333333338</v>
      </c>
      <c r="BW35" s="27">
        <f t="shared" si="29"/>
        <v>84.573333333333338</v>
      </c>
      <c r="BX35" s="27">
        <f t="shared" si="29"/>
        <v>84.573333333333338</v>
      </c>
      <c r="BY35" s="27">
        <f t="shared" si="29"/>
        <v>84.573333333333338</v>
      </c>
      <c r="BZ35" s="27">
        <f t="shared" si="29"/>
        <v>84.573333333333338</v>
      </c>
      <c r="CA35" s="27">
        <f t="shared" si="29"/>
        <v>82.63666666666667</v>
      </c>
      <c r="CB35" s="27">
        <f t="shared" si="29"/>
        <v>80.7</v>
      </c>
      <c r="CC35" s="27">
        <f t="shared" si="29"/>
        <v>78.763333333333335</v>
      </c>
      <c r="CD35" s="27">
        <f t="shared" si="29"/>
        <v>76.84</v>
      </c>
      <c r="CE35" s="27">
        <f t="shared" si="29"/>
        <v>74.916666666666671</v>
      </c>
      <c r="CF35" s="27">
        <f t="shared" si="29"/>
        <v>72.993333333333339</v>
      </c>
      <c r="CG35" s="27">
        <f t="shared" si="29"/>
        <v>72.993333333333339</v>
      </c>
      <c r="CH35" s="27">
        <f t="shared" si="29"/>
        <v>72.993333333333339</v>
      </c>
      <c r="CI35" s="27">
        <f t="shared" si="29"/>
        <v>72.993333333333339</v>
      </c>
      <c r="CJ35" s="27">
        <f t="shared" si="29"/>
        <v>72.993333333333339</v>
      </c>
      <c r="CK35" s="27">
        <f t="shared" si="29"/>
        <v>72.993333333333339</v>
      </c>
      <c r="CL35" s="27">
        <f t="shared" si="29"/>
        <v>72.993333333333339</v>
      </c>
    </row>
    <row r="36" spans="1:90" s="26" customFormat="1" ht="15" customHeight="1" x14ac:dyDescent="0.25">
      <c r="A36" s="340"/>
      <c r="B36" s="341" t="s">
        <v>49</v>
      </c>
      <c r="C36" s="64" t="s">
        <v>44</v>
      </c>
      <c r="D36" s="46"/>
      <c r="E36" s="46"/>
      <c r="F36" s="46"/>
      <c r="G36" s="43" t="s">
        <v>45</v>
      </c>
      <c r="H36" s="44" t="s">
        <v>23</v>
      </c>
      <c r="I36" s="44" t="s">
        <v>23</v>
      </c>
      <c r="J36" s="44" t="s">
        <v>23</v>
      </c>
      <c r="K36" s="45" t="s">
        <v>27</v>
      </c>
      <c r="L36" s="45" t="s">
        <v>27</v>
      </c>
      <c r="M36" s="45" t="s">
        <v>27</v>
      </c>
      <c r="N36" s="46"/>
      <c r="O36" s="46"/>
      <c r="P36" s="46"/>
      <c r="Q36" s="46"/>
      <c r="R36" s="46"/>
      <c r="S36" s="46"/>
      <c r="T36" s="44" t="s">
        <v>23</v>
      </c>
      <c r="U36" s="44" t="s">
        <v>23</v>
      </c>
      <c r="V36" s="44" t="s">
        <v>23</v>
      </c>
      <c r="W36" s="45" t="s">
        <v>27</v>
      </c>
      <c r="X36" s="45" t="s">
        <v>27</v>
      </c>
      <c r="Y36" s="45" t="s">
        <v>27</v>
      </c>
      <c r="Z36" s="46"/>
      <c r="AA36" s="46"/>
      <c r="AB36" s="46"/>
      <c r="AC36" s="46"/>
      <c r="AD36" s="46"/>
      <c r="AE36" s="46"/>
      <c r="AF36" s="44" t="s">
        <v>23</v>
      </c>
      <c r="AG36" s="44" t="s">
        <v>23</v>
      </c>
      <c r="AH36" s="44" t="s">
        <v>23</v>
      </c>
      <c r="AI36" s="45" t="s">
        <v>27</v>
      </c>
      <c r="AJ36" s="45" t="s">
        <v>27</v>
      </c>
      <c r="AK36" s="45" t="s">
        <v>27</v>
      </c>
      <c r="AL36" s="46"/>
      <c r="AM36" s="46"/>
      <c r="AN36" s="46"/>
      <c r="AO36" s="46"/>
      <c r="AP36" s="46"/>
      <c r="AQ36" s="46"/>
      <c r="AR36" s="44" t="s">
        <v>23</v>
      </c>
      <c r="AS36" s="44" t="s">
        <v>23</v>
      </c>
      <c r="AT36" s="44" t="s">
        <v>23</v>
      </c>
      <c r="AU36" s="45" t="s">
        <v>27</v>
      </c>
      <c r="AV36" s="45" t="s">
        <v>27</v>
      </c>
      <c r="AW36" s="45" t="s">
        <v>27</v>
      </c>
      <c r="AX36" s="47"/>
      <c r="AY36" s="46"/>
      <c r="AZ36" s="46"/>
      <c r="BA36" s="46"/>
      <c r="BB36" s="46"/>
      <c r="BC36" s="46"/>
      <c r="BD36" s="44" t="s">
        <v>23</v>
      </c>
      <c r="BE36" s="44" t="s">
        <v>23</v>
      </c>
      <c r="BF36" s="44" t="s">
        <v>23</v>
      </c>
      <c r="BG36" s="59" t="s">
        <v>27</v>
      </c>
      <c r="BH36" s="59" t="s">
        <v>27</v>
      </c>
      <c r="BI36" s="60" t="s">
        <v>13</v>
      </c>
      <c r="BJ36" s="60" t="s">
        <v>13</v>
      </c>
      <c r="BK36" s="60" t="s">
        <v>13</v>
      </c>
      <c r="BL36" s="60" t="s">
        <v>13</v>
      </c>
      <c r="BM36" s="61" t="s">
        <v>27</v>
      </c>
      <c r="BN36" s="46"/>
      <c r="BO36" s="46"/>
      <c r="BP36" s="44" t="s">
        <v>23</v>
      </c>
      <c r="BQ36" s="44" t="s">
        <v>23</v>
      </c>
      <c r="BR36" s="44" t="s">
        <v>23</v>
      </c>
      <c r="BS36" s="45" t="s">
        <v>27</v>
      </c>
      <c r="BT36" s="45" t="s">
        <v>27</v>
      </c>
      <c r="BU36" s="45" t="s">
        <v>27</v>
      </c>
      <c r="BV36" s="46"/>
      <c r="BW36" s="46"/>
      <c r="BX36" s="46"/>
      <c r="BY36" s="46"/>
      <c r="BZ36" s="46"/>
      <c r="CA36" s="46"/>
      <c r="CB36" s="44" t="s">
        <v>23</v>
      </c>
      <c r="CC36" s="44" t="s">
        <v>23</v>
      </c>
      <c r="CD36" s="44" t="s">
        <v>23</v>
      </c>
      <c r="CE36" s="45" t="s">
        <v>27</v>
      </c>
      <c r="CF36" s="45" t="s">
        <v>27</v>
      </c>
      <c r="CG36" s="45" t="s">
        <v>27</v>
      </c>
      <c r="CH36" s="46"/>
      <c r="CI36" s="46"/>
      <c r="CJ36" s="46"/>
      <c r="CK36" s="46"/>
      <c r="CL36" s="48"/>
    </row>
    <row r="37" spans="1:90" s="26" customFormat="1" ht="18.75" customHeight="1" x14ac:dyDescent="0.25">
      <c r="A37" s="340"/>
      <c r="B37" s="342"/>
      <c r="C37" s="64" t="s">
        <v>37</v>
      </c>
      <c r="D37" s="27"/>
      <c r="E37" s="27"/>
      <c r="F37" s="27"/>
      <c r="G37" s="27">
        <v>70</v>
      </c>
      <c r="H37" s="27">
        <f>IF(H36=$B$16,G37+($A$16*15),IF(H36=$B$17,G37+($A$17*15),IF(H36=$B$19,IF(G37+($A$19*15)&gt;100,100,G37+($A$19*15)),IF(H36=$B$18,IF(G37+($A$18*15)&gt;100,100,G37+($A$18*15)),G37))))</f>
        <v>68.063333333333333</v>
      </c>
      <c r="I37" s="27">
        <f t="shared" ref="I37:BT37" si="30">IF(I36=$B$16,H37+($A$16*15),IF(I36=$B$17,H37+($A$17*15),IF(I36=$B$19,IF(H37+($A$19*15)&gt;100,100,H37+($A$19*15)),IF(I36=$B$18,IF(H37+($A$18*15)&gt;100,100,H37+($A$18*15)),H37))))</f>
        <v>66.126666666666665</v>
      </c>
      <c r="J37" s="27">
        <f t="shared" si="30"/>
        <v>64.19</v>
      </c>
      <c r="K37" s="27">
        <f t="shared" si="30"/>
        <v>62.266666666666666</v>
      </c>
      <c r="L37" s="27">
        <f t="shared" si="30"/>
        <v>60.343333333333334</v>
      </c>
      <c r="M37" s="27">
        <f t="shared" si="30"/>
        <v>58.42</v>
      </c>
      <c r="N37" s="27">
        <f t="shared" si="30"/>
        <v>58.42</v>
      </c>
      <c r="O37" s="27">
        <f t="shared" si="30"/>
        <v>58.42</v>
      </c>
      <c r="P37" s="27">
        <f t="shared" si="30"/>
        <v>58.42</v>
      </c>
      <c r="Q37" s="27">
        <f t="shared" si="30"/>
        <v>58.42</v>
      </c>
      <c r="R37" s="27">
        <f t="shared" si="30"/>
        <v>58.42</v>
      </c>
      <c r="S37" s="27">
        <f t="shared" si="30"/>
        <v>58.42</v>
      </c>
      <c r="T37" s="27">
        <f t="shared" si="30"/>
        <v>56.483333333333334</v>
      </c>
      <c r="U37" s="27">
        <f t="shared" si="30"/>
        <v>54.546666666666667</v>
      </c>
      <c r="V37" s="27">
        <f t="shared" si="30"/>
        <v>52.61</v>
      </c>
      <c r="W37" s="27">
        <f t="shared" si="30"/>
        <v>50.686666666666667</v>
      </c>
      <c r="X37" s="27">
        <f t="shared" si="30"/>
        <v>48.763333333333335</v>
      </c>
      <c r="Y37" s="27">
        <f t="shared" si="30"/>
        <v>46.84</v>
      </c>
      <c r="Z37" s="27">
        <f t="shared" si="30"/>
        <v>46.84</v>
      </c>
      <c r="AA37" s="27">
        <f t="shared" si="30"/>
        <v>46.84</v>
      </c>
      <c r="AB37" s="27">
        <f t="shared" si="30"/>
        <v>46.84</v>
      </c>
      <c r="AC37" s="27">
        <f t="shared" si="30"/>
        <v>46.84</v>
      </c>
      <c r="AD37" s="27">
        <f t="shared" si="30"/>
        <v>46.84</v>
      </c>
      <c r="AE37" s="27">
        <f t="shared" si="30"/>
        <v>46.84</v>
      </c>
      <c r="AF37" s="27">
        <f t="shared" si="30"/>
        <v>44.903333333333336</v>
      </c>
      <c r="AG37" s="27">
        <f t="shared" si="30"/>
        <v>42.966666666666669</v>
      </c>
      <c r="AH37" s="27">
        <f t="shared" si="30"/>
        <v>41.03</v>
      </c>
      <c r="AI37" s="27">
        <f t="shared" si="30"/>
        <v>39.106666666666669</v>
      </c>
      <c r="AJ37" s="27">
        <f t="shared" si="30"/>
        <v>37.183333333333337</v>
      </c>
      <c r="AK37" s="27">
        <f t="shared" si="30"/>
        <v>35.260000000000005</v>
      </c>
      <c r="AL37" s="27">
        <f t="shared" si="30"/>
        <v>35.260000000000005</v>
      </c>
      <c r="AM37" s="27">
        <f t="shared" si="30"/>
        <v>35.260000000000005</v>
      </c>
      <c r="AN37" s="27">
        <f t="shared" si="30"/>
        <v>35.260000000000005</v>
      </c>
      <c r="AO37" s="27">
        <f t="shared" si="30"/>
        <v>35.260000000000005</v>
      </c>
      <c r="AP37" s="27">
        <f t="shared" si="30"/>
        <v>35.260000000000005</v>
      </c>
      <c r="AQ37" s="27">
        <f t="shared" si="30"/>
        <v>35.260000000000005</v>
      </c>
      <c r="AR37" s="27">
        <f t="shared" si="30"/>
        <v>33.323333333333338</v>
      </c>
      <c r="AS37" s="27">
        <f t="shared" si="30"/>
        <v>31.38666666666667</v>
      </c>
      <c r="AT37" s="27">
        <f t="shared" si="30"/>
        <v>29.450000000000003</v>
      </c>
      <c r="AU37" s="27">
        <f t="shared" si="30"/>
        <v>27.526666666666671</v>
      </c>
      <c r="AV37" s="27">
        <f t="shared" si="30"/>
        <v>25.603333333333339</v>
      </c>
      <c r="AW37" s="27">
        <f t="shared" si="30"/>
        <v>23.680000000000007</v>
      </c>
      <c r="AX37" s="27">
        <f t="shared" si="30"/>
        <v>23.680000000000007</v>
      </c>
      <c r="AY37" s="27">
        <f t="shared" si="30"/>
        <v>23.680000000000007</v>
      </c>
      <c r="AZ37" s="27">
        <f t="shared" si="30"/>
        <v>23.680000000000007</v>
      </c>
      <c r="BA37" s="27">
        <f t="shared" si="30"/>
        <v>23.680000000000007</v>
      </c>
      <c r="BB37" s="27">
        <f t="shared" si="30"/>
        <v>23.680000000000007</v>
      </c>
      <c r="BC37" s="27">
        <f t="shared" si="30"/>
        <v>23.680000000000007</v>
      </c>
      <c r="BD37" s="27">
        <f t="shared" si="30"/>
        <v>21.743333333333339</v>
      </c>
      <c r="BE37" s="27">
        <f t="shared" si="30"/>
        <v>19.806666666666672</v>
      </c>
      <c r="BF37" s="27">
        <f t="shared" si="30"/>
        <v>17.870000000000005</v>
      </c>
      <c r="BG37" s="27">
        <f t="shared" si="30"/>
        <v>15.946666666666671</v>
      </c>
      <c r="BH37" s="27">
        <f t="shared" si="30"/>
        <v>14.023333333333337</v>
      </c>
      <c r="BI37" s="27">
        <f t="shared" si="30"/>
        <v>27.773333333333341</v>
      </c>
      <c r="BJ37" s="27">
        <f t="shared" si="30"/>
        <v>41.523333333333341</v>
      </c>
      <c r="BK37" s="27">
        <f t="shared" si="30"/>
        <v>55.273333333333341</v>
      </c>
      <c r="BL37" s="27">
        <f t="shared" si="30"/>
        <v>69.023333333333341</v>
      </c>
      <c r="BM37" s="27">
        <f t="shared" si="30"/>
        <v>67.100000000000009</v>
      </c>
      <c r="BN37" s="27">
        <f t="shared" si="30"/>
        <v>67.100000000000009</v>
      </c>
      <c r="BO37" s="27">
        <f t="shared" si="30"/>
        <v>67.100000000000009</v>
      </c>
      <c r="BP37" s="27">
        <f t="shared" si="30"/>
        <v>65.163333333333341</v>
      </c>
      <c r="BQ37" s="27">
        <f t="shared" si="30"/>
        <v>63.226666666666674</v>
      </c>
      <c r="BR37" s="27">
        <f t="shared" si="30"/>
        <v>61.290000000000006</v>
      </c>
      <c r="BS37" s="27">
        <f t="shared" si="30"/>
        <v>59.366666666666674</v>
      </c>
      <c r="BT37" s="27">
        <f t="shared" si="30"/>
        <v>57.443333333333342</v>
      </c>
      <c r="BU37" s="27">
        <f t="shared" ref="BU37:CL37" si="31">IF(BU36=$B$16,BT37+($A$16*15),IF(BU36=$B$17,BT37+($A$17*15),IF(BU36=$B$19,IF(BT37+($A$19*15)&gt;100,100,BT37+($A$19*15)),IF(BU36=$B$18,IF(BT37+($A$18*15)&gt;100,100,BT37+($A$18*15)),BT37))))</f>
        <v>55.52000000000001</v>
      </c>
      <c r="BV37" s="27">
        <f t="shared" si="31"/>
        <v>55.52000000000001</v>
      </c>
      <c r="BW37" s="27">
        <f t="shared" si="31"/>
        <v>55.52000000000001</v>
      </c>
      <c r="BX37" s="27">
        <f t="shared" si="31"/>
        <v>55.52000000000001</v>
      </c>
      <c r="BY37" s="27">
        <f t="shared" si="31"/>
        <v>55.52000000000001</v>
      </c>
      <c r="BZ37" s="27">
        <f t="shared" si="31"/>
        <v>55.52000000000001</v>
      </c>
      <c r="CA37" s="27">
        <f t="shared" si="31"/>
        <v>55.52000000000001</v>
      </c>
      <c r="CB37" s="27">
        <f t="shared" si="31"/>
        <v>53.583333333333343</v>
      </c>
      <c r="CC37" s="27">
        <f t="shared" si="31"/>
        <v>51.646666666666675</v>
      </c>
      <c r="CD37" s="27">
        <f t="shared" si="31"/>
        <v>49.710000000000008</v>
      </c>
      <c r="CE37" s="27">
        <f t="shared" si="31"/>
        <v>47.786666666666676</v>
      </c>
      <c r="CF37" s="27">
        <f t="shared" si="31"/>
        <v>45.863333333333344</v>
      </c>
      <c r="CG37" s="27">
        <f t="shared" si="31"/>
        <v>43.940000000000012</v>
      </c>
      <c r="CH37" s="27">
        <f t="shared" si="31"/>
        <v>43.940000000000012</v>
      </c>
      <c r="CI37" s="27">
        <f t="shared" si="31"/>
        <v>43.940000000000012</v>
      </c>
      <c r="CJ37" s="27">
        <f t="shared" si="31"/>
        <v>43.940000000000012</v>
      </c>
      <c r="CK37" s="27">
        <f t="shared" si="31"/>
        <v>43.940000000000012</v>
      </c>
      <c r="CL37" s="27">
        <f t="shared" si="31"/>
        <v>43.940000000000012</v>
      </c>
    </row>
    <row r="38" spans="1:90" s="26" customFormat="1" ht="15" customHeight="1" x14ac:dyDescent="0.25">
      <c r="A38" s="340"/>
      <c r="B38" s="341" t="s">
        <v>50</v>
      </c>
      <c r="C38" s="64" t="s">
        <v>44</v>
      </c>
      <c r="D38" s="46"/>
      <c r="E38" s="46"/>
      <c r="F38" s="46"/>
      <c r="G38" s="46"/>
      <c r="H38" s="43" t="s">
        <v>45</v>
      </c>
      <c r="I38" s="44" t="s">
        <v>23</v>
      </c>
      <c r="J38" s="44" t="s">
        <v>23</v>
      </c>
      <c r="K38" s="44" t="s">
        <v>23</v>
      </c>
      <c r="L38" s="45" t="s">
        <v>27</v>
      </c>
      <c r="M38" s="45" t="s">
        <v>27</v>
      </c>
      <c r="N38" s="45" t="s">
        <v>27</v>
      </c>
      <c r="O38" s="46"/>
      <c r="P38" s="46"/>
      <c r="Q38" s="46"/>
      <c r="R38" s="46"/>
      <c r="S38" s="46"/>
      <c r="T38" s="46"/>
      <c r="U38" s="44" t="s">
        <v>23</v>
      </c>
      <c r="V38" s="44" t="s">
        <v>23</v>
      </c>
      <c r="W38" s="44" t="s">
        <v>23</v>
      </c>
      <c r="X38" s="45" t="s">
        <v>27</v>
      </c>
      <c r="Y38" s="45" t="s">
        <v>27</v>
      </c>
      <c r="Z38" s="45" t="s">
        <v>27</v>
      </c>
      <c r="AA38" s="46"/>
      <c r="AB38" s="46"/>
      <c r="AC38" s="46"/>
      <c r="AD38" s="46"/>
      <c r="AE38" s="46"/>
      <c r="AF38" s="46"/>
      <c r="AG38" s="44" t="s">
        <v>23</v>
      </c>
      <c r="AH38" s="44" t="s">
        <v>23</v>
      </c>
      <c r="AI38" s="44" t="s">
        <v>23</v>
      </c>
      <c r="AJ38" s="45" t="s">
        <v>27</v>
      </c>
      <c r="AK38" s="45" t="s">
        <v>27</v>
      </c>
      <c r="AL38" s="45" t="s">
        <v>27</v>
      </c>
      <c r="AM38" s="46"/>
      <c r="AN38" s="46"/>
      <c r="AO38" s="46"/>
      <c r="AP38" s="46"/>
      <c r="AQ38" s="46"/>
      <c r="AR38" s="46"/>
      <c r="AS38" s="44" t="s">
        <v>23</v>
      </c>
      <c r="AT38" s="44" t="s">
        <v>23</v>
      </c>
      <c r="AU38" s="44" t="s">
        <v>23</v>
      </c>
      <c r="AV38" s="59" t="s">
        <v>27</v>
      </c>
      <c r="AW38" s="59" t="s">
        <v>27</v>
      </c>
      <c r="AX38" s="60" t="s">
        <v>13</v>
      </c>
      <c r="AY38" s="60" t="s">
        <v>13</v>
      </c>
      <c r="AZ38" s="60" t="s">
        <v>13</v>
      </c>
      <c r="BA38" s="60" t="s">
        <v>13</v>
      </c>
      <c r="BB38" s="61" t="s">
        <v>27</v>
      </c>
      <c r="BC38" s="46"/>
      <c r="BD38" s="46"/>
      <c r="BE38" s="44" t="s">
        <v>23</v>
      </c>
      <c r="BF38" s="44" t="s">
        <v>23</v>
      </c>
      <c r="BG38" s="44" t="s">
        <v>23</v>
      </c>
      <c r="BH38" s="45" t="s">
        <v>27</v>
      </c>
      <c r="BI38" s="45" t="s">
        <v>27</v>
      </c>
      <c r="BJ38" s="45" t="s">
        <v>27</v>
      </c>
      <c r="BK38" s="46"/>
      <c r="BL38" s="46"/>
      <c r="BM38" s="46"/>
      <c r="BN38" s="46"/>
      <c r="BO38" s="46"/>
      <c r="BP38" s="46"/>
      <c r="BQ38" s="44" t="s">
        <v>23</v>
      </c>
      <c r="BR38" s="44" t="s">
        <v>23</v>
      </c>
      <c r="BS38" s="44" t="s">
        <v>23</v>
      </c>
      <c r="BT38" s="55" t="s">
        <v>27</v>
      </c>
      <c r="BU38" s="56" t="s">
        <v>17</v>
      </c>
      <c r="BV38" s="56" t="s">
        <v>17</v>
      </c>
      <c r="BW38" s="55" t="s">
        <v>27</v>
      </c>
      <c r="BX38" s="58" t="s">
        <v>27</v>
      </c>
      <c r="BY38" s="46"/>
      <c r="BZ38" s="46"/>
      <c r="CA38" s="46"/>
      <c r="CB38" s="46"/>
      <c r="CC38" s="44" t="s">
        <v>23</v>
      </c>
      <c r="CD38" s="44" t="s">
        <v>23</v>
      </c>
      <c r="CE38" s="44" t="s">
        <v>23</v>
      </c>
      <c r="CF38" s="59" t="s">
        <v>27</v>
      </c>
      <c r="CG38" s="59" t="s">
        <v>27</v>
      </c>
      <c r="CH38" s="60" t="s">
        <v>13</v>
      </c>
      <c r="CI38" s="60" t="s">
        <v>13</v>
      </c>
      <c r="CJ38" s="60" t="s">
        <v>13</v>
      </c>
      <c r="CK38" s="60" t="s">
        <v>13</v>
      </c>
      <c r="CL38" s="61" t="s">
        <v>27</v>
      </c>
    </row>
    <row r="39" spans="1:90" ht="15" customHeight="1" x14ac:dyDescent="0.25">
      <c r="A39" s="340"/>
      <c r="B39" s="342"/>
      <c r="C39" s="64" t="s">
        <v>37</v>
      </c>
      <c r="D39" s="27"/>
      <c r="E39" s="27"/>
      <c r="F39" s="27"/>
      <c r="G39" s="27"/>
      <c r="H39" s="27">
        <v>70</v>
      </c>
      <c r="I39" s="27">
        <f>IF(I38=$B$16,H39+($A$16*15),IF(I38=$B$17,H39+($A$17*15),IF(I38=$B$19,IF(H39+($A$19*15)&gt;100,100,H39+($A$19*15)),IF(I38=$B$18,IF(H39+($A$18*15)&gt;100,100,H39+($A$18*15)),H39))))</f>
        <v>68.063333333333333</v>
      </c>
      <c r="J39" s="27">
        <f t="shared" ref="J39:BU39" si="32">IF(J38=$B$16,I39+($A$16*15),IF(J38=$B$17,I39+($A$17*15),IF(J38=$B$19,IF(I39+($A$19*15)&gt;100,100,I39+($A$19*15)),IF(J38=$B$18,IF(I39+($A$18*15)&gt;100,100,I39+($A$18*15)),I39))))</f>
        <v>66.126666666666665</v>
      </c>
      <c r="K39" s="27">
        <f t="shared" si="32"/>
        <v>64.19</v>
      </c>
      <c r="L39" s="27">
        <f t="shared" si="32"/>
        <v>62.266666666666666</v>
      </c>
      <c r="M39" s="27">
        <f t="shared" si="32"/>
        <v>60.343333333333334</v>
      </c>
      <c r="N39" s="27">
        <f t="shared" si="32"/>
        <v>58.42</v>
      </c>
      <c r="O39" s="27">
        <f t="shared" si="32"/>
        <v>58.42</v>
      </c>
      <c r="P39" s="27">
        <f t="shared" si="32"/>
        <v>58.42</v>
      </c>
      <c r="Q39" s="27">
        <f t="shared" si="32"/>
        <v>58.42</v>
      </c>
      <c r="R39" s="27">
        <f t="shared" si="32"/>
        <v>58.42</v>
      </c>
      <c r="S39" s="27">
        <f t="shared" si="32"/>
        <v>58.42</v>
      </c>
      <c r="T39" s="27">
        <f t="shared" si="32"/>
        <v>58.42</v>
      </c>
      <c r="U39" s="27">
        <f t="shared" si="32"/>
        <v>56.483333333333334</v>
      </c>
      <c r="V39" s="27">
        <f t="shared" si="32"/>
        <v>54.546666666666667</v>
      </c>
      <c r="W39" s="27">
        <f t="shared" si="32"/>
        <v>52.61</v>
      </c>
      <c r="X39" s="27">
        <f t="shared" si="32"/>
        <v>50.686666666666667</v>
      </c>
      <c r="Y39" s="27">
        <f t="shared" si="32"/>
        <v>48.763333333333335</v>
      </c>
      <c r="Z39" s="27">
        <f t="shared" si="32"/>
        <v>46.84</v>
      </c>
      <c r="AA39" s="27">
        <f t="shared" si="32"/>
        <v>46.84</v>
      </c>
      <c r="AB39" s="27">
        <f t="shared" si="32"/>
        <v>46.84</v>
      </c>
      <c r="AC39" s="27">
        <f t="shared" si="32"/>
        <v>46.84</v>
      </c>
      <c r="AD39" s="27">
        <f t="shared" si="32"/>
        <v>46.84</v>
      </c>
      <c r="AE39" s="27">
        <f t="shared" si="32"/>
        <v>46.84</v>
      </c>
      <c r="AF39" s="27">
        <f t="shared" si="32"/>
        <v>46.84</v>
      </c>
      <c r="AG39" s="27">
        <f t="shared" si="32"/>
        <v>44.903333333333336</v>
      </c>
      <c r="AH39" s="27">
        <f t="shared" si="32"/>
        <v>42.966666666666669</v>
      </c>
      <c r="AI39" s="27">
        <f t="shared" si="32"/>
        <v>41.03</v>
      </c>
      <c r="AJ39" s="27">
        <f t="shared" si="32"/>
        <v>39.106666666666669</v>
      </c>
      <c r="AK39" s="27">
        <f t="shared" si="32"/>
        <v>37.183333333333337</v>
      </c>
      <c r="AL39" s="27">
        <f t="shared" si="32"/>
        <v>35.260000000000005</v>
      </c>
      <c r="AM39" s="27">
        <f t="shared" si="32"/>
        <v>35.260000000000005</v>
      </c>
      <c r="AN39" s="27">
        <f t="shared" si="32"/>
        <v>35.260000000000005</v>
      </c>
      <c r="AO39" s="27">
        <f t="shared" si="32"/>
        <v>35.260000000000005</v>
      </c>
      <c r="AP39" s="27">
        <f t="shared" si="32"/>
        <v>35.260000000000005</v>
      </c>
      <c r="AQ39" s="27">
        <f t="shared" si="32"/>
        <v>35.260000000000005</v>
      </c>
      <c r="AR39" s="27">
        <f t="shared" si="32"/>
        <v>35.260000000000005</v>
      </c>
      <c r="AS39" s="27">
        <f t="shared" si="32"/>
        <v>33.323333333333338</v>
      </c>
      <c r="AT39" s="27">
        <f t="shared" si="32"/>
        <v>31.38666666666667</v>
      </c>
      <c r="AU39" s="27">
        <f t="shared" si="32"/>
        <v>29.450000000000003</v>
      </c>
      <c r="AV39" s="27">
        <f t="shared" si="32"/>
        <v>27.526666666666671</v>
      </c>
      <c r="AW39" s="27">
        <f t="shared" si="32"/>
        <v>25.603333333333339</v>
      </c>
      <c r="AX39" s="27">
        <f t="shared" si="32"/>
        <v>39.353333333333339</v>
      </c>
      <c r="AY39" s="27">
        <f t="shared" si="32"/>
        <v>53.103333333333339</v>
      </c>
      <c r="AZ39" s="27">
        <f t="shared" si="32"/>
        <v>66.853333333333339</v>
      </c>
      <c r="BA39" s="27">
        <f t="shared" si="32"/>
        <v>80.603333333333339</v>
      </c>
      <c r="BB39" s="27">
        <f t="shared" si="32"/>
        <v>78.680000000000007</v>
      </c>
      <c r="BC39" s="27">
        <f t="shared" si="32"/>
        <v>78.680000000000007</v>
      </c>
      <c r="BD39" s="27">
        <f t="shared" si="32"/>
        <v>78.680000000000007</v>
      </c>
      <c r="BE39" s="27">
        <f t="shared" si="32"/>
        <v>76.743333333333339</v>
      </c>
      <c r="BF39" s="27">
        <f t="shared" si="32"/>
        <v>74.806666666666672</v>
      </c>
      <c r="BG39" s="27">
        <f t="shared" si="32"/>
        <v>72.87</v>
      </c>
      <c r="BH39" s="27">
        <f t="shared" si="32"/>
        <v>70.946666666666673</v>
      </c>
      <c r="BI39" s="27">
        <f t="shared" si="32"/>
        <v>69.023333333333341</v>
      </c>
      <c r="BJ39" s="27">
        <f t="shared" si="32"/>
        <v>67.100000000000009</v>
      </c>
      <c r="BK39" s="27">
        <f t="shared" si="32"/>
        <v>67.100000000000009</v>
      </c>
      <c r="BL39" s="27">
        <f t="shared" si="32"/>
        <v>67.100000000000009</v>
      </c>
      <c r="BM39" s="27">
        <f t="shared" si="32"/>
        <v>67.100000000000009</v>
      </c>
      <c r="BN39" s="27">
        <f t="shared" si="32"/>
        <v>67.100000000000009</v>
      </c>
      <c r="BO39" s="27">
        <f t="shared" si="32"/>
        <v>67.100000000000009</v>
      </c>
      <c r="BP39" s="27">
        <f t="shared" si="32"/>
        <v>67.100000000000009</v>
      </c>
      <c r="BQ39" s="27">
        <f t="shared" si="32"/>
        <v>65.163333333333341</v>
      </c>
      <c r="BR39" s="27">
        <f t="shared" si="32"/>
        <v>63.226666666666674</v>
      </c>
      <c r="BS39" s="27">
        <f t="shared" si="32"/>
        <v>61.290000000000006</v>
      </c>
      <c r="BT39" s="27">
        <f t="shared" si="32"/>
        <v>59.366666666666674</v>
      </c>
      <c r="BU39" s="27">
        <f t="shared" si="32"/>
        <v>84.366666666666674</v>
      </c>
      <c r="BV39" s="27">
        <f t="shared" ref="BV39:CL39" si="33">IF(BV38=$B$16,BU39+($A$16*15),IF(BV38=$B$17,BU39+($A$17*15),IF(BV38=$B$19,IF(BU39+($A$19*15)&gt;100,100,BU39+($A$19*15)),IF(BV38=$B$18,IF(BU39+($A$18*15)&gt;100,100,BU39+($A$18*15)),BU39))))</f>
        <v>100</v>
      </c>
      <c r="BW39" s="27">
        <f t="shared" si="33"/>
        <v>98.076666666666668</v>
      </c>
      <c r="BX39" s="27">
        <f t="shared" si="33"/>
        <v>96.153333333333336</v>
      </c>
      <c r="BY39" s="27">
        <f t="shared" si="33"/>
        <v>96.153333333333336</v>
      </c>
      <c r="BZ39" s="27">
        <f t="shared" si="33"/>
        <v>96.153333333333336</v>
      </c>
      <c r="CA39" s="27">
        <f t="shared" si="33"/>
        <v>96.153333333333336</v>
      </c>
      <c r="CB39" s="27">
        <f t="shared" si="33"/>
        <v>96.153333333333336</v>
      </c>
      <c r="CC39" s="27">
        <f t="shared" si="33"/>
        <v>94.216666666666669</v>
      </c>
      <c r="CD39" s="27">
        <f t="shared" si="33"/>
        <v>92.28</v>
      </c>
      <c r="CE39" s="27">
        <f t="shared" si="33"/>
        <v>90.343333333333334</v>
      </c>
      <c r="CF39" s="27">
        <f t="shared" si="33"/>
        <v>88.42</v>
      </c>
      <c r="CG39" s="27">
        <f t="shared" si="33"/>
        <v>86.49666666666667</v>
      </c>
      <c r="CH39" s="27">
        <f t="shared" si="33"/>
        <v>100</v>
      </c>
      <c r="CI39" s="27">
        <f t="shared" si="33"/>
        <v>100</v>
      </c>
      <c r="CJ39" s="27">
        <f t="shared" si="33"/>
        <v>100</v>
      </c>
      <c r="CK39" s="27">
        <f t="shared" si="33"/>
        <v>100</v>
      </c>
      <c r="CL39" s="27">
        <f t="shared" si="33"/>
        <v>98.076666666666668</v>
      </c>
    </row>
    <row r="40" spans="1:90" ht="15" customHeight="1" x14ac:dyDescent="0.25">
      <c r="A40" s="340"/>
      <c r="B40" s="341" t="s">
        <v>51</v>
      </c>
      <c r="C40" s="64" t="s">
        <v>44</v>
      </c>
      <c r="D40" s="46"/>
      <c r="E40" s="46"/>
      <c r="F40" s="46"/>
      <c r="G40" s="46"/>
      <c r="H40" s="46"/>
      <c r="I40" s="43" t="s">
        <v>45</v>
      </c>
      <c r="J40" s="44" t="s">
        <v>23</v>
      </c>
      <c r="K40" s="44" t="s">
        <v>23</v>
      </c>
      <c r="L40" s="44" t="s">
        <v>23</v>
      </c>
      <c r="M40" s="45" t="s">
        <v>27</v>
      </c>
      <c r="N40" s="45" t="s">
        <v>27</v>
      </c>
      <c r="O40" s="45" t="s">
        <v>27</v>
      </c>
      <c r="P40" s="46"/>
      <c r="Q40" s="46"/>
      <c r="R40" s="46"/>
      <c r="S40" s="46"/>
      <c r="T40" s="46"/>
      <c r="U40" s="46"/>
      <c r="V40" s="44" t="s">
        <v>23</v>
      </c>
      <c r="W40" s="44" t="s">
        <v>23</v>
      </c>
      <c r="X40" s="44" t="s">
        <v>23</v>
      </c>
      <c r="Y40" s="45" t="s">
        <v>27</v>
      </c>
      <c r="Z40" s="45" t="s">
        <v>27</v>
      </c>
      <c r="AA40" s="45" t="s">
        <v>27</v>
      </c>
      <c r="AB40" s="46"/>
      <c r="AC40" s="46"/>
      <c r="AD40" s="46"/>
      <c r="AE40" s="46"/>
      <c r="AF40" s="46"/>
      <c r="AG40" s="46"/>
      <c r="AH40" s="44" t="s">
        <v>23</v>
      </c>
      <c r="AI40" s="44" t="s">
        <v>23</v>
      </c>
      <c r="AJ40" s="44" t="s">
        <v>23</v>
      </c>
      <c r="AK40" s="45" t="s">
        <v>27</v>
      </c>
      <c r="AL40" s="45" t="s">
        <v>27</v>
      </c>
      <c r="AM40" s="45" t="s">
        <v>27</v>
      </c>
      <c r="AN40" s="46"/>
      <c r="AO40" s="46"/>
      <c r="AP40" s="46"/>
      <c r="AQ40" s="46"/>
      <c r="AR40" s="46"/>
      <c r="AS40" s="46"/>
      <c r="AT40" s="44" t="s">
        <v>23</v>
      </c>
      <c r="AU40" s="44" t="s">
        <v>23</v>
      </c>
      <c r="AV40" s="44" t="s">
        <v>23</v>
      </c>
      <c r="AW40" s="55" t="s">
        <v>27</v>
      </c>
      <c r="AX40" s="56" t="s">
        <v>17</v>
      </c>
      <c r="AY40" s="56" t="s">
        <v>17</v>
      </c>
      <c r="AZ40" s="56" t="s">
        <v>17</v>
      </c>
      <c r="BA40" s="56" t="s">
        <v>17</v>
      </c>
      <c r="BB40" s="55" t="s">
        <v>27</v>
      </c>
      <c r="BC40" s="58" t="s">
        <v>27</v>
      </c>
      <c r="BD40" s="46"/>
      <c r="BE40" s="46"/>
      <c r="BF40" s="44" t="s">
        <v>23</v>
      </c>
      <c r="BG40" s="44" t="s">
        <v>23</v>
      </c>
      <c r="BH40" s="44" t="s">
        <v>23</v>
      </c>
      <c r="BI40" s="45" t="s">
        <v>27</v>
      </c>
      <c r="BJ40" s="45" t="s">
        <v>27</v>
      </c>
      <c r="BK40" s="45" t="s">
        <v>27</v>
      </c>
      <c r="BL40" s="46"/>
      <c r="BM40" s="46"/>
      <c r="BN40" s="46"/>
      <c r="BO40" s="46"/>
      <c r="BP40" s="46"/>
      <c r="BQ40" s="46"/>
      <c r="BR40" s="44" t="s">
        <v>23</v>
      </c>
      <c r="BS40" s="44" t="s">
        <v>23</v>
      </c>
      <c r="BT40" s="44" t="s">
        <v>23</v>
      </c>
      <c r="BU40" s="45" t="s">
        <v>27</v>
      </c>
      <c r="BV40" s="45" t="s">
        <v>27</v>
      </c>
      <c r="BW40" s="45" t="s">
        <v>27</v>
      </c>
      <c r="BX40" s="46"/>
      <c r="BY40" s="46"/>
      <c r="BZ40" s="46"/>
      <c r="CA40" s="46"/>
      <c r="CB40" s="46"/>
      <c r="CC40" s="46"/>
      <c r="CD40" s="44" t="s">
        <v>23</v>
      </c>
      <c r="CE40" s="44" t="s">
        <v>23</v>
      </c>
      <c r="CF40" s="44" t="s">
        <v>23</v>
      </c>
      <c r="CG40" s="55" t="s">
        <v>27</v>
      </c>
      <c r="CH40" s="56" t="s">
        <v>17</v>
      </c>
      <c r="CI40" s="56" t="s">
        <v>17</v>
      </c>
      <c r="CJ40" s="55" t="s">
        <v>27</v>
      </c>
      <c r="CK40" s="58" t="s">
        <v>27</v>
      </c>
      <c r="CL40" s="48"/>
    </row>
    <row r="41" spans="1:90" ht="15" customHeight="1" x14ac:dyDescent="0.25">
      <c r="A41" s="340"/>
      <c r="B41" s="342"/>
      <c r="C41" s="64" t="s">
        <v>37</v>
      </c>
      <c r="D41" s="27"/>
      <c r="E41" s="27"/>
      <c r="F41" s="27"/>
      <c r="G41" s="27"/>
      <c r="H41" s="27"/>
      <c r="I41" s="27">
        <v>70</v>
      </c>
      <c r="J41" s="27">
        <f>IF(J40=$B$16,I41+($A$16*15),IF(J40=$B$17,I41+($A$17*15),IF(J40=$B$19,IF(I41+($A$19*15)&gt;100,100,I41+($A$19*15)),IF(J40=$B$18,IF(I41+($A$18*15)&gt;100,100,I41+($A$18*15)),I41))))</f>
        <v>68.063333333333333</v>
      </c>
      <c r="K41" s="27">
        <f t="shared" ref="K41:BV41" si="34">IF(K40=$B$16,J41+($A$16*15),IF(K40=$B$17,J41+($A$17*15),IF(K40=$B$19,IF(J41+($A$19*15)&gt;100,100,J41+($A$19*15)),IF(K40=$B$18,IF(J41+($A$18*15)&gt;100,100,J41+($A$18*15)),J41))))</f>
        <v>66.126666666666665</v>
      </c>
      <c r="L41" s="27">
        <f t="shared" si="34"/>
        <v>64.19</v>
      </c>
      <c r="M41" s="27">
        <f t="shared" si="34"/>
        <v>62.266666666666666</v>
      </c>
      <c r="N41" s="27">
        <f t="shared" si="34"/>
        <v>60.343333333333334</v>
      </c>
      <c r="O41" s="27">
        <f t="shared" si="34"/>
        <v>58.42</v>
      </c>
      <c r="P41" s="27">
        <f t="shared" si="34"/>
        <v>58.42</v>
      </c>
      <c r="Q41" s="27">
        <f t="shared" si="34"/>
        <v>58.42</v>
      </c>
      <c r="R41" s="27">
        <f t="shared" si="34"/>
        <v>58.42</v>
      </c>
      <c r="S41" s="27">
        <f t="shared" si="34"/>
        <v>58.42</v>
      </c>
      <c r="T41" s="27">
        <f t="shared" si="34"/>
        <v>58.42</v>
      </c>
      <c r="U41" s="27">
        <f t="shared" si="34"/>
        <v>58.42</v>
      </c>
      <c r="V41" s="27">
        <f t="shared" si="34"/>
        <v>56.483333333333334</v>
      </c>
      <c r="W41" s="27">
        <f t="shared" si="34"/>
        <v>54.546666666666667</v>
      </c>
      <c r="X41" s="27">
        <f t="shared" si="34"/>
        <v>52.61</v>
      </c>
      <c r="Y41" s="27">
        <f t="shared" si="34"/>
        <v>50.686666666666667</v>
      </c>
      <c r="Z41" s="27">
        <f t="shared" si="34"/>
        <v>48.763333333333335</v>
      </c>
      <c r="AA41" s="27">
        <f t="shared" si="34"/>
        <v>46.84</v>
      </c>
      <c r="AB41" s="27">
        <f t="shared" si="34"/>
        <v>46.84</v>
      </c>
      <c r="AC41" s="27">
        <f t="shared" si="34"/>
        <v>46.84</v>
      </c>
      <c r="AD41" s="27">
        <f t="shared" si="34"/>
        <v>46.84</v>
      </c>
      <c r="AE41" s="27">
        <f t="shared" si="34"/>
        <v>46.84</v>
      </c>
      <c r="AF41" s="27">
        <f t="shared" si="34"/>
        <v>46.84</v>
      </c>
      <c r="AG41" s="27">
        <f t="shared" si="34"/>
        <v>46.84</v>
      </c>
      <c r="AH41" s="27">
        <f t="shared" si="34"/>
        <v>44.903333333333336</v>
      </c>
      <c r="AI41" s="27">
        <f t="shared" si="34"/>
        <v>42.966666666666669</v>
      </c>
      <c r="AJ41" s="27">
        <f t="shared" si="34"/>
        <v>41.03</v>
      </c>
      <c r="AK41" s="27">
        <f t="shared" si="34"/>
        <v>39.106666666666669</v>
      </c>
      <c r="AL41" s="27">
        <f t="shared" si="34"/>
        <v>37.183333333333337</v>
      </c>
      <c r="AM41" s="27">
        <f t="shared" si="34"/>
        <v>35.260000000000005</v>
      </c>
      <c r="AN41" s="27">
        <f t="shared" si="34"/>
        <v>35.260000000000005</v>
      </c>
      <c r="AO41" s="27">
        <f t="shared" si="34"/>
        <v>35.260000000000005</v>
      </c>
      <c r="AP41" s="27">
        <f t="shared" si="34"/>
        <v>35.260000000000005</v>
      </c>
      <c r="AQ41" s="27">
        <f t="shared" si="34"/>
        <v>35.260000000000005</v>
      </c>
      <c r="AR41" s="27">
        <f t="shared" si="34"/>
        <v>35.260000000000005</v>
      </c>
      <c r="AS41" s="27">
        <f t="shared" si="34"/>
        <v>35.260000000000005</v>
      </c>
      <c r="AT41" s="27">
        <f t="shared" si="34"/>
        <v>33.323333333333338</v>
      </c>
      <c r="AU41" s="27">
        <f t="shared" si="34"/>
        <v>31.38666666666667</v>
      </c>
      <c r="AV41" s="27">
        <f t="shared" si="34"/>
        <v>29.450000000000003</v>
      </c>
      <c r="AW41" s="27">
        <f t="shared" si="34"/>
        <v>27.526666666666671</v>
      </c>
      <c r="AX41" s="27">
        <f t="shared" si="34"/>
        <v>52.526666666666671</v>
      </c>
      <c r="AY41" s="27">
        <f t="shared" si="34"/>
        <v>77.526666666666671</v>
      </c>
      <c r="AZ41" s="27">
        <f t="shared" si="34"/>
        <v>100</v>
      </c>
      <c r="BA41" s="27">
        <f t="shared" si="34"/>
        <v>100</v>
      </c>
      <c r="BB41" s="27">
        <f t="shared" si="34"/>
        <v>98.076666666666668</v>
      </c>
      <c r="BC41" s="27">
        <f t="shared" si="34"/>
        <v>96.153333333333336</v>
      </c>
      <c r="BD41" s="27">
        <f t="shared" si="34"/>
        <v>96.153333333333336</v>
      </c>
      <c r="BE41" s="27">
        <f t="shared" si="34"/>
        <v>96.153333333333336</v>
      </c>
      <c r="BF41" s="27">
        <f t="shared" si="34"/>
        <v>94.216666666666669</v>
      </c>
      <c r="BG41" s="27">
        <f t="shared" si="34"/>
        <v>92.28</v>
      </c>
      <c r="BH41" s="27">
        <f t="shared" si="34"/>
        <v>90.343333333333334</v>
      </c>
      <c r="BI41" s="27">
        <f t="shared" si="34"/>
        <v>88.42</v>
      </c>
      <c r="BJ41" s="27">
        <f t="shared" si="34"/>
        <v>86.49666666666667</v>
      </c>
      <c r="BK41" s="27">
        <f t="shared" si="34"/>
        <v>84.573333333333338</v>
      </c>
      <c r="BL41" s="27">
        <f t="shared" si="34"/>
        <v>84.573333333333338</v>
      </c>
      <c r="BM41" s="27">
        <f t="shared" si="34"/>
        <v>84.573333333333338</v>
      </c>
      <c r="BN41" s="27">
        <f t="shared" si="34"/>
        <v>84.573333333333338</v>
      </c>
      <c r="BO41" s="27">
        <f t="shared" si="34"/>
        <v>84.573333333333338</v>
      </c>
      <c r="BP41" s="27">
        <f t="shared" si="34"/>
        <v>84.573333333333338</v>
      </c>
      <c r="BQ41" s="27">
        <f t="shared" si="34"/>
        <v>84.573333333333338</v>
      </c>
      <c r="BR41" s="27">
        <f t="shared" si="34"/>
        <v>82.63666666666667</v>
      </c>
      <c r="BS41" s="27">
        <f t="shared" si="34"/>
        <v>80.7</v>
      </c>
      <c r="BT41" s="27">
        <f t="shared" si="34"/>
        <v>78.763333333333335</v>
      </c>
      <c r="BU41" s="27">
        <f t="shared" si="34"/>
        <v>76.84</v>
      </c>
      <c r="BV41" s="27">
        <f t="shared" si="34"/>
        <v>74.916666666666671</v>
      </c>
      <c r="BW41" s="27">
        <f t="shared" ref="BW41:CL41" si="35">IF(BW40=$B$16,BV41+($A$16*15),IF(BW40=$B$17,BV41+($A$17*15),IF(BW40=$B$19,IF(BV41+($A$19*15)&gt;100,100,BV41+($A$19*15)),IF(BW40=$B$18,IF(BV41+($A$18*15)&gt;100,100,BV41+($A$18*15)),BV41))))</f>
        <v>72.993333333333339</v>
      </c>
      <c r="BX41" s="27">
        <f t="shared" si="35"/>
        <v>72.993333333333339</v>
      </c>
      <c r="BY41" s="27">
        <f t="shared" si="35"/>
        <v>72.993333333333339</v>
      </c>
      <c r="BZ41" s="27">
        <f t="shared" si="35"/>
        <v>72.993333333333339</v>
      </c>
      <c r="CA41" s="27">
        <f t="shared" si="35"/>
        <v>72.993333333333339</v>
      </c>
      <c r="CB41" s="27">
        <f t="shared" si="35"/>
        <v>72.993333333333339</v>
      </c>
      <c r="CC41" s="27">
        <f t="shared" si="35"/>
        <v>72.993333333333339</v>
      </c>
      <c r="CD41" s="27">
        <f t="shared" si="35"/>
        <v>71.056666666666672</v>
      </c>
      <c r="CE41" s="27">
        <f t="shared" si="35"/>
        <v>69.12</v>
      </c>
      <c r="CF41" s="27">
        <f t="shared" si="35"/>
        <v>67.183333333333337</v>
      </c>
      <c r="CG41" s="27">
        <f t="shared" si="35"/>
        <v>65.260000000000005</v>
      </c>
      <c r="CH41" s="27">
        <f t="shared" si="35"/>
        <v>90.26</v>
      </c>
      <c r="CI41" s="27">
        <f t="shared" si="35"/>
        <v>100</v>
      </c>
      <c r="CJ41" s="27">
        <f t="shared" si="35"/>
        <v>98.076666666666668</v>
      </c>
      <c r="CK41" s="27">
        <f t="shared" si="35"/>
        <v>96.153333333333336</v>
      </c>
      <c r="CL41" s="27">
        <f t="shared" si="35"/>
        <v>96.153333333333336</v>
      </c>
    </row>
    <row r="42" spans="1:90" ht="15" customHeight="1" x14ac:dyDescent="0.25">
      <c r="A42" s="340"/>
      <c r="B42" s="341" t="s">
        <v>53</v>
      </c>
      <c r="C42" s="64" t="s">
        <v>44</v>
      </c>
      <c r="D42" s="56" t="s">
        <v>17</v>
      </c>
      <c r="E42" s="56" t="s">
        <v>17</v>
      </c>
      <c r="F42" s="56" t="s">
        <v>17</v>
      </c>
      <c r="G42" s="56" t="s">
        <v>17</v>
      </c>
      <c r="H42" s="55" t="s">
        <v>27</v>
      </c>
      <c r="I42" s="58" t="s">
        <v>27</v>
      </c>
      <c r="J42" s="43" t="s">
        <v>45</v>
      </c>
      <c r="K42" s="44" t="s">
        <v>23</v>
      </c>
      <c r="L42" s="44" t="s">
        <v>23</v>
      </c>
      <c r="M42" s="44" t="s">
        <v>23</v>
      </c>
      <c r="N42" s="45" t="s">
        <v>27</v>
      </c>
      <c r="O42" s="45" t="s">
        <v>27</v>
      </c>
      <c r="P42" s="45" t="s">
        <v>27</v>
      </c>
      <c r="Q42" s="46"/>
      <c r="R42" s="46"/>
      <c r="S42" s="46"/>
      <c r="T42" s="46"/>
      <c r="U42" s="46"/>
      <c r="V42" s="46"/>
      <c r="W42" s="44" t="s">
        <v>23</v>
      </c>
      <c r="X42" s="44" t="s">
        <v>23</v>
      </c>
      <c r="Y42" s="44" t="s">
        <v>23</v>
      </c>
      <c r="Z42" s="45" t="s">
        <v>27</v>
      </c>
      <c r="AA42" s="45" t="s">
        <v>27</v>
      </c>
      <c r="AB42" s="45" t="s">
        <v>27</v>
      </c>
      <c r="AC42" s="46"/>
      <c r="AD42" s="46"/>
      <c r="AE42" s="46"/>
      <c r="AF42" s="46"/>
      <c r="AG42" s="46"/>
      <c r="AH42" s="46"/>
      <c r="AI42" s="44" t="s">
        <v>23</v>
      </c>
      <c r="AJ42" s="44" t="s">
        <v>23</v>
      </c>
      <c r="AK42" s="44" t="s">
        <v>23</v>
      </c>
      <c r="AL42" s="45" t="s">
        <v>27</v>
      </c>
      <c r="AM42" s="45" t="s">
        <v>27</v>
      </c>
      <c r="AN42" s="45" t="s">
        <v>27</v>
      </c>
      <c r="AO42" s="46"/>
      <c r="AP42" s="46"/>
      <c r="AQ42" s="46"/>
      <c r="AR42" s="46"/>
      <c r="AS42" s="46"/>
      <c r="AT42" s="46"/>
      <c r="AU42" s="44" t="s">
        <v>23</v>
      </c>
      <c r="AV42" s="44" t="s">
        <v>23</v>
      </c>
      <c r="AW42" s="44" t="s">
        <v>23</v>
      </c>
      <c r="AX42" s="45" t="s">
        <v>27</v>
      </c>
      <c r="AY42" s="45" t="s">
        <v>27</v>
      </c>
      <c r="AZ42" s="45" t="s">
        <v>27</v>
      </c>
      <c r="BA42" s="47"/>
      <c r="BB42" s="46"/>
      <c r="BC42" s="46"/>
      <c r="BD42" s="46"/>
      <c r="BE42" s="46"/>
      <c r="BF42" s="46"/>
      <c r="BG42" s="44" t="s">
        <v>23</v>
      </c>
      <c r="BH42" s="44" t="s">
        <v>23</v>
      </c>
      <c r="BI42" s="44" t="s">
        <v>23</v>
      </c>
      <c r="BJ42" s="55" t="s">
        <v>27</v>
      </c>
      <c r="BK42" s="56" t="s">
        <v>17</v>
      </c>
      <c r="BL42" s="56" t="s">
        <v>17</v>
      </c>
      <c r="BM42" s="56" t="s">
        <v>17</v>
      </c>
      <c r="BN42" s="56" t="s">
        <v>17</v>
      </c>
      <c r="BO42" s="55" t="s">
        <v>27</v>
      </c>
      <c r="BP42" s="58" t="s">
        <v>27</v>
      </c>
      <c r="BQ42" s="46"/>
      <c r="BR42" s="46"/>
      <c r="BS42" s="44" t="s">
        <v>23</v>
      </c>
      <c r="BT42" s="44" t="s">
        <v>23</v>
      </c>
      <c r="BU42" s="44" t="s">
        <v>23</v>
      </c>
      <c r="BV42" s="45" t="s">
        <v>27</v>
      </c>
      <c r="BW42" s="45" t="s">
        <v>27</v>
      </c>
      <c r="BX42" s="45" t="s">
        <v>27</v>
      </c>
      <c r="BY42" s="46"/>
      <c r="BZ42" s="46"/>
      <c r="CA42" s="46"/>
      <c r="CB42" s="46"/>
      <c r="CC42" s="46"/>
      <c r="CD42" s="46"/>
      <c r="CE42" s="44" t="s">
        <v>23</v>
      </c>
      <c r="CF42" s="44" t="s">
        <v>23</v>
      </c>
      <c r="CG42" s="44" t="s">
        <v>23</v>
      </c>
      <c r="CH42" s="45" t="s">
        <v>27</v>
      </c>
      <c r="CI42" s="45" t="s">
        <v>27</v>
      </c>
      <c r="CJ42" s="45" t="s">
        <v>27</v>
      </c>
      <c r="CK42" s="8"/>
      <c r="CL42" s="48"/>
    </row>
    <row r="43" spans="1:90" ht="15" customHeight="1" x14ac:dyDescent="0.25">
      <c r="A43" s="340"/>
      <c r="B43" s="342"/>
      <c r="C43" s="64" t="s">
        <v>37</v>
      </c>
      <c r="D43" s="27"/>
      <c r="E43" s="27"/>
      <c r="F43" s="27"/>
      <c r="G43" s="27"/>
      <c r="H43" s="27"/>
      <c r="I43" s="27"/>
      <c r="J43" s="27">
        <v>95</v>
      </c>
      <c r="K43" s="27">
        <f>IF(K42=$B$16,J43+($A$16*15),IF(K42=$B$17,J43+($A$17*15),IF(K42=$B$19,IF(J43+($A$19*15)&gt;100,100,J43+($A$19*15)),IF(K42=$B$18,IF(J43+($A$18*15)&gt;100,100,J43+($A$18*15)),J43))))</f>
        <v>93.063333333333333</v>
      </c>
      <c r="L43" s="27">
        <f t="shared" ref="L43:BW43" si="36">IF(L42=$B$16,K43+($A$16*15),IF(L42=$B$17,K43+($A$17*15),IF(L42=$B$19,IF(K43+($A$19*15)&gt;100,100,K43+($A$19*15)),IF(L42=$B$18,IF(K43+($A$18*15)&gt;100,100,K43+($A$18*15)),K43))))</f>
        <v>91.126666666666665</v>
      </c>
      <c r="M43" s="27">
        <f t="shared" si="36"/>
        <v>89.19</v>
      </c>
      <c r="N43" s="27">
        <f t="shared" si="36"/>
        <v>87.266666666666666</v>
      </c>
      <c r="O43" s="27">
        <f t="shared" si="36"/>
        <v>85.343333333333334</v>
      </c>
      <c r="P43" s="27">
        <f t="shared" si="36"/>
        <v>83.42</v>
      </c>
      <c r="Q43" s="27">
        <f t="shared" si="36"/>
        <v>83.42</v>
      </c>
      <c r="R43" s="27">
        <f t="shared" si="36"/>
        <v>83.42</v>
      </c>
      <c r="S43" s="27">
        <f t="shared" si="36"/>
        <v>83.42</v>
      </c>
      <c r="T43" s="27">
        <f t="shared" si="36"/>
        <v>83.42</v>
      </c>
      <c r="U43" s="27">
        <f t="shared" si="36"/>
        <v>83.42</v>
      </c>
      <c r="V43" s="27">
        <f t="shared" si="36"/>
        <v>83.42</v>
      </c>
      <c r="W43" s="27">
        <f t="shared" si="36"/>
        <v>81.483333333333334</v>
      </c>
      <c r="X43" s="27">
        <f t="shared" si="36"/>
        <v>79.546666666666667</v>
      </c>
      <c r="Y43" s="27">
        <f t="shared" si="36"/>
        <v>77.61</v>
      </c>
      <c r="Z43" s="27">
        <f t="shared" si="36"/>
        <v>75.686666666666667</v>
      </c>
      <c r="AA43" s="27">
        <f t="shared" si="36"/>
        <v>73.763333333333335</v>
      </c>
      <c r="AB43" s="27">
        <f t="shared" si="36"/>
        <v>71.84</v>
      </c>
      <c r="AC43" s="27">
        <f t="shared" si="36"/>
        <v>71.84</v>
      </c>
      <c r="AD43" s="27">
        <f t="shared" si="36"/>
        <v>71.84</v>
      </c>
      <c r="AE43" s="27">
        <f t="shared" si="36"/>
        <v>71.84</v>
      </c>
      <c r="AF43" s="27">
        <f t="shared" si="36"/>
        <v>71.84</v>
      </c>
      <c r="AG43" s="27">
        <f t="shared" si="36"/>
        <v>71.84</v>
      </c>
      <c r="AH43" s="27">
        <f t="shared" si="36"/>
        <v>71.84</v>
      </c>
      <c r="AI43" s="27">
        <f t="shared" si="36"/>
        <v>69.903333333333336</v>
      </c>
      <c r="AJ43" s="27">
        <f t="shared" si="36"/>
        <v>67.966666666666669</v>
      </c>
      <c r="AK43" s="27">
        <f t="shared" si="36"/>
        <v>66.03</v>
      </c>
      <c r="AL43" s="27">
        <f t="shared" si="36"/>
        <v>64.106666666666669</v>
      </c>
      <c r="AM43" s="27">
        <f t="shared" si="36"/>
        <v>62.183333333333337</v>
      </c>
      <c r="AN43" s="27">
        <f t="shared" si="36"/>
        <v>60.260000000000005</v>
      </c>
      <c r="AO43" s="27">
        <f t="shared" si="36"/>
        <v>60.260000000000005</v>
      </c>
      <c r="AP43" s="27">
        <f t="shared" si="36"/>
        <v>60.260000000000005</v>
      </c>
      <c r="AQ43" s="27">
        <f t="shared" si="36"/>
        <v>60.260000000000005</v>
      </c>
      <c r="AR43" s="27">
        <f t="shared" si="36"/>
        <v>60.260000000000005</v>
      </c>
      <c r="AS43" s="27">
        <f t="shared" si="36"/>
        <v>60.260000000000005</v>
      </c>
      <c r="AT43" s="27">
        <f t="shared" si="36"/>
        <v>60.260000000000005</v>
      </c>
      <c r="AU43" s="27">
        <f t="shared" si="36"/>
        <v>58.323333333333338</v>
      </c>
      <c r="AV43" s="27">
        <f t="shared" si="36"/>
        <v>56.38666666666667</v>
      </c>
      <c r="AW43" s="27">
        <f t="shared" si="36"/>
        <v>54.45</v>
      </c>
      <c r="AX43" s="27">
        <f t="shared" si="36"/>
        <v>52.526666666666671</v>
      </c>
      <c r="AY43" s="27">
        <f t="shared" si="36"/>
        <v>50.603333333333339</v>
      </c>
      <c r="AZ43" s="27">
        <f t="shared" si="36"/>
        <v>48.680000000000007</v>
      </c>
      <c r="BA43" s="27">
        <f t="shared" si="36"/>
        <v>48.680000000000007</v>
      </c>
      <c r="BB43" s="27">
        <f t="shared" si="36"/>
        <v>48.680000000000007</v>
      </c>
      <c r="BC43" s="27">
        <f t="shared" si="36"/>
        <v>48.680000000000007</v>
      </c>
      <c r="BD43" s="27">
        <f t="shared" si="36"/>
        <v>48.680000000000007</v>
      </c>
      <c r="BE43" s="27">
        <f t="shared" si="36"/>
        <v>48.680000000000007</v>
      </c>
      <c r="BF43" s="27">
        <f t="shared" si="36"/>
        <v>48.680000000000007</v>
      </c>
      <c r="BG43" s="27">
        <f t="shared" si="36"/>
        <v>46.743333333333339</v>
      </c>
      <c r="BH43" s="27">
        <f t="shared" si="36"/>
        <v>44.806666666666672</v>
      </c>
      <c r="BI43" s="27">
        <f t="shared" si="36"/>
        <v>42.870000000000005</v>
      </c>
      <c r="BJ43" s="27">
        <f t="shared" si="36"/>
        <v>40.946666666666673</v>
      </c>
      <c r="BK43" s="27">
        <f t="shared" si="36"/>
        <v>65.946666666666673</v>
      </c>
      <c r="BL43" s="27">
        <f t="shared" si="36"/>
        <v>90.946666666666673</v>
      </c>
      <c r="BM43" s="27">
        <f t="shared" si="36"/>
        <v>100</v>
      </c>
      <c r="BN43" s="27">
        <f t="shared" si="36"/>
        <v>100</v>
      </c>
      <c r="BO43" s="27">
        <f t="shared" si="36"/>
        <v>98.076666666666668</v>
      </c>
      <c r="BP43" s="27">
        <f t="shared" si="36"/>
        <v>96.153333333333336</v>
      </c>
      <c r="BQ43" s="27">
        <f t="shared" si="36"/>
        <v>96.153333333333336</v>
      </c>
      <c r="BR43" s="27">
        <f t="shared" si="36"/>
        <v>96.153333333333336</v>
      </c>
      <c r="BS43" s="27">
        <f t="shared" si="36"/>
        <v>94.216666666666669</v>
      </c>
      <c r="BT43" s="27">
        <f t="shared" si="36"/>
        <v>92.28</v>
      </c>
      <c r="BU43" s="27">
        <f t="shared" si="36"/>
        <v>90.343333333333334</v>
      </c>
      <c r="BV43" s="27">
        <f t="shared" si="36"/>
        <v>88.42</v>
      </c>
      <c r="BW43" s="27">
        <f t="shared" si="36"/>
        <v>86.49666666666667</v>
      </c>
      <c r="BX43" s="27">
        <f t="shared" ref="BX43:CL43" si="37">IF(BX42=$B$16,BW43+($A$16*15),IF(BX42=$B$17,BW43+($A$17*15),IF(BX42=$B$19,IF(BW43+($A$19*15)&gt;100,100,BW43+($A$19*15)),IF(BX42=$B$18,IF(BW43+($A$18*15)&gt;100,100,BW43+($A$18*15)),BW43))))</f>
        <v>84.573333333333338</v>
      </c>
      <c r="BY43" s="27">
        <f t="shared" si="37"/>
        <v>84.573333333333338</v>
      </c>
      <c r="BZ43" s="27">
        <f t="shared" si="37"/>
        <v>84.573333333333338</v>
      </c>
      <c r="CA43" s="27">
        <f t="shared" si="37"/>
        <v>84.573333333333338</v>
      </c>
      <c r="CB43" s="27">
        <f t="shared" si="37"/>
        <v>84.573333333333338</v>
      </c>
      <c r="CC43" s="27">
        <f t="shared" si="37"/>
        <v>84.573333333333338</v>
      </c>
      <c r="CD43" s="27">
        <f t="shared" si="37"/>
        <v>84.573333333333338</v>
      </c>
      <c r="CE43" s="27">
        <f t="shared" si="37"/>
        <v>82.63666666666667</v>
      </c>
      <c r="CF43" s="27">
        <f t="shared" si="37"/>
        <v>80.7</v>
      </c>
      <c r="CG43" s="27">
        <f t="shared" si="37"/>
        <v>78.763333333333335</v>
      </c>
      <c r="CH43" s="27">
        <f t="shared" si="37"/>
        <v>76.84</v>
      </c>
      <c r="CI43" s="27">
        <f t="shared" si="37"/>
        <v>74.916666666666671</v>
      </c>
      <c r="CJ43" s="27">
        <f t="shared" si="37"/>
        <v>72.993333333333339</v>
      </c>
      <c r="CK43" s="27">
        <f t="shared" si="37"/>
        <v>72.993333333333339</v>
      </c>
      <c r="CL43" s="27">
        <f t="shared" si="37"/>
        <v>72.993333333333339</v>
      </c>
    </row>
    <row r="44" spans="1:90" ht="15" customHeight="1" x14ac:dyDescent="0.25">
      <c r="A44" s="340"/>
      <c r="B44" s="341" t="s">
        <v>54</v>
      </c>
      <c r="C44" s="64" t="s">
        <v>44</v>
      </c>
      <c r="D44" s="46"/>
      <c r="E44" s="46"/>
      <c r="F44" s="60" t="s">
        <v>13</v>
      </c>
      <c r="G44" s="60" t="s">
        <v>13</v>
      </c>
      <c r="H44" s="60" t="s">
        <v>13</v>
      </c>
      <c r="I44" s="60" t="s">
        <v>13</v>
      </c>
      <c r="J44" s="61" t="s">
        <v>27</v>
      </c>
      <c r="K44" s="43" t="s">
        <v>45</v>
      </c>
      <c r="L44" s="44" t="s">
        <v>23</v>
      </c>
      <c r="M44" s="44" t="s">
        <v>23</v>
      </c>
      <c r="N44" s="44" t="s">
        <v>23</v>
      </c>
      <c r="O44" s="45" t="s">
        <v>27</v>
      </c>
      <c r="P44" s="45" t="s">
        <v>27</v>
      </c>
      <c r="Q44" s="45" t="s">
        <v>27</v>
      </c>
      <c r="R44" s="46"/>
      <c r="S44" s="46"/>
      <c r="T44" s="46"/>
      <c r="U44" s="46"/>
      <c r="V44" s="46"/>
      <c r="W44" s="46"/>
      <c r="X44" s="44" t="s">
        <v>23</v>
      </c>
      <c r="Y44" s="44" t="s">
        <v>23</v>
      </c>
      <c r="Z44" s="44" t="s">
        <v>23</v>
      </c>
      <c r="AA44" s="45" t="s">
        <v>27</v>
      </c>
      <c r="AB44" s="45" t="s">
        <v>27</v>
      </c>
      <c r="AC44" s="45" t="s">
        <v>27</v>
      </c>
      <c r="AD44" s="46"/>
      <c r="AE44" s="46"/>
      <c r="AF44" s="46"/>
      <c r="AG44" s="46"/>
      <c r="AH44" s="46"/>
      <c r="AI44" s="46"/>
      <c r="AJ44" s="44" t="s">
        <v>23</v>
      </c>
      <c r="AK44" s="44" t="s">
        <v>23</v>
      </c>
      <c r="AL44" s="44" t="s">
        <v>23</v>
      </c>
      <c r="AM44" s="45" t="s">
        <v>27</v>
      </c>
      <c r="AN44" s="45" t="s">
        <v>27</v>
      </c>
      <c r="AO44" s="45" t="s">
        <v>27</v>
      </c>
      <c r="AP44" s="46"/>
      <c r="AQ44" s="46"/>
      <c r="AR44" s="46"/>
      <c r="AS44" s="46"/>
      <c r="AT44" s="46"/>
      <c r="AU44" s="46"/>
      <c r="AV44" s="44" t="s">
        <v>23</v>
      </c>
      <c r="AW44" s="44" t="s">
        <v>23</v>
      </c>
      <c r="AX44" s="44" t="s">
        <v>23</v>
      </c>
      <c r="AY44" s="45" t="s">
        <v>27</v>
      </c>
      <c r="AZ44" s="45" t="s">
        <v>27</v>
      </c>
      <c r="BA44" s="45" t="s">
        <v>27</v>
      </c>
      <c r="BB44" s="47"/>
      <c r="BC44" s="46"/>
      <c r="BD44" s="46"/>
      <c r="BE44" s="46"/>
      <c r="BF44" s="46"/>
      <c r="BG44" s="46"/>
      <c r="BH44" s="44" t="s">
        <v>23</v>
      </c>
      <c r="BI44" s="44" t="s">
        <v>23</v>
      </c>
      <c r="BJ44" s="44" t="s">
        <v>23</v>
      </c>
      <c r="BK44" s="59" t="s">
        <v>27</v>
      </c>
      <c r="BL44" s="59" t="s">
        <v>27</v>
      </c>
      <c r="BM44" s="60" t="s">
        <v>13</v>
      </c>
      <c r="BN44" s="60" t="s">
        <v>13</v>
      </c>
      <c r="BO44" s="60" t="s">
        <v>13</v>
      </c>
      <c r="BP44" s="60" t="s">
        <v>13</v>
      </c>
      <c r="BQ44" s="61" t="s">
        <v>27</v>
      </c>
      <c r="BR44" s="46"/>
      <c r="BS44" s="46"/>
      <c r="BT44" s="44" t="s">
        <v>23</v>
      </c>
      <c r="BU44" s="44" t="s">
        <v>23</v>
      </c>
      <c r="BV44" s="44" t="s">
        <v>23</v>
      </c>
      <c r="BW44" s="55" t="s">
        <v>27</v>
      </c>
      <c r="BX44" s="56" t="s">
        <v>17</v>
      </c>
      <c r="BY44" s="56" t="s">
        <v>17</v>
      </c>
      <c r="BZ44" s="55" t="s">
        <v>27</v>
      </c>
      <c r="CA44" s="58" t="s">
        <v>27</v>
      </c>
      <c r="CB44" s="46"/>
      <c r="CC44" s="46"/>
      <c r="CD44" s="46"/>
      <c r="CE44" s="46"/>
      <c r="CF44" s="44" t="s">
        <v>23</v>
      </c>
      <c r="CG44" s="44" t="s">
        <v>23</v>
      </c>
      <c r="CH44" s="44" t="s">
        <v>23</v>
      </c>
      <c r="CI44" s="45" t="s">
        <v>27</v>
      </c>
      <c r="CJ44" s="45" t="s">
        <v>27</v>
      </c>
      <c r="CK44" s="45" t="s">
        <v>27</v>
      </c>
      <c r="CL44" s="48"/>
    </row>
    <row r="45" spans="1:90" ht="15" customHeight="1" x14ac:dyDescent="0.25">
      <c r="A45" s="340"/>
      <c r="B45" s="342"/>
      <c r="C45" s="64" t="s">
        <v>37</v>
      </c>
      <c r="D45" s="27"/>
      <c r="E45" s="27"/>
      <c r="F45" s="27"/>
      <c r="G45" s="27"/>
      <c r="H45" s="27"/>
      <c r="I45" s="27"/>
      <c r="J45" s="27"/>
      <c r="K45" s="27">
        <v>95</v>
      </c>
      <c r="L45" s="27">
        <f>IF(L44=$B$16,K45+($A$16*15),IF(L44=$B$17,K45+($A$17*15),IF(L44=$B$19,IF(K45+($A$19*15)&gt;100,100,K45+($A$19*15)),IF(L44=$B$18,IF(K45+($A$18*15)&gt;100,100,K45+($A$18*15)),K45))))</f>
        <v>93.063333333333333</v>
      </c>
      <c r="M45" s="27">
        <f t="shared" ref="M45:BX45" si="38">IF(M44=$B$16,L45+($A$16*15),IF(M44=$B$17,L45+($A$17*15),IF(M44=$B$19,IF(L45+($A$19*15)&gt;100,100,L45+($A$19*15)),IF(M44=$B$18,IF(L45+($A$18*15)&gt;100,100,L45+($A$18*15)),L45))))</f>
        <v>91.126666666666665</v>
      </c>
      <c r="N45" s="27">
        <f t="shared" si="38"/>
        <v>89.19</v>
      </c>
      <c r="O45" s="27">
        <f t="shared" si="38"/>
        <v>87.266666666666666</v>
      </c>
      <c r="P45" s="27">
        <f t="shared" si="38"/>
        <v>85.343333333333334</v>
      </c>
      <c r="Q45" s="27">
        <f t="shared" si="38"/>
        <v>83.42</v>
      </c>
      <c r="R45" s="27">
        <f t="shared" si="38"/>
        <v>83.42</v>
      </c>
      <c r="S45" s="27">
        <f t="shared" si="38"/>
        <v>83.42</v>
      </c>
      <c r="T45" s="27">
        <f t="shared" si="38"/>
        <v>83.42</v>
      </c>
      <c r="U45" s="27">
        <f t="shared" si="38"/>
        <v>83.42</v>
      </c>
      <c r="V45" s="27">
        <f t="shared" si="38"/>
        <v>83.42</v>
      </c>
      <c r="W45" s="27">
        <f t="shared" si="38"/>
        <v>83.42</v>
      </c>
      <c r="X45" s="27">
        <f t="shared" si="38"/>
        <v>81.483333333333334</v>
      </c>
      <c r="Y45" s="27">
        <f t="shared" si="38"/>
        <v>79.546666666666667</v>
      </c>
      <c r="Z45" s="27">
        <f t="shared" si="38"/>
        <v>77.61</v>
      </c>
      <c r="AA45" s="27">
        <f t="shared" si="38"/>
        <v>75.686666666666667</v>
      </c>
      <c r="AB45" s="27">
        <f t="shared" si="38"/>
        <v>73.763333333333335</v>
      </c>
      <c r="AC45" s="27">
        <f t="shared" si="38"/>
        <v>71.84</v>
      </c>
      <c r="AD45" s="27">
        <f t="shared" si="38"/>
        <v>71.84</v>
      </c>
      <c r="AE45" s="27">
        <f t="shared" si="38"/>
        <v>71.84</v>
      </c>
      <c r="AF45" s="27">
        <f t="shared" si="38"/>
        <v>71.84</v>
      </c>
      <c r="AG45" s="27">
        <f t="shared" si="38"/>
        <v>71.84</v>
      </c>
      <c r="AH45" s="27">
        <f t="shared" si="38"/>
        <v>71.84</v>
      </c>
      <c r="AI45" s="27">
        <f t="shared" si="38"/>
        <v>71.84</v>
      </c>
      <c r="AJ45" s="27">
        <f t="shared" si="38"/>
        <v>69.903333333333336</v>
      </c>
      <c r="AK45" s="27">
        <f t="shared" si="38"/>
        <v>67.966666666666669</v>
      </c>
      <c r="AL45" s="27">
        <f t="shared" si="38"/>
        <v>66.03</v>
      </c>
      <c r="AM45" s="27">
        <f t="shared" si="38"/>
        <v>64.106666666666669</v>
      </c>
      <c r="AN45" s="27">
        <f t="shared" si="38"/>
        <v>62.183333333333337</v>
      </c>
      <c r="AO45" s="27">
        <f t="shared" si="38"/>
        <v>60.260000000000005</v>
      </c>
      <c r="AP45" s="27">
        <f t="shared" si="38"/>
        <v>60.260000000000005</v>
      </c>
      <c r="AQ45" s="27">
        <f t="shared" si="38"/>
        <v>60.260000000000005</v>
      </c>
      <c r="AR45" s="27">
        <f t="shared" si="38"/>
        <v>60.260000000000005</v>
      </c>
      <c r="AS45" s="27">
        <f t="shared" si="38"/>
        <v>60.260000000000005</v>
      </c>
      <c r="AT45" s="27">
        <f t="shared" si="38"/>
        <v>60.260000000000005</v>
      </c>
      <c r="AU45" s="27">
        <f t="shared" si="38"/>
        <v>60.260000000000005</v>
      </c>
      <c r="AV45" s="27">
        <f t="shared" si="38"/>
        <v>58.323333333333338</v>
      </c>
      <c r="AW45" s="27">
        <f t="shared" si="38"/>
        <v>56.38666666666667</v>
      </c>
      <c r="AX45" s="27">
        <f t="shared" si="38"/>
        <v>54.45</v>
      </c>
      <c r="AY45" s="27">
        <f t="shared" si="38"/>
        <v>52.526666666666671</v>
      </c>
      <c r="AZ45" s="27">
        <f t="shared" si="38"/>
        <v>50.603333333333339</v>
      </c>
      <c r="BA45" s="27">
        <f t="shared" si="38"/>
        <v>48.680000000000007</v>
      </c>
      <c r="BB45" s="27">
        <f t="shared" si="38"/>
        <v>48.680000000000007</v>
      </c>
      <c r="BC45" s="27">
        <f t="shared" si="38"/>
        <v>48.680000000000007</v>
      </c>
      <c r="BD45" s="27">
        <f t="shared" si="38"/>
        <v>48.680000000000007</v>
      </c>
      <c r="BE45" s="27">
        <f t="shared" si="38"/>
        <v>48.680000000000007</v>
      </c>
      <c r="BF45" s="27">
        <f t="shared" si="38"/>
        <v>48.680000000000007</v>
      </c>
      <c r="BG45" s="27">
        <f t="shared" si="38"/>
        <v>48.680000000000007</v>
      </c>
      <c r="BH45" s="27">
        <f t="shared" si="38"/>
        <v>46.743333333333339</v>
      </c>
      <c r="BI45" s="27">
        <f t="shared" si="38"/>
        <v>44.806666666666672</v>
      </c>
      <c r="BJ45" s="27">
        <f t="shared" si="38"/>
        <v>42.870000000000005</v>
      </c>
      <c r="BK45" s="27">
        <f t="shared" si="38"/>
        <v>40.946666666666673</v>
      </c>
      <c r="BL45" s="27">
        <f t="shared" si="38"/>
        <v>39.023333333333341</v>
      </c>
      <c r="BM45" s="27">
        <f t="shared" si="38"/>
        <v>52.773333333333341</v>
      </c>
      <c r="BN45" s="27">
        <f t="shared" si="38"/>
        <v>66.523333333333341</v>
      </c>
      <c r="BO45" s="27">
        <f t="shared" si="38"/>
        <v>80.273333333333341</v>
      </c>
      <c r="BP45" s="27">
        <f t="shared" si="38"/>
        <v>94.023333333333341</v>
      </c>
      <c r="BQ45" s="27">
        <f t="shared" si="38"/>
        <v>92.100000000000009</v>
      </c>
      <c r="BR45" s="27">
        <f t="shared" si="38"/>
        <v>92.100000000000009</v>
      </c>
      <c r="BS45" s="27">
        <f t="shared" si="38"/>
        <v>92.100000000000009</v>
      </c>
      <c r="BT45" s="27">
        <f t="shared" si="38"/>
        <v>90.163333333333341</v>
      </c>
      <c r="BU45" s="27">
        <f t="shared" si="38"/>
        <v>88.226666666666674</v>
      </c>
      <c r="BV45" s="27">
        <f t="shared" si="38"/>
        <v>86.29</v>
      </c>
      <c r="BW45" s="27">
        <f t="shared" si="38"/>
        <v>84.366666666666674</v>
      </c>
      <c r="BX45" s="27">
        <f t="shared" si="38"/>
        <v>100</v>
      </c>
      <c r="BY45" s="27">
        <f t="shared" ref="BY45:CL45" si="39">IF(BY44=$B$16,BX45+($A$16*15),IF(BY44=$B$17,BX45+($A$17*15),IF(BY44=$B$19,IF(BX45+($A$19*15)&gt;100,100,BX45+($A$19*15)),IF(BY44=$B$18,IF(BX45+($A$18*15)&gt;100,100,BX45+($A$18*15)),BX45))))</f>
        <v>100</v>
      </c>
      <c r="BZ45" s="27">
        <f>IF(BZ44=$B$16,BY45+($A$16*15),IF(BZ44=$B$17,BY45+($A$17*15),IF(BZ44=$B$19,IF(BY45+($A$19*15)&gt;100,100,BY45+($A$19*15)),IF(BZ44=$B$18,IF(BY45+($A$18*15)&gt;100,100,BY45+($A$18*15)),BY45))))</f>
        <v>98.076666666666668</v>
      </c>
      <c r="CA45" s="27">
        <f>IF(CA44=$B$16,BZ45+($A$16*15),IF(CA44=$B$17,BZ45+($A$17*15),IF(CA44=$B$19,IF(BZ45+($A$19*15)&gt;100,100,BZ45+($A$19*15)),IF(CA44=$B$18,IF(BZ45+($A$18*15)&gt;100,100,BZ45+($A$18*15)),BZ45))))</f>
        <v>96.153333333333336</v>
      </c>
      <c r="CB45" s="27">
        <f>IF(CB44=$B$16,CA45+($A$16*15),IF(CB44=$B$17,CA45+($A$17*15),IF(CB44=$B$19,IF(CA45+($A$19*15)&gt;100,100,CA45+($A$19*15)),IF(CB44=$B$18,IF(CA45+($A$18*15)&gt;100,100,CA45+($A$18*15)),CA45))))</f>
        <v>96.153333333333336</v>
      </c>
      <c r="CC45" s="27">
        <f>IF(CC44=$B$16,CB45+($A$16*15),IF(CC44=$B$17,CB45+($A$17*15),IF(CC44=$B$19,IF(CB45+($A$19*15)&gt;100,100,CB45+($A$19*15)),IF(CC44=$B$18,IF(CB45+($A$18*15)&gt;100,100,CB45+($A$18*15)),CB45))))</f>
        <v>96.153333333333336</v>
      </c>
      <c r="CD45" s="27">
        <f t="shared" si="39"/>
        <v>96.153333333333336</v>
      </c>
      <c r="CE45" s="27">
        <f t="shared" si="39"/>
        <v>96.153333333333336</v>
      </c>
      <c r="CF45" s="27">
        <f t="shared" si="39"/>
        <v>94.216666666666669</v>
      </c>
      <c r="CG45" s="27">
        <f t="shared" si="39"/>
        <v>92.28</v>
      </c>
      <c r="CH45" s="27">
        <f t="shared" si="39"/>
        <v>90.343333333333334</v>
      </c>
      <c r="CI45" s="27">
        <f t="shared" si="39"/>
        <v>88.42</v>
      </c>
      <c r="CJ45" s="27">
        <f t="shared" si="39"/>
        <v>86.49666666666667</v>
      </c>
      <c r="CK45" s="27">
        <f t="shared" si="39"/>
        <v>84.573333333333338</v>
      </c>
      <c r="CL45" s="27">
        <f t="shared" si="39"/>
        <v>84.573333333333338</v>
      </c>
    </row>
    <row r="46" spans="1:90" ht="15" customHeight="1" x14ac:dyDescent="0.25">
      <c r="A46" s="340"/>
      <c r="B46" s="341" t="s">
        <v>55</v>
      </c>
      <c r="C46" s="64" t="s">
        <v>44</v>
      </c>
      <c r="D46" s="46"/>
      <c r="E46" s="46"/>
      <c r="F46" s="46"/>
      <c r="G46" s="46"/>
      <c r="H46" s="46"/>
      <c r="I46" s="46"/>
      <c r="J46" s="46"/>
      <c r="K46" s="46"/>
      <c r="L46" s="43" t="s">
        <v>45</v>
      </c>
      <c r="M46" s="44" t="s">
        <v>23</v>
      </c>
      <c r="N46" s="44" t="s">
        <v>23</v>
      </c>
      <c r="O46" s="44" t="s">
        <v>23</v>
      </c>
      <c r="P46" s="45" t="s">
        <v>27</v>
      </c>
      <c r="Q46" s="45" t="s">
        <v>27</v>
      </c>
      <c r="R46" s="45" t="s">
        <v>27</v>
      </c>
      <c r="S46" s="46"/>
      <c r="T46" s="46"/>
      <c r="U46" s="46"/>
      <c r="V46" s="46"/>
      <c r="W46" s="46"/>
      <c r="X46" s="46"/>
      <c r="Y46" s="44" t="s">
        <v>23</v>
      </c>
      <c r="Z46" s="44" t="s">
        <v>23</v>
      </c>
      <c r="AA46" s="44" t="s">
        <v>23</v>
      </c>
      <c r="AB46" s="45" t="s">
        <v>27</v>
      </c>
      <c r="AC46" s="45" t="s">
        <v>27</v>
      </c>
      <c r="AD46" s="45" t="s">
        <v>27</v>
      </c>
      <c r="AE46" s="46"/>
      <c r="AF46" s="46"/>
      <c r="AG46" s="46"/>
      <c r="AH46" s="46"/>
      <c r="AI46" s="46"/>
      <c r="AJ46" s="46"/>
      <c r="AK46" s="44" t="s">
        <v>23</v>
      </c>
      <c r="AL46" s="44" t="s">
        <v>23</v>
      </c>
      <c r="AM46" s="44" t="s">
        <v>23</v>
      </c>
      <c r="AN46" s="45" t="s">
        <v>27</v>
      </c>
      <c r="AO46" s="45" t="s">
        <v>27</v>
      </c>
      <c r="AP46" s="45" t="s">
        <v>27</v>
      </c>
      <c r="AQ46" s="46"/>
      <c r="AR46" s="46"/>
      <c r="AS46" s="46"/>
      <c r="AT46" s="46"/>
      <c r="AU46" s="46"/>
      <c r="AV46" s="46"/>
      <c r="AW46" s="44" t="s">
        <v>23</v>
      </c>
      <c r="AX46" s="44" t="s">
        <v>23</v>
      </c>
      <c r="AY46" s="44" t="s">
        <v>23</v>
      </c>
      <c r="AZ46" s="59" t="s">
        <v>27</v>
      </c>
      <c r="BA46" s="59" t="s">
        <v>27</v>
      </c>
      <c r="BB46" s="60" t="s">
        <v>13</v>
      </c>
      <c r="BC46" s="60" t="s">
        <v>13</v>
      </c>
      <c r="BD46" s="60" t="s">
        <v>13</v>
      </c>
      <c r="BE46" s="60" t="s">
        <v>13</v>
      </c>
      <c r="BF46" s="61" t="s">
        <v>27</v>
      </c>
      <c r="BG46" s="46"/>
      <c r="BH46" s="46"/>
      <c r="BI46" s="44" t="s">
        <v>23</v>
      </c>
      <c r="BJ46" s="44" t="s">
        <v>23</v>
      </c>
      <c r="BK46" s="44" t="s">
        <v>23</v>
      </c>
      <c r="BL46" s="45" t="s">
        <v>27</v>
      </c>
      <c r="BM46" s="45" t="s">
        <v>27</v>
      </c>
      <c r="BN46" s="45" t="s">
        <v>27</v>
      </c>
      <c r="BO46" s="46"/>
      <c r="BP46" s="46"/>
      <c r="BQ46" s="46"/>
      <c r="BR46" s="46"/>
      <c r="BS46" s="46"/>
      <c r="BT46" s="46"/>
      <c r="BU46" s="44" t="s">
        <v>23</v>
      </c>
      <c r="BV46" s="44" t="s">
        <v>23</v>
      </c>
      <c r="BW46" s="44" t="s">
        <v>23</v>
      </c>
      <c r="BX46" s="59" t="s">
        <v>27</v>
      </c>
      <c r="BY46" s="59" t="s">
        <v>27</v>
      </c>
      <c r="BZ46" s="60" t="s">
        <v>13</v>
      </c>
      <c r="CA46" s="60" t="s">
        <v>13</v>
      </c>
      <c r="CB46" s="60" t="s">
        <v>13</v>
      </c>
      <c r="CC46" s="60" t="s">
        <v>13</v>
      </c>
      <c r="CD46" s="61" t="s">
        <v>27</v>
      </c>
      <c r="CE46" s="46"/>
      <c r="CF46" s="46"/>
      <c r="CG46" s="44" t="s">
        <v>23</v>
      </c>
      <c r="CH46" s="44" t="s">
        <v>23</v>
      </c>
      <c r="CI46" s="44" t="s">
        <v>23</v>
      </c>
      <c r="CJ46" s="45" t="s">
        <v>27</v>
      </c>
      <c r="CK46" s="45" t="s">
        <v>27</v>
      </c>
      <c r="CL46" s="62" t="s">
        <v>27</v>
      </c>
    </row>
    <row r="47" spans="1:90" ht="15" customHeight="1" x14ac:dyDescent="0.25">
      <c r="A47" s="340"/>
      <c r="B47" s="342"/>
      <c r="C47" s="64" t="s">
        <v>37</v>
      </c>
      <c r="D47" s="27"/>
      <c r="E47" s="27"/>
      <c r="F47" s="27"/>
      <c r="G47" s="27"/>
      <c r="H47" s="27"/>
      <c r="I47" s="27"/>
      <c r="J47" s="27"/>
      <c r="K47" s="27"/>
      <c r="L47" s="27">
        <v>70</v>
      </c>
      <c r="M47" s="27">
        <f>IF(M46=$B$16,L47+($A$16*15),IF(M46=$B$17,L47+($A$17*15),IF(M46=$B$19,IF(L47+($A$19*15)&gt;100,100,L47+($A$19*15)),IF(M46=$B$18,IF(L47+($A$18*15)&gt;100,100,L47+($A$18*15)),L47))))</f>
        <v>68.063333333333333</v>
      </c>
      <c r="N47" s="27">
        <f t="shared" ref="N47:BY47" si="40">IF(N46=$B$16,M47+($A$16*15),IF(N46=$B$17,M47+($A$17*15),IF(N46=$B$19,IF(M47+($A$19*15)&gt;100,100,M47+($A$19*15)),IF(N46=$B$18,IF(M47+($A$18*15)&gt;100,100,M47+($A$18*15)),M47))))</f>
        <v>66.126666666666665</v>
      </c>
      <c r="O47" s="27">
        <f t="shared" si="40"/>
        <v>64.19</v>
      </c>
      <c r="P47" s="27">
        <f t="shared" si="40"/>
        <v>62.266666666666666</v>
      </c>
      <c r="Q47" s="27">
        <f t="shared" si="40"/>
        <v>60.343333333333334</v>
      </c>
      <c r="R47" s="27">
        <f t="shared" si="40"/>
        <v>58.42</v>
      </c>
      <c r="S47" s="27">
        <f t="shared" si="40"/>
        <v>58.42</v>
      </c>
      <c r="T47" s="27">
        <f t="shared" si="40"/>
        <v>58.42</v>
      </c>
      <c r="U47" s="27">
        <f t="shared" si="40"/>
        <v>58.42</v>
      </c>
      <c r="V47" s="27">
        <f t="shared" si="40"/>
        <v>58.42</v>
      </c>
      <c r="W47" s="27">
        <f t="shared" si="40"/>
        <v>58.42</v>
      </c>
      <c r="X47" s="27">
        <f t="shared" si="40"/>
        <v>58.42</v>
      </c>
      <c r="Y47" s="27">
        <f t="shared" si="40"/>
        <v>56.483333333333334</v>
      </c>
      <c r="Z47" s="27">
        <f t="shared" si="40"/>
        <v>54.546666666666667</v>
      </c>
      <c r="AA47" s="27">
        <f t="shared" si="40"/>
        <v>52.61</v>
      </c>
      <c r="AB47" s="27">
        <f t="shared" si="40"/>
        <v>50.686666666666667</v>
      </c>
      <c r="AC47" s="27">
        <f t="shared" si="40"/>
        <v>48.763333333333335</v>
      </c>
      <c r="AD47" s="27">
        <f t="shared" si="40"/>
        <v>46.84</v>
      </c>
      <c r="AE47" s="27">
        <f t="shared" si="40"/>
        <v>46.84</v>
      </c>
      <c r="AF47" s="27">
        <f t="shared" si="40"/>
        <v>46.84</v>
      </c>
      <c r="AG47" s="27">
        <f t="shared" si="40"/>
        <v>46.84</v>
      </c>
      <c r="AH47" s="27">
        <f t="shared" si="40"/>
        <v>46.84</v>
      </c>
      <c r="AI47" s="27">
        <f t="shared" si="40"/>
        <v>46.84</v>
      </c>
      <c r="AJ47" s="27">
        <f t="shared" si="40"/>
        <v>46.84</v>
      </c>
      <c r="AK47" s="27">
        <f t="shared" si="40"/>
        <v>44.903333333333336</v>
      </c>
      <c r="AL47" s="27">
        <f t="shared" si="40"/>
        <v>42.966666666666669</v>
      </c>
      <c r="AM47" s="27">
        <f t="shared" si="40"/>
        <v>41.03</v>
      </c>
      <c r="AN47" s="27">
        <f t="shared" si="40"/>
        <v>39.106666666666669</v>
      </c>
      <c r="AO47" s="27">
        <f t="shared" si="40"/>
        <v>37.183333333333337</v>
      </c>
      <c r="AP47" s="27">
        <f t="shared" si="40"/>
        <v>35.260000000000005</v>
      </c>
      <c r="AQ47" s="27">
        <f t="shared" si="40"/>
        <v>35.260000000000005</v>
      </c>
      <c r="AR47" s="27">
        <f t="shared" si="40"/>
        <v>35.260000000000005</v>
      </c>
      <c r="AS47" s="27">
        <f t="shared" si="40"/>
        <v>35.260000000000005</v>
      </c>
      <c r="AT47" s="27">
        <f t="shared" si="40"/>
        <v>35.260000000000005</v>
      </c>
      <c r="AU47" s="27">
        <f t="shared" si="40"/>
        <v>35.260000000000005</v>
      </c>
      <c r="AV47" s="27">
        <f t="shared" si="40"/>
        <v>35.260000000000005</v>
      </c>
      <c r="AW47" s="27">
        <f t="shared" si="40"/>
        <v>33.323333333333338</v>
      </c>
      <c r="AX47" s="27">
        <f t="shared" si="40"/>
        <v>31.38666666666667</v>
      </c>
      <c r="AY47" s="27">
        <f t="shared" si="40"/>
        <v>29.450000000000003</v>
      </c>
      <c r="AZ47" s="27">
        <f t="shared" si="40"/>
        <v>27.526666666666671</v>
      </c>
      <c r="BA47" s="27">
        <f t="shared" si="40"/>
        <v>25.603333333333339</v>
      </c>
      <c r="BB47" s="27">
        <f t="shared" si="40"/>
        <v>39.353333333333339</v>
      </c>
      <c r="BC47" s="27">
        <f t="shared" si="40"/>
        <v>53.103333333333339</v>
      </c>
      <c r="BD47" s="27">
        <f t="shared" si="40"/>
        <v>66.853333333333339</v>
      </c>
      <c r="BE47" s="27">
        <f t="shared" si="40"/>
        <v>80.603333333333339</v>
      </c>
      <c r="BF47" s="27">
        <f t="shared" si="40"/>
        <v>78.680000000000007</v>
      </c>
      <c r="BG47" s="27">
        <f t="shared" si="40"/>
        <v>78.680000000000007</v>
      </c>
      <c r="BH47" s="27">
        <f t="shared" si="40"/>
        <v>78.680000000000007</v>
      </c>
      <c r="BI47" s="27">
        <f t="shared" si="40"/>
        <v>76.743333333333339</v>
      </c>
      <c r="BJ47" s="27">
        <f t="shared" si="40"/>
        <v>74.806666666666672</v>
      </c>
      <c r="BK47" s="27">
        <f t="shared" si="40"/>
        <v>72.87</v>
      </c>
      <c r="BL47" s="27">
        <f t="shared" si="40"/>
        <v>70.946666666666673</v>
      </c>
      <c r="BM47" s="27">
        <f t="shared" si="40"/>
        <v>69.023333333333341</v>
      </c>
      <c r="BN47" s="27">
        <f t="shared" si="40"/>
        <v>67.100000000000009</v>
      </c>
      <c r="BO47" s="27">
        <f t="shared" si="40"/>
        <v>67.100000000000009</v>
      </c>
      <c r="BP47" s="27">
        <f t="shared" si="40"/>
        <v>67.100000000000009</v>
      </c>
      <c r="BQ47" s="27">
        <f t="shared" si="40"/>
        <v>67.100000000000009</v>
      </c>
      <c r="BR47" s="27">
        <f t="shared" si="40"/>
        <v>67.100000000000009</v>
      </c>
      <c r="BS47" s="27">
        <f t="shared" si="40"/>
        <v>67.100000000000009</v>
      </c>
      <c r="BT47" s="27">
        <f t="shared" si="40"/>
        <v>67.100000000000009</v>
      </c>
      <c r="BU47" s="27">
        <f t="shared" si="40"/>
        <v>65.163333333333341</v>
      </c>
      <c r="BV47" s="27">
        <f t="shared" si="40"/>
        <v>63.226666666666674</v>
      </c>
      <c r="BW47" s="27">
        <f t="shared" si="40"/>
        <v>61.290000000000006</v>
      </c>
      <c r="BX47" s="27">
        <f t="shared" si="40"/>
        <v>59.366666666666674</v>
      </c>
      <c r="BY47" s="27">
        <f t="shared" si="40"/>
        <v>57.443333333333342</v>
      </c>
      <c r="BZ47" s="27">
        <f t="shared" ref="BZ47:CL47" si="41">IF(BZ46=$B$16,BY47+($A$16*15),IF(BZ46=$B$17,BY47+($A$17*15),IF(BZ46=$B$19,IF(BY47+($A$19*15)&gt;100,100,BY47+($A$19*15)),IF(BZ46=$B$18,IF(BY47+($A$18*15)&gt;100,100,BY47+($A$18*15)),BY47))))</f>
        <v>71.193333333333342</v>
      </c>
      <c r="CA47" s="27">
        <f t="shared" si="41"/>
        <v>84.943333333333342</v>
      </c>
      <c r="CB47" s="27">
        <f t="shared" si="41"/>
        <v>98.693333333333342</v>
      </c>
      <c r="CC47" s="27">
        <f t="shared" si="41"/>
        <v>100</v>
      </c>
      <c r="CD47" s="27">
        <f t="shared" si="41"/>
        <v>98.076666666666668</v>
      </c>
      <c r="CE47" s="27">
        <f t="shared" si="41"/>
        <v>98.076666666666668</v>
      </c>
      <c r="CF47" s="27">
        <f t="shared" si="41"/>
        <v>98.076666666666668</v>
      </c>
      <c r="CG47" s="27">
        <f t="shared" si="41"/>
        <v>96.14</v>
      </c>
      <c r="CH47" s="27">
        <f t="shared" si="41"/>
        <v>94.203333333333333</v>
      </c>
      <c r="CI47" s="27">
        <f t="shared" si="41"/>
        <v>92.266666666666666</v>
      </c>
      <c r="CJ47" s="27">
        <f t="shared" si="41"/>
        <v>90.343333333333334</v>
      </c>
      <c r="CK47" s="27">
        <f t="shared" si="41"/>
        <v>88.42</v>
      </c>
      <c r="CL47" s="27">
        <f t="shared" si="41"/>
        <v>86.49666666666667</v>
      </c>
    </row>
    <row r="48" spans="1:90" ht="18.75" customHeight="1" x14ac:dyDescent="0.25">
      <c r="A48" s="340"/>
      <c r="B48" s="341" t="s">
        <v>56</v>
      </c>
      <c r="C48" s="64" t="s">
        <v>44</v>
      </c>
      <c r="D48" s="46"/>
      <c r="E48" s="46"/>
      <c r="F48" s="46"/>
      <c r="G48" s="46"/>
      <c r="H48" s="46"/>
      <c r="I48" s="46"/>
      <c r="J48" s="46"/>
      <c r="K48" s="46"/>
      <c r="L48" s="46"/>
      <c r="M48" s="43" t="s">
        <v>45</v>
      </c>
      <c r="N48" s="44" t="s">
        <v>23</v>
      </c>
      <c r="O48" s="44" t="s">
        <v>23</v>
      </c>
      <c r="P48" s="44" t="s">
        <v>23</v>
      </c>
      <c r="Q48" s="45" t="s">
        <v>27</v>
      </c>
      <c r="R48" s="45" t="s">
        <v>27</v>
      </c>
      <c r="S48" s="45" t="s">
        <v>27</v>
      </c>
      <c r="T48" s="46"/>
      <c r="U48" s="46"/>
      <c r="V48" s="46"/>
      <c r="W48" s="46"/>
      <c r="X48" s="46"/>
      <c r="Y48" s="46"/>
      <c r="Z48" s="44" t="s">
        <v>23</v>
      </c>
      <c r="AA48" s="44" t="s">
        <v>23</v>
      </c>
      <c r="AB48" s="44" t="s">
        <v>23</v>
      </c>
      <c r="AC48" s="45" t="s">
        <v>27</v>
      </c>
      <c r="AD48" s="45" t="s">
        <v>27</v>
      </c>
      <c r="AE48" s="45" t="s">
        <v>27</v>
      </c>
      <c r="AF48" s="46"/>
      <c r="AG48" s="46"/>
      <c r="AH48" s="46"/>
      <c r="AI48" s="46"/>
      <c r="AJ48" s="46"/>
      <c r="AK48" s="46"/>
      <c r="AL48" s="44" t="s">
        <v>23</v>
      </c>
      <c r="AM48" s="44" t="s">
        <v>23</v>
      </c>
      <c r="AN48" s="44" t="s">
        <v>23</v>
      </c>
      <c r="AO48" s="45" t="s">
        <v>27</v>
      </c>
      <c r="AP48" s="45" t="s">
        <v>27</v>
      </c>
      <c r="AQ48" s="45" t="s">
        <v>27</v>
      </c>
      <c r="AR48" s="46"/>
      <c r="AS48" s="46"/>
      <c r="AT48" s="46"/>
      <c r="AU48" s="46"/>
      <c r="AV48" s="46"/>
      <c r="AW48" s="46"/>
      <c r="AX48" s="44" t="s">
        <v>23</v>
      </c>
      <c r="AY48" s="44" t="s">
        <v>23</v>
      </c>
      <c r="AZ48" s="44" t="s">
        <v>23</v>
      </c>
      <c r="BA48" s="55" t="s">
        <v>27</v>
      </c>
      <c r="BB48" s="56" t="s">
        <v>17</v>
      </c>
      <c r="BC48" s="56" t="s">
        <v>17</v>
      </c>
      <c r="BD48" s="56" t="s">
        <v>17</v>
      </c>
      <c r="BE48" s="56" t="s">
        <v>17</v>
      </c>
      <c r="BF48" s="55" t="s">
        <v>27</v>
      </c>
      <c r="BG48" s="58" t="s">
        <v>27</v>
      </c>
      <c r="BH48" s="46"/>
      <c r="BI48" s="46"/>
      <c r="BJ48" s="44" t="s">
        <v>23</v>
      </c>
      <c r="BK48" s="44" t="s">
        <v>23</v>
      </c>
      <c r="BL48" s="44" t="s">
        <v>23</v>
      </c>
      <c r="BM48" s="45" t="s">
        <v>27</v>
      </c>
      <c r="BN48" s="45" t="s">
        <v>27</v>
      </c>
      <c r="BO48" s="45" t="s">
        <v>27</v>
      </c>
      <c r="BP48" s="46"/>
      <c r="BQ48" s="46"/>
      <c r="BR48" s="46"/>
      <c r="BS48" s="46"/>
      <c r="BT48" s="46"/>
      <c r="BU48" s="46"/>
      <c r="BV48" s="44" t="s">
        <v>23</v>
      </c>
      <c r="BW48" s="44" t="s">
        <v>23</v>
      </c>
      <c r="BX48" s="44" t="s">
        <v>23</v>
      </c>
      <c r="BY48" s="55" t="s">
        <v>27</v>
      </c>
      <c r="BZ48" s="56" t="s">
        <v>17</v>
      </c>
      <c r="CA48" s="56" t="s">
        <v>17</v>
      </c>
      <c r="CB48" s="55" t="s">
        <v>27</v>
      </c>
      <c r="CC48" s="58" t="s">
        <v>27</v>
      </c>
      <c r="CD48" s="46"/>
      <c r="CE48" s="46"/>
      <c r="CF48" s="46"/>
      <c r="CG48" s="46"/>
      <c r="CH48" s="44" t="s">
        <v>23</v>
      </c>
      <c r="CI48" s="44" t="s">
        <v>23</v>
      </c>
      <c r="CJ48" s="44" t="s">
        <v>23</v>
      </c>
      <c r="CK48" s="45" t="s">
        <v>27</v>
      </c>
      <c r="CL48" s="62" t="s">
        <v>27</v>
      </c>
    </row>
    <row r="49" spans="1:90" ht="15" customHeight="1" x14ac:dyDescent="0.25">
      <c r="A49" s="340"/>
      <c r="B49" s="342"/>
      <c r="C49" s="64" t="s">
        <v>37</v>
      </c>
      <c r="D49" s="27"/>
      <c r="E49" s="27"/>
      <c r="F49" s="27"/>
      <c r="G49" s="27"/>
      <c r="H49" s="27"/>
      <c r="I49" s="27"/>
      <c r="J49" s="27"/>
      <c r="K49" s="27"/>
      <c r="L49" s="27"/>
      <c r="M49" s="27">
        <v>70</v>
      </c>
      <c r="N49" s="27">
        <f>IF(N48=$B$16,M49+($A$16*15),IF(N48=$B$17,M49+($A$17*15),IF(N48=$B$19,IF(M49+($A$19*15)&gt;100,100,M49+($A$19*15)),IF(N48=$B$18,IF(M49+($A$18*15)&gt;100,100,M49+($A$18*15)),M49))))</f>
        <v>68.063333333333333</v>
      </c>
      <c r="O49" s="27">
        <f t="shared" ref="O49:BZ49" si="42">IF(O48=$B$16,N49+($A$16*15),IF(O48=$B$17,N49+($A$17*15),IF(O48=$B$19,IF(N49+($A$19*15)&gt;100,100,N49+($A$19*15)),IF(O48=$B$18,IF(N49+($A$18*15)&gt;100,100,N49+($A$18*15)),N49))))</f>
        <v>66.126666666666665</v>
      </c>
      <c r="P49" s="27">
        <f t="shared" si="42"/>
        <v>64.19</v>
      </c>
      <c r="Q49" s="27">
        <f t="shared" si="42"/>
        <v>62.266666666666666</v>
      </c>
      <c r="R49" s="27">
        <f t="shared" si="42"/>
        <v>60.343333333333334</v>
      </c>
      <c r="S49" s="27">
        <f t="shared" si="42"/>
        <v>58.42</v>
      </c>
      <c r="T49" s="27">
        <f t="shared" si="42"/>
        <v>58.42</v>
      </c>
      <c r="U49" s="27">
        <f t="shared" si="42"/>
        <v>58.42</v>
      </c>
      <c r="V49" s="27">
        <f t="shared" si="42"/>
        <v>58.42</v>
      </c>
      <c r="W49" s="27">
        <f t="shared" si="42"/>
        <v>58.42</v>
      </c>
      <c r="X49" s="27">
        <f t="shared" si="42"/>
        <v>58.42</v>
      </c>
      <c r="Y49" s="27">
        <f t="shared" si="42"/>
        <v>58.42</v>
      </c>
      <c r="Z49" s="27">
        <f t="shared" si="42"/>
        <v>56.483333333333334</v>
      </c>
      <c r="AA49" s="27">
        <f t="shared" si="42"/>
        <v>54.546666666666667</v>
      </c>
      <c r="AB49" s="27">
        <f t="shared" si="42"/>
        <v>52.61</v>
      </c>
      <c r="AC49" s="27">
        <f t="shared" si="42"/>
        <v>50.686666666666667</v>
      </c>
      <c r="AD49" s="27">
        <f t="shared" si="42"/>
        <v>48.763333333333335</v>
      </c>
      <c r="AE49" s="27">
        <f t="shared" si="42"/>
        <v>46.84</v>
      </c>
      <c r="AF49" s="27">
        <f t="shared" si="42"/>
        <v>46.84</v>
      </c>
      <c r="AG49" s="27">
        <f t="shared" si="42"/>
        <v>46.84</v>
      </c>
      <c r="AH49" s="27">
        <f t="shared" si="42"/>
        <v>46.84</v>
      </c>
      <c r="AI49" s="27">
        <f t="shared" si="42"/>
        <v>46.84</v>
      </c>
      <c r="AJ49" s="27">
        <f t="shared" si="42"/>
        <v>46.84</v>
      </c>
      <c r="AK49" s="27">
        <f t="shared" si="42"/>
        <v>46.84</v>
      </c>
      <c r="AL49" s="27">
        <f t="shared" si="42"/>
        <v>44.903333333333336</v>
      </c>
      <c r="AM49" s="27">
        <f t="shared" si="42"/>
        <v>42.966666666666669</v>
      </c>
      <c r="AN49" s="27">
        <f t="shared" si="42"/>
        <v>41.03</v>
      </c>
      <c r="AO49" s="27">
        <f t="shared" si="42"/>
        <v>39.106666666666669</v>
      </c>
      <c r="AP49" s="27">
        <f t="shared" si="42"/>
        <v>37.183333333333337</v>
      </c>
      <c r="AQ49" s="27">
        <f t="shared" si="42"/>
        <v>35.260000000000005</v>
      </c>
      <c r="AR49" s="27">
        <f t="shared" si="42"/>
        <v>35.260000000000005</v>
      </c>
      <c r="AS49" s="27">
        <f t="shared" si="42"/>
        <v>35.260000000000005</v>
      </c>
      <c r="AT49" s="27">
        <f t="shared" si="42"/>
        <v>35.260000000000005</v>
      </c>
      <c r="AU49" s="27">
        <f t="shared" si="42"/>
        <v>35.260000000000005</v>
      </c>
      <c r="AV49" s="27">
        <f t="shared" si="42"/>
        <v>35.260000000000005</v>
      </c>
      <c r="AW49" s="27">
        <f t="shared" si="42"/>
        <v>35.260000000000005</v>
      </c>
      <c r="AX49" s="27">
        <f t="shared" si="42"/>
        <v>33.323333333333338</v>
      </c>
      <c r="AY49" s="27">
        <f t="shared" si="42"/>
        <v>31.38666666666667</v>
      </c>
      <c r="AZ49" s="27">
        <f t="shared" si="42"/>
        <v>29.450000000000003</v>
      </c>
      <c r="BA49" s="27">
        <f t="shared" si="42"/>
        <v>27.526666666666671</v>
      </c>
      <c r="BB49" s="27">
        <f t="shared" si="42"/>
        <v>52.526666666666671</v>
      </c>
      <c r="BC49" s="27">
        <f t="shared" si="42"/>
        <v>77.526666666666671</v>
      </c>
      <c r="BD49" s="27">
        <f t="shared" si="42"/>
        <v>100</v>
      </c>
      <c r="BE49" s="27">
        <f t="shared" si="42"/>
        <v>100</v>
      </c>
      <c r="BF49" s="27">
        <f t="shared" si="42"/>
        <v>98.076666666666668</v>
      </c>
      <c r="BG49" s="27">
        <f t="shared" si="42"/>
        <v>96.153333333333336</v>
      </c>
      <c r="BH49" s="27">
        <f t="shared" si="42"/>
        <v>96.153333333333336</v>
      </c>
      <c r="BI49" s="27">
        <f t="shared" si="42"/>
        <v>96.153333333333336</v>
      </c>
      <c r="BJ49" s="27">
        <f t="shared" si="42"/>
        <v>94.216666666666669</v>
      </c>
      <c r="BK49" s="27">
        <f t="shared" si="42"/>
        <v>92.28</v>
      </c>
      <c r="BL49" s="27">
        <f t="shared" si="42"/>
        <v>90.343333333333334</v>
      </c>
      <c r="BM49" s="27">
        <f t="shared" si="42"/>
        <v>88.42</v>
      </c>
      <c r="BN49" s="27">
        <f t="shared" si="42"/>
        <v>86.49666666666667</v>
      </c>
      <c r="BO49" s="27">
        <f t="shared" si="42"/>
        <v>84.573333333333338</v>
      </c>
      <c r="BP49" s="27">
        <f t="shared" si="42"/>
        <v>84.573333333333338</v>
      </c>
      <c r="BQ49" s="27">
        <f t="shared" si="42"/>
        <v>84.573333333333338</v>
      </c>
      <c r="BR49" s="27">
        <f t="shared" si="42"/>
        <v>84.573333333333338</v>
      </c>
      <c r="BS49" s="27">
        <f t="shared" si="42"/>
        <v>84.573333333333338</v>
      </c>
      <c r="BT49" s="27">
        <f t="shared" si="42"/>
        <v>84.573333333333338</v>
      </c>
      <c r="BU49" s="27">
        <f t="shared" si="42"/>
        <v>84.573333333333338</v>
      </c>
      <c r="BV49" s="27">
        <f t="shared" si="42"/>
        <v>82.63666666666667</v>
      </c>
      <c r="BW49" s="27">
        <f t="shared" si="42"/>
        <v>80.7</v>
      </c>
      <c r="BX49" s="27">
        <f t="shared" si="42"/>
        <v>78.763333333333335</v>
      </c>
      <c r="BY49" s="27">
        <f t="shared" si="42"/>
        <v>76.84</v>
      </c>
      <c r="BZ49" s="27">
        <f t="shared" si="42"/>
        <v>100</v>
      </c>
      <c r="CA49" s="27">
        <f t="shared" ref="CA49:CL49" si="43">IF(CA48=$B$16,BZ49+($A$16*15),IF(CA48=$B$17,BZ49+($A$17*15),IF(CA48=$B$19,IF(BZ49+($A$19*15)&gt;100,100,BZ49+($A$19*15)),IF(CA48=$B$18,IF(BZ49+($A$18*15)&gt;100,100,BZ49+($A$18*15)),BZ49))))</f>
        <v>100</v>
      </c>
      <c r="CB49" s="27">
        <f t="shared" si="43"/>
        <v>98.076666666666668</v>
      </c>
      <c r="CC49" s="27">
        <f t="shared" si="43"/>
        <v>96.153333333333336</v>
      </c>
      <c r="CD49" s="27">
        <f t="shared" si="43"/>
        <v>96.153333333333336</v>
      </c>
      <c r="CE49" s="27">
        <f t="shared" si="43"/>
        <v>96.153333333333336</v>
      </c>
      <c r="CF49" s="27">
        <f t="shared" si="43"/>
        <v>96.153333333333336</v>
      </c>
      <c r="CG49" s="27">
        <f t="shared" si="43"/>
        <v>96.153333333333336</v>
      </c>
      <c r="CH49" s="27">
        <f t="shared" si="43"/>
        <v>94.216666666666669</v>
      </c>
      <c r="CI49" s="27">
        <f t="shared" si="43"/>
        <v>92.28</v>
      </c>
      <c r="CJ49" s="27">
        <f t="shared" si="43"/>
        <v>90.343333333333334</v>
      </c>
      <c r="CK49" s="27">
        <f t="shared" si="43"/>
        <v>88.42</v>
      </c>
      <c r="CL49" s="27">
        <f t="shared" si="43"/>
        <v>86.49666666666667</v>
      </c>
    </row>
    <row r="50" spans="1:90" ht="15" customHeight="1" x14ac:dyDescent="0.25">
      <c r="A50" s="340"/>
      <c r="B50" s="341" t="s">
        <v>58</v>
      </c>
      <c r="C50" s="64" t="s">
        <v>44</v>
      </c>
      <c r="D50" s="46"/>
      <c r="E50" s="46"/>
      <c r="F50" s="46"/>
      <c r="G50" s="46"/>
      <c r="H50" s="56" t="s">
        <v>17</v>
      </c>
      <c r="I50" s="56" t="s">
        <v>17</v>
      </c>
      <c r="J50" s="56" t="s">
        <v>17</v>
      </c>
      <c r="K50" s="56" t="s">
        <v>17</v>
      </c>
      <c r="L50" s="55" t="s">
        <v>27</v>
      </c>
      <c r="M50" s="58" t="s">
        <v>27</v>
      </c>
      <c r="N50" s="43" t="s">
        <v>45</v>
      </c>
      <c r="O50" s="44" t="s">
        <v>23</v>
      </c>
      <c r="P50" s="44" t="s">
        <v>23</v>
      </c>
      <c r="Q50" s="44" t="s">
        <v>23</v>
      </c>
      <c r="R50" s="45" t="s">
        <v>27</v>
      </c>
      <c r="S50" s="45" t="s">
        <v>27</v>
      </c>
      <c r="T50" s="45" t="s">
        <v>27</v>
      </c>
      <c r="U50" s="46"/>
      <c r="V50" s="46"/>
      <c r="W50" s="46"/>
      <c r="X50" s="46"/>
      <c r="Y50" s="46"/>
      <c r="Z50" s="46"/>
      <c r="AA50" s="44" t="s">
        <v>23</v>
      </c>
      <c r="AB50" s="44" t="s">
        <v>23</v>
      </c>
      <c r="AC50" s="44" t="s">
        <v>23</v>
      </c>
      <c r="AD50" s="45" t="s">
        <v>27</v>
      </c>
      <c r="AE50" s="45" t="s">
        <v>27</v>
      </c>
      <c r="AF50" s="45" t="s">
        <v>27</v>
      </c>
      <c r="AG50" s="46"/>
      <c r="AH50" s="46"/>
      <c r="AI50" s="46"/>
      <c r="AJ50" s="46"/>
      <c r="AK50" s="46"/>
      <c r="AL50" s="46"/>
      <c r="AM50" s="44" t="s">
        <v>23</v>
      </c>
      <c r="AN50" s="44" t="s">
        <v>23</v>
      </c>
      <c r="AO50" s="44" t="s">
        <v>23</v>
      </c>
      <c r="AP50" s="45" t="s">
        <v>27</v>
      </c>
      <c r="AQ50" s="45" t="s">
        <v>27</v>
      </c>
      <c r="AR50" s="45" t="s">
        <v>27</v>
      </c>
      <c r="AS50" s="46"/>
      <c r="AT50" s="46"/>
      <c r="AU50" s="46"/>
      <c r="AV50" s="46"/>
      <c r="AW50" s="46"/>
      <c r="AX50" s="46"/>
      <c r="AY50" s="44" t="s">
        <v>23</v>
      </c>
      <c r="AZ50" s="44" t="s">
        <v>23</v>
      </c>
      <c r="BA50" s="44" t="s">
        <v>23</v>
      </c>
      <c r="BB50" s="45" t="s">
        <v>27</v>
      </c>
      <c r="BC50" s="45" t="s">
        <v>27</v>
      </c>
      <c r="BD50" s="45" t="s">
        <v>27</v>
      </c>
      <c r="BE50" s="47"/>
      <c r="BF50" s="46"/>
      <c r="BG50" s="46"/>
      <c r="BH50" s="46"/>
      <c r="BI50" s="46"/>
      <c r="BJ50" s="46"/>
      <c r="BK50" s="44" t="s">
        <v>23</v>
      </c>
      <c r="BL50" s="44" t="s">
        <v>23</v>
      </c>
      <c r="BM50" s="44" t="s">
        <v>23</v>
      </c>
      <c r="BN50" s="55" t="s">
        <v>27</v>
      </c>
      <c r="BO50" s="56" t="s">
        <v>17</v>
      </c>
      <c r="BP50" s="56" t="s">
        <v>17</v>
      </c>
      <c r="BQ50" s="56" t="s">
        <v>17</v>
      </c>
      <c r="BR50" s="56" t="s">
        <v>17</v>
      </c>
      <c r="BS50" s="55" t="s">
        <v>27</v>
      </c>
      <c r="BT50" s="58" t="s">
        <v>27</v>
      </c>
      <c r="BU50" s="46"/>
      <c r="BV50" s="46"/>
      <c r="BW50" s="44" t="s">
        <v>23</v>
      </c>
      <c r="BX50" s="44" t="s">
        <v>23</v>
      </c>
      <c r="BY50" s="44" t="s">
        <v>23</v>
      </c>
      <c r="BZ50" s="45" t="s">
        <v>27</v>
      </c>
      <c r="CA50" s="45" t="s">
        <v>27</v>
      </c>
      <c r="CB50" s="45" t="s">
        <v>27</v>
      </c>
      <c r="CC50" s="46"/>
      <c r="CD50" s="46"/>
      <c r="CE50" s="46"/>
      <c r="CF50" s="46"/>
      <c r="CG50" s="46"/>
      <c r="CH50" s="46"/>
      <c r="CI50" s="44" t="s">
        <v>23</v>
      </c>
      <c r="CJ50" s="44" t="s">
        <v>23</v>
      </c>
      <c r="CK50" s="44" t="s">
        <v>23</v>
      </c>
      <c r="CL50" s="62" t="s">
        <v>27</v>
      </c>
    </row>
    <row r="51" spans="1:90" ht="15" customHeight="1" x14ac:dyDescent="0.25">
      <c r="A51" s="340"/>
      <c r="B51" s="342"/>
      <c r="C51" s="64" t="s">
        <v>37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>
        <v>95</v>
      </c>
      <c r="O51" s="27">
        <f>IF(O50=$B$16,N51+($A$16*15),IF(O50=$B$17,N51+($A$17*15),IF(O50=$B$19,IF(N51+($A$19*15)&gt;100,100,N51+($A$19*15)),IF(O50=$B$18,IF(N51+($A$18*15)&gt;100,100,N51+($A$18*15)),N51))))</f>
        <v>93.063333333333333</v>
      </c>
      <c r="P51" s="27">
        <f t="shared" ref="P51:CA51" si="44">IF(P50=$B$16,O51+($A$16*15),IF(P50=$B$17,O51+($A$17*15),IF(P50=$B$19,IF(O51+($A$19*15)&gt;100,100,O51+($A$19*15)),IF(P50=$B$18,IF(O51+($A$18*15)&gt;100,100,O51+($A$18*15)),O51))))</f>
        <v>91.126666666666665</v>
      </c>
      <c r="Q51" s="27">
        <f t="shared" si="44"/>
        <v>89.19</v>
      </c>
      <c r="R51" s="27">
        <f t="shared" si="44"/>
        <v>87.266666666666666</v>
      </c>
      <c r="S51" s="27">
        <f t="shared" si="44"/>
        <v>85.343333333333334</v>
      </c>
      <c r="T51" s="27">
        <f t="shared" si="44"/>
        <v>83.42</v>
      </c>
      <c r="U51" s="27">
        <f t="shared" si="44"/>
        <v>83.42</v>
      </c>
      <c r="V51" s="27">
        <f t="shared" si="44"/>
        <v>83.42</v>
      </c>
      <c r="W51" s="27">
        <f t="shared" si="44"/>
        <v>83.42</v>
      </c>
      <c r="X51" s="27">
        <f t="shared" si="44"/>
        <v>83.42</v>
      </c>
      <c r="Y51" s="27">
        <f t="shared" si="44"/>
        <v>83.42</v>
      </c>
      <c r="Z51" s="27">
        <f t="shared" si="44"/>
        <v>83.42</v>
      </c>
      <c r="AA51" s="27">
        <f t="shared" si="44"/>
        <v>81.483333333333334</v>
      </c>
      <c r="AB51" s="27">
        <f t="shared" si="44"/>
        <v>79.546666666666667</v>
      </c>
      <c r="AC51" s="27">
        <f t="shared" si="44"/>
        <v>77.61</v>
      </c>
      <c r="AD51" s="27">
        <f t="shared" si="44"/>
        <v>75.686666666666667</v>
      </c>
      <c r="AE51" s="27">
        <f t="shared" si="44"/>
        <v>73.763333333333335</v>
      </c>
      <c r="AF51" s="27">
        <f t="shared" si="44"/>
        <v>71.84</v>
      </c>
      <c r="AG51" s="27">
        <f t="shared" si="44"/>
        <v>71.84</v>
      </c>
      <c r="AH51" s="27">
        <f t="shared" si="44"/>
        <v>71.84</v>
      </c>
      <c r="AI51" s="27">
        <f t="shared" si="44"/>
        <v>71.84</v>
      </c>
      <c r="AJ51" s="27">
        <f t="shared" si="44"/>
        <v>71.84</v>
      </c>
      <c r="AK51" s="27">
        <f t="shared" si="44"/>
        <v>71.84</v>
      </c>
      <c r="AL51" s="27">
        <f t="shared" si="44"/>
        <v>71.84</v>
      </c>
      <c r="AM51" s="27">
        <f t="shared" si="44"/>
        <v>69.903333333333336</v>
      </c>
      <c r="AN51" s="27">
        <f t="shared" si="44"/>
        <v>67.966666666666669</v>
      </c>
      <c r="AO51" s="27">
        <f t="shared" si="44"/>
        <v>66.03</v>
      </c>
      <c r="AP51" s="27">
        <f t="shared" si="44"/>
        <v>64.106666666666669</v>
      </c>
      <c r="AQ51" s="27">
        <f t="shared" si="44"/>
        <v>62.183333333333337</v>
      </c>
      <c r="AR51" s="27">
        <f t="shared" si="44"/>
        <v>60.260000000000005</v>
      </c>
      <c r="AS51" s="27">
        <f t="shared" si="44"/>
        <v>60.260000000000005</v>
      </c>
      <c r="AT51" s="27">
        <f t="shared" si="44"/>
        <v>60.260000000000005</v>
      </c>
      <c r="AU51" s="27">
        <f t="shared" si="44"/>
        <v>60.260000000000005</v>
      </c>
      <c r="AV51" s="27">
        <f t="shared" si="44"/>
        <v>60.260000000000005</v>
      </c>
      <c r="AW51" s="27">
        <f t="shared" si="44"/>
        <v>60.260000000000005</v>
      </c>
      <c r="AX51" s="27">
        <f t="shared" si="44"/>
        <v>60.260000000000005</v>
      </c>
      <c r="AY51" s="27">
        <f t="shared" si="44"/>
        <v>58.323333333333338</v>
      </c>
      <c r="AZ51" s="27">
        <f t="shared" si="44"/>
        <v>56.38666666666667</v>
      </c>
      <c r="BA51" s="27">
        <f t="shared" si="44"/>
        <v>54.45</v>
      </c>
      <c r="BB51" s="27">
        <f t="shared" si="44"/>
        <v>52.526666666666671</v>
      </c>
      <c r="BC51" s="27">
        <f t="shared" si="44"/>
        <v>50.603333333333339</v>
      </c>
      <c r="BD51" s="27">
        <f t="shared" si="44"/>
        <v>48.680000000000007</v>
      </c>
      <c r="BE51" s="27">
        <f t="shared" si="44"/>
        <v>48.680000000000007</v>
      </c>
      <c r="BF51" s="27">
        <f t="shared" si="44"/>
        <v>48.680000000000007</v>
      </c>
      <c r="BG51" s="27">
        <f t="shared" si="44"/>
        <v>48.680000000000007</v>
      </c>
      <c r="BH51" s="27">
        <f t="shared" si="44"/>
        <v>48.680000000000007</v>
      </c>
      <c r="BI51" s="27">
        <f t="shared" si="44"/>
        <v>48.680000000000007</v>
      </c>
      <c r="BJ51" s="27">
        <f t="shared" si="44"/>
        <v>48.680000000000007</v>
      </c>
      <c r="BK51" s="27">
        <f t="shared" si="44"/>
        <v>46.743333333333339</v>
      </c>
      <c r="BL51" s="27">
        <f t="shared" si="44"/>
        <v>44.806666666666672</v>
      </c>
      <c r="BM51" s="27">
        <f t="shared" si="44"/>
        <v>42.870000000000005</v>
      </c>
      <c r="BN51" s="27">
        <f t="shared" si="44"/>
        <v>40.946666666666673</v>
      </c>
      <c r="BO51" s="27">
        <f t="shared" si="44"/>
        <v>65.946666666666673</v>
      </c>
      <c r="BP51" s="27">
        <f t="shared" si="44"/>
        <v>90.946666666666673</v>
      </c>
      <c r="BQ51" s="27">
        <f t="shared" si="44"/>
        <v>100</v>
      </c>
      <c r="BR51" s="27">
        <f t="shared" si="44"/>
        <v>100</v>
      </c>
      <c r="BS51" s="27">
        <f t="shared" si="44"/>
        <v>98.076666666666668</v>
      </c>
      <c r="BT51" s="27">
        <f t="shared" si="44"/>
        <v>96.153333333333336</v>
      </c>
      <c r="BU51" s="27">
        <f t="shared" si="44"/>
        <v>96.153333333333336</v>
      </c>
      <c r="BV51" s="27">
        <f t="shared" si="44"/>
        <v>96.153333333333336</v>
      </c>
      <c r="BW51" s="27">
        <f t="shared" si="44"/>
        <v>94.216666666666669</v>
      </c>
      <c r="BX51" s="27">
        <f t="shared" si="44"/>
        <v>92.28</v>
      </c>
      <c r="BY51" s="27">
        <f t="shared" si="44"/>
        <v>90.343333333333334</v>
      </c>
      <c r="BZ51" s="27">
        <f t="shared" si="44"/>
        <v>88.42</v>
      </c>
      <c r="CA51" s="27">
        <f t="shared" si="44"/>
        <v>86.49666666666667</v>
      </c>
      <c r="CB51" s="27">
        <f t="shared" ref="CB51:CL51" si="45">IF(CB50=$B$16,CA51+($A$16*15),IF(CB50=$B$17,CA51+($A$17*15),IF(CB50=$B$19,IF(CA51+($A$19*15)&gt;100,100,CA51+($A$19*15)),IF(CB50=$B$18,IF(CA51+($A$18*15)&gt;100,100,CA51+($A$18*15)),CA51))))</f>
        <v>84.573333333333338</v>
      </c>
      <c r="CC51" s="27">
        <f t="shared" si="45"/>
        <v>84.573333333333338</v>
      </c>
      <c r="CD51" s="27">
        <f t="shared" si="45"/>
        <v>84.573333333333338</v>
      </c>
      <c r="CE51" s="27">
        <f t="shared" si="45"/>
        <v>84.573333333333338</v>
      </c>
      <c r="CF51" s="27">
        <f t="shared" si="45"/>
        <v>84.573333333333338</v>
      </c>
      <c r="CG51" s="27">
        <f t="shared" si="45"/>
        <v>84.573333333333338</v>
      </c>
      <c r="CH51" s="27">
        <f t="shared" si="45"/>
        <v>84.573333333333338</v>
      </c>
      <c r="CI51" s="27">
        <f t="shared" si="45"/>
        <v>82.63666666666667</v>
      </c>
      <c r="CJ51" s="27">
        <f t="shared" si="45"/>
        <v>80.7</v>
      </c>
      <c r="CK51" s="27">
        <f t="shared" si="45"/>
        <v>78.763333333333335</v>
      </c>
      <c r="CL51" s="27">
        <f t="shared" si="45"/>
        <v>76.84</v>
      </c>
    </row>
    <row r="52" spans="1:90" ht="15" customHeight="1" x14ac:dyDescent="0.25">
      <c r="A52" s="340"/>
      <c r="B52" s="341" t="s">
        <v>60</v>
      </c>
      <c r="C52" s="64" t="s">
        <v>44</v>
      </c>
      <c r="D52" s="46"/>
      <c r="E52" s="46"/>
      <c r="F52" s="46"/>
      <c r="G52" s="46"/>
      <c r="H52" s="46"/>
      <c r="I52" s="46"/>
      <c r="J52" s="60" t="s">
        <v>13</v>
      </c>
      <c r="K52" s="60" t="s">
        <v>13</v>
      </c>
      <c r="L52" s="60" t="s">
        <v>13</v>
      </c>
      <c r="M52" s="60" t="s">
        <v>13</v>
      </c>
      <c r="N52" s="61" t="s">
        <v>27</v>
      </c>
      <c r="O52" s="43" t="s">
        <v>45</v>
      </c>
      <c r="P52" s="44" t="s">
        <v>23</v>
      </c>
      <c r="Q52" s="44" t="s">
        <v>23</v>
      </c>
      <c r="R52" s="44" t="s">
        <v>23</v>
      </c>
      <c r="S52" s="45" t="s">
        <v>27</v>
      </c>
      <c r="T52" s="45" t="s">
        <v>27</v>
      </c>
      <c r="U52" s="45" t="s">
        <v>27</v>
      </c>
      <c r="V52" s="46"/>
      <c r="W52" s="46"/>
      <c r="X52" s="46"/>
      <c r="Y52" s="46"/>
      <c r="Z52" s="46"/>
      <c r="AA52" s="46"/>
      <c r="AB52" s="44" t="s">
        <v>23</v>
      </c>
      <c r="AC52" s="44" t="s">
        <v>23</v>
      </c>
      <c r="AD52" s="44" t="s">
        <v>23</v>
      </c>
      <c r="AE52" s="45" t="s">
        <v>27</v>
      </c>
      <c r="AF52" s="45" t="s">
        <v>27</v>
      </c>
      <c r="AG52" s="45" t="s">
        <v>27</v>
      </c>
      <c r="AH52" s="46"/>
      <c r="AI52" s="46"/>
      <c r="AJ52" s="46"/>
      <c r="AK52" s="46"/>
      <c r="AL52" s="46"/>
      <c r="AM52" s="46"/>
      <c r="AN52" s="44" t="s">
        <v>23</v>
      </c>
      <c r="AO52" s="44" t="s">
        <v>23</v>
      </c>
      <c r="AP52" s="44" t="s">
        <v>23</v>
      </c>
      <c r="AQ52" s="45" t="s">
        <v>27</v>
      </c>
      <c r="AR52" s="45" t="s">
        <v>27</v>
      </c>
      <c r="AS52" s="45" t="s">
        <v>27</v>
      </c>
      <c r="AT52" s="46"/>
      <c r="AU52" s="46"/>
      <c r="AV52" s="46"/>
      <c r="AW52" s="46"/>
      <c r="AX52" s="46"/>
      <c r="AY52" s="46"/>
      <c r="AZ52" s="44" t="s">
        <v>23</v>
      </c>
      <c r="BA52" s="44" t="s">
        <v>23</v>
      </c>
      <c r="BB52" s="44" t="s">
        <v>23</v>
      </c>
      <c r="BC52" s="45" t="s">
        <v>27</v>
      </c>
      <c r="BD52" s="45" t="s">
        <v>27</v>
      </c>
      <c r="BE52" s="45" t="s">
        <v>27</v>
      </c>
      <c r="BF52" s="47"/>
      <c r="BG52" s="46"/>
      <c r="BH52" s="46"/>
      <c r="BI52" s="46"/>
      <c r="BJ52" s="46"/>
      <c r="BK52" s="46"/>
      <c r="BL52" s="44" t="s">
        <v>23</v>
      </c>
      <c r="BM52" s="44" t="s">
        <v>23</v>
      </c>
      <c r="BN52" s="44" t="s">
        <v>23</v>
      </c>
      <c r="BO52" s="59" t="s">
        <v>27</v>
      </c>
      <c r="BP52" s="59" t="s">
        <v>27</v>
      </c>
      <c r="BQ52" s="60" t="s">
        <v>13</v>
      </c>
      <c r="BR52" s="60" t="s">
        <v>13</v>
      </c>
      <c r="BS52" s="60" t="s">
        <v>13</v>
      </c>
      <c r="BT52" s="60" t="s">
        <v>13</v>
      </c>
      <c r="BU52" s="61" t="s">
        <v>27</v>
      </c>
      <c r="BV52" s="46"/>
      <c r="BW52" s="46"/>
      <c r="BX52" s="44" t="s">
        <v>23</v>
      </c>
      <c r="BY52" s="44" t="s">
        <v>23</v>
      </c>
      <c r="BZ52" s="44" t="s">
        <v>23</v>
      </c>
      <c r="CA52" s="55" t="s">
        <v>27</v>
      </c>
      <c r="CB52" s="56" t="s">
        <v>17</v>
      </c>
      <c r="CC52" s="56" t="s">
        <v>17</v>
      </c>
      <c r="CD52" s="55" t="s">
        <v>27</v>
      </c>
      <c r="CE52" s="58" t="s">
        <v>27</v>
      </c>
      <c r="CF52" s="46"/>
      <c r="CG52" s="46"/>
      <c r="CH52" s="46"/>
      <c r="CI52" s="46"/>
      <c r="CJ52" s="44" t="s">
        <v>23</v>
      </c>
      <c r="CK52" s="44" t="s">
        <v>23</v>
      </c>
      <c r="CL52" s="63" t="s">
        <v>23</v>
      </c>
    </row>
    <row r="53" spans="1:90" ht="15" customHeight="1" x14ac:dyDescent="0.25">
      <c r="A53" s="366"/>
      <c r="B53" s="342"/>
      <c r="C53" s="64" t="s">
        <v>37</v>
      </c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>
        <v>95</v>
      </c>
      <c r="P53" s="27">
        <f>IF(P52=$B$16,O53+($A$16*15),IF(P52=$B$17,O53+($A$17*15),IF(P52=$B$19,IF(O53+($A$19*15)&gt;100,100,O53+($A$19*15)),IF(P52=$B$18,IF(O53+($A$18*15)&gt;100,100,O53+($A$18*15)),O53))))</f>
        <v>93.063333333333333</v>
      </c>
      <c r="Q53" s="27">
        <f t="shared" ref="Q53:CB53" si="46">IF(Q52=$B$16,P53+($A$16*15),IF(Q52=$B$17,P53+($A$17*15),IF(Q52=$B$19,IF(P53+($A$19*15)&gt;100,100,P53+($A$19*15)),IF(Q52=$B$18,IF(P53+($A$18*15)&gt;100,100,P53+($A$18*15)),P53))))</f>
        <v>91.126666666666665</v>
      </c>
      <c r="R53" s="27">
        <f t="shared" si="46"/>
        <v>89.19</v>
      </c>
      <c r="S53" s="27">
        <f t="shared" si="46"/>
        <v>87.266666666666666</v>
      </c>
      <c r="T53" s="27">
        <f t="shared" si="46"/>
        <v>85.343333333333334</v>
      </c>
      <c r="U53" s="27">
        <f t="shared" si="46"/>
        <v>83.42</v>
      </c>
      <c r="V53" s="27">
        <f t="shared" si="46"/>
        <v>83.42</v>
      </c>
      <c r="W53" s="27">
        <f t="shared" si="46"/>
        <v>83.42</v>
      </c>
      <c r="X53" s="27">
        <f t="shared" si="46"/>
        <v>83.42</v>
      </c>
      <c r="Y53" s="27">
        <f t="shared" si="46"/>
        <v>83.42</v>
      </c>
      <c r="Z53" s="27">
        <f t="shared" si="46"/>
        <v>83.42</v>
      </c>
      <c r="AA53" s="27">
        <f t="shared" si="46"/>
        <v>83.42</v>
      </c>
      <c r="AB53" s="27">
        <f t="shared" si="46"/>
        <v>81.483333333333334</v>
      </c>
      <c r="AC53" s="27">
        <f t="shared" si="46"/>
        <v>79.546666666666667</v>
      </c>
      <c r="AD53" s="27">
        <f t="shared" si="46"/>
        <v>77.61</v>
      </c>
      <c r="AE53" s="27">
        <f t="shared" si="46"/>
        <v>75.686666666666667</v>
      </c>
      <c r="AF53" s="27">
        <f t="shared" si="46"/>
        <v>73.763333333333335</v>
      </c>
      <c r="AG53" s="27">
        <f t="shared" si="46"/>
        <v>71.84</v>
      </c>
      <c r="AH53" s="27">
        <f t="shared" si="46"/>
        <v>71.84</v>
      </c>
      <c r="AI53" s="27">
        <f t="shared" si="46"/>
        <v>71.84</v>
      </c>
      <c r="AJ53" s="27">
        <f t="shared" si="46"/>
        <v>71.84</v>
      </c>
      <c r="AK53" s="27">
        <f t="shared" si="46"/>
        <v>71.84</v>
      </c>
      <c r="AL53" s="27">
        <f t="shared" si="46"/>
        <v>71.84</v>
      </c>
      <c r="AM53" s="27">
        <f t="shared" si="46"/>
        <v>71.84</v>
      </c>
      <c r="AN53" s="27">
        <f t="shared" si="46"/>
        <v>69.903333333333336</v>
      </c>
      <c r="AO53" s="27">
        <f t="shared" si="46"/>
        <v>67.966666666666669</v>
      </c>
      <c r="AP53" s="27">
        <f t="shared" si="46"/>
        <v>66.03</v>
      </c>
      <c r="AQ53" s="27">
        <f t="shared" si="46"/>
        <v>64.106666666666669</v>
      </c>
      <c r="AR53" s="27">
        <f t="shared" si="46"/>
        <v>62.183333333333337</v>
      </c>
      <c r="AS53" s="27">
        <f t="shared" si="46"/>
        <v>60.260000000000005</v>
      </c>
      <c r="AT53" s="27">
        <f t="shared" si="46"/>
        <v>60.260000000000005</v>
      </c>
      <c r="AU53" s="27">
        <f t="shared" si="46"/>
        <v>60.260000000000005</v>
      </c>
      <c r="AV53" s="27">
        <f t="shared" si="46"/>
        <v>60.260000000000005</v>
      </c>
      <c r="AW53" s="27">
        <f t="shared" si="46"/>
        <v>60.260000000000005</v>
      </c>
      <c r="AX53" s="27">
        <f t="shared" si="46"/>
        <v>60.260000000000005</v>
      </c>
      <c r="AY53" s="27">
        <f t="shared" si="46"/>
        <v>60.260000000000005</v>
      </c>
      <c r="AZ53" s="27">
        <f t="shared" si="46"/>
        <v>58.323333333333338</v>
      </c>
      <c r="BA53" s="27">
        <f t="shared" si="46"/>
        <v>56.38666666666667</v>
      </c>
      <c r="BB53" s="27">
        <f t="shared" si="46"/>
        <v>54.45</v>
      </c>
      <c r="BC53" s="27">
        <f t="shared" si="46"/>
        <v>52.526666666666671</v>
      </c>
      <c r="BD53" s="27">
        <f t="shared" si="46"/>
        <v>50.603333333333339</v>
      </c>
      <c r="BE53" s="27">
        <f t="shared" si="46"/>
        <v>48.680000000000007</v>
      </c>
      <c r="BF53" s="27">
        <f t="shared" si="46"/>
        <v>48.680000000000007</v>
      </c>
      <c r="BG53" s="27">
        <f t="shared" si="46"/>
        <v>48.680000000000007</v>
      </c>
      <c r="BH53" s="27">
        <f t="shared" si="46"/>
        <v>48.680000000000007</v>
      </c>
      <c r="BI53" s="27">
        <f t="shared" si="46"/>
        <v>48.680000000000007</v>
      </c>
      <c r="BJ53" s="27">
        <f t="shared" si="46"/>
        <v>48.680000000000007</v>
      </c>
      <c r="BK53" s="27">
        <f t="shared" si="46"/>
        <v>48.680000000000007</v>
      </c>
      <c r="BL53" s="27">
        <f t="shared" si="46"/>
        <v>46.743333333333339</v>
      </c>
      <c r="BM53" s="27">
        <f t="shared" si="46"/>
        <v>44.806666666666672</v>
      </c>
      <c r="BN53" s="27">
        <f t="shared" si="46"/>
        <v>42.870000000000005</v>
      </c>
      <c r="BO53" s="27">
        <f t="shared" si="46"/>
        <v>40.946666666666673</v>
      </c>
      <c r="BP53" s="27">
        <f t="shared" si="46"/>
        <v>39.023333333333341</v>
      </c>
      <c r="BQ53" s="27">
        <f t="shared" si="46"/>
        <v>52.773333333333341</v>
      </c>
      <c r="BR53" s="27">
        <f t="shared" si="46"/>
        <v>66.523333333333341</v>
      </c>
      <c r="BS53" s="27">
        <f t="shared" si="46"/>
        <v>80.273333333333341</v>
      </c>
      <c r="BT53" s="27">
        <f t="shared" si="46"/>
        <v>94.023333333333341</v>
      </c>
      <c r="BU53" s="27">
        <f t="shared" si="46"/>
        <v>92.100000000000009</v>
      </c>
      <c r="BV53" s="27">
        <f t="shared" si="46"/>
        <v>92.100000000000009</v>
      </c>
      <c r="BW53" s="27">
        <f t="shared" si="46"/>
        <v>92.100000000000009</v>
      </c>
      <c r="BX53" s="27">
        <f t="shared" si="46"/>
        <v>90.163333333333341</v>
      </c>
      <c r="BY53" s="27">
        <f t="shared" si="46"/>
        <v>88.226666666666674</v>
      </c>
      <c r="BZ53" s="27">
        <f t="shared" si="46"/>
        <v>86.29</v>
      </c>
      <c r="CA53" s="27">
        <f t="shared" si="46"/>
        <v>84.366666666666674</v>
      </c>
      <c r="CB53" s="27">
        <f t="shared" si="46"/>
        <v>100</v>
      </c>
      <c r="CC53" s="27">
        <f t="shared" ref="CC53:CL53" si="47">IF(CC52=$B$16,CB53+($A$16*15),IF(CC52=$B$17,CB53+($A$17*15),IF(CC52=$B$19,IF(CB53+($A$19*15)&gt;100,100,CB53+($A$19*15)),IF(CC52=$B$18,IF(CB53+($A$18*15)&gt;100,100,CB53+($A$18*15)),CB53))))</f>
        <v>100</v>
      </c>
      <c r="CD53" s="27">
        <f t="shared" si="47"/>
        <v>98.076666666666668</v>
      </c>
      <c r="CE53" s="27">
        <f t="shared" si="47"/>
        <v>96.153333333333336</v>
      </c>
      <c r="CF53" s="27">
        <f t="shared" si="47"/>
        <v>96.153333333333336</v>
      </c>
      <c r="CG53" s="27">
        <f t="shared" si="47"/>
        <v>96.153333333333336</v>
      </c>
      <c r="CH53" s="27">
        <f t="shared" si="47"/>
        <v>96.153333333333336</v>
      </c>
      <c r="CI53" s="27">
        <f t="shared" si="47"/>
        <v>96.153333333333336</v>
      </c>
      <c r="CJ53" s="27">
        <f t="shared" si="47"/>
        <v>94.216666666666669</v>
      </c>
      <c r="CK53" s="27">
        <f t="shared" si="47"/>
        <v>92.28</v>
      </c>
      <c r="CL53" s="27">
        <f t="shared" si="47"/>
        <v>90.343333333333334</v>
      </c>
    </row>
    <row r="54" spans="1:90" x14ac:dyDescent="0.25">
      <c r="A54" s="333" t="s">
        <v>209</v>
      </c>
      <c r="B54" s="334"/>
      <c r="C54" s="335"/>
      <c r="D54" s="8">
        <f t="shared" ref="D54:BO54" si="48">COUNTIF(D30:D53,"EleX")</f>
        <v>1</v>
      </c>
      <c r="E54" s="8">
        <f t="shared" si="48"/>
        <v>1</v>
      </c>
      <c r="F54" s="8">
        <f t="shared" si="48"/>
        <v>1</v>
      </c>
      <c r="G54" s="8">
        <f t="shared" si="48"/>
        <v>1</v>
      </c>
      <c r="H54" s="8">
        <f t="shared" si="48"/>
        <v>1</v>
      </c>
      <c r="I54" s="8">
        <f t="shared" si="48"/>
        <v>1</v>
      </c>
      <c r="J54" s="8">
        <f t="shared" si="48"/>
        <v>1</v>
      </c>
      <c r="K54" s="8">
        <f t="shared" si="48"/>
        <v>1</v>
      </c>
      <c r="L54" s="8">
        <f t="shared" si="48"/>
        <v>0</v>
      </c>
      <c r="M54" s="8">
        <f t="shared" si="48"/>
        <v>0</v>
      </c>
      <c r="N54" s="8">
        <f t="shared" si="48"/>
        <v>0</v>
      </c>
      <c r="O54" s="8">
        <f t="shared" si="48"/>
        <v>0</v>
      </c>
      <c r="P54" s="8">
        <f t="shared" si="48"/>
        <v>0</v>
      </c>
      <c r="Q54" s="8">
        <f t="shared" si="48"/>
        <v>0</v>
      </c>
      <c r="R54" s="8">
        <f t="shared" si="48"/>
        <v>0</v>
      </c>
      <c r="S54" s="8">
        <f t="shared" si="48"/>
        <v>0</v>
      </c>
      <c r="T54" s="8">
        <f t="shared" si="48"/>
        <v>0</v>
      </c>
      <c r="U54" s="8">
        <f t="shared" si="48"/>
        <v>0</v>
      </c>
      <c r="V54" s="8">
        <f t="shared" si="48"/>
        <v>0</v>
      </c>
      <c r="W54" s="8">
        <f t="shared" si="48"/>
        <v>0</v>
      </c>
      <c r="X54" s="8">
        <f t="shared" si="48"/>
        <v>0</v>
      </c>
      <c r="Y54" s="8">
        <f t="shared" si="48"/>
        <v>0</v>
      </c>
      <c r="Z54" s="8">
        <f t="shared" si="48"/>
        <v>0</v>
      </c>
      <c r="AA54" s="8">
        <f t="shared" si="48"/>
        <v>0</v>
      </c>
      <c r="AB54" s="8">
        <f t="shared" si="48"/>
        <v>0</v>
      </c>
      <c r="AC54" s="8">
        <f t="shared" si="48"/>
        <v>0</v>
      </c>
      <c r="AD54" s="8">
        <f t="shared" si="48"/>
        <v>0</v>
      </c>
      <c r="AE54" s="8">
        <f t="shared" si="48"/>
        <v>0</v>
      </c>
      <c r="AF54" s="8">
        <f t="shared" si="48"/>
        <v>0</v>
      </c>
      <c r="AG54" s="8">
        <f t="shared" si="48"/>
        <v>0</v>
      </c>
      <c r="AH54" s="8">
        <f t="shared" si="48"/>
        <v>0</v>
      </c>
      <c r="AI54" s="8">
        <f t="shared" si="48"/>
        <v>0</v>
      </c>
      <c r="AJ54" s="8">
        <f t="shared" si="48"/>
        <v>0</v>
      </c>
      <c r="AK54" s="8">
        <f t="shared" si="48"/>
        <v>0</v>
      </c>
      <c r="AL54" s="8">
        <f t="shared" si="48"/>
        <v>0</v>
      </c>
      <c r="AM54" s="8">
        <f t="shared" si="48"/>
        <v>0</v>
      </c>
      <c r="AN54" s="8">
        <f t="shared" si="48"/>
        <v>0</v>
      </c>
      <c r="AO54" s="8">
        <f t="shared" si="48"/>
        <v>0</v>
      </c>
      <c r="AP54" s="8">
        <f t="shared" si="48"/>
        <v>0</v>
      </c>
      <c r="AQ54" s="8">
        <f t="shared" si="48"/>
        <v>0</v>
      </c>
      <c r="AR54" s="8">
        <f t="shared" si="48"/>
        <v>0</v>
      </c>
      <c r="AS54" s="8">
        <f t="shared" si="48"/>
        <v>0</v>
      </c>
      <c r="AT54" s="8">
        <f t="shared" si="48"/>
        <v>1</v>
      </c>
      <c r="AU54" s="8">
        <f t="shared" si="48"/>
        <v>1</v>
      </c>
      <c r="AV54" s="8">
        <f t="shared" si="48"/>
        <v>1</v>
      </c>
      <c r="AW54" s="8">
        <f t="shared" si="48"/>
        <v>1</v>
      </c>
      <c r="AX54" s="8">
        <f t="shared" si="48"/>
        <v>1</v>
      </c>
      <c r="AY54" s="8">
        <f t="shared" si="48"/>
        <v>1</v>
      </c>
      <c r="AZ54" s="8">
        <f t="shared" si="48"/>
        <v>1</v>
      </c>
      <c r="BA54" s="8">
        <f t="shared" si="48"/>
        <v>1</v>
      </c>
      <c r="BB54" s="8">
        <f t="shared" si="48"/>
        <v>1</v>
      </c>
      <c r="BC54" s="8">
        <f t="shared" si="48"/>
        <v>1</v>
      </c>
      <c r="BD54" s="8">
        <f t="shared" si="48"/>
        <v>1</v>
      </c>
      <c r="BE54" s="8">
        <f t="shared" si="48"/>
        <v>1</v>
      </c>
      <c r="BF54" s="8">
        <f t="shared" si="48"/>
        <v>0</v>
      </c>
      <c r="BG54" s="8">
        <f t="shared" si="48"/>
        <v>1</v>
      </c>
      <c r="BH54" s="8">
        <f t="shared" si="48"/>
        <v>1</v>
      </c>
      <c r="BI54" s="8">
        <f t="shared" si="48"/>
        <v>1</v>
      </c>
      <c r="BJ54" s="8">
        <f t="shared" si="48"/>
        <v>1</v>
      </c>
      <c r="BK54" s="8">
        <f t="shared" si="48"/>
        <v>1</v>
      </c>
      <c r="BL54" s="8">
        <f t="shared" si="48"/>
        <v>1</v>
      </c>
      <c r="BM54" s="8">
        <f t="shared" si="48"/>
        <v>1</v>
      </c>
      <c r="BN54" s="8">
        <f t="shared" si="48"/>
        <v>1</v>
      </c>
      <c r="BO54" s="8">
        <f t="shared" si="48"/>
        <v>1</v>
      </c>
      <c r="BP54" s="8">
        <f t="shared" ref="BP54:CL54" si="49">COUNTIF(BP30:BP53,"EleX")</f>
        <v>1</v>
      </c>
      <c r="BQ54" s="8">
        <f t="shared" si="49"/>
        <v>1</v>
      </c>
      <c r="BR54" s="8">
        <f t="shared" si="49"/>
        <v>1</v>
      </c>
      <c r="BS54" s="8">
        <f t="shared" si="49"/>
        <v>0</v>
      </c>
      <c r="BT54" s="8">
        <f t="shared" si="49"/>
        <v>0</v>
      </c>
      <c r="BU54" s="8">
        <f t="shared" si="49"/>
        <v>1</v>
      </c>
      <c r="BV54" s="8">
        <f t="shared" si="49"/>
        <v>1</v>
      </c>
      <c r="BW54" s="8">
        <f t="shared" si="49"/>
        <v>0</v>
      </c>
      <c r="BX54" s="8">
        <f t="shared" si="49"/>
        <v>1</v>
      </c>
      <c r="BY54" s="8">
        <f t="shared" si="49"/>
        <v>1</v>
      </c>
      <c r="BZ54" s="8">
        <f t="shared" si="49"/>
        <v>1</v>
      </c>
      <c r="CA54" s="8">
        <f t="shared" si="49"/>
        <v>1</v>
      </c>
      <c r="CB54" s="8">
        <f t="shared" si="49"/>
        <v>1</v>
      </c>
      <c r="CC54" s="8">
        <f t="shared" si="49"/>
        <v>1</v>
      </c>
      <c r="CD54" s="8">
        <f t="shared" si="49"/>
        <v>1</v>
      </c>
      <c r="CE54" s="8">
        <f t="shared" si="49"/>
        <v>1</v>
      </c>
      <c r="CF54" s="8">
        <f t="shared" si="49"/>
        <v>0</v>
      </c>
      <c r="CG54" s="8">
        <f t="shared" si="49"/>
        <v>0</v>
      </c>
      <c r="CH54" s="8">
        <f t="shared" si="49"/>
        <v>1</v>
      </c>
      <c r="CI54" s="8">
        <f t="shared" si="49"/>
        <v>1</v>
      </c>
      <c r="CJ54" s="8">
        <f t="shared" si="49"/>
        <v>0</v>
      </c>
      <c r="CK54" s="8">
        <f t="shared" si="49"/>
        <v>0</v>
      </c>
      <c r="CL54" s="51">
        <f t="shared" si="49"/>
        <v>0</v>
      </c>
    </row>
    <row r="55" spans="1:90" x14ac:dyDescent="0.25">
      <c r="A55" s="333" t="s">
        <v>63</v>
      </c>
      <c r="B55" s="334"/>
      <c r="C55" s="335"/>
      <c r="D55" s="13">
        <f t="shared" ref="D55:BO55" si="50">COUNTIF(D30:D53,"PEA")</f>
        <v>0</v>
      </c>
      <c r="E55" s="13">
        <f t="shared" si="50"/>
        <v>0</v>
      </c>
      <c r="F55" s="13">
        <f t="shared" si="50"/>
        <v>1</v>
      </c>
      <c r="G55" s="13">
        <f t="shared" si="50"/>
        <v>1</v>
      </c>
      <c r="H55" s="13">
        <f t="shared" si="50"/>
        <v>1</v>
      </c>
      <c r="I55" s="13">
        <f t="shared" si="50"/>
        <v>1</v>
      </c>
      <c r="J55" s="13">
        <f t="shared" si="50"/>
        <v>1</v>
      </c>
      <c r="K55" s="13">
        <f t="shared" si="50"/>
        <v>1</v>
      </c>
      <c r="L55" s="13">
        <f t="shared" si="50"/>
        <v>1</v>
      </c>
      <c r="M55" s="13">
        <f t="shared" si="50"/>
        <v>1</v>
      </c>
      <c r="N55" s="13">
        <f t="shared" si="50"/>
        <v>0</v>
      </c>
      <c r="O55" s="13">
        <f t="shared" si="50"/>
        <v>0</v>
      </c>
      <c r="P55" s="13">
        <f t="shared" si="50"/>
        <v>0</v>
      </c>
      <c r="Q55" s="13">
        <f t="shared" si="50"/>
        <v>0</v>
      </c>
      <c r="R55" s="13">
        <f t="shared" si="50"/>
        <v>0</v>
      </c>
      <c r="S55" s="13">
        <f t="shared" si="50"/>
        <v>0</v>
      </c>
      <c r="T55" s="13">
        <f t="shared" si="50"/>
        <v>0</v>
      </c>
      <c r="U55" s="13">
        <f t="shared" si="50"/>
        <v>0</v>
      </c>
      <c r="V55" s="13">
        <f t="shared" si="50"/>
        <v>0</v>
      </c>
      <c r="W55" s="13">
        <f t="shared" si="50"/>
        <v>0</v>
      </c>
      <c r="X55" s="13">
        <f t="shared" si="50"/>
        <v>0</v>
      </c>
      <c r="Y55" s="13">
        <f t="shared" si="50"/>
        <v>0</v>
      </c>
      <c r="Z55" s="13">
        <f t="shared" si="50"/>
        <v>0</v>
      </c>
      <c r="AA55" s="13">
        <f t="shared" si="50"/>
        <v>0</v>
      </c>
      <c r="AB55" s="13">
        <f t="shared" si="50"/>
        <v>0</v>
      </c>
      <c r="AC55" s="13">
        <f t="shared" si="50"/>
        <v>0</v>
      </c>
      <c r="AD55" s="13">
        <f t="shared" si="50"/>
        <v>0</v>
      </c>
      <c r="AE55" s="13">
        <f t="shared" si="50"/>
        <v>0</v>
      </c>
      <c r="AF55" s="13">
        <f t="shared" si="50"/>
        <v>0</v>
      </c>
      <c r="AG55" s="13">
        <f t="shared" si="50"/>
        <v>0</v>
      </c>
      <c r="AH55" s="13">
        <f t="shared" si="50"/>
        <v>0</v>
      </c>
      <c r="AI55" s="13">
        <f t="shared" si="50"/>
        <v>0</v>
      </c>
      <c r="AJ55" s="13">
        <f t="shared" si="50"/>
        <v>0</v>
      </c>
      <c r="AK55" s="13">
        <f t="shared" si="50"/>
        <v>0</v>
      </c>
      <c r="AL55" s="13">
        <f t="shared" si="50"/>
        <v>0</v>
      </c>
      <c r="AM55" s="13">
        <f t="shared" si="50"/>
        <v>0</v>
      </c>
      <c r="AN55" s="13">
        <f t="shared" si="50"/>
        <v>0</v>
      </c>
      <c r="AO55" s="13">
        <f t="shared" si="50"/>
        <v>0</v>
      </c>
      <c r="AP55" s="13">
        <f t="shared" si="50"/>
        <v>0</v>
      </c>
      <c r="AQ55" s="13">
        <f t="shared" si="50"/>
        <v>0</v>
      </c>
      <c r="AR55" s="13">
        <f t="shared" si="50"/>
        <v>0</v>
      </c>
      <c r="AS55" s="13">
        <f t="shared" si="50"/>
        <v>0</v>
      </c>
      <c r="AT55" s="13">
        <f t="shared" si="50"/>
        <v>1</v>
      </c>
      <c r="AU55" s="13">
        <f t="shared" si="50"/>
        <v>1</v>
      </c>
      <c r="AV55" s="13">
        <f t="shared" si="50"/>
        <v>1</v>
      </c>
      <c r="AW55" s="13">
        <f t="shared" si="50"/>
        <v>1</v>
      </c>
      <c r="AX55" s="13">
        <f t="shared" si="50"/>
        <v>1</v>
      </c>
      <c r="AY55" s="13">
        <f t="shared" si="50"/>
        <v>1</v>
      </c>
      <c r="AZ55" s="13">
        <f t="shared" si="50"/>
        <v>1</v>
      </c>
      <c r="BA55" s="13">
        <f t="shared" si="50"/>
        <v>1</v>
      </c>
      <c r="BB55" s="13">
        <f t="shared" si="50"/>
        <v>1</v>
      </c>
      <c r="BC55" s="13">
        <f t="shared" si="50"/>
        <v>1</v>
      </c>
      <c r="BD55" s="13">
        <f t="shared" si="50"/>
        <v>1</v>
      </c>
      <c r="BE55" s="13">
        <f t="shared" si="50"/>
        <v>1</v>
      </c>
      <c r="BF55" s="13">
        <f t="shared" si="50"/>
        <v>0</v>
      </c>
      <c r="BG55" s="13">
        <f t="shared" si="50"/>
        <v>0</v>
      </c>
      <c r="BH55" s="13">
        <f t="shared" si="50"/>
        <v>0</v>
      </c>
      <c r="BI55" s="13">
        <f t="shared" si="50"/>
        <v>1</v>
      </c>
      <c r="BJ55" s="13">
        <f t="shared" si="50"/>
        <v>1</v>
      </c>
      <c r="BK55" s="13">
        <f t="shared" si="50"/>
        <v>1</v>
      </c>
      <c r="BL55" s="13">
        <f t="shared" si="50"/>
        <v>1</v>
      </c>
      <c r="BM55" s="13">
        <f t="shared" si="50"/>
        <v>1</v>
      </c>
      <c r="BN55" s="13">
        <f t="shared" si="50"/>
        <v>1</v>
      </c>
      <c r="BO55" s="13">
        <f t="shared" si="50"/>
        <v>1</v>
      </c>
      <c r="BP55" s="13">
        <f t="shared" ref="BP55:CL55" si="51">COUNTIF(BP30:BP53,"PEA")</f>
        <v>1</v>
      </c>
      <c r="BQ55" s="13">
        <f t="shared" si="51"/>
        <v>1</v>
      </c>
      <c r="BR55" s="13">
        <f t="shared" si="51"/>
        <v>1</v>
      </c>
      <c r="BS55" s="13">
        <f t="shared" si="51"/>
        <v>1</v>
      </c>
      <c r="BT55" s="13">
        <f t="shared" si="51"/>
        <v>1</v>
      </c>
      <c r="BU55" s="13">
        <f t="shared" si="51"/>
        <v>0</v>
      </c>
      <c r="BV55" s="13">
        <f t="shared" si="51"/>
        <v>0</v>
      </c>
      <c r="BW55" s="13">
        <f t="shared" si="51"/>
        <v>0</v>
      </c>
      <c r="BX55" s="13">
        <f t="shared" si="51"/>
        <v>0</v>
      </c>
      <c r="BY55" s="13">
        <f t="shared" si="51"/>
        <v>0</v>
      </c>
      <c r="BZ55" s="13">
        <f t="shared" si="51"/>
        <v>1</v>
      </c>
      <c r="CA55" s="13">
        <f t="shared" si="51"/>
        <v>1</v>
      </c>
      <c r="CB55" s="13">
        <f t="shared" si="51"/>
        <v>1</v>
      </c>
      <c r="CC55" s="13">
        <f t="shared" si="51"/>
        <v>1</v>
      </c>
      <c r="CD55" s="13">
        <f t="shared" si="51"/>
        <v>1</v>
      </c>
      <c r="CE55" s="13">
        <f t="shared" si="51"/>
        <v>1</v>
      </c>
      <c r="CF55" s="13">
        <f t="shared" si="51"/>
        <v>1</v>
      </c>
      <c r="CG55" s="13">
        <f t="shared" si="51"/>
        <v>1</v>
      </c>
      <c r="CH55" s="13">
        <f t="shared" si="51"/>
        <v>1</v>
      </c>
      <c r="CI55" s="13">
        <f t="shared" si="51"/>
        <v>1</v>
      </c>
      <c r="CJ55" s="13">
        <f t="shared" si="51"/>
        <v>1</v>
      </c>
      <c r="CK55" s="13">
        <f t="shared" si="51"/>
        <v>1</v>
      </c>
      <c r="CL55" s="52">
        <f t="shared" si="51"/>
        <v>0</v>
      </c>
    </row>
    <row r="56" spans="1:90" x14ac:dyDescent="0.25">
      <c r="A56" s="336" t="s">
        <v>65</v>
      </c>
      <c r="B56" s="337"/>
      <c r="C56" s="338"/>
      <c r="D56" s="53" t="b">
        <f t="shared" ref="D56:BO56" si="52">IF(D55&gt;1,FALSE,IF(D54&gt;1,FALSE,TRUE))</f>
        <v>1</v>
      </c>
      <c r="E56" s="53" t="b">
        <f t="shared" si="52"/>
        <v>1</v>
      </c>
      <c r="F56" s="53" t="b">
        <f t="shared" si="52"/>
        <v>1</v>
      </c>
      <c r="G56" s="53" t="b">
        <f t="shared" si="52"/>
        <v>1</v>
      </c>
      <c r="H56" s="53" t="b">
        <f t="shared" si="52"/>
        <v>1</v>
      </c>
      <c r="I56" s="53" t="b">
        <f t="shared" si="52"/>
        <v>1</v>
      </c>
      <c r="J56" s="53" t="b">
        <f t="shared" si="52"/>
        <v>1</v>
      </c>
      <c r="K56" s="53" t="b">
        <f t="shared" si="52"/>
        <v>1</v>
      </c>
      <c r="L56" s="53" t="b">
        <f t="shared" si="52"/>
        <v>1</v>
      </c>
      <c r="M56" s="53" t="b">
        <f t="shared" si="52"/>
        <v>1</v>
      </c>
      <c r="N56" s="53" t="b">
        <f t="shared" si="52"/>
        <v>1</v>
      </c>
      <c r="O56" s="53" t="b">
        <f t="shared" si="52"/>
        <v>1</v>
      </c>
      <c r="P56" s="53" t="b">
        <f t="shared" si="52"/>
        <v>1</v>
      </c>
      <c r="Q56" s="53" t="b">
        <f t="shared" si="52"/>
        <v>1</v>
      </c>
      <c r="R56" s="53" t="b">
        <f t="shared" si="52"/>
        <v>1</v>
      </c>
      <c r="S56" s="53" t="b">
        <f t="shared" si="52"/>
        <v>1</v>
      </c>
      <c r="T56" s="53" t="b">
        <f t="shared" si="52"/>
        <v>1</v>
      </c>
      <c r="U56" s="53" t="b">
        <f t="shared" si="52"/>
        <v>1</v>
      </c>
      <c r="V56" s="53" t="b">
        <f t="shared" si="52"/>
        <v>1</v>
      </c>
      <c r="W56" s="53" t="b">
        <f t="shared" si="52"/>
        <v>1</v>
      </c>
      <c r="X56" s="53" t="b">
        <f t="shared" si="52"/>
        <v>1</v>
      </c>
      <c r="Y56" s="53" t="b">
        <f t="shared" si="52"/>
        <v>1</v>
      </c>
      <c r="Z56" s="53" t="b">
        <f t="shared" si="52"/>
        <v>1</v>
      </c>
      <c r="AA56" s="53" t="b">
        <f t="shared" si="52"/>
        <v>1</v>
      </c>
      <c r="AB56" s="53" t="b">
        <f t="shared" si="52"/>
        <v>1</v>
      </c>
      <c r="AC56" s="53" t="b">
        <f t="shared" si="52"/>
        <v>1</v>
      </c>
      <c r="AD56" s="53" t="b">
        <f t="shared" si="52"/>
        <v>1</v>
      </c>
      <c r="AE56" s="53" t="b">
        <f t="shared" si="52"/>
        <v>1</v>
      </c>
      <c r="AF56" s="53" t="b">
        <f t="shared" si="52"/>
        <v>1</v>
      </c>
      <c r="AG56" s="53" t="b">
        <f t="shared" si="52"/>
        <v>1</v>
      </c>
      <c r="AH56" s="53" t="b">
        <f t="shared" si="52"/>
        <v>1</v>
      </c>
      <c r="AI56" s="53" t="b">
        <f t="shared" si="52"/>
        <v>1</v>
      </c>
      <c r="AJ56" s="53" t="b">
        <f t="shared" si="52"/>
        <v>1</v>
      </c>
      <c r="AK56" s="53" t="b">
        <f t="shared" si="52"/>
        <v>1</v>
      </c>
      <c r="AL56" s="53" t="b">
        <f t="shared" si="52"/>
        <v>1</v>
      </c>
      <c r="AM56" s="53" t="b">
        <f t="shared" si="52"/>
        <v>1</v>
      </c>
      <c r="AN56" s="53" t="b">
        <f t="shared" si="52"/>
        <v>1</v>
      </c>
      <c r="AO56" s="53" t="b">
        <f t="shared" si="52"/>
        <v>1</v>
      </c>
      <c r="AP56" s="53" t="b">
        <f t="shared" si="52"/>
        <v>1</v>
      </c>
      <c r="AQ56" s="53" t="b">
        <f t="shared" si="52"/>
        <v>1</v>
      </c>
      <c r="AR56" s="53" t="b">
        <f t="shared" si="52"/>
        <v>1</v>
      </c>
      <c r="AS56" s="53" t="b">
        <f t="shared" si="52"/>
        <v>1</v>
      </c>
      <c r="AT56" s="53" t="b">
        <f t="shared" si="52"/>
        <v>1</v>
      </c>
      <c r="AU56" s="53" t="b">
        <f t="shared" si="52"/>
        <v>1</v>
      </c>
      <c r="AV56" s="53" t="b">
        <f t="shared" si="52"/>
        <v>1</v>
      </c>
      <c r="AW56" s="53" t="b">
        <f t="shared" si="52"/>
        <v>1</v>
      </c>
      <c r="AX56" s="53" t="b">
        <f t="shared" si="52"/>
        <v>1</v>
      </c>
      <c r="AY56" s="53" t="b">
        <f t="shared" si="52"/>
        <v>1</v>
      </c>
      <c r="AZ56" s="53" t="b">
        <f t="shared" si="52"/>
        <v>1</v>
      </c>
      <c r="BA56" s="53" t="b">
        <f t="shared" si="52"/>
        <v>1</v>
      </c>
      <c r="BB56" s="53" t="b">
        <f t="shared" si="52"/>
        <v>1</v>
      </c>
      <c r="BC56" s="53" t="b">
        <f t="shared" si="52"/>
        <v>1</v>
      </c>
      <c r="BD56" s="53" t="b">
        <f t="shared" si="52"/>
        <v>1</v>
      </c>
      <c r="BE56" s="53" t="b">
        <f t="shared" si="52"/>
        <v>1</v>
      </c>
      <c r="BF56" s="53" t="b">
        <f t="shared" si="52"/>
        <v>1</v>
      </c>
      <c r="BG56" s="53" t="b">
        <f t="shared" si="52"/>
        <v>1</v>
      </c>
      <c r="BH56" s="53" t="b">
        <f t="shared" si="52"/>
        <v>1</v>
      </c>
      <c r="BI56" s="53" t="b">
        <f t="shared" si="52"/>
        <v>1</v>
      </c>
      <c r="BJ56" s="53" t="b">
        <f t="shared" si="52"/>
        <v>1</v>
      </c>
      <c r="BK56" s="53" t="b">
        <f t="shared" si="52"/>
        <v>1</v>
      </c>
      <c r="BL56" s="53" t="b">
        <f t="shared" si="52"/>
        <v>1</v>
      </c>
      <c r="BM56" s="53" t="b">
        <f t="shared" si="52"/>
        <v>1</v>
      </c>
      <c r="BN56" s="53" t="b">
        <f t="shared" si="52"/>
        <v>1</v>
      </c>
      <c r="BO56" s="53" t="b">
        <f t="shared" si="52"/>
        <v>1</v>
      </c>
      <c r="BP56" s="53" t="b">
        <f t="shared" ref="BP56:CL56" si="53">IF(BP55&gt;1,FALSE,IF(BP54&gt;1,FALSE,TRUE))</f>
        <v>1</v>
      </c>
      <c r="BQ56" s="53" t="b">
        <f t="shared" si="53"/>
        <v>1</v>
      </c>
      <c r="BR56" s="53" t="b">
        <f t="shared" si="53"/>
        <v>1</v>
      </c>
      <c r="BS56" s="53" t="b">
        <f t="shared" si="53"/>
        <v>1</v>
      </c>
      <c r="BT56" s="53" t="b">
        <f t="shared" si="53"/>
        <v>1</v>
      </c>
      <c r="BU56" s="53" t="b">
        <f t="shared" si="53"/>
        <v>1</v>
      </c>
      <c r="BV56" s="53" t="b">
        <f t="shared" si="53"/>
        <v>1</v>
      </c>
      <c r="BW56" s="53" t="b">
        <f t="shared" si="53"/>
        <v>1</v>
      </c>
      <c r="BX56" s="53" t="b">
        <f t="shared" si="53"/>
        <v>1</v>
      </c>
      <c r="BY56" s="53" t="b">
        <f t="shared" si="53"/>
        <v>1</v>
      </c>
      <c r="BZ56" s="53" t="b">
        <f t="shared" si="53"/>
        <v>1</v>
      </c>
      <c r="CA56" s="53" t="b">
        <f t="shared" si="53"/>
        <v>1</v>
      </c>
      <c r="CB56" s="53" t="b">
        <f t="shared" si="53"/>
        <v>1</v>
      </c>
      <c r="CC56" s="53" t="b">
        <f t="shared" si="53"/>
        <v>1</v>
      </c>
      <c r="CD56" s="53" t="b">
        <f t="shared" si="53"/>
        <v>1</v>
      </c>
      <c r="CE56" s="53" t="b">
        <f t="shared" si="53"/>
        <v>1</v>
      </c>
      <c r="CF56" s="53" t="b">
        <f t="shared" si="53"/>
        <v>1</v>
      </c>
      <c r="CG56" s="53" t="b">
        <f t="shared" si="53"/>
        <v>1</v>
      </c>
      <c r="CH56" s="53" t="b">
        <f t="shared" si="53"/>
        <v>1</v>
      </c>
      <c r="CI56" s="53" t="b">
        <f t="shared" si="53"/>
        <v>1</v>
      </c>
      <c r="CJ56" s="53" t="b">
        <f t="shared" si="53"/>
        <v>1</v>
      </c>
      <c r="CK56" s="53" t="b">
        <f t="shared" si="53"/>
        <v>1</v>
      </c>
      <c r="CL56" s="54" t="b">
        <f t="shared" si="53"/>
        <v>1</v>
      </c>
    </row>
    <row r="60" spans="1:90" x14ac:dyDescent="0.25">
      <c r="A60" s="1"/>
    </row>
  </sheetData>
  <mergeCells count="49">
    <mergeCell ref="A13:B13"/>
    <mergeCell ref="A14:B14"/>
    <mergeCell ref="B32:B33"/>
    <mergeCell ref="B34:B35"/>
    <mergeCell ref="B30:B31"/>
    <mergeCell ref="F16:N16"/>
    <mergeCell ref="CE28:CH28"/>
    <mergeCell ref="AA22:AF22"/>
    <mergeCell ref="C28:F28"/>
    <mergeCell ref="G28:J28"/>
    <mergeCell ref="K28:N28"/>
    <mergeCell ref="O28:R28"/>
    <mergeCell ref="S28:V28"/>
    <mergeCell ref="C22:H22"/>
    <mergeCell ref="I22:N22"/>
    <mergeCell ref="O22:T22"/>
    <mergeCell ref="U22:Z22"/>
    <mergeCell ref="CI28:CL28"/>
    <mergeCell ref="BO28:BR28"/>
    <mergeCell ref="W28:Z28"/>
    <mergeCell ref="AA28:AD28"/>
    <mergeCell ref="AE28:AH28"/>
    <mergeCell ref="AI28:AL28"/>
    <mergeCell ref="AM28:AP28"/>
    <mergeCell ref="AQ28:AT28"/>
    <mergeCell ref="AU28:AX28"/>
    <mergeCell ref="AY28:BB28"/>
    <mergeCell ref="BC28:BF28"/>
    <mergeCell ref="BG28:BJ28"/>
    <mergeCell ref="BK28:BN28"/>
    <mergeCell ref="BS28:BV28"/>
    <mergeCell ref="BW28:BZ28"/>
    <mergeCell ref="CA28:CD28"/>
    <mergeCell ref="B38:B39"/>
    <mergeCell ref="B42:B43"/>
    <mergeCell ref="A55:C55"/>
    <mergeCell ref="A56:C56"/>
    <mergeCell ref="F17:G17"/>
    <mergeCell ref="F18:G18"/>
    <mergeCell ref="F19:G19"/>
    <mergeCell ref="A54:C54"/>
    <mergeCell ref="B52:B53"/>
    <mergeCell ref="A30:A53"/>
    <mergeCell ref="B48:B49"/>
    <mergeCell ref="B50:B51"/>
    <mergeCell ref="B40:B41"/>
    <mergeCell ref="B46:B47"/>
    <mergeCell ref="B44:B45"/>
    <mergeCell ref="B36:B37"/>
  </mergeCells>
  <phoneticPr fontId="7" type="noConversion"/>
  <conditionalFormatting sqref="A56 D56:XFD56">
    <cfRule type="containsText" dxfId="2868" priority="23" operator="containsText" text="FALSE">
      <formula>NOT(ISERROR(SEARCH("FALSE",A56)))</formula>
    </cfRule>
  </conditionalFormatting>
  <conditionalFormatting sqref="A26:XFD26">
    <cfRule type="cellIs" dxfId="2867" priority="87" operator="lessThan">
      <formula>20</formula>
    </cfRule>
  </conditionalFormatting>
  <conditionalFormatting sqref="B33 B37 B41 B45 B49 B53">
    <cfRule type="cellIs" dxfId="2866" priority="81" operator="lessThan">
      <formula>$C$13</formula>
    </cfRule>
    <cfRule type="cellIs" dxfId="2865" priority="82" operator="lessThan">
      <formula>15</formula>
    </cfRule>
  </conditionalFormatting>
  <conditionalFormatting sqref="D31 E33 F35 G37 H39 I41 J43 K45 L47">
    <cfRule type="colorScale" priority="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1:CL31">
    <cfRule type="cellIs" dxfId="2864" priority="1" operator="lessThan">
      <formula>$C$13</formula>
    </cfRule>
  </conditionalFormatting>
  <conditionalFormatting sqref="E33">
    <cfRule type="cellIs" dxfId="2863" priority="63" operator="lessThan">
      <formula>15</formula>
    </cfRule>
    <cfRule type="colorScale" priority="6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31:CL31">
    <cfRule type="colorScale" priority="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:CL33">
    <cfRule type="cellIs" dxfId="2862" priority="3" operator="lessThan">
      <formula>$C$13</formula>
    </cfRule>
  </conditionalFormatting>
  <conditionalFormatting sqref="F35">
    <cfRule type="cellIs" dxfId="2861" priority="57" operator="lessThan">
      <formula>15</formula>
    </cfRule>
    <cfRule type="colorScale" priority="5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F33:CL33">
    <cfRule type="colorScale" priority="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35:CL35">
    <cfRule type="cellIs" dxfId="2860" priority="5" operator="lessThan">
      <formula>$C$13</formula>
    </cfRule>
  </conditionalFormatting>
  <conditionalFormatting sqref="G37">
    <cfRule type="cellIs" dxfId="2859" priority="60" operator="lessThan">
      <formula>15</formula>
    </cfRule>
    <cfRule type="colorScale" priority="6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G35:CL35">
    <cfRule type="colorScale" priority="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G37:CL37">
    <cfRule type="cellIs" dxfId="2858" priority="7" operator="lessThan">
      <formula>$C$13</formula>
    </cfRule>
  </conditionalFormatting>
  <conditionalFormatting sqref="H39">
    <cfRule type="cellIs" dxfId="2857" priority="54" operator="lessThan">
      <formula>15</formula>
    </cfRule>
    <cfRule type="colorScale" priority="5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H37:CL37">
    <cfRule type="colorScale" priority="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H39:CL39">
    <cfRule type="cellIs" dxfId="2856" priority="9" operator="lessThan">
      <formula>$C$13</formula>
    </cfRule>
  </conditionalFormatting>
  <conditionalFormatting sqref="I41">
    <cfRule type="cellIs" dxfId="2855" priority="51" operator="lessThan">
      <formula>15</formula>
    </cfRule>
    <cfRule type="colorScale" priority="5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I39:CL39">
    <cfRule type="colorScale" priority="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I41:CL41">
    <cfRule type="cellIs" dxfId="2854" priority="11" operator="lessThan">
      <formula>$C$13</formula>
    </cfRule>
  </conditionalFormatting>
  <conditionalFormatting sqref="J43">
    <cfRule type="cellIs" dxfId="2853" priority="48" operator="lessThan">
      <formula>15</formula>
    </cfRule>
    <cfRule type="colorScale" priority="4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J41:CL41">
    <cfRule type="colorScale" priority="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43:CL43">
    <cfRule type="cellIs" dxfId="2852" priority="13" operator="lessThan">
      <formula>$C$13</formula>
    </cfRule>
  </conditionalFormatting>
  <conditionalFormatting sqref="K45">
    <cfRule type="cellIs" dxfId="2851" priority="45" operator="lessThan">
      <formula>15</formula>
    </cfRule>
    <cfRule type="colorScale" priority="4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K43:CL43">
    <cfRule type="colorScale" priority="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45:CL45">
    <cfRule type="cellIs" dxfId="2850" priority="15" operator="lessThan">
      <formula>$C$13</formula>
    </cfRule>
  </conditionalFormatting>
  <conditionalFormatting sqref="L47">
    <cfRule type="cellIs" dxfId="2849" priority="42" operator="lessThan">
      <formula>15</formula>
    </cfRule>
    <cfRule type="colorScale" priority="4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L45:CL45">
    <cfRule type="colorScale" priority="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L47:CL47">
    <cfRule type="cellIs" dxfId="2848" priority="17" operator="lessThan">
      <formula>$C$13</formula>
    </cfRule>
  </conditionalFormatting>
  <conditionalFormatting sqref="M49">
    <cfRule type="cellIs" dxfId="2847" priority="36" operator="lessThan">
      <formula>15</formula>
    </cfRule>
    <cfRule type="colorScale" priority="37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M47:CL47">
    <cfRule type="colorScale" priority="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M49:CL49">
    <cfRule type="cellIs" dxfId="2846" priority="19" operator="lessThan">
      <formula>$C$13</formula>
    </cfRule>
  </conditionalFormatting>
  <conditionalFormatting sqref="N51">
    <cfRule type="cellIs" dxfId="2845" priority="31" operator="lessThan">
      <formula>15</formula>
    </cfRule>
    <cfRule type="colorScale" priority="32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N49:CL49">
    <cfRule type="colorScale" priority="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N51:CL51">
    <cfRule type="cellIs" dxfId="2844" priority="21" operator="lessThan">
      <formula>$C$13</formula>
    </cfRule>
  </conditionalFormatting>
  <conditionalFormatting sqref="O53">
    <cfRule type="cellIs" dxfId="2843" priority="26" operator="lessThan">
      <formula>15</formula>
    </cfRule>
    <cfRule type="colorScale" priority="2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O51:CL51">
    <cfRule type="colorScale" priority="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O53:CL53">
    <cfRule type="cellIs" dxfId="2842" priority="24" operator="lessThan">
      <formula>$C$13</formula>
    </cfRule>
    <cfRule type="colorScale" priority="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headerFooter>
    <oddHeader>&amp;L&amp;"Calibri"&amp;13&amp;K000000 •• PROTECTED&amp;1#_x000D_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059D1-AD9E-4F68-8AF3-79E31EE780E3}">
  <sheetPr codeName="Sheet15"/>
  <dimension ref="A1:AS36"/>
  <sheetViews>
    <sheetView zoomScale="40" zoomScaleNormal="4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70" sqref="N70"/>
    </sheetView>
  </sheetViews>
  <sheetFormatPr defaultRowHeight="15" x14ac:dyDescent="0.25"/>
  <cols>
    <col min="2" max="2" width="26.28515625" bestFit="1" customWidth="1"/>
    <col min="3" max="3" width="58.140625" bestFit="1" customWidth="1"/>
    <col min="4" max="4" width="5.85546875" bestFit="1" customWidth="1"/>
    <col min="5" max="5" width="9.42578125" bestFit="1" customWidth="1"/>
  </cols>
  <sheetData>
    <row r="1" spans="1:45" ht="18.75" x14ac:dyDescent="0.25">
      <c r="A1" s="140"/>
      <c r="B1" s="140"/>
      <c r="C1" s="141"/>
      <c r="D1" s="7"/>
      <c r="E1" s="7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501"/>
      <c r="AE1" s="501"/>
      <c r="AF1" s="501"/>
      <c r="AG1" s="501"/>
      <c r="AH1" s="501"/>
      <c r="AI1" s="501"/>
      <c r="AJ1" s="501"/>
      <c r="AK1" s="501"/>
      <c r="AL1" s="501"/>
      <c r="AM1" s="501"/>
      <c r="AN1" s="501"/>
      <c r="AO1" s="501"/>
      <c r="AP1" s="501"/>
      <c r="AQ1" s="501"/>
      <c r="AR1" s="501"/>
      <c r="AS1" s="502"/>
    </row>
    <row r="2" spans="1:45" ht="18.75" x14ac:dyDescent="0.25">
      <c r="A2" s="140"/>
      <c r="B2" s="140"/>
      <c r="C2" s="7"/>
      <c r="D2" s="7"/>
      <c r="E2" s="7"/>
      <c r="F2" s="503" t="s">
        <v>75</v>
      </c>
      <c r="G2" s="501"/>
      <c r="H2" s="501"/>
      <c r="I2" s="502"/>
      <c r="J2" s="503" t="s">
        <v>76</v>
      </c>
      <c r="K2" s="501"/>
      <c r="L2" s="501"/>
      <c r="M2" s="502"/>
      <c r="N2" s="503" t="s">
        <v>77</v>
      </c>
      <c r="O2" s="501"/>
      <c r="P2" s="501"/>
      <c r="Q2" s="502"/>
      <c r="R2" s="503" t="s">
        <v>78</v>
      </c>
      <c r="S2" s="501"/>
      <c r="T2" s="501"/>
      <c r="U2" s="502"/>
      <c r="V2" s="503" t="s">
        <v>79</v>
      </c>
      <c r="W2" s="501"/>
      <c r="X2" s="501"/>
      <c r="Y2" s="502"/>
      <c r="Z2" s="503" t="s">
        <v>80</v>
      </c>
      <c r="AA2" s="501"/>
      <c r="AB2" s="501"/>
      <c r="AC2" s="502"/>
      <c r="AD2" s="503" t="s">
        <v>81</v>
      </c>
      <c r="AE2" s="501"/>
      <c r="AF2" s="501"/>
      <c r="AG2" s="502"/>
      <c r="AH2" s="503" t="s">
        <v>82</v>
      </c>
      <c r="AI2" s="501"/>
      <c r="AJ2" s="501"/>
      <c r="AK2" s="502"/>
      <c r="AL2" s="503" t="s">
        <v>83</v>
      </c>
      <c r="AM2" s="501"/>
      <c r="AN2" s="501"/>
      <c r="AO2" s="502"/>
      <c r="AP2" s="503" t="s">
        <v>84</v>
      </c>
      <c r="AQ2" s="501"/>
      <c r="AR2" s="501"/>
      <c r="AS2" s="502"/>
    </row>
    <row r="3" spans="1:45" ht="18.75" x14ac:dyDescent="0.25">
      <c r="A3" s="142" t="s">
        <v>86</v>
      </c>
      <c r="B3" s="143" t="s">
        <v>87</v>
      </c>
      <c r="C3" s="144" t="s">
        <v>88</v>
      </c>
      <c r="D3" s="142" t="s">
        <v>89</v>
      </c>
      <c r="E3" s="142" t="s">
        <v>90</v>
      </c>
      <c r="F3" s="145" t="s">
        <v>91</v>
      </c>
      <c r="G3" s="145" t="s">
        <v>92</v>
      </c>
      <c r="H3" s="145" t="s">
        <v>93</v>
      </c>
      <c r="I3" s="145" t="s">
        <v>94</v>
      </c>
      <c r="J3" s="145" t="s">
        <v>91</v>
      </c>
      <c r="K3" s="145" t="s">
        <v>92</v>
      </c>
      <c r="L3" s="145" t="s">
        <v>93</v>
      </c>
      <c r="M3" s="145" t="s">
        <v>94</v>
      </c>
      <c r="N3" s="145" t="s">
        <v>91</v>
      </c>
      <c r="O3" s="145" t="s">
        <v>92</v>
      </c>
      <c r="P3" s="145" t="s">
        <v>93</v>
      </c>
      <c r="Q3" s="145" t="s">
        <v>94</v>
      </c>
      <c r="R3" s="145" t="s">
        <v>91</v>
      </c>
      <c r="S3" s="145" t="s">
        <v>92</v>
      </c>
      <c r="T3" s="145" t="s">
        <v>93</v>
      </c>
      <c r="U3" s="145" t="s">
        <v>94</v>
      </c>
      <c r="V3" s="145" t="s">
        <v>91</v>
      </c>
      <c r="W3" s="145" t="s">
        <v>92</v>
      </c>
      <c r="X3" s="145" t="s">
        <v>93</v>
      </c>
      <c r="Y3" s="145" t="s">
        <v>94</v>
      </c>
      <c r="Z3" s="145" t="s">
        <v>91</v>
      </c>
      <c r="AA3" s="145" t="s">
        <v>92</v>
      </c>
      <c r="AB3" s="145" t="s">
        <v>93</v>
      </c>
      <c r="AC3" s="145" t="s">
        <v>94</v>
      </c>
      <c r="AD3" s="145" t="s">
        <v>91</v>
      </c>
      <c r="AE3" s="145" t="s">
        <v>92</v>
      </c>
      <c r="AF3" s="145" t="s">
        <v>93</v>
      </c>
      <c r="AG3" s="145" t="s">
        <v>94</v>
      </c>
      <c r="AH3" s="145" t="s">
        <v>91</v>
      </c>
      <c r="AI3" s="145" t="s">
        <v>92</v>
      </c>
      <c r="AJ3" s="145" t="s">
        <v>93</v>
      </c>
      <c r="AK3" s="145" t="s">
        <v>94</v>
      </c>
      <c r="AL3" s="145" t="s">
        <v>91</v>
      </c>
      <c r="AM3" s="145" t="s">
        <v>92</v>
      </c>
      <c r="AN3" s="145" t="s">
        <v>93</v>
      </c>
      <c r="AO3" s="145" t="s">
        <v>94</v>
      </c>
      <c r="AP3" s="145" t="s">
        <v>91</v>
      </c>
      <c r="AQ3" s="145" t="s">
        <v>92</v>
      </c>
      <c r="AR3" s="145" t="s">
        <v>93</v>
      </c>
      <c r="AS3" s="145" t="s">
        <v>94</v>
      </c>
    </row>
    <row r="4" spans="1:45" ht="24" x14ac:dyDescent="0.25">
      <c r="A4" s="146"/>
      <c r="B4" s="383" t="s">
        <v>95</v>
      </c>
      <c r="C4" s="384"/>
      <c r="D4" s="384"/>
      <c r="E4" s="504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</row>
    <row r="5" spans="1:45" ht="24" x14ac:dyDescent="0.25">
      <c r="A5" s="148"/>
      <c r="B5" s="385" t="s">
        <v>96</v>
      </c>
      <c r="C5" s="386"/>
      <c r="D5" s="386"/>
      <c r="E5" s="505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</row>
    <row r="6" spans="1:45" ht="18.75" x14ac:dyDescent="0.25">
      <c r="A6" s="341">
        <v>1</v>
      </c>
      <c r="B6" s="489" t="s">
        <v>247</v>
      </c>
      <c r="C6" s="150" t="s">
        <v>248</v>
      </c>
      <c r="D6" s="151" t="s">
        <v>99</v>
      </c>
      <c r="E6" s="341" t="s">
        <v>249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</row>
    <row r="7" spans="1:45" ht="18.75" x14ac:dyDescent="0.25">
      <c r="A7" s="367"/>
      <c r="B7" s="492"/>
      <c r="C7" s="153" t="s">
        <v>250</v>
      </c>
      <c r="D7" s="152" t="s">
        <v>251</v>
      </c>
      <c r="E7" s="367"/>
      <c r="F7" s="491"/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1"/>
      <c r="R7" s="491"/>
      <c r="S7" s="491"/>
      <c r="T7" s="491"/>
      <c r="U7" s="491"/>
      <c r="V7" s="491"/>
      <c r="W7" s="491"/>
      <c r="X7" s="491"/>
      <c r="Y7" s="491"/>
      <c r="Z7" s="491"/>
      <c r="AA7" s="491"/>
      <c r="AB7" s="491"/>
      <c r="AC7" s="491"/>
      <c r="AD7" s="491"/>
      <c r="AE7" s="491"/>
      <c r="AF7" s="491"/>
      <c r="AG7" s="491"/>
      <c r="AH7" s="491"/>
      <c r="AI7" s="491"/>
      <c r="AJ7" s="491"/>
      <c r="AK7" s="491"/>
      <c r="AL7" s="491"/>
      <c r="AM7" s="491"/>
      <c r="AN7" s="491"/>
      <c r="AO7" s="491"/>
      <c r="AP7" s="491"/>
      <c r="AQ7" s="491"/>
      <c r="AR7" s="491"/>
      <c r="AS7" s="491"/>
    </row>
    <row r="8" spans="1:45" ht="18.75" x14ac:dyDescent="0.25">
      <c r="A8" s="367"/>
      <c r="B8" s="492"/>
      <c r="C8" s="153" t="s">
        <v>252</v>
      </c>
      <c r="D8" s="152"/>
      <c r="E8" s="367"/>
      <c r="F8" s="491"/>
      <c r="G8" s="491"/>
      <c r="H8" s="491"/>
      <c r="I8" s="491"/>
      <c r="J8" s="491"/>
      <c r="K8" s="491"/>
      <c r="L8" s="491"/>
      <c r="M8" s="491"/>
      <c r="N8" s="491"/>
      <c r="O8" s="491"/>
      <c r="P8" s="491"/>
      <c r="Q8" s="491"/>
      <c r="R8" s="491"/>
      <c r="S8" s="491"/>
      <c r="T8" s="491"/>
      <c r="U8" s="491"/>
      <c r="V8" s="491"/>
      <c r="W8" s="491"/>
      <c r="X8" s="491"/>
      <c r="Y8" s="491"/>
      <c r="Z8" s="491"/>
      <c r="AA8" s="491"/>
      <c r="AB8" s="491"/>
      <c r="AC8" s="491"/>
      <c r="AD8" s="491"/>
      <c r="AE8" s="491"/>
      <c r="AF8" s="491"/>
      <c r="AG8" s="491"/>
      <c r="AH8" s="491"/>
      <c r="AI8" s="491"/>
      <c r="AJ8" s="491"/>
      <c r="AK8" s="491"/>
      <c r="AL8" s="491"/>
      <c r="AM8" s="491"/>
      <c r="AN8" s="491"/>
      <c r="AO8" s="491"/>
      <c r="AP8" s="491"/>
      <c r="AQ8" s="491"/>
      <c r="AR8" s="491"/>
      <c r="AS8" s="491"/>
    </row>
    <row r="9" spans="1:45" ht="37.5" x14ac:dyDescent="0.25">
      <c r="A9" s="367"/>
      <c r="B9" s="492"/>
      <c r="C9" s="155" t="s">
        <v>253</v>
      </c>
      <c r="D9" s="152"/>
      <c r="E9" s="367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0" spans="1:45" ht="37.5" x14ac:dyDescent="0.25">
      <c r="A10" s="367"/>
      <c r="B10" s="492"/>
      <c r="C10" s="156" t="s">
        <v>254</v>
      </c>
      <c r="D10" s="152"/>
      <c r="E10" s="499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</row>
    <row r="11" spans="1:45" ht="37.5" x14ac:dyDescent="0.25">
      <c r="A11" s="367"/>
      <c r="B11" s="492"/>
      <c r="C11" s="159" t="s">
        <v>255</v>
      </c>
      <c r="D11" s="160"/>
      <c r="E11" s="161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  <c r="AK11" s="162"/>
      <c r="AL11" s="162"/>
      <c r="AM11" s="162"/>
      <c r="AN11" s="162"/>
      <c r="AO11" s="162"/>
      <c r="AP11" s="162"/>
      <c r="AQ11" s="162"/>
      <c r="AR11" s="162"/>
      <c r="AS11" s="162"/>
    </row>
    <row r="12" spans="1:45" ht="18.75" x14ac:dyDescent="0.25">
      <c r="A12" s="342"/>
      <c r="B12" s="490"/>
      <c r="C12" s="163"/>
      <c r="D12" s="16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</row>
    <row r="13" spans="1:45" ht="18.75" x14ac:dyDescent="0.25">
      <c r="A13" s="341">
        <v>2</v>
      </c>
      <c r="B13" s="165" t="s">
        <v>256</v>
      </c>
      <c r="C13" s="166" t="s">
        <v>257</v>
      </c>
      <c r="D13" s="496" t="s">
        <v>251</v>
      </c>
      <c r="E13" s="10"/>
      <c r="F13" s="485"/>
      <c r="G13" s="485"/>
      <c r="H13" s="485"/>
      <c r="I13" s="485"/>
      <c r="J13" s="485"/>
      <c r="K13" s="485"/>
      <c r="L13" s="485"/>
      <c r="M13" s="485"/>
      <c r="N13" s="485"/>
      <c r="O13" s="485"/>
      <c r="P13" s="485"/>
      <c r="Q13" s="483"/>
      <c r="R13" s="483"/>
      <c r="S13" s="483"/>
      <c r="T13" s="483"/>
      <c r="U13" s="483"/>
      <c r="V13" s="483"/>
      <c r="W13" s="483"/>
      <c r="X13" s="483"/>
      <c r="Y13" s="483"/>
      <c r="Z13" s="483"/>
      <c r="AA13" s="483"/>
      <c r="AB13" s="483"/>
      <c r="AC13" s="483"/>
      <c r="AD13" s="483"/>
      <c r="AE13" s="483"/>
      <c r="AF13" s="483"/>
      <c r="AG13" s="483"/>
      <c r="AH13" s="483"/>
      <c r="AI13" s="483"/>
      <c r="AJ13" s="483"/>
      <c r="AK13" s="483"/>
      <c r="AL13" s="483"/>
      <c r="AM13" s="483"/>
      <c r="AN13" s="483"/>
      <c r="AO13" s="483"/>
      <c r="AP13" s="483"/>
      <c r="AQ13" s="483"/>
      <c r="AR13" s="483"/>
      <c r="AS13" s="483"/>
    </row>
    <row r="14" spans="1:45" ht="18.75" x14ac:dyDescent="0.25">
      <c r="A14" s="367"/>
      <c r="B14" s="155" t="s">
        <v>258</v>
      </c>
      <c r="C14" s="167" t="s">
        <v>259</v>
      </c>
      <c r="D14" s="494"/>
      <c r="E14" s="11"/>
      <c r="F14" s="498"/>
      <c r="G14" s="498"/>
      <c r="H14" s="498"/>
      <c r="I14" s="498"/>
      <c r="J14" s="498"/>
      <c r="K14" s="498"/>
      <c r="L14" s="498"/>
      <c r="M14" s="498"/>
      <c r="N14" s="498"/>
      <c r="O14" s="498"/>
      <c r="P14" s="498"/>
      <c r="Q14" s="491"/>
      <c r="R14" s="491"/>
      <c r="S14" s="491"/>
      <c r="T14" s="491"/>
      <c r="U14" s="491"/>
      <c r="V14" s="491"/>
      <c r="W14" s="491"/>
      <c r="X14" s="491"/>
      <c r="Y14" s="491"/>
      <c r="Z14" s="491"/>
      <c r="AA14" s="491"/>
      <c r="AB14" s="491"/>
      <c r="AC14" s="491"/>
      <c r="AD14" s="491"/>
      <c r="AE14" s="491"/>
      <c r="AF14" s="491"/>
      <c r="AG14" s="491"/>
      <c r="AH14" s="491"/>
      <c r="AI14" s="491"/>
      <c r="AJ14" s="491"/>
      <c r="AK14" s="491"/>
      <c r="AL14" s="491"/>
      <c r="AM14" s="491"/>
      <c r="AN14" s="491"/>
      <c r="AO14" s="491"/>
      <c r="AP14" s="491"/>
      <c r="AQ14" s="491"/>
      <c r="AR14" s="491"/>
      <c r="AS14" s="491"/>
    </row>
    <row r="15" spans="1:45" ht="18.75" x14ac:dyDescent="0.25">
      <c r="A15" s="367"/>
      <c r="B15" s="155"/>
      <c r="C15" s="167" t="s">
        <v>260</v>
      </c>
      <c r="D15" s="494"/>
      <c r="E15" s="11"/>
      <c r="F15" s="498"/>
      <c r="G15" s="498"/>
      <c r="H15" s="498"/>
      <c r="I15" s="498"/>
      <c r="J15" s="498"/>
      <c r="K15" s="498"/>
      <c r="L15" s="498"/>
      <c r="M15" s="498"/>
      <c r="N15" s="498"/>
      <c r="O15" s="498"/>
      <c r="P15" s="498"/>
      <c r="Q15" s="491"/>
      <c r="R15" s="491"/>
      <c r="S15" s="491"/>
      <c r="T15" s="491"/>
      <c r="U15" s="491"/>
      <c r="V15" s="491"/>
      <c r="W15" s="491"/>
      <c r="X15" s="491"/>
      <c r="Y15" s="491"/>
      <c r="Z15" s="491"/>
      <c r="AA15" s="491"/>
      <c r="AB15" s="491"/>
      <c r="AC15" s="491"/>
      <c r="AD15" s="491"/>
      <c r="AE15" s="491"/>
      <c r="AF15" s="491"/>
      <c r="AG15" s="491"/>
      <c r="AH15" s="491"/>
      <c r="AI15" s="491"/>
      <c r="AJ15" s="491"/>
      <c r="AK15" s="491"/>
      <c r="AL15" s="491"/>
      <c r="AM15" s="491"/>
      <c r="AN15" s="491"/>
      <c r="AO15" s="491"/>
      <c r="AP15" s="491"/>
      <c r="AQ15" s="491"/>
      <c r="AR15" s="491"/>
      <c r="AS15" s="491"/>
    </row>
    <row r="16" spans="1:45" ht="18.75" x14ac:dyDescent="0.25">
      <c r="A16" s="367"/>
      <c r="B16" s="155"/>
      <c r="C16" s="167" t="s">
        <v>261</v>
      </c>
      <c r="D16" s="168"/>
      <c r="E16" s="11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ht="18.75" x14ac:dyDescent="0.25">
      <c r="A17" s="367"/>
      <c r="B17" s="155"/>
      <c r="C17" s="169" t="s">
        <v>262</v>
      </c>
      <c r="D17" s="170"/>
      <c r="E17" s="171"/>
      <c r="F17" s="172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</row>
    <row r="18" spans="1:45" ht="18.75" x14ac:dyDescent="0.25">
      <c r="A18" s="367"/>
      <c r="B18" s="155"/>
      <c r="C18" s="169" t="s">
        <v>263</v>
      </c>
      <c r="D18" s="173"/>
      <c r="E18" s="157"/>
      <c r="F18" s="158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</row>
    <row r="19" spans="1:45" ht="18.75" x14ac:dyDescent="0.25">
      <c r="A19" s="367"/>
      <c r="B19" s="155"/>
      <c r="C19" s="174" t="s">
        <v>264</v>
      </c>
      <c r="D19" s="170"/>
      <c r="E19" s="171"/>
      <c r="F19" s="171"/>
      <c r="G19" s="171"/>
      <c r="H19" s="171"/>
      <c r="I19" s="171"/>
      <c r="J19" s="171"/>
      <c r="K19" s="171"/>
      <c r="L19" s="172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</row>
    <row r="20" spans="1:45" ht="18.75" x14ac:dyDescent="0.25">
      <c r="A20" s="367"/>
      <c r="B20" s="155"/>
      <c r="C20" s="169" t="s">
        <v>265</v>
      </c>
      <c r="D20" s="500"/>
      <c r="E20" s="11"/>
      <c r="F20" s="491"/>
      <c r="G20" s="491"/>
      <c r="H20" s="491"/>
      <c r="I20" s="491"/>
      <c r="J20" s="491"/>
      <c r="K20" s="491"/>
      <c r="L20" s="498"/>
      <c r="M20" s="491"/>
      <c r="N20" s="491"/>
      <c r="O20" s="491"/>
      <c r="P20" s="491"/>
      <c r="Q20" s="491"/>
      <c r="R20" s="491"/>
      <c r="S20" s="491"/>
      <c r="T20" s="491"/>
      <c r="U20" s="491"/>
      <c r="V20" s="491"/>
      <c r="W20" s="491"/>
      <c r="X20" s="491"/>
      <c r="Y20" s="491"/>
      <c r="Z20" s="491"/>
      <c r="AA20" s="491"/>
      <c r="AB20" s="491"/>
      <c r="AC20" s="491"/>
      <c r="AD20" s="491"/>
      <c r="AE20" s="491"/>
      <c r="AF20" s="491"/>
      <c r="AG20" s="491"/>
      <c r="AH20" s="491"/>
      <c r="AI20" s="491"/>
      <c r="AJ20" s="491"/>
      <c r="AK20" s="491"/>
      <c r="AL20" s="491"/>
      <c r="AM20" s="491"/>
      <c r="AN20" s="491"/>
      <c r="AO20" s="491"/>
      <c r="AP20" s="491"/>
      <c r="AQ20" s="491"/>
      <c r="AR20" s="491"/>
      <c r="AS20" s="491"/>
    </row>
    <row r="21" spans="1:45" ht="18.75" x14ac:dyDescent="0.25">
      <c r="A21" s="367"/>
      <c r="B21" s="155"/>
      <c r="C21" s="169" t="s">
        <v>266</v>
      </c>
      <c r="D21" s="500"/>
      <c r="E21" s="11"/>
      <c r="F21" s="491"/>
      <c r="G21" s="491"/>
      <c r="H21" s="491"/>
      <c r="I21" s="491"/>
      <c r="J21" s="491"/>
      <c r="K21" s="491"/>
      <c r="L21" s="498"/>
      <c r="M21" s="491"/>
      <c r="N21" s="491"/>
      <c r="O21" s="491"/>
      <c r="P21" s="491"/>
      <c r="Q21" s="491"/>
      <c r="R21" s="491"/>
      <c r="S21" s="491"/>
      <c r="T21" s="491"/>
      <c r="U21" s="491"/>
      <c r="V21" s="491"/>
      <c r="W21" s="491"/>
      <c r="X21" s="491"/>
      <c r="Y21" s="491"/>
      <c r="Z21" s="491"/>
      <c r="AA21" s="491"/>
      <c r="AB21" s="491"/>
      <c r="AC21" s="491"/>
      <c r="AD21" s="491"/>
      <c r="AE21" s="491"/>
      <c r="AF21" s="491"/>
      <c r="AG21" s="491"/>
      <c r="AH21" s="491"/>
      <c r="AI21" s="491"/>
      <c r="AJ21" s="491"/>
      <c r="AK21" s="491"/>
      <c r="AL21" s="491"/>
      <c r="AM21" s="491"/>
      <c r="AN21" s="491"/>
      <c r="AO21" s="491"/>
      <c r="AP21" s="491"/>
      <c r="AQ21" s="491"/>
      <c r="AR21" s="491"/>
      <c r="AS21" s="491"/>
    </row>
    <row r="22" spans="1:45" ht="18.75" x14ac:dyDescent="0.25">
      <c r="A22" s="367"/>
      <c r="B22" s="155"/>
      <c r="C22" s="169" t="s">
        <v>267</v>
      </c>
      <c r="D22" s="152"/>
      <c r="E22" s="175"/>
      <c r="F22" s="11"/>
      <c r="G22" s="11"/>
      <c r="H22" s="11"/>
      <c r="I22" s="11"/>
      <c r="J22" s="11"/>
      <c r="K22" s="11"/>
      <c r="L22" s="154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ht="18.75" x14ac:dyDescent="0.25">
      <c r="A23" s="367"/>
      <c r="B23" s="155"/>
      <c r="C23" s="168"/>
      <c r="D23" s="176"/>
      <c r="E23" s="177"/>
      <c r="F23" s="157"/>
      <c r="G23" s="157"/>
      <c r="H23" s="157"/>
      <c r="I23" s="157"/>
      <c r="J23" s="157"/>
      <c r="K23" s="157"/>
      <c r="L23" s="158"/>
      <c r="M23" s="157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7"/>
      <c r="AE23" s="157"/>
      <c r="AF23" s="157"/>
      <c r="AG23" s="157"/>
      <c r="AH23" s="157"/>
      <c r="AI23" s="157"/>
      <c r="AJ23" s="157"/>
      <c r="AK23" s="157"/>
      <c r="AL23" s="157"/>
      <c r="AM23" s="157"/>
      <c r="AN23" s="157"/>
      <c r="AO23" s="157"/>
      <c r="AP23" s="157"/>
      <c r="AQ23" s="157"/>
      <c r="AR23" s="157"/>
      <c r="AS23" s="157"/>
    </row>
    <row r="24" spans="1:45" ht="18.75" x14ac:dyDescent="0.25">
      <c r="A24" s="342"/>
      <c r="B24" s="155"/>
      <c r="C24" s="178"/>
      <c r="D24" s="179"/>
      <c r="E24" s="137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</row>
    <row r="25" spans="1:45" ht="18.75" x14ac:dyDescent="0.25">
      <c r="A25" s="341">
        <v>3</v>
      </c>
      <c r="B25" s="489" t="s">
        <v>268</v>
      </c>
      <c r="C25" s="180" t="s">
        <v>269</v>
      </c>
      <c r="D25" s="181" t="s">
        <v>251</v>
      </c>
      <c r="E25" s="182"/>
      <c r="F25" s="183"/>
      <c r="G25" s="183"/>
      <c r="H25" s="183"/>
      <c r="I25" s="183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  <c r="AH25" s="182"/>
      <c r="AI25" s="182"/>
      <c r="AJ25" s="182"/>
      <c r="AK25" s="182"/>
      <c r="AL25" s="182"/>
      <c r="AM25" s="182"/>
      <c r="AN25" s="182"/>
      <c r="AO25" s="182"/>
      <c r="AP25" s="182"/>
      <c r="AQ25" s="182"/>
      <c r="AR25" s="182"/>
      <c r="AS25" s="182"/>
    </row>
    <row r="26" spans="1:45" ht="18.75" x14ac:dyDescent="0.25">
      <c r="A26" s="367"/>
      <c r="B26" s="492"/>
      <c r="C26" s="184" t="s">
        <v>270</v>
      </c>
      <c r="D26" s="493" t="s">
        <v>99</v>
      </c>
      <c r="E26" s="157"/>
      <c r="F26" s="158"/>
      <c r="G26" s="158"/>
      <c r="H26" s="158"/>
      <c r="I26" s="158"/>
      <c r="J26" s="158"/>
      <c r="K26" s="158"/>
      <c r="L26" s="158"/>
      <c r="M26" s="158"/>
      <c r="N26" s="157"/>
      <c r="O26" s="157"/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57"/>
      <c r="AE26" s="157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  <c r="AR26" s="157"/>
      <c r="AS26" s="157"/>
    </row>
    <row r="27" spans="1:45" ht="18.75" x14ac:dyDescent="0.25">
      <c r="A27" s="367"/>
      <c r="B27" s="492"/>
      <c r="C27" s="185" t="s">
        <v>271</v>
      </c>
      <c r="D27" s="494"/>
      <c r="E27" s="162"/>
      <c r="F27" s="162"/>
      <c r="G27" s="162"/>
      <c r="H27" s="162"/>
      <c r="I27" s="162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</row>
    <row r="28" spans="1:45" ht="18.75" x14ac:dyDescent="0.25">
      <c r="A28" s="367"/>
      <c r="B28" s="492"/>
      <c r="C28" s="187" t="s">
        <v>272</v>
      </c>
      <c r="D28" s="495"/>
      <c r="E28" s="171"/>
      <c r="F28" s="171"/>
      <c r="G28" s="171"/>
      <c r="H28" s="171"/>
      <c r="I28" s="171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</row>
    <row r="29" spans="1:45" ht="18.75" x14ac:dyDescent="0.25">
      <c r="A29" s="342"/>
      <c r="B29" s="490"/>
      <c r="C29" s="188"/>
      <c r="D29" s="189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0"/>
      <c r="AA29" s="190"/>
      <c r="AB29" s="190"/>
      <c r="AC29" s="190"/>
      <c r="AD29" s="190"/>
      <c r="AE29" s="190"/>
      <c r="AF29" s="190"/>
      <c r="AG29" s="190"/>
      <c r="AH29" s="190"/>
      <c r="AI29" s="190"/>
      <c r="AJ29" s="190"/>
      <c r="AK29" s="190"/>
      <c r="AL29" s="190"/>
      <c r="AM29" s="190"/>
      <c r="AN29" s="190"/>
      <c r="AO29" s="190"/>
      <c r="AP29" s="190"/>
      <c r="AQ29" s="190"/>
      <c r="AR29" s="190"/>
      <c r="AS29" s="190"/>
    </row>
    <row r="30" spans="1:45" ht="18.75" x14ac:dyDescent="0.25">
      <c r="A30" s="341">
        <v>4</v>
      </c>
      <c r="B30" s="489" t="s">
        <v>273</v>
      </c>
      <c r="C30" s="180" t="s">
        <v>274</v>
      </c>
      <c r="D30" s="496" t="s">
        <v>99</v>
      </c>
      <c r="E30" s="182"/>
      <c r="F30" s="182"/>
      <c r="G30" s="182"/>
      <c r="H30" s="182"/>
      <c r="I30" s="182"/>
      <c r="J30" s="182"/>
      <c r="K30" s="182"/>
      <c r="L30" s="191"/>
      <c r="M30" s="191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91"/>
      <c r="Y30" s="191"/>
      <c r="Z30" s="191"/>
      <c r="AA30" s="191"/>
      <c r="AB30" s="191"/>
      <c r="AC30" s="191"/>
      <c r="AD30" s="182"/>
      <c r="AE30" s="182"/>
      <c r="AF30" s="182"/>
      <c r="AG30" s="182"/>
      <c r="AH30" s="182"/>
      <c r="AI30" s="182"/>
      <c r="AJ30" s="182"/>
      <c r="AK30" s="182"/>
      <c r="AL30" s="182"/>
      <c r="AM30" s="182"/>
      <c r="AN30" s="182"/>
      <c r="AO30" s="182"/>
      <c r="AP30" s="182"/>
      <c r="AQ30" s="182"/>
      <c r="AR30" s="182"/>
      <c r="AS30" s="182"/>
    </row>
    <row r="31" spans="1:45" ht="18.75" x14ac:dyDescent="0.25">
      <c r="A31" s="367"/>
      <c r="B31" s="492"/>
      <c r="C31" s="185" t="s">
        <v>275</v>
      </c>
      <c r="D31" s="494"/>
      <c r="E31" s="162"/>
      <c r="F31" s="162"/>
      <c r="G31" s="162"/>
      <c r="H31" s="162"/>
      <c r="I31" s="162"/>
      <c r="J31" s="162"/>
      <c r="K31" s="162"/>
      <c r="L31" s="162"/>
      <c r="M31" s="162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</row>
    <row r="32" spans="1:45" ht="18.75" x14ac:dyDescent="0.25">
      <c r="A32" s="342"/>
      <c r="B32" s="490"/>
      <c r="C32" s="188"/>
      <c r="D32" s="497"/>
      <c r="E32" s="190"/>
      <c r="F32" s="190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90"/>
      <c r="AF32" s="190"/>
      <c r="AG32" s="190"/>
      <c r="AH32" s="190"/>
      <c r="AI32" s="190"/>
      <c r="AJ32" s="190"/>
      <c r="AK32" s="190"/>
      <c r="AL32" s="190"/>
      <c r="AM32" s="190"/>
      <c r="AN32" s="190"/>
      <c r="AO32" s="190"/>
      <c r="AP32" s="190"/>
      <c r="AQ32" s="190"/>
      <c r="AR32" s="190"/>
      <c r="AS32" s="190"/>
    </row>
    <row r="33" spans="1:45" ht="18.75" x14ac:dyDescent="0.25">
      <c r="A33" s="341">
        <v>5</v>
      </c>
      <c r="B33" s="483" t="s">
        <v>276</v>
      </c>
      <c r="C33" s="489" t="s">
        <v>277</v>
      </c>
      <c r="D33" s="151" t="s">
        <v>99</v>
      </c>
      <c r="E33" s="483"/>
      <c r="F33" s="483"/>
      <c r="G33" s="483"/>
      <c r="H33" s="483"/>
      <c r="I33" s="483"/>
      <c r="J33" s="483"/>
      <c r="K33" s="483"/>
      <c r="L33" s="483"/>
      <c r="M33" s="483"/>
      <c r="N33" s="483"/>
      <c r="O33" s="483"/>
      <c r="P33" s="483"/>
      <c r="Q33" s="483"/>
      <c r="R33" s="483"/>
      <c r="S33" s="483"/>
      <c r="T33" s="483"/>
      <c r="U33" s="483"/>
      <c r="V33" s="483"/>
      <c r="W33" s="483"/>
      <c r="X33" s="483"/>
      <c r="Y33" s="483"/>
      <c r="Z33" s="483"/>
      <c r="AA33" s="483"/>
      <c r="AB33" s="483"/>
      <c r="AC33" s="483"/>
      <c r="AD33" s="483"/>
      <c r="AE33" s="483"/>
      <c r="AF33" s="483"/>
      <c r="AG33" s="483"/>
      <c r="AH33" s="483"/>
      <c r="AI33" s="483"/>
      <c r="AJ33" s="483"/>
      <c r="AK33" s="483"/>
      <c r="AL33" s="483"/>
      <c r="AM33" s="483"/>
      <c r="AN33" s="483"/>
      <c r="AO33" s="483"/>
      <c r="AP33" s="483"/>
      <c r="AQ33" s="483"/>
      <c r="AR33" s="483"/>
      <c r="AS33" s="483"/>
    </row>
    <row r="34" spans="1:45" ht="18.75" x14ac:dyDescent="0.25">
      <c r="A34" s="342"/>
      <c r="B34" s="484"/>
      <c r="C34" s="490"/>
      <c r="D34" s="179" t="s">
        <v>251</v>
      </c>
      <c r="E34" s="484"/>
      <c r="F34" s="484"/>
      <c r="G34" s="484"/>
      <c r="H34" s="484"/>
      <c r="I34" s="484"/>
      <c r="J34" s="484"/>
      <c r="K34" s="484"/>
      <c r="L34" s="484"/>
      <c r="M34" s="484"/>
      <c r="N34" s="484"/>
      <c r="O34" s="484"/>
      <c r="P34" s="484"/>
      <c r="Q34" s="484"/>
      <c r="R34" s="484"/>
      <c r="S34" s="484"/>
      <c r="T34" s="484"/>
      <c r="U34" s="484"/>
      <c r="V34" s="484"/>
      <c r="W34" s="484"/>
      <c r="X34" s="484"/>
      <c r="Y34" s="484"/>
      <c r="Z34" s="484"/>
      <c r="AA34" s="484"/>
      <c r="AB34" s="484"/>
      <c r="AC34" s="484"/>
      <c r="AD34" s="484"/>
      <c r="AE34" s="484"/>
      <c r="AF34" s="484"/>
      <c r="AG34" s="484"/>
      <c r="AH34" s="484"/>
      <c r="AI34" s="484"/>
      <c r="AJ34" s="484"/>
      <c r="AK34" s="484"/>
      <c r="AL34" s="484"/>
      <c r="AM34" s="484"/>
      <c r="AN34" s="484"/>
      <c r="AO34" s="484"/>
      <c r="AP34" s="484"/>
      <c r="AQ34" s="484"/>
      <c r="AR34" s="484"/>
      <c r="AS34" s="484"/>
    </row>
    <row r="35" spans="1:45" ht="18.75" x14ac:dyDescent="0.25">
      <c r="A35" s="341">
        <v>6</v>
      </c>
      <c r="B35" s="483" t="s">
        <v>278</v>
      </c>
      <c r="C35" s="487" t="s">
        <v>279</v>
      </c>
      <c r="D35" s="151" t="s">
        <v>99</v>
      </c>
      <c r="E35" s="483"/>
      <c r="F35" s="483"/>
      <c r="G35" s="483"/>
      <c r="H35" s="483"/>
      <c r="I35" s="483"/>
      <c r="J35" s="483"/>
      <c r="K35" s="483"/>
      <c r="L35" s="483"/>
      <c r="M35" s="483"/>
      <c r="N35" s="483"/>
      <c r="O35" s="483"/>
      <c r="P35" s="483"/>
      <c r="Q35" s="483"/>
      <c r="R35" s="483"/>
      <c r="S35" s="483"/>
      <c r="T35" s="483"/>
      <c r="U35" s="483"/>
      <c r="V35" s="483"/>
      <c r="W35" s="483"/>
      <c r="X35" s="483"/>
      <c r="Y35" s="483"/>
      <c r="Z35" s="483"/>
      <c r="AA35" s="483"/>
      <c r="AB35" s="483"/>
      <c r="AC35" s="483"/>
      <c r="AD35" s="485"/>
      <c r="AE35" s="485"/>
      <c r="AF35" s="485"/>
      <c r="AG35" s="485"/>
      <c r="AH35" s="485"/>
      <c r="AI35" s="485"/>
      <c r="AJ35" s="485"/>
      <c r="AK35" s="485"/>
      <c r="AL35" s="485"/>
      <c r="AM35" s="483"/>
      <c r="AN35" s="483"/>
      <c r="AO35" s="483"/>
      <c r="AP35" s="483"/>
      <c r="AQ35" s="483"/>
      <c r="AR35" s="483"/>
      <c r="AS35" s="483"/>
    </row>
    <row r="36" spans="1:45" ht="18.75" x14ac:dyDescent="0.25">
      <c r="A36" s="342"/>
      <c r="B36" s="484"/>
      <c r="C36" s="488"/>
      <c r="D36" s="179" t="s">
        <v>251</v>
      </c>
      <c r="E36" s="484"/>
      <c r="F36" s="484"/>
      <c r="G36" s="484"/>
      <c r="H36" s="484"/>
      <c r="I36" s="484"/>
      <c r="J36" s="484"/>
      <c r="K36" s="484"/>
      <c r="L36" s="484"/>
      <c r="M36" s="484"/>
      <c r="N36" s="484"/>
      <c r="O36" s="484"/>
      <c r="P36" s="484"/>
      <c r="Q36" s="484"/>
      <c r="R36" s="484"/>
      <c r="S36" s="484"/>
      <c r="T36" s="484"/>
      <c r="U36" s="484"/>
      <c r="V36" s="484"/>
      <c r="W36" s="484"/>
      <c r="X36" s="484"/>
      <c r="Y36" s="484"/>
      <c r="Z36" s="484"/>
      <c r="AA36" s="484"/>
      <c r="AB36" s="484"/>
      <c r="AC36" s="484"/>
      <c r="AD36" s="486"/>
      <c r="AE36" s="486"/>
      <c r="AF36" s="486"/>
      <c r="AG36" s="486"/>
      <c r="AH36" s="486"/>
      <c r="AI36" s="486"/>
      <c r="AJ36" s="486"/>
      <c r="AK36" s="486"/>
      <c r="AL36" s="486"/>
      <c r="AM36" s="484"/>
      <c r="AN36" s="484"/>
      <c r="AO36" s="484"/>
      <c r="AP36" s="484"/>
      <c r="AQ36" s="484"/>
      <c r="AR36" s="484"/>
      <c r="AS36" s="484"/>
    </row>
  </sheetData>
  <mergeCells count="233">
    <mergeCell ref="D20:D21"/>
    <mergeCell ref="D13:D15"/>
    <mergeCell ref="F1:AS1"/>
    <mergeCell ref="F2:I2"/>
    <mergeCell ref="J2:M2"/>
    <mergeCell ref="N2:Q2"/>
    <mergeCell ref="R2:U2"/>
    <mergeCell ref="V2:Y2"/>
    <mergeCell ref="Z2:AC2"/>
    <mergeCell ref="AD2:AG2"/>
    <mergeCell ref="J7:J8"/>
    <mergeCell ref="K7:K8"/>
    <mergeCell ref="AH2:AK2"/>
    <mergeCell ref="AL2:AO2"/>
    <mergeCell ref="AP2:AS2"/>
    <mergeCell ref="B4:E4"/>
    <mergeCell ref="B5:E5"/>
    <mergeCell ref="R7:R8"/>
    <mergeCell ref="G13:G15"/>
    <mergeCell ref="H13:H15"/>
    <mergeCell ref="I13:I15"/>
    <mergeCell ref="J13:J15"/>
    <mergeCell ref="K13:K15"/>
    <mergeCell ref="L13:L15"/>
    <mergeCell ref="A6:A12"/>
    <mergeCell ref="B6:B12"/>
    <mergeCell ref="E6:E10"/>
    <mergeCell ref="AR7:AR8"/>
    <mergeCell ref="AS7:AS8"/>
    <mergeCell ref="A13:A24"/>
    <mergeCell ref="AJ7:AJ8"/>
    <mergeCell ref="AK7:AK8"/>
    <mergeCell ref="AL7:AL8"/>
    <mergeCell ref="AM7:AM8"/>
    <mergeCell ref="AN7:AN8"/>
    <mergeCell ref="AO7:AO8"/>
    <mergeCell ref="AD7:AD8"/>
    <mergeCell ref="AE7:AE8"/>
    <mergeCell ref="AF7:AF8"/>
    <mergeCell ref="AG7:AG8"/>
    <mergeCell ref="AH7:AH8"/>
    <mergeCell ref="AI7:AI8"/>
    <mergeCell ref="X7:X8"/>
    <mergeCell ref="Y7:Y8"/>
    <mergeCell ref="Z7:Z8"/>
    <mergeCell ref="AA7:AA8"/>
    <mergeCell ref="AB7:AB8"/>
    <mergeCell ref="AC7:AC8"/>
    <mergeCell ref="F7:F8"/>
    <mergeCell ref="G7:G8"/>
    <mergeCell ref="H7:H8"/>
    <mergeCell ref="I7:I8"/>
    <mergeCell ref="AC13:AC15"/>
    <mergeCell ref="AD13:AD15"/>
    <mergeCell ref="S13:S15"/>
    <mergeCell ref="T13:T15"/>
    <mergeCell ref="U13:U15"/>
    <mergeCell ref="V13:V15"/>
    <mergeCell ref="W13:W15"/>
    <mergeCell ref="X13:X15"/>
    <mergeCell ref="M13:M15"/>
    <mergeCell ref="N13:N15"/>
    <mergeCell ref="O13:O15"/>
    <mergeCell ref="P13:P15"/>
    <mergeCell ref="Q13:Q15"/>
    <mergeCell ref="R13:R15"/>
    <mergeCell ref="F13:F15"/>
    <mergeCell ref="AP7:AP8"/>
    <mergeCell ref="AQ7:AQ8"/>
    <mergeCell ref="S7:S8"/>
    <mergeCell ref="T7:T8"/>
    <mergeCell ref="U7:U8"/>
    <mergeCell ref="V7:V8"/>
    <mergeCell ref="W7:W8"/>
    <mergeCell ref="L7:L8"/>
    <mergeCell ref="M7:M8"/>
    <mergeCell ref="N7:N8"/>
    <mergeCell ref="O7:O8"/>
    <mergeCell ref="P7:P8"/>
    <mergeCell ref="Q7:Q8"/>
    <mergeCell ref="F20:F21"/>
    <mergeCell ref="G20:G21"/>
    <mergeCell ref="H20:H21"/>
    <mergeCell ref="O20:O21"/>
    <mergeCell ref="P20:P21"/>
    <mergeCell ref="Q20:Q21"/>
    <mergeCell ref="R20:R21"/>
    <mergeCell ref="S20:S21"/>
    <mergeCell ref="T20:T21"/>
    <mergeCell ref="I20:I21"/>
    <mergeCell ref="J20:J21"/>
    <mergeCell ref="K20:K21"/>
    <mergeCell ref="L20:L21"/>
    <mergeCell ref="M20:M21"/>
    <mergeCell ref="N20:N21"/>
    <mergeCell ref="AQ13:AQ15"/>
    <mergeCell ref="AR13:AR15"/>
    <mergeCell ref="AS13:AS15"/>
    <mergeCell ref="AK13:AK15"/>
    <mergeCell ref="AL13:AL15"/>
    <mergeCell ref="AM13:AM15"/>
    <mergeCell ref="AN13:AN15"/>
    <mergeCell ref="AO13:AO15"/>
    <mergeCell ref="AP13:AP15"/>
    <mergeCell ref="AE13:AE15"/>
    <mergeCell ref="AF13:AF15"/>
    <mergeCell ref="AG13:AG15"/>
    <mergeCell ref="AH13:AH15"/>
    <mergeCell ref="AI13:AI15"/>
    <mergeCell ref="AJ13:AJ15"/>
    <mergeCell ref="Y13:Y15"/>
    <mergeCell ref="Z13:Z15"/>
    <mergeCell ref="AA13:AA15"/>
    <mergeCell ref="AB13:AB15"/>
    <mergeCell ref="AL20:AL21"/>
    <mergeCell ref="AA20:AA21"/>
    <mergeCell ref="AB20:AB21"/>
    <mergeCell ref="AC20:AC21"/>
    <mergeCell ref="AD20:AD21"/>
    <mergeCell ref="AE20:AE21"/>
    <mergeCell ref="AF20:AF21"/>
    <mergeCell ref="U20:U21"/>
    <mergeCell ref="V20:V21"/>
    <mergeCell ref="W20:W21"/>
    <mergeCell ref="X20:X21"/>
    <mergeCell ref="Y20:Y21"/>
    <mergeCell ref="Z20:Z21"/>
    <mergeCell ref="J33:J34"/>
    <mergeCell ref="K33:K34"/>
    <mergeCell ref="A33:A34"/>
    <mergeCell ref="B33:B34"/>
    <mergeCell ref="C33:C34"/>
    <mergeCell ref="E33:E34"/>
    <mergeCell ref="AS20:AS21"/>
    <mergeCell ref="A25:A29"/>
    <mergeCell ref="B25:B29"/>
    <mergeCell ref="D26:D28"/>
    <mergeCell ref="A30:A32"/>
    <mergeCell ref="B30:B32"/>
    <mergeCell ref="D30:D32"/>
    <mergeCell ref="AM20:AM21"/>
    <mergeCell ref="AN20:AN21"/>
    <mergeCell ref="AO20:AO21"/>
    <mergeCell ref="AP20:AP21"/>
    <mergeCell ref="AQ20:AQ21"/>
    <mergeCell ref="AR20:AR21"/>
    <mergeCell ref="AG20:AG21"/>
    <mergeCell ref="AH20:AH21"/>
    <mergeCell ref="AI20:AI21"/>
    <mergeCell ref="AJ20:AJ21"/>
    <mergeCell ref="AK20:AK21"/>
    <mergeCell ref="AS33:AS34"/>
    <mergeCell ref="A35:A36"/>
    <mergeCell ref="B35:B36"/>
    <mergeCell ref="C35:C36"/>
    <mergeCell ref="E35:E36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X33:X34"/>
    <mergeCell ref="Y33:Y34"/>
    <mergeCell ref="Z33:Z34"/>
    <mergeCell ref="AA33:AA34"/>
    <mergeCell ref="AB33:AB34"/>
    <mergeCell ref="AC33:AC34"/>
    <mergeCell ref="R33:R34"/>
    <mergeCell ref="F35:F36"/>
    <mergeCell ref="G35:G36"/>
    <mergeCell ref="H35:H36"/>
    <mergeCell ref="I35:I36"/>
    <mergeCell ref="J35:J36"/>
    <mergeCell ref="K35:K36"/>
    <mergeCell ref="AP33:AP34"/>
    <mergeCell ref="AQ33:AQ34"/>
    <mergeCell ref="AR33:AR34"/>
    <mergeCell ref="S33:S34"/>
    <mergeCell ref="T33:T34"/>
    <mergeCell ref="U33:U34"/>
    <mergeCell ref="V33:V34"/>
    <mergeCell ref="W33:W34"/>
    <mergeCell ref="L33:L34"/>
    <mergeCell ref="M33:M34"/>
    <mergeCell ref="N33:N34"/>
    <mergeCell ref="O33:O34"/>
    <mergeCell ref="P33:P34"/>
    <mergeCell ref="Q33:Q34"/>
    <mergeCell ref="F33:F34"/>
    <mergeCell ref="G33:G34"/>
    <mergeCell ref="H33:H34"/>
    <mergeCell ref="I33:I34"/>
    <mergeCell ref="R35:R36"/>
    <mergeCell ref="S35:S36"/>
    <mergeCell ref="T35:T36"/>
    <mergeCell ref="U35:U36"/>
    <mergeCell ref="V35:V36"/>
    <mergeCell ref="W35:W36"/>
    <mergeCell ref="L35:L36"/>
    <mergeCell ref="M35:M36"/>
    <mergeCell ref="N35:N36"/>
    <mergeCell ref="O35:O36"/>
    <mergeCell ref="P35:P36"/>
    <mergeCell ref="Q35:Q36"/>
    <mergeCell ref="AD35:AD36"/>
    <mergeCell ref="AE35:AE36"/>
    <mergeCell ref="AF35:AF36"/>
    <mergeCell ref="AG35:AG36"/>
    <mergeCell ref="AH35:AH36"/>
    <mergeCell ref="AI35:AI36"/>
    <mergeCell ref="X35:X36"/>
    <mergeCell ref="Y35:Y36"/>
    <mergeCell ref="Z35:Z36"/>
    <mergeCell ref="AA35:AA36"/>
    <mergeCell ref="AB35:AB36"/>
    <mergeCell ref="AC35:AC36"/>
    <mergeCell ref="AP35:AP36"/>
    <mergeCell ref="AQ35:AQ36"/>
    <mergeCell ref="AR35:AR36"/>
    <mergeCell ref="AS35:AS36"/>
    <mergeCell ref="AJ35:AJ36"/>
    <mergeCell ref="AK35:AK36"/>
    <mergeCell ref="AL35:AL36"/>
    <mergeCell ref="AM35:AM36"/>
    <mergeCell ref="AN35:AN36"/>
    <mergeCell ref="AO35:AO3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846E-4548-4849-A01E-6E120A5E0D6F}">
  <sheetPr codeName="Sheet16">
    <tabColor theme="5" tint="0.59999389629810485"/>
  </sheetPr>
  <dimension ref="A2:E28"/>
  <sheetViews>
    <sheetView workbookViewId="0">
      <selection activeCell="D32" sqref="D32"/>
    </sheetView>
  </sheetViews>
  <sheetFormatPr defaultRowHeight="15" x14ac:dyDescent="0.25"/>
  <cols>
    <col min="1" max="1" width="9.140625" style="26"/>
    <col min="2" max="2" width="33.140625" bestFit="1" customWidth="1"/>
    <col min="3" max="3" width="24.7109375" customWidth="1"/>
    <col min="4" max="4" width="10.85546875" bestFit="1" customWidth="1"/>
    <col min="5" max="5" width="24.5703125" bestFit="1" customWidth="1"/>
    <col min="6" max="6" width="26.7109375" customWidth="1"/>
  </cols>
  <sheetData>
    <row r="2" spans="1:5" x14ac:dyDescent="0.25">
      <c r="A2" s="26">
        <v>1</v>
      </c>
      <c r="B2" t="s">
        <v>280</v>
      </c>
      <c r="C2" s="121" t="s">
        <v>281</v>
      </c>
    </row>
    <row r="3" spans="1:5" x14ac:dyDescent="0.25">
      <c r="A3" s="26">
        <v>2</v>
      </c>
      <c r="B3" t="s">
        <v>282</v>
      </c>
      <c r="C3" t="s">
        <v>283</v>
      </c>
      <c r="D3" t="s">
        <v>284</v>
      </c>
    </row>
    <row r="4" spans="1:5" x14ac:dyDescent="0.25">
      <c r="A4" s="26">
        <v>3</v>
      </c>
      <c r="B4" t="s">
        <v>285</v>
      </c>
      <c r="D4" s="67" t="s">
        <v>286</v>
      </c>
      <c r="E4" t="s">
        <v>287</v>
      </c>
    </row>
    <row r="5" spans="1:5" x14ac:dyDescent="0.25">
      <c r="A5" s="26">
        <v>4</v>
      </c>
      <c r="B5" t="s">
        <v>288</v>
      </c>
    </row>
    <row r="6" spans="1:5" x14ac:dyDescent="0.25">
      <c r="A6" s="26">
        <v>5</v>
      </c>
      <c r="B6" t="s">
        <v>289</v>
      </c>
      <c r="C6" t="s">
        <v>290</v>
      </c>
    </row>
    <row r="7" spans="1:5" x14ac:dyDescent="0.25">
      <c r="A7" s="26">
        <v>6</v>
      </c>
      <c r="B7" t="s">
        <v>291</v>
      </c>
      <c r="C7" t="s">
        <v>292</v>
      </c>
    </row>
    <row r="8" spans="1:5" x14ac:dyDescent="0.25">
      <c r="A8" s="26">
        <v>7</v>
      </c>
      <c r="B8" t="s">
        <v>293</v>
      </c>
      <c r="C8" s="5">
        <v>80</v>
      </c>
    </row>
    <row r="9" spans="1:5" x14ac:dyDescent="0.25">
      <c r="A9" s="26">
        <v>8</v>
      </c>
      <c r="B9" t="s">
        <v>294</v>
      </c>
      <c r="C9" s="5">
        <v>15</v>
      </c>
    </row>
    <row r="10" spans="1:5" x14ac:dyDescent="0.25">
      <c r="A10" s="26">
        <v>9</v>
      </c>
      <c r="B10" t="s">
        <v>295</v>
      </c>
      <c r="C10" s="5">
        <v>80</v>
      </c>
    </row>
    <row r="11" spans="1:5" x14ac:dyDescent="0.25">
      <c r="A11" s="26">
        <v>10</v>
      </c>
      <c r="B11" t="s">
        <v>296</v>
      </c>
    </row>
    <row r="12" spans="1:5" x14ac:dyDescent="0.25">
      <c r="A12" s="26">
        <v>12</v>
      </c>
      <c r="B12" t="s">
        <v>297</v>
      </c>
      <c r="C12" s="122" t="s">
        <v>298</v>
      </c>
    </row>
    <row r="13" spans="1:5" x14ac:dyDescent="0.25">
      <c r="A13">
        <v>1</v>
      </c>
      <c r="B13" s="1" t="s">
        <v>299</v>
      </c>
    </row>
    <row r="14" spans="1:5" x14ac:dyDescent="0.25">
      <c r="B14" t="s">
        <v>300</v>
      </c>
    </row>
    <row r="15" spans="1:5" x14ac:dyDescent="0.25">
      <c r="B15" t="s">
        <v>301</v>
      </c>
    </row>
    <row r="19" spans="1:1" s="28" customFormat="1" x14ac:dyDescent="0.25"/>
    <row r="20" spans="1:1" ht="17.25" x14ac:dyDescent="0.25">
      <c r="A20" s="123" t="s">
        <v>302</v>
      </c>
    </row>
    <row r="21" spans="1:1" ht="17.25" x14ac:dyDescent="0.25">
      <c r="A21" s="123" t="s">
        <v>303</v>
      </c>
    </row>
    <row r="22" spans="1:1" ht="17.25" x14ac:dyDescent="0.25">
      <c r="A22" s="123" t="s">
        <v>304</v>
      </c>
    </row>
    <row r="23" spans="1:1" ht="17.25" x14ac:dyDescent="0.25">
      <c r="A23" s="123" t="s">
        <v>305</v>
      </c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062A1-7104-4AEB-828F-C7846F4605E1}">
  <sheetPr codeName="Sheet17">
    <tabColor theme="9" tint="0.59999389629810485"/>
  </sheetPr>
  <dimension ref="A1:CM52"/>
  <sheetViews>
    <sheetView topLeftCell="G1" zoomScale="80" zoomScaleNormal="80" workbookViewId="0">
      <selection activeCell="D32" sqref="D32"/>
    </sheetView>
  </sheetViews>
  <sheetFormatPr defaultRowHeight="15" x14ac:dyDescent="0.25"/>
  <sheetData>
    <row r="1" spans="1:91" x14ac:dyDescent="0.25">
      <c r="D1" s="475">
        <v>6</v>
      </c>
      <c r="E1" s="475"/>
      <c r="F1" s="475"/>
      <c r="G1" s="475"/>
      <c r="H1" s="475">
        <v>7</v>
      </c>
      <c r="I1" s="475"/>
      <c r="J1" s="475"/>
      <c r="K1" s="475"/>
      <c r="L1" s="475">
        <v>8</v>
      </c>
      <c r="M1" s="475"/>
      <c r="N1" s="475"/>
      <c r="O1" s="475"/>
      <c r="P1" s="475">
        <v>9</v>
      </c>
      <c r="Q1" s="475"/>
      <c r="R1" s="475"/>
      <c r="S1" s="475"/>
      <c r="T1" s="475">
        <v>10</v>
      </c>
      <c r="U1" s="475"/>
      <c r="V1" s="475"/>
      <c r="W1" s="475"/>
      <c r="X1" s="475">
        <v>11</v>
      </c>
      <c r="Y1" s="475"/>
      <c r="Z1" s="475"/>
      <c r="AA1" s="475"/>
      <c r="AB1" s="475">
        <v>12</v>
      </c>
      <c r="AC1" s="475"/>
      <c r="AD1" s="475"/>
      <c r="AE1" s="475"/>
      <c r="AF1" s="475">
        <v>13</v>
      </c>
      <c r="AG1" s="475"/>
      <c r="AH1" s="475"/>
      <c r="AI1" s="475"/>
      <c r="AJ1" s="475">
        <v>14</v>
      </c>
      <c r="AK1" s="475"/>
      <c r="AL1" s="475"/>
      <c r="AM1" s="475"/>
      <c r="AN1" s="475">
        <v>15</v>
      </c>
      <c r="AO1" s="475"/>
      <c r="AP1" s="475"/>
      <c r="AQ1" s="475"/>
      <c r="AR1" s="475">
        <v>16</v>
      </c>
      <c r="AS1" s="475"/>
      <c r="AT1" s="475"/>
      <c r="AU1" s="475"/>
      <c r="AV1" s="475">
        <v>17</v>
      </c>
      <c r="AW1" s="475"/>
      <c r="AX1" s="475"/>
      <c r="AY1" s="475"/>
      <c r="AZ1" s="475">
        <v>18</v>
      </c>
      <c r="BA1" s="475"/>
      <c r="BB1" s="475"/>
      <c r="BC1" s="475"/>
      <c r="BD1" s="475">
        <v>19</v>
      </c>
      <c r="BE1" s="475"/>
      <c r="BF1" s="475"/>
      <c r="BG1" s="475"/>
      <c r="BH1" s="475">
        <v>20</v>
      </c>
      <c r="BI1" s="475"/>
      <c r="BJ1" s="475"/>
      <c r="BK1" s="475"/>
      <c r="BL1" s="475">
        <v>21</v>
      </c>
      <c r="BM1" s="475"/>
      <c r="BN1" s="475"/>
      <c r="BO1" s="475"/>
      <c r="BP1" s="475">
        <v>22</v>
      </c>
      <c r="BQ1" s="475"/>
      <c r="BR1" s="475"/>
      <c r="BS1" s="475"/>
      <c r="BT1" s="475">
        <v>23</v>
      </c>
      <c r="BU1" s="475"/>
      <c r="BV1" s="475"/>
      <c r="BW1" s="475"/>
      <c r="BX1" s="475">
        <v>24</v>
      </c>
      <c r="BY1" s="475"/>
      <c r="BZ1" s="475"/>
      <c r="CA1" s="475"/>
      <c r="CB1" s="475">
        <v>1</v>
      </c>
      <c r="CC1" s="475"/>
      <c r="CD1" s="475"/>
      <c r="CE1" s="475"/>
      <c r="CF1" s="475">
        <v>2</v>
      </c>
      <c r="CG1" s="475"/>
      <c r="CH1" s="475"/>
      <c r="CI1" s="475"/>
      <c r="CJ1" s="475">
        <v>3</v>
      </c>
      <c r="CK1" s="475"/>
      <c r="CL1" s="475"/>
      <c r="CM1" s="475"/>
    </row>
    <row r="2" spans="1:91" x14ac:dyDescent="0.25">
      <c r="A2" s="30"/>
      <c r="B2" s="30"/>
      <c r="C2" s="30"/>
      <c r="D2" s="31">
        <v>0</v>
      </c>
      <c r="E2" s="31">
        <v>15</v>
      </c>
      <c r="F2" s="31">
        <v>30</v>
      </c>
      <c r="G2" s="31">
        <v>45</v>
      </c>
      <c r="H2" s="31">
        <v>0</v>
      </c>
      <c r="I2" s="31">
        <v>15</v>
      </c>
      <c r="J2" s="31">
        <v>30</v>
      </c>
      <c r="K2" s="31">
        <v>45</v>
      </c>
      <c r="L2" s="31">
        <v>0</v>
      </c>
      <c r="M2" s="31">
        <v>15</v>
      </c>
      <c r="N2" s="31">
        <v>30</v>
      </c>
      <c r="O2" s="31">
        <v>45</v>
      </c>
      <c r="P2" s="31">
        <v>0</v>
      </c>
      <c r="Q2" s="31">
        <v>15</v>
      </c>
      <c r="R2" s="31">
        <v>30</v>
      </c>
      <c r="S2" s="31">
        <v>45</v>
      </c>
      <c r="T2" s="31">
        <v>0</v>
      </c>
      <c r="U2" s="31">
        <v>15</v>
      </c>
      <c r="V2" s="31">
        <v>30</v>
      </c>
      <c r="W2" s="31">
        <v>45</v>
      </c>
      <c r="X2" s="31">
        <v>0</v>
      </c>
      <c r="Y2" s="31">
        <v>15</v>
      </c>
      <c r="Z2" s="31">
        <v>30</v>
      </c>
      <c r="AA2" s="31">
        <v>45</v>
      </c>
      <c r="AB2" s="31">
        <v>0</v>
      </c>
      <c r="AC2" s="31">
        <v>15</v>
      </c>
      <c r="AD2" s="31">
        <v>30</v>
      </c>
      <c r="AE2" s="31">
        <v>45</v>
      </c>
      <c r="AF2" s="31">
        <v>0</v>
      </c>
      <c r="AG2" s="31">
        <v>15</v>
      </c>
      <c r="AH2" s="31">
        <v>30</v>
      </c>
      <c r="AI2" s="31">
        <v>45</v>
      </c>
      <c r="AJ2" s="31">
        <v>0</v>
      </c>
      <c r="AK2" s="31">
        <v>15</v>
      </c>
      <c r="AL2" s="31">
        <v>30</v>
      </c>
      <c r="AM2" s="31">
        <v>45</v>
      </c>
      <c r="AN2" s="31">
        <v>0</v>
      </c>
      <c r="AO2" s="31">
        <v>15</v>
      </c>
      <c r="AP2" s="31">
        <v>30</v>
      </c>
      <c r="AQ2" s="31">
        <v>45</v>
      </c>
      <c r="AR2" s="31">
        <v>0</v>
      </c>
      <c r="AS2" s="31">
        <v>15</v>
      </c>
      <c r="AT2" s="31">
        <v>30</v>
      </c>
      <c r="AU2" s="31">
        <v>45</v>
      </c>
      <c r="AV2" s="31">
        <v>0</v>
      </c>
      <c r="AW2" s="31">
        <v>15</v>
      </c>
      <c r="AX2" s="31">
        <v>30</v>
      </c>
      <c r="AY2" s="31">
        <v>45</v>
      </c>
      <c r="AZ2" s="31">
        <v>0</v>
      </c>
      <c r="BA2" s="31">
        <v>15</v>
      </c>
      <c r="BB2" s="31">
        <v>30</v>
      </c>
      <c r="BC2" s="31">
        <v>45</v>
      </c>
      <c r="BD2" s="31">
        <v>0</v>
      </c>
      <c r="BE2" s="31">
        <v>15</v>
      </c>
      <c r="BF2" s="31">
        <v>30</v>
      </c>
      <c r="BG2" s="31">
        <v>45</v>
      </c>
      <c r="BH2" s="31">
        <v>0</v>
      </c>
      <c r="BI2" s="31">
        <v>15</v>
      </c>
      <c r="BJ2" s="31">
        <v>30</v>
      </c>
      <c r="BK2" s="31">
        <v>45</v>
      </c>
      <c r="BL2" s="31">
        <v>0</v>
      </c>
      <c r="BM2" s="31">
        <v>15</v>
      </c>
      <c r="BN2" s="31">
        <v>30</v>
      </c>
      <c r="BO2" s="31">
        <v>45</v>
      </c>
      <c r="BP2" s="31">
        <v>0</v>
      </c>
      <c r="BQ2" s="31">
        <v>15</v>
      </c>
      <c r="BR2" s="31">
        <v>30</v>
      </c>
      <c r="BS2" s="31">
        <v>45</v>
      </c>
      <c r="BT2" s="31">
        <v>0</v>
      </c>
      <c r="BU2" s="31">
        <v>15</v>
      </c>
      <c r="BV2" s="31">
        <v>30</v>
      </c>
      <c r="BW2" s="31">
        <v>45</v>
      </c>
      <c r="BX2" s="31">
        <v>0</v>
      </c>
      <c r="BY2" s="31">
        <v>15</v>
      </c>
      <c r="BZ2" s="31">
        <v>30</v>
      </c>
      <c r="CA2" s="31">
        <v>45</v>
      </c>
      <c r="CB2" s="31">
        <v>0</v>
      </c>
      <c r="CC2" s="31">
        <v>15</v>
      </c>
      <c r="CD2" s="31">
        <v>30</v>
      </c>
      <c r="CE2" s="31">
        <v>45</v>
      </c>
      <c r="CF2" s="31">
        <v>0</v>
      </c>
      <c r="CG2" s="31">
        <v>15</v>
      </c>
      <c r="CH2" s="31">
        <v>30</v>
      </c>
      <c r="CI2" s="31">
        <v>45</v>
      </c>
      <c r="CJ2" s="31">
        <v>0</v>
      </c>
      <c r="CK2" s="31">
        <v>15</v>
      </c>
      <c r="CL2" s="31">
        <v>30</v>
      </c>
      <c r="CM2" s="31">
        <v>45</v>
      </c>
    </row>
    <row r="3" spans="1:91" ht="18.75" x14ac:dyDescent="0.25">
      <c r="A3" s="506" t="s">
        <v>306</v>
      </c>
      <c r="B3" s="66">
        <v>1</v>
      </c>
      <c r="C3" s="64" t="s">
        <v>37</v>
      </c>
      <c r="D3" s="98"/>
      <c r="E3" s="98"/>
      <c r="F3" s="99"/>
      <c r="G3" s="98"/>
      <c r="H3" s="98"/>
      <c r="I3" s="98"/>
      <c r="J3" s="98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</row>
    <row r="4" spans="1:91" ht="18.75" x14ac:dyDescent="0.25">
      <c r="A4" s="506"/>
      <c r="B4" s="66">
        <v>2</v>
      </c>
      <c r="C4" s="64" t="s">
        <v>37</v>
      </c>
      <c r="D4" s="30"/>
      <c r="E4" s="30"/>
      <c r="F4" s="30"/>
      <c r="G4" s="99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</row>
    <row r="5" spans="1:91" ht="18.75" x14ac:dyDescent="0.25">
      <c r="A5" s="506"/>
      <c r="B5" s="66">
        <v>3</v>
      </c>
      <c r="C5" s="64" t="s">
        <v>37</v>
      </c>
      <c r="D5" s="30"/>
      <c r="E5" s="30"/>
      <c r="F5" s="30"/>
      <c r="G5" s="30"/>
      <c r="H5" s="99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</row>
    <row r="6" spans="1:91" ht="18.75" x14ac:dyDescent="0.25">
      <c r="A6" s="506"/>
      <c r="B6" s="66">
        <v>4</v>
      </c>
      <c r="C6" s="64" t="s">
        <v>37</v>
      </c>
      <c r="D6" s="30"/>
      <c r="E6" s="30"/>
      <c r="F6" s="30"/>
      <c r="G6" s="30"/>
      <c r="H6" s="30"/>
      <c r="I6" s="99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</row>
    <row r="7" spans="1:91" ht="18.75" x14ac:dyDescent="0.25">
      <c r="A7" s="506"/>
      <c r="B7" s="66">
        <v>5</v>
      </c>
      <c r="C7" s="64" t="s">
        <v>37</v>
      </c>
      <c r="D7" s="30"/>
      <c r="E7" s="30"/>
      <c r="F7" s="30"/>
      <c r="G7" s="30"/>
      <c r="H7" s="30"/>
      <c r="I7" s="30"/>
      <c r="J7" s="99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</row>
    <row r="8" spans="1:91" ht="18.75" x14ac:dyDescent="0.25">
      <c r="A8" s="506"/>
      <c r="B8" s="66">
        <v>6</v>
      </c>
      <c r="C8" s="64" t="s">
        <v>37</v>
      </c>
      <c r="D8" s="30"/>
      <c r="E8" s="30"/>
      <c r="F8" s="30"/>
      <c r="G8" s="30"/>
      <c r="H8" s="30"/>
      <c r="I8" s="30"/>
      <c r="J8" s="30"/>
      <c r="K8" s="99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</row>
    <row r="9" spans="1:91" ht="18.75" x14ac:dyDescent="0.25">
      <c r="A9" s="506"/>
      <c r="B9" s="66">
        <v>7</v>
      </c>
      <c r="C9" s="64" t="s">
        <v>37</v>
      </c>
      <c r="D9" s="30"/>
      <c r="E9" s="30"/>
      <c r="F9" s="30"/>
      <c r="G9" s="30"/>
      <c r="H9" s="30"/>
      <c r="I9" s="30"/>
      <c r="J9" s="30"/>
      <c r="K9" s="30"/>
      <c r="L9" s="99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</row>
    <row r="10" spans="1:91" ht="18.75" x14ac:dyDescent="0.25">
      <c r="A10" s="506"/>
      <c r="B10" s="66">
        <v>8</v>
      </c>
      <c r="C10" s="64" t="s">
        <v>37</v>
      </c>
      <c r="D10" s="30"/>
      <c r="E10" s="30"/>
      <c r="F10" s="30"/>
      <c r="G10" s="30"/>
      <c r="H10" s="30"/>
      <c r="I10" s="30"/>
      <c r="J10" s="30"/>
      <c r="K10" s="30"/>
      <c r="L10" s="30"/>
      <c r="M10" s="99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</row>
    <row r="11" spans="1:91" ht="18.75" x14ac:dyDescent="0.25">
      <c r="A11" s="506"/>
      <c r="B11" s="66">
        <v>9</v>
      </c>
      <c r="C11" s="64" t="s">
        <v>37</v>
      </c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99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</row>
    <row r="12" spans="1:91" ht="18.75" x14ac:dyDescent="0.25">
      <c r="A12" s="506"/>
      <c r="B12" s="66">
        <v>10</v>
      </c>
      <c r="C12" s="64" t="s">
        <v>37</v>
      </c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9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</row>
    <row r="13" spans="1:91" ht="18.75" x14ac:dyDescent="0.25">
      <c r="A13" s="506"/>
      <c r="B13" s="66">
        <v>11</v>
      </c>
      <c r="C13" s="64" t="s">
        <v>37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99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</row>
    <row r="14" spans="1:91" ht="18.75" x14ac:dyDescent="0.25">
      <c r="A14" s="506"/>
      <c r="B14" s="66">
        <v>12</v>
      </c>
      <c r="C14" s="64" t="s">
        <v>37</v>
      </c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99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</row>
    <row r="17" spans="2:2" x14ac:dyDescent="0.25">
      <c r="B17" s="1"/>
    </row>
    <row r="44" spans="1:5" x14ac:dyDescent="0.25">
      <c r="A44" s="1" t="s">
        <v>307</v>
      </c>
    </row>
    <row r="45" spans="1:5" x14ac:dyDescent="0.25">
      <c r="C45" t="s">
        <v>308</v>
      </c>
      <c r="D45" t="s">
        <v>309</v>
      </c>
      <c r="E45" t="s">
        <v>310</v>
      </c>
    </row>
    <row r="46" spans="1:5" x14ac:dyDescent="0.25">
      <c r="A46" s="5">
        <v>1</v>
      </c>
      <c r="B46" t="s">
        <v>27</v>
      </c>
      <c r="C46" s="26">
        <v>3</v>
      </c>
      <c r="D46" s="26">
        <v>6</v>
      </c>
      <c r="E46" s="26">
        <v>9</v>
      </c>
    </row>
    <row r="47" spans="1:5" x14ac:dyDescent="0.25">
      <c r="A47" s="5">
        <v>2</v>
      </c>
      <c r="B47" t="s">
        <v>23</v>
      </c>
      <c r="C47" s="26">
        <v>2</v>
      </c>
      <c r="D47" s="26">
        <v>5</v>
      </c>
      <c r="E47" s="26">
        <v>8</v>
      </c>
    </row>
    <row r="48" spans="1:5" x14ac:dyDescent="0.25">
      <c r="A48" s="5">
        <v>3</v>
      </c>
      <c r="B48" t="s">
        <v>311</v>
      </c>
      <c r="C48" s="26">
        <v>1</v>
      </c>
      <c r="D48" s="26">
        <v>4</v>
      </c>
      <c r="E48" s="26">
        <v>7</v>
      </c>
    </row>
    <row r="50" spans="2:2" x14ac:dyDescent="0.25">
      <c r="B50" t="s">
        <v>312</v>
      </c>
    </row>
    <row r="51" spans="2:2" x14ac:dyDescent="0.25">
      <c r="B51" t="s">
        <v>313</v>
      </c>
    </row>
    <row r="52" spans="2:2" x14ac:dyDescent="0.25">
      <c r="B52" t="s">
        <v>13</v>
      </c>
    </row>
  </sheetData>
  <mergeCells count="23">
    <mergeCell ref="CJ1:CM1"/>
    <mergeCell ref="BL1:BO1"/>
    <mergeCell ref="BP1:BS1"/>
    <mergeCell ref="BT1:BW1"/>
    <mergeCell ref="BX1:CA1"/>
    <mergeCell ref="CB1:CE1"/>
    <mergeCell ref="CF1:CI1"/>
    <mergeCell ref="L1:O1"/>
    <mergeCell ref="A3:A14"/>
    <mergeCell ref="D1:G1"/>
    <mergeCell ref="H1:K1"/>
    <mergeCell ref="BH1:BK1"/>
    <mergeCell ref="P1:S1"/>
    <mergeCell ref="T1:W1"/>
    <mergeCell ref="X1:AA1"/>
    <mergeCell ref="AB1:AE1"/>
    <mergeCell ref="AF1:AI1"/>
    <mergeCell ref="AJ1:AM1"/>
    <mergeCell ref="AN1:AQ1"/>
    <mergeCell ref="AR1:AU1"/>
    <mergeCell ref="AV1:AY1"/>
    <mergeCell ref="AZ1:BC1"/>
    <mergeCell ref="BD1:BG1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25621-ECE3-430C-9945-D7212EA9D11E}">
  <sheetPr codeName="Sheet18">
    <tabColor theme="9" tint="0.39997558519241921"/>
  </sheetPr>
  <dimension ref="A1:CL90"/>
  <sheetViews>
    <sheetView topLeftCell="A62" zoomScale="80" zoomScaleNormal="80" workbookViewId="0">
      <selection activeCell="D32" sqref="D32"/>
    </sheetView>
  </sheetViews>
  <sheetFormatPr defaultRowHeight="15" x14ac:dyDescent="0.25"/>
  <cols>
    <col min="1" max="1" width="9.85546875" customWidth="1"/>
    <col min="4" max="4" width="12.140625" customWidth="1"/>
    <col min="6" max="6" width="9.5703125" customWidth="1"/>
  </cols>
  <sheetData>
    <row r="1" spans="1:14" hidden="1" x14ac:dyDescent="0.25">
      <c r="A1" s="510" t="s">
        <v>314</v>
      </c>
      <c r="B1" s="510"/>
      <c r="C1" s="510"/>
      <c r="D1" s="510"/>
      <c r="E1" s="510"/>
    </row>
    <row r="2" spans="1:14" hidden="1" x14ac:dyDescent="0.25">
      <c r="A2" t="s">
        <v>315</v>
      </c>
      <c r="E2" t="s">
        <v>316</v>
      </c>
    </row>
    <row r="3" spans="1:14" hidden="1" x14ac:dyDescent="0.25">
      <c r="A3" s="509" t="s">
        <v>317</v>
      </c>
      <c r="B3" s="509"/>
      <c r="C3" s="509"/>
      <c r="D3" s="509"/>
      <c r="E3" t="s">
        <v>318</v>
      </c>
      <c r="J3" t="s">
        <v>319</v>
      </c>
      <c r="N3" s="28" t="s">
        <v>320</v>
      </c>
    </row>
    <row r="4" spans="1:14" hidden="1" x14ac:dyDescent="0.25">
      <c r="A4" s="509" t="s">
        <v>321</v>
      </c>
      <c r="B4" s="509"/>
      <c r="C4" s="509"/>
      <c r="D4" s="509"/>
      <c r="E4" s="50">
        <v>0.15</v>
      </c>
      <c r="J4" t="s">
        <v>322</v>
      </c>
      <c r="N4" t="s">
        <v>323</v>
      </c>
    </row>
    <row r="5" spans="1:14" hidden="1" x14ac:dyDescent="0.25">
      <c r="A5" s="509" t="s">
        <v>324</v>
      </c>
      <c r="B5" s="509"/>
      <c r="C5" s="509"/>
      <c r="D5" s="509"/>
      <c r="E5" t="s">
        <v>325</v>
      </c>
      <c r="J5" t="s">
        <v>326</v>
      </c>
    </row>
    <row r="6" spans="1:14" hidden="1" x14ac:dyDescent="0.25">
      <c r="A6" s="509" t="s">
        <v>327</v>
      </c>
      <c r="B6" s="509"/>
      <c r="C6" s="509"/>
      <c r="D6" s="509"/>
      <c r="E6" t="s">
        <v>328</v>
      </c>
      <c r="J6" s="357" t="s">
        <v>329</v>
      </c>
      <c r="K6" s="357"/>
    </row>
    <row r="7" spans="1:14" hidden="1" x14ac:dyDescent="0.25">
      <c r="A7" s="509" t="s">
        <v>330</v>
      </c>
      <c r="B7" s="509"/>
      <c r="C7" s="509"/>
      <c r="D7" s="509"/>
      <c r="E7" t="s">
        <v>331</v>
      </c>
    </row>
    <row r="8" spans="1:14" hidden="1" x14ac:dyDescent="0.25">
      <c r="A8" s="509" t="s">
        <v>332</v>
      </c>
      <c r="B8" s="509"/>
      <c r="C8" s="509"/>
      <c r="D8" s="509"/>
      <c r="E8" s="50" t="s">
        <v>333</v>
      </c>
    </row>
    <row r="9" spans="1:14" hidden="1" x14ac:dyDescent="0.25">
      <c r="A9" t="s">
        <v>334</v>
      </c>
      <c r="E9" s="50"/>
    </row>
    <row r="10" spans="1:14" hidden="1" x14ac:dyDescent="0.25">
      <c r="A10" t="s">
        <v>335</v>
      </c>
      <c r="E10" s="50"/>
    </row>
    <row r="11" spans="1:14" hidden="1" x14ac:dyDescent="0.25">
      <c r="A11" t="s">
        <v>336</v>
      </c>
      <c r="E11" s="50"/>
    </row>
    <row r="12" spans="1:14" hidden="1" x14ac:dyDescent="0.25"/>
    <row r="13" spans="1:14" hidden="1" x14ac:dyDescent="0.25">
      <c r="H13" t="s">
        <v>4</v>
      </c>
    </row>
    <row r="14" spans="1:14" hidden="1" x14ac:dyDescent="0.25"/>
    <row r="15" spans="1:14" hidden="1" x14ac:dyDescent="0.25">
      <c r="H15" t="s">
        <v>337</v>
      </c>
    </row>
    <row r="16" spans="1:14" hidden="1" x14ac:dyDescent="0.25"/>
    <row r="17" spans="1:7" hidden="1" x14ac:dyDescent="0.25"/>
    <row r="18" spans="1:7" hidden="1" x14ac:dyDescent="0.25">
      <c r="A18" s="1" t="s">
        <v>338</v>
      </c>
    </row>
    <row r="19" spans="1:7" hidden="1" x14ac:dyDescent="0.25">
      <c r="A19" t="s">
        <v>134</v>
      </c>
      <c r="B19" s="509" t="s">
        <v>339</v>
      </c>
      <c r="C19" s="509"/>
      <c r="D19" s="509"/>
      <c r="E19" s="509"/>
      <c r="F19" s="509"/>
    </row>
    <row r="20" spans="1:7" hidden="1" x14ac:dyDescent="0.25">
      <c r="A20" t="s">
        <v>137</v>
      </c>
      <c r="B20" s="509" t="s">
        <v>339</v>
      </c>
      <c r="C20" s="509"/>
      <c r="D20" s="509"/>
      <c r="E20" s="509"/>
      <c r="F20" s="509"/>
    </row>
    <row r="21" spans="1:7" hidden="1" x14ac:dyDescent="0.25">
      <c r="A21" t="s">
        <v>139</v>
      </c>
      <c r="B21" s="509" t="s">
        <v>340</v>
      </c>
      <c r="C21" s="509"/>
      <c r="D21" s="509"/>
      <c r="E21" s="509"/>
      <c r="F21" s="509"/>
    </row>
    <row r="22" spans="1:7" hidden="1" x14ac:dyDescent="0.25">
      <c r="A22" t="s">
        <v>149</v>
      </c>
      <c r="B22" s="509" t="s">
        <v>341</v>
      </c>
      <c r="C22" s="509"/>
      <c r="D22" s="509"/>
      <c r="E22" s="509"/>
      <c r="F22" s="509"/>
    </row>
    <row r="23" spans="1:7" hidden="1" x14ac:dyDescent="0.25">
      <c r="A23" t="s">
        <v>342</v>
      </c>
      <c r="B23" s="509" t="s">
        <v>343</v>
      </c>
      <c r="C23" s="509"/>
      <c r="D23" s="509"/>
      <c r="E23" s="509"/>
      <c r="F23" s="509"/>
    </row>
    <row r="24" spans="1:7" hidden="1" x14ac:dyDescent="0.25">
      <c r="A24" t="s">
        <v>155</v>
      </c>
      <c r="B24" s="509" t="s">
        <v>154</v>
      </c>
      <c r="C24" s="509"/>
      <c r="D24" s="509"/>
      <c r="E24" s="509"/>
      <c r="F24" s="509"/>
    </row>
    <row r="25" spans="1:7" hidden="1" x14ac:dyDescent="0.25">
      <c r="A25" t="s">
        <v>157</v>
      </c>
      <c r="B25" t="s">
        <v>156</v>
      </c>
    </row>
    <row r="26" spans="1:7" hidden="1" x14ac:dyDescent="0.25"/>
    <row r="27" spans="1:7" hidden="1" x14ac:dyDescent="0.25">
      <c r="A27" t="s">
        <v>9</v>
      </c>
      <c r="E27" t="s">
        <v>10</v>
      </c>
    </row>
    <row r="28" spans="1:7" hidden="1" x14ac:dyDescent="0.25">
      <c r="A28" s="6" t="s">
        <v>12</v>
      </c>
      <c r="E28" t="s">
        <v>13</v>
      </c>
      <c r="F28">
        <v>50</v>
      </c>
      <c r="G28" t="s">
        <v>14</v>
      </c>
    </row>
    <row r="29" spans="1:7" hidden="1" x14ac:dyDescent="0.25">
      <c r="A29" t="s">
        <v>16</v>
      </c>
      <c r="E29" t="s">
        <v>17</v>
      </c>
      <c r="F29">
        <v>125</v>
      </c>
      <c r="G29" t="s">
        <v>14</v>
      </c>
    </row>
    <row r="30" spans="1:7" hidden="1" x14ac:dyDescent="0.25">
      <c r="A30" s="6" t="s">
        <v>18</v>
      </c>
    </row>
    <row r="31" spans="1:7" hidden="1" x14ac:dyDescent="0.25">
      <c r="A31" t="s">
        <v>344</v>
      </c>
      <c r="B31" s="2" t="s">
        <v>345</v>
      </c>
    </row>
    <row r="32" spans="1:7" hidden="1" x14ac:dyDescent="0.25">
      <c r="A32" t="s">
        <v>346</v>
      </c>
      <c r="B32" s="2" t="s">
        <v>347</v>
      </c>
    </row>
    <row r="33" spans="1:32" hidden="1" x14ac:dyDescent="0.25">
      <c r="B33" s="2"/>
    </row>
    <row r="34" spans="1:32" hidden="1" x14ac:dyDescent="0.25"/>
    <row r="35" spans="1:32" hidden="1" x14ac:dyDescent="0.25"/>
    <row r="36" spans="1:32" hidden="1" x14ac:dyDescent="0.25"/>
    <row r="37" spans="1:32" hidden="1" x14ac:dyDescent="0.25">
      <c r="F37" s="358" t="s">
        <v>25</v>
      </c>
      <c r="G37" s="359"/>
      <c r="H37" s="359"/>
      <c r="I37" s="359"/>
      <c r="J37" s="359"/>
      <c r="K37" s="359"/>
      <c r="L37" s="359"/>
      <c r="M37" s="359"/>
      <c r="N37" s="360"/>
    </row>
    <row r="38" spans="1:32" hidden="1" x14ac:dyDescent="0.25">
      <c r="F38" s="361" t="s">
        <v>28</v>
      </c>
      <c r="G38" s="362"/>
      <c r="H38" s="55" t="s">
        <v>27</v>
      </c>
      <c r="I38" s="55" t="s">
        <v>27</v>
      </c>
      <c r="J38" s="55" t="s">
        <v>27</v>
      </c>
      <c r="N38" s="57"/>
    </row>
    <row r="39" spans="1:32" hidden="1" x14ac:dyDescent="0.25">
      <c r="F39" s="363" t="s">
        <v>30</v>
      </c>
      <c r="G39" s="364"/>
      <c r="H39" s="55" t="s">
        <v>27</v>
      </c>
      <c r="I39" s="56" t="s">
        <v>17</v>
      </c>
      <c r="J39" s="56" t="s">
        <v>17</v>
      </c>
      <c r="K39" s="56" t="s">
        <v>17</v>
      </c>
      <c r="L39" s="56" t="s">
        <v>17</v>
      </c>
      <c r="M39" s="55" t="s">
        <v>27</v>
      </c>
      <c r="N39" s="58" t="s">
        <v>27</v>
      </c>
    </row>
    <row r="40" spans="1:32" hidden="1" x14ac:dyDescent="0.25">
      <c r="F40" s="355" t="s">
        <v>35</v>
      </c>
      <c r="G40" s="356"/>
      <c r="H40" s="59" t="s">
        <v>27</v>
      </c>
      <c r="I40" s="59" t="s">
        <v>27</v>
      </c>
      <c r="J40" s="60" t="s">
        <v>13</v>
      </c>
      <c r="K40" s="60" t="s">
        <v>13</v>
      </c>
      <c r="L40" s="60" t="s">
        <v>13</v>
      </c>
      <c r="M40" s="60" t="s">
        <v>13</v>
      </c>
      <c r="N40" s="61" t="s">
        <v>27</v>
      </c>
    </row>
    <row r="41" spans="1:32" hidden="1" x14ac:dyDescent="0.25">
      <c r="F41" s="28" t="s">
        <v>348</v>
      </c>
    </row>
    <row r="42" spans="1:32" hidden="1" x14ac:dyDescent="0.25"/>
    <row r="43" spans="1:32" hidden="1" x14ac:dyDescent="0.25">
      <c r="C43" s="353">
        <v>1</v>
      </c>
      <c r="D43" s="353"/>
      <c r="E43" s="353"/>
      <c r="F43" s="353"/>
      <c r="G43" s="353"/>
      <c r="H43" s="353"/>
      <c r="I43" s="353">
        <v>2</v>
      </c>
      <c r="J43" s="353"/>
      <c r="K43" s="353"/>
      <c r="L43" s="353"/>
      <c r="M43" s="353"/>
      <c r="N43" s="353"/>
      <c r="O43" s="353">
        <v>3</v>
      </c>
      <c r="P43" s="353"/>
      <c r="Q43" s="353"/>
      <c r="R43" s="353"/>
      <c r="S43" s="353"/>
      <c r="T43" s="353"/>
      <c r="U43" s="353">
        <v>4</v>
      </c>
      <c r="V43" s="353"/>
      <c r="W43" s="353"/>
      <c r="X43" s="353"/>
      <c r="Y43" s="353"/>
      <c r="Z43" s="353"/>
      <c r="AA43" s="353">
        <v>5</v>
      </c>
      <c r="AB43" s="353"/>
      <c r="AC43" s="353"/>
      <c r="AD43" s="353"/>
      <c r="AE43" s="353"/>
      <c r="AF43" s="353"/>
    </row>
    <row r="44" spans="1:32" hidden="1" x14ac:dyDescent="0.25">
      <c r="B44" t="s">
        <v>36</v>
      </c>
      <c r="C44">
        <v>15</v>
      </c>
      <c r="D44">
        <v>15</v>
      </c>
      <c r="E44">
        <v>15</v>
      </c>
      <c r="F44">
        <v>15</v>
      </c>
      <c r="G44">
        <v>15</v>
      </c>
      <c r="H44">
        <v>15</v>
      </c>
      <c r="I44">
        <v>15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</row>
    <row r="45" spans="1:32" hidden="1" x14ac:dyDescent="0.25">
      <c r="C45" s="3">
        <f>$A$87*C44</f>
        <v>-1.9366666666666663</v>
      </c>
      <c r="D45" s="3">
        <f>$A$87*D44</f>
        <v>-1.9366666666666663</v>
      </c>
      <c r="E45" s="3">
        <f>$A$87*E44</f>
        <v>-1.9366666666666663</v>
      </c>
      <c r="F45" s="4">
        <f>A88*F44</f>
        <v>-1.5899999999999999</v>
      </c>
      <c r="G45" s="4">
        <f>$A$88*G44</f>
        <v>-1.5899999999999999</v>
      </c>
      <c r="H45" s="4">
        <f>$A$88*H44</f>
        <v>-1.5899999999999999</v>
      </c>
      <c r="I45" s="3">
        <f>$A$87*I44</f>
        <v>-1.9366666666666663</v>
      </c>
      <c r="J45" s="3">
        <f>$A$87*J44</f>
        <v>-1.9366666666666663</v>
      </c>
      <c r="K45" s="3">
        <f>$A$87*K44</f>
        <v>-1.9366666666666663</v>
      </c>
      <c r="L45" s="4">
        <f>$A$88*L44</f>
        <v>-1.5899999999999999</v>
      </c>
      <c r="M45" s="4">
        <f>$A$88*M44</f>
        <v>-1.5899999999999999</v>
      </c>
      <c r="N45" s="4">
        <f>$A$88*N44</f>
        <v>-1.5899999999999999</v>
      </c>
      <c r="O45" s="3">
        <f>$A$87*O44</f>
        <v>-1.9366666666666663</v>
      </c>
      <c r="P45" s="3">
        <f>$A$87*P44</f>
        <v>-1.9366666666666663</v>
      </c>
      <c r="Q45" s="3">
        <f>$A$87*Q44</f>
        <v>-1.9366666666666663</v>
      </c>
      <c r="R45" s="4">
        <f>$A$88*R44</f>
        <v>-1.5899999999999999</v>
      </c>
      <c r="S45" s="4">
        <f>$A$88*S44</f>
        <v>-1.5899999999999999</v>
      </c>
      <c r="T45" s="4">
        <f>$A$88*T44</f>
        <v>-1.5899999999999999</v>
      </c>
      <c r="U45" s="3">
        <f>$A$87*U44</f>
        <v>-1.9366666666666663</v>
      </c>
      <c r="V45" s="3">
        <f>$A$87*V44</f>
        <v>-1.9366666666666663</v>
      </c>
      <c r="W45" s="3">
        <f>$A$87*W44</f>
        <v>-1.9366666666666663</v>
      </c>
      <c r="X45" s="4">
        <f>$A$88*X44</f>
        <v>-1.5899999999999999</v>
      </c>
      <c r="Y45" s="4">
        <f>$A$88*Y44</f>
        <v>-1.5899999999999999</v>
      </c>
      <c r="Z45" s="4">
        <f>$A$88*Z44</f>
        <v>-1.5899999999999999</v>
      </c>
      <c r="AA45" s="3">
        <f>$A$87*AA44</f>
        <v>-1.9366666666666663</v>
      </c>
      <c r="AB45" s="3">
        <f>$A$87*AB44</f>
        <v>-1.9366666666666663</v>
      </c>
      <c r="AC45" s="3">
        <f>$A$87*AC44</f>
        <v>-1.9366666666666663</v>
      </c>
      <c r="AD45" s="4">
        <f>$A$88*AD44</f>
        <v>-1.5899999999999999</v>
      </c>
      <c r="AE45" s="4">
        <f>$A$88*AE44</f>
        <v>-1.5899999999999999</v>
      </c>
      <c r="AF45" s="4">
        <f>$A$88*AF44</f>
        <v>-1.5899999999999999</v>
      </c>
    </row>
    <row r="46" spans="1:32" hidden="1" x14ac:dyDescent="0.25">
      <c r="A46" s="1" t="s">
        <v>37</v>
      </c>
      <c r="B46" s="5"/>
      <c r="C46">
        <f>B47+C45</f>
        <v>58.063333333333333</v>
      </c>
      <c r="D46">
        <f t="shared" ref="D46:F46" si="0">C47+D45</f>
        <v>56.126666666666665</v>
      </c>
      <c r="E46">
        <f t="shared" si="0"/>
        <v>54.19</v>
      </c>
      <c r="F46">
        <f t="shared" si="0"/>
        <v>52.599999999999994</v>
      </c>
      <c r="G46">
        <f>F47+G45</f>
        <v>51.009999999999991</v>
      </c>
      <c r="H46">
        <f>G47+H45</f>
        <v>49.419999999999987</v>
      </c>
      <c r="I46">
        <f>H47+I45</f>
        <v>47.48333333333332</v>
      </c>
      <c r="J46">
        <f t="shared" ref="J46:L46" si="1">I47+J45</f>
        <v>45.546666666666653</v>
      </c>
      <c r="K46">
        <f t="shared" si="1"/>
        <v>43.609999999999985</v>
      </c>
      <c r="L46">
        <f t="shared" si="1"/>
        <v>42.019999999999982</v>
      </c>
      <c r="M46">
        <f>L47+M45</f>
        <v>40.429999999999978</v>
      </c>
      <c r="N46">
        <f t="shared" ref="N46:AF46" si="2">M47+N45</f>
        <v>38.839999999999975</v>
      </c>
      <c r="O46">
        <f t="shared" si="2"/>
        <v>36.903333333333308</v>
      </c>
      <c r="P46">
        <f t="shared" si="2"/>
        <v>34.96666666666664</v>
      </c>
      <c r="Q46">
        <f t="shared" si="2"/>
        <v>33.029999999999973</v>
      </c>
      <c r="R46">
        <f t="shared" si="2"/>
        <v>31.439999999999973</v>
      </c>
      <c r="S46">
        <f t="shared" si="2"/>
        <v>29.849999999999973</v>
      </c>
      <c r="T46">
        <f t="shared" si="2"/>
        <v>28.259999999999973</v>
      </c>
      <c r="U46">
        <f t="shared" si="2"/>
        <v>26.323333333333306</v>
      </c>
      <c r="V46">
        <f t="shared" si="2"/>
        <v>24.386666666666638</v>
      </c>
      <c r="W46">
        <f t="shared" si="2"/>
        <v>22.449999999999971</v>
      </c>
      <c r="X46">
        <f t="shared" si="2"/>
        <v>20.859999999999971</v>
      </c>
      <c r="Y46">
        <f t="shared" si="2"/>
        <v>19.269999999999971</v>
      </c>
      <c r="Z46">
        <f t="shared" si="2"/>
        <v>17.679999999999971</v>
      </c>
      <c r="AA46">
        <f t="shared" si="2"/>
        <v>15.743333333333306</v>
      </c>
      <c r="AB46">
        <f t="shared" si="2"/>
        <v>13.80666666666664</v>
      </c>
      <c r="AC46">
        <f t="shared" si="2"/>
        <v>11.869999999999974</v>
      </c>
      <c r="AD46">
        <f t="shared" si="2"/>
        <v>10.279999999999974</v>
      </c>
      <c r="AE46">
        <f t="shared" si="2"/>
        <v>8.6899999999999746</v>
      </c>
      <c r="AF46">
        <f t="shared" si="2"/>
        <v>7.0999999999999748</v>
      </c>
    </row>
    <row r="47" spans="1:32" hidden="1" x14ac:dyDescent="0.25">
      <c r="A47" t="s">
        <v>38</v>
      </c>
      <c r="B47" s="5">
        <v>60</v>
      </c>
      <c r="C47" s="29">
        <f>IF(C46&lt;100,C46,100)</f>
        <v>58.063333333333333</v>
      </c>
      <c r="D47" s="29">
        <f t="shared" ref="D47:F47" si="3">IF(D46&lt;100,D46,100)</f>
        <v>56.126666666666665</v>
      </c>
      <c r="E47" s="29">
        <f t="shared" si="3"/>
        <v>54.19</v>
      </c>
      <c r="F47" s="29">
        <f t="shared" si="3"/>
        <v>52.599999999999994</v>
      </c>
      <c r="G47" s="29">
        <f>IF(G46&lt;100,G46,100)</f>
        <v>51.009999999999991</v>
      </c>
      <c r="H47" s="29">
        <f>IF(H46&lt;100,H46,100)</f>
        <v>49.419999999999987</v>
      </c>
      <c r="I47" s="29">
        <f>IF(I46&lt;100,I46,100)</f>
        <v>47.48333333333332</v>
      </c>
      <c r="J47" s="29">
        <f t="shared" ref="J47:L47" si="4">IF(J46&lt;100,J46,100)</f>
        <v>45.546666666666653</v>
      </c>
      <c r="K47" s="29">
        <f t="shared" si="4"/>
        <v>43.609999999999985</v>
      </c>
      <c r="L47" s="29">
        <f t="shared" si="4"/>
        <v>42.019999999999982</v>
      </c>
      <c r="M47" s="29">
        <f>IF(M46&lt;100,M46,100)</f>
        <v>40.429999999999978</v>
      </c>
      <c r="N47" s="29">
        <f>IF(N46&lt;100,N46,100)</f>
        <v>38.839999999999975</v>
      </c>
      <c r="O47" s="29">
        <f>IF(O46&lt;100,O46,100)</f>
        <v>36.903333333333308</v>
      </c>
      <c r="P47" s="29">
        <f t="shared" ref="P47:R47" si="5">IF(P46&lt;100,P46,100)</f>
        <v>34.96666666666664</v>
      </c>
      <c r="Q47" s="29">
        <f t="shared" si="5"/>
        <v>33.029999999999973</v>
      </c>
      <c r="R47" s="29">
        <f t="shared" si="5"/>
        <v>31.439999999999973</v>
      </c>
      <c r="S47" s="29">
        <f>IF(S46&lt;100,S46,100)</f>
        <v>29.849999999999973</v>
      </c>
      <c r="T47" s="29">
        <f>IF(T46&lt;100,T46,100)</f>
        <v>28.259999999999973</v>
      </c>
      <c r="U47" s="29">
        <f>IF(U46&lt;100,U46,100)</f>
        <v>26.323333333333306</v>
      </c>
      <c r="V47" s="29">
        <f t="shared" ref="V47:X47" si="6">IF(V46&lt;100,V46,100)</f>
        <v>24.386666666666638</v>
      </c>
      <c r="W47" s="29">
        <f t="shared" si="6"/>
        <v>22.449999999999971</v>
      </c>
      <c r="X47" s="29">
        <f t="shared" si="6"/>
        <v>20.859999999999971</v>
      </c>
      <c r="Y47" s="29">
        <f>IF(Y46&lt;100,Y46,100)</f>
        <v>19.269999999999971</v>
      </c>
      <c r="Z47" s="29">
        <f>IF(Z46&lt;100,Z46,100)</f>
        <v>17.679999999999971</v>
      </c>
      <c r="AA47" s="29">
        <f>IF(AA46&lt;100,AA46,100)</f>
        <v>15.743333333333306</v>
      </c>
      <c r="AB47" s="29">
        <f t="shared" ref="AB47:AD47" si="7">IF(AB46&lt;100,AB46,100)</f>
        <v>13.80666666666664</v>
      </c>
      <c r="AC47" s="29">
        <f t="shared" si="7"/>
        <v>11.869999999999974</v>
      </c>
      <c r="AD47" s="29">
        <f t="shared" si="7"/>
        <v>10.279999999999974</v>
      </c>
      <c r="AE47" s="29">
        <f>IF(AE46&lt;100,AE46,100)</f>
        <v>8.6899999999999746</v>
      </c>
      <c r="AF47" s="29">
        <f>IF(AF46&lt;100,AF46,100)</f>
        <v>7.0999999999999748</v>
      </c>
    </row>
    <row r="49" spans="1:90" x14ac:dyDescent="0.25">
      <c r="C49" s="511">
        <v>6</v>
      </c>
      <c r="D49" s="511"/>
      <c r="E49" s="511"/>
      <c r="F49" s="511"/>
      <c r="G49" s="511">
        <v>7</v>
      </c>
      <c r="H49" s="511"/>
      <c r="I49" s="511"/>
      <c r="J49" s="511"/>
      <c r="K49" s="511">
        <v>8</v>
      </c>
      <c r="L49" s="511"/>
      <c r="M49" s="511"/>
      <c r="N49" s="511"/>
      <c r="O49" s="511">
        <v>9</v>
      </c>
      <c r="P49" s="511"/>
      <c r="Q49" s="511"/>
      <c r="R49" s="511"/>
      <c r="S49" s="511">
        <v>10</v>
      </c>
      <c r="T49" s="511"/>
      <c r="U49" s="511"/>
      <c r="V49" s="511"/>
      <c r="W49" s="511">
        <v>11</v>
      </c>
      <c r="X49" s="511"/>
      <c r="Y49" s="511"/>
      <c r="Z49" s="511"/>
      <c r="AA49" s="511">
        <v>12</v>
      </c>
      <c r="AB49" s="511"/>
      <c r="AC49" s="511"/>
      <c r="AD49" s="511"/>
      <c r="AE49" s="511">
        <v>13</v>
      </c>
      <c r="AF49" s="511"/>
      <c r="AG49" s="511"/>
      <c r="AH49" s="511"/>
      <c r="AI49" s="511">
        <v>14</v>
      </c>
      <c r="AJ49" s="511"/>
      <c r="AK49" s="511"/>
      <c r="AL49" s="511"/>
      <c r="AM49" s="511">
        <v>15</v>
      </c>
      <c r="AN49" s="511"/>
      <c r="AO49" s="511"/>
      <c r="AP49" s="511"/>
      <c r="AQ49" s="511">
        <v>16</v>
      </c>
      <c r="AR49" s="511"/>
      <c r="AS49" s="511"/>
      <c r="AT49" s="511"/>
      <c r="AU49" s="511">
        <v>17</v>
      </c>
      <c r="AV49" s="511"/>
      <c r="AW49" s="511"/>
      <c r="AX49" s="511"/>
      <c r="AY49" s="511">
        <v>18</v>
      </c>
      <c r="AZ49" s="511"/>
      <c r="BA49" s="511"/>
      <c r="BB49" s="511"/>
      <c r="BC49" s="511">
        <v>19</v>
      </c>
      <c r="BD49" s="511"/>
      <c r="BE49" s="511"/>
      <c r="BF49" s="511"/>
      <c r="BG49" s="511">
        <v>20</v>
      </c>
      <c r="BH49" s="511"/>
      <c r="BI49" s="511"/>
      <c r="BJ49" s="511"/>
      <c r="BK49" s="511">
        <v>21</v>
      </c>
      <c r="BL49" s="511"/>
      <c r="BM49" s="511"/>
      <c r="BN49" s="511"/>
      <c r="BO49" s="511">
        <v>22</v>
      </c>
      <c r="BP49" s="511"/>
      <c r="BQ49" s="511"/>
      <c r="BR49" s="511"/>
      <c r="BS49" s="511">
        <v>23</v>
      </c>
      <c r="BT49" s="511"/>
      <c r="BU49" s="511"/>
      <c r="BV49" s="511"/>
      <c r="BW49" s="511">
        <v>24</v>
      </c>
      <c r="BX49" s="511"/>
      <c r="BY49" s="511"/>
      <c r="BZ49" s="511"/>
      <c r="CA49" s="511">
        <v>1</v>
      </c>
      <c r="CB49" s="511"/>
      <c r="CC49" s="511"/>
      <c r="CD49" s="511"/>
      <c r="CE49" s="511">
        <v>2</v>
      </c>
      <c r="CF49" s="511"/>
      <c r="CG49" s="511"/>
      <c r="CH49" s="511"/>
      <c r="CI49" s="511">
        <v>3</v>
      </c>
      <c r="CJ49" s="511"/>
      <c r="CK49" s="511"/>
      <c r="CL49" s="511"/>
    </row>
    <row r="50" spans="1:90" s="5" customFormat="1" x14ac:dyDescent="0.25">
      <c r="C50" s="31">
        <v>0</v>
      </c>
      <c r="D50" s="31">
        <v>15</v>
      </c>
      <c r="E50" s="31">
        <v>30</v>
      </c>
      <c r="F50" s="31">
        <v>45</v>
      </c>
      <c r="G50" s="31">
        <v>0</v>
      </c>
      <c r="H50" s="31">
        <v>15</v>
      </c>
      <c r="I50" s="31">
        <v>30</v>
      </c>
      <c r="J50" s="31">
        <v>45</v>
      </c>
      <c r="K50" s="31">
        <v>0</v>
      </c>
      <c r="L50" s="31">
        <v>15</v>
      </c>
      <c r="M50" s="31">
        <v>30</v>
      </c>
      <c r="N50" s="31">
        <v>45</v>
      </c>
      <c r="O50" s="31">
        <v>0</v>
      </c>
      <c r="P50" s="31">
        <v>15</v>
      </c>
      <c r="Q50" s="31">
        <v>30</v>
      </c>
      <c r="R50" s="31">
        <v>45</v>
      </c>
      <c r="S50" s="31">
        <v>0</v>
      </c>
      <c r="T50" s="31">
        <v>15</v>
      </c>
      <c r="U50" s="31">
        <v>30</v>
      </c>
      <c r="V50" s="31">
        <v>45</v>
      </c>
      <c r="W50" s="31">
        <v>0</v>
      </c>
      <c r="X50" s="31">
        <v>15</v>
      </c>
      <c r="Y50" s="31">
        <v>30</v>
      </c>
      <c r="Z50" s="31">
        <v>45</v>
      </c>
      <c r="AA50" s="31">
        <v>0</v>
      </c>
      <c r="AB50" s="31">
        <v>15</v>
      </c>
      <c r="AC50" s="31">
        <v>30</v>
      </c>
      <c r="AD50" s="31">
        <v>45</v>
      </c>
      <c r="AE50" s="31">
        <v>0</v>
      </c>
      <c r="AF50" s="31">
        <v>15</v>
      </c>
      <c r="AG50" s="31">
        <v>30</v>
      </c>
      <c r="AH50" s="31">
        <v>45</v>
      </c>
      <c r="AI50" s="31">
        <v>0</v>
      </c>
      <c r="AJ50" s="31">
        <v>15</v>
      </c>
      <c r="AK50" s="31">
        <v>30</v>
      </c>
      <c r="AL50" s="31">
        <v>45</v>
      </c>
      <c r="AM50" s="31">
        <v>0</v>
      </c>
      <c r="AN50" s="31">
        <v>15</v>
      </c>
      <c r="AO50" s="31">
        <v>30</v>
      </c>
      <c r="AP50" s="31">
        <v>45</v>
      </c>
      <c r="AQ50" s="31">
        <v>0</v>
      </c>
      <c r="AR50" s="31">
        <v>15</v>
      </c>
      <c r="AS50" s="31">
        <v>30</v>
      </c>
      <c r="AT50" s="31">
        <v>45</v>
      </c>
      <c r="AU50" s="31">
        <v>0</v>
      </c>
      <c r="AV50" s="31">
        <v>15</v>
      </c>
      <c r="AW50" s="31">
        <v>30</v>
      </c>
      <c r="AX50" s="31">
        <v>45</v>
      </c>
      <c r="AY50" s="31">
        <v>0</v>
      </c>
      <c r="AZ50" s="31">
        <v>15</v>
      </c>
      <c r="BA50" s="31">
        <v>30</v>
      </c>
      <c r="BB50" s="31">
        <v>45</v>
      </c>
      <c r="BC50" s="31">
        <v>0</v>
      </c>
      <c r="BD50" s="31">
        <v>15</v>
      </c>
      <c r="BE50" s="31">
        <v>30</v>
      </c>
      <c r="BF50" s="31">
        <v>45</v>
      </c>
      <c r="BG50" s="31">
        <v>0</v>
      </c>
      <c r="BH50" s="31">
        <v>15</v>
      </c>
      <c r="BI50" s="31">
        <v>30</v>
      </c>
      <c r="BJ50" s="31">
        <v>45</v>
      </c>
      <c r="BK50" s="31">
        <v>0</v>
      </c>
      <c r="BL50" s="31">
        <v>15</v>
      </c>
      <c r="BM50" s="31">
        <v>30</v>
      </c>
      <c r="BN50" s="31">
        <v>45</v>
      </c>
      <c r="BO50" s="31">
        <v>0</v>
      </c>
      <c r="BP50" s="31">
        <v>15</v>
      </c>
      <c r="BQ50" s="31">
        <v>30</v>
      </c>
      <c r="BR50" s="31">
        <v>45</v>
      </c>
      <c r="BS50" s="31">
        <v>0</v>
      </c>
      <c r="BT50" s="31">
        <v>15</v>
      </c>
      <c r="BU50" s="31">
        <v>30</v>
      </c>
      <c r="BV50" s="31">
        <v>45</v>
      </c>
      <c r="BW50" s="31">
        <v>0</v>
      </c>
      <c r="BX50" s="31">
        <v>15</v>
      </c>
      <c r="BY50" s="31">
        <v>30</v>
      </c>
      <c r="BZ50" s="31">
        <v>45</v>
      </c>
      <c r="CA50" s="31">
        <v>0</v>
      </c>
      <c r="CB50" s="31">
        <v>15</v>
      </c>
      <c r="CC50" s="31">
        <v>30</v>
      </c>
      <c r="CD50" s="31">
        <v>45</v>
      </c>
      <c r="CE50" s="31">
        <v>0</v>
      </c>
      <c r="CF50" s="31">
        <v>15</v>
      </c>
      <c r="CG50" s="31">
        <v>30</v>
      </c>
      <c r="CH50" s="31">
        <v>45</v>
      </c>
      <c r="CI50" s="31">
        <v>0</v>
      </c>
      <c r="CJ50" s="31">
        <v>15</v>
      </c>
      <c r="CK50" s="31">
        <v>30</v>
      </c>
      <c r="CL50" s="31">
        <v>45</v>
      </c>
    </row>
    <row r="51" spans="1:90" s="26" customFormat="1" ht="15.75" thickBot="1" x14ac:dyDescent="0.3">
      <c r="A51" s="339" t="s">
        <v>42</v>
      </c>
      <c r="B51" s="515" t="s">
        <v>43</v>
      </c>
      <c r="C51" s="64" t="s">
        <v>44</v>
      </c>
      <c r="D51" s="43" t="s">
        <v>45</v>
      </c>
      <c r="E51" s="44" t="s">
        <v>23</v>
      </c>
      <c r="F51" s="44" t="s">
        <v>23</v>
      </c>
      <c r="G51" s="44" t="s">
        <v>23</v>
      </c>
      <c r="H51" s="45" t="s">
        <v>27</v>
      </c>
      <c r="I51" s="45" t="s">
        <v>27</v>
      </c>
      <c r="J51" s="45" t="s">
        <v>27</v>
      </c>
      <c r="K51" s="46"/>
      <c r="L51" s="46"/>
      <c r="M51" s="46"/>
      <c r="N51" s="46"/>
      <c r="O51" s="46"/>
      <c r="P51" s="46"/>
      <c r="Q51" s="44" t="s">
        <v>23</v>
      </c>
      <c r="R51" s="44" t="s">
        <v>23</v>
      </c>
      <c r="S51" s="44" t="s">
        <v>23</v>
      </c>
      <c r="T51" s="45" t="s">
        <v>27</v>
      </c>
      <c r="U51" s="45" t="s">
        <v>27</v>
      </c>
      <c r="V51" s="45" t="s">
        <v>27</v>
      </c>
      <c r="W51" s="46"/>
      <c r="X51" s="46"/>
      <c r="Y51" s="46"/>
      <c r="Z51" s="46"/>
      <c r="AA51" s="46"/>
      <c r="AB51" s="46"/>
      <c r="AC51" s="44" t="s">
        <v>23</v>
      </c>
      <c r="AD51" s="44" t="s">
        <v>23</v>
      </c>
      <c r="AE51" s="44" t="s">
        <v>23</v>
      </c>
      <c r="AF51" s="45" t="s">
        <v>27</v>
      </c>
      <c r="AG51" s="45" t="s">
        <v>27</v>
      </c>
      <c r="AH51" s="45" t="s">
        <v>27</v>
      </c>
      <c r="AI51" s="46"/>
      <c r="AJ51" s="46"/>
      <c r="AK51" s="46"/>
      <c r="AL51" s="46"/>
      <c r="AM51" s="46"/>
      <c r="AN51" s="46"/>
      <c r="AO51" s="44" t="s">
        <v>23</v>
      </c>
      <c r="AP51" s="44" t="s">
        <v>23</v>
      </c>
      <c r="AQ51" s="44" t="s">
        <v>23</v>
      </c>
      <c r="AR51" s="45" t="s">
        <v>27</v>
      </c>
      <c r="AS51" s="45" t="s">
        <v>27</v>
      </c>
      <c r="AT51" s="45" t="s">
        <v>27</v>
      </c>
      <c r="AU51" s="46"/>
      <c r="AV51" s="46"/>
      <c r="AW51" s="46"/>
      <c r="AX51" s="46"/>
      <c r="AY51" s="46"/>
      <c r="AZ51" s="46"/>
      <c r="BA51" s="44" t="s">
        <v>23</v>
      </c>
      <c r="BB51" s="44" t="s">
        <v>23</v>
      </c>
      <c r="BC51" s="44" t="s">
        <v>23</v>
      </c>
      <c r="BD51" s="45" t="s">
        <v>27</v>
      </c>
      <c r="BE51" s="45" t="s">
        <v>27</v>
      </c>
      <c r="BF51" s="45" t="s">
        <v>27</v>
      </c>
      <c r="BG51" s="46"/>
      <c r="BH51" s="46"/>
      <c r="BI51" s="46"/>
      <c r="BJ51" s="46"/>
      <c r="BK51" s="46"/>
      <c r="BL51" s="46"/>
      <c r="BM51" s="44" t="s">
        <v>23</v>
      </c>
      <c r="BN51" s="44" t="s">
        <v>23</v>
      </c>
      <c r="BO51" s="44" t="s">
        <v>23</v>
      </c>
      <c r="BP51" s="45" t="s">
        <v>27</v>
      </c>
      <c r="BQ51" s="45" t="s">
        <v>27</v>
      </c>
      <c r="BR51" s="45" t="s">
        <v>27</v>
      </c>
      <c r="BS51" s="46"/>
      <c r="BT51" s="46"/>
      <c r="BU51" s="46"/>
      <c r="BV51" s="46"/>
      <c r="BW51" s="46"/>
      <c r="BX51" s="46"/>
      <c r="BY51" s="44" t="s">
        <v>23</v>
      </c>
      <c r="BZ51" s="44" t="s">
        <v>23</v>
      </c>
      <c r="CA51" s="44" t="s">
        <v>23</v>
      </c>
      <c r="CB51" s="59" t="s">
        <v>27</v>
      </c>
      <c r="CC51" s="59" t="s">
        <v>27</v>
      </c>
      <c r="CD51" s="59" t="s">
        <v>27</v>
      </c>
      <c r="CE51" s="46"/>
      <c r="CF51" s="46"/>
      <c r="CG51" s="46"/>
      <c r="CH51" s="46"/>
      <c r="CI51" s="46"/>
      <c r="CJ51" s="46"/>
      <c r="CK51" s="46"/>
      <c r="CL51" s="48"/>
    </row>
    <row r="52" spans="1:90" s="26" customFormat="1" ht="15.75" thickBot="1" x14ac:dyDescent="0.3">
      <c r="A52" s="340"/>
      <c r="B52" s="515"/>
      <c r="C52" s="100" t="s">
        <v>37</v>
      </c>
      <c r="D52" s="101">
        <v>80</v>
      </c>
      <c r="E52" s="27">
        <f>IF(BusStatus!F3&lt;&gt;"",BusStatus!F3,IF(E51=$B$87,D52+($A$87*15),IF(E51=$B$88,D52+($A$88*15),IF(E51=$B$90,IF(D52+($A$90*15)&gt;100,100,D52+($A$90*15)),IF(E51=$B$89,IF(D52+($A$89*15)&gt;100,100,D52+($A$89*15)),D52)))))</f>
        <v>78.063333333333333</v>
      </c>
      <c r="F52" s="27">
        <f>IF(BusStatus!G3&lt;&gt;"",BusStatus!G3,IF(F51=$B$87,E52+($A$87*15),IF(F51=$B$88,E52+($A$88*15),IF(F51=$B$90,IF(E52+($A$90*15)&gt;100,100,E52+($A$90*15)),IF(F51=$B$89,IF(E52+($A$89*15)&gt;100,100,E52+($A$89*15)),E52)))))</f>
        <v>76.126666666666665</v>
      </c>
      <c r="G52" s="27">
        <f>IF(BusStatus!H3&lt;&gt;"",BusStatus!H3,IF(G51=$B$87,F52+($A$87*15),IF(G51=$B$88,F52+($A$88*15),IF(G51=$B$90,IF(F52+($A$90*15)&gt;100,100,F52+($A$90*15)),IF(G51=$B$89,IF(F52+($A$89*15)&gt;100,100,F52+($A$89*15)),F52)))))</f>
        <v>74.19</v>
      </c>
      <c r="H52" s="27">
        <f>IF(BusStatus!I3&lt;&gt;"",BusStatus!I3,IF(H51=$B$87,G52+($A$87*15),IF(H51=$B$88,G52+($A$88*15),IF(H51=$B$90,IF(G52+($A$90*15)&gt;100,100,G52+($A$90*15)),IF(H51=$B$89,IF(G52+($A$89*15)&gt;100,100,G52+($A$89*15)),G52)))))</f>
        <v>72.599999999999994</v>
      </c>
      <c r="I52" s="27">
        <f>IF(BusStatus!J3&lt;&gt;"",BusStatus!J3,IF(I51=$B$87,H52+($A$87*15),IF(I51=$B$88,H52+($A$88*15),IF(I51=$B$90,IF(H52+($A$90*15)&gt;100,100,H52+($A$90*15)),IF(I51=$B$89,IF(H52+($A$89*15)&gt;100,100,H52+($A$89*15)),H52)))))</f>
        <v>71.009999999999991</v>
      </c>
      <c r="J52" s="27">
        <f>IF(BusStatus!K3&lt;&gt;"",BusStatus!K3,IF(J51=$B$87,I52+($A$87*15),IF(J51=$B$88,I52+($A$88*15),IF(J51=$B$90,IF(I52+($A$90*15)&gt;100,100,I52+($A$90*15)),IF(J51=$B$89,IF(I52+($A$89*15)&gt;100,100,I52+($A$89*15)),I52)))))</f>
        <v>69.419999999999987</v>
      </c>
      <c r="K52" s="27">
        <f>IF(BusStatus!L3&lt;&gt;"",BusStatus!L3,IF(K51=$B$87,J52+($A$87*15),IF(K51=$B$88,J52+($A$88*15),IF(K51=$B$90,IF(J52+($A$90*15)&gt;100,100,J52+($A$90*15)),IF(K51=$B$89,IF(J52+($A$89*15)&gt;100,100,J52+($A$89*15)),J52)))))</f>
        <v>69.419999999999987</v>
      </c>
      <c r="L52" s="27">
        <f>IF(BusStatus!M3&lt;&gt;"",BusStatus!M3,IF(L51=$B$87,K52+($A$87*15),IF(L51=$B$88,K52+($A$88*15),IF(L51=$B$90,IF(K52+($A$90*15)&gt;100,100,K52+($A$90*15)),IF(L51=$B$89,IF(K52+($A$89*15)&gt;100,100,K52+($A$89*15)),K52)))))</f>
        <v>69.419999999999987</v>
      </c>
      <c r="M52" s="27">
        <f>IF(BusStatus!N3&lt;&gt;"",BusStatus!N3,IF(M51=$B$87,L52+($A$87*15),IF(M51=$B$88,L52+($A$88*15),IF(M51=$B$90,IF(L52+($A$90*15)&gt;100,100,L52+($A$90*15)),IF(M51=$B$89,IF(L52+($A$89*15)&gt;100,100,L52+($A$89*15)),L52)))))</f>
        <v>69.419999999999987</v>
      </c>
      <c r="N52" s="27">
        <f>IF(BusStatus!O3&lt;&gt;"",BusStatus!O3,IF(N51=$B$87,M52+($A$87*15),IF(N51=$B$88,M52+($A$88*15),IF(N51=$B$90,IF(M52+($A$90*15)&gt;100,100,M52+($A$90*15)),IF(N51=$B$89,IF(M52+($A$89*15)&gt;100,100,M52+($A$89*15)),M52)))))</f>
        <v>69.419999999999987</v>
      </c>
      <c r="O52" s="27">
        <f>IF(BusStatus!P3&lt;&gt;"",BusStatus!P3,IF(O51=$B$87,N52+($A$87*15),IF(O51=$B$88,N52+($A$88*15),IF(O51=$B$90,IF(N52+($A$90*15)&gt;100,100,N52+($A$90*15)),IF(O51=$B$89,IF(N52+($A$89*15)&gt;100,100,N52+($A$89*15)),N52)))))</f>
        <v>69.419999999999987</v>
      </c>
      <c r="P52" s="27">
        <f>IF(BusStatus!Q3&lt;&gt;"",BusStatus!Q3,IF(P51=$B$87,O52+($A$87*15),IF(P51=$B$88,O52+($A$88*15),IF(P51=$B$90,IF(O52+($A$90*15)&gt;100,100,O52+($A$90*15)),IF(P51=$B$89,IF(O52+($A$89*15)&gt;100,100,O52+($A$89*15)),O52)))))</f>
        <v>69.419999999999987</v>
      </c>
      <c r="Q52" s="27">
        <f>IF(BusStatus!R3&lt;&gt;"",BusStatus!R3,IF(Q51=$B$87,P52+($A$87*15),IF(Q51=$B$88,P52+($A$88*15),IF(Q51=$B$90,IF(P52+($A$90*15)&gt;100,100,P52+($A$90*15)),IF(Q51=$B$89,IF(P52+($A$89*15)&gt;100,100,P52+($A$89*15)),P52)))))</f>
        <v>67.48333333333332</v>
      </c>
      <c r="R52" s="27">
        <f>IF(BusStatus!S3&lt;&gt;"",BusStatus!S3,IF(R51=$B$87,Q52+($A$87*15),IF(R51=$B$88,Q52+($A$88*15),IF(R51=$B$90,IF(Q52+($A$90*15)&gt;100,100,Q52+($A$90*15)),IF(R51=$B$89,IF(Q52+($A$89*15)&gt;100,100,Q52+($A$89*15)),Q52)))))</f>
        <v>65.546666666666653</v>
      </c>
      <c r="S52" s="27">
        <f>IF(BusStatus!T3&lt;&gt;"",BusStatus!T3,IF(S51=$B$87,R52+($A$87*15),IF(S51=$B$88,R52+($A$88*15),IF(S51=$B$90,IF(R52+($A$90*15)&gt;100,100,R52+($A$90*15)),IF(S51=$B$89,IF(R52+($A$89*15)&gt;100,100,R52+($A$89*15)),R52)))))</f>
        <v>63.609999999999985</v>
      </c>
      <c r="T52" s="27">
        <f>IF(BusStatus!U3&lt;&gt;"",BusStatus!U3,IF(T51=$B$87,S52+($A$87*15),IF(T51=$B$88,S52+($A$88*15),IF(T51=$B$90,IF(S52+($A$90*15)&gt;100,100,S52+($A$90*15)),IF(T51=$B$89,IF(S52+($A$89*15)&gt;100,100,S52+($A$89*15)),S52)))))</f>
        <v>62.019999999999982</v>
      </c>
      <c r="U52" s="27">
        <f>IF(BusStatus!V3&lt;&gt;"",BusStatus!V3,IF(U51=$B$87,T52+($A$87*15),IF(U51=$B$88,T52+($A$88*15),IF(U51=$B$90,IF(T52+($A$90*15)&gt;100,100,T52+($A$90*15)),IF(U51=$B$89,IF(T52+($A$89*15)&gt;100,100,T52+($A$89*15)),T52)))))</f>
        <v>60.429999999999978</v>
      </c>
      <c r="V52" s="27">
        <f>IF(BusStatus!W3&lt;&gt;"",BusStatus!W3,IF(V51=$B$87,U52+($A$87*15),IF(V51=$B$88,U52+($A$88*15),IF(V51=$B$90,IF(U52+($A$90*15)&gt;100,100,U52+($A$90*15)),IF(V51=$B$89,IF(U52+($A$89*15)&gt;100,100,U52+($A$89*15)),U52)))))</f>
        <v>58.839999999999975</v>
      </c>
      <c r="W52" s="27">
        <f>IF(BusStatus!X3&lt;&gt;"",BusStatus!X3,IF(W51=$B$87,V52+($A$87*15),IF(W51=$B$88,V52+($A$88*15),IF(W51=$B$90,IF(V52+($A$90*15)&gt;100,100,V52+($A$90*15)),IF(W51=$B$89,IF(V52+($A$89*15)&gt;100,100,V52+($A$89*15)),V52)))))</f>
        <v>58.839999999999975</v>
      </c>
      <c r="X52" s="27">
        <f>IF(BusStatus!Y3&lt;&gt;"",BusStatus!Y3,IF(X51=$B$87,W52+($A$87*15),IF(X51=$B$88,W52+($A$88*15),IF(X51=$B$90,IF(W52+($A$90*15)&gt;100,100,W52+($A$90*15)),IF(X51=$B$89,IF(W52+($A$89*15)&gt;100,100,W52+($A$89*15)),W52)))))</f>
        <v>58.839999999999975</v>
      </c>
      <c r="Y52" s="27">
        <f>IF(BusStatus!Z3&lt;&gt;"",BusStatus!Z3,IF(Y51=$B$87,X52+($A$87*15),IF(Y51=$B$88,X52+($A$88*15),IF(Y51=$B$90,IF(X52+($A$90*15)&gt;100,100,X52+($A$90*15)),IF(Y51=$B$89,IF(X52+($A$89*15)&gt;100,100,X52+($A$89*15)),X52)))))</f>
        <v>58.839999999999975</v>
      </c>
      <c r="Z52" s="27">
        <f>IF(BusStatus!AA3&lt;&gt;"",BusStatus!AA3,IF(Z51=$B$87,Y52+($A$87*15),IF(Z51=$B$88,Y52+($A$88*15),IF(Z51=$B$90,IF(Y52+($A$90*15)&gt;100,100,Y52+($A$90*15)),IF(Z51=$B$89,IF(Y52+($A$89*15)&gt;100,100,Y52+($A$89*15)),Y52)))))</f>
        <v>58.839999999999975</v>
      </c>
      <c r="AA52" s="27">
        <f>IF(BusStatus!AB3&lt;&gt;"",BusStatus!AB3,IF(AA51=$B$87,Z52+($A$87*15),IF(AA51=$B$88,Z52+($A$88*15),IF(AA51=$B$90,IF(Z52+($A$90*15)&gt;100,100,Z52+($A$90*15)),IF(AA51=$B$89,IF(Z52+($A$89*15)&gt;100,100,Z52+($A$89*15)),Z52)))))</f>
        <v>58.839999999999975</v>
      </c>
      <c r="AB52" s="27">
        <f>IF(BusStatus!AC3&lt;&gt;"",BusStatus!AC3,IF(AB51=$B$87,AA52+($A$87*15),IF(AB51=$B$88,AA52+($A$88*15),IF(AB51=$B$90,IF(AA52+($A$90*15)&gt;100,100,AA52+($A$90*15)),IF(AB51=$B$89,IF(AA52+($A$89*15)&gt;100,100,AA52+($A$89*15)),AA52)))))</f>
        <v>58.839999999999975</v>
      </c>
      <c r="AC52" s="27">
        <f>IF(BusStatus!AD3&lt;&gt;"",BusStatus!AD3,IF(AC51=$B$87,AB52+($A$87*15),IF(AC51=$B$88,AB52+($A$88*15),IF(AC51=$B$90,IF(AB52+($A$90*15)&gt;100,100,AB52+($A$90*15)),IF(AC51=$B$89,IF(AB52+($A$89*15)&gt;100,100,AB52+($A$89*15)),AB52)))))</f>
        <v>56.903333333333308</v>
      </c>
      <c r="AD52" s="27">
        <f>IF(BusStatus!AE3&lt;&gt;"",BusStatus!AE3,IF(AD51=$B$87,AC52+($A$87*15),IF(AD51=$B$88,AC52+($A$88*15),IF(AD51=$B$90,IF(AC52+($A$90*15)&gt;100,100,AC52+($A$90*15)),IF(AD51=$B$89,IF(AC52+($A$89*15)&gt;100,100,AC52+($A$89*15)),AC52)))))</f>
        <v>54.96666666666664</v>
      </c>
      <c r="AE52" s="27">
        <f>IF(BusStatus!AF3&lt;&gt;"",BusStatus!AF3,IF(AE51=$B$87,AD52+($A$87*15),IF(AE51=$B$88,AD52+($A$88*15),IF(AE51=$B$90,IF(AD52+($A$90*15)&gt;100,100,AD52+($A$90*15)),IF(AE51=$B$89,IF(AD52+($A$89*15)&gt;100,100,AD52+($A$89*15)),AD52)))))</f>
        <v>53.029999999999973</v>
      </c>
      <c r="AF52" s="27">
        <f>IF(BusStatus!AG3&lt;&gt;"",BusStatus!AG3,IF(AF51=$B$87,AE52+($A$87*15),IF(AF51=$B$88,AE52+($A$88*15),IF(AF51=$B$90,IF(AE52+($A$90*15)&gt;100,100,AE52+($A$90*15)),IF(AF51=$B$89,IF(AE52+($A$89*15)&gt;100,100,AE52+($A$89*15)),AE52)))))</f>
        <v>51.439999999999969</v>
      </c>
      <c r="AG52" s="27">
        <f>IF(BusStatus!AH3&lt;&gt;"",BusStatus!AH3,IF(AG51=$B$87,AF52+($A$87*15),IF(AG51=$B$88,AF52+($A$88*15),IF(AG51=$B$90,IF(AF52+($A$90*15)&gt;100,100,AF52+($A$90*15)),IF(AG51=$B$89,IF(AF52+($A$89*15)&gt;100,100,AF52+($A$89*15)),AF52)))))</f>
        <v>49.849999999999966</v>
      </c>
      <c r="AH52" s="27">
        <f>IF(BusStatus!AI3&lt;&gt;"",BusStatus!AI3,IF(AH51=$B$87,AG52+($A$87*15),IF(AH51=$B$88,AG52+($A$88*15),IF(AH51=$B$90,IF(AG52+($A$90*15)&gt;100,100,AG52+($A$90*15)),IF(AH51=$B$89,IF(AG52+($A$89*15)&gt;100,100,AG52+($A$89*15)),AG52)))))</f>
        <v>48.259999999999962</v>
      </c>
      <c r="AI52" s="27">
        <f>IF(BusStatus!AJ3&lt;&gt;"",BusStatus!AJ3,IF(AI51=$B$87,AH52+($A$87*15),IF(AI51=$B$88,AH52+($A$88*15),IF(AI51=$B$90,IF(AH52+($A$90*15)&gt;100,100,AH52+($A$90*15)),IF(AI51=$B$89,IF(AH52+($A$89*15)&gt;100,100,AH52+($A$89*15)),AH52)))))</f>
        <v>48.259999999999962</v>
      </c>
      <c r="AJ52" s="27">
        <f>IF(BusStatus!AK3&lt;&gt;"",BusStatus!AK3,IF(AJ51=$B$87,AI52+($A$87*15),IF(AJ51=$B$88,AI52+($A$88*15),IF(AJ51=$B$90,IF(AI52+($A$90*15)&gt;100,100,AI52+($A$90*15)),IF(AJ51=$B$89,IF(AI52+($A$89*15)&gt;100,100,AI52+($A$89*15)),AI52)))))</f>
        <v>48.259999999999962</v>
      </c>
      <c r="AK52" s="27">
        <f>IF(BusStatus!AL3&lt;&gt;"",BusStatus!AL3,IF(AK51=$B$87,AJ52+($A$87*15),IF(AK51=$B$88,AJ52+($A$88*15),IF(AK51=$B$90,IF(AJ52+($A$90*15)&gt;100,100,AJ52+($A$90*15)),IF(AK51=$B$89,IF(AJ52+($A$89*15)&gt;100,100,AJ52+($A$89*15)),AJ52)))))</f>
        <v>48.259999999999962</v>
      </c>
      <c r="AL52" s="27">
        <f>IF(BusStatus!AM3&lt;&gt;"",BusStatus!AM3,IF(AL51=$B$87,AK52+($A$87*15),IF(AL51=$B$88,AK52+($A$88*15),IF(AL51=$B$90,IF(AK52+($A$90*15)&gt;100,100,AK52+($A$90*15)),IF(AL51=$B$89,IF(AK52+($A$89*15)&gt;100,100,AK52+($A$89*15)),AK52)))))</f>
        <v>48.259999999999962</v>
      </c>
      <c r="AM52" s="27">
        <f>IF(BusStatus!AN3&lt;&gt;"",BusStatus!AN3,IF(AM51=$B$87,AL52+($A$87*15),IF(AM51=$B$88,AL52+($A$88*15),IF(AM51=$B$90,IF(AL52+($A$90*15)&gt;100,100,AL52+($A$90*15)),IF(AM51=$B$89,IF(AL52+($A$89*15)&gt;100,100,AL52+($A$89*15)),AL52)))))</f>
        <v>48.259999999999962</v>
      </c>
      <c r="AN52" s="27">
        <f>IF(BusStatus!AO3&lt;&gt;"",BusStatus!AO3,IF(AN51=$B$87,AM52+($A$87*15),IF(AN51=$B$88,AM52+($A$88*15),IF(AN51=$B$90,IF(AM52+($A$90*15)&gt;100,100,AM52+($A$90*15)),IF(AN51=$B$89,IF(AM52+($A$89*15)&gt;100,100,AM52+($A$89*15)),AM52)))))</f>
        <v>48.259999999999962</v>
      </c>
      <c r="AO52" s="27">
        <f>IF(BusStatus!AP3&lt;&gt;"",BusStatus!AP3,IF(AO51=$B$87,AN52+($A$87*15),IF(AO51=$B$88,AN52+($A$88*15),IF(AO51=$B$90,IF(AN52+($A$90*15)&gt;100,100,AN52+($A$90*15)),IF(AO51=$B$89,IF(AN52+($A$89*15)&gt;100,100,AN52+($A$89*15)),AN52)))))</f>
        <v>46.323333333333295</v>
      </c>
      <c r="AP52" s="27">
        <f>IF(BusStatus!AQ3&lt;&gt;"",BusStatus!AQ3,IF(AP51=$B$87,AO52+($A$87*15),IF(AP51=$B$88,AO52+($A$88*15),IF(AP51=$B$90,IF(AO52+($A$90*15)&gt;100,100,AO52+($A$90*15)),IF(AP51=$B$89,IF(AO52+($A$89*15)&gt;100,100,AO52+($A$89*15)),AO52)))))</f>
        <v>44.386666666666628</v>
      </c>
      <c r="AQ52" s="27">
        <f>IF(BusStatus!AR3&lt;&gt;"",BusStatus!AR3,IF(AQ51=$B$87,AP52+($A$87*15),IF(AQ51=$B$88,AP52+($A$88*15),IF(AQ51=$B$90,IF(AP52+($A$90*15)&gt;100,100,AP52+($A$90*15)),IF(AQ51=$B$89,IF(AP52+($A$89*15)&gt;100,100,AP52+($A$89*15)),AP52)))))</f>
        <v>42.44999999999996</v>
      </c>
      <c r="AR52" s="27">
        <f>IF(BusStatus!AS3&lt;&gt;"",BusStatus!AS3,IF(AR51=$B$87,AQ52+($A$87*15),IF(AR51=$B$88,AQ52+($A$88*15),IF(AR51=$B$90,IF(AQ52+($A$90*15)&gt;100,100,AQ52+($A$90*15)),IF(AR51=$B$89,IF(AQ52+($A$89*15)&gt;100,100,AQ52+($A$89*15)),AQ52)))))</f>
        <v>40.859999999999957</v>
      </c>
      <c r="AS52" s="27">
        <f>IF(BusStatus!AT3&lt;&gt;"",BusStatus!AT3,IF(AS51=$B$87,AR52+($A$87*15),IF(AS51=$B$88,AR52+($A$88*15),IF(AS51=$B$90,IF(AR52+($A$90*15)&gt;100,100,AR52+($A$90*15)),IF(AS51=$B$89,IF(AR52+($A$89*15)&gt;100,100,AR52+($A$89*15)),AR52)))))</f>
        <v>39.269999999999953</v>
      </c>
      <c r="AT52" s="27">
        <f>IF(BusStatus!AU3&lt;&gt;"",BusStatus!AU3,IF(AT51=$B$87,AS52+($A$87*15),IF(AT51=$B$88,AS52+($A$88*15),IF(AT51=$B$90,IF(AS52+($A$90*15)&gt;100,100,AS52+($A$90*15)),IF(AT51=$B$89,IF(AS52+($A$89*15)&gt;100,100,AS52+($A$89*15)),AS52)))))</f>
        <v>37.67999999999995</v>
      </c>
      <c r="AU52" s="27">
        <f>IF(BusStatus!AV3&lt;&gt;"",BusStatus!AV3,IF(AU51=$B$87,AT52+($A$87*15),IF(AU51=$B$88,AT52+($A$88*15),IF(AU51=$B$90,IF(AT52+($A$90*15)&gt;100,100,AT52+($A$90*15)),IF(AU51=$B$89,IF(AT52+($A$89*15)&gt;100,100,AT52+($A$89*15)),AT52)))))</f>
        <v>37.67999999999995</v>
      </c>
      <c r="AV52" s="27">
        <f>IF(BusStatus!AW3&lt;&gt;"",BusStatus!AW3,IF(AV51=$B$87,AU52+($A$87*15),IF(AV51=$B$88,AU52+($A$88*15),IF(AV51=$B$90,IF(AU52+($A$90*15)&gt;100,100,AU52+($A$90*15)),IF(AV51=$B$89,IF(AU52+($A$89*15)&gt;100,100,AU52+($A$89*15)),AU52)))))</f>
        <v>37.67999999999995</v>
      </c>
      <c r="AW52" s="27">
        <f>IF(BusStatus!AX3&lt;&gt;"",BusStatus!AX3,IF(AW51=$B$87,AV52+($A$87*15),IF(AW51=$B$88,AV52+($A$88*15),IF(AW51=$B$90,IF(AV52+($A$90*15)&gt;100,100,AV52+($A$90*15)),IF(AW51=$B$89,IF(AV52+($A$89*15)&gt;100,100,AV52+($A$89*15)),AV52)))))</f>
        <v>37.67999999999995</v>
      </c>
      <c r="AX52" s="27">
        <f>IF(BusStatus!AY3&lt;&gt;"",BusStatus!AY3,IF(AX51=$B$87,AW52+($A$87*15),IF(AX51=$B$88,AW52+($A$88*15),IF(AX51=$B$90,IF(AW52+($A$90*15)&gt;100,100,AW52+($A$90*15)),IF(AX51=$B$89,IF(AW52+($A$89*15)&gt;100,100,AW52+($A$89*15)),AW52)))))</f>
        <v>37.67999999999995</v>
      </c>
      <c r="AY52" s="27">
        <f>IF(BusStatus!AZ3&lt;&gt;"",BusStatus!AZ3,IF(AY51=$B$87,AX52+($A$87*15),IF(AY51=$B$88,AX52+($A$88*15),IF(AY51=$B$90,IF(AX52+($A$90*15)&gt;100,100,AX52+($A$90*15)),IF(AY51=$B$89,IF(AX52+($A$89*15)&gt;100,100,AX52+($A$89*15)),AX52)))))</f>
        <v>37.67999999999995</v>
      </c>
      <c r="AZ52" s="27">
        <f>IF(BusStatus!BA3&lt;&gt;"",BusStatus!BA3,IF(AZ51=$B$87,AY52+($A$87*15),IF(AZ51=$B$88,AY52+($A$88*15),IF(AZ51=$B$90,IF(AY52+($A$90*15)&gt;100,100,AY52+($A$90*15)),IF(AZ51=$B$89,IF(AY52+($A$89*15)&gt;100,100,AY52+($A$89*15)),AY52)))))</f>
        <v>37.67999999999995</v>
      </c>
      <c r="BA52" s="27">
        <f>IF(BusStatus!BB3&lt;&gt;"",BusStatus!BB3,IF(BA51=$B$87,AZ52+($A$87*15),IF(BA51=$B$88,AZ52+($A$88*15),IF(BA51=$B$90,IF(AZ52+($A$90*15)&gt;100,100,AZ52+($A$90*15)),IF(BA51=$B$89,IF(AZ52+($A$89*15)&gt;100,100,AZ52+($A$89*15)),AZ52)))))</f>
        <v>35.743333333333283</v>
      </c>
      <c r="BB52" s="27">
        <f>IF(BusStatus!BC3&lt;&gt;"",BusStatus!BC3,IF(BB51=$B$87,BA52+($A$87*15),IF(BB51=$B$88,BA52+($A$88*15),IF(BB51=$B$90,IF(BA52+($A$90*15)&gt;100,100,BA52+($A$90*15)),IF(BB51=$B$89,IF(BA52+($A$89*15)&gt;100,100,BA52+($A$89*15)),BA52)))))</f>
        <v>33.806666666666615</v>
      </c>
      <c r="BC52" s="27">
        <f>IF(BusStatus!BD3&lt;&gt;"",BusStatus!BD3,IF(BC51=$B$87,BB52+($A$87*15),IF(BC51=$B$88,BB52+($A$88*15),IF(BC51=$B$90,IF(BB52+($A$90*15)&gt;100,100,BB52+($A$90*15)),IF(BC51=$B$89,IF(BB52+($A$89*15)&gt;100,100,BB52+($A$89*15)),BB52)))))</f>
        <v>31.869999999999948</v>
      </c>
      <c r="BD52" s="27">
        <f>IF(BusStatus!BE3&lt;&gt;"",BusStatus!BE3,IF(BD51=$B$87,BC52+($A$87*15),IF(BD51=$B$88,BC52+($A$88*15),IF(BD51=$B$90,IF(BC52+($A$90*15)&gt;100,100,BC52+($A$90*15)),IF(BD51=$B$89,IF(BC52+($A$89*15)&gt;100,100,BC52+($A$89*15)),BC52)))))</f>
        <v>30.279999999999948</v>
      </c>
      <c r="BE52" s="27">
        <f>IF(BusStatus!BF3&lt;&gt;"",BusStatus!BF3,IF(BE51=$B$87,BD52+($A$87*15),IF(BE51=$B$88,BD52+($A$88*15),IF(BE51=$B$90,IF(BD52+($A$90*15)&gt;100,100,BD52+($A$90*15)),IF(BE51=$B$89,IF(BD52+($A$89*15)&gt;100,100,BD52+($A$89*15)),BD52)))))</f>
        <v>28.689999999999948</v>
      </c>
      <c r="BF52" s="27">
        <f>IF(BusStatus!BG3&lt;&gt;"",BusStatus!BG3,IF(BF51=$B$87,BE52+($A$87*15),IF(BF51=$B$88,BE52+($A$88*15),IF(BF51=$B$90,IF(BE52+($A$90*15)&gt;100,100,BE52+($A$90*15)),IF(BF51=$B$89,IF(BE52+($A$89*15)&gt;100,100,BE52+($A$89*15)),BE52)))))</f>
        <v>27.099999999999948</v>
      </c>
      <c r="BG52" s="27">
        <f>IF(BusStatus!BH3&lt;&gt;"",BusStatus!BH3,IF(BG51=$B$87,BF52+($A$87*15),IF(BG51=$B$88,BF52+($A$88*15),IF(BG51=$B$90,IF(BF52+($A$90*15)&gt;100,100,BF52+($A$90*15)),IF(BG51=$B$89,IF(BF52+($A$89*15)&gt;100,100,BF52+($A$89*15)),BF52)))))</f>
        <v>27.099999999999948</v>
      </c>
      <c r="BH52" s="27">
        <f>IF(BusStatus!BI3&lt;&gt;"",BusStatus!BI3,IF(BH51=$B$87,BG52+($A$87*15),IF(BH51=$B$88,BG52+($A$88*15),IF(BH51=$B$90,IF(BG52+($A$90*15)&gt;100,100,BG52+($A$90*15)),IF(BH51=$B$89,IF(BG52+($A$89*15)&gt;100,100,BG52+($A$89*15)),BG52)))))</f>
        <v>27.099999999999948</v>
      </c>
      <c r="BI52" s="27">
        <f>IF(BusStatus!BJ3&lt;&gt;"",BusStatus!BJ3,IF(BI51=$B$87,BH52+($A$87*15),IF(BI51=$B$88,BH52+($A$88*15),IF(BI51=$B$90,IF(BH52+($A$90*15)&gt;100,100,BH52+($A$90*15)),IF(BI51=$B$89,IF(BH52+($A$89*15)&gt;100,100,BH52+($A$89*15)),BH52)))))</f>
        <v>27.099999999999948</v>
      </c>
      <c r="BJ52" s="27">
        <f>IF(BusStatus!BK3&lt;&gt;"",BusStatus!BK3,IF(BJ51=$B$87,BI52+($A$87*15),IF(BJ51=$B$88,BI52+($A$88*15),IF(BJ51=$B$90,IF(BI52+($A$90*15)&gt;100,100,BI52+($A$90*15)),IF(BJ51=$B$89,IF(BI52+($A$89*15)&gt;100,100,BI52+($A$89*15)),BI52)))))</f>
        <v>27.099999999999948</v>
      </c>
      <c r="BK52" s="27">
        <f>IF(BusStatus!BL3&lt;&gt;"",BusStatus!BL3,IF(BK51=$B$87,BJ52+($A$87*15),IF(BK51=$B$88,BJ52+($A$88*15),IF(BK51=$B$90,IF(BJ52+($A$90*15)&gt;100,100,BJ52+($A$90*15)),IF(BK51=$B$89,IF(BJ52+($A$89*15)&gt;100,100,BJ52+($A$89*15)),BJ52)))))</f>
        <v>27.099999999999948</v>
      </c>
      <c r="BL52" s="27">
        <f>IF(BusStatus!BM3&lt;&gt;"",BusStatus!BM3,IF(BL51=$B$87,BK52+($A$87*15),IF(BL51=$B$88,BK52+($A$88*15),IF(BL51=$B$90,IF(BK52+($A$90*15)&gt;100,100,BK52+($A$90*15)),IF(BL51=$B$89,IF(BK52+($A$89*15)&gt;100,100,BK52+($A$89*15)),BK52)))))</f>
        <v>27.099999999999948</v>
      </c>
      <c r="BM52" s="27">
        <f>IF(BusStatus!BN3&lt;&gt;"",BusStatus!BN3,IF(BM51=$B$87,BL52+($A$87*15),IF(BM51=$B$88,BL52+($A$88*15),IF(BM51=$B$90,IF(BL52+($A$90*15)&gt;100,100,BL52+($A$90*15)),IF(BM51=$B$89,IF(BL52+($A$89*15)&gt;100,100,BL52+($A$89*15)),BL52)))))</f>
        <v>25.163333333333281</v>
      </c>
      <c r="BN52" s="27">
        <f>IF(BusStatus!BO3&lt;&gt;"",BusStatus!BO3,IF(BN51=$B$87,BM52+($A$87*15),IF(BN51=$B$88,BM52+($A$88*15),IF(BN51=$B$90,IF(BM52+($A$90*15)&gt;100,100,BM52+($A$90*15)),IF(BN51=$B$89,IF(BM52+($A$89*15)&gt;100,100,BM52+($A$89*15)),BM52)))))</f>
        <v>23.226666666666613</v>
      </c>
      <c r="BO52" s="27">
        <f>IF(BusStatus!BP3&lt;&gt;"",BusStatus!BP3,IF(BO51=$B$87,BN52+($A$87*15),IF(BO51=$B$88,BN52+($A$88*15),IF(BO51=$B$90,IF(BN52+($A$90*15)&gt;100,100,BN52+($A$90*15)),IF(BO51=$B$89,IF(BN52+($A$89*15)&gt;100,100,BN52+($A$89*15)),BN52)))))</f>
        <v>21.289999999999946</v>
      </c>
      <c r="BP52" s="27">
        <f>IF(BusStatus!BQ3&lt;&gt;"",BusStatus!BQ3,IF(BP51=$B$87,BO52+($A$87*15),IF(BP51=$B$88,BO52+($A$88*15),IF(BP51=$B$90,IF(BO52+($A$90*15)&gt;100,100,BO52+($A$90*15)),IF(BP51=$B$89,IF(BO52+($A$89*15)&gt;100,100,BO52+($A$89*15)),BO52)))))</f>
        <v>19.699999999999946</v>
      </c>
      <c r="BQ52" s="27">
        <f>IF(BusStatus!BR3&lt;&gt;"",BusStatus!BR3,IF(BQ51=$B$87,BP52+($A$87*15),IF(BQ51=$B$88,BP52+($A$88*15),IF(BQ51=$B$90,IF(BP52+($A$90*15)&gt;100,100,BP52+($A$90*15)),IF(BQ51=$B$89,IF(BP52+($A$89*15)&gt;100,100,BP52+($A$89*15)),BP52)))))</f>
        <v>18.109999999999946</v>
      </c>
      <c r="BR52" s="27">
        <f>IF(BusStatus!BS3&lt;&gt;"",BusStatus!BS3,IF(BR51=$B$87,BQ52+($A$87*15),IF(BR51=$B$88,BQ52+($A$88*15),IF(BR51=$B$90,IF(BQ52+($A$90*15)&gt;100,100,BQ52+($A$90*15)),IF(BR51=$B$89,IF(BQ52+($A$89*15)&gt;100,100,BQ52+($A$89*15)),BQ52)))))</f>
        <v>16.519999999999946</v>
      </c>
      <c r="BS52" s="27">
        <f>IF(BusStatus!BT3&lt;&gt;"",BusStatus!BT3,IF(BS51=$B$87,BR52+($A$87*15),IF(BS51=$B$88,BR52+($A$88*15),IF(BS51=$B$90,IF(BR52+($A$90*15)&gt;100,100,BR52+($A$90*15)),IF(BS51=$B$89,IF(BR52+($A$89*15)&gt;100,100,BR52+($A$89*15)),BR52)))))</f>
        <v>16.519999999999946</v>
      </c>
      <c r="BT52" s="27">
        <f>IF(BusStatus!BU3&lt;&gt;"",BusStatus!BU3,IF(BT51=$B$87,BS52+($A$87*15),IF(BT51=$B$88,BS52+($A$88*15),IF(BT51=$B$90,IF(BS52+($A$90*15)&gt;100,100,BS52+($A$90*15)),IF(BT51=$B$89,IF(BS52+($A$89*15)&gt;100,100,BS52+($A$89*15)),BS52)))))</f>
        <v>16.519999999999946</v>
      </c>
      <c r="BU52" s="27">
        <f>IF(BusStatus!BV3&lt;&gt;"",BusStatus!BV3,IF(BU51=$B$87,BT52+($A$87*15),IF(BU51=$B$88,BT52+($A$88*15),IF(BU51=$B$90,IF(BT52+($A$90*15)&gt;100,100,BT52+($A$90*15)),IF(BU51=$B$89,IF(BT52+($A$89*15)&gt;100,100,BT52+($A$89*15)),BT52)))))</f>
        <v>16.519999999999946</v>
      </c>
      <c r="BV52" s="27">
        <f>IF(BusStatus!BW3&lt;&gt;"",BusStatus!BW3,IF(BV51=$B$87,BU52+($A$87*15),IF(BV51=$B$88,BU52+($A$88*15),IF(BV51=$B$90,IF(BU52+($A$90*15)&gt;100,100,BU52+($A$90*15)),IF(BV51=$B$89,IF(BU52+($A$89*15)&gt;100,100,BU52+($A$89*15)),BU52)))))</f>
        <v>16.519999999999946</v>
      </c>
      <c r="BW52" s="27">
        <f>IF(BusStatus!BX3&lt;&gt;"",BusStatus!BX3,IF(BW51=$B$87,BV52+($A$87*15),IF(BW51=$B$88,BV52+($A$88*15),IF(BW51=$B$90,IF(BV52+($A$90*15)&gt;100,100,BV52+($A$90*15)),IF(BW51=$B$89,IF(BV52+($A$89*15)&gt;100,100,BV52+($A$89*15)),BV52)))))</f>
        <v>16.519999999999946</v>
      </c>
      <c r="BX52" s="27">
        <f>IF(BusStatus!BY3&lt;&gt;"",BusStatus!BY3,IF(BX51=$B$87,BW52+($A$87*15),IF(BX51=$B$88,BW52+($A$88*15),IF(BX51=$B$90,IF(BW52+($A$90*15)&gt;100,100,BW52+($A$90*15)),IF(BX51=$B$89,IF(BW52+($A$89*15)&gt;100,100,BW52+($A$89*15)),BW52)))))</f>
        <v>16.519999999999946</v>
      </c>
      <c r="BY52" s="27">
        <f>IF(BusStatus!BZ3&lt;&gt;"",BusStatus!BZ3,IF(BY51=$B$87,BX52+($A$87*15),IF(BY51=$B$88,BX52+($A$88*15),IF(BY51=$B$90,IF(BX52+($A$90*15)&gt;100,100,BX52+($A$90*15)),IF(BY51=$B$89,IF(BX52+($A$89*15)&gt;100,100,BX52+($A$89*15)),BX52)))))</f>
        <v>14.583333333333281</v>
      </c>
      <c r="BZ52" s="27">
        <f>IF(BusStatus!CA3&lt;&gt;"",BusStatus!CA3,IF(BZ51=$B$87,BY52+($A$87*15),IF(BZ51=$B$88,BY52+($A$88*15),IF(BZ51=$B$90,IF(BY52+($A$90*15)&gt;100,100,BY52+($A$90*15)),IF(BZ51=$B$89,IF(BY52+($A$89*15)&gt;100,100,BY52+($A$89*15)),BY52)))))</f>
        <v>12.646666666666615</v>
      </c>
      <c r="CA52" s="27">
        <f>IF(BusStatus!CB3&lt;&gt;"",BusStatus!CB3,IF(CA51=$B$87,BZ52+($A$87*15),IF(CA51=$B$88,BZ52+($A$88*15),IF(CA51=$B$90,IF(BZ52+($A$90*15)&gt;100,100,BZ52+($A$90*15)),IF(CA51=$B$89,IF(BZ52+($A$89*15)&gt;100,100,BZ52+($A$89*15)),BZ52)))))</f>
        <v>10.709999999999949</v>
      </c>
      <c r="CB52" s="27">
        <f>IF(BusStatus!CC3&lt;&gt;"",BusStatus!CC3,IF(CB51=$B$87,CA52+($A$87*15),IF(CB51=$B$88,CA52+($A$88*15),IF(CB51=$B$90,IF(CA52+($A$90*15)&gt;100,100,CA52+($A$90*15)),IF(CB51=$B$89,IF(CA52+($A$89*15)&gt;100,100,CA52+($A$89*15)),CA52)))))</f>
        <v>9.1199999999999495</v>
      </c>
      <c r="CC52" s="27">
        <f>IF(BusStatus!CD3&lt;&gt;"",BusStatus!CD3,IF(CC51=$B$87,CB52+($A$87*15),IF(CC51=$B$88,CB52+($A$88*15),IF(CC51=$B$90,IF(CB52+($A$90*15)&gt;100,100,CB52+($A$90*15)),IF(CC51=$B$89,IF(CB52+($A$89*15)&gt;100,100,CB52+($A$89*15)),CB52)))))</f>
        <v>7.5299999999999496</v>
      </c>
      <c r="CD52" s="27">
        <f>IF(BusStatus!CE3&lt;&gt;"",BusStatus!CE3,IF(CD51=$B$87,CC52+($A$87*15),IF(CD51=$B$88,CC52+($A$88*15),IF(CD51=$B$90,IF(CC52+($A$90*15)&gt;100,100,CC52+($A$90*15)),IF(CD51=$B$89,IF(CC52+($A$89*15)&gt;100,100,CC52+($A$89*15)),CC52)))))</f>
        <v>5.9399999999999498</v>
      </c>
      <c r="CE52" s="27">
        <f>IF(BusStatus!CF3&lt;&gt;"",BusStatus!CF3,IF(CE51=$B$87,CD52+($A$87*15),IF(CE51=$B$88,CD52+($A$88*15),IF(CE51=$B$90,IF(CD52+($A$90*15)&gt;100,100,CD52+($A$90*15)),IF(CE51=$B$89,IF(CD52+($A$89*15)&gt;100,100,CD52+($A$89*15)),CD52)))))</f>
        <v>5.9399999999999498</v>
      </c>
      <c r="CF52" s="27">
        <f>IF(BusStatus!CG3&lt;&gt;"",BusStatus!CG3,IF(CF51=$B$87,CE52+($A$87*15),IF(CF51=$B$88,CE52+($A$88*15),IF(CF51=$B$90,IF(CE52+($A$90*15)&gt;100,100,CE52+($A$90*15)),IF(CF51=$B$89,IF(CE52+($A$89*15)&gt;100,100,CE52+($A$89*15)),CE52)))))</f>
        <v>5.9399999999999498</v>
      </c>
      <c r="CG52" s="27">
        <f>IF(BusStatus!CH3&lt;&gt;"",BusStatus!CH3,IF(CG51=$B$87,CF52+($A$87*15),IF(CG51=$B$88,CF52+($A$88*15),IF(CG51=$B$90,IF(CF52+($A$90*15)&gt;100,100,CF52+($A$90*15)),IF(CG51=$B$89,IF(CF52+($A$89*15)&gt;100,100,CF52+($A$89*15)),CF52)))))</f>
        <v>5.9399999999999498</v>
      </c>
      <c r="CH52" s="27">
        <f>IF(BusStatus!CI3&lt;&gt;"",BusStatus!CI3,IF(CH51=$B$87,CG52+($A$87*15),IF(CH51=$B$88,CG52+($A$88*15),IF(CH51=$B$90,IF(CG52+($A$90*15)&gt;100,100,CG52+($A$90*15)),IF(CH51=$B$89,IF(CG52+($A$89*15)&gt;100,100,CG52+($A$89*15)),CG52)))))</f>
        <v>5.9399999999999498</v>
      </c>
      <c r="CI52" s="27">
        <f>IF(BusStatus!CJ3&lt;&gt;"",BusStatus!CJ3,IF(CI51=$B$87,CH52+($A$87*15),IF(CI51=$B$88,CH52+($A$88*15),IF(CI51=$B$90,IF(CH52+($A$90*15)&gt;100,100,CH52+($A$90*15)),IF(CI51=$B$89,IF(CH52+($A$89*15)&gt;100,100,CH52+($A$89*15)),CH52)))))</f>
        <v>5.9399999999999498</v>
      </c>
      <c r="CJ52" s="27">
        <f>IF(BusStatus!CK3&lt;&gt;"",BusStatus!CK3,IF(CJ51=$B$87,CI52+($A$87*15),IF(CJ51=$B$88,CI52+($A$88*15),IF(CJ51=$B$90,IF(CI52+($A$90*15)&gt;100,100,CI52+($A$90*15)),IF(CJ51=$B$89,IF(CI52+($A$89*15)&gt;100,100,CI52+($A$89*15)),CI52)))))</f>
        <v>5.9399999999999498</v>
      </c>
      <c r="CK52" s="27">
        <f>IF(BusStatus!CL3&lt;&gt;"",BusStatus!CL3,IF(CK51=$B$87,CJ52+($A$87*15),IF(CK51=$B$88,CJ52+($A$88*15),IF(CK51=$B$90,IF(CJ52+($A$90*15)&gt;100,100,CJ52+($A$90*15)),IF(CK51=$B$89,IF(CJ52+($A$89*15)&gt;100,100,CJ52+($A$89*15)),CJ52)))))</f>
        <v>5.9399999999999498</v>
      </c>
      <c r="CL52" s="27">
        <f>IF(BusStatus!CM3&lt;&gt;"",BusStatus!CM3,IF(CL51=$B$87,CK52+($A$87*15),IF(CL51=$B$88,CK52+($A$88*15),IF(CL51=$B$90,IF(CK52+($A$90*15)&gt;100,100,CK52+($A$90*15)),IF(CL51=$B$89,IF(CK52+($A$89*15)&gt;100,100,CK52+($A$89*15)),CK52)))))</f>
        <v>5.9399999999999498</v>
      </c>
    </row>
    <row r="53" spans="1:90" s="26" customFormat="1" ht="15" customHeight="1" thickBot="1" x14ac:dyDescent="0.3">
      <c r="A53" s="340"/>
      <c r="B53" s="515" t="s">
        <v>47</v>
      </c>
      <c r="C53" s="64" t="s">
        <v>44</v>
      </c>
      <c r="E53" s="43" t="s">
        <v>45</v>
      </c>
      <c r="F53" s="44" t="s">
        <v>23</v>
      </c>
      <c r="G53" s="44" t="s">
        <v>23</v>
      </c>
      <c r="H53" s="44" t="s">
        <v>23</v>
      </c>
      <c r="I53" s="45" t="s">
        <v>27</v>
      </c>
      <c r="J53" s="45" t="s">
        <v>27</v>
      </c>
      <c r="K53" s="45" t="s">
        <v>27</v>
      </c>
      <c r="L53" s="46"/>
      <c r="M53" s="46"/>
      <c r="N53" s="46"/>
      <c r="O53" s="46"/>
      <c r="P53" s="46"/>
      <c r="Q53" s="46"/>
      <c r="R53" s="44" t="s">
        <v>23</v>
      </c>
      <c r="S53" s="44" t="s">
        <v>23</v>
      </c>
      <c r="T53" s="44" t="s">
        <v>23</v>
      </c>
      <c r="U53" s="45" t="s">
        <v>27</v>
      </c>
      <c r="V53" s="45" t="s">
        <v>27</v>
      </c>
      <c r="W53" s="45" t="s">
        <v>27</v>
      </c>
      <c r="X53" s="46"/>
      <c r="Y53" s="46"/>
      <c r="Z53" s="46"/>
      <c r="AA53" s="46"/>
      <c r="AB53" s="46"/>
      <c r="AC53" s="46"/>
      <c r="AD53" s="44" t="s">
        <v>23</v>
      </c>
      <c r="AE53" s="44" t="s">
        <v>23</v>
      </c>
      <c r="AF53" s="44" t="s">
        <v>23</v>
      </c>
      <c r="AG53" s="45" t="s">
        <v>27</v>
      </c>
      <c r="AH53" s="45" t="s">
        <v>27</v>
      </c>
      <c r="AI53" s="45" t="s">
        <v>27</v>
      </c>
      <c r="AJ53" s="46"/>
      <c r="AK53" s="46"/>
      <c r="AL53" s="46"/>
      <c r="AM53" s="46"/>
      <c r="AN53" s="46"/>
      <c r="AO53" s="46"/>
      <c r="AP53" s="44" t="s">
        <v>23</v>
      </c>
      <c r="AQ53" s="44" t="s">
        <v>23</v>
      </c>
      <c r="AR53" s="44" t="s">
        <v>23</v>
      </c>
      <c r="AS53" s="45" t="s">
        <v>27</v>
      </c>
      <c r="AT53" s="45" t="s">
        <v>27</v>
      </c>
      <c r="AU53" s="45" t="s">
        <v>27</v>
      </c>
      <c r="AV53" s="46"/>
      <c r="AW53" s="46"/>
      <c r="AX53" s="46"/>
      <c r="AY53" s="46"/>
      <c r="AZ53" s="46"/>
      <c r="BA53" s="46"/>
      <c r="BB53" s="44" t="s">
        <v>23</v>
      </c>
      <c r="BC53" s="44" t="s">
        <v>23</v>
      </c>
      <c r="BD53" s="44" t="s">
        <v>23</v>
      </c>
      <c r="BE53" s="45" t="s">
        <v>27</v>
      </c>
      <c r="BF53" s="45" t="s">
        <v>27</v>
      </c>
      <c r="BG53" s="45" t="s">
        <v>27</v>
      </c>
      <c r="BH53" s="46"/>
      <c r="BI53" s="46"/>
      <c r="BJ53" s="46"/>
      <c r="BK53" s="46"/>
      <c r="BL53" s="46"/>
      <c r="BM53" s="46"/>
      <c r="BN53" s="44" t="s">
        <v>23</v>
      </c>
      <c r="BO53" s="44" t="s">
        <v>23</v>
      </c>
      <c r="BP53" s="44" t="s">
        <v>23</v>
      </c>
      <c r="BQ53" s="45" t="s">
        <v>27</v>
      </c>
      <c r="BR53" s="45" t="s">
        <v>27</v>
      </c>
      <c r="BS53" s="45" t="s">
        <v>27</v>
      </c>
      <c r="BT53" s="46"/>
      <c r="BU53" s="46"/>
      <c r="BV53" s="46"/>
      <c r="BW53" s="46"/>
      <c r="BX53" s="46"/>
      <c r="BY53" s="46"/>
      <c r="BZ53" s="44" t="s">
        <v>23</v>
      </c>
      <c r="CA53" s="44" t="s">
        <v>23</v>
      </c>
      <c r="CB53" s="44" t="s">
        <v>23</v>
      </c>
      <c r="CC53" s="55" t="s">
        <v>27</v>
      </c>
      <c r="CD53" s="55" t="s">
        <v>27</v>
      </c>
      <c r="CE53" s="55" t="s">
        <v>27</v>
      </c>
      <c r="CF53" s="46"/>
      <c r="CG53" s="46"/>
      <c r="CH53" s="46"/>
      <c r="CI53" s="46"/>
      <c r="CJ53" s="46"/>
      <c r="CK53" s="46"/>
      <c r="CL53" s="48"/>
    </row>
    <row r="54" spans="1:90" s="26" customFormat="1" ht="18.75" customHeight="1" thickBot="1" x14ac:dyDescent="0.3">
      <c r="A54" s="340"/>
      <c r="B54" s="515"/>
      <c r="C54" s="64" t="s">
        <v>37</v>
      </c>
      <c r="D54" s="27"/>
      <c r="E54" s="101">
        <v>80</v>
      </c>
      <c r="F54" s="27">
        <f>IF(BusStatus!G4&lt;&gt;"",BusStatus!G4,IF(F53=$B$87,E54+($A$87*15),IF(F53=$B$88,E54+($A$88*15),IF(F53=$B$90,IF(E54+($A$90*15)&gt;100,100,E54+($A$90*15)),IF(F53=$B$89,IF(E54+($A$89*15)&gt;100,100,E54+($A$89*15)),E54)))))</f>
        <v>78.063333333333333</v>
      </c>
      <c r="G54" s="27">
        <f>IF(BusStatus!H4&lt;&gt;"",BusStatus!H4,IF(G53=$B$87,F54+($A$87*15),IF(G53=$B$88,F54+($A$88*15),IF(G53=$B$90,IF(F54+($A$90*15)&gt;100,100,F54+($A$90*15)),IF(G53=$B$89,IF(F54+($A$89*15)&gt;100,100,F54+($A$89*15)),F54)))))</f>
        <v>76.126666666666665</v>
      </c>
      <c r="H54" s="27">
        <f>IF(BusStatus!I4&lt;&gt;"",BusStatus!I4,IF(H53=$B$87,G54+($A$87*15),IF(H53=$B$88,G54+($A$88*15),IF(H53=$B$90,IF(G54+($A$90*15)&gt;100,100,G54+($A$90*15)),IF(H53=$B$89,IF(G54+($A$89*15)&gt;100,100,G54+($A$89*15)),G54)))))</f>
        <v>74.19</v>
      </c>
      <c r="I54" s="27">
        <f>IF(BusStatus!J4&lt;&gt;"",BusStatus!J4,IF(I53=$B$87,H54+($A$87*15),IF(I53=$B$88,H54+($A$88*15),IF(I53=$B$90,IF(H54+($A$90*15)&gt;100,100,H54+($A$90*15)),IF(I53=$B$89,IF(H54+($A$89*15)&gt;100,100,H54+($A$89*15)),H54)))))</f>
        <v>72.599999999999994</v>
      </c>
      <c r="J54" s="27">
        <f>IF(BusStatus!K4&lt;&gt;"",BusStatus!K4,IF(J53=$B$87,I54+($A$87*15),IF(J53=$B$88,I54+($A$88*15),IF(J53=$B$90,IF(I54+($A$90*15)&gt;100,100,I54+($A$90*15)),IF(J53=$B$89,IF(I54+($A$89*15)&gt;100,100,I54+($A$89*15)),I54)))))</f>
        <v>71.009999999999991</v>
      </c>
      <c r="K54" s="27">
        <f>IF(BusStatus!L4&lt;&gt;"",BusStatus!L4,IF(K53=$B$87,J54+($A$87*15),IF(K53=$B$88,J54+($A$88*15),IF(K53=$B$90,IF(J54+($A$90*15)&gt;100,100,J54+($A$90*15)),IF(K53=$B$89,IF(J54+($A$89*15)&gt;100,100,J54+($A$89*15)),J54)))))</f>
        <v>69.419999999999987</v>
      </c>
      <c r="L54" s="27">
        <f>IF(BusStatus!M4&lt;&gt;"",BusStatus!M4,IF(L53=$B$87,K54+($A$87*15),IF(L53=$B$88,K54+($A$88*15),IF(L53=$B$90,IF(K54+($A$90*15)&gt;100,100,K54+($A$90*15)),IF(L53=$B$89,IF(K54+($A$89*15)&gt;100,100,K54+($A$89*15)),K54)))))</f>
        <v>69.419999999999987</v>
      </c>
      <c r="M54" s="27">
        <f>IF(BusStatus!N4&lt;&gt;"",BusStatus!N4,IF(M53=$B$87,L54+($A$87*15),IF(M53=$B$88,L54+($A$88*15),IF(M53=$B$90,IF(L54+($A$90*15)&gt;100,100,L54+($A$90*15)),IF(M53=$B$89,IF(L54+($A$89*15)&gt;100,100,L54+($A$89*15)),L54)))))</f>
        <v>69.419999999999987</v>
      </c>
      <c r="N54" s="27">
        <f>IF(BusStatus!O4&lt;&gt;"",BusStatus!O4,IF(N53=$B$87,M54+($A$87*15),IF(N53=$B$88,M54+($A$88*15),IF(N53=$B$90,IF(M54+($A$90*15)&gt;100,100,M54+($A$90*15)),IF(N53=$B$89,IF(M54+($A$89*15)&gt;100,100,M54+($A$89*15)),M54)))))</f>
        <v>69.419999999999987</v>
      </c>
      <c r="O54" s="27">
        <f>IF(BusStatus!P4&lt;&gt;"",BusStatus!P4,IF(O53=$B$87,N54+($A$87*15),IF(O53=$B$88,N54+($A$88*15),IF(O53=$B$90,IF(N54+($A$90*15)&gt;100,100,N54+($A$90*15)),IF(O53=$B$89,IF(N54+($A$89*15)&gt;100,100,N54+($A$89*15)),N54)))))</f>
        <v>69.419999999999987</v>
      </c>
      <c r="P54" s="27">
        <f>IF(BusStatus!Q4&lt;&gt;"",BusStatus!Q4,IF(P53=$B$87,O54+($A$87*15),IF(P53=$B$88,O54+($A$88*15),IF(P53=$B$90,IF(O54+($A$90*15)&gt;100,100,O54+($A$90*15)),IF(P53=$B$89,IF(O54+($A$89*15)&gt;100,100,O54+($A$89*15)),O54)))))</f>
        <v>69.419999999999987</v>
      </c>
      <c r="Q54" s="27">
        <f>IF(BusStatus!R4&lt;&gt;"",BusStatus!R4,IF(Q53=$B$87,P54+($A$87*15),IF(Q53=$B$88,P54+($A$88*15),IF(Q53=$B$90,IF(P54+($A$90*15)&gt;100,100,P54+($A$90*15)),IF(Q53=$B$89,IF(P54+($A$89*15)&gt;100,100,P54+($A$89*15)),P54)))))</f>
        <v>69.419999999999987</v>
      </c>
      <c r="R54" s="27">
        <f>IF(BusStatus!S4&lt;&gt;"",BusStatus!S4,IF(R53=$B$87,Q54+($A$87*15),IF(R53=$B$88,Q54+($A$88*15),IF(R53=$B$90,IF(Q54+($A$90*15)&gt;100,100,Q54+($A$90*15)),IF(R53=$B$89,IF(Q54+($A$89*15)&gt;100,100,Q54+($A$89*15)),Q54)))))</f>
        <v>67.48333333333332</v>
      </c>
      <c r="S54" s="27">
        <f>IF(BusStatus!T4&lt;&gt;"",BusStatus!T4,IF(S53=$B$87,R54+($A$87*15),IF(S53=$B$88,R54+($A$88*15),IF(S53=$B$90,IF(R54+($A$90*15)&gt;100,100,R54+($A$90*15)),IF(S53=$B$89,IF(R54+($A$89*15)&gt;100,100,R54+($A$89*15)),R54)))))</f>
        <v>65.546666666666653</v>
      </c>
      <c r="T54" s="27">
        <f>IF(BusStatus!U4&lt;&gt;"",BusStatus!U4,IF(T53=$B$87,S54+($A$87*15),IF(T53=$B$88,S54+($A$88*15),IF(T53=$B$90,IF(S54+($A$90*15)&gt;100,100,S54+($A$90*15)),IF(T53=$B$89,IF(S54+($A$89*15)&gt;100,100,S54+($A$89*15)),S54)))))</f>
        <v>63.609999999999985</v>
      </c>
      <c r="U54" s="27">
        <f>IF(BusStatus!V4&lt;&gt;"",BusStatus!V4,IF(U53=$B$87,T54+($A$87*15),IF(U53=$B$88,T54+($A$88*15),IF(U53=$B$90,IF(T54+($A$90*15)&gt;100,100,T54+($A$90*15)),IF(U53=$B$89,IF(T54+($A$89*15)&gt;100,100,T54+($A$89*15)),T54)))))</f>
        <v>62.019999999999982</v>
      </c>
      <c r="V54" s="27">
        <f>IF(BusStatus!W4&lt;&gt;"",BusStatus!W4,IF(V53=$B$87,U54+($A$87*15),IF(V53=$B$88,U54+($A$88*15),IF(V53=$B$90,IF(U54+($A$90*15)&gt;100,100,U54+($A$90*15)),IF(V53=$B$89,IF(U54+($A$89*15)&gt;100,100,U54+($A$89*15)),U54)))))</f>
        <v>60.429999999999978</v>
      </c>
      <c r="W54" s="27">
        <f>IF(BusStatus!X4&lt;&gt;"",BusStatus!X4,IF(W53=$B$87,V54+($A$87*15),IF(W53=$B$88,V54+($A$88*15),IF(W53=$B$90,IF(V54+($A$90*15)&gt;100,100,V54+($A$90*15)),IF(W53=$B$89,IF(V54+($A$89*15)&gt;100,100,V54+($A$89*15)),V54)))))</f>
        <v>58.839999999999975</v>
      </c>
      <c r="X54" s="27">
        <f>IF(BusStatus!Y4&lt;&gt;"",BusStatus!Y4,IF(X53=$B$87,W54+($A$87*15),IF(X53=$B$88,W54+($A$88*15),IF(X53=$B$90,IF(W54+($A$90*15)&gt;100,100,W54+($A$90*15)),IF(X53=$B$89,IF(W54+($A$89*15)&gt;100,100,W54+($A$89*15)),W54)))))</f>
        <v>58.839999999999975</v>
      </c>
      <c r="Y54" s="27">
        <f>IF(BusStatus!Z4&lt;&gt;"",BusStatus!Z4,IF(Y53=$B$87,X54+($A$87*15),IF(Y53=$B$88,X54+($A$88*15),IF(Y53=$B$90,IF(X54+($A$90*15)&gt;100,100,X54+($A$90*15)),IF(Y53=$B$89,IF(X54+($A$89*15)&gt;100,100,X54+($A$89*15)),X54)))))</f>
        <v>58.839999999999975</v>
      </c>
      <c r="Z54" s="27">
        <f>IF(BusStatus!AA4&lt;&gt;"",BusStatus!AA4,IF(Z53=$B$87,Y54+($A$87*15),IF(Z53=$B$88,Y54+($A$88*15),IF(Z53=$B$90,IF(Y54+($A$90*15)&gt;100,100,Y54+($A$90*15)),IF(Z53=$B$89,IF(Y54+($A$89*15)&gt;100,100,Y54+($A$89*15)),Y54)))))</f>
        <v>58.839999999999975</v>
      </c>
      <c r="AA54" s="27">
        <f>IF(BusStatus!AB4&lt;&gt;"",BusStatus!AB4,IF(AA53=$B$87,Z54+($A$87*15),IF(AA53=$B$88,Z54+($A$88*15),IF(AA53=$B$90,IF(Z54+($A$90*15)&gt;100,100,Z54+($A$90*15)),IF(AA53=$B$89,IF(Z54+($A$89*15)&gt;100,100,Z54+($A$89*15)),Z54)))))</f>
        <v>58.839999999999975</v>
      </c>
      <c r="AB54" s="27">
        <f>IF(BusStatus!AC4&lt;&gt;"",BusStatus!AC4,IF(AB53=$B$87,AA54+($A$87*15),IF(AB53=$B$88,AA54+($A$88*15),IF(AB53=$B$90,IF(AA54+($A$90*15)&gt;100,100,AA54+($A$90*15)),IF(AB53=$B$89,IF(AA54+($A$89*15)&gt;100,100,AA54+($A$89*15)),AA54)))))</f>
        <v>58.839999999999975</v>
      </c>
      <c r="AC54" s="27">
        <f>IF(BusStatus!AD4&lt;&gt;"",BusStatus!AD4,IF(AC53=$B$87,AB54+($A$87*15),IF(AC53=$B$88,AB54+($A$88*15),IF(AC53=$B$90,IF(AB54+($A$90*15)&gt;100,100,AB54+($A$90*15)),IF(AC53=$B$89,IF(AB54+($A$89*15)&gt;100,100,AB54+($A$89*15)),AB54)))))</f>
        <v>58.839999999999975</v>
      </c>
      <c r="AD54" s="27">
        <f>IF(BusStatus!AE4&lt;&gt;"",BusStatus!AE4,IF(AD53=$B$87,AC54+($A$87*15),IF(AD53=$B$88,AC54+($A$88*15),IF(AD53=$B$90,IF(AC54+($A$90*15)&gt;100,100,AC54+($A$90*15)),IF(AD53=$B$89,IF(AC54+($A$89*15)&gt;100,100,AC54+($A$89*15)),AC54)))))</f>
        <v>56.903333333333308</v>
      </c>
      <c r="AE54" s="27">
        <f>IF(BusStatus!AF4&lt;&gt;"",BusStatus!AF4,IF(AE53=$B$87,AD54+($A$87*15),IF(AE53=$B$88,AD54+($A$88*15),IF(AE53=$B$90,IF(AD54+($A$90*15)&gt;100,100,AD54+($A$90*15)),IF(AE53=$B$89,IF(AD54+($A$89*15)&gt;100,100,AD54+($A$89*15)),AD54)))))</f>
        <v>54.96666666666664</v>
      </c>
      <c r="AF54" s="27">
        <f>IF(BusStatus!AG4&lt;&gt;"",BusStatus!AG4,IF(AF53=$B$87,AE54+($A$87*15),IF(AF53=$B$88,AE54+($A$88*15),IF(AF53=$B$90,IF(AE54+($A$90*15)&gt;100,100,AE54+($A$90*15)),IF(AF53=$B$89,IF(AE54+($A$89*15)&gt;100,100,AE54+($A$89*15)),AE54)))))</f>
        <v>53.029999999999973</v>
      </c>
      <c r="AG54" s="27">
        <f>IF(BusStatus!AH4&lt;&gt;"",BusStatus!AH4,IF(AG53=$B$87,AF54+($A$87*15),IF(AG53=$B$88,AF54+($A$88*15),IF(AG53=$B$90,IF(AF54+($A$90*15)&gt;100,100,AF54+($A$90*15)),IF(AG53=$B$89,IF(AF54+($A$89*15)&gt;100,100,AF54+($A$89*15)),AF54)))))</f>
        <v>51.439999999999969</v>
      </c>
      <c r="AH54" s="27">
        <f>IF(BusStatus!AI4&lt;&gt;"",BusStatus!AI4,IF(AH53=$B$87,AG54+($A$87*15),IF(AH53=$B$88,AG54+($A$88*15),IF(AH53=$B$90,IF(AG54+($A$90*15)&gt;100,100,AG54+($A$90*15)),IF(AH53=$B$89,IF(AG54+($A$89*15)&gt;100,100,AG54+($A$89*15)),AG54)))))</f>
        <v>49.849999999999966</v>
      </c>
      <c r="AI54" s="27">
        <f>IF(BusStatus!AJ4&lt;&gt;"",BusStatus!AJ4,IF(AI53=$B$87,AH54+($A$87*15),IF(AI53=$B$88,AH54+($A$88*15),IF(AI53=$B$90,IF(AH54+($A$90*15)&gt;100,100,AH54+($A$90*15)),IF(AI53=$B$89,IF(AH54+($A$89*15)&gt;100,100,AH54+($A$89*15)),AH54)))))</f>
        <v>48.259999999999962</v>
      </c>
      <c r="AJ54" s="27">
        <f>IF(BusStatus!AK4&lt;&gt;"",BusStatus!AK4,IF(AJ53=$B$87,AI54+($A$87*15),IF(AJ53=$B$88,AI54+($A$88*15),IF(AJ53=$B$90,IF(AI54+($A$90*15)&gt;100,100,AI54+($A$90*15)),IF(AJ53=$B$89,IF(AI54+($A$89*15)&gt;100,100,AI54+($A$89*15)),AI54)))))</f>
        <v>48.259999999999962</v>
      </c>
      <c r="AK54" s="27">
        <f>IF(BusStatus!AL4&lt;&gt;"",BusStatus!AL4,IF(AK53=$B$87,AJ54+($A$87*15),IF(AK53=$B$88,AJ54+($A$88*15),IF(AK53=$B$90,IF(AJ54+($A$90*15)&gt;100,100,AJ54+($A$90*15)),IF(AK53=$B$89,IF(AJ54+($A$89*15)&gt;100,100,AJ54+($A$89*15)),AJ54)))))</f>
        <v>48.259999999999962</v>
      </c>
      <c r="AL54" s="27">
        <f>IF(BusStatus!AM4&lt;&gt;"",BusStatus!AM4,IF(AL53=$B$87,AK54+($A$87*15),IF(AL53=$B$88,AK54+($A$88*15),IF(AL53=$B$90,IF(AK54+($A$90*15)&gt;100,100,AK54+($A$90*15)),IF(AL53=$B$89,IF(AK54+($A$89*15)&gt;100,100,AK54+($A$89*15)),AK54)))))</f>
        <v>48.259999999999962</v>
      </c>
      <c r="AM54" s="27">
        <f>IF(BusStatus!AN4&lt;&gt;"",BusStatus!AN4,IF(AM53=$B$87,AL54+($A$87*15),IF(AM53=$B$88,AL54+($A$88*15),IF(AM53=$B$90,IF(AL54+($A$90*15)&gt;100,100,AL54+($A$90*15)),IF(AM53=$B$89,IF(AL54+($A$89*15)&gt;100,100,AL54+($A$89*15)),AL54)))))</f>
        <v>48.259999999999962</v>
      </c>
      <c r="AN54" s="27">
        <f>IF(BusStatus!AO4&lt;&gt;"",BusStatus!AO4,IF(AN53=$B$87,AM54+($A$87*15),IF(AN53=$B$88,AM54+($A$88*15),IF(AN53=$B$90,IF(AM54+($A$90*15)&gt;100,100,AM54+($A$90*15)),IF(AN53=$B$89,IF(AM54+($A$89*15)&gt;100,100,AM54+($A$89*15)),AM54)))))</f>
        <v>48.259999999999962</v>
      </c>
      <c r="AO54" s="27">
        <f>IF(BusStatus!AP4&lt;&gt;"",BusStatus!AP4,IF(AO53=$B$87,AN54+($A$87*15),IF(AO53=$B$88,AN54+($A$88*15),IF(AO53=$B$90,IF(AN54+($A$90*15)&gt;100,100,AN54+($A$90*15)),IF(AO53=$B$89,IF(AN54+($A$89*15)&gt;100,100,AN54+($A$89*15)),AN54)))))</f>
        <v>48.259999999999962</v>
      </c>
      <c r="AP54" s="27">
        <f>IF(BusStatus!AQ4&lt;&gt;"",BusStatus!AQ4,IF(AP53=$B$87,AO54+($A$87*15),IF(AP53=$B$88,AO54+($A$88*15),IF(AP53=$B$90,IF(AO54+($A$90*15)&gt;100,100,AO54+($A$90*15)),IF(AP53=$B$89,IF(AO54+($A$89*15)&gt;100,100,AO54+($A$89*15)),AO54)))))</f>
        <v>46.323333333333295</v>
      </c>
      <c r="AQ54" s="27">
        <f>IF(BusStatus!AR4&lt;&gt;"",BusStatus!AR4,IF(AQ53=$B$87,AP54+($A$87*15),IF(AQ53=$B$88,AP54+($A$88*15),IF(AQ53=$B$90,IF(AP54+($A$90*15)&gt;100,100,AP54+($A$90*15)),IF(AQ53=$B$89,IF(AP54+($A$89*15)&gt;100,100,AP54+($A$89*15)),AP54)))))</f>
        <v>44.386666666666628</v>
      </c>
      <c r="AR54" s="27">
        <f>IF(BusStatus!AS4&lt;&gt;"",BusStatus!AS4,IF(AR53=$B$87,AQ54+($A$87*15),IF(AR53=$B$88,AQ54+($A$88*15),IF(AR53=$B$90,IF(AQ54+($A$90*15)&gt;100,100,AQ54+($A$90*15)),IF(AR53=$B$89,IF(AQ54+($A$89*15)&gt;100,100,AQ54+($A$89*15)),AQ54)))))</f>
        <v>42.44999999999996</v>
      </c>
      <c r="AS54" s="27">
        <f>IF(BusStatus!AT4&lt;&gt;"",BusStatus!AT4,IF(AS53=$B$87,AR54+($A$87*15),IF(AS53=$B$88,AR54+($A$88*15),IF(AS53=$B$90,IF(AR54+($A$90*15)&gt;100,100,AR54+($A$90*15)),IF(AS53=$B$89,IF(AR54+($A$89*15)&gt;100,100,AR54+($A$89*15)),AR54)))))</f>
        <v>40.859999999999957</v>
      </c>
      <c r="AT54" s="27">
        <f>IF(BusStatus!AU4&lt;&gt;"",BusStatus!AU4,IF(AT53=$B$87,AS54+($A$87*15),IF(AT53=$B$88,AS54+($A$88*15),IF(AT53=$B$90,IF(AS54+($A$90*15)&gt;100,100,AS54+($A$90*15)),IF(AT53=$B$89,IF(AS54+($A$89*15)&gt;100,100,AS54+($A$89*15)),AS54)))))</f>
        <v>39.269999999999953</v>
      </c>
      <c r="AU54" s="27">
        <f>IF(BusStatus!AV4&lt;&gt;"",BusStatus!AV4,IF(AU53=$B$87,AT54+($A$87*15),IF(AU53=$B$88,AT54+($A$88*15),IF(AU53=$B$90,IF(AT54+($A$90*15)&gt;100,100,AT54+($A$90*15)),IF(AU53=$B$89,IF(AT54+($A$89*15)&gt;100,100,AT54+($A$89*15)),AT54)))))</f>
        <v>37.67999999999995</v>
      </c>
      <c r="AV54" s="27">
        <f>IF(BusStatus!AW4&lt;&gt;"",BusStatus!AW4,IF(AV53=$B$87,AU54+($A$87*15),IF(AV53=$B$88,AU54+($A$88*15),IF(AV53=$B$90,IF(AU54+($A$90*15)&gt;100,100,AU54+($A$90*15)),IF(AV53=$B$89,IF(AU54+($A$89*15)&gt;100,100,AU54+($A$89*15)),AU54)))))</f>
        <v>37.67999999999995</v>
      </c>
      <c r="AW54" s="27">
        <f>IF(BusStatus!AX4&lt;&gt;"",BusStatus!AX4,IF(AW53=$B$87,AV54+($A$87*15),IF(AW53=$B$88,AV54+($A$88*15),IF(AW53=$B$90,IF(AV54+($A$90*15)&gt;100,100,AV54+($A$90*15)),IF(AW53=$B$89,IF(AV54+($A$89*15)&gt;100,100,AV54+($A$89*15)),AV54)))))</f>
        <v>37.67999999999995</v>
      </c>
      <c r="AX54" s="27">
        <f>IF(BusStatus!AY4&lt;&gt;"",BusStatus!AY4,IF(AX53=$B$87,AW54+($A$87*15),IF(AX53=$B$88,AW54+($A$88*15),IF(AX53=$B$90,IF(AW54+($A$90*15)&gt;100,100,AW54+($A$90*15)),IF(AX53=$B$89,IF(AW54+($A$89*15)&gt;100,100,AW54+($A$89*15)),AW54)))))</f>
        <v>37.67999999999995</v>
      </c>
      <c r="AY54" s="27">
        <f>IF(BusStatus!AZ4&lt;&gt;"",BusStatus!AZ4,IF(AY53=$B$87,AX54+($A$87*15),IF(AY53=$B$88,AX54+($A$88*15),IF(AY53=$B$90,IF(AX54+($A$90*15)&gt;100,100,AX54+($A$90*15)),IF(AY53=$B$89,IF(AX54+($A$89*15)&gt;100,100,AX54+($A$89*15)),AX54)))))</f>
        <v>37.67999999999995</v>
      </c>
      <c r="AZ54" s="27">
        <f>IF(BusStatus!BA4&lt;&gt;"",BusStatus!BA4,IF(AZ53=$B$87,AY54+($A$87*15),IF(AZ53=$B$88,AY54+($A$88*15),IF(AZ53=$B$90,IF(AY54+($A$90*15)&gt;100,100,AY54+($A$90*15)),IF(AZ53=$B$89,IF(AY54+($A$89*15)&gt;100,100,AY54+($A$89*15)),AY54)))))</f>
        <v>37.67999999999995</v>
      </c>
      <c r="BA54" s="27">
        <f>IF(BusStatus!BB4&lt;&gt;"",BusStatus!BB4,IF(BA53=$B$87,AZ54+($A$87*15),IF(BA53=$B$88,AZ54+($A$88*15),IF(BA53=$B$90,IF(AZ54+($A$90*15)&gt;100,100,AZ54+($A$90*15)),IF(BA53=$B$89,IF(AZ54+($A$89*15)&gt;100,100,AZ54+($A$89*15)),AZ54)))))</f>
        <v>37.67999999999995</v>
      </c>
      <c r="BB54" s="27">
        <f>IF(BusStatus!BC4&lt;&gt;"",BusStatus!BC4,IF(BB53=$B$87,BA54+($A$87*15),IF(BB53=$B$88,BA54+($A$88*15),IF(BB53=$B$90,IF(BA54+($A$90*15)&gt;100,100,BA54+($A$90*15)),IF(BB53=$B$89,IF(BA54+($A$89*15)&gt;100,100,BA54+($A$89*15)),BA54)))))</f>
        <v>35.743333333333283</v>
      </c>
      <c r="BC54" s="27">
        <f>IF(BusStatus!BD4&lt;&gt;"",BusStatus!BD4,IF(BC53=$B$87,BB54+($A$87*15),IF(BC53=$B$88,BB54+($A$88*15),IF(BC53=$B$90,IF(BB54+($A$90*15)&gt;100,100,BB54+($A$90*15)),IF(BC53=$B$89,IF(BB54+($A$89*15)&gt;100,100,BB54+($A$89*15)),BB54)))))</f>
        <v>33.806666666666615</v>
      </c>
      <c r="BD54" s="27">
        <f>IF(BusStatus!BE4&lt;&gt;"",BusStatus!BE4,IF(BD53=$B$87,BC54+($A$87*15),IF(BD53=$B$88,BC54+($A$88*15),IF(BD53=$B$90,IF(BC54+($A$90*15)&gt;100,100,BC54+($A$90*15)),IF(BD53=$B$89,IF(BC54+($A$89*15)&gt;100,100,BC54+($A$89*15)),BC54)))))</f>
        <v>31.869999999999948</v>
      </c>
      <c r="BE54" s="27">
        <f>IF(BusStatus!BF4&lt;&gt;"",BusStatus!BF4,IF(BE53=$B$87,BD54+($A$87*15),IF(BE53=$B$88,BD54+($A$88*15),IF(BE53=$B$90,IF(BD54+($A$90*15)&gt;100,100,BD54+($A$90*15)),IF(BE53=$B$89,IF(BD54+($A$89*15)&gt;100,100,BD54+($A$89*15)),BD54)))))</f>
        <v>30.279999999999948</v>
      </c>
      <c r="BF54" s="27">
        <f>IF(BusStatus!BG4&lt;&gt;"",BusStatus!BG4,IF(BF53=$B$87,BE54+($A$87*15),IF(BF53=$B$88,BE54+($A$88*15),IF(BF53=$B$90,IF(BE54+($A$90*15)&gt;100,100,BE54+($A$90*15)),IF(BF53=$B$89,IF(BE54+($A$89*15)&gt;100,100,BE54+($A$89*15)),BE54)))))</f>
        <v>28.689999999999948</v>
      </c>
      <c r="BG54" s="27">
        <f>IF(BusStatus!BH4&lt;&gt;"",BusStatus!BH4,IF(BG53=$B$87,BF54+($A$87*15),IF(BG53=$B$88,BF54+($A$88*15),IF(BG53=$B$90,IF(BF54+($A$90*15)&gt;100,100,BF54+($A$90*15)),IF(BG53=$B$89,IF(BF54+($A$89*15)&gt;100,100,BF54+($A$89*15)),BF54)))))</f>
        <v>27.099999999999948</v>
      </c>
      <c r="BH54" s="27">
        <f>IF(BusStatus!BI4&lt;&gt;"",BusStatus!BI4,IF(BH53=$B$87,BG54+($A$87*15),IF(BH53=$B$88,BG54+($A$88*15),IF(BH53=$B$90,IF(BG54+($A$90*15)&gt;100,100,BG54+($A$90*15)),IF(BH53=$B$89,IF(BG54+($A$89*15)&gt;100,100,BG54+($A$89*15)),BG54)))))</f>
        <v>27.099999999999948</v>
      </c>
      <c r="BI54" s="27">
        <f>IF(BusStatus!BJ4&lt;&gt;"",BusStatus!BJ4,IF(BI53=$B$87,BH54+($A$87*15),IF(BI53=$B$88,BH54+($A$88*15),IF(BI53=$B$90,IF(BH54+($A$90*15)&gt;100,100,BH54+($A$90*15)),IF(BI53=$B$89,IF(BH54+($A$89*15)&gt;100,100,BH54+($A$89*15)),BH54)))))</f>
        <v>27.099999999999948</v>
      </c>
      <c r="BJ54" s="27">
        <f>IF(BusStatus!BK4&lt;&gt;"",BusStatus!BK4,IF(BJ53=$B$87,BI54+($A$87*15),IF(BJ53=$B$88,BI54+($A$88*15),IF(BJ53=$B$90,IF(BI54+($A$90*15)&gt;100,100,BI54+($A$90*15)),IF(BJ53=$B$89,IF(BI54+($A$89*15)&gt;100,100,BI54+($A$89*15)),BI54)))))</f>
        <v>27.099999999999948</v>
      </c>
      <c r="BK54" s="27">
        <f>IF(BusStatus!BL4&lt;&gt;"",BusStatus!BL4,IF(BK53=$B$87,BJ54+($A$87*15),IF(BK53=$B$88,BJ54+($A$88*15),IF(BK53=$B$90,IF(BJ54+($A$90*15)&gt;100,100,BJ54+($A$90*15)),IF(BK53=$B$89,IF(BJ54+($A$89*15)&gt;100,100,BJ54+($A$89*15)),BJ54)))))</f>
        <v>27.099999999999948</v>
      </c>
      <c r="BL54" s="27">
        <f>IF(BusStatus!BM4&lt;&gt;"",BusStatus!BM4,IF(BL53=$B$87,BK54+($A$87*15),IF(BL53=$B$88,BK54+($A$88*15),IF(BL53=$B$90,IF(BK54+($A$90*15)&gt;100,100,BK54+($A$90*15)),IF(BL53=$B$89,IF(BK54+($A$89*15)&gt;100,100,BK54+($A$89*15)),BK54)))))</f>
        <v>27.099999999999948</v>
      </c>
      <c r="BM54" s="27">
        <f>IF(BusStatus!BN4&lt;&gt;"",BusStatus!BN4,IF(BM53=$B$87,BL54+($A$87*15),IF(BM53=$B$88,BL54+($A$88*15),IF(BM53=$B$90,IF(BL54+($A$90*15)&gt;100,100,BL54+($A$90*15)),IF(BM53=$B$89,IF(BL54+($A$89*15)&gt;100,100,BL54+($A$89*15)),BL54)))))</f>
        <v>27.099999999999948</v>
      </c>
      <c r="BN54" s="27">
        <f>IF(BusStatus!BO4&lt;&gt;"",BusStatus!BO4,IF(BN53=$B$87,BM54+($A$87*15),IF(BN53=$B$88,BM54+($A$88*15),IF(BN53=$B$90,IF(BM54+($A$90*15)&gt;100,100,BM54+($A$90*15)),IF(BN53=$B$89,IF(BM54+($A$89*15)&gt;100,100,BM54+($A$89*15)),BM54)))))</f>
        <v>25.163333333333281</v>
      </c>
      <c r="BO54" s="27">
        <f>IF(BusStatus!BP4&lt;&gt;"",BusStatus!BP4,IF(BO53=$B$87,BN54+($A$87*15),IF(BO53=$B$88,BN54+($A$88*15),IF(BO53=$B$90,IF(BN54+($A$90*15)&gt;100,100,BN54+($A$90*15)),IF(BO53=$B$89,IF(BN54+($A$89*15)&gt;100,100,BN54+($A$89*15)),BN54)))))</f>
        <v>23.226666666666613</v>
      </c>
      <c r="BP54" s="27">
        <f>IF(BusStatus!BQ4&lt;&gt;"",BusStatus!BQ4,IF(BP53=$B$87,BO54+($A$87*15),IF(BP53=$B$88,BO54+($A$88*15),IF(BP53=$B$90,IF(BO54+($A$90*15)&gt;100,100,BO54+($A$90*15)),IF(BP53=$B$89,IF(BO54+($A$89*15)&gt;100,100,BO54+($A$89*15)),BO54)))))</f>
        <v>21.289999999999946</v>
      </c>
      <c r="BQ54" s="27">
        <f>IF(BusStatus!BR4&lt;&gt;"",BusStatus!BR4,IF(BQ53=$B$87,BP54+($A$87*15),IF(BQ53=$B$88,BP54+($A$88*15),IF(BQ53=$B$90,IF(BP54+($A$90*15)&gt;100,100,BP54+($A$90*15)),IF(BQ53=$B$89,IF(BP54+($A$89*15)&gt;100,100,BP54+($A$89*15)),BP54)))))</f>
        <v>19.699999999999946</v>
      </c>
      <c r="BR54" s="27">
        <f>IF(BusStatus!BS4&lt;&gt;"",BusStatus!BS4,IF(BR53=$B$87,BQ54+($A$87*15),IF(BR53=$B$88,BQ54+($A$88*15),IF(BR53=$B$90,IF(BQ54+($A$90*15)&gt;100,100,BQ54+($A$90*15)),IF(BR53=$B$89,IF(BQ54+($A$89*15)&gt;100,100,BQ54+($A$89*15)),BQ54)))))</f>
        <v>18.109999999999946</v>
      </c>
      <c r="BS54" s="27">
        <f>IF(BusStatus!BT4&lt;&gt;"",BusStatus!BT4,IF(BS53=$B$87,BR54+($A$87*15),IF(BS53=$B$88,BR54+($A$88*15),IF(BS53=$B$90,IF(BR54+($A$90*15)&gt;100,100,BR54+($A$90*15)),IF(BS53=$B$89,IF(BR54+($A$89*15)&gt;100,100,BR54+($A$89*15)),BR54)))))</f>
        <v>16.519999999999946</v>
      </c>
      <c r="BT54" s="27">
        <f>IF(BusStatus!BU4&lt;&gt;"",BusStatus!BU4,IF(BT53=$B$87,BS54+($A$87*15),IF(BT53=$B$88,BS54+($A$88*15),IF(BT53=$B$90,IF(BS54+($A$90*15)&gt;100,100,BS54+($A$90*15)),IF(BT53=$B$89,IF(BS54+($A$89*15)&gt;100,100,BS54+($A$89*15)),BS54)))))</f>
        <v>16.519999999999946</v>
      </c>
      <c r="BU54" s="27">
        <f>IF(BusStatus!BV4&lt;&gt;"",BusStatus!BV4,IF(BU53=$B$87,BT54+($A$87*15),IF(BU53=$B$88,BT54+($A$88*15),IF(BU53=$B$90,IF(BT54+($A$90*15)&gt;100,100,BT54+($A$90*15)),IF(BU53=$B$89,IF(BT54+($A$89*15)&gt;100,100,BT54+($A$89*15)),BT54)))))</f>
        <v>16.519999999999946</v>
      </c>
      <c r="BV54" s="27">
        <f>IF(BusStatus!BW4&lt;&gt;"",BusStatus!BW4,IF(BV53=$B$87,BU54+($A$87*15),IF(BV53=$B$88,BU54+($A$88*15),IF(BV53=$B$90,IF(BU54+($A$90*15)&gt;100,100,BU54+($A$90*15)),IF(BV53=$B$89,IF(BU54+($A$89*15)&gt;100,100,BU54+($A$89*15)),BU54)))))</f>
        <v>16.519999999999946</v>
      </c>
      <c r="BW54" s="27">
        <f>IF(BusStatus!BX4&lt;&gt;"",BusStatus!BX4,IF(BW53=$B$87,BV54+($A$87*15),IF(BW53=$B$88,BV54+($A$88*15),IF(BW53=$B$90,IF(BV54+($A$90*15)&gt;100,100,BV54+($A$90*15)),IF(BW53=$B$89,IF(BV54+($A$89*15)&gt;100,100,BV54+($A$89*15)),BV54)))))</f>
        <v>16.519999999999946</v>
      </c>
      <c r="BX54" s="27">
        <f>IF(BusStatus!BY4&lt;&gt;"",BusStatus!BY4,IF(BX53=$B$87,BW54+($A$87*15),IF(BX53=$B$88,BW54+($A$88*15),IF(BX53=$B$90,IF(BW54+($A$90*15)&gt;100,100,BW54+($A$90*15)),IF(BX53=$B$89,IF(BW54+($A$89*15)&gt;100,100,BW54+($A$89*15)),BW54)))))</f>
        <v>16.519999999999946</v>
      </c>
      <c r="BY54" s="27">
        <f>IF(BusStatus!BZ4&lt;&gt;"",BusStatus!BZ4,IF(BY53=$B$87,BX54+($A$87*15),IF(BY53=$B$88,BX54+($A$88*15),IF(BY53=$B$90,IF(BX54+($A$90*15)&gt;100,100,BX54+($A$90*15)),IF(BY53=$B$89,IF(BX54+($A$89*15)&gt;100,100,BX54+($A$89*15)),BX54)))))</f>
        <v>16.519999999999946</v>
      </c>
      <c r="BZ54" s="27">
        <f>IF(BusStatus!CA4&lt;&gt;"",BusStatus!CA4,IF(BZ53=$B$87,BY54+($A$87*15),IF(BZ53=$B$88,BY54+($A$88*15),IF(BZ53=$B$90,IF(BY54+($A$90*15)&gt;100,100,BY54+($A$90*15)),IF(BZ53=$B$89,IF(BY54+($A$89*15)&gt;100,100,BY54+($A$89*15)),BY54)))))</f>
        <v>14.583333333333281</v>
      </c>
      <c r="CA54" s="27">
        <f>IF(BusStatus!CB4&lt;&gt;"",BusStatus!CB4,IF(CA53=$B$87,BZ54+($A$87*15),IF(CA53=$B$88,BZ54+($A$88*15),IF(CA53=$B$90,IF(BZ54+($A$90*15)&gt;100,100,BZ54+($A$90*15)),IF(CA53=$B$89,IF(BZ54+($A$89*15)&gt;100,100,BZ54+($A$89*15)),BZ54)))))</f>
        <v>12.646666666666615</v>
      </c>
      <c r="CB54" s="27">
        <f>IF(BusStatus!CC4&lt;&gt;"",BusStatus!CC4,IF(CB53=$B$87,CA54+($A$87*15),IF(CB53=$B$88,CA54+($A$88*15),IF(CB53=$B$90,IF(CA54+($A$90*15)&gt;100,100,CA54+($A$90*15)),IF(CB53=$B$89,IF(CA54+($A$89*15)&gt;100,100,CA54+($A$89*15)),CA54)))))</f>
        <v>10.709999999999949</v>
      </c>
      <c r="CC54" s="27">
        <f>IF(BusStatus!CD4&lt;&gt;"",BusStatus!CD4,IF(CC53=$B$87,CB54+($A$87*15),IF(CC53=$B$88,CB54+($A$88*15),IF(CC53=$B$90,IF(CB54+($A$90*15)&gt;100,100,CB54+($A$90*15)),IF(CC53=$B$89,IF(CB54+($A$89*15)&gt;100,100,CB54+($A$89*15)),CB54)))))</f>
        <v>9.1199999999999495</v>
      </c>
      <c r="CD54" s="27">
        <f>IF(BusStatus!CE4&lt;&gt;"",BusStatus!CE4,IF(CD53=$B$87,CC54+($A$87*15),IF(CD53=$B$88,CC54+($A$88*15),IF(CD53=$B$90,IF(CC54+($A$90*15)&gt;100,100,CC54+($A$90*15)),IF(CD53=$B$89,IF(CC54+($A$89*15)&gt;100,100,CC54+($A$89*15)),CC54)))))</f>
        <v>7.5299999999999496</v>
      </c>
      <c r="CE54" s="27">
        <f>IF(BusStatus!CF4&lt;&gt;"",BusStatus!CF4,IF(CE53=$B$87,CD54+($A$87*15),IF(CE53=$B$88,CD54+($A$88*15),IF(CE53=$B$90,IF(CD54+($A$90*15)&gt;100,100,CD54+($A$90*15)),IF(CE53=$B$89,IF(CD54+($A$89*15)&gt;100,100,CD54+($A$89*15)),CD54)))))</f>
        <v>5.9399999999999498</v>
      </c>
      <c r="CF54" s="27">
        <f>IF(BusStatus!CG4&lt;&gt;"",BusStatus!CG4,IF(CF53=$B$87,CE54+($A$87*15),IF(CF53=$B$88,CE54+($A$88*15),IF(CF53=$B$90,IF(CE54+($A$90*15)&gt;100,100,CE54+($A$90*15)),IF(CF53=$B$89,IF(CE54+($A$89*15)&gt;100,100,CE54+($A$89*15)),CE54)))))</f>
        <v>5.9399999999999498</v>
      </c>
      <c r="CG54" s="27">
        <f>IF(BusStatus!CH4&lt;&gt;"",BusStatus!CH4,IF(CG53=$B$87,CF54+($A$87*15),IF(CG53=$B$88,CF54+($A$88*15),IF(CG53=$B$90,IF(CF54+($A$90*15)&gt;100,100,CF54+($A$90*15)),IF(CG53=$B$89,IF(CF54+($A$89*15)&gt;100,100,CF54+($A$89*15)),CF54)))))</f>
        <v>5.9399999999999498</v>
      </c>
      <c r="CH54" s="27">
        <f>IF(BusStatus!CI4&lt;&gt;"",BusStatus!CI4,IF(CH53=$B$87,CG54+($A$87*15),IF(CH53=$B$88,CG54+($A$88*15),IF(CH53=$B$90,IF(CG54+($A$90*15)&gt;100,100,CG54+($A$90*15)),IF(CH53=$B$89,IF(CG54+($A$89*15)&gt;100,100,CG54+($A$89*15)),CG54)))))</f>
        <v>5.9399999999999498</v>
      </c>
      <c r="CI54" s="27">
        <f>IF(BusStatus!CJ4&lt;&gt;"",BusStatus!CJ4,IF(CI53=$B$87,CH54+($A$87*15),IF(CI53=$B$88,CH54+($A$88*15),IF(CI53=$B$90,IF(CH54+($A$90*15)&gt;100,100,CH54+($A$90*15)),IF(CI53=$B$89,IF(CH54+($A$89*15)&gt;100,100,CH54+($A$89*15)),CH54)))))</f>
        <v>5.9399999999999498</v>
      </c>
      <c r="CJ54" s="27">
        <f>IF(BusStatus!CK4&lt;&gt;"",BusStatus!CK4,IF(CJ53=$B$87,CI54+($A$87*15),IF(CJ53=$B$88,CI54+($A$88*15),IF(CJ53=$B$90,IF(CI54+($A$90*15)&gt;100,100,CI54+($A$90*15)),IF(CJ53=$B$89,IF(CI54+($A$89*15)&gt;100,100,CI54+($A$89*15)),CI54)))))</f>
        <v>5.9399999999999498</v>
      </c>
      <c r="CK54" s="27">
        <f>IF(BusStatus!CL4&lt;&gt;"",BusStatus!CL4,IF(CK53=$B$87,CJ54+($A$87*15),IF(CK53=$B$88,CJ54+($A$88*15),IF(CK53=$B$90,IF(CJ54+($A$90*15)&gt;100,100,CJ54+($A$90*15)),IF(CK53=$B$89,IF(CJ54+($A$89*15)&gt;100,100,CJ54+($A$89*15)),CJ54)))))</f>
        <v>5.9399999999999498</v>
      </c>
      <c r="CL54" s="27">
        <f>IF(BusStatus!CM4&lt;&gt;"",BusStatus!CM4,IF(CL53=$B$87,CK54+($A$87*15),IF(CL53=$B$88,CK54+($A$88*15),IF(CL53=$B$90,IF(CK54+($A$90*15)&gt;100,100,CK54+($A$90*15)),IF(CL53=$B$89,IF(CK54+($A$89*15)&gt;100,100,CK54+($A$89*15)),CK54)))))</f>
        <v>5.9399999999999498</v>
      </c>
    </row>
    <row r="55" spans="1:90" s="26" customFormat="1" ht="15" customHeight="1" thickBot="1" x14ac:dyDescent="0.3">
      <c r="A55" s="340"/>
      <c r="B55" s="515" t="s">
        <v>48</v>
      </c>
      <c r="C55" s="64" t="s">
        <v>44</v>
      </c>
      <c r="D55" s="46"/>
      <c r="F55" s="43" t="s">
        <v>45</v>
      </c>
      <c r="G55" s="44" t="s">
        <v>23</v>
      </c>
      <c r="H55" s="44" t="s">
        <v>23</v>
      </c>
      <c r="I55" s="44" t="s">
        <v>23</v>
      </c>
      <c r="J55" s="45" t="s">
        <v>27</v>
      </c>
      <c r="K55" s="45" t="s">
        <v>27</v>
      </c>
      <c r="L55" s="45" t="s">
        <v>27</v>
      </c>
      <c r="M55" s="46"/>
      <c r="N55" s="46"/>
      <c r="O55" s="46"/>
      <c r="P55" s="46"/>
      <c r="Q55" s="46"/>
      <c r="R55" s="46"/>
      <c r="S55" s="44" t="s">
        <v>23</v>
      </c>
      <c r="T55" s="44" t="s">
        <v>23</v>
      </c>
      <c r="U55" s="44" t="s">
        <v>23</v>
      </c>
      <c r="V55" s="45" t="s">
        <v>27</v>
      </c>
      <c r="W55" s="45" t="s">
        <v>27</v>
      </c>
      <c r="X55" s="45" t="s">
        <v>27</v>
      </c>
      <c r="Y55" s="46"/>
      <c r="Z55" s="46"/>
      <c r="AA55" s="46"/>
      <c r="AB55" s="46"/>
      <c r="AC55" s="46"/>
      <c r="AD55" s="46"/>
      <c r="AE55" s="44" t="s">
        <v>23</v>
      </c>
      <c r="AF55" s="44" t="s">
        <v>23</v>
      </c>
      <c r="AG55" s="44" t="s">
        <v>23</v>
      </c>
      <c r="AH55" s="45" t="s">
        <v>27</v>
      </c>
      <c r="AI55" s="45" t="s">
        <v>27</v>
      </c>
      <c r="AJ55" s="45" t="s">
        <v>27</v>
      </c>
      <c r="AK55" s="46"/>
      <c r="AL55" s="46"/>
      <c r="AM55" s="46"/>
      <c r="AN55" s="46"/>
      <c r="AO55" s="46"/>
      <c r="AP55" s="46"/>
      <c r="AQ55" s="44" t="s">
        <v>23</v>
      </c>
      <c r="AR55" s="44" t="s">
        <v>23</v>
      </c>
      <c r="AS55" s="44" t="s">
        <v>23</v>
      </c>
      <c r="AT55" s="45" t="s">
        <v>27</v>
      </c>
      <c r="AU55" s="45" t="s">
        <v>27</v>
      </c>
      <c r="AV55" s="45" t="s">
        <v>27</v>
      </c>
      <c r="AW55" s="47"/>
      <c r="AX55" s="46"/>
      <c r="AY55" s="46"/>
      <c r="AZ55" s="46"/>
      <c r="BA55" s="46"/>
      <c r="BB55" s="46"/>
      <c r="BC55" s="44" t="s">
        <v>23</v>
      </c>
      <c r="BD55" s="44" t="s">
        <v>23</v>
      </c>
      <c r="BE55" s="44" t="s">
        <v>23</v>
      </c>
      <c r="BF55" s="45" t="s">
        <v>27</v>
      </c>
      <c r="BG55" s="45" t="s">
        <v>27</v>
      </c>
      <c r="BH55" s="45" t="s">
        <v>27</v>
      </c>
      <c r="BI55" s="46"/>
      <c r="BJ55" s="46"/>
      <c r="BK55" s="46"/>
      <c r="BL55" s="46"/>
      <c r="BM55" s="46"/>
      <c r="BN55" s="46"/>
      <c r="BO55" s="44" t="s">
        <v>23</v>
      </c>
      <c r="BP55" s="44" t="s">
        <v>23</v>
      </c>
      <c r="BQ55" s="44" t="s">
        <v>23</v>
      </c>
      <c r="BR55" s="45" t="s">
        <v>27</v>
      </c>
      <c r="BS55" s="45" t="s">
        <v>27</v>
      </c>
      <c r="BT55" s="45" t="s">
        <v>27</v>
      </c>
      <c r="BU55" s="46"/>
      <c r="BV55" s="46"/>
      <c r="BW55" s="46"/>
      <c r="BX55" s="46"/>
      <c r="BY55" s="46"/>
      <c r="BZ55" s="46"/>
      <c r="CA55" s="44" t="s">
        <v>23</v>
      </c>
      <c r="CB55" s="44" t="s">
        <v>23</v>
      </c>
      <c r="CC55" s="44" t="s">
        <v>23</v>
      </c>
      <c r="CD55" s="45" t="s">
        <v>27</v>
      </c>
      <c r="CE55" s="45" t="s">
        <v>27</v>
      </c>
      <c r="CF55" s="45" t="s">
        <v>27</v>
      </c>
      <c r="CG55" s="46"/>
      <c r="CH55" s="46"/>
      <c r="CI55" s="46"/>
      <c r="CJ55" s="46"/>
      <c r="CK55" s="46"/>
      <c r="CL55" s="48"/>
    </row>
    <row r="56" spans="1:90" s="26" customFormat="1" ht="18.75" customHeight="1" thickBot="1" x14ac:dyDescent="0.3">
      <c r="A56" s="340"/>
      <c r="B56" s="515"/>
      <c r="C56" s="64" t="s">
        <v>37</v>
      </c>
      <c r="D56" s="27"/>
      <c r="E56" s="27"/>
      <c r="F56" s="101">
        <v>80</v>
      </c>
      <c r="G56" s="27">
        <f>IF(BusStatus!H5&lt;&gt;"",BusStatus!H5,IF(G55=$B$87,F56+($A$87*15),IF(G55=$B$88,F56+($A$88*15),IF(G55=$B$90,IF(F56+($A$90*15)&gt;100,100,F56+($A$90*15)),IF(G55=$B$89,IF(F56+($A$89*15)&gt;100,100,F56+($A$89*15)),F56)))))</f>
        <v>78.063333333333333</v>
      </c>
      <c r="H56" s="27">
        <f>IF(BusStatus!I5&lt;&gt;"",BusStatus!I5,IF(H55=$B$87,G56+($A$87*15),IF(H55=$B$88,G56+($A$88*15),IF(H55=$B$90,IF(G56+($A$90*15)&gt;100,100,G56+($A$90*15)),IF(H55=$B$89,IF(G56+($A$89*15)&gt;100,100,G56+($A$89*15)),G56)))))</f>
        <v>76.126666666666665</v>
      </c>
      <c r="I56" s="27">
        <f>IF(BusStatus!J5&lt;&gt;"",BusStatus!J5,IF(I55=$B$87,H56+($A$87*15),IF(I55=$B$88,H56+($A$88*15),IF(I55=$B$90,IF(H56+($A$90*15)&gt;100,100,H56+($A$90*15)),IF(I55=$B$89,IF(H56+($A$89*15)&gt;100,100,H56+($A$89*15)),H56)))))</f>
        <v>74.19</v>
      </c>
      <c r="J56" s="27">
        <f>IF(BusStatus!K5&lt;&gt;"",BusStatus!K5,IF(J55=$B$87,I56+($A$87*15),IF(J55=$B$88,I56+($A$88*15),IF(J55=$B$90,IF(I56+($A$90*15)&gt;100,100,I56+($A$90*15)),IF(J55=$B$89,IF(I56+($A$89*15)&gt;100,100,I56+($A$89*15)),I56)))))</f>
        <v>72.599999999999994</v>
      </c>
      <c r="K56" s="27">
        <f>IF(BusStatus!L5&lt;&gt;"",BusStatus!L5,IF(K55=$B$87,J56+($A$87*15),IF(K55=$B$88,J56+($A$88*15),IF(K55=$B$90,IF(J56+($A$90*15)&gt;100,100,J56+($A$90*15)),IF(K55=$B$89,IF(J56+($A$89*15)&gt;100,100,J56+($A$89*15)),J56)))))</f>
        <v>71.009999999999991</v>
      </c>
      <c r="L56" s="27">
        <f>IF(BusStatus!M5&lt;&gt;"",BusStatus!M5,IF(L55=$B$87,K56+($A$87*15),IF(L55=$B$88,K56+($A$88*15),IF(L55=$B$90,IF(K56+($A$90*15)&gt;100,100,K56+($A$90*15)),IF(L55=$B$89,IF(K56+($A$89*15)&gt;100,100,K56+($A$89*15)),K56)))))</f>
        <v>69.419999999999987</v>
      </c>
      <c r="M56" s="27">
        <f>IF(BusStatus!N5&lt;&gt;"",BusStatus!N5,IF(M55=$B$87,L56+($A$87*15),IF(M55=$B$88,L56+($A$88*15),IF(M55=$B$90,IF(L56+($A$90*15)&gt;100,100,L56+($A$90*15)),IF(M55=$B$89,IF(L56+($A$89*15)&gt;100,100,L56+($A$89*15)),L56)))))</f>
        <v>69.419999999999987</v>
      </c>
      <c r="N56" s="27">
        <f>IF(BusStatus!O5&lt;&gt;"",BusStatus!O5,IF(N55=$B$87,M56+($A$87*15),IF(N55=$B$88,M56+($A$88*15),IF(N55=$B$90,IF(M56+($A$90*15)&gt;100,100,M56+($A$90*15)),IF(N55=$B$89,IF(M56+($A$89*15)&gt;100,100,M56+($A$89*15)),M56)))))</f>
        <v>69.419999999999987</v>
      </c>
      <c r="O56" s="27">
        <f>IF(BusStatus!P5&lt;&gt;"",BusStatus!P5,IF(O55=$B$87,N56+($A$87*15),IF(O55=$B$88,N56+($A$88*15),IF(O55=$B$90,IF(N56+($A$90*15)&gt;100,100,N56+($A$90*15)),IF(O55=$B$89,IF(N56+($A$89*15)&gt;100,100,N56+($A$89*15)),N56)))))</f>
        <v>69.419999999999987</v>
      </c>
      <c r="P56" s="27">
        <f>IF(BusStatus!Q5&lt;&gt;"",BusStatus!Q5,IF(P55=$B$87,O56+($A$87*15),IF(P55=$B$88,O56+($A$88*15),IF(P55=$B$90,IF(O56+($A$90*15)&gt;100,100,O56+($A$90*15)),IF(P55=$B$89,IF(O56+($A$89*15)&gt;100,100,O56+($A$89*15)),O56)))))</f>
        <v>69.419999999999987</v>
      </c>
      <c r="Q56" s="27">
        <f>IF(BusStatus!R5&lt;&gt;"",BusStatus!R5,IF(Q55=$B$87,P56+($A$87*15),IF(Q55=$B$88,P56+($A$88*15),IF(Q55=$B$90,IF(P56+($A$90*15)&gt;100,100,P56+($A$90*15)),IF(Q55=$B$89,IF(P56+($A$89*15)&gt;100,100,P56+($A$89*15)),P56)))))</f>
        <v>69.419999999999987</v>
      </c>
      <c r="R56" s="27">
        <f>IF(BusStatus!S5&lt;&gt;"",BusStatus!S5,IF(R55=$B$87,Q56+($A$87*15),IF(R55=$B$88,Q56+($A$88*15),IF(R55=$B$90,IF(Q56+($A$90*15)&gt;100,100,Q56+($A$90*15)),IF(R55=$B$89,IF(Q56+($A$89*15)&gt;100,100,Q56+($A$89*15)),Q56)))))</f>
        <v>69.419999999999987</v>
      </c>
      <c r="S56" s="27">
        <f>IF(BusStatus!T5&lt;&gt;"",BusStatus!T5,IF(S55=$B$87,R56+($A$87*15),IF(S55=$B$88,R56+($A$88*15),IF(S55=$B$90,IF(R56+($A$90*15)&gt;100,100,R56+($A$90*15)),IF(S55=$B$89,IF(R56+($A$89*15)&gt;100,100,R56+($A$89*15)),R56)))))</f>
        <v>67.48333333333332</v>
      </c>
      <c r="T56" s="27">
        <f>IF(BusStatus!U5&lt;&gt;"",BusStatus!U5,IF(T55=$B$87,S56+($A$87*15),IF(T55=$B$88,S56+($A$88*15),IF(T55=$B$90,IF(S56+($A$90*15)&gt;100,100,S56+($A$90*15)),IF(T55=$B$89,IF(S56+($A$89*15)&gt;100,100,S56+($A$89*15)),S56)))))</f>
        <v>65.546666666666653</v>
      </c>
      <c r="U56" s="27">
        <f>IF(BusStatus!V5&lt;&gt;"",BusStatus!V5,IF(U55=$B$87,T56+($A$87*15),IF(U55=$B$88,T56+($A$88*15),IF(U55=$B$90,IF(T56+($A$90*15)&gt;100,100,T56+($A$90*15)),IF(U55=$B$89,IF(T56+($A$89*15)&gt;100,100,T56+($A$89*15)),T56)))))</f>
        <v>63.609999999999985</v>
      </c>
      <c r="V56" s="27">
        <f>IF(BusStatus!W5&lt;&gt;"",BusStatus!W5,IF(V55=$B$87,U56+($A$87*15),IF(V55=$B$88,U56+($A$88*15),IF(V55=$B$90,IF(U56+($A$90*15)&gt;100,100,U56+($A$90*15)),IF(V55=$B$89,IF(U56+($A$89*15)&gt;100,100,U56+($A$89*15)),U56)))))</f>
        <v>62.019999999999982</v>
      </c>
      <c r="W56" s="27">
        <f>IF(BusStatus!X5&lt;&gt;"",BusStatus!X5,IF(W55=$B$87,V56+($A$87*15),IF(W55=$B$88,V56+($A$88*15),IF(W55=$B$90,IF(V56+($A$90*15)&gt;100,100,V56+($A$90*15)),IF(W55=$B$89,IF(V56+($A$89*15)&gt;100,100,V56+($A$89*15)),V56)))))</f>
        <v>60.429999999999978</v>
      </c>
      <c r="X56" s="27">
        <f>IF(BusStatus!Y5&lt;&gt;"",BusStatus!Y5,IF(X55=$B$87,W56+($A$87*15),IF(X55=$B$88,W56+($A$88*15),IF(X55=$B$90,IF(W56+($A$90*15)&gt;100,100,W56+($A$90*15)),IF(X55=$B$89,IF(W56+($A$89*15)&gt;100,100,W56+($A$89*15)),W56)))))</f>
        <v>58.839999999999975</v>
      </c>
      <c r="Y56" s="27">
        <f>IF(BusStatus!Z5&lt;&gt;"",BusStatus!Z5,IF(Y55=$B$87,X56+($A$87*15),IF(Y55=$B$88,X56+($A$88*15),IF(Y55=$B$90,IF(X56+($A$90*15)&gt;100,100,X56+($A$90*15)),IF(Y55=$B$89,IF(X56+($A$89*15)&gt;100,100,X56+($A$89*15)),X56)))))</f>
        <v>58.839999999999975</v>
      </c>
      <c r="Z56" s="27">
        <f>IF(BusStatus!AA5&lt;&gt;"",BusStatus!AA5,IF(Z55=$B$87,Y56+($A$87*15),IF(Z55=$B$88,Y56+($A$88*15),IF(Z55=$B$90,IF(Y56+($A$90*15)&gt;100,100,Y56+($A$90*15)),IF(Z55=$B$89,IF(Y56+($A$89*15)&gt;100,100,Y56+($A$89*15)),Y56)))))</f>
        <v>58.839999999999975</v>
      </c>
      <c r="AA56" s="27">
        <f>IF(BusStatus!AB5&lt;&gt;"",BusStatus!AB5,IF(AA55=$B$87,Z56+($A$87*15),IF(AA55=$B$88,Z56+($A$88*15),IF(AA55=$B$90,IF(Z56+($A$90*15)&gt;100,100,Z56+($A$90*15)),IF(AA55=$B$89,IF(Z56+($A$89*15)&gt;100,100,Z56+($A$89*15)),Z56)))))</f>
        <v>58.839999999999975</v>
      </c>
      <c r="AB56" s="27">
        <f>IF(BusStatus!AC5&lt;&gt;"",BusStatus!AC5,IF(AB55=$B$87,AA56+($A$87*15),IF(AB55=$B$88,AA56+($A$88*15),IF(AB55=$B$90,IF(AA56+($A$90*15)&gt;100,100,AA56+($A$90*15)),IF(AB55=$B$89,IF(AA56+($A$89*15)&gt;100,100,AA56+($A$89*15)),AA56)))))</f>
        <v>58.839999999999975</v>
      </c>
      <c r="AC56" s="27">
        <f>IF(BusStatus!AD5&lt;&gt;"",BusStatus!AD5,IF(AC55=$B$87,AB56+($A$87*15),IF(AC55=$B$88,AB56+($A$88*15),IF(AC55=$B$90,IF(AB56+($A$90*15)&gt;100,100,AB56+($A$90*15)),IF(AC55=$B$89,IF(AB56+($A$89*15)&gt;100,100,AB56+($A$89*15)),AB56)))))</f>
        <v>58.839999999999975</v>
      </c>
      <c r="AD56" s="27">
        <f>IF(BusStatus!AE5&lt;&gt;"",BusStatus!AE5,IF(AD55=$B$87,AC56+($A$87*15),IF(AD55=$B$88,AC56+($A$88*15),IF(AD55=$B$90,IF(AC56+($A$90*15)&gt;100,100,AC56+($A$90*15)),IF(AD55=$B$89,IF(AC56+($A$89*15)&gt;100,100,AC56+($A$89*15)),AC56)))))</f>
        <v>58.839999999999975</v>
      </c>
      <c r="AE56" s="27">
        <f>IF(BusStatus!AF5&lt;&gt;"",BusStatus!AF5,IF(AE55=$B$87,AD56+($A$87*15),IF(AE55=$B$88,AD56+($A$88*15),IF(AE55=$B$90,IF(AD56+($A$90*15)&gt;100,100,AD56+($A$90*15)),IF(AE55=$B$89,IF(AD56+($A$89*15)&gt;100,100,AD56+($A$89*15)),AD56)))))</f>
        <v>56.903333333333308</v>
      </c>
      <c r="AF56" s="27">
        <f>IF(BusStatus!AG5&lt;&gt;"",BusStatus!AG5,IF(AF55=$B$87,AE56+($A$87*15),IF(AF55=$B$88,AE56+($A$88*15),IF(AF55=$B$90,IF(AE56+($A$90*15)&gt;100,100,AE56+($A$90*15)),IF(AF55=$B$89,IF(AE56+($A$89*15)&gt;100,100,AE56+($A$89*15)),AE56)))))</f>
        <v>54.96666666666664</v>
      </c>
      <c r="AG56" s="27">
        <f>IF(BusStatus!AH5&lt;&gt;"",BusStatus!AH5,IF(AG55=$B$87,AF56+($A$87*15),IF(AG55=$B$88,AF56+($A$88*15),IF(AG55=$B$90,IF(AF56+($A$90*15)&gt;100,100,AF56+($A$90*15)),IF(AG55=$B$89,IF(AF56+($A$89*15)&gt;100,100,AF56+($A$89*15)),AF56)))))</f>
        <v>53.029999999999973</v>
      </c>
      <c r="AH56" s="27">
        <f>IF(BusStatus!AI5&lt;&gt;"",BusStatus!AI5,IF(AH55=$B$87,AG56+($A$87*15),IF(AH55=$B$88,AG56+($A$88*15),IF(AH55=$B$90,IF(AG56+($A$90*15)&gt;100,100,AG56+($A$90*15)),IF(AH55=$B$89,IF(AG56+($A$89*15)&gt;100,100,AG56+($A$89*15)),AG56)))))</f>
        <v>51.439999999999969</v>
      </c>
      <c r="AI56" s="27">
        <f>IF(BusStatus!AJ5&lt;&gt;"",BusStatus!AJ5,IF(AI55=$B$87,AH56+($A$87*15),IF(AI55=$B$88,AH56+($A$88*15),IF(AI55=$B$90,IF(AH56+($A$90*15)&gt;100,100,AH56+($A$90*15)),IF(AI55=$B$89,IF(AH56+($A$89*15)&gt;100,100,AH56+($A$89*15)),AH56)))))</f>
        <v>49.849999999999966</v>
      </c>
      <c r="AJ56" s="27">
        <f>IF(BusStatus!AK5&lt;&gt;"",BusStatus!AK5,IF(AJ55=$B$87,AI56+($A$87*15),IF(AJ55=$B$88,AI56+($A$88*15),IF(AJ55=$B$90,IF(AI56+($A$90*15)&gt;100,100,AI56+($A$90*15)),IF(AJ55=$B$89,IF(AI56+($A$89*15)&gt;100,100,AI56+($A$89*15)),AI56)))))</f>
        <v>48.259999999999962</v>
      </c>
      <c r="AK56" s="27">
        <f>IF(BusStatus!AL5&lt;&gt;"",BusStatus!AL5,IF(AK55=$B$87,AJ56+($A$87*15),IF(AK55=$B$88,AJ56+($A$88*15),IF(AK55=$B$90,IF(AJ56+($A$90*15)&gt;100,100,AJ56+($A$90*15)),IF(AK55=$B$89,IF(AJ56+($A$89*15)&gt;100,100,AJ56+($A$89*15)),AJ56)))))</f>
        <v>48.259999999999962</v>
      </c>
      <c r="AL56" s="27">
        <f>IF(BusStatus!AM5&lt;&gt;"",BusStatus!AM5,IF(AL55=$B$87,AK56+($A$87*15),IF(AL55=$B$88,AK56+($A$88*15),IF(AL55=$B$90,IF(AK56+($A$90*15)&gt;100,100,AK56+($A$90*15)),IF(AL55=$B$89,IF(AK56+($A$89*15)&gt;100,100,AK56+($A$89*15)),AK56)))))</f>
        <v>48.259999999999962</v>
      </c>
      <c r="AM56" s="27">
        <f>IF(BusStatus!AN5&lt;&gt;"",BusStatus!AN5,IF(AM55=$B$87,AL56+($A$87*15),IF(AM55=$B$88,AL56+($A$88*15),IF(AM55=$B$90,IF(AL56+($A$90*15)&gt;100,100,AL56+($A$90*15)),IF(AM55=$B$89,IF(AL56+($A$89*15)&gt;100,100,AL56+($A$89*15)),AL56)))))</f>
        <v>48.259999999999962</v>
      </c>
      <c r="AN56" s="27">
        <f>IF(BusStatus!AO5&lt;&gt;"",BusStatus!AO5,IF(AN55=$B$87,AM56+($A$87*15),IF(AN55=$B$88,AM56+($A$88*15),IF(AN55=$B$90,IF(AM56+($A$90*15)&gt;100,100,AM56+($A$90*15)),IF(AN55=$B$89,IF(AM56+($A$89*15)&gt;100,100,AM56+($A$89*15)),AM56)))))</f>
        <v>48.259999999999962</v>
      </c>
      <c r="AO56" s="27">
        <f>IF(BusStatus!AP5&lt;&gt;"",BusStatus!AP5,IF(AO55=$B$87,AN56+($A$87*15),IF(AO55=$B$88,AN56+($A$88*15),IF(AO55=$B$90,IF(AN56+($A$90*15)&gt;100,100,AN56+($A$90*15)),IF(AO55=$B$89,IF(AN56+($A$89*15)&gt;100,100,AN56+($A$89*15)),AN56)))))</f>
        <v>48.259999999999962</v>
      </c>
      <c r="AP56" s="27">
        <f>IF(BusStatus!AQ5&lt;&gt;"",BusStatus!AQ5,IF(AP55=$B$87,AO56+($A$87*15),IF(AP55=$B$88,AO56+($A$88*15),IF(AP55=$B$90,IF(AO56+($A$90*15)&gt;100,100,AO56+($A$90*15)),IF(AP55=$B$89,IF(AO56+($A$89*15)&gt;100,100,AO56+($A$89*15)),AO56)))))</f>
        <v>48.259999999999962</v>
      </c>
      <c r="AQ56" s="27">
        <f>IF(BusStatus!AR5&lt;&gt;"",BusStatus!AR5,IF(AQ55=$B$87,AP56+($A$87*15),IF(AQ55=$B$88,AP56+($A$88*15),IF(AQ55=$B$90,IF(AP56+($A$90*15)&gt;100,100,AP56+($A$90*15)),IF(AQ55=$B$89,IF(AP56+($A$89*15)&gt;100,100,AP56+($A$89*15)),AP56)))))</f>
        <v>46.323333333333295</v>
      </c>
      <c r="AR56" s="27">
        <f>IF(BusStatus!AS5&lt;&gt;"",BusStatus!AS5,IF(AR55=$B$87,AQ56+($A$87*15),IF(AR55=$B$88,AQ56+($A$88*15),IF(AR55=$B$90,IF(AQ56+($A$90*15)&gt;100,100,AQ56+($A$90*15)),IF(AR55=$B$89,IF(AQ56+($A$89*15)&gt;100,100,AQ56+($A$89*15)),AQ56)))))</f>
        <v>44.386666666666628</v>
      </c>
      <c r="AS56" s="27">
        <f>IF(BusStatus!AT5&lt;&gt;"",BusStatus!AT5,IF(AS55=$B$87,AR56+($A$87*15),IF(AS55=$B$88,AR56+($A$88*15),IF(AS55=$B$90,IF(AR56+($A$90*15)&gt;100,100,AR56+($A$90*15)),IF(AS55=$B$89,IF(AR56+($A$89*15)&gt;100,100,AR56+($A$89*15)),AR56)))))</f>
        <v>42.44999999999996</v>
      </c>
      <c r="AT56" s="27">
        <f>IF(BusStatus!AU5&lt;&gt;"",BusStatus!AU5,IF(AT55=$B$87,AS56+($A$87*15),IF(AT55=$B$88,AS56+($A$88*15),IF(AT55=$B$90,IF(AS56+($A$90*15)&gt;100,100,AS56+($A$90*15)),IF(AT55=$B$89,IF(AS56+($A$89*15)&gt;100,100,AS56+($A$89*15)),AS56)))))</f>
        <v>40.859999999999957</v>
      </c>
      <c r="AU56" s="27">
        <f>IF(BusStatus!AV5&lt;&gt;"",BusStatus!AV5,IF(AU55=$B$87,AT56+($A$87*15),IF(AU55=$B$88,AT56+($A$88*15),IF(AU55=$B$90,IF(AT56+($A$90*15)&gt;100,100,AT56+($A$90*15)),IF(AU55=$B$89,IF(AT56+($A$89*15)&gt;100,100,AT56+($A$89*15)),AT56)))))</f>
        <v>39.269999999999953</v>
      </c>
      <c r="AV56" s="27">
        <f>IF(BusStatus!AW5&lt;&gt;"",BusStatus!AW5,IF(AV55=$B$87,AU56+($A$87*15),IF(AV55=$B$88,AU56+($A$88*15),IF(AV55=$B$90,IF(AU56+($A$90*15)&gt;100,100,AU56+($A$90*15)),IF(AV55=$B$89,IF(AU56+($A$89*15)&gt;100,100,AU56+($A$89*15)),AU56)))))</f>
        <v>37.67999999999995</v>
      </c>
      <c r="AW56" s="27">
        <f>IF(BusStatus!AX5&lt;&gt;"",BusStatus!AX5,IF(AW55=$B$87,AV56+($A$87*15),IF(AW55=$B$88,AV56+($A$88*15),IF(AW55=$B$90,IF(AV56+($A$90*15)&gt;100,100,AV56+($A$90*15)),IF(AW55=$B$89,IF(AV56+($A$89*15)&gt;100,100,AV56+($A$89*15)),AV56)))))</f>
        <v>37.67999999999995</v>
      </c>
      <c r="AX56" s="27">
        <f>IF(BusStatus!AY5&lt;&gt;"",BusStatus!AY5,IF(AX55=$B$87,AW56+($A$87*15),IF(AX55=$B$88,AW56+($A$88*15),IF(AX55=$B$90,IF(AW56+($A$90*15)&gt;100,100,AW56+($A$90*15)),IF(AX55=$B$89,IF(AW56+($A$89*15)&gt;100,100,AW56+($A$89*15)),AW56)))))</f>
        <v>37.67999999999995</v>
      </c>
      <c r="AY56" s="27">
        <f>IF(BusStatus!AZ5&lt;&gt;"",BusStatus!AZ5,IF(AY55=$B$87,AX56+($A$87*15),IF(AY55=$B$88,AX56+($A$88*15),IF(AY55=$B$90,IF(AX56+($A$90*15)&gt;100,100,AX56+($A$90*15)),IF(AY55=$B$89,IF(AX56+($A$89*15)&gt;100,100,AX56+($A$89*15)),AX56)))))</f>
        <v>37.67999999999995</v>
      </c>
      <c r="AZ56" s="27">
        <f>IF(BusStatus!BA5&lt;&gt;"",BusStatus!BA5,IF(AZ55=$B$87,AY56+($A$87*15),IF(AZ55=$B$88,AY56+($A$88*15),IF(AZ55=$B$90,IF(AY56+($A$90*15)&gt;100,100,AY56+($A$90*15)),IF(AZ55=$B$89,IF(AY56+($A$89*15)&gt;100,100,AY56+($A$89*15)),AY56)))))</f>
        <v>37.67999999999995</v>
      </c>
      <c r="BA56" s="27">
        <f>IF(BusStatus!BB5&lt;&gt;"",BusStatus!BB5,IF(BA55=$B$87,AZ56+($A$87*15),IF(BA55=$B$88,AZ56+($A$88*15),IF(BA55=$B$90,IF(AZ56+($A$90*15)&gt;100,100,AZ56+($A$90*15)),IF(BA55=$B$89,IF(AZ56+($A$89*15)&gt;100,100,AZ56+($A$89*15)),AZ56)))))</f>
        <v>37.67999999999995</v>
      </c>
      <c r="BB56" s="27">
        <f>IF(BusStatus!BC5&lt;&gt;"",BusStatus!BC5,IF(BB55=$B$87,BA56+($A$87*15),IF(BB55=$B$88,BA56+($A$88*15),IF(BB55=$B$90,IF(BA56+($A$90*15)&gt;100,100,BA56+($A$90*15)),IF(BB55=$B$89,IF(BA56+($A$89*15)&gt;100,100,BA56+($A$89*15)),BA56)))))</f>
        <v>37.67999999999995</v>
      </c>
      <c r="BC56" s="27">
        <f>IF(BusStatus!BD5&lt;&gt;"",BusStatus!BD5,IF(BC55=$B$87,BB56+($A$87*15),IF(BC55=$B$88,BB56+($A$88*15),IF(BC55=$B$90,IF(BB56+($A$90*15)&gt;100,100,BB56+($A$90*15)),IF(BC55=$B$89,IF(BB56+($A$89*15)&gt;100,100,BB56+($A$89*15)),BB56)))))</f>
        <v>35.743333333333283</v>
      </c>
      <c r="BD56" s="27">
        <f>IF(BusStatus!BE5&lt;&gt;"",BusStatus!BE5,IF(BD55=$B$87,BC56+($A$87*15),IF(BD55=$B$88,BC56+($A$88*15),IF(BD55=$B$90,IF(BC56+($A$90*15)&gt;100,100,BC56+($A$90*15)),IF(BD55=$B$89,IF(BC56+($A$89*15)&gt;100,100,BC56+($A$89*15)),BC56)))))</f>
        <v>33.806666666666615</v>
      </c>
      <c r="BE56" s="27">
        <f>IF(BusStatus!BF5&lt;&gt;"",BusStatus!BF5,IF(BE55=$B$87,BD56+($A$87*15),IF(BE55=$B$88,BD56+($A$88*15),IF(BE55=$B$90,IF(BD56+($A$90*15)&gt;100,100,BD56+($A$90*15)),IF(BE55=$B$89,IF(BD56+($A$89*15)&gt;100,100,BD56+($A$89*15)),BD56)))))</f>
        <v>31.869999999999948</v>
      </c>
      <c r="BF56" s="27">
        <f>IF(BusStatus!BG5&lt;&gt;"",BusStatus!BG5,IF(BF55=$B$87,BE56+($A$87*15),IF(BF55=$B$88,BE56+($A$88*15),IF(BF55=$B$90,IF(BE56+($A$90*15)&gt;100,100,BE56+($A$90*15)),IF(BF55=$B$89,IF(BE56+($A$89*15)&gt;100,100,BE56+($A$89*15)),BE56)))))</f>
        <v>30.279999999999948</v>
      </c>
      <c r="BG56" s="27">
        <f>IF(BusStatus!BH5&lt;&gt;"",BusStatus!BH5,IF(BG55=$B$87,BF56+($A$87*15),IF(BG55=$B$88,BF56+($A$88*15),IF(BG55=$B$90,IF(BF56+($A$90*15)&gt;100,100,BF56+($A$90*15)),IF(BG55=$B$89,IF(BF56+($A$89*15)&gt;100,100,BF56+($A$89*15)),BF56)))))</f>
        <v>28.689999999999948</v>
      </c>
      <c r="BH56" s="27">
        <f>IF(BusStatus!BI5&lt;&gt;"",BusStatus!BI5,IF(BH55=$B$87,BG56+($A$87*15),IF(BH55=$B$88,BG56+($A$88*15),IF(BH55=$B$90,IF(BG56+($A$90*15)&gt;100,100,BG56+($A$90*15)),IF(BH55=$B$89,IF(BG56+($A$89*15)&gt;100,100,BG56+($A$89*15)),BG56)))))</f>
        <v>27.099999999999948</v>
      </c>
      <c r="BI56" s="27">
        <f>IF(BusStatus!BJ5&lt;&gt;"",BusStatus!BJ5,IF(BI55=$B$87,BH56+($A$87*15),IF(BI55=$B$88,BH56+($A$88*15),IF(BI55=$B$90,IF(BH56+($A$90*15)&gt;100,100,BH56+($A$90*15)),IF(BI55=$B$89,IF(BH56+($A$89*15)&gt;100,100,BH56+($A$89*15)),BH56)))))</f>
        <v>27.099999999999948</v>
      </c>
      <c r="BJ56" s="27">
        <f>IF(BusStatus!BK5&lt;&gt;"",BusStatus!BK5,IF(BJ55=$B$87,BI56+($A$87*15),IF(BJ55=$B$88,BI56+($A$88*15),IF(BJ55=$B$90,IF(BI56+($A$90*15)&gt;100,100,BI56+($A$90*15)),IF(BJ55=$B$89,IF(BI56+($A$89*15)&gt;100,100,BI56+($A$89*15)),BI56)))))</f>
        <v>27.099999999999948</v>
      </c>
      <c r="BK56" s="27">
        <f>IF(BusStatus!BL5&lt;&gt;"",BusStatus!BL5,IF(BK55=$B$87,BJ56+($A$87*15),IF(BK55=$B$88,BJ56+($A$88*15),IF(BK55=$B$90,IF(BJ56+($A$90*15)&gt;100,100,BJ56+($A$90*15)),IF(BK55=$B$89,IF(BJ56+($A$89*15)&gt;100,100,BJ56+($A$89*15)),BJ56)))))</f>
        <v>27.099999999999948</v>
      </c>
      <c r="BL56" s="27">
        <f>IF(BusStatus!BM5&lt;&gt;"",BusStatus!BM5,IF(BL55=$B$87,BK56+($A$87*15),IF(BL55=$B$88,BK56+($A$88*15),IF(BL55=$B$90,IF(BK56+($A$90*15)&gt;100,100,BK56+($A$90*15)),IF(BL55=$B$89,IF(BK56+($A$89*15)&gt;100,100,BK56+($A$89*15)),BK56)))))</f>
        <v>27.099999999999948</v>
      </c>
      <c r="BM56" s="27">
        <f>IF(BusStatus!BN5&lt;&gt;"",BusStatus!BN5,IF(BM55=$B$87,BL56+($A$87*15),IF(BM55=$B$88,BL56+($A$88*15),IF(BM55=$B$90,IF(BL56+($A$90*15)&gt;100,100,BL56+($A$90*15)),IF(BM55=$B$89,IF(BL56+($A$89*15)&gt;100,100,BL56+($A$89*15)),BL56)))))</f>
        <v>27.099999999999948</v>
      </c>
      <c r="BN56" s="27">
        <f>IF(BusStatus!BO5&lt;&gt;"",BusStatus!BO5,IF(BN55=$B$87,BM56+($A$87*15),IF(BN55=$B$88,BM56+($A$88*15),IF(BN55=$B$90,IF(BM56+($A$90*15)&gt;100,100,BM56+($A$90*15)),IF(BN55=$B$89,IF(BM56+($A$89*15)&gt;100,100,BM56+($A$89*15)),BM56)))))</f>
        <v>27.099999999999948</v>
      </c>
      <c r="BO56" s="27">
        <f>IF(BusStatus!BP5&lt;&gt;"",BusStatus!BP5,IF(BO55=$B$87,BN56+($A$87*15),IF(BO55=$B$88,BN56+($A$88*15),IF(BO55=$B$90,IF(BN56+($A$90*15)&gt;100,100,BN56+($A$90*15)),IF(BO55=$B$89,IF(BN56+($A$89*15)&gt;100,100,BN56+($A$89*15)),BN56)))))</f>
        <v>25.163333333333281</v>
      </c>
      <c r="BP56" s="27">
        <f>IF(BusStatus!BQ5&lt;&gt;"",BusStatus!BQ5,IF(BP55=$B$87,BO56+($A$87*15),IF(BP55=$B$88,BO56+($A$88*15),IF(BP55=$B$90,IF(BO56+($A$90*15)&gt;100,100,BO56+($A$90*15)),IF(BP55=$B$89,IF(BO56+($A$89*15)&gt;100,100,BO56+($A$89*15)),BO56)))))</f>
        <v>23.226666666666613</v>
      </c>
      <c r="BQ56" s="27">
        <f>IF(BusStatus!BR5&lt;&gt;"",BusStatus!BR5,IF(BQ55=$B$87,BP56+($A$87*15),IF(BQ55=$B$88,BP56+($A$88*15),IF(BQ55=$B$90,IF(BP56+($A$90*15)&gt;100,100,BP56+($A$90*15)),IF(BQ55=$B$89,IF(BP56+($A$89*15)&gt;100,100,BP56+($A$89*15)),BP56)))))</f>
        <v>21.289999999999946</v>
      </c>
      <c r="BR56" s="27">
        <f>IF(BusStatus!BS5&lt;&gt;"",BusStatus!BS5,IF(BR55=$B$87,BQ56+($A$87*15),IF(BR55=$B$88,BQ56+($A$88*15),IF(BR55=$B$90,IF(BQ56+($A$90*15)&gt;100,100,BQ56+($A$90*15)),IF(BR55=$B$89,IF(BQ56+($A$89*15)&gt;100,100,BQ56+($A$89*15)),BQ56)))))</f>
        <v>19.699999999999946</v>
      </c>
      <c r="BS56" s="27">
        <f>IF(BusStatus!BT5&lt;&gt;"",BusStatus!BT5,IF(BS55=$B$87,BR56+($A$87*15),IF(BS55=$B$88,BR56+($A$88*15),IF(BS55=$B$90,IF(BR56+($A$90*15)&gt;100,100,BR56+($A$90*15)),IF(BS55=$B$89,IF(BR56+($A$89*15)&gt;100,100,BR56+($A$89*15)),BR56)))))</f>
        <v>18.109999999999946</v>
      </c>
      <c r="BT56" s="27">
        <f>IF(BusStatus!BU5&lt;&gt;"",BusStatus!BU5,IF(BT55=$B$87,BS56+($A$87*15),IF(BT55=$B$88,BS56+($A$88*15),IF(BT55=$B$90,IF(BS56+($A$90*15)&gt;100,100,BS56+($A$90*15)),IF(BT55=$B$89,IF(BS56+($A$89*15)&gt;100,100,BS56+($A$89*15)),BS56)))))</f>
        <v>16.519999999999946</v>
      </c>
      <c r="BU56" s="27">
        <f>IF(BusStatus!BV5&lt;&gt;"",BusStatus!BV5,IF(BU55=$B$87,BT56+($A$87*15),IF(BU55=$B$88,BT56+($A$88*15),IF(BU55=$B$90,IF(BT56+($A$90*15)&gt;100,100,BT56+($A$90*15)),IF(BU55=$B$89,IF(BT56+($A$89*15)&gt;100,100,BT56+($A$89*15)),BT56)))))</f>
        <v>16.519999999999946</v>
      </c>
      <c r="BV56" s="27">
        <f>IF(BusStatus!BW5&lt;&gt;"",BusStatus!BW5,IF(BV55=$B$87,BU56+($A$87*15),IF(BV55=$B$88,BU56+($A$88*15),IF(BV55=$B$90,IF(BU56+($A$90*15)&gt;100,100,BU56+($A$90*15)),IF(BV55=$B$89,IF(BU56+($A$89*15)&gt;100,100,BU56+($A$89*15)),BU56)))))</f>
        <v>16.519999999999946</v>
      </c>
      <c r="BW56" s="27">
        <f>IF(BusStatus!BX5&lt;&gt;"",BusStatus!BX5,IF(BW55=$B$87,BV56+($A$87*15),IF(BW55=$B$88,BV56+($A$88*15),IF(BW55=$B$90,IF(BV56+($A$90*15)&gt;100,100,BV56+($A$90*15)),IF(BW55=$B$89,IF(BV56+($A$89*15)&gt;100,100,BV56+($A$89*15)),BV56)))))</f>
        <v>16.519999999999946</v>
      </c>
      <c r="BX56" s="27">
        <f>IF(BusStatus!BY5&lt;&gt;"",BusStatus!BY5,IF(BX55=$B$87,BW56+($A$87*15),IF(BX55=$B$88,BW56+($A$88*15),IF(BX55=$B$90,IF(BW56+($A$90*15)&gt;100,100,BW56+($A$90*15)),IF(BX55=$B$89,IF(BW56+($A$89*15)&gt;100,100,BW56+($A$89*15)),BW56)))))</f>
        <v>16.519999999999946</v>
      </c>
      <c r="BY56" s="27">
        <f>IF(BusStatus!BZ5&lt;&gt;"",BusStatus!BZ5,IF(BY55=$B$87,BX56+($A$87*15),IF(BY55=$B$88,BX56+($A$88*15),IF(BY55=$B$90,IF(BX56+($A$90*15)&gt;100,100,BX56+($A$90*15)),IF(BY55=$B$89,IF(BX56+($A$89*15)&gt;100,100,BX56+($A$89*15)),BX56)))))</f>
        <v>16.519999999999946</v>
      </c>
      <c r="BZ56" s="27">
        <f>IF(BusStatus!CA5&lt;&gt;"",BusStatus!CA5,IF(BZ55=$B$87,BY56+($A$87*15),IF(BZ55=$B$88,BY56+($A$88*15),IF(BZ55=$B$90,IF(BY56+($A$90*15)&gt;100,100,BY56+($A$90*15)),IF(BZ55=$B$89,IF(BY56+($A$89*15)&gt;100,100,BY56+($A$89*15)),BY56)))))</f>
        <v>16.519999999999946</v>
      </c>
      <c r="CA56" s="27">
        <f>IF(BusStatus!CB5&lt;&gt;"",BusStatus!CB5,IF(CA55=$B$87,BZ56+($A$87*15),IF(CA55=$B$88,BZ56+($A$88*15),IF(CA55=$B$90,IF(BZ56+($A$90*15)&gt;100,100,BZ56+($A$90*15)),IF(CA55=$B$89,IF(BZ56+($A$89*15)&gt;100,100,BZ56+($A$89*15)),BZ56)))))</f>
        <v>14.583333333333281</v>
      </c>
      <c r="CB56" s="27">
        <f>IF(BusStatus!CC5&lt;&gt;"",BusStatus!CC5,IF(CB55=$B$87,CA56+($A$87*15),IF(CB55=$B$88,CA56+($A$88*15),IF(CB55=$B$90,IF(CA56+($A$90*15)&gt;100,100,CA56+($A$90*15)),IF(CB55=$B$89,IF(CA56+($A$89*15)&gt;100,100,CA56+($A$89*15)),CA56)))))</f>
        <v>12.646666666666615</v>
      </c>
      <c r="CC56" s="27">
        <f>IF(BusStatus!CD5&lt;&gt;"",BusStatus!CD5,IF(CC55=$B$87,CB56+($A$87*15),IF(CC55=$B$88,CB56+($A$88*15),IF(CC55=$B$90,IF(CB56+($A$90*15)&gt;100,100,CB56+($A$90*15)),IF(CC55=$B$89,IF(CB56+($A$89*15)&gt;100,100,CB56+($A$89*15)),CB56)))))</f>
        <v>10.709999999999949</v>
      </c>
      <c r="CD56" s="27">
        <f>IF(BusStatus!CE5&lt;&gt;"",BusStatus!CE5,IF(CD55=$B$87,CC56+($A$87*15),IF(CD55=$B$88,CC56+($A$88*15),IF(CD55=$B$90,IF(CC56+($A$90*15)&gt;100,100,CC56+($A$90*15)),IF(CD55=$B$89,IF(CC56+($A$89*15)&gt;100,100,CC56+($A$89*15)),CC56)))))</f>
        <v>9.1199999999999495</v>
      </c>
      <c r="CE56" s="27">
        <f>IF(BusStatus!CF5&lt;&gt;"",BusStatus!CF5,IF(CE55=$B$87,CD56+($A$87*15),IF(CE55=$B$88,CD56+($A$88*15),IF(CE55=$B$90,IF(CD56+($A$90*15)&gt;100,100,CD56+($A$90*15)),IF(CE55=$B$89,IF(CD56+($A$89*15)&gt;100,100,CD56+($A$89*15)),CD56)))))</f>
        <v>7.5299999999999496</v>
      </c>
      <c r="CF56" s="27">
        <f>IF(BusStatus!CG5&lt;&gt;"",BusStatus!CG5,IF(CF55=$B$87,CE56+($A$87*15),IF(CF55=$B$88,CE56+($A$88*15),IF(CF55=$B$90,IF(CE56+($A$90*15)&gt;100,100,CE56+($A$90*15)),IF(CF55=$B$89,IF(CE56+($A$89*15)&gt;100,100,CE56+($A$89*15)),CE56)))))</f>
        <v>5.9399999999999498</v>
      </c>
      <c r="CG56" s="27">
        <f>IF(BusStatus!CH5&lt;&gt;"",BusStatus!CH5,IF(CG55=$B$87,CF56+($A$87*15),IF(CG55=$B$88,CF56+($A$88*15),IF(CG55=$B$90,IF(CF56+($A$90*15)&gt;100,100,CF56+($A$90*15)),IF(CG55=$B$89,IF(CF56+($A$89*15)&gt;100,100,CF56+($A$89*15)),CF56)))))</f>
        <v>5.9399999999999498</v>
      </c>
      <c r="CH56" s="27">
        <f>IF(BusStatus!CI5&lt;&gt;"",BusStatus!CI5,IF(CH55=$B$87,CG56+($A$87*15),IF(CH55=$B$88,CG56+($A$88*15),IF(CH55=$B$90,IF(CG56+($A$90*15)&gt;100,100,CG56+($A$90*15)),IF(CH55=$B$89,IF(CG56+($A$89*15)&gt;100,100,CG56+($A$89*15)),CG56)))))</f>
        <v>5.9399999999999498</v>
      </c>
      <c r="CI56" s="27">
        <f>IF(BusStatus!CJ5&lt;&gt;"",BusStatus!CJ5,IF(CI55=$B$87,CH56+($A$87*15),IF(CI55=$B$88,CH56+($A$88*15),IF(CI55=$B$90,IF(CH56+($A$90*15)&gt;100,100,CH56+($A$90*15)),IF(CI55=$B$89,IF(CH56+($A$89*15)&gt;100,100,CH56+($A$89*15)),CH56)))))</f>
        <v>5.9399999999999498</v>
      </c>
      <c r="CJ56" s="27">
        <f>IF(BusStatus!CK5&lt;&gt;"",BusStatus!CK5,IF(CJ55=$B$87,CI56+($A$87*15),IF(CJ55=$B$88,CI56+($A$88*15),IF(CJ55=$B$90,IF(CI56+($A$90*15)&gt;100,100,CI56+($A$90*15)),IF(CJ55=$B$89,IF(CI56+($A$89*15)&gt;100,100,CI56+($A$89*15)),CI56)))))</f>
        <v>5.9399999999999498</v>
      </c>
      <c r="CK56" s="27">
        <f>IF(BusStatus!CL5&lt;&gt;"",BusStatus!CL5,IF(CK55=$B$87,CJ56+($A$87*15),IF(CK55=$B$88,CJ56+($A$88*15),IF(CK55=$B$90,IF(CJ56+($A$90*15)&gt;100,100,CJ56+($A$90*15)),IF(CK55=$B$89,IF(CJ56+($A$89*15)&gt;100,100,CJ56+($A$89*15)),CJ56)))))</f>
        <v>5.9399999999999498</v>
      </c>
      <c r="CL56" s="27">
        <f>IF(BusStatus!CM5&lt;&gt;"",BusStatus!CM5,IF(CL55=$B$87,CK56+($A$87*15),IF(CL55=$B$88,CK56+($A$88*15),IF(CL55=$B$90,IF(CK56+($A$90*15)&gt;100,100,CK56+($A$90*15)),IF(CL55=$B$89,IF(CK56+($A$89*15)&gt;100,100,CK56+($A$89*15)),CK56)))))</f>
        <v>5.9399999999999498</v>
      </c>
    </row>
    <row r="57" spans="1:90" s="26" customFormat="1" ht="15" customHeight="1" thickBot="1" x14ac:dyDescent="0.3">
      <c r="A57" s="340"/>
      <c r="B57" s="515" t="s">
        <v>49</v>
      </c>
      <c r="C57" s="64" t="s">
        <v>44</v>
      </c>
      <c r="D57" s="46"/>
      <c r="E57" s="46"/>
      <c r="G57" s="43" t="s">
        <v>45</v>
      </c>
      <c r="H57" s="44" t="s">
        <v>23</v>
      </c>
      <c r="I57" s="44" t="s">
        <v>23</v>
      </c>
      <c r="J57" s="44" t="s">
        <v>23</v>
      </c>
      <c r="K57" s="45" t="s">
        <v>27</v>
      </c>
      <c r="L57" s="45" t="s">
        <v>27</v>
      </c>
      <c r="M57" s="45" t="s">
        <v>27</v>
      </c>
      <c r="N57" s="46"/>
      <c r="O57" s="46"/>
      <c r="P57" s="46"/>
      <c r="Q57" s="46"/>
      <c r="R57" s="46"/>
      <c r="S57" s="46"/>
      <c r="T57" s="44" t="s">
        <v>23</v>
      </c>
      <c r="U57" s="44" t="s">
        <v>23</v>
      </c>
      <c r="V57" s="44" t="s">
        <v>23</v>
      </c>
      <c r="W57" s="45" t="s">
        <v>27</v>
      </c>
      <c r="X57" s="45" t="s">
        <v>27</v>
      </c>
      <c r="Y57" s="45" t="s">
        <v>27</v>
      </c>
      <c r="Z57" s="46"/>
      <c r="AA57" s="46"/>
      <c r="AB57" s="46"/>
      <c r="AC57" s="46"/>
      <c r="AD57" s="46"/>
      <c r="AE57" s="46"/>
      <c r="AF57" s="44" t="s">
        <v>23</v>
      </c>
      <c r="AG57" s="44" t="s">
        <v>23</v>
      </c>
      <c r="AH57" s="44" t="s">
        <v>23</v>
      </c>
      <c r="AI57" s="45" t="s">
        <v>27</v>
      </c>
      <c r="AJ57" s="45" t="s">
        <v>27</v>
      </c>
      <c r="AK57" s="45" t="s">
        <v>27</v>
      </c>
      <c r="AL57" s="46"/>
      <c r="AM57" s="46"/>
      <c r="AN57" s="46"/>
      <c r="AO57" s="46"/>
      <c r="AP57" s="46"/>
      <c r="AQ57" s="46"/>
      <c r="AR57" s="44" t="s">
        <v>23</v>
      </c>
      <c r="AS57" s="44" t="s">
        <v>23</v>
      </c>
      <c r="AT57" s="44" t="s">
        <v>23</v>
      </c>
      <c r="AU57" s="45" t="s">
        <v>27</v>
      </c>
      <c r="AV57" s="45" t="s">
        <v>27</v>
      </c>
      <c r="AW57" s="45" t="s">
        <v>27</v>
      </c>
      <c r="AX57" s="47"/>
      <c r="AY57" s="46"/>
      <c r="AZ57" s="46"/>
      <c r="BA57" s="46"/>
      <c r="BB57" s="46"/>
      <c r="BC57" s="46"/>
      <c r="BD57" s="44" t="s">
        <v>23</v>
      </c>
      <c r="BE57" s="44" t="s">
        <v>23</v>
      </c>
      <c r="BF57" s="44" t="s">
        <v>23</v>
      </c>
      <c r="BG57" s="45" t="s">
        <v>27</v>
      </c>
      <c r="BH57" s="45" t="s">
        <v>27</v>
      </c>
      <c r="BI57" s="45" t="s">
        <v>27</v>
      </c>
      <c r="BJ57" s="46"/>
      <c r="BK57" s="46"/>
      <c r="BL57" s="46"/>
      <c r="BM57" s="46"/>
      <c r="BN57" s="46"/>
      <c r="BO57" s="46"/>
      <c r="BP57" s="44" t="s">
        <v>23</v>
      </c>
      <c r="BQ57" s="44" t="s">
        <v>23</v>
      </c>
      <c r="BR57" s="44" t="s">
        <v>23</v>
      </c>
      <c r="BS57" s="45" t="s">
        <v>27</v>
      </c>
      <c r="BT57" s="45" t="s">
        <v>27</v>
      </c>
      <c r="BU57" s="45" t="s">
        <v>27</v>
      </c>
      <c r="BV57" s="46"/>
      <c r="BW57" s="46"/>
      <c r="BX57" s="46"/>
      <c r="BY57" s="46"/>
      <c r="BZ57" s="46"/>
      <c r="CA57" s="46"/>
      <c r="CB57" s="44" t="s">
        <v>23</v>
      </c>
      <c r="CC57" s="44" t="s">
        <v>23</v>
      </c>
      <c r="CD57" s="44" t="s">
        <v>23</v>
      </c>
      <c r="CE57" s="45" t="s">
        <v>27</v>
      </c>
      <c r="CF57" s="45" t="s">
        <v>27</v>
      </c>
      <c r="CG57" s="45" t="s">
        <v>27</v>
      </c>
      <c r="CH57" s="46"/>
      <c r="CI57" s="46"/>
      <c r="CJ57" s="46"/>
      <c r="CK57" s="46"/>
      <c r="CL57" s="48"/>
    </row>
    <row r="58" spans="1:90" s="26" customFormat="1" ht="18.75" customHeight="1" thickBot="1" x14ac:dyDescent="0.3">
      <c r="A58" s="340"/>
      <c r="B58" s="515"/>
      <c r="C58" s="64" t="s">
        <v>37</v>
      </c>
      <c r="D58" s="27"/>
      <c r="E58" s="27"/>
      <c r="F58" s="27"/>
      <c r="G58" s="102">
        <v>80</v>
      </c>
      <c r="H58" s="27">
        <f>IF(BusStatus!I6&lt;&gt;"",BusStatus!I6,IF(H57=$B$87,G58+($A$87*15),IF(H57=$B$88,G58+($A$88*15),IF(H57=$B$90,IF(G58+($A$90*15)&gt;100,100,G58+($A$90*15)),IF(H57=$B$89,IF(G58+($A$89*15)&gt;100,100,G58+($A$89*15)),G58)))))</f>
        <v>78.063333333333333</v>
      </c>
      <c r="I58" s="27">
        <f>IF(BusStatus!J6&lt;&gt;"",BusStatus!J6,IF(I57=$B$87,H58+($A$87*15),IF(I57=$B$88,H58+($A$88*15),IF(I57=$B$90,IF(H58+($A$90*15)&gt;100,100,H58+($A$90*15)),IF(I57=$B$89,IF(H58+($A$89*15)&gt;100,100,H58+($A$89*15)),H58)))))</f>
        <v>76.126666666666665</v>
      </c>
      <c r="J58" s="27">
        <f>IF(BusStatus!K6&lt;&gt;"",BusStatus!K6,IF(J57=$B$87,I58+($A$87*15),IF(J57=$B$88,I58+($A$88*15),IF(J57=$B$90,IF(I58+($A$90*15)&gt;100,100,I58+($A$90*15)),IF(J57=$B$89,IF(I58+($A$89*15)&gt;100,100,I58+($A$89*15)),I58)))))</f>
        <v>74.19</v>
      </c>
      <c r="K58" s="27">
        <f>IF(BusStatus!L6&lt;&gt;"",BusStatus!L6,IF(K57=$B$87,J58+($A$87*15),IF(K57=$B$88,J58+($A$88*15),IF(K57=$B$90,IF(J58+($A$90*15)&gt;100,100,J58+($A$90*15)),IF(K57=$B$89,IF(J58+($A$89*15)&gt;100,100,J58+($A$89*15)),J58)))))</f>
        <v>72.599999999999994</v>
      </c>
      <c r="L58" s="27">
        <f>IF(BusStatus!M6&lt;&gt;"",BusStatus!M6,IF(L57=$B$87,K58+($A$87*15),IF(L57=$B$88,K58+($A$88*15),IF(L57=$B$90,IF(K58+($A$90*15)&gt;100,100,K58+($A$90*15)),IF(L57=$B$89,IF(K58+($A$89*15)&gt;100,100,K58+($A$89*15)),K58)))))</f>
        <v>71.009999999999991</v>
      </c>
      <c r="M58" s="27">
        <f>IF(BusStatus!N6&lt;&gt;"",BusStatus!N6,IF(M57=$B$87,L58+($A$87*15),IF(M57=$B$88,L58+($A$88*15),IF(M57=$B$90,IF(L58+($A$90*15)&gt;100,100,L58+($A$90*15)),IF(M57=$B$89,IF(L58+($A$89*15)&gt;100,100,L58+($A$89*15)),L58)))))</f>
        <v>69.419999999999987</v>
      </c>
      <c r="N58" s="27">
        <f>IF(BusStatus!O6&lt;&gt;"",BusStatus!O6,IF(N57=$B$87,M58+($A$87*15),IF(N57=$B$88,M58+($A$88*15),IF(N57=$B$90,IF(M58+($A$90*15)&gt;100,100,M58+($A$90*15)),IF(N57=$B$89,IF(M58+($A$89*15)&gt;100,100,M58+($A$89*15)),M58)))))</f>
        <v>69.419999999999987</v>
      </c>
      <c r="O58" s="27">
        <f>IF(BusStatus!P6&lt;&gt;"",BusStatus!P6,IF(O57=$B$87,N58+($A$87*15),IF(O57=$B$88,N58+($A$88*15),IF(O57=$B$90,IF(N58+($A$90*15)&gt;100,100,N58+($A$90*15)),IF(O57=$B$89,IF(N58+($A$89*15)&gt;100,100,N58+($A$89*15)),N58)))))</f>
        <v>69.419999999999987</v>
      </c>
      <c r="P58" s="27">
        <f>IF(BusStatus!Q6&lt;&gt;"",BusStatus!Q6,IF(P57=$B$87,O58+($A$87*15),IF(P57=$B$88,O58+($A$88*15),IF(P57=$B$90,IF(O58+($A$90*15)&gt;100,100,O58+($A$90*15)),IF(P57=$B$89,IF(O58+($A$89*15)&gt;100,100,O58+($A$89*15)),O58)))))</f>
        <v>69.419999999999987</v>
      </c>
      <c r="Q58" s="27">
        <f>IF(BusStatus!R6&lt;&gt;"",BusStatus!R6,IF(Q57=$B$87,P58+($A$87*15),IF(Q57=$B$88,P58+($A$88*15),IF(Q57=$B$90,IF(P58+($A$90*15)&gt;100,100,P58+($A$90*15)),IF(Q57=$B$89,IF(P58+($A$89*15)&gt;100,100,P58+($A$89*15)),P58)))))</f>
        <v>69.419999999999987</v>
      </c>
      <c r="R58" s="27">
        <f>IF(BusStatus!S6&lt;&gt;"",BusStatus!S6,IF(R57=$B$87,Q58+($A$87*15),IF(R57=$B$88,Q58+($A$88*15),IF(R57=$B$90,IF(Q58+($A$90*15)&gt;100,100,Q58+($A$90*15)),IF(R57=$B$89,IF(Q58+($A$89*15)&gt;100,100,Q58+($A$89*15)),Q58)))))</f>
        <v>69.419999999999987</v>
      </c>
      <c r="S58" s="27">
        <f>IF(BusStatus!T6&lt;&gt;"",BusStatus!T6,IF(S57=$B$87,R58+($A$87*15),IF(S57=$B$88,R58+($A$88*15),IF(S57=$B$90,IF(R58+($A$90*15)&gt;100,100,R58+($A$90*15)),IF(S57=$B$89,IF(R58+($A$89*15)&gt;100,100,R58+($A$89*15)),R58)))))</f>
        <v>69.419999999999987</v>
      </c>
      <c r="T58" s="27">
        <f>IF(BusStatus!U6&lt;&gt;"",BusStatus!U6,IF(T57=$B$87,S58+($A$87*15),IF(T57=$B$88,S58+($A$88*15),IF(T57=$B$90,IF(S58+($A$90*15)&gt;100,100,S58+($A$90*15)),IF(T57=$B$89,IF(S58+($A$89*15)&gt;100,100,S58+($A$89*15)),S58)))))</f>
        <v>67.48333333333332</v>
      </c>
      <c r="U58" s="27">
        <f>IF(BusStatus!V6&lt;&gt;"",BusStatus!V6,IF(U57=$B$87,T58+($A$87*15),IF(U57=$B$88,T58+($A$88*15),IF(U57=$B$90,IF(T58+($A$90*15)&gt;100,100,T58+($A$90*15)),IF(U57=$B$89,IF(T58+($A$89*15)&gt;100,100,T58+($A$89*15)),T58)))))</f>
        <v>65.546666666666653</v>
      </c>
      <c r="V58" s="27">
        <f>IF(BusStatus!W6&lt;&gt;"",BusStatus!W6,IF(V57=$B$87,U58+($A$87*15),IF(V57=$B$88,U58+($A$88*15),IF(V57=$B$90,IF(U58+($A$90*15)&gt;100,100,U58+($A$90*15)),IF(V57=$B$89,IF(U58+($A$89*15)&gt;100,100,U58+($A$89*15)),U58)))))</f>
        <v>63.609999999999985</v>
      </c>
      <c r="W58" s="27">
        <f>IF(BusStatus!X6&lt;&gt;"",BusStatus!X6,IF(W57=$B$87,V58+($A$87*15),IF(W57=$B$88,V58+($A$88*15),IF(W57=$B$90,IF(V58+($A$90*15)&gt;100,100,V58+($A$90*15)),IF(W57=$B$89,IF(V58+($A$89*15)&gt;100,100,V58+($A$89*15)),V58)))))</f>
        <v>62.019999999999982</v>
      </c>
      <c r="X58" s="27">
        <f>IF(BusStatus!Y6&lt;&gt;"",BusStatus!Y6,IF(X57=$B$87,W58+($A$87*15),IF(X57=$B$88,W58+($A$88*15),IF(X57=$B$90,IF(W58+($A$90*15)&gt;100,100,W58+($A$90*15)),IF(X57=$B$89,IF(W58+($A$89*15)&gt;100,100,W58+($A$89*15)),W58)))))</f>
        <v>60.429999999999978</v>
      </c>
      <c r="Y58" s="27">
        <f>IF(BusStatus!Z6&lt;&gt;"",BusStatus!Z6,IF(Y57=$B$87,X58+($A$87*15),IF(Y57=$B$88,X58+($A$88*15),IF(Y57=$B$90,IF(X58+($A$90*15)&gt;100,100,X58+($A$90*15)),IF(Y57=$B$89,IF(X58+($A$89*15)&gt;100,100,X58+($A$89*15)),X58)))))</f>
        <v>58.839999999999975</v>
      </c>
      <c r="Z58" s="27">
        <f>IF(BusStatus!AA6&lt;&gt;"",BusStatus!AA6,IF(Z57=$B$87,Y58+($A$87*15),IF(Z57=$B$88,Y58+($A$88*15),IF(Z57=$B$90,IF(Y58+($A$90*15)&gt;100,100,Y58+($A$90*15)),IF(Z57=$B$89,IF(Y58+($A$89*15)&gt;100,100,Y58+($A$89*15)),Y58)))))</f>
        <v>58.839999999999975</v>
      </c>
      <c r="AA58" s="27">
        <f>IF(BusStatus!AB6&lt;&gt;"",BusStatus!AB6,IF(AA57=$B$87,Z58+($A$87*15),IF(AA57=$B$88,Z58+($A$88*15),IF(AA57=$B$90,IF(Z58+($A$90*15)&gt;100,100,Z58+($A$90*15)),IF(AA57=$B$89,IF(Z58+($A$89*15)&gt;100,100,Z58+($A$89*15)),Z58)))))</f>
        <v>58.839999999999975</v>
      </c>
      <c r="AB58" s="27">
        <f>IF(BusStatus!AC6&lt;&gt;"",BusStatus!AC6,IF(AB57=$B$87,AA58+($A$87*15),IF(AB57=$B$88,AA58+($A$88*15),IF(AB57=$B$90,IF(AA58+($A$90*15)&gt;100,100,AA58+($A$90*15)),IF(AB57=$B$89,IF(AA58+($A$89*15)&gt;100,100,AA58+($A$89*15)),AA58)))))</f>
        <v>58.839999999999975</v>
      </c>
      <c r="AC58" s="27">
        <f>IF(BusStatus!AD6&lt;&gt;"",BusStatus!AD6,IF(AC57=$B$87,AB58+($A$87*15),IF(AC57=$B$88,AB58+($A$88*15),IF(AC57=$B$90,IF(AB58+($A$90*15)&gt;100,100,AB58+($A$90*15)),IF(AC57=$B$89,IF(AB58+($A$89*15)&gt;100,100,AB58+($A$89*15)),AB58)))))</f>
        <v>58.839999999999975</v>
      </c>
      <c r="AD58" s="27">
        <f>IF(BusStatus!AE6&lt;&gt;"",BusStatus!AE6,IF(AD57=$B$87,AC58+($A$87*15),IF(AD57=$B$88,AC58+($A$88*15),IF(AD57=$B$90,IF(AC58+($A$90*15)&gt;100,100,AC58+($A$90*15)),IF(AD57=$B$89,IF(AC58+($A$89*15)&gt;100,100,AC58+($A$89*15)),AC58)))))</f>
        <v>58.839999999999975</v>
      </c>
      <c r="AE58" s="27">
        <f>IF(BusStatus!AF6&lt;&gt;"",BusStatus!AF6,IF(AE57=$B$87,AD58+($A$87*15),IF(AE57=$B$88,AD58+($A$88*15),IF(AE57=$B$90,IF(AD58+($A$90*15)&gt;100,100,AD58+($A$90*15)),IF(AE57=$B$89,IF(AD58+($A$89*15)&gt;100,100,AD58+($A$89*15)),AD58)))))</f>
        <v>58.839999999999975</v>
      </c>
      <c r="AF58" s="27">
        <f>IF(BusStatus!AG6&lt;&gt;"",BusStatus!AG6,IF(AF57=$B$87,AE58+($A$87*15),IF(AF57=$B$88,AE58+($A$88*15),IF(AF57=$B$90,IF(AE58+($A$90*15)&gt;100,100,AE58+($A$90*15)),IF(AF57=$B$89,IF(AE58+($A$89*15)&gt;100,100,AE58+($A$89*15)),AE58)))))</f>
        <v>56.903333333333308</v>
      </c>
      <c r="AG58" s="27">
        <f>IF(BusStatus!AH6&lt;&gt;"",BusStatus!AH6,IF(AG57=$B$87,AF58+($A$87*15),IF(AG57=$B$88,AF58+($A$88*15),IF(AG57=$B$90,IF(AF58+($A$90*15)&gt;100,100,AF58+($A$90*15)),IF(AG57=$B$89,IF(AF58+($A$89*15)&gt;100,100,AF58+($A$89*15)),AF58)))))</f>
        <v>54.96666666666664</v>
      </c>
      <c r="AH58" s="27">
        <f>IF(BusStatus!AI6&lt;&gt;"",BusStatus!AI6,IF(AH57=$B$87,AG58+($A$87*15),IF(AH57=$B$88,AG58+($A$88*15),IF(AH57=$B$90,IF(AG58+($A$90*15)&gt;100,100,AG58+($A$90*15)),IF(AH57=$B$89,IF(AG58+($A$89*15)&gt;100,100,AG58+($A$89*15)),AG58)))))</f>
        <v>53.029999999999973</v>
      </c>
      <c r="AI58" s="27">
        <f>IF(BusStatus!AJ6&lt;&gt;"",BusStatus!AJ6,IF(AI57=$B$87,AH58+($A$87*15),IF(AI57=$B$88,AH58+($A$88*15),IF(AI57=$B$90,IF(AH58+($A$90*15)&gt;100,100,AH58+($A$90*15)),IF(AI57=$B$89,IF(AH58+($A$89*15)&gt;100,100,AH58+($A$89*15)),AH58)))))</f>
        <v>51.439999999999969</v>
      </c>
      <c r="AJ58" s="27">
        <f>IF(BusStatus!AK6&lt;&gt;"",BusStatus!AK6,IF(AJ57=$B$87,AI58+($A$87*15),IF(AJ57=$B$88,AI58+($A$88*15),IF(AJ57=$B$90,IF(AI58+($A$90*15)&gt;100,100,AI58+($A$90*15)),IF(AJ57=$B$89,IF(AI58+($A$89*15)&gt;100,100,AI58+($A$89*15)),AI58)))))</f>
        <v>49.849999999999966</v>
      </c>
      <c r="AK58" s="27">
        <f>IF(BusStatus!AL6&lt;&gt;"",BusStatus!AL6,IF(AK57=$B$87,AJ58+($A$87*15),IF(AK57=$B$88,AJ58+($A$88*15),IF(AK57=$B$90,IF(AJ58+($A$90*15)&gt;100,100,AJ58+($A$90*15)),IF(AK57=$B$89,IF(AJ58+($A$89*15)&gt;100,100,AJ58+($A$89*15)),AJ58)))))</f>
        <v>48.259999999999962</v>
      </c>
      <c r="AL58" s="27">
        <f>IF(BusStatus!AM6&lt;&gt;"",BusStatus!AM6,IF(AL57=$B$87,AK58+($A$87*15),IF(AL57=$B$88,AK58+($A$88*15),IF(AL57=$B$90,IF(AK58+($A$90*15)&gt;100,100,AK58+($A$90*15)),IF(AL57=$B$89,IF(AK58+($A$89*15)&gt;100,100,AK58+($A$89*15)),AK58)))))</f>
        <v>48.259999999999962</v>
      </c>
      <c r="AM58" s="27">
        <f>IF(BusStatus!AN6&lt;&gt;"",BusStatus!AN6,IF(AM57=$B$87,AL58+($A$87*15),IF(AM57=$B$88,AL58+($A$88*15),IF(AM57=$B$90,IF(AL58+($A$90*15)&gt;100,100,AL58+($A$90*15)),IF(AM57=$B$89,IF(AL58+($A$89*15)&gt;100,100,AL58+($A$89*15)),AL58)))))</f>
        <v>48.259999999999962</v>
      </c>
      <c r="AN58" s="27">
        <f>IF(BusStatus!AO6&lt;&gt;"",BusStatus!AO6,IF(AN57=$B$87,AM58+($A$87*15),IF(AN57=$B$88,AM58+($A$88*15),IF(AN57=$B$90,IF(AM58+($A$90*15)&gt;100,100,AM58+($A$90*15)),IF(AN57=$B$89,IF(AM58+($A$89*15)&gt;100,100,AM58+($A$89*15)),AM58)))))</f>
        <v>48.259999999999962</v>
      </c>
      <c r="AO58" s="27">
        <f>IF(BusStatus!AP6&lt;&gt;"",BusStatus!AP6,IF(AO57=$B$87,AN58+($A$87*15),IF(AO57=$B$88,AN58+($A$88*15),IF(AO57=$B$90,IF(AN58+($A$90*15)&gt;100,100,AN58+($A$90*15)),IF(AO57=$B$89,IF(AN58+($A$89*15)&gt;100,100,AN58+($A$89*15)),AN58)))))</f>
        <v>48.259999999999962</v>
      </c>
      <c r="AP58" s="27">
        <f>IF(BusStatus!AQ6&lt;&gt;"",BusStatus!AQ6,IF(AP57=$B$87,AO58+($A$87*15),IF(AP57=$B$88,AO58+($A$88*15),IF(AP57=$B$90,IF(AO58+($A$90*15)&gt;100,100,AO58+($A$90*15)),IF(AP57=$B$89,IF(AO58+($A$89*15)&gt;100,100,AO58+($A$89*15)),AO58)))))</f>
        <v>48.259999999999962</v>
      </c>
      <c r="AQ58" s="27">
        <f>IF(BusStatus!AR6&lt;&gt;"",BusStatus!AR6,IF(AQ57=$B$87,AP58+($A$87*15),IF(AQ57=$B$88,AP58+($A$88*15),IF(AQ57=$B$90,IF(AP58+($A$90*15)&gt;100,100,AP58+($A$90*15)),IF(AQ57=$B$89,IF(AP58+($A$89*15)&gt;100,100,AP58+($A$89*15)),AP58)))))</f>
        <v>48.259999999999962</v>
      </c>
      <c r="AR58" s="27">
        <f>IF(BusStatus!AS6&lt;&gt;"",BusStatus!AS6,IF(AR57=$B$87,AQ58+($A$87*15),IF(AR57=$B$88,AQ58+($A$88*15),IF(AR57=$B$90,IF(AQ58+($A$90*15)&gt;100,100,AQ58+($A$90*15)),IF(AR57=$B$89,IF(AQ58+($A$89*15)&gt;100,100,AQ58+($A$89*15)),AQ58)))))</f>
        <v>46.323333333333295</v>
      </c>
      <c r="AS58" s="27">
        <f>IF(BusStatus!AT6&lt;&gt;"",BusStatus!AT6,IF(AS57=$B$87,AR58+($A$87*15),IF(AS57=$B$88,AR58+($A$88*15),IF(AS57=$B$90,IF(AR58+($A$90*15)&gt;100,100,AR58+($A$90*15)),IF(AS57=$B$89,IF(AR58+($A$89*15)&gt;100,100,AR58+($A$89*15)),AR58)))))</f>
        <v>44.386666666666628</v>
      </c>
      <c r="AT58" s="27">
        <f>IF(BusStatus!AU6&lt;&gt;"",BusStatus!AU6,IF(AT57=$B$87,AS58+($A$87*15),IF(AT57=$B$88,AS58+($A$88*15),IF(AT57=$B$90,IF(AS58+($A$90*15)&gt;100,100,AS58+($A$90*15)),IF(AT57=$B$89,IF(AS58+($A$89*15)&gt;100,100,AS58+($A$89*15)),AS58)))))</f>
        <v>42.44999999999996</v>
      </c>
      <c r="AU58" s="27">
        <f>IF(BusStatus!AV6&lt;&gt;"",BusStatus!AV6,IF(AU57=$B$87,AT58+($A$87*15),IF(AU57=$B$88,AT58+($A$88*15),IF(AU57=$B$90,IF(AT58+($A$90*15)&gt;100,100,AT58+($A$90*15)),IF(AU57=$B$89,IF(AT58+($A$89*15)&gt;100,100,AT58+($A$89*15)),AT58)))))</f>
        <v>40.859999999999957</v>
      </c>
      <c r="AV58" s="27">
        <f>IF(BusStatus!AW6&lt;&gt;"",BusStatus!AW6,IF(AV57=$B$87,AU58+($A$87*15),IF(AV57=$B$88,AU58+($A$88*15),IF(AV57=$B$90,IF(AU58+($A$90*15)&gt;100,100,AU58+($A$90*15)),IF(AV57=$B$89,IF(AU58+($A$89*15)&gt;100,100,AU58+($A$89*15)),AU58)))))</f>
        <v>39.269999999999953</v>
      </c>
      <c r="AW58" s="27">
        <f>IF(BusStatus!AX6&lt;&gt;"",BusStatus!AX6,IF(AW57=$B$87,AV58+($A$87*15),IF(AW57=$B$88,AV58+($A$88*15),IF(AW57=$B$90,IF(AV58+($A$90*15)&gt;100,100,AV58+($A$90*15)),IF(AW57=$B$89,IF(AV58+($A$89*15)&gt;100,100,AV58+($A$89*15)),AV58)))))</f>
        <v>37.67999999999995</v>
      </c>
      <c r="AX58" s="27">
        <f>IF(BusStatus!AY6&lt;&gt;"",BusStatus!AY6,IF(AX57=$B$87,AW58+($A$87*15),IF(AX57=$B$88,AW58+($A$88*15),IF(AX57=$B$90,IF(AW58+($A$90*15)&gt;100,100,AW58+($A$90*15)),IF(AX57=$B$89,IF(AW58+($A$89*15)&gt;100,100,AW58+($A$89*15)),AW58)))))</f>
        <v>37.67999999999995</v>
      </c>
      <c r="AY58" s="27">
        <f>IF(BusStatus!AZ6&lt;&gt;"",BusStatus!AZ6,IF(AY57=$B$87,AX58+($A$87*15),IF(AY57=$B$88,AX58+($A$88*15),IF(AY57=$B$90,IF(AX58+($A$90*15)&gt;100,100,AX58+($A$90*15)),IF(AY57=$B$89,IF(AX58+($A$89*15)&gt;100,100,AX58+($A$89*15)),AX58)))))</f>
        <v>37.67999999999995</v>
      </c>
      <c r="AZ58" s="27">
        <f>IF(BusStatus!BA6&lt;&gt;"",BusStatus!BA6,IF(AZ57=$B$87,AY58+($A$87*15),IF(AZ57=$B$88,AY58+($A$88*15),IF(AZ57=$B$90,IF(AY58+($A$90*15)&gt;100,100,AY58+($A$90*15)),IF(AZ57=$B$89,IF(AY58+($A$89*15)&gt;100,100,AY58+($A$89*15)),AY58)))))</f>
        <v>37.67999999999995</v>
      </c>
      <c r="BA58" s="27">
        <f>IF(BusStatus!BB6&lt;&gt;"",BusStatus!BB6,IF(BA57=$B$87,AZ58+($A$87*15),IF(BA57=$B$88,AZ58+($A$88*15),IF(BA57=$B$90,IF(AZ58+($A$90*15)&gt;100,100,AZ58+($A$90*15)),IF(BA57=$B$89,IF(AZ58+($A$89*15)&gt;100,100,AZ58+($A$89*15)),AZ58)))))</f>
        <v>37.67999999999995</v>
      </c>
      <c r="BB58" s="27">
        <f>IF(BusStatus!BC6&lt;&gt;"",BusStatus!BC6,IF(BB57=$B$87,BA58+($A$87*15),IF(BB57=$B$88,BA58+($A$88*15),IF(BB57=$B$90,IF(BA58+($A$90*15)&gt;100,100,BA58+($A$90*15)),IF(BB57=$B$89,IF(BA58+($A$89*15)&gt;100,100,BA58+($A$89*15)),BA58)))))</f>
        <v>37.67999999999995</v>
      </c>
      <c r="BC58" s="27">
        <f>IF(BusStatus!BD6&lt;&gt;"",BusStatus!BD6,IF(BC57=$B$87,BB58+($A$87*15),IF(BC57=$B$88,BB58+($A$88*15),IF(BC57=$B$90,IF(BB58+($A$90*15)&gt;100,100,BB58+($A$90*15)),IF(BC57=$B$89,IF(BB58+($A$89*15)&gt;100,100,BB58+($A$89*15)),BB58)))))</f>
        <v>37.67999999999995</v>
      </c>
      <c r="BD58" s="27">
        <f>IF(BusStatus!BE6&lt;&gt;"",BusStatus!BE6,IF(BD57=$B$87,BC58+($A$87*15),IF(BD57=$B$88,BC58+($A$88*15),IF(BD57=$B$90,IF(BC58+($A$90*15)&gt;100,100,BC58+($A$90*15)),IF(BD57=$B$89,IF(BC58+($A$89*15)&gt;100,100,BC58+($A$89*15)),BC58)))))</f>
        <v>35.743333333333283</v>
      </c>
      <c r="BE58" s="27">
        <f>IF(BusStatus!BF6&lt;&gt;"",BusStatus!BF6,IF(BE57=$B$87,BD58+($A$87*15),IF(BE57=$B$88,BD58+($A$88*15),IF(BE57=$B$90,IF(BD58+($A$90*15)&gt;100,100,BD58+($A$90*15)),IF(BE57=$B$89,IF(BD58+($A$89*15)&gt;100,100,BD58+($A$89*15)),BD58)))))</f>
        <v>33.806666666666615</v>
      </c>
      <c r="BF58" s="27">
        <f>IF(BusStatus!BG6&lt;&gt;"",BusStatus!BG6,IF(BF57=$B$87,BE58+($A$87*15),IF(BF57=$B$88,BE58+($A$88*15),IF(BF57=$B$90,IF(BE58+($A$90*15)&gt;100,100,BE58+($A$90*15)),IF(BF57=$B$89,IF(BE58+($A$89*15)&gt;100,100,BE58+($A$89*15)),BE58)))))</f>
        <v>31.869999999999948</v>
      </c>
      <c r="BG58" s="27">
        <f>IF(BusStatus!BH6&lt;&gt;"",BusStatus!BH6,IF(BG57=$B$87,BF58+($A$87*15),IF(BG57=$B$88,BF58+($A$88*15),IF(BG57=$B$90,IF(BF58+($A$90*15)&gt;100,100,BF58+($A$90*15)),IF(BG57=$B$89,IF(BF58+($A$89*15)&gt;100,100,BF58+($A$89*15)),BF58)))))</f>
        <v>30.279999999999948</v>
      </c>
      <c r="BH58" s="27">
        <f>IF(BusStatus!BI6&lt;&gt;"",BusStatus!BI6,IF(BH57=$B$87,BG58+($A$87*15),IF(BH57=$B$88,BG58+($A$88*15),IF(BH57=$B$90,IF(BG58+($A$90*15)&gt;100,100,BG58+($A$90*15)),IF(BH57=$B$89,IF(BG58+($A$89*15)&gt;100,100,BG58+($A$89*15)),BG58)))))</f>
        <v>28.689999999999948</v>
      </c>
      <c r="BI58" s="27">
        <f>IF(BusStatus!BJ6&lt;&gt;"",BusStatus!BJ6,IF(BI57=$B$87,BH58+($A$87*15),IF(BI57=$B$88,BH58+($A$88*15),IF(BI57=$B$90,IF(BH58+($A$90*15)&gt;100,100,BH58+($A$90*15)),IF(BI57=$B$89,IF(BH58+($A$89*15)&gt;100,100,BH58+($A$89*15)),BH58)))))</f>
        <v>27.099999999999948</v>
      </c>
      <c r="BJ58" s="27">
        <f>IF(BusStatus!BK6&lt;&gt;"",BusStatus!BK6,IF(BJ57=$B$87,BI58+($A$87*15),IF(BJ57=$B$88,BI58+($A$88*15),IF(BJ57=$B$90,IF(BI58+($A$90*15)&gt;100,100,BI58+($A$90*15)),IF(BJ57=$B$89,IF(BI58+($A$89*15)&gt;100,100,BI58+($A$89*15)),BI58)))))</f>
        <v>27.099999999999948</v>
      </c>
      <c r="BK58" s="27">
        <f>IF(BusStatus!BL6&lt;&gt;"",BusStatus!BL6,IF(BK57=$B$87,BJ58+($A$87*15),IF(BK57=$B$88,BJ58+($A$88*15),IF(BK57=$B$90,IF(BJ58+($A$90*15)&gt;100,100,BJ58+($A$90*15)),IF(BK57=$B$89,IF(BJ58+($A$89*15)&gt;100,100,BJ58+($A$89*15)),BJ58)))))</f>
        <v>27.099999999999948</v>
      </c>
      <c r="BL58" s="27">
        <f>IF(BusStatus!BM6&lt;&gt;"",BusStatus!BM6,IF(BL57=$B$87,BK58+($A$87*15),IF(BL57=$B$88,BK58+($A$88*15),IF(BL57=$B$90,IF(BK58+($A$90*15)&gt;100,100,BK58+($A$90*15)),IF(BL57=$B$89,IF(BK58+($A$89*15)&gt;100,100,BK58+($A$89*15)),BK58)))))</f>
        <v>27.099999999999948</v>
      </c>
      <c r="BM58" s="27">
        <f>IF(BusStatus!BN6&lt;&gt;"",BusStatus!BN6,IF(BM57=$B$87,BL58+($A$87*15),IF(BM57=$B$88,BL58+($A$88*15),IF(BM57=$B$90,IF(BL58+($A$90*15)&gt;100,100,BL58+($A$90*15)),IF(BM57=$B$89,IF(BL58+($A$89*15)&gt;100,100,BL58+($A$89*15)),BL58)))))</f>
        <v>27.099999999999948</v>
      </c>
      <c r="BN58" s="27">
        <f>IF(BusStatus!BO6&lt;&gt;"",BusStatus!BO6,IF(BN57=$B$87,BM58+($A$87*15),IF(BN57=$B$88,BM58+($A$88*15),IF(BN57=$B$90,IF(BM58+($A$90*15)&gt;100,100,BM58+($A$90*15)),IF(BN57=$B$89,IF(BM58+($A$89*15)&gt;100,100,BM58+($A$89*15)),BM58)))))</f>
        <v>27.099999999999948</v>
      </c>
      <c r="BO58" s="27">
        <f>IF(BusStatus!BP6&lt;&gt;"",BusStatus!BP6,IF(BO57=$B$87,BN58+($A$87*15),IF(BO57=$B$88,BN58+($A$88*15),IF(BO57=$B$90,IF(BN58+($A$90*15)&gt;100,100,BN58+($A$90*15)),IF(BO57=$B$89,IF(BN58+($A$89*15)&gt;100,100,BN58+($A$89*15)),BN58)))))</f>
        <v>27.099999999999948</v>
      </c>
      <c r="BP58" s="27">
        <f>IF(BusStatus!BQ6&lt;&gt;"",BusStatus!BQ6,IF(BP57=$B$87,BO58+($A$87*15),IF(BP57=$B$88,BO58+($A$88*15),IF(BP57=$B$90,IF(BO58+($A$90*15)&gt;100,100,BO58+($A$90*15)),IF(BP57=$B$89,IF(BO58+($A$89*15)&gt;100,100,BO58+($A$89*15)),BO58)))))</f>
        <v>25.163333333333281</v>
      </c>
      <c r="BQ58" s="27">
        <f>IF(BusStatus!BR6&lt;&gt;"",BusStatus!BR6,IF(BQ57=$B$87,BP58+($A$87*15),IF(BQ57=$B$88,BP58+($A$88*15),IF(BQ57=$B$90,IF(BP58+($A$90*15)&gt;100,100,BP58+($A$90*15)),IF(BQ57=$B$89,IF(BP58+($A$89*15)&gt;100,100,BP58+($A$89*15)),BP58)))))</f>
        <v>23.226666666666613</v>
      </c>
      <c r="BR58" s="27">
        <f>IF(BusStatus!BS6&lt;&gt;"",BusStatus!BS6,IF(BR57=$B$87,BQ58+($A$87*15),IF(BR57=$B$88,BQ58+($A$88*15),IF(BR57=$B$90,IF(BQ58+($A$90*15)&gt;100,100,BQ58+($A$90*15)),IF(BR57=$B$89,IF(BQ58+($A$89*15)&gt;100,100,BQ58+($A$89*15)),BQ58)))))</f>
        <v>21.289999999999946</v>
      </c>
      <c r="BS58" s="27">
        <f>IF(BusStatus!BT6&lt;&gt;"",BusStatus!BT6,IF(BS57=$B$87,BR58+($A$87*15),IF(BS57=$B$88,BR58+($A$88*15),IF(BS57=$B$90,IF(BR58+($A$90*15)&gt;100,100,BR58+($A$90*15)),IF(BS57=$B$89,IF(BR58+($A$89*15)&gt;100,100,BR58+($A$89*15)),BR58)))))</f>
        <v>19.699999999999946</v>
      </c>
      <c r="BT58" s="27">
        <f>IF(BusStatus!BU6&lt;&gt;"",BusStatus!BU6,IF(BT57=$B$87,BS58+($A$87*15),IF(BT57=$B$88,BS58+($A$88*15),IF(BT57=$B$90,IF(BS58+($A$90*15)&gt;100,100,BS58+($A$90*15)),IF(BT57=$B$89,IF(BS58+($A$89*15)&gt;100,100,BS58+($A$89*15)),BS58)))))</f>
        <v>18.109999999999946</v>
      </c>
      <c r="BU58" s="27">
        <f>IF(BusStatus!BV6&lt;&gt;"",BusStatus!BV6,IF(BU57=$B$87,BT58+($A$87*15),IF(BU57=$B$88,BT58+($A$88*15),IF(BU57=$B$90,IF(BT58+($A$90*15)&gt;100,100,BT58+($A$90*15)),IF(BU57=$B$89,IF(BT58+($A$89*15)&gt;100,100,BT58+($A$89*15)),BT58)))))</f>
        <v>16.519999999999946</v>
      </c>
      <c r="BV58" s="27">
        <f>IF(BusStatus!BW6&lt;&gt;"",BusStatus!BW6,IF(BV57=$B$87,BU58+($A$87*15),IF(BV57=$B$88,BU58+($A$88*15),IF(BV57=$B$90,IF(BU58+($A$90*15)&gt;100,100,BU58+($A$90*15)),IF(BV57=$B$89,IF(BU58+($A$89*15)&gt;100,100,BU58+($A$89*15)),BU58)))))</f>
        <v>16.519999999999946</v>
      </c>
      <c r="BW58" s="27">
        <f>IF(BusStatus!BX6&lt;&gt;"",BusStatus!BX6,IF(BW57=$B$87,BV58+($A$87*15),IF(BW57=$B$88,BV58+($A$88*15),IF(BW57=$B$90,IF(BV58+($A$90*15)&gt;100,100,BV58+($A$90*15)),IF(BW57=$B$89,IF(BV58+($A$89*15)&gt;100,100,BV58+($A$89*15)),BV58)))))</f>
        <v>16.519999999999946</v>
      </c>
      <c r="BX58" s="27">
        <f>IF(BusStatus!BY6&lt;&gt;"",BusStatus!BY6,IF(BX57=$B$87,BW58+($A$87*15),IF(BX57=$B$88,BW58+($A$88*15),IF(BX57=$B$90,IF(BW58+($A$90*15)&gt;100,100,BW58+($A$90*15)),IF(BX57=$B$89,IF(BW58+($A$89*15)&gt;100,100,BW58+($A$89*15)),BW58)))))</f>
        <v>16.519999999999946</v>
      </c>
      <c r="BY58" s="27">
        <f>IF(BusStatus!BZ6&lt;&gt;"",BusStatus!BZ6,IF(BY57=$B$87,BX58+($A$87*15),IF(BY57=$B$88,BX58+($A$88*15),IF(BY57=$B$90,IF(BX58+($A$90*15)&gt;100,100,BX58+($A$90*15)),IF(BY57=$B$89,IF(BX58+($A$89*15)&gt;100,100,BX58+($A$89*15)),BX58)))))</f>
        <v>16.519999999999946</v>
      </c>
      <c r="BZ58" s="27">
        <f>IF(BusStatus!CA6&lt;&gt;"",BusStatus!CA6,IF(BZ57=$B$87,BY58+($A$87*15),IF(BZ57=$B$88,BY58+($A$88*15),IF(BZ57=$B$90,IF(BY58+($A$90*15)&gt;100,100,BY58+($A$90*15)),IF(BZ57=$B$89,IF(BY58+($A$89*15)&gt;100,100,BY58+($A$89*15)),BY58)))))</f>
        <v>16.519999999999946</v>
      </c>
      <c r="CA58" s="27">
        <f>IF(BusStatus!CB6&lt;&gt;"",BusStatus!CB6,IF(CA57=$B$87,BZ58+($A$87*15),IF(CA57=$B$88,BZ58+($A$88*15),IF(CA57=$B$90,IF(BZ58+($A$90*15)&gt;100,100,BZ58+($A$90*15)),IF(CA57=$B$89,IF(BZ58+($A$89*15)&gt;100,100,BZ58+($A$89*15)),BZ58)))))</f>
        <v>16.519999999999946</v>
      </c>
      <c r="CB58" s="27">
        <f>IF(BusStatus!CC6&lt;&gt;"",BusStatus!CC6,IF(CB57=$B$87,CA58+($A$87*15),IF(CB57=$B$88,CA58+($A$88*15),IF(CB57=$B$90,IF(CA58+($A$90*15)&gt;100,100,CA58+($A$90*15)),IF(CB57=$B$89,IF(CA58+($A$89*15)&gt;100,100,CA58+($A$89*15)),CA58)))))</f>
        <v>14.583333333333281</v>
      </c>
      <c r="CC58" s="27">
        <f>IF(BusStatus!CD6&lt;&gt;"",BusStatus!CD6,IF(CC57=$B$87,CB58+($A$87*15),IF(CC57=$B$88,CB58+($A$88*15),IF(CC57=$B$90,IF(CB58+($A$90*15)&gt;100,100,CB58+($A$90*15)),IF(CC57=$B$89,IF(CB58+($A$89*15)&gt;100,100,CB58+($A$89*15)),CB58)))))</f>
        <v>12.646666666666615</v>
      </c>
      <c r="CD58" s="27">
        <f>IF(BusStatus!CE6&lt;&gt;"",BusStatus!CE6,IF(CD57=$B$87,CC58+($A$87*15),IF(CD57=$B$88,CC58+($A$88*15),IF(CD57=$B$90,IF(CC58+($A$90*15)&gt;100,100,CC58+($A$90*15)),IF(CD57=$B$89,IF(CC58+($A$89*15)&gt;100,100,CC58+($A$89*15)),CC58)))))</f>
        <v>10.709999999999949</v>
      </c>
      <c r="CE58" s="27">
        <f>IF(BusStatus!CF6&lt;&gt;"",BusStatus!CF6,IF(CE57=$B$87,CD58+($A$87*15),IF(CE57=$B$88,CD58+($A$88*15),IF(CE57=$B$90,IF(CD58+($A$90*15)&gt;100,100,CD58+($A$90*15)),IF(CE57=$B$89,IF(CD58+($A$89*15)&gt;100,100,CD58+($A$89*15)),CD58)))))</f>
        <v>9.1199999999999495</v>
      </c>
      <c r="CF58" s="27">
        <f>IF(BusStatus!CG6&lt;&gt;"",BusStatus!CG6,IF(CF57=$B$87,CE58+($A$87*15),IF(CF57=$B$88,CE58+($A$88*15),IF(CF57=$B$90,IF(CE58+($A$90*15)&gt;100,100,CE58+($A$90*15)),IF(CF57=$B$89,IF(CE58+($A$89*15)&gt;100,100,CE58+($A$89*15)),CE58)))))</f>
        <v>7.5299999999999496</v>
      </c>
      <c r="CG58" s="27">
        <f>IF(BusStatus!CH6&lt;&gt;"",BusStatus!CH6,IF(CG57=$B$87,CF58+($A$87*15),IF(CG57=$B$88,CF58+($A$88*15),IF(CG57=$B$90,IF(CF58+($A$90*15)&gt;100,100,CF58+($A$90*15)),IF(CG57=$B$89,IF(CF58+($A$89*15)&gt;100,100,CF58+($A$89*15)),CF58)))))</f>
        <v>5.9399999999999498</v>
      </c>
      <c r="CH58" s="27">
        <f>IF(BusStatus!CI6&lt;&gt;"",BusStatus!CI6,IF(CH57=$B$87,CG58+($A$87*15),IF(CH57=$B$88,CG58+($A$88*15),IF(CH57=$B$90,IF(CG58+($A$90*15)&gt;100,100,CG58+($A$90*15)),IF(CH57=$B$89,IF(CG58+($A$89*15)&gt;100,100,CG58+($A$89*15)),CG58)))))</f>
        <v>5.9399999999999498</v>
      </c>
      <c r="CI58" s="27">
        <f>IF(BusStatus!CJ6&lt;&gt;"",BusStatus!CJ6,IF(CI57=$B$87,CH58+($A$87*15),IF(CI57=$B$88,CH58+($A$88*15),IF(CI57=$B$90,IF(CH58+($A$90*15)&gt;100,100,CH58+($A$90*15)),IF(CI57=$B$89,IF(CH58+($A$89*15)&gt;100,100,CH58+($A$89*15)),CH58)))))</f>
        <v>5.9399999999999498</v>
      </c>
      <c r="CJ58" s="27">
        <f>IF(BusStatus!CK6&lt;&gt;"",BusStatus!CK6,IF(CJ57=$B$87,CI58+($A$87*15),IF(CJ57=$B$88,CI58+($A$88*15),IF(CJ57=$B$90,IF(CI58+($A$90*15)&gt;100,100,CI58+($A$90*15)),IF(CJ57=$B$89,IF(CI58+($A$89*15)&gt;100,100,CI58+($A$89*15)),CI58)))))</f>
        <v>5.9399999999999498</v>
      </c>
      <c r="CK58" s="27">
        <f>IF(BusStatus!CL6&lt;&gt;"",BusStatus!CL6,IF(CK57=$B$87,CJ58+($A$87*15),IF(CK57=$B$88,CJ58+($A$88*15),IF(CK57=$B$90,IF(CJ58+($A$90*15)&gt;100,100,CJ58+($A$90*15)),IF(CK57=$B$89,IF(CJ58+($A$89*15)&gt;100,100,CJ58+($A$89*15)),CJ58)))))</f>
        <v>5.9399999999999498</v>
      </c>
      <c r="CL58" s="27">
        <f>IF(BusStatus!CM6&lt;&gt;"",BusStatus!CM6,IF(CL57=$B$87,CK58+($A$87*15),IF(CL57=$B$88,CK58+($A$88*15),IF(CL57=$B$90,IF(CK58+($A$90*15)&gt;100,100,CK58+($A$90*15)),IF(CL57=$B$89,IF(CK58+($A$89*15)&gt;100,100,CK58+($A$89*15)),CK58)))))</f>
        <v>5.9399999999999498</v>
      </c>
    </row>
    <row r="59" spans="1:90" s="26" customFormat="1" ht="15" customHeight="1" thickBot="1" x14ac:dyDescent="0.3">
      <c r="A59" s="340"/>
      <c r="B59" s="515" t="s">
        <v>50</v>
      </c>
      <c r="C59" s="64" t="s">
        <v>44</v>
      </c>
      <c r="D59" s="46"/>
      <c r="E59" s="46"/>
      <c r="F59" s="46"/>
      <c r="H59" s="43" t="s">
        <v>45</v>
      </c>
      <c r="I59" s="44" t="s">
        <v>23</v>
      </c>
      <c r="J59" s="44" t="s">
        <v>23</v>
      </c>
      <c r="K59" s="44" t="s">
        <v>23</v>
      </c>
      <c r="L59" s="45" t="s">
        <v>27</v>
      </c>
      <c r="M59" s="45" t="s">
        <v>27</v>
      </c>
      <c r="N59" s="45" t="s">
        <v>27</v>
      </c>
      <c r="O59" s="46"/>
      <c r="P59" s="46"/>
      <c r="Q59" s="46"/>
      <c r="R59" s="46"/>
      <c r="S59" s="46"/>
      <c r="T59" s="46"/>
      <c r="U59" s="44" t="s">
        <v>23</v>
      </c>
      <c r="V59" s="44" t="s">
        <v>23</v>
      </c>
      <c r="W59" s="44" t="s">
        <v>23</v>
      </c>
      <c r="X59" s="45" t="s">
        <v>27</v>
      </c>
      <c r="Y59" s="45" t="s">
        <v>27</v>
      </c>
      <c r="Z59" s="45" t="s">
        <v>27</v>
      </c>
      <c r="AA59" s="46"/>
      <c r="AB59" s="46"/>
      <c r="AC59" s="46"/>
      <c r="AD59" s="46"/>
      <c r="AE59" s="46"/>
      <c r="AF59" s="46"/>
      <c r="AG59" s="44" t="s">
        <v>23</v>
      </c>
      <c r="AH59" s="44" t="s">
        <v>23</v>
      </c>
      <c r="AI59" s="44" t="s">
        <v>23</v>
      </c>
      <c r="AJ59" s="45" t="s">
        <v>27</v>
      </c>
      <c r="AK59" s="45" t="s">
        <v>27</v>
      </c>
      <c r="AL59" s="45" t="s">
        <v>27</v>
      </c>
      <c r="AM59" s="46"/>
      <c r="AN59" s="46"/>
      <c r="AO59" s="46"/>
      <c r="AP59" s="46"/>
      <c r="AQ59" s="46"/>
      <c r="AR59" s="46"/>
      <c r="AS59" s="44" t="s">
        <v>23</v>
      </c>
      <c r="AT59" s="44" t="s">
        <v>23</v>
      </c>
      <c r="AU59" s="44" t="s">
        <v>23</v>
      </c>
      <c r="AV59" s="59" t="s">
        <v>27</v>
      </c>
      <c r="AW59" s="59" t="s">
        <v>27</v>
      </c>
      <c r="AX59" s="59" t="s">
        <v>27</v>
      </c>
      <c r="AY59" s="46"/>
      <c r="AZ59" s="46"/>
      <c r="BA59" s="46"/>
      <c r="BB59" s="46"/>
      <c r="BC59" s="46"/>
      <c r="BD59" s="46"/>
      <c r="BE59" s="44" t="s">
        <v>23</v>
      </c>
      <c r="BF59" s="44" t="s">
        <v>23</v>
      </c>
      <c r="BG59" s="44" t="s">
        <v>23</v>
      </c>
      <c r="BH59" s="45" t="s">
        <v>27</v>
      </c>
      <c r="BI59" s="45" t="s">
        <v>27</v>
      </c>
      <c r="BJ59" s="45" t="s">
        <v>27</v>
      </c>
      <c r="BK59" s="46"/>
      <c r="BL59" s="46"/>
      <c r="BM59" s="46"/>
      <c r="BN59" s="46"/>
      <c r="BO59" s="46"/>
      <c r="BP59" s="46"/>
      <c r="BQ59" s="44" t="s">
        <v>23</v>
      </c>
      <c r="BR59" s="44" t="s">
        <v>23</v>
      </c>
      <c r="BS59" s="44" t="s">
        <v>23</v>
      </c>
      <c r="BT59" s="45" t="s">
        <v>27</v>
      </c>
      <c r="BU59" s="45" t="s">
        <v>27</v>
      </c>
      <c r="BV59" s="45" t="s">
        <v>27</v>
      </c>
      <c r="BW59" s="46"/>
      <c r="BX59" s="46"/>
      <c r="BY59" s="46"/>
      <c r="BZ59" s="46"/>
      <c r="CA59" s="46"/>
      <c r="CB59" s="46"/>
      <c r="CC59" s="44" t="s">
        <v>23</v>
      </c>
      <c r="CD59" s="44" t="s">
        <v>23</v>
      </c>
      <c r="CE59" s="44" t="s">
        <v>23</v>
      </c>
      <c r="CF59" s="45" t="s">
        <v>27</v>
      </c>
      <c r="CG59" s="45" t="s">
        <v>27</v>
      </c>
      <c r="CH59" s="45" t="s">
        <v>27</v>
      </c>
      <c r="CI59" s="46"/>
      <c r="CJ59" s="46"/>
      <c r="CK59" s="46"/>
      <c r="CL59" s="46"/>
    </row>
    <row r="60" spans="1:90" ht="15" customHeight="1" thickBot="1" x14ac:dyDescent="0.3">
      <c r="A60" s="340"/>
      <c r="B60" s="515"/>
      <c r="C60" s="64" t="s">
        <v>37</v>
      </c>
      <c r="D60" s="27"/>
      <c r="E60" s="27"/>
      <c r="F60" s="27"/>
      <c r="G60" s="27"/>
      <c r="H60" s="101">
        <v>80</v>
      </c>
      <c r="I60" s="27">
        <f>IF(BusStatus!J7&lt;&gt;"",BusStatus!J7,IF(I59=$B$87,H60+($A$87*15),IF(I59=$B$88,H60+($A$88*15),IF(I59=$B$90,IF(H60+($A$90*15)&gt;100,100,H60+($A$90*15)),IF(I59=$B$89,IF(H60+($A$89*15)&gt;100,100,H60+($A$89*15)),H60)))))</f>
        <v>78.063333333333333</v>
      </c>
      <c r="J60" s="27">
        <f>IF(BusStatus!K7&lt;&gt;"",BusStatus!K7,IF(J59=$B$87,I60+($A$87*15),IF(J59=$B$88,I60+($A$88*15),IF(J59=$B$90,IF(I60+($A$90*15)&gt;100,100,I60+($A$90*15)),IF(J59=$B$89,IF(I60+($A$89*15)&gt;100,100,I60+($A$89*15)),I60)))))</f>
        <v>76.126666666666665</v>
      </c>
      <c r="K60" s="27">
        <f>IF(BusStatus!L7&lt;&gt;"",BusStatus!L7,IF(K59=$B$87,J60+($A$87*15),IF(K59=$B$88,J60+($A$88*15),IF(K59=$B$90,IF(J60+($A$90*15)&gt;100,100,J60+($A$90*15)),IF(K59=$B$89,IF(J60+($A$89*15)&gt;100,100,J60+($A$89*15)),J60)))))</f>
        <v>74.19</v>
      </c>
      <c r="L60" s="27">
        <f>IF(BusStatus!M7&lt;&gt;"",BusStatus!M7,IF(L59=$B$87,K60+($A$87*15),IF(L59=$B$88,K60+($A$88*15),IF(L59=$B$90,IF(K60+($A$90*15)&gt;100,100,K60+($A$90*15)),IF(L59=$B$89,IF(K60+($A$89*15)&gt;100,100,K60+($A$89*15)),K60)))))</f>
        <v>72.599999999999994</v>
      </c>
      <c r="M60" s="27">
        <f>IF(BusStatus!N7&lt;&gt;"",BusStatus!N7,IF(M59=$B$87,L60+($A$87*15),IF(M59=$B$88,L60+($A$88*15),IF(M59=$B$90,IF(L60+($A$90*15)&gt;100,100,L60+($A$90*15)),IF(M59=$B$89,IF(L60+($A$89*15)&gt;100,100,L60+($A$89*15)),L60)))))</f>
        <v>71.009999999999991</v>
      </c>
      <c r="N60" s="27">
        <f>IF(BusStatus!O7&lt;&gt;"",BusStatus!O7,IF(N59=$B$87,M60+($A$87*15),IF(N59=$B$88,M60+($A$88*15),IF(N59=$B$90,IF(M60+($A$90*15)&gt;100,100,M60+($A$90*15)),IF(N59=$B$89,IF(M60+($A$89*15)&gt;100,100,M60+($A$89*15)),M60)))))</f>
        <v>69.419999999999987</v>
      </c>
      <c r="O60" s="27">
        <f>IF(BusStatus!P7&lt;&gt;"",BusStatus!P7,IF(O59=$B$87,N60+($A$87*15),IF(O59=$B$88,N60+($A$88*15),IF(O59=$B$90,IF(N60+($A$90*15)&gt;100,100,N60+($A$90*15)),IF(O59=$B$89,IF(N60+($A$89*15)&gt;100,100,N60+($A$89*15)),N60)))))</f>
        <v>69.419999999999987</v>
      </c>
      <c r="P60" s="27">
        <f>IF(BusStatus!Q7&lt;&gt;"",BusStatus!Q7,IF(P59=$B$87,O60+($A$87*15),IF(P59=$B$88,O60+($A$88*15),IF(P59=$B$90,IF(O60+($A$90*15)&gt;100,100,O60+($A$90*15)),IF(P59=$B$89,IF(O60+($A$89*15)&gt;100,100,O60+($A$89*15)),O60)))))</f>
        <v>69.419999999999987</v>
      </c>
      <c r="Q60" s="27">
        <f>IF(BusStatus!R7&lt;&gt;"",BusStatus!R7,IF(Q59=$B$87,P60+($A$87*15),IF(Q59=$B$88,P60+($A$88*15),IF(Q59=$B$90,IF(P60+($A$90*15)&gt;100,100,P60+($A$90*15)),IF(Q59=$B$89,IF(P60+($A$89*15)&gt;100,100,P60+($A$89*15)),P60)))))</f>
        <v>69.419999999999987</v>
      </c>
      <c r="R60" s="27">
        <f>IF(BusStatus!S7&lt;&gt;"",BusStatus!S7,IF(R59=$B$87,Q60+($A$87*15),IF(R59=$B$88,Q60+($A$88*15),IF(R59=$B$90,IF(Q60+($A$90*15)&gt;100,100,Q60+($A$90*15)),IF(R59=$B$89,IF(Q60+($A$89*15)&gt;100,100,Q60+($A$89*15)),Q60)))))</f>
        <v>69.419999999999987</v>
      </c>
      <c r="S60" s="27">
        <f>IF(BusStatus!T7&lt;&gt;"",BusStatus!T7,IF(S59=$B$87,R60+($A$87*15),IF(S59=$B$88,R60+($A$88*15),IF(S59=$B$90,IF(R60+($A$90*15)&gt;100,100,R60+($A$90*15)),IF(S59=$B$89,IF(R60+($A$89*15)&gt;100,100,R60+($A$89*15)),R60)))))</f>
        <v>69.419999999999987</v>
      </c>
      <c r="T60" s="27">
        <f>IF(BusStatus!U7&lt;&gt;"",BusStatus!U7,IF(T59=$B$87,S60+($A$87*15),IF(T59=$B$88,S60+($A$88*15),IF(T59=$B$90,IF(S60+($A$90*15)&gt;100,100,S60+($A$90*15)),IF(T59=$B$89,IF(S60+($A$89*15)&gt;100,100,S60+($A$89*15)),S60)))))</f>
        <v>69.419999999999987</v>
      </c>
      <c r="U60" s="27">
        <f>IF(BusStatus!V7&lt;&gt;"",BusStatus!V7,IF(U59=$B$87,T60+($A$87*15),IF(U59=$B$88,T60+($A$88*15),IF(U59=$B$90,IF(T60+($A$90*15)&gt;100,100,T60+($A$90*15)),IF(U59=$B$89,IF(T60+($A$89*15)&gt;100,100,T60+($A$89*15)),T60)))))</f>
        <v>67.48333333333332</v>
      </c>
      <c r="V60" s="27">
        <f>IF(BusStatus!W7&lt;&gt;"",BusStatus!W7,IF(V59=$B$87,U60+($A$87*15),IF(V59=$B$88,U60+($A$88*15),IF(V59=$B$90,IF(U60+($A$90*15)&gt;100,100,U60+($A$90*15)),IF(V59=$B$89,IF(U60+($A$89*15)&gt;100,100,U60+($A$89*15)),U60)))))</f>
        <v>65.546666666666653</v>
      </c>
      <c r="W60" s="27">
        <f>IF(BusStatus!X7&lt;&gt;"",BusStatus!X7,IF(W59=$B$87,V60+($A$87*15),IF(W59=$B$88,V60+($A$88*15),IF(W59=$B$90,IF(V60+($A$90*15)&gt;100,100,V60+($A$90*15)),IF(W59=$B$89,IF(V60+($A$89*15)&gt;100,100,V60+($A$89*15)),V60)))))</f>
        <v>63.609999999999985</v>
      </c>
      <c r="X60" s="27">
        <f>IF(BusStatus!Y7&lt;&gt;"",BusStatus!Y7,IF(X59=$B$87,W60+($A$87*15),IF(X59=$B$88,W60+($A$88*15),IF(X59=$B$90,IF(W60+($A$90*15)&gt;100,100,W60+($A$90*15)),IF(X59=$B$89,IF(W60+($A$89*15)&gt;100,100,W60+($A$89*15)),W60)))))</f>
        <v>62.019999999999982</v>
      </c>
      <c r="Y60" s="27">
        <f>IF(BusStatus!Z7&lt;&gt;"",BusStatus!Z7,IF(Y59=$B$87,X60+($A$87*15),IF(Y59=$B$88,X60+($A$88*15),IF(Y59=$B$90,IF(X60+($A$90*15)&gt;100,100,X60+($A$90*15)),IF(Y59=$B$89,IF(X60+($A$89*15)&gt;100,100,X60+($A$89*15)),X60)))))</f>
        <v>60.429999999999978</v>
      </c>
      <c r="Z60" s="27">
        <f>IF(BusStatus!AA7&lt;&gt;"",BusStatus!AA7,IF(Z59=$B$87,Y60+($A$87*15),IF(Z59=$B$88,Y60+($A$88*15),IF(Z59=$B$90,IF(Y60+($A$90*15)&gt;100,100,Y60+($A$90*15)),IF(Z59=$B$89,IF(Y60+($A$89*15)&gt;100,100,Y60+($A$89*15)),Y60)))))</f>
        <v>58.839999999999975</v>
      </c>
      <c r="AA60" s="27">
        <f>IF(BusStatus!AB7&lt;&gt;"",BusStatus!AB7,IF(AA59=$B$87,Z60+($A$87*15),IF(AA59=$B$88,Z60+($A$88*15),IF(AA59=$B$90,IF(Z60+($A$90*15)&gt;100,100,Z60+($A$90*15)),IF(AA59=$B$89,IF(Z60+($A$89*15)&gt;100,100,Z60+($A$89*15)),Z60)))))</f>
        <v>58.839999999999975</v>
      </c>
      <c r="AB60" s="27">
        <f>IF(BusStatus!AC7&lt;&gt;"",BusStatus!AC7,IF(AB59=$B$87,AA60+($A$87*15),IF(AB59=$B$88,AA60+($A$88*15),IF(AB59=$B$90,IF(AA60+($A$90*15)&gt;100,100,AA60+($A$90*15)),IF(AB59=$B$89,IF(AA60+($A$89*15)&gt;100,100,AA60+($A$89*15)),AA60)))))</f>
        <v>58.839999999999975</v>
      </c>
      <c r="AC60" s="27">
        <f>IF(BusStatus!AD7&lt;&gt;"",BusStatus!AD7,IF(AC59=$B$87,AB60+($A$87*15),IF(AC59=$B$88,AB60+($A$88*15),IF(AC59=$B$90,IF(AB60+($A$90*15)&gt;100,100,AB60+($A$90*15)),IF(AC59=$B$89,IF(AB60+($A$89*15)&gt;100,100,AB60+($A$89*15)),AB60)))))</f>
        <v>58.839999999999975</v>
      </c>
      <c r="AD60" s="27">
        <f>IF(BusStatus!AE7&lt;&gt;"",BusStatus!AE7,IF(AD59=$B$87,AC60+($A$87*15),IF(AD59=$B$88,AC60+($A$88*15),IF(AD59=$B$90,IF(AC60+($A$90*15)&gt;100,100,AC60+($A$90*15)),IF(AD59=$B$89,IF(AC60+($A$89*15)&gt;100,100,AC60+($A$89*15)),AC60)))))</f>
        <v>58.839999999999975</v>
      </c>
      <c r="AE60" s="27">
        <f>IF(BusStatus!AF7&lt;&gt;"",BusStatus!AF7,IF(AE59=$B$87,AD60+($A$87*15),IF(AE59=$B$88,AD60+($A$88*15),IF(AE59=$B$90,IF(AD60+($A$90*15)&gt;100,100,AD60+($A$90*15)),IF(AE59=$B$89,IF(AD60+($A$89*15)&gt;100,100,AD60+($A$89*15)),AD60)))))</f>
        <v>58.839999999999975</v>
      </c>
      <c r="AF60" s="27">
        <f>IF(BusStatus!AG7&lt;&gt;"",BusStatus!AG7,IF(AF59=$B$87,AE60+($A$87*15),IF(AF59=$B$88,AE60+($A$88*15),IF(AF59=$B$90,IF(AE60+($A$90*15)&gt;100,100,AE60+($A$90*15)),IF(AF59=$B$89,IF(AE60+($A$89*15)&gt;100,100,AE60+($A$89*15)),AE60)))))</f>
        <v>58.839999999999975</v>
      </c>
      <c r="AG60" s="27">
        <f>IF(BusStatus!AH7&lt;&gt;"",BusStatus!AH7,IF(AG59=$B$87,AF60+($A$87*15),IF(AG59=$B$88,AF60+($A$88*15),IF(AG59=$B$90,IF(AF60+($A$90*15)&gt;100,100,AF60+($A$90*15)),IF(AG59=$B$89,IF(AF60+($A$89*15)&gt;100,100,AF60+($A$89*15)),AF60)))))</f>
        <v>56.903333333333308</v>
      </c>
      <c r="AH60" s="27">
        <f>IF(BusStatus!AI7&lt;&gt;"",BusStatus!AI7,IF(AH59=$B$87,AG60+($A$87*15),IF(AH59=$B$88,AG60+($A$88*15),IF(AH59=$B$90,IF(AG60+($A$90*15)&gt;100,100,AG60+($A$90*15)),IF(AH59=$B$89,IF(AG60+($A$89*15)&gt;100,100,AG60+($A$89*15)),AG60)))))</f>
        <v>54.96666666666664</v>
      </c>
      <c r="AI60" s="27">
        <f>IF(BusStatus!AJ7&lt;&gt;"",BusStatus!AJ7,IF(AI59=$B$87,AH60+($A$87*15),IF(AI59=$B$88,AH60+($A$88*15),IF(AI59=$B$90,IF(AH60+($A$90*15)&gt;100,100,AH60+($A$90*15)),IF(AI59=$B$89,IF(AH60+($A$89*15)&gt;100,100,AH60+($A$89*15)),AH60)))))</f>
        <v>53.029999999999973</v>
      </c>
      <c r="AJ60" s="27">
        <f>IF(BusStatus!AK7&lt;&gt;"",BusStatus!AK7,IF(AJ59=$B$87,AI60+($A$87*15),IF(AJ59=$B$88,AI60+($A$88*15),IF(AJ59=$B$90,IF(AI60+($A$90*15)&gt;100,100,AI60+($A$90*15)),IF(AJ59=$B$89,IF(AI60+($A$89*15)&gt;100,100,AI60+($A$89*15)),AI60)))))</f>
        <v>51.439999999999969</v>
      </c>
      <c r="AK60" s="27">
        <f>IF(BusStatus!AL7&lt;&gt;"",BusStatus!AL7,IF(AK59=$B$87,AJ60+($A$87*15),IF(AK59=$B$88,AJ60+($A$88*15),IF(AK59=$B$90,IF(AJ60+($A$90*15)&gt;100,100,AJ60+($A$90*15)),IF(AK59=$B$89,IF(AJ60+($A$89*15)&gt;100,100,AJ60+($A$89*15)),AJ60)))))</f>
        <v>49.849999999999966</v>
      </c>
      <c r="AL60" s="27">
        <f>IF(BusStatus!AM7&lt;&gt;"",BusStatus!AM7,IF(AL59=$B$87,AK60+($A$87*15),IF(AL59=$B$88,AK60+($A$88*15),IF(AL59=$B$90,IF(AK60+($A$90*15)&gt;100,100,AK60+($A$90*15)),IF(AL59=$B$89,IF(AK60+($A$89*15)&gt;100,100,AK60+($A$89*15)),AK60)))))</f>
        <v>48.259999999999962</v>
      </c>
      <c r="AM60" s="27">
        <f>IF(BusStatus!AN7&lt;&gt;"",BusStatus!AN7,IF(AM59=$B$87,AL60+($A$87*15),IF(AM59=$B$88,AL60+($A$88*15),IF(AM59=$B$90,IF(AL60+($A$90*15)&gt;100,100,AL60+($A$90*15)),IF(AM59=$B$89,IF(AL60+($A$89*15)&gt;100,100,AL60+($A$89*15)),AL60)))))</f>
        <v>48.259999999999962</v>
      </c>
      <c r="AN60" s="27">
        <f>IF(BusStatus!AO7&lt;&gt;"",BusStatus!AO7,IF(AN59=$B$87,AM60+($A$87*15),IF(AN59=$B$88,AM60+($A$88*15),IF(AN59=$B$90,IF(AM60+($A$90*15)&gt;100,100,AM60+($A$90*15)),IF(AN59=$B$89,IF(AM60+($A$89*15)&gt;100,100,AM60+($A$89*15)),AM60)))))</f>
        <v>48.259999999999962</v>
      </c>
      <c r="AO60" s="27">
        <f>IF(BusStatus!AP7&lt;&gt;"",BusStatus!AP7,IF(AO59=$B$87,AN60+($A$87*15),IF(AO59=$B$88,AN60+($A$88*15),IF(AO59=$B$90,IF(AN60+($A$90*15)&gt;100,100,AN60+($A$90*15)),IF(AO59=$B$89,IF(AN60+($A$89*15)&gt;100,100,AN60+($A$89*15)),AN60)))))</f>
        <v>48.259999999999962</v>
      </c>
      <c r="AP60" s="27">
        <f>IF(BusStatus!AQ7&lt;&gt;"",BusStatus!AQ7,IF(AP59=$B$87,AO60+($A$87*15),IF(AP59=$B$88,AO60+($A$88*15),IF(AP59=$B$90,IF(AO60+($A$90*15)&gt;100,100,AO60+($A$90*15)),IF(AP59=$B$89,IF(AO60+($A$89*15)&gt;100,100,AO60+($A$89*15)),AO60)))))</f>
        <v>48.259999999999962</v>
      </c>
      <c r="AQ60" s="27">
        <f>IF(BusStatus!AR7&lt;&gt;"",BusStatus!AR7,IF(AQ59=$B$87,AP60+($A$87*15),IF(AQ59=$B$88,AP60+($A$88*15),IF(AQ59=$B$90,IF(AP60+($A$90*15)&gt;100,100,AP60+($A$90*15)),IF(AQ59=$B$89,IF(AP60+($A$89*15)&gt;100,100,AP60+($A$89*15)),AP60)))))</f>
        <v>48.259999999999962</v>
      </c>
      <c r="AR60" s="27">
        <f>IF(BusStatus!AS7&lt;&gt;"",BusStatus!AS7,IF(AR59=$B$87,AQ60+($A$87*15),IF(AR59=$B$88,AQ60+($A$88*15),IF(AR59=$B$90,IF(AQ60+($A$90*15)&gt;100,100,AQ60+($A$90*15)),IF(AR59=$B$89,IF(AQ60+($A$89*15)&gt;100,100,AQ60+($A$89*15)),AQ60)))))</f>
        <v>48.259999999999962</v>
      </c>
      <c r="AS60" s="27">
        <f>IF(BusStatus!AT7&lt;&gt;"",BusStatus!AT7,IF(AS59=$B$87,AR60+($A$87*15),IF(AS59=$B$88,AR60+($A$88*15),IF(AS59=$B$90,IF(AR60+($A$90*15)&gt;100,100,AR60+($A$90*15)),IF(AS59=$B$89,IF(AR60+($A$89*15)&gt;100,100,AR60+($A$89*15)),AR60)))))</f>
        <v>46.323333333333295</v>
      </c>
      <c r="AT60" s="27">
        <f>IF(BusStatus!AU7&lt;&gt;"",BusStatus!AU7,IF(AT59=$B$87,AS60+($A$87*15),IF(AT59=$B$88,AS60+($A$88*15),IF(AT59=$B$90,IF(AS60+($A$90*15)&gt;100,100,AS60+($A$90*15)),IF(AT59=$B$89,IF(AS60+($A$89*15)&gt;100,100,AS60+($A$89*15)),AS60)))))</f>
        <v>44.386666666666628</v>
      </c>
      <c r="AU60" s="27">
        <f>IF(BusStatus!AV7&lt;&gt;"",BusStatus!AV7,IF(AU59=$B$87,AT60+($A$87*15),IF(AU59=$B$88,AT60+($A$88*15),IF(AU59=$B$90,IF(AT60+($A$90*15)&gt;100,100,AT60+($A$90*15)),IF(AU59=$B$89,IF(AT60+($A$89*15)&gt;100,100,AT60+($A$89*15)),AT60)))))</f>
        <v>42.44999999999996</v>
      </c>
      <c r="AV60" s="27">
        <f>IF(BusStatus!AW7&lt;&gt;"",BusStatus!AW7,IF(AV59=$B$87,AU60+($A$87*15),IF(AV59=$B$88,AU60+($A$88*15),IF(AV59=$B$90,IF(AU60+($A$90*15)&gt;100,100,AU60+($A$90*15)),IF(AV59=$B$89,IF(AU60+($A$89*15)&gt;100,100,AU60+($A$89*15)),AU60)))))</f>
        <v>40.859999999999957</v>
      </c>
      <c r="AW60" s="27">
        <f>IF(BusStatus!AX7&lt;&gt;"",BusStatus!AX7,IF(AW59=$B$87,AV60+($A$87*15),IF(AW59=$B$88,AV60+($A$88*15),IF(AW59=$B$90,IF(AV60+($A$90*15)&gt;100,100,AV60+($A$90*15)),IF(AW59=$B$89,IF(AV60+($A$89*15)&gt;100,100,AV60+($A$89*15)),AV60)))))</f>
        <v>39.269999999999953</v>
      </c>
      <c r="AX60" s="27">
        <f>IF(BusStatus!AY7&lt;&gt;"",BusStatus!AY7,IF(AX59=$B$87,AW60+($A$87*15),IF(AX59=$B$88,AW60+($A$88*15),IF(AX59=$B$90,IF(AW60+($A$90*15)&gt;100,100,AW60+($A$90*15)),IF(AX59=$B$89,IF(AW60+($A$89*15)&gt;100,100,AW60+($A$89*15)),AW60)))))</f>
        <v>37.67999999999995</v>
      </c>
      <c r="AY60" s="27">
        <f>IF(BusStatus!AZ7&lt;&gt;"",BusStatus!AZ7,IF(AY59=$B$87,AX60+($A$87*15),IF(AY59=$B$88,AX60+($A$88*15),IF(AY59=$B$90,IF(AX60+($A$90*15)&gt;100,100,AX60+($A$90*15)),IF(AY59=$B$89,IF(AX60+($A$89*15)&gt;100,100,AX60+($A$89*15)),AX60)))))</f>
        <v>37.67999999999995</v>
      </c>
      <c r="AZ60" s="27">
        <f>IF(BusStatus!BA7&lt;&gt;"",BusStatus!BA7,IF(AZ59=$B$87,AY60+($A$87*15),IF(AZ59=$B$88,AY60+($A$88*15),IF(AZ59=$B$90,IF(AY60+($A$90*15)&gt;100,100,AY60+($A$90*15)),IF(AZ59=$B$89,IF(AY60+($A$89*15)&gt;100,100,AY60+($A$89*15)),AY60)))))</f>
        <v>37.67999999999995</v>
      </c>
      <c r="BA60" s="27">
        <f>IF(BusStatus!BB7&lt;&gt;"",BusStatus!BB7,IF(BA59=$B$87,AZ60+($A$87*15),IF(BA59=$B$88,AZ60+($A$88*15),IF(BA59=$B$90,IF(AZ60+($A$90*15)&gt;100,100,AZ60+($A$90*15)),IF(BA59=$B$89,IF(AZ60+($A$89*15)&gt;100,100,AZ60+($A$89*15)),AZ60)))))</f>
        <v>37.67999999999995</v>
      </c>
      <c r="BB60" s="27">
        <f>IF(BusStatus!BC7&lt;&gt;"",BusStatus!BC7,IF(BB59=$B$87,BA60+($A$87*15),IF(BB59=$B$88,BA60+($A$88*15),IF(BB59=$B$90,IF(BA60+($A$90*15)&gt;100,100,BA60+($A$90*15)),IF(BB59=$B$89,IF(BA60+($A$89*15)&gt;100,100,BA60+($A$89*15)),BA60)))))</f>
        <v>37.67999999999995</v>
      </c>
      <c r="BC60" s="27">
        <f>IF(BusStatus!BD7&lt;&gt;"",BusStatus!BD7,IF(BC59=$B$87,BB60+($A$87*15),IF(BC59=$B$88,BB60+($A$88*15),IF(BC59=$B$90,IF(BB60+($A$90*15)&gt;100,100,BB60+($A$90*15)),IF(BC59=$B$89,IF(BB60+($A$89*15)&gt;100,100,BB60+($A$89*15)),BB60)))))</f>
        <v>37.67999999999995</v>
      </c>
      <c r="BD60" s="27">
        <f>IF(BusStatus!BE7&lt;&gt;"",BusStatus!BE7,IF(BD59=$B$87,BC60+($A$87*15),IF(BD59=$B$88,BC60+($A$88*15),IF(BD59=$B$90,IF(BC60+($A$90*15)&gt;100,100,BC60+($A$90*15)),IF(BD59=$B$89,IF(BC60+($A$89*15)&gt;100,100,BC60+($A$89*15)),BC60)))))</f>
        <v>37.67999999999995</v>
      </c>
      <c r="BE60" s="27">
        <f>IF(BusStatus!BF7&lt;&gt;"",BusStatus!BF7,IF(BE59=$B$87,BD60+($A$87*15),IF(BE59=$B$88,BD60+($A$88*15),IF(BE59=$B$90,IF(BD60+($A$90*15)&gt;100,100,BD60+($A$90*15)),IF(BE59=$B$89,IF(BD60+($A$89*15)&gt;100,100,BD60+($A$89*15)),BD60)))))</f>
        <v>35.743333333333283</v>
      </c>
      <c r="BF60" s="27">
        <f>IF(BusStatus!BG7&lt;&gt;"",BusStatus!BG7,IF(BF59=$B$87,BE60+($A$87*15),IF(BF59=$B$88,BE60+($A$88*15),IF(BF59=$B$90,IF(BE60+($A$90*15)&gt;100,100,BE60+($A$90*15)),IF(BF59=$B$89,IF(BE60+($A$89*15)&gt;100,100,BE60+($A$89*15)),BE60)))))</f>
        <v>33.806666666666615</v>
      </c>
      <c r="BG60" s="27">
        <f>IF(BusStatus!BH7&lt;&gt;"",BusStatus!BH7,IF(BG59=$B$87,BF60+($A$87*15),IF(BG59=$B$88,BF60+($A$88*15),IF(BG59=$B$90,IF(BF60+($A$90*15)&gt;100,100,BF60+($A$90*15)),IF(BG59=$B$89,IF(BF60+($A$89*15)&gt;100,100,BF60+($A$89*15)),BF60)))))</f>
        <v>31.869999999999948</v>
      </c>
      <c r="BH60" s="27">
        <f>IF(BusStatus!BI7&lt;&gt;"",BusStatus!BI7,IF(BH59=$B$87,BG60+($A$87*15),IF(BH59=$B$88,BG60+($A$88*15),IF(BH59=$B$90,IF(BG60+($A$90*15)&gt;100,100,BG60+($A$90*15)),IF(BH59=$B$89,IF(BG60+($A$89*15)&gt;100,100,BG60+($A$89*15)),BG60)))))</f>
        <v>30.279999999999948</v>
      </c>
      <c r="BI60" s="27">
        <f>IF(BusStatus!BJ7&lt;&gt;"",BusStatus!BJ7,IF(BI59=$B$87,BH60+($A$87*15),IF(BI59=$B$88,BH60+($A$88*15),IF(BI59=$B$90,IF(BH60+($A$90*15)&gt;100,100,BH60+($A$90*15)),IF(BI59=$B$89,IF(BH60+($A$89*15)&gt;100,100,BH60+($A$89*15)),BH60)))))</f>
        <v>28.689999999999948</v>
      </c>
      <c r="BJ60" s="27">
        <f>IF(BusStatus!BK7&lt;&gt;"",BusStatus!BK7,IF(BJ59=$B$87,BI60+($A$87*15),IF(BJ59=$B$88,BI60+($A$88*15),IF(BJ59=$B$90,IF(BI60+($A$90*15)&gt;100,100,BI60+($A$90*15)),IF(BJ59=$B$89,IF(BI60+($A$89*15)&gt;100,100,BI60+($A$89*15)),BI60)))))</f>
        <v>27.099999999999948</v>
      </c>
      <c r="BK60" s="27">
        <f>IF(BusStatus!BL7&lt;&gt;"",BusStatus!BL7,IF(BK59=$B$87,BJ60+($A$87*15),IF(BK59=$B$88,BJ60+($A$88*15),IF(BK59=$B$90,IF(BJ60+($A$90*15)&gt;100,100,BJ60+($A$90*15)),IF(BK59=$B$89,IF(BJ60+($A$89*15)&gt;100,100,BJ60+($A$89*15)),BJ60)))))</f>
        <v>27.099999999999948</v>
      </c>
      <c r="BL60" s="27">
        <f>IF(BusStatus!BM7&lt;&gt;"",BusStatus!BM7,IF(BL59=$B$87,BK60+($A$87*15),IF(BL59=$B$88,BK60+($A$88*15),IF(BL59=$B$90,IF(BK60+($A$90*15)&gt;100,100,BK60+($A$90*15)),IF(BL59=$B$89,IF(BK60+($A$89*15)&gt;100,100,BK60+($A$89*15)),BK60)))))</f>
        <v>27.099999999999948</v>
      </c>
      <c r="BM60" s="27">
        <f>IF(BusStatus!BN7&lt;&gt;"",BusStatus!BN7,IF(BM59=$B$87,BL60+($A$87*15),IF(BM59=$B$88,BL60+($A$88*15),IF(BM59=$B$90,IF(BL60+($A$90*15)&gt;100,100,BL60+($A$90*15)),IF(BM59=$B$89,IF(BL60+($A$89*15)&gt;100,100,BL60+($A$89*15)),BL60)))))</f>
        <v>27.099999999999948</v>
      </c>
      <c r="BN60" s="27">
        <f>IF(BusStatus!BO7&lt;&gt;"",BusStatus!BO7,IF(BN59=$B$87,BM60+($A$87*15),IF(BN59=$B$88,BM60+($A$88*15),IF(BN59=$B$90,IF(BM60+($A$90*15)&gt;100,100,BM60+($A$90*15)),IF(BN59=$B$89,IF(BM60+($A$89*15)&gt;100,100,BM60+($A$89*15)),BM60)))))</f>
        <v>27.099999999999948</v>
      </c>
      <c r="BO60" s="27">
        <f>IF(BusStatus!BP7&lt;&gt;"",BusStatus!BP7,IF(BO59=$B$87,BN60+($A$87*15),IF(BO59=$B$88,BN60+($A$88*15),IF(BO59=$B$90,IF(BN60+($A$90*15)&gt;100,100,BN60+($A$90*15)),IF(BO59=$B$89,IF(BN60+($A$89*15)&gt;100,100,BN60+($A$89*15)),BN60)))))</f>
        <v>27.099999999999948</v>
      </c>
      <c r="BP60" s="27">
        <f>IF(BusStatus!BQ7&lt;&gt;"",BusStatus!BQ7,IF(BP59=$B$87,BO60+($A$87*15),IF(BP59=$B$88,BO60+($A$88*15),IF(BP59=$B$90,IF(BO60+($A$90*15)&gt;100,100,BO60+($A$90*15)),IF(BP59=$B$89,IF(BO60+($A$89*15)&gt;100,100,BO60+($A$89*15)),BO60)))))</f>
        <v>27.099999999999948</v>
      </c>
      <c r="BQ60" s="27">
        <f>IF(BusStatus!BR7&lt;&gt;"",BusStatus!BR7,IF(BQ59=$B$87,BP60+($A$87*15),IF(BQ59=$B$88,BP60+($A$88*15),IF(BQ59=$B$90,IF(BP60+($A$90*15)&gt;100,100,BP60+($A$90*15)),IF(BQ59=$B$89,IF(BP60+($A$89*15)&gt;100,100,BP60+($A$89*15)),BP60)))))</f>
        <v>25.163333333333281</v>
      </c>
      <c r="BR60" s="27">
        <f>IF(BusStatus!BS7&lt;&gt;"",BusStatus!BS7,IF(BR59=$B$87,BQ60+($A$87*15),IF(BR59=$B$88,BQ60+($A$88*15),IF(BR59=$B$90,IF(BQ60+($A$90*15)&gt;100,100,BQ60+($A$90*15)),IF(BR59=$B$89,IF(BQ60+($A$89*15)&gt;100,100,BQ60+($A$89*15)),BQ60)))))</f>
        <v>23.226666666666613</v>
      </c>
      <c r="BS60" s="27">
        <f>IF(BusStatus!BT7&lt;&gt;"",BusStatus!BT7,IF(BS59=$B$87,BR60+($A$87*15),IF(BS59=$B$88,BR60+($A$88*15),IF(BS59=$B$90,IF(BR60+($A$90*15)&gt;100,100,BR60+($A$90*15)),IF(BS59=$B$89,IF(BR60+($A$89*15)&gt;100,100,BR60+($A$89*15)),BR60)))))</f>
        <v>21.289999999999946</v>
      </c>
      <c r="BT60" s="27">
        <f>IF(BusStatus!BU7&lt;&gt;"",BusStatus!BU7,IF(BT59=$B$87,BS60+($A$87*15),IF(BT59=$B$88,BS60+($A$88*15),IF(BT59=$B$90,IF(BS60+($A$90*15)&gt;100,100,BS60+($A$90*15)),IF(BT59=$B$89,IF(BS60+($A$89*15)&gt;100,100,BS60+($A$89*15)),BS60)))))</f>
        <v>19.699999999999946</v>
      </c>
      <c r="BU60" s="27">
        <f>IF(BusStatus!BV7&lt;&gt;"",BusStatus!BV7,IF(BU59=$B$87,BT60+($A$87*15),IF(BU59=$B$88,BT60+($A$88*15),IF(BU59=$B$90,IF(BT60+($A$90*15)&gt;100,100,BT60+($A$90*15)),IF(BU59=$B$89,IF(BT60+($A$89*15)&gt;100,100,BT60+($A$89*15)),BT60)))))</f>
        <v>18.109999999999946</v>
      </c>
      <c r="BV60" s="27">
        <f>IF(BusStatus!BW7&lt;&gt;"",BusStatus!BW7,IF(BV59=$B$87,BU60+($A$87*15),IF(BV59=$B$88,BU60+($A$88*15),IF(BV59=$B$90,IF(BU60+($A$90*15)&gt;100,100,BU60+($A$90*15)),IF(BV59=$B$89,IF(BU60+($A$89*15)&gt;100,100,BU60+($A$89*15)),BU60)))))</f>
        <v>16.519999999999946</v>
      </c>
      <c r="BW60" s="27">
        <f>IF(BusStatus!BX7&lt;&gt;"",BusStatus!BX7,IF(BW59=$B$87,BV60+($A$87*15),IF(BW59=$B$88,BV60+($A$88*15),IF(BW59=$B$90,IF(BV60+($A$90*15)&gt;100,100,BV60+($A$90*15)),IF(BW59=$B$89,IF(BV60+($A$89*15)&gt;100,100,BV60+($A$89*15)),BV60)))))</f>
        <v>16.519999999999946</v>
      </c>
      <c r="BX60" s="27">
        <f>IF(BusStatus!BY7&lt;&gt;"",BusStatus!BY7,IF(BX59=$B$87,BW60+($A$87*15),IF(BX59=$B$88,BW60+($A$88*15),IF(BX59=$B$90,IF(BW60+($A$90*15)&gt;100,100,BW60+($A$90*15)),IF(BX59=$B$89,IF(BW60+($A$89*15)&gt;100,100,BW60+($A$89*15)),BW60)))))</f>
        <v>16.519999999999946</v>
      </c>
      <c r="BY60" s="27">
        <f>IF(BusStatus!BZ7&lt;&gt;"",BusStatus!BZ7,IF(BY59=$B$87,BX60+($A$87*15),IF(BY59=$B$88,BX60+($A$88*15),IF(BY59=$B$90,IF(BX60+($A$90*15)&gt;100,100,BX60+($A$90*15)),IF(BY59=$B$89,IF(BX60+($A$89*15)&gt;100,100,BX60+($A$89*15)),BX60)))))</f>
        <v>16.519999999999946</v>
      </c>
      <c r="BZ60" s="27">
        <f>IF(BusStatus!CA7&lt;&gt;"",BusStatus!CA7,IF(BZ59=$B$87,BY60+($A$87*15),IF(BZ59=$B$88,BY60+($A$88*15),IF(BZ59=$B$90,IF(BY60+($A$90*15)&gt;100,100,BY60+($A$90*15)),IF(BZ59=$B$89,IF(BY60+($A$89*15)&gt;100,100,BY60+($A$89*15)),BY60)))))</f>
        <v>16.519999999999946</v>
      </c>
      <c r="CA60" s="27">
        <f>IF(BusStatus!CB7&lt;&gt;"",BusStatus!CB7,IF(CA59=$B$87,BZ60+($A$87*15),IF(CA59=$B$88,BZ60+($A$88*15),IF(CA59=$B$90,IF(BZ60+($A$90*15)&gt;100,100,BZ60+($A$90*15)),IF(CA59=$B$89,IF(BZ60+($A$89*15)&gt;100,100,BZ60+($A$89*15)),BZ60)))))</f>
        <v>16.519999999999946</v>
      </c>
      <c r="CB60" s="27">
        <f>IF(BusStatus!CC7&lt;&gt;"",BusStatus!CC7,IF(CB59=$B$87,CA60+($A$87*15),IF(CB59=$B$88,CA60+($A$88*15),IF(CB59=$B$90,IF(CA60+($A$90*15)&gt;100,100,CA60+($A$90*15)),IF(CB59=$B$89,IF(CA60+($A$89*15)&gt;100,100,CA60+($A$89*15)),CA60)))))</f>
        <v>16.519999999999946</v>
      </c>
      <c r="CC60" s="27">
        <f>IF(BusStatus!CD7&lt;&gt;"",BusStatus!CD7,IF(CC59=$B$87,CB60+($A$87*15),IF(CC59=$B$88,CB60+($A$88*15),IF(CC59=$B$90,IF(CB60+($A$90*15)&gt;100,100,CB60+($A$90*15)),IF(CC59=$B$89,IF(CB60+($A$89*15)&gt;100,100,CB60+($A$89*15)),CB60)))))</f>
        <v>14.583333333333281</v>
      </c>
      <c r="CD60" s="27">
        <f>IF(BusStatus!CE7&lt;&gt;"",BusStatus!CE7,IF(CD59=$B$87,CC60+($A$87*15),IF(CD59=$B$88,CC60+($A$88*15),IF(CD59=$B$90,IF(CC60+($A$90*15)&gt;100,100,CC60+($A$90*15)),IF(CD59=$B$89,IF(CC60+($A$89*15)&gt;100,100,CC60+($A$89*15)),CC60)))))</f>
        <v>12.646666666666615</v>
      </c>
      <c r="CE60" s="27">
        <f>IF(BusStatus!CF7&lt;&gt;"",BusStatus!CF7,IF(CE59=$B$87,CD60+($A$87*15),IF(CE59=$B$88,CD60+($A$88*15),IF(CE59=$B$90,IF(CD60+($A$90*15)&gt;100,100,CD60+($A$90*15)),IF(CE59=$B$89,IF(CD60+($A$89*15)&gt;100,100,CD60+($A$89*15)),CD60)))))</f>
        <v>10.709999999999949</v>
      </c>
      <c r="CF60" s="27">
        <f>IF(BusStatus!CG7&lt;&gt;"",BusStatus!CG7,IF(CF59=$B$87,CE60+($A$87*15),IF(CF59=$B$88,CE60+($A$88*15),IF(CF59=$B$90,IF(CE60+($A$90*15)&gt;100,100,CE60+($A$90*15)),IF(CF59=$B$89,IF(CE60+($A$89*15)&gt;100,100,CE60+($A$89*15)),CE60)))))</f>
        <v>9.1199999999999495</v>
      </c>
      <c r="CG60" s="27">
        <f>IF(BusStatus!CH7&lt;&gt;"",BusStatus!CH7,IF(CG59=$B$87,CF60+($A$87*15),IF(CG59=$B$88,CF60+($A$88*15),IF(CG59=$B$90,IF(CF60+($A$90*15)&gt;100,100,CF60+($A$90*15)),IF(CG59=$B$89,IF(CF60+($A$89*15)&gt;100,100,CF60+($A$89*15)),CF60)))))</f>
        <v>7.5299999999999496</v>
      </c>
      <c r="CH60" s="27">
        <f>IF(BusStatus!CI7&lt;&gt;"",BusStatus!CI7,IF(CH59=$B$87,CG60+($A$87*15),IF(CH59=$B$88,CG60+($A$88*15),IF(CH59=$B$90,IF(CG60+($A$90*15)&gt;100,100,CG60+($A$90*15)),IF(CH59=$B$89,IF(CG60+($A$89*15)&gt;100,100,CG60+($A$89*15)),CG60)))))</f>
        <v>5.9399999999999498</v>
      </c>
      <c r="CI60" s="27">
        <f>IF(BusStatus!CJ7&lt;&gt;"",BusStatus!CJ7,IF(CI59=$B$87,CH60+($A$87*15),IF(CI59=$B$88,CH60+($A$88*15),IF(CI59=$B$90,IF(CH60+($A$90*15)&gt;100,100,CH60+($A$90*15)),IF(CI59=$B$89,IF(CH60+($A$89*15)&gt;100,100,CH60+($A$89*15)),CH60)))))</f>
        <v>5.9399999999999498</v>
      </c>
      <c r="CJ60" s="27">
        <f>IF(BusStatus!CK7&lt;&gt;"",BusStatus!CK7,IF(CJ59=$B$87,CI60+($A$87*15),IF(CJ59=$B$88,CI60+($A$88*15),IF(CJ59=$B$90,IF(CI60+($A$90*15)&gt;100,100,CI60+($A$90*15)),IF(CJ59=$B$89,IF(CI60+($A$89*15)&gt;100,100,CI60+($A$89*15)),CI60)))))</f>
        <v>5.9399999999999498</v>
      </c>
      <c r="CK60" s="27">
        <f>IF(BusStatus!CL7&lt;&gt;"",BusStatus!CL7,IF(CK59=$B$87,CJ60+($A$87*15),IF(CK59=$B$88,CJ60+($A$88*15),IF(CK59=$B$90,IF(CJ60+($A$90*15)&gt;100,100,CJ60+($A$90*15)),IF(CK59=$B$89,IF(CJ60+($A$89*15)&gt;100,100,CJ60+($A$89*15)),CJ60)))))</f>
        <v>5.9399999999999498</v>
      </c>
      <c r="CL60" s="27">
        <f>IF(BusStatus!CM7&lt;&gt;"",BusStatus!CM7,IF(CL59=$B$87,CK60+($A$87*15),IF(CL59=$B$88,CK60+($A$88*15),IF(CL59=$B$90,IF(CK60+($A$90*15)&gt;100,100,CK60+($A$90*15)),IF(CL59=$B$89,IF(CK60+($A$89*15)&gt;100,100,CK60+($A$89*15)),CK60)))))</f>
        <v>5.9399999999999498</v>
      </c>
    </row>
    <row r="61" spans="1:90" ht="15" customHeight="1" thickBot="1" x14ac:dyDescent="0.3">
      <c r="A61" s="340"/>
      <c r="B61" s="514" t="s">
        <v>51</v>
      </c>
      <c r="C61" s="64" t="s">
        <v>44</v>
      </c>
      <c r="D61" s="46"/>
      <c r="E61" s="46"/>
      <c r="F61" s="46"/>
      <c r="G61" s="46"/>
      <c r="H61" s="26"/>
      <c r="I61" s="43" t="s">
        <v>45</v>
      </c>
      <c r="J61" s="44" t="s">
        <v>23</v>
      </c>
      <c r="K61" s="44" t="s">
        <v>23</v>
      </c>
      <c r="L61" s="44" t="s">
        <v>23</v>
      </c>
      <c r="M61" s="45" t="s">
        <v>27</v>
      </c>
      <c r="N61" s="45" t="s">
        <v>27</v>
      </c>
      <c r="O61" s="45" t="s">
        <v>27</v>
      </c>
      <c r="P61" s="46"/>
      <c r="Q61" s="46"/>
      <c r="R61" s="46"/>
      <c r="S61" s="46"/>
      <c r="T61" s="46"/>
      <c r="U61" s="46"/>
      <c r="V61" s="44" t="s">
        <v>23</v>
      </c>
      <c r="W61" s="44" t="s">
        <v>23</v>
      </c>
      <c r="X61" s="44" t="s">
        <v>23</v>
      </c>
      <c r="Y61" s="45" t="s">
        <v>27</v>
      </c>
      <c r="Z61" s="45" t="s">
        <v>27</v>
      </c>
      <c r="AA61" s="45" t="s">
        <v>27</v>
      </c>
      <c r="AB61" s="46"/>
      <c r="AC61" s="46"/>
      <c r="AD61" s="46"/>
      <c r="AE61" s="46"/>
      <c r="AF61" s="46"/>
      <c r="AG61" s="46"/>
      <c r="AH61" s="44" t="s">
        <v>23</v>
      </c>
      <c r="AI61" s="44" t="s">
        <v>23</v>
      </c>
      <c r="AJ61" s="44" t="s">
        <v>23</v>
      </c>
      <c r="AK61" s="45" t="s">
        <v>27</v>
      </c>
      <c r="AL61" s="45" t="s">
        <v>27</v>
      </c>
      <c r="AM61" s="45" t="s">
        <v>27</v>
      </c>
      <c r="AN61" s="46"/>
      <c r="AO61" s="46"/>
      <c r="AP61" s="46"/>
      <c r="AQ61" s="46"/>
      <c r="AR61" s="46"/>
      <c r="AS61" s="46"/>
      <c r="AT61" s="44" t="s">
        <v>23</v>
      </c>
      <c r="AU61" s="44" t="s">
        <v>23</v>
      </c>
      <c r="AV61" s="44" t="s">
        <v>23</v>
      </c>
      <c r="AW61" s="55" t="s">
        <v>27</v>
      </c>
      <c r="AX61" s="59" t="s">
        <v>27</v>
      </c>
      <c r="AY61" s="59" t="s">
        <v>27</v>
      </c>
      <c r="AZ61" s="46"/>
      <c r="BA61" s="46"/>
      <c r="BB61" s="46"/>
      <c r="BC61" s="46"/>
      <c r="BD61" s="46"/>
      <c r="BE61" s="46"/>
      <c r="BF61" s="44" t="s">
        <v>23</v>
      </c>
      <c r="BG61" s="44" t="s">
        <v>23</v>
      </c>
      <c r="BH61" s="44" t="s">
        <v>23</v>
      </c>
      <c r="BI61" s="45" t="s">
        <v>27</v>
      </c>
      <c r="BJ61" s="45" t="s">
        <v>27</v>
      </c>
      <c r="BK61" s="45" t="s">
        <v>27</v>
      </c>
      <c r="BL61" s="46"/>
      <c r="BM61" s="46"/>
      <c r="BN61" s="46"/>
      <c r="BO61" s="46"/>
      <c r="BP61" s="46"/>
      <c r="BQ61" s="46"/>
      <c r="BR61" s="44" t="s">
        <v>23</v>
      </c>
      <c r="BS61" s="44" t="s">
        <v>23</v>
      </c>
      <c r="BT61" s="44" t="s">
        <v>23</v>
      </c>
      <c r="BU61" s="45" t="s">
        <v>27</v>
      </c>
      <c r="BV61" s="45" t="s">
        <v>27</v>
      </c>
      <c r="BW61" s="45" t="s">
        <v>27</v>
      </c>
      <c r="BX61" s="46"/>
      <c r="BY61" s="46"/>
      <c r="BZ61" s="46"/>
      <c r="CA61" s="46"/>
      <c r="CB61" s="46"/>
      <c r="CC61" s="46"/>
      <c r="CD61" s="44" t="s">
        <v>23</v>
      </c>
      <c r="CE61" s="44" t="s">
        <v>23</v>
      </c>
      <c r="CF61" s="44" t="s">
        <v>23</v>
      </c>
      <c r="CG61" s="45" t="s">
        <v>27</v>
      </c>
      <c r="CH61" s="45" t="s">
        <v>27</v>
      </c>
      <c r="CI61" s="45" t="s">
        <v>27</v>
      </c>
      <c r="CJ61" s="46"/>
      <c r="CK61" s="46"/>
      <c r="CL61" s="48"/>
    </row>
    <row r="62" spans="1:90" ht="15" customHeight="1" x14ac:dyDescent="0.25">
      <c r="A62" s="340"/>
      <c r="B62" s="514"/>
      <c r="C62" s="64" t="s">
        <v>37</v>
      </c>
      <c r="D62" s="26"/>
      <c r="E62" s="26"/>
      <c r="F62" s="26"/>
      <c r="G62" s="26"/>
      <c r="H62" s="26"/>
      <c r="I62" s="117">
        <v>80</v>
      </c>
      <c r="J62" s="27">
        <f>IF(BusStatus!K8&lt;&gt;"",BusStatus!K8,IF(J61=$B$87,I62+($A$87*15),IF(J61=$B$88,I62+($A$88*15),IF(J61=$B$90,IF(I62+($A$90*15)&gt;100,100,I62+($A$90*15)),IF(J61=$B$89,IF(I62+($A$89*15)&gt;100,100,I62+($A$89*15)),I62)))))</f>
        <v>78.063333333333333</v>
      </c>
      <c r="K62" s="27">
        <f>IF(BusStatus!L8&lt;&gt;"",BusStatus!L8,IF(K61=$B$87,J62+($A$87*15),IF(K61=$B$88,J62+($A$88*15),IF(K61=$B$90,IF(J62+($A$90*15)&gt;100,100,J62+($A$90*15)),IF(K61=$B$89,IF(J62+($A$89*15)&gt;100,100,J62+($A$89*15)),J62)))))</f>
        <v>76.126666666666665</v>
      </c>
      <c r="L62" s="27">
        <f>IF(BusStatus!M8&lt;&gt;"",BusStatus!M8,IF(L61=$B$87,K62+($A$87*15),IF(L61=$B$88,K62+($A$88*15),IF(L61=$B$90,IF(K62+($A$90*15)&gt;100,100,K62+($A$90*15)),IF(L61=$B$89,IF(K62+($A$89*15)&gt;100,100,K62+($A$89*15)),K62)))))</f>
        <v>74.19</v>
      </c>
      <c r="M62" s="27">
        <f>IF(BusStatus!N8&lt;&gt;"",BusStatus!N8,IF(M61=$B$87,L62+($A$87*15),IF(M61=$B$88,L62+($A$88*15),IF(M61=$B$90,IF(L62+($A$90*15)&gt;100,100,L62+($A$90*15)),IF(M61=$B$89,IF(L62+($A$89*15)&gt;100,100,L62+($A$89*15)),L62)))))</f>
        <v>72.599999999999994</v>
      </c>
      <c r="N62" s="27">
        <f>IF(BusStatus!O8&lt;&gt;"",BusStatus!O8,IF(N61=$B$87,M62+($A$87*15),IF(N61=$B$88,M62+($A$88*15),IF(N61=$B$90,IF(M62+($A$90*15)&gt;100,100,M62+($A$90*15)),IF(N61=$B$89,IF(M62+($A$89*15)&gt;100,100,M62+($A$89*15)),M62)))))</f>
        <v>71.009999999999991</v>
      </c>
      <c r="O62" s="27">
        <f>IF(BusStatus!P8&lt;&gt;"",BusStatus!P8,IF(O61=$B$87,N62+($A$87*15),IF(O61=$B$88,N62+($A$88*15),IF(O61=$B$90,IF(N62+($A$90*15)&gt;100,100,N62+($A$90*15)),IF(O61=$B$89,IF(N62+($A$89*15)&gt;100,100,N62+($A$89*15)),N62)))))</f>
        <v>69.419999999999987</v>
      </c>
      <c r="P62" s="27">
        <f>IF(BusStatus!Q8&lt;&gt;"",BusStatus!Q8,IF(P61=$B$87,O62+($A$87*15),IF(P61=$B$88,O62+($A$88*15),IF(P61=$B$90,IF(O62+($A$90*15)&gt;100,100,O62+($A$90*15)),IF(P61=$B$89,IF(O62+($A$89*15)&gt;100,100,O62+($A$89*15)),O62)))))</f>
        <v>69.419999999999987</v>
      </c>
      <c r="Q62" s="27">
        <f>IF(BusStatus!R8&lt;&gt;"",BusStatus!R8,IF(Q61=$B$87,P62+($A$87*15),IF(Q61=$B$88,P62+($A$88*15),IF(Q61=$B$90,IF(P62+($A$90*15)&gt;100,100,P62+($A$90*15)),IF(Q61=$B$89,IF(P62+($A$89*15)&gt;100,100,P62+($A$89*15)),P62)))))</f>
        <v>69.419999999999987</v>
      </c>
      <c r="R62" s="27">
        <f>IF(BusStatus!S8&lt;&gt;"",BusStatus!S8,IF(R61=$B$87,Q62+($A$87*15),IF(R61=$B$88,Q62+($A$88*15),IF(R61=$B$90,IF(Q62+($A$90*15)&gt;100,100,Q62+($A$90*15)),IF(R61=$B$89,IF(Q62+($A$89*15)&gt;100,100,Q62+($A$89*15)),Q62)))))</f>
        <v>69.419999999999987</v>
      </c>
      <c r="S62" s="27">
        <f>IF(BusStatus!T8&lt;&gt;"",BusStatus!T8,IF(S61=$B$87,R62+($A$87*15),IF(S61=$B$88,R62+($A$88*15),IF(S61=$B$90,IF(R62+($A$90*15)&gt;100,100,R62+($A$90*15)),IF(S61=$B$89,IF(R62+($A$89*15)&gt;100,100,R62+($A$89*15)),R62)))))</f>
        <v>69.419999999999987</v>
      </c>
      <c r="T62" s="27">
        <f>IF(BusStatus!U8&lt;&gt;"",BusStatus!U8,IF(T61=$B$87,S62+($A$87*15),IF(T61=$B$88,S62+($A$88*15),IF(T61=$B$90,IF(S62+($A$90*15)&gt;100,100,S62+($A$90*15)),IF(T61=$B$89,IF(S62+($A$89*15)&gt;100,100,S62+($A$89*15)),S62)))))</f>
        <v>69.419999999999987</v>
      </c>
      <c r="U62" s="27">
        <f>IF(BusStatus!V8&lt;&gt;"",BusStatus!V8,IF(U61=$B$87,T62+($A$87*15),IF(U61=$B$88,T62+($A$88*15),IF(U61=$B$90,IF(T62+($A$90*15)&gt;100,100,T62+($A$90*15)),IF(U61=$B$89,IF(T62+($A$89*15)&gt;100,100,T62+($A$89*15)),T62)))))</f>
        <v>69.419999999999987</v>
      </c>
      <c r="V62" s="27">
        <f>IF(BusStatus!W8&lt;&gt;"",BusStatus!W8,IF(V61=$B$87,U62+($A$87*15),IF(V61=$B$88,U62+($A$88*15),IF(V61=$B$90,IF(U62+($A$90*15)&gt;100,100,U62+($A$90*15)),IF(V61=$B$89,IF(U62+($A$89*15)&gt;100,100,U62+($A$89*15)),U62)))))</f>
        <v>67.48333333333332</v>
      </c>
      <c r="W62" s="27">
        <f>IF(BusStatus!X8&lt;&gt;"",BusStatus!X8,IF(W61=$B$87,V62+($A$87*15),IF(W61=$B$88,V62+($A$88*15),IF(W61=$B$90,IF(V62+($A$90*15)&gt;100,100,V62+($A$90*15)),IF(W61=$B$89,IF(V62+($A$89*15)&gt;100,100,V62+($A$89*15)),V62)))))</f>
        <v>65.546666666666653</v>
      </c>
      <c r="X62" s="27">
        <f>IF(BusStatus!Y8&lt;&gt;"",BusStatus!Y8,IF(X61=$B$87,W62+($A$87*15),IF(X61=$B$88,W62+($A$88*15),IF(X61=$B$90,IF(W62+($A$90*15)&gt;100,100,W62+($A$90*15)),IF(X61=$B$89,IF(W62+($A$89*15)&gt;100,100,W62+($A$89*15)),W62)))))</f>
        <v>63.609999999999985</v>
      </c>
      <c r="Y62" s="27">
        <f>IF(BusStatus!Z8&lt;&gt;"",BusStatus!Z8,IF(Y61=$B$87,X62+($A$87*15),IF(Y61=$B$88,X62+($A$88*15),IF(Y61=$B$90,IF(X62+($A$90*15)&gt;100,100,X62+($A$90*15)),IF(Y61=$B$89,IF(X62+($A$89*15)&gt;100,100,X62+($A$89*15)),X62)))))</f>
        <v>62.019999999999982</v>
      </c>
      <c r="Z62" s="27">
        <f>IF(BusStatus!AA8&lt;&gt;"",BusStatus!AA8,IF(Z61=$B$87,Y62+($A$87*15),IF(Z61=$B$88,Y62+($A$88*15),IF(Z61=$B$90,IF(Y62+($A$90*15)&gt;100,100,Y62+($A$90*15)),IF(Z61=$B$89,IF(Y62+($A$89*15)&gt;100,100,Y62+($A$89*15)),Y62)))))</f>
        <v>60.429999999999978</v>
      </c>
      <c r="AA62" s="27">
        <f>IF(BusStatus!AB8&lt;&gt;"",BusStatus!AB8,IF(AA61=$B$87,Z62+($A$87*15),IF(AA61=$B$88,Z62+($A$88*15),IF(AA61=$B$90,IF(Z62+($A$90*15)&gt;100,100,Z62+($A$90*15)),IF(AA61=$B$89,IF(Z62+($A$89*15)&gt;100,100,Z62+($A$89*15)),Z62)))))</f>
        <v>58.839999999999975</v>
      </c>
      <c r="AB62" s="27">
        <f>IF(BusStatus!AC8&lt;&gt;"",BusStatus!AC8,IF(AB61=$B$87,AA62+($A$87*15),IF(AB61=$B$88,AA62+($A$88*15),IF(AB61=$B$90,IF(AA62+($A$90*15)&gt;100,100,AA62+($A$90*15)),IF(AB61=$B$89,IF(AA62+($A$89*15)&gt;100,100,AA62+($A$89*15)),AA62)))))</f>
        <v>58.839999999999975</v>
      </c>
      <c r="AC62" s="27">
        <f>IF(BusStatus!AD8&lt;&gt;"",BusStatus!AD8,IF(AC61=$B$87,AB62+($A$87*15),IF(AC61=$B$88,AB62+($A$88*15),IF(AC61=$B$90,IF(AB62+($A$90*15)&gt;100,100,AB62+($A$90*15)),IF(AC61=$B$89,IF(AB62+($A$89*15)&gt;100,100,AB62+($A$89*15)),AB62)))))</f>
        <v>58.839999999999975</v>
      </c>
      <c r="AD62" s="27">
        <f>IF(BusStatus!AE8&lt;&gt;"",BusStatus!AE8,IF(AD61=$B$87,AC62+($A$87*15),IF(AD61=$B$88,AC62+($A$88*15),IF(AD61=$B$90,IF(AC62+($A$90*15)&gt;100,100,AC62+($A$90*15)),IF(AD61=$B$89,IF(AC62+($A$89*15)&gt;100,100,AC62+($A$89*15)),AC62)))))</f>
        <v>58.839999999999975</v>
      </c>
      <c r="AE62" s="27">
        <f>IF(BusStatus!AF8&lt;&gt;"",BusStatus!AF8,IF(AE61=$B$87,AD62+($A$87*15),IF(AE61=$B$88,AD62+($A$88*15),IF(AE61=$B$90,IF(AD62+($A$90*15)&gt;100,100,AD62+($A$90*15)),IF(AE61=$B$89,IF(AD62+($A$89*15)&gt;100,100,AD62+($A$89*15)),AD62)))))</f>
        <v>58.839999999999975</v>
      </c>
      <c r="AF62" s="27">
        <f>IF(BusStatus!AG8&lt;&gt;"",BusStatus!AG8,IF(AF61=$B$87,AE62+($A$87*15),IF(AF61=$B$88,AE62+($A$88*15),IF(AF61=$B$90,IF(AE62+($A$90*15)&gt;100,100,AE62+($A$90*15)),IF(AF61=$B$89,IF(AE62+($A$89*15)&gt;100,100,AE62+($A$89*15)),AE62)))))</f>
        <v>58.839999999999975</v>
      </c>
      <c r="AG62" s="27">
        <f>IF(BusStatus!AH8&lt;&gt;"",BusStatus!AH8,IF(AG61=$B$87,AF62+($A$87*15),IF(AG61=$B$88,AF62+($A$88*15),IF(AG61=$B$90,IF(AF62+($A$90*15)&gt;100,100,AF62+($A$90*15)),IF(AG61=$B$89,IF(AF62+($A$89*15)&gt;100,100,AF62+($A$89*15)),AF62)))))</f>
        <v>58.839999999999975</v>
      </c>
      <c r="AH62" s="27">
        <f>IF(BusStatus!AI8&lt;&gt;"",BusStatus!AI8,IF(AH61=$B$87,AG62+($A$87*15),IF(AH61=$B$88,AG62+($A$88*15),IF(AH61=$B$90,IF(AG62+($A$90*15)&gt;100,100,AG62+($A$90*15)),IF(AH61=$B$89,IF(AG62+($A$89*15)&gt;100,100,AG62+($A$89*15)),AG62)))))</f>
        <v>56.903333333333308</v>
      </c>
      <c r="AI62" s="27">
        <f>IF(BusStatus!AJ8&lt;&gt;"",BusStatus!AJ8,IF(AI61=$B$87,AH62+($A$87*15),IF(AI61=$B$88,AH62+($A$88*15),IF(AI61=$B$90,IF(AH62+($A$90*15)&gt;100,100,AH62+($A$90*15)),IF(AI61=$B$89,IF(AH62+($A$89*15)&gt;100,100,AH62+($A$89*15)),AH62)))))</f>
        <v>54.96666666666664</v>
      </c>
      <c r="AJ62" s="27">
        <f>IF(BusStatus!AK8&lt;&gt;"",BusStatus!AK8,IF(AJ61=$B$87,AI62+($A$87*15),IF(AJ61=$B$88,AI62+($A$88*15),IF(AJ61=$B$90,IF(AI62+($A$90*15)&gt;100,100,AI62+($A$90*15)),IF(AJ61=$B$89,IF(AI62+($A$89*15)&gt;100,100,AI62+($A$89*15)),AI62)))))</f>
        <v>53.029999999999973</v>
      </c>
      <c r="AK62" s="27">
        <f>IF(BusStatus!AL8&lt;&gt;"",BusStatus!AL8,IF(AK61=$B$87,AJ62+($A$87*15),IF(AK61=$B$88,AJ62+($A$88*15),IF(AK61=$B$90,IF(AJ62+($A$90*15)&gt;100,100,AJ62+($A$90*15)),IF(AK61=$B$89,IF(AJ62+($A$89*15)&gt;100,100,AJ62+($A$89*15)),AJ62)))))</f>
        <v>51.439999999999969</v>
      </c>
      <c r="AL62" s="27">
        <f>IF(BusStatus!AM8&lt;&gt;"",BusStatus!AM8,IF(AL61=$B$87,AK62+($A$87*15),IF(AL61=$B$88,AK62+($A$88*15),IF(AL61=$B$90,IF(AK62+($A$90*15)&gt;100,100,AK62+($A$90*15)),IF(AL61=$B$89,IF(AK62+($A$89*15)&gt;100,100,AK62+($A$89*15)),AK62)))))</f>
        <v>49.849999999999966</v>
      </c>
      <c r="AM62" s="27">
        <f>IF(BusStatus!AN8&lt;&gt;"",BusStatus!AN8,IF(AM61=$B$87,AL62+($A$87*15),IF(AM61=$B$88,AL62+($A$88*15),IF(AM61=$B$90,IF(AL62+($A$90*15)&gt;100,100,AL62+($A$90*15)),IF(AM61=$B$89,IF(AL62+($A$89*15)&gt;100,100,AL62+($A$89*15)),AL62)))))</f>
        <v>48.259999999999962</v>
      </c>
      <c r="AN62" s="27">
        <f>IF(BusStatus!AO8&lt;&gt;"",BusStatus!AO8,IF(AN61=$B$87,AM62+($A$87*15),IF(AN61=$B$88,AM62+($A$88*15),IF(AN61=$B$90,IF(AM62+($A$90*15)&gt;100,100,AM62+($A$90*15)),IF(AN61=$B$89,IF(AM62+($A$89*15)&gt;100,100,AM62+($A$89*15)),AM62)))))</f>
        <v>48.259999999999962</v>
      </c>
      <c r="AO62" s="27">
        <f>IF(BusStatus!AP8&lt;&gt;"",BusStatus!AP8,IF(AO61=$B$87,AN62+($A$87*15),IF(AO61=$B$88,AN62+($A$88*15),IF(AO61=$B$90,IF(AN62+($A$90*15)&gt;100,100,AN62+($A$90*15)),IF(AO61=$B$89,IF(AN62+($A$89*15)&gt;100,100,AN62+($A$89*15)),AN62)))))</f>
        <v>48.259999999999962</v>
      </c>
      <c r="AP62" s="27">
        <f>IF(BusStatus!AQ8&lt;&gt;"",BusStatus!AQ8,IF(AP61=$B$87,AO62+($A$87*15),IF(AP61=$B$88,AO62+($A$88*15),IF(AP61=$B$90,IF(AO62+($A$90*15)&gt;100,100,AO62+($A$90*15)),IF(AP61=$B$89,IF(AO62+($A$89*15)&gt;100,100,AO62+($A$89*15)),AO62)))))</f>
        <v>48.259999999999962</v>
      </c>
      <c r="AQ62" s="27">
        <f>IF(BusStatus!AR8&lt;&gt;"",BusStatus!AR8,IF(AQ61=$B$87,AP62+($A$87*15),IF(AQ61=$B$88,AP62+($A$88*15),IF(AQ61=$B$90,IF(AP62+($A$90*15)&gt;100,100,AP62+($A$90*15)),IF(AQ61=$B$89,IF(AP62+($A$89*15)&gt;100,100,AP62+($A$89*15)),AP62)))))</f>
        <v>48.259999999999962</v>
      </c>
      <c r="AR62" s="27">
        <f>IF(BusStatus!AS8&lt;&gt;"",BusStatus!AS8,IF(AR61=$B$87,AQ62+($A$87*15),IF(AR61=$B$88,AQ62+($A$88*15),IF(AR61=$B$90,IF(AQ62+($A$90*15)&gt;100,100,AQ62+($A$90*15)),IF(AR61=$B$89,IF(AQ62+($A$89*15)&gt;100,100,AQ62+($A$89*15)),AQ62)))))</f>
        <v>48.259999999999962</v>
      </c>
      <c r="AS62" s="27">
        <f>IF(BusStatus!AT8&lt;&gt;"",BusStatus!AT8,IF(AS61=$B$87,AR62+($A$87*15),IF(AS61=$B$88,AR62+($A$88*15),IF(AS61=$B$90,IF(AR62+($A$90*15)&gt;100,100,AR62+($A$90*15)),IF(AS61=$B$89,IF(AR62+($A$89*15)&gt;100,100,AR62+($A$89*15)),AR62)))))</f>
        <v>48.259999999999962</v>
      </c>
      <c r="AT62" s="27">
        <f>IF(BusStatus!AU8&lt;&gt;"",BusStatus!AU8,IF(AT61=$B$87,AS62+($A$87*15),IF(AT61=$B$88,AS62+($A$88*15),IF(AT61=$B$90,IF(AS62+($A$90*15)&gt;100,100,AS62+($A$90*15)),IF(AT61=$B$89,IF(AS62+($A$89*15)&gt;100,100,AS62+($A$89*15)),AS62)))))</f>
        <v>46.323333333333295</v>
      </c>
      <c r="AU62" s="27">
        <f>IF(BusStatus!AV8&lt;&gt;"",BusStatus!AV8,IF(AU61=$B$87,AT62+($A$87*15),IF(AU61=$B$88,AT62+($A$88*15),IF(AU61=$B$90,IF(AT62+($A$90*15)&gt;100,100,AT62+($A$90*15)),IF(AU61=$B$89,IF(AT62+($A$89*15)&gt;100,100,AT62+($A$89*15)),AT62)))))</f>
        <v>44.386666666666628</v>
      </c>
      <c r="AV62" s="27">
        <f>IF(BusStatus!AW8&lt;&gt;"",BusStatus!AW8,IF(AV61=$B$87,AU62+($A$87*15),IF(AV61=$B$88,AU62+($A$88*15),IF(AV61=$B$90,IF(AU62+($A$90*15)&gt;100,100,AU62+($A$90*15)),IF(AV61=$B$89,IF(AU62+($A$89*15)&gt;100,100,AU62+($A$89*15)),AU62)))))</f>
        <v>42.44999999999996</v>
      </c>
      <c r="AW62" s="27">
        <f>IF(BusStatus!AX8&lt;&gt;"",BusStatus!AX8,IF(AW61=$B$87,AV62+($A$87*15),IF(AW61=$B$88,AV62+($A$88*15),IF(AW61=$B$90,IF(AV62+($A$90*15)&gt;100,100,AV62+($A$90*15)),IF(AW61=$B$89,IF(AV62+($A$89*15)&gt;100,100,AV62+($A$89*15)),AV62)))))</f>
        <v>40.859999999999957</v>
      </c>
      <c r="AX62" s="27">
        <f>IF(BusStatus!AY8&lt;&gt;"",BusStatus!AY8,IF(AX61=$B$87,AW62+($A$87*15),IF(AX61=$B$88,AW62+($A$88*15),IF(AX61=$B$90,IF(AW62+($A$90*15)&gt;100,100,AW62+($A$90*15)),IF(AX61=$B$89,IF(AW62+($A$89*15)&gt;100,100,AW62+($A$89*15)),AW62)))))</f>
        <v>39.269999999999953</v>
      </c>
      <c r="AY62" s="27">
        <f>IF(BusStatus!AZ8&lt;&gt;"",BusStatus!AZ8,IF(AY61=$B$87,AX62+($A$87*15),IF(AY61=$B$88,AX62+($A$88*15),IF(AY61=$B$90,IF(AX62+($A$90*15)&gt;100,100,AX62+($A$90*15)),IF(AY61=$B$89,IF(AX62+($A$89*15)&gt;100,100,AX62+($A$89*15)),AX62)))))</f>
        <v>37.67999999999995</v>
      </c>
      <c r="AZ62" s="27">
        <f>IF(BusStatus!BA8&lt;&gt;"",BusStatus!BA8,IF(AZ61=$B$87,AY62+($A$87*15),IF(AZ61=$B$88,AY62+($A$88*15),IF(AZ61=$B$90,IF(AY62+($A$90*15)&gt;100,100,AY62+($A$90*15)),IF(AZ61=$B$89,IF(AY62+($A$89*15)&gt;100,100,AY62+($A$89*15)),AY62)))))</f>
        <v>37.67999999999995</v>
      </c>
      <c r="BA62" s="27">
        <f>IF(BusStatus!BB8&lt;&gt;"",BusStatus!BB8,IF(BA61=$B$87,AZ62+($A$87*15),IF(BA61=$B$88,AZ62+($A$88*15),IF(BA61=$B$90,IF(AZ62+($A$90*15)&gt;100,100,AZ62+($A$90*15)),IF(BA61=$B$89,IF(AZ62+($A$89*15)&gt;100,100,AZ62+($A$89*15)),AZ62)))))</f>
        <v>37.67999999999995</v>
      </c>
      <c r="BB62" s="27">
        <f>IF(BusStatus!BC8&lt;&gt;"",BusStatus!BC8,IF(BB61=$B$87,BA62+($A$87*15),IF(BB61=$B$88,BA62+($A$88*15),IF(BB61=$B$90,IF(BA62+($A$90*15)&gt;100,100,BA62+($A$90*15)),IF(BB61=$B$89,IF(BA62+($A$89*15)&gt;100,100,BA62+($A$89*15)),BA62)))))</f>
        <v>37.67999999999995</v>
      </c>
      <c r="BC62" s="27">
        <f>IF(BusStatus!BD8&lt;&gt;"",BusStatus!BD8,IF(BC61=$B$87,BB62+($A$87*15),IF(BC61=$B$88,BB62+($A$88*15),IF(BC61=$B$90,IF(BB62+($A$90*15)&gt;100,100,BB62+($A$90*15)),IF(BC61=$B$89,IF(BB62+($A$89*15)&gt;100,100,BB62+($A$89*15)),BB62)))))</f>
        <v>37.67999999999995</v>
      </c>
      <c r="BD62" s="27">
        <f>IF(BusStatus!BE8&lt;&gt;"",BusStatus!BE8,IF(BD61=$B$87,BC62+($A$87*15),IF(BD61=$B$88,BC62+($A$88*15),IF(BD61=$B$90,IF(BC62+($A$90*15)&gt;100,100,BC62+($A$90*15)),IF(BD61=$B$89,IF(BC62+($A$89*15)&gt;100,100,BC62+($A$89*15)),BC62)))))</f>
        <v>37.67999999999995</v>
      </c>
      <c r="BE62" s="27">
        <f>IF(BusStatus!BF8&lt;&gt;"",BusStatus!BF8,IF(BE61=$B$87,BD62+($A$87*15),IF(BE61=$B$88,BD62+($A$88*15),IF(BE61=$B$90,IF(BD62+($A$90*15)&gt;100,100,BD62+($A$90*15)),IF(BE61=$B$89,IF(BD62+($A$89*15)&gt;100,100,BD62+($A$89*15)),BD62)))))</f>
        <v>37.67999999999995</v>
      </c>
      <c r="BF62" s="27">
        <f>IF(BusStatus!BG8&lt;&gt;"",BusStatus!BG8,IF(BF61=$B$87,BE62+($A$87*15),IF(BF61=$B$88,BE62+($A$88*15),IF(BF61=$B$90,IF(BE62+($A$90*15)&gt;100,100,BE62+($A$90*15)),IF(BF61=$B$89,IF(BE62+($A$89*15)&gt;100,100,BE62+($A$89*15)),BE62)))))</f>
        <v>35.743333333333283</v>
      </c>
      <c r="BG62" s="27">
        <f>IF(BusStatus!BH8&lt;&gt;"",BusStatus!BH8,IF(BG61=$B$87,BF62+($A$87*15),IF(BG61=$B$88,BF62+($A$88*15),IF(BG61=$B$90,IF(BF62+($A$90*15)&gt;100,100,BF62+($A$90*15)),IF(BG61=$B$89,IF(BF62+($A$89*15)&gt;100,100,BF62+($A$89*15)),BF62)))))</f>
        <v>33.806666666666615</v>
      </c>
      <c r="BH62" s="27">
        <f>IF(BusStatus!BI8&lt;&gt;"",BusStatus!BI8,IF(BH61=$B$87,BG62+($A$87*15),IF(BH61=$B$88,BG62+($A$88*15),IF(BH61=$B$90,IF(BG62+($A$90*15)&gt;100,100,BG62+($A$90*15)),IF(BH61=$B$89,IF(BG62+($A$89*15)&gt;100,100,BG62+($A$89*15)),BG62)))))</f>
        <v>31.869999999999948</v>
      </c>
      <c r="BI62" s="27">
        <f>IF(BusStatus!BJ8&lt;&gt;"",BusStatus!BJ8,IF(BI61=$B$87,BH62+($A$87*15),IF(BI61=$B$88,BH62+($A$88*15),IF(BI61=$B$90,IF(BH62+($A$90*15)&gt;100,100,BH62+($A$90*15)),IF(BI61=$B$89,IF(BH62+($A$89*15)&gt;100,100,BH62+($A$89*15)),BH62)))))</f>
        <v>30.279999999999948</v>
      </c>
      <c r="BJ62" s="27">
        <f>IF(BusStatus!BK8&lt;&gt;"",BusStatus!BK8,IF(BJ61=$B$87,BI62+($A$87*15),IF(BJ61=$B$88,BI62+($A$88*15),IF(BJ61=$B$90,IF(BI62+($A$90*15)&gt;100,100,BI62+($A$90*15)),IF(BJ61=$B$89,IF(BI62+($A$89*15)&gt;100,100,BI62+($A$89*15)),BI62)))))</f>
        <v>28.689999999999948</v>
      </c>
      <c r="BK62" s="27">
        <f>IF(BusStatus!BL8&lt;&gt;"",BusStatus!BL8,IF(BK61=$B$87,BJ62+($A$87*15),IF(BK61=$B$88,BJ62+($A$88*15),IF(BK61=$B$90,IF(BJ62+($A$90*15)&gt;100,100,BJ62+($A$90*15)),IF(BK61=$B$89,IF(BJ62+($A$89*15)&gt;100,100,BJ62+($A$89*15)),BJ62)))))</f>
        <v>27.099999999999948</v>
      </c>
      <c r="BL62" s="27">
        <f>IF(BusStatus!BM8&lt;&gt;"",BusStatus!BM8,IF(BL61=$B$87,BK62+($A$87*15),IF(BL61=$B$88,BK62+($A$88*15),IF(BL61=$B$90,IF(BK62+($A$90*15)&gt;100,100,BK62+($A$90*15)),IF(BL61=$B$89,IF(BK62+($A$89*15)&gt;100,100,BK62+($A$89*15)),BK62)))))</f>
        <v>27.099999999999948</v>
      </c>
      <c r="BM62" s="27">
        <f>IF(BusStatus!BN8&lt;&gt;"",BusStatus!BN8,IF(BM61=$B$87,BL62+($A$87*15),IF(BM61=$B$88,BL62+($A$88*15),IF(BM61=$B$90,IF(BL62+($A$90*15)&gt;100,100,BL62+($A$90*15)),IF(BM61=$B$89,IF(BL62+($A$89*15)&gt;100,100,BL62+($A$89*15)),BL62)))))</f>
        <v>27.099999999999948</v>
      </c>
      <c r="BN62" s="27">
        <f>IF(BusStatus!BO8&lt;&gt;"",BusStatus!BO8,IF(BN61=$B$87,BM62+($A$87*15),IF(BN61=$B$88,BM62+($A$88*15),IF(BN61=$B$90,IF(BM62+($A$90*15)&gt;100,100,BM62+($A$90*15)),IF(BN61=$B$89,IF(BM62+($A$89*15)&gt;100,100,BM62+($A$89*15)),BM62)))))</f>
        <v>27.099999999999948</v>
      </c>
      <c r="BO62" s="27">
        <f>IF(BusStatus!BP8&lt;&gt;"",BusStatus!BP8,IF(BO61=$B$87,BN62+($A$87*15),IF(BO61=$B$88,BN62+($A$88*15),IF(BO61=$B$90,IF(BN62+($A$90*15)&gt;100,100,BN62+($A$90*15)),IF(BO61=$B$89,IF(BN62+($A$89*15)&gt;100,100,BN62+($A$89*15)),BN62)))))</f>
        <v>27.099999999999948</v>
      </c>
      <c r="BP62" s="27">
        <f>IF(BusStatus!BQ8&lt;&gt;"",BusStatus!BQ8,IF(BP61=$B$87,BO62+($A$87*15),IF(BP61=$B$88,BO62+($A$88*15),IF(BP61=$B$90,IF(BO62+($A$90*15)&gt;100,100,BO62+($A$90*15)),IF(BP61=$B$89,IF(BO62+($A$89*15)&gt;100,100,BO62+($A$89*15)),BO62)))))</f>
        <v>27.099999999999948</v>
      </c>
      <c r="BQ62" s="27">
        <f>IF(BusStatus!BR8&lt;&gt;"",BusStatus!BR8,IF(BQ61=$B$87,BP62+($A$87*15),IF(BQ61=$B$88,BP62+($A$88*15),IF(BQ61=$B$90,IF(BP62+($A$90*15)&gt;100,100,BP62+($A$90*15)),IF(BQ61=$B$89,IF(BP62+($A$89*15)&gt;100,100,BP62+($A$89*15)),BP62)))))</f>
        <v>27.099999999999948</v>
      </c>
      <c r="BR62" s="27">
        <f>IF(BusStatus!BS8&lt;&gt;"",BusStatus!BS8,IF(BR61=$B$87,BQ62+($A$87*15),IF(BR61=$B$88,BQ62+($A$88*15),IF(BR61=$B$90,IF(BQ62+($A$90*15)&gt;100,100,BQ62+($A$90*15)),IF(BR61=$B$89,IF(BQ62+($A$89*15)&gt;100,100,BQ62+($A$89*15)),BQ62)))))</f>
        <v>25.163333333333281</v>
      </c>
      <c r="BS62" s="27">
        <f>IF(BusStatus!BT8&lt;&gt;"",BusStatus!BT8,IF(BS61=$B$87,BR62+($A$87*15),IF(BS61=$B$88,BR62+($A$88*15),IF(BS61=$B$90,IF(BR62+($A$90*15)&gt;100,100,BR62+($A$90*15)),IF(BS61=$B$89,IF(BR62+($A$89*15)&gt;100,100,BR62+($A$89*15)),BR62)))))</f>
        <v>23.226666666666613</v>
      </c>
      <c r="BT62" s="27">
        <f>IF(BusStatus!BU8&lt;&gt;"",BusStatus!BU8,IF(BT61=$B$87,BS62+($A$87*15),IF(BT61=$B$88,BS62+($A$88*15),IF(BT61=$B$90,IF(BS62+($A$90*15)&gt;100,100,BS62+($A$90*15)),IF(BT61=$B$89,IF(BS62+($A$89*15)&gt;100,100,BS62+($A$89*15)),BS62)))))</f>
        <v>21.289999999999946</v>
      </c>
      <c r="BU62" s="27">
        <f>IF(BusStatus!BV8&lt;&gt;"",BusStatus!BV8,IF(BU61=$B$87,BT62+($A$87*15),IF(BU61=$B$88,BT62+($A$88*15),IF(BU61=$B$90,IF(BT62+($A$90*15)&gt;100,100,BT62+($A$90*15)),IF(BU61=$B$89,IF(BT62+($A$89*15)&gt;100,100,BT62+($A$89*15)),BT62)))))</f>
        <v>19.699999999999946</v>
      </c>
      <c r="BV62" s="27">
        <f>IF(BusStatus!BW8&lt;&gt;"",BusStatus!BW8,IF(BV61=$B$87,BU62+($A$87*15),IF(BV61=$B$88,BU62+($A$88*15),IF(BV61=$B$90,IF(BU62+($A$90*15)&gt;100,100,BU62+($A$90*15)),IF(BV61=$B$89,IF(BU62+($A$89*15)&gt;100,100,BU62+($A$89*15)),BU62)))))</f>
        <v>18.109999999999946</v>
      </c>
      <c r="BW62" s="27">
        <f>IF(BusStatus!BX8&lt;&gt;"",BusStatus!BX8,IF(BW61=$B$87,BV62+($A$87*15),IF(BW61=$B$88,BV62+($A$88*15),IF(BW61=$B$90,IF(BV62+($A$90*15)&gt;100,100,BV62+($A$90*15)),IF(BW61=$B$89,IF(BV62+($A$89*15)&gt;100,100,BV62+($A$89*15)),BV62)))))</f>
        <v>16.519999999999946</v>
      </c>
      <c r="BX62" s="27">
        <f>IF(BusStatus!BY8&lt;&gt;"",BusStatus!BY8,IF(BX61=$B$87,BW62+($A$87*15),IF(BX61=$B$88,BW62+($A$88*15),IF(BX61=$B$90,IF(BW62+($A$90*15)&gt;100,100,BW62+($A$90*15)),IF(BX61=$B$89,IF(BW62+($A$89*15)&gt;100,100,BW62+($A$89*15)),BW62)))))</f>
        <v>16.519999999999946</v>
      </c>
      <c r="BY62" s="27">
        <f>IF(BusStatus!BZ8&lt;&gt;"",BusStatus!BZ8,IF(BY61=$B$87,BX62+($A$87*15),IF(BY61=$B$88,BX62+($A$88*15),IF(BY61=$B$90,IF(BX62+($A$90*15)&gt;100,100,BX62+($A$90*15)),IF(BY61=$B$89,IF(BX62+($A$89*15)&gt;100,100,BX62+($A$89*15)),BX62)))))</f>
        <v>16.519999999999946</v>
      </c>
      <c r="BZ62" s="27">
        <f>IF(BusStatus!CA8&lt;&gt;"",BusStatus!CA8,IF(BZ61=$B$87,BY62+($A$87*15),IF(BZ61=$B$88,BY62+($A$88*15),IF(BZ61=$B$90,IF(BY62+($A$90*15)&gt;100,100,BY62+($A$90*15)),IF(BZ61=$B$89,IF(BY62+($A$89*15)&gt;100,100,BY62+($A$89*15)),BY62)))))</f>
        <v>16.519999999999946</v>
      </c>
      <c r="CA62" s="27">
        <f>IF(BusStatus!CB8&lt;&gt;"",BusStatus!CB8,IF(CA61=$B$87,BZ62+($A$87*15),IF(CA61=$B$88,BZ62+($A$88*15),IF(CA61=$B$90,IF(BZ62+($A$90*15)&gt;100,100,BZ62+($A$90*15)),IF(CA61=$B$89,IF(BZ62+($A$89*15)&gt;100,100,BZ62+($A$89*15)),BZ62)))))</f>
        <v>16.519999999999946</v>
      </c>
      <c r="CB62" s="27">
        <f>IF(BusStatus!CC8&lt;&gt;"",BusStatus!CC8,IF(CB61=$B$87,CA62+($A$87*15),IF(CB61=$B$88,CA62+($A$88*15),IF(CB61=$B$90,IF(CA62+($A$90*15)&gt;100,100,CA62+($A$90*15)),IF(CB61=$B$89,IF(CA62+($A$89*15)&gt;100,100,CA62+($A$89*15)),CA62)))))</f>
        <v>16.519999999999946</v>
      </c>
      <c r="CC62" s="27">
        <f>IF(BusStatus!CD8&lt;&gt;"",BusStatus!CD8,IF(CC61=$B$87,CB62+($A$87*15),IF(CC61=$B$88,CB62+($A$88*15),IF(CC61=$B$90,IF(CB62+($A$90*15)&gt;100,100,CB62+($A$90*15)),IF(CC61=$B$89,IF(CB62+($A$89*15)&gt;100,100,CB62+($A$89*15)),CB62)))))</f>
        <v>16.519999999999946</v>
      </c>
      <c r="CD62" s="27">
        <f>IF(BusStatus!CE8&lt;&gt;"",BusStatus!CE8,IF(CD61=$B$87,CC62+($A$87*15),IF(CD61=$B$88,CC62+($A$88*15),IF(CD61=$B$90,IF(CC62+($A$90*15)&gt;100,100,CC62+($A$90*15)),IF(CD61=$B$89,IF(CC62+($A$89*15)&gt;100,100,CC62+($A$89*15)),CC62)))))</f>
        <v>14.583333333333281</v>
      </c>
      <c r="CE62" s="27">
        <f>IF(BusStatus!CF8&lt;&gt;"",BusStatus!CF8,IF(CE61=$B$87,CD62+($A$87*15),IF(CE61=$B$88,CD62+($A$88*15),IF(CE61=$B$90,IF(CD62+($A$90*15)&gt;100,100,CD62+($A$90*15)),IF(CE61=$B$89,IF(CD62+($A$89*15)&gt;100,100,CD62+($A$89*15)),CD62)))))</f>
        <v>12.646666666666615</v>
      </c>
      <c r="CF62" s="27">
        <f>IF(BusStatus!CG8&lt;&gt;"",BusStatus!CG8,IF(CF61=$B$87,CE62+($A$87*15),IF(CF61=$B$88,CE62+($A$88*15),IF(CF61=$B$90,IF(CE62+($A$90*15)&gt;100,100,CE62+($A$90*15)),IF(CF61=$B$89,IF(CE62+($A$89*15)&gt;100,100,CE62+($A$89*15)),CE62)))))</f>
        <v>10.709999999999949</v>
      </c>
      <c r="CG62" s="27">
        <f>IF(BusStatus!CH8&lt;&gt;"",BusStatus!CH8,IF(CG61=$B$87,CF62+($A$87*15),IF(CG61=$B$88,CF62+($A$88*15),IF(CG61=$B$90,IF(CF62+($A$90*15)&gt;100,100,CF62+($A$90*15)),IF(CG61=$B$89,IF(CF62+($A$89*15)&gt;100,100,CF62+($A$89*15)),CF62)))))</f>
        <v>9.1199999999999495</v>
      </c>
      <c r="CH62" s="27">
        <f>IF(BusStatus!CI8&lt;&gt;"",BusStatus!CI8,IF(CH61=$B$87,CG62+($A$87*15),IF(CH61=$B$88,CG62+($A$88*15),IF(CH61=$B$90,IF(CG62+($A$90*15)&gt;100,100,CG62+($A$90*15)),IF(CH61=$B$89,IF(CG62+($A$89*15)&gt;100,100,CG62+($A$89*15)),CG62)))))</f>
        <v>7.5299999999999496</v>
      </c>
      <c r="CI62" s="27">
        <f>IF(BusStatus!CJ8&lt;&gt;"",BusStatus!CJ8,IF(CI61=$B$87,CH62+($A$87*15),IF(CI61=$B$88,CH62+($A$88*15),IF(CI61=$B$90,IF(CH62+($A$90*15)&gt;100,100,CH62+($A$90*15)),IF(CI61=$B$89,IF(CH62+($A$89*15)&gt;100,100,CH62+($A$89*15)),CH62)))))</f>
        <v>5.9399999999999498</v>
      </c>
      <c r="CJ62" s="27">
        <f>IF(BusStatus!CK8&lt;&gt;"",BusStatus!CK8,IF(CJ61=$B$87,CI62+($A$87*15),IF(CJ61=$B$88,CI62+($A$88*15),IF(CJ61=$B$90,IF(CI62+($A$90*15)&gt;100,100,CI62+($A$90*15)),IF(CJ61=$B$89,IF(CI62+($A$89*15)&gt;100,100,CI62+($A$89*15)),CI62)))))</f>
        <v>5.9399999999999498</v>
      </c>
      <c r="CK62" s="27">
        <f>IF(BusStatus!CL8&lt;&gt;"",BusStatus!CL8,IF(CK61=$B$87,CJ62+($A$87*15),IF(CK61=$B$88,CJ62+($A$88*15),IF(CK61=$B$90,IF(CJ62+($A$90*15)&gt;100,100,CJ62+($A$90*15)),IF(CK61=$B$89,IF(CJ62+($A$89*15)&gt;100,100,CJ62+($A$89*15)),CJ62)))))</f>
        <v>5.9399999999999498</v>
      </c>
      <c r="CL62" s="27">
        <f>IF(BusStatus!CM8&lt;&gt;"",BusStatus!CM8,IF(CL61=$B$87,CK62+($A$87*15),IF(CL61=$B$88,CK62+($A$88*15),IF(CL61=$B$90,IF(CK62+($A$90*15)&gt;100,100,CK62+($A$90*15)),IF(CL61=$B$89,IF(CK62+($A$89*15)&gt;100,100,CK62+($A$89*15)),CK62)))))</f>
        <v>5.9399999999999498</v>
      </c>
    </row>
    <row r="63" spans="1:90" ht="15" customHeight="1" thickBot="1" x14ac:dyDescent="0.3">
      <c r="A63" s="340"/>
      <c r="B63" s="514" t="s">
        <v>53</v>
      </c>
      <c r="C63" s="100" t="s">
        <v>44</v>
      </c>
      <c r="D63" s="118"/>
      <c r="E63" s="46"/>
      <c r="F63" s="46"/>
      <c r="G63" s="46"/>
      <c r="H63" s="46"/>
      <c r="I63" s="48"/>
      <c r="J63" s="43" t="s">
        <v>45</v>
      </c>
      <c r="K63" s="44" t="s">
        <v>23</v>
      </c>
      <c r="L63" s="44" t="s">
        <v>23</v>
      </c>
      <c r="M63" s="44" t="s">
        <v>23</v>
      </c>
      <c r="N63" s="45" t="s">
        <v>27</v>
      </c>
      <c r="O63" s="45" t="s">
        <v>27</v>
      </c>
      <c r="P63" s="45" t="s">
        <v>27</v>
      </c>
      <c r="Q63" s="46"/>
      <c r="R63" s="46"/>
      <c r="S63" s="46"/>
      <c r="T63" s="46"/>
      <c r="U63" s="46"/>
      <c r="V63" s="46"/>
      <c r="W63" s="44" t="s">
        <v>23</v>
      </c>
      <c r="X63" s="44" t="s">
        <v>23</v>
      </c>
      <c r="Y63" s="44" t="s">
        <v>23</v>
      </c>
      <c r="Z63" s="45" t="s">
        <v>27</v>
      </c>
      <c r="AA63" s="45" t="s">
        <v>27</v>
      </c>
      <c r="AB63" s="45" t="s">
        <v>27</v>
      </c>
      <c r="AC63" s="46"/>
      <c r="AD63" s="46"/>
      <c r="AE63" s="46"/>
      <c r="AF63" s="46"/>
      <c r="AG63" s="46"/>
      <c r="AH63" s="46"/>
      <c r="AI63" s="44" t="s">
        <v>23</v>
      </c>
      <c r="AJ63" s="44" t="s">
        <v>23</v>
      </c>
      <c r="AK63" s="44" t="s">
        <v>23</v>
      </c>
      <c r="AL63" s="45" t="s">
        <v>27</v>
      </c>
      <c r="AM63" s="45" t="s">
        <v>27</v>
      </c>
      <c r="AN63" s="45" t="s">
        <v>27</v>
      </c>
      <c r="AO63" s="46"/>
      <c r="AP63" s="46"/>
      <c r="AQ63" s="46"/>
      <c r="AR63" s="46"/>
      <c r="AS63" s="46"/>
      <c r="AT63" s="46"/>
      <c r="AU63" s="44" t="s">
        <v>23</v>
      </c>
      <c r="AV63" s="44" t="s">
        <v>23</v>
      </c>
      <c r="AW63" s="44" t="s">
        <v>23</v>
      </c>
      <c r="AX63" s="45" t="s">
        <v>27</v>
      </c>
      <c r="AY63" s="45" t="s">
        <v>27</v>
      </c>
      <c r="AZ63" s="45" t="s">
        <v>27</v>
      </c>
      <c r="BA63" s="47"/>
      <c r="BB63" s="46"/>
      <c r="BC63" s="46"/>
      <c r="BD63" s="46"/>
      <c r="BE63" s="46"/>
      <c r="BF63" s="46"/>
      <c r="BG63" s="44" t="s">
        <v>23</v>
      </c>
      <c r="BH63" s="44" t="s">
        <v>23</v>
      </c>
      <c r="BI63" s="44" t="s">
        <v>23</v>
      </c>
      <c r="BJ63" s="45" t="s">
        <v>27</v>
      </c>
      <c r="BK63" s="45" t="s">
        <v>27</v>
      </c>
      <c r="BL63" s="45" t="s">
        <v>27</v>
      </c>
      <c r="BM63" s="46"/>
      <c r="BN63" s="46"/>
      <c r="BO63" s="46"/>
      <c r="BP63" s="46"/>
      <c r="BQ63" s="46"/>
      <c r="BR63" s="46"/>
      <c r="BS63" s="44" t="s">
        <v>23</v>
      </c>
      <c r="BT63" s="44" t="s">
        <v>23</v>
      </c>
      <c r="BU63" s="44" t="s">
        <v>23</v>
      </c>
      <c r="BV63" s="45" t="s">
        <v>27</v>
      </c>
      <c r="BW63" s="45" t="s">
        <v>27</v>
      </c>
      <c r="BX63" s="45" t="s">
        <v>27</v>
      </c>
      <c r="BY63" s="46"/>
      <c r="BZ63" s="46"/>
      <c r="CA63" s="46"/>
      <c r="CB63" s="46"/>
      <c r="CC63" s="46"/>
      <c r="CD63" s="46"/>
      <c r="CE63" s="44" t="s">
        <v>23</v>
      </c>
      <c r="CF63" s="44" t="s">
        <v>23</v>
      </c>
      <c r="CG63" s="44" t="s">
        <v>23</v>
      </c>
      <c r="CH63" s="45" t="s">
        <v>27</v>
      </c>
      <c r="CI63" s="45" t="s">
        <v>27</v>
      </c>
      <c r="CJ63" s="45" t="s">
        <v>27</v>
      </c>
      <c r="CK63" s="8"/>
      <c r="CL63" s="48"/>
    </row>
    <row r="64" spans="1:90" ht="15" customHeight="1" thickBot="1" x14ac:dyDescent="0.3">
      <c r="A64" s="340"/>
      <c r="B64" s="514"/>
      <c r="C64" s="100" t="s">
        <v>37</v>
      </c>
      <c r="D64" s="119"/>
      <c r="E64" s="27"/>
      <c r="F64" s="27"/>
      <c r="G64" s="27"/>
      <c r="H64" s="27"/>
      <c r="I64" s="120"/>
      <c r="J64" s="116">
        <v>80</v>
      </c>
      <c r="K64" s="27">
        <f>IF(BusStatus!L9&lt;&gt;"",BusStatus!L9,IF(K63=$B$87,J64+($A$87*15),IF(K63=$B$88,J64+($A$88*15),IF(K63=$B$90,IF(J64+($A$90*15)&gt;100,100,J64+($A$90*15)),IF(K63=$B$89,IF(J64+($A$89*15)&gt;100,100,J64+($A$89*15)),J64)))))</f>
        <v>78.063333333333333</v>
      </c>
      <c r="L64" s="27">
        <f>IF(BusStatus!M9&lt;&gt;"",BusStatus!M9,IF(L63=$B$87,K64+($A$87*15),IF(L63=$B$88,K64+($A$88*15),IF(L63=$B$90,IF(K64+($A$90*15)&gt;100,100,K64+($A$90*15)),IF(L63=$B$89,IF(K64+($A$89*15)&gt;100,100,K64+($A$89*15)),K64)))))</f>
        <v>76.126666666666665</v>
      </c>
      <c r="M64" s="27">
        <f>IF(BusStatus!N9&lt;&gt;"",BusStatus!N9,IF(M63=$B$87,L64+($A$87*15),IF(M63=$B$88,L64+($A$88*15),IF(M63=$B$90,IF(L64+($A$90*15)&gt;100,100,L64+($A$90*15)),IF(M63=$B$89,IF(L64+($A$89*15)&gt;100,100,L64+($A$89*15)),L64)))))</f>
        <v>74.19</v>
      </c>
      <c r="N64" s="27">
        <f>IF(BusStatus!O9&lt;&gt;"",BusStatus!O9,IF(N63=$B$87,M64+($A$87*15),IF(N63=$B$88,M64+($A$88*15),IF(N63=$B$90,IF(M64+($A$90*15)&gt;100,100,M64+($A$90*15)),IF(N63=$B$89,IF(M64+($A$89*15)&gt;100,100,M64+($A$89*15)),M64)))))</f>
        <v>72.599999999999994</v>
      </c>
      <c r="O64" s="27">
        <f>IF(BusStatus!P9&lt;&gt;"",BusStatus!P9,IF(O63=$B$87,N64+($A$87*15),IF(O63=$B$88,N64+($A$88*15),IF(O63=$B$90,IF(N64+($A$90*15)&gt;100,100,N64+($A$90*15)),IF(O63=$B$89,IF(N64+($A$89*15)&gt;100,100,N64+($A$89*15)),N64)))))</f>
        <v>71.009999999999991</v>
      </c>
      <c r="P64" s="27">
        <f>IF(BusStatus!Q9&lt;&gt;"",BusStatus!Q9,IF(P63=$B$87,O64+($A$87*15),IF(P63=$B$88,O64+($A$88*15),IF(P63=$B$90,IF(O64+($A$90*15)&gt;100,100,O64+($A$90*15)),IF(P63=$B$89,IF(O64+($A$89*15)&gt;100,100,O64+($A$89*15)),O64)))))</f>
        <v>69.419999999999987</v>
      </c>
      <c r="Q64" s="27">
        <f>IF(BusStatus!R9&lt;&gt;"",BusStatus!R9,IF(Q63=$B$87,P64+($A$87*15),IF(Q63=$B$88,P64+($A$88*15),IF(Q63=$B$90,IF(P64+($A$90*15)&gt;100,100,P64+($A$90*15)),IF(Q63=$B$89,IF(P64+($A$89*15)&gt;100,100,P64+($A$89*15)),P64)))))</f>
        <v>69.419999999999987</v>
      </c>
      <c r="R64" s="27">
        <f>IF(BusStatus!S9&lt;&gt;"",BusStatus!S9,IF(R63=$B$87,Q64+($A$87*15),IF(R63=$B$88,Q64+($A$88*15),IF(R63=$B$90,IF(Q64+($A$90*15)&gt;100,100,Q64+($A$90*15)),IF(R63=$B$89,IF(Q64+($A$89*15)&gt;100,100,Q64+($A$89*15)),Q64)))))</f>
        <v>69.419999999999987</v>
      </c>
      <c r="S64" s="27">
        <f>IF(BusStatus!T9&lt;&gt;"",BusStatus!T9,IF(S63=$B$87,R64+($A$87*15),IF(S63=$B$88,R64+($A$88*15),IF(S63=$B$90,IF(R64+($A$90*15)&gt;100,100,R64+($A$90*15)),IF(S63=$B$89,IF(R64+($A$89*15)&gt;100,100,R64+($A$89*15)),R64)))))</f>
        <v>69.419999999999987</v>
      </c>
      <c r="T64" s="27">
        <f>IF(BusStatus!U9&lt;&gt;"",BusStatus!U9,IF(T63=$B$87,S64+($A$87*15),IF(T63=$B$88,S64+($A$88*15),IF(T63=$B$90,IF(S64+($A$90*15)&gt;100,100,S64+($A$90*15)),IF(T63=$B$89,IF(S64+($A$89*15)&gt;100,100,S64+($A$89*15)),S64)))))</f>
        <v>69.419999999999987</v>
      </c>
      <c r="U64" s="27">
        <f>IF(BusStatus!V9&lt;&gt;"",BusStatus!V9,IF(U63=$B$87,T64+($A$87*15),IF(U63=$B$88,T64+($A$88*15),IF(U63=$B$90,IF(T64+($A$90*15)&gt;100,100,T64+($A$90*15)),IF(U63=$B$89,IF(T64+($A$89*15)&gt;100,100,T64+($A$89*15)),T64)))))</f>
        <v>69.419999999999987</v>
      </c>
      <c r="V64" s="27">
        <f>IF(BusStatus!W9&lt;&gt;"",BusStatus!W9,IF(V63=$B$87,U64+($A$87*15),IF(V63=$B$88,U64+($A$88*15),IF(V63=$B$90,IF(U64+($A$90*15)&gt;100,100,U64+($A$90*15)),IF(V63=$B$89,IF(U64+($A$89*15)&gt;100,100,U64+($A$89*15)),U64)))))</f>
        <v>69.419999999999987</v>
      </c>
      <c r="W64" s="27">
        <f>IF(BusStatus!X9&lt;&gt;"",BusStatus!X9,IF(W63=$B$87,V64+($A$87*15),IF(W63=$B$88,V64+($A$88*15),IF(W63=$B$90,IF(V64+($A$90*15)&gt;100,100,V64+($A$90*15)),IF(W63=$B$89,IF(V64+($A$89*15)&gt;100,100,V64+($A$89*15)),V64)))))</f>
        <v>67.48333333333332</v>
      </c>
      <c r="X64" s="27">
        <f>IF(BusStatus!Y9&lt;&gt;"",BusStatus!Y9,IF(X63=$B$87,W64+($A$87*15),IF(X63=$B$88,W64+($A$88*15),IF(X63=$B$90,IF(W64+($A$90*15)&gt;100,100,W64+($A$90*15)),IF(X63=$B$89,IF(W64+($A$89*15)&gt;100,100,W64+($A$89*15)),W64)))))</f>
        <v>65.546666666666653</v>
      </c>
      <c r="Y64" s="27">
        <f>IF(BusStatus!Z9&lt;&gt;"",BusStatus!Z9,IF(Y63=$B$87,X64+($A$87*15),IF(Y63=$B$88,X64+($A$88*15),IF(Y63=$B$90,IF(X64+($A$90*15)&gt;100,100,X64+($A$90*15)),IF(Y63=$B$89,IF(X64+($A$89*15)&gt;100,100,X64+($A$89*15)),X64)))))</f>
        <v>63.609999999999985</v>
      </c>
      <c r="Z64" s="27">
        <f>IF(BusStatus!AA9&lt;&gt;"",BusStatus!AA9,IF(Z63=$B$87,Y64+($A$87*15),IF(Z63=$B$88,Y64+($A$88*15),IF(Z63=$B$90,IF(Y64+($A$90*15)&gt;100,100,Y64+($A$90*15)),IF(Z63=$B$89,IF(Y64+($A$89*15)&gt;100,100,Y64+($A$89*15)),Y64)))))</f>
        <v>62.019999999999982</v>
      </c>
      <c r="AA64" s="27">
        <f>IF(BusStatus!AB9&lt;&gt;"",BusStatus!AB9,IF(AA63=$B$87,Z64+($A$87*15),IF(AA63=$B$88,Z64+($A$88*15),IF(AA63=$B$90,IF(Z64+($A$90*15)&gt;100,100,Z64+($A$90*15)),IF(AA63=$B$89,IF(Z64+($A$89*15)&gt;100,100,Z64+($A$89*15)),Z64)))))</f>
        <v>60.429999999999978</v>
      </c>
      <c r="AB64" s="27">
        <f>IF(BusStatus!AC9&lt;&gt;"",BusStatus!AC9,IF(AB63=$B$87,AA64+($A$87*15),IF(AB63=$B$88,AA64+($A$88*15),IF(AB63=$B$90,IF(AA64+($A$90*15)&gt;100,100,AA64+($A$90*15)),IF(AB63=$B$89,IF(AA64+($A$89*15)&gt;100,100,AA64+($A$89*15)),AA64)))))</f>
        <v>58.839999999999975</v>
      </c>
      <c r="AC64" s="27">
        <f>IF(BusStatus!AD9&lt;&gt;"",BusStatus!AD9,IF(AC63=$B$87,AB64+($A$87*15),IF(AC63=$B$88,AB64+($A$88*15),IF(AC63=$B$90,IF(AB64+($A$90*15)&gt;100,100,AB64+($A$90*15)),IF(AC63=$B$89,IF(AB64+($A$89*15)&gt;100,100,AB64+($A$89*15)),AB64)))))</f>
        <v>58.839999999999975</v>
      </c>
      <c r="AD64" s="27">
        <f>IF(BusStatus!AE9&lt;&gt;"",BusStatus!AE9,IF(AD63=$B$87,AC64+($A$87*15),IF(AD63=$B$88,AC64+($A$88*15),IF(AD63=$B$90,IF(AC64+($A$90*15)&gt;100,100,AC64+($A$90*15)),IF(AD63=$B$89,IF(AC64+($A$89*15)&gt;100,100,AC64+($A$89*15)),AC64)))))</f>
        <v>58.839999999999975</v>
      </c>
      <c r="AE64" s="27">
        <f>IF(BusStatus!AF9&lt;&gt;"",BusStatus!AF9,IF(AE63=$B$87,AD64+($A$87*15),IF(AE63=$B$88,AD64+($A$88*15),IF(AE63=$B$90,IF(AD64+($A$90*15)&gt;100,100,AD64+($A$90*15)),IF(AE63=$B$89,IF(AD64+($A$89*15)&gt;100,100,AD64+($A$89*15)),AD64)))))</f>
        <v>58.839999999999975</v>
      </c>
      <c r="AF64" s="27">
        <f>IF(BusStatus!AG9&lt;&gt;"",BusStatus!AG9,IF(AF63=$B$87,AE64+($A$87*15),IF(AF63=$B$88,AE64+($A$88*15),IF(AF63=$B$90,IF(AE64+($A$90*15)&gt;100,100,AE64+($A$90*15)),IF(AF63=$B$89,IF(AE64+($A$89*15)&gt;100,100,AE64+($A$89*15)),AE64)))))</f>
        <v>58.839999999999975</v>
      </c>
      <c r="AG64" s="27">
        <f>IF(BusStatus!AH9&lt;&gt;"",BusStatus!AH9,IF(AG63=$B$87,AF64+($A$87*15),IF(AG63=$B$88,AF64+($A$88*15),IF(AG63=$B$90,IF(AF64+($A$90*15)&gt;100,100,AF64+($A$90*15)),IF(AG63=$B$89,IF(AF64+($A$89*15)&gt;100,100,AF64+($A$89*15)),AF64)))))</f>
        <v>58.839999999999975</v>
      </c>
      <c r="AH64" s="27">
        <f>IF(BusStatus!AI9&lt;&gt;"",BusStatus!AI9,IF(AH63=$B$87,AG64+($A$87*15),IF(AH63=$B$88,AG64+($A$88*15),IF(AH63=$B$90,IF(AG64+($A$90*15)&gt;100,100,AG64+($A$90*15)),IF(AH63=$B$89,IF(AG64+($A$89*15)&gt;100,100,AG64+($A$89*15)),AG64)))))</f>
        <v>58.839999999999975</v>
      </c>
      <c r="AI64" s="27">
        <f>IF(BusStatus!AJ9&lt;&gt;"",BusStatus!AJ9,IF(AI63=$B$87,AH64+($A$87*15),IF(AI63=$B$88,AH64+($A$88*15),IF(AI63=$B$90,IF(AH64+($A$90*15)&gt;100,100,AH64+($A$90*15)),IF(AI63=$B$89,IF(AH64+($A$89*15)&gt;100,100,AH64+($A$89*15)),AH64)))))</f>
        <v>56.903333333333308</v>
      </c>
      <c r="AJ64" s="27">
        <f>IF(BusStatus!AK9&lt;&gt;"",BusStatus!AK9,IF(AJ63=$B$87,AI64+($A$87*15),IF(AJ63=$B$88,AI64+($A$88*15),IF(AJ63=$B$90,IF(AI64+($A$90*15)&gt;100,100,AI64+($A$90*15)),IF(AJ63=$B$89,IF(AI64+($A$89*15)&gt;100,100,AI64+($A$89*15)),AI64)))))</f>
        <v>54.96666666666664</v>
      </c>
      <c r="AK64" s="27">
        <f>IF(BusStatus!AL9&lt;&gt;"",BusStatus!AL9,IF(AK63=$B$87,AJ64+($A$87*15),IF(AK63=$B$88,AJ64+($A$88*15),IF(AK63=$B$90,IF(AJ64+($A$90*15)&gt;100,100,AJ64+($A$90*15)),IF(AK63=$B$89,IF(AJ64+($A$89*15)&gt;100,100,AJ64+($A$89*15)),AJ64)))))</f>
        <v>53.029999999999973</v>
      </c>
      <c r="AL64" s="27">
        <f>IF(BusStatus!AM9&lt;&gt;"",BusStatus!AM9,IF(AL63=$B$87,AK64+($A$87*15),IF(AL63=$B$88,AK64+($A$88*15),IF(AL63=$B$90,IF(AK64+($A$90*15)&gt;100,100,AK64+($A$90*15)),IF(AL63=$B$89,IF(AK64+($A$89*15)&gt;100,100,AK64+($A$89*15)),AK64)))))</f>
        <v>51.439999999999969</v>
      </c>
      <c r="AM64" s="27">
        <f>IF(BusStatus!AN9&lt;&gt;"",BusStatus!AN9,IF(AM63=$B$87,AL64+($A$87*15),IF(AM63=$B$88,AL64+($A$88*15),IF(AM63=$B$90,IF(AL64+($A$90*15)&gt;100,100,AL64+($A$90*15)),IF(AM63=$B$89,IF(AL64+($A$89*15)&gt;100,100,AL64+($A$89*15)),AL64)))))</f>
        <v>49.849999999999966</v>
      </c>
      <c r="AN64" s="27">
        <f>IF(BusStatus!AO9&lt;&gt;"",BusStatus!AO9,IF(AN63=$B$87,AM64+($A$87*15),IF(AN63=$B$88,AM64+($A$88*15),IF(AN63=$B$90,IF(AM64+($A$90*15)&gt;100,100,AM64+($A$90*15)),IF(AN63=$B$89,IF(AM64+($A$89*15)&gt;100,100,AM64+($A$89*15)),AM64)))))</f>
        <v>48.259999999999962</v>
      </c>
      <c r="AO64" s="27">
        <f>IF(BusStatus!AP9&lt;&gt;"",BusStatus!AP9,IF(AO63=$B$87,AN64+($A$87*15),IF(AO63=$B$88,AN64+($A$88*15),IF(AO63=$B$90,IF(AN64+($A$90*15)&gt;100,100,AN64+($A$90*15)),IF(AO63=$B$89,IF(AN64+($A$89*15)&gt;100,100,AN64+($A$89*15)),AN64)))))</f>
        <v>48.259999999999962</v>
      </c>
      <c r="AP64" s="27">
        <f>IF(BusStatus!AQ9&lt;&gt;"",BusStatus!AQ9,IF(AP63=$B$87,AO64+($A$87*15),IF(AP63=$B$88,AO64+($A$88*15),IF(AP63=$B$90,IF(AO64+($A$90*15)&gt;100,100,AO64+($A$90*15)),IF(AP63=$B$89,IF(AO64+($A$89*15)&gt;100,100,AO64+($A$89*15)),AO64)))))</f>
        <v>48.259999999999962</v>
      </c>
      <c r="AQ64" s="27">
        <f>IF(BusStatus!AR9&lt;&gt;"",BusStatus!AR9,IF(AQ63=$B$87,AP64+($A$87*15),IF(AQ63=$B$88,AP64+($A$88*15),IF(AQ63=$B$90,IF(AP64+($A$90*15)&gt;100,100,AP64+($A$90*15)),IF(AQ63=$B$89,IF(AP64+($A$89*15)&gt;100,100,AP64+($A$89*15)),AP64)))))</f>
        <v>48.259999999999962</v>
      </c>
      <c r="AR64" s="27">
        <f>IF(BusStatus!AS9&lt;&gt;"",BusStatus!AS9,IF(AR63=$B$87,AQ64+($A$87*15),IF(AR63=$B$88,AQ64+($A$88*15),IF(AR63=$B$90,IF(AQ64+($A$90*15)&gt;100,100,AQ64+($A$90*15)),IF(AR63=$B$89,IF(AQ64+($A$89*15)&gt;100,100,AQ64+($A$89*15)),AQ64)))))</f>
        <v>48.259999999999962</v>
      </c>
      <c r="AS64" s="27">
        <f>IF(BusStatus!AT9&lt;&gt;"",BusStatus!AT9,IF(AS63=$B$87,AR64+($A$87*15),IF(AS63=$B$88,AR64+($A$88*15),IF(AS63=$B$90,IF(AR64+($A$90*15)&gt;100,100,AR64+($A$90*15)),IF(AS63=$B$89,IF(AR64+($A$89*15)&gt;100,100,AR64+($A$89*15)),AR64)))))</f>
        <v>48.259999999999962</v>
      </c>
      <c r="AT64" s="27">
        <f>IF(BusStatus!AU9&lt;&gt;"",BusStatus!AU9,IF(AT63=$B$87,AS64+($A$87*15),IF(AT63=$B$88,AS64+($A$88*15),IF(AT63=$B$90,IF(AS64+($A$90*15)&gt;100,100,AS64+($A$90*15)),IF(AT63=$B$89,IF(AS64+($A$89*15)&gt;100,100,AS64+($A$89*15)),AS64)))))</f>
        <v>48.259999999999962</v>
      </c>
      <c r="AU64" s="27">
        <f>IF(BusStatus!AV9&lt;&gt;"",BusStatus!AV9,IF(AU63=$B$87,AT64+($A$87*15),IF(AU63=$B$88,AT64+($A$88*15),IF(AU63=$B$90,IF(AT64+($A$90*15)&gt;100,100,AT64+($A$90*15)),IF(AU63=$B$89,IF(AT64+($A$89*15)&gt;100,100,AT64+($A$89*15)),AT64)))))</f>
        <v>46.323333333333295</v>
      </c>
      <c r="AV64" s="27">
        <f>IF(BusStatus!AW9&lt;&gt;"",BusStatus!AW9,IF(AV63=$B$87,AU64+($A$87*15),IF(AV63=$B$88,AU64+($A$88*15),IF(AV63=$B$90,IF(AU64+($A$90*15)&gt;100,100,AU64+($A$90*15)),IF(AV63=$B$89,IF(AU64+($A$89*15)&gt;100,100,AU64+($A$89*15)),AU64)))))</f>
        <v>44.386666666666628</v>
      </c>
      <c r="AW64" s="27">
        <f>IF(BusStatus!AX9&lt;&gt;"",BusStatus!AX9,IF(AW63=$B$87,AV64+($A$87*15),IF(AW63=$B$88,AV64+($A$88*15),IF(AW63=$B$90,IF(AV64+($A$90*15)&gt;100,100,AV64+($A$90*15)),IF(AW63=$B$89,IF(AV64+($A$89*15)&gt;100,100,AV64+($A$89*15)),AV64)))))</f>
        <v>42.44999999999996</v>
      </c>
      <c r="AX64" s="27">
        <f>IF(BusStatus!AY9&lt;&gt;"",BusStatus!AY9,IF(AX63=$B$87,AW64+($A$87*15),IF(AX63=$B$88,AW64+($A$88*15),IF(AX63=$B$90,IF(AW64+($A$90*15)&gt;100,100,AW64+($A$90*15)),IF(AX63=$B$89,IF(AW64+($A$89*15)&gt;100,100,AW64+($A$89*15)),AW64)))))</f>
        <v>40.859999999999957</v>
      </c>
      <c r="AY64" s="27">
        <f>IF(BusStatus!AZ9&lt;&gt;"",BusStatus!AZ9,IF(AY63=$B$87,AX64+($A$87*15),IF(AY63=$B$88,AX64+($A$88*15),IF(AY63=$B$90,IF(AX64+($A$90*15)&gt;100,100,AX64+($A$90*15)),IF(AY63=$B$89,IF(AX64+($A$89*15)&gt;100,100,AX64+($A$89*15)),AX64)))))</f>
        <v>39.269999999999953</v>
      </c>
      <c r="AZ64" s="27">
        <f>IF(BusStatus!BA9&lt;&gt;"",BusStatus!BA9,IF(AZ63=$B$87,AY64+($A$87*15),IF(AZ63=$B$88,AY64+($A$88*15),IF(AZ63=$B$90,IF(AY64+($A$90*15)&gt;100,100,AY64+($A$90*15)),IF(AZ63=$B$89,IF(AY64+($A$89*15)&gt;100,100,AY64+($A$89*15)),AY64)))))</f>
        <v>37.67999999999995</v>
      </c>
      <c r="BA64" s="27">
        <f>IF(BusStatus!BB9&lt;&gt;"",BusStatus!BB9,IF(BA63=$B$87,AZ64+($A$87*15),IF(BA63=$B$88,AZ64+($A$88*15),IF(BA63=$B$90,IF(AZ64+($A$90*15)&gt;100,100,AZ64+($A$90*15)),IF(BA63=$B$89,IF(AZ64+($A$89*15)&gt;100,100,AZ64+($A$89*15)),AZ64)))))</f>
        <v>37.67999999999995</v>
      </c>
      <c r="BB64" s="27">
        <f>IF(BusStatus!BC9&lt;&gt;"",BusStatus!BC9,IF(BB63=$B$87,BA64+($A$87*15),IF(BB63=$B$88,BA64+($A$88*15),IF(BB63=$B$90,IF(BA64+($A$90*15)&gt;100,100,BA64+($A$90*15)),IF(BB63=$B$89,IF(BA64+($A$89*15)&gt;100,100,BA64+($A$89*15)),BA64)))))</f>
        <v>37.67999999999995</v>
      </c>
      <c r="BC64" s="27">
        <f>IF(BusStatus!BD9&lt;&gt;"",BusStatus!BD9,IF(BC63=$B$87,BB64+($A$87*15),IF(BC63=$B$88,BB64+($A$88*15),IF(BC63=$B$90,IF(BB64+($A$90*15)&gt;100,100,BB64+($A$90*15)),IF(BC63=$B$89,IF(BB64+($A$89*15)&gt;100,100,BB64+($A$89*15)),BB64)))))</f>
        <v>37.67999999999995</v>
      </c>
      <c r="BD64" s="27">
        <f>IF(BusStatus!BE9&lt;&gt;"",BusStatus!BE9,IF(BD63=$B$87,BC64+($A$87*15),IF(BD63=$B$88,BC64+($A$88*15),IF(BD63=$B$90,IF(BC64+($A$90*15)&gt;100,100,BC64+($A$90*15)),IF(BD63=$B$89,IF(BC64+($A$89*15)&gt;100,100,BC64+($A$89*15)),BC64)))))</f>
        <v>37.67999999999995</v>
      </c>
      <c r="BE64" s="27">
        <f>IF(BusStatus!BF9&lt;&gt;"",BusStatus!BF9,IF(BE63=$B$87,BD64+($A$87*15),IF(BE63=$B$88,BD64+($A$88*15),IF(BE63=$B$90,IF(BD64+($A$90*15)&gt;100,100,BD64+($A$90*15)),IF(BE63=$B$89,IF(BD64+($A$89*15)&gt;100,100,BD64+($A$89*15)),BD64)))))</f>
        <v>37.67999999999995</v>
      </c>
      <c r="BF64" s="27">
        <f>IF(BusStatus!BG9&lt;&gt;"",BusStatus!BG9,IF(BF63=$B$87,BE64+($A$87*15),IF(BF63=$B$88,BE64+($A$88*15),IF(BF63=$B$90,IF(BE64+($A$90*15)&gt;100,100,BE64+($A$90*15)),IF(BF63=$B$89,IF(BE64+($A$89*15)&gt;100,100,BE64+($A$89*15)),BE64)))))</f>
        <v>37.67999999999995</v>
      </c>
      <c r="BG64" s="27">
        <f>IF(BusStatus!BH9&lt;&gt;"",BusStatus!BH9,IF(BG63=$B$87,BF64+($A$87*15),IF(BG63=$B$88,BF64+($A$88*15),IF(BG63=$B$90,IF(BF64+($A$90*15)&gt;100,100,BF64+($A$90*15)),IF(BG63=$B$89,IF(BF64+($A$89*15)&gt;100,100,BF64+($A$89*15)),BF64)))))</f>
        <v>35.743333333333283</v>
      </c>
      <c r="BH64" s="27">
        <f>IF(BusStatus!BI9&lt;&gt;"",BusStatus!BI9,IF(BH63=$B$87,BG64+($A$87*15),IF(BH63=$B$88,BG64+($A$88*15),IF(BH63=$B$90,IF(BG64+($A$90*15)&gt;100,100,BG64+($A$90*15)),IF(BH63=$B$89,IF(BG64+($A$89*15)&gt;100,100,BG64+($A$89*15)),BG64)))))</f>
        <v>33.806666666666615</v>
      </c>
      <c r="BI64" s="27">
        <f>IF(BusStatus!BJ9&lt;&gt;"",BusStatus!BJ9,IF(BI63=$B$87,BH64+($A$87*15),IF(BI63=$B$88,BH64+($A$88*15),IF(BI63=$B$90,IF(BH64+($A$90*15)&gt;100,100,BH64+($A$90*15)),IF(BI63=$B$89,IF(BH64+($A$89*15)&gt;100,100,BH64+($A$89*15)),BH64)))))</f>
        <v>31.869999999999948</v>
      </c>
      <c r="BJ64" s="27">
        <f>IF(BusStatus!BK9&lt;&gt;"",BusStatus!BK9,IF(BJ63=$B$87,BI64+($A$87*15),IF(BJ63=$B$88,BI64+($A$88*15),IF(BJ63=$B$90,IF(BI64+($A$90*15)&gt;100,100,BI64+($A$90*15)),IF(BJ63=$B$89,IF(BI64+($A$89*15)&gt;100,100,BI64+($A$89*15)),BI64)))))</f>
        <v>30.279999999999948</v>
      </c>
      <c r="BK64" s="27">
        <f>IF(BusStatus!BL9&lt;&gt;"",BusStatus!BL9,IF(BK63=$B$87,BJ64+($A$87*15),IF(BK63=$B$88,BJ64+($A$88*15),IF(BK63=$B$90,IF(BJ64+($A$90*15)&gt;100,100,BJ64+($A$90*15)),IF(BK63=$B$89,IF(BJ64+($A$89*15)&gt;100,100,BJ64+($A$89*15)),BJ64)))))</f>
        <v>28.689999999999948</v>
      </c>
      <c r="BL64" s="27">
        <f>IF(BusStatus!BM9&lt;&gt;"",BusStatus!BM9,IF(BL63=$B$87,BK64+($A$87*15),IF(BL63=$B$88,BK64+($A$88*15),IF(BL63=$B$90,IF(BK64+($A$90*15)&gt;100,100,BK64+($A$90*15)),IF(BL63=$B$89,IF(BK64+($A$89*15)&gt;100,100,BK64+($A$89*15)),BK64)))))</f>
        <v>27.099999999999948</v>
      </c>
      <c r="BM64" s="27">
        <f>IF(BusStatus!BN9&lt;&gt;"",BusStatus!BN9,IF(BM63=$B$87,BL64+($A$87*15),IF(BM63=$B$88,BL64+($A$88*15),IF(BM63=$B$90,IF(BL64+($A$90*15)&gt;100,100,BL64+($A$90*15)),IF(BM63=$B$89,IF(BL64+($A$89*15)&gt;100,100,BL64+($A$89*15)),BL64)))))</f>
        <v>27.099999999999948</v>
      </c>
      <c r="BN64" s="27">
        <f>IF(BusStatus!BO9&lt;&gt;"",BusStatus!BO9,IF(BN63=$B$87,BM64+($A$87*15),IF(BN63=$B$88,BM64+($A$88*15),IF(BN63=$B$90,IF(BM64+($A$90*15)&gt;100,100,BM64+($A$90*15)),IF(BN63=$B$89,IF(BM64+($A$89*15)&gt;100,100,BM64+($A$89*15)),BM64)))))</f>
        <v>27.099999999999948</v>
      </c>
      <c r="BO64" s="27">
        <f>IF(BusStatus!BP9&lt;&gt;"",BusStatus!BP9,IF(BO63=$B$87,BN64+($A$87*15),IF(BO63=$B$88,BN64+($A$88*15),IF(BO63=$B$90,IF(BN64+($A$90*15)&gt;100,100,BN64+($A$90*15)),IF(BO63=$B$89,IF(BN64+($A$89*15)&gt;100,100,BN64+($A$89*15)),BN64)))))</f>
        <v>27.099999999999948</v>
      </c>
      <c r="BP64" s="27">
        <f>IF(BusStatus!BQ9&lt;&gt;"",BusStatus!BQ9,IF(BP63=$B$87,BO64+($A$87*15),IF(BP63=$B$88,BO64+($A$88*15),IF(BP63=$B$90,IF(BO64+($A$90*15)&gt;100,100,BO64+($A$90*15)),IF(BP63=$B$89,IF(BO64+($A$89*15)&gt;100,100,BO64+($A$89*15)),BO64)))))</f>
        <v>27.099999999999948</v>
      </c>
      <c r="BQ64" s="27">
        <f>IF(BusStatus!BR9&lt;&gt;"",BusStatus!BR9,IF(BQ63=$B$87,BP64+($A$87*15),IF(BQ63=$B$88,BP64+($A$88*15),IF(BQ63=$B$90,IF(BP64+($A$90*15)&gt;100,100,BP64+($A$90*15)),IF(BQ63=$B$89,IF(BP64+($A$89*15)&gt;100,100,BP64+($A$89*15)),BP64)))))</f>
        <v>27.099999999999948</v>
      </c>
      <c r="BR64" s="27">
        <f>IF(BusStatus!BS9&lt;&gt;"",BusStatus!BS9,IF(BR63=$B$87,BQ64+($A$87*15),IF(BR63=$B$88,BQ64+($A$88*15),IF(BR63=$B$90,IF(BQ64+($A$90*15)&gt;100,100,BQ64+($A$90*15)),IF(BR63=$B$89,IF(BQ64+($A$89*15)&gt;100,100,BQ64+($A$89*15)),BQ64)))))</f>
        <v>27.099999999999948</v>
      </c>
      <c r="BS64" s="27">
        <f>IF(BusStatus!BT9&lt;&gt;"",BusStatus!BT9,IF(BS63=$B$87,BR64+($A$87*15),IF(BS63=$B$88,BR64+($A$88*15),IF(BS63=$B$90,IF(BR64+($A$90*15)&gt;100,100,BR64+($A$90*15)),IF(BS63=$B$89,IF(BR64+($A$89*15)&gt;100,100,BR64+($A$89*15)),BR64)))))</f>
        <v>25.163333333333281</v>
      </c>
      <c r="BT64" s="27">
        <f>IF(BusStatus!BU9&lt;&gt;"",BusStatus!BU9,IF(BT63=$B$87,BS64+($A$87*15),IF(BT63=$B$88,BS64+($A$88*15),IF(BT63=$B$90,IF(BS64+($A$90*15)&gt;100,100,BS64+($A$90*15)),IF(BT63=$B$89,IF(BS64+($A$89*15)&gt;100,100,BS64+($A$89*15)),BS64)))))</f>
        <v>23.226666666666613</v>
      </c>
      <c r="BU64" s="27">
        <f>IF(BusStatus!BV9&lt;&gt;"",BusStatus!BV9,IF(BU63=$B$87,BT64+($A$87*15),IF(BU63=$B$88,BT64+($A$88*15),IF(BU63=$B$90,IF(BT64+($A$90*15)&gt;100,100,BT64+($A$90*15)),IF(BU63=$B$89,IF(BT64+($A$89*15)&gt;100,100,BT64+($A$89*15)),BT64)))))</f>
        <v>21.289999999999946</v>
      </c>
      <c r="BV64" s="27">
        <f>IF(BusStatus!BW9&lt;&gt;"",BusStatus!BW9,IF(BV63=$B$87,BU64+($A$87*15),IF(BV63=$B$88,BU64+($A$88*15),IF(BV63=$B$90,IF(BU64+($A$90*15)&gt;100,100,BU64+($A$90*15)),IF(BV63=$B$89,IF(BU64+($A$89*15)&gt;100,100,BU64+($A$89*15)),BU64)))))</f>
        <v>19.699999999999946</v>
      </c>
      <c r="BW64" s="27">
        <f>IF(BusStatus!BX9&lt;&gt;"",BusStatus!BX9,IF(BW63=$B$87,BV64+($A$87*15),IF(BW63=$B$88,BV64+($A$88*15),IF(BW63=$B$90,IF(BV64+($A$90*15)&gt;100,100,BV64+($A$90*15)),IF(BW63=$B$89,IF(BV64+($A$89*15)&gt;100,100,BV64+($A$89*15)),BV64)))))</f>
        <v>18.109999999999946</v>
      </c>
      <c r="BX64" s="27">
        <f>IF(BusStatus!BY9&lt;&gt;"",BusStatus!BY9,IF(BX63=$B$87,BW64+($A$87*15),IF(BX63=$B$88,BW64+($A$88*15),IF(BX63=$B$90,IF(BW64+($A$90*15)&gt;100,100,BW64+($A$90*15)),IF(BX63=$B$89,IF(BW64+($A$89*15)&gt;100,100,BW64+($A$89*15)),BW64)))))</f>
        <v>16.519999999999946</v>
      </c>
      <c r="BY64" s="27">
        <f>IF(BusStatus!BZ9&lt;&gt;"",BusStatus!BZ9,IF(BY63=$B$87,BX64+($A$87*15),IF(BY63=$B$88,BX64+($A$88*15),IF(BY63=$B$90,IF(BX64+($A$90*15)&gt;100,100,BX64+($A$90*15)),IF(BY63=$B$89,IF(BX64+($A$89*15)&gt;100,100,BX64+($A$89*15)),BX64)))))</f>
        <v>16.519999999999946</v>
      </c>
      <c r="BZ64" s="27">
        <f>IF(BusStatus!CA9&lt;&gt;"",BusStatus!CA9,IF(BZ63=$B$87,BY64+($A$87*15),IF(BZ63=$B$88,BY64+($A$88*15),IF(BZ63=$B$90,IF(BY64+($A$90*15)&gt;100,100,BY64+($A$90*15)),IF(BZ63=$B$89,IF(BY64+($A$89*15)&gt;100,100,BY64+($A$89*15)),BY64)))))</f>
        <v>16.519999999999946</v>
      </c>
      <c r="CA64" s="27">
        <f>IF(BusStatus!CB9&lt;&gt;"",BusStatus!CB9,IF(CA63=$B$87,BZ64+($A$87*15),IF(CA63=$B$88,BZ64+($A$88*15),IF(CA63=$B$90,IF(BZ64+($A$90*15)&gt;100,100,BZ64+($A$90*15)),IF(CA63=$B$89,IF(BZ64+($A$89*15)&gt;100,100,BZ64+($A$89*15)),BZ64)))))</f>
        <v>16.519999999999946</v>
      </c>
      <c r="CB64" s="27">
        <f>IF(BusStatus!CC9&lt;&gt;"",BusStatus!CC9,IF(CB63=$B$87,CA64+($A$87*15),IF(CB63=$B$88,CA64+($A$88*15),IF(CB63=$B$90,IF(CA64+($A$90*15)&gt;100,100,CA64+($A$90*15)),IF(CB63=$B$89,IF(CA64+($A$89*15)&gt;100,100,CA64+($A$89*15)),CA64)))))</f>
        <v>16.519999999999946</v>
      </c>
      <c r="CC64" s="27">
        <f>IF(BusStatus!CD9&lt;&gt;"",BusStatus!CD9,IF(CC63=$B$87,CB64+($A$87*15),IF(CC63=$B$88,CB64+($A$88*15),IF(CC63=$B$90,IF(CB64+($A$90*15)&gt;100,100,CB64+($A$90*15)),IF(CC63=$B$89,IF(CB64+($A$89*15)&gt;100,100,CB64+($A$89*15)),CB64)))))</f>
        <v>16.519999999999946</v>
      </c>
      <c r="CD64" s="27">
        <f>IF(BusStatus!CE9&lt;&gt;"",BusStatus!CE9,IF(CD63=$B$87,CC64+($A$87*15),IF(CD63=$B$88,CC64+($A$88*15),IF(CD63=$B$90,IF(CC64+($A$90*15)&gt;100,100,CC64+($A$90*15)),IF(CD63=$B$89,IF(CC64+($A$89*15)&gt;100,100,CC64+($A$89*15)),CC64)))))</f>
        <v>16.519999999999946</v>
      </c>
      <c r="CE64" s="27">
        <f>IF(BusStatus!CF9&lt;&gt;"",BusStatus!CF9,IF(CE63=$B$87,CD64+($A$87*15),IF(CE63=$B$88,CD64+($A$88*15),IF(CE63=$B$90,IF(CD64+($A$90*15)&gt;100,100,CD64+($A$90*15)),IF(CE63=$B$89,IF(CD64+($A$89*15)&gt;100,100,CD64+($A$89*15)),CD64)))))</f>
        <v>14.583333333333281</v>
      </c>
      <c r="CF64" s="27">
        <f>IF(BusStatus!CG9&lt;&gt;"",BusStatus!CG9,IF(CF63=$B$87,CE64+($A$87*15),IF(CF63=$B$88,CE64+($A$88*15),IF(CF63=$B$90,IF(CE64+($A$90*15)&gt;100,100,CE64+($A$90*15)),IF(CF63=$B$89,IF(CE64+($A$89*15)&gt;100,100,CE64+($A$89*15)),CE64)))))</f>
        <v>12.646666666666615</v>
      </c>
      <c r="CG64" s="27">
        <f>IF(BusStatus!CH9&lt;&gt;"",BusStatus!CH9,IF(CG63=$B$87,CF64+($A$87*15),IF(CG63=$B$88,CF64+($A$88*15),IF(CG63=$B$90,IF(CF64+($A$90*15)&gt;100,100,CF64+($A$90*15)),IF(CG63=$B$89,IF(CF64+($A$89*15)&gt;100,100,CF64+($A$89*15)),CF64)))))</f>
        <v>10.709999999999949</v>
      </c>
      <c r="CH64" s="27">
        <f>IF(BusStatus!CI9&lt;&gt;"",BusStatus!CI9,IF(CH63=$B$87,CG64+($A$87*15),IF(CH63=$B$88,CG64+($A$88*15),IF(CH63=$B$90,IF(CG64+($A$90*15)&gt;100,100,CG64+($A$90*15)),IF(CH63=$B$89,IF(CG64+($A$89*15)&gt;100,100,CG64+($A$89*15)),CG64)))))</f>
        <v>9.1199999999999495</v>
      </c>
      <c r="CI64" s="27">
        <f>IF(BusStatus!CJ9&lt;&gt;"",BusStatus!CJ9,IF(CI63=$B$87,CH64+($A$87*15),IF(CI63=$B$88,CH64+($A$88*15),IF(CI63=$B$90,IF(CH64+($A$90*15)&gt;100,100,CH64+($A$90*15)),IF(CI63=$B$89,IF(CH64+($A$89*15)&gt;100,100,CH64+($A$89*15)),CH64)))))</f>
        <v>7.5299999999999496</v>
      </c>
      <c r="CJ64" s="27">
        <f>IF(BusStatus!CK9&lt;&gt;"",BusStatus!CK9,IF(CJ63=$B$87,CI64+($A$87*15),IF(CJ63=$B$88,CI64+($A$88*15),IF(CJ63=$B$90,IF(CI64+($A$90*15)&gt;100,100,CI64+($A$90*15)),IF(CJ63=$B$89,IF(CI64+($A$89*15)&gt;100,100,CI64+($A$89*15)),CI64)))))</f>
        <v>5.9399999999999498</v>
      </c>
      <c r="CK64" s="27">
        <f>IF(BusStatus!CL9&lt;&gt;"",BusStatus!CL9,IF(CK63=$B$87,CJ64+($A$87*15),IF(CK63=$B$88,CJ64+($A$88*15),IF(CK63=$B$90,IF(CJ64+($A$90*15)&gt;100,100,CJ64+($A$90*15)),IF(CK63=$B$89,IF(CJ64+($A$89*15)&gt;100,100,CJ64+($A$89*15)),CJ64)))))</f>
        <v>5.9399999999999498</v>
      </c>
      <c r="CL64" s="27">
        <f>IF(BusStatus!CM9&lt;&gt;"",BusStatus!CM9,IF(CL63=$B$87,CK64+($A$87*15),IF(CL63=$B$88,CK64+($A$88*15),IF(CL63=$B$90,IF(CK64+($A$90*15)&gt;100,100,CK64+($A$90*15)),IF(CL63=$B$89,IF(CK64+($A$89*15)&gt;100,100,CK64+($A$89*15)),CK64)))))</f>
        <v>5.9399999999999498</v>
      </c>
    </row>
    <row r="65" spans="1:90" ht="15" customHeight="1" thickBot="1" x14ac:dyDescent="0.3">
      <c r="A65" s="340"/>
      <c r="B65" s="514" t="s">
        <v>54</v>
      </c>
      <c r="C65" s="64" t="s">
        <v>44</v>
      </c>
      <c r="D65" s="26"/>
      <c r="E65" s="26"/>
      <c r="F65" s="26"/>
      <c r="G65" s="26"/>
      <c r="H65" s="26"/>
      <c r="I65" s="26"/>
      <c r="J65" s="26"/>
      <c r="K65" s="43" t="s">
        <v>45</v>
      </c>
      <c r="L65" s="44" t="s">
        <v>23</v>
      </c>
      <c r="M65" s="44" t="s">
        <v>23</v>
      </c>
      <c r="N65" s="44" t="s">
        <v>23</v>
      </c>
      <c r="O65" s="45" t="s">
        <v>27</v>
      </c>
      <c r="P65" s="45" t="s">
        <v>27</v>
      </c>
      <c r="Q65" s="45" t="s">
        <v>27</v>
      </c>
      <c r="R65" s="46"/>
      <c r="S65" s="46"/>
      <c r="T65" s="46"/>
      <c r="U65" s="46"/>
      <c r="V65" s="46"/>
      <c r="W65" s="46"/>
      <c r="X65" s="44" t="s">
        <v>23</v>
      </c>
      <c r="Y65" s="44" t="s">
        <v>23</v>
      </c>
      <c r="Z65" s="44" t="s">
        <v>23</v>
      </c>
      <c r="AA65" s="45" t="s">
        <v>27</v>
      </c>
      <c r="AB65" s="45" t="s">
        <v>27</v>
      </c>
      <c r="AC65" s="45" t="s">
        <v>27</v>
      </c>
      <c r="AD65" s="46"/>
      <c r="AE65" s="46"/>
      <c r="AF65" s="46"/>
      <c r="AG65" s="46"/>
      <c r="AH65" s="46"/>
      <c r="AI65" s="46"/>
      <c r="AJ65" s="44" t="s">
        <v>23</v>
      </c>
      <c r="AK65" s="44" t="s">
        <v>23</v>
      </c>
      <c r="AL65" s="44" t="s">
        <v>23</v>
      </c>
      <c r="AM65" s="45" t="s">
        <v>27</v>
      </c>
      <c r="AN65" s="45" t="s">
        <v>27</v>
      </c>
      <c r="AO65" s="45" t="s">
        <v>27</v>
      </c>
      <c r="AP65" s="46"/>
      <c r="AQ65" s="46"/>
      <c r="AR65" s="46"/>
      <c r="AS65" s="46"/>
      <c r="AT65" s="46"/>
      <c r="AU65" s="46"/>
      <c r="AV65" s="44" t="s">
        <v>23</v>
      </c>
      <c r="AW65" s="44" t="s">
        <v>23</v>
      </c>
      <c r="AX65" s="44" t="s">
        <v>23</v>
      </c>
      <c r="AY65" s="45" t="s">
        <v>27</v>
      </c>
      <c r="AZ65" s="45" t="s">
        <v>27</v>
      </c>
      <c r="BA65" s="45" t="s">
        <v>27</v>
      </c>
      <c r="BB65" s="47"/>
      <c r="BC65" s="46"/>
      <c r="BD65" s="46"/>
      <c r="BE65" s="46"/>
      <c r="BF65" s="46"/>
      <c r="BG65" s="46"/>
      <c r="BH65" s="44" t="s">
        <v>23</v>
      </c>
      <c r="BI65" s="44" t="s">
        <v>23</v>
      </c>
      <c r="BJ65" s="44" t="s">
        <v>23</v>
      </c>
      <c r="BK65" s="45" t="s">
        <v>27</v>
      </c>
      <c r="BL65" s="45" t="s">
        <v>27</v>
      </c>
      <c r="BM65" s="45" t="s">
        <v>27</v>
      </c>
      <c r="BN65" s="46"/>
      <c r="BO65" s="46"/>
      <c r="BP65" s="46"/>
      <c r="BQ65" s="46"/>
      <c r="BR65" s="46"/>
      <c r="BS65" s="46"/>
      <c r="BT65" s="44" t="s">
        <v>23</v>
      </c>
      <c r="BU65" s="44" t="s">
        <v>23</v>
      </c>
      <c r="BV65" s="44" t="s">
        <v>23</v>
      </c>
      <c r="BW65" s="45" t="s">
        <v>27</v>
      </c>
      <c r="BX65" s="45" t="s">
        <v>27</v>
      </c>
      <c r="BY65" s="45" t="s">
        <v>27</v>
      </c>
      <c r="BZ65" s="46"/>
      <c r="CA65" s="46"/>
      <c r="CB65" s="46"/>
      <c r="CC65" s="46"/>
      <c r="CD65" s="46"/>
      <c r="CE65" s="46"/>
      <c r="CF65" s="44" t="s">
        <v>23</v>
      </c>
      <c r="CG65" s="44" t="s">
        <v>23</v>
      </c>
      <c r="CH65" s="44" t="s">
        <v>23</v>
      </c>
      <c r="CI65" s="45" t="s">
        <v>27</v>
      </c>
      <c r="CJ65" s="45" t="s">
        <v>27</v>
      </c>
      <c r="CK65" s="45" t="s">
        <v>27</v>
      </c>
      <c r="CL65" s="48"/>
    </row>
    <row r="66" spans="1:90" ht="15" customHeight="1" thickBot="1" x14ac:dyDescent="0.3">
      <c r="A66" s="340"/>
      <c r="B66" s="514"/>
      <c r="C66" s="64" t="s">
        <v>37</v>
      </c>
      <c r="D66" s="27"/>
      <c r="E66" s="27"/>
      <c r="F66" s="27"/>
      <c r="G66" s="27"/>
      <c r="H66" s="27"/>
      <c r="I66" s="27"/>
      <c r="J66" s="27"/>
      <c r="K66" s="101">
        <v>80</v>
      </c>
      <c r="L66" s="27">
        <f>IF(BusStatus!M10&lt;&gt;"",BusStatus!M10,IF(L65=$B$87,K66+($A$87*15),IF(L65=$B$88,K66+($A$88*15),IF(L65=$B$90,IF(K66+($A$90*15)&gt;100,100,K66+($A$90*15)),IF(L65=$B$89,IF(K66+($A$89*15)&gt;100,100,K66+($A$89*15)),K66)))))</f>
        <v>78.063333333333333</v>
      </c>
      <c r="M66" s="27">
        <f>IF(BusStatus!N10&lt;&gt;"",BusStatus!N10,IF(M65=$B$87,L66+($A$87*15),IF(M65=$B$88,L66+($A$88*15),IF(M65=$B$90,IF(L66+($A$90*15)&gt;100,100,L66+($A$90*15)),IF(M65=$B$89,IF(L66+($A$89*15)&gt;100,100,L66+($A$89*15)),L66)))))</f>
        <v>76.126666666666665</v>
      </c>
      <c r="N66" s="27">
        <f>IF(BusStatus!O10&lt;&gt;"",BusStatus!O10,IF(N65=$B$87,M66+($A$87*15),IF(N65=$B$88,M66+($A$88*15),IF(N65=$B$90,IF(M66+($A$90*15)&gt;100,100,M66+($A$90*15)),IF(N65=$B$89,IF(M66+($A$89*15)&gt;100,100,M66+($A$89*15)),M66)))))</f>
        <v>74.19</v>
      </c>
      <c r="O66" s="27">
        <f>IF(BusStatus!P10&lt;&gt;"",BusStatus!P10,IF(O65=$B$87,N66+($A$87*15),IF(O65=$B$88,N66+($A$88*15),IF(O65=$B$90,IF(N66+($A$90*15)&gt;100,100,N66+($A$90*15)),IF(O65=$B$89,IF(N66+($A$89*15)&gt;100,100,N66+($A$89*15)),N66)))))</f>
        <v>72.599999999999994</v>
      </c>
      <c r="P66" s="27">
        <f>IF(BusStatus!Q10&lt;&gt;"",BusStatus!Q10,IF(P65=$B$87,O66+($A$87*15),IF(P65=$B$88,O66+($A$88*15),IF(P65=$B$90,IF(O66+($A$90*15)&gt;100,100,O66+($A$90*15)),IF(P65=$B$89,IF(O66+($A$89*15)&gt;100,100,O66+($A$89*15)),O66)))))</f>
        <v>71.009999999999991</v>
      </c>
      <c r="Q66" s="27">
        <f>IF(BusStatus!R10&lt;&gt;"",BusStatus!R10,IF(Q65=$B$87,P66+($A$87*15),IF(Q65=$B$88,P66+($A$88*15),IF(Q65=$B$90,IF(P66+($A$90*15)&gt;100,100,P66+($A$90*15)),IF(Q65=$B$89,IF(P66+($A$89*15)&gt;100,100,P66+($A$89*15)),P66)))))</f>
        <v>69.419999999999987</v>
      </c>
      <c r="R66" s="27">
        <f>IF(BusStatus!S10&lt;&gt;"",BusStatus!S10,IF(R65=$B$87,Q66+($A$87*15),IF(R65=$B$88,Q66+($A$88*15),IF(R65=$B$90,IF(Q66+($A$90*15)&gt;100,100,Q66+($A$90*15)),IF(R65=$B$89,IF(Q66+($A$89*15)&gt;100,100,Q66+($A$89*15)),Q66)))))</f>
        <v>69.419999999999987</v>
      </c>
      <c r="S66" s="27">
        <f>IF(BusStatus!T10&lt;&gt;"",BusStatus!T10,IF(S65=$B$87,R66+($A$87*15),IF(S65=$B$88,R66+($A$88*15),IF(S65=$B$90,IF(R66+($A$90*15)&gt;100,100,R66+($A$90*15)),IF(S65=$B$89,IF(R66+($A$89*15)&gt;100,100,R66+($A$89*15)),R66)))))</f>
        <v>69.419999999999987</v>
      </c>
      <c r="T66" s="27">
        <f>IF(BusStatus!U10&lt;&gt;"",BusStatus!U10,IF(T65=$B$87,S66+($A$87*15),IF(T65=$B$88,S66+($A$88*15),IF(T65=$B$90,IF(S66+($A$90*15)&gt;100,100,S66+($A$90*15)),IF(T65=$B$89,IF(S66+($A$89*15)&gt;100,100,S66+($A$89*15)),S66)))))</f>
        <v>69.419999999999987</v>
      </c>
      <c r="U66" s="27">
        <f>IF(BusStatus!V10&lt;&gt;"",BusStatus!V10,IF(U65=$B$87,T66+($A$87*15),IF(U65=$B$88,T66+($A$88*15),IF(U65=$B$90,IF(T66+($A$90*15)&gt;100,100,T66+($A$90*15)),IF(U65=$B$89,IF(T66+($A$89*15)&gt;100,100,T66+($A$89*15)),T66)))))</f>
        <v>69.419999999999987</v>
      </c>
      <c r="V66" s="27">
        <f>IF(BusStatus!W10&lt;&gt;"",BusStatus!W10,IF(V65=$B$87,U66+($A$87*15),IF(V65=$B$88,U66+($A$88*15),IF(V65=$B$90,IF(U66+($A$90*15)&gt;100,100,U66+($A$90*15)),IF(V65=$B$89,IF(U66+($A$89*15)&gt;100,100,U66+($A$89*15)),U66)))))</f>
        <v>69.419999999999987</v>
      </c>
      <c r="W66" s="27">
        <f>IF(BusStatus!X10&lt;&gt;"",BusStatus!X10,IF(W65=$B$87,V66+($A$87*15),IF(W65=$B$88,V66+($A$88*15),IF(W65=$B$90,IF(V66+($A$90*15)&gt;100,100,V66+($A$90*15)),IF(W65=$B$89,IF(V66+($A$89*15)&gt;100,100,V66+($A$89*15)),V66)))))</f>
        <v>69.419999999999987</v>
      </c>
      <c r="X66" s="27">
        <f>IF(BusStatus!Y10&lt;&gt;"",BusStatus!Y10,IF(X65=$B$87,W66+($A$87*15),IF(X65=$B$88,W66+($A$88*15),IF(X65=$B$90,IF(W66+($A$90*15)&gt;100,100,W66+($A$90*15)),IF(X65=$B$89,IF(W66+($A$89*15)&gt;100,100,W66+($A$89*15)),W66)))))</f>
        <v>67.48333333333332</v>
      </c>
      <c r="Y66" s="27">
        <f>IF(BusStatus!Z10&lt;&gt;"",BusStatus!Z10,IF(Y65=$B$87,X66+($A$87*15),IF(Y65=$B$88,X66+($A$88*15),IF(Y65=$B$90,IF(X66+($A$90*15)&gt;100,100,X66+($A$90*15)),IF(Y65=$B$89,IF(X66+($A$89*15)&gt;100,100,X66+($A$89*15)),X66)))))</f>
        <v>65.546666666666653</v>
      </c>
      <c r="Z66" s="27">
        <f>IF(BusStatus!AA10&lt;&gt;"",BusStatus!AA10,IF(Z65=$B$87,Y66+($A$87*15),IF(Z65=$B$88,Y66+($A$88*15),IF(Z65=$B$90,IF(Y66+($A$90*15)&gt;100,100,Y66+($A$90*15)),IF(Z65=$B$89,IF(Y66+($A$89*15)&gt;100,100,Y66+($A$89*15)),Y66)))))</f>
        <v>63.609999999999985</v>
      </c>
      <c r="AA66" s="27">
        <f>IF(BusStatus!AB10&lt;&gt;"",BusStatus!AB10,IF(AA65=$B$87,Z66+($A$87*15),IF(AA65=$B$88,Z66+($A$88*15),IF(AA65=$B$90,IF(Z66+($A$90*15)&gt;100,100,Z66+($A$90*15)),IF(AA65=$B$89,IF(Z66+($A$89*15)&gt;100,100,Z66+($A$89*15)),Z66)))))</f>
        <v>62.019999999999982</v>
      </c>
      <c r="AB66" s="27">
        <f>IF(BusStatus!AC10&lt;&gt;"",BusStatus!AC10,IF(AB65=$B$87,AA66+($A$87*15),IF(AB65=$B$88,AA66+($A$88*15),IF(AB65=$B$90,IF(AA66+($A$90*15)&gt;100,100,AA66+($A$90*15)),IF(AB65=$B$89,IF(AA66+($A$89*15)&gt;100,100,AA66+($A$89*15)),AA66)))))</f>
        <v>60.429999999999978</v>
      </c>
      <c r="AC66" s="27">
        <f>IF(BusStatus!AD10&lt;&gt;"",BusStatus!AD10,IF(AC65=$B$87,AB66+($A$87*15),IF(AC65=$B$88,AB66+($A$88*15),IF(AC65=$B$90,IF(AB66+($A$90*15)&gt;100,100,AB66+($A$90*15)),IF(AC65=$B$89,IF(AB66+($A$89*15)&gt;100,100,AB66+($A$89*15)),AB66)))))</f>
        <v>58.839999999999975</v>
      </c>
      <c r="AD66" s="27">
        <f>IF(BusStatus!AE10&lt;&gt;"",BusStatus!AE10,IF(AD65=$B$87,AC66+($A$87*15),IF(AD65=$B$88,AC66+($A$88*15),IF(AD65=$B$90,IF(AC66+($A$90*15)&gt;100,100,AC66+($A$90*15)),IF(AD65=$B$89,IF(AC66+($A$89*15)&gt;100,100,AC66+($A$89*15)),AC66)))))</f>
        <v>58.839999999999975</v>
      </c>
      <c r="AE66" s="27">
        <f>IF(BusStatus!AF10&lt;&gt;"",BusStatus!AF10,IF(AE65=$B$87,AD66+($A$87*15),IF(AE65=$B$88,AD66+($A$88*15),IF(AE65=$B$90,IF(AD66+($A$90*15)&gt;100,100,AD66+($A$90*15)),IF(AE65=$B$89,IF(AD66+($A$89*15)&gt;100,100,AD66+($A$89*15)),AD66)))))</f>
        <v>58.839999999999975</v>
      </c>
      <c r="AF66" s="27">
        <f>IF(BusStatus!AG10&lt;&gt;"",BusStatus!AG10,IF(AF65=$B$87,AE66+($A$87*15),IF(AF65=$B$88,AE66+($A$88*15),IF(AF65=$B$90,IF(AE66+($A$90*15)&gt;100,100,AE66+($A$90*15)),IF(AF65=$B$89,IF(AE66+($A$89*15)&gt;100,100,AE66+($A$89*15)),AE66)))))</f>
        <v>58.839999999999975</v>
      </c>
      <c r="AG66" s="27">
        <f>IF(BusStatus!AH10&lt;&gt;"",BusStatus!AH10,IF(AG65=$B$87,AF66+($A$87*15),IF(AG65=$B$88,AF66+($A$88*15),IF(AG65=$B$90,IF(AF66+($A$90*15)&gt;100,100,AF66+($A$90*15)),IF(AG65=$B$89,IF(AF66+($A$89*15)&gt;100,100,AF66+($A$89*15)),AF66)))))</f>
        <v>58.839999999999975</v>
      </c>
      <c r="AH66" s="27">
        <f>IF(BusStatus!AI10&lt;&gt;"",BusStatus!AI10,IF(AH65=$B$87,AG66+($A$87*15),IF(AH65=$B$88,AG66+($A$88*15),IF(AH65=$B$90,IF(AG66+($A$90*15)&gt;100,100,AG66+($A$90*15)),IF(AH65=$B$89,IF(AG66+($A$89*15)&gt;100,100,AG66+($A$89*15)),AG66)))))</f>
        <v>58.839999999999975</v>
      </c>
      <c r="AI66" s="27">
        <f>IF(BusStatus!AJ10&lt;&gt;"",BusStatus!AJ10,IF(AI65=$B$87,AH66+($A$87*15),IF(AI65=$B$88,AH66+($A$88*15),IF(AI65=$B$90,IF(AH66+($A$90*15)&gt;100,100,AH66+($A$90*15)),IF(AI65=$B$89,IF(AH66+($A$89*15)&gt;100,100,AH66+($A$89*15)),AH66)))))</f>
        <v>58.839999999999975</v>
      </c>
      <c r="AJ66" s="27">
        <f>IF(BusStatus!AK10&lt;&gt;"",BusStatus!AK10,IF(AJ65=$B$87,AI66+($A$87*15),IF(AJ65=$B$88,AI66+($A$88*15),IF(AJ65=$B$90,IF(AI66+($A$90*15)&gt;100,100,AI66+($A$90*15)),IF(AJ65=$B$89,IF(AI66+($A$89*15)&gt;100,100,AI66+($A$89*15)),AI66)))))</f>
        <v>56.903333333333308</v>
      </c>
      <c r="AK66" s="27">
        <f>IF(BusStatus!AL10&lt;&gt;"",BusStatus!AL10,IF(AK65=$B$87,AJ66+($A$87*15),IF(AK65=$B$88,AJ66+($A$88*15),IF(AK65=$B$90,IF(AJ66+($A$90*15)&gt;100,100,AJ66+($A$90*15)),IF(AK65=$B$89,IF(AJ66+($A$89*15)&gt;100,100,AJ66+($A$89*15)),AJ66)))))</f>
        <v>54.96666666666664</v>
      </c>
      <c r="AL66" s="27">
        <f>IF(BusStatus!AM10&lt;&gt;"",BusStatus!AM10,IF(AL65=$B$87,AK66+($A$87*15),IF(AL65=$B$88,AK66+($A$88*15),IF(AL65=$B$90,IF(AK66+($A$90*15)&gt;100,100,AK66+($A$90*15)),IF(AL65=$B$89,IF(AK66+($A$89*15)&gt;100,100,AK66+($A$89*15)),AK66)))))</f>
        <v>53.029999999999973</v>
      </c>
      <c r="AM66" s="27">
        <f>IF(BusStatus!AN10&lt;&gt;"",BusStatus!AN10,IF(AM65=$B$87,AL66+($A$87*15),IF(AM65=$B$88,AL66+($A$88*15),IF(AM65=$B$90,IF(AL66+($A$90*15)&gt;100,100,AL66+($A$90*15)),IF(AM65=$B$89,IF(AL66+($A$89*15)&gt;100,100,AL66+($A$89*15)),AL66)))))</f>
        <v>51.439999999999969</v>
      </c>
      <c r="AN66" s="27">
        <f>IF(BusStatus!AO10&lt;&gt;"",BusStatus!AO10,IF(AN65=$B$87,AM66+($A$87*15),IF(AN65=$B$88,AM66+($A$88*15),IF(AN65=$B$90,IF(AM66+($A$90*15)&gt;100,100,AM66+($A$90*15)),IF(AN65=$B$89,IF(AM66+($A$89*15)&gt;100,100,AM66+($A$89*15)),AM66)))))</f>
        <v>49.849999999999966</v>
      </c>
      <c r="AO66" s="27">
        <f>IF(BusStatus!AP10&lt;&gt;"",BusStatus!AP10,IF(AO65=$B$87,AN66+($A$87*15),IF(AO65=$B$88,AN66+($A$88*15),IF(AO65=$B$90,IF(AN66+($A$90*15)&gt;100,100,AN66+($A$90*15)),IF(AO65=$B$89,IF(AN66+($A$89*15)&gt;100,100,AN66+($A$89*15)),AN66)))))</f>
        <v>48.259999999999962</v>
      </c>
      <c r="AP66" s="27">
        <f>IF(BusStatus!AQ10&lt;&gt;"",BusStatus!AQ10,IF(AP65=$B$87,AO66+($A$87*15),IF(AP65=$B$88,AO66+($A$88*15),IF(AP65=$B$90,IF(AO66+($A$90*15)&gt;100,100,AO66+($A$90*15)),IF(AP65=$B$89,IF(AO66+($A$89*15)&gt;100,100,AO66+($A$89*15)),AO66)))))</f>
        <v>48.259999999999962</v>
      </c>
      <c r="AQ66" s="27">
        <f>IF(BusStatus!AR10&lt;&gt;"",BusStatus!AR10,IF(AQ65=$B$87,AP66+($A$87*15),IF(AQ65=$B$88,AP66+($A$88*15),IF(AQ65=$B$90,IF(AP66+($A$90*15)&gt;100,100,AP66+($A$90*15)),IF(AQ65=$B$89,IF(AP66+($A$89*15)&gt;100,100,AP66+($A$89*15)),AP66)))))</f>
        <v>48.259999999999962</v>
      </c>
      <c r="AR66" s="27">
        <f>IF(BusStatus!AS10&lt;&gt;"",BusStatus!AS10,IF(AR65=$B$87,AQ66+($A$87*15),IF(AR65=$B$88,AQ66+($A$88*15),IF(AR65=$B$90,IF(AQ66+($A$90*15)&gt;100,100,AQ66+($A$90*15)),IF(AR65=$B$89,IF(AQ66+($A$89*15)&gt;100,100,AQ66+($A$89*15)),AQ66)))))</f>
        <v>48.259999999999962</v>
      </c>
      <c r="AS66" s="27">
        <f>IF(BusStatus!AT10&lt;&gt;"",BusStatus!AT10,IF(AS65=$B$87,AR66+($A$87*15),IF(AS65=$B$88,AR66+($A$88*15),IF(AS65=$B$90,IF(AR66+($A$90*15)&gt;100,100,AR66+($A$90*15)),IF(AS65=$B$89,IF(AR66+($A$89*15)&gt;100,100,AR66+($A$89*15)),AR66)))))</f>
        <v>48.259999999999962</v>
      </c>
      <c r="AT66" s="27">
        <f>IF(BusStatus!AU10&lt;&gt;"",BusStatus!AU10,IF(AT65=$B$87,AS66+($A$87*15),IF(AT65=$B$88,AS66+($A$88*15),IF(AT65=$B$90,IF(AS66+($A$90*15)&gt;100,100,AS66+($A$90*15)),IF(AT65=$B$89,IF(AS66+($A$89*15)&gt;100,100,AS66+($A$89*15)),AS66)))))</f>
        <v>48.259999999999962</v>
      </c>
      <c r="AU66" s="27">
        <f>IF(BusStatus!AV10&lt;&gt;"",BusStatus!AV10,IF(AU65=$B$87,AT66+($A$87*15),IF(AU65=$B$88,AT66+($A$88*15),IF(AU65=$B$90,IF(AT66+($A$90*15)&gt;100,100,AT66+($A$90*15)),IF(AU65=$B$89,IF(AT66+($A$89*15)&gt;100,100,AT66+($A$89*15)),AT66)))))</f>
        <v>48.259999999999962</v>
      </c>
      <c r="AV66" s="27">
        <f>IF(BusStatus!AW10&lt;&gt;"",BusStatus!AW10,IF(AV65=$B$87,AU66+($A$87*15),IF(AV65=$B$88,AU66+($A$88*15),IF(AV65=$B$90,IF(AU66+($A$90*15)&gt;100,100,AU66+($A$90*15)),IF(AV65=$B$89,IF(AU66+($A$89*15)&gt;100,100,AU66+($A$89*15)),AU66)))))</f>
        <v>46.323333333333295</v>
      </c>
      <c r="AW66" s="27">
        <f>IF(BusStatus!AX10&lt;&gt;"",BusStatus!AX10,IF(AW65=$B$87,AV66+($A$87*15),IF(AW65=$B$88,AV66+($A$88*15),IF(AW65=$B$90,IF(AV66+($A$90*15)&gt;100,100,AV66+($A$90*15)),IF(AW65=$B$89,IF(AV66+($A$89*15)&gt;100,100,AV66+($A$89*15)),AV66)))))</f>
        <v>44.386666666666628</v>
      </c>
      <c r="AX66" s="27">
        <f>IF(BusStatus!AY10&lt;&gt;"",BusStatus!AY10,IF(AX65=$B$87,AW66+($A$87*15),IF(AX65=$B$88,AW66+($A$88*15),IF(AX65=$B$90,IF(AW66+($A$90*15)&gt;100,100,AW66+($A$90*15)),IF(AX65=$B$89,IF(AW66+($A$89*15)&gt;100,100,AW66+($A$89*15)),AW66)))))</f>
        <v>42.44999999999996</v>
      </c>
      <c r="AY66" s="27">
        <f>IF(BusStatus!AZ10&lt;&gt;"",BusStatus!AZ10,IF(AY65=$B$87,AX66+($A$87*15),IF(AY65=$B$88,AX66+($A$88*15),IF(AY65=$B$90,IF(AX66+($A$90*15)&gt;100,100,AX66+($A$90*15)),IF(AY65=$B$89,IF(AX66+($A$89*15)&gt;100,100,AX66+($A$89*15)),AX66)))))</f>
        <v>40.859999999999957</v>
      </c>
      <c r="AZ66" s="27">
        <f>IF(BusStatus!BA10&lt;&gt;"",BusStatus!BA10,IF(AZ65=$B$87,AY66+($A$87*15),IF(AZ65=$B$88,AY66+($A$88*15),IF(AZ65=$B$90,IF(AY66+($A$90*15)&gt;100,100,AY66+($A$90*15)),IF(AZ65=$B$89,IF(AY66+($A$89*15)&gt;100,100,AY66+($A$89*15)),AY66)))))</f>
        <v>39.269999999999953</v>
      </c>
      <c r="BA66" s="27">
        <f>IF(BusStatus!BB10&lt;&gt;"",BusStatus!BB10,IF(BA65=$B$87,AZ66+($A$87*15),IF(BA65=$B$88,AZ66+($A$88*15),IF(BA65=$B$90,IF(AZ66+($A$90*15)&gt;100,100,AZ66+($A$90*15)),IF(BA65=$B$89,IF(AZ66+($A$89*15)&gt;100,100,AZ66+($A$89*15)),AZ66)))))</f>
        <v>37.67999999999995</v>
      </c>
      <c r="BB66" s="27">
        <f>IF(BusStatus!BC10&lt;&gt;"",BusStatus!BC10,IF(BB65=$B$87,BA66+($A$87*15),IF(BB65=$B$88,BA66+($A$88*15),IF(BB65=$B$90,IF(BA66+($A$90*15)&gt;100,100,BA66+($A$90*15)),IF(BB65=$B$89,IF(BA66+($A$89*15)&gt;100,100,BA66+($A$89*15)),BA66)))))</f>
        <v>37.67999999999995</v>
      </c>
      <c r="BC66" s="27">
        <f>IF(BusStatus!BD10&lt;&gt;"",BusStatus!BD10,IF(BC65=$B$87,BB66+($A$87*15),IF(BC65=$B$88,BB66+($A$88*15),IF(BC65=$B$90,IF(BB66+($A$90*15)&gt;100,100,BB66+($A$90*15)),IF(BC65=$B$89,IF(BB66+($A$89*15)&gt;100,100,BB66+($A$89*15)),BB66)))))</f>
        <v>37.67999999999995</v>
      </c>
      <c r="BD66" s="27">
        <f>IF(BusStatus!BE10&lt;&gt;"",BusStatus!BE10,IF(BD65=$B$87,BC66+($A$87*15),IF(BD65=$B$88,BC66+($A$88*15),IF(BD65=$B$90,IF(BC66+($A$90*15)&gt;100,100,BC66+($A$90*15)),IF(BD65=$B$89,IF(BC66+($A$89*15)&gt;100,100,BC66+($A$89*15)),BC66)))))</f>
        <v>37.67999999999995</v>
      </c>
      <c r="BE66" s="27">
        <f>IF(BusStatus!BF10&lt;&gt;"",BusStatus!BF10,IF(BE65=$B$87,BD66+($A$87*15),IF(BE65=$B$88,BD66+($A$88*15),IF(BE65=$B$90,IF(BD66+($A$90*15)&gt;100,100,BD66+($A$90*15)),IF(BE65=$B$89,IF(BD66+($A$89*15)&gt;100,100,BD66+($A$89*15)),BD66)))))</f>
        <v>37.67999999999995</v>
      </c>
      <c r="BF66" s="27">
        <f>IF(BusStatus!BG10&lt;&gt;"",BusStatus!BG10,IF(BF65=$B$87,BE66+($A$87*15),IF(BF65=$B$88,BE66+($A$88*15),IF(BF65=$B$90,IF(BE66+($A$90*15)&gt;100,100,BE66+($A$90*15)),IF(BF65=$B$89,IF(BE66+($A$89*15)&gt;100,100,BE66+($A$89*15)),BE66)))))</f>
        <v>37.67999999999995</v>
      </c>
      <c r="BG66" s="27">
        <f>IF(BusStatus!BH10&lt;&gt;"",BusStatus!BH10,IF(BG65=$B$87,BF66+($A$87*15),IF(BG65=$B$88,BF66+($A$88*15),IF(BG65=$B$90,IF(BF66+($A$90*15)&gt;100,100,BF66+($A$90*15)),IF(BG65=$B$89,IF(BF66+($A$89*15)&gt;100,100,BF66+($A$89*15)),BF66)))))</f>
        <v>37.67999999999995</v>
      </c>
      <c r="BH66" s="27">
        <f>IF(BusStatus!BI10&lt;&gt;"",BusStatus!BI10,IF(BH65=$B$87,BG66+($A$87*15),IF(BH65=$B$88,BG66+($A$88*15),IF(BH65=$B$90,IF(BG66+($A$90*15)&gt;100,100,BG66+($A$90*15)),IF(BH65=$B$89,IF(BG66+($A$89*15)&gt;100,100,BG66+($A$89*15)),BG66)))))</f>
        <v>35.743333333333283</v>
      </c>
      <c r="BI66" s="27">
        <f>IF(BusStatus!BJ10&lt;&gt;"",BusStatus!BJ10,IF(BI65=$B$87,BH66+($A$87*15),IF(BI65=$B$88,BH66+($A$88*15),IF(BI65=$B$90,IF(BH66+($A$90*15)&gt;100,100,BH66+($A$90*15)),IF(BI65=$B$89,IF(BH66+($A$89*15)&gt;100,100,BH66+($A$89*15)),BH66)))))</f>
        <v>33.806666666666615</v>
      </c>
      <c r="BJ66" s="27">
        <f>IF(BusStatus!BK10&lt;&gt;"",BusStatus!BK10,IF(BJ65=$B$87,BI66+($A$87*15),IF(BJ65=$B$88,BI66+($A$88*15),IF(BJ65=$B$90,IF(BI66+($A$90*15)&gt;100,100,BI66+($A$90*15)),IF(BJ65=$B$89,IF(BI66+($A$89*15)&gt;100,100,BI66+($A$89*15)),BI66)))))</f>
        <v>31.869999999999948</v>
      </c>
      <c r="BK66" s="27">
        <f>IF(BusStatus!BL10&lt;&gt;"",BusStatus!BL10,IF(BK65=$B$87,BJ66+($A$87*15),IF(BK65=$B$88,BJ66+($A$88*15),IF(BK65=$B$90,IF(BJ66+($A$90*15)&gt;100,100,BJ66+($A$90*15)),IF(BK65=$B$89,IF(BJ66+($A$89*15)&gt;100,100,BJ66+($A$89*15)),BJ66)))))</f>
        <v>30.279999999999948</v>
      </c>
      <c r="BL66" s="27">
        <f>IF(BusStatus!BM10&lt;&gt;"",BusStatus!BM10,IF(BL65=$B$87,BK66+($A$87*15),IF(BL65=$B$88,BK66+($A$88*15),IF(BL65=$B$90,IF(BK66+($A$90*15)&gt;100,100,BK66+($A$90*15)),IF(BL65=$B$89,IF(BK66+($A$89*15)&gt;100,100,BK66+($A$89*15)),BK66)))))</f>
        <v>28.689999999999948</v>
      </c>
      <c r="BM66" s="27">
        <f>IF(BusStatus!BN10&lt;&gt;"",BusStatus!BN10,IF(BM65=$B$87,BL66+($A$87*15),IF(BM65=$B$88,BL66+($A$88*15),IF(BM65=$B$90,IF(BL66+($A$90*15)&gt;100,100,BL66+($A$90*15)),IF(BM65=$B$89,IF(BL66+($A$89*15)&gt;100,100,BL66+($A$89*15)),BL66)))))</f>
        <v>27.099999999999948</v>
      </c>
      <c r="BN66" s="27">
        <f>IF(BusStatus!BO10&lt;&gt;"",BusStatus!BO10,IF(BN65=$B$87,BM66+($A$87*15),IF(BN65=$B$88,BM66+($A$88*15),IF(BN65=$B$90,IF(BM66+($A$90*15)&gt;100,100,BM66+($A$90*15)),IF(BN65=$B$89,IF(BM66+($A$89*15)&gt;100,100,BM66+($A$89*15)),BM66)))))</f>
        <v>27.099999999999948</v>
      </c>
      <c r="BO66" s="27">
        <f>IF(BusStatus!BP10&lt;&gt;"",BusStatus!BP10,IF(BO65=$B$87,BN66+($A$87*15),IF(BO65=$B$88,BN66+($A$88*15),IF(BO65=$B$90,IF(BN66+($A$90*15)&gt;100,100,BN66+($A$90*15)),IF(BO65=$B$89,IF(BN66+($A$89*15)&gt;100,100,BN66+($A$89*15)),BN66)))))</f>
        <v>27.099999999999948</v>
      </c>
      <c r="BP66" s="27">
        <f>IF(BusStatus!BQ10&lt;&gt;"",BusStatus!BQ10,IF(BP65=$B$87,BO66+($A$87*15),IF(BP65=$B$88,BO66+($A$88*15),IF(BP65=$B$90,IF(BO66+($A$90*15)&gt;100,100,BO66+($A$90*15)),IF(BP65=$B$89,IF(BO66+($A$89*15)&gt;100,100,BO66+($A$89*15)),BO66)))))</f>
        <v>27.099999999999948</v>
      </c>
      <c r="BQ66" s="27">
        <f>IF(BusStatus!BR10&lt;&gt;"",BusStatus!BR10,IF(BQ65=$B$87,BP66+($A$87*15),IF(BQ65=$B$88,BP66+($A$88*15),IF(BQ65=$B$90,IF(BP66+($A$90*15)&gt;100,100,BP66+($A$90*15)),IF(BQ65=$B$89,IF(BP66+($A$89*15)&gt;100,100,BP66+($A$89*15)),BP66)))))</f>
        <v>27.099999999999948</v>
      </c>
      <c r="BR66" s="27">
        <f>IF(BusStatus!BS10&lt;&gt;"",BusStatus!BS10,IF(BR65=$B$87,BQ66+($A$87*15),IF(BR65=$B$88,BQ66+($A$88*15),IF(BR65=$B$90,IF(BQ66+($A$90*15)&gt;100,100,BQ66+($A$90*15)),IF(BR65=$B$89,IF(BQ66+($A$89*15)&gt;100,100,BQ66+($A$89*15)),BQ66)))))</f>
        <v>27.099999999999948</v>
      </c>
      <c r="BS66" s="27">
        <f>IF(BusStatus!BT10&lt;&gt;"",BusStatus!BT10,IF(BS65=$B$87,BR66+($A$87*15),IF(BS65=$B$88,BR66+($A$88*15),IF(BS65=$B$90,IF(BR66+($A$90*15)&gt;100,100,BR66+($A$90*15)),IF(BS65=$B$89,IF(BR66+($A$89*15)&gt;100,100,BR66+($A$89*15)),BR66)))))</f>
        <v>27.099999999999948</v>
      </c>
      <c r="BT66" s="27">
        <f>IF(BusStatus!BU10&lt;&gt;"",BusStatus!BU10,IF(BT65=$B$87,BS66+($A$87*15),IF(BT65=$B$88,BS66+($A$88*15),IF(BT65=$B$90,IF(BS66+($A$90*15)&gt;100,100,BS66+($A$90*15)),IF(BT65=$B$89,IF(BS66+($A$89*15)&gt;100,100,BS66+($A$89*15)),BS66)))))</f>
        <v>25.163333333333281</v>
      </c>
      <c r="BU66" s="27">
        <f>IF(BusStatus!BV10&lt;&gt;"",BusStatus!BV10,IF(BU65=$B$87,BT66+($A$87*15),IF(BU65=$B$88,BT66+($A$88*15),IF(BU65=$B$90,IF(BT66+($A$90*15)&gt;100,100,BT66+($A$90*15)),IF(BU65=$B$89,IF(BT66+($A$89*15)&gt;100,100,BT66+($A$89*15)),BT66)))))</f>
        <v>23.226666666666613</v>
      </c>
      <c r="BV66" s="27">
        <f>IF(BusStatus!BW10&lt;&gt;"",BusStatus!BW10,IF(BV65=$B$87,BU66+($A$87*15),IF(BV65=$B$88,BU66+($A$88*15),IF(BV65=$B$90,IF(BU66+($A$90*15)&gt;100,100,BU66+($A$90*15)),IF(BV65=$B$89,IF(BU66+($A$89*15)&gt;100,100,BU66+($A$89*15)),BU66)))))</f>
        <v>21.289999999999946</v>
      </c>
      <c r="BW66" s="27">
        <f>IF(BusStatus!BX10&lt;&gt;"",BusStatus!BX10,IF(BW65=$B$87,BV66+($A$87*15),IF(BW65=$B$88,BV66+($A$88*15),IF(BW65=$B$90,IF(BV66+($A$90*15)&gt;100,100,BV66+($A$90*15)),IF(BW65=$B$89,IF(BV66+($A$89*15)&gt;100,100,BV66+($A$89*15)),BV66)))))</f>
        <v>19.699999999999946</v>
      </c>
      <c r="BX66" s="27">
        <f>IF(BusStatus!BY10&lt;&gt;"",BusStatus!BY10,IF(BX65=$B$87,BW66+($A$87*15),IF(BX65=$B$88,BW66+($A$88*15),IF(BX65=$B$90,IF(BW66+($A$90*15)&gt;100,100,BW66+($A$90*15)),IF(BX65=$B$89,IF(BW66+($A$89*15)&gt;100,100,BW66+($A$89*15)),BW66)))))</f>
        <v>18.109999999999946</v>
      </c>
      <c r="BY66" s="27">
        <f>IF(BusStatus!BZ10&lt;&gt;"",BusStatus!BZ10,IF(BY65=$B$87,BX66+($A$87*15),IF(BY65=$B$88,BX66+($A$88*15),IF(BY65=$B$90,IF(BX66+($A$90*15)&gt;100,100,BX66+($A$90*15)),IF(BY65=$B$89,IF(BX66+($A$89*15)&gt;100,100,BX66+($A$89*15)),BX66)))))</f>
        <v>16.519999999999946</v>
      </c>
      <c r="BZ66" s="27">
        <f>IF(BusStatus!CA10&lt;&gt;"",BusStatus!CA10,IF(BZ65=$B$87,BY66+($A$87*15),IF(BZ65=$B$88,BY66+($A$88*15),IF(BZ65=$B$90,IF(BY66+($A$90*15)&gt;100,100,BY66+($A$90*15)),IF(BZ65=$B$89,IF(BY66+($A$89*15)&gt;100,100,BY66+($A$89*15)),BY66)))))</f>
        <v>16.519999999999946</v>
      </c>
      <c r="CA66" s="27">
        <f>IF(BusStatus!CB10&lt;&gt;"",BusStatus!CB10,IF(CA65=$B$87,BZ66+($A$87*15),IF(CA65=$B$88,BZ66+($A$88*15),IF(CA65=$B$90,IF(BZ66+($A$90*15)&gt;100,100,BZ66+($A$90*15)),IF(CA65=$B$89,IF(BZ66+($A$89*15)&gt;100,100,BZ66+($A$89*15)),BZ66)))))</f>
        <v>16.519999999999946</v>
      </c>
      <c r="CB66" s="27">
        <f>IF(BusStatus!CC10&lt;&gt;"",BusStatus!CC10,IF(CB65=$B$87,CA66+($A$87*15),IF(CB65=$B$88,CA66+($A$88*15),IF(CB65=$B$90,IF(CA66+($A$90*15)&gt;100,100,CA66+($A$90*15)),IF(CB65=$B$89,IF(CA66+($A$89*15)&gt;100,100,CA66+($A$89*15)),CA66)))))</f>
        <v>16.519999999999946</v>
      </c>
      <c r="CC66" s="27">
        <f>IF(BusStatus!CD10&lt;&gt;"",BusStatus!CD10,IF(CC65=$B$87,CB66+($A$87*15),IF(CC65=$B$88,CB66+($A$88*15),IF(CC65=$B$90,IF(CB66+($A$90*15)&gt;100,100,CB66+($A$90*15)),IF(CC65=$B$89,IF(CB66+($A$89*15)&gt;100,100,CB66+($A$89*15)),CB66)))))</f>
        <v>16.519999999999946</v>
      </c>
      <c r="CD66" s="27">
        <f>IF(BusStatus!CE10&lt;&gt;"",BusStatus!CE10,IF(CD65=$B$87,CC66+($A$87*15),IF(CD65=$B$88,CC66+($A$88*15),IF(CD65=$B$90,IF(CC66+($A$90*15)&gt;100,100,CC66+($A$90*15)),IF(CD65=$B$89,IF(CC66+($A$89*15)&gt;100,100,CC66+($A$89*15)),CC66)))))</f>
        <v>16.519999999999946</v>
      </c>
      <c r="CE66" s="27">
        <f>IF(BusStatus!CF10&lt;&gt;"",BusStatus!CF10,IF(CE65=$B$87,CD66+($A$87*15),IF(CE65=$B$88,CD66+($A$88*15),IF(CE65=$B$90,IF(CD66+($A$90*15)&gt;100,100,CD66+($A$90*15)),IF(CE65=$B$89,IF(CD66+($A$89*15)&gt;100,100,CD66+($A$89*15)),CD66)))))</f>
        <v>16.519999999999946</v>
      </c>
      <c r="CF66" s="27">
        <f>IF(BusStatus!CG10&lt;&gt;"",BusStatus!CG10,IF(CF65=$B$87,CE66+($A$87*15),IF(CF65=$B$88,CE66+($A$88*15),IF(CF65=$B$90,IF(CE66+($A$90*15)&gt;100,100,CE66+($A$90*15)),IF(CF65=$B$89,IF(CE66+($A$89*15)&gt;100,100,CE66+($A$89*15)),CE66)))))</f>
        <v>14.583333333333281</v>
      </c>
      <c r="CG66" s="27">
        <f>IF(BusStatus!CH10&lt;&gt;"",BusStatus!CH10,IF(CG65=$B$87,CF66+($A$87*15),IF(CG65=$B$88,CF66+($A$88*15),IF(CG65=$B$90,IF(CF66+($A$90*15)&gt;100,100,CF66+($A$90*15)),IF(CG65=$B$89,IF(CF66+($A$89*15)&gt;100,100,CF66+($A$89*15)),CF66)))))</f>
        <v>12.646666666666615</v>
      </c>
      <c r="CH66" s="27">
        <f>IF(BusStatus!CI10&lt;&gt;"",BusStatus!CI10,IF(CH65=$B$87,CG66+($A$87*15),IF(CH65=$B$88,CG66+($A$88*15),IF(CH65=$B$90,IF(CG66+($A$90*15)&gt;100,100,CG66+($A$90*15)),IF(CH65=$B$89,IF(CG66+($A$89*15)&gt;100,100,CG66+($A$89*15)),CG66)))))</f>
        <v>10.709999999999949</v>
      </c>
      <c r="CI66" s="27">
        <f>IF(BusStatus!CJ10&lt;&gt;"",BusStatus!CJ10,IF(CI65=$B$87,CH66+($A$87*15),IF(CI65=$B$88,CH66+($A$88*15),IF(CI65=$B$90,IF(CH66+($A$90*15)&gt;100,100,CH66+($A$90*15)),IF(CI65=$B$89,IF(CH66+($A$89*15)&gt;100,100,CH66+($A$89*15)),CH66)))))</f>
        <v>9.1199999999999495</v>
      </c>
      <c r="CJ66" s="27">
        <f>IF(BusStatus!CK10&lt;&gt;"",BusStatus!CK10,IF(CJ65=$B$87,CI66+($A$87*15),IF(CJ65=$B$88,CI66+($A$88*15),IF(CJ65=$B$90,IF(CI66+($A$90*15)&gt;100,100,CI66+($A$90*15)),IF(CJ65=$B$89,IF(CI66+($A$89*15)&gt;100,100,CI66+($A$89*15)),CI66)))))</f>
        <v>7.5299999999999496</v>
      </c>
      <c r="CK66" s="27">
        <f>IF(BusStatus!CL10&lt;&gt;"",BusStatus!CL10,IF(CK65=$B$87,CJ66+($A$87*15),IF(CK65=$B$88,CJ66+($A$88*15),IF(CK65=$B$90,IF(CJ66+($A$90*15)&gt;100,100,CJ66+($A$90*15)),IF(CK65=$B$89,IF(CJ66+($A$89*15)&gt;100,100,CJ66+($A$89*15)),CJ66)))))</f>
        <v>5.9399999999999498</v>
      </c>
      <c r="CL66" s="27">
        <f>IF(BusStatus!CM10&lt;&gt;"",BusStatus!CM10,IF(CL65=$B$87,CK66+($A$87*15),IF(CL65=$B$88,CK66+($A$88*15),IF(CL65=$B$90,IF(CK66+($A$90*15)&gt;100,100,CK66+($A$90*15)),IF(CL65=$B$89,IF(CK66+($A$89*15)&gt;100,100,CK66+($A$89*15)),CK66)))))</f>
        <v>5.9399999999999498</v>
      </c>
    </row>
    <row r="67" spans="1:90" ht="15" customHeight="1" thickBot="1" x14ac:dyDescent="0.3">
      <c r="A67" s="340"/>
      <c r="B67" s="514" t="s">
        <v>55</v>
      </c>
      <c r="C67" s="64" t="s">
        <v>44</v>
      </c>
      <c r="D67" s="46"/>
      <c r="E67" s="46"/>
      <c r="F67" s="46"/>
      <c r="G67" s="46"/>
      <c r="H67" s="46"/>
      <c r="I67" s="46"/>
      <c r="J67" s="46"/>
      <c r="K67" s="26"/>
      <c r="L67" s="43" t="s">
        <v>45</v>
      </c>
      <c r="M67" s="44" t="s">
        <v>23</v>
      </c>
      <c r="N67" s="44" t="s">
        <v>23</v>
      </c>
      <c r="O67" s="44" t="s">
        <v>23</v>
      </c>
      <c r="P67" s="45" t="s">
        <v>27</v>
      </c>
      <c r="Q67" s="45" t="s">
        <v>27</v>
      </c>
      <c r="R67" s="45" t="s">
        <v>27</v>
      </c>
      <c r="S67" s="46"/>
      <c r="T67" s="46"/>
      <c r="U67" s="46"/>
      <c r="V67" s="46"/>
      <c r="W67" s="46"/>
      <c r="X67" s="46"/>
      <c r="Y67" s="44" t="s">
        <v>23</v>
      </c>
      <c r="Z67" s="44" t="s">
        <v>23</v>
      </c>
      <c r="AA67" s="44" t="s">
        <v>23</v>
      </c>
      <c r="AB67" s="45" t="s">
        <v>27</v>
      </c>
      <c r="AC67" s="45" t="s">
        <v>27</v>
      </c>
      <c r="AD67" s="45" t="s">
        <v>27</v>
      </c>
      <c r="AE67" s="46"/>
      <c r="AF67" s="46"/>
      <c r="AG67" s="46"/>
      <c r="AH67" s="46"/>
      <c r="AI67" s="46"/>
      <c r="AJ67" s="46"/>
      <c r="AK67" s="44" t="s">
        <v>23</v>
      </c>
      <c r="AL67" s="44" t="s">
        <v>23</v>
      </c>
      <c r="AM67" s="44" t="s">
        <v>23</v>
      </c>
      <c r="AN67" s="45" t="s">
        <v>27</v>
      </c>
      <c r="AO67" s="45" t="s">
        <v>27</v>
      </c>
      <c r="AP67" s="45" t="s">
        <v>27</v>
      </c>
      <c r="AQ67" s="46"/>
      <c r="AR67" s="46"/>
      <c r="AS67" s="46"/>
      <c r="AT67" s="46"/>
      <c r="AU67" s="46"/>
      <c r="AV67" s="46"/>
      <c r="AW67" s="44" t="s">
        <v>23</v>
      </c>
      <c r="AX67" s="44" t="s">
        <v>23</v>
      </c>
      <c r="AY67" s="44" t="s">
        <v>23</v>
      </c>
      <c r="AZ67" s="55" t="s">
        <v>27</v>
      </c>
      <c r="BA67" s="59" t="s">
        <v>27</v>
      </c>
      <c r="BB67" s="59" t="s">
        <v>27</v>
      </c>
      <c r="BC67" s="46"/>
      <c r="BD67" s="46"/>
      <c r="BE67" s="46"/>
      <c r="BF67" s="46"/>
      <c r="BG67" s="46"/>
      <c r="BH67" s="46"/>
      <c r="BI67" s="44" t="s">
        <v>23</v>
      </c>
      <c r="BJ67" s="44" t="s">
        <v>23</v>
      </c>
      <c r="BK67" s="44" t="s">
        <v>23</v>
      </c>
      <c r="BL67" s="45" t="s">
        <v>27</v>
      </c>
      <c r="BM67" s="45" t="s">
        <v>27</v>
      </c>
      <c r="BN67" s="45" t="s">
        <v>27</v>
      </c>
      <c r="BO67" s="46"/>
      <c r="BP67" s="46"/>
      <c r="BQ67" s="46"/>
      <c r="BR67" s="46"/>
      <c r="BS67" s="46"/>
      <c r="BT67" s="46"/>
      <c r="BU67" s="44" t="s">
        <v>23</v>
      </c>
      <c r="BV67" s="44" t="s">
        <v>23</v>
      </c>
      <c r="BW67" s="44" t="s">
        <v>23</v>
      </c>
      <c r="BX67" s="45" t="s">
        <v>27</v>
      </c>
      <c r="BY67" s="45" t="s">
        <v>27</v>
      </c>
      <c r="BZ67" s="45" t="s">
        <v>27</v>
      </c>
      <c r="CA67" s="46"/>
      <c r="CB67" s="46"/>
      <c r="CC67" s="46"/>
      <c r="CD67" s="46"/>
      <c r="CE67" s="46"/>
      <c r="CF67" s="46"/>
      <c r="CG67" s="44" t="s">
        <v>23</v>
      </c>
      <c r="CH67" s="44" t="s">
        <v>23</v>
      </c>
      <c r="CI67" s="44" t="s">
        <v>23</v>
      </c>
      <c r="CJ67" s="45" t="s">
        <v>27</v>
      </c>
      <c r="CK67" s="45" t="s">
        <v>27</v>
      </c>
      <c r="CL67" s="62" t="s">
        <v>27</v>
      </c>
    </row>
    <row r="68" spans="1:90" ht="15" customHeight="1" thickBot="1" x14ac:dyDescent="0.3">
      <c r="A68" s="340"/>
      <c r="B68" s="514"/>
      <c r="C68" s="64" t="s">
        <v>37</v>
      </c>
      <c r="D68" s="27"/>
      <c r="E68" s="27"/>
      <c r="F68" s="27"/>
      <c r="G68" s="27"/>
      <c r="H68" s="27"/>
      <c r="I68" s="27"/>
      <c r="J68" s="27"/>
      <c r="K68" s="27"/>
      <c r="L68" s="101">
        <v>80</v>
      </c>
      <c r="M68" s="27">
        <f>IF(BusStatus!N11&lt;&gt;"",BusStatus!N11,IF(M67=$B$87,L68+($A$87*15),IF(M67=$B$88,L68+($A$88*15),IF(M67=$B$90,IF(L68+($A$90*15)&gt;100,100,L68+($A$90*15)),IF(M67=$B$89,IF(L68+($A$89*15)&gt;100,100,L68+($A$89*15)),L68)))))</f>
        <v>78.063333333333333</v>
      </c>
      <c r="N68" s="27">
        <f>IF(BusStatus!O11&lt;&gt;"",BusStatus!O11,IF(N67=$B$87,M68+($A$87*15),IF(N67=$B$88,M68+($A$88*15),IF(N67=$B$90,IF(M68+($A$90*15)&gt;100,100,M68+($A$90*15)),IF(N67=$B$89,IF(M68+($A$89*15)&gt;100,100,M68+($A$89*15)),M68)))))</f>
        <v>76.126666666666665</v>
      </c>
      <c r="O68" s="27">
        <f>IF(BusStatus!P11&lt;&gt;"",BusStatus!P11,IF(O67=$B$87,N68+($A$87*15),IF(O67=$B$88,N68+($A$88*15),IF(O67=$B$90,IF(N68+($A$90*15)&gt;100,100,N68+($A$90*15)),IF(O67=$B$89,IF(N68+($A$89*15)&gt;100,100,N68+($A$89*15)),N68)))))</f>
        <v>74.19</v>
      </c>
      <c r="P68" s="27">
        <f>IF(BusStatus!Q11&lt;&gt;"",BusStatus!Q11,IF(P67=$B$87,O68+($A$87*15),IF(P67=$B$88,O68+($A$88*15),IF(P67=$B$90,IF(O68+($A$90*15)&gt;100,100,O68+($A$90*15)),IF(P67=$B$89,IF(O68+($A$89*15)&gt;100,100,O68+($A$89*15)),O68)))))</f>
        <v>72.599999999999994</v>
      </c>
      <c r="Q68" s="27">
        <f>IF(BusStatus!R11&lt;&gt;"",BusStatus!R11,IF(Q67=$B$87,P68+($A$87*15),IF(Q67=$B$88,P68+($A$88*15),IF(Q67=$B$90,IF(P68+($A$90*15)&gt;100,100,P68+($A$90*15)),IF(Q67=$B$89,IF(P68+($A$89*15)&gt;100,100,P68+($A$89*15)),P68)))))</f>
        <v>71.009999999999991</v>
      </c>
      <c r="R68" s="27">
        <f>IF(BusStatus!S11&lt;&gt;"",BusStatus!S11,IF(R67=$B$87,Q68+($A$87*15),IF(R67=$B$88,Q68+($A$88*15),IF(R67=$B$90,IF(Q68+($A$90*15)&gt;100,100,Q68+($A$90*15)),IF(R67=$B$89,IF(Q68+($A$89*15)&gt;100,100,Q68+($A$89*15)),Q68)))))</f>
        <v>69.419999999999987</v>
      </c>
      <c r="S68" s="27">
        <f>IF(BusStatus!T11&lt;&gt;"",BusStatus!T11,IF(S67=$B$87,R68+($A$87*15),IF(S67=$B$88,R68+($A$88*15),IF(S67=$B$90,IF(R68+($A$90*15)&gt;100,100,R68+($A$90*15)),IF(S67=$B$89,IF(R68+($A$89*15)&gt;100,100,R68+($A$89*15)),R68)))))</f>
        <v>69.419999999999987</v>
      </c>
      <c r="T68" s="27">
        <f>IF(BusStatus!U11&lt;&gt;"",BusStatus!U11,IF(T67=$B$87,S68+($A$87*15),IF(T67=$B$88,S68+($A$88*15),IF(T67=$B$90,IF(S68+($A$90*15)&gt;100,100,S68+($A$90*15)),IF(T67=$B$89,IF(S68+($A$89*15)&gt;100,100,S68+($A$89*15)),S68)))))</f>
        <v>69.419999999999987</v>
      </c>
      <c r="U68" s="27">
        <f>IF(BusStatus!V11&lt;&gt;"",BusStatus!V11,IF(U67=$B$87,T68+($A$87*15),IF(U67=$B$88,T68+($A$88*15),IF(U67=$B$90,IF(T68+($A$90*15)&gt;100,100,T68+($A$90*15)),IF(U67=$B$89,IF(T68+($A$89*15)&gt;100,100,T68+($A$89*15)),T68)))))</f>
        <v>69.419999999999987</v>
      </c>
      <c r="V68" s="27">
        <f>IF(BusStatus!W11&lt;&gt;"",BusStatus!W11,IF(V67=$B$87,U68+($A$87*15),IF(V67=$B$88,U68+($A$88*15),IF(V67=$B$90,IF(U68+($A$90*15)&gt;100,100,U68+($A$90*15)),IF(V67=$B$89,IF(U68+($A$89*15)&gt;100,100,U68+($A$89*15)),U68)))))</f>
        <v>69.419999999999987</v>
      </c>
      <c r="W68" s="27">
        <f>IF(BusStatus!X11&lt;&gt;"",BusStatus!X11,IF(W67=$B$87,V68+($A$87*15),IF(W67=$B$88,V68+($A$88*15),IF(W67=$B$90,IF(V68+($A$90*15)&gt;100,100,V68+($A$90*15)),IF(W67=$B$89,IF(V68+($A$89*15)&gt;100,100,V68+($A$89*15)),V68)))))</f>
        <v>69.419999999999987</v>
      </c>
      <c r="X68" s="27">
        <f>IF(BusStatus!Y11&lt;&gt;"",BusStatus!Y11,IF(X67=$B$87,W68+($A$87*15),IF(X67=$B$88,W68+($A$88*15),IF(X67=$B$90,IF(W68+($A$90*15)&gt;100,100,W68+($A$90*15)),IF(X67=$B$89,IF(W68+($A$89*15)&gt;100,100,W68+($A$89*15)),W68)))))</f>
        <v>69.419999999999987</v>
      </c>
      <c r="Y68" s="27">
        <f>IF(BusStatus!Z11&lt;&gt;"",BusStatus!Z11,IF(Y67=$B$87,X68+($A$87*15),IF(Y67=$B$88,X68+($A$88*15),IF(Y67=$B$90,IF(X68+($A$90*15)&gt;100,100,X68+($A$90*15)),IF(Y67=$B$89,IF(X68+($A$89*15)&gt;100,100,X68+($A$89*15)),X68)))))</f>
        <v>67.48333333333332</v>
      </c>
      <c r="Z68" s="27">
        <f>IF(BusStatus!AA11&lt;&gt;"",BusStatus!AA11,IF(Z67=$B$87,Y68+($A$87*15),IF(Z67=$B$88,Y68+($A$88*15),IF(Z67=$B$90,IF(Y68+($A$90*15)&gt;100,100,Y68+($A$90*15)),IF(Z67=$B$89,IF(Y68+($A$89*15)&gt;100,100,Y68+($A$89*15)),Y68)))))</f>
        <v>65.546666666666653</v>
      </c>
      <c r="AA68" s="27">
        <f>IF(BusStatus!AB11&lt;&gt;"",BusStatus!AB11,IF(AA67=$B$87,Z68+($A$87*15),IF(AA67=$B$88,Z68+($A$88*15),IF(AA67=$B$90,IF(Z68+($A$90*15)&gt;100,100,Z68+($A$90*15)),IF(AA67=$B$89,IF(Z68+($A$89*15)&gt;100,100,Z68+($A$89*15)),Z68)))))</f>
        <v>63.609999999999985</v>
      </c>
      <c r="AB68" s="27">
        <f>IF(BusStatus!AC11&lt;&gt;"",BusStatus!AC11,IF(AB67=$B$87,AA68+($A$87*15),IF(AB67=$B$88,AA68+($A$88*15),IF(AB67=$B$90,IF(AA68+($A$90*15)&gt;100,100,AA68+($A$90*15)),IF(AB67=$B$89,IF(AA68+($A$89*15)&gt;100,100,AA68+($A$89*15)),AA68)))))</f>
        <v>62.019999999999982</v>
      </c>
      <c r="AC68" s="27">
        <f>IF(BusStatus!AD11&lt;&gt;"",BusStatus!AD11,IF(AC67=$B$87,AB68+($A$87*15),IF(AC67=$B$88,AB68+($A$88*15),IF(AC67=$B$90,IF(AB68+($A$90*15)&gt;100,100,AB68+($A$90*15)),IF(AC67=$B$89,IF(AB68+($A$89*15)&gt;100,100,AB68+($A$89*15)),AB68)))))</f>
        <v>60.429999999999978</v>
      </c>
      <c r="AD68" s="27">
        <f>IF(BusStatus!AE11&lt;&gt;"",BusStatus!AE11,IF(AD67=$B$87,AC68+($A$87*15),IF(AD67=$B$88,AC68+($A$88*15),IF(AD67=$B$90,IF(AC68+($A$90*15)&gt;100,100,AC68+($A$90*15)),IF(AD67=$B$89,IF(AC68+($A$89*15)&gt;100,100,AC68+($A$89*15)),AC68)))))</f>
        <v>58.839999999999975</v>
      </c>
      <c r="AE68" s="27">
        <f>IF(BusStatus!AF11&lt;&gt;"",BusStatus!AF11,IF(AE67=$B$87,AD68+($A$87*15),IF(AE67=$B$88,AD68+($A$88*15),IF(AE67=$B$90,IF(AD68+($A$90*15)&gt;100,100,AD68+($A$90*15)),IF(AE67=$B$89,IF(AD68+($A$89*15)&gt;100,100,AD68+($A$89*15)),AD68)))))</f>
        <v>58.839999999999975</v>
      </c>
      <c r="AF68" s="27">
        <f>IF(BusStatus!AG11&lt;&gt;"",BusStatus!AG11,IF(AF67=$B$87,AE68+($A$87*15),IF(AF67=$B$88,AE68+($A$88*15),IF(AF67=$B$90,IF(AE68+($A$90*15)&gt;100,100,AE68+($A$90*15)),IF(AF67=$B$89,IF(AE68+($A$89*15)&gt;100,100,AE68+($A$89*15)),AE68)))))</f>
        <v>58.839999999999975</v>
      </c>
      <c r="AG68" s="27">
        <f>IF(BusStatus!AH11&lt;&gt;"",BusStatus!AH11,IF(AG67=$B$87,AF68+($A$87*15),IF(AG67=$B$88,AF68+($A$88*15),IF(AG67=$B$90,IF(AF68+($A$90*15)&gt;100,100,AF68+($A$90*15)),IF(AG67=$B$89,IF(AF68+($A$89*15)&gt;100,100,AF68+($A$89*15)),AF68)))))</f>
        <v>58.839999999999975</v>
      </c>
      <c r="AH68" s="27">
        <f>IF(BusStatus!AI11&lt;&gt;"",BusStatus!AI11,IF(AH67=$B$87,AG68+($A$87*15),IF(AH67=$B$88,AG68+($A$88*15),IF(AH67=$B$90,IF(AG68+($A$90*15)&gt;100,100,AG68+($A$90*15)),IF(AH67=$B$89,IF(AG68+($A$89*15)&gt;100,100,AG68+($A$89*15)),AG68)))))</f>
        <v>58.839999999999975</v>
      </c>
      <c r="AI68" s="27">
        <f>IF(BusStatus!AJ11&lt;&gt;"",BusStatus!AJ11,IF(AI67=$B$87,AH68+($A$87*15),IF(AI67=$B$88,AH68+($A$88*15),IF(AI67=$B$90,IF(AH68+($A$90*15)&gt;100,100,AH68+($A$90*15)),IF(AI67=$B$89,IF(AH68+($A$89*15)&gt;100,100,AH68+($A$89*15)),AH68)))))</f>
        <v>58.839999999999975</v>
      </c>
      <c r="AJ68" s="27">
        <f>IF(BusStatus!AK11&lt;&gt;"",BusStatus!AK11,IF(AJ67=$B$87,AI68+($A$87*15),IF(AJ67=$B$88,AI68+($A$88*15),IF(AJ67=$B$90,IF(AI68+($A$90*15)&gt;100,100,AI68+($A$90*15)),IF(AJ67=$B$89,IF(AI68+($A$89*15)&gt;100,100,AI68+($A$89*15)),AI68)))))</f>
        <v>58.839999999999975</v>
      </c>
      <c r="AK68" s="27">
        <f>IF(BusStatus!AL11&lt;&gt;"",BusStatus!AL11,IF(AK67=$B$87,AJ68+($A$87*15),IF(AK67=$B$88,AJ68+($A$88*15),IF(AK67=$B$90,IF(AJ68+($A$90*15)&gt;100,100,AJ68+($A$90*15)),IF(AK67=$B$89,IF(AJ68+($A$89*15)&gt;100,100,AJ68+($A$89*15)),AJ68)))))</f>
        <v>56.903333333333308</v>
      </c>
      <c r="AL68" s="27">
        <f>IF(BusStatus!AM11&lt;&gt;"",BusStatus!AM11,IF(AL67=$B$87,AK68+($A$87*15),IF(AL67=$B$88,AK68+($A$88*15),IF(AL67=$B$90,IF(AK68+($A$90*15)&gt;100,100,AK68+($A$90*15)),IF(AL67=$B$89,IF(AK68+($A$89*15)&gt;100,100,AK68+($A$89*15)),AK68)))))</f>
        <v>54.96666666666664</v>
      </c>
      <c r="AM68" s="27">
        <f>IF(BusStatus!AN11&lt;&gt;"",BusStatus!AN11,IF(AM67=$B$87,AL68+($A$87*15),IF(AM67=$B$88,AL68+($A$88*15),IF(AM67=$B$90,IF(AL68+($A$90*15)&gt;100,100,AL68+($A$90*15)),IF(AM67=$B$89,IF(AL68+($A$89*15)&gt;100,100,AL68+($A$89*15)),AL68)))))</f>
        <v>53.029999999999973</v>
      </c>
      <c r="AN68" s="27">
        <f>IF(BusStatus!AO11&lt;&gt;"",BusStatus!AO11,IF(AN67=$B$87,AM68+($A$87*15),IF(AN67=$B$88,AM68+($A$88*15),IF(AN67=$B$90,IF(AM68+($A$90*15)&gt;100,100,AM68+($A$90*15)),IF(AN67=$B$89,IF(AM68+($A$89*15)&gt;100,100,AM68+($A$89*15)),AM68)))))</f>
        <v>51.439999999999969</v>
      </c>
      <c r="AO68" s="27">
        <f>IF(BusStatus!AP11&lt;&gt;"",BusStatus!AP11,IF(AO67=$B$87,AN68+($A$87*15),IF(AO67=$B$88,AN68+($A$88*15),IF(AO67=$B$90,IF(AN68+($A$90*15)&gt;100,100,AN68+($A$90*15)),IF(AO67=$B$89,IF(AN68+($A$89*15)&gt;100,100,AN68+($A$89*15)),AN68)))))</f>
        <v>49.849999999999966</v>
      </c>
      <c r="AP68" s="27">
        <f>IF(BusStatus!AQ11&lt;&gt;"",BusStatus!AQ11,IF(AP67=$B$87,AO68+($A$87*15),IF(AP67=$B$88,AO68+($A$88*15),IF(AP67=$B$90,IF(AO68+($A$90*15)&gt;100,100,AO68+($A$90*15)),IF(AP67=$B$89,IF(AO68+($A$89*15)&gt;100,100,AO68+($A$89*15)),AO68)))))</f>
        <v>48.259999999999962</v>
      </c>
      <c r="AQ68" s="27">
        <f>IF(BusStatus!AR11&lt;&gt;"",BusStatus!AR11,IF(AQ67=$B$87,AP68+($A$87*15),IF(AQ67=$B$88,AP68+($A$88*15),IF(AQ67=$B$90,IF(AP68+($A$90*15)&gt;100,100,AP68+($A$90*15)),IF(AQ67=$B$89,IF(AP68+($A$89*15)&gt;100,100,AP68+($A$89*15)),AP68)))))</f>
        <v>48.259999999999962</v>
      </c>
      <c r="AR68" s="27">
        <f>IF(BusStatus!AS11&lt;&gt;"",BusStatus!AS11,IF(AR67=$B$87,AQ68+($A$87*15),IF(AR67=$B$88,AQ68+($A$88*15),IF(AR67=$B$90,IF(AQ68+($A$90*15)&gt;100,100,AQ68+($A$90*15)),IF(AR67=$B$89,IF(AQ68+($A$89*15)&gt;100,100,AQ68+($A$89*15)),AQ68)))))</f>
        <v>48.259999999999962</v>
      </c>
      <c r="AS68" s="27">
        <f>IF(BusStatus!AT11&lt;&gt;"",BusStatus!AT11,IF(AS67=$B$87,AR68+($A$87*15),IF(AS67=$B$88,AR68+($A$88*15),IF(AS67=$B$90,IF(AR68+($A$90*15)&gt;100,100,AR68+($A$90*15)),IF(AS67=$B$89,IF(AR68+($A$89*15)&gt;100,100,AR68+($A$89*15)),AR68)))))</f>
        <v>48.259999999999962</v>
      </c>
      <c r="AT68" s="27">
        <f>IF(BusStatus!AU11&lt;&gt;"",BusStatus!AU11,IF(AT67=$B$87,AS68+($A$87*15),IF(AT67=$B$88,AS68+($A$88*15),IF(AT67=$B$90,IF(AS68+($A$90*15)&gt;100,100,AS68+($A$90*15)),IF(AT67=$B$89,IF(AS68+($A$89*15)&gt;100,100,AS68+($A$89*15)),AS68)))))</f>
        <v>48.259999999999962</v>
      </c>
      <c r="AU68" s="27">
        <f>IF(BusStatus!AV11&lt;&gt;"",BusStatus!AV11,IF(AU67=$B$87,AT68+($A$87*15),IF(AU67=$B$88,AT68+($A$88*15),IF(AU67=$B$90,IF(AT68+($A$90*15)&gt;100,100,AT68+($A$90*15)),IF(AU67=$B$89,IF(AT68+($A$89*15)&gt;100,100,AT68+($A$89*15)),AT68)))))</f>
        <v>48.259999999999962</v>
      </c>
      <c r="AV68" s="27">
        <f>IF(BusStatus!AW11&lt;&gt;"",BusStatus!AW11,IF(AV67=$B$87,AU68+($A$87*15),IF(AV67=$B$88,AU68+($A$88*15),IF(AV67=$B$90,IF(AU68+($A$90*15)&gt;100,100,AU68+($A$90*15)),IF(AV67=$B$89,IF(AU68+($A$89*15)&gt;100,100,AU68+($A$89*15)),AU68)))))</f>
        <v>48.259999999999962</v>
      </c>
      <c r="AW68" s="27">
        <f>IF(BusStatus!AX11&lt;&gt;"",BusStatus!AX11,IF(AW67=$B$87,AV68+($A$87*15),IF(AW67=$B$88,AV68+($A$88*15),IF(AW67=$B$90,IF(AV68+($A$90*15)&gt;100,100,AV68+($A$90*15)),IF(AW67=$B$89,IF(AV68+($A$89*15)&gt;100,100,AV68+($A$89*15)),AV68)))))</f>
        <v>46.323333333333295</v>
      </c>
      <c r="AX68" s="27">
        <f>IF(BusStatus!AY11&lt;&gt;"",BusStatus!AY11,IF(AX67=$B$87,AW68+($A$87*15),IF(AX67=$B$88,AW68+($A$88*15),IF(AX67=$B$90,IF(AW68+($A$90*15)&gt;100,100,AW68+($A$90*15)),IF(AX67=$B$89,IF(AW68+($A$89*15)&gt;100,100,AW68+($A$89*15)),AW68)))))</f>
        <v>44.386666666666628</v>
      </c>
      <c r="AY68" s="27">
        <f>IF(BusStatus!AZ11&lt;&gt;"",BusStatus!AZ11,IF(AY67=$B$87,AX68+($A$87*15),IF(AY67=$B$88,AX68+($A$88*15),IF(AY67=$B$90,IF(AX68+($A$90*15)&gt;100,100,AX68+($A$90*15)),IF(AY67=$B$89,IF(AX68+($A$89*15)&gt;100,100,AX68+($A$89*15)),AX68)))))</f>
        <v>42.44999999999996</v>
      </c>
      <c r="AZ68" s="27">
        <f>IF(BusStatus!BA11&lt;&gt;"",BusStatus!BA11,IF(AZ67=$B$87,AY68+($A$87*15),IF(AZ67=$B$88,AY68+($A$88*15),IF(AZ67=$B$90,IF(AY68+($A$90*15)&gt;100,100,AY68+($A$90*15)),IF(AZ67=$B$89,IF(AY68+($A$89*15)&gt;100,100,AY68+($A$89*15)),AY68)))))</f>
        <v>40.859999999999957</v>
      </c>
      <c r="BA68" s="27">
        <f>IF(BusStatus!BB11&lt;&gt;"",BusStatus!BB11,IF(BA67=$B$87,AZ68+($A$87*15),IF(BA67=$B$88,AZ68+($A$88*15),IF(BA67=$B$90,IF(AZ68+($A$90*15)&gt;100,100,AZ68+($A$90*15)),IF(BA67=$B$89,IF(AZ68+($A$89*15)&gt;100,100,AZ68+($A$89*15)),AZ68)))))</f>
        <v>39.269999999999953</v>
      </c>
      <c r="BB68" s="27">
        <f>IF(BusStatus!BC11&lt;&gt;"",BusStatus!BC11,IF(BB67=$B$87,BA68+($A$87*15),IF(BB67=$B$88,BA68+($A$88*15),IF(BB67=$B$90,IF(BA68+($A$90*15)&gt;100,100,BA68+($A$90*15)),IF(BB67=$B$89,IF(BA68+($A$89*15)&gt;100,100,BA68+($A$89*15)),BA68)))))</f>
        <v>37.67999999999995</v>
      </c>
      <c r="BC68" s="27">
        <f>IF(BusStatus!BD11&lt;&gt;"",BusStatus!BD11,IF(BC67=$B$87,BB68+($A$87*15),IF(BC67=$B$88,BB68+($A$88*15),IF(BC67=$B$90,IF(BB68+($A$90*15)&gt;100,100,BB68+($A$90*15)),IF(BC67=$B$89,IF(BB68+($A$89*15)&gt;100,100,BB68+($A$89*15)),BB68)))))</f>
        <v>37.67999999999995</v>
      </c>
      <c r="BD68" s="27">
        <f>IF(BusStatus!BE11&lt;&gt;"",BusStatus!BE11,IF(BD67=$B$87,BC68+($A$87*15),IF(BD67=$B$88,BC68+($A$88*15),IF(BD67=$B$90,IF(BC68+($A$90*15)&gt;100,100,BC68+($A$90*15)),IF(BD67=$B$89,IF(BC68+($A$89*15)&gt;100,100,BC68+($A$89*15)),BC68)))))</f>
        <v>37.67999999999995</v>
      </c>
      <c r="BE68" s="27">
        <f>IF(BusStatus!BF11&lt;&gt;"",BusStatus!BF11,IF(BE67=$B$87,BD68+($A$87*15),IF(BE67=$B$88,BD68+($A$88*15),IF(BE67=$B$90,IF(BD68+($A$90*15)&gt;100,100,BD68+($A$90*15)),IF(BE67=$B$89,IF(BD68+($A$89*15)&gt;100,100,BD68+($A$89*15)),BD68)))))</f>
        <v>37.67999999999995</v>
      </c>
      <c r="BF68" s="27">
        <f>IF(BusStatus!BG11&lt;&gt;"",BusStatus!BG11,IF(BF67=$B$87,BE68+($A$87*15),IF(BF67=$B$88,BE68+($A$88*15),IF(BF67=$B$90,IF(BE68+($A$90*15)&gt;100,100,BE68+($A$90*15)),IF(BF67=$B$89,IF(BE68+($A$89*15)&gt;100,100,BE68+($A$89*15)),BE68)))))</f>
        <v>37.67999999999995</v>
      </c>
      <c r="BG68" s="27">
        <f>IF(BusStatus!BH11&lt;&gt;"",BusStatus!BH11,IF(BG67=$B$87,BF68+($A$87*15),IF(BG67=$B$88,BF68+($A$88*15),IF(BG67=$B$90,IF(BF68+($A$90*15)&gt;100,100,BF68+($A$90*15)),IF(BG67=$B$89,IF(BF68+($A$89*15)&gt;100,100,BF68+($A$89*15)),BF68)))))</f>
        <v>37.67999999999995</v>
      </c>
      <c r="BH68" s="27">
        <f>IF(BusStatus!BI11&lt;&gt;"",BusStatus!BI11,IF(BH67=$B$87,BG68+($A$87*15),IF(BH67=$B$88,BG68+($A$88*15),IF(BH67=$B$90,IF(BG68+($A$90*15)&gt;100,100,BG68+($A$90*15)),IF(BH67=$B$89,IF(BG68+($A$89*15)&gt;100,100,BG68+($A$89*15)),BG68)))))</f>
        <v>37.67999999999995</v>
      </c>
      <c r="BI68" s="27">
        <f>IF(BusStatus!BJ11&lt;&gt;"",BusStatus!BJ11,IF(BI67=$B$87,BH68+($A$87*15),IF(BI67=$B$88,BH68+($A$88*15),IF(BI67=$B$90,IF(BH68+($A$90*15)&gt;100,100,BH68+($A$90*15)),IF(BI67=$B$89,IF(BH68+($A$89*15)&gt;100,100,BH68+($A$89*15)),BH68)))))</f>
        <v>35.743333333333283</v>
      </c>
      <c r="BJ68" s="27">
        <f>IF(BusStatus!BK11&lt;&gt;"",BusStatus!BK11,IF(BJ67=$B$87,BI68+($A$87*15),IF(BJ67=$B$88,BI68+($A$88*15),IF(BJ67=$B$90,IF(BI68+($A$90*15)&gt;100,100,BI68+($A$90*15)),IF(BJ67=$B$89,IF(BI68+($A$89*15)&gt;100,100,BI68+($A$89*15)),BI68)))))</f>
        <v>33.806666666666615</v>
      </c>
      <c r="BK68" s="27">
        <f>IF(BusStatus!BL11&lt;&gt;"",BusStatus!BL11,IF(BK67=$B$87,BJ68+($A$87*15),IF(BK67=$B$88,BJ68+($A$88*15),IF(BK67=$B$90,IF(BJ68+($A$90*15)&gt;100,100,BJ68+($A$90*15)),IF(BK67=$B$89,IF(BJ68+($A$89*15)&gt;100,100,BJ68+($A$89*15)),BJ68)))))</f>
        <v>31.869999999999948</v>
      </c>
      <c r="BL68" s="27">
        <f>IF(BusStatus!BM11&lt;&gt;"",BusStatus!BM11,IF(BL67=$B$87,BK68+($A$87*15),IF(BL67=$B$88,BK68+($A$88*15),IF(BL67=$B$90,IF(BK68+($A$90*15)&gt;100,100,BK68+($A$90*15)),IF(BL67=$B$89,IF(BK68+($A$89*15)&gt;100,100,BK68+($A$89*15)),BK68)))))</f>
        <v>30.279999999999948</v>
      </c>
      <c r="BM68" s="27">
        <f>IF(BusStatus!BN11&lt;&gt;"",BusStatus!BN11,IF(BM67=$B$87,BL68+($A$87*15),IF(BM67=$B$88,BL68+($A$88*15),IF(BM67=$B$90,IF(BL68+($A$90*15)&gt;100,100,BL68+($A$90*15)),IF(BM67=$B$89,IF(BL68+($A$89*15)&gt;100,100,BL68+($A$89*15)),BL68)))))</f>
        <v>28.689999999999948</v>
      </c>
      <c r="BN68" s="27">
        <f>IF(BusStatus!BO11&lt;&gt;"",BusStatus!BO11,IF(BN67=$B$87,BM68+($A$87*15),IF(BN67=$B$88,BM68+($A$88*15),IF(BN67=$B$90,IF(BM68+($A$90*15)&gt;100,100,BM68+($A$90*15)),IF(BN67=$B$89,IF(BM68+($A$89*15)&gt;100,100,BM68+($A$89*15)),BM68)))))</f>
        <v>27.099999999999948</v>
      </c>
      <c r="BO68" s="27">
        <f>IF(BusStatus!BP11&lt;&gt;"",BusStatus!BP11,IF(BO67=$B$87,BN68+($A$87*15),IF(BO67=$B$88,BN68+($A$88*15),IF(BO67=$B$90,IF(BN68+($A$90*15)&gt;100,100,BN68+($A$90*15)),IF(BO67=$B$89,IF(BN68+($A$89*15)&gt;100,100,BN68+($A$89*15)),BN68)))))</f>
        <v>27.099999999999948</v>
      </c>
      <c r="BP68" s="27">
        <f>IF(BusStatus!BQ11&lt;&gt;"",BusStatus!BQ11,IF(BP67=$B$87,BO68+($A$87*15),IF(BP67=$B$88,BO68+($A$88*15),IF(BP67=$B$90,IF(BO68+($A$90*15)&gt;100,100,BO68+($A$90*15)),IF(BP67=$B$89,IF(BO68+($A$89*15)&gt;100,100,BO68+($A$89*15)),BO68)))))</f>
        <v>27.099999999999948</v>
      </c>
      <c r="BQ68" s="27">
        <f>IF(BusStatus!BR11&lt;&gt;"",BusStatus!BR11,IF(BQ67=$B$87,BP68+($A$87*15),IF(BQ67=$B$88,BP68+($A$88*15),IF(BQ67=$B$90,IF(BP68+($A$90*15)&gt;100,100,BP68+($A$90*15)),IF(BQ67=$B$89,IF(BP68+($A$89*15)&gt;100,100,BP68+($A$89*15)),BP68)))))</f>
        <v>27.099999999999948</v>
      </c>
      <c r="BR68" s="27">
        <f>IF(BusStatus!BS11&lt;&gt;"",BusStatus!BS11,IF(BR67=$B$87,BQ68+($A$87*15),IF(BR67=$B$88,BQ68+($A$88*15),IF(BR67=$B$90,IF(BQ68+($A$90*15)&gt;100,100,BQ68+($A$90*15)),IF(BR67=$B$89,IF(BQ68+($A$89*15)&gt;100,100,BQ68+($A$89*15)),BQ68)))))</f>
        <v>27.099999999999948</v>
      </c>
      <c r="BS68" s="27">
        <f>IF(BusStatus!BT11&lt;&gt;"",BusStatus!BT11,IF(BS67=$B$87,BR68+($A$87*15),IF(BS67=$B$88,BR68+($A$88*15),IF(BS67=$B$90,IF(BR68+($A$90*15)&gt;100,100,BR68+($A$90*15)),IF(BS67=$B$89,IF(BR68+($A$89*15)&gt;100,100,BR68+($A$89*15)),BR68)))))</f>
        <v>27.099999999999948</v>
      </c>
      <c r="BT68" s="27">
        <f>IF(BusStatus!BU11&lt;&gt;"",BusStatus!BU11,IF(BT67=$B$87,BS68+($A$87*15),IF(BT67=$B$88,BS68+($A$88*15),IF(BT67=$B$90,IF(BS68+($A$90*15)&gt;100,100,BS68+($A$90*15)),IF(BT67=$B$89,IF(BS68+($A$89*15)&gt;100,100,BS68+($A$89*15)),BS68)))))</f>
        <v>27.099999999999948</v>
      </c>
      <c r="BU68" s="27">
        <f>IF(BusStatus!BV11&lt;&gt;"",BusStatus!BV11,IF(BU67=$B$87,BT68+($A$87*15),IF(BU67=$B$88,BT68+($A$88*15),IF(BU67=$B$90,IF(BT68+($A$90*15)&gt;100,100,BT68+($A$90*15)),IF(BU67=$B$89,IF(BT68+($A$89*15)&gt;100,100,BT68+($A$89*15)),BT68)))))</f>
        <v>25.163333333333281</v>
      </c>
      <c r="BV68" s="27">
        <f>IF(BusStatus!BW11&lt;&gt;"",BusStatus!BW11,IF(BV67=$B$87,BU68+($A$87*15),IF(BV67=$B$88,BU68+($A$88*15),IF(BV67=$B$90,IF(BU68+($A$90*15)&gt;100,100,BU68+($A$90*15)),IF(BV67=$B$89,IF(BU68+($A$89*15)&gt;100,100,BU68+($A$89*15)),BU68)))))</f>
        <v>23.226666666666613</v>
      </c>
      <c r="BW68" s="27">
        <f>IF(BusStatus!BX11&lt;&gt;"",BusStatus!BX11,IF(BW67=$B$87,BV68+($A$87*15),IF(BW67=$B$88,BV68+($A$88*15),IF(BW67=$B$90,IF(BV68+($A$90*15)&gt;100,100,BV68+($A$90*15)),IF(BW67=$B$89,IF(BV68+($A$89*15)&gt;100,100,BV68+($A$89*15)),BV68)))))</f>
        <v>21.289999999999946</v>
      </c>
      <c r="BX68" s="27">
        <f>IF(BusStatus!BY11&lt;&gt;"",BusStatus!BY11,IF(BX67=$B$87,BW68+($A$87*15),IF(BX67=$B$88,BW68+($A$88*15),IF(BX67=$B$90,IF(BW68+($A$90*15)&gt;100,100,BW68+($A$90*15)),IF(BX67=$B$89,IF(BW68+($A$89*15)&gt;100,100,BW68+($A$89*15)),BW68)))))</f>
        <v>19.699999999999946</v>
      </c>
      <c r="BY68" s="27">
        <f>IF(BusStatus!BZ11&lt;&gt;"",BusStatus!BZ11,IF(BY67=$B$87,BX68+($A$87*15),IF(BY67=$B$88,BX68+($A$88*15),IF(BY67=$B$90,IF(BX68+($A$90*15)&gt;100,100,BX68+($A$90*15)),IF(BY67=$B$89,IF(BX68+($A$89*15)&gt;100,100,BX68+($A$89*15)),BX68)))))</f>
        <v>18.109999999999946</v>
      </c>
      <c r="BZ68" s="27">
        <f>IF(BusStatus!CA11&lt;&gt;"",BusStatus!CA11,IF(BZ67=$B$87,BY68+($A$87*15),IF(BZ67=$B$88,BY68+($A$88*15),IF(BZ67=$B$90,IF(BY68+($A$90*15)&gt;100,100,BY68+($A$90*15)),IF(BZ67=$B$89,IF(BY68+($A$89*15)&gt;100,100,BY68+($A$89*15)),BY68)))))</f>
        <v>16.519999999999946</v>
      </c>
      <c r="CA68" s="27">
        <f>IF(BusStatus!CB11&lt;&gt;"",BusStatus!CB11,IF(CA67=$B$87,BZ68+($A$87*15),IF(CA67=$B$88,BZ68+($A$88*15),IF(CA67=$B$90,IF(BZ68+($A$90*15)&gt;100,100,BZ68+($A$90*15)),IF(CA67=$B$89,IF(BZ68+($A$89*15)&gt;100,100,BZ68+($A$89*15)),BZ68)))))</f>
        <v>16.519999999999946</v>
      </c>
      <c r="CB68" s="27">
        <f>IF(BusStatus!CC11&lt;&gt;"",BusStatus!CC11,IF(CB67=$B$87,CA68+($A$87*15),IF(CB67=$B$88,CA68+($A$88*15),IF(CB67=$B$90,IF(CA68+($A$90*15)&gt;100,100,CA68+($A$90*15)),IF(CB67=$B$89,IF(CA68+($A$89*15)&gt;100,100,CA68+($A$89*15)),CA68)))))</f>
        <v>16.519999999999946</v>
      </c>
      <c r="CC68" s="27">
        <f>IF(BusStatus!CD11&lt;&gt;"",BusStatus!CD11,IF(CC67=$B$87,CB68+($A$87*15),IF(CC67=$B$88,CB68+($A$88*15),IF(CC67=$B$90,IF(CB68+($A$90*15)&gt;100,100,CB68+($A$90*15)),IF(CC67=$B$89,IF(CB68+($A$89*15)&gt;100,100,CB68+($A$89*15)),CB68)))))</f>
        <v>16.519999999999946</v>
      </c>
      <c r="CD68" s="27">
        <f>IF(BusStatus!CE11&lt;&gt;"",BusStatus!CE11,IF(CD67=$B$87,CC68+($A$87*15),IF(CD67=$B$88,CC68+($A$88*15),IF(CD67=$B$90,IF(CC68+($A$90*15)&gt;100,100,CC68+($A$90*15)),IF(CD67=$B$89,IF(CC68+($A$89*15)&gt;100,100,CC68+($A$89*15)),CC68)))))</f>
        <v>16.519999999999946</v>
      </c>
      <c r="CE68" s="27">
        <f>IF(BusStatus!CF11&lt;&gt;"",BusStatus!CF11,IF(CE67=$B$87,CD68+($A$87*15),IF(CE67=$B$88,CD68+($A$88*15),IF(CE67=$B$90,IF(CD68+($A$90*15)&gt;100,100,CD68+($A$90*15)),IF(CE67=$B$89,IF(CD68+($A$89*15)&gt;100,100,CD68+($A$89*15)),CD68)))))</f>
        <v>16.519999999999946</v>
      </c>
      <c r="CF68" s="27">
        <f>IF(BusStatus!CG11&lt;&gt;"",BusStatus!CG11,IF(CF67=$B$87,CE68+($A$87*15),IF(CF67=$B$88,CE68+($A$88*15),IF(CF67=$B$90,IF(CE68+($A$90*15)&gt;100,100,CE68+($A$90*15)),IF(CF67=$B$89,IF(CE68+($A$89*15)&gt;100,100,CE68+($A$89*15)),CE68)))))</f>
        <v>16.519999999999946</v>
      </c>
      <c r="CG68" s="27">
        <f>IF(BusStatus!CH11&lt;&gt;"",BusStatus!CH11,IF(CG67=$B$87,CF68+($A$87*15),IF(CG67=$B$88,CF68+($A$88*15),IF(CG67=$B$90,IF(CF68+($A$90*15)&gt;100,100,CF68+($A$90*15)),IF(CG67=$B$89,IF(CF68+($A$89*15)&gt;100,100,CF68+($A$89*15)),CF68)))))</f>
        <v>14.583333333333281</v>
      </c>
      <c r="CH68" s="27">
        <f>IF(BusStatus!CI11&lt;&gt;"",BusStatus!CI11,IF(CH67=$B$87,CG68+($A$87*15),IF(CH67=$B$88,CG68+($A$88*15),IF(CH67=$B$90,IF(CG68+($A$90*15)&gt;100,100,CG68+($A$90*15)),IF(CH67=$B$89,IF(CG68+($A$89*15)&gt;100,100,CG68+($A$89*15)),CG68)))))</f>
        <v>12.646666666666615</v>
      </c>
      <c r="CI68" s="27">
        <f>IF(BusStatus!CJ11&lt;&gt;"",BusStatus!CJ11,IF(CI67=$B$87,CH68+($A$87*15),IF(CI67=$B$88,CH68+($A$88*15),IF(CI67=$B$90,IF(CH68+($A$90*15)&gt;100,100,CH68+($A$90*15)),IF(CI67=$B$89,IF(CH68+($A$89*15)&gt;100,100,CH68+($A$89*15)),CH68)))))</f>
        <v>10.709999999999949</v>
      </c>
      <c r="CJ68" s="27">
        <f>IF(BusStatus!CK11&lt;&gt;"",BusStatus!CK11,IF(CJ67=$B$87,CI68+($A$87*15),IF(CJ67=$B$88,CI68+($A$88*15),IF(CJ67=$B$90,IF(CI68+($A$90*15)&gt;100,100,CI68+($A$90*15)),IF(CJ67=$B$89,IF(CI68+($A$89*15)&gt;100,100,CI68+($A$89*15)),CI68)))))</f>
        <v>9.1199999999999495</v>
      </c>
      <c r="CK68" s="27">
        <f>IF(BusStatus!CL11&lt;&gt;"",BusStatus!CL11,IF(CK67=$B$87,CJ68+($A$87*15),IF(CK67=$B$88,CJ68+($A$88*15),IF(CK67=$B$90,IF(CJ68+($A$90*15)&gt;100,100,CJ68+($A$90*15)),IF(CK67=$B$89,IF(CJ68+($A$89*15)&gt;100,100,CJ68+($A$89*15)),CJ68)))))</f>
        <v>7.5299999999999496</v>
      </c>
      <c r="CL68" s="27">
        <f>IF(BusStatus!CM11&lt;&gt;"",BusStatus!CM11,IF(CL67=$B$87,CK68+($A$87*15),IF(CL67=$B$88,CK68+($A$88*15),IF(CL67=$B$90,IF(CK68+($A$90*15)&gt;100,100,CK68+($A$90*15)),IF(CL67=$B$89,IF(CK68+($A$89*15)&gt;100,100,CK68+($A$89*15)),CK68)))))</f>
        <v>5.9399999999999498</v>
      </c>
    </row>
    <row r="69" spans="1:90" ht="18.75" customHeight="1" thickBot="1" x14ac:dyDescent="0.3">
      <c r="A69" s="340"/>
      <c r="B69" s="514" t="s">
        <v>56</v>
      </c>
      <c r="C69" s="64" t="s">
        <v>44</v>
      </c>
      <c r="D69" s="46"/>
      <c r="E69" s="46"/>
      <c r="F69" s="46"/>
      <c r="G69" s="46"/>
      <c r="H69" s="46"/>
      <c r="I69" s="46"/>
      <c r="J69" s="46"/>
      <c r="K69" s="46"/>
      <c r="L69" s="26"/>
      <c r="M69" s="43" t="s">
        <v>45</v>
      </c>
      <c r="N69" s="44" t="s">
        <v>23</v>
      </c>
      <c r="O69" s="44" t="s">
        <v>23</v>
      </c>
      <c r="P69" s="44" t="s">
        <v>23</v>
      </c>
      <c r="Q69" s="45" t="s">
        <v>27</v>
      </c>
      <c r="R69" s="45" t="s">
        <v>27</v>
      </c>
      <c r="S69" s="45" t="s">
        <v>27</v>
      </c>
      <c r="T69" s="46"/>
      <c r="U69" s="46"/>
      <c r="V69" s="46"/>
      <c r="W69" s="46"/>
      <c r="X69" s="46"/>
      <c r="Y69" s="46"/>
      <c r="Z69" s="44" t="s">
        <v>23</v>
      </c>
      <c r="AA69" s="44" t="s">
        <v>23</v>
      </c>
      <c r="AB69" s="44" t="s">
        <v>23</v>
      </c>
      <c r="AC69" s="45" t="s">
        <v>27</v>
      </c>
      <c r="AD69" s="45" t="s">
        <v>27</v>
      </c>
      <c r="AE69" s="45" t="s">
        <v>27</v>
      </c>
      <c r="AF69" s="46"/>
      <c r="AG69" s="46"/>
      <c r="AH69" s="46"/>
      <c r="AI69" s="46"/>
      <c r="AJ69" s="46"/>
      <c r="AK69" s="46"/>
      <c r="AL69" s="44" t="s">
        <v>23</v>
      </c>
      <c r="AM69" s="44" t="s">
        <v>23</v>
      </c>
      <c r="AN69" s="44" t="s">
        <v>23</v>
      </c>
      <c r="AO69" s="45" t="s">
        <v>27</v>
      </c>
      <c r="AP69" s="45" t="s">
        <v>27</v>
      </c>
      <c r="AQ69" s="45" t="s">
        <v>27</v>
      </c>
      <c r="AR69" s="46"/>
      <c r="AS69" s="46"/>
      <c r="AT69" s="46"/>
      <c r="AU69" s="46"/>
      <c r="AV69" s="46"/>
      <c r="AW69" s="46"/>
      <c r="AX69" s="44" t="s">
        <v>23</v>
      </c>
      <c r="AY69" s="44" t="s">
        <v>23</v>
      </c>
      <c r="AZ69" s="44" t="s">
        <v>23</v>
      </c>
      <c r="BA69" s="55" t="s">
        <v>27</v>
      </c>
      <c r="BB69" s="59" t="s">
        <v>27</v>
      </c>
      <c r="BC69" s="59" t="s">
        <v>27</v>
      </c>
      <c r="BD69" s="46"/>
      <c r="BE69" s="46"/>
      <c r="BF69" s="46"/>
      <c r="BG69" s="46"/>
      <c r="BH69" s="46"/>
      <c r="BI69" s="46"/>
      <c r="BJ69" s="44" t="s">
        <v>23</v>
      </c>
      <c r="BK69" s="44" t="s">
        <v>23</v>
      </c>
      <c r="BL69" s="44" t="s">
        <v>23</v>
      </c>
      <c r="BM69" s="45" t="s">
        <v>27</v>
      </c>
      <c r="BN69" s="45" t="s">
        <v>27</v>
      </c>
      <c r="BO69" s="45" t="s">
        <v>27</v>
      </c>
      <c r="BP69" s="46"/>
      <c r="BQ69" s="46"/>
      <c r="BR69" s="46"/>
      <c r="BS69" s="46"/>
      <c r="BT69" s="46"/>
      <c r="BU69" s="46"/>
      <c r="BV69" s="44" t="s">
        <v>23</v>
      </c>
      <c r="BW69" s="44" t="s">
        <v>23</v>
      </c>
      <c r="BX69" s="44" t="s">
        <v>23</v>
      </c>
      <c r="BY69" s="45" t="s">
        <v>27</v>
      </c>
      <c r="BZ69" s="45" t="s">
        <v>27</v>
      </c>
      <c r="CA69" s="45" t="s">
        <v>27</v>
      </c>
      <c r="CB69" s="46"/>
      <c r="CC69" s="46"/>
      <c r="CD69" s="46"/>
      <c r="CE69" s="46"/>
      <c r="CF69" s="46"/>
      <c r="CG69" s="46"/>
      <c r="CH69" s="44" t="s">
        <v>23</v>
      </c>
      <c r="CI69" s="44" t="s">
        <v>23</v>
      </c>
      <c r="CJ69" s="44" t="s">
        <v>23</v>
      </c>
      <c r="CK69" s="45" t="s">
        <v>27</v>
      </c>
      <c r="CL69" s="62" t="s">
        <v>27</v>
      </c>
    </row>
    <row r="70" spans="1:90" ht="15" customHeight="1" thickBot="1" x14ac:dyDescent="0.3">
      <c r="A70" s="340"/>
      <c r="B70" s="514"/>
      <c r="C70" s="64" t="s">
        <v>37</v>
      </c>
      <c r="D70" s="27"/>
      <c r="E70" s="27"/>
      <c r="F70" s="27"/>
      <c r="G70" s="27"/>
      <c r="H70" s="27"/>
      <c r="I70" s="27"/>
      <c r="J70" s="27"/>
      <c r="K70" s="27"/>
      <c r="L70" s="27"/>
      <c r="M70" s="101">
        <v>80</v>
      </c>
      <c r="N70" s="27">
        <f>IF(BusStatus!O12&lt;&gt;"",BusStatus!O12,IF(N69=$B$87,M70+($A$87*15),IF(N69=$B$88,M70+($A$88*15),IF(N69=$B$90,IF(M70+($A$90*15)&gt;100,100,M70+($A$90*15)),IF(N69=$B$89,IF(M70+($A$89*15)&gt;100,100,M70+($A$89*15)),M70)))))</f>
        <v>78.063333333333333</v>
      </c>
      <c r="O70" s="27">
        <f>IF(BusStatus!P12&lt;&gt;"",BusStatus!P12,IF(O69=$B$87,N70+($A$87*15),IF(O69=$B$88,N70+($A$88*15),IF(O69=$B$90,IF(N70+($A$90*15)&gt;100,100,N70+($A$90*15)),IF(O69=$B$89,IF(N70+($A$89*15)&gt;100,100,N70+($A$89*15)),N70)))))</f>
        <v>76.126666666666665</v>
      </c>
      <c r="P70" s="27">
        <f>IF(BusStatus!Q12&lt;&gt;"",BusStatus!Q12,IF(P69=$B$87,O70+($A$87*15),IF(P69=$B$88,O70+($A$88*15),IF(P69=$B$90,IF(O70+($A$90*15)&gt;100,100,O70+($A$90*15)),IF(P69=$B$89,IF(O70+($A$89*15)&gt;100,100,O70+($A$89*15)),O70)))))</f>
        <v>74.19</v>
      </c>
      <c r="Q70" s="27">
        <f>IF(BusStatus!R12&lt;&gt;"",BusStatus!R12,IF(Q69=$B$87,P70+($A$87*15),IF(Q69=$B$88,P70+($A$88*15),IF(Q69=$B$90,IF(P70+($A$90*15)&gt;100,100,P70+($A$90*15)),IF(Q69=$B$89,IF(P70+($A$89*15)&gt;100,100,P70+($A$89*15)),P70)))))</f>
        <v>72.599999999999994</v>
      </c>
      <c r="R70" s="27">
        <f>IF(BusStatus!S12&lt;&gt;"",BusStatus!S12,IF(R69=$B$87,Q70+($A$87*15),IF(R69=$B$88,Q70+($A$88*15),IF(R69=$B$90,IF(Q70+($A$90*15)&gt;100,100,Q70+($A$90*15)),IF(R69=$B$89,IF(Q70+($A$89*15)&gt;100,100,Q70+($A$89*15)),Q70)))))</f>
        <v>71.009999999999991</v>
      </c>
      <c r="S70" s="27">
        <f>IF(BusStatus!T12&lt;&gt;"",BusStatus!T12,IF(S69=$B$87,R70+($A$87*15),IF(S69=$B$88,R70+($A$88*15),IF(S69=$B$90,IF(R70+($A$90*15)&gt;100,100,R70+($A$90*15)),IF(S69=$B$89,IF(R70+($A$89*15)&gt;100,100,R70+($A$89*15)),R70)))))</f>
        <v>69.419999999999987</v>
      </c>
      <c r="T70" s="27">
        <f>IF(BusStatus!U12&lt;&gt;"",BusStatus!U12,IF(T69=$B$87,S70+($A$87*15),IF(T69=$B$88,S70+($A$88*15),IF(T69=$B$90,IF(S70+($A$90*15)&gt;100,100,S70+($A$90*15)),IF(T69=$B$89,IF(S70+($A$89*15)&gt;100,100,S70+($A$89*15)),S70)))))</f>
        <v>69.419999999999987</v>
      </c>
      <c r="U70" s="27">
        <f>IF(BusStatus!V12&lt;&gt;"",BusStatus!V12,IF(U69=$B$87,T70+($A$87*15),IF(U69=$B$88,T70+($A$88*15),IF(U69=$B$90,IF(T70+($A$90*15)&gt;100,100,T70+($A$90*15)),IF(U69=$B$89,IF(T70+($A$89*15)&gt;100,100,T70+($A$89*15)),T70)))))</f>
        <v>69.419999999999987</v>
      </c>
      <c r="V70" s="27">
        <f>IF(BusStatus!W12&lt;&gt;"",BusStatus!W12,IF(V69=$B$87,U70+($A$87*15),IF(V69=$B$88,U70+($A$88*15),IF(V69=$B$90,IF(U70+($A$90*15)&gt;100,100,U70+($A$90*15)),IF(V69=$B$89,IF(U70+($A$89*15)&gt;100,100,U70+($A$89*15)),U70)))))</f>
        <v>69.419999999999987</v>
      </c>
      <c r="W70" s="27">
        <f>IF(BusStatus!X12&lt;&gt;"",BusStatus!X12,IF(W69=$B$87,V70+($A$87*15),IF(W69=$B$88,V70+($A$88*15),IF(W69=$B$90,IF(V70+($A$90*15)&gt;100,100,V70+($A$90*15)),IF(W69=$B$89,IF(V70+($A$89*15)&gt;100,100,V70+($A$89*15)),V70)))))</f>
        <v>69.419999999999987</v>
      </c>
      <c r="X70" s="27">
        <f>IF(BusStatus!Y12&lt;&gt;"",BusStatus!Y12,IF(X69=$B$87,W70+($A$87*15),IF(X69=$B$88,W70+($A$88*15),IF(X69=$B$90,IF(W70+($A$90*15)&gt;100,100,W70+($A$90*15)),IF(X69=$B$89,IF(W70+($A$89*15)&gt;100,100,W70+($A$89*15)),W70)))))</f>
        <v>69.419999999999987</v>
      </c>
      <c r="Y70" s="27">
        <f>IF(BusStatus!Z12&lt;&gt;"",BusStatus!Z12,IF(Y69=$B$87,X70+($A$87*15),IF(Y69=$B$88,X70+($A$88*15),IF(Y69=$B$90,IF(X70+($A$90*15)&gt;100,100,X70+($A$90*15)),IF(Y69=$B$89,IF(X70+($A$89*15)&gt;100,100,X70+($A$89*15)),X70)))))</f>
        <v>69.419999999999987</v>
      </c>
      <c r="Z70" s="27">
        <f>IF(BusStatus!AA12&lt;&gt;"",BusStatus!AA12,IF(Z69=$B$87,Y70+($A$87*15),IF(Z69=$B$88,Y70+($A$88*15),IF(Z69=$B$90,IF(Y70+($A$90*15)&gt;100,100,Y70+($A$90*15)),IF(Z69=$B$89,IF(Y70+($A$89*15)&gt;100,100,Y70+($A$89*15)),Y70)))))</f>
        <v>67.48333333333332</v>
      </c>
      <c r="AA70" s="27">
        <f>IF(BusStatus!AB12&lt;&gt;"",BusStatus!AB12,IF(AA69=$B$87,Z70+($A$87*15),IF(AA69=$B$88,Z70+($A$88*15),IF(AA69=$B$90,IF(Z70+($A$90*15)&gt;100,100,Z70+($A$90*15)),IF(AA69=$B$89,IF(Z70+($A$89*15)&gt;100,100,Z70+($A$89*15)),Z70)))))</f>
        <v>65.546666666666653</v>
      </c>
      <c r="AB70" s="27">
        <f>IF(BusStatus!AC12&lt;&gt;"",BusStatus!AC12,IF(AB69=$B$87,AA70+($A$87*15),IF(AB69=$B$88,AA70+($A$88*15),IF(AB69=$B$90,IF(AA70+($A$90*15)&gt;100,100,AA70+($A$90*15)),IF(AB69=$B$89,IF(AA70+($A$89*15)&gt;100,100,AA70+($A$89*15)),AA70)))))</f>
        <v>63.609999999999985</v>
      </c>
      <c r="AC70" s="27">
        <f>IF(BusStatus!AD12&lt;&gt;"",BusStatus!AD12,IF(AC69=$B$87,AB70+($A$87*15),IF(AC69=$B$88,AB70+($A$88*15),IF(AC69=$B$90,IF(AB70+($A$90*15)&gt;100,100,AB70+($A$90*15)),IF(AC69=$B$89,IF(AB70+($A$89*15)&gt;100,100,AB70+($A$89*15)),AB70)))))</f>
        <v>62.019999999999982</v>
      </c>
      <c r="AD70" s="27">
        <f>IF(BusStatus!AE12&lt;&gt;"",BusStatus!AE12,IF(AD69=$B$87,AC70+($A$87*15),IF(AD69=$B$88,AC70+($A$88*15),IF(AD69=$B$90,IF(AC70+($A$90*15)&gt;100,100,AC70+($A$90*15)),IF(AD69=$B$89,IF(AC70+($A$89*15)&gt;100,100,AC70+($A$89*15)),AC70)))))</f>
        <v>60.429999999999978</v>
      </c>
      <c r="AE70" s="27">
        <f>IF(BusStatus!AF12&lt;&gt;"",BusStatus!AF12,IF(AE69=$B$87,AD70+($A$87*15),IF(AE69=$B$88,AD70+($A$88*15),IF(AE69=$B$90,IF(AD70+($A$90*15)&gt;100,100,AD70+($A$90*15)),IF(AE69=$B$89,IF(AD70+($A$89*15)&gt;100,100,AD70+($A$89*15)),AD70)))))</f>
        <v>58.839999999999975</v>
      </c>
      <c r="AF70" s="27">
        <f>IF(BusStatus!AG12&lt;&gt;"",BusStatus!AG12,IF(AF69=$B$87,AE70+($A$87*15),IF(AF69=$B$88,AE70+($A$88*15),IF(AF69=$B$90,IF(AE70+($A$90*15)&gt;100,100,AE70+($A$90*15)),IF(AF69=$B$89,IF(AE70+($A$89*15)&gt;100,100,AE70+($A$89*15)),AE70)))))</f>
        <v>58.839999999999975</v>
      </c>
      <c r="AG70" s="27">
        <f>IF(BusStatus!AH12&lt;&gt;"",BusStatus!AH12,IF(AG69=$B$87,AF70+($A$87*15),IF(AG69=$B$88,AF70+($A$88*15),IF(AG69=$B$90,IF(AF70+($A$90*15)&gt;100,100,AF70+($A$90*15)),IF(AG69=$B$89,IF(AF70+($A$89*15)&gt;100,100,AF70+($A$89*15)),AF70)))))</f>
        <v>58.839999999999975</v>
      </c>
      <c r="AH70" s="27">
        <f>IF(BusStatus!AI12&lt;&gt;"",BusStatus!AI12,IF(AH69=$B$87,AG70+($A$87*15),IF(AH69=$B$88,AG70+($A$88*15),IF(AH69=$B$90,IF(AG70+($A$90*15)&gt;100,100,AG70+($A$90*15)),IF(AH69=$B$89,IF(AG70+($A$89*15)&gt;100,100,AG70+($A$89*15)),AG70)))))</f>
        <v>58.839999999999975</v>
      </c>
      <c r="AI70" s="27">
        <f>IF(BusStatus!AJ12&lt;&gt;"",BusStatus!AJ12,IF(AI69=$B$87,AH70+($A$87*15),IF(AI69=$B$88,AH70+($A$88*15),IF(AI69=$B$90,IF(AH70+($A$90*15)&gt;100,100,AH70+($A$90*15)),IF(AI69=$B$89,IF(AH70+($A$89*15)&gt;100,100,AH70+($A$89*15)),AH70)))))</f>
        <v>58.839999999999975</v>
      </c>
      <c r="AJ70" s="27">
        <f>IF(BusStatus!AK12&lt;&gt;"",BusStatus!AK12,IF(AJ69=$B$87,AI70+($A$87*15),IF(AJ69=$B$88,AI70+($A$88*15),IF(AJ69=$B$90,IF(AI70+($A$90*15)&gt;100,100,AI70+($A$90*15)),IF(AJ69=$B$89,IF(AI70+($A$89*15)&gt;100,100,AI70+($A$89*15)),AI70)))))</f>
        <v>58.839999999999975</v>
      </c>
      <c r="AK70" s="27">
        <f>IF(BusStatus!AL12&lt;&gt;"",BusStatus!AL12,IF(AK69=$B$87,AJ70+($A$87*15),IF(AK69=$B$88,AJ70+($A$88*15),IF(AK69=$B$90,IF(AJ70+($A$90*15)&gt;100,100,AJ70+($A$90*15)),IF(AK69=$B$89,IF(AJ70+($A$89*15)&gt;100,100,AJ70+($A$89*15)),AJ70)))))</f>
        <v>58.839999999999975</v>
      </c>
      <c r="AL70" s="27">
        <f>IF(BusStatus!AM12&lt;&gt;"",BusStatus!AM12,IF(AL69=$B$87,AK70+($A$87*15),IF(AL69=$B$88,AK70+($A$88*15),IF(AL69=$B$90,IF(AK70+($A$90*15)&gt;100,100,AK70+($A$90*15)),IF(AL69=$B$89,IF(AK70+($A$89*15)&gt;100,100,AK70+($A$89*15)),AK70)))))</f>
        <v>56.903333333333308</v>
      </c>
      <c r="AM70" s="27">
        <f>IF(BusStatus!AN12&lt;&gt;"",BusStatus!AN12,IF(AM69=$B$87,AL70+($A$87*15),IF(AM69=$B$88,AL70+($A$88*15),IF(AM69=$B$90,IF(AL70+($A$90*15)&gt;100,100,AL70+($A$90*15)),IF(AM69=$B$89,IF(AL70+($A$89*15)&gt;100,100,AL70+($A$89*15)),AL70)))))</f>
        <v>54.96666666666664</v>
      </c>
      <c r="AN70" s="27">
        <f>IF(BusStatus!AO12&lt;&gt;"",BusStatus!AO12,IF(AN69=$B$87,AM70+($A$87*15),IF(AN69=$B$88,AM70+($A$88*15),IF(AN69=$B$90,IF(AM70+($A$90*15)&gt;100,100,AM70+($A$90*15)),IF(AN69=$B$89,IF(AM70+($A$89*15)&gt;100,100,AM70+($A$89*15)),AM70)))))</f>
        <v>53.029999999999973</v>
      </c>
      <c r="AO70" s="27">
        <f>IF(BusStatus!AP12&lt;&gt;"",BusStatus!AP12,IF(AO69=$B$87,AN70+($A$87*15),IF(AO69=$B$88,AN70+($A$88*15),IF(AO69=$B$90,IF(AN70+($A$90*15)&gt;100,100,AN70+($A$90*15)),IF(AO69=$B$89,IF(AN70+($A$89*15)&gt;100,100,AN70+($A$89*15)),AN70)))))</f>
        <v>51.439999999999969</v>
      </c>
      <c r="AP70" s="27">
        <f>IF(BusStatus!AQ12&lt;&gt;"",BusStatus!AQ12,IF(AP69=$B$87,AO70+($A$87*15),IF(AP69=$B$88,AO70+($A$88*15),IF(AP69=$B$90,IF(AO70+($A$90*15)&gt;100,100,AO70+($A$90*15)),IF(AP69=$B$89,IF(AO70+($A$89*15)&gt;100,100,AO70+($A$89*15)),AO70)))))</f>
        <v>49.849999999999966</v>
      </c>
      <c r="AQ70" s="27">
        <f>IF(BusStatus!AR12&lt;&gt;"",BusStatus!AR12,IF(AQ69=$B$87,AP70+($A$87*15),IF(AQ69=$B$88,AP70+($A$88*15),IF(AQ69=$B$90,IF(AP70+($A$90*15)&gt;100,100,AP70+($A$90*15)),IF(AQ69=$B$89,IF(AP70+($A$89*15)&gt;100,100,AP70+($A$89*15)),AP70)))))</f>
        <v>48.259999999999962</v>
      </c>
      <c r="AR70" s="27">
        <f>IF(BusStatus!AS12&lt;&gt;"",BusStatus!AS12,IF(AR69=$B$87,AQ70+($A$87*15),IF(AR69=$B$88,AQ70+($A$88*15),IF(AR69=$B$90,IF(AQ70+($A$90*15)&gt;100,100,AQ70+($A$90*15)),IF(AR69=$B$89,IF(AQ70+($A$89*15)&gt;100,100,AQ70+($A$89*15)),AQ70)))))</f>
        <v>48.259999999999962</v>
      </c>
      <c r="AS70" s="27">
        <f>IF(BusStatus!AT12&lt;&gt;"",BusStatus!AT12,IF(AS69=$B$87,AR70+($A$87*15),IF(AS69=$B$88,AR70+($A$88*15),IF(AS69=$B$90,IF(AR70+($A$90*15)&gt;100,100,AR70+($A$90*15)),IF(AS69=$B$89,IF(AR70+($A$89*15)&gt;100,100,AR70+($A$89*15)),AR70)))))</f>
        <v>48.259999999999962</v>
      </c>
      <c r="AT70" s="27">
        <f>IF(BusStatus!AU12&lt;&gt;"",BusStatus!AU12,IF(AT69=$B$87,AS70+($A$87*15),IF(AT69=$B$88,AS70+($A$88*15),IF(AT69=$B$90,IF(AS70+($A$90*15)&gt;100,100,AS70+($A$90*15)),IF(AT69=$B$89,IF(AS70+($A$89*15)&gt;100,100,AS70+($A$89*15)),AS70)))))</f>
        <v>48.259999999999962</v>
      </c>
      <c r="AU70" s="27">
        <f>IF(BusStatus!AV12&lt;&gt;"",BusStatus!AV12,IF(AU69=$B$87,AT70+($A$87*15),IF(AU69=$B$88,AT70+($A$88*15),IF(AU69=$B$90,IF(AT70+($A$90*15)&gt;100,100,AT70+($A$90*15)),IF(AU69=$B$89,IF(AT70+($A$89*15)&gt;100,100,AT70+($A$89*15)),AT70)))))</f>
        <v>48.259999999999962</v>
      </c>
      <c r="AV70" s="27">
        <f>IF(BusStatus!AW12&lt;&gt;"",BusStatus!AW12,IF(AV69=$B$87,AU70+($A$87*15),IF(AV69=$B$88,AU70+($A$88*15),IF(AV69=$B$90,IF(AU70+($A$90*15)&gt;100,100,AU70+($A$90*15)),IF(AV69=$B$89,IF(AU70+($A$89*15)&gt;100,100,AU70+($A$89*15)),AU70)))))</f>
        <v>48.259999999999962</v>
      </c>
      <c r="AW70" s="27">
        <f>IF(BusStatus!AX12&lt;&gt;"",BusStatus!AX12,IF(AW69=$B$87,AV70+($A$87*15),IF(AW69=$B$88,AV70+($A$88*15),IF(AW69=$B$90,IF(AV70+($A$90*15)&gt;100,100,AV70+($A$90*15)),IF(AW69=$B$89,IF(AV70+($A$89*15)&gt;100,100,AV70+($A$89*15)),AV70)))))</f>
        <v>48.259999999999962</v>
      </c>
      <c r="AX70" s="27">
        <f>IF(BusStatus!AY12&lt;&gt;"",BusStatus!AY12,IF(AX69=$B$87,AW70+($A$87*15),IF(AX69=$B$88,AW70+($A$88*15),IF(AX69=$B$90,IF(AW70+($A$90*15)&gt;100,100,AW70+($A$90*15)),IF(AX69=$B$89,IF(AW70+($A$89*15)&gt;100,100,AW70+($A$89*15)),AW70)))))</f>
        <v>46.323333333333295</v>
      </c>
      <c r="AY70" s="27">
        <f>IF(BusStatus!AZ12&lt;&gt;"",BusStatus!AZ12,IF(AY69=$B$87,AX70+($A$87*15),IF(AY69=$B$88,AX70+($A$88*15),IF(AY69=$B$90,IF(AX70+($A$90*15)&gt;100,100,AX70+($A$90*15)),IF(AY69=$B$89,IF(AX70+($A$89*15)&gt;100,100,AX70+($A$89*15)),AX70)))))</f>
        <v>44.386666666666628</v>
      </c>
      <c r="AZ70" s="27">
        <f>IF(BusStatus!BA12&lt;&gt;"",BusStatus!BA12,IF(AZ69=$B$87,AY70+($A$87*15),IF(AZ69=$B$88,AY70+($A$88*15),IF(AZ69=$B$90,IF(AY70+($A$90*15)&gt;100,100,AY70+($A$90*15)),IF(AZ69=$B$89,IF(AY70+($A$89*15)&gt;100,100,AY70+($A$89*15)),AY70)))))</f>
        <v>42.44999999999996</v>
      </c>
      <c r="BA70" s="27">
        <f>IF(BusStatus!BB12&lt;&gt;"",BusStatus!BB12,IF(BA69=$B$87,AZ70+($A$87*15),IF(BA69=$B$88,AZ70+($A$88*15),IF(BA69=$B$90,IF(AZ70+($A$90*15)&gt;100,100,AZ70+($A$90*15)),IF(BA69=$B$89,IF(AZ70+($A$89*15)&gt;100,100,AZ70+($A$89*15)),AZ70)))))</f>
        <v>40.859999999999957</v>
      </c>
      <c r="BB70" s="27">
        <f>IF(BusStatus!BC12&lt;&gt;"",BusStatus!BC12,IF(BB69=$B$87,BA70+($A$87*15),IF(BB69=$B$88,BA70+($A$88*15),IF(BB69=$B$90,IF(BA70+($A$90*15)&gt;100,100,BA70+($A$90*15)),IF(BB69=$B$89,IF(BA70+($A$89*15)&gt;100,100,BA70+($A$89*15)),BA70)))))</f>
        <v>39.269999999999953</v>
      </c>
      <c r="BC70" s="27">
        <f>IF(BusStatus!BD12&lt;&gt;"",BusStatus!BD12,IF(BC69=$B$87,BB70+($A$87*15),IF(BC69=$B$88,BB70+($A$88*15),IF(BC69=$B$90,IF(BB70+($A$90*15)&gt;100,100,BB70+($A$90*15)),IF(BC69=$B$89,IF(BB70+($A$89*15)&gt;100,100,BB70+($A$89*15)),BB70)))))</f>
        <v>37.67999999999995</v>
      </c>
      <c r="BD70" s="27">
        <f>IF(BusStatus!BE12&lt;&gt;"",BusStatus!BE12,IF(BD69=$B$87,BC70+($A$87*15),IF(BD69=$B$88,BC70+($A$88*15),IF(BD69=$B$90,IF(BC70+($A$90*15)&gt;100,100,BC70+($A$90*15)),IF(BD69=$B$89,IF(BC70+($A$89*15)&gt;100,100,BC70+($A$89*15)),BC70)))))</f>
        <v>37.67999999999995</v>
      </c>
      <c r="BE70" s="27">
        <f>IF(BusStatus!BF12&lt;&gt;"",BusStatus!BF12,IF(BE69=$B$87,BD70+($A$87*15),IF(BE69=$B$88,BD70+($A$88*15),IF(BE69=$B$90,IF(BD70+($A$90*15)&gt;100,100,BD70+($A$90*15)),IF(BE69=$B$89,IF(BD70+($A$89*15)&gt;100,100,BD70+($A$89*15)),BD70)))))</f>
        <v>37.67999999999995</v>
      </c>
      <c r="BF70" s="27">
        <f>IF(BusStatus!BG12&lt;&gt;"",BusStatus!BG12,IF(BF69=$B$87,BE70+($A$87*15),IF(BF69=$B$88,BE70+($A$88*15),IF(BF69=$B$90,IF(BE70+($A$90*15)&gt;100,100,BE70+($A$90*15)),IF(BF69=$B$89,IF(BE70+($A$89*15)&gt;100,100,BE70+($A$89*15)),BE70)))))</f>
        <v>37.67999999999995</v>
      </c>
      <c r="BG70" s="27">
        <f>IF(BusStatus!BH12&lt;&gt;"",BusStatus!BH12,IF(BG69=$B$87,BF70+($A$87*15),IF(BG69=$B$88,BF70+($A$88*15),IF(BG69=$B$90,IF(BF70+($A$90*15)&gt;100,100,BF70+($A$90*15)),IF(BG69=$B$89,IF(BF70+($A$89*15)&gt;100,100,BF70+($A$89*15)),BF70)))))</f>
        <v>37.67999999999995</v>
      </c>
      <c r="BH70" s="27">
        <f>IF(BusStatus!BI12&lt;&gt;"",BusStatus!BI12,IF(BH69=$B$87,BG70+($A$87*15),IF(BH69=$B$88,BG70+($A$88*15),IF(BH69=$B$90,IF(BG70+($A$90*15)&gt;100,100,BG70+($A$90*15)),IF(BH69=$B$89,IF(BG70+($A$89*15)&gt;100,100,BG70+($A$89*15)),BG70)))))</f>
        <v>37.67999999999995</v>
      </c>
      <c r="BI70" s="27">
        <f>IF(BusStatus!BJ12&lt;&gt;"",BusStatus!BJ12,IF(BI69=$B$87,BH70+($A$87*15),IF(BI69=$B$88,BH70+($A$88*15),IF(BI69=$B$90,IF(BH70+($A$90*15)&gt;100,100,BH70+($A$90*15)),IF(BI69=$B$89,IF(BH70+($A$89*15)&gt;100,100,BH70+($A$89*15)),BH70)))))</f>
        <v>37.67999999999995</v>
      </c>
      <c r="BJ70" s="27">
        <f>IF(BusStatus!BK12&lt;&gt;"",BusStatus!BK12,IF(BJ69=$B$87,BI70+($A$87*15),IF(BJ69=$B$88,BI70+($A$88*15),IF(BJ69=$B$90,IF(BI70+($A$90*15)&gt;100,100,BI70+($A$90*15)),IF(BJ69=$B$89,IF(BI70+($A$89*15)&gt;100,100,BI70+($A$89*15)),BI70)))))</f>
        <v>35.743333333333283</v>
      </c>
      <c r="BK70" s="27">
        <f>IF(BusStatus!BL12&lt;&gt;"",BusStatus!BL12,IF(BK69=$B$87,BJ70+($A$87*15),IF(BK69=$B$88,BJ70+($A$88*15),IF(BK69=$B$90,IF(BJ70+($A$90*15)&gt;100,100,BJ70+($A$90*15)),IF(BK69=$B$89,IF(BJ70+($A$89*15)&gt;100,100,BJ70+($A$89*15)),BJ70)))))</f>
        <v>33.806666666666615</v>
      </c>
      <c r="BL70" s="27">
        <f>IF(BusStatus!BM12&lt;&gt;"",BusStatus!BM12,IF(BL69=$B$87,BK70+($A$87*15),IF(BL69=$B$88,BK70+($A$88*15),IF(BL69=$B$90,IF(BK70+($A$90*15)&gt;100,100,BK70+($A$90*15)),IF(BL69=$B$89,IF(BK70+($A$89*15)&gt;100,100,BK70+($A$89*15)),BK70)))))</f>
        <v>31.869999999999948</v>
      </c>
      <c r="BM70" s="27">
        <f>IF(BusStatus!BN12&lt;&gt;"",BusStatus!BN12,IF(BM69=$B$87,BL70+($A$87*15),IF(BM69=$B$88,BL70+($A$88*15),IF(BM69=$B$90,IF(BL70+($A$90*15)&gt;100,100,BL70+($A$90*15)),IF(BM69=$B$89,IF(BL70+($A$89*15)&gt;100,100,BL70+($A$89*15)),BL70)))))</f>
        <v>30.279999999999948</v>
      </c>
      <c r="BN70" s="27">
        <f>IF(BusStatus!BO12&lt;&gt;"",BusStatus!BO12,IF(BN69=$B$87,BM70+($A$87*15),IF(BN69=$B$88,BM70+($A$88*15),IF(BN69=$B$90,IF(BM70+($A$90*15)&gt;100,100,BM70+($A$90*15)),IF(BN69=$B$89,IF(BM70+($A$89*15)&gt;100,100,BM70+($A$89*15)),BM70)))))</f>
        <v>28.689999999999948</v>
      </c>
      <c r="BO70" s="27">
        <f>IF(BusStatus!BP12&lt;&gt;"",BusStatus!BP12,IF(BO69=$B$87,BN70+($A$87*15),IF(BO69=$B$88,BN70+($A$88*15),IF(BO69=$B$90,IF(BN70+($A$90*15)&gt;100,100,BN70+($A$90*15)),IF(BO69=$B$89,IF(BN70+($A$89*15)&gt;100,100,BN70+($A$89*15)),BN70)))))</f>
        <v>27.099999999999948</v>
      </c>
      <c r="BP70" s="27">
        <f>IF(BusStatus!BQ12&lt;&gt;"",BusStatus!BQ12,IF(BP69=$B$87,BO70+($A$87*15),IF(BP69=$B$88,BO70+($A$88*15),IF(BP69=$B$90,IF(BO70+($A$90*15)&gt;100,100,BO70+($A$90*15)),IF(BP69=$B$89,IF(BO70+($A$89*15)&gt;100,100,BO70+($A$89*15)),BO70)))))</f>
        <v>27.099999999999948</v>
      </c>
      <c r="BQ70" s="27">
        <f>IF(BusStatus!BR12&lt;&gt;"",BusStatus!BR12,IF(BQ69=$B$87,BP70+($A$87*15),IF(BQ69=$B$88,BP70+($A$88*15),IF(BQ69=$B$90,IF(BP70+($A$90*15)&gt;100,100,BP70+($A$90*15)),IF(BQ69=$B$89,IF(BP70+($A$89*15)&gt;100,100,BP70+($A$89*15)),BP70)))))</f>
        <v>27.099999999999948</v>
      </c>
      <c r="BR70" s="27">
        <f>IF(BusStatus!BS12&lt;&gt;"",BusStatus!BS12,IF(BR69=$B$87,BQ70+($A$87*15),IF(BR69=$B$88,BQ70+($A$88*15),IF(BR69=$B$90,IF(BQ70+($A$90*15)&gt;100,100,BQ70+($A$90*15)),IF(BR69=$B$89,IF(BQ70+($A$89*15)&gt;100,100,BQ70+($A$89*15)),BQ70)))))</f>
        <v>27.099999999999948</v>
      </c>
      <c r="BS70" s="27">
        <f>IF(BusStatus!BT12&lt;&gt;"",BusStatus!BT12,IF(BS69=$B$87,BR70+($A$87*15),IF(BS69=$B$88,BR70+($A$88*15),IF(BS69=$B$90,IF(BR70+($A$90*15)&gt;100,100,BR70+($A$90*15)),IF(BS69=$B$89,IF(BR70+($A$89*15)&gt;100,100,BR70+($A$89*15)),BR70)))))</f>
        <v>27.099999999999948</v>
      </c>
      <c r="BT70" s="27">
        <f>IF(BusStatus!BU12&lt;&gt;"",BusStatus!BU12,IF(BT69=$B$87,BS70+($A$87*15),IF(BT69=$B$88,BS70+($A$88*15),IF(BT69=$B$90,IF(BS70+($A$90*15)&gt;100,100,BS70+($A$90*15)),IF(BT69=$B$89,IF(BS70+($A$89*15)&gt;100,100,BS70+($A$89*15)),BS70)))))</f>
        <v>27.099999999999948</v>
      </c>
      <c r="BU70" s="27">
        <f>IF(BusStatus!BV12&lt;&gt;"",BusStatus!BV12,IF(BU69=$B$87,BT70+($A$87*15),IF(BU69=$B$88,BT70+($A$88*15),IF(BU69=$B$90,IF(BT70+($A$90*15)&gt;100,100,BT70+($A$90*15)),IF(BU69=$B$89,IF(BT70+($A$89*15)&gt;100,100,BT70+($A$89*15)),BT70)))))</f>
        <v>27.099999999999948</v>
      </c>
      <c r="BV70" s="27">
        <f>IF(BusStatus!BW12&lt;&gt;"",BusStatus!BW12,IF(BV69=$B$87,BU70+($A$87*15),IF(BV69=$B$88,BU70+($A$88*15),IF(BV69=$B$90,IF(BU70+($A$90*15)&gt;100,100,BU70+($A$90*15)),IF(BV69=$B$89,IF(BU70+($A$89*15)&gt;100,100,BU70+($A$89*15)),BU70)))))</f>
        <v>25.163333333333281</v>
      </c>
      <c r="BW70" s="27">
        <f>IF(BusStatus!BX12&lt;&gt;"",BusStatus!BX12,IF(BW69=$B$87,BV70+($A$87*15),IF(BW69=$B$88,BV70+($A$88*15),IF(BW69=$B$90,IF(BV70+($A$90*15)&gt;100,100,BV70+($A$90*15)),IF(BW69=$B$89,IF(BV70+($A$89*15)&gt;100,100,BV70+($A$89*15)),BV70)))))</f>
        <v>23.226666666666613</v>
      </c>
      <c r="BX70" s="27">
        <f>IF(BusStatus!BY12&lt;&gt;"",BusStatus!BY12,IF(BX69=$B$87,BW70+($A$87*15),IF(BX69=$B$88,BW70+($A$88*15),IF(BX69=$B$90,IF(BW70+($A$90*15)&gt;100,100,BW70+($A$90*15)),IF(BX69=$B$89,IF(BW70+($A$89*15)&gt;100,100,BW70+($A$89*15)),BW70)))))</f>
        <v>21.289999999999946</v>
      </c>
      <c r="BY70" s="27">
        <f>IF(BusStatus!BZ12&lt;&gt;"",BusStatus!BZ12,IF(BY69=$B$87,BX70+($A$87*15),IF(BY69=$B$88,BX70+($A$88*15),IF(BY69=$B$90,IF(BX70+($A$90*15)&gt;100,100,BX70+($A$90*15)),IF(BY69=$B$89,IF(BX70+($A$89*15)&gt;100,100,BX70+($A$89*15)),BX70)))))</f>
        <v>19.699999999999946</v>
      </c>
      <c r="BZ70" s="27">
        <f>IF(BusStatus!CA12&lt;&gt;"",BusStatus!CA12,IF(BZ69=$B$87,BY70+($A$87*15),IF(BZ69=$B$88,BY70+($A$88*15),IF(BZ69=$B$90,IF(BY70+($A$90*15)&gt;100,100,BY70+($A$90*15)),IF(BZ69=$B$89,IF(BY70+($A$89*15)&gt;100,100,BY70+($A$89*15)),BY70)))))</f>
        <v>18.109999999999946</v>
      </c>
      <c r="CA70" s="27">
        <f>IF(BusStatus!CB12&lt;&gt;"",BusStatus!CB12,IF(CA69=$B$87,BZ70+($A$87*15),IF(CA69=$B$88,BZ70+($A$88*15),IF(CA69=$B$90,IF(BZ70+($A$90*15)&gt;100,100,BZ70+($A$90*15)),IF(CA69=$B$89,IF(BZ70+($A$89*15)&gt;100,100,BZ70+($A$89*15)),BZ70)))))</f>
        <v>16.519999999999946</v>
      </c>
      <c r="CB70" s="27">
        <f>IF(BusStatus!CC12&lt;&gt;"",BusStatus!CC12,IF(CB69=$B$87,CA70+($A$87*15),IF(CB69=$B$88,CA70+($A$88*15),IF(CB69=$B$90,IF(CA70+($A$90*15)&gt;100,100,CA70+($A$90*15)),IF(CB69=$B$89,IF(CA70+($A$89*15)&gt;100,100,CA70+($A$89*15)),CA70)))))</f>
        <v>16.519999999999946</v>
      </c>
      <c r="CC70" s="27">
        <f>IF(BusStatus!CD12&lt;&gt;"",BusStatus!CD12,IF(CC69=$B$87,CB70+($A$87*15),IF(CC69=$B$88,CB70+($A$88*15),IF(CC69=$B$90,IF(CB70+($A$90*15)&gt;100,100,CB70+($A$90*15)),IF(CC69=$B$89,IF(CB70+($A$89*15)&gt;100,100,CB70+($A$89*15)),CB70)))))</f>
        <v>16.519999999999946</v>
      </c>
      <c r="CD70" s="27">
        <f>IF(BusStatus!CE12&lt;&gt;"",BusStatus!CE12,IF(CD69=$B$87,CC70+($A$87*15),IF(CD69=$B$88,CC70+($A$88*15),IF(CD69=$B$90,IF(CC70+($A$90*15)&gt;100,100,CC70+($A$90*15)),IF(CD69=$B$89,IF(CC70+($A$89*15)&gt;100,100,CC70+($A$89*15)),CC70)))))</f>
        <v>16.519999999999946</v>
      </c>
      <c r="CE70" s="27">
        <f>IF(BusStatus!CF12&lt;&gt;"",BusStatus!CF12,IF(CE69=$B$87,CD70+($A$87*15),IF(CE69=$B$88,CD70+($A$88*15),IF(CE69=$B$90,IF(CD70+($A$90*15)&gt;100,100,CD70+($A$90*15)),IF(CE69=$B$89,IF(CD70+($A$89*15)&gt;100,100,CD70+($A$89*15)),CD70)))))</f>
        <v>16.519999999999946</v>
      </c>
      <c r="CF70" s="27">
        <f>IF(BusStatus!CG12&lt;&gt;"",BusStatus!CG12,IF(CF69=$B$87,CE70+($A$87*15),IF(CF69=$B$88,CE70+($A$88*15),IF(CF69=$B$90,IF(CE70+($A$90*15)&gt;100,100,CE70+($A$90*15)),IF(CF69=$B$89,IF(CE70+($A$89*15)&gt;100,100,CE70+($A$89*15)),CE70)))))</f>
        <v>16.519999999999946</v>
      </c>
      <c r="CG70" s="27">
        <f>IF(BusStatus!CH12&lt;&gt;"",BusStatus!CH12,IF(CG69=$B$87,CF70+($A$87*15),IF(CG69=$B$88,CF70+($A$88*15),IF(CG69=$B$90,IF(CF70+($A$90*15)&gt;100,100,CF70+($A$90*15)),IF(CG69=$B$89,IF(CF70+($A$89*15)&gt;100,100,CF70+($A$89*15)),CF70)))))</f>
        <v>16.519999999999946</v>
      </c>
      <c r="CH70" s="27">
        <f>IF(BusStatus!CI12&lt;&gt;"",BusStatus!CI12,IF(CH69=$B$87,CG70+($A$87*15),IF(CH69=$B$88,CG70+($A$88*15),IF(CH69=$B$90,IF(CG70+($A$90*15)&gt;100,100,CG70+($A$90*15)),IF(CH69=$B$89,IF(CG70+($A$89*15)&gt;100,100,CG70+($A$89*15)),CG70)))))</f>
        <v>14.583333333333281</v>
      </c>
      <c r="CI70" s="27">
        <f>IF(BusStatus!CJ12&lt;&gt;"",BusStatus!CJ12,IF(CI69=$B$87,CH70+($A$87*15),IF(CI69=$B$88,CH70+($A$88*15),IF(CI69=$B$90,IF(CH70+($A$90*15)&gt;100,100,CH70+($A$90*15)),IF(CI69=$B$89,IF(CH70+($A$89*15)&gt;100,100,CH70+($A$89*15)),CH70)))))</f>
        <v>12.646666666666615</v>
      </c>
      <c r="CJ70" s="27">
        <f>IF(BusStatus!CK12&lt;&gt;"",BusStatus!CK12,IF(CJ69=$B$87,CI70+($A$87*15),IF(CJ69=$B$88,CI70+($A$88*15),IF(CJ69=$B$90,IF(CI70+($A$90*15)&gt;100,100,CI70+($A$90*15)),IF(CJ69=$B$89,IF(CI70+($A$89*15)&gt;100,100,CI70+($A$89*15)),CI70)))))</f>
        <v>10.709999999999949</v>
      </c>
      <c r="CK70" s="27">
        <f>IF(BusStatus!CL12&lt;&gt;"",BusStatus!CL12,IF(CK69=$B$87,CJ70+($A$87*15),IF(CK69=$B$88,CJ70+($A$88*15),IF(CK69=$B$90,IF(CJ70+($A$90*15)&gt;100,100,CJ70+($A$90*15)),IF(CK69=$B$89,IF(CJ70+($A$89*15)&gt;100,100,CJ70+($A$89*15)),CJ70)))))</f>
        <v>9.1199999999999495</v>
      </c>
      <c r="CL70" s="27">
        <f>IF(BusStatus!CM12&lt;&gt;"",BusStatus!CM12,IF(CL69=$B$87,CK70+($A$87*15),IF(CL69=$B$88,CK70+($A$88*15),IF(CL69=$B$90,IF(CK70+($A$90*15)&gt;100,100,CK70+($A$90*15)),IF(CL69=$B$89,IF(CK70+($A$89*15)&gt;100,100,CK70+($A$89*15)),CK70)))))</f>
        <v>7.5299999999999496</v>
      </c>
    </row>
    <row r="71" spans="1:90" ht="15" customHeight="1" thickBot="1" x14ac:dyDescent="0.3">
      <c r="A71" s="340"/>
      <c r="B71" s="514" t="s">
        <v>58</v>
      </c>
      <c r="C71" s="64" t="s">
        <v>44</v>
      </c>
      <c r="D71" s="46"/>
      <c r="E71" s="46"/>
      <c r="F71" s="46"/>
      <c r="G71" s="46"/>
      <c r="H71" s="46"/>
      <c r="I71" s="46"/>
      <c r="J71" s="46"/>
      <c r="K71" s="46"/>
      <c r="L71" s="46"/>
      <c r="M71" s="26"/>
      <c r="N71" s="43" t="s">
        <v>45</v>
      </c>
      <c r="O71" s="44" t="s">
        <v>23</v>
      </c>
      <c r="P71" s="44" t="s">
        <v>23</v>
      </c>
      <c r="Q71" s="44" t="s">
        <v>23</v>
      </c>
      <c r="R71" s="45" t="s">
        <v>27</v>
      </c>
      <c r="S71" s="45" t="s">
        <v>27</v>
      </c>
      <c r="T71" s="45" t="s">
        <v>27</v>
      </c>
      <c r="U71" s="46"/>
      <c r="V71" s="46"/>
      <c r="W71" s="46"/>
      <c r="X71" s="46"/>
      <c r="Y71" s="46"/>
      <c r="Z71" s="46"/>
      <c r="AA71" s="44" t="s">
        <v>23</v>
      </c>
      <c r="AB71" s="44" t="s">
        <v>23</v>
      </c>
      <c r="AC71" s="44" t="s">
        <v>23</v>
      </c>
      <c r="AD71" s="45" t="s">
        <v>27</v>
      </c>
      <c r="AE71" s="45" t="s">
        <v>27</v>
      </c>
      <c r="AF71" s="45" t="s">
        <v>27</v>
      </c>
      <c r="AG71" s="46"/>
      <c r="AH71" s="46"/>
      <c r="AI71" s="46"/>
      <c r="AJ71" s="46"/>
      <c r="AK71" s="46"/>
      <c r="AL71" s="46"/>
      <c r="AM71" s="44" t="s">
        <v>23</v>
      </c>
      <c r="AN71" s="44" t="s">
        <v>23</v>
      </c>
      <c r="AO71" s="44" t="s">
        <v>23</v>
      </c>
      <c r="AP71" s="45" t="s">
        <v>27</v>
      </c>
      <c r="AQ71" s="45" t="s">
        <v>27</v>
      </c>
      <c r="AR71" s="45" t="s">
        <v>27</v>
      </c>
      <c r="AS71" s="46"/>
      <c r="AT71" s="46"/>
      <c r="AU71" s="46"/>
      <c r="AV71" s="46"/>
      <c r="AW71" s="46"/>
      <c r="AX71" s="46"/>
      <c r="AY71" s="44" t="s">
        <v>23</v>
      </c>
      <c r="AZ71" s="44" t="s">
        <v>23</v>
      </c>
      <c r="BA71" s="44" t="s">
        <v>23</v>
      </c>
      <c r="BB71" s="45" t="s">
        <v>27</v>
      </c>
      <c r="BC71" s="45" t="s">
        <v>27</v>
      </c>
      <c r="BD71" s="45" t="s">
        <v>27</v>
      </c>
      <c r="BE71" s="47"/>
      <c r="BF71" s="46"/>
      <c r="BG71" s="46"/>
      <c r="BH71" s="46"/>
      <c r="BI71" s="46"/>
      <c r="BJ71" s="46"/>
      <c r="BK71" s="44" t="s">
        <v>23</v>
      </c>
      <c r="BL71" s="44" t="s">
        <v>23</v>
      </c>
      <c r="BM71" s="44" t="s">
        <v>23</v>
      </c>
      <c r="BN71" s="45" t="s">
        <v>27</v>
      </c>
      <c r="BO71" s="45" t="s">
        <v>27</v>
      </c>
      <c r="BP71" s="45" t="s">
        <v>27</v>
      </c>
      <c r="BQ71" s="46"/>
      <c r="BR71" s="46"/>
      <c r="BS71" s="46"/>
      <c r="BT71" s="46"/>
      <c r="BU71" s="46"/>
      <c r="BV71" s="46"/>
      <c r="BW71" s="44" t="s">
        <v>23</v>
      </c>
      <c r="BX71" s="44" t="s">
        <v>23</v>
      </c>
      <c r="BY71" s="44" t="s">
        <v>23</v>
      </c>
      <c r="BZ71" s="45" t="s">
        <v>27</v>
      </c>
      <c r="CA71" s="45" t="s">
        <v>27</v>
      </c>
      <c r="CB71" s="45" t="s">
        <v>27</v>
      </c>
      <c r="CC71" s="46"/>
      <c r="CD71" s="46"/>
      <c r="CE71" s="46"/>
      <c r="CF71" s="46"/>
      <c r="CG71" s="46"/>
      <c r="CH71" s="46"/>
      <c r="CI71" s="44" t="s">
        <v>23</v>
      </c>
      <c r="CJ71" s="44" t="s">
        <v>23</v>
      </c>
      <c r="CK71" s="44" t="s">
        <v>23</v>
      </c>
      <c r="CL71" s="62" t="s">
        <v>27</v>
      </c>
    </row>
    <row r="72" spans="1:90" ht="15" customHeight="1" thickBot="1" x14ac:dyDescent="0.3">
      <c r="A72" s="340"/>
      <c r="B72" s="514"/>
      <c r="C72" s="64" t="s">
        <v>37</v>
      </c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101">
        <v>80</v>
      </c>
      <c r="O72" s="27">
        <f>IF(BusStatus!P13&lt;&gt;"",BusStatus!P13,IF(O71=$B$87,N72+($A$87*15),IF(O71=$B$88,N72+($A$88*15),IF(O71=$B$90,IF(N72+($A$90*15)&gt;100,100,N72+($A$90*15)),IF(O71=$B$89,IF(N72+($A$89*15)&gt;100,100,N72+($A$89*15)),N72)))))</f>
        <v>78.063333333333333</v>
      </c>
      <c r="P72" s="27">
        <f>IF(BusStatus!Q13&lt;&gt;"",BusStatus!Q13,IF(P71=$B$87,O72+($A$87*15),IF(P71=$B$88,O72+($A$88*15),IF(P71=$B$90,IF(O72+($A$90*15)&gt;100,100,O72+($A$90*15)),IF(P71=$B$89,IF(O72+($A$89*15)&gt;100,100,O72+($A$89*15)),O72)))))</f>
        <v>76.126666666666665</v>
      </c>
      <c r="Q72" s="27">
        <f>IF(BusStatus!R13&lt;&gt;"",BusStatus!R13,IF(Q71=$B$87,P72+($A$87*15),IF(Q71=$B$88,P72+($A$88*15),IF(Q71=$B$90,IF(P72+($A$90*15)&gt;100,100,P72+($A$90*15)),IF(Q71=$B$89,IF(P72+($A$89*15)&gt;100,100,P72+($A$89*15)),P72)))))</f>
        <v>74.19</v>
      </c>
      <c r="R72" s="27">
        <f>IF(BusStatus!S13&lt;&gt;"",BusStatus!S13,IF(R71=$B$87,Q72+($A$87*15),IF(R71=$B$88,Q72+($A$88*15),IF(R71=$B$90,IF(Q72+($A$90*15)&gt;100,100,Q72+($A$90*15)),IF(R71=$B$89,IF(Q72+($A$89*15)&gt;100,100,Q72+($A$89*15)),Q72)))))</f>
        <v>72.599999999999994</v>
      </c>
      <c r="S72" s="27">
        <f>IF(BusStatus!T13&lt;&gt;"",BusStatus!T13,IF(S71=$B$87,R72+($A$87*15),IF(S71=$B$88,R72+($A$88*15),IF(S71=$B$90,IF(R72+($A$90*15)&gt;100,100,R72+($A$90*15)),IF(S71=$B$89,IF(R72+($A$89*15)&gt;100,100,R72+($A$89*15)),R72)))))</f>
        <v>71.009999999999991</v>
      </c>
      <c r="T72" s="27">
        <f>IF(BusStatus!U13&lt;&gt;"",BusStatus!U13,IF(T71=$B$87,S72+($A$87*15),IF(T71=$B$88,S72+($A$88*15),IF(T71=$B$90,IF(S72+($A$90*15)&gt;100,100,S72+($A$90*15)),IF(T71=$B$89,IF(S72+($A$89*15)&gt;100,100,S72+($A$89*15)),S72)))))</f>
        <v>69.419999999999987</v>
      </c>
      <c r="U72" s="27">
        <f>IF(BusStatus!V13&lt;&gt;"",BusStatus!V13,IF(U71=$B$87,T72+($A$87*15),IF(U71=$B$88,T72+($A$88*15),IF(U71=$B$90,IF(T72+($A$90*15)&gt;100,100,T72+($A$90*15)),IF(U71=$B$89,IF(T72+($A$89*15)&gt;100,100,T72+($A$89*15)),T72)))))</f>
        <v>69.419999999999987</v>
      </c>
      <c r="V72" s="27">
        <f>IF(BusStatus!W13&lt;&gt;"",BusStatus!W13,IF(V71=$B$87,U72+($A$87*15),IF(V71=$B$88,U72+($A$88*15),IF(V71=$B$90,IF(U72+($A$90*15)&gt;100,100,U72+($A$90*15)),IF(V71=$B$89,IF(U72+($A$89*15)&gt;100,100,U72+($A$89*15)),U72)))))</f>
        <v>69.419999999999987</v>
      </c>
      <c r="W72" s="27">
        <f>IF(BusStatus!X13&lt;&gt;"",BusStatus!X13,IF(W71=$B$87,V72+($A$87*15),IF(W71=$B$88,V72+($A$88*15),IF(W71=$B$90,IF(V72+($A$90*15)&gt;100,100,V72+($A$90*15)),IF(W71=$B$89,IF(V72+($A$89*15)&gt;100,100,V72+($A$89*15)),V72)))))</f>
        <v>69.419999999999987</v>
      </c>
      <c r="X72" s="27">
        <f>IF(BusStatus!Y13&lt;&gt;"",BusStatus!Y13,IF(X71=$B$87,W72+($A$87*15),IF(X71=$B$88,W72+($A$88*15),IF(X71=$B$90,IF(W72+($A$90*15)&gt;100,100,W72+($A$90*15)),IF(X71=$B$89,IF(W72+($A$89*15)&gt;100,100,W72+($A$89*15)),W72)))))</f>
        <v>69.419999999999987</v>
      </c>
      <c r="Y72" s="27">
        <f>IF(BusStatus!Z13&lt;&gt;"",BusStatus!Z13,IF(Y71=$B$87,X72+($A$87*15),IF(Y71=$B$88,X72+($A$88*15),IF(Y71=$B$90,IF(X72+($A$90*15)&gt;100,100,X72+($A$90*15)),IF(Y71=$B$89,IF(X72+($A$89*15)&gt;100,100,X72+($A$89*15)),X72)))))</f>
        <v>69.419999999999987</v>
      </c>
      <c r="Z72" s="27">
        <f>IF(BusStatus!AA13&lt;&gt;"",BusStatus!AA13,IF(Z71=$B$87,Y72+($A$87*15),IF(Z71=$B$88,Y72+($A$88*15),IF(Z71=$B$90,IF(Y72+($A$90*15)&gt;100,100,Y72+($A$90*15)),IF(Z71=$B$89,IF(Y72+($A$89*15)&gt;100,100,Y72+($A$89*15)),Y72)))))</f>
        <v>69.419999999999987</v>
      </c>
      <c r="AA72" s="27">
        <f>IF(BusStatus!AB13&lt;&gt;"",BusStatus!AB13,IF(AA71=$B$87,Z72+($A$87*15),IF(AA71=$B$88,Z72+($A$88*15),IF(AA71=$B$90,IF(Z72+($A$90*15)&gt;100,100,Z72+($A$90*15)),IF(AA71=$B$89,IF(Z72+($A$89*15)&gt;100,100,Z72+($A$89*15)),Z72)))))</f>
        <v>67.48333333333332</v>
      </c>
      <c r="AB72" s="27">
        <f>IF(BusStatus!AC13&lt;&gt;"",BusStatus!AC13,IF(AB71=$B$87,AA72+($A$87*15),IF(AB71=$B$88,AA72+($A$88*15),IF(AB71=$B$90,IF(AA72+($A$90*15)&gt;100,100,AA72+($A$90*15)),IF(AB71=$B$89,IF(AA72+($A$89*15)&gt;100,100,AA72+($A$89*15)),AA72)))))</f>
        <v>65.546666666666653</v>
      </c>
      <c r="AC72" s="27">
        <f>IF(BusStatus!AD13&lt;&gt;"",BusStatus!AD13,IF(AC71=$B$87,AB72+($A$87*15),IF(AC71=$B$88,AB72+($A$88*15),IF(AC71=$B$90,IF(AB72+($A$90*15)&gt;100,100,AB72+($A$90*15)),IF(AC71=$B$89,IF(AB72+($A$89*15)&gt;100,100,AB72+($A$89*15)),AB72)))))</f>
        <v>63.609999999999985</v>
      </c>
      <c r="AD72" s="27">
        <f>IF(BusStatus!AE13&lt;&gt;"",BusStatus!AE13,IF(AD71=$B$87,AC72+($A$87*15),IF(AD71=$B$88,AC72+($A$88*15),IF(AD71=$B$90,IF(AC72+($A$90*15)&gt;100,100,AC72+($A$90*15)),IF(AD71=$B$89,IF(AC72+($A$89*15)&gt;100,100,AC72+($A$89*15)),AC72)))))</f>
        <v>62.019999999999982</v>
      </c>
      <c r="AE72" s="27">
        <f>IF(BusStatus!AF13&lt;&gt;"",BusStatus!AF13,IF(AE71=$B$87,AD72+($A$87*15),IF(AE71=$B$88,AD72+($A$88*15),IF(AE71=$B$90,IF(AD72+($A$90*15)&gt;100,100,AD72+($A$90*15)),IF(AE71=$B$89,IF(AD72+($A$89*15)&gt;100,100,AD72+($A$89*15)),AD72)))))</f>
        <v>60.429999999999978</v>
      </c>
      <c r="AF72" s="27">
        <f>IF(BusStatus!AG13&lt;&gt;"",BusStatus!AG13,IF(AF71=$B$87,AE72+($A$87*15),IF(AF71=$B$88,AE72+($A$88*15),IF(AF71=$B$90,IF(AE72+($A$90*15)&gt;100,100,AE72+($A$90*15)),IF(AF71=$B$89,IF(AE72+($A$89*15)&gt;100,100,AE72+($A$89*15)),AE72)))))</f>
        <v>58.839999999999975</v>
      </c>
      <c r="AG72" s="27">
        <f>IF(BusStatus!AH13&lt;&gt;"",BusStatus!AH13,IF(AG71=$B$87,AF72+($A$87*15),IF(AG71=$B$88,AF72+($A$88*15),IF(AG71=$B$90,IF(AF72+($A$90*15)&gt;100,100,AF72+($A$90*15)),IF(AG71=$B$89,IF(AF72+($A$89*15)&gt;100,100,AF72+($A$89*15)),AF72)))))</f>
        <v>58.839999999999975</v>
      </c>
      <c r="AH72" s="27">
        <f>IF(BusStatus!AI13&lt;&gt;"",BusStatus!AI13,IF(AH71=$B$87,AG72+($A$87*15),IF(AH71=$B$88,AG72+($A$88*15),IF(AH71=$B$90,IF(AG72+($A$90*15)&gt;100,100,AG72+($A$90*15)),IF(AH71=$B$89,IF(AG72+($A$89*15)&gt;100,100,AG72+($A$89*15)),AG72)))))</f>
        <v>58.839999999999975</v>
      </c>
      <c r="AI72" s="27">
        <f>IF(BusStatus!AJ13&lt;&gt;"",BusStatus!AJ13,IF(AI71=$B$87,AH72+($A$87*15),IF(AI71=$B$88,AH72+($A$88*15),IF(AI71=$B$90,IF(AH72+($A$90*15)&gt;100,100,AH72+($A$90*15)),IF(AI71=$B$89,IF(AH72+($A$89*15)&gt;100,100,AH72+($A$89*15)),AH72)))))</f>
        <v>58.839999999999975</v>
      </c>
      <c r="AJ72" s="27">
        <f>IF(BusStatus!AK13&lt;&gt;"",BusStatus!AK13,IF(AJ71=$B$87,AI72+($A$87*15),IF(AJ71=$B$88,AI72+($A$88*15),IF(AJ71=$B$90,IF(AI72+($A$90*15)&gt;100,100,AI72+($A$90*15)),IF(AJ71=$B$89,IF(AI72+($A$89*15)&gt;100,100,AI72+($A$89*15)),AI72)))))</f>
        <v>58.839999999999975</v>
      </c>
      <c r="AK72" s="27">
        <f>IF(BusStatus!AL13&lt;&gt;"",BusStatus!AL13,IF(AK71=$B$87,AJ72+($A$87*15),IF(AK71=$B$88,AJ72+($A$88*15),IF(AK71=$B$90,IF(AJ72+($A$90*15)&gt;100,100,AJ72+($A$90*15)),IF(AK71=$B$89,IF(AJ72+($A$89*15)&gt;100,100,AJ72+($A$89*15)),AJ72)))))</f>
        <v>58.839999999999975</v>
      </c>
      <c r="AL72" s="27">
        <f>IF(BusStatus!AM13&lt;&gt;"",BusStatus!AM13,IF(AL71=$B$87,AK72+($A$87*15),IF(AL71=$B$88,AK72+($A$88*15),IF(AL71=$B$90,IF(AK72+($A$90*15)&gt;100,100,AK72+($A$90*15)),IF(AL71=$B$89,IF(AK72+($A$89*15)&gt;100,100,AK72+($A$89*15)),AK72)))))</f>
        <v>58.839999999999975</v>
      </c>
      <c r="AM72" s="27">
        <f>IF(BusStatus!AN13&lt;&gt;"",BusStatus!AN13,IF(AM71=$B$87,AL72+($A$87*15),IF(AM71=$B$88,AL72+($A$88*15),IF(AM71=$B$90,IF(AL72+($A$90*15)&gt;100,100,AL72+($A$90*15)),IF(AM71=$B$89,IF(AL72+($A$89*15)&gt;100,100,AL72+($A$89*15)),AL72)))))</f>
        <v>56.903333333333308</v>
      </c>
      <c r="AN72" s="27">
        <f>IF(BusStatus!AO13&lt;&gt;"",BusStatus!AO13,IF(AN71=$B$87,AM72+($A$87*15),IF(AN71=$B$88,AM72+($A$88*15),IF(AN71=$B$90,IF(AM72+($A$90*15)&gt;100,100,AM72+($A$90*15)),IF(AN71=$B$89,IF(AM72+($A$89*15)&gt;100,100,AM72+($A$89*15)),AM72)))))</f>
        <v>54.96666666666664</v>
      </c>
      <c r="AO72" s="27">
        <f>IF(BusStatus!AP13&lt;&gt;"",BusStatus!AP13,IF(AO71=$B$87,AN72+($A$87*15),IF(AO71=$B$88,AN72+($A$88*15),IF(AO71=$B$90,IF(AN72+($A$90*15)&gt;100,100,AN72+($A$90*15)),IF(AO71=$B$89,IF(AN72+($A$89*15)&gt;100,100,AN72+($A$89*15)),AN72)))))</f>
        <v>53.029999999999973</v>
      </c>
      <c r="AP72" s="27">
        <f>IF(BusStatus!AQ13&lt;&gt;"",BusStatus!AQ13,IF(AP71=$B$87,AO72+($A$87*15),IF(AP71=$B$88,AO72+($A$88*15),IF(AP71=$B$90,IF(AO72+($A$90*15)&gt;100,100,AO72+($A$90*15)),IF(AP71=$B$89,IF(AO72+($A$89*15)&gt;100,100,AO72+($A$89*15)),AO72)))))</f>
        <v>51.439999999999969</v>
      </c>
      <c r="AQ72" s="27">
        <f>IF(BusStatus!AR13&lt;&gt;"",BusStatus!AR13,IF(AQ71=$B$87,AP72+($A$87*15),IF(AQ71=$B$88,AP72+($A$88*15),IF(AQ71=$B$90,IF(AP72+($A$90*15)&gt;100,100,AP72+($A$90*15)),IF(AQ71=$B$89,IF(AP72+($A$89*15)&gt;100,100,AP72+($A$89*15)),AP72)))))</f>
        <v>49.849999999999966</v>
      </c>
      <c r="AR72" s="27">
        <f>IF(BusStatus!AS13&lt;&gt;"",BusStatus!AS13,IF(AR71=$B$87,AQ72+($A$87*15),IF(AR71=$B$88,AQ72+($A$88*15),IF(AR71=$B$90,IF(AQ72+($A$90*15)&gt;100,100,AQ72+($A$90*15)),IF(AR71=$B$89,IF(AQ72+($A$89*15)&gt;100,100,AQ72+($A$89*15)),AQ72)))))</f>
        <v>48.259999999999962</v>
      </c>
      <c r="AS72" s="27">
        <f>IF(BusStatus!AT13&lt;&gt;"",BusStatus!AT13,IF(AS71=$B$87,AR72+($A$87*15),IF(AS71=$B$88,AR72+($A$88*15),IF(AS71=$B$90,IF(AR72+($A$90*15)&gt;100,100,AR72+($A$90*15)),IF(AS71=$B$89,IF(AR72+($A$89*15)&gt;100,100,AR72+($A$89*15)),AR72)))))</f>
        <v>48.259999999999962</v>
      </c>
      <c r="AT72" s="27">
        <f>IF(BusStatus!AU13&lt;&gt;"",BusStatus!AU13,IF(AT71=$B$87,AS72+($A$87*15),IF(AT71=$B$88,AS72+($A$88*15),IF(AT71=$B$90,IF(AS72+($A$90*15)&gt;100,100,AS72+($A$90*15)),IF(AT71=$B$89,IF(AS72+($A$89*15)&gt;100,100,AS72+($A$89*15)),AS72)))))</f>
        <v>48.259999999999962</v>
      </c>
      <c r="AU72" s="27">
        <f>IF(BusStatus!AV13&lt;&gt;"",BusStatus!AV13,IF(AU71=$B$87,AT72+($A$87*15),IF(AU71=$B$88,AT72+($A$88*15),IF(AU71=$B$90,IF(AT72+($A$90*15)&gt;100,100,AT72+($A$90*15)),IF(AU71=$B$89,IF(AT72+($A$89*15)&gt;100,100,AT72+($A$89*15)),AT72)))))</f>
        <v>48.259999999999962</v>
      </c>
      <c r="AV72" s="27">
        <f>IF(BusStatus!AW13&lt;&gt;"",BusStatus!AW13,IF(AV71=$B$87,AU72+($A$87*15),IF(AV71=$B$88,AU72+($A$88*15),IF(AV71=$B$90,IF(AU72+($A$90*15)&gt;100,100,AU72+($A$90*15)),IF(AV71=$B$89,IF(AU72+($A$89*15)&gt;100,100,AU72+($A$89*15)),AU72)))))</f>
        <v>48.259999999999962</v>
      </c>
      <c r="AW72" s="27">
        <f>IF(BusStatus!AX13&lt;&gt;"",BusStatus!AX13,IF(AW71=$B$87,AV72+($A$87*15),IF(AW71=$B$88,AV72+($A$88*15),IF(AW71=$B$90,IF(AV72+($A$90*15)&gt;100,100,AV72+($A$90*15)),IF(AW71=$B$89,IF(AV72+($A$89*15)&gt;100,100,AV72+($A$89*15)),AV72)))))</f>
        <v>48.259999999999962</v>
      </c>
      <c r="AX72" s="27">
        <f>IF(BusStatus!AY13&lt;&gt;"",BusStatus!AY13,IF(AX71=$B$87,AW72+($A$87*15),IF(AX71=$B$88,AW72+($A$88*15),IF(AX71=$B$90,IF(AW72+($A$90*15)&gt;100,100,AW72+($A$90*15)),IF(AX71=$B$89,IF(AW72+($A$89*15)&gt;100,100,AW72+($A$89*15)),AW72)))))</f>
        <v>48.259999999999962</v>
      </c>
      <c r="AY72" s="27">
        <f>IF(BusStatus!AZ13&lt;&gt;"",BusStatus!AZ13,IF(AY71=$B$87,AX72+($A$87*15),IF(AY71=$B$88,AX72+($A$88*15),IF(AY71=$B$90,IF(AX72+($A$90*15)&gt;100,100,AX72+($A$90*15)),IF(AY71=$B$89,IF(AX72+($A$89*15)&gt;100,100,AX72+($A$89*15)),AX72)))))</f>
        <v>46.323333333333295</v>
      </c>
      <c r="AZ72" s="27">
        <f>IF(BusStatus!BA13&lt;&gt;"",BusStatus!BA13,IF(AZ71=$B$87,AY72+($A$87*15),IF(AZ71=$B$88,AY72+($A$88*15),IF(AZ71=$B$90,IF(AY72+($A$90*15)&gt;100,100,AY72+($A$90*15)),IF(AZ71=$B$89,IF(AY72+($A$89*15)&gt;100,100,AY72+($A$89*15)),AY72)))))</f>
        <v>44.386666666666628</v>
      </c>
      <c r="BA72" s="27">
        <f>IF(BusStatus!BB13&lt;&gt;"",BusStatus!BB13,IF(BA71=$B$87,AZ72+($A$87*15),IF(BA71=$B$88,AZ72+($A$88*15),IF(BA71=$B$90,IF(AZ72+($A$90*15)&gt;100,100,AZ72+($A$90*15)),IF(BA71=$B$89,IF(AZ72+($A$89*15)&gt;100,100,AZ72+($A$89*15)),AZ72)))))</f>
        <v>42.44999999999996</v>
      </c>
      <c r="BB72" s="27">
        <f>IF(BusStatus!BC13&lt;&gt;"",BusStatus!BC13,IF(BB71=$B$87,BA72+($A$87*15),IF(BB71=$B$88,BA72+($A$88*15),IF(BB71=$B$90,IF(BA72+($A$90*15)&gt;100,100,BA72+($A$90*15)),IF(BB71=$B$89,IF(BA72+($A$89*15)&gt;100,100,BA72+($A$89*15)),BA72)))))</f>
        <v>40.859999999999957</v>
      </c>
      <c r="BC72" s="27">
        <f>IF(BusStatus!BD13&lt;&gt;"",BusStatus!BD13,IF(BC71=$B$87,BB72+($A$87*15),IF(BC71=$B$88,BB72+($A$88*15),IF(BC71=$B$90,IF(BB72+($A$90*15)&gt;100,100,BB72+($A$90*15)),IF(BC71=$B$89,IF(BB72+($A$89*15)&gt;100,100,BB72+($A$89*15)),BB72)))))</f>
        <v>39.269999999999953</v>
      </c>
      <c r="BD72" s="27">
        <f>IF(BusStatus!BE13&lt;&gt;"",BusStatus!BE13,IF(BD71=$B$87,BC72+($A$87*15),IF(BD71=$B$88,BC72+($A$88*15),IF(BD71=$B$90,IF(BC72+($A$90*15)&gt;100,100,BC72+($A$90*15)),IF(BD71=$B$89,IF(BC72+($A$89*15)&gt;100,100,BC72+($A$89*15)),BC72)))))</f>
        <v>37.67999999999995</v>
      </c>
      <c r="BE72" s="27">
        <f>IF(BusStatus!BF13&lt;&gt;"",BusStatus!BF13,IF(BE71=$B$87,BD72+($A$87*15),IF(BE71=$B$88,BD72+($A$88*15),IF(BE71=$B$90,IF(BD72+($A$90*15)&gt;100,100,BD72+($A$90*15)),IF(BE71=$B$89,IF(BD72+($A$89*15)&gt;100,100,BD72+($A$89*15)),BD72)))))</f>
        <v>37.67999999999995</v>
      </c>
      <c r="BF72" s="27">
        <f>IF(BusStatus!BG13&lt;&gt;"",BusStatus!BG13,IF(BF71=$B$87,BE72+($A$87*15),IF(BF71=$B$88,BE72+($A$88*15),IF(BF71=$B$90,IF(BE72+($A$90*15)&gt;100,100,BE72+($A$90*15)),IF(BF71=$B$89,IF(BE72+($A$89*15)&gt;100,100,BE72+($A$89*15)),BE72)))))</f>
        <v>37.67999999999995</v>
      </c>
      <c r="BG72" s="27">
        <f>IF(BusStatus!BH13&lt;&gt;"",BusStatus!BH13,IF(BG71=$B$87,BF72+($A$87*15),IF(BG71=$B$88,BF72+($A$88*15),IF(BG71=$B$90,IF(BF72+($A$90*15)&gt;100,100,BF72+($A$90*15)),IF(BG71=$B$89,IF(BF72+($A$89*15)&gt;100,100,BF72+($A$89*15)),BF72)))))</f>
        <v>37.67999999999995</v>
      </c>
      <c r="BH72" s="27">
        <f>IF(BusStatus!BI13&lt;&gt;"",BusStatus!BI13,IF(BH71=$B$87,BG72+($A$87*15),IF(BH71=$B$88,BG72+($A$88*15),IF(BH71=$B$90,IF(BG72+($A$90*15)&gt;100,100,BG72+($A$90*15)),IF(BH71=$B$89,IF(BG72+($A$89*15)&gt;100,100,BG72+($A$89*15)),BG72)))))</f>
        <v>37.67999999999995</v>
      </c>
      <c r="BI72" s="27">
        <f>IF(BusStatus!BJ13&lt;&gt;"",BusStatus!BJ13,IF(BI71=$B$87,BH72+($A$87*15),IF(BI71=$B$88,BH72+($A$88*15),IF(BI71=$B$90,IF(BH72+($A$90*15)&gt;100,100,BH72+($A$90*15)),IF(BI71=$B$89,IF(BH72+($A$89*15)&gt;100,100,BH72+($A$89*15)),BH72)))))</f>
        <v>37.67999999999995</v>
      </c>
      <c r="BJ72" s="27">
        <f>IF(BusStatus!BK13&lt;&gt;"",BusStatus!BK13,IF(BJ71=$B$87,BI72+($A$87*15),IF(BJ71=$B$88,BI72+($A$88*15),IF(BJ71=$B$90,IF(BI72+($A$90*15)&gt;100,100,BI72+($A$90*15)),IF(BJ71=$B$89,IF(BI72+($A$89*15)&gt;100,100,BI72+($A$89*15)),BI72)))))</f>
        <v>37.67999999999995</v>
      </c>
      <c r="BK72" s="27">
        <f>IF(BusStatus!BL13&lt;&gt;"",BusStatus!BL13,IF(BK71=$B$87,BJ72+($A$87*15),IF(BK71=$B$88,BJ72+($A$88*15),IF(BK71=$B$90,IF(BJ72+($A$90*15)&gt;100,100,BJ72+($A$90*15)),IF(BK71=$B$89,IF(BJ72+($A$89*15)&gt;100,100,BJ72+($A$89*15)),BJ72)))))</f>
        <v>35.743333333333283</v>
      </c>
      <c r="BL72" s="27">
        <f>IF(BusStatus!BM13&lt;&gt;"",BusStatus!BM13,IF(BL71=$B$87,BK72+($A$87*15),IF(BL71=$B$88,BK72+($A$88*15),IF(BL71=$B$90,IF(BK72+($A$90*15)&gt;100,100,BK72+($A$90*15)),IF(BL71=$B$89,IF(BK72+($A$89*15)&gt;100,100,BK72+($A$89*15)),BK72)))))</f>
        <v>33.806666666666615</v>
      </c>
      <c r="BM72" s="27">
        <f>IF(BusStatus!BN13&lt;&gt;"",BusStatus!BN13,IF(BM71=$B$87,BL72+($A$87*15),IF(BM71=$B$88,BL72+($A$88*15),IF(BM71=$B$90,IF(BL72+($A$90*15)&gt;100,100,BL72+($A$90*15)),IF(BM71=$B$89,IF(BL72+($A$89*15)&gt;100,100,BL72+($A$89*15)),BL72)))))</f>
        <v>31.869999999999948</v>
      </c>
      <c r="BN72" s="27">
        <f>IF(BusStatus!BO13&lt;&gt;"",BusStatus!BO13,IF(BN71=$B$87,BM72+($A$87*15),IF(BN71=$B$88,BM72+($A$88*15),IF(BN71=$B$90,IF(BM72+($A$90*15)&gt;100,100,BM72+($A$90*15)),IF(BN71=$B$89,IF(BM72+($A$89*15)&gt;100,100,BM72+($A$89*15)),BM72)))))</f>
        <v>30.279999999999948</v>
      </c>
      <c r="BO72" s="27">
        <f>IF(BusStatus!BP13&lt;&gt;"",BusStatus!BP13,IF(BO71=$B$87,BN72+($A$87*15),IF(BO71=$B$88,BN72+($A$88*15),IF(BO71=$B$90,IF(BN72+($A$90*15)&gt;100,100,BN72+($A$90*15)),IF(BO71=$B$89,IF(BN72+($A$89*15)&gt;100,100,BN72+($A$89*15)),BN72)))))</f>
        <v>28.689999999999948</v>
      </c>
      <c r="BP72" s="27">
        <f>IF(BusStatus!BQ13&lt;&gt;"",BusStatus!BQ13,IF(BP71=$B$87,BO72+($A$87*15),IF(BP71=$B$88,BO72+($A$88*15),IF(BP71=$B$90,IF(BO72+($A$90*15)&gt;100,100,BO72+($A$90*15)),IF(BP71=$B$89,IF(BO72+($A$89*15)&gt;100,100,BO72+($A$89*15)),BO72)))))</f>
        <v>27.099999999999948</v>
      </c>
      <c r="BQ72" s="27">
        <f>IF(BusStatus!BR13&lt;&gt;"",BusStatus!BR13,IF(BQ71=$B$87,BP72+($A$87*15),IF(BQ71=$B$88,BP72+($A$88*15),IF(BQ71=$B$90,IF(BP72+($A$90*15)&gt;100,100,BP72+($A$90*15)),IF(BQ71=$B$89,IF(BP72+($A$89*15)&gt;100,100,BP72+($A$89*15)),BP72)))))</f>
        <v>27.099999999999948</v>
      </c>
      <c r="BR72" s="27">
        <f>IF(BusStatus!BS13&lt;&gt;"",BusStatus!BS13,IF(BR71=$B$87,BQ72+($A$87*15),IF(BR71=$B$88,BQ72+($A$88*15),IF(BR71=$B$90,IF(BQ72+($A$90*15)&gt;100,100,BQ72+($A$90*15)),IF(BR71=$B$89,IF(BQ72+($A$89*15)&gt;100,100,BQ72+($A$89*15)),BQ72)))))</f>
        <v>27.099999999999948</v>
      </c>
      <c r="BS72" s="27">
        <f>IF(BusStatus!BT13&lt;&gt;"",BusStatus!BT13,IF(BS71=$B$87,BR72+($A$87*15),IF(BS71=$B$88,BR72+($A$88*15),IF(BS71=$B$90,IF(BR72+($A$90*15)&gt;100,100,BR72+($A$90*15)),IF(BS71=$B$89,IF(BR72+($A$89*15)&gt;100,100,BR72+($A$89*15)),BR72)))))</f>
        <v>27.099999999999948</v>
      </c>
      <c r="BT72" s="27">
        <f>IF(BusStatus!BU13&lt;&gt;"",BusStatus!BU13,IF(BT71=$B$87,BS72+($A$87*15),IF(BT71=$B$88,BS72+($A$88*15),IF(BT71=$B$90,IF(BS72+($A$90*15)&gt;100,100,BS72+($A$90*15)),IF(BT71=$B$89,IF(BS72+($A$89*15)&gt;100,100,BS72+($A$89*15)),BS72)))))</f>
        <v>27.099999999999948</v>
      </c>
      <c r="BU72" s="27">
        <f>IF(BusStatus!BV13&lt;&gt;"",BusStatus!BV13,IF(BU71=$B$87,BT72+($A$87*15),IF(BU71=$B$88,BT72+($A$88*15),IF(BU71=$B$90,IF(BT72+($A$90*15)&gt;100,100,BT72+($A$90*15)),IF(BU71=$B$89,IF(BT72+($A$89*15)&gt;100,100,BT72+($A$89*15)),BT72)))))</f>
        <v>27.099999999999948</v>
      </c>
      <c r="BV72" s="27">
        <f>IF(BusStatus!BW13&lt;&gt;"",BusStatus!BW13,IF(BV71=$B$87,BU72+($A$87*15),IF(BV71=$B$88,BU72+($A$88*15),IF(BV71=$B$90,IF(BU72+($A$90*15)&gt;100,100,BU72+($A$90*15)),IF(BV71=$B$89,IF(BU72+($A$89*15)&gt;100,100,BU72+($A$89*15)),BU72)))))</f>
        <v>27.099999999999948</v>
      </c>
      <c r="BW72" s="27">
        <f>IF(BusStatus!BX13&lt;&gt;"",BusStatus!BX13,IF(BW71=$B$87,BV72+($A$87*15),IF(BW71=$B$88,BV72+($A$88*15),IF(BW71=$B$90,IF(BV72+($A$90*15)&gt;100,100,BV72+($A$90*15)),IF(BW71=$B$89,IF(BV72+($A$89*15)&gt;100,100,BV72+($A$89*15)),BV72)))))</f>
        <v>25.163333333333281</v>
      </c>
      <c r="BX72" s="27">
        <f>IF(BusStatus!BY13&lt;&gt;"",BusStatus!BY13,IF(BX71=$B$87,BW72+($A$87*15),IF(BX71=$B$88,BW72+($A$88*15),IF(BX71=$B$90,IF(BW72+($A$90*15)&gt;100,100,BW72+($A$90*15)),IF(BX71=$B$89,IF(BW72+($A$89*15)&gt;100,100,BW72+($A$89*15)),BW72)))))</f>
        <v>23.226666666666613</v>
      </c>
      <c r="BY72" s="27">
        <f>IF(BusStatus!BZ13&lt;&gt;"",BusStatus!BZ13,IF(BY71=$B$87,BX72+($A$87*15),IF(BY71=$B$88,BX72+($A$88*15),IF(BY71=$B$90,IF(BX72+($A$90*15)&gt;100,100,BX72+($A$90*15)),IF(BY71=$B$89,IF(BX72+($A$89*15)&gt;100,100,BX72+($A$89*15)),BX72)))))</f>
        <v>21.289999999999946</v>
      </c>
      <c r="BZ72" s="27">
        <f>IF(BusStatus!CA13&lt;&gt;"",BusStatus!CA13,IF(BZ71=$B$87,BY72+($A$87*15),IF(BZ71=$B$88,BY72+($A$88*15),IF(BZ71=$B$90,IF(BY72+($A$90*15)&gt;100,100,BY72+($A$90*15)),IF(BZ71=$B$89,IF(BY72+($A$89*15)&gt;100,100,BY72+($A$89*15)),BY72)))))</f>
        <v>19.699999999999946</v>
      </c>
      <c r="CA72" s="27">
        <f>IF(BusStatus!CB13&lt;&gt;"",BusStatus!CB13,IF(CA71=$B$87,BZ72+($A$87*15),IF(CA71=$B$88,BZ72+($A$88*15),IF(CA71=$B$90,IF(BZ72+($A$90*15)&gt;100,100,BZ72+($A$90*15)),IF(CA71=$B$89,IF(BZ72+($A$89*15)&gt;100,100,BZ72+($A$89*15)),BZ72)))))</f>
        <v>18.109999999999946</v>
      </c>
      <c r="CB72" s="27">
        <f>IF(BusStatus!CC13&lt;&gt;"",BusStatus!CC13,IF(CB71=$B$87,CA72+($A$87*15),IF(CB71=$B$88,CA72+($A$88*15),IF(CB71=$B$90,IF(CA72+($A$90*15)&gt;100,100,CA72+($A$90*15)),IF(CB71=$B$89,IF(CA72+($A$89*15)&gt;100,100,CA72+($A$89*15)),CA72)))))</f>
        <v>16.519999999999946</v>
      </c>
      <c r="CC72" s="27">
        <f>IF(BusStatus!CD13&lt;&gt;"",BusStatus!CD13,IF(CC71=$B$87,CB72+($A$87*15),IF(CC71=$B$88,CB72+($A$88*15),IF(CC71=$B$90,IF(CB72+($A$90*15)&gt;100,100,CB72+($A$90*15)),IF(CC71=$B$89,IF(CB72+($A$89*15)&gt;100,100,CB72+($A$89*15)),CB72)))))</f>
        <v>16.519999999999946</v>
      </c>
      <c r="CD72" s="27">
        <f>IF(BusStatus!CE13&lt;&gt;"",BusStatus!CE13,IF(CD71=$B$87,CC72+($A$87*15),IF(CD71=$B$88,CC72+($A$88*15),IF(CD71=$B$90,IF(CC72+($A$90*15)&gt;100,100,CC72+($A$90*15)),IF(CD71=$B$89,IF(CC72+($A$89*15)&gt;100,100,CC72+($A$89*15)),CC72)))))</f>
        <v>16.519999999999946</v>
      </c>
      <c r="CE72" s="27">
        <f>IF(BusStatus!CF13&lt;&gt;"",BusStatus!CF13,IF(CE71=$B$87,CD72+($A$87*15),IF(CE71=$B$88,CD72+($A$88*15),IF(CE71=$B$90,IF(CD72+($A$90*15)&gt;100,100,CD72+($A$90*15)),IF(CE71=$B$89,IF(CD72+($A$89*15)&gt;100,100,CD72+($A$89*15)),CD72)))))</f>
        <v>16.519999999999946</v>
      </c>
      <c r="CF72" s="27">
        <f>IF(BusStatus!CG13&lt;&gt;"",BusStatus!CG13,IF(CF71=$B$87,CE72+($A$87*15),IF(CF71=$B$88,CE72+($A$88*15),IF(CF71=$B$90,IF(CE72+($A$90*15)&gt;100,100,CE72+($A$90*15)),IF(CF71=$B$89,IF(CE72+($A$89*15)&gt;100,100,CE72+($A$89*15)),CE72)))))</f>
        <v>16.519999999999946</v>
      </c>
      <c r="CG72" s="27">
        <f>IF(BusStatus!CH13&lt;&gt;"",BusStatus!CH13,IF(CG71=$B$87,CF72+($A$87*15),IF(CG71=$B$88,CF72+($A$88*15),IF(CG71=$B$90,IF(CF72+($A$90*15)&gt;100,100,CF72+($A$90*15)),IF(CG71=$B$89,IF(CF72+($A$89*15)&gt;100,100,CF72+($A$89*15)),CF72)))))</f>
        <v>16.519999999999946</v>
      </c>
      <c r="CH72" s="27">
        <f>IF(BusStatus!CI13&lt;&gt;"",BusStatus!CI13,IF(CH71=$B$87,CG72+($A$87*15),IF(CH71=$B$88,CG72+($A$88*15),IF(CH71=$B$90,IF(CG72+($A$90*15)&gt;100,100,CG72+($A$90*15)),IF(CH71=$B$89,IF(CG72+($A$89*15)&gt;100,100,CG72+($A$89*15)),CG72)))))</f>
        <v>16.519999999999946</v>
      </c>
      <c r="CI72" s="27">
        <f>IF(BusStatus!CJ13&lt;&gt;"",BusStatus!CJ13,IF(CI71=$B$87,CH72+($A$87*15),IF(CI71=$B$88,CH72+($A$88*15),IF(CI71=$B$90,IF(CH72+($A$90*15)&gt;100,100,CH72+($A$90*15)),IF(CI71=$B$89,IF(CH72+($A$89*15)&gt;100,100,CH72+($A$89*15)),CH72)))))</f>
        <v>14.583333333333281</v>
      </c>
      <c r="CJ72" s="27">
        <f>IF(BusStatus!CK13&lt;&gt;"",BusStatus!CK13,IF(CJ71=$B$87,CI72+($A$87*15),IF(CJ71=$B$88,CI72+($A$88*15),IF(CJ71=$B$90,IF(CI72+($A$90*15)&gt;100,100,CI72+($A$90*15)),IF(CJ71=$B$89,IF(CI72+($A$89*15)&gt;100,100,CI72+($A$89*15)),CI72)))))</f>
        <v>12.646666666666615</v>
      </c>
      <c r="CK72" s="27">
        <f>IF(BusStatus!CL13&lt;&gt;"",BusStatus!CL13,IF(CK71=$B$87,CJ72+($A$87*15),IF(CK71=$B$88,CJ72+($A$88*15),IF(CK71=$B$90,IF(CJ72+($A$90*15)&gt;100,100,CJ72+($A$90*15)),IF(CK71=$B$89,IF(CJ72+($A$89*15)&gt;100,100,CJ72+($A$89*15)),CJ72)))))</f>
        <v>10.709999999999949</v>
      </c>
      <c r="CL72" s="27">
        <f>IF(BusStatus!CM13&lt;&gt;"",BusStatus!CM13,IF(CL71=$B$87,CK72+($A$87*15),IF(CL71=$B$88,CK72+($A$88*15),IF(CL71=$B$90,IF(CK72+($A$90*15)&gt;100,100,CK72+($A$90*15)),IF(CL71=$B$89,IF(CK72+($A$89*15)&gt;100,100,CK72+($A$89*15)),CK72)))))</f>
        <v>9.1199999999999495</v>
      </c>
    </row>
    <row r="73" spans="1:90" ht="15" customHeight="1" thickBot="1" x14ac:dyDescent="0.3">
      <c r="A73" s="340"/>
      <c r="B73" s="514" t="s">
        <v>60</v>
      </c>
      <c r="C73" s="64" t="s">
        <v>44</v>
      </c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26"/>
      <c r="O73" s="43" t="s">
        <v>45</v>
      </c>
      <c r="P73" s="44" t="s">
        <v>23</v>
      </c>
      <c r="Q73" s="44" t="s">
        <v>23</v>
      </c>
      <c r="R73" s="44" t="s">
        <v>23</v>
      </c>
      <c r="S73" s="45" t="s">
        <v>27</v>
      </c>
      <c r="T73" s="45" t="s">
        <v>27</v>
      </c>
      <c r="U73" s="45" t="s">
        <v>27</v>
      </c>
      <c r="V73" s="46"/>
      <c r="W73" s="46"/>
      <c r="X73" s="46"/>
      <c r="Y73" s="46"/>
      <c r="Z73" s="46"/>
      <c r="AA73" s="46"/>
      <c r="AB73" s="44" t="s">
        <v>23</v>
      </c>
      <c r="AC73" s="44" t="s">
        <v>23</v>
      </c>
      <c r="AD73" s="44" t="s">
        <v>23</v>
      </c>
      <c r="AE73" s="45" t="s">
        <v>27</v>
      </c>
      <c r="AF73" s="45" t="s">
        <v>27</v>
      </c>
      <c r="AG73" s="45" t="s">
        <v>27</v>
      </c>
      <c r="AH73" s="46"/>
      <c r="AI73" s="46"/>
      <c r="AJ73" s="46"/>
      <c r="AK73" s="46"/>
      <c r="AL73" s="46"/>
      <c r="AM73" s="46"/>
      <c r="AN73" s="44" t="s">
        <v>23</v>
      </c>
      <c r="AO73" s="44" t="s">
        <v>23</v>
      </c>
      <c r="AP73" s="44" t="s">
        <v>23</v>
      </c>
      <c r="AQ73" s="45" t="s">
        <v>27</v>
      </c>
      <c r="AR73" s="45" t="s">
        <v>27</v>
      </c>
      <c r="AS73" s="45" t="s">
        <v>27</v>
      </c>
      <c r="AT73" s="46"/>
      <c r="AU73" s="46"/>
      <c r="AV73" s="46"/>
      <c r="AW73" s="46"/>
      <c r="AX73" s="46"/>
      <c r="AY73" s="46"/>
      <c r="AZ73" s="44" t="s">
        <v>23</v>
      </c>
      <c r="BA73" s="44" t="s">
        <v>23</v>
      </c>
      <c r="BB73" s="44" t="s">
        <v>23</v>
      </c>
      <c r="BC73" s="45" t="s">
        <v>27</v>
      </c>
      <c r="BD73" s="45" t="s">
        <v>27</v>
      </c>
      <c r="BE73" s="45" t="s">
        <v>27</v>
      </c>
      <c r="BF73" s="47"/>
      <c r="BG73" s="46"/>
      <c r="BH73" s="46"/>
      <c r="BI73" s="46"/>
      <c r="BJ73" s="46"/>
      <c r="BK73" s="46"/>
      <c r="BL73" s="44" t="s">
        <v>23</v>
      </c>
      <c r="BM73" s="44" t="s">
        <v>23</v>
      </c>
      <c r="BN73" s="44" t="s">
        <v>23</v>
      </c>
      <c r="BO73" s="45" t="s">
        <v>27</v>
      </c>
      <c r="BP73" s="45" t="s">
        <v>27</v>
      </c>
      <c r="BQ73" s="45" t="s">
        <v>27</v>
      </c>
      <c r="BR73" s="46"/>
      <c r="BS73" s="46"/>
      <c r="BT73" s="46"/>
      <c r="BU73" s="46"/>
      <c r="BV73" s="46"/>
      <c r="BW73" s="46"/>
      <c r="BX73" s="44" t="s">
        <v>23</v>
      </c>
      <c r="BY73" s="44" t="s">
        <v>23</v>
      </c>
      <c r="BZ73" s="44" t="s">
        <v>23</v>
      </c>
      <c r="CA73" s="45" t="s">
        <v>27</v>
      </c>
      <c r="CB73" s="45" t="s">
        <v>27</v>
      </c>
      <c r="CC73" s="45" t="s">
        <v>27</v>
      </c>
      <c r="CD73" s="46"/>
      <c r="CE73" s="46"/>
      <c r="CF73" s="46"/>
      <c r="CG73" s="46"/>
      <c r="CH73" s="46"/>
      <c r="CI73" s="46"/>
      <c r="CJ73" s="44" t="s">
        <v>23</v>
      </c>
      <c r="CK73" s="44" t="s">
        <v>23</v>
      </c>
      <c r="CL73" s="63" t="s">
        <v>23</v>
      </c>
    </row>
    <row r="74" spans="1:90" ht="15" customHeight="1" thickBot="1" x14ac:dyDescent="0.3">
      <c r="A74" s="366"/>
      <c r="B74" s="514"/>
      <c r="C74" s="64" t="s">
        <v>37</v>
      </c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101">
        <v>30</v>
      </c>
      <c r="P74" s="27">
        <f>IF(BusStatus!Q14&lt;&gt;"",BusStatus!Q14,IF(P73=$B$87,O74+($A$87*15),IF(P73=$B$88,O74+($A$88*15),IF(P73=$B$90,IF(O74+($A$90*15)&gt;100,100,O74+($A$90*15)),IF(P73=$B$89,IF(O74+($A$89*15)&gt;100,100,O74+($A$89*15)),O74)))))</f>
        <v>28.063333333333333</v>
      </c>
      <c r="Q74" s="27">
        <f>IF(BusStatus!R14&lt;&gt;"",BusStatus!R14,IF(Q73=$B$87,P74+($A$87*15),IF(Q73=$B$88,P74+($A$88*15),IF(Q73=$B$90,IF(P74+($A$90*15)&gt;100,100,P74+($A$90*15)),IF(Q73=$B$89,IF(P74+($A$89*15)&gt;100,100,P74+($A$89*15)),P74)))))</f>
        <v>26.126666666666665</v>
      </c>
      <c r="R74" s="27">
        <f>IF(BusStatus!S14&lt;&gt;"",BusStatus!S14,IF(R73=$B$87,Q74+($A$87*15),IF(R73=$B$88,Q74+($A$88*15),IF(R73=$B$90,IF(Q74+($A$90*15)&gt;100,100,Q74+($A$90*15)),IF(R73=$B$89,IF(Q74+($A$89*15)&gt;100,100,Q74+($A$89*15)),Q74)))))</f>
        <v>24.189999999999998</v>
      </c>
      <c r="S74" s="27">
        <f>IF(BusStatus!T14&lt;&gt;"",BusStatus!T14,IF(S73=$B$87,R74+($A$87*15),IF(S73=$B$88,R74+($A$88*15),IF(S73=$B$90,IF(R74+($A$90*15)&gt;100,100,R74+($A$90*15)),IF(S73=$B$89,IF(R74+($A$89*15)&gt;100,100,R74+($A$89*15)),R74)))))</f>
        <v>22.599999999999998</v>
      </c>
      <c r="T74" s="27">
        <f>IF(BusStatus!U14&lt;&gt;"",BusStatus!U14,IF(T73=$B$87,S74+($A$87*15),IF(T73=$B$88,S74+($A$88*15),IF(T73=$B$90,IF(S74+($A$90*15)&gt;100,100,S74+($A$90*15)),IF(T73=$B$89,IF(S74+($A$89*15)&gt;100,100,S74+($A$89*15)),S74)))))</f>
        <v>21.009999999999998</v>
      </c>
      <c r="U74" s="27">
        <f>IF(BusStatus!V14&lt;&gt;"",BusStatus!V14,IF(U73=$B$87,T74+($A$87*15),IF(U73=$B$88,T74+($A$88*15),IF(U73=$B$90,IF(T74+($A$90*15)&gt;100,100,T74+($A$90*15)),IF(U73=$B$89,IF(T74+($A$89*15)&gt;100,100,T74+($A$89*15)),T74)))))</f>
        <v>19.419999999999998</v>
      </c>
      <c r="V74" s="27">
        <f>IF(BusStatus!W14&lt;&gt;"",BusStatus!W14,IF(V73=$B$87,U74+($A$87*15),IF(V73=$B$88,U74+($A$88*15),IF(V73=$B$90,IF(U74+($A$90*15)&gt;100,100,U74+($A$90*15)),IF(V73=$B$89,IF(U74+($A$89*15)&gt;100,100,U74+($A$89*15)),U74)))))</f>
        <v>19.419999999999998</v>
      </c>
      <c r="W74" s="27">
        <f>IF(BusStatus!X14&lt;&gt;"",BusStatus!X14,IF(W73=$B$87,V74+($A$87*15),IF(W73=$B$88,V74+($A$88*15),IF(W73=$B$90,IF(V74+($A$90*15)&gt;100,100,V74+($A$90*15)),IF(W73=$B$89,IF(V74+($A$89*15)&gt;100,100,V74+($A$89*15)),V74)))))</f>
        <v>19.419999999999998</v>
      </c>
      <c r="X74" s="27">
        <f>IF(BusStatus!Y14&lt;&gt;"",BusStatus!Y14,IF(X73=$B$87,W74+($A$87*15),IF(X73=$B$88,W74+($A$88*15),IF(X73=$B$90,IF(W74+($A$90*15)&gt;100,100,W74+($A$90*15)),IF(X73=$B$89,IF(W74+($A$89*15)&gt;100,100,W74+($A$89*15)),W74)))))</f>
        <v>19.419999999999998</v>
      </c>
      <c r="Y74" s="27">
        <f>IF(BusStatus!Z14&lt;&gt;"",BusStatus!Z14,IF(Y73=$B$87,X74+($A$87*15),IF(Y73=$B$88,X74+($A$88*15),IF(Y73=$B$90,IF(X74+($A$90*15)&gt;100,100,X74+($A$90*15)),IF(Y73=$B$89,IF(X74+($A$89*15)&gt;100,100,X74+($A$89*15)),X74)))))</f>
        <v>19.419999999999998</v>
      </c>
      <c r="Z74" s="27">
        <f>IF(BusStatus!AA14&lt;&gt;"",BusStatus!AA14,IF(Z73=$B$87,Y74+($A$87*15),IF(Z73=$B$88,Y74+($A$88*15),IF(Z73=$B$90,IF(Y74+($A$90*15)&gt;100,100,Y74+($A$90*15)),IF(Z73=$B$89,IF(Y74+($A$89*15)&gt;100,100,Y74+($A$89*15)),Y74)))))</f>
        <v>19.419999999999998</v>
      </c>
      <c r="AA74" s="27">
        <f>IF(BusStatus!AB14&lt;&gt;"",BusStatus!AB14,IF(AA73=$B$87,Z74+($A$87*15),IF(AA73=$B$88,Z74+($A$88*15),IF(AA73=$B$90,IF(Z74+($A$90*15)&gt;100,100,Z74+($A$90*15)),IF(AA73=$B$89,IF(Z74+($A$89*15)&gt;100,100,Z74+($A$89*15)),Z74)))))</f>
        <v>19.419999999999998</v>
      </c>
      <c r="AB74" s="27">
        <f>IF(BusStatus!AC14&lt;&gt;"",BusStatus!AC14,IF(AB73=$B$87,AA74+($A$87*15),IF(AB73=$B$88,AA74+($A$88*15),IF(AB73=$B$90,IF(AA74+($A$90*15)&gt;100,100,AA74+($A$90*15)),IF(AB73=$B$89,IF(AA74+($A$89*15)&gt;100,100,AA74+($A$89*15)),AA74)))))</f>
        <v>17.483333333333331</v>
      </c>
      <c r="AC74" s="27">
        <f>IF(BusStatus!AD14&lt;&gt;"",BusStatus!AD14,IF(AC73=$B$87,AB74+($A$87*15),IF(AC73=$B$88,AB74+($A$88*15),IF(AC73=$B$90,IF(AB74+($A$90*15)&gt;100,100,AB74+($A$90*15)),IF(AC73=$B$89,IF(AB74+($A$89*15)&gt;100,100,AB74+($A$89*15)),AB74)))))</f>
        <v>15.546666666666665</v>
      </c>
      <c r="AD74" s="27">
        <f>IF(BusStatus!AE14&lt;&gt;"",BusStatus!AE14,IF(AD73=$B$87,AC74+($A$87*15),IF(AD73=$B$88,AC74+($A$88*15),IF(AD73=$B$90,IF(AC74+($A$90*15)&gt;100,100,AC74+($A$90*15)),IF(AD73=$B$89,IF(AC74+($A$89*15)&gt;100,100,AC74+($A$89*15)),AC74)))))</f>
        <v>13.61</v>
      </c>
      <c r="AE74" s="27">
        <f>IF(BusStatus!AF14&lt;&gt;"",BusStatus!AF14,IF(AE73=$B$87,AD74+($A$87*15),IF(AE73=$B$88,AD74+($A$88*15),IF(AE73=$B$90,IF(AD74+($A$90*15)&gt;100,100,AD74+($A$90*15)),IF(AE73=$B$89,IF(AD74+($A$89*15)&gt;100,100,AD74+($A$89*15)),AD74)))))</f>
        <v>12.02</v>
      </c>
      <c r="AF74" s="27">
        <f>IF(BusStatus!AG14&lt;&gt;"",BusStatus!AG14,IF(AF73=$B$87,AE74+($A$87*15),IF(AF73=$B$88,AE74+($A$88*15),IF(AF73=$B$90,IF(AE74+($A$90*15)&gt;100,100,AE74+($A$90*15)),IF(AF73=$B$89,IF(AE74+($A$89*15)&gt;100,100,AE74+($A$89*15)),AE74)))))</f>
        <v>10.43</v>
      </c>
      <c r="AG74" s="27">
        <f>IF(BusStatus!AH14&lt;&gt;"",BusStatus!AH14,IF(AG73=$B$87,AF74+($A$87*15),IF(AG73=$B$88,AF74+($A$88*15),IF(AG73=$B$90,IF(AF74+($A$90*15)&gt;100,100,AF74+($A$90*15)),IF(AG73=$B$89,IF(AF74+($A$89*15)&gt;100,100,AF74+($A$89*15)),AF74)))))</f>
        <v>8.84</v>
      </c>
      <c r="AH74" s="27">
        <f>IF(BusStatus!AI14&lt;&gt;"",BusStatus!AI14,IF(AH73=$B$87,AG74+($A$87*15),IF(AH73=$B$88,AG74+($A$88*15),IF(AH73=$B$90,IF(AG74+($A$90*15)&gt;100,100,AG74+($A$90*15)),IF(AH73=$B$89,IF(AG74+($A$89*15)&gt;100,100,AG74+($A$89*15)),AG74)))))</f>
        <v>8.84</v>
      </c>
      <c r="AI74" s="27">
        <f>IF(BusStatus!AJ14&lt;&gt;"",BusStatus!AJ14,IF(AI73=$B$87,AH74+($A$87*15),IF(AI73=$B$88,AH74+($A$88*15),IF(AI73=$B$90,IF(AH74+($A$90*15)&gt;100,100,AH74+($A$90*15)),IF(AI73=$B$89,IF(AH74+($A$89*15)&gt;100,100,AH74+($A$89*15)),AH74)))))</f>
        <v>8.84</v>
      </c>
      <c r="AJ74" s="27">
        <f>IF(BusStatus!AK14&lt;&gt;"",BusStatus!AK14,IF(AJ73=$B$87,AI74+($A$87*15),IF(AJ73=$B$88,AI74+($A$88*15),IF(AJ73=$B$90,IF(AI74+($A$90*15)&gt;100,100,AI74+($A$90*15)),IF(AJ73=$B$89,IF(AI74+($A$89*15)&gt;100,100,AI74+($A$89*15)),AI74)))))</f>
        <v>8.84</v>
      </c>
      <c r="AK74" s="27">
        <f>IF(BusStatus!AL14&lt;&gt;"",BusStatus!AL14,IF(AK73=$B$87,AJ74+($A$87*15),IF(AK73=$B$88,AJ74+($A$88*15),IF(AK73=$B$90,IF(AJ74+($A$90*15)&gt;100,100,AJ74+($A$90*15)),IF(AK73=$B$89,IF(AJ74+($A$89*15)&gt;100,100,AJ74+($A$89*15)),AJ74)))))</f>
        <v>8.84</v>
      </c>
      <c r="AL74" s="27">
        <f>IF(BusStatus!AM14&lt;&gt;"",BusStatus!AM14,IF(AL73=$B$87,AK74+($A$87*15),IF(AL73=$B$88,AK74+($A$88*15),IF(AL73=$B$90,IF(AK74+($A$90*15)&gt;100,100,AK74+($A$90*15)),IF(AL73=$B$89,IF(AK74+($A$89*15)&gt;100,100,AK74+($A$89*15)),AK74)))))</f>
        <v>8.84</v>
      </c>
      <c r="AM74" s="27">
        <f>IF(BusStatus!AN14&lt;&gt;"",BusStatus!AN14,IF(AM73=$B$87,AL74+($A$87*15),IF(AM73=$B$88,AL74+($A$88*15),IF(AM73=$B$90,IF(AL74+($A$90*15)&gt;100,100,AL74+($A$90*15)),IF(AM73=$B$89,IF(AL74+($A$89*15)&gt;100,100,AL74+($A$89*15)),AL74)))))</f>
        <v>8.84</v>
      </c>
      <c r="AN74" s="27">
        <f>IF(BusStatus!AO14&lt;&gt;"",BusStatus!AO14,IF(AN73=$B$87,AM74+($A$87*15),IF(AN73=$B$88,AM74+($A$88*15),IF(AN73=$B$90,IF(AM74+($A$90*15)&gt;100,100,AM74+($A$90*15)),IF(AN73=$B$89,IF(AM74+($A$89*15)&gt;100,100,AM74+($A$89*15)),AM74)))))</f>
        <v>6.9033333333333333</v>
      </c>
      <c r="AO74" s="27">
        <f>IF(BusStatus!AP14&lt;&gt;"",BusStatus!AP14,IF(AO73=$B$87,AN74+($A$87*15),IF(AO73=$B$88,AN74+($A$88*15),IF(AO73=$B$90,IF(AN74+($A$90*15)&gt;100,100,AN74+($A$90*15)),IF(AO73=$B$89,IF(AN74+($A$89*15)&gt;100,100,AN74+($A$89*15)),AN74)))))</f>
        <v>4.9666666666666668</v>
      </c>
      <c r="AP74" s="27">
        <f>IF(BusStatus!AQ14&lt;&gt;"",BusStatus!AQ14,IF(AP73=$B$87,AO74+($A$87*15),IF(AP73=$B$88,AO74+($A$88*15),IF(AP73=$B$90,IF(AO74+($A$90*15)&gt;100,100,AO74+($A$90*15)),IF(AP73=$B$89,IF(AO74+($A$89*15)&gt;100,100,AO74+($A$89*15)),AO74)))))</f>
        <v>3.0300000000000002</v>
      </c>
      <c r="AQ74" s="27">
        <f>IF(BusStatus!AR14&lt;&gt;"",BusStatus!AR14,IF(AQ73=$B$87,AP74+($A$87*15),IF(AQ73=$B$88,AP74+($A$88*15),IF(AQ73=$B$90,IF(AP74+($A$90*15)&gt;100,100,AP74+($A$90*15)),IF(AQ73=$B$89,IF(AP74+($A$89*15)&gt;100,100,AP74+($A$89*15)),AP74)))))</f>
        <v>1.4400000000000004</v>
      </c>
      <c r="AR74" s="27">
        <f>IF(BusStatus!AS14&lt;&gt;"",BusStatus!AS14,IF(AR73=$B$87,AQ74+($A$87*15),IF(AR73=$B$88,AQ74+($A$88*15),IF(AR73=$B$90,IF(AQ74+($A$90*15)&gt;100,100,AQ74+($A$90*15)),IF(AR73=$B$89,IF(AQ74+($A$89*15)&gt;100,100,AQ74+($A$89*15)),AQ74)))))</f>
        <v>-0.14999999999999947</v>
      </c>
      <c r="AS74" s="27">
        <f>IF(BusStatus!AT14&lt;&gt;"",BusStatus!AT14,IF(AS73=$B$87,AR74+($A$87*15),IF(AS73=$B$88,AR74+($A$88*15),IF(AS73=$B$90,IF(AR74+($A$90*15)&gt;100,100,AR74+($A$90*15)),IF(AS73=$B$89,IF(AR74+($A$89*15)&gt;100,100,AR74+($A$89*15)),AR74)))))</f>
        <v>-1.7399999999999993</v>
      </c>
      <c r="AT74" s="27">
        <f>IF(BusStatus!AU14&lt;&gt;"",BusStatus!AU14,IF(AT73=$B$87,AS74+($A$87*15),IF(AT73=$B$88,AS74+($A$88*15),IF(AT73=$B$90,IF(AS74+($A$90*15)&gt;100,100,AS74+($A$90*15)),IF(AT73=$B$89,IF(AS74+($A$89*15)&gt;100,100,AS74+($A$89*15)),AS74)))))</f>
        <v>-1.7399999999999993</v>
      </c>
      <c r="AU74" s="27">
        <f>IF(BusStatus!AV14&lt;&gt;"",BusStatus!AV14,IF(AU73=$B$87,AT74+($A$87*15),IF(AU73=$B$88,AT74+($A$88*15),IF(AU73=$B$90,IF(AT74+($A$90*15)&gt;100,100,AT74+($A$90*15)),IF(AU73=$B$89,IF(AT74+($A$89*15)&gt;100,100,AT74+($A$89*15)),AT74)))))</f>
        <v>-1.7399999999999993</v>
      </c>
      <c r="AV74" s="27">
        <f>IF(BusStatus!AW14&lt;&gt;"",BusStatus!AW14,IF(AV73=$B$87,AU74+($A$87*15),IF(AV73=$B$88,AU74+($A$88*15),IF(AV73=$B$90,IF(AU74+($A$90*15)&gt;100,100,AU74+($A$90*15)),IF(AV73=$B$89,IF(AU74+($A$89*15)&gt;100,100,AU74+($A$89*15)),AU74)))))</f>
        <v>-1.7399999999999993</v>
      </c>
      <c r="AW74" s="27">
        <f>IF(BusStatus!AX14&lt;&gt;"",BusStatus!AX14,IF(AW73=$B$87,AV74+($A$87*15),IF(AW73=$B$88,AV74+($A$88*15),IF(AW73=$B$90,IF(AV74+($A$90*15)&gt;100,100,AV74+($A$90*15)),IF(AW73=$B$89,IF(AV74+($A$89*15)&gt;100,100,AV74+($A$89*15)),AV74)))))</f>
        <v>-1.7399999999999993</v>
      </c>
      <c r="AX74" s="27">
        <f>IF(BusStatus!AY14&lt;&gt;"",BusStatus!AY14,IF(AX73=$B$87,AW74+($A$87*15),IF(AX73=$B$88,AW74+($A$88*15),IF(AX73=$B$90,IF(AW74+($A$90*15)&gt;100,100,AW74+($A$90*15)),IF(AX73=$B$89,IF(AW74+($A$89*15)&gt;100,100,AW74+($A$89*15)),AW74)))))</f>
        <v>-1.7399999999999993</v>
      </c>
      <c r="AY74" s="27">
        <f>IF(BusStatus!AZ14&lt;&gt;"",BusStatus!AZ14,IF(AY73=$B$87,AX74+($A$87*15),IF(AY73=$B$88,AX74+($A$88*15),IF(AY73=$B$90,IF(AX74+($A$90*15)&gt;100,100,AX74+($A$90*15)),IF(AY73=$B$89,IF(AX74+($A$89*15)&gt;100,100,AX74+($A$89*15)),AX74)))))</f>
        <v>-1.7399999999999993</v>
      </c>
      <c r="AZ74" s="27">
        <f>IF(BusStatus!BA14&lt;&gt;"",BusStatus!BA14,IF(AZ73=$B$87,AY74+($A$87*15),IF(AZ73=$B$88,AY74+($A$88*15),IF(AZ73=$B$90,IF(AY74+($A$90*15)&gt;100,100,AY74+($A$90*15)),IF(AZ73=$B$89,IF(AY74+($A$89*15)&gt;100,100,AY74+($A$89*15)),AY74)))))</f>
        <v>-3.6766666666666659</v>
      </c>
      <c r="BA74" s="27">
        <f>IF(BusStatus!BB14&lt;&gt;"",BusStatus!BB14,IF(BA73=$B$87,AZ74+($A$87*15),IF(BA73=$B$88,AZ74+($A$88*15),IF(BA73=$B$90,IF(AZ74+($A$90*15)&gt;100,100,AZ74+($A$90*15)),IF(BA73=$B$89,IF(AZ74+($A$89*15)&gt;100,100,AZ74+($A$89*15)),AZ74)))))</f>
        <v>-5.6133333333333324</v>
      </c>
      <c r="BB74" s="27">
        <f>IF(BusStatus!BC14&lt;&gt;"",BusStatus!BC14,IF(BB73=$B$87,BA74+($A$87*15),IF(BB73=$B$88,BA74+($A$88*15),IF(BB73=$B$90,IF(BA74+($A$90*15)&gt;100,100,BA74+($A$90*15)),IF(BB73=$B$89,IF(BA74+($A$89*15)&gt;100,100,BA74+($A$89*15)),BA74)))))</f>
        <v>-7.5499999999999989</v>
      </c>
      <c r="BC74" s="27">
        <f>IF(BusStatus!BD14&lt;&gt;"",BusStatus!BD14,IF(BC73=$B$87,BB74+($A$87*15),IF(BC73=$B$88,BB74+($A$88*15),IF(BC73=$B$90,IF(BB74+($A$90*15)&gt;100,100,BB74+($A$90*15)),IF(BC73=$B$89,IF(BB74+($A$89*15)&gt;100,100,BB74+($A$89*15)),BB74)))))</f>
        <v>-9.1399999999999988</v>
      </c>
      <c r="BD74" s="27">
        <f>IF(BusStatus!BE14&lt;&gt;"",BusStatus!BE14,IF(BD73=$B$87,BC74+($A$87*15),IF(BD73=$B$88,BC74+($A$88*15),IF(BD73=$B$90,IF(BC74+($A$90*15)&gt;100,100,BC74+($A$90*15)),IF(BD73=$B$89,IF(BC74+($A$89*15)&gt;100,100,BC74+($A$89*15)),BC74)))))</f>
        <v>-10.729999999999999</v>
      </c>
      <c r="BE74" s="27">
        <f>IF(BusStatus!BF14&lt;&gt;"",BusStatus!BF14,IF(BE73=$B$87,BD74+($A$87*15),IF(BE73=$B$88,BD74+($A$88*15),IF(BE73=$B$90,IF(BD74+($A$90*15)&gt;100,100,BD74+($A$90*15)),IF(BE73=$B$89,IF(BD74+($A$89*15)&gt;100,100,BD74+($A$89*15)),BD74)))))</f>
        <v>-12.319999999999999</v>
      </c>
      <c r="BF74" s="27">
        <f>IF(BusStatus!BG14&lt;&gt;"",BusStatus!BG14,IF(BF73=$B$87,BE74+($A$87*15),IF(BF73=$B$88,BE74+($A$88*15),IF(BF73=$B$90,IF(BE74+($A$90*15)&gt;100,100,BE74+($A$90*15)),IF(BF73=$B$89,IF(BE74+($A$89*15)&gt;100,100,BE74+($A$89*15)),BE74)))))</f>
        <v>-12.319999999999999</v>
      </c>
      <c r="BG74" s="27">
        <f>IF(BusStatus!BH14&lt;&gt;"",BusStatus!BH14,IF(BG73=$B$87,BF74+($A$87*15),IF(BG73=$B$88,BF74+($A$88*15),IF(BG73=$B$90,IF(BF74+($A$90*15)&gt;100,100,BF74+($A$90*15)),IF(BG73=$B$89,IF(BF74+($A$89*15)&gt;100,100,BF74+($A$89*15)),BF74)))))</f>
        <v>-12.319999999999999</v>
      </c>
      <c r="BH74" s="27">
        <f>IF(BusStatus!BI14&lt;&gt;"",BusStatus!BI14,IF(BH73=$B$87,BG74+($A$87*15),IF(BH73=$B$88,BG74+($A$88*15),IF(BH73=$B$90,IF(BG74+($A$90*15)&gt;100,100,BG74+($A$90*15)),IF(BH73=$B$89,IF(BG74+($A$89*15)&gt;100,100,BG74+($A$89*15)),BG74)))))</f>
        <v>-12.319999999999999</v>
      </c>
      <c r="BI74" s="27">
        <f>IF(BusStatus!BJ14&lt;&gt;"",BusStatus!BJ14,IF(BI73=$B$87,BH74+($A$87*15),IF(BI73=$B$88,BH74+($A$88*15),IF(BI73=$B$90,IF(BH74+($A$90*15)&gt;100,100,BH74+($A$90*15)),IF(BI73=$B$89,IF(BH74+($A$89*15)&gt;100,100,BH74+($A$89*15)),BH74)))))</f>
        <v>-12.319999999999999</v>
      </c>
      <c r="BJ74" s="27">
        <f>IF(BusStatus!BK14&lt;&gt;"",BusStatus!BK14,IF(BJ73=$B$87,BI74+($A$87*15),IF(BJ73=$B$88,BI74+($A$88*15),IF(BJ73=$B$90,IF(BI74+($A$90*15)&gt;100,100,BI74+($A$90*15)),IF(BJ73=$B$89,IF(BI74+($A$89*15)&gt;100,100,BI74+($A$89*15)),BI74)))))</f>
        <v>-12.319999999999999</v>
      </c>
      <c r="BK74" s="27">
        <f>IF(BusStatus!BL14&lt;&gt;"",BusStatus!BL14,IF(BK73=$B$87,BJ74+($A$87*15),IF(BK73=$B$88,BJ74+($A$88*15),IF(BK73=$B$90,IF(BJ74+($A$90*15)&gt;100,100,BJ74+($A$90*15)),IF(BK73=$B$89,IF(BJ74+($A$89*15)&gt;100,100,BJ74+($A$89*15)),BJ74)))))</f>
        <v>-12.319999999999999</v>
      </c>
      <c r="BL74" s="27">
        <f>IF(BusStatus!BM14&lt;&gt;"",BusStatus!BM14,IF(BL73=$B$87,BK74+($A$87*15),IF(BL73=$B$88,BK74+($A$88*15),IF(BL73=$B$90,IF(BK74+($A$90*15)&gt;100,100,BK74+($A$90*15)),IF(BL73=$B$89,IF(BK74+($A$89*15)&gt;100,100,BK74+($A$89*15)),BK74)))))</f>
        <v>-14.256666666666664</v>
      </c>
      <c r="BM74" s="27">
        <f>IF(BusStatus!BN14&lt;&gt;"",BusStatus!BN14,IF(BM73=$B$87,BL74+($A$87*15),IF(BM73=$B$88,BL74+($A$88*15),IF(BM73=$B$90,IF(BL74+($A$90*15)&gt;100,100,BL74+($A$90*15)),IF(BM73=$B$89,IF(BL74+($A$89*15)&gt;100,100,BL74+($A$89*15)),BL74)))))</f>
        <v>-16.193333333333332</v>
      </c>
      <c r="BN74" s="27">
        <f>IF(BusStatus!BO14&lt;&gt;"",BusStatus!BO14,IF(BN73=$B$87,BM74+($A$87*15),IF(BN73=$B$88,BM74+($A$88*15),IF(BN73=$B$90,IF(BM74+($A$90*15)&gt;100,100,BM74+($A$90*15)),IF(BN73=$B$89,IF(BM74+($A$89*15)&gt;100,100,BM74+($A$89*15)),BM74)))))</f>
        <v>-18.13</v>
      </c>
      <c r="BO74" s="27">
        <f>IF(BusStatus!BP14&lt;&gt;"",BusStatus!BP14,IF(BO73=$B$87,BN74+($A$87*15),IF(BO73=$B$88,BN74+($A$88*15),IF(BO73=$B$90,IF(BN74+($A$90*15)&gt;100,100,BN74+($A$90*15)),IF(BO73=$B$89,IF(BN74+($A$89*15)&gt;100,100,BN74+($A$89*15)),BN74)))))</f>
        <v>-19.72</v>
      </c>
      <c r="BP74" s="27">
        <f>IF(BusStatus!BQ14&lt;&gt;"",BusStatus!BQ14,IF(BP73=$B$87,BO74+($A$87*15),IF(BP73=$B$88,BO74+($A$88*15),IF(BP73=$B$90,IF(BO74+($A$90*15)&gt;100,100,BO74+($A$90*15)),IF(BP73=$B$89,IF(BO74+($A$89*15)&gt;100,100,BO74+($A$89*15)),BO74)))))</f>
        <v>-21.31</v>
      </c>
      <c r="BQ74" s="27">
        <f>IF(BusStatus!BR14&lt;&gt;"",BusStatus!BR14,IF(BQ73=$B$87,BP74+($A$87*15),IF(BQ73=$B$88,BP74+($A$88*15),IF(BQ73=$B$90,IF(BP74+($A$90*15)&gt;100,100,BP74+($A$90*15)),IF(BQ73=$B$89,IF(BP74+($A$89*15)&gt;100,100,BP74+($A$89*15)),BP74)))))</f>
        <v>-22.9</v>
      </c>
      <c r="BR74" s="27">
        <f>IF(BusStatus!BS14&lt;&gt;"",BusStatus!BS14,IF(BR73=$B$87,BQ74+($A$87*15),IF(BR73=$B$88,BQ74+($A$88*15),IF(BR73=$B$90,IF(BQ74+($A$90*15)&gt;100,100,BQ74+($A$90*15)),IF(BR73=$B$89,IF(BQ74+($A$89*15)&gt;100,100,BQ74+($A$89*15)),BQ74)))))</f>
        <v>-22.9</v>
      </c>
      <c r="BS74" s="27">
        <f>IF(BusStatus!BT14&lt;&gt;"",BusStatus!BT14,IF(BS73=$B$87,BR74+($A$87*15),IF(BS73=$B$88,BR74+($A$88*15),IF(BS73=$B$90,IF(BR74+($A$90*15)&gt;100,100,BR74+($A$90*15)),IF(BS73=$B$89,IF(BR74+($A$89*15)&gt;100,100,BR74+($A$89*15)),BR74)))))</f>
        <v>-22.9</v>
      </c>
      <c r="BT74" s="27">
        <f>IF(BusStatus!BU14&lt;&gt;"",BusStatus!BU14,IF(BT73=$B$87,BS74+($A$87*15),IF(BT73=$B$88,BS74+($A$88*15),IF(BT73=$B$90,IF(BS74+($A$90*15)&gt;100,100,BS74+($A$90*15)),IF(BT73=$B$89,IF(BS74+($A$89*15)&gt;100,100,BS74+($A$89*15)),BS74)))))</f>
        <v>-22.9</v>
      </c>
      <c r="BU74" s="27">
        <f>IF(BusStatus!BV14&lt;&gt;"",BusStatus!BV14,IF(BU73=$B$87,BT74+($A$87*15),IF(BU73=$B$88,BT74+($A$88*15),IF(BU73=$B$90,IF(BT74+($A$90*15)&gt;100,100,BT74+($A$90*15)),IF(BU73=$B$89,IF(BT74+($A$89*15)&gt;100,100,BT74+($A$89*15)),BT74)))))</f>
        <v>-22.9</v>
      </c>
      <c r="BV74" s="27">
        <f>IF(BusStatus!BW14&lt;&gt;"",BusStatus!BW14,IF(BV73=$B$87,BU74+($A$87*15),IF(BV73=$B$88,BU74+($A$88*15),IF(BV73=$B$90,IF(BU74+($A$90*15)&gt;100,100,BU74+($A$90*15)),IF(BV73=$B$89,IF(BU74+($A$89*15)&gt;100,100,BU74+($A$89*15)),BU74)))))</f>
        <v>-22.9</v>
      </c>
      <c r="BW74" s="27">
        <f>IF(BusStatus!BX14&lt;&gt;"",BusStatus!BX14,IF(BW73=$B$87,BV74+($A$87*15),IF(BW73=$B$88,BV74+($A$88*15),IF(BW73=$B$90,IF(BV74+($A$90*15)&gt;100,100,BV74+($A$90*15)),IF(BW73=$B$89,IF(BV74+($A$89*15)&gt;100,100,BV74+($A$89*15)),BV74)))))</f>
        <v>-22.9</v>
      </c>
      <c r="BX74" s="27">
        <f>IF(BusStatus!BY14&lt;&gt;"",BusStatus!BY14,IF(BX73=$B$87,BW74+($A$87*15),IF(BX73=$B$88,BW74+($A$88*15),IF(BX73=$B$90,IF(BW74+($A$90*15)&gt;100,100,BW74+($A$90*15)),IF(BX73=$B$89,IF(BW74+($A$89*15)&gt;100,100,BW74+($A$89*15)),BW74)))))</f>
        <v>-24.836666666666666</v>
      </c>
      <c r="BY74" s="27">
        <f>IF(BusStatus!BZ14&lt;&gt;"",BusStatus!BZ14,IF(BY73=$B$87,BX74+($A$87*15),IF(BY73=$B$88,BX74+($A$88*15),IF(BY73=$B$90,IF(BX74+($A$90*15)&gt;100,100,BX74+($A$90*15)),IF(BY73=$B$89,IF(BX74+($A$89*15)&gt;100,100,BX74+($A$89*15)),BX74)))))</f>
        <v>-26.773333333333333</v>
      </c>
      <c r="BZ74" s="27">
        <f>IF(BusStatus!CA14&lt;&gt;"",BusStatus!CA14,IF(BZ73=$B$87,BY74+($A$87*15),IF(BZ73=$B$88,BY74+($A$88*15),IF(BZ73=$B$90,IF(BY74+($A$90*15)&gt;100,100,BY74+($A$90*15)),IF(BZ73=$B$89,IF(BY74+($A$89*15)&gt;100,100,BY74+($A$89*15)),BY74)))))</f>
        <v>-28.71</v>
      </c>
      <c r="CA74" s="27">
        <f>IF(BusStatus!CB14&lt;&gt;"",BusStatus!CB14,IF(CA73=$B$87,BZ74+($A$87*15),IF(CA73=$B$88,BZ74+($A$88*15),IF(CA73=$B$90,IF(BZ74+($A$90*15)&gt;100,100,BZ74+($A$90*15)),IF(CA73=$B$89,IF(BZ74+($A$89*15)&gt;100,100,BZ74+($A$89*15)),BZ74)))))</f>
        <v>-30.3</v>
      </c>
      <c r="CB74" s="27">
        <f>IF(BusStatus!CC14&lt;&gt;"",BusStatus!CC14,IF(CB73=$B$87,CA74+($A$87*15),IF(CB73=$B$88,CA74+($A$88*15),IF(CB73=$B$90,IF(CA74+($A$90*15)&gt;100,100,CA74+($A$90*15)),IF(CB73=$B$89,IF(CA74+($A$89*15)&gt;100,100,CA74+($A$89*15)),CA74)))))</f>
        <v>-31.89</v>
      </c>
      <c r="CC74" s="27">
        <f>IF(BusStatus!CD14&lt;&gt;"",BusStatus!CD14,IF(CC73=$B$87,CB74+($A$87*15),IF(CC73=$B$88,CB74+($A$88*15),IF(CC73=$B$90,IF(CB74+($A$90*15)&gt;100,100,CB74+($A$90*15)),IF(CC73=$B$89,IF(CB74+($A$89*15)&gt;100,100,CB74+($A$89*15)),CB74)))))</f>
        <v>-33.480000000000004</v>
      </c>
      <c r="CD74" s="27">
        <f>IF(BusStatus!CE14&lt;&gt;"",BusStatus!CE14,IF(CD73=$B$87,CC74+($A$87*15),IF(CD73=$B$88,CC74+($A$88*15),IF(CD73=$B$90,IF(CC74+($A$90*15)&gt;100,100,CC74+($A$90*15)),IF(CD73=$B$89,IF(CC74+($A$89*15)&gt;100,100,CC74+($A$89*15)),CC74)))))</f>
        <v>-33.480000000000004</v>
      </c>
      <c r="CE74" s="27">
        <f>IF(BusStatus!CF14&lt;&gt;"",BusStatus!CF14,IF(CE73=$B$87,CD74+($A$87*15),IF(CE73=$B$88,CD74+($A$88*15),IF(CE73=$B$90,IF(CD74+($A$90*15)&gt;100,100,CD74+($A$90*15)),IF(CE73=$B$89,IF(CD74+($A$89*15)&gt;100,100,CD74+($A$89*15)),CD74)))))</f>
        <v>-33.480000000000004</v>
      </c>
      <c r="CF74" s="27">
        <f>IF(BusStatus!CG14&lt;&gt;"",BusStatus!CG14,IF(CF73=$B$87,CE74+($A$87*15),IF(CF73=$B$88,CE74+($A$88*15),IF(CF73=$B$90,IF(CE74+($A$90*15)&gt;100,100,CE74+($A$90*15)),IF(CF73=$B$89,IF(CE74+($A$89*15)&gt;100,100,CE74+($A$89*15)),CE74)))))</f>
        <v>-33.480000000000004</v>
      </c>
      <c r="CG74" s="27">
        <f>IF(BusStatus!CH14&lt;&gt;"",BusStatus!CH14,IF(CG73=$B$87,CF74+($A$87*15),IF(CG73=$B$88,CF74+($A$88*15),IF(CG73=$B$90,IF(CF74+($A$90*15)&gt;100,100,CF74+($A$90*15)),IF(CG73=$B$89,IF(CF74+($A$89*15)&gt;100,100,CF74+($A$89*15)),CF74)))))</f>
        <v>-33.480000000000004</v>
      </c>
      <c r="CH74" s="27">
        <f>IF(BusStatus!CI14&lt;&gt;"",BusStatus!CI14,IF(CH73=$B$87,CG74+($A$87*15),IF(CH73=$B$88,CG74+($A$88*15),IF(CH73=$B$90,IF(CG74+($A$90*15)&gt;100,100,CG74+($A$90*15)),IF(CH73=$B$89,IF(CG74+($A$89*15)&gt;100,100,CG74+($A$89*15)),CG74)))))</f>
        <v>-33.480000000000004</v>
      </c>
      <c r="CI74" s="27">
        <f>IF(BusStatus!CJ14&lt;&gt;"",BusStatus!CJ14,IF(CI73=$B$87,CH74+($A$87*15),IF(CI73=$B$88,CH74+($A$88*15),IF(CI73=$B$90,IF(CH74+($A$90*15)&gt;100,100,CH74+($A$90*15)),IF(CI73=$B$89,IF(CH74+($A$89*15)&gt;100,100,CH74+($A$89*15)),CH74)))))</f>
        <v>-33.480000000000004</v>
      </c>
      <c r="CJ74" s="27">
        <f>IF(BusStatus!CK14&lt;&gt;"",BusStatus!CK14,IF(CJ73=$B$87,CI74+($A$87*15),IF(CJ73=$B$88,CI74+($A$88*15),IF(CJ73=$B$90,IF(CI74+($A$90*15)&gt;100,100,CI74+($A$90*15)),IF(CJ73=$B$89,IF(CI74+($A$89*15)&gt;100,100,CI74+($A$89*15)),CI74)))))</f>
        <v>-35.416666666666671</v>
      </c>
      <c r="CK74" s="27">
        <f>IF(BusStatus!CL14&lt;&gt;"",BusStatus!CL14,IF(CK73=$B$87,CJ74+($A$87*15),IF(CK73=$B$88,CJ74+($A$88*15),IF(CK73=$B$90,IF(CJ74+($A$90*15)&gt;100,100,CJ74+($A$90*15)),IF(CK73=$B$89,IF(CJ74+($A$89*15)&gt;100,100,CJ74+($A$89*15)),CJ74)))))</f>
        <v>-37.353333333333339</v>
      </c>
      <c r="CL74" s="27">
        <f>IF(BusStatus!CM14&lt;&gt;"",BusStatus!CM14,IF(CL73=$B$87,CK74+($A$87*15),IF(CL73=$B$88,CK74+($A$88*15),IF(CL73=$B$90,IF(CK74+($A$90*15)&gt;100,100,CK74+($A$90*15)),IF(CL73=$B$89,IF(CK74+($A$89*15)&gt;100,100,CK74+($A$89*15)),CK74)))))</f>
        <v>-39.290000000000006</v>
      </c>
    </row>
    <row r="75" spans="1:90" x14ac:dyDescent="0.25">
      <c r="A75" s="512" t="s">
        <v>209</v>
      </c>
      <c r="B75" s="512"/>
      <c r="C75" s="512"/>
      <c r="D75" s="8">
        <f t="shared" ref="D75:BO75" si="8">COUNTIF(D51:D74,"EleX")</f>
        <v>0</v>
      </c>
      <c r="E75" s="8">
        <f t="shared" si="8"/>
        <v>0</v>
      </c>
      <c r="F75" s="8">
        <f t="shared" si="8"/>
        <v>0</v>
      </c>
      <c r="G75" s="8">
        <f t="shared" si="8"/>
        <v>0</v>
      </c>
      <c r="H75" s="8">
        <f t="shared" si="8"/>
        <v>0</v>
      </c>
      <c r="I75" s="8">
        <f t="shared" si="8"/>
        <v>0</v>
      </c>
      <c r="J75" s="8">
        <f t="shared" si="8"/>
        <v>0</v>
      </c>
      <c r="K75" s="8">
        <f t="shared" si="8"/>
        <v>0</v>
      </c>
      <c r="L75" s="8">
        <f t="shared" si="8"/>
        <v>0</v>
      </c>
      <c r="M75" s="8">
        <f t="shared" si="8"/>
        <v>0</v>
      </c>
      <c r="N75" s="8">
        <f t="shared" si="8"/>
        <v>0</v>
      </c>
      <c r="O75">
        <f t="shared" si="8"/>
        <v>0</v>
      </c>
      <c r="P75" s="8">
        <f t="shared" si="8"/>
        <v>0</v>
      </c>
      <c r="Q75" s="8">
        <f t="shared" si="8"/>
        <v>0</v>
      </c>
      <c r="R75" s="8">
        <f t="shared" si="8"/>
        <v>0</v>
      </c>
      <c r="S75" s="8">
        <f t="shared" si="8"/>
        <v>0</v>
      </c>
      <c r="T75" s="8">
        <f t="shared" si="8"/>
        <v>0</v>
      </c>
      <c r="U75" s="8">
        <f t="shared" si="8"/>
        <v>0</v>
      </c>
      <c r="V75" s="8">
        <f t="shared" si="8"/>
        <v>0</v>
      </c>
      <c r="W75" s="8">
        <f t="shared" si="8"/>
        <v>0</v>
      </c>
      <c r="X75" s="8">
        <f t="shared" si="8"/>
        <v>0</v>
      </c>
      <c r="Y75" s="8">
        <f t="shared" si="8"/>
        <v>0</v>
      </c>
      <c r="Z75" s="8">
        <f t="shared" si="8"/>
        <v>0</v>
      </c>
      <c r="AA75" s="8">
        <f t="shared" si="8"/>
        <v>0</v>
      </c>
      <c r="AB75" s="8">
        <f t="shared" si="8"/>
        <v>0</v>
      </c>
      <c r="AC75" s="8">
        <f t="shared" si="8"/>
        <v>0</v>
      </c>
      <c r="AD75" s="8">
        <f t="shared" si="8"/>
        <v>0</v>
      </c>
      <c r="AE75" s="8">
        <f t="shared" si="8"/>
        <v>0</v>
      </c>
      <c r="AF75" s="8">
        <f t="shared" si="8"/>
        <v>0</v>
      </c>
      <c r="AG75" s="8">
        <f t="shared" si="8"/>
        <v>0</v>
      </c>
      <c r="AH75" s="8">
        <f t="shared" si="8"/>
        <v>0</v>
      </c>
      <c r="AI75" s="8">
        <f t="shared" si="8"/>
        <v>0</v>
      </c>
      <c r="AJ75" s="8">
        <f t="shared" si="8"/>
        <v>0</v>
      </c>
      <c r="AK75" s="8">
        <f t="shared" si="8"/>
        <v>0</v>
      </c>
      <c r="AL75" s="8">
        <f t="shared" si="8"/>
        <v>0</v>
      </c>
      <c r="AM75" s="8">
        <f t="shared" si="8"/>
        <v>0</v>
      </c>
      <c r="AN75" s="8">
        <f t="shared" si="8"/>
        <v>0</v>
      </c>
      <c r="AO75" s="8">
        <f t="shared" si="8"/>
        <v>0</v>
      </c>
      <c r="AP75" s="8">
        <f t="shared" si="8"/>
        <v>0</v>
      </c>
      <c r="AQ75" s="8">
        <f t="shared" si="8"/>
        <v>0</v>
      </c>
      <c r="AR75" s="8">
        <f t="shared" si="8"/>
        <v>0</v>
      </c>
      <c r="AS75" s="8">
        <f t="shared" si="8"/>
        <v>0</v>
      </c>
      <c r="AT75" s="8">
        <f t="shared" si="8"/>
        <v>0</v>
      </c>
      <c r="AU75" s="8">
        <f t="shared" si="8"/>
        <v>0</v>
      </c>
      <c r="AV75" s="8">
        <f t="shared" si="8"/>
        <v>0</v>
      </c>
      <c r="AW75" s="8">
        <f t="shared" si="8"/>
        <v>0</v>
      </c>
      <c r="AX75" s="8">
        <f t="shared" si="8"/>
        <v>0</v>
      </c>
      <c r="AY75" s="8">
        <f t="shared" si="8"/>
        <v>0</v>
      </c>
      <c r="AZ75" s="8">
        <f t="shared" si="8"/>
        <v>0</v>
      </c>
      <c r="BA75" s="8">
        <f t="shared" si="8"/>
        <v>0</v>
      </c>
      <c r="BB75" s="8">
        <f t="shared" si="8"/>
        <v>0</v>
      </c>
      <c r="BC75" s="8">
        <f t="shared" si="8"/>
        <v>0</v>
      </c>
      <c r="BD75" s="8">
        <f t="shared" si="8"/>
        <v>0</v>
      </c>
      <c r="BE75" s="8">
        <f t="shared" si="8"/>
        <v>0</v>
      </c>
      <c r="BF75" s="8">
        <f t="shared" si="8"/>
        <v>0</v>
      </c>
      <c r="BG75" s="8">
        <f t="shared" si="8"/>
        <v>0</v>
      </c>
      <c r="BH75" s="8">
        <f t="shared" si="8"/>
        <v>0</v>
      </c>
      <c r="BI75" s="8">
        <f t="shared" si="8"/>
        <v>0</v>
      </c>
      <c r="BJ75" s="8">
        <f t="shared" si="8"/>
        <v>0</v>
      </c>
      <c r="BK75" s="8">
        <f t="shared" si="8"/>
        <v>0</v>
      </c>
      <c r="BL75" s="8">
        <f t="shared" si="8"/>
        <v>0</v>
      </c>
      <c r="BM75" s="8">
        <f t="shared" si="8"/>
        <v>0</v>
      </c>
      <c r="BN75" s="8">
        <f t="shared" si="8"/>
        <v>0</v>
      </c>
      <c r="BO75" s="8">
        <f t="shared" si="8"/>
        <v>0</v>
      </c>
      <c r="BP75" s="8">
        <f t="shared" ref="BP75:CL75" si="9">COUNTIF(BP51:BP74,"EleX")</f>
        <v>0</v>
      </c>
      <c r="BQ75" s="8">
        <f t="shared" si="9"/>
        <v>0</v>
      </c>
      <c r="BR75" s="8">
        <f t="shared" si="9"/>
        <v>0</v>
      </c>
      <c r="BS75" s="8">
        <f t="shared" si="9"/>
        <v>0</v>
      </c>
      <c r="BT75" s="8">
        <f t="shared" si="9"/>
        <v>0</v>
      </c>
      <c r="BU75" s="8">
        <f t="shared" si="9"/>
        <v>0</v>
      </c>
      <c r="BV75" s="8">
        <f t="shared" si="9"/>
        <v>0</v>
      </c>
      <c r="BW75" s="8">
        <f t="shared" si="9"/>
        <v>0</v>
      </c>
      <c r="BX75" s="8">
        <f t="shared" si="9"/>
        <v>0</v>
      </c>
      <c r="BY75" s="8">
        <f t="shared" si="9"/>
        <v>0</v>
      </c>
      <c r="BZ75" s="8">
        <f t="shared" si="9"/>
        <v>0</v>
      </c>
      <c r="CA75" s="8">
        <f t="shared" si="9"/>
        <v>0</v>
      </c>
      <c r="CB75" s="8">
        <f t="shared" si="9"/>
        <v>0</v>
      </c>
      <c r="CC75" s="8">
        <f t="shared" si="9"/>
        <v>0</v>
      </c>
      <c r="CD75" s="8">
        <f t="shared" si="9"/>
        <v>0</v>
      </c>
      <c r="CE75" s="8">
        <f t="shared" si="9"/>
        <v>0</v>
      </c>
      <c r="CF75" s="8">
        <f t="shared" si="9"/>
        <v>0</v>
      </c>
      <c r="CG75" s="8">
        <f t="shared" si="9"/>
        <v>0</v>
      </c>
      <c r="CH75" s="8">
        <f t="shared" si="9"/>
        <v>0</v>
      </c>
      <c r="CI75" s="8">
        <f t="shared" si="9"/>
        <v>0</v>
      </c>
      <c r="CJ75" s="8">
        <f t="shared" si="9"/>
        <v>0</v>
      </c>
      <c r="CK75" s="8">
        <f t="shared" si="9"/>
        <v>0</v>
      </c>
      <c r="CL75" s="51">
        <f t="shared" si="9"/>
        <v>0</v>
      </c>
    </row>
    <row r="76" spans="1:90" x14ac:dyDescent="0.25">
      <c r="A76" s="512" t="s">
        <v>63</v>
      </c>
      <c r="B76" s="512"/>
      <c r="C76" s="512"/>
      <c r="D76" s="13">
        <f t="shared" ref="D76:BO76" si="10">COUNTIF(D51:D74,"PEA")</f>
        <v>0</v>
      </c>
      <c r="E76" s="13">
        <f t="shared" si="10"/>
        <v>0</v>
      </c>
      <c r="F76" s="13">
        <f t="shared" si="10"/>
        <v>0</v>
      </c>
      <c r="G76" s="13">
        <f t="shared" si="10"/>
        <v>0</v>
      </c>
      <c r="H76" s="13">
        <f t="shared" si="10"/>
        <v>0</v>
      </c>
      <c r="I76" s="13">
        <f t="shared" si="10"/>
        <v>0</v>
      </c>
      <c r="J76" s="13">
        <f t="shared" si="10"/>
        <v>0</v>
      </c>
      <c r="K76" s="13">
        <f t="shared" si="10"/>
        <v>0</v>
      </c>
      <c r="L76" s="13">
        <f t="shared" si="10"/>
        <v>0</v>
      </c>
      <c r="M76" s="13">
        <f t="shared" si="10"/>
        <v>0</v>
      </c>
      <c r="N76" s="13">
        <f t="shared" si="10"/>
        <v>0</v>
      </c>
      <c r="O76" s="13">
        <f t="shared" si="10"/>
        <v>0</v>
      </c>
      <c r="P76" s="13">
        <f t="shared" si="10"/>
        <v>0</v>
      </c>
      <c r="Q76" s="13">
        <f t="shared" si="10"/>
        <v>0</v>
      </c>
      <c r="R76" s="13">
        <f t="shared" si="10"/>
        <v>0</v>
      </c>
      <c r="S76" s="13">
        <f t="shared" si="10"/>
        <v>0</v>
      </c>
      <c r="T76" s="13">
        <f t="shared" si="10"/>
        <v>0</v>
      </c>
      <c r="U76" s="13">
        <f t="shared" si="10"/>
        <v>0</v>
      </c>
      <c r="V76" s="13">
        <f t="shared" si="10"/>
        <v>0</v>
      </c>
      <c r="W76" s="13">
        <f t="shared" si="10"/>
        <v>0</v>
      </c>
      <c r="X76" s="13">
        <f t="shared" si="10"/>
        <v>0</v>
      </c>
      <c r="Y76" s="13">
        <f t="shared" si="10"/>
        <v>0</v>
      </c>
      <c r="Z76" s="13">
        <f t="shared" si="10"/>
        <v>0</v>
      </c>
      <c r="AA76" s="13">
        <f t="shared" si="10"/>
        <v>0</v>
      </c>
      <c r="AB76" s="13">
        <f t="shared" si="10"/>
        <v>0</v>
      </c>
      <c r="AC76" s="13">
        <f t="shared" si="10"/>
        <v>0</v>
      </c>
      <c r="AD76" s="13">
        <f t="shared" si="10"/>
        <v>0</v>
      </c>
      <c r="AE76" s="13">
        <f t="shared" si="10"/>
        <v>0</v>
      </c>
      <c r="AF76" s="13">
        <f t="shared" si="10"/>
        <v>0</v>
      </c>
      <c r="AG76" s="13">
        <f t="shared" si="10"/>
        <v>0</v>
      </c>
      <c r="AH76" s="13">
        <f t="shared" si="10"/>
        <v>0</v>
      </c>
      <c r="AI76" s="13">
        <f t="shared" si="10"/>
        <v>0</v>
      </c>
      <c r="AJ76" s="13">
        <f t="shared" si="10"/>
        <v>0</v>
      </c>
      <c r="AK76" s="13">
        <f t="shared" si="10"/>
        <v>0</v>
      </c>
      <c r="AL76" s="13">
        <f t="shared" si="10"/>
        <v>0</v>
      </c>
      <c r="AM76" s="13">
        <f t="shared" si="10"/>
        <v>0</v>
      </c>
      <c r="AN76" s="13">
        <f t="shared" si="10"/>
        <v>0</v>
      </c>
      <c r="AO76" s="13">
        <f t="shared" si="10"/>
        <v>0</v>
      </c>
      <c r="AP76" s="13">
        <f t="shared" si="10"/>
        <v>0</v>
      </c>
      <c r="AQ76" s="13">
        <f t="shared" si="10"/>
        <v>0</v>
      </c>
      <c r="AR76" s="13">
        <f t="shared" si="10"/>
        <v>0</v>
      </c>
      <c r="AS76" s="13">
        <f t="shared" si="10"/>
        <v>0</v>
      </c>
      <c r="AT76" s="13">
        <f t="shared" si="10"/>
        <v>0</v>
      </c>
      <c r="AU76" s="13">
        <f t="shared" si="10"/>
        <v>0</v>
      </c>
      <c r="AV76" s="13">
        <f t="shared" si="10"/>
        <v>0</v>
      </c>
      <c r="AW76" s="13">
        <f t="shared" si="10"/>
        <v>0</v>
      </c>
      <c r="AX76" s="13">
        <f t="shared" si="10"/>
        <v>0</v>
      </c>
      <c r="AY76" s="13">
        <f t="shared" si="10"/>
        <v>0</v>
      </c>
      <c r="AZ76" s="13">
        <f t="shared" si="10"/>
        <v>0</v>
      </c>
      <c r="BA76" s="13">
        <f t="shared" si="10"/>
        <v>0</v>
      </c>
      <c r="BB76" s="13">
        <f t="shared" si="10"/>
        <v>0</v>
      </c>
      <c r="BC76" s="13">
        <f t="shared" si="10"/>
        <v>0</v>
      </c>
      <c r="BD76" s="13">
        <f t="shared" si="10"/>
        <v>0</v>
      </c>
      <c r="BE76" s="13">
        <f t="shared" si="10"/>
        <v>0</v>
      </c>
      <c r="BF76" s="13">
        <f t="shared" si="10"/>
        <v>0</v>
      </c>
      <c r="BG76" s="13">
        <f t="shared" si="10"/>
        <v>0</v>
      </c>
      <c r="BH76" s="13">
        <f t="shared" si="10"/>
        <v>0</v>
      </c>
      <c r="BI76" s="13">
        <f t="shared" si="10"/>
        <v>0</v>
      </c>
      <c r="BJ76" s="13">
        <f t="shared" si="10"/>
        <v>0</v>
      </c>
      <c r="BK76" s="13">
        <f t="shared" si="10"/>
        <v>0</v>
      </c>
      <c r="BL76" s="13">
        <f t="shared" si="10"/>
        <v>0</v>
      </c>
      <c r="BM76" s="13">
        <f t="shared" si="10"/>
        <v>0</v>
      </c>
      <c r="BN76" s="13">
        <f t="shared" si="10"/>
        <v>0</v>
      </c>
      <c r="BO76" s="13">
        <f t="shared" si="10"/>
        <v>0</v>
      </c>
      <c r="BP76" s="13">
        <f t="shared" ref="BP76:CL76" si="11">COUNTIF(BP51:BP74,"PEA")</f>
        <v>0</v>
      </c>
      <c r="BQ76" s="13">
        <f t="shared" si="11"/>
        <v>0</v>
      </c>
      <c r="BR76" s="13">
        <f t="shared" si="11"/>
        <v>0</v>
      </c>
      <c r="BS76" s="13">
        <f t="shared" si="11"/>
        <v>0</v>
      </c>
      <c r="BT76" s="13">
        <f t="shared" si="11"/>
        <v>0</v>
      </c>
      <c r="BU76" s="13">
        <f t="shared" si="11"/>
        <v>0</v>
      </c>
      <c r="BV76" s="13">
        <f t="shared" si="11"/>
        <v>0</v>
      </c>
      <c r="BW76" s="13">
        <f t="shared" si="11"/>
        <v>0</v>
      </c>
      <c r="BX76" s="13">
        <f t="shared" si="11"/>
        <v>0</v>
      </c>
      <c r="BY76" s="13">
        <f t="shared" si="11"/>
        <v>0</v>
      </c>
      <c r="BZ76" s="13">
        <f t="shared" si="11"/>
        <v>0</v>
      </c>
      <c r="CA76" s="13">
        <f t="shared" si="11"/>
        <v>0</v>
      </c>
      <c r="CB76" s="13">
        <f t="shared" si="11"/>
        <v>0</v>
      </c>
      <c r="CC76" s="13">
        <f t="shared" si="11"/>
        <v>0</v>
      </c>
      <c r="CD76" s="13">
        <f t="shared" si="11"/>
        <v>0</v>
      </c>
      <c r="CE76" s="13">
        <f t="shared" si="11"/>
        <v>0</v>
      </c>
      <c r="CF76" s="13">
        <f t="shared" si="11"/>
        <v>0</v>
      </c>
      <c r="CG76" s="13">
        <f t="shared" si="11"/>
        <v>0</v>
      </c>
      <c r="CH76" s="13">
        <f t="shared" si="11"/>
        <v>0</v>
      </c>
      <c r="CI76" s="13">
        <f t="shared" si="11"/>
        <v>0</v>
      </c>
      <c r="CJ76" s="13">
        <f t="shared" si="11"/>
        <v>0</v>
      </c>
      <c r="CK76" s="13">
        <f t="shared" si="11"/>
        <v>0</v>
      </c>
      <c r="CL76" s="52">
        <f t="shared" si="11"/>
        <v>0</v>
      </c>
    </row>
    <row r="77" spans="1:90" x14ac:dyDescent="0.25">
      <c r="A77" s="513" t="s">
        <v>65</v>
      </c>
      <c r="B77" s="513"/>
      <c r="C77" s="513"/>
      <c r="D77" s="53" t="b">
        <f t="shared" ref="D77:BO77" si="12">IF(D76&gt;1,FALSE,IF(D75&gt;1,FALSE,TRUE))</f>
        <v>1</v>
      </c>
      <c r="E77" s="53" t="b">
        <f t="shared" si="12"/>
        <v>1</v>
      </c>
      <c r="F77" s="53" t="b">
        <f t="shared" si="12"/>
        <v>1</v>
      </c>
      <c r="G77" s="53" t="b">
        <f t="shared" si="12"/>
        <v>1</v>
      </c>
      <c r="H77" s="53" t="b">
        <f t="shared" si="12"/>
        <v>1</v>
      </c>
      <c r="I77" s="53" t="b">
        <f t="shared" si="12"/>
        <v>1</v>
      </c>
      <c r="J77" s="53" t="b">
        <f t="shared" si="12"/>
        <v>1</v>
      </c>
      <c r="K77" s="53" t="b">
        <f t="shared" si="12"/>
        <v>1</v>
      </c>
      <c r="L77" s="53" t="b">
        <f t="shared" si="12"/>
        <v>1</v>
      </c>
      <c r="M77" s="53" t="b">
        <f t="shared" si="12"/>
        <v>1</v>
      </c>
      <c r="N77" s="53" t="b">
        <f t="shared" si="12"/>
        <v>1</v>
      </c>
      <c r="O77" s="53" t="b">
        <f t="shared" si="12"/>
        <v>1</v>
      </c>
      <c r="P77" s="53" t="b">
        <f t="shared" si="12"/>
        <v>1</v>
      </c>
      <c r="Q77" s="53" t="b">
        <f t="shared" si="12"/>
        <v>1</v>
      </c>
      <c r="R77" s="53" t="b">
        <f t="shared" si="12"/>
        <v>1</v>
      </c>
      <c r="S77" s="53" t="b">
        <f t="shared" si="12"/>
        <v>1</v>
      </c>
      <c r="T77" s="53" t="b">
        <f t="shared" si="12"/>
        <v>1</v>
      </c>
      <c r="U77" s="53" t="b">
        <f t="shared" si="12"/>
        <v>1</v>
      </c>
      <c r="V77" s="53" t="b">
        <f t="shared" si="12"/>
        <v>1</v>
      </c>
      <c r="W77" s="53" t="b">
        <f t="shared" si="12"/>
        <v>1</v>
      </c>
      <c r="X77" s="53" t="b">
        <f t="shared" si="12"/>
        <v>1</v>
      </c>
      <c r="Y77" s="53" t="b">
        <f t="shared" si="12"/>
        <v>1</v>
      </c>
      <c r="Z77" s="53" t="b">
        <f t="shared" si="12"/>
        <v>1</v>
      </c>
      <c r="AA77" s="53" t="b">
        <f t="shared" si="12"/>
        <v>1</v>
      </c>
      <c r="AB77" s="53" t="b">
        <f t="shared" si="12"/>
        <v>1</v>
      </c>
      <c r="AC77" s="53" t="b">
        <f t="shared" si="12"/>
        <v>1</v>
      </c>
      <c r="AD77" s="53" t="b">
        <f t="shared" si="12"/>
        <v>1</v>
      </c>
      <c r="AE77" s="53" t="b">
        <f t="shared" si="12"/>
        <v>1</v>
      </c>
      <c r="AF77" s="53" t="b">
        <f t="shared" si="12"/>
        <v>1</v>
      </c>
      <c r="AG77" s="53" t="b">
        <f t="shared" si="12"/>
        <v>1</v>
      </c>
      <c r="AH77" s="53" t="b">
        <f t="shared" si="12"/>
        <v>1</v>
      </c>
      <c r="AI77" s="53" t="b">
        <f t="shared" si="12"/>
        <v>1</v>
      </c>
      <c r="AJ77" s="53" t="b">
        <f t="shared" si="12"/>
        <v>1</v>
      </c>
      <c r="AK77" s="53" t="b">
        <f t="shared" si="12"/>
        <v>1</v>
      </c>
      <c r="AL77" s="53" t="b">
        <f t="shared" si="12"/>
        <v>1</v>
      </c>
      <c r="AM77" s="53" t="b">
        <f t="shared" si="12"/>
        <v>1</v>
      </c>
      <c r="AN77" s="53" t="b">
        <f t="shared" si="12"/>
        <v>1</v>
      </c>
      <c r="AO77" s="53" t="b">
        <f t="shared" si="12"/>
        <v>1</v>
      </c>
      <c r="AP77" s="53" t="b">
        <f t="shared" si="12"/>
        <v>1</v>
      </c>
      <c r="AQ77" s="53" t="b">
        <f t="shared" si="12"/>
        <v>1</v>
      </c>
      <c r="AR77" s="53" t="b">
        <f t="shared" si="12"/>
        <v>1</v>
      </c>
      <c r="AS77" s="53" t="b">
        <f t="shared" si="12"/>
        <v>1</v>
      </c>
      <c r="AT77" s="53" t="b">
        <f t="shared" si="12"/>
        <v>1</v>
      </c>
      <c r="AU77" s="53" t="b">
        <f t="shared" si="12"/>
        <v>1</v>
      </c>
      <c r="AV77" s="53" t="b">
        <f t="shared" si="12"/>
        <v>1</v>
      </c>
      <c r="AW77" s="53" t="b">
        <f t="shared" si="12"/>
        <v>1</v>
      </c>
      <c r="AX77" s="53" t="b">
        <f t="shared" si="12"/>
        <v>1</v>
      </c>
      <c r="AY77" s="53" t="b">
        <f t="shared" si="12"/>
        <v>1</v>
      </c>
      <c r="AZ77" s="53" t="b">
        <f t="shared" si="12"/>
        <v>1</v>
      </c>
      <c r="BA77" s="53" t="b">
        <f t="shared" si="12"/>
        <v>1</v>
      </c>
      <c r="BB77" s="53" t="b">
        <f t="shared" si="12"/>
        <v>1</v>
      </c>
      <c r="BC77" s="53" t="b">
        <f t="shared" si="12"/>
        <v>1</v>
      </c>
      <c r="BD77" s="53" t="b">
        <f t="shared" si="12"/>
        <v>1</v>
      </c>
      <c r="BE77" s="53" t="b">
        <f t="shared" si="12"/>
        <v>1</v>
      </c>
      <c r="BF77" s="53" t="b">
        <f t="shared" si="12"/>
        <v>1</v>
      </c>
      <c r="BG77" s="53" t="b">
        <f t="shared" si="12"/>
        <v>1</v>
      </c>
      <c r="BH77" s="53" t="b">
        <f t="shared" si="12"/>
        <v>1</v>
      </c>
      <c r="BI77" s="53" t="b">
        <f t="shared" si="12"/>
        <v>1</v>
      </c>
      <c r="BJ77" s="53" t="b">
        <f t="shared" si="12"/>
        <v>1</v>
      </c>
      <c r="BK77" s="53" t="b">
        <f t="shared" si="12"/>
        <v>1</v>
      </c>
      <c r="BL77" s="53" t="b">
        <f t="shared" si="12"/>
        <v>1</v>
      </c>
      <c r="BM77" s="53" t="b">
        <f t="shared" si="12"/>
        <v>1</v>
      </c>
      <c r="BN77" s="53" t="b">
        <f t="shared" si="12"/>
        <v>1</v>
      </c>
      <c r="BO77" s="53" t="b">
        <f t="shared" si="12"/>
        <v>1</v>
      </c>
      <c r="BP77" s="53" t="b">
        <f t="shared" ref="BP77:CL77" si="13">IF(BP76&gt;1,FALSE,IF(BP75&gt;1,FALSE,TRUE))</f>
        <v>1</v>
      </c>
      <c r="BQ77" s="53" t="b">
        <f t="shared" si="13"/>
        <v>1</v>
      </c>
      <c r="BR77" s="53" t="b">
        <f t="shared" si="13"/>
        <v>1</v>
      </c>
      <c r="BS77" s="53" t="b">
        <f t="shared" si="13"/>
        <v>1</v>
      </c>
      <c r="BT77" s="53" t="b">
        <f t="shared" si="13"/>
        <v>1</v>
      </c>
      <c r="BU77" s="53" t="b">
        <f t="shared" si="13"/>
        <v>1</v>
      </c>
      <c r="BV77" s="53" t="b">
        <f t="shared" si="13"/>
        <v>1</v>
      </c>
      <c r="BW77" s="53" t="b">
        <f t="shared" si="13"/>
        <v>1</v>
      </c>
      <c r="BX77" s="53" t="b">
        <f t="shared" si="13"/>
        <v>1</v>
      </c>
      <c r="BY77" s="53" t="b">
        <f t="shared" si="13"/>
        <v>1</v>
      </c>
      <c r="BZ77" s="53" t="b">
        <f t="shared" si="13"/>
        <v>1</v>
      </c>
      <c r="CA77" s="53" t="b">
        <f t="shared" si="13"/>
        <v>1</v>
      </c>
      <c r="CB77" s="53" t="b">
        <f t="shared" si="13"/>
        <v>1</v>
      </c>
      <c r="CC77" s="53" t="b">
        <f t="shared" si="13"/>
        <v>1</v>
      </c>
      <c r="CD77" s="53" t="b">
        <f t="shared" si="13"/>
        <v>1</v>
      </c>
      <c r="CE77" s="53" t="b">
        <f t="shared" si="13"/>
        <v>1</v>
      </c>
      <c r="CF77" s="53" t="b">
        <f t="shared" si="13"/>
        <v>1</v>
      </c>
      <c r="CG77" s="53" t="b">
        <f t="shared" si="13"/>
        <v>1</v>
      </c>
      <c r="CH77" s="53" t="b">
        <f t="shared" si="13"/>
        <v>1</v>
      </c>
      <c r="CI77" s="53" t="b">
        <f t="shared" si="13"/>
        <v>1</v>
      </c>
      <c r="CJ77" s="53" t="b">
        <f t="shared" si="13"/>
        <v>1</v>
      </c>
      <c r="CK77" s="53" t="b">
        <f t="shared" si="13"/>
        <v>1</v>
      </c>
      <c r="CL77" s="54" t="b">
        <f t="shared" si="13"/>
        <v>1</v>
      </c>
    </row>
    <row r="79" spans="1:90" x14ac:dyDescent="0.25">
      <c r="A79" s="508" t="s">
        <v>25</v>
      </c>
      <c r="B79" s="508"/>
      <c r="C79" s="508"/>
      <c r="D79" s="508"/>
      <c r="E79" s="508"/>
      <c r="F79" s="508"/>
      <c r="G79" s="508"/>
      <c r="H79" s="508"/>
      <c r="I79" s="508"/>
      <c r="J79" s="508"/>
      <c r="K79" s="508"/>
    </row>
    <row r="80" spans="1:90" x14ac:dyDescent="0.25">
      <c r="A80" s="507" t="s">
        <v>28</v>
      </c>
      <c r="B80" s="507"/>
      <c r="C80" s="103" t="s">
        <v>27</v>
      </c>
      <c r="D80" s="103" t="s">
        <v>27</v>
      </c>
      <c r="E80" s="103" t="s">
        <v>27</v>
      </c>
      <c r="F80" s="30"/>
      <c r="G80" s="30"/>
      <c r="H80" s="30"/>
      <c r="I80" s="30"/>
      <c r="J80" s="30"/>
      <c r="K80" s="30"/>
    </row>
    <row r="81" spans="1:11" x14ac:dyDescent="0.25">
      <c r="A81" s="507" t="s">
        <v>30</v>
      </c>
      <c r="B81" s="507"/>
      <c r="C81" s="103" t="s">
        <v>27</v>
      </c>
      <c r="D81" s="75" t="s">
        <v>17</v>
      </c>
      <c r="E81" s="75" t="s">
        <v>17</v>
      </c>
      <c r="F81" s="75" t="s">
        <v>17</v>
      </c>
      <c r="G81" s="75" t="s">
        <v>17</v>
      </c>
      <c r="H81" s="103" t="s">
        <v>27</v>
      </c>
      <c r="I81" s="103" t="s">
        <v>27</v>
      </c>
      <c r="J81" s="30"/>
      <c r="K81" s="30"/>
    </row>
    <row r="82" spans="1:11" x14ac:dyDescent="0.25">
      <c r="A82" s="507" t="s">
        <v>35</v>
      </c>
      <c r="B82" s="507"/>
      <c r="C82" s="103" t="s">
        <v>27</v>
      </c>
      <c r="D82" s="103" t="s">
        <v>27</v>
      </c>
      <c r="E82" s="75" t="s">
        <v>13</v>
      </c>
      <c r="F82" s="75" t="s">
        <v>13</v>
      </c>
      <c r="G82" s="75" t="s">
        <v>13</v>
      </c>
      <c r="H82" s="75" t="s">
        <v>13</v>
      </c>
      <c r="I82" s="103" t="s">
        <v>27</v>
      </c>
      <c r="J82" s="30"/>
      <c r="K82" s="30"/>
    </row>
    <row r="84" spans="1:11" x14ac:dyDescent="0.25">
      <c r="A84" s="357" t="s">
        <v>19</v>
      </c>
      <c r="B84" s="357"/>
      <c r="C84" s="40">
        <v>15</v>
      </c>
      <c r="D84" t="s">
        <v>20</v>
      </c>
    </row>
    <row r="85" spans="1:11" x14ac:dyDescent="0.25">
      <c r="A85" s="357" t="s">
        <v>21</v>
      </c>
      <c r="B85" s="357"/>
      <c r="C85">
        <v>80</v>
      </c>
      <c r="D85" t="s">
        <v>20</v>
      </c>
    </row>
    <row r="86" spans="1:11" ht="15.75" thickBot="1" x14ac:dyDescent="0.3"/>
    <row r="87" spans="1:11" x14ac:dyDescent="0.25">
      <c r="A87" s="32">
        <f>-5.81/45</f>
        <v>-0.12911111111111109</v>
      </c>
      <c r="B87" s="33" t="s">
        <v>23</v>
      </c>
      <c r="C87" s="33"/>
      <c r="D87" s="34" t="s">
        <v>349</v>
      </c>
    </row>
    <row r="88" spans="1:11" x14ac:dyDescent="0.25">
      <c r="A88" s="35">
        <f>-4.77/45</f>
        <v>-0.106</v>
      </c>
      <c r="B88" s="30" t="s">
        <v>27</v>
      </c>
      <c r="C88" s="30"/>
      <c r="D88" s="36" t="s">
        <v>350</v>
      </c>
    </row>
    <row r="89" spans="1:11" x14ac:dyDescent="0.25">
      <c r="A89" s="42">
        <f>F28*0.9/60</f>
        <v>0.75</v>
      </c>
      <c r="B89" s="41" t="s">
        <v>13</v>
      </c>
      <c r="C89" s="41" t="s">
        <v>216</v>
      </c>
      <c r="D89" s="36"/>
    </row>
    <row r="90" spans="1:11" ht="15.75" thickBot="1" x14ac:dyDescent="0.3">
      <c r="A90" s="37">
        <f>F29*0.9/60</f>
        <v>1.875</v>
      </c>
      <c r="B90" s="38" t="s">
        <v>17</v>
      </c>
      <c r="C90" s="38" t="s">
        <v>216</v>
      </c>
      <c r="D90" s="39"/>
    </row>
  </sheetData>
  <mergeCells count="67">
    <mergeCell ref="AY49:BB49"/>
    <mergeCell ref="CE49:CH49"/>
    <mergeCell ref="CI49:CL49"/>
    <mergeCell ref="A51:A74"/>
    <mergeCell ref="B51:B52"/>
    <mergeCell ref="B53:B54"/>
    <mergeCell ref="B55:B56"/>
    <mergeCell ref="B57:B58"/>
    <mergeCell ref="B59:B60"/>
    <mergeCell ref="B61:B62"/>
    <mergeCell ref="B63:B64"/>
    <mergeCell ref="BG49:BJ49"/>
    <mergeCell ref="BK49:BN49"/>
    <mergeCell ref="BO49:BR49"/>
    <mergeCell ref="BS49:BV49"/>
    <mergeCell ref="BW49:BZ49"/>
    <mergeCell ref="CA49:CD49"/>
    <mergeCell ref="O43:T43"/>
    <mergeCell ref="BC49:BF49"/>
    <mergeCell ref="AA43:AF43"/>
    <mergeCell ref="C49:F49"/>
    <mergeCell ref="G49:J49"/>
    <mergeCell ref="K49:N49"/>
    <mergeCell ref="O49:R49"/>
    <mergeCell ref="S49:V49"/>
    <mergeCell ref="W49:Z49"/>
    <mergeCell ref="AA49:AD49"/>
    <mergeCell ref="AE49:AH49"/>
    <mergeCell ref="U43:Z43"/>
    <mergeCell ref="AI49:AL49"/>
    <mergeCell ref="AM49:AP49"/>
    <mergeCell ref="AQ49:AT49"/>
    <mergeCell ref="AU49:AX49"/>
    <mergeCell ref="A84:B84"/>
    <mergeCell ref="A85:B85"/>
    <mergeCell ref="F37:N37"/>
    <mergeCell ref="F39:G39"/>
    <mergeCell ref="F40:G40"/>
    <mergeCell ref="C43:H43"/>
    <mergeCell ref="I43:N43"/>
    <mergeCell ref="A76:C76"/>
    <mergeCell ref="A77:C77"/>
    <mergeCell ref="B65:B66"/>
    <mergeCell ref="B67:B68"/>
    <mergeCell ref="B69:B70"/>
    <mergeCell ref="B71:B72"/>
    <mergeCell ref="B73:B74"/>
    <mergeCell ref="A75:C75"/>
    <mergeCell ref="A1:E1"/>
    <mergeCell ref="A3:D3"/>
    <mergeCell ref="A4:D4"/>
    <mergeCell ref="A5:D5"/>
    <mergeCell ref="A6:D6"/>
    <mergeCell ref="J6:K6"/>
    <mergeCell ref="A80:B80"/>
    <mergeCell ref="A81:B81"/>
    <mergeCell ref="A82:B82"/>
    <mergeCell ref="A79:K79"/>
    <mergeCell ref="F38:G38"/>
    <mergeCell ref="A7:D7"/>
    <mergeCell ref="A8:D8"/>
    <mergeCell ref="B19:F19"/>
    <mergeCell ref="B20:F20"/>
    <mergeCell ref="B21:F21"/>
    <mergeCell ref="B22:F22"/>
    <mergeCell ref="B23:F23"/>
    <mergeCell ref="B24:F24"/>
  </mergeCells>
  <conditionalFormatting sqref="A77 D77:XFD77">
    <cfRule type="containsText" dxfId="2841" priority="75" operator="containsText" text="FALSE">
      <formula>NOT(ISERROR(SEARCH("FALSE",A77)))</formula>
    </cfRule>
  </conditionalFormatting>
  <conditionalFormatting sqref="A47:XFD47">
    <cfRule type="cellIs" dxfId="2840" priority="119" operator="lessThan">
      <formula>20</formula>
    </cfRule>
  </conditionalFormatting>
  <conditionalFormatting sqref="B54 B58 B62 B66 B70 B74 E54 F56 G58 H60 I62 J64 K66 L68 M70 N72 O74">
    <cfRule type="cellIs" dxfId="2839" priority="139" operator="lessThan">
      <formula>15</formula>
    </cfRule>
  </conditionalFormatting>
  <conditionalFormatting sqref="B54 B58 B62 B66 B70 B74 M70 N72 O74">
    <cfRule type="cellIs" dxfId="2838" priority="138" operator="lessThan">
      <formula>$C$84</formula>
    </cfRule>
  </conditionalFormatting>
  <conditionalFormatting sqref="D52 E54 F56 G58 H60 I62 J64 K66 L68">
    <cfRule type="colorScale" priority="1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2:CL52 E54:CL54 F56:CL56 G58:CL58 H60:CL60 I62:CL62 J64:CL64 K66:CL66 L68:CL68">
    <cfRule type="cellIs" dxfId="2837" priority="120" operator="lessThan">
      <formula>$C$84</formula>
    </cfRule>
  </conditionalFormatting>
  <conditionalFormatting sqref="E54">
    <cfRule type="colorScale" priority="11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52:CL52">
    <cfRule type="colorScale" priority="1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56">
    <cfRule type="colorScale" priority="30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10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F54:CL54">
    <cfRule type="colorScale" priority="1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G58">
    <cfRule type="colorScale" priority="11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G56:CL56">
    <cfRule type="colorScale" priority="1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H60">
    <cfRule type="colorScale" priority="27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10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H58:CL58">
    <cfRule type="colorScale" priority="1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I62">
    <cfRule type="colorScale" priority="10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I60:CL60">
    <cfRule type="colorScale" priority="1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64">
    <cfRule type="colorScale" priority="24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10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J62:CL62">
    <cfRule type="colorScale" priority="1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66">
    <cfRule type="colorScale" priority="3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9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K64:CL64">
    <cfRule type="colorScale" priority="1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L68">
    <cfRule type="colorScale" priority="6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9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L66:CL66">
    <cfRule type="colorScale" priority="1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M70">
    <cfRule type="colorScale" priority="10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2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M68:CL68">
    <cfRule type="colorScale" priority="1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M70:CL70">
    <cfRule type="cellIs" dxfId="2836" priority="188" operator="lessThan">
      <formula>$C$84</formula>
    </cfRule>
  </conditionalFormatting>
  <conditionalFormatting sqref="N72">
    <cfRule type="colorScale" priority="15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2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N70:CL70">
    <cfRule type="colorScale" priority="1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N72:CL72">
    <cfRule type="cellIs" dxfId="2835" priority="186" operator="lessThan">
      <formula>$C$84</formula>
    </cfRule>
  </conditionalFormatting>
  <conditionalFormatting sqref="O74">
    <cfRule type="colorScale" priority="20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1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O72:CL72">
    <cfRule type="colorScale" priority="1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O74:CL74">
    <cfRule type="cellIs" dxfId="2834" priority="184" operator="lessThan">
      <formula>$C$84</formula>
    </cfRule>
  </conditionalFormatting>
  <conditionalFormatting sqref="P74:CL74">
    <cfRule type="colorScale" priority="1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D8175-CA9F-49AD-86E1-80AE70EFD8B1}">
  <sheetPr codeName="Sheet19">
    <tabColor theme="9" tint="0.39997558519241921"/>
  </sheetPr>
  <dimension ref="A1:CL55"/>
  <sheetViews>
    <sheetView topLeftCell="G25" zoomScale="90" zoomScaleNormal="90" workbookViewId="0">
      <selection activeCell="D32" sqref="D32"/>
    </sheetView>
  </sheetViews>
  <sheetFormatPr defaultRowHeight="15" x14ac:dyDescent="0.25"/>
  <sheetData>
    <row r="1" spans="1:15" x14ac:dyDescent="0.25">
      <c r="A1" t="s">
        <v>351</v>
      </c>
    </row>
    <row r="3" spans="1:15" x14ac:dyDescent="0.25">
      <c r="A3" t="s">
        <v>352</v>
      </c>
    </row>
    <row r="4" spans="1:15" x14ac:dyDescent="0.25">
      <c r="A4" s="28" t="s">
        <v>353</v>
      </c>
    </row>
    <row r="6" spans="1:15" x14ac:dyDescent="0.25">
      <c r="A6" t="s">
        <v>354</v>
      </c>
    </row>
    <row r="8" spans="1:15" x14ac:dyDescent="0.25">
      <c r="E8" s="68" t="s">
        <v>355</v>
      </c>
    </row>
    <row r="12" spans="1:15" x14ac:dyDescent="0.25">
      <c r="A12" s="1" t="s">
        <v>356</v>
      </c>
      <c r="B12" t="s">
        <v>357</v>
      </c>
      <c r="L12" s="1" t="s">
        <v>358</v>
      </c>
    </row>
    <row r="13" spans="1:15" x14ac:dyDescent="0.25">
      <c r="F13" s="30" t="s">
        <v>68</v>
      </c>
      <c r="G13">
        <v>1</v>
      </c>
      <c r="L13" t="s">
        <v>359</v>
      </c>
    </row>
    <row r="14" spans="1:15" x14ac:dyDescent="0.25">
      <c r="B14" s="30"/>
      <c r="C14" s="30"/>
      <c r="D14" s="30"/>
      <c r="F14" s="30" t="s">
        <v>23</v>
      </c>
      <c r="G14">
        <v>0.8</v>
      </c>
    </row>
    <row r="15" spans="1:15" x14ac:dyDescent="0.25">
      <c r="B15" t="s">
        <v>360</v>
      </c>
      <c r="C15" t="s">
        <v>361</v>
      </c>
      <c r="D15" t="s">
        <v>362</v>
      </c>
      <c r="F15" s="30" t="s">
        <v>27</v>
      </c>
      <c r="G15">
        <v>0.75</v>
      </c>
      <c r="I15" s="104" t="s">
        <v>358</v>
      </c>
      <c r="J15" s="106">
        <v>15</v>
      </c>
      <c r="K15" s="105">
        <v>20</v>
      </c>
      <c r="L15" s="105">
        <v>25</v>
      </c>
      <c r="M15" s="105">
        <v>30</v>
      </c>
      <c r="N15" s="105">
        <v>35</v>
      </c>
      <c r="O15" s="105">
        <v>40</v>
      </c>
    </row>
    <row r="16" spans="1:15" x14ac:dyDescent="0.25">
      <c r="I16" s="109" t="s">
        <v>356</v>
      </c>
      <c r="J16" s="107">
        <f t="shared" ref="J16:O16" si="0">(1/J15)*15</f>
        <v>1</v>
      </c>
      <c r="K16" s="108">
        <f t="shared" si="0"/>
        <v>0.75</v>
      </c>
      <c r="L16" s="108">
        <f t="shared" si="0"/>
        <v>0.6</v>
      </c>
      <c r="M16" s="108">
        <f t="shared" si="0"/>
        <v>0.5</v>
      </c>
      <c r="N16" s="108">
        <f t="shared" si="0"/>
        <v>0.42857142857142855</v>
      </c>
      <c r="O16" s="108">
        <f t="shared" si="0"/>
        <v>0.375</v>
      </c>
    </row>
    <row r="17" spans="1:90" x14ac:dyDescent="0.25">
      <c r="A17">
        <v>5</v>
      </c>
      <c r="B17" s="30" t="s">
        <v>363</v>
      </c>
      <c r="C17" s="30" t="s">
        <v>363</v>
      </c>
      <c r="D17" s="30" t="s">
        <v>363</v>
      </c>
      <c r="F17" s="30">
        <f>G13</f>
        <v>1</v>
      </c>
      <c r="G17" s="30">
        <f>G13</f>
        <v>1</v>
      </c>
      <c r="H17" s="30">
        <f>G13</f>
        <v>1</v>
      </c>
      <c r="I17" s="110">
        <f>SUM(F17:H17)/3</f>
        <v>1</v>
      </c>
      <c r="J17" s="30">
        <f>$I17*J$16</f>
        <v>1</v>
      </c>
      <c r="K17" s="30">
        <f t="shared" ref="K17:O17" si="1">$I17*K$16</f>
        <v>0.75</v>
      </c>
      <c r="L17" s="30">
        <f t="shared" si="1"/>
        <v>0.6</v>
      </c>
      <c r="M17" s="30">
        <f t="shared" si="1"/>
        <v>0.5</v>
      </c>
      <c r="N17" s="30">
        <f t="shared" si="1"/>
        <v>0.42857142857142855</v>
      </c>
      <c r="O17" s="30">
        <f t="shared" si="1"/>
        <v>0.375</v>
      </c>
    </row>
    <row r="18" spans="1:90" x14ac:dyDescent="0.25">
      <c r="A18">
        <v>4</v>
      </c>
      <c r="B18" s="30" t="s">
        <v>363</v>
      </c>
      <c r="C18" s="30" t="s">
        <v>363</v>
      </c>
      <c r="D18" s="30" t="s">
        <v>23</v>
      </c>
      <c r="F18" s="30">
        <f>G13</f>
        <v>1</v>
      </c>
      <c r="G18" s="30">
        <f>G13</f>
        <v>1</v>
      </c>
      <c r="H18" s="30">
        <f>G14</f>
        <v>0.8</v>
      </c>
      <c r="I18" s="110">
        <f t="shared" ref="I18:I26" si="2">SUM(F18:H18)/3</f>
        <v>0.93333333333333324</v>
      </c>
      <c r="J18" s="30">
        <f t="shared" ref="J18:O26" si="3">$I18*J$16</f>
        <v>0.93333333333333324</v>
      </c>
      <c r="K18" s="30">
        <f t="shared" si="3"/>
        <v>0.7</v>
      </c>
      <c r="L18" s="30">
        <f t="shared" si="3"/>
        <v>0.55999999999999994</v>
      </c>
      <c r="M18" s="30">
        <f t="shared" si="3"/>
        <v>0.46666666666666662</v>
      </c>
      <c r="N18" s="30">
        <f t="shared" si="3"/>
        <v>0.39999999999999991</v>
      </c>
      <c r="O18" s="30">
        <f t="shared" si="3"/>
        <v>0.35</v>
      </c>
    </row>
    <row r="19" spans="1:90" x14ac:dyDescent="0.25">
      <c r="A19">
        <v>3</v>
      </c>
      <c r="B19" s="30" t="s">
        <v>363</v>
      </c>
      <c r="C19" s="30" t="s">
        <v>23</v>
      </c>
      <c r="D19" s="30" t="s">
        <v>23</v>
      </c>
      <c r="F19" s="30">
        <f>G13</f>
        <v>1</v>
      </c>
      <c r="G19" s="30">
        <f>G14</f>
        <v>0.8</v>
      </c>
      <c r="H19" s="30">
        <f>G14</f>
        <v>0.8</v>
      </c>
      <c r="I19" s="110">
        <f t="shared" si="2"/>
        <v>0.8666666666666667</v>
      </c>
      <c r="J19" s="30">
        <f t="shared" si="3"/>
        <v>0.8666666666666667</v>
      </c>
      <c r="K19" s="30">
        <f t="shared" si="3"/>
        <v>0.65</v>
      </c>
      <c r="L19" s="30">
        <f t="shared" si="3"/>
        <v>0.52</v>
      </c>
      <c r="M19" s="30">
        <f t="shared" si="3"/>
        <v>0.43333333333333335</v>
      </c>
      <c r="N19" s="30">
        <f t="shared" si="3"/>
        <v>0.37142857142857144</v>
      </c>
      <c r="O19" s="30">
        <f t="shared" si="3"/>
        <v>0.32500000000000001</v>
      </c>
    </row>
    <row r="20" spans="1:90" x14ac:dyDescent="0.25">
      <c r="A20">
        <v>2</v>
      </c>
      <c r="B20" s="30" t="s">
        <v>23</v>
      </c>
      <c r="C20" s="30" t="s">
        <v>23</v>
      </c>
      <c r="D20" s="30" t="s">
        <v>23</v>
      </c>
      <c r="F20" s="30">
        <f>G14</f>
        <v>0.8</v>
      </c>
      <c r="G20" s="30">
        <f>G14</f>
        <v>0.8</v>
      </c>
      <c r="H20" s="30">
        <f>G14</f>
        <v>0.8</v>
      </c>
      <c r="I20" s="110">
        <f t="shared" si="2"/>
        <v>0.80000000000000016</v>
      </c>
      <c r="J20" s="30">
        <f t="shared" si="3"/>
        <v>0.80000000000000016</v>
      </c>
      <c r="K20" s="30">
        <f t="shared" si="3"/>
        <v>0.60000000000000009</v>
      </c>
      <c r="L20" s="30">
        <f t="shared" si="3"/>
        <v>0.48000000000000009</v>
      </c>
      <c r="M20" s="30">
        <f t="shared" si="3"/>
        <v>0.40000000000000008</v>
      </c>
      <c r="N20" s="30">
        <f t="shared" si="3"/>
        <v>0.34285714285714292</v>
      </c>
      <c r="O20" s="30">
        <f t="shared" si="3"/>
        <v>0.30000000000000004</v>
      </c>
    </row>
    <row r="21" spans="1:90" x14ac:dyDescent="0.25">
      <c r="A21">
        <v>1</v>
      </c>
      <c r="B21" s="30" t="s">
        <v>23</v>
      </c>
      <c r="C21" s="30" t="s">
        <v>23</v>
      </c>
      <c r="D21" s="30" t="s">
        <v>27</v>
      </c>
      <c r="F21" s="30">
        <f>G14</f>
        <v>0.8</v>
      </c>
      <c r="G21" s="30">
        <f>G14</f>
        <v>0.8</v>
      </c>
      <c r="H21" s="30">
        <f>G15</f>
        <v>0.75</v>
      </c>
      <c r="I21" s="110">
        <f t="shared" si="2"/>
        <v>0.78333333333333333</v>
      </c>
      <c r="J21" s="30">
        <f t="shared" si="3"/>
        <v>0.78333333333333333</v>
      </c>
      <c r="K21" s="30">
        <f t="shared" si="3"/>
        <v>0.58750000000000002</v>
      </c>
      <c r="L21" s="30">
        <f t="shared" si="3"/>
        <v>0.47</v>
      </c>
      <c r="M21" s="30">
        <f t="shared" si="3"/>
        <v>0.39166666666666666</v>
      </c>
      <c r="N21" s="30">
        <f t="shared" si="3"/>
        <v>0.33571428571428569</v>
      </c>
      <c r="O21" s="30">
        <f t="shared" si="3"/>
        <v>0.29375000000000001</v>
      </c>
    </row>
    <row r="22" spans="1:90" x14ac:dyDescent="0.25">
      <c r="A22">
        <v>0</v>
      </c>
      <c r="B22" s="30" t="s">
        <v>23</v>
      </c>
      <c r="C22" s="30" t="s">
        <v>27</v>
      </c>
      <c r="D22" s="30" t="s">
        <v>27</v>
      </c>
      <c r="F22" s="30">
        <f>G14</f>
        <v>0.8</v>
      </c>
      <c r="G22" s="30">
        <f>G15</f>
        <v>0.75</v>
      </c>
      <c r="H22" s="30">
        <f>G15</f>
        <v>0.75</v>
      </c>
      <c r="I22" s="110">
        <f t="shared" si="2"/>
        <v>0.76666666666666661</v>
      </c>
      <c r="J22" s="30">
        <f t="shared" si="3"/>
        <v>0.76666666666666661</v>
      </c>
      <c r="K22" s="30">
        <f t="shared" si="3"/>
        <v>0.57499999999999996</v>
      </c>
      <c r="L22" s="30">
        <f t="shared" si="3"/>
        <v>0.45999999999999996</v>
      </c>
      <c r="M22" s="30">
        <f t="shared" si="3"/>
        <v>0.3833333333333333</v>
      </c>
      <c r="N22" s="30">
        <f t="shared" si="3"/>
        <v>0.32857142857142851</v>
      </c>
      <c r="O22" s="30">
        <f t="shared" si="3"/>
        <v>0.28749999999999998</v>
      </c>
    </row>
    <row r="23" spans="1:90" x14ac:dyDescent="0.25">
      <c r="A23">
        <v>-1</v>
      </c>
      <c r="B23" s="30" t="s">
        <v>27</v>
      </c>
      <c r="C23" s="30" t="s">
        <v>27</v>
      </c>
      <c r="D23" s="30" t="s">
        <v>27</v>
      </c>
      <c r="F23" s="30">
        <f>G15</f>
        <v>0.75</v>
      </c>
      <c r="G23" s="30">
        <f>G15</f>
        <v>0.75</v>
      </c>
      <c r="H23" s="30">
        <f>G15</f>
        <v>0.75</v>
      </c>
      <c r="I23" s="110">
        <f t="shared" si="2"/>
        <v>0.75</v>
      </c>
      <c r="J23" s="30">
        <f t="shared" si="3"/>
        <v>0.75</v>
      </c>
      <c r="K23" s="30">
        <f t="shared" si="3"/>
        <v>0.5625</v>
      </c>
      <c r="L23" s="30">
        <f t="shared" si="3"/>
        <v>0.44999999999999996</v>
      </c>
      <c r="M23" s="30">
        <f t="shared" si="3"/>
        <v>0.375</v>
      </c>
      <c r="N23" s="30">
        <f t="shared" si="3"/>
        <v>0.3214285714285714</v>
      </c>
      <c r="O23" s="30">
        <f t="shared" si="3"/>
        <v>0.28125</v>
      </c>
    </row>
    <row r="24" spans="1:90" x14ac:dyDescent="0.25">
      <c r="A24">
        <v>-2</v>
      </c>
      <c r="B24" s="30" t="s">
        <v>27</v>
      </c>
      <c r="C24" s="30" t="s">
        <v>27</v>
      </c>
      <c r="D24" s="30" t="s">
        <v>363</v>
      </c>
      <c r="F24" s="30">
        <f>G15</f>
        <v>0.75</v>
      </c>
      <c r="G24" s="30">
        <f>G15</f>
        <v>0.75</v>
      </c>
      <c r="H24" s="30">
        <f>G13</f>
        <v>1</v>
      </c>
      <c r="I24" s="110">
        <f t="shared" si="2"/>
        <v>0.83333333333333337</v>
      </c>
      <c r="J24" s="30">
        <f t="shared" si="3"/>
        <v>0.83333333333333337</v>
      </c>
      <c r="K24" s="30">
        <f t="shared" si="3"/>
        <v>0.625</v>
      </c>
      <c r="L24" s="30">
        <f t="shared" si="3"/>
        <v>0.5</v>
      </c>
      <c r="M24" s="30">
        <f t="shared" si="3"/>
        <v>0.41666666666666669</v>
      </c>
      <c r="N24" s="30">
        <f t="shared" si="3"/>
        <v>0.35714285714285715</v>
      </c>
      <c r="O24" s="30">
        <f t="shared" si="3"/>
        <v>0.3125</v>
      </c>
    </row>
    <row r="25" spans="1:90" x14ac:dyDescent="0.25">
      <c r="A25">
        <v>-3</v>
      </c>
      <c r="B25" s="30" t="s">
        <v>27</v>
      </c>
      <c r="C25" s="30" t="s">
        <v>363</v>
      </c>
      <c r="D25" s="30" t="s">
        <v>363</v>
      </c>
      <c r="F25" s="30">
        <f>G15</f>
        <v>0.75</v>
      </c>
      <c r="G25" s="30">
        <f>G13</f>
        <v>1</v>
      </c>
      <c r="H25" s="30">
        <f>G13</f>
        <v>1</v>
      </c>
      <c r="I25" s="110">
        <f t="shared" si="2"/>
        <v>0.91666666666666663</v>
      </c>
      <c r="J25" s="30">
        <f t="shared" si="3"/>
        <v>0.91666666666666663</v>
      </c>
      <c r="K25" s="30">
        <f t="shared" si="3"/>
        <v>0.6875</v>
      </c>
      <c r="L25" s="30">
        <f t="shared" si="3"/>
        <v>0.54999999999999993</v>
      </c>
      <c r="M25" s="30">
        <f t="shared" si="3"/>
        <v>0.45833333333333331</v>
      </c>
      <c r="N25" s="30">
        <f t="shared" si="3"/>
        <v>0.39285714285714279</v>
      </c>
      <c r="O25" s="30">
        <f t="shared" si="3"/>
        <v>0.34375</v>
      </c>
    </row>
    <row r="26" spans="1:90" x14ac:dyDescent="0.25">
      <c r="B26" s="30" t="s">
        <v>363</v>
      </c>
      <c r="C26" s="30" t="s">
        <v>363</v>
      </c>
      <c r="D26" s="30" t="s">
        <v>363</v>
      </c>
      <c r="F26" s="30">
        <f>G13</f>
        <v>1</v>
      </c>
      <c r="G26" s="30">
        <f>G13</f>
        <v>1</v>
      </c>
      <c r="H26" s="30">
        <f>G13</f>
        <v>1</v>
      </c>
      <c r="I26" s="110">
        <f t="shared" si="2"/>
        <v>1</v>
      </c>
      <c r="J26" s="30">
        <f t="shared" si="3"/>
        <v>1</v>
      </c>
      <c r="K26" s="30">
        <f t="shared" si="3"/>
        <v>0.75</v>
      </c>
      <c r="L26" s="30">
        <f t="shared" si="3"/>
        <v>0.6</v>
      </c>
      <c r="M26" s="30">
        <f t="shared" si="3"/>
        <v>0.5</v>
      </c>
      <c r="N26" s="30">
        <f t="shared" si="3"/>
        <v>0.42857142857142855</v>
      </c>
      <c r="O26" s="30">
        <f t="shared" si="3"/>
        <v>0.375</v>
      </c>
    </row>
    <row r="30" spans="1:90" x14ac:dyDescent="0.25">
      <c r="H30" s="517">
        <v>1</v>
      </c>
      <c r="I30" s="517"/>
      <c r="J30" s="517">
        <v>2</v>
      </c>
      <c r="K30" s="517"/>
      <c r="L30" s="517"/>
      <c r="M30" s="517"/>
      <c r="N30" s="517"/>
      <c r="O30" s="517"/>
      <c r="P30" s="517"/>
    </row>
    <row r="31" spans="1:90" s="30" customFormat="1" x14ac:dyDescent="0.25">
      <c r="A31" s="511" t="s">
        <v>42</v>
      </c>
      <c r="B31" s="511" t="s">
        <v>43</v>
      </c>
      <c r="C31" s="30" t="s">
        <v>44</v>
      </c>
      <c r="D31" s="30" t="s">
        <v>45</v>
      </c>
      <c r="E31" s="30" t="s">
        <v>23</v>
      </c>
      <c r="F31" s="30" t="s">
        <v>23</v>
      </c>
      <c r="G31" s="30" t="s">
        <v>23</v>
      </c>
      <c r="H31" s="30" t="str">
        <f>IF(OR(E32&gt;$C$40,F32&gt;$C$40,G32&gt;$C$40),C41,C42)</f>
        <v>Return</v>
      </c>
      <c r="I31" s="30" t="str">
        <f>IF(OR(F32&gt;$C$40,G32&gt;$C$40,H32&gt;$C$40),D41,D42)</f>
        <v>EleX</v>
      </c>
      <c r="J31" s="30" t="str">
        <f>IF(I31=D42,E42,E41)</f>
        <v>EleX</v>
      </c>
      <c r="K31" s="30" t="str">
        <f t="shared" ref="K31:P31" si="4">IF(J31=E42,F42,F41)</f>
        <v>EleX</v>
      </c>
      <c r="L31" s="30" t="str">
        <f t="shared" si="4"/>
        <v>EleX</v>
      </c>
      <c r="M31" s="30" t="str">
        <f t="shared" si="4"/>
        <v>Return</v>
      </c>
      <c r="N31" s="30" t="str">
        <f t="shared" si="4"/>
        <v>Return</v>
      </c>
      <c r="O31" s="30" t="str">
        <f t="shared" si="4"/>
        <v>WAIT</v>
      </c>
      <c r="P31" s="30" t="str">
        <f t="shared" si="4"/>
        <v>WAIT</v>
      </c>
      <c r="Q31" s="30" t="s">
        <v>23</v>
      </c>
      <c r="R31" s="30" t="s">
        <v>23</v>
      </c>
      <c r="S31" s="30" t="s">
        <v>23</v>
      </c>
      <c r="T31" s="30" t="s">
        <v>27</v>
      </c>
      <c r="U31" s="30" t="s">
        <v>27</v>
      </c>
      <c r="V31" s="30" t="s">
        <v>27</v>
      </c>
      <c r="AC31" s="30" t="s">
        <v>23</v>
      </c>
      <c r="AD31" s="30" t="s">
        <v>23</v>
      </c>
      <c r="AE31" s="30" t="s">
        <v>23</v>
      </c>
      <c r="AF31" s="30" t="s">
        <v>27</v>
      </c>
      <c r="AG31" s="30" t="s">
        <v>27</v>
      </c>
      <c r="AH31" s="30" t="s">
        <v>27</v>
      </c>
      <c r="AO31" s="30" t="s">
        <v>23</v>
      </c>
      <c r="AP31" s="30" t="s">
        <v>23</v>
      </c>
      <c r="AQ31" s="30" t="s">
        <v>23</v>
      </c>
      <c r="AR31" s="30" t="s">
        <v>27</v>
      </c>
      <c r="AS31" s="30" t="s">
        <v>27</v>
      </c>
      <c r="AT31" s="30" t="s">
        <v>27</v>
      </c>
      <c r="BA31" s="30" t="s">
        <v>23</v>
      </c>
      <c r="BB31" s="30" t="s">
        <v>23</v>
      </c>
      <c r="BC31" s="30" t="s">
        <v>23</v>
      </c>
      <c r="BD31" s="30" t="s">
        <v>27</v>
      </c>
      <c r="BE31" s="30" t="s">
        <v>27</v>
      </c>
      <c r="BF31" s="30" t="s">
        <v>27</v>
      </c>
      <c r="BM31" s="30" t="s">
        <v>23</v>
      </c>
      <c r="BN31" s="30" t="s">
        <v>23</v>
      </c>
      <c r="BO31" s="30" t="s">
        <v>23</v>
      </c>
      <c r="BP31" s="30" t="s">
        <v>27</v>
      </c>
      <c r="BQ31" s="30" t="s">
        <v>27</v>
      </c>
      <c r="BR31" s="30" t="s">
        <v>27</v>
      </c>
      <c r="BY31" s="30" t="s">
        <v>23</v>
      </c>
      <c r="BZ31" s="30" t="s">
        <v>23</v>
      </c>
      <c r="CA31" s="30" t="s">
        <v>23</v>
      </c>
      <c r="CB31" s="30" t="s">
        <v>27</v>
      </c>
      <c r="CC31" s="30" t="s">
        <v>27</v>
      </c>
      <c r="CD31" s="30" t="s">
        <v>27</v>
      </c>
    </row>
    <row r="32" spans="1:90" s="30" customFormat="1" x14ac:dyDescent="0.25">
      <c r="A32" s="511"/>
      <c r="B32" s="511"/>
      <c r="C32" s="30" t="s">
        <v>37</v>
      </c>
      <c r="D32" s="30">
        <v>74</v>
      </c>
      <c r="E32" s="30">
        <v>74</v>
      </c>
      <c r="F32" s="30">
        <v>74</v>
      </c>
      <c r="G32" s="30">
        <v>74</v>
      </c>
      <c r="H32" s="30">
        <v>74</v>
      </c>
      <c r="I32" s="30">
        <v>80</v>
      </c>
      <c r="J32" s="30">
        <v>69.419999999999987</v>
      </c>
      <c r="K32" s="30">
        <v>69.419999999999987</v>
      </c>
      <c r="L32" s="30">
        <v>69.419999999999987</v>
      </c>
      <c r="M32" s="30">
        <v>69.419999999999987</v>
      </c>
      <c r="N32" s="30">
        <v>69.419999999999987</v>
      </c>
      <c r="O32" s="30">
        <v>69.419999999999987</v>
      </c>
      <c r="P32" s="30">
        <v>69.419999999999987</v>
      </c>
      <c r="Q32" s="30">
        <v>67.48333333333332</v>
      </c>
      <c r="R32" s="30">
        <v>65.546666666666653</v>
      </c>
      <c r="S32" s="30">
        <v>63.609999999999985</v>
      </c>
      <c r="T32" s="30">
        <v>62.019999999999982</v>
      </c>
      <c r="U32" s="30">
        <v>60.429999999999978</v>
      </c>
      <c r="V32" s="30">
        <v>58.839999999999975</v>
      </c>
      <c r="W32" s="30">
        <v>58.839999999999975</v>
      </c>
      <c r="X32" s="30">
        <v>58.839999999999975</v>
      </c>
      <c r="Y32" s="30">
        <v>58.839999999999975</v>
      </c>
      <c r="Z32" s="30">
        <v>58.839999999999975</v>
      </c>
      <c r="AA32" s="30">
        <v>58.839999999999975</v>
      </c>
      <c r="AB32" s="30">
        <v>58.839999999999975</v>
      </c>
      <c r="AC32" s="30">
        <v>56.903333333333308</v>
      </c>
      <c r="AD32" s="30">
        <v>54.96666666666664</v>
      </c>
      <c r="AE32" s="30">
        <v>53.029999999999973</v>
      </c>
      <c r="AF32" s="30">
        <v>51.439999999999969</v>
      </c>
      <c r="AG32" s="30">
        <v>49.849999999999966</v>
      </c>
      <c r="AH32" s="30">
        <v>48.259999999999962</v>
      </c>
      <c r="AI32" s="30">
        <v>48.259999999999962</v>
      </c>
      <c r="AJ32" s="30">
        <v>48.259999999999962</v>
      </c>
      <c r="AK32" s="30">
        <v>48.259999999999962</v>
      </c>
      <c r="AL32" s="30">
        <v>48.259999999999962</v>
      </c>
      <c r="AM32" s="30">
        <v>48.259999999999962</v>
      </c>
      <c r="AN32" s="30">
        <v>48.259999999999962</v>
      </c>
      <c r="AO32" s="30">
        <v>46.323333333333295</v>
      </c>
      <c r="AP32" s="30">
        <v>44.386666666666628</v>
      </c>
      <c r="AQ32" s="30">
        <v>42.44999999999996</v>
      </c>
      <c r="AR32" s="30">
        <v>40.859999999999957</v>
      </c>
      <c r="AS32" s="30">
        <v>39.269999999999953</v>
      </c>
      <c r="AT32" s="30">
        <v>37.67999999999995</v>
      </c>
      <c r="AU32" s="30">
        <v>37.67999999999995</v>
      </c>
      <c r="AV32" s="30">
        <v>37.67999999999995</v>
      </c>
      <c r="AW32" s="30">
        <v>37.67999999999995</v>
      </c>
      <c r="AX32" s="30">
        <v>37.67999999999995</v>
      </c>
      <c r="AY32" s="30">
        <v>37.67999999999995</v>
      </c>
      <c r="AZ32" s="30">
        <v>37.67999999999995</v>
      </c>
      <c r="BA32" s="30">
        <v>35.743333333333283</v>
      </c>
      <c r="BB32" s="30">
        <v>33.806666666666615</v>
      </c>
      <c r="BC32" s="30">
        <v>31.869999999999948</v>
      </c>
      <c r="BD32" s="30">
        <v>30.279999999999948</v>
      </c>
      <c r="BE32" s="30">
        <v>28.689999999999948</v>
      </c>
      <c r="BF32" s="30">
        <v>27.099999999999948</v>
      </c>
      <c r="BG32" s="30">
        <v>27.099999999999948</v>
      </c>
      <c r="BH32" s="30">
        <v>27.099999999999948</v>
      </c>
      <c r="BI32" s="30">
        <v>27.099999999999948</v>
      </c>
      <c r="BJ32" s="30">
        <v>27.099999999999948</v>
      </c>
      <c r="BK32" s="30">
        <v>27.099999999999948</v>
      </c>
      <c r="BL32" s="30">
        <v>27.099999999999948</v>
      </c>
      <c r="BM32" s="30">
        <v>25.163333333333281</v>
      </c>
      <c r="BN32" s="30">
        <v>23.226666666666613</v>
      </c>
      <c r="BO32" s="30">
        <v>21.289999999999946</v>
      </c>
      <c r="BP32" s="30">
        <v>19.699999999999946</v>
      </c>
      <c r="BQ32" s="30">
        <v>18.109999999999946</v>
      </c>
      <c r="BR32" s="30">
        <v>16.519999999999946</v>
      </c>
      <c r="BS32" s="30">
        <v>16.519999999999946</v>
      </c>
      <c r="BT32" s="30">
        <v>16.519999999999946</v>
      </c>
      <c r="BU32" s="30">
        <v>16.519999999999946</v>
      </c>
      <c r="BV32" s="30">
        <v>16.519999999999946</v>
      </c>
      <c r="BW32" s="30">
        <v>16.519999999999946</v>
      </c>
      <c r="BX32" s="30">
        <v>16.519999999999946</v>
      </c>
      <c r="BY32" s="30">
        <v>14.583333333333281</v>
      </c>
      <c r="BZ32" s="30">
        <v>12.646666666666615</v>
      </c>
      <c r="CA32" s="30">
        <v>10.709999999999949</v>
      </c>
      <c r="CB32" s="30">
        <v>9.1199999999999495</v>
      </c>
      <c r="CC32" s="30">
        <v>7.5299999999999496</v>
      </c>
      <c r="CD32" s="30">
        <v>5.9399999999999498</v>
      </c>
      <c r="CE32" s="30">
        <v>5.9399999999999498</v>
      </c>
      <c r="CF32" s="30">
        <v>5.9399999999999498</v>
      </c>
      <c r="CG32" s="30">
        <v>5.9399999999999498</v>
      </c>
      <c r="CH32" s="30">
        <v>5.9399999999999498</v>
      </c>
      <c r="CI32" s="30">
        <v>5.9399999999999498</v>
      </c>
      <c r="CJ32" s="30">
        <v>5.9399999999999498</v>
      </c>
      <c r="CK32" s="30">
        <v>5.9399999999999498</v>
      </c>
      <c r="CL32" s="30">
        <v>5.9399999999999498</v>
      </c>
    </row>
    <row r="33" spans="1:90" x14ac:dyDescent="0.25">
      <c r="C33" s="1" t="s">
        <v>356</v>
      </c>
      <c r="D33">
        <f>IF(D31="",$G$13,IF(D31="GO",$G$14,IF(D31="RETURN",$G$15,0)))</f>
        <v>0</v>
      </c>
      <c r="E33">
        <f t="shared" ref="E33:BP33" si="5">IF(E31="",$G$13,IF(E31="GO",$G$14,IF(E31="RETURN",$G$15,0)))</f>
        <v>0.8</v>
      </c>
      <c r="F33">
        <f t="shared" si="5"/>
        <v>0.8</v>
      </c>
      <c r="G33">
        <f t="shared" si="5"/>
        <v>0.8</v>
      </c>
      <c r="H33">
        <f t="shared" si="5"/>
        <v>0.75</v>
      </c>
      <c r="I33">
        <f t="shared" si="5"/>
        <v>0</v>
      </c>
      <c r="J33">
        <f t="shared" si="5"/>
        <v>0</v>
      </c>
      <c r="K33">
        <f t="shared" si="5"/>
        <v>0</v>
      </c>
      <c r="L33">
        <f t="shared" si="5"/>
        <v>0</v>
      </c>
      <c r="M33">
        <f t="shared" si="5"/>
        <v>0.75</v>
      </c>
      <c r="N33">
        <f t="shared" si="5"/>
        <v>0.75</v>
      </c>
      <c r="O33">
        <f t="shared" si="5"/>
        <v>0</v>
      </c>
      <c r="P33">
        <f t="shared" si="5"/>
        <v>0</v>
      </c>
      <c r="Q33">
        <f t="shared" si="5"/>
        <v>0.8</v>
      </c>
      <c r="R33">
        <f t="shared" si="5"/>
        <v>0.8</v>
      </c>
      <c r="S33">
        <f t="shared" si="5"/>
        <v>0.8</v>
      </c>
      <c r="T33">
        <f t="shared" si="5"/>
        <v>0.75</v>
      </c>
      <c r="U33">
        <f t="shared" si="5"/>
        <v>0.75</v>
      </c>
      <c r="V33">
        <f t="shared" si="5"/>
        <v>0.75</v>
      </c>
      <c r="W33">
        <f t="shared" si="5"/>
        <v>1</v>
      </c>
      <c r="X33">
        <f t="shared" si="5"/>
        <v>1</v>
      </c>
      <c r="Y33">
        <f t="shared" si="5"/>
        <v>1</v>
      </c>
      <c r="Z33">
        <f t="shared" si="5"/>
        <v>1</v>
      </c>
      <c r="AA33">
        <f t="shared" si="5"/>
        <v>1</v>
      </c>
      <c r="AB33">
        <f t="shared" si="5"/>
        <v>1</v>
      </c>
      <c r="AC33">
        <f t="shared" si="5"/>
        <v>0.8</v>
      </c>
      <c r="AD33">
        <f t="shared" si="5"/>
        <v>0.8</v>
      </c>
      <c r="AE33">
        <f t="shared" si="5"/>
        <v>0.8</v>
      </c>
      <c r="AF33">
        <f t="shared" si="5"/>
        <v>0.75</v>
      </c>
      <c r="AG33">
        <f t="shared" si="5"/>
        <v>0.75</v>
      </c>
      <c r="AH33">
        <f t="shared" si="5"/>
        <v>0.75</v>
      </c>
      <c r="AI33">
        <f t="shared" si="5"/>
        <v>1</v>
      </c>
      <c r="AJ33">
        <f t="shared" si="5"/>
        <v>1</v>
      </c>
      <c r="AK33">
        <f t="shared" si="5"/>
        <v>1</v>
      </c>
      <c r="AL33">
        <f t="shared" si="5"/>
        <v>1</v>
      </c>
      <c r="AM33">
        <f t="shared" si="5"/>
        <v>1</v>
      </c>
      <c r="AN33">
        <f t="shared" si="5"/>
        <v>1</v>
      </c>
      <c r="AO33">
        <f t="shared" si="5"/>
        <v>0.8</v>
      </c>
      <c r="AP33">
        <f t="shared" si="5"/>
        <v>0.8</v>
      </c>
      <c r="AQ33">
        <f t="shared" si="5"/>
        <v>0.8</v>
      </c>
      <c r="AR33">
        <f t="shared" si="5"/>
        <v>0.75</v>
      </c>
      <c r="AS33">
        <f t="shared" si="5"/>
        <v>0.75</v>
      </c>
      <c r="AT33">
        <f t="shared" si="5"/>
        <v>0.75</v>
      </c>
      <c r="AU33">
        <f t="shared" si="5"/>
        <v>1</v>
      </c>
      <c r="AV33">
        <f t="shared" si="5"/>
        <v>1</v>
      </c>
      <c r="AW33">
        <f t="shared" si="5"/>
        <v>1</v>
      </c>
      <c r="AX33">
        <f t="shared" si="5"/>
        <v>1</v>
      </c>
      <c r="AY33">
        <f t="shared" si="5"/>
        <v>1</v>
      </c>
      <c r="AZ33">
        <f t="shared" si="5"/>
        <v>1</v>
      </c>
      <c r="BA33">
        <f t="shared" si="5"/>
        <v>0.8</v>
      </c>
      <c r="BB33">
        <f t="shared" si="5"/>
        <v>0.8</v>
      </c>
      <c r="BC33">
        <f t="shared" si="5"/>
        <v>0.8</v>
      </c>
      <c r="BD33">
        <f t="shared" si="5"/>
        <v>0.75</v>
      </c>
      <c r="BE33">
        <f t="shared" si="5"/>
        <v>0.75</v>
      </c>
      <c r="BF33">
        <f t="shared" si="5"/>
        <v>0.75</v>
      </c>
      <c r="BG33">
        <f t="shared" si="5"/>
        <v>1</v>
      </c>
      <c r="BH33">
        <f t="shared" si="5"/>
        <v>1</v>
      </c>
      <c r="BI33">
        <f t="shared" si="5"/>
        <v>1</v>
      </c>
      <c r="BJ33">
        <f t="shared" si="5"/>
        <v>1</v>
      </c>
      <c r="BK33">
        <f t="shared" si="5"/>
        <v>1</v>
      </c>
      <c r="BL33">
        <f t="shared" si="5"/>
        <v>1</v>
      </c>
      <c r="BM33">
        <f t="shared" si="5"/>
        <v>0.8</v>
      </c>
      <c r="BN33">
        <f t="shared" si="5"/>
        <v>0.8</v>
      </c>
      <c r="BO33">
        <f t="shared" si="5"/>
        <v>0.8</v>
      </c>
      <c r="BP33">
        <f t="shared" si="5"/>
        <v>0.75</v>
      </c>
      <c r="BQ33">
        <f t="shared" ref="BQ33:CL33" si="6">IF(BQ31="",$G$13,IF(BQ31="GO",$G$14,IF(BQ31="RETURN",$G$15,0)))</f>
        <v>0.75</v>
      </c>
      <c r="BR33">
        <f t="shared" si="6"/>
        <v>0.75</v>
      </c>
      <c r="BS33">
        <f t="shared" si="6"/>
        <v>1</v>
      </c>
      <c r="BT33">
        <f t="shared" si="6"/>
        <v>1</v>
      </c>
      <c r="BU33">
        <f t="shared" si="6"/>
        <v>1</v>
      </c>
      <c r="BV33">
        <f t="shared" si="6"/>
        <v>1</v>
      </c>
      <c r="BW33">
        <f t="shared" si="6"/>
        <v>1</v>
      </c>
      <c r="BX33">
        <f t="shared" si="6"/>
        <v>1</v>
      </c>
      <c r="BY33">
        <f t="shared" si="6"/>
        <v>0.8</v>
      </c>
      <c r="BZ33">
        <f t="shared" si="6"/>
        <v>0.8</v>
      </c>
      <c r="CA33">
        <f t="shared" si="6"/>
        <v>0.8</v>
      </c>
      <c r="CB33">
        <f t="shared" si="6"/>
        <v>0.75</v>
      </c>
      <c r="CC33">
        <f t="shared" si="6"/>
        <v>0.75</v>
      </c>
      <c r="CD33">
        <f t="shared" si="6"/>
        <v>0.75</v>
      </c>
      <c r="CE33">
        <f t="shared" si="6"/>
        <v>1</v>
      </c>
      <c r="CF33">
        <f t="shared" si="6"/>
        <v>1</v>
      </c>
      <c r="CG33">
        <f t="shared" si="6"/>
        <v>1</v>
      </c>
      <c r="CH33">
        <f t="shared" si="6"/>
        <v>1</v>
      </c>
      <c r="CI33">
        <f t="shared" si="6"/>
        <v>1</v>
      </c>
      <c r="CJ33">
        <f t="shared" si="6"/>
        <v>1</v>
      </c>
      <c r="CK33">
        <f t="shared" si="6"/>
        <v>1</v>
      </c>
      <c r="CL33">
        <f t="shared" si="6"/>
        <v>1</v>
      </c>
    </row>
    <row r="34" spans="1:90" x14ac:dyDescent="0.25">
      <c r="C34" s="1" t="s">
        <v>358</v>
      </c>
      <c r="D34">
        <f>15*(1/D32)</f>
        <v>0.20270270270270271</v>
      </c>
      <c r="E34">
        <f t="shared" ref="E34:BP34" si="7">15*(1/E32)</f>
        <v>0.20270270270270271</v>
      </c>
      <c r="F34">
        <f t="shared" si="7"/>
        <v>0.20270270270270271</v>
      </c>
      <c r="G34">
        <f t="shared" si="7"/>
        <v>0.20270270270270271</v>
      </c>
      <c r="H34">
        <f t="shared" si="7"/>
        <v>0.20270270270270271</v>
      </c>
      <c r="I34">
        <f t="shared" si="7"/>
        <v>0.1875</v>
      </c>
      <c r="J34">
        <f t="shared" si="7"/>
        <v>0.21607605877268804</v>
      </c>
      <c r="K34">
        <f t="shared" si="7"/>
        <v>0.21607605877268804</v>
      </c>
      <c r="L34">
        <f t="shared" si="7"/>
        <v>0.21607605877268804</v>
      </c>
      <c r="M34">
        <f t="shared" si="7"/>
        <v>0.21607605877268804</v>
      </c>
      <c r="N34">
        <f t="shared" si="7"/>
        <v>0.21607605877268804</v>
      </c>
      <c r="O34">
        <f t="shared" si="7"/>
        <v>0.21607605877268804</v>
      </c>
      <c r="P34">
        <f t="shared" si="7"/>
        <v>0.21607605877268804</v>
      </c>
      <c r="Q34">
        <f t="shared" si="7"/>
        <v>0.22227710545813786</v>
      </c>
      <c r="R34">
        <f t="shared" si="7"/>
        <v>0.22884458909682676</v>
      </c>
      <c r="S34">
        <f t="shared" si="7"/>
        <v>0.23581197924854591</v>
      </c>
      <c r="T34">
        <f t="shared" si="7"/>
        <v>0.24185746533376334</v>
      </c>
      <c r="U34">
        <f t="shared" si="7"/>
        <v>0.24822108224391864</v>
      </c>
      <c r="V34">
        <f t="shared" si="7"/>
        <v>0.25492861998640393</v>
      </c>
      <c r="W34">
        <f t="shared" si="7"/>
        <v>0.25492861998640393</v>
      </c>
      <c r="X34">
        <f t="shared" si="7"/>
        <v>0.25492861998640393</v>
      </c>
      <c r="Y34">
        <f t="shared" si="7"/>
        <v>0.25492861998640393</v>
      </c>
      <c r="Z34">
        <f t="shared" si="7"/>
        <v>0.25492861998640393</v>
      </c>
      <c r="AA34">
        <f t="shared" si="7"/>
        <v>0.25492861998640393</v>
      </c>
      <c r="AB34">
        <f t="shared" si="7"/>
        <v>0.25492861998640393</v>
      </c>
      <c r="AC34">
        <f t="shared" si="7"/>
        <v>0.26360494405717311</v>
      </c>
      <c r="AD34">
        <f t="shared" si="7"/>
        <v>0.27289266221952713</v>
      </c>
      <c r="AE34">
        <f t="shared" si="7"/>
        <v>0.28285875919290981</v>
      </c>
      <c r="AF34">
        <f t="shared" si="7"/>
        <v>0.29160186625194418</v>
      </c>
      <c r="AG34">
        <f t="shared" si="7"/>
        <v>0.30090270812437331</v>
      </c>
      <c r="AH34">
        <f t="shared" si="7"/>
        <v>0.31081641110650665</v>
      </c>
      <c r="AI34">
        <f t="shared" si="7"/>
        <v>0.31081641110650665</v>
      </c>
      <c r="AJ34">
        <f t="shared" si="7"/>
        <v>0.31081641110650665</v>
      </c>
      <c r="AK34">
        <f t="shared" si="7"/>
        <v>0.31081641110650665</v>
      </c>
      <c r="AL34">
        <f t="shared" si="7"/>
        <v>0.31081641110650665</v>
      </c>
      <c r="AM34">
        <f t="shared" si="7"/>
        <v>0.31081641110650665</v>
      </c>
      <c r="AN34">
        <f t="shared" si="7"/>
        <v>0.31081641110650665</v>
      </c>
      <c r="AO34">
        <f t="shared" si="7"/>
        <v>0.32381089443764871</v>
      </c>
      <c r="AP34">
        <f t="shared" si="7"/>
        <v>0.33793932111745295</v>
      </c>
      <c r="AQ34">
        <f t="shared" si="7"/>
        <v>0.3533568904593643</v>
      </c>
      <c r="AR34">
        <f t="shared" si="7"/>
        <v>0.36710719530102826</v>
      </c>
      <c r="AS34">
        <f t="shared" si="7"/>
        <v>0.38197097020626475</v>
      </c>
      <c r="AT34">
        <f t="shared" si="7"/>
        <v>0.39808917197452282</v>
      </c>
      <c r="AU34">
        <f t="shared" si="7"/>
        <v>0.39808917197452282</v>
      </c>
      <c r="AV34">
        <f t="shared" si="7"/>
        <v>0.39808917197452282</v>
      </c>
      <c r="AW34">
        <f t="shared" si="7"/>
        <v>0.39808917197452282</v>
      </c>
      <c r="AX34">
        <f t="shared" si="7"/>
        <v>0.39808917197452282</v>
      </c>
      <c r="AY34">
        <f t="shared" si="7"/>
        <v>0.39808917197452282</v>
      </c>
      <c r="AZ34">
        <f t="shared" si="7"/>
        <v>0.39808917197452282</v>
      </c>
      <c r="BA34">
        <f t="shared" si="7"/>
        <v>0.41965867760887871</v>
      </c>
      <c r="BB34">
        <f t="shared" si="7"/>
        <v>0.4436994675606396</v>
      </c>
      <c r="BC34">
        <f t="shared" si="7"/>
        <v>0.47066206463759097</v>
      </c>
      <c r="BD34">
        <f t="shared" si="7"/>
        <v>0.49537648612945928</v>
      </c>
      <c r="BE34">
        <f t="shared" si="7"/>
        <v>0.52283025444405817</v>
      </c>
      <c r="BF34">
        <f t="shared" si="7"/>
        <v>0.55350553505535161</v>
      </c>
      <c r="BG34">
        <f t="shared" si="7"/>
        <v>0.55350553505535161</v>
      </c>
      <c r="BH34">
        <f t="shared" si="7"/>
        <v>0.55350553505535161</v>
      </c>
      <c r="BI34">
        <f t="shared" si="7"/>
        <v>0.55350553505535161</v>
      </c>
      <c r="BJ34">
        <f t="shared" si="7"/>
        <v>0.55350553505535161</v>
      </c>
      <c r="BK34">
        <f t="shared" si="7"/>
        <v>0.55350553505535161</v>
      </c>
      <c r="BL34">
        <f t="shared" si="7"/>
        <v>0.55350553505535161</v>
      </c>
      <c r="BM34">
        <f t="shared" si="7"/>
        <v>0.59610544442972702</v>
      </c>
      <c r="BN34">
        <f t="shared" si="7"/>
        <v>0.64580941446613238</v>
      </c>
      <c r="BO34">
        <f t="shared" si="7"/>
        <v>0.7045561296383297</v>
      </c>
      <c r="BP34">
        <f t="shared" si="7"/>
        <v>0.76142131979695638</v>
      </c>
      <c r="BQ34">
        <f t="shared" ref="BQ34:CL34" si="8">15*(1/BQ32)</f>
        <v>0.82827167310878225</v>
      </c>
      <c r="BR34">
        <f t="shared" si="8"/>
        <v>0.90799031476997871</v>
      </c>
      <c r="BS34">
        <f t="shared" si="8"/>
        <v>0.90799031476997871</v>
      </c>
      <c r="BT34">
        <f t="shared" si="8"/>
        <v>0.90799031476997871</v>
      </c>
      <c r="BU34">
        <f t="shared" si="8"/>
        <v>0.90799031476997871</v>
      </c>
      <c r="BV34">
        <f t="shared" si="8"/>
        <v>0.90799031476997871</v>
      </c>
      <c r="BW34">
        <f t="shared" si="8"/>
        <v>0.90799031476997871</v>
      </c>
      <c r="BX34">
        <f t="shared" si="8"/>
        <v>0.90799031476997871</v>
      </c>
      <c r="BY34">
        <f t="shared" si="8"/>
        <v>1.0285714285714325</v>
      </c>
      <c r="BZ34">
        <f t="shared" si="8"/>
        <v>1.1860832894043276</v>
      </c>
      <c r="CA34">
        <f t="shared" si="8"/>
        <v>1.4005602240896424</v>
      </c>
      <c r="CB34">
        <f t="shared" si="8"/>
        <v>1.6447368421052722</v>
      </c>
      <c r="CC34">
        <f t="shared" si="8"/>
        <v>1.9920318725099735</v>
      </c>
      <c r="CD34">
        <f t="shared" si="8"/>
        <v>2.5252525252525468</v>
      </c>
      <c r="CE34">
        <f t="shared" si="8"/>
        <v>2.5252525252525468</v>
      </c>
      <c r="CF34">
        <f t="shared" si="8"/>
        <v>2.5252525252525468</v>
      </c>
      <c r="CG34">
        <f t="shared" si="8"/>
        <v>2.5252525252525468</v>
      </c>
      <c r="CH34">
        <f t="shared" si="8"/>
        <v>2.5252525252525468</v>
      </c>
      <c r="CI34">
        <f t="shared" si="8"/>
        <v>2.5252525252525468</v>
      </c>
      <c r="CJ34">
        <f t="shared" si="8"/>
        <v>2.5252525252525468</v>
      </c>
      <c r="CK34">
        <f t="shared" si="8"/>
        <v>2.5252525252525468</v>
      </c>
      <c r="CL34">
        <f t="shared" si="8"/>
        <v>2.5252525252525468</v>
      </c>
    </row>
    <row r="36" spans="1:90" x14ac:dyDescent="0.25">
      <c r="B36" t="s">
        <v>28</v>
      </c>
      <c r="C36" s="1" t="s">
        <v>358</v>
      </c>
    </row>
    <row r="38" spans="1:90" x14ac:dyDescent="0.25">
      <c r="B38" t="s">
        <v>364</v>
      </c>
      <c r="C38" s="1" t="s">
        <v>356</v>
      </c>
    </row>
    <row r="40" spans="1:90" x14ac:dyDescent="0.25">
      <c r="C40">
        <v>75</v>
      </c>
      <c r="M40" s="111" t="s">
        <v>365</v>
      </c>
    </row>
    <row r="41" spans="1:90" x14ac:dyDescent="0.25">
      <c r="B41" s="30" t="s">
        <v>366</v>
      </c>
      <c r="C41" s="103" t="s">
        <v>27</v>
      </c>
      <c r="D41" s="103" t="s">
        <v>27</v>
      </c>
      <c r="E41" s="103" t="s">
        <v>27</v>
      </c>
      <c r="F41" s="30" t="s">
        <v>363</v>
      </c>
      <c r="G41" s="30" t="s">
        <v>363</v>
      </c>
      <c r="H41" s="30" t="s">
        <v>363</v>
      </c>
      <c r="I41" s="30" t="s">
        <v>363</v>
      </c>
      <c r="J41" s="30" t="s">
        <v>363</v>
      </c>
      <c r="K41" s="30" t="s">
        <v>363</v>
      </c>
    </row>
    <row r="42" spans="1:90" x14ac:dyDescent="0.25">
      <c r="B42" s="30" t="s">
        <v>367</v>
      </c>
      <c r="C42" s="103" t="s">
        <v>27</v>
      </c>
      <c r="D42" s="75" t="s">
        <v>17</v>
      </c>
      <c r="E42" s="75" t="s">
        <v>17</v>
      </c>
      <c r="F42" s="75" t="s">
        <v>17</v>
      </c>
      <c r="G42" s="75" t="s">
        <v>17</v>
      </c>
      <c r="H42" s="103" t="s">
        <v>27</v>
      </c>
      <c r="I42" s="103" t="s">
        <v>27</v>
      </c>
      <c r="J42" s="30" t="s">
        <v>363</v>
      </c>
      <c r="K42" s="30" t="s">
        <v>363</v>
      </c>
    </row>
    <row r="43" spans="1:90" x14ac:dyDescent="0.25">
      <c r="B43" s="30" t="s">
        <v>368</v>
      </c>
      <c r="C43" s="103" t="s">
        <v>27</v>
      </c>
      <c r="D43" s="103" t="s">
        <v>27</v>
      </c>
      <c r="E43" s="75" t="s">
        <v>13</v>
      </c>
      <c r="F43" s="75" t="s">
        <v>13</v>
      </c>
      <c r="G43" s="75" t="s">
        <v>13</v>
      </c>
      <c r="H43" s="75" t="s">
        <v>13</v>
      </c>
      <c r="I43" s="103" t="s">
        <v>27</v>
      </c>
      <c r="J43" s="30" t="s">
        <v>363</v>
      </c>
      <c r="K43" s="30" t="s">
        <v>363</v>
      </c>
      <c r="O43" s="112" t="s">
        <v>369</v>
      </c>
      <c r="P43" s="112" t="s">
        <v>370</v>
      </c>
      <c r="Q43" s="112" t="s">
        <v>370</v>
      </c>
    </row>
    <row r="46" spans="1:90" s="30" customFormat="1" x14ac:dyDescent="0.25">
      <c r="A46" s="511" t="s">
        <v>42</v>
      </c>
      <c r="B46" s="511" t="s">
        <v>43</v>
      </c>
      <c r="C46" s="30" t="s">
        <v>44</v>
      </c>
      <c r="D46" s="30" t="s">
        <v>45</v>
      </c>
      <c r="E46" s="30" t="s">
        <v>23</v>
      </c>
      <c r="F46" s="30" t="s">
        <v>23</v>
      </c>
      <c r="G46" s="30" t="s">
        <v>23</v>
      </c>
      <c r="H46" s="30" t="s">
        <v>27</v>
      </c>
      <c r="I46" s="30" t="s">
        <v>27</v>
      </c>
      <c r="J46" s="30" t="s">
        <v>27</v>
      </c>
      <c r="K46" s="30" t="s">
        <v>363</v>
      </c>
      <c r="L46" s="30" t="s">
        <v>363</v>
      </c>
      <c r="M46" s="30" t="s">
        <v>363</v>
      </c>
      <c r="N46" s="30" t="s">
        <v>363</v>
      </c>
      <c r="O46" s="30" t="s">
        <v>363</v>
      </c>
      <c r="P46" s="30" t="s">
        <v>363</v>
      </c>
      <c r="Q46" s="30" t="s">
        <v>23</v>
      </c>
      <c r="R46" s="30" t="s">
        <v>23</v>
      </c>
      <c r="S46" s="30" t="s">
        <v>23</v>
      </c>
      <c r="T46" s="30" t="str">
        <f>IF($S$50=$B$42,C$42,C$41)</f>
        <v>Return</v>
      </c>
      <c r="U46" s="30" t="str">
        <f t="shared" ref="U46:AB46" si="9">IF($S$50=$B$42,D$42,D$41)</f>
        <v>Return</v>
      </c>
      <c r="V46" s="30" t="str">
        <f t="shared" si="9"/>
        <v>Return</v>
      </c>
      <c r="W46" s="30" t="str">
        <f t="shared" si="9"/>
        <v>WAIT</v>
      </c>
      <c r="X46" s="30" t="str">
        <f t="shared" si="9"/>
        <v>WAIT</v>
      </c>
      <c r="Y46" s="30" t="str">
        <f t="shared" si="9"/>
        <v>WAIT</v>
      </c>
      <c r="Z46" s="30" t="str">
        <f t="shared" si="9"/>
        <v>WAIT</v>
      </c>
      <c r="AA46" s="30" t="str">
        <f t="shared" si="9"/>
        <v>WAIT</v>
      </c>
      <c r="AB46" s="30" t="str">
        <f t="shared" si="9"/>
        <v>WAIT</v>
      </c>
      <c r="AC46" s="30" t="s">
        <v>23</v>
      </c>
      <c r="AD46" s="30" t="s">
        <v>23</v>
      </c>
      <c r="AE46" s="30" t="s">
        <v>23</v>
      </c>
      <c r="AF46" s="30" t="str">
        <f>IF($AE$50=$B$42,C$42,C$41)</f>
        <v>Return</v>
      </c>
      <c r="AG46" s="30" t="str">
        <f t="shared" ref="AG46:AN46" si="10">IF($AE$50=$B$42,D$42,D$41)</f>
        <v>EleX</v>
      </c>
      <c r="AH46" s="30" t="str">
        <f t="shared" si="10"/>
        <v>EleX</v>
      </c>
      <c r="AI46" s="30" t="str">
        <f t="shared" si="10"/>
        <v>EleX</v>
      </c>
      <c r="AJ46" s="30" t="str">
        <f t="shared" si="10"/>
        <v>EleX</v>
      </c>
      <c r="AK46" s="30" t="str">
        <f t="shared" si="10"/>
        <v>Return</v>
      </c>
      <c r="AL46" s="30" t="str">
        <f t="shared" si="10"/>
        <v>Return</v>
      </c>
      <c r="AM46" s="30" t="str">
        <f t="shared" si="10"/>
        <v>WAIT</v>
      </c>
      <c r="AN46" s="30" t="str">
        <f t="shared" si="10"/>
        <v>WAIT</v>
      </c>
      <c r="AO46" s="30" t="s">
        <v>23</v>
      </c>
      <c r="AP46" s="30" t="s">
        <v>23</v>
      </c>
      <c r="AQ46" s="30" t="s">
        <v>23</v>
      </c>
      <c r="AR46" s="30" t="s">
        <v>27</v>
      </c>
      <c r="AS46" s="30" t="s">
        <v>27</v>
      </c>
      <c r="AT46" s="30" t="s">
        <v>27</v>
      </c>
      <c r="AU46" s="30" t="s">
        <v>363</v>
      </c>
      <c r="AV46" s="30" t="s">
        <v>363</v>
      </c>
      <c r="AW46" s="30" t="s">
        <v>363</v>
      </c>
      <c r="AX46" s="30" t="s">
        <v>363</v>
      </c>
      <c r="AY46" s="30" t="s">
        <v>363</v>
      </c>
      <c r="AZ46" s="30" t="s">
        <v>363</v>
      </c>
      <c r="BA46" s="30" t="s">
        <v>23</v>
      </c>
      <c r="BB46" s="30" t="s">
        <v>23</v>
      </c>
      <c r="BC46" s="30" t="s">
        <v>23</v>
      </c>
      <c r="BD46" s="30" t="s">
        <v>27</v>
      </c>
      <c r="BE46" s="30" t="s">
        <v>27</v>
      </c>
      <c r="BF46" s="30" t="s">
        <v>27</v>
      </c>
      <c r="BG46" s="30" t="s">
        <v>363</v>
      </c>
      <c r="BH46" s="30" t="s">
        <v>363</v>
      </c>
      <c r="BI46" s="30" t="s">
        <v>363</v>
      </c>
      <c r="BJ46" s="30" t="s">
        <v>363</v>
      </c>
      <c r="BK46" s="30" t="s">
        <v>363</v>
      </c>
      <c r="BL46" s="30" t="s">
        <v>363</v>
      </c>
      <c r="BM46" s="30" t="s">
        <v>23</v>
      </c>
      <c r="BN46" s="30" t="s">
        <v>23</v>
      </c>
      <c r="BO46" s="30" t="s">
        <v>23</v>
      </c>
      <c r="BP46" s="30" t="s">
        <v>27</v>
      </c>
      <c r="BQ46" s="30" t="s">
        <v>27</v>
      </c>
      <c r="BR46" s="30" t="s">
        <v>27</v>
      </c>
      <c r="BS46" s="30" t="s">
        <v>363</v>
      </c>
      <c r="BT46" s="30" t="s">
        <v>363</v>
      </c>
      <c r="BU46" s="30" t="s">
        <v>363</v>
      </c>
      <c r="BV46" s="30" t="s">
        <v>363</v>
      </c>
      <c r="BW46" s="30" t="s">
        <v>363</v>
      </c>
      <c r="BX46" s="30" t="s">
        <v>363</v>
      </c>
      <c r="BY46" s="30" t="s">
        <v>23</v>
      </c>
      <c r="BZ46" s="30" t="s">
        <v>23</v>
      </c>
      <c r="CA46" s="30" t="s">
        <v>23</v>
      </c>
      <c r="CB46" s="30" t="s">
        <v>27</v>
      </c>
      <c r="CC46" s="30" t="s">
        <v>27</v>
      </c>
      <c r="CD46" s="30" t="s">
        <v>27</v>
      </c>
      <c r="CE46" s="30" t="s">
        <v>363</v>
      </c>
      <c r="CF46" s="30" t="s">
        <v>363</v>
      </c>
      <c r="CG46" s="30" t="s">
        <v>363</v>
      </c>
      <c r="CH46" s="30" t="s">
        <v>363</v>
      </c>
      <c r="CI46" s="30" t="s">
        <v>363</v>
      </c>
      <c r="CJ46" s="30" t="s">
        <v>363</v>
      </c>
      <c r="CK46" s="30" t="s">
        <v>363</v>
      </c>
      <c r="CL46" s="30" t="s">
        <v>363</v>
      </c>
    </row>
    <row r="47" spans="1:90" s="30" customFormat="1" x14ac:dyDescent="0.25">
      <c r="A47" s="511"/>
      <c r="B47" s="511"/>
      <c r="C47" s="30" t="s">
        <v>37</v>
      </c>
      <c r="D47">
        <v>30</v>
      </c>
      <c r="E47">
        <v>28.063333333333333</v>
      </c>
      <c r="F47">
        <v>26.126666666666665</v>
      </c>
      <c r="G47">
        <v>24.189999999999998</v>
      </c>
      <c r="H47">
        <v>22.599999999999998</v>
      </c>
      <c r="I47">
        <v>21.009999999999998</v>
      </c>
      <c r="J47">
        <v>19.419999999999998</v>
      </c>
      <c r="K47">
        <v>19.419999999999998</v>
      </c>
      <c r="L47">
        <v>19.419999999999998</v>
      </c>
      <c r="M47">
        <v>19.419999999999998</v>
      </c>
      <c r="N47">
        <v>19.419999999999998</v>
      </c>
      <c r="O47">
        <v>19.419999999999998</v>
      </c>
      <c r="P47">
        <v>19.419999999999998</v>
      </c>
      <c r="Q47">
        <v>17.483333333333331</v>
      </c>
      <c r="R47">
        <v>15.546666666666665</v>
      </c>
      <c r="S47">
        <v>13.61</v>
      </c>
      <c r="T47">
        <v>12.02</v>
      </c>
      <c r="U47">
        <v>10.43</v>
      </c>
      <c r="V47">
        <v>8.84</v>
      </c>
      <c r="W47">
        <v>8.84</v>
      </c>
      <c r="X47">
        <v>8.84</v>
      </c>
      <c r="Y47">
        <v>8.84</v>
      </c>
      <c r="Z47">
        <v>8.84</v>
      </c>
      <c r="AA47">
        <v>8.84</v>
      </c>
      <c r="AB47">
        <v>8.84</v>
      </c>
      <c r="AC47">
        <v>6.9033333333333333</v>
      </c>
      <c r="AD47">
        <v>4.9666666666666668</v>
      </c>
      <c r="AE47">
        <v>3.0300000000000002</v>
      </c>
      <c r="AF47">
        <v>1.4400000000000004</v>
      </c>
      <c r="AG47">
        <v>-0.14999999999999947</v>
      </c>
      <c r="AH47">
        <v>-1.7399999999999993</v>
      </c>
      <c r="AI47">
        <v>-1.7399999999999993</v>
      </c>
      <c r="AJ47">
        <v>-1.7399999999999993</v>
      </c>
      <c r="AK47">
        <v>-1.7399999999999993</v>
      </c>
      <c r="AL47">
        <v>-1.7399999999999993</v>
      </c>
      <c r="AM47">
        <v>-1.7399999999999993</v>
      </c>
      <c r="AN47">
        <v>-1.7399999999999993</v>
      </c>
      <c r="AO47">
        <v>-3.6766666666666659</v>
      </c>
      <c r="AP47">
        <v>-5.6133333333333324</v>
      </c>
      <c r="AQ47">
        <v>-7.5499999999999989</v>
      </c>
      <c r="AR47">
        <v>-9.1399999999999988</v>
      </c>
      <c r="AS47">
        <v>-10.729999999999999</v>
      </c>
      <c r="AT47">
        <v>-12.319999999999999</v>
      </c>
      <c r="AU47">
        <v>-12.319999999999999</v>
      </c>
      <c r="AV47">
        <v>-12.319999999999999</v>
      </c>
      <c r="AW47">
        <v>-12.319999999999999</v>
      </c>
      <c r="AX47">
        <v>-12.319999999999999</v>
      </c>
      <c r="AY47">
        <v>-12.319999999999999</v>
      </c>
      <c r="AZ47">
        <v>-12.319999999999999</v>
      </c>
      <c r="BA47">
        <v>-14.256666666666664</v>
      </c>
      <c r="BB47">
        <v>-16.193333333333332</v>
      </c>
      <c r="BC47">
        <v>-18.13</v>
      </c>
      <c r="BD47">
        <v>-19.72</v>
      </c>
      <c r="BE47">
        <v>-21.31</v>
      </c>
      <c r="BF47">
        <v>-22.9</v>
      </c>
      <c r="BG47">
        <v>-22.9</v>
      </c>
      <c r="BH47">
        <v>-22.9</v>
      </c>
      <c r="BI47">
        <v>-22.9</v>
      </c>
      <c r="BJ47">
        <v>-22.9</v>
      </c>
      <c r="BK47">
        <v>-22.9</v>
      </c>
      <c r="BL47">
        <v>-22.9</v>
      </c>
      <c r="BM47">
        <v>-24.836666666666666</v>
      </c>
      <c r="BN47">
        <v>-26.773333333333333</v>
      </c>
      <c r="BO47">
        <v>-28.71</v>
      </c>
      <c r="BP47">
        <v>-30.3</v>
      </c>
      <c r="BQ47">
        <v>-31.89</v>
      </c>
      <c r="BR47">
        <v>-33.480000000000004</v>
      </c>
      <c r="BS47">
        <v>-33.480000000000004</v>
      </c>
      <c r="BT47">
        <v>-33.480000000000004</v>
      </c>
      <c r="BU47">
        <v>-33.480000000000004</v>
      </c>
      <c r="BV47">
        <v>-33.480000000000004</v>
      </c>
      <c r="BW47">
        <v>-33.480000000000004</v>
      </c>
      <c r="BX47">
        <v>-33.480000000000004</v>
      </c>
      <c r="BY47">
        <v>-35.416666666666671</v>
      </c>
      <c r="BZ47">
        <v>-37.353333333333339</v>
      </c>
      <c r="CA47">
        <v>-39.290000000000006</v>
      </c>
      <c r="CB47" s="30">
        <v>9.1199999999999495</v>
      </c>
      <c r="CC47" s="30">
        <v>7.5299999999999496</v>
      </c>
      <c r="CD47" s="30">
        <v>5.9399999999999498</v>
      </c>
      <c r="CE47" s="30">
        <v>5.9399999999999498</v>
      </c>
      <c r="CF47" s="30">
        <v>5.9399999999999498</v>
      </c>
      <c r="CG47" s="30">
        <v>5.9399999999999498</v>
      </c>
      <c r="CH47" s="30">
        <v>5.9399999999999498</v>
      </c>
      <c r="CI47" s="30">
        <v>5.9399999999999498</v>
      </c>
      <c r="CJ47" s="30">
        <v>5.9399999999999498</v>
      </c>
      <c r="CK47" s="30">
        <v>5.9399999999999498</v>
      </c>
      <c r="CL47" s="30">
        <v>5.9399999999999498</v>
      </c>
    </row>
    <row r="48" spans="1:90" x14ac:dyDescent="0.25">
      <c r="A48" t="s">
        <v>371</v>
      </c>
      <c r="E48" t="str">
        <f t="shared" ref="E48:AJ48" si="11">IF(E46="Go",IF(E47&lt;=15,"Go-C","Go"),IF(E46="Return",IF(E47&lt;=15,"Return-C","Return"),IF(E46="WAIT",IF(E47&lt;=15,"WAIT-C","WAIT"),E46)))</f>
        <v>Go</v>
      </c>
      <c r="F48" t="str">
        <f t="shared" si="11"/>
        <v>Go</v>
      </c>
      <c r="G48" t="str">
        <f t="shared" si="11"/>
        <v>Go</v>
      </c>
      <c r="H48" t="str">
        <f t="shared" si="11"/>
        <v>Return</v>
      </c>
      <c r="I48" t="str">
        <f t="shared" si="11"/>
        <v>Return</v>
      </c>
      <c r="J48" t="str">
        <f t="shared" si="11"/>
        <v>Return</v>
      </c>
      <c r="K48" t="str">
        <f t="shared" si="11"/>
        <v>WAIT</v>
      </c>
      <c r="L48" t="str">
        <f t="shared" si="11"/>
        <v>WAIT</v>
      </c>
      <c r="M48" t="str">
        <f t="shared" si="11"/>
        <v>WAIT</v>
      </c>
      <c r="N48" t="str">
        <f t="shared" si="11"/>
        <v>WAIT</v>
      </c>
      <c r="O48" t="str">
        <f t="shared" si="11"/>
        <v>WAIT</v>
      </c>
      <c r="P48" t="str">
        <f t="shared" si="11"/>
        <v>WAIT</v>
      </c>
      <c r="Q48" t="str">
        <f t="shared" si="11"/>
        <v>Go</v>
      </c>
      <c r="R48" t="str">
        <f t="shared" si="11"/>
        <v>Go</v>
      </c>
      <c r="S48" t="str">
        <f t="shared" si="11"/>
        <v>Go-C</v>
      </c>
      <c r="T48" t="str">
        <f t="shared" si="11"/>
        <v>Return-C</v>
      </c>
      <c r="U48" t="str">
        <f t="shared" si="11"/>
        <v>Return-C</v>
      </c>
      <c r="V48" t="str">
        <f t="shared" si="11"/>
        <v>Return-C</v>
      </c>
      <c r="W48" t="str">
        <f t="shared" si="11"/>
        <v>WAIT-C</v>
      </c>
      <c r="X48" t="str">
        <f t="shared" si="11"/>
        <v>WAIT-C</v>
      </c>
      <c r="Y48" t="str">
        <f t="shared" si="11"/>
        <v>WAIT-C</v>
      </c>
      <c r="Z48" t="str">
        <f t="shared" si="11"/>
        <v>WAIT-C</v>
      </c>
      <c r="AA48" t="str">
        <f t="shared" si="11"/>
        <v>WAIT-C</v>
      </c>
      <c r="AB48" t="str">
        <f t="shared" si="11"/>
        <v>WAIT-C</v>
      </c>
      <c r="AC48" t="str">
        <f t="shared" si="11"/>
        <v>Go-C</v>
      </c>
      <c r="AD48" t="str">
        <f t="shared" si="11"/>
        <v>Go-C</v>
      </c>
      <c r="AE48" t="str">
        <f t="shared" si="11"/>
        <v>Go-C</v>
      </c>
      <c r="AF48" t="str">
        <f t="shared" si="11"/>
        <v>Return-C</v>
      </c>
      <c r="AG48" t="str">
        <f t="shared" si="11"/>
        <v>EleX</v>
      </c>
      <c r="AH48" t="str">
        <f t="shared" si="11"/>
        <v>EleX</v>
      </c>
      <c r="AI48" t="str">
        <f t="shared" si="11"/>
        <v>EleX</v>
      </c>
      <c r="AJ48" t="str">
        <f t="shared" si="11"/>
        <v>EleX</v>
      </c>
      <c r="AK48" t="str">
        <f t="shared" ref="AK48:BP48" si="12">IF(AK46="Go",IF(AK47&lt;=15,"Go-C","Go"),IF(AK46="Return",IF(AK47&lt;=15,"Return-C","Return"),IF(AK46="WAIT",IF(AK47&lt;=15,"WAIT-C","WAIT"),AK46)))</f>
        <v>Return-C</v>
      </c>
      <c r="AL48" t="str">
        <f t="shared" si="12"/>
        <v>Return-C</v>
      </c>
      <c r="AM48" t="str">
        <f t="shared" si="12"/>
        <v>WAIT-C</v>
      </c>
      <c r="AN48" t="str">
        <f t="shared" si="12"/>
        <v>WAIT-C</v>
      </c>
      <c r="AO48" t="str">
        <f t="shared" si="12"/>
        <v>Go-C</v>
      </c>
      <c r="AP48" t="str">
        <f t="shared" si="12"/>
        <v>Go-C</v>
      </c>
      <c r="AQ48" t="str">
        <f t="shared" si="12"/>
        <v>Go-C</v>
      </c>
      <c r="AR48" t="str">
        <f t="shared" si="12"/>
        <v>Return-C</v>
      </c>
      <c r="AS48" t="str">
        <f t="shared" si="12"/>
        <v>Return-C</v>
      </c>
      <c r="AT48" t="str">
        <f t="shared" si="12"/>
        <v>Return-C</v>
      </c>
      <c r="AU48" t="str">
        <f t="shared" si="12"/>
        <v>WAIT-C</v>
      </c>
      <c r="AV48" t="str">
        <f t="shared" si="12"/>
        <v>WAIT-C</v>
      </c>
      <c r="AW48" t="str">
        <f t="shared" si="12"/>
        <v>WAIT-C</v>
      </c>
      <c r="AX48" t="str">
        <f t="shared" si="12"/>
        <v>WAIT-C</v>
      </c>
      <c r="AY48" t="str">
        <f t="shared" si="12"/>
        <v>WAIT-C</v>
      </c>
      <c r="AZ48" t="str">
        <f t="shared" si="12"/>
        <v>WAIT-C</v>
      </c>
      <c r="BA48" t="str">
        <f t="shared" si="12"/>
        <v>Go-C</v>
      </c>
      <c r="BB48" t="str">
        <f t="shared" si="12"/>
        <v>Go-C</v>
      </c>
      <c r="BC48" t="str">
        <f t="shared" si="12"/>
        <v>Go-C</v>
      </c>
      <c r="BD48" t="str">
        <f t="shared" si="12"/>
        <v>Return-C</v>
      </c>
      <c r="BE48" t="str">
        <f t="shared" si="12"/>
        <v>Return-C</v>
      </c>
      <c r="BF48" t="str">
        <f t="shared" si="12"/>
        <v>Return-C</v>
      </c>
      <c r="BG48" t="str">
        <f t="shared" si="12"/>
        <v>WAIT-C</v>
      </c>
      <c r="BH48" t="str">
        <f t="shared" si="12"/>
        <v>WAIT-C</v>
      </c>
      <c r="BI48" t="str">
        <f t="shared" si="12"/>
        <v>WAIT-C</v>
      </c>
      <c r="BJ48" t="str">
        <f t="shared" si="12"/>
        <v>WAIT-C</v>
      </c>
      <c r="BK48" t="str">
        <f t="shared" si="12"/>
        <v>WAIT-C</v>
      </c>
      <c r="BL48" t="str">
        <f t="shared" si="12"/>
        <v>WAIT-C</v>
      </c>
      <c r="BM48" t="str">
        <f t="shared" si="12"/>
        <v>Go-C</v>
      </c>
      <c r="BN48" t="str">
        <f t="shared" si="12"/>
        <v>Go-C</v>
      </c>
      <c r="BO48" t="str">
        <f t="shared" si="12"/>
        <v>Go-C</v>
      </c>
      <c r="BP48" t="str">
        <f t="shared" si="12"/>
        <v>Return-C</v>
      </c>
      <c r="BQ48" t="str">
        <f t="shared" ref="BQ48:CA48" si="13">IF(BQ46="Go",IF(BQ47&lt;=15,"Go-C","Go"),IF(BQ46="Return",IF(BQ47&lt;=15,"Return-C","Return"),IF(BQ46="WAIT",IF(BQ47&lt;=15,"WAIT-C","WAIT"),BQ46)))</f>
        <v>Return-C</v>
      </c>
      <c r="BR48" t="str">
        <f t="shared" si="13"/>
        <v>Return-C</v>
      </c>
      <c r="BS48" t="str">
        <f t="shared" si="13"/>
        <v>WAIT-C</v>
      </c>
      <c r="BT48" t="str">
        <f t="shared" si="13"/>
        <v>WAIT-C</v>
      </c>
      <c r="BU48" t="str">
        <f t="shared" si="13"/>
        <v>WAIT-C</v>
      </c>
      <c r="BV48" t="str">
        <f t="shared" si="13"/>
        <v>WAIT-C</v>
      </c>
      <c r="BW48" t="str">
        <f t="shared" si="13"/>
        <v>WAIT-C</v>
      </c>
      <c r="BX48" t="str">
        <f t="shared" si="13"/>
        <v>WAIT-C</v>
      </c>
      <c r="BY48" t="str">
        <f t="shared" si="13"/>
        <v>Go-C</v>
      </c>
      <c r="BZ48" t="str">
        <f t="shared" si="13"/>
        <v>Go-C</v>
      </c>
      <c r="CA48" t="str">
        <f t="shared" si="13"/>
        <v>Go-C</v>
      </c>
      <c r="CB48" t="str">
        <f t="shared" ref="CB48:CC48" si="14">IF(CB46="Go",IF(CB47&lt;=15,"Go-C","Go"),IF(CB46="Return",IF(CB47&lt;=15,"Return-C","Return"),IF(CB46="WAIT",IF(CB47&lt;=15,"WAIT-C","WAIT"),CB46)))</f>
        <v>Return-C</v>
      </c>
      <c r="CC48" t="str">
        <f t="shared" si="14"/>
        <v>Return-C</v>
      </c>
      <c r="CD48" t="str">
        <f t="shared" ref="CD48" si="15">IF(CD46="Go",IF(CD47&lt;=15,"Go-C","Go"),IF(CD46="Return",IF(CD47&lt;=15,"Return-C","Return"),IF(CD46="WAIT",IF(CD47&lt;=15,"WAIT-C","WAIT"),CD46)))</f>
        <v>Return-C</v>
      </c>
      <c r="CE48" t="str">
        <f t="shared" ref="CE48" si="16">IF(CE46="Go",IF(CE47&lt;=15,"Go-C","Go"),IF(CE46="Return",IF(CE47&lt;=15,"Return-C","Return"),IF(CE46="WAIT",IF(CE47&lt;=15,"WAIT-C","WAIT"),CE46)))</f>
        <v>WAIT-C</v>
      </c>
      <c r="CF48" t="str">
        <f t="shared" ref="CF48:CG48" si="17">IF(CF46="Go",IF(CF47&lt;=15,"Go-C","Go"),IF(CF46="Return",IF(CF47&lt;=15,"Return-C","Return"),IF(CF46="WAIT",IF(CF47&lt;=15,"WAIT-C","WAIT"),CF46)))</f>
        <v>WAIT-C</v>
      </c>
      <c r="CG48" t="str">
        <f t="shared" si="17"/>
        <v>WAIT-C</v>
      </c>
      <c r="CH48" t="str">
        <f t="shared" ref="CH48" si="18">IF(CH46="Go",IF(CH47&lt;=15,"Go-C","Go"),IF(CH46="Return",IF(CH47&lt;=15,"Return-C","Return"),IF(CH46="WAIT",IF(CH47&lt;=15,"WAIT-C","WAIT"),CH46)))</f>
        <v>WAIT-C</v>
      </c>
      <c r="CI48" t="str">
        <f t="shared" ref="CI48" si="19">IF(CI46="Go",IF(CI47&lt;=15,"Go-C","Go"),IF(CI46="Return",IF(CI47&lt;=15,"Return-C","Return"),IF(CI46="WAIT",IF(CI47&lt;=15,"WAIT-C","WAIT"),CI46)))</f>
        <v>WAIT-C</v>
      </c>
      <c r="CJ48" t="str">
        <f t="shared" ref="CJ48:CK48" si="20">IF(CJ46="Go",IF(CJ47&lt;=15,"Go-C","Go"),IF(CJ46="Return",IF(CJ47&lt;=15,"Return-C","Return"),IF(CJ46="WAIT",IF(CJ47&lt;=15,"WAIT-C","WAIT"),CJ46)))</f>
        <v>WAIT-C</v>
      </c>
      <c r="CK48" t="str">
        <f t="shared" si="20"/>
        <v>WAIT-C</v>
      </c>
      <c r="CL48" t="str">
        <f t="shared" ref="CL48" si="21">IF(CL46="Go",IF(CL47&lt;=15,"Go-C","Go"),IF(CL46="Return",IF(CL47&lt;=15,"Return-C","Return"),IF(CL46="WAIT",IF(CL47&lt;=15,"WAIT-C","WAIT"),CL46)))</f>
        <v>WAIT-C</v>
      </c>
    </row>
    <row r="49" spans="1:90" x14ac:dyDescent="0.25">
      <c r="A49" t="s">
        <v>372</v>
      </c>
      <c r="E49" t="str">
        <f>IF(AND(F46=C17,D46=A17),1,IF(AND(F46=C18,D46=A18),2,IF(AND(F46=C19,D46=A19),3,IF(AND(F46=C20,D46=A20),4,IF(AND(F21=C18,D46=A21),5,IF(AND(F46=C22,D46=A22),6,IF(AND(F46=C23,D46=A23),7,IF(AND(F46=C24,D46=A24),8,IF(AND(F46=C25,D46=A25),9,"null")))))))))</f>
        <v>null</v>
      </c>
      <c r="F49">
        <f>IF(AND(G46=$D17,E46=$B17),$A17,IF(AND(G46=$D18,E46=$B18),$A18,IF(AND(G46=$D19,E46=$B19),$A19,IF(AND(G46=$D20,E46=$B20),$A20,IF(AND(G21=$D18,E46=$B21),$A21,IF(AND(G46=$D22,E46=$B22),$A22,IF(AND(G46=$D23,E46=$B23),$A23,IF(AND(G46=$D24,E46=$B24),$A24,IF(AND(G46=$D25,E46=$B25),$A25,"null")))))))))</f>
        <v>2</v>
      </c>
      <c r="G49">
        <f t="shared" ref="G49:BR49" si="22">IF(AND(H46=$D17,F46=$B17),$A17,IF(AND(H46=$D18,F46=$B18),$A18,IF(AND(H46=$D19,F46=$B19),$A19,IF(AND(H46=$D20,F46=$B20),$A20,IF(AND(H21=$D18,F46=$B21),$A21,IF(AND(H46=$D22,F46=$B22),$A22,IF(AND(H46=$D23,F46=$B23),$A23,IF(AND(H46=$D24,F46=$B24),$A24,IF(AND(H46=$D25,F46=$B25),$A25,"null")))))))))</f>
        <v>0</v>
      </c>
      <c r="H49">
        <f t="shared" si="22"/>
        <v>0</v>
      </c>
      <c r="I49">
        <f t="shared" si="22"/>
        <v>-1</v>
      </c>
      <c r="J49">
        <f t="shared" si="22"/>
        <v>-2</v>
      </c>
      <c r="K49">
        <f t="shared" si="22"/>
        <v>-2</v>
      </c>
      <c r="L49">
        <f t="shared" si="22"/>
        <v>5</v>
      </c>
      <c r="M49">
        <f t="shared" si="22"/>
        <v>5</v>
      </c>
      <c r="N49">
        <f t="shared" si="22"/>
        <v>5</v>
      </c>
      <c r="O49">
        <f t="shared" si="22"/>
        <v>5</v>
      </c>
      <c r="P49">
        <f t="shared" si="22"/>
        <v>4</v>
      </c>
      <c r="Q49">
        <f t="shared" si="22"/>
        <v>4</v>
      </c>
      <c r="R49">
        <f t="shared" si="22"/>
        <v>2</v>
      </c>
      <c r="S49">
        <f t="shared" si="22"/>
        <v>0</v>
      </c>
      <c r="T49">
        <f t="shared" si="22"/>
        <v>0</v>
      </c>
      <c r="U49">
        <f t="shared" si="22"/>
        <v>-1</v>
      </c>
      <c r="V49">
        <f t="shared" si="22"/>
        <v>-2</v>
      </c>
      <c r="W49">
        <f t="shared" si="22"/>
        <v>-2</v>
      </c>
      <c r="X49">
        <f t="shared" si="22"/>
        <v>5</v>
      </c>
      <c r="Y49">
        <f t="shared" si="22"/>
        <v>5</v>
      </c>
      <c r="Z49">
        <f t="shared" si="22"/>
        <v>5</v>
      </c>
      <c r="AA49">
        <f t="shared" si="22"/>
        <v>5</v>
      </c>
      <c r="AB49">
        <f t="shared" si="22"/>
        <v>4</v>
      </c>
      <c r="AC49">
        <f t="shared" si="22"/>
        <v>4</v>
      </c>
      <c r="AD49">
        <f t="shared" si="22"/>
        <v>2</v>
      </c>
      <c r="AE49">
        <f t="shared" si="22"/>
        <v>0</v>
      </c>
      <c r="AF49" t="str">
        <f t="shared" si="22"/>
        <v>null</v>
      </c>
      <c r="AG49" t="str">
        <f t="shared" si="22"/>
        <v>null</v>
      </c>
      <c r="AH49" t="str">
        <f t="shared" si="22"/>
        <v>null</v>
      </c>
      <c r="AI49" t="str">
        <f t="shared" si="22"/>
        <v>null</v>
      </c>
      <c r="AJ49" t="str">
        <f t="shared" si="22"/>
        <v>null</v>
      </c>
      <c r="AK49" t="str">
        <f t="shared" si="22"/>
        <v>null</v>
      </c>
      <c r="AL49">
        <f t="shared" si="22"/>
        <v>-2</v>
      </c>
      <c r="AM49">
        <f t="shared" si="22"/>
        <v>-2</v>
      </c>
      <c r="AN49">
        <f t="shared" si="22"/>
        <v>4</v>
      </c>
      <c r="AO49">
        <f t="shared" si="22"/>
        <v>4</v>
      </c>
      <c r="AP49">
        <f t="shared" si="22"/>
        <v>2</v>
      </c>
      <c r="AQ49">
        <f t="shared" si="22"/>
        <v>0</v>
      </c>
      <c r="AR49">
        <f t="shared" si="22"/>
        <v>0</v>
      </c>
      <c r="AS49">
        <f t="shared" si="22"/>
        <v>-1</v>
      </c>
      <c r="AT49">
        <f t="shared" si="22"/>
        <v>-2</v>
      </c>
      <c r="AU49">
        <f t="shared" si="22"/>
        <v>-2</v>
      </c>
      <c r="AV49">
        <f t="shared" si="22"/>
        <v>5</v>
      </c>
      <c r="AW49">
        <f t="shared" si="22"/>
        <v>5</v>
      </c>
      <c r="AX49">
        <f t="shared" si="22"/>
        <v>5</v>
      </c>
      <c r="AY49">
        <f t="shared" si="22"/>
        <v>5</v>
      </c>
      <c r="AZ49">
        <f t="shared" si="22"/>
        <v>4</v>
      </c>
      <c r="BA49">
        <f t="shared" si="22"/>
        <v>4</v>
      </c>
      <c r="BB49">
        <f t="shared" si="22"/>
        <v>2</v>
      </c>
      <c r="BC49">
        <f t="shared" si="22"/>
        <v>0</v>
      </c>
      <c r="BD49">
        <f t="shared" si="22"/>
        <v>0</v>
      </c>
      <c r="BE49">
        <f t="shared" si="22"/>
        <v>-1</v>
      </c>
      <c r="BF49">
        <f t="shared" si="22"/>
        <v>-2</v>
      </c>
      <c r="BG49">
        <f t="shared" si="22"/>
        <v>-2</v>
      </c>
      <c r="BH49">
        <f t="shared" si="22"/>
        <v>5</v>
      </c>
      <c r="BI49">
        <f t="shared" si="22"/>
        <v>5</v>
      </c>
      <c r="BJ49">
        <f t="shared" si="22"/>
        <v>5</v>
      </c>
      <c r="BK49">
        <f t="shared" si="22"/>
        <v>5</v>
      </c>
      <c r="BL49">
        <f t="shared" si="22"/>
        <v>4</v>
      </c>
      <c r="BM49">
        <f t="shared" si="22"/>
        <v>4</v>
      </c>
      <c r="BN49">
        <f t="shared" si="22"/>
        <v>2</v>
      </c>
      <c r="BO49">
        <f t="shared" si="22"/>
        <v>0</v>
      </c>
      <c r="BP49">
        <f t="shared" si="22"/>
        <v>0</v>
      </c>
      <c r="BQ49">
        <f t="shared" si="22"/>
        <v>-1</v>
      </c>
      <c r="BR49">
        <f t="shared" si="22"/>
        <v>-2</v>
      </c>
      <c r="BS49">
        <f t="shared" ref="BS49:CL49" si="23">IF(AND(BT46=$D17,BR46=$B17),$A17,IF(AND(BT46=$D18,BR46=$B18),$A18,IF(AND(BT46=$D19,BR46=$B19),$A19,IF(AND(BT46=$D20,BR46=$B20),$A20,IF(AND(BT21=$D18,BR46=$B21),$A21,IF(AND(BT46=$D22,BR46=$B22),$A22,IF(AND(BT46=$D23,BR46=$B23),$A23,IF(AND(BT46=$D24,BR46=$B24),$A24,IF(AND(BT46=$D25,BR46=$B25),$A25,"null")))))))))</f>
        <v>-2</v>
      </c>
      <c r="BT49">
        <f t="shared" si="23"/>
        <v>5</v>
      </c>
      <c r="BU49">
        <f t="shared" si="23"/>
        <v>5</v>
      </c>
      <c r="BV49">
        <f t="shared" si="23"/>
        <v>5</v>
      </c>
      <c r="BW49">
        <f t="shared" si="23"/>
        <v>5</v>
      </c>
      <c r="BX49">
        <f t="shared" si="23"/>
        <v>4</v>
      </c>
      <c r="BY49">
        <f t="shared" si="23"/>
        <v>4</v>
      </c>
      <c r="BZ49">
        <f t="shared" si="23"/>
        <v>2</v>
      </c>
      <c r="CA49">
        <f t="shared" si="23"/>
        <v>0</v>
      </c>
      <c r="CB49">
        <f t="shared" si="23"/>
        <v>0</v>
      </c>
      <c r="CC49">
        <f t="shared" si="23"/>
        <v>-1</v>
      </c>
      <c r="CD49">
        <f t="shared" si="23"/>
        <v>-2</v>
      </c>
      <c r="CE49">
        <f t="shared" si="23"/>
        <v>-2</v>
      </c>
      <c r="CF49">
        <f t="shared" si="23"/>
        <v>5</v>
      </c>
      <c r="CG49">
        <f t="shared" si="23"/>
        <v>5</v>
      </c>
      <c r="CH49">
        <f t="shared" si="23"/>
        <v>5</v>
      </c>
      <c r="CI49">
        <f t="shared" si="23"/>
        <v>5</v>
      </c>
      <c r="CJ49">
        <f t="shared" si="23"/>
        <v>5</v>
      </c>
      <c r="CK49">
        <f t="shared" si="23"/>
        <v>5</v>
      </c>
      <c r="CL49" t="str">
        <f t="shared" si="23"/>
        <v>null</v>
      </c>
    </row>
    <row r="50" spans="1:90" x14ac:dyDescent="0.25">
      <c r="S50" t="b">
        <f>C55=IF(S48=$O$43,$B$42)</f>
        <v>1</v>
      </c>
      <c r="T50" t="b">
        <f t="shared" ref="T50:AE50" si="24">IF(T48=$O$43,$B$42)</f>
        <v>0</v>
      </c>
      <c r="U50" t="b">
        <f t="shared" si="24"/>
        <v>0</v>
      </c>
      <c r="V50" t="b">
        <f t="shared" si="24"/>
        <v>0</v>
      </c>
      <c r="W50" t="b">
        <f t="shared" si="24"/>
        <v>0</v>
      </c>
      <c r="X50" t="b">
        <f t="shared" si="24"/>
        <v>0</v>
      </c>
      <c r="Y50" t="b">
        <f t="shared" si="24"/>
        <v>0</v>
      </c>
      <c r="Z50" t="b">
        <f t="shared" si="24"/>
        <v>0</v>
      </c>
      <c r="AA50" t="b">
        <f t="shared" si="24"/>
        <v>0</v>
      </c>
      <c r="AB50" t="b">
        <f t="shared" si="24"/>
        <v>0</v>
      </c>
      <c r="AC50" t="str">
        <f t="shared" si="24"/>
        <v>C2</v>
      </c>
      <c r="AD50" t="str">
        <f t="shared" si="24"/>
        <v>C2</v>
      </c>
      <c r="AE50" t="str">
        <f t="shared" si="24"/>
        <v>C2</v>
      </c>
    </row>
    <row r="52" spans="1:90" x14ac:dyDescent="0.25">
      <c r="A52" s="30" t="s">
        <v>23</v>
      </c>
      <c r="B52" s="30" t="s">
        <v>23</v>
      </c>
      <c r="C52" s="30" t="s">
        <v>23</v>
      </c>
      <c r="D52" s="30"/>
      <c r="E52" s="30"/>
      <c r="F52" s="30"/>
      <c r="G52" s="30"/>
      <c r="H52" s="30"/>
      <c r="I52" s="30"/>
      <c r="J52" s="30"/>
      <c r="K52" s="30"/>
      <c r="L52" s="30"/>
      <c r="M52" s="30" t="s">
        <v>23</v>
      </c>
      <c r="N52" s="30" t="s">
        <v>23</v>
      </c>
      <c r="O52" s="30" t="s">
        <v>23</v>
      </c>
      <c r="P52" s="30"/>
      <c r="Q52" s="30"/>
      <c r="R52" s="30"/>
      <c r="S52" s="30"/>
      <c r="T52" s="30"/>
      <c r="U52" s="30"/>
      <c r="V52" s="30"/>
      <c r="W52" s="30"/>
      <c r="X52" s="30"/>
    </row>
    <row r="53" spans="1:90" x14ac:dyDescent="0.25">
      <c r="A53" s="518"/>
      <c r="B53" s="518"/>
      <c r="C53" s="518"/>
      <c r="M53" s="518"/>
      <c r="N53" s="518"/>
      <c r="O53" s="518"/>
    </row>
    <row r="54" spans="1:90" x14ac:dyDescent="0.25">
      <c r="A54">
        <v>17.483333333333331</v>
      </c>
      <c r="B54">
        <v>15.546666666666665</v>
      </c>
      <c r="C54">
        <v>13.61</v>
      </c>
      <c r="D54">
        <v>12.02</v>
      </c>
      <c r="E54">
        <v>10.43</v>
      </c>
      <c r="F54">
        <v>8.84</v>
      </c>
      <c r="G54">
        <v>8.84</v>
      </c>
      <c r="H54">
        <v>8.84</v>
      </c>
      <c r="I54">
        <v>8.84</v>
      </c>
      <c r="J54">
        <v>8.84</v>
      </c>
      <c r="K54">
        <v>8.84</v>
      </c>
      <c r="L54">
        <v>8.84</v>
      </c>
      <c r="M54">
        <v>6.9033333333333333</v>
      </c>
      <c r="N54">
        <v>4.9666666666666668</v>
      </c>
      <c r="O54">
        <v>3.0300000000000002</v>
      </c>
      <c r="P54">
        <v>1.4400000000000004</v>
      </c>
      <c r="Q54">
        <v>-0.14999999999999947</v>
      </c>
      <c r="R54">
        <v>-1.7399999999999993</v>
      </c>
      <c r="S54">
        <v>-1.7399999999999993</v>
      </c>
      <c r="T54">
        <v>-1.7399999999999993</v>
      </c>
      <c r="U54">
        <v>-1.7399999999999993</v>
      </c>
      <c r="V54">
        <v>-1.7399999999999993</v>
      </c>
      <c r="W54">
        <v>-1.7399999999999993</v>
      </c>
      <c r="X54">
        <v>-1.7399999999999993</v>
      </c>
    </row>
    <row r="55" spans="1:90" x14ac:dyDescent="0.25">
      <c r="A55" s="516"/>
      <c r="B55" s="516"/>
      <c r="C55" t="str">
        <f>IF(C54&lt;15,B42,B41)</f>
        <v>C2</v>
      </c>
      <c r="D55" s="516"/>
      <c r="E55" s="516"/>
      <c r="F55" s="516"/>
      <c r="G55" s="516"/>
      <c r="H55" s="516"/>
      <c r="I55" s="516"/>
      <c r="J55" s="516"/>
      <c r="K55" s="516"/>
      <c r="L55" s="516"/>
    </row>
  </sheetData>
  <mergeCells count="10">
    <mergeCell ref="A55:B55"/>
    <mergeCell ref="D55:L55"/>
    <mergeCell ref="B31:B32"/>
    <mergeCell ref="A31:A32"/>
    <mergeCell ref="H30:I30"/>
    <mergeCell ref="J30:P30"/>
    <mergeCell ref="A46:A47"/>
    <mergeCell ref="B46:B47"/>
    <mergeCell ref="A53:C53"/>
    <mergeCell ref="M53:O53"/>
  </mergeCells>
  <conditionalFormatting sqref="A53 A52:X52 D53:M53 P53:X53">
    <cfRule type="cellIs" dxfId="2833" priority="1" operator="equal">
      <formula>"EleX"</formula>
    </cfRule>
    <cfRule type="cellIs" dxfId="2832" priority="2" operator="equal">
      <formula>"Go"</formula>
    </cfRule>
    <cfRule type="cellIs" dxfId="2831" priority="3" operator="equal">
      <formula>"Return"</formula>
    </cfRule>
  </conditionalFormatting>
  <conditionalFormatting sqref="A46:J46 Q46:AT46 BA46:BF46 BM46:BR46 BY46:CD46 CM46:XFD46">
    <cfRule type="cellIs" dxfId="2830" priority="10" operator="equal">
      <formula>"EleX"</formula>
    </cfRule>
    <cfRule type="cellIs" dxfId="2829" priority="11" operator="equal">
      <formula>"Go"</formula>
    </cfRule>
    <cfRule type="cellIs" dxfId="2828" priority="12" operator="equal">
      <formula>"Return"</formula>
    </cfRule>
  </conditionalFormatting>
  <conditionalFormatting sqref="A31:XFD31">
    <cfRule type="cellIs" dxfId="2827" priority="13" operator="equal">
      <formula>"EleX"</formula>
    </cfRule>
    <cfRule type="cellIs" dxfId="2826" priority="14" operator="equal">
      <formula>"Go"</formula>
    </cfRule>
    <cfRule type="cellIs" dxfId="2825" priority="15" operator="equal">
      <formula>"Return"</formula>
    </cfRule>
  </conditionalFormatting>
  <conditionalFormatting sqref="A48:XFD48">
    <cfRule type="cellIs" dxfId="2824" priority="7" operator="equal">
      <formula>"WAIT-C"</formula>
    </cfRule>
    <cfRule type="cellIs" dxfId="2823" priority="8" operator="equal">
      <formula>"Return-C"</formula>
    </cfRule>
    <cfRule type="cellIs" dxfId="2822" priority="9" operator="equal">
      <formula>"Go-C"</formula>
    </cfRule>
  </conditionalFormatting>
  <conditionalFormatting sqref="J17:O26">
    <cfRule type="colorScale" priority="16">
      <colorScale>
        <cfvo type="min"/>
        <cfvo type="max"/>
        <color rgb="FFFFEF9C"/>
        <color rgb="FF63BE7B"/>
      </colorScale>
    </cfRule>
  </conditionalFormatting>
  <conditionalFormatting sqref="O43">
    <cfRule type="cellIs" dxfId="2821" priority="4" operator="equal">
      <formula>"WAIT-C"</formula>
    </cfRule>
    <cfRule type="cellIs" dxfId="2820" priority="5" operator="equal">
      <formula>"Return-C"</formula>
    </cfRule>
    <cfRule type="cellIs" dxfId="2819" priority="6" operator="equal">
      <formula>"Go-C"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03F85-459C-421A-97FF-9AB07BFB8B2F}">
  <sheetPr codeName="Sheet20">
    <tabColor theme="2"/>
  </sheetPr>
  <dimension ref="A1:E42"/>
  <sheetViews>
    <sheetView topLeftCell="D1" workbookViewId="0">
      <selection activeCell="D32" sqref="D32"/>
    </sheetView>
  </sheetViews>
  <sheetFormatPr defaultRowHeight="15" x14ac:dyDescent="0.25"/>
  <cols>
    <col min="1" max="1" width="3.85546875" customWidth="1"/>
  </cols>
  <sheetData>
    <row r="1" spans="1:3" x14ac:dyDescent="0.25">
      <c r="A1" s="1"/>
      <c r="B1" s="83" t="s">
        <v>373</v>
      </c>
    </row>
    <row r="2" spans="1:3" x14ac:dyDescent="0.25">
      <c r="B2" s="83" t="s">
        <v>374</v>
      </c>
    </row>
    <row r="3" spans="1:3" x14ac:dyDescent="0.25">
      <c r="B3" s="83" t="s">
        <v>375</v>
      </c>
    </row>
    <row r="4" spans="1:3" x14ac:dyDescent="0.25">
      <c r="B4" s="83" t="s">
        <v>376</v>
      </c>
    </row>
    <row r="5" spans="1:3" x14ac:dyDescent="0.25">
      <c r="B5" s="84" t="s">
        <v>377</v>
      </c>
    </row>
    <row r="6" spans="1:3" x14ac:dyDescent="0.25">
      <c r="B6" s="84" t="s">
        <v>378</v>
      </c>
    </row>
    <row r="7" spans="1:3" x14ac:dyDescent="0.25">
      <c r="B7" s="84" t="s">
        <v>379</v>
      </c>
    </row>
    <row r="16" spans="1:3" x14ac:dyDescent="0.25">
      <c r="A16" s="1" t="s">
        <v>380</v>
      </c>
      <c r="C16" s="5"/>
    </row>
    <row r="17" spans="1:3" x14ac:dyDescent="0.25">
      <c r="B17" s="69" t="s">
        <v>381</v>
      </c>
    </row>
    <row r="18" spans="1:3" x14ac:dyDescent="0.25">
      <c r="B18" t="s">
        <v>382</v>
      </c>
    </row>
    <row r="19" spans="1:3" x14ac:dyDescent="0.25">
      <c r="B19" t="s">
        <v>383</v>
      </c>
    </row>
    <row r="20" spans="1:3" x14ac:dyDescent="0.25">
      <c r="B20" t="s">
        <v>384</v>
      </c>
    </row>
    <row r="21" spans="1:3" x14ac:dyDescent="0.25">
      <c r="B21" t="s">
        <v>385</v>
      </c>
    </row>
    <row r="22" spans="1:3" x14ac:dyDescent="0.25">
      <c r="B22" t="s">
        <v>386</v>
      </c>
    </row>
    <row r="23" spans="1:3" x14ac:dyDescent="0.25">
      <c r="B23" t="s">
        <v>387</v>
      </c>
    </row>
    <row r="24" spans="1:3" x14ac:dyDescent="0.25">
      <c r="B24" t="s">
        <v>388</v>
      </c>
    </row>
    <row r="26" spans="1:3" x14ac:dyDescent="0.25">
      <c r="A26" s="68" t="s">
        <v>381</v>
      </c>
    </row>
    <row r="27" spans="1:3" x14ac:dyDescent="0.25">
      <c r="B27" t="s">
        <v>389</v>
      </c>
    </row>
    <row r="28" spans="1:3" x14ac:dyDescent="0.25">
      <c r="B28" t="s">
        <v>390</v>
      </c>
    </row>
    <row r="30" spans="1:3" x14ac:dyDescent="0.25">
      <c r="B30" t="s">
        <v>27</v>
      </c>
      <c r="C30" t="s">
        <v>391</v>
      </c>
    </row>
    <row r="31" spans="1:3" x14ac:dyDescent="0.25">
      <c r="B31" t="s">
        <v>392</v>
      </c>
    </row>
    <row r="34" spans="1:5" x14ac:dyDescent="0.25">
      <c r="A34" s="1" t="s">
        <v>307</v>
      </c>
    </row>
    <row r="35" spans="1:5" x14ac:dyDescent="0.25">
      <c r="C35" t="s">
        <v>308</v>
      </c>
      <c r="D35" t="s">
        <v>309</v>
      </c>
      <c r="E35" t="s">
        <v>310</v>
      </c>
    </row>
    <row r="36" spans="1:5" x14ac:dyDescent="0.25">
      <c r="A36" s="5">
        <v>1</v>
      </c>
      <c r="B36" t="s">
        <v>27</v>
      </c>
      <c r="C36" s="26">
        <v>3</v>
      </c>
      <c r="D36" s="26">
        <v>6</v>
      </c>
      <c r="E36" s="26">
        <v>9</v>
      </c>
    </row>
    <row r="37" spans="1:5" x14ac:dyDescent="0.25">
      <c r="A37" s="5">
        <v>2</v>
      </c>
      <c r="B37" t="s">
        <v>23</v>
      </c>
      <c r="C37" s="26">
        <v>2</v>
      </c>
      <c r="D37" s="26">
        <v>5</v>
      </c>
      <c r="E37" s="26">
        <v>8</v>
      </c>
    </row>
    <row r="38" spans="1:5" x14ac:dyDescent="0.25">
      <c r="A38" s="5">
        <v>3</v>
      </c>
      <c r="B38" t="s">
        <v>311</v>
      </c>
      <c r="C38" s="26">
        <v>1</v>
      </c>
      <c r="D38" s="26">
        <v>4</v>
      </c>
      <c r="E38" s="26">
        <v>7</v>
      </c>
    </row>
    <row r="40" spans="1:5" x14ac:dyDescent="0.25">
      <c r="B40" t="s">
        <v>312</v>
      </c>
    </row>
    <row r="41" spans="1:5" x14ac:dyDescent="0.25">
      <c r="B41" t="s">
        <v>313</v>
      </c>
    </row>
    <row r="42" spans="1:5" x14ac:dyDescent="0.25">
      <c r="B42" t="s">
        <v>13</v>
      </c>
    </row>
  </sheetData>
  <hyperlinks>
    <hyperlink ref="B17" location="Brainstrom!A53" display="Charge order conditions" xr:uid="{709356E2-0F52-46D5-BA0C-A0C9D6D9ED0E}"/>
  </hyperlink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BDB68-0BEC-49F9-AC4E-3B4E6DA56D80}">
  <sheetPr codeName="Sheet21">
    <tabColor theme="2"/>
  </sheetPr>
  <dimension ref="A1:N29"/>
  <sheetViews>
    <sheetView workbookViewId="0">
      <selection activeCell="D32" sqref="D32"/>
    </sheetView>
  </sheetViews>
  <sheetFormatPr defaultRowHeight="15" x14ac:dyDescent="0.25"/>
  <cols>
    <col min="1" max="1" width="36.5703125" bestFit="1" customWidth="1"/>
    <col min="2" max="2" width="15.140625" customWidth="1"/>
    <col min="3" max="3" width="8.5703125" customWidth="1"/>
    <col min="4" max="4" width="11.7109375" bestFit="1" customWidth="1"/>
  </cols>
  <sheetData>
    <row r="1" spans="1:9" x14ac:dyDescent="0.25">
      <c r="A1" s="508" t="s">
        <v>338</v>
      </c>
      <c r="B1" s="508"/>
      <c r="C1" s="508"/>
      <c r="D1" s="508"/>
      <c r="F1" s="357" t="s">
        <v>19</v>
      </c>
      <c r="G1" s="357"/>
      <c r="H1" s="40">
        <v>15</v>
      </c>
      <c r="I1" t="s">
        <v>20</v>
      </c>
    </row>
    <row r="2" spans="1:9" x14ac:dyDescent="0.25">
      <c r="A2" s="85" t="s">
        <v>129</v>
      </c>
      <c r="B2" s="78" t="s">
        <v>130</v>
      </c>
      <c r="C2" s="81" t="s">
        <v>90</v>
      </c>
      <c r="D2" s="78" t="s">
        <v>131</v>
      </c>
      <c r="F2" s="357" t="s">
        <v>21</v>
      </c>
      <c r="G2" s="357"/>
      <c r="H2">
        <v>80</v>
      </c>
      <c r="I2" t="s">
        <v>20</v>
      </c>
    </row>
    <row r="3" spans="1:9" x14ac:dyDescent="0.25">
      <c r="A3" s="30" t="s">
        <v>393</v>
      </c>
      <c r="B3" s="30" t="s">
        <v>134</v>
      </c>
      <c r="C3" s="82" t="s">
        <v>394</v>
      </c>
      <c r="D3" s="65">
        <v>45</v>
      </c>
    </row>
    <row r="4" spans="1:9" x14ac:dyDescent="0.25">
      <c r="A4" s="30" t="s">
        <v>395</v>
      </c>
      <c r="B4" s="30" t="s">
        <v>137</v>
      </c>
      <c r="C4" s="82" t="s">
        <v>394</v>
      </c>
      <c r="D4" s="65">
        <v>45</v>
      </c>
      <c r="F4" t="s">
        <v>10</v>
      </c>
    </row>
    <row r="5" spans="1:9" x14ac:dyDescent="0.25">
      <c r="A5" s="30" t="s">
        <v>396</v>
      </c>
      <c r="B5" s="30" t="s">
        <v>139</v>
      </c>
      <c r="C5" s="82" t="s">
        <v>394</v>
      </c>
      <c r="D5" s="65" t="s">
        <v>140</v>
      </c>
      <c r="F5" t="s">
        <v>13</v>
      </c>
      <c r="G5">
        <v>50</v>
      </c>
      <c r="H5" t="s">
        <v>14</v>
      </c>
    </row>
    <row r="6" spans="1:9" x14ac:dyDescent="0.25">
      <c r="A6" s="30" t="s">
        <v>341</v>
      </c>
      <c r="B6" s="30" t="s">
        <v>149</v>
      </c>
      <c r="C6" s="82" t="s">
        <v>394</v>
      </c>
      <c r="D6" s="65">
        <v>2</v>
      </c>
      <c r="F6" t="s">
        <v>17</v>
      </c>
      <c r="G6">
        <v>125</v>
      </c>
      <c r="H6" t="s">
        <v>14</v>
      </c>
    </row>
    <row r="7" spans="1:9" x14ac:dyDescent="0.25">
      <c r="A7" s="30" t="s">
        <v>179</v>
      </c>
      <c r="B7" s="30" t="s">
        <v>152</v>
      </c>
      <c r="C7" s="82" t="s">
        <v>397</v>
      </c>
      <c r="D7" s="65" t="s">
        <v>398</v>
      </c>
    </row>
    <row r="8" spans="1:9" x14ac:dyDescent="0.25">
      <c r="A8" s="30" t="s">
        <v>399</v>
      </c>
      <c r="B8" s="30" t="s">
        <v>342</v>
      </c>
      <c r="C8" s="82" t="s">
        <v>400</v>
      </c>
      <c r="D8" s="65" t="s">
        <v>398</v>
      </c>
      <c r="F8" t="s">
        <v>9</v>
      </c>
    </row>
    <row r="9" spans="1:9" x14ac:dyDescent="0.25">
      <c r="A9" s="30" t="s">
        <v>154</v>
      </c>
      <c r="B9" s="30" t="s">
        <v>155</v>
      </c>
      <c r="C9" s="82" t="s">
        <v>394</v>
      </c>
      <c r="D9" s="65">
        <v>80</v>
      </c>
      <c r="F9" s="6" t="s">
        <v>12</v>
      </c>
    </row>
    <row r="10" spans="1:9" x14ac:dyDescent="0.25">
      <c r="A10" s="30" t="s">
        <v>156</v>
      </c>
      <c r="B10" s="30" t="s">
        <v>157</v>
      </c>
      <c r="C10" s="82" t="s">
        <v>400</v>
      </c>
      <c r="D10" s="65">
        <v>15</v>
      </c>
    </row>
    <row r="11" spans="1:9" x14ac:dyDescent="0.25">
      <c r="A11" s="30" t="s">
        <v>401</v>
      </c>
      <c r="B11" s="30" t="s">
        <v>162</v>
      </c>
      <c r="C11" s="82" t="s">
        <v>400</v>
      </c>
      <c r="D11" s="30" t="s">
        <v>1</v>
      </c>
      <c r="F11" t="s">
        <v>16</v>
      </c>
    </row>
    <row r="12" spans="1:9" x14ac:dyDescent="0.25">
      <c r="F12" s="6" t="s">
        <v>18</v>
      </c>
    </row>
    <row r="13" spans="1:9" x14ac:dyDescent="0.25">
      <c r="A13" t="s">
        <v>400</v>
      </c>
      <c r="B13" t="s">
        <v>402</v>
      </c>
      <c r="G13" s="2"/>
    </row>
    <row r="14" spans="1:9" ht="15.75" thickBot="1" x14ac:dyDescent="0.3">
      <c r="A14" t="s">
        <v>397</v>
      </c>
      <c r="B14" t="s">
        <v>403</v>
      </c>
    </row>
    <row r="15" spans="1:9" x14ac:dyDescent="0.25">
      <c r="A15" t="s">
        <v>394</v>
      </c>
      <c r="B15" t="s">
        <v>404</v>
      </c>
      <c r="G15" s="521" t="s">
        <v>405</v>
      </c>
      <c r="H15" s="522"/>
      <c r="I15" s="523"/>
    </row>
    <row r="16" spans="1:9" x14ac:dyDescent="0.25">
      <c r="F16" s="2" t="s">
        <v>406</v>
      </c>
      <c r="G16" s="76">
        <f>-5.81/45</f>
        <v>-0.12911111111111109</v>
      </c>
      <c r="H16" s="30" t="s">
        <v>23</v>
      </c>
      <c r="I16" s="36"/>
    </row>
    <row r="17" spans="3:14" x14ac:dyDescent="0.25">
      <c r="C17" s="2"/>
      <c r="D17" s="2"/>
      <c r="F17" s="2" t="s">
        <v>347</v>
      </c>
      <c r="G17" s="35">
        <f>-5.77/45</f>
        <v>-0.12822222222222221</v>
      </c>
      <c r="H17" s="30" t="s">
        <v>27</v>
      </c>
      <c r="I17" s="36"/>
    </row>
    <row r="18" spans="3:14" x14ac:dyDescent="0.25">
      <c r="G18" s="77">
        <f>G5*0.9/60</f>
        <v>0.75</v>
      </c>
      <c r="H18" s="30" t="s">
        <v>13</v>
      </c>
      <c r="I18" s="36" t="s">
        <v>216</v>
      </c>
    </row>
    <row r="19" spans="3:14" ht="15.75" thickBot="1" x14ac:dyDescent="0.3">
      <c r="G19" s="37">
        <f>G6*0.9/60</f>
        <v>1.875</v>
      </c>
      <c r="H19" s="38" t="s">
        <v>17</v>
      </c>
      <c r="I19" s="39" t="s">
        <v>216</v>
      </c>
    </row>
    <row r="21" spans="3:14" ht="15.75" thickBot="1" x14ac:dyDescent="0.3"/>
    <row r="22" spans="3:14" x14ac:dyDescent="0.25">
      <c r="F22" s="524" t="s">
        <v>25</v>
      </c>
      <c r="G22" s="525"/>
      <c r="H22" s="525"/>
      <c r="I22" s="525"/>
      <c r="J22" s="525"/>
      <c r="K22" s="525"/>
      <c r="L22" s="525"/>
      <c r="M22" s="525"/>
      <c r="N22" s="526"/>
    </row>
    <row r="23" spans="3:14" x14ac:dyDescent="0.25">
      <c r="F23" s="79" t="s">
        <v>28</v>
      </c>
      <c r="G23" s="51"/>
      <c r="H23" s="55" t="s">
        <v>27</v>
      </c>
      <c r="I23" s="55" t="s">
        <v>27</v>
      </c>
      <c r="J23" s="55" t="s">
        <v>27</v>
      </c>
      <c r="N23" s="70"/>
    </row>
    <row r="24" spans="3:14" x14ac:dyDescent="0.25">
      <c r="F24" s="80" t="s">
        <v>30</v>
      </c>
      <c r="G24" s="57"/>
      <c r="H24" s="55" t="s">
        <v>27</v>
      </c>
      <c r="I24" s="56" t="s">
        <v>17</v>
      </c>
      <c r="J24" s="56" t="s">
        <v>17</v>
      </c>
      <c r="K24" s="56" t="s">
        <v>17</v>
      </c>
      <c r="L24" s="56" t="s">
        <v>17</v>
      </c>
      <c r="M24" s="55" t="s">
        <v>27</v>
      </c>
      <c r="N24" s="71" t="s">
        <v>27</v>
      </c>
    </row>
    <row r="25" spans="3:14" ht="15.75" thickBot="1" x14ac:dyDescent="0.3">
      <c r="F25" s="519" t="s">
        <v>35</v>
      </c>
      <c r="G25" s="520"/>
      <c r="H25" s="72" t="s">
        <v>27</v>
      </c>
      <c r="I25" s="72" t="s">
        <v>27</v>
      </c>
      <c r="J25" s="73" t="s">
        <v>13</v>
      </c>
      <c r="K25" s="73" t="s">
        <v>13</v>
      </c>
      <c r="L25" s="73" t="s">
        <v>13</v>
      </c>
      <c r="M25" s="73" t="s">
        <v>13</v>
      </c>
      <c r="N25" s="74" t="s">
        <v>27</v>
      </c>
    </row>
    <row r="26" spans="3:14" x14ac:dyDescent="0.25">
      <c r="F26" s="28" t="s">
        <v>407</v>
      </c>
    </row>
    <row r="27" spans="3:14" x14ac:dyDescent="0.25">
      <c r="F27" s="28" t="s">
        <v>407</v>
      </c>
    </row>
    <row r="28" spans="3:14" x14ac:dyDescent="0.25">
      <c r="F28" s="28" t="s">
        <v>407</v>
      </c>
    </row>
    <row r="29" spans="3:14" x14ac:dyDescent="0.25">
      <c r="F29" s="28" t="s">
        <v>408</v>
      </c>
    </row>
  </sheetData>
  <mergeCells count="6">
    <mergeCell ref="F25:G25"/>
    <mergeCell ref="A1:D1"/>
    <mergeCell ref="G15:I15"/>
    <mergeCell ref="F22:N22"/>
    <mergeCell ref="F1:G1"/>
    <mergeCell ref="F2:G2"/>
  </mergeCell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F854C-2B54-4EC1-B3B5-3D1D905D0DB9}">
  <sheetPr codeName="Sheet22"/>
  <dimension ref="A1:C25"/>
  <sheetViews>
    <sheetView topLeftCell="G10" zoomScale="120" zoomScaleNormal="120" workbookViewId="0">
      <selection activeCell="D32" sqref="D32"/>
    </sheetView>
  </sheetViews>
  <sheetFormatPr defaultRowHeight="15" x14ac:dyDescent="0.25"/>
  <sheetData>
    <row r="1" spans="1:2" x14ac:dyDescent="0.25">
      <c r="A1" s="1" t="s">
        <v>409</v>
      </c>
    </row>
    <row r="3" spans="1:2" x14ac:dyDescent="0.25">
      <c r="A3" t="s">
        <v>410</v>
      </c>
    </row>
    <row r="5" spans="1:2" x14ac:dyDescent="0.25">
      <c r="A5" t="s">
        <v>411</v>
      </c>
      <c r="B5" t="s">
        <v>412</v>
      </c>
    </row>
    <row r="6" spans="1:2" x14ac:dyDescent="0.25">
      <c r="B6" t="s">
        <v>413</v>
      </c>
    </row>
    <row r="7" spans="1:2" x14ac:dyDescent="0.25">
      <c r="B7" t="s">
        <v>414</v>
      </c>
    </row>
    <row r="8" spans="1:2" x14ac:dyDescent="0.25">
      <c r="B8" t="s">
        <v>415</v>
      </c>
    </row>
    <row r="9" spans="1:2" x14ac:dyDescent="0.25">
      <c r="B9" t="s">
        <v>416</v>
      </c>
    </row>
    <row r="10" spans="1:2" x14ac:dyDescent="0.25">
      <c r="B10" t="s">
        <v>417</v>
      </c>
    </row>
    <row r="12" spans="1:2" x14ac:dyDescent="0.25">
      <c r="A12" t="s">
        <v>418</v>
      </c>
      <c r="B12" t="s">
        <v>419</v>
      </c>
    </row>
    <row r="13" spans="1:2" x14ac:dyDescent="0.25">
      <c r="B13" t="s">
        <v>420</v>
      </c>
    </row>
    <row r="14" spans="1:2" x14ac:dyDescent="0.25">
      <c r="B14" t="s">
        <v>421</v>
      </c>
    </row>
    <row r="15" spans="1:2" x14ac:dyDescent="0.25">
      <c r="B15" t="s">
        <v>422</v>
      </c>
    </row>
    <row r="17" spans="1:3" x14ac:dyDescent="0.25">
      <c r="A17" t="s">
        <v>423</v>
      </c>
    </row>
    <row r="18" spans="1:3" x14ac:dyDescent="0.25">
      <c r="B18" t="s">
        <v>424</v>
      </c>
    </row>
    <row r="19" spans="1:3" x14ac:dyDescent="0.25">
      <c r="B19" t="s">
        <v>13</v>
      </c>
      <c r="C19" s="2"/>
    </row>
    <row r="20" spans="1:3" x14ac:dyDescent="0.25">
      <c r="B20" t="s">
        <v>313</v>
      </c>
      <c r="C20" s="2"/>
    </row>
    <row r="21" spans="1:3" x14ac:dyDescent="0.25">
      <c r="C21" s="2"/>
    </row>
    <row r="23" spans="1:3" x14ac:dyDescent="0.25">
      <c r="A23" t="s">
        <v>128</v>
      </c>
      <c r="B23" t="s">
        <v>37</v>
      </c>
      <c r="C23" t="s">
        <v>425</v>
      </c>
    </row>
    <row r="24" spans="1:3" x14ac:dyDescent="0.25">
      <c r="B24" t="s">
        <v>426</v>
      </c>
    </row>
    <row r="25" spans="1:3" x14ac:dyDescent="0.25">
      <c r="B25" t="s">
        <v>427</v>
      </c>
    </row>
  </sheetData>
  <pageMargins left="0.7" right="0.7" top="0.75" bottom="0.75" header="0.3" footer="0.3"/>
  <pageSetup paperSize="9" orientation="portrait" r:id="rId1"/>
  <headerFooter>
    <oddHeader>&amp;L&amp;"Calibri"&amp;13&amp;K000000 •• PROTECTED&amp;1#_x000D_</oddHead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F6F46-6A97-446A-91CA-A45181A76C52}">
  <sheetPr codeName="Sheet23"/>
  <dimension ref="A1:EW34"/>
  <sheetViews>
    <sheetView zoomScale="80" zoomScaleNormal="80" workbookViewId="0">
      <selection activeCell="D32" sqref="D32"/>
    </sheetView>
  </sheetViews>
  <sheetFormatPr defaultRowHeight="15" x14ac:dyDescent="0.25"/>
  <cols>
    <col min="1" max="1" width="7.7109375" customWidth="1"/>
    <col min="2" max="2" width="5" customWidth="1"/>
    <col min="28" max="28" width="9.140625" customWidth="1"/>
  </cols>
  <sheetData>
    <row r="1" spans="1:153" ht="18.75" x14ac:dyDescent="0.25">
      <c r="A1" s="7"/>
      <c r="B1" s="7"/>
      <c r="C1" s="515">
        <v>6</v>
      </c>
      <c r="D1" s="515"/>
      <c r="E1" s="515"/>
      <c r="F1" s="515"/>
      <c r="G1" s="515"/>
      <c r="H1" s="515"/>
      <c r="I1" s="515">
        <v>7</v>
      </c>
      <c r="J1" s="515"/>
      <c r="K1" s="515"/>
      <c r="L1" s="515"/>
      <c r="M1" s="515"/>
      <c r="N1" s="515"/>
      <c r="O1" s="527">
        <v>8</v>
      </c>
      <c r="P1" s="528"/>
      <c r="Q1" s="528"/>
      <c r="R1" s="528"/>
      <c r="S1" s="528"/>
      <c r="T1" s="529"/>
      <c r="U1" s="527">
        <v>9</v>
      </c>
      <c r="V1" s="528"/>
      <c r="W1" s="528"/>
      <c r="X1" s="528"/>
      <c r="Y1" s="528"/>
      <c r="Z1" s="529"/>
      <c r="AA1" s="527">
        <v>10</v>
      </c>
      <c r="AB1" s="528"/>
      <c r="AC1" s="528"/>
      <c r="AD1" s="528"/>
      <c r="AE1" s="528"/>
      <c r="AF1" s="529"/>
      <c r="AG1" s="527">
        <v>11</v>
      </c>
      <c r="AH1" s="528"/>
      <c r="AI1" s="528"/>
      <c r="AJ1" s="528"/>
      <c r="AK1" s="528"/>
      <c r="AL1" s="529"/>
      <c r="AM1" s="527">
        <v>12</v>
      </c>
      <c r="AN1" s="528"/>
      <c r="AO1" s="528"/>
      <c r="AP1" s="528"/>
      <c r="AQ1" s="528"/>
      <c r="AR1" s="529"/>
      <c r="AS1" s="527">
        <v>13</v>
      </c>
      <c r="AT1" s="528"/>
      <c r="AU1" s="528"/>
      <c r="AV1" s="528"/>
      <c r="AW1" s="528"/>
      <c r="AX1" s="529"/>
      <c r="AY1" s="527">
        <v>14</v>
      </c>
      <c r="AZ1" s="528"/>
      <c r="BA1" s="528"/>
      <c r="BB1" s="528"/>
      <c r="BC1" s="528"/>
      <c r="BD1" s="529"/>
      <c r="BE1" s="527">
        <v>15</v>
      </c>
      <c r="BF1" s="528"/>
      <c r="BG1" s="528"/>
      <c r="BH1" s="528"/>
      <c r="BI1" s="528"/>
      <c r="BJ1" s="529"/>
      <c r="BK1" s="527">
        <v>16</v>
      </c>
      <c r="BL1" s="528"/>
      <c r="BM1" s="528"/>
      <c r="BN1" s="528"/>
      <c r="BO1" s="528"/>
      <c r="BP1" s="529"/>
      <c r="BQ1" s="527">
        <v>17</v>
      </c>
      <c r="BR1" s="528"/>
      <c r="BS1" s="528"/>
      <c r="BT1" s="528"/>
      <c r="BU1" s="528"/>
      <c r="BV1" s="529"/>
      <c r="BW1" s="527">
        <v>18</v>
      </c>
      <c r="BX1" s="528"/>
      <c r="BY1" s="528"/>
      <c r="BZ1" s="528"/>
      <c r="CA1" s="528"/>
      <c r="CB1" s="529"/>
      <c r="CC1" s="527">
        <v>19</v>
      </c>
      <c r="CD1" s="528"/>
      <c r="CE1" s="528"/>
      <c r="CF1" s="528"/>
      <c r="CG1" s="528"/>
      <c r="CH1" s="529"/>
      <c r="CI1" s="527">
        <v>20</v>
      </c>
      <c r="CJ1" s="528"/>
      <c r="CK1" s="528"/>
      <c r="CL1" s="528"/>
      <c r="CM1" s="528"/>
      <c r="CN1" s="529"/>
      <c r="CO1" s="527">
        <v>21</v>
      </c>
      <c r="CP1" s="528"/>
      <c r="CQ1" s="528"/>
      <c r="CR1" s="528"/>
      <c r="CS1" s="528"/>
      <c r="CT1" s="529"/>
      <c r="CU1" s="527">
        <v>22</v>
      </c>
      <c r="CV1" s="528"/>
      <c r="CW1" s="528"/>
      <c r="CX1" s="528"/>
      <c r="CY1" s="528"/>
      <c r="CZ1" s="529"/>
      <c r="DA1" s="527">
        <v>23</v>
      </c>
      <c r="DB1" s="528"/>
      <c r="DC1" s="528"/>
      <c r="DD1" s="528"/>
      <c r="DE1" s="528"/>
      <c r="DF1" s="529"/>
      <c r="DG1" s="527">
        <v>0</v>
      </c>
      <c r="DH1" s="528"/>
      <c r="DI1" s="528"/>
      <c r="DJ1" s="528"/>
      <c r="DK1" s="528"/>
      <c r="DL1" s="529"/>
      <c r="DM1" s="527">
        <v>1</v>
      </c>
      <c r="DN1" s="528"/>
      <c r="DO1" s="528"/>
      <c r="DP1" s="528"/>
      <c r="DQ1" s="528"/>
      <c r="DR1" s="529"/>
      <c r="DS1" s="527">
        <v>2</v>
      </c>
      <c r="DT1" s="528"/>
      <c r="DU1" s="528"/>
      <c r="DV1" s="528"/>
      <c r="DW1" s="528"/>
      <c r="DX1" s="529"/>
      <c r="DY1" s="537">
        <v>3</v>
      </c>
      <c r="DZ1" s="538"/>
      <c r="EA1" s="535"/>
      <c r="EB1" s="536"/>
      <c r="EC1" s="535"/>
      <c r="ED1" s="536"/>
      <c r="EE1" s="535">
        <v>4</v>
      </c>
      <c r="EF1" s="536"/>
      <c r="EG1" s="535"/>
      <c r="EH1" s="536"/>
      <c r="EI1" s="535"/>
      <c r="EJ1" s="536"/>
      <c r="EK1" s="535">
        <v>5</v>
      </c>
      <c r="EL1" s="536"/>
      <c r="EM1" s="535"/>
      <c r="EN1" s="536"/>
      <c r="EO1" s="535"/>
      <c r="EP1" s="536"/>
      <c r="EQ1" s="530"/>
      <c r="ER1" s="530"/>
      <c r="ES1" s="530"/>
      <c r="ET1" s="530"/>
      <c r="EU1" s="530"/>
      <c r="EV1" s="530"/>
      <c r="EW1" s="9"/>
    </row>
    <row r="2" spans="1:153" s="5" customFormat="1" ht="18.75" x14ac:dyDescent="0.25">
      <c r="A2" s="19"/>
      <c r="B2" s="19"/>
      <c r="C2" s="20">
        <v>0</v>
      </c>
      <c r="D2" s="20">
        <v>10</v>
      </c>
      <c r="E2" s="20">
        <v>20</v>
      </c>
      <c r="F2" s="20">
        <v>30</v>
      </c>
      <c r="G2" s="20">
        <v>40</v>
      </c>
      <c r="H2" s="20">
        <v>50</v>
      </c>
      <c r="I2" s="20">
        <v>0</v>
      </c>
      <c r="J2" s="20">
        <v>10</v>
      </c>
      <c r="K2" s="20">
        <v>20</v>
      </c>
      <c r="L2" s="20">
        <v>30</v>
      </c>
      <c r="M2" s="20">
        <v>40</v>
      </c>
      <c r="N2" s="20">
        <v>50</v>
      </c>
      <c r="O2" s="20">
        <v>0</v>
      </c>
      <c r="P2" s="20">
        <v>10</v>
      </c>
      <c r="Q2" s="20">
        <v>20</v>
      </c>
      <c r="R2" s="20">
        <v>30</v>
      </c>
      <c r="S2" s="20">
        <v>40</v>
      </c>
      <c r="T2" s="20">
        <v>50</v>
      </c>
      <c r="U2" s="20">
        <v>0</v>
      </c>
      <c r="V2" s="20">
        <v>10</v>
      </c>
      <c r="W2" s="20">
        <v>20</v>
      </c>
      <c r="X2" s="20">
        <v>30</v>
      </c>
      <c r="Y2" s="20">
        <v>40</v>
      </c>
      <c r="Z2" s="20">
        <v>50</v>
      </c>
      <c r="AA2" s="20">
        <v>0</v>
      </c>
      <c r="AB2" s="20">
        <v>10</v>
      </c>
      <c r="AC2" s="20">
        <v>20</v>
      </c>
      <c r="AD2" s="20">
        <v>30</v>
      </c>
      <c r="AE2" s="20">
        <v>40</v>
      </c>
      <c r="AF2" s="20">
        <v>50</v>
      </c>
      <c r="AG2" s="20">
        <v>0</v>
      </c>
      <c r="AH2" s="20">
        <v>10</v>
      </c>
      <c r="AI2" s="20">
        <v>20</v>
      </c>
      <c r="AJ2" s="20">
        <v>30</v>
      </c>
      <c r="AK2" s="20">
        <v>40</v>
      </c>
      <c r="AL2" s="20">
        <v>50</v>
      </c>
      <c r="AM2" s="20">
        <v>0</v>
      </c>
      <c r="AN2" s="20">
        <v>10</v>
      </c>
      <c r="AO2" s="20">
        <v>20</v>
      </c>
      <c r="AP2" s="20">
        <v>30</v>
      </c>
      <c r="AQ2" s="20">
        <v>40</v>
      </c>
      <c r="AR2" s="20">
        <v>50</v>
      </c>
      <c r="AS2" s="20">
        <v>0</v>
      </c>
      <c r="AT2" s="20">
        <v>10</v>
      </c>
      <c r="AU2" s="20">
        <v>20</v>
      </c>
      <c r="AV2" s="20">
        <v>30</v>
      </c>
      <c r="AW2" s="20">
        <v>40</v>
      </c>
      <c r="AX2" s="20">
        <v>50</v>
      </c>
      <c r="AY2" s="20">
        <v>0</v>
      </c>
      <c r="AZ2" s="20">
        <v>10</v>
      </c>
      <c r="BA2" s="20">
        <v>20</v>
      </c>
      <c r="BB2" s="20">
        <v>30</v>
      </c>
      <c r="BC2" s="20">
        <v>40</v>
      </c>
      <c r="BD2" s="20">
        <v>50</v>
      </c>
      <c r="BE2" s="20">
        <v>0</v>
      </c>
      <c r="BF2" s="20">
        <v>10</v>
      </c>
      <c r="BG2" s="20">
        <v>20</v>
      </c>
      <c r="BH2" s="20">
        <v>30</v>
      </c>
      <c r="BI2" s="20">
        <v>40</v>
      </c>
      <c r="BJ2" s="20">
        <v>50</v>
      </c>
      <c r="BK2" s="20">
        <v>0</v>
      </c>
      <c r="BL2" s="20">
        <v>10</v>
      </c>
      <c r="BM2" s="20">
        <v>20</v>
      </c>
      <c r="BN2" s="20">
        <v>30</v>
      </c>
      <c r="BO2" s="20">
        <v>40</v>
      </c>
      <c r="BP2" s="20">
        <v>50</v>
      </c>
      <c r="BQ2" s="20">
        <v>0</v>
      </c>
      <c r="BR2" s="20">
        <v>10</v>
      </c>
      <c r="BS2" s="20">
        <v>20</v>
      </c>
      <c r="BT2" s="20">
        <v>30</v>
      </c>
      <c r="BU2" s="20">
        <v>40</v>
      </c>
      <c r="BV2" s="20">
        <v>50</v>
      </c>
      <c r="BW2" s="20">
        <v>0</v>
      </c>
      <c r="BX2" s="20">
        <v>10</v>
      </c>
      <c r="BY2" s="20">
        <v>20</v>
      </c>
      <c r="BZ2" s="20">
        <v>30</v>
      </c>
      <c r="CA2" s="20">
        <v>40</v>
      </c>
      <c r="CB2" s="20">
        <v>50</v>
      </c>
      <c r="CC2" s="20">
        <v>0</v>
      </c>
      <c r="CD2" s="20">
        <v>10</v>
      </c>
      <c r="CE2" s="20">
        <v>20</v>
      </c>
      <c r="CF2" s="20">
        <v>30</v>
      </c>
      <c r="CG2" s="20">
        <v>40</v>
      </c>
      <c r="CH2" s="20">
        <v>50</v>
      </c>
      <c r="CI2" s="20">
        <v>0</v>
      </c>
      <c r="CJ2" s="20">
        <v>10</v>
      </c>
      <c r="CK2" s="20">
        <v>20</v>
      </c>
      <c r="CL2" s="20">
        <v>30</v>
      </c>
      <c r="CM2" s="20">
        <v>40</v>
      </c>
      <c r="CN2" s="20">
        <v>50</v>
      </c>
      <c r="CO2" s="20">
        <v>0</v>
      </c>
      <c r="CP2" s="20">
        <v>10</v>
      </c>
      <c r="CQ2" s="20">
        <v>20</v>
      </c>
      <c r="CR2" s="20">
        <v>30</v>
      </c>
      <c r="CS2" s="20">
        <v>40</v>
      </c>
      <c r="CT2" s="20">
        <v>50</v>
      </c>
      <c r="CU2" s="20">
        <v>0</v>
      </c>
      <c r="CV2" s="20">
        <v>10</v>
      </c>
      <c r="CW2" s="20">
        <v>20</v>
      </c>
      <c r="CX2" s="20">
        <v>30</v>
      </c>
      <c r="CY2" s="20">
        <v>40</v>
      </c>
      <c r="CZ2" s="20">
        <v>50</v>
      </c>
      <c r="DA2" s="20">
        <v>0</v>
      </c>
      <c r="DB2" s="20">
        <v>10</v>
      </c>
      <c r="DC2" s="20">
        <v>20</v>
      </c>
      <c r="DD2" s="20">
        <v>30</v>
      </c>
      <c r="DE2" s="20">
        <v>40</v>
      </c>
      <c r="DF2" s="20">
        <v>50</v>
      </c>
      <c r="DG2" s="20">
        <v>0</v>
      </c>
      <c r="DH2" s="20">
        <v>10</v>
      </c>
      <c r="DI2" s="20">
        <v>20</v>
      </c>
      <c r="DJ2" s="20">
        <v>30</v>
      </c>
      <c r="DK2" s="20">
        <v>40</v>
      </c>
      <c r="DL2" s="20">
        <v>50</v>
      </c>
      <c r="DM2" s="20">
        <v>0</v>
      </c>
      <c r="DN2" s="20">
        <v>10</v>
      </c>
      <c r="DO2" s="20">
        <v>20</v>
      </c>
      <c r="DP2" s="20">
        <v>30</v>
      </c>
      <c r="DQ2" s="20">
        <v>40</v>
      </c>
      <c r="DR2" s="20">
        <v>50</v>
      </c>
      <c r="DS2" s="20">
        <v>0</v>
      </c>
      <c r="DT2" s="20">
        <v>10</v>
      </c>
      <c r="DU2" s="20">
        <v>20</v>
      </c>
      <c r="DV2" s="20">
        <v>30</v>
      </c>
      <c r="DW2" s="20">
        <v>40</v>
      </c>
      <c r="DX2" s="20">
        <v>50</v>
      </c>
      <c r="DY2" s="21">
        <v>0</v>
      </c>
      <c r="DZ2" s="20">
        <v>10</v>
      </c>
      <c r="EA2" s="20">
        <v>20</v>
      </c>
      <c r="EB2" s="20">
        <v>30</v>
      </c>
      <c r="EC2" s="20">
        <v>40</v>
      </c>
      <c r="ED2" s="20">
        <v>50</v>
      </c>
      <c r="EE2" s="20">
        <v>0</v>
      </c>
      <c r="EF2" s="20">
        <v>10</v>
      </c>
      <c r="EG2" s="20">
        <v>20</v>
      </c>
      <c r="EH2" s="20">
        <v>30</v>
      </c>
      <c r="EI2" s="20">
        <v>40</v>
      </c>
      <c r="EJ2" s="20">
        <v>50</v>
      </c>
      <c r="EK2" s="20">
        <v>0</v>
      </c>
      <c r="EL2" s="20">
        <v>10</v>
      </c>
      <c r="EM2" s="20">
        <v>20</v>
      </c>
      <c r="EN2" s="20">
        <v>30</v>
      </c>
      <c r="EO2" s="20">
        <v>40</v>
      </c>
      <c r="EP2" s="20">
        <v>50</v>
      </c>
      <c r="EQ2" s="534"/>
      <c r="ER2" s="534"/>
      <c r="ES2" s="534"/>
      <c r="ET2" s="534"/>
      <c r="EU2" s="534"/>
      <c r="EV2" s="534"/>
      <c r="EW2" s="22"/>
    </row>
    <row r="3" spans="1:153" ht="18.75" x14ac:dyDescent="0.25">
      <c r="A3" s="10" t="s">
        <v>42</v>
      </c>
      <c r="B3" s="10" t="s">
        <v>43</v>
      </c>
      <c r="C3" s="23"/>
      <c r="D3" s="23"/>
      <c r="E3" s="23"/>
      <c r="F3" s="23"/>
      <c r="G3" s="24"/>
      <c r="H3" s="24"/>
      <c r="I3" s="24"/>
      <c r="J3" s="24"/>
      <c r="K3" s="18"/>
      <c r="L3" s="531" t="s">
        <v>17</v>
      </c>
      <c r="M3" s="532"/>
      <c r="N3" s="532"/>
      <c r="O3" s="532"/>
      <c r="P3" s="532"/>
      <c r="Q3" s="533"/>
      <c r="R3" s="18"/>
      <c r="S3" s="18"/>
      <c r="T3" s="18"/>
      <c r="U3" s="23"/>
      <c r="V3" s="23"/>
      <c r="W3" s="23"/>
      <c r="X3" s="23"/>
      <c r="Y3" s="24"/>
      <c r="Z3" s="24"/>
      <c r="AA3" s="24"/>
      <c r="AB3" s="24"/>
      <c r="AC3" s="18"/>
      <c r="AD3" s="18"/>
      <c r="AE3" s="18"/>
      <c r="AF3" s="18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4"/>
      <c r="AR3" s="24"/>
      <c r="AS3" s="24"/>
      <c r="AT3" s="24"/>
      <c r="AU3" s="18"/>
      <c r="AV3" s="18"/>
      <c r="AW3" s="18"/>
      <c r="AX3" s="18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4"/>
      <c r="BJ3" s="24"/>
      <c r="BK3" s="24"/>
      <c r="BL3" s="24"/>
      <c r="BM3" s="18"/>
      <c r="BN3" s="18"/>
      <c r="BO3" s="18"/>
      <c r="BP3" s="18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4"/>
      <c r="CB3" s="24"/>
      <c r="CC3" s="24"/>
      <c r="CD3" s="24"/>
      <c r="CE3" s="18"/>
      <c r="CF3" s="18"/>
      <c r="CG3" s="18"/>
      <c r="CH3" s="18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4"/>
      <c r="CT3" s="24"/>
      <c r="CU3" s="24"/>
      <c r="CV3" s="24"/>
      <c r="CW3" s="18"/>
      <c r="CX3" s="18"/>
      <c r="CY3" s="18"/>
      <c r="CZ3" s="18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4"/>
      <c r="DL3" s="24"/>
      <c r="DM3" s="24"/>
      <c r="DN3" s="24"/>
      <c r="DO3" s="18"/>
      <c r="DP3" s="18"/>
      <c r="DQ3" s="18"/>
      <c r="DR3" s="18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530"/>
      <c r="ER3" s="530"/>
      <c r="ES3" s="530"/>
      <c r="ET3" s="530"/>
      <c r="EU3" s="530"/>
      <c r="EV3" s="530"/>
      <c r="EW3" s="9"/>
    </row>
    <row r="4" spans="1:153" ht="18.75" x14ac:dyDescent="0.25">
      <c r="A4" s="11"/>
      <c r="B4" s="11" t="s">
        <v>47</v>
      </c>
      <c r="C4" s="23"/>
      <c r="D4" s="23"/>
      <c r="E4" s="23"/>
      <c r="F4" s="23"/>
      <c r="G4" s="23"/>
      <c r="H4" s="23"/>
      <c r="I4" s="24"/>
      <c r="J4" s="24"/>
      <c r="K4" s="24"/>
      <c r="L4" s="24"/>
      <c r="M4" s="18"/>
      <c r="N4" s="18"/>
      <c r="O4" s="18"/>
      <c r="P4" s="18"/>
      <c r="Q4" s="23"/>
      <c r="R4" s="23"/>
      <c r="S4" s="23"/>
      <c r="T4" s="23"/>
      <c r="U4" s="23"/>
      <c r="V4" s="23"/>
      <c r="W4" s="23"/>
      <c r="X4" s="23"/>
      <c r="Y4" s="23"/>
      <c r="Z4" s="23"/>
      <c r="AA4" s="24"/>
      <c r="AB4" s="24"/>
      <c r="AC4" s="24"/>
      <c r="AD4" s="24"/>
      <c r="AE4" s="18"/>
      <c r="AF4" s="531" t="s">
        <v>17</v>
      </c>
      <c r="AG4" s="532"/>
      <c r="AH4" s="532"/>
      <c r="AI4" s="532"/>
      <c r="AJ4" s="532"/>
      <c r="AK4" s="533"/>
      <c r="AL4" s="18"/>
      <c r="AM4" s="18"/>
      <c r="AN4" s="18"/>
      <c r="AO4" s="23"/>
      <c r="AP4" s="23"/>
      <c r="AQ4" s="23"/>
      <c r="AR4" s="23"/>
      <c r="AS4" s="24"/>
      <c r="AT4" s="24"/>
      <c r="AU4" s="24"/>
      <c r="AV4" s="24"/>
      <c r="AW4" s="18"/>
      <c r="AX4" s="18"/>
      <c r="AY4" s="18"/>
      <c r="AZ4" s="18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4"/>
      <c r="BL4" s="24"/>
      <c r="BM4" s="24"/>
      <c r="BN4" s="24"/>
      <c r="BO4" s="18"/>
      <c r="BP4" s="18"/>
      <c r="BQ4" s="18"/>
      <c r="BR4" s="18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4"/>
      <c r="CD4" s="24"/>
      <c r="CE4" s="24"/>
      <c r="CF4" s="24"/>
      <c r="CG4" s="18"/>
      <c r="CH4" s="18"/>
      <c r="CI4" s="18"/>
      <c r="CJ4" s="18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4"/>
      <c r="CV4" s="24"/>
      <c r="CW4" s="24"/>
      <c r="CX4" s="24"/>
      <c r="CY4" s="18"/>
      <c r="CZ4" s="18"/>
      <c r="DA4" s="18"/>
      <c r="DB4" s="18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4"/>
      <c r="DN4" s="24"/>
      <c r="DO4" s="24"/>
      <c r="DP4" s="24"/>
      <c r="DQ4" s="18"/>
      <c r="DR4" s="18"/>
      <c r="DS4" s="18"/>
      <c r="DT4" s="18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530"/>
      <c r="ER4" s="530"/>
      <c r="ES4" s="530"/>
      <c r="ET4" s="530"/>
      <c r="EU4" s="530"/>
      <c r="EV4" s="530"/>
      <c r="EW4" s="9"/>
    </row>
    <row r="5" spans="1:153" ht="18.75" x14ac:dyDescent="0.25">
      <c r="A5" s="11"/>
      <c r="B5" s="11" t="s">
        <v>48</v>
      </c>
      <c r="C5" s="23"/>
      <c r="D5" s="23"/>
      <c r="E5" s="23"/>
      <c r="F5" s="23"/>
      <c r="G5" s="23"/>
      <c r="H5" s="23"/>
      <c r="I5" s="23"/>
      <c r="J5" s="23"/>
      <c r="K5" s="24"/>
      <c r="L5" s="24"/>
      <c r="M5" s="24"/>
      <c r="N5" s="24"/>
      <c r="O5" s="18"/>
      <c r="P5" s="18"/>
      <c r="Q5" s="18"/>
      <c r="R5" s="18"/>
      <c r="S5" s="23"/>
      <c r="T5" s="23"/>
      <c r="U5" s="23"/>
      <c r="V5" s="23"/>
      <c r="W5" s="23"/>
      <c r="X5" s="23"/>
      <c r="Y5" s="23"/>
      <c r="Z5" s="23"/>
      <c r="AA5" s="23"/>
      <c r="AB5" s="23"/>
      <c r="AC5" s="24"/>
      <c r="AD5" s="24"/>
      <c r="AE5" s="24"/>
      <c r="AF5" s="24"/>
      <c r="AG5" s="18"/>
      <c r="AH5" s="18"/>
      <c r="AI5" s="18"/>
      <c r="AJ5" s="18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4"/>
      <c r="AV5" s="24"/>
      <c r="AW5" s="24"/>
      <c r="AX5" s="24"/>
      <c r="AY5" s="18"/>
      <c r="AZ5" s="531" t="s">
        <v>17</v>
      </c>
      <c r="BA5" s="532"/>
      <c r="BB5" s="532"/>
      <c r="BC5" s="532"/>
      <c r="BD5" s="532"/>
      <c r="BE5" s="533"/>
      <c r="BF5" s="18"/>
      <c r="BG5" s="18"/>
      <c r="BH5" s="18"/>
      <c r="BI5" s="23"/>
      <c r="BJ5" s="23"/>
      <c r="BK5" s="23"/>
      <c r="BL5" s="23"/>
      <c r="BM5" s="24"/>
      <c r="BN5" s="24"/>
      <c r="BO5" s="24"/>
      <c r="BP5" s="24"/>
      <c r="BQ5" s="18"/>
      <c r="BR5" s="18"/>
      <c r="BS5" s="18"/>
      <c r="BT5" s="18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4"/>
      <c r="CF5" s="24"/>
      <c r="CG5" s="24"/>
      <c r="CH5" s="24"/>
      <c r="CI5" s="18"/>
      <c r="CJ5" s="18"/>
      <c r="CK5" s="18"/>
      <c r="CL5" s="18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4"/>
      <c r="CX5" s="24"/>
      <c r="CY5" s="24"/>
      <c r="CZ5" s="24"/>
      <c r="DA5" s="18"/>
      <c r="DB5" s="18"/>
      <c r="DC5" s="18"/>
      <c r="DD5" s="18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4"/>
      <c r="DP5" s="24"/>
      <c r="DQ5" s="24"/>
      <c r="DR5" s="24"/>
      <c r="DS5" s="18"/>
      <c r="DT5" s="18"/>
      <c r="DU5" s="18"/>
      <c r="DV5" s="18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530"/>
      <c r="ER5" s="530"/>
      <c r="ES5" s="530"/>
      <c r="ET5" s="530"/>
      <c r="EU5" s="530"/>
      <c r="EV5" s="530"/>
      <c r="EW5" s="9"/>
    </row>
    <row r="6" spans="1:153" ht="18.75" x14ac:dyDescent="0.25">
      <c r="A6" s="11"/>
      <c r="B6" s="11" t="s">
        <v>49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4"/>
      <c r="N6" s="24"/>
      <c r="O6" s="24"/>
      <c r="P6" s="24"/>
      <c r="Q6" s="18"/>
      <c r="R6" s="531" t="s">
        <v>17</v>
      </c>
      <c r="S6" s="532"/>
      <c r="T6" s="532"/>
      <c r="U6" s="532"/>
      <c r="V6" s="532"/>
      <c r="W6" s="533"/>
      <c r="X6" s="18"/>
      <c r="Y6" s="18"/>
      <c r="Z6" s="18"/>
      <c r="AA6" s="23"/>
      <c r="AB6" s="23"/>
      <c r="AC6" s="23"/>
      <c r="AD6" s="23"/>
      <c r="AE6" s="24"/>
      <c r="AF6" s="24"/>
      <c r="AG6" s="24"/>
      <c r="AH6" s="24"/>
      <c r="AI6" s="18"/>
      <c r="AJ6" s="18"/>
      <c r="AK6" s="18"/>
      <c r="AL6" s="18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4"/>
      <c r="AX6" s="24"/>
      <c r="AY6" s="24"/>
      <c r="AZ6" s="24"/>
      <c r="BA6" s="18"/>
      <c r="BB6" s="18"/>
      <c r="BC6" s="18"/>
      <c r="BD6" s="18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4"/>
      <c r="BP6" s="24"/>
      <c r="BQ6" s="24"/>
      <c r="BR6" s="24"/>
      <c r="BS6" s="18"/>
      <c r="BT6" s="18"/>
      <c r="BU6" s="18"/>
      <c r="BV6" s="18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4"/>
      <c r="CH6" s="24"/>
      <c r="CI6" s="24"/>
      <c r="CJ6" s="24"/>
      <c r="CK6" s="18"/>
      <c r="CL6" s="18"/>
      <c r="CM6" s="18"/>
      <c r="CN6" s="18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4"/>
      <c r="CZ6" s="24"/>
      <c r="DA6" s="24"/>
      <c r="DB6" s="24"/>
      <c r="DC6" s="18"/>
      <c r="DD6" s="18"/>
      <c r="DE6" s="18"/>
      <c r="DF6" s="18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4"/>
      <c r="DR6" s="24"/>
      <c r="DS6" s="24"/>
      <c r="DT6" s="24"/>
      <c r="DU6" s="18"/>
      <c r="DV6" s="18"/>
      <c r="DW6" s="18"/>
      <c r="DX6" s="18"/>
      <c r="DY6" s="23"/>
      <c r="DZ6" s="23"/>
      <c r="EA6" s="23"/>
      <c r="EB6" s="23"/>
      <c r="EC6" s="23"/>
      <c r="ED6" s="23"/>
      <c r="EE6" s="23"/>
      <c r="EF6" s="23"/>
      <c r="EG6" s="23"/>
      <c r="EH6" s="23"/>
      <c r="EI6" s="23"/>
      <c r="EJ6" s="23"/>
      <c r="EK6" s="23"/>
      <c r="EL6" s="23"/>
      <c r="EM6" s="23"/>
      <c r="EN6" s="23"/>
      <c r="EO6" s="23"/>
      <c r="EP6" s="23"/>
      <c r="EQ6" s="530"/>
      <c r="ER6" s="530"/>
      <c r="ES6" s="530"/>
      <c r="ET6" s="530"/>
      <c r="EU6" s="530"/>
      <c r="EV6" s="530"/>
      <c r="EW6" s="9"/>
    </row>
    <row r="7" spans="1:153" ht="18.75" x14ac:dyDescent="0.25">
      <c r="A7" s="11"/>
      <c r="B7" s="11" t="s">
        <v>50</v>
      </c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4"/>
      <c r="P7" s="24"/>
      <c r="Q7" s="24"/>
      <c r="R7" s="24"/>
      <c r="S7" s="18"/>
      <c r="T7" s="18"/>
      <c r="U7" s="18"/>
      <c r="V7" s="18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4"/>
      <c r="AH7" s="24"/>
      <c r="AI7" s="24"/>
      <c r="AJ7" s="24"/>
      <c r="AK7" s="18"/>
      <c r="AL7" s="531" t="s">
        <v>17</v>
      </c>
      <c r="AM7" s="532"/>
      <c r="AN7" s="532"/>
      <c r="AO7" s="532"/>
      <c r="AP7" s="532"/>
      <c r="AQ7" s="533"/>
      <c r="AR7" s="18"/>
      <c r="AS7" s="18"/>
      <c r="AT7" s="18"/>
      <c r="AU7" s="23"/>
      <c r="AV7" s="23"/>
      <c r="AW7" s="23"/>
      <c r="AX7" s="23"/>
      <c r="AY7" s="24"/>
      <c r="AZ7" s="24"/>
      <c r="BA7" s="24"/>
      <c r="BB7" s="24"/>
      <c r="BC7" s="18"/>
      <c r="BD7" s="18"/>
      <c r="BE7" s="18"/>
      <c r="BF7" s="18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4"/>
      <c r="BR7" s="24"/>
      <c r="BS7" s="24"/>
      <c r="BT7" s="24"/>
      <c r="BU7" s="18"/>
      <c r="BV7" s="18"/>
      <c r="BW7" s="18"/>
      <c r="BX7" s="18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4"/>
      <c r="CJ7" s="24"/>
      <c r="CK7" s="24"/>
      <c r="CL7" s="24"/>
      <c r="CM7" s="18"/>
      <c r="CN7" s="18"/>
      <c r="CO7" s="18"/>
      <c r="CP7" s="18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4"/>
      <c r="DB7" s="24"/>
      <c r="DC7" s="24"/>
      <c r="DD7" s="24"/>
      <c r="DE7" s="18"/>
      <c r="DF7" s="18"/>
      <c r="DG7" s="18"/>
      <c r="DH7" s="18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4"/>
      <c r="DT7" s="24"/>
      <c r="DU7" s="24"/>
      <c r="DV7" s="24"/>
      <c r="DW7" s="18"/>
      <c r="DX7" s="18"/>
      <c r="DY7" s="23"/>
      <c r="DZ7" s="23"/>
      <c r="EA7" s="23"/>
      <c r="EB7" s="23"/>
      <c r="EC7" s="23"/>
      <c r="ED7" s="23"/>
      <c r="EE7" s="23"/>
      <c r="EF7" s="23"/>
      <c r="EG7" s="23"/>
      <c r="EH7" s="23"/>
      <c r="EI7" s="23"/>
      <c r="EJ7" s="23"/>
      <c r="EK7" s="23"/>
      <c r="EL7" s="23"/>
      <c r="EM7" s="23"/>
      <c r="EN7" s="23"/>
      <c r="EO7" s="23"/>
      <c r="EP7" s="23"/>
      <c r="EQ7" s="530"/>
      <c r="ER7" s="530"/>
      <c r="ES7" s="530"/>
      <c r="ET7" s="530"/>
      <c r="EU7" s="530"/>
      <c r="EV7" s="530"/>
      <c r="EW7" s="9"/>
    </row>
    <row r="8" spans="1:153" ht="18.75" x14ac:dyDescent="0.25">
      <c r="A8" s="11"/>
      <c r="B8" s="11" t="s">
        <v>51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4"/>
      <c r="R8" s="24"/>
      <c r="S8" s="24"/>
      <c r="T8" s="24"/>
      <c r="U8" s="18"/>
      <c r="V8" s="18"/>
      <c r="W8" s="18"/>
      <c r="X8" s="18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4"/>
      <c r="AJ8" s="24"/>
      <c r="AK8" s="24"/>
      <c r="AL8" s="24"/>
      <c r="AM8" s="18"/>
      <c r="AN8" s="18"/>
      <c r="AO8" s="18"/>
      <c r="AP8" s="18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4"/>
      <c r="BB8" s="24"/>
      <c r="BC8" s="24"/>
      <c r="BD8" s="24"/>
      <c r="BE8" s="18"/>
      <c r="BF8" s="531" t="s">
        <v>17</v>
      </c>
      <c r="BG8" s="532"/>
      <c r="BH8" s="532"/>
      <c r="BI8" s="532"/>
      <c r="BJ8" s="532"/>
      <c r="BK8" s="533"/>
      <c r="BL8" s="18"/>
      <c r="BM8" s="18"/>
      <c r="BN8" s="18"/>
      <c r="BO8" s="23"/>
      <c r="BP8" s="23"/>
      <c r="BQ8" s="23"/>
      <c r="BR8" s="23"/>
      <c r="BS8" s="24"/>
      <c r="BT8" s="24"/>
      <c r="BU8" s="24"/>
      <c r="BV8" s="24"/>
      <c r="BW8" s="18"/>
      <c r="BX8" s="18"/>
      <c r="BY8" s="18"/>
      <c r="BZ8" s="18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4"/>
      <c r="CM8" s="24"/>
      <c r="CN8" s="24"/>
      <c r="CO8" s="18"/>
      <c r="CP8" s="18"/>
      <c r="CQ8" s="18"/>
      <c r="CR8" s="18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4"/>
      <c r="DD8" s="24"/>
      <c r="DE8" s="24"/>
      <c r="DF8" s="24"/>
      <c r="DG8" s="18"/>
      <c r="DH8" s="18"/>
      <c r="DI8" s="18"/>
      <c r="DJ8" s="18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4"/>
      <c r="DV8" s="24"/>
      <c r="DW8" s="24"/>
      <c r="DX8" s="24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530"/>
      <c r="ER8" s="530"/>
      <c r="ES8" s="530"/>
      <c r="ET8" s="530"/>
      <c r="EU8" s="530"/>
      <c r="EV8" s="530"/>
      <c r="EW8" s="9"/>
    </row>
    <row r="9" spans="1:153" ht="18.75" x14ac:dyDescent="0.25">
      <c r="A9" s="11"/>
      <c r="B9" s="11" t="s">
        <v>53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4"/>
      <c r="T9" s="24"/>
      <c r="U9" s="24"/>
      <c r="V9" s="24"/>
      <c r="W9" s="18"/>
      <c r="X9" s="531" t="s">
        <v>17</v>
      </c>
      <c r="Y9" s="532"/>
      <c r="Z9" s="532"/>
      <c r="AA9" s="532"/>
      <c r="AB9" s="532"/>
      <c r="AC9" s="533"/>
      <c r="AD9" s="18"/>
      <c r="AE9" s="18"/>
      <c r="AF9" s="18"/>
      <c r="AG9" s="23"/>
      <c r="AH9" s="23"/>
      <c r="AI9" s="23"/>
      <c r="AJ9" s="23"/>
      <c r="AK9" s="24"/>
      <c r="AL9" s="24"/>
      <c r="AM9" s="24"/>
      <c r="AN9" s="24"/>
      <c r="AO9" s="18"/>
      <c r="AP9" s="18"/>
      <c r="AQ9" s="18"/>
      <c r="AR9" s="18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4"/>
      <c r="BD9" s="24"/>
      <c r="BE9" s="24"/>
      <c r="BF9" s="24"/>
      <c r="BG9" s="18"/>
      <c r="BH9" s="18"/>
      <c r="BI9" s="18"/>
      <c r="BJ9" s="18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4"/>
      <c r="BV9" s="24"/>
      <c r="BW9" s="24"/>
      <c r="BX9" s="24"/>
      <c r="BY9" s="18"/>
      <c r="BZ9" s="18"/>
      <c r="CA9" s="18"/>
      <c r="CB9" s="18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4"/>
      <c r="CN9" s="24"/>
      <c r="CO9" s="24"/>
      <c r="CP9" s="24"/>
      <c r="CQ9" s="18"/>
      <c r="CR9" s="18"/>
      <c r="CS9" s="18"/>
      <c r="CT9" s="18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4"/>
      <c r="DF9" s="24"/>
      <c r="DG9" s="24"/>
      <c r="DH9" s="24"/>
      <c r="DI9" s="18"/>
      <c r="DJ9" s="18"/>
      <c r="DK9" s="18"/>
      <c r="DL9" s="18"/>
      <c r="DM9" s="23"/>
      <c r="DN9" s="23"/>
      <c r="DO9" s="23"/>
      <c r="DP9" s="23"/>
      <c r="DQ9" s="23"/>
      <c r="DR9" s="23"/>
      <c r="DS9" s="23"/>
      <c r="DT9" s="23"/>
      <c r="DU9" s="23"/>
      <c r="DV9" s="23"/>
      <c r="DW9" s="24"/>
      <c r="DX9" s="24"/>
      <c r="DY9" s="23"/>
      <c r="DZ9" s="23"/>
      <c r="EA9" s="23"/>
      <c r="EB9" s="23"/>
      <c r="EC9" s="23"/>
      <c r="ED9" s="23"/>
      <c r="EE9" s="23"/>
      <c r="EF9" s="23"/>
      <c r="EG9" s="23"/>
      <c r="EH9" s="23"/>
      <c r="EI9" s="23"/>
      <c r="EJ9" s="23"/>
      <c r="EK9" s="23"/>
      <c r="EL9" s="23"/>
      <c r="EM9" s="23"/>
      <c r="EN9" s="23"/>
      <c r="EO9" s="23"/>
      <c r="EP9" s="23"/>
      <c r="EQ9" s="530"/>
      <c r="ER9" s="530"/>
      <c r="ES9" s="530"/>
      <c r="ET9" s="530"/>
      <c r="EU9" s="530"/>
      <c r="EV9" s="530"/>
      <c r="EW9" s="9"/>
    </row>
    <row r="10" spans="1:153" ht="18.75" x14ac:dyDescent="0.25">
      <c r="A10" s="11"/>
      <c r="B10" s="11" t="s">
        <v>54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4"/>
      <c r="V10" s="24"/>
      <c r="W10" s="24"/>
      <c r="X10" s="24"/>
      <c r="Y10" s="18"/>
      <c r="Z10" s="18"/>
      <c r="AA10" s="18"/>
      <c r="AB10" s="18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4"/>
      <c r="AN10" s="24"/>
      <c r="AO10" s="24"/>
      <c r="AP10" s="24"/>
      <c r="AQ10" s="18"/>
      <c r="AR10" s="531" t="s">
        <v>17</v>
      </c>
      <c r="AS10" s="532"/>
      <c r="AT10" s="532"/>
      <c r="AU10" s="532"/>
      <c r="AV10" s="532"/>
      <c r="AW10" s="533"/>
      <c r="AX10" s="18"/>
      <c r="AY10" s="18"/>
      <c r="AZ10" s="18"/>
      <c r="BA10" s="23"/>
      <c r="BB10" s="23"/>
      <c r="BC10" s="23"/>
      <c r="BD10" s="23"/>
      <c r="BE10" s="24"/>
      <c r="BF10" s="24"/>
      <c r="BG10" s="24"/>
      <c r="BH10" s="24"/>
      <c r="BI10" s="18"/>
      <c r="BJ10" s="18"/>
      <c r="BK10" s="18"/>
      <c r="BL10" s="18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4"/>
      <c r="BX10" s="24"/>
      <c r="BY10" s="24"/>
      <c r="BZ10" s="24"/>
      <c r="CA10" s="18"/>
      <c r="CB10" s="18"/>
      <c r="CC10" s="18"/>
      <c r="CD10" s="18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4"/>
      <c r="CP10" s="24"/>
      <c r="CQ10" s="24"/>
      <c r="CR10" s="24"/>
      <c r="CS10" s="18"/>
      <c r="CT10" s="18"/>
      <c r="CU10" s="18"/>
      <c r="CV10" s="18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4"/>
      <c r="DI10" s="24"/>
      <c r="DJ10" s="24"/>
      <c r="DK10" s="18"/>
      <c r="DL10" s="18"/>
      <c r="DM10" s="18"/>
      <c r="DN10" s="18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3"/>
      <c r="ED10" s="23"/>
      <c r="EE10" s="23"/>
      <c r="EF10" s="23"/>
      <c r="EG10" s="23"/>
      <c r="EH10" s="23"/>
      <c r="EI10" s="23"/>
      <c r="EJ10" s="23"/>
      <c r="EK10" s="23"/>
      <c r="EL10" s="23"/>
      <c r="EM10" s="23"/>
      <c r="EN10" s="23"/>
      <c r="EO10" s="23"/>
      <c r="EP10" s="23"/>
      <c r="EQ10" s="530"/>
      <c r="ER10" s="530"/>
      <c r="ES10" s="530"/>
      <c r="ET10" s="530"/>
      <c r="EU10" s="530"/>
      <c r="EV10" s="530"/>
      <c r="EW10" s="9"/>
    </row>
    <row r="11" spans="1:153" ht="18.75" x14ac:dyDescent="0.25">
      <c r="A11" s="12"/>
      <c r="B11" s="12" t="s">
        <v>55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4"/>
      <c r="X11" s="24"/>
      <c r="Y11" s="24"/>
      <c r="Z11" s="24"/>
      <c r="AA11" s="18"/>
      <c r="AB11" s="18"/>
      <c r="AC11" s="18"/>
      <c r="AD11" s="18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4"/>
      <c r="AP11" s="24"/>
      <c r="AQ11" s="24"/>
      <c r="AR11" s="24"/>
      <c r="AS11" s="18"/>
      <c r="AT11" s="18"/>
      <c r="AU11" s="18"/>
      <c r="AV11" s="18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4"/>
      <c r="BH11" s="24"/>
      <c r="BI11" s="24"/>
      <c r="BJ11" s="24"/>
      <c r="BK11" s="18"/>
      <c r="BL11" s="531" t="s">
        <v>17</v>
      </c>
      <c r="BM11" s="532"/>
      <c r="BN11" s="532"/>
      <c r="BO11" s="532"/>
      <c r="BP11" s="532"/>
      <c r="BQ11" s="533"/>
      <c r="BR11" s="18"/>
      <c r="BS11" s="18"/>
      <c r="BT11" s="18"/>
      <c r="BU11" s="23"/>
      <c r="BV11" s="23"/>
      <c r="BW11" s="23"/>
      <c r="BX11" s="23"/>
      <c r="BY11" s="24"/>
      <c r="BZ11" s="24"/>
      <c r="CA11" s="24"/>
      <c r="CB11" s="24"/>
      <c r="CC11" s="18"/>
      <c r="CD11" s="18"/>
      <c r="CE11" s="18"/>
      <c r="CF11" s="18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4"/>
      <c r="CR11" s="24"/>
      <c r="CS11" s="24"/>
      <c r="CT11" s="24"/>
      <c r="CU11" s="18"/>
      <c r="CV11" s="18"/>
      <c r="CW11" s="18"/>
      <c r="CX11" s="18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4"/>
      <c r="DJ11" s="24"/>
      <c r="DK11" s="24"/>
      <c r="DL11" s="24"/>
      <c r="DM11" s="18"/>
      <c r="DN11" s="18"/>
      <c r="DO11" s="18"/>
      <c r="DP11" s="18"/>
      <c r="DQ11" s="23"/>
      <c r="DR11" s="23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/>
      <c r="EO11" s="23"/>
      <c r="EP11" s="23"/>
      <c r="EQ11" s="530"/>
      <c r="ER11" s="530"/>
      <c r="ES11" s="530"/>
      <c r="ET11" s="530"/>
      <c r="EU11" s="530"/>
      <c r="EV11" s="530"/>
      <c r="EW11" s="9"/>
    </row>
    <row r="12" spans="1:153" ht="18.75" hidden="1" x14ac:dyDescent="0.25">
      <c r="A12" s="10" t="s">
        <v>52</v>
      </c>
      <c r="B12" s="11" t="s">
        <v>56</v>
      </c>
      <c r="C12" s="539"/>
      <c r="D12" s="540"/>
      <c r="E12" s="540"/>
      <c r="F12" s="540"/>
      <c r="G12" s="541"/>
      <c r="H12" s="541"/>
      <c r="I12" s="542">
        <v>3</v>
      </c>
      <c r="J12" s="542"/>
      <c r="K12" s="542"/>
      <c r="L12" s="542"/>
      <c r="M12" s="542"/>
      <c r="N12" s="542"/>
      <c r="O12" s="543"/>
      <c r="P12" s="543"/>
      <c r="Q12" s="543"/>
      <c r="R12" s="543"/>
      <c r="S12" s="543"/>
      <c r="T12" s="543"/>
      <c r="U12" s="543"/>
      <c r="V12" s="543"/>
      <c r="W12" s="543"/>
      <c r="X12" s="543"/>
      <c r="Y12" s="543"/>
      <c r="Z12" s="543"/>
      <c r="AA12" s="543"/>
      <c r="AB12" s="543"/>
      <c r="AC12" s="543"/>
      <c r="AD12" s="543"/>
      <c r="AE12" s="543"/>
      <c r="AF12" s="543"/>
      <c r="AG12" s="543"/>
      <c r="AH12" s="543"/>
      <c r="AI12" s="14"/>
      <c r="AJ12" s="542">
        <v>1</v>
      </c>
      <c r="AK12" s="542"/>
      <c r="AL12" s="542"/>
      <c r="AM12" s="542"/>
      <c r="AN12" s="542"/>
      <c r="AO12" s="542"/>
      <c r="AP12" s="540"/>
      <c r="AQ12" s="540"/>
      <c r="AR12" s="540"/>
      <c r="AS12" s="540"/>
      <c r="AT12" s="540"/>
      <c r="AU12" s="540"/>
      <c r="AV12" s="540"/>
      <c r="AW12" s="540"/>
      <c r="AX12" s="540"/>
      <c r="AY12" s="540"/>
      <c r="AZ12" s="541"/>
      <c r="BA12" s="541"/>
      <c r="BB12" s="541"/>
      <c r="BC12" s="541"/>
      <c r="BD12" s="541"/>
      <c r="BE12" s="541"/>
      <c r="BF12" s="541"/>
      <c r="BG12" s="541"/>
      <c r="BH12" s="540"/>
      <c r="BI12" s="540"/>
      <c r="BJ12" s="540"/>
      <c r="BK12" s="540"/>
      <c r="BL12" s="540"/>
      <c r="BM12" s="540"/>
      <c r="BN12" s="540"/>
      <c r="BO12" s="540"/>
      <c r="BP12" s="540"/>
      <c r="BQ12" s="540"/>
      <c r="BR12" s="541"/>
      <c r="BS12" s="541"/>
      <c r="BT12" s="541"/>
      <c r="BU12" s="541"/>
      <c r="BV12" s="541"/>
      <c r="BW12" s="541"/>
      <c r="BX12" s="541"/>
      <c r="BY12" s="541"/>
      <c r="BZ12" s="540"/>
      <c r="CA12" s="540"/>
      <c r="CB12" s="540"/>
      <c r="CC12" s="540"/>
      <c r="CD12" s="540"/>
      <c r="CE12" s="540"/>
      <c r="CF12" s="540"/>
      <c r="CG12" s="540"/>
      <c r="CH12" s="540"/>
      <c r="CI12" s="540"/>
      <c r="CJ12" s="541"/>
      <c r="CK12" s="541"/>
      <c r="CL12" s="541"/>
      <c r="CM12" s="541"/>
      <c r="CN12" s="541"/>
      <c r="CO12" s="541"/>
      <c r="CP12" s="541"/>
      <c r="CQ12" s="541"/>
      <c r="CR12" s="542">
        <v>1</v>
      </c>
      <c r="CS12" s="542"/>
      <c r="CT12" s="542"/>
      <c r="CU12" s="542"/>
      <c r="CV12" s="542"/>
      <c r="CW12" s="542"/>
      <c r="CX12" s="540"/>
      <c r="CY12" s="540"/>
      <c r="CZ12" s="540"/>
      <c r="DA12" s="540"/>
      <c r="DB12" s="540"/>
      <c r="DC12" s="540"/>
      <c r="DD12" s="540"/>
      <c r="DE12" s="540"/>
      <c r="DF12" s="540"/>
      <c r="DG12" s="540"/>
      <c r="DH12" s="541"/>
      <c r="DI12" s="541"/>
      <c r="DJ12" s="541"/>
      <c r="DK12" s="541"/>
      <c r="DL12" s="541"/>
      <c r="DM12" s="541"/>
      <c r="DN12" s="541"/>
      <c r="DO12" s="541"/>
      <c r="DP12" s="540"/>
      <c r="DQ12" s="540"/>
      <c r="DR12" s="540"/>
      <c r="DS12" s="540"/>
      <c r="DT12" s="540"/>
      <c r="DU12" s="540"/>
      <c r="DV12" s="540"/>
      <c r="DW12" s="540"/>
      <c r="DX12" s="540"/>
      <c r="DY12" s="540"/>
      <c r="DZ12" s="540"/>
      <c r="EA12" s="540"/>
      <c r="EB12" s="540"/>
      <c r="EC12" s="540"/>
      <c r="ED12" s="540"/>
      <c r="EE12" s="540"/>
      <c r="EF12" s="540"/>
      <c r="EG12" s="540"/>
      <c r="EH12" s="540"/>
      <c r="EI12" s="540"/>
      <c r="EJ12" s="540"/>
      <c r="EK12" s="540"/>
      <c r="EL12" s="540"/>
      <c r="EM12" s="540"/>
      <c r="EN12" s="540"/>
      <c r="EO12" s="540"/>
      <c r="EP12" s="15"/>
      <c r="EQ12" s="544"/>
      <c r="ER12" s="530"/>
      <c r="ES12" s="530"/>
      <c r="ET12" s="530"/>
      <c r="EU12" s="530"/>
      <c r="EV12" s="530"/>
      <c r="EW12" s="9"/>
    </row>
    <row r="13" spans="1:153" ht="18.75" hidden="1" x14ac:dyDescent="0.25">
      <c r="A13" s="11"/>
      <c r="B13" s="11" t="s">
        <v>58</v>
      </c>
      <c r="C13" s="539"/>
      <c r="D13" s="540"/>
      <c r="E13" s="540"/>
      <c r="F13" s="540"/>
      <c r="G13" s="541"/>
      <c r="H13" s="541"/>
      <c r="I13" s="541"/>
      <c r="J13" s="541"/>
      <c r="K13" s="542">
        <v>1</v>
      </c>
      <c r="L13" s="542"/>
      <c r="M13" s="542"/>
      <c r="N13" s="542"/>
      <c r="O13" s="542"/>
      <c r="P13" s="542"/>
      <c r="Q13" s="543"/>
      <c r="R13" s="543"/>
      <c r="S13" s="543"/>
      <c r="T13" s="543"/>
      <c r="U13" s="543"/>
      <c r="V13" s="543"/>
      <c r="W13" s="543"/>
      <c r="X13" s="543"/>
      <c r="Y13" s="543"/>
      <c r="Z13" s="543"/>
      <c r="AA13" s="543"/>
      <c r="AB13" s="543"/>
      <c r="AC13" s="543"/>
      <c r="AD13" s="543"/>
      <c r="AE13" s="543"/>
      <c r="AF13" s="543"/>
      <c r="AG13" s="543"/>
      <c r="AH13" s="543"/>
      <c r="AI13" s="543"/>
      <c r="AJ13" s="543"/>
      <c r="AK13" s="542">
        <v>2</v>
      </c>
      <c r="AL13" s="542"/>
      <c r="AM13" s="542"/>
      <c r="AN13" s="542"/>
      <c r="AO13" s="542"/>
      <c r="AP13" s="542"/>
      <c r="AQ13" s="540"/>
      <c r="AR13" s="540"/>
      <c r="AS13" s="540"/>
      <c r="AT13" s="540"/>
      <c r="AU13" s="540"/>
      <c r="AV13" s="540"/>
      <c r="AW13" s="540"/>
      <c r="AX13" s="540"/>
      <c r="AY13" s="540"/>
      <c r="AZ13" s="540"/>
      <c r="BA13" s="541"/>
      <c r="BB13" s="541"/>
      <c r="BC13" s="541"/>
      <c r="BD13" s="541"/>
      <c r="BE13" s="541"/>
      <c r="BF13" s="541"/>
      <c r="BG13" s="541"/>
      <c r="BH13" s="541"/>
      <c r="BI13" s="540"/>
      <c r="BJ13" s="540"/>
      <c r="BK13" s="540"/>
      <c r="BL13" s="540"/>
      <c r="BM13" s="540"/>
      <c r="BN13" s="540"/>
      <c r="BO13" s="540"/>
      <c r="BP13" s="540"/>
      <c r="BQ13" s="540"/>
      <c r="BR13" s="540"/>
      <c r="BS13" s="541"/>
      <c r="BT13" s="541"/>
      <c r="BU13" s="541"/>
      <c r="BV13" s="541"/>
      <c r="BW13" s="541"/>
      <c r="BX13" s="541"/>
      <c r="BY13" s="541"/>
      <c r="BZ13" s="541"/>
      <c r="CA13" s="540"/>
      <c r="CB13" s="540"/>
      <c r="CC13" s="540"/>
      <c r="CD13" s="540"/>
      <c r="CE13" s="540"/>
      <c r="CF13" s="540"/>
      <c r="CG13" s="540"/>
      <c r="CH13" s="540"/>
      <c r="CI13" s="540"/>
      <c r="CJ13" s="540"/>
      <c r="CK13" s="541"/>
      <c r="CL13" s="541"/>
      <c r="CM13" s="541"/>
      <c r="CN13" s="541"/>
      <c r="CO13" s="541"/>
      <c r="CP13" s="541"/>
      <c r="CQ13" s="541"/>
      <c r="CR13" s="541"/>
      <c r="CS13" s="542">
        <v>2</v>
      </c>
      <c r="CT13" s="542"/>
      <c r="CU13" s="542"/>
      <c r="CV13" s="542"/>
      <c r="CW13" s="542"/>
      <c r="CX13" s="542"/>
      <c r="CY13" s="540"/>
      <c r="CZ13" s="540"/>
      <c r="DA13" s="540"/>
      <c r="DB13" s="540"/>
      <c r="DC13" s="540"/>
      <c r="DD13" s="540"/>
      <c r="DE13" s="540"/>
      <c r="DF13" s="540"/>
      <c r="DG13" s="540"/>
      <c r="DH13" s="540"/>
      <c r="DI13" s="541"/>
      <c r="DJ13" s="541"/>
      <c r="DK13" s="541"/>
      <c r="DL13" s="541"/>
      <c r="DM13" s="541"/>
      <c r="DN13" s="541"/>
      <c r="DO13" s="541"/>
      <c r="DP13" s="541"/>
      <c r="DQ13" s="540"/>
      <c r="DR13" s="540"/>
      <c r="DS13" s="540"/>
      <c r="DT13" s="540"/>
      <c r="DU13" s="540"/>
      <c r="DV13" s="540"/>
      <c r="DW13" s="540"/>
      <c r="DX13" s="540"/>
      <c r="DY13" s="540"/>
      <c r="DZ13" s="540"/>
      <c r="EA13" s="540"/>
      <c r="EB13" s="540"/>
      <c r="EC13" s="540"/>
      <c r="ED13" s="540"/>
      <c r="EE13" s="540"/>
      <c r="EF13" s="540"/>
      <c r="EG13" s="540"/>
      <c r="EH13" s="540"/>
      <c r="EI13" s="540"/>
      <c r="EJ13" s="540"/>
      <c r="EK13" s="540"/>
      <c r="EL13" s="540"/>
      <c r="EM13" s="540"/>
      <c r="EN13" s="540"/>
      <c r="EO13" s="540"/>
      <c r="EP13" s="540"/>
      <c r="EQ13" s="530"/>
      <c r="ER13" s="530"/>
      <c r="ES13" s="530"/>
      <c r="ET13" s="530"/>
      <c r="EU13" s="530"/>
      <c r="EV13" s="530"/>
      <c r="EW13" s="9"/>
    </row>
    <row r="14" spans="1:153" ht="18.75" hidden="1" x14ac:dyDescent="0.25">
      <c r="A14" s="12"/>
      <c r="B14" s="12" t="s">
        <v>60</v>
      </c>
      <c r="C14" s="547"/>
      <c r="D14" s="548"/>
      <c r="E14" s="548"/>
      <c r="F14" s="548"/>
      <c r="G14" s="549"/>
      <c r="H14" s="549"/>
      <c r="I14" s="549"/>
      <c r="J14" s="549"/>
      <c r="K14" s="549"/>
      <c r="L14" s="549"/>
      <c r="M14" s="545">
        <v>2</v>
      </c>
      <c r="N14" s="545"/>
      <c r="O14" s="545"/>
      <c r="P14" s="545"/>
      <c r="Q14" s="546"/>
      <c r="R14" s="546"/>
      <c r="S14" s="546"/>
      <c r="T14" s="546"/>
      <c r="U14" s="546"/>
      <c r="V14" s="546"/>
      <c r="W14" s="546"/>
      <c r="X14" s="546"/>
      <c r="Y14" s="546"/>
      <c r="Z14" s="546"/>
      <c r="AA14" s="546"/>
      <c r="AB14" s="546"/>
      <c r="AC14" s="546"/>
      <c r="AD14" s="546"/>
      <c r="AE14" s="546"/>
      <c r="AF14" s="546"/>
      <c r="AG14" s="546"/>
      <c r="AH14" s="546"/>
      <c r="AI14" s="546"/>
      <c r="AJ14" s="546"/>
      <c r="AK14" s="16"/>
      <c r="AL14" s="545">
        <v>3</v>
      </c>
      <c r="AM14" s="545"/>
      <c r="AN14" s="545"/>
      <c r="AO14" s="545"/>
      <c r="AP14" s="545"/>
      <c r="AQ14" s="545"/>
      <c r="AR14" s="548"/>
      <c r="AS14" s="548"/>
      <c r="AT14" s="548"/>
      <c r="AU14" s="548"/>
      <c r="AV14" s="548"/>
      <c r="AW14" s="548"/>
      <c r="AX14" s="548"/>
      <c r="AY14" s="548"/>
      <c r="AZ14" s="548"/>
      <c r="BA14" s="548"/>
      <c r="BB14" s="549"/>
      <c r="BC14" s="549"/>
      <c r="BD14" s="549"/>
      <c r="BE14" s="549"/>
      <c r="BF14" s="549"/>
      <c r="BG14" s="549"/>
      <c r="BH14" s="549"/>
      <c r="BI14" s="549"/>
      <c r="BJ14" s="548"/>
      <c r="BK14" s="548"/>
      <c r="BL14" s="548"/>
      <c r="BM14" s="548"/>
      <c r="BN14" s="548"/>
      <c r="BO14" s="548"/>
      <c r="BP14" s="548"/>
      <c r="BQ14" s="548"/>
      <c r="BR14" s="548"/>
      <c r="BS14" s="548"/>
      <c r="BT14" s="549"/>
      <c r="BU14" s="549"/>
      <c r="BV14" s="549"/>
      <c r="BW14" s="549"/>
      <c r="BX14" s="549"/>
      <c r="BY14" s="549"/>
      <c r="BZ14" s="549"/>
      <c r="CA14" s="549"/>
      <c r="CB14" s="548"/>
      <c r="CC14" s="548"/>
      <c r="CD14" s="548"/>
      <c r="CE14" s="548"/>
      <c r="CF14" s="548"/>
      <c r="CG14" s="548"/>
      <c r="CH14" s="548"/>
      <c r="CI14" s="548"/>
      <c r="CJ14" s="548"/>
      <c r="CK14" s="548"/>
      <c r="CL14" s="549"/>
      <c r="CM14" s="549"/>
      <c r="CN14" s="549"/>
      <c r="CO14" s="549"/>
      <c r="CP14" s="549"/>
      <c r="CQ14" s="549"/>
      <c r="CR14" s="549"/>
      <c r="CS14" s="549"/>
      <c r="CT14" s="545">
        <v>3</v>
      </c>
      <c r="CU14" s="545"/>
      <c r="CV14" s="545"/>
      <c r="CW14" s="545"/>
      <c r="CX14" s="545"/>
      <c r="CY14" s="545"/>
      <c r="CZ14" s="548"/>
      <c r="DA14" s="548"/>
      <c r="DB14" s="548"/>
      <c r="DC14" s="548"/>
      <c r="DD14" s="548"/>
      <c r="DE14" s="548"/>
      <c r="DF14" s="548"/>
      <c r="DG14" s="548"/>
      <c r="DH14" s="548"/>
      <c r="DI14" s="548"/>
      <c r="DJ14" s="549"/>
      <c r="DK14" s="549"/>
      <c r="DL14" s="549"/>
      <c r="DM14" s="549"/>
      <c r="DN14" s="549"/>
      <c r="DO14" s="549"/>
      <c r="DP14" s="549"/>
      <c r="DQ14" s="549"/>
      <c r="DR14" s="548"/>
      <c r="DS14" s="548"/>
      <c r="DT14" s="548"/>
      <c r="DU14" s="548"/>
      <c r="DV14" s="548"/>
      <c r="DW14" s="548"/>
      <c r="DX14" s="548"/>
      <c r="DY14" s="548"/>
      <c r="DZ14" s="548"/>
      <c r="EA14" s="548"/>
      <c r="EB14" s="548"/>
      <c r="EC14" s="548"/>
      <c r="ED14" s="548"/>
      <c r="EE14" s="548"/>
      <c r="EF14" s="548"/>
      <c r="EG14" s="548"/>
      <c r="EH14" s="548"/>
      <c r="EI14" s="548"/>
      <c r="EJ14" s="548"/>
      <c r="EK14" s="548"/>
      <c r="EL14" s="548"/>
      <c r="EM14" s="548"/>
      <c r="EN14" s="548"/>
      <c r="EO14" s="548"/>
      <c r="EP14" s="17"/>
      <c r="EQ14" s="544"/>
      <c r="ER14" s="530"/>
      <c r="ES14" s="530"/>
      <c r="ET14" s="530"/>
      <c r="EU14" s="530"/>
      <c r="EV14" s="530"/>
      <c r="EW14" s="9"/>
    </row>
    <row r="17" spans="3:16" ht="18.75" x14ac:dyDescent="0.25">
      <c r="C17" s="24"/>
      <c r="D17" t="s">
        <v>428</v>
      </c>
      <c r="H17">
        <v>12</v>
      </c>
      <c r="I17">
        <v>12</v>
      </c>
      <c r="J17">
        <v>12</v>
      </c>
      <c r="K17">
        <v>12</v>
      </c>
      <c r="L17">
        <v>12</v>
      </c>
      <c r="M17">
        <v>12</v>
      </c>
      <c r="N17">
        <v>12</v>
      </c>
      <c r="O17">
        <v>12</v>
      </c>
      <c r="P17">
        <v>12</v>
      </c>
    </row>
    <row r="18" spans="3:16" x14ac:dyDescent="0.25">
      <c r="G18">
        <v>100</v>
      </c>
      <c r="H18">
        <f>G18-H17</f>
        <v>88</v>
      </c>
      <c r="I18">
        <f>H18-I17</f>
        <v>76</v>
      </c>
      <c r="J18">
        <f>I18-J17</f>
        <v>64</v>
      </c>
      <c r="K18">
        <f>J18-K17</f>
        <v>52</v>
      </c>
      <c r="L18">
        <f t="shared" ref="L18:M18" si="0">K18-L17</f>
        <v>40</v>
      </c>
      <c r="M18">
        <f t="shared" si="0"/>
        <v>28</v>
      </c>
      <c r="N18" s="28">
        <f t="shared" ref="N18" si="1">M18-N17</f>
        <v>16</v>
      </c>
      <c r="O18">
        <f t="shared" ref="O18" si="2">N18-O17</f>
        <v>4</v>
      </c>
      <c r="P18">
        <f t="shared" ref="P18" si="3">O18-P17</f>
        <v>-8</v>
      </c>
    </row>
    <row r="19" spans="3:16" ht="18.75" x14ac:dyDescent="0.25">
      <c r="C19" s="18"/>
      <c r="D19" t="s">
        <v>429</v>
      </c>
      <c r="H19">
        <v>1</v>
      </c>
      <c r="I19">
        <v>2</v>
      </c>
      <c r="J19">
        <v>3</v>
      </c>
      <c r="K19">
        <v>4</v>
      </c>
      <c r="L19">
        <v>5</v>
      </c>
      <c r="M19">
        <v>6</v>
      </c>
      <c r="N19">
        <v>7</v>
      </c>
      <c r="O19">
        <v>8</v>
      </c>
      <c r="P19">
        <v>9</v>
      </c>
    </row>
    <row r="21" spans="3:16" ht="18.75" x14ac:dyDescent="0.25">
      <c r="C21" s="25"/>
      <c r="D21" t="s">
        <v>430</v>
      </c>
      <c r="G21" t="s">
        <v>431</v>
      </c>
    </row>
    <row r="24" spans="3:16" ht="18.75" x14ac:dyDescent="0.25">
      <c r="C24" s="23"/>
      <c r="D24" s="24"/>
    </row>
    <row r="25" spans="3:16" x14ac:dyDescent="0.25">
      <c r="C25" t="s">
        <v>432</v>
      </c>
    </row>
    <row r="26" spans="3:16" x14ac:dyDescent="0.25">
      <c r="C26" t="s">
        <v>433</v>
      </c>
    </row>
    <row r="28" spans="3:16" x14ac:dyDescent="0.25">
      <c r="D28" s="517" t="s">
        <v>434</v>
      </c>
      <c r="E28" s="517"/>
      <c r="F28" s="517"/>
      <c r="G28" s="517"/>
      <c r="H28" s="517"/>
      <c r="I28" s="517"/>
      <c r="J28" s="517"/>
      <c r="K28" s="517"/>
      <c r="L28" s="517"/>
      <c r="M28" s="517"/>
    </row>
    <row r="29" spans="3:16" ht="18.75" x14ac:dyDescent="0.25">
      <c r="C29" s="18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4"/>
    </row>
    <row r="32" spans="3:16" ht="18.75" x14ac:dyDescent="0.25">
      <c r="C32" t="s">
        <v>435</v>
      </c>
      <c r="D32" s="18"/>
      <c r="E32" s="531" t="s">
        <v>17</v>
      </c>
      <c r="F32" s="532"/>
      <c r="G32" s="532"/>
      <c r="H32" s="532"/>
      <c r="I32" s="532"/>
      <c r="J32" s="533"/>
      <c r="K32" s="18"/>
      <c r="L32" s="18"/>
      <c r="M32" s="18"/>
    </row>
    <row r="34" spans="3:13" ht="18.75" x14ac:dyDescent="0.25">
      <c r="C34" t="s">
        <v>13</v>
      </c>
      <c r="D34" s="18"/>
      <c r="E34" s="18"/>
      <c r="F34" s="18"/>
      <c r="G34" s="531" t="s">
        <v>13</v>
      </c>
      <c r="H34" s="532"/>
      <c r="I34" s="532"/>
      <c r="J34" s="532"/>
      <c r="K34" s="532"/>
      <c r="L34" s="533"/>
      <c r="M34" s="18"/>
    </row>
  </sheetData>
  <mergeCells count="298">
    <mergeCell ref="D28:M28"/>
    <mergeCell ref="E32:J32"/>
    <mergeCell ref="G34:L34"/>
    <mergeCell ref="L3:Q3"/>
    <mergeCell ref="ES14:ET14"/>
    <mergeCell ref="EU14:EV14"/>
    <mergeCell ref="I1:N1"/>
    <mergeCell ref="C1:H1"/>
    <mergeCell ref="O1:T1"/>
    <mergeCell ref="U1:Z1"/>
    <mergeCell ref="AA1:AF1"/>
    <mergeCell ref="AG1:AL1"/>
    <mergeCell ref="AM1:AR1"/>
    <mergeCell ref="AS1:AX1"/>
    <mergeCell ref="EF14:EG14"/>
    <mergeCell ref="EH14:EI14"/>
    <mergeCell ref="EJ14:EK14"/>
    <mergeCell ref="EL14:EM14"/>
    <mergeCell ref="EN14:EO14"/>
    <mergeCell ref="EQ14:ER14"/>
    <mergeCell ref="DT14:DU14"/>
    <mergeCell ref="DV14:DW14"/>
    <mergeCell ref="DX14:DY14"/>
    <mergeCell ref="DZ14:EA14"/>
    <mergeCell ref="EB14:EC14"/>
    <mergeCell ref="ED14:EE14"/>
    <mergeCell ref="DH14:DI14"/>
    <mergeCell ref="DJ14:DK14"/>
    <mergeCell ref="DL14:DM14"/>
    <mergeCell ref="DN14:DO14"/>
    <mergeCell ref="DP14:DQ14"/>
    <mergeCell ref="DR14:DS14"/>
    <mergeCell ref="CV14:CW14"/>
    <mergeCell ref="CX14:CY14"/>
    <mergeCell ref="CZ14:DA14"/>
    <mergeCell ref="DB14:DC14"/>
    <mergeCell ref="DD14:DE14"/>
    <mergeCell ref="DF14:DG14"/>
    <mergeCell ref="CJ14:CK14"/>
    <mergeCell ref="CL14:CM14"/>
    <mergeCell ref="CN14:CO14"/>
    <mergeCell ref="CP14:CQ14"/>
    <mergeCell ref="CR14:CS14"/>
    <mergeCell ref="CT14:CU14"/>
    <mergeCell ref="BX14:BY14"/>
    <mergeCell ref="BZ14:CA14"/>
    <mergeCell ref="CB14:CC14"/>
    <mergeCell ref="CD14:CE14"/>
    <mergeCell ref="CF14:CG14"/>
    <mergeCell ref="CH14:CI14"/>
    <mergeCell ref="BL14:BM14"/>
    <mergeCell ref="BN14:BO14"/>
    <mergeCell ref="BP14:BQ14"/>
    <mergeCell ref="BR14:BS14"/>
    <mergeCell ref="BT14:BU14"/>
    <mergeCell ref="BV14:BW14"/>
    <mergeCell ref="AZ14:BA14"/>
    <mergeCell ref="BB14:BC14"/>
    <mergeCell ref="BD14:BE14"/>
    <mergeCell ref="BF14:BG14"/>
    <mergeCell ref="BH14:BI14"/>
    <mergeCell ref="BJ14:BK14"/>
    <mergeCell ref="AN14:AO14"/>
    <mergeCell ref="AP14:AQ14"/>
    <mergeCell ref="AR14:AS14"/>
    <mergeCell ref="AT14:AU14"/>
    <mergeCell ref="AV14:AW14"/>
    <mergeCell ref="AX14:AY14"/>
    <mergeCell ref="AA14:AB14"/>
    <mergeCell ref="AC14:AD14"/>
    <mergeCell ref="AE14:AF14"/>
    <mergeCell ref="AG14:AH14"/>
    <mergeCell ref="AI14:AJ14"/>
    <mergeCell ref="AL14:AM14"/>
    <mergeCell ref="O14:P14"/>
    <mergeCell ref="Q14:R14"/>
    <mergeCell ref="S14:T14"/>
    <mergeCell ref="U14:V14"/>
    <mergeCell ref="W14:X14"/>
    <mergeCell ref="Y14:Z14"/>
    <mergeCell ref="C14:D14"/>
    <mergeCell ref="E14:F14"/>
    <mergeCell ref="G14:H14"/>
    <mergeCell ref="I14:J14"/>
    <mergeCell ref="K14:L14"/>
    <mergeCell ref="M14:N14"/>
    <mergeCell ref="EK13:EL13"/>
    <mergeCell ref="EM13:EN13"/>
    <mergeCell ref="EO13:EP13"/>
    <mergeCell ref="EQ13:ER13"/>
    <mergeCell ref="ES13:ET13"/>
    <mergeCell ref="EU13:EV13"/>
    <mergeCell ref="DY13:DZ13"/>
    <mergeCell ref="EA13:EB13"/>
    <mergeCell ref="EC13:ED13"/>
    <mergeCell ref="EE13:EF13"/>
    <mergeCell ref="EG13:EH13"/>
    <mergeCell ref="EI13:EJ13"/>
    <mergeCell ref="DM13:DN13"/>
    <mergeCell ref="DO13:DP13"/>
    <mergeCell ref="DQ13:DR13"/>
    <mergeCell ref="DS13:DT13"/>
    <mergeCell ref="DU13:DV13"/>
    <mergeCell ref="DW13:DX13"/>
    <mergeCell ref="DA13:DB13"/>
    <mergeCell ref="DC13:DD13"/>
    <mergeCell ref="DE13:DF13"/>
    <mergeCell ref="DG13:DH13"/>
    <mergeCell ref="DI13:DJ13"/>
    <mergeCell ref="DK13:DL13"/>
    <mergeCell ref="CO13:CP13"/>
    <mergeCell ref="CQ13:CR13"/>
    <mergeCell ref="CS13:CT13"/>
    <mergeCell ref="CU13:CV13"/>
    <mergeCell ref="CW13:CX13"/>
    <mergeCell ref="CY13:CZ13"/>
    <mergeCell ref="CC13:CD13"/>
    <mergeCell ref="CE13:CF13"/>
    <mergeCell ref="CG13:CH13"/>
    <mergeCell ref="CI13:CJ13"/>
    <mergeCell ref="CK13:CL13"/>
    <mergeCell ref="CM13:CN13"/>
    <mergeCell ref="BQ13:BR13"/>
    <mergeCell ref="BS13:BT13"/>
    <mergeCell ref="BU13:BV13"/>
    <mergeCell ref="BW13:BX13"/>
    <mergeCell ref="BY13:BZ13"/>
    <mergeCell ref="CA13:CB13"/>
    <mergeCell ref="BE13:BF13"/>
    <mergeCell ref="BG13:BH13"/>
    <mergeCell ref="BI13:BJ13"/>
    <mergeCell ref="BK13:BL13"/>
    <mergeCell ref="BM13:BN13"/>
    <mergeCell ref="BO13:BP13"/>
    <mergeCell ref="AS13:AT13"/>
    <mergeCell ref="AU13:AV13"/>
    <mergeCell ref="AW13:AX13"/>
    <mergeCell ref="AY13:AZ13"/>
    <mergeCell ref="BA13:BB13"/>
    <mergeCell ref="BC13:BD13"/>
    <mergeCell ref="AG13:AH13"/>
    <mergeCell ref="AI13:AJ13"/>
    <mergeCell ref="AK13:AL13"/>
    <mergeCell ref="AM13:AN13"/>
    <mergeCell ref="AO13:AP13"/>
    <mergeCell ref="AQ13:AR13"/>
    <mergeCell ref="U13:V13"/>
    <mergeCell ref="W13:X13"/>
    <mergeCell ref="Y13:Z13"/>
    <mergeCell ref="AA13:AB13"/>
    <mergeCell ref="AC13:AD13"/>
    <mergeCell ref="AE13:AF13"/>
    <mergeCell ref="EU12:EV12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EH12:EI12"/>
    <mergeCell ref="EJ12:EK12"/>
    <mergeCell ref="EL12:EM12"/>
    <mergeCell ref="EN12:EO12"/>
    <mergeCell ref="EQ12:ER12"/>
    <mergeCell ref="ES12:ET12"/>
    <mergeCell ref="DV12:DW12"/>
    <mergeCell ref="DX12:DY12"/>
    <mergeCell ref="DZ12:EA12"/>
    <mergeCell ref="EB12:EC12"/>
    <mergeCell ref="ED12:EE12"/>
    <mergeCell ref="EF12:EG12"/>
    <mergeCell ref="DJ12:DK12"/>
    <mergeCell ref="DL12:DM12"/>
    <mergeCell ref="DN12:DO12"/>
    <mergeCell ref="DP12:DQ12"/>
    <mergeCell ref="DR12:DS12"/>
    <mergeCell ref="DT12:DU12"/>
    <mergeCell ref="CX12:CY12"/>
    <mergeCell ref="CZ12:DA12"/>
    <mergeCell ref="DB12:DC12"/>
    <mergeCell ref="DD12:DE12"/>
    <mergeCell ref="DF12:DG12"/>
    <mergeCell ref="DH12:DI12"/>
    <mergeCell ref="CL12:CM12"/>
    <mergeCell ref="CN12:CO12"/>
    <mergeCell ref="CP12:CQ12"/>
    <mergeCell ref="CR12:CS12"/>
    <mergeCell ref="CT12:CU12"/>
    <mergeCell ref="CV12:CW12"/>
    <mergeCell ref="BZ12:CA12"/>
    <mergeCell ref="CB12:CC12"/>
    <mergeCell ref="CD12:CE12"/>
    <mergeCell ref="CF12:CG12"/>
    <mergeCell ref="CH12:CI12"/>
    <mergeCell ref="CJ12:CK12"/>
    <mergeCell ref="BN12:BO12"/>
    <mergeCell ref="BP12:BQ12"/>
    <mergeCell ref="BR12:BS12"/>
    <mergeCell ref="BT12:BU12"/>
    <mergeCell ref="BV12:BW12"/>
    <mergeCell ref="BX12:BY12"/>
    <mergeCell ref="BD12:BE12"/>
    <mergeCell ref="BF12:BG12"/>
    <mergeCell ref="BH12:BI12"/>
    <mergeCell ref="BJ12:BK12"/>
    <mergeCell ref="BL12:BM12"/>
    <mergeCell ref="AP12:AQ12"/>
    <mergeCell ref="AR12:AS12"/>
    <mergeCell ref="AT12:AU12"/>
    <mergeCell ref="AV12:AW12"/>
    <mergeCell ref="AX12:AY12"/>
    <mergeCell ref="AZ12:BA12"/>
    <mergeCell ref="EQ11:ER11"/>
    <mergeCell ref="ES11:ET11"/>
    <mergeCell ref="EU11:EV11"/>
    <mergeCell ref="C12:D12"/>
    <mergeCell ref="E12:F12"/>
    <mergeCell ref="G12:H12"/>
    <mergeCell ref="I12:J12"/>
    <mergeCell ref="K12:L12"/>
    <mergeCell ref="M12:N12"/>
    <mergeCell ref="O12:P12"/>
    <mergeCell ref="BL11:BQ11"/>
    <mergeCell ref="AC12:AD12"/>
    <mergeCell ref="AE12:AF12"/>
    <mergeCell ref="AG12:AH12"/>
    <mergeCell ref="AJ12:AK12"/>
    <mergeCell ref="AL12:AM12"/>
    <mergeCell ref="AN12:AO12"/>
    <mergeCell ref="Q12:R12"/>
    <mergeCell ref="S12:T12"/>
    <mergeCell ref="U12:V12"/>
    <mergeCell ref="W12:X12"/>
    <mergeCell ref="Y12:Z12"/>
    <mergeCell ref="AA12:AB12"/>
    <mergeCell ref="BB12:BC12"/>
    <mergeCell ref="EQ10:ER10"/>
    <mergeCell ref="ES10:ET10"/>
    <mergeCell ref="EU10:EV10"/>
    <mergeCell ref="AR10:AW10"/>
    <mergeCell ref="EU9:EV9"/>
    <mergeCell ref="EQ9:ER9"/>
    <mergeCell ref="ES9:ET9"/>
    <mergeCell ref="X9:AC9"/>
    <mergeCell ref="ES8:ET8"/>
    <mergeCell ref="EU8:EV8"/>
    <mergeCell ref="EQ8:ER8"/>
    <mergeCell ref="BF8:BK8"/>
    <mergeCell ref="EQ7:ER7"/>
    <mergeCell ref="ES7:ET7"/>
    <mergeCell ref="EU7:EV7"/>
    <mergeCell ref="AL7:AQ7"/>
    <mergeCell ref="EQ6:ER6"/>
    <mergeCell ref="ES6:ET6"/>
    <mergeCell ref="EU6:EV6"/>
    <mergeCell ref="R6:W6"/>
    <mergeCell ref="EU5:EV5"/>
    <mergeCell ref="EQ5:ER5"/>
    <mergeCell ref="ES5:ET5"/>
    <mergeCell ref="AZ5:BE5"/>
    <mergeCell ref="ES4:ET4"/>
    <mergeCell ref="EU4:EV4"/>
    <mergeCell ref="EQ4:ER4"/>
    <mergeCell ref="AF4:AK4"/>
    <mergeCell ref="EQ3:ER3"/>
    <mergeCell ref="ES3:ET3"/>
    <mergeCell ref="EU3:EV3"/>
    <mergeCell ref="EQ1:ER1"/>
    <mergeCell ref="ES1:ET1"/>
    <mergeCell ref="EU1:EV1"/>
    <mergeCell ref="EQ2:ER2"/>
    <mergeCell ref="ES2:ET2"/>
    <mergeCell ref="EU2:EV2"/>
    <mergeCell ref="EE1:EF1"/>
    <mergeCell ref="EG1:EH1"/>
    <mergeCell ref="EI1:EJ1"/>
    <mergeCell ref="EK1:EL1"/>
    <mergeCell ref="EM1:EN1"/>
    <mergeCell ref="EO1:EP1"/>
    <mergeCell ref="DY1:DZ1"/>
    <mergeCell ref="EA1:EB1"/>
    <mergeCell ref="EC1:ED1"/>
    <mergeCell ref="DS1:DX1"/>
    <mergeCell ref="DG1:DL1"/>
    <mergeCell ref="AY1:BD1"/>
    <mergeCell ref="BE1:BJ1"/>
    <mergeCell ref="DM1:DR1"/>
    <mergeCell ref="CU1:CZ1"/>
    <mergeCell ref="DA1:DF1"/>
    <mergeCell ref="CI1:CN1"/>
    <mergeCell ref="CO1:CT1"/>
    <mergeCell ref="BW1:CB1"/>
    <mergeCell ref="CC1:CH1"/>
    <mergeCell ref="BK1:BP1"/>
    <mergeCell ref="BQ1:BV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13D9-0AE3-4731-AF90-9D4C0896905D}">
  <sheetPr codeName="Sheet24"/>
  <dimension ref="A1:EW11"/>
  <sheetViews>
    <sheetView workbookViewId="0">
      <selection activeCell="D32" sqref="D32"/>
    </sheetView>
  </sheetViews>
  <sheetFormatPr defaultRowHeight="15" x14ac:dyDescent="0.25"/>
  <sheetData>
    <row r="1" spans="1:153" ht="18.75" x14ac:dyDescent="0.25">
      <c r="A1" s="7"/>
      <c r="B1" s="7"/>
      <c r="C1" s="515">
        <v>6</v>
      </c>
      <c r="D1" s="515"/>
      <c r="E1" s="515"/>
      <c r="F1" s="515"/>
      <c r="G1" s="515"/>
      <c r="H1" s="515"/>
      <c r="I1" s="515">
        <v>7</v>
      </c>
      <c r="J1" s="515"/>
      <c r="K1" s="515"/>
      <c r="L1" s="515"/>
      <c r="M1" s="515"/>
      <c r="N1" s="515"/>
      <c r="O1" s="527">
        <v>8</v>
      </c>
      <c r="P1" s="528"/>
      <c r="Q1" s="528"/>
      <c r="R1" s="528"/>
      <c r="S1" s="528"/>
      <c r="T1" s="529"/>
      <c r="U1" s="527">
        <v>9</v>
      </c>
      <c r="V1" s="528"/>
      <c r="W1" s="528"/>
      <c r="X1" s="528"/>
      <c r="Y1" s="528"/>
      <c r="Z1" s="529"/>
      <c r="AA1" s="527">
        <v>10</v>
      </c>
      <c r="AB1" s="528"/>
      <c r="AC1" s="528"/>
      <c r="AD1" s="528"/>
      <c r="AE1" s="528"/>
      <c r="AF1" s="529"/>
      <c r="AG1" s="527">
        <v>11</v>
      </c>
      <c r="AH1" s="528"/>
      <c r="AI1" s="528"/>
      <c r="AJ1" s="528"/>
      <c r="AK1" s="528"/>
      <c r="AL1" s="529"/>
      <c r="AM1" s="527">
        <v>12</v>
      </c>
      <c r="AN1" s="528"/>
      <c r="AO1" s="528"/>
      <c r="AP1" s="528"/>
      <c r="AQ1" s="528"/>
      <c r="AR1" s="529"/>
      <c r="AS1" s="527">
        <v>13</v>
      </c>
      <c r="AT1" s="528"/>
      <c r="AU1" s="528"/>
      <c r="AV1" s="528"/>
      <c r="AW1" s="528"/>
      <c r="AX1" s="529"/>
      <c r="AY1" s="527">
        <v>14</v>
      </c>
      <c r="AZ1" s="528"/>
      <c r="BA1" s="528"/>
      <c r="BB1" s="528"/>
      <c r="BC1" s="528"/>
      <c r="BD1" s="529"/>
      <c r="BE1" s="527">
        <v>15</v>
      </c>
      <c r="BF1" s="528"/>
      <c r="BG1" s="528"/>
      <c r="BH1" s="528"/>
      <c r="BI1" s="528"/>
      <c r="BJ1" s="529"/>
      <c r="BK1" s="527">
        <v>16</v>
      </c>
      <c r="BL1" s="528"/>
      <c r="BM1" s="528"/>
      <c r="BN1" s="528"/>
      <c r="BO1" s="528"/>
      <c r="BP1" s="529"/>
      <c r="BQ1" s="527">
        <v>17</v>
      </c>
      <c r="BR1" s="528"/>
      <c r="BS1" s="528"/>
      <c r="BT1" s="528"/>
      <c r="BU1" s="528"/>
      <c r="BV1" s="529"/>
      <c r="BW1" s="527">
        <v>18</v>
      </c>
      <c r="BX1" s="528"/>
      <c r="BY1" s="528"/>
      <c r="BZ1" s="528"/>
      <c r="CA1" s="528"/>
      <c r="CB1" s="529"/>
      <c r="CC1" s="527">
        <v>19</v>
      </c>
      <c r="CD1" s="528"/>
      <c r="CE1" s="528"/>
      <c r="CF1" s="528"/>
      <c r="CG1" s="528"/>
      <c r="CH1" s="529"/>
      <c r="CI1" s="527">
        <v>20</v>
      </c>
      <c r="CJ1" s="528"/>
      <c r="CK1" s="528"/>
      <c r="CL1" s="528"/>
      <c r="CM1" s="528"/>
      <c r="CN1" s="529"/>
      <c r="CO1" s="527">
        <v>21</v>
      </c>
      <c r="CP1" s="528"/>
      <c r="CQ1" s="528"/>
      <c r="CR1" s="528"/>
      <c r="CS1" s="528"/>
      <c r="CT1" s="529"/>
      <c r="CU1" s="527">
        <v>22</v>
      </c>
      <c r="CV1" s="528"/>
      <c r="CW1" s="528"/>
      <c r="CX1" s="528"/>
      <c r="CY1" s="528"/>
      <c r="CZ1" s="529"/>
      <c r="DA1" s="527">
        <v>23</v>
      </c>
      <c r="DB1" s="528"/>
      <c r="DC1" s="528"/>
      <c r="DD1" s="528"/>
      <c r="DE1" s="528"/>
      <c r="DF1" s="529"/>
      <c r="DG1" s="527">
        <v>0</v>
      </c>
      <c r="DH1" s="528"/>
      <c r="DI1" s="528"/>
      <c r="DJ1" s="528"/>
      <c r="DK1" s="528"/>
      <c r="DL1" s="529"/>
      <c r="DM1" s="527">
        <v>1</v>
      </c>
      <c r="DN1" s="528"/>
      <c r="DO1" s="528"/>
      <c r="DP1" s="528"/>
      <c r="DQ1" s="528"/>
      <c r="DR1" s="529"/>
      <c r="DS1" s="527">
        <v>2</v>
      </c>
      <c r="DT1" s="528"/>
      <c r="DU1" s="528"/>
      <c r="DV1" s="528"/>
      <c r="DW1" s="528"/>
      <c r="DX1" s="529"/>
      <c r="DY1" s="551">
        <v>3</v>
      </c>
      <c r="DZ1" s="551"/>
      <c r="EA1" s="550"/>
      <c r="EB1" s="550"/>
      <c r="EC1" s="550"/>
      <c r="ED1" s="550"/>
      <c r="EE1" s="550">
        <v>4</v>
      </c>
      <c r="EF1" s="550"/>
      <c r="EG1" s="550"/>
      <c r="EH1" s="550"/>
      <c r="EI1" s="550"/>
      <c r="EJ1" s="550"/>
      <c r="EK1" s="550">
        <v>5</v>
      </c>
      <c r="EL1" s="550"/>
      <c r="EM1" s="550"/>
      <c r="EN1" s="550"/>
      <c r="EO1" s="550"/>
      <c r="EP1" s="550"/>
      <c r="EQ1" s="530"/>
      <c r="ER1" s="530"/>
      <c r="ES1" s="530"/>
      <c r="ET1" s="530"/>
      <c r="EU1" s="530"/>
      <c r="EV1" s="530"/>
      <c r="EW1" s="9"/>
    </row>
    <row r="2" spans="1:153" s="5" customFormat="1" ht="18.75" x14ac:dyDescent="0.25">
      <c r="A2" s="19"/>
      <c r="B2" s="19"/>
      <c r="C2" s="20">
        <v>0</v>
      </c>
      <c r="D2" s="20">
        <v>10</v>
      </c>
      <c r="E2" s="20">
        <v>20</v>
      </c>
      <c r="F2" s="20">
        <v>30</v>
      </c>
      <c r="G2" s="20">
        <v>40</v>
      </c>
      <c r="H2" s="20">
        <v>50</v>
      </c>
      <c r="I2" s="20">
        <v>0</v>
      </c>
      <c r="J2" s="20">
        <v>10</v>
      </c>
      <c r="K2" s="20">
        <v>20</v>
      </c>
      <c r="L2" s="20">
        <v>30</v>
      </c>
      <c r="M2" s="20">
        <v>40</v>
      </c>
      <c r="N2" s="20">
        <v>50</v>
      </c>
      <c r="O2" s="20">
        <v>0</v>
      </c>
      <c r="P2" s="20">
        <v>10</v>
      </c>
      <c r="Q2" s="20">
        <v>20</v>
      </c>
      <c r="R2" s="20">
        <v>30</v>
      </c>
      <c r="S2" s="20">
        <v>40</v>
      </c>
      <c r="T2" s="20">
        <v>50</v>
      </c>
      <c r="U2" s="20">
        <v>0</v>
      </c>
      <c r="V2" s="20">
        <v>10</v>
      </c>
      <c r="W2" s="20">
        <v>20</v>
      </c>
      <c r="X2" s="20">
        <v>30</v>
      </c>
      <c r="Y2" s="20">
        <v>40</v>
      </c>
      <c r="Z2" s="20">
        <v>50</v>
      </c>
      <c r="AA2" s="20">
        <v>0</v>
      </c>
      <c r="AB2" s="20">
        <v>10</v>
      </c>
      <c r="AC2" s="20">
        <v>20</v>
      </c>
      <c r="AD2" s="20">
        <v>30</v>
      </c>
      <c r="AE2" s="20">
        <v>40</v>
      </c>
      <c r="AF2" s="20">
        <v>50</v>
      </c>
      <c r="AG2" s="20">
        <v>0</v>
      </c>
      <c r="AH2" s="20">
        <v>10</v>
      </c>
      <c r="AI2" s="20">
        <v>20</v>
      </c>
      <c r="AJ2" s="20">
        <v>30</v>
      </c>
      <c r="AK2" s="20">
        <v>40</v>
      </c>
      <c r="AL2" s="20">
        <v>50</v>
      </c>
      <c r="AM2" s="20">
        <v>0</v>
      </c>
      <c r="AN2" s="20">
        <v>10</v>
      </c>
      <c r="AO2" s="20">
        <v>20</v>
      </c>
      <c r="AP2" s="20">
        <v>30</v>
      </c>
      <c r="AQ2" s="20">
        <v>40</v>
      </c>
      <c r="AR2" s="20">
        <v>50</v>
      </c>
      <c r="AS2" s="20">
        <v>0</v>
      </c>
      <c r="AT2" s="20">
        <v>10</v>
      </c>
      <c r="AU2" s="20">
        <v>20</v>
      </c>
      <c r="AV2" s="20">
        <v>30</v>
      </c>
      <c r="AW2" s="20">
        <v>40</v>
      </c>
      <c r="AX2" s="20">
        <v>50</v>
      </c>
      <c r="AY2" s="20">
        <v>0</v>
      </c>
      <c r="AZ2" s="20">
        <v>10</v>
      </c>
      <c r="BA2" s="20">
        <v>20</v>
      </c>
      <c r="BB2" s="20">
        <v>30</v>
      </c>
      <c r="BC2" s="20">
        <v>40</v>
      </c>
      <c r="BD2" s="20">
        <v>50</v>
      </c>
      <c r="BE2" s="20">
        <v>0</v>
      </c>
      <c r="BF2" s="20">
        <v>10</v>
      </c>
      <c r="BG2" s="20">
        <v>20</v>
      </c>
      <c r="BH2" s="20">
        <v>30</v>
      </c>
      <c r="BI2" s="20">
        <v>40</v>
      </c>
      <c r="BJ2" s="20">
        <v>50</v>
      </c>
      <c r="BK2" s="20">
        <v>0</v>
      </c>
      <c r="BL2" s="20">
        <v>10</v>
      </c>
      <c r="BM2" s="20">
        <v>20</v>
      </c>
      <c r="BN2" s="20">
        <v>30</v>
      </c>
      <c r="BO2" s="20">
        <v>40</v>
      </c>
      <c r="BP2" s="20">
        <v>50</v>
      </c>
      <c r="BQ2" s="20">
        <v>0</v>
      </c>
      <c r="BR2" s="20">
        <v>10</v>
      </c>
      <c r="BS2" s="20">
        <v>20</v>
      </c>
      <c r="BT2" s="20">
        <v>30</v>
      </c>
      <c r="BU2" s="20">
        <v>40</v>
      </c>
      <c r="BV2" s="20">
        <v>50</v>
      </c>
      <c r="BW2" s="20">
        <v>0</v>
      </c>
      <c r="BX2" s="20">
        <v>10</v>
      </c>
      <c r="BY2" s="20">
        <v>20</v>
      </c>
      <c r="BZ2" s="20">
        <v>30</v>
      </c>
      <c r="CA2" s="20">
        <v>40</v>
      </c>
      <c r="CB2" s="20">
        <v>50</v>
      </c>
      <c r="CC2" s="20">
        <v>0</v>
      </c>
      <c r="CD2" s="20">
        <v>10</v>
      </c>
      <c r="CE2" s="20">
        <v>20</v>
      </c>
      <c r="CF2" s="20">
        <v>30</v>
      </c>
      <c r="CG2" s="20">
        <v>40</v>
      </c>
      <c r="CH2" s="20">
        <v>50</v>
      </c>
      <c r="CI2" s="20">
        <v>0</v>
      </c>
      <c r="CJ2" s="20">
        <v>10</v>
      </c>
      <c r="CK2" s="20">
        <v>20</v>
      </c>
      <c r="CL2" s="20">
        <v>30</v>
      </c>
      <c r="CM2" s="20">
        <v>40</v>
      </c>
      <c r="CN2" s="20">
        <v>50</v>
      </c>
      <c r="CO2" s="20">
        <v>0</v>
      </c>
      <c r="CP2" s="20">
        <v>10</v>
      </c>
      <c r="CQ2" s="20">
        <v>20</v>
      </c>
      <c r="CR2" s="20">
        <v>30</v>
      </c>
      <c r="CS2" s="20">
        <v>40</v>
      </c>
      <c r="CT2" s="20">
        <v>50</v>
      </c>
      <c r="CU2" s="20">
        <v>0</v>
      </c>
      <c r="CV2" s="20">
        <v>10</v>
      </c>
      <c r="CW2" s="20">
        <v>20</v>
      </c>
      <c r="CX2" s="20">
        <v>30</v>
      </c>
      <c r="CY2" s="20">
        <v>40</v>
      </c>
      <c r="CZ2" s="20">
        <v>50</v>
      </c>
      <c r="DA2" s="20">
        <v>0</v>
      </c>
      <c r="DB2" s="20">
        <v>10</v>
      </c>
      <c r="DC2" s="20">
        <v>20</v>
      </c>
      <c r="DD2" s="20">
        <v>30</v>
      </c>
      <c r="DE2" s="20">
        <v>40</v>
      </c>
      <c r="DF2" s="20">
        <v>50</v>
      </c>
      <c r="DG2" s="20">
        <v>0</v>
      </c>
      <c r="DH2" s="20">
        <v>10</v>
      </c>
      <c r="DI2" s="20">
        <v>20</v>
      </c>
      <c r="DJ2" s="20">
        <v>30</v>
      </c>
      <c r="DK2" s="20">
        <v>40</v>
      </c>
      <c r="DL2" s="20">
        <v>50</v>
      </c>
      <c r="DM2" s="20">
        <v>0</v>
      </c>
      <c r="DN2" s="20">
        <v>10</v>
      </c>
      <c r="DO2" s="20">
        <v>20</v>
      </c>
      <c r="DP2" s="20">
        <v>30</v>
      </c>
      <c r="DQ2" s="20">
        <v>40</v>
      </c>
      <c r="DR2" s="20">
        <v>50</v>
      </c>
      <c r="DS2" s="20">
        <v>0</v>
      </c>
      <c r="DT2" s="20">
        <v>10</v>
      </c>
      <c r="DU2" s="20">
        <v>20</v>
      </c>
      <c r="DV2" s="20">
        <v>30</v>
      </c>
      <c r="DW2" s="20">
        <v>40</v>
      </c>
      <c r="DX2" s="20">
        <v>50</v>
      </c>
      <c r="DY2" s="21">
        <v>0</v>
      </c>
      <c r="DZ2" s="20">
        <v>10</v>
      </c>
      <c r="EA2" s="20">
        <v>20</v>
      </c>
      <c r="EB2" s="20">
        <v>30</v>
      </c>
      <c r="EC2" s="20">
        <v>40</v>
      </c>
      <c r="ED2" s="20">
        <v>50</v>
      </c>
      <c r="EE2" s="20">
        <v>0</v>
      </c>
      <c r="EF2" s="20">
        <v>10</v>
      </c>
      <c r="EG2" s="20">
        <v>20</v>
      </c>
      <c r="EH2" s="20">
        <v>30</v>
      </c>
      <c r="EI2" s="20">
        <v>40</v>
      </c>
      <c r="EJ2" s="20">
        <v>50</v>
      </c>
      <c r="EK2" s="20">
        <v>0</v>
      </c>
      <c r="EL2" s="20">
        <v>10</v>
      </c>
      <c r="EM2" s="20">
        <v>20</v>
      </c>
      <c r="EN2" s="20">
        <v>30</v>
      </c>
      <c r="EO2" s="20">
        <v>40</v>
      </c>
      <c r="EP2" s="20">
        <v>50</v>
      </c>
      <c r="EQ2" s="534"/>
      <c r="ER2" s="534"/>
      <c r="ES2" s="534"/>
      <c r="ET2" s="534"/>
      <c r="EU2" s="534"/>
      <c r="EV2" s="534"/>
      <c r="EW2" s="22"/>
    </row>
    <row r="3" spans="1:153" ht="18.75" x14ac:dyDescent="0.25">
      <c r="A3" s="10" t="s">
        <v>42</v>
      </c>
      <c r="B3" s="10" t="s">
        <v>43</v>
      </c>
      <c r="C3" s="23"/>
      <c r="D3" s="23"/>
      <c r="E3" s="23"/>
      <c r="F3" s="23"/>
      <c r="G3" s="24"/>
      <c r="H3" s="24"/>
      <c r="I3" s="24"/>
      <c r="J3" s="24"/>
      <c r="K3" s="18"/>
      <c r="L3" s="18"/>
      <c r="M3" s="18"/>
      <c r="N3" s="18"/>
      <c r="O3" s="23"/>
      <c r="P3" s="23"/>
      <c r="Q3" s="23"/>
      <c r="R3" s="23"/>
      <c r="S3" s="23"/>
      <c r="T3" s="23"/>
      <c r="U3" s="23"/>
      <c r="V3" s="23"/>
      <c r="W3" s="23"/>
      <c r="X3" s="23"/>
      <c r="Y3" s="24"/>
      <c r="Z3" s="24"/>
      <c r="AA3" s="24"/>
      <c r="AB3" s="24"/>
      <c r="AC3" s="18"/>
      <c r="AD3" s="18"/>
      <c r="AE3" s="18"/>
      <c r="AF3" s="18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4"/>
      <c r="AR3" s="24"/>
      <c r="AS3" s="24"/>
      <c r="AT3" s="24"/>
      <c r="AU3" s="18"/>
      <c r="AV3" s="18"/>
      <c r="AW3" s="18"/>
      <c r="AX3" s="18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4"/>
      <c r="BJ3" s="24"/>
      <c r="BK3" s="24"/>
      <c r="BL3" s="24"/>
      <c r="BM3" s="18"/>
      <c r="BN3" s="18"/>
      <c r="BO3" s="18"/>
      <c r="BP3" s="18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4"/>
      <c r="CB3" s="24"/>
      <c r="CC3" s="24"/>
      <c r="CD3" s="24"/>
      <c r="CE3" s="18"/>
      <c r="CF3" s="18"/>
      <c r="CG3" s="18"/>
      <c r="CH3" s="18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4"/>
      <c r="CT3" s="24"/>
      <c r="CU3" s="24"/>
      <c r="CV3" s="24"/>
      <c r="CW3" s="18"/>
      <c r="CX3" s="18"/>
      <c r="CY3" s="18"/>
      <c r="CZ3" s="18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4"/>
      <c r="DL3" s="24"/>
      <c r="DM3" s="24"/>
      <c r="DN3" s="24"/>
      <c r="DO3" s="18"/>
      <c r="DP3" s="18"/>
      <c r="DQ3" s="18"/>
      <c r="DR3" s="18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530"/>
      <c r="ER3" s="530"/>
      <c r="ES3" s="530"/>
      <c r="ET3" s="530"/>
      <c r="EU3" s="530"/>
      <c r="EV3" s="530"/>
      <c r="EW3" s="9"/>
    </row>
    <row r="4" spans="1:153" ht="18.75" x14ac:dyDescent="0.25">
      <c r="A4" s="11"/>
      <c r="B4" s="11" t="s">
        <v>47</v>
      </c>
      <c r="C4" s="23"/>
      <c r="D4" s="23"/>
      <c r="E4" s="23"/>
      <c r="F4" s="23"/>
      <c r="G4" s="23"/>
      <c r="H4" s="23"/>
      <c r="I4" s="24"/>
      <c r="J4" s="24"/>
      <c r="K4" s="24"/>
      <c r="L4" s="24"/>
      <c r="M4" s="18"/>
      <c r="N4" s="18"/>
      <c r="O4" s="18"/>
      <c r="P4" s="18"/>
      <c r="Q4" s="23"/>
      <c r="R4" s="23"/>
      <c r="S4" s="23"/>
      <c r="T4" s="23"/>
      <c r="U4" s="23"/>
      <c r="V4" s="23"/>
      <c r="W4" s="23"/>
      <c r="X4" s="23"/>
      <c r="Y4" s="23"/>
      <c r="Z4" s="23"/>
      <c r="AA4" s="24"/>
      <c r="AB4" s="24"/>
      <c r="AC4" s="24"/>
      <c r="AD4" s="24"/>
      <c r="AE4" s="24"/>
      <c r="AF4" s="24"/>
      <c r="AG4" s="24"/>
      <c r="AH4" s="24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4"/>
      <c r="AT4" s="24"/>
      <c r="AU4" s="24"/>
      <c r="AV4" s="24"/>
      <c r="AW4" s="24"/>
      <c r="AX4" s="24"/>
      <c r="AY4" s="24"/>
      <c r="AZ4" s="24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4"/>
      <c r="BL4" s="24"/>
      <c r="BM4" s="24"/>
      <c r="BN4" s="24"/>
      <c r="BO4" s="24"/>
      <c r="BP4" s="24"/>
      <c r="BQ4" s="24"/>
      <c r="BR4" s="24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4"/>
      <c r="CD4" s="24"/>
      <c r="CE4" s="24"/>
      <c r="CF4" s="24"/>
      <c r="CG4" s="24"/>
      <c r="CH4" s="24"/>
      <c r="CI4" s="24"/>
      <c r="CJ4" s="24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4"/>
      <c r="CV4" s="24"/>
      <c r="CW4" s="24"/>
      <c r="CX4" s="24"/>
      <c r="CY4" s="24"/>
      <c r="CZ4" s="24"/>
      <c r="DA4" s="24"/>
      <c r="DB4" s="24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4"/>
      <c r="DN4" s="24"/>
      <c r="DO4" s="24"/>
      <c r="DP4" s="24"/>
      <c r="DQ4" s="24"/>
      <c r="DR4" s="24"/>
      <c r="DS4" s="24"/>
      <c r="DT4" s="24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530"/>
      <c r="ER4" s="530"/>
      <c r="ES4" s="530"/>
      <c r="ET4" s="530"/>
      <c r="EU4" s="530"/>
      <c r="EV4" s="530"/>
      <c r="EW4" s="9"/>
    </row>
    <row r="5" spans="1:153" ht="18.75" x14ac:dyDescent="0.25">
      <c r="A5" s="11"/>
      <c r="B5" s="11" t="s">
        <v>48</v>
      </c>
      <c r="C5" s="23"/>
      <c r="D5" s="23"/>
      <c r="E5" s="23"/>
      <c r="F5" s="23"/>
      <c r="G5" s="23"/>
      <c r="H5" s="23"/>
      <c r="I5" s="23"/>
      <c r="J5" s="23"/>
      <c r="K5" s="24"/>
      <c r="L5" s="24"/>
      <c r="M5" s="24"/>
      <c r="N5" s="24"/>
      <c r="O5" s="18"/>
      <c r="P5" s="18"/>
      <c r="Q5" s="18"/>
      <c r="R5" s="18"/>
      <c r="S5" s="23"/>
      <c r="T5" s="23"/>
      <c r="U5" s="23"/>
      <c r="V5" s="23"/>
      <c r="W5" s="23"/>
      <c r="X5" s="23"/>
      <c r="Y5" s="23"/>
      <c r="Z5" s="23"/>
      <c r="AA5" s="23"/>
      <c r="AB5" s="23"/>
      <c r="AC5" s="24"/>
      <c r="AD5" s="24"/>
      <c r="AE5" s="24"/>
      <c r="AF5" s="24"/>
      <c r="AG5" s="24"/>
      <c r="AH5" s="24"/>
      <c r="AI5" s="24"/>
      <c r="AJ5" s="24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4"/>
      <c r="AV5" s="24"/>
      <c r="AW5" s="24"/>
      <c r="AX5" s="24"/>
      <c r="AY5" s="24"/>
      <c r="AZ5" s="24"/>
      <c r="BA5" s="24"/>
      <c r="BB5" s="24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4"/>
      <c r="BN5" s="24"/>
      <c r="BO5" s="24"/>
      <c r="BP5" s="24"/>
      <c r="BQ5" s="24"/>
      <c r="BR5" s="24"/>
      <c r="BS5" s="24"/>
      <c r="BT5" s="24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4"/>
      <c r="CF5" s="24"/>
      <c r="CG5" s="24"/>
      <c r="CH5" s="24"/>
      <c r="CI5" s="24"/>
      <c r="CJ5" s="24"/>
      <c r="CK5" s="24"/>
      <c r="CL5" s="24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4"/>
      <c r="CX5" s="24"/>
      <c r="CY5" s="24"/>
      <c r="CZ5" s="24"/>
      <c r="DA5" s="24"/>
      <c r="DB5" s="24"/>
      <c r="DC5" s="24"/>
      <c r="DD5" s="24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4"/>
      <c r="DP5" s="24"/>
      <c r="DQ5" s="24"/>
      <c r="DR5" s="24"/>
      <c r="DS5" s="24"/>
      <c r="DT5" s="24"/>
      <c r="DU5" s="24"/>
      <c r="DV5" s="24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530"/>
      <c r="ER5" s="530"/>
      <c r="ES5" s="530"/>
      <c r="ET5" s="530"/>
      <c r="EU5" s="530"/>
      <c r="EV5" s="530"/>
      <c r="EW5" s="9"/>
    </row>
    <row r="6" spans="1:153" ht="18.75" x14ac:dyDescent="0.25">
      <c r="A6" s="11"/>
      <c r="B6" s="11" t="s">
        <v>49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4"/>
      <c r="N6" s="24"/>
      <c r="O6" s="24"/>
      <c r="P6" s="24"/>
      <c r="Q6" s="18"/>
      <c r="R6" s="18"/>
      <c r="S6" s="18"/>
      <c r="T6" s="18"/>
      <c r="U6" s="23"/>
      <c r="V6" s="23"/>
      <c r="W6" s="23"/>
      <c r="X6" s="23"/>
      <c r="Y6" s="23"/>
      <c r="Z6" s="23"/>
      <c r="AA6" s="23"/>
      <c r="AB6" s="23"/>
      <c r="AC6" s="23"/>
      <c r="AD6" s="23"/>
      <c r="AE6" s="24"/>
      <c r="AF6" s="24"/>
      <c r="AG6" s="24"/>
      <c r="AH6" s="24"/>
      <c r="AI6" s="24"/>
      <c r="AJ6" s="24"/>
      <c r="AK6" s="24"/>
      <c r="AL6" s="24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4"/>
      <c r="AX6" s="24"/>
      <c r="AY6" s="24"/>
      <c r="AZ6" s="24"/>
      <c r="BA6" s="24"/>
      <c r="BB6" s="24"/>
      <c r="BC6" s="24"/>
      <c r="BD6" s="24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4"/>
      <c r="BP6" s="24"/>
      <c r="BQ6" s="24"/>
      <c r="BR6" s="24"/>
      <c r="BS6" s="24"/>
      <c r="BT6" s="24"/>
      <c r="BU6" s="24"/>
      <c r="BV6" s="24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4"/>
      <c r="CH6" s="24"/>
      <c r="CI6" s="24"/>
      <c r="CJ6" s="24"/>
      <c r="CK6" s="24"/>
      <c r="CL6" s="24"/>
      <c r="CM6" s="24"/>
      <c r="CN6" s="24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4"/>
      <c r="CZ6" s="24"/>
      <c r="DA6" s="24"/>
      <c r="DB6" s="24"/>
      <c r="DC6" s="24"/>
      <c r="DD6" s="24"/>
      <c r="DE6" s="24"/>
      <c r="DF6" s="24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4"/>
      <c r="DR6" s="24"/>
      <c r="DS6" s="24"/>
      <c r="DT6" s="24"/>
      <c r="DU6" s="24"/>
      <c r="DV6" s="24"/>
      <c r="DW6" s="24"/>
      <c r="DX6" s="24"/>
      <c r="DY6" s="23"/>
      <c r="DZ6" s="23"/>
      <c r="EA6" s="23"/>
      <c r="EB6" s="23"/>
      <c r="EC6" s="23"/>
      <c r="ED6" s="23"/>
      <c r="EE6" s="23"/>
      <c r="EF6" s="23"/>
      <c r="EG6" s="23"/>
      <c r="EH6" s="23"/>
      <c r="EI6" s="23"/>
      <c r="EJ6" s="23"/>
      <c r="EK6" s="23"/>
      <c r="EL6" s="23"/>
      <c r="EM6" s="23"/>
      <c r="EN6" s="23"/>
      <c r="EO6" s="23"/>
      <c r="EP6" s="23"/>
      <c r="EQ6" s="530"/>
      <c r="ER6" s="530"/>
      <c r="ES6" s="530"/>
      <c r="ET6" s="530"/>
      <c r="EU6" s="530"/>
      <c r="EV6" s="530"/>
      <c r="EW6" s="9"/>
    </row>
    <row r="7" spans="1:153" ht="18.75" x14ac:dyDescent="0.25">
      <c r="A7" s="11"/>
      <c r="B7" s="11" t="s">
        <v>50</v>
      </c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4"/>
      <c r="P7" s="24"/>
      <c r="Q7" s="24"/>
      <c r="R7" s="24"/>
      <c r="S7" s="18"/>
      <c r="T7" s="18"/>
      <c r="U7" s="18"/>
      <c r="V7" s="18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4"/>
      <c r="AH7" s="24"/>
      <c r="AI7" s="24"/>
      <c r="AJ7" s="24"/>
      <c r="AK7" s="24"/>
      <c r="AL7" s="24"/>
      <c r="AM7" s="24"/>
      <c r="AN7" s="24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4"/>
      <c r="AZ7" s="24"/>
      <c r="BA7" s="24"/>
      <c r="BB7" s="24"/>
      <c r="BC7" s="24"/>
      <c r="BD7" s="24"/>
      <c r="BE7" s="24"/>
      <c r="BF7" s="24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4"/>
      <c r="BR7" s="24"/>
      <c r="BS7" s="24"/>
      <c r="BT7" s="24"/>
      <c r="BU7" s="24"/>
      <c r="BV7" s="24"/>
      <c r="BW7" s="24"/>
      <c r="BX7" s="24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4"/>
      <c r="CJ7" s="24"/>
      <c r="CK7" s="24"/>
      <c r="CL7" s="24"/>
      <c r="CM7" s="24"/>
      <c r="CN7" s="24"/>
      <c r="CO7" s="24"/>
      <c r="CP7" s="24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4"/>
      <c r="DB7" s="24"/>
      <c r="DC7" s="24"/>
      <c r="DD7" s="24"/>
      <c r="DE7" s="24"/>
      <c r="DF7" s="24"/>
      <c r="DG7" s="24"/>
      <c r="DH7" s="24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4"/>
      <c r="DT7" s="24"/>
      <c r="DU7" s="24"/>
      <c r="DV7" s="24"/>
      <c r="DW7" s="24"/>
      <c r="DX7" s="24"/>
      <c r="DY7" s="23"/>
      <c r="DZ7" s="23"/>
      <c r="EA7" s="23"/>
      <c r="EB7" s="23"/>
      <c r="EC7" s="23"/>
      <c r="ED7" s="23"/>
      <c r="EE7" s="23"/>
      <c r="EF7" s="23"/>
      <c r="EG7" s="23"/>
      <c r="EH7" s="23"/>
      <c r="EI7" s="23"/>
      <c r="EJ7" s="23"/>
      <c r="EK7" s="23"/>
      <c r="EL7" s="23"/>
      <c r="EM7" s="23"/>
      <c r="EN7" s="23"/>
      <c r="EO7" s="23"/>
      <c r="EP7" s="23"/>
      <c r="EQ7" s="530"/>
      <c r="ER7" s="530"/>
      <c r="ES7" s="530"/>
      <c r="ET7" s="530"/>
      <c r="EU7" s="530"/>
      <c r="EV7" s="530"/>
      <c r="EW7" s="9"/>
    </row>
    <row r="8" spans="1:153" ht="18.75" x14ac:dyDescent="0.25">
      <c r="A8" s="11"/>
      <c r="B8" s="11" t="s">
        <v>51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4"/>
      <c r="R8" s="24"/>
      <c r="S8" s="24"/>
      <c r="T8" s="24"/>
      <c r="U8" s="18"/>
      <c r="V8" s="18"/>
      <c r="W8" s="18"/>
      <c r="X8" s="18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4"/>
      <c r="AJ8" s="24"/>
      <c r="AK8" s="24"/>
      <c r="AL8" s="24"/>
      <c r="AM8" s="24"/>
      <c r="AN8" s="24"/>
      <c r="AO8" s="24"/>
      <c r="AP8" s="24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4"/>
      <c r="BB8" s="24"/>
      <c r="BC8" s="24"/>
      <c r="BD8" s="24"/>
      <c r="BE8" s="24"/>
      <c r="BF8" s="24"/>
      <c r="BG8" s="24"/>
      <c r="BH8" s="24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4"/>
      <c r="BT8" s="24"/>
      <c r="BU8" s="24"/>
      <c r="BV8" s="24"/>
      <c r="BW8" s="24"/>
      <c r="BX8" s="24"/>
      <c r="BY8" s="24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4"/>
      <c r="CM8" s="24"/>
      <c r="CN8" s="24"/>
      <c r="CO8" s="24"/>
      <c r="CP8" s="24"/>
      <c r="CQ8" s="24"/>
      <c r="CR8" s="24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4"/>
      <c r="DD8" s="24"/>
      <c r="DE8" s="24"/>
      <c r="DF8" s="24"/>
      <c r="DG8" s="24"/>
      <c r="DH8" s="24"/>
      <c r="DI8" s="24"/>
      <c r="DJ8" s="24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4"/>
      <c r="DV8" s="24"/>
      <c r="DW8" s="24"/>
      <c r="DX8" s="24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530"/>
      <c r="ER8" s="530"/>
      <c r="ES8" s="530"/>
      <c r="ET8" s="530"/>
      <c r="EU8" s="530"/>
      <c r="EV8" s="530"/>
      <c r="EW8" s="9"/>
    </row>
    <row r="9" spans="1:153" ht="18.75" x14ac:dyDescent="0.25">
      <c r="A9" s="11"/>
      <c r="B9" s="11" t="s">
        <v>53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4"/>
      <c r="T9" s="24"/>
      <c r="U9" s="24"/>
      <c r="V9" s="24"/>
      <c r="W9" s="18"/>
      <c r="X9" s="18"/>
      <c r="Y9" s="18"/>
      <c r="Z9" s="18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4"/>
      <c r="AL9" s="24"/>
      <c r="AM9" s="24"/>
      <c r="AN9" s="24"/>
      <c r="AO9" s="24"/>
      <c r="AP9" s="24"/>
      <c r="AQ9" s="24"/>
      <c r="AR9" s="24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4"/>
      <c r="BD9" s="24"/>
      <c r="BE9" s="24"/>
      <c r="BF9" s="24"/>
      <c r="BG9" s="24"/>
      <c r="BH9" s="24"/>
      <c r="BI9" s="24"/>
      <c r="BJ9" s="24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4"/>
      <c r="BV9" s="24"/>
      <c r="BW9" s="24"/>
      <c r="BX9" s="24"/>
      <c r="BY9" s="24"/>
      <c r="BZ9" s="24"/>
      <c r="CA9" s="24"/>
      <c r="CB9" s="24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4"/>
      <c r="CN9" s="24"/>
      <c r="CO9" s="24"/>
      <c r="CP9" s="24"/>
      <c r="CQ9" s="24"/>
      <c r="CR9" s="24"/>
      <c r="CS9" s="24"/>
      <c r="CT9" s="24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4"/>
      <c r="DF9" s="24"/>
      <c r="DG9" s="24"/>
      <c r="DH9" s="24"/>
      <c r="DI9" s="24"/>
      <c r="DJ9" s="24"/>
      <c r="DK9" s="24"/>
      <c r="DL9" s="24"/>
      <c r="DM9" s="23"/>
      <c r="DN9" s="23"/>
      <c r="DO9" s="23"/>
      <c r="DP9" s="23"/>
      <c r="DQ9" s="23"/>
      <c r="DR9" s="23"/>
      <c r="DS9" s="23"/>
      <c r="DT9" s="23"/>
      <c r="DU9" s="23"/>
      <c r="DV9" s="23"/>
      <c r="DW9" s="24"/>
      <c r="DX9" s="24"/>
      <c r="DY9" s="23"/>
      <c r="DZ9" s="23"/>
      <c r="EA9" s="23"/>
      <c r="EB9" s="23"/>
      <c r="EC9" s="23"/>
      <c r="ED9" s="23"/>
      <c r="EE9" s="23"/>
      <c r="EF9" s="23"/>
      <c r="EG9" s="23"/>
      <c r="EH9" s="23"/>
      <c r="EI9" s="23"/>
      <c r="EJ9" s="23"/>
      <c r="EK9" s="23"/>
      <c r="EL9" s="23"/>
      <c r="EM9" s="23"/>
      <c r="EN9" s="23"/>
      <c r="EO9" s="23"/>
      <c r="EP9" s="23"/>
      <c r="EQ9" s="530"/>
      <c r="ER9" s="530"/>
      <c r="ES9" s="530"/>
      <c r="ET9" s="530"/>
      <c r="EU9" s="530"/>
      <c r="EV9" s="530"/>
      <c r="EW9" s="9"/>
    </row>
    <row r="10" spans="1:153" ht="18.75" x14ac:dyDescent="0.25">
      <c r="A10" s="11"/>
      <c r="B10" s="11" t="s">
        <v>54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4"/>
      <c r="V10" s="24"/>
      <c r="W10" s="24"/>
      <c r="X10" s="24"/>
      <c r="Y10" s="18"/>
      <c r="Z10" s="18"/>
      <c r="AA10" s="18"/>
      <c r="AB10" s="18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4"/>
      <c r="AN10" s="24"/>
      <c r="AO10" s="24"/>
      <c r="AP10" s="24"/>
      <c r="AQ10" s="24"/>
      <c r="AR10" s="24"/>
      <c r="AS10" s="24"/>
      <c r="AT10" s="24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4"/>
      <c r="BF10" s="24"/>
      <c r="BG10" s="24"/>
      <c r="BH10" s="24"/>
      <c r="BI10" s="24"/>
      <c r="BJ10" s="24"/>
      <c r="BK10" s="24"/>
      <c r="BL10" s="24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4"/>
      <c r="BX10" s="24"/>
      <c r="BY10" s="24"/>
      <c r="BZ10" s="24"/>
      <c r="CA10" s="24"/>
      <c r="CB10" s="24"/>
      <c r="CC10" s="24"/>
      <c r="CD10" s="24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4"/>
      <c r="CP10" s="24"/>
      <c r="CQ10" s="24"/>
      <c r="CR10" s="24"/>
      <c r="CS10" s="24"/>
      <c r="CT10" s="24"/>
      <c r="CU10" s="24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4"/>
      <c r="DI10" s="24"/>
      <c r="DJ10" s="24"/>
      <c r="DK10" s="24"/>
      <c r="DL10" s="24"/>
      <c r="DM10" s="24"/>
      <c r="DN10" s="24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3"/>
      <c r="ED10" s="23"/>
      <c r="EE10" s="23"/>
      <c r="EF10" s="23"/>
      <c r="EG10" s="23"/>
      <c r="EH10" s="23"/>
      <c r="EI10" s="23"/>
      <c r="EJ10" s="23"/>
      <c r="EK10" s="23"/>
      <c r="EL10" s="23"/>
      <c r="EM10" s="23"/>
      <c r="EN10" s="23"/>
      <c r="EO10" s="23"/>
      <c r="EP10" s="23"/>
      <c r="EQ10" s="530"/>
      <c r="ER10" s="530"/>
      <c r="ES10" s="530"/>
      <c r="ET10" s="530"/>
      <c r="EU10" s="530"/>
      <c r="EV10" s="530"/>
      <c r="EW10" s="9"/>
    </row>
    <row r="11" spans="1:153" ht="18.75" x14ac:dyDescent="0.25">
      <c r="A11" s="12"/>
      <c r="B11" s="12" t="s">
        <v>55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4"/>
      <c r="X11" s="24"/>
      <c r="Y11" s="24"/>
      <c r="Z11" s="24"/>
      <c r="AA11" s="18"/>
      <c r="AB11" s="18"/>
      <c r="AC11" s="18"/>
      <c r="AD11" s="18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4"/>
      <c r="AP11" s="24"/>
      <c r="AQ11" s="24"/>
      <c r="AR11" s="24"/>
      <c r="AS11" s="24"/>
      <c r="AT11" s="24"/>
      <c r="AU11" s="24"/>
      <c r="AV11" s="24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4"/>
      <c r="BH11" s="24"/>
      <c r="BI11" s="24"/>
      <c r="BJ11" s="24"/>
      <c r="BK11" s="24"/>
      <c r="BL11" s="24"/>
      <c r="BM11" s="24"/>
      <c r="BN11" s="24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4"/>
      <c r="BZ11" s="24"/>
      <c r="CA11" s="24"/>
      <c r="CB11" s="24"/>
      <c r="CC11" s="24"/>
      <c r="CD11" s="24"/>
      <c r="CE11" s="24"/>
      <c r="CF11" s="24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4"/>
      <c r="CR11" s="24"/>
      <c r="CS11" s="24"/>
      <c r="CT11" s="24"/>
      <c r="CU11" s="24"/>
      <c r="CV11" s="24"/>
      <c r="CW11" s="24"/>
      <c r="CX11" s="24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4"/>
      <c r="DJ11" s="24"/>
      <c r="DK11" s="24"/>
      <c r="DL11" s="24"/>
      <c r="DM11" s="24"/>
      <c r="DN11" s="24"/>
      <c r="DO11" s="24"/>
      <c r="DP11" s="24"/>
      <c r="DQ11" s="23"/>
      <c r="DR11" s="23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/>
      <c r="EO11" s="23"/>
      <c r="EP11" s="23"/>
      <c r="EQ11" s="530"/>
      <c r="ER11" s="530"/>
      <c r="ES11" s="530"/>
      <c r="ET11" s="530"/>
      <c r="EU11" s="530"/>
      <c r="EV11" s="530"/>
      <c r="EW11" s="9"/>
    </row>
  </sheetData>
  <mergeCells count="63">
    <mergeCell ref="EQ11:ER11"/>
    <mergeCell ref="ES11:ET11"/>
    <mergeCell ref="EU11:EV11"/>
    <mergeCell ref="EQ9:ER9"/>
    <mergeCell ref="ES9:ET9"/>
    <mergeCell ref="EU9:EV9"/>
    <mergeCell ref="EQ10:ER10"/>
    <mergeCell ref="ES10:ET10"/>
    <mergeCell ref="EU10:EV10"/>
    <mergeCell ref="EQ7:ER7"/>
    <mergeCell ref="ES7:ET7"/>
    <mergeCell ref="EU7:EV7"/>
    <mergeCell ref="EQ8:ER8"/>
    <mergeCell ref="ES8:ET8"/>
    <mergeCell ref="EU8:EV8"/>
    <mergeCell ref="EQ5:ER5"/>
    <mergeCell ref="ES5:ET5"/>
    <mergeCell ref="EU5:EV5"/>
    <mergeCell ref="EQ6:ER6"/>
    <mergeCell ref="ES6:ET6"/>
    <mergeCell ref="EU6:EV6"/>
    <mergeCell ref="EQ3:ER3"/>
    <mergeCell ref="ES3:ET3"/>
    <mergeCell ref="EU3:EV3"/>
    <mergeCell ref="EQ4:ER4"/>
    <mergeCell ref="ES4:ET4"/>
    <mergeCell ref="EU4:EV4"/>
    <mergeCell ref="EQ1:ER1"/>
    <mergeCell ref="ES1:ET1"/>
    <mergeCell ref="EU1:EV1"/>
    <mergeCell ref="EQ2:ER2"/>
    <mergeCell ref="ES2:ET2"/>
    <mergeCell ref="EU2:EV2"/>
    <mergeCell ref="EO1:EP1"/>
    <mergeCell ref="DG1:DL1"/>
    <mergeCell ref="DM1:DR1"/>
    <mergeCell ref="DS1:DX1"/>
    <mergeCell ref="DY1:DZ1"/>
    <mergeCell ref="EA1:EB1"/>
    <mergeCell ref="EC1:ED1"/>
    <mergeCell ref="EE1:EF1"/>
    <mergeCell ref="EG1:EH1"/>
    <mergeCell ref="EI1:EJ1"/>
    <mergeCell ref="EK1:EL1"/>
    <mergeCell ref="EM1:EN1"/>
    <mergeCell ref="DA1:DF1"/>
    <mergeCell ref="AM1:AR1"/>
    <mergeCell ref="AS1:AX1"/>
    <mergeCell ref="AY1:BD1"/>
    <mergeCell ref="BE1:BJ1"/>
    <mergeCell ref="BK1:BP1"/>
    <mergeCell ref="BQ1:BV1"/>
    <mergeCell ref="BW1:CB1"/>
    <mergeCell ref="CC1:CH1"/>
    <mergeCell ref="CI1:CN1"/>
    <mergeCell ref="CO1:CT1"/>
    <mergeCell ref="CU1:CZ1"/>
    <mergeCell ref="AG1:AL1"/>
    <mergeCell ref="C1:H1"/>
    <mergeCell ref="I1:N1"/>
    <mergeCell ref="O1:T1"/>
    <mergeCell ref="U1:Z1"/>
    <mergeCell ref="AA1:AF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0EF9F-0EEE-4797-9C8E-A35BB8099763}">
  <sheetPr codeName="Sheet25"/>
  <dimension ref="A1:CL77"/>
  <sheetViews>
    <sheetView topLeftCell="A56" workbookViewId="0">
      <selection activeCell="D32" sqref="D32"/>
    </sheetView>
  </sheetViews>
  <sheetFormatPr defaultRowHeight="15" x14ac:dyDescent="0.25"/>
  <cols>
    <col min="1" max="1" width="9.85546875" customWidth="1"/>
    <col min="4" max="4" width="9.85546875" customWidth="1"/>
    <col min="6" max="6" width="9.5703125" customWidth="1"/>
  </cols>
  <sheetData>
    <row r="1" spans="1:14" x14ac:dyDescent="0.25">
      <c r="A1" s="510" t="s">
        <v>314</v>
      </c>
      <c r="B1" s="510"/>
      <c r="C1" s="510"/>
      <c r="D1" s="510"/>
      <c r="E1" s="510"/>
    </row>
    <row r="2" spans="1:14" x14ac:dyDescent="0.25">
      <c r="A2" t="s">
        <v>315</v>
      </c>
      <c r="E2" t="s">
        <v>316</v>
      </c>
    </row>
    <row r="3" spans="1:14" x14ac:dyDescent="0.25">
      <c r="A3" s="509" t="s">
        <v>317</v>
      </c>
      <c r="B3" s="509"/>
      <c r="C3" s="509"/>
      <c r="D3" s="509"/>
      <c r="E3" t="s">
        <v>318</v>
      </c>
      <c r="J3" t="s">
        <v>319</v>
      </c>
      <c r="N3" s="28" t="s">
        <v>320</v>
      </c>
    </row>
    <row r="4" spans="1:14" x14ac:dyDescent="0.25">
      <c r="A4" s="509" t="s">
        <v>321</v>
      </c>
      <c r="B4" s="509"/>
      <c r="C4" s="509"/>
      <c r="D4" s="509"/>
      <c r="E4" s="50">
        <v>0.15</v>
      </c>
      <c r="J4" t="s">
        <v>322</v>
      </c>
      <c r="N4" t="s">
        <v>323</v>
      </c>
    </row>
    <row r="5" spans="1:14" x14ac:dyDescent="0.25">
      <c r="A5" s="509" t="s">
        <v>324</v>
      </c>
      <c r="B5" s="509"/>
      <c r="C5" s="509"/>
      <c r="D5" s="509"/>
      <c r="E5" t="s">
        <v>325</v>
      </c>
      <c r="J5" t="s">
        <v>326</v>
      </c>
    </row>
    <row r="6" spans="1:14" x14ac:dyDescent="0.25">
      <c r="A6" s="509" t="s">
        <v>327</v>
      </c>
      <c r="B6" s="509"/>
      <c r="C6" s="509"/>
      <c r="D6" s="509"/>
      <c r="E6" t="s">
        <v>328</v>
      </c>
      <c r="J6" s="357" t="s">
        <v>329</v>
      </c>
      <c r="K6" s="357"/>
    </row>
    <row r="7" spans="1:14" x14ac:dyDescent="0.25">
      <c r="A7" s="509" t="s">
        <v>330</v>
      </c>
      <c r="B7" s="509"/>
      <c r="C7" s="509"/>
      <c r="D7" s="509"/>
      <c r="E7" t="s">
        <v>331</v>
      </c>
    </row>
    <row r="8" spans="1:14" x14ac:dyDescent="0.25">
      <c r="A8" s="509" t="s">
        <v>332</v>
      </c>
      <c r="B8" s="509"/>
      <c r="C8" s="509"/>
      <c r="D8" s="509"/>
      <c r="E8" s="50" t="s">
        <v>333</v>
      </c>
    </row>
    <row r="9" spans="1:14" x14ac:dyDescent="0.25">
      <c r="A9" t="s">
        <v>334</v>
      </c>
      <c r="E9" s="50"/>
    </row>
    <row r="10" spans="1:14" x14ac:dyDescent="0.25">
      <c r="A10" t="s">
        <v>335</v>
      </c>
      <c r="E10" s="50"/>
    </row>
    <row r="11" spans="1:14" x14ac:dyDescent="0.25">
      <c r="A11" t="s">
        <v>336</v>
      </c>
      <c r="E11" s="50"/>
    </row>
    <row r="13" spans="1:14" x14ac:dyDescent="0.25">
      <c r="H13" t="s">
        <v>4</v>
      </c>
    </row>
    <row r="14" spans="1:14" x14ac:dyDescent="0.25">
      <c r="H14" t="s">
        <v>337</v>
      </c>
    </row>
    <row r="18" spans="1:7" x14ac:dyDescent="0.25">
      <c r="A18" s="1" t="s">
        <v>338</v>
      </c>
    </row>
    <row r="19" spans="1:7" x14ac:dyDescent="0.25">
      <c r="A19" t="s">
        <v>134</v>
      </c>
      <c r="B19" s="509" t="s">
        <v>339</v>
      </c>
      <c r="C19" s="509"/>
      <c r="D19" s="509"/>
      <c r="E19" s="509"/>
      <c r="F19" s="509"/>
    </row>
    <row r="20" spans="1:7" x14ac:dyDescent="0.25">
      <c r="A20" t="s">
        <v>137</v>
      </c>
      <c r="B20" s="509" t="s">
        <v>339</v>
      </c>
      <c r="C20" s="509"/>
      <c r="D20" s="509"/>
      <c r="E20" s="509"/>
      <c r="F20" s="509"/>
    </row>
    <row r="21" spans="1:7" x14ac:dyDescent="0.25">
      <c r="A21" t="s">
        <v>139</v>
      </c>
      <c r="B21" s="509" t="s">
        <v>340</v>
      </c>
      <c r="C21" s="509"/>
      <c r="D21" s="509"/>
      <c r="E21" s="509"/>
      <c r="F21" s="509"/>
    </row>
    <row r="22" spans="1:7" x14ac:dyDescent="0.25">
      <c r="A22" t="s">
        <v>149</v>
      </c>
      <c r="B22" s="509" t="s">
        <v>341</v>
      </c>
      <c r="C22" s="509"/>
      <c r="D22" s="509"/>
      <c r="E22" s="509"/>
      <c r="F22" s="509"/>
    </row>
    <row r="23" spans="1:7" x14ac:dyDescent="0.25">
      <c r="A23" t="s">
        <v>342</v>
      </c>
      <c r="B23" s="509" t="s">
        <v>343</v>
      </c>
      <c r="C23" s="509"/>
      <c r="D23" s="509"/>
      <c r="E23" s="509"/>
      <c r="F23" s="509"/>
    </row>
    <row r="24" spans="1:7" x14ac:dyDescent="0.25">
      <c r="A24" t="s">
        <v>155</v>
      </c>
      <c r="B24" s="509" t="s">
        <v>154</v>
      </c>
      <c r="C24" s="509"/>
      <c r="D24" s="509"/>
      <c r="E24" s="509"/>
      <c r="F24" s="509"/>
    </row>
    <row r="25" spans="1:7" x14ac:dyDescent="0.25">
      <c r="A25" t="s">
        <v>157</v>
      </c>
      <c r="B25" t="s">
        <v>156</v>
      </c>
    </row>
    <row r="27" spans="1:7" x14ac:dyDescent="0.25">
      <c r="A27" t="s">
        <v>9</v>
      </c>
      <c r="E27" t="s">
        <v>10</v>
      </c>
    </row>
    <row r="28" spans="1:7" x14ac:dyDescent="0.25">
      <c r="A28" s="6" t="s">
        <v>12</v>
      </c>
      <c r="E28" t="s">
        <v>13</v>
      </c>
      <c r="F28">
        <v>50</v>
      </c>
      <c r="G28" t="s">
        <v>14</v>
      </c>
    </row>
    <row r="29" spans="1:7" x14ac:dyDescent="0.25">
      <c r="A29" t="s">
        <v>16</v>
      </c>
      <c r="E29" t="s">
        <v>17</v>
      </c>
      <c r="F29">
        <v>125</v>
      </c>
      <c r="G29" t="s">
        <v>14</v>
      </c>
    </row>
    <row r="30" spans="1:7" x14ac:dyDescent="0.25">
      <c r="A30" s="6" t="s">
        <v>18</v>
      </c>
    </row>
    <row r="31" spans="1:7" x14ac:dyDescent="0.25">
      <c r="A31" t="s">
        <v>344</v>
      </c>
      <c r="B31" s="2" t="s">
        <v>345</v>
      </c>
    </row>
    <row r="32" spans="1:7" x14ac:dyDescent="0.25">
      <c r="A32" t="s">
        <v>346</v>
      </c>
      <c r="B32" s="2" t="s">
        <v>347</v>
      </c>
    </row>
    <row r="33" spans="1:32" x14ac:dyDescent="0.25">
      <c r="B33" s="2"/>
    </row>
    <row r="34" spans="1:32" x14ac:dyDescent="0.25">
      <c r="A34" s="357" t="s">
        <v>19</v>
      </c>
      <c r="B34" s="357"/>
      <c r="C34" s="40">
        <v>15</v>
      </c>
      <c r="D34" t="s">
        <v>20</v>
      </c>
    </row>
    <row r="35" spans="1:32" x14ac:dyDescent="0.25">
      <c r="A35" s="357" t="s">
        <v>21</v>
      </c>
      <c r="B35" s="357"/>
      <c r="C35">
        <v>80</v>
      </c>
      <c r="D35" t="s">
        <v>20</v>
      </c>
    </row>
    <row r="36" spans="1:32" ht="15.75" thickBot="1" x14ac:dyDescent="0.3"/>
    <row r="37" spans="1:32" x14ac:dyDescent="0.25">
      <c r="A37" s="32">
        <f>-5.81/45</f>
        <v>-0.12911111111111109</v>
      </c>
      <c r="B37" s="33" t="s">
        <v>23</v>
      </c>
      <c r="C37" s="33"/>
      <c r="D37" s="34" t="s">
        <v>24</v>
      </c>
      <c r="F37" s="358" t="s">
        <v>25</v>
      </c>
      <c r="G37" s="359"/>
      <c r="H37" s="359"/>
      <c r="I37" s="359"/>
      <c r="J37" s="359"/>
      <c r="K37" s="359"/>
      <c r="L37" s="359"/>
      <c r="M37" s="359"/>
      <c r="N37" s="360"/>
    </row>
    <row r="38" spans="1:32" x14ac:dyDescent="0.25">
      <c r="A38" s="35">
        <f>-5.77/45</f>
        <v>-0.12822222222222221</v>
      </c>
      <c r="B38" s="30" t="s">
        <v>27</v>
      </c>
      <c r="C38" s="30"/>
      <c r="D38" s="36" t="s">
        <v>24</v>
      </c>
      <c r="F38" s="361" t="s">
        <v>28</v>
      </c>
      <c r="G38" s="362"/>
      <c r="H38" s="55" t="s">
        <v>27</v>
      </c>
      <c r="I38" s="55" t="s">
        <v>27</v>
      </c>
      <c r="J38" s="55" t="s">
        <v>27</v>
      </c>
      <c r="N38" s="57"/>
    </row>
    <row r="39" spans="1:32" x14ac:dyDescent="0.25">
      <c r="A39" s="42">
        <f>F28*0.9/60</f>
        <v>0.75</v>
      </c>
      <c r="B39" s="41" t="s">
        <v>13</v>
      </c>
      <c r="C39" s="41" t="s">
        <v>216</v>
      </c>
      <c r="D39" s="36" t="s">
        <v>24</v>
      </c>
      <c r="F39" s="363" t="s">
        <v>30</v>
      </c>
      <c r="G39" s="364"/>
      <c r="H39" s="55" t="s">
        <v>27</v>
      </c>
      <c r="I39" s="56" t="s">
        <v>17</v>
      </c>
      <c r="J39" s="56" t="s">
        <v>17</v>
      </c>
      <c r="K39" s="56" t="s">
        <v>17</v>
      </c>
      <c r="L39" s="56" t="s">
        <v>17</v>
      </c>
      <c r="M39" s="55" t="s">
        <v>27</v>
      </c>
      <c r="N39" s="58" t="s">
        <v>27</v>
      </c>
    </row>
    <row r="40" spans="1:32" ht="15.75" thickBot="1" x14ac:dyDescent="0.3">
      <c r="A40" s="37">
        <f>F29*0.9/60</f>
        <v>1.875</v>
      </c>
      <c r="B40" s="38" t="s">
        <v>17</v>
      </c>
      <c r="C40" s="38" t="s">
        <v>216</v>
      </c>
      <c r="D40" s="39" t="s">
        <v>24</v>
      </c>
      <c r="F40" s="355" t="s">
        <v>35</v>
      </c>
      <c r="G40" s="356"/>
      <c r="H40" s="59" t="s">
        <v>27</v>
      </c>
      <c r="I40" s="59" t="s">
        <v>27</v>
      </c>
      <c r="J40" s="60" t="s">
        <v>13</v>
      </c>
      <c r="K40" s="60" t="s">
        <v>13</v>
      </c>
      <c r="L40" s="60" t="s">
        <v>13</v>
      </c>
      <c r="M40" s="60" t="s">
        <v>13</v>
      </c>
      <c r="N40" s="61" t="s">
        <v>27</v>
      </c>
    </row>
    <row r="41" spans="1:32" x14ac:dyDescent="0.25">
      <c r="F41" s="28" t="s">
        <v>348</v>
      </c>
    </row>
    <row r="42" spans="1:32" hidden="1" x14ac:dyDescent="0.25"/>
    <row r="43" spans="1:32" hidden="1" x14ac:dyDescent="0.25">
      <c r="C43" s="353">
        <v>1</v>
      </c>
      <c r="D43" s="353"/>
      <c r="E43" s="353"/>
      <c r="F43" s="353"/>
      <c r="G43" s="353"/>
      <c r="H43" s="353"/>
      <c r="I43" s="353">
        <v>2</v>
      </c>
      <c r="J43" s="353"/>
      <c r="K43" s="353"/>
      <c r="L43" s="353"/>
      <c r="M43" s="353"/>
      <c r="N43" s="353"/>
      <c r="O43" s="353">
        <v>3</v>
      </c>
      <c r="P43" s="353"/>
      <c r="Q43" s="353"/>
      <c r="R43" s="353"/>
      <c r="S43" s="353"/>
      <c r="T43" s="353"/>
      <c r="U43" s="353">
        <v>4</v>
      </c>
      <c r="V43" s="353"/>
      <c r="W43" s="353"/>
      <c r="X43" s="353"/>
      <c r="Y43" s="353"/>
      <c r="Z43" s="353"/>
      <c r="AA43" s="353">
        <v>5</v>
      </c>
      <c r="AB43" s="353"/>
      <c r="AC43" s="353"/>
      <c r="AD43" s="353"/>
      <c r="AE43" s="353"/>
      <c r="AF43" s="353"/>
    </row>
    <row r="44" spans="1:32" hidden="1" x14ac:dyDescent="0.25">
      <c r="B44" t="s">
        <v>36</v>
      </c>
      <c r="C44">
        <v>15</v>
      </c>
      <c r="D44">
        <v>15</v>
      </c>
      <c r="E44">
        <v>15</v>
      </c>
      <c r="F44">
        <v>15</v>
      </c>
      <c r="G44">
        <v>15</v>
      </c>
      <c r="H44">
        <v>15</v>
      </c>
      <c r="I44">
        <v>15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</row>
    <row r="45" spans="1:32" hidden="1" x14ac:dyDescent="0.25">
      <c r="C45" s="3">
        <f>$A$37*C44</f>
        <v>-1.9366666666666663</v>
      </c>
      <c r="D45" s="3">
        <f>$A$37*D44</f>
        <v>-1.9366666666666663</v>
      </c>
      <c r="E45" s="3">
        <f>$A$37*E44</f>
        <v>-1.9366666666666663</v>
      </c>
      <c r="F45" s="4">
        <f>A38*F44</f>
        <v>-1.9233333333333331</v>
      </c>
      <c r="G45" s="4">
        <f>$A$38*G44</f>
        <v>-1.9233333333333331</v>
      </c>
      <c r="H45" s="4">
        <f>$A$38*H44</f>
        <v>-1.9233333333333331</v>
      </c>
      <c r="I45" s="3">
        <f>$A$37*I44</f>
        <v>-1.9366666666666663</v>
      </c>
      <c r="J45" s="3">
        <f>$A$37*J44</f>
        <v>-1.9366666666666663</v>
      </c>
      <c r="K45" s="3">
        <f>$A$37*K44</f>
        <v>-1.9366666666666663</v>
      </c>
      <c r="L45" s="4">
        <f>$A$38*L44</f>
        <v>-1.9233333333333331</v>
      </c>
      <c r="M45" s="4">
        <f>$A$38*M44</f>
        <v>-1.9233333333333331</v>
      </c>
      <c r="N45" s="4">
        <f>$A$38*N44</f>
        <v>-1.9233333333333331</v>
      </c>
      <c r="O45" s="3">
        <f>$A$37*O44</f>
        <v>-1.9366666666666663</v>
      </c>
      <c r="P45" s="3">
        <f>$A$37*P44</f>
        <v>-1.9366666666666663</v>
      </c>
      <c r="Q45" s="3">
        <f>$A$37*Q44</f>
        <v>-1.9366666666666663</v>
      </c>
      <c r="R45" s="4">
        <f>$A$38*R44</f>
        <v>-1.9233333333333331</v>
      </c>
      <c r="S45" s="4">
        <f>$A$38*S44</f>
        <v>-1.9233333333333331</v>
      </c>
      <c r="T45" s="4">
        <f>$A$38*T44</f>
        <v>-1.9233333333333331</v>
      </c>
      <c r="U45" s="3">
        <f>$A$37*U44</f>
        <v>-1.9366666666666663</v>
      </c>
      <c r="V45" s="3">
        <f>$A$37*V44</f>
        <v>-1.9366666666666663</v>
      </c>
      <c r="W45" s="3">
        <f>$A$37*W44</f>
        <v>-1.9366666666666663</v>
      </c>
      <c r="X45" s="4">
        <f>$A$38*X44</f>
        <v>-1.9233333333333331</v>
      </c>
      <c r="Y45" s="4">
        <f>$A$38*Y44</f>
        <v>-1.9233333333333331</v>
      </c>
      <c r="Z45" s="4">
        <f>$A$38*Z44</f>
        <v>-1.9233333333333331</v>
      </c>
      <c r="AA45" s="3">
        <f>$A$37*AA44</f>
        <v>-1.9366666666666663</v>
      </c>
      <c r="AB45" s="3">
        <f>$A$37*AB44</f>
        <v>-1.9366666666666663</v>
      </c>
      <c r="AC45" s="3">
        <f>$A$37*AC44</f>
        <v>-1.9366666666666663</v>
      </c>
      <c r="AD45" s="4">
        <f>$A$38*AD44</f>
        <v>-1.9233333333333331</v>
      </c>
      <c r="AE45" s="4">
        <f>$A$38*AE44</f>
        <v>-1.9233333333333331</v>
      </c>
      <c r="AF45" s="4">
        <f>$A$38*AF44</f>
        <v>-1.9233333333333331</v>
      </c>
    </row>
    <row r="46" spans="1:32" hidden="1" x14ac:dyDescent="0.25">
      <c r="A46" s="1" t="s">
        <v>37</v>
      </c>
      <c r="B46" s="5"/>
      <c r="C46">
        <f>B47+C45</f>
        <v>58.063333333333333</v>
      </c>
      <c r="D46">
        <f t="shared" ref="D46:F46" si="0">C47+D45</f>
        <v>56.126666666666665</v>
      </c>
      <c r="E46">
        <f t="shared" si="0"/>
        <v>54.19</v>
      </c>
      <c r="F46">
        <f t="shared" si="0"/>
        <v>52.266666666666666</v>
      </c>
      <c r="G46">
        <f>F47+G45</f>
        <v>50.343333333333334</v>
      </c>
      <c r="H46">
        <f>G47+H45</f>
        <v>48.42</v>
      </c>
      <c r="I46">
        <f>H47+I45</f>
        <v>46.483333333333334</v>
      </c>
      <c r="J46">
        <f t="shared" ref="J46:L46" si="1">I47+J45</f>
        <v>44.546666666666667</v>
      </c>
      <c r="K46">
        <f t="shared" si="1"/>
        <v>42.61</v>
      </c>
      <c r="L46">
        <f t="shared" si="1"/>
        <v>40.686666666666667</v>
      </c>
      <c r="M46">
        <f>L47+M45</f>
        <v>38.763333333333335</v>
      </c>
      <c r="N46">
        <f t="shared" ref="N46:AF46" si="2">M47+N45</f>
        <v>36.840000000000003</v>
      </c>
      <c r="O46">
        <f t="shared" si="2"/>
        <v>34.903333333333336</v>
      </c>
      <c r="P46">
        <f t="shared" si="2"/>
        <v>32.966666666666669</v>
      </c>
      <c r="Q46">
        <f t="shared" si="2"/>
        <v>31.03</v>
      </c>
      <c r="R46">
        <f t="shared" si="2"/>
        <v>29.106666666666669</v>
      </c>
      <c r="S46">
        <f t="shared" si="2"/>
        <v>27.183333333333337</v>
      </c>
      <c r="T46">
        <f t="shared" si="2"/>
        <v>25.260000000000005</v>
      </c>
      <c r="U46">
        <f t="shared" si="2"/>
        <v>23.323333333333338</v>
      </c>
      <c r="V46">
        <f t="shared" si="2"/>
        <v>21.38666666666667</v>
      </c>
      <c r="W46">
        <f t="shared" si="2"/>
        <v>19.450000000000003</v>
      </c>
      <c r="X46">
        <f t="shared" si="2"/>
        <v>17.526666666666671</v>
      </c>
      <c r="Y46">
        <f t="shared" si="2"/>
        <v>15.603333333333337</v>
      </c>
      <c r="Z46">
        <f t="shared" si="2"/>
        <v>13.680000000000003</v>
      </c>
      <c r="AA46">
        <f t="shared" si="2"/>
        <v>11.743333333333338</v>
      </c>
      <c r="AB46">
        <f t="shared" si="2"/>
        <v>9.806666666666672</v>
      </c>
      <c r="AC46">
        <f t="shared" si="2"/>
        <v>7.8700000000000054</v>
      </c>
      <c r="AD46">
        <f t="shared" si="2"/>
        <v>5.9466666666666725</v>
      </c>
      <c r="AE46">
        <f t="shared" si="2"/>
        <v>4.0233333333333396</v>
      </c>
      <c r="AF46">
        <f t="shared" si="2"/>
        <v>2.1000000000000068</v>
      </c>
    </row>
    <row r="47" spans="1:32" hidden="1" x14ac:dyDescent="0.25">
      <c r="A47" t="s">
        <v>38</v>
      </c>
      <c r="B47" s="5">
        <v>60</v>
      </c>
      <c r="C47" s="29">
        <f>IF(C46&lt;100,C46,100)</f>
        <v>58.063333333333333</v>
      </c>
      <c r="D47" s="29">
        <f t="shared" ref="D47:F47" si="3">IF(D46&lt;100,D46,100)</f>
        <v>56.126666666666665</v>
      </c>
      <c r="E47" s="29">
        <f t="shared" si="3"/>
        <v>54.19</v>
      </c>
      <c r="F47" s="29">
        <f t="shared" si="3"/>
        <v>52.266666666666666</v>
      </c>
      <c r="G47" s="29">
        <f>IF(G46&lt;100,G46,100)</f>
        <v>50.343333333333334</v>
      </c>
      <c r="H47" s="29">
        <f>IF(H46&lt;100,H46,100)</f>
        <v>48.42</v>
      </c>
      <c r="I47" s="29">
        <f>IF(I46&lt;100,I46,100)</f>
        <v>46.483333333333334</v>
      </c>
      <c r="J47" s="29">
        <f t="shared" ref="J47:L47" si="4">IF(J46&lt;100,J46,100)</f>
        <v>44.546666666666667</v>
      </c>
      <c r="K47" s="29">
        <f t="shared" si="4"/>
        <v>42.61</v>
      </c>
      <c r="L47" s="29">
        <f t="shared" si="4"/>
        <v>40.686666666666667</v>
      </c>
      <c r="M47" s="29">
        <f>IF(M46&lt;100,M46,100)</f>
        <v>38.763333333333335</v>
      </c>
      <c r="N47" s="29">
        <f>IF(N46&lt;100,N46,100)</f>
        <v>36.840000000000003</v>
      </c>
      <c r="O47" s="29">
        <f>IF(O46&lt;100,O46,100)</f>
        <v>34.903333333333336</v>
      </c>
      <c r="P47" s="29">
        <f t="shared" ref="P47:R47" si="5">IF(P46&lt;100,P46,100)</f>
        <v>32.966666666666669</v>
      </c>
      <c r="Q47" s="29">
        <f t="shared" si="5"/>
        <v>31.03</v>
      </c>
      <c r="R47" s="29">
        <f t="shared" si="5"/>
        <v>29.106666666666669</v>
      </c>
      <c r="S47" s="29">
        <f>IF(S46&lt;100,S46,100)</f>
        <v>27.183333333333337</v>
      </c>
      <c r="T47" s="29">
        <f>IF(T46&lt;100,T46,100)</f>
        <v>25.260000000000005</v>
      </c>
      <c r="U47" s="29">
        <f>IF(U46&lt;100,U46,100)</f>
        <v>23.323333333333338</v>
      </c>
      <c r="V47" s="29">
        <f t="shared" ref="V47:X47" si="6">IF(V46&lt;100,V46,100)</f>
        <v>21.38666666666667</v>
      </c>
      <c r="W47" s="29">
        <f t="shared" si="6"/>
        <v>19.450000000000003</v>
      </c>
      <c r="X47" s="29">
        <f t="shared" si="6"/>
        <v>17.526666666666671</v>
      </c>
      <c r="Y47" s="29">
        <f>IF(Y46&lt;100,Y46,100)</f>
        <v>15.603333333333337</v>
      </c>
      <c r="Z47" s="29">
        <f>IF(Z46&lt;100,Z46,100)</f>
        <v>13.680000000000003</v>
      </c>
      <c r="AA47" s="29">
        <f>IF(AA46&lt;100,AA46,100)</f>
        <v>11.743333333333338</v>
      </c>
      <c r="AB47" s="29">
        <f t="shared" ref="AB47:AD47" si="7">IF(AB46&lt;100,AB46,100)</f>
        <v>9.806666666666672</v>
      </c>
      <c r="AC47" s="29">
        <f t="shared" si="7"/>
        <v>7.8700000000000054</v>
      </c>
      <c r="AD47" s="29">
        <f t="shared" si="7"/>
        <v>5.9466666666666725</v>
      </c>
      <c r="AE47" s="29">
        <f>IF(AE46&lt;100,AE46,100)</f>
        <v>4.0233333333333396</v>
      </c>
      <c r="AF47" s="29">
        <f>IF(AF46&lt;100,AF46,100)</f>
        <v>2.1000000000000068</v>
      </c>
    </row>
    <row r="49" spans="1:90" x14ac:dyDescent="0.25">
      <c r="C49" s="511">
        <v>6</v>
      </c>
      <c r="D49" s="511"/>
      <c r="E49" s="511"/>
      <c r="F49" s="511"/>
      <c r="G49" s="511">
        <v>7</v>
      </c>
      <c r="H49" s="511"/>
      <c r="I49" s="511"/>
      <c r="J49" s="511"/>
      <c r="K49" s="511">
        <v>8</v>
      </c>
      <c r="L49" s="511"/>
      <c r="M49" s="511"/>
      <c r="N49" s="511"/>
      <c r="O49" s="511">
        <v>9</v>
      </c>
      <c r="P49" s="511"/>
      <c r="Q49" s="511"/>
      <c r="R49" s="511"/>
      <c r="S49" s="511">
        <v>10</v>
      </c>
      <c r="T49" s="511"/>
      <c r="U49" s="511"/>
      <c r="V49" s="511"/>
      <c r="W49" s="511">
        <v>11</v>
      </c>
      <c r="X49" s="511"/>
      <c r="Y49" s="511"/>
      <c r="Z49" s="511"/>
      <c r="AA49" s="511">
        <v>12</v>
      </c>
      <c r="AB49" s="511"/>
      <c r="AC49" s="511"/>
      <c r="AD49" s="511"/>
      <c r="AE49" s="511">
        <v>13</v>
      </c>
      <c r="AF49" s="511"/>
      <c r="AG49" s="511"/>
      <c r="AH49" s="511"/>
      <c r="AI49" s="511">
        <v>14</v>
      </c>
      <c r="AJ49" s="511"/>
      <c r="AK49" s="511"/>
      <c r="AL49" s="511"/>
      <c r="AM49" s="511">
        <v>15</v>
      </c>
      <c r="AN49" s="511"/>
      <c r="AO49" s="511"/>
      <c r="AP49" s="511"/>
      <c r="AQ49" s="511">
        <v>16</v>
      </c>
      <c r="AR49" s="511"/>
      <c r="AS49" s="511"/>
      <c r="AT49" s="511"/>
      <c r="AU49" s="511">
        <v>17</v>
      </c>
      <c r="AV49" s="511"/>
      <c r="AW49" s="511"/>
      <c r="AX49" s="511"/>
      <c r="AY49" s="511">
        <v>18</v>
      </c>
      <c r="AZ49" s="511"/>
      <c r="BA49" s="511"/>
      <c r="BB49" s="511"/>
      <c r="BC49" s="511">
        <v>19</v>
      </c>
      <c r="BD49" s="511"/>
      <c r="BE49" s="511"/>
      <c r="BF49" s="511"/>
      <c r="BG49" s="511">
        <v>20</v>
      </c>
      <c r="BH49" s="511"/>
      <c r="BI49" s="511"/>
      <c r="BJ49" s="511"/>
      <c r="BK49" s="511">
        <v>21</v>
      </c>
      <c r="BL49" s="511"/>
      <c r="BM49" s="511"/>
      <c r="BN49" s="511"/>
      <c r="BO49" s="511">
        <v>22</v>
      </c>
      <c r="BP49" s="511"/>
      <c r="BQ49" s="511"/>
      <c r="BR49" s="511"/>
      <c r="BS49" s="511">
        <v>23</v>
      </c>
      <c r="BT49" s="511"/>
      <c r="BU49" s="511"/>
      <c r="BV49" s="511"/>
      <c r="BW49" s="511">
        <v>24</v>
      </c>
      <c r="BX49" s="511"/>
      <c r="BY49" s="511"/>
      <c r="BZ49" s="511"/>
      <c r="CA49" s="511">
        <v>1</v>
      </c>
      <c r="CB49" s="511"/>
      <c r="CC49" s="511"/>
      <c r="CD49" s="511"/>
      <c r="CE49" s="511">
        <v>2</v>
      </c>
      <c r="CF49" s="511"/>
      <c r="CG49" s="511"/>
      <c r="CH49" s="511"/>
      <c r="CI49" s="511">
        <v>3</v>
      </c>
      <c r="CJ49" s="511"/>
      <c r="CK49" s="511"/>
      <c r="CL49" s="511"/>
    </row>
    <row r="50" spans="1:90" s="5" customFormat="1" x14ac:dyDescent="0.25">
      <c r="C50" s="31">
        <v>0</v>
      </c>
      <c r="D50" s="31">
        <v>15</v>
      </c>
      <c r="E50" s="31">
        <v>30</v>
      </c>
      <c r="F50" s="31">
        <v>45</v>
      </c>
      <c r="G50" s="31">
        <v>0</v>
      </c>
      <c r="H50" s="31">
        <v>15</v>
      </c>
      <c r="I50" s="31">
        <v>30</v>
      </c>
      <c r="J50" s="31">
        <v>45</v>
      </c>
      <c r="K50" s="31">
        <v>0</v>
      </c>
      <c r="L50" s="31">
        <v>15</v>
      </c>
      <c r="M50" s="31">
        <v>30</v>
      </c>
      <c r="N50" s="31">
        <v>45</v>
      </c>
      <c r="O50" s="31">
        <v>0</v>
      </c>
      <c r="P50" s="31">
        <v>15</v>
      </c>
      <c r="Q50" s="31">
        <v>30</v>
      </c>
      <c r="R50" s="31">
        <v>45</v>
      </c>
      <c r="S50" s="31">
        <v>0</v>
      </c>
      <c r="T50" s="31">
        <v>15</v>
      </c>
      <c r="U50" s="31">
        <v>30</v>
      </c>
      <c r="V50" s="31">
        <v>45</v>
      </c>
      <c r="W50" s="31">
        <v>0</v>
      </c>
      <c r="X50" s="31">
        <v>15</v>
      </c>
      <c r="Y50" s="31">
        <v>30</v>
      </c>
      <c r="Z50" s="31">
        <v>45</v>
      </c>
      <c r="AA50" s="31">
        <v>0</v>
      </c>
      <c r="AB50" s="31">
        <v>15</v>
      </c>
      <c r="AC50" s="31">
        <v>30</v>
      </c>
      <c r="AD50" s="31">
        <v>45</v>
      </c>
      <c r="AE50" s="31">
        <v>0</v>
      </c>
      <c r="AF50" s="31">
        <v>15</v>
      </c>
      <c r="AG50" s="31">
        <v>30</v>
      </c>
      <c r="AH50" s="31">
        <v>45</v>
      </c>
      <c r="AI50" s="31">
        <v>0</v>
      </c>
      <c r="AJ50" s="31">
        <v>15</v>
      </c>
      <c r="AK50" s="31">
        <v>30</v>
      </c>
      <c r="AL50" s="31">
        <v>45</v>
      </c>
      <c r="AM50" s="31">
        <v>0</v>
      </c>
      <c r="AN50" s="31">
        <v>15</v>
      </c>
      <c r="AO50" s="31">
        <v>30</v>
      </c>
      <c r="AP50" s="31">
        <v>45</v>
      </c>
      <c r="AQ50" s="31">
        <v>0</v>
      </c>
      <c r="AR50" s="31">
        <v>15</v>
      </c>
      <c r="AS50" s="31">
        <v>30</v>
      </c>
      <c r="AT50" s="31">
        <v>45</v>
      </c>
      <c r="AU50" s="31">
        <v>0</v>
      </c>
      <c r="AV50" s="31">
        <v>15</v>
      </c>
      <c r="AW50" s="31">
        <v>30</v>
      </c>
      <c r="AX50" s="31">
        <v>45</v>
      </c>
      <c r="AY50" s="31">
        <v>0</v>
      </c>
      <c r="AZ50" s="31">
        <v>15</v>
      </c>
      <c r="BA50" s="31">
        <v>30</v>
      </c>
      <c r="BB50" s="31">
        <v>45</v>
      </c>
      <c r="BC50" s="31">
        <v>0</v>
      </c>
      <c r="BD50" s="31">
        <v>15</v>
      </c>
      <c r="BE50" s="31">
        <v>30</v>
      </c>
      <c r="BF50" s="31">
        <v>45</v>
      </c>
      <c r="BG50" s="31">
        <v>0</v>
      </c>
      <c r="BH50" s="31">
        <v>15</v>
      </c>
      <c r="BI50" s="31">
        <v>30</v>
      </c>
      <c r="BJ50" s="31">
        <v>45</v>
      </c>
      <c r="BK50" s="31">
        <v>0</v>
      </c>
      <c r="BL50" s="31">
        <v>15</v>
      </c>
      <c r="BM50" s="31">
        <v>30</v>
      </c>
      <c r="BN50" s="31">
        <v>45</v>
      </c>
      <c r="BO50" s="31">
        <v>0</v>
      </c>
      <c r="BP50" s="31">
        <v>15</v>
      </c>
      <c r="BQ50" s="31">
        <v>30</v>
      </c>
      <c r="BR50" s="31">
        <v>45</v>
      </c>
      <c r="BS50" s="31">
        <v>0</v>
      </c>
      <c r="BT50" s="31">
        <v>15</v>
      </c>
      <c r="BU50" s="31">
        <v>30</v>
      </c>
      <c r="BV50" s="31">
        <v>45</v>
      </c>
      <c r="BW50" s="31">
        <v>0</v>
      </c>
      <c r="BX50" s="31">
        <v>15</v>
      </c>
      <c r="BY50" s="31">
        <v>30</v>
      </c>
      <c r="BZ50" s="31">
        <v>45</v>
      </c>
      <c r="CA50" s="31">
        <v>0</v>
      </c>
      <c r="CB50" s="31">
        <v>15</v>
      </c>
      <c r="CC50" s="31">
        <v>30</v>
      </c>
      <c r="CD50" s="31">
        <v>45</v>
      </c>
      <c r="CE50" s="31">
        <v>0</v>
      </c>
      <c r="CF50" s="31">
        <v>15</v>
      </c>
      <c r="CG50" s="31">
        <v>30</v>
      </c>
      <c r="CH50" s="31">
        <v>45</v>
      </c>
      <c r="CI50" s="31">
        <v>0</v>
      </c>
      <c r="CJ50" s="31">
        <v>15</v>
      </c>
      <c r="CK50" s="31">
        <v>30</v>
      </c>
      <c r="CL50" s="31">
        <v>45</v>
      </c>
    </row>
    <row r="51" spans="1:90" s="26" customFormat="1" x14ac:dyDescent="0.25">
      <c r="A51" s="339" t="s">
        <v>42</v>
      </c>
      <c r="B51" s="515" t="s">
        <v>43</v>
      </c>
      <c r="C51" s="64" t="s">
        <v>44</v>
      </c>
      <c r="D51" s="43" t="s">
        <v>45</v>
      </c>
      <c r="E51" s="44" t="s">
        <v>23</v>
      </c>
      <c r="F51" s="44" t="s">
        <v>23</v>
      </c>
      <c r="G51" s="44" t="s">
        <v>23</v>
      </c>
      <c r="H51" s="45" t="s">
        <v>27</v>
      </c>
      <c r="I51" s="45" t="s">
        <v>27</v>
      </c>
      <c r="J51" s="45" t="s">
        <v>27</v>
      </c>
      <c r="K51" s="46"/>
      <c r="L51" s="46"/>
      <c r="M51" s="46"/>
      <c r="N51" s="46"/>
      <c r="O51" s="46"/>
      <c r="P51" s="46"/>
      <c r="Q51" s="44" t="s">
        <v>23</v>
      </c>
      <c r="R51" s="44" t="s">
        <v>23</v>
      </c>
      <c r="S51" s="44" t="s">
        <v>23</v>
      </c>
      <c r="T51" s="45" t="s">
        <v>27</v>
      </c>
      <c r="U51" s="45" t="s">
        <v>27</v>
      </c>
      <c r="V51" s="45" t="s">
        <v>27</v>
      </c>
      <c r="W51" s="46"/>
      <c r="X51" s="46"/>
      <c r="Y51" s="46"/>
      <c r="Z51" s="46"/>
      <c r="AA51" s="46"/>
      <c r="AB51" s="46"/>
      <c r="AC51" s="44" t="s">
        <v>23</v>
      </c>
      <c r="AD51" s="44" t="s">
        <v>23</v>
      </c>
      <c r="AE51" s="44" t="s">
        <v>23</v>
      </c>
      <c r="AF51" s="45" t="s">
        <v>27</v>
      </c>
      <c r="AG51" s="45" t="s">
        <v>27</v>
      </c>
      <c r="AH51" s="45" t="s">
        <v>27</v>
      </c>
      <c r="AI51" s="46"/>
      <c r="AJ51" s="46"/>
      <c r="AK51" s="46"/>
      <c r="AL51" s="46"/>
      <c r="AM51" s="46"/>
      <c r="AN51" s="46"/>
      <c r="AO51" s="44" t="s">
        <v>23</v>
      </c>
      <c r="AP51" s="44" t="s">
        <v>23</v>
      </c>
      <c r="AQ51" s="44" t="s">
        <v>23</v>
      </c>
      <c r="AR51" s="59" t="s">
        <v>27</v>
      </c>
      <c r="AS51" s="59" t="s">
        <v>27</v>
      </c>
      <c r="AT51" s="60" t="s">
        <v>13</v>
      </c>
      <c r="AU51" s="60" t="s">
        <v>13</v>
      </c>
      <c r="AV51" s="60" t="s">
        <v>13</v>
      </c>
      <c r="AW51" s="60" t="s">
        <v>13</v>
      </c>
      <c r="AX51" s="61" t="s">
        <v>27</v>
      </c>
      <c r="AY51" s="46"/>
      <c r="AZ51" s="46"/>
      <c r="BA51" s="44" t="s">
        <v>23</v>
      </c>
      <c r="BB51" s="44" t="s">
        <v>23</v>
      </c>
      <c r="BC51" s="44" t="s">
        <v>23</v>
      </c>
      <c r="BD51" s="45" t="s">
        <v>27</v>
      </c>
      <c r="BE51" s="45" t="s">
        <v>27</v>
      </c>
      <c r="BF51" s="45" t="s">
        <v>27</v>
      </c>
      <c r="BG51" s="46"/>
      <c r="BH51" s="46"/>
      <c r="BI51" s="46"/>
      <c r="BJ51" s="46"/>
      <c r="BK51" s="46"/>
      <c r="BL51" s="46"/>
      <c r="BM51" s="44" t="s">
        <v>23</v>
      </c>
      <c r="BN51" s="44" t="s">
        <v>23</v>
      </c>
      <c r="BO51" s="44" t="s">
        <v>23</v>
      </c>
      <c r="BP51" s="45" t="s">
        <v>27</v>
      </c>
      <c r="BQ51" s="45" t="s">
        <v>27</v>
      </c>
      <c r="BR51" s="45" t="s">
        <v>27</v>
      </c>
      <c r="BS51" s="46"/>
      <c r="BT51" s="46"/>
      <c r="BU51" s="46"/>
      <c r="BV51" s="46"/>
      <c r="BW51" s="46"/>
      <c r="BX51" s="46"/>
      <c r="BY51" s="44" t="s">
        <v>23</v>
      </c>
      <c r="BZ51" s="44" t="s">
        <v>23</v>
      </c>
      <c r="CA51" s="44" t="s">
        <v>23</v>
      </c>
      <c r="CB51" s="59" t="s">
        <v>27</v>
      </c>
      <c r="CC51" s="59" t="s">
        <v>27</v>
      </c>
      <c r="CD51" s="60" t="s">
        <v>13</v>
      </c>
      <c r="CE51" s="60" t="s">
        <v>13</v>
      </c>
      <c r="CF51" s="60" t="s">
        <v>13</v>
      </c>
      <c r="CG51" s="60" t="s">
        <v>13</v>
      </c>
      <c r="CH51" s="61" t="s">
        <v>27</v>
      </c>
      <c r="CI51" s="46"/>
      <c r="CJ51" s="46"/>
      <c r="CK51" s="46"/>
      <c r="CL51" s="48"/>
    </row>
    <row r="52" spans="1:90" s="26" customFormat="1" x14ac:dyDescent="0.25">
      <c r="A52" s="340"/>
      <c r="B52" s="515"/>
      <c r="C52" s="64" t="s">
        <v>37</v>
      </c>
      <c r="D52" s="89">
        <v>80</v>
      </c>
      <c r="E52" s="27">
        <f>IF(E51=$B$37,D52+($A$37*15),IF(E51=$B$38,D52+($A$38*15),IF(E51=$B$40,IF(D52+($A$40*15)&gt;100,100,D52+($A$40*15)),IF(E51=$B$39,IF(D52+($A$39*15)&gt;100,100,D52+($A$39*15)),D52))))</f>
        <v>78.063333333333333</v>
      </c>
      <c r="F52" s="27">
        <f t="shared" ref="F52:BQ52" si="8">IF(F51=$B$37,E52+($A$37*15),IF(F51=$B$38,E52+($A$38*15),IF(F51=$B$40,IF(E52+($A$40*15)&gt;100,100,E52+($A$40*15)),IF(F51=$B$39,IF(E52+($A$39*15)&gt;100,100,E52+($A$39*15)),E52))))</f>
        <v>76.126666666666665</v>
      </c>
      <c r="G52" s="27">
        <f t="shared" si="8"/>
        <v>74.19</v>
      </c>
      <c r="H52" s="27">
        <f t="shared" si="8"/>
        <v>72.266666666666666</v>
      </c>
      <c r="I52" s="27">
        <f t="shared" si="8"/>
        <v>70.343333333333334</v>
      </c>
      <c r="J52" s="27">
        <f t="shared" si="8"/>
        <v>68.42</v>
      </c>
      <c r="K52" s="27">
        <f t="shared" si="8"/>
        <v>68.42</v>
      </c>
      <c r="L52" s="27">
        <f t="shared" si="8"/>
        <v>68.42</v>
      </c>
      <c r="M52" s="27">
        <f t="shared" si="8"/>
        <v>68.42</v>
      </c>
      <c r="N52" s="27">
        <f t="shared" si="8"/>
        <v>68.42</v>
      </c>
      <c r="O52" s="27">
        <f t="shared" si="8"/>
        <v>68.42</v>
      </c>
      <c r="P52" s="27">
        <f t="shared" si="8"/>
        <v>68.42</v>
      </c>
      <c r="Q52" s="27">
        <f t="shared" si="8"/>
        <v>66.483333333333334</v>
      </c>
      <c r="R52" s="27">
        <f t="shared" si="8"/>
        <v>64.546666666666667</v>
      </c>
      <c r="S52" s="27">
        <f t="shared" si="8"/>
        <v>62.61</v>
      </c>
      <c r="T52" s="27">
        <f t="shared" si="8"/>
        <v>60.686666666666667</v>
      </c>
      <c r="U52" s="27">
        <f t="shared" si="8"/>
        <v>58.763333333333335</v>
      </c>
      <c r="V52" s="27">
        <f t="shared" si="8"/>
        <v>56.84</v>
      </c>
      <c r="W52" s="27">
        <f t="shared" si="8"/>
        <v>56.84</v>
      </c>
      <c r="X52" s="27">
        <f t="shared" si="8"/>
        <v>56.84</v>
      </c>
      <c r="Y52" s="27">
        <f t="shared" si="8"/>
        <v>56.84</v>
      </c>
      <c r="Z52" s="27">
        <f t="shared" si="8"/>
        <v>56.84</v>
      </c>
      <c r="AA52" s="27">
        <f t="shared" si="8"/>
        <v>56.84</v>
      </c>
      <c r="AB52" s="27">
        <f t="shared" si="8"/>
        <v>56.84</v>
      </c>
      <c r="AC52" s="27">
        <f t="shared" si="8"/>
        <v>54.903333333333336</v>
      </c>
      <c r="AD52" s="27">
        <f t="shared" si="8"/>
        <v>52.966666666666669</v>
      </c>
      <c r="AE52" s="27">
        <f t="shared" si="8"/>
        <v>51.03</v>
      </c>
      <c r="AF52" s="27">
        <f t="shared" si="8"/>
        <v>49.106666666666669</v>
      </c>
      <c r="AG52" s="27">
        <f t="shared" si="8"/>
        <v>47.183333333333337</v>
      </c>
      <c r="AH52" s="27">
        <f t="shared" si="8"/>
        <v>45.260000000000005</v>
      </c>
      <c r="AI52" s="27">
        <f t="shared" si="8"/>
        <v>45.260000000000005</v>
      </c>
      <c r="AJ52" s="27">
        <f t="shared" si="8"/>
        <v>45.260000000000005</v>
      </c>
      <c r="AK52" s="27">
        <f t="shared" si="8"/>
        <v>45.260000000000005</v>
      </c>
      <c r="AL52" s="27">
        <f t="shared" si="8"/>
        <v>45.260000000000005</v>
      </c>
      <c r="AM52" s="27">
        <f t="shared" si="8"/>
        <v>45.260000000000005</v>
      </c>
      <c r="AN52" s="27">
        <f t="shared" si="8"/>
        <v>45.260000000000005</v>
      </c>
      <c r="AO52" s="27">
        <f t="shared" si="8"/>
        <v>43.323333333333338</v>
      </c>
      <c r="AP52" s="27">
        <f t="shared" si="8"/>
        <v>41.38666666666667</v>
      </c>
      <c r="AQ52" s="27">
        <f t="shared" si="8"/>
        <v>39.450000000000003</v>
      </c>
      <c r="AR52" s="27">
        <f t="shared" si="8"/>
        <v>37.526666666666671</v>
      </c>
      <c r="AS52" s="27">
        <f t="shared" si="8"/>
        <v>35.603333333333339</v>
      </c>
      <c r="AT52" s="27">
        <f t="shared" si="8"/>
        <v>46.853333333333339</v>
      </c>
      <c r="AU52" s="27">
        <f t="shared" si="8"/>
        <v>58.103333333333339</v>
      </c>
      <c r="AV52" s="27">
        <f t="shared" si="8"/>
        <v>69.353333333333339</v>
      </c>
      <c r="AW52" s="27">
        <f t="shared" si="8"/>
        <v>80.603333333333339</v>
      </c>
      <c r="AX52" s="27">
        <f t="shared" si="8"/>
        <v>78.680000000000007</v>
      </c>
      <c r="AY52" s="27">
        <f t="shared" si="8"/>
        <v>78.680000000000007</v>
      </c>
      <c r="AZ52" s="27">
        <f t="shared" si="8"/>
        <v>78.680000000000007</v>
      </c>
      <c r="BA52" s="27">
        <f t="shared" si="8"/>
        <v>76.743333333333339</v>
      </c>
      <c r="BB52" s="27">
        <f t="shared" si="8"/>
        <v>74.806666666666672</v>
      </c>
      <c r="BC52" s="27">
        <f t="shared" si="8"/>
        <v>72.87</v>
      </c>
      <c r="BD52" s="27">
        <f t="shared" si="8"/>
        <v>70.946666666666673</v>
      </c>
      <c r="BE52" s="27">
        <f t="shared" si="8"/>
        <v>69.023333333333341</v>
      </c>
      <c r="BF52" s="27">
        <f t="shared" si="8"/>
        <v>67.100000000000009</v>
      </c>
      <c r="BG52" s="27">
        <f t="shared" si="8"/>
        <v>67.100000000000009</v>
      </c>
      <c r="BH52" s="27">
        <f t="shared" si="8"/>
        <v>67.100000000000009</v>
      </c>
      <c r="BI52" s="27">
        <f t="shared" si="8"/>
        <v>67.100000000000009</v>
      </c>
      <c r="BJ52" s="27">
        <f t="shared" si="8"/>
        <v>67.100000000000009</v>
      </c>
      <c r="BK52" s="27">
        <f t="shared" si="8"/>
        <v>67.100000000000009</v>
      </c>
      <c r="BL52" s="27">
        <f t="shared" si="8"/>
        <v>67.100000000000009</v>
      </c>
      <c r="BM52" s="27">
        <f t="shared" si="8"/>
        <v>65.163333333333341</v>
      </c>
      <c r="BN52" s="27">
        <f t="shared" si="8"/>
        <v>63.226666666666674</v>
      </c>
      <c r="BO52" s="27">
        <f t="shared" si="8"/>
        <v>61.290000000000006</v>
      </c>
      <c r="BP52" s="27">
        <f t="shared" si="8"/>
        <v>59.366666666666674</v>
      </c>
      <c r="BQ52" s="27">
        <f t="shared" si="8"/>
        <v>57.443333333333342</v>
      </c>
      <c r="BR52" s="27">
        <f t="shared" ref="BR52:CL52" si="9">IF(BR51=$B$37,BQ52+($A$37*15),IF(BR51=$B$38,BQ52+($A$38*15),IF(BR51=$B$40,IF(BQ52+($A$40*15)&gt;100,100,BQ52+($A$40*15)),IF(BR51=$B$39,IF(BQ52+($A$39*15)&gt;100,100,BQ52+($A$39*15)),BQ52))))</f>
        <v>55.52000000000001</v>
      </c>
      <c r="BS52" s="27">
        <f t="shared" si="9"/>
        <v>55.52000000000001</v>
      </c>
      <c r="BT52" s="27">
        <f t="shared" si="9"/>
        <v>55.52000000000001</v>
      </c>
      <c r="BU52" s="27">
        <f t="shared" si="9"/>
        <v>55.52000000000001</v>
      </c>
      <c r="BV52" s="27">
        <f t="shared" si="9"/>
        <v>55.52000000000001</v>
      </c>
      <c r="BW52" s="27">
        <f t="shared" si="9"/>
        <v>55.52000000000001</v>
      </c>
      <c r="BX52" s="27">
        <f t="shared" si="9"/>
        <v>55.52000000000001</v>
      </c>
      <c r="BY52" s="27">
        <f t="shared" si="9"/>
        <v>53.583333333333343</v>
      </c>
      <c r="BZ52" s="27">
        <f t="shared" si="9"/>
        <v>51.646666666666675</v>
      </c>
      <c r="CA52" s="27">
        <f t="shared" si="9"/>
        <v>49.710000000000008</v>
      </c>
      <c r="CB52" s="27">
        <f t="shared" si="9"/>
        <v>47.786666666666676</v>
      </c>
      <c r="CC52" s="27">
        <f t="shared" si="9"/>
        <v>45.863333333333344</v>
      </c>
      <c r="CD52" s="27">
        <f t="shared" si="9"/>
        <v>57.113333333333344</v>
      </c>
      <c r="CE52" s="27">
        <f t="shared" si="9"/>
        <v>68.363333333333344</v>
      </c>
      <c r="CF52" s="27">
        <f t="shared" si="9"/>
        <v>79.613333333333344</v>
      </c>
      <c r="CG52" s="27">
        <f t="shared" si="9"/>
        <v>90.863333333333344</v>
      </c>
      <c r="CH52" s="27">
        <f t="shared" si="9"/>
        <v>88.940000000000012</v>
      </c>
      <c r="CI52" s="27">
        <f t="shared" si="9"/>
        <v>88.940000000000012</v>
      </c>
      <c r="CJ52" s="27">
        <f t="shared" si="9"/>
        <v>88.940000000000012</v>
      </c>
      <c r="CK52" s="27">
        <f t="shared" si="9"/>
        <v>88.940000000000012</v>
      </c>
      <c r="CL52" s="27">
        <f t="shared" si="9"/>
        <v>88.940000000000012</v>
      </c>
    </row>
    <row r="53" spans="1:90" s="26" customFormat="1" ht="15" customHeight="1" x14ac:dyDescent="0.25">
      <c r="A53" s="340"/>
      <c r="B53" s="515" t="s">
        <v>47</v>
      </c>
      <c r="C53" s="64" t="s">
        <v>44</v>
      </c>
      <c r="D53" s="46"/>
      <c r="E53" s="43" t="s">
        <v>45</v>
      </c>
      <c r="F53" s="44" t="s">
        <v>23</v>
      </c>
      <c r="G53" s="44" t="s">
        <v>23</v>
      </c>
      <c r="H53" s="44" t="s">
        <v>23</v>
      </c>
      <c r="I53" s="45" t="s">
        <v>27</v>
      </c>
      <c r="J53" s="45" t="s">
        <v>27</v>
      </c>
      <c r="K53" s="45" t="s">
        <v>27</v>
      </c>
      <c r="L53" s="46"/>
      <c r="M53" s="46"/>
      <c r="N53" s="46"/>
      <c r="O53" s="46"/>
      <c r="P53" s="46"/>
      <c r="Q53" s="46"/>
      <c r="R53" s="44" t="s">
        <v>23</v>
      </c>
      <c r="S53" s="44" t="s">
        <v>23</v>
      </c>
      <c r="T53" s="44" t="s">
        <v>23</v>
      </c>
      <c r="U53" s="45" t="s">
        <v>27</v>
      </c>
      <c r="V53" s="45" t="s">
        <v>27</v>
      </c>
      <c r="W53" s="45" t="s">
        <v>27</v>
      </c>
      <c r="X53" s="46"/>
      <c r="Y53" s="46"/>
      <c r="Z53" s="46"/>
      <c r="AA53" s="46"/>
      <c r="AB53" s="46"/>
      <c r="AC53" s="46"/>
      <c r="AD53" s="44" t="s">
        <v>23</v>
      </c>
      <c r="AE53" s="44" t="s">
        <v>23</v>
      </c>
      <c r="AF53" s="44" t="s">
        <v>23</v>
      </c>
      <c r="AG53" s="45" t="s">
        <v>27</v>
      </c>
      <c r="AH53" s="45" t="s">
        <v>27</v>
      </c>
      <c r="AI53" s="45" t="s">
        <v>27</v>
      </c>
      <c r="AJ53" s="46"/>
      <c r="AK53" s="46"/>
      <c r="AL53" s="46"/>
      <c r="AM53" s="46"/>
      <c r="AN53" s="46"/>
      <c r="AO53" s="46"/>
      <c r="AP53" s="44" t="s">
        <v>23</v>
      </c>
      <c r="AQ53" s="44" t="s">
        <v>23</v>
      </c>
      <c r="AR53" s="44" t="s">
        <v>23</v>
      </c>
      <c r="AS53" s="55" t="s">
        <v>27</v>
      </c>
      <c r="AT53" s="56" t="s">
        <v>17</v>
      </c>
      <c r="AU53" s="56" t="s">
        <v>17</v>
      </c>
      <c r="AV53" s="56" t="s">
        <v>17</v>
      </c>
      <c r="AW53" s="56" t="s">
        <v>17</v>
      </c>
      <c r="AX53" s="55" t="s">
        <v>27</v>
      </c>
      <c r="AY53" s="58" t="s">
        <v>27</v>
      </c>
      <c r="AZ53" s="46"/>
      <c r="BA53" s="46"/>
      <c r="BB53" s="44" t="s">
        <v>23</v>
      </c>
      <c r="BC53" s="44" t="s">
        <v>23</v>
      </c>
      <c r="BD53" s="44" t="s">
        <v>23</v>
      </c>
      <c r="BE53" s="45" t="s">
        <v>27</v>
      </c>
      <c r="BF53" s="45" t="s">
        <v>27</v>
      </c>
      <c r="BG53" s="45" t="s">
        <v>27</v>
      </c>
      <c r="BH53" s="46"/>
      <c r="BI53" s="46"/>
      <c r="BJ53" s="46"/>
      <c r="BK53" s="46"/>
      <c r="BL53" s="46"/>
      <c r="BM53" s="46"/>
      <c r="BN53" s="44" t="s">
        <v>23</v>
      </c>
      <c r="BO53" s="44" t="s">
        <v>23</v>
      </c>
      <c r="BP53" s="44" t="s">
        <v>23</v>
      </c>
      <c r="BQ53" s="45" t="s">
        <v>27</v>
      </c>
      <c r="BR53" s="45" t="s">
        <v>27</v>
      </c>
      <c r="BS53" s="45" t="s">
        <v>27</v>
      </c>
      <c r="BT53" s="46"/>
      <c r="BU53" s="46"/>
      <c r="BV53" s="46"/>
      <c r="BW53" s="46"/>
      <c r="BX53" s="46"/>
      <c r="BY53" s="46"/>
      <c r="BZ53" s="44" t="s">
        <v>23</v>
      </c>
      <c r="CA53" s="44" t="s">
        <v>23</v>
      </c>
      <c r="CB53" s="44" t="s">
        <v>23</v>
      </c>
      <c r="CC53" s="55" t="s">
        <v>27</v>
      </c>
      <c r="CD53" s="56" t="s">
        <v>17</v>
      </c>
      <c r="CE53" s="56" t="s">
        <v>17</v>
      </c>
      <c r="CF53" s="55" t="s">
        <v>27</v>
      </c>
      <c r="CG53" s="58" t="s">
        <v>27</v>
      </c>
      <c r="CH53" s="46"/>
      <c r="CI53" s="46"/>
      <c r="CJ53" s="46"/>
      <c r="CK53" s="46"/>
      <c r="CL53" s="48"/>
    </row>
    <row r="54" spans="1:90" s="26" customFormat="1" ht="18.75" customHeight="1" x14ac:dyDescent="0.25">
      <c r="A54" s="340"/>
      <c r="B54" s="515"/>
      <c r="C54" s="64" t="s">
        <v>37</v>
      </c>
      <c r="D54" s="27"/>
      <c r="E54" s="49">
        <v>80</v>
      </c>
      <c r="F54" s="27">
        <f>IF(F53=$B$37,E54+($A$37*15),IF(F53=$B$38,E54+($A$38*15),IF(F53=$B$40,IF(E54+($A$40*15)&gt;100,100,E54+($A$40*15)),IF(F53=$B$39,IF(E54+($A$39*15)&gt;100,100,E54+($A$39*15)),E54))))</f>
        <v>78.063333333333333</v>
      </c>
      <c r="G54" s="27">
        <f t="shared" ref="G54:BR54" si="10">IF(G53=$B$37,F54+($A$37*15),IF(G53=$B$38,F54+($A$38*15),IF(G53=$B$40,IF(F54+($A$40*15)&gt;100,100,F54+($A$40*15)),IF(G53=$B$39,IF(F54+($A$39*15)&gt;100,100,F54+($A$39*15)),F54))))</f>
        <v>76.126666666666665</v>
      </c>
      <c r="H54" s="27">
        <f t="shared" si="10"/>
        <v>74.19</v>
      </c>
      <c r="I54" s="27">
        <f t="shared" si="10"/>
        <v>72.266666666666666</v>
      </c>
      <c r="J54" s="27">
        <f t="shared" si="10"/>
        <v>70.343333333333334</v>
      </c>
      <c r="K54" s="27">
        <f t="shared" si="10"/>
        <v>68.42</v>
      </c>
      <c r="L54" s="27">
        <f t="shared" si="10"/>
        <v>68.42</v>
      </c>
      <c r="M54" s="27">
        <f t="shared" si="10"/>
        <v>68.42</v>
      </c>
      <c r="N54" s="27">
        <f t="shared" si="10"/>
        <v>68.42</v>
      </c>
      <c r="O54" s="27">
        <f t="shared" si="10"/>
        <v>68.42</v>
      </c>
      <c r="P54" s="27">
        <f t="shared" si="10"/>
        <v>68.42</v>
      </c>
      <c r="Q54" s="27">
        <f t="shared" si="10"/>
        <v>68.42</v>
      </c>
      <c r="R54" s="27">
        <f t="shared" si="10"/>
        <v>66.483333333333334</v>
      </c>
      <c r="S54" s="27">
        <f t="shared" si="10"/>
        <v>64.546666666666667</v>
      </c>
      <c r="T54" s="27">
        <f t="shared" si="10"/>
        <v>62.61</v>
      </c>
      <c r="U54" s="27">
        <f t="shared" si="10"/>
        <v>60.686666666666667</v>
      </c>
      <c r="V54" s="27">
        <f t="shared" si="10"/>
        <v>58.763333333333335</v>
      </c>
      <c r="W54" s="27">
        <f t="shared" si="10"/>
        <v>56.84</v>
      </c>
      <c r="X54" s="27">
        <f t="shared" si="10"/>
        <v>56.84</v>
      </c>
      <c r="Y54" s="27">
        <f t="shared" si="10"/>
        <v>56.84</v>
      </c>
      <c r="Z54" s="27">
        <f t="shared" si="10"/>
        <v>56.84</v>
      </c>
      <c r="AA54" s="27">
        <f t="shared" si="10"/>
        <v>56.84</v>
      </c>
      <c r="AB54" s="27">
        <f t="shared" si="10"/>
        <v>56.84</v>
      </c>
      <c r="AC54" s="27">
        <f t="shared" si="10"/>
        <v>56.84</v>
      </c>
      <c r="AD54" s="27">
        <f t="shared" si="10"/>
        <v>54.903333333333336</v>
      </c>
      <c r="AE54" s="27">
        <f t="shared" si="10"/>
        <v>52.966666666666669</v>
      </c>
      <c r="AF54" s="27">
        <f t="shared" si="10"/>
        <v>51.03</v>
      </c>
      <c r="AG54" s="27">
        <f t="shared" si="10"/>
        <v>49.106666666666669</v>
      </c>
      <c r="AH54" s="27">
        <f t="shared" si="10"/>
        <v>47.183333333333337</v>
      </c>
      <c r="AI54" s="27">
        <f t="shared" si="10"/>
        <v>45.260000000000005</v>
      </c>
      <c r="AJ54" s="27">
        <f t="shared" si="10"/>
        <v>45.260000000000005</v>
      </c>
      <c r="AK54" s="27">
        <f t="shared" si="10"/>
        <v>45.260000000000005</v>
      </c>
      <c r="AL54" s="27">
        <f t="shared" si="10"/>
        <v>45.260000000000005</v>
      </c>
      <c r="AM54" s="27">
        <f t="shared" si="10"/>
        <v>45.260000000000005</v>
      </c>
      <c r="AN54" s="27">
        <f t="shared" si="10"/>
        <v>45.260000000000005</v>
      </c>
      <c r="AO54" s="27">
        <f t="shared" si="10"/>
        <v>45.260000000000005</v>
      </c>
      <c r="AP54" s="27">
        <f t="shared" si="10"/>
        <v>43.323333333333338</v>
      </c>
      <c r="AQ54" s="27">
        <f t="shared" si="10"/>
        <v>41.38666666666667</v>
      </c>
      <c r="AR54" s="27">
        <f t="shared" si="10"/>
        <v>39.450000000000003</v>
      </c>
      <c r="AS54" s="27">
        <f t="shared" si="10"/>
        <v>37.526666666666671</v>
      </c>
      <c r="AT54" s="27">
        <f t="shared" si="10"/>
        <v>65.651666666666671</v>
      </c>
      <c r="AU54" s="27">
        <f t="shared" si="10"/>
        <v>93.776666666666671</v>
      </c>
      <c r="AV54" s="27">
        <f t="shared" si="10"/>
        <v>100</v>
      </c>
      <c r="AW54" s="27">
        <f t="shared" si="10"/>
        <v>100</v>
      </c>
      <c r="AX54" s="27">
        <f t="shared" si="10"/>
        <v>98.076666666666668</v>
      </c>
      <c r="AY54" s="27">
        <f t="shared" si="10"/>
        <v>96.153333333333336</v>
      </c>
      <c r="AZ54" s="27">
        <f t="shared" si="10"/>
        <v>96.153333333333336</v>
      </c>
      <c r="BA54" s="27">
        <f t="shared" si="10"/>
        <v>96.153333333333336</v>
      </c>
      <c r="BB54" s="27">
        <f t="shared" si="10"/>
        <v>94.216666666666669</v>
      </c>
      <c r="BC54" s="27">
        <f t="shared" si="10"/>
        <v>92.28</v>
      </c>
      <c r="BD54" s="27">
        <f t="shared" si="10"/>
        <v>90.343333333333334</v>
      </c>
      <c r="BE54" s="27">
        <f t="shared" si="10"/>
        <v>88.42</v>
      </c>
      <c r="BF54" s="27">
        <f t="shared" si="10"/>
        <v>86.49666666666667</v>
      </c>
      <c r="BG54" s="27">
        <f t="shared" si="10"/>
        <v>84.573333333333338</v>
      </c>
      <c r="BH54" s="27">
        <f t="shared" si="10"/>
        <v>84.573333333333338</v>
      </c>
      <c r="BI54" s="27">
        <f t="shared" si="10"/>
        <v>84.573333333333338</v>
      </c>
      <c r="BJ54" s="27">
        <f t="shared" si="10"/>
        <v>84.573333333333338</v>
      </c>
      <c r="BK54" s="27">
        <f t="shared" si="10"/>
        <v>84.573333333333338</v>
      </c>
      <c r="BL54" s="27">
        <f t="shared" si="10"/>
        <v>84.573333333333338</v>
      </c>
      <c r="BM54" s="27">
        <f t="shared" si="10"/>
        <v>84.573333333333338</v>
      </c>
      <c r="BN54" s="27">
        <f t="shared" si="10"/>
        <v>82.63666666666667</v>
      </c>
      <c r="BO54" s="27">
        <f t="shared" si="10"/>
        <v>80.7</v>
      </c>
      <c r="BP54" s="27">
        <f t="shared" si="10"/>
        <v>78.763333333333335</v>
      </c>
      <c r="BQ54" s="27">
        <f t="shared" si="10"/>
        <v>76.84</v>
      </c>
      <c r="BR54" s="27">
        <f t="shared" si="10"/>
        <v>74.916666666666671</v>
      </c>
      <c r="BS54" s="27">
        <f t="shared" ref="BS54:CL54" si="11">IF(BS53=$B$37,BR54+($A$37*15),IF(BS53=$B$38,BR54+($A$38*15),IF(BS53=$B$40,IF(BR54+($A$40*15)&gt;100,100,BR54+($A$40*15)),IF(BS53=$B$39,IF(BR54+($A$39*15)&gt;100,100,BR54+($A$39*15)),BR54))))</f>
        <v>72.993333333333339</v>
      </c>
      <c r="BT54" s="27">
        <f t="shared" si="11"/>
        <v>72.993333333333339</v>
      </c>
      <c r="BU54" s="27">
        <f t="shared" si="11"/>
        <v>72.993333333333339</v>
      </c>
      <c r="BV54" s="27">
        <f t="shared" si="11"/>
        <v>72.993333333333339</v>
      </c>
      <c r="BW54" s="27">
        <f t="shared" si="11"/>
        <v>72.993333333333339</v>
      </c>
      <c r="BX54" s="27">
        <f t="shared" si="11"/>
        <v>72.993333333333339</v>
      </c>
      <c r="BY54" s="27">
        <f t="shared" si="11"/>
        <v>72.993333333333339</v>
      </c>
      <c r="BZ54" s="27">
        <f t="shared" si="11"/>
        <v>71.056666666666672</v>
      </c>
      <c r="CA54" s="27">
        <f t="shared" si="11"/>
        <v>69.12</v>
      </c>
      <c r="CB54" s="27">
        <f t="shared" si="11"/>
        <v>67.183333333333337</v>
      </c>
      <c r="CC54" s="27">
        <f t="shared" si="11"/>
        <v>65.260000000000005</v>
      </c>
      <c r="CD54" s="27">
        <f t="shared" si="11"/>
        <v>93.385000000000005</v>
      </c>
      <c r="CE54" s="27">
        <f t="shared" si="11"/>
        <v>100</v>
      </c>
      <c r="CF54" s="27">
        <f t="shared" si="11"/>
        <v>98.076666666666668</v>
      </c>
      <c r="CG54" s="27">
        <f t="shared" si="11"/>
        <v>96.153333333333336</v>
      </c>
      <c r="CH54" s="27">
        <f t="shared" si="11"/>
        <v>96.153333333333336</v>
      </c>
      <c r="CI54" s="27">
        <f t="shared" si="11"/>
        <v>96.153333333333336</v>
      </c>
      <c r="CJ54" s="27">
        <f t="shared" si="11"/>
        <v>96.153333333333336</v>
      </c>
      <c r="CK54" s="27">
        <f t="shared" si="11"/>
        <v>96.153333333333336</v>
      </c>
      <c r="CL54" s="27">
        <f t="shared" si="11"/>
        <v>96.153333333333336</v>
      </c>
    </row>
    <row r="55" spans="1:90" s="26" customFormat="1" ht="15" customHeight="1" x14ac:dyDescent="0.25">
      <c r="A55" s="340"/>
      <c r="B55" s="515" t="s">
        <v>48</v>
      </c>
      <c r="C55" s="64" t="s">
        <v>44</v>
      </c>
      <c r="D55" s="46"/>
      <c r="E55" s="46"/>
      <c r="F55" s="43" t="s">
        <v>45</v>
      </c>
      <c r="G55" s="44" t="s">
        <v>23</v>
      </c>
      <c r="H55" s="44" t="s">
        <v>23</v>
      </c>
      <c r="I55" s="44" t="s">
        <v>23</v>
      </c>
      <c r="J55" s="45" t="s">
        <v>27</v>
      </c>
      <c r="K55" s="45" t="s">
        <v>27</v>
      </c>
      <c r="L55" s="45" t="s">
        <v>27</v>
      </c>
      <c r="M55" s="46"/>
      <c r="N55" s="46"/>
      <c r="O55" s="46"/>
      <c r="P55" s="46"/>
      <c r="Q55" s="46"/>
      <c r="R55" s="46"/>
      <c r="S55" s="44" t="s">
        <v>23</v>
      </c>
      <c r="T55" s="44" t="s">
        <v>23</v>
      </c>
      <c r="U55" s="44" t="s">
        <v>23</v>
      </c>
      <c r="V55" s="45" t="s">
        <v>27</v>
      </c>
      <c r="W55" s="45" t="s">
        <v>27</v>
      </c>
      <c r="X55" s="45" t="s">
        <v>27</v>
      </c>
      <c r="Y55" s="46"/>
      <c r="Z55" s="46"/>
      <c r="AA55" s="46"/>
      <c r="AB55" s="46"/>
      <c r="AC55" s="46"/>
      <c r="AD55" s="46"/>
      <c r="AE55" s="44" t="s">
        <v>23</v>
      </c>
      <c r="AF55" s="44" t="s">
        <v>23</v>
      </c>
      <c r="AG55" s="44" t="s">
        <v>23</v>
      </c>
      <c r="AH55" s="45" t="s">
        <v>27</v>
      </c>
      <c r="AI55" s="45" t="s">
        <v>27</v>
      </c>
      <c r="AJ55" s="45" t="s">
        <v>27</v>
      </c>
      <c r="AK55" s="46"/>
      <c r="AL55" s="46"/>
      <c r="AM55" s="46"/>
      <c r="AN55" s="46"/>
      <c r="AO55" s="46"/>
      <c r="AP55" s="46"/>
      <c r="AQ55" s="44" t="s">
        <v>23</v>
      </c>
      <c r="AR55" s="44" t="s">
        <v>23</v>
      </c>
      <c r="AS55" s="44" t="s">
        <v>23</v>
      </c>
      <c r="AT55" s="45" t="s">
        <v>27</v>
      </c>
      <c r="AU55" s="45" t="s">
        <v>27</v>
      </c>
      <c r="AV55" s="45" t="s">
        <v>27</v>
      </c>
      <c r="AW55" s="47"/>
      <c r="AX55" s="46"/>
      <c r="AY55" s="46"/>
      <c r="AZ55" s="46"/>
      <c r="BA55" s="46"/>
      <c r="BB55" s="46"/>
      <c r="BC55" s="44" t="s">
        <v>23</v>
      </c>
      <c r="BD55" s="44" t="s">
        <v>23</v>
      </c>
      <c r="BE55" s="44" t="s">
        <v>23</v>
      </c>
      <c r="BF55" s="55" t="s">
        <v>27</v>
      </c>
      <c r="BG55" s="56" t="s">
        <v>17</v>
      </c>
      <c r="BH55" s="56" t="s">
        <v>17</v>
      </c>
      <c r="BI55" s="56" t="s">
        <v>17</v>
      </c>
      <c r="BJ55" s="56" t="s">
        <v>17</v>
      </c>
      <c r="BK55" s="55" t="s">
        <v>27</v>
      </c>
      <c r="BL55" s="58" t="s">
        <v>27</v>
      </c>
      <c r="BM55" s="46"/>
      <c r="BN55" s="46"/>
      <c r="BO55" s="44" t="s">
        <v>23</v>
      </c>
      <c r="BP55" s="44" t="s">
        <v>23</v>
      </c>
      <c r="BQ55" s="44" t="s">
        <v>23</v>
      </c>
      <c r="BR55" s="45" t="s">
        <v>27</v>
      </c>
      <c r="BS55" s="45" t="s">
        <v>27</v>
      </c>
      <c r="BT55" s="45" t="s">
        <v>27</v>
      </c>
      <c r="BU55" s="46"/>
      <c r="BV55" s="46"/>
      <c r="BW55" s="46"/>
      <c r="BX55" s="46"/>
      <c r="BY55" s="46"/>
      <c r="BZ55" s="46"/>
      <c r="CA55" s="44" t="s">
        <v>23</v>
      </c>
      <c r="CB55" s="44" t="s">
        <v>23</v>
      </c>
      <c r="CC55" s="44" t="s">
        <v>23</v>
      </c>
      <c r="CD55" s="45" t="s">
        <v>27</v>
      </c>
      <c r="CE55" s="45" t="s">
        <v>27</v>
      </c>
      <c r="CF55" s="45" t="s">
        <v>27</v>
      </c>
      <c r="CG55" s="46"/>
      <c r="CH55" s="46"/>
      <c r="CI55" s="46"/>
      <c r="CJ55" s="46"/>
      <c r="CK55" s="46"/>
      <c r="CL55" s="48"/>
    </row>
    <row r="56" spans="1:90" s="26" customFormat="1" ht="18.75" customHeight="1" x14ac:dyDescent="0.25">
      <c r="A56" s="340"/>
      <c r="B56" s="515"/>
      <c r="C56" s="64" t="s">
        <v>37</v>
      </c>
      <c r="D56" s="27"/>
      <c r="E56" s="27"/>
      <c r="F56" s="27">
        <v>80</v>
      </c>
      <c r="G56" s="27">
        <f>IF(G55=$B$37,F56+($A$37*15),IF(G55=$B$38,F56+($A$38*15),IF(G55=$B$40,IF(F56+($A$40*15)&gt;100,100,F56+($A$40*15)),IF(G55=$B$39,IF(F56+($A$39*15)&gt;100,100,F56+($A$39*15)),F56))))</f>
        <v>78.063333333333333</v>
      </c>
      <c r="H56" s="27">
        <f t="shared" ref="H56:BS56" si="12">IF(H55=$B$37,G56+($A$37*15),IF(H55=$B$38,G56+($A$38*15),IF(H55=$B$40,IF(G56+($A$40*15)&gt;100,100,G56+($A$40*15)),IF(H55=$B$39,IF(G56+($A$39*15)&gt;100,100,G56+($A$39*15)),G56))))</f>
        <v>76.126666666666665</v>
      </c>
      <c r="I56" s="27">
        <f t="shared" si="12"/>
        <v>74.19</v>
      </c>
      <c r="J56" s="27">
        <f t="shared" si="12"/>
        <v>72.266666666666666</v>
      </c>
      <c r="K56" s="27">
        <f t="shared" si="12"/>
        <v>70.343333333333334</v>
      </c>
      <c r="L56" s="27">
        <f t="shared" si="12"/>
        <v>68.42</v>
      </c>
      <c r="M56" s="27">
        <f t="shared" si="12"/>
        <v>68.42</v>
      </c>
      <c r="N56" s="27">
        <f t="shared" si="12"/>
        <v>68.42</v>
      </c>
      <c r="O56" s="27">
        <f t="shared" si="12"/>
        <v>68.42</v>
      </c>
      <c r="P56" s="27">
        <f t="shared" si="12"/>
        <v>68.42</v>
      </c>
      <c r="Q56" s="27">
        <f t="shared" si="12"/>
        <v>68.42</v>
      </c>
      <c r="R56" s="27">
        <f t="shared" si="12"/>
        <v>68.42</v>
      </c>
      <c r="S56" s="27">
        <f t="shared" si="12"/>
        <v>66.483333333333334</v>
      </c>
      <c r="T56" s="27">
        <f t="shared" si="12"/>
        <v>64.546666666666667</v>
      </c>
      <c r="U56" s="27">
        <f t="shared" si="12"/>
        <v>62.61</v>
      </c>
      <c r="V56" s="27">
        <f t="shared" si="12"/>
        <v>60.686666666666667</v>
      </c>
      <c r="W56" s="27">
        <f t="shared" si="12"/>
        <v>58.763333333333335</v>
      </c>
      <c r="X56" s="27">
        <f t="shared" si="12"/>
        <v>56.84</v>
      </c>
      <c r="Y56" s="27">
        <f t="shared" si="12"/>
        <v>56.84</v>
      </c>
      <c r="Z56" s="27">
        <f t="shared" si="12"/>
        <v>56.84</v>
      </c>
      <c r="AA56" s="27">
        <f t="shared" si="12"/>
        <v>56.84</v>
      </c>
      <c r="AB56" s="27">
        <f t="shared" si="12"/>
        <v>56.84</v>
      </c>
      <c r="AC56" s="27">
        <f t="shared" si="12"/>
        <v>56.84</v>
      </c>
      <c r="AD56" s="27">
        <f t="shared" si="12"/>
        <v>56.84</v>
      </c>
      <c r="AE56" s="27">
        <f t="shared" si="12"/>
        <v>54.903333333333336</v>
      </c>
      <c r="AF56" s="27">
        <f t="shared" si="12"/>
        <v>52.966666666666669</v>
      </c>
      <c r="AG56" s="27">
        <f t="shared" si="12"/>
        <v>51.03</v>
      </c>
      <c r="AH56" s="27">
        <f t="shared" si="12"/>
        <v>49.106666666666669</v>
      </c>
      <c r="AI56" s="27">
        <f t="shared" si="12"/>
        <v>47.183333333333337</v>
      </c>
      <c r="AJ56" s="27">
        <f t="shared" si="12"/>
        <v>45.260000000000005</v>
      </c>
      <c r="AK56" s="27">
        <f t="shared" si="12"/>
        <v>45.260000000000005</v>
      </c>
      <c r="AL56" s="27">
        <f t="shared" si="12"/>
        <v>45.260000000000005</v>
      </c>
      <c r="AM56" s="27">
        <f t="shared" si="12"/>
        <v>45.260000000000005</v>
      </c>
      <c r="AN56" s="27">
        <f t="shared" si="12"/>
        <v>45.260000000000005</v>
      </c>
      <c r="AO56" s="27">
        <f t="shared" si="12"/>
        <v>45.260000000000005</v>
      </c>
      <c r="AP56" s="27">
        <f t="shared" si="12"/>
        <v>45.260000000000005</v>
      </c>
      <c r="AQ56" s="27">
        <f t="shared" si="12"/>
        <v>43.323333333333338</v>
      </c>
      <c r="AR56" s="27">
        <f t="shared" si="12"/>
        <v>41.38666666666667</v>
      </c>
      <c r="AS56" s="27">
        <f t="shared" si="12"/>
        <v>39.450000000000003</v>
      </c>
      <c r="AT56" s="27">
        <f t="shared" si="12"/>
        <v>37.526666666666671</v>
      </c>
      <c r="AU56" s="27">
        <f t="shared" si="12"/>
        <v>35.603333333333339</v>
      </c>
      <c r="AV56" s="27">
        <f t="shared" si="12"/>
        <v>33.680000000000007</v>
      </c>
      <c r="AW56" s="27">
        <f t="shared" si="12"/>
        <v>33.680000000000007</v>
      </c>
      <c r="AX56" s="27">
        <f t="shared" si="12"/>
        <v>33.680000000000007</v>
      </c>
      <c r="AY56" s="27">
        <f t="shared" si="12"/>
        <v>33.680000000000007</v>
      </c>
      <c r="AZ56" s="27">
        <f t="shared" si="12"/>
        <v>33.680000000000007</v>
      </c>
      <c r="BA56" s="27">
        <f t="shared" si="12"/>
        <v>33.680000000000007</v>
      </c>
      <c r="BB56" s="27">
        <f t="shared" si="12"/>
        <v>33.680000000000007</v>
      </c>
      <c r="BC56" s="27">
        <f t="shared" si="12"/>
        <v>31.743333333333339</v>
      </c>
      <c r="BD56" s="27">
        <f t="shared" si="12"/>
        <v>29.806666666666672</v>
      </c>
      <c r="BE56" s="27">
        <f t="shared" si="12"/>
        <v>27.870000000000005</v>
      </c>
      <c r="BF56" s="27">
        <f t="shared" si="12"/>
        <v>25.946666666666673</v>
      </c>
      <c r="BG56" s="27">
        <f t="shared" si="12"/>
        <v>54.071666666666673</v>
      </c>
      <c r="BH56" s="27">
        <f t="shared" si="12"/>
        <v>82.196666666666673</v>
      </c>
      <c r="BI56" s="27">
        <f t="shared" si="12"/>
        <v>100</v>
      </c>
      <c r="BJ56" s="27">
        <f t="shared" si="12"/>
        <v>100</v>
      </c>
      <c r="BK56" s="27">
        <f t="shared" si="12"/>
        <v>98.076666666666668</v>
      </c>
      <c r="BL56" s="27">
        <f t="shared" si="12"/>
        <v>96.153333333333336</v>
      </c>
      <c r="BM56" s="27">
        <f t="shared" si="12"/>
        <v>96.153333333333336</v>
      </c>
      <c r="BN56" s="27">
        <f t="shared" si="12"/>
        <v>96.153333333333336</v>
      </c>
      <c r="BO56" s="27">
        <f t="shared" si="12"/>
        <v>94.216666666666669</v>
      </c>
      <c r="BP56" s="27">
        <f t="shared" si="12"/>
        <v>92.28</v>
      </c>
      <c r="BQ56" s="27">
        <f t="shared" si="12"/>
        <v>90.343333333333334</v>
      </c>
      <c r="BR56" s="27">
        <f t="shared" si="12"/>
        <v>88.42</v>
      </c>
      <c r="BS56" s="27">
        <f t="shared" si="12"/>
        <v>86.49666666666667</v>
      </c>
      <c r="BT56" s="27">
        <f t="shared" ref="BT56:CL56" si="13">IF(BT55=$B$37,BS56+($A$37*15),IF(BT55=$B$38,BS56+($A$38*15),IF(BT55=$B$40,IF(BS56+($A$40*15)&gt;100,100,BS56+($A$40*15)),IF(BT55=$B$39,IF(BS56+($A$39*15)&gt;100,100,BS56+($A$39*15)),BS56))))</f>
        <v>84.573333333333338</v>
      </c>
      <c r="BU56" s="27">
        <f t="shared" si="13"/>
        <v>84.573333333333338</v>
      </c>
      <c r="BV56" s="27">
        <f t="shared" si="13"/>
        <v>84.573333333333338</v>
      </c>
      <c r="BW56" s="27">
        <f t="shared" si="13"/>
        <v>84.573333333333338</v>
      </c>
      <c r="BX56" s="27">
        <f t="shared" si="13"/>
        <v>84.573333333333338</v>
      </c>
      <c r="BY56" s="27">
        <f t="shared" si="13"/>
        <v>84.573333333333338</v>
      </c>
      <c r="BZ56" s="27">
        <f t="shared" si="13"/>
        <v>84.573333333333338</v>
      </c>
      <c r="CA56" s="27">
        <f t="shared" si="13"/>
        <v>82.63666666666667</v>
      </c>
      <c r="CB56" s="27">
        <f t="shared" si="13"/>
        <v>80.7</v>
      </c>
      <c r="CC56" s="27">
        <f t="shared" si="13"/>
        <v>78.763333333333335</v>
      </c>
      <c r="CD56" s="27">
        <f t="shared" si="13"/>
        <v>76.84</v>
      </c>
      <c r="CE56" s="27">
        <f t="shared" si="13"/>
        <v>74.916666666666671</v>
      </c>
      <c r="CF56" s="27">
        <f t="shared" si="13"/>
        <v>72.993333333333339</v>
      </c>
      <c r="CG56" s="27">
        <f t="shared" si="13"/>
        <v>72.993333333333339</v>
      </c>
      <c r="CH56" s="27">
        <f t="shared" si="13"/>
        <v>72.993333333333339</v>
      </c>
      <c r="CI56" s="27">
        <f t="shared" si="13"/>
        <v>72.993333333333339</v>
      </c>
      <c r="CJ56" s="27">
        <f t="shared" si="13"/>
        <v>72.993333333333339</v>
      </c>
      <c r="CK56" s="27">
        <f t="shared" si="13"/>
        <v>72.993333333333339</v>
      </c>
      <c r="CL56" s="27">
        <f t="shared" si="13"/>
        <v>72.993333333333339</v>
      </c>
    </row>
    <row r="57" spans="1:90" s="26" customFormat="1" ht="15" customHeight="1" x14ac:dyDescent="0.25">
      <c r="A57" s="340"/>
      <c r="B57" s="515" t="s">
        <v>49</v>
      </c>
      <c r="C57" s="64" t="s">
        <v>44</v>
      </c>
      <c r="D57" s="46"/>
      <c r="E57" s="46"/>
      <c r="F57" s="46"/>
      <c r="G57" s="43" t="s">
        <v>45</v>
      </c>
      <c r="H57" s="44" t="s">
        <v>23</v>
      </c>
      <c r="I57" s="44" t="s">
        <v>23</v>
      </c>
      <c r="J57" s="44" t="s">
        <v>23</v>
      </c>
      <c r="K57" s="45" t="s">
        <v>27</v>
      </c>
      <c r="L57" s="45" t="s">
        <v>27</v>
      </c>
      <c r="M57" s="45" t="s">
        <v>27</v>
      </c>
      <c r="N57" s="46"/>
      <c r="O57" s="46"/>
      <c r="P57" s="46"/>
      <c r="Q57" s="46"/>
      <c r="R57" s="46"/>
      <c r="S57" s="46"/>
      <c r="T57" s="44" t="s">
        <v>23</v>
      </c>
      <c r="U57" s="44" t="s">
        <v>23</v>
      </c>
      <c r="V57" s="44" t="s">
        <v>23</v>
      </c>
      <c r="W57" s="45" t="s">
        <v>27</v>
      </c>
      <c r="X57" s="45" t="s">
        <v>27</v>
      </c>
      <c r="Y57" s="45" t="s">
        <v>27</v>
      </c>
      <c r="Z57" s="46"/>
      <c r="AA57" s="46"/>
      <c r="AB57" s="46"/>
      <c r="AC57" s="46"/>
      <c r="AD57" s="46"/>
      <c r="AE57" s="46"/>
      <c r="AF57" s="44" t="s">
        <v>23</v>
      </c>
      <c r="AG57" s="44" t="s">
        <v>23</v>
      </c>
      <c r="AH57" s="44" t="s">
        <v>23</v>
      </c>
      <c r="AI57" s="45" t="s">
        <v>27</v>
      </c>
      <c r="AJ57" s="45" t="s">
        <v>27</v>
      </c>
      <c r="AK57" s="45" t="s">
        <v>27</v>
      </c>
      <c r="AL57" s="46"/>
      <c r="AM57" s="46"/>
      <c r="AN57" s="46"/>
      <c r="AO57" s="46"/>
      <c r="AP57" s="46"/>
      <c r="AQ57" s="46"/>
      <c r="AR57" s="44" t="s">
        <v>23</v>
      </c>
      <c r="AS57" s="44" t="s">
        <v>23</v>
      </c>
      <c r="AT57" s="44" t="s">
        <v>23</v>
      </c>
      <c r="AU57" s="45" t="s">
        <v>27</v>
      </c>
      <c r="AV57" s="45" t="s">
        <v>27</v>
      </c>
      <c r="AW57" s="45" t="s">
        <v>27</v>
      </c>
      <c r="AX57" s="47"/>
      <c r="AY57" s="46"/>
      <c r="AZ57" s="46"/>
      <c r="BA57" s="46"/>
      <c r="BB57" s="46"/>
      <c r="BC57" s="46"/>
      <c r="BD57" s="44" t="s">
        <v>23</v>
      </c>
      <c r="BE57" s="44" t="s">
        <v>23</v>
      </c>
      <c r="BF57" s="44" t="s">
        <v>23</v>
      </c>
      <c r="BG57" s="59" t="s">
        <v>27</v>
      </c>
      <c r="BH57" s="59" t="s">
        <v>27</v>
      </c>
      <c r="BI57" s="60" t="s">
        <v>13</v>
      </c>
      <c r="BJ57" s="60" t="s">
        <v>13</v>
      </c>
      <c r="BK57" s="60" t="s">
        <v>13</v>
      </c>
      <c r="BL57" s="60" t="s">
        <v>13</v>
      </c>
      <c r="BM57" s="61" t="s">
        <v>27</v>
      </c>
      <c r="BN57" s="46"/>
      <c r="BO57" s="46"/>
      <c r="BP57" s="44" t="s">
        <v>23</v>
      </c>
      <c r="BQ57" s="44" t="s">
        <v>23</v>
      </c>
      <c r="BR57" s="44" t="s">
        <v>23</v>
      </c>
      <c r="BS57" s="45" t="s">
        <v>27</v>
      </c>
      <c r="BT57" s="45" t="s">
        <v>27</v>
      </c>
      <c r="BU57" s="45" t="s">
        <v>27</v>
      </c>
      <c r="BV57" s="46"/>
      <c r="BW57" s="46"/>
      <c r="BX57" s="46"/>
      <c r="BY57" s="46"/>
      <c r="BZ57" s="46"/>
      <c r="CA57" s="46"/>
      <c r="CB57" s="44" t="s">
        <v>23</v>
      </c>
      <c r="CC57" s="44" t="s">
        <v>23</v>
      </c>
      <c r="CD57" s="44" t="s">
        <v>23</v>
      </c>
      <c r="CE57" s="45" t="s">
        <v>27</v>
      </c>
      <c r="CF57" s="45" t="s">
        <v>27</v>
      </c>
      <c r="CG57" s="45" t="s">
        <v>27</v>
      </c>
      <c r="CH57" s="46"/>
      <c r="CI57" s="46"/>
      <c r="CJ57" s="46"/>
      <c r="CK57" s="46"/>
      <c r="CL57" s="48"/>
    </row>
    <row r="58" spans="1:90" s="26" customFormat="1" ht="18.75" customHeight="1" x14ac:dyDescent="0.25">
      <c r="A58" s="340"/>
      <c r="B58" s="515"/>
      <c r="C58" s="64" t="s">
        <v>37</v>
      </c>
      <c r="D58" s="27"/>
      <c r="E58" s="27"/>
      <c r="F58" s="27"/>
      <c r="G58" s="27">
        <v>80</v>
      </c>
      <c r="H58" s="27">
        <f>IF(H57=$B$37,G58+($A$37*15),IF(H57=$B$38,G58+($A$38*15),IF(H57=$B$40,IF(G58+($A$40*15)&gt;100,100,G58+($A$40*15)),IF(H57=$B$39,IF(G58+($A$39*15)&gt;100,100,G58+($A$39*15)),G58))))</f>
        <v>78.063333333333333</v>
      </c>
      <c r="I58" s="27">
        <f t="shared" ref="I58:BT58" si="14">IF(I57=$B$37,H58+($A$37*15),IF(I57=$B$38,H58+($A$38*15),IF(I57=$B$40,IF(H58+($A$40*15)&gt;100,100,H58+($A$40*15)),IF(I57=$B$39,IF(H58+($A$39*15)&gt;100,100,H58+($A$39*15)),H58))))</f>
        <v>76.126666666666665</v>
      </c>
      <c r="J58" s="27">
        <f t="shared" si="14"/>
        <v>74.19</v>
      </c>
      <c r="K58" s="27">
        <f t="shared" si="14"/>
        <v>72.266666666666666</v>
      </c>
      <c r="L58" s="27">
        <f t="shared" si="14"/>
        <v>70.343333333333334</v>
      </c>
      <c r="M58" s="27">
        <f t="shared" si="14"/>
        <v>68.42</v>
      </c>
      <c r="N58" s="27">
        <f t="shared" si="14"/>
        <v>68.42</v>
      </c>
      <c r="O58" s="27">
        <f t="shared" si="14"/>
        <v>68.42</v>
      </c>
      <c r="P58" s="27">
        <f t="shared" si="14"/>
        <v>68.42</v>
      </c>
      <c r="Q58" s="27">
        <f t="shared" si="14"/>
        <v>68.42</v>
      </c>
      <c r="R58" s="27">
        <f t="shared" si="14"/>
        <v>68.42</v>
      </c>
      <c r="S58" s="27">
        <f t="shared" si="14"/>
        <v>68.42</v>
      </c>
      <c r="T58" s="27">
        <f t="shared" si="14"/>
        <v>66.483333333333334</v>
      </c>
      <c r="U58" s="27">
        <f t="shared" si="14"/>
        <v>64.546666666666667</v>
      </c>
      <c r="V58" s="27">
        <f t="shared" si="14"/>
        <v>62.61</v>
      </c>
      <c r="W58" s="27">
        <f t="shared" si="14"/>
        <v>60.686666666666667</v>
      </c>
      <c r="X58" s="27">
        <f t="shared" si="14"/>
        <v>58.763333333333335</v>
      </c>
      <c r="Y58" s="27">
        <f t="shared" si="14"/>
        <v>56.84</v>
      </c>
      <c r="Z58" s="27">
        <f t="shared" si="14"/>
        <v>56.84</v>
      </c>
      <c r="AA58" s="27">
        <f t="shared" si="14"/>
        <v>56.84</v>
      </c>
      <c r="AB58" s="27">
        <f t="shared" si="14"/>
        <v>56.84</v>
      </c>
      <c r="AC58" s="27">
        <f t="shared" si="14"/>
        <v>56.84</v>
      </c>
      <c r="AD58" s="27">
        <f t="shared" si="14"/>
        <v>56.84</v>
      </c>
      <c r="AE58" s="27">
        <f t="shared" si="14"/>
        <v>56.84</v>
      </c>
      <c r="AF58" s="27">
        <f t="shared" si="14"/>
        <v>54.903333333333336</v>
      </c>
      <c r="AG58" s="27">
        <f t="shared" si="14"/>
        <v>52.966666666666669</v>
      </c>
      <c r="AH58" s="27">
        <f t="shared" si="14"/>
        <v>51.03</v>
      </c>
      <c r="AI58" s="27">
        <f t="shared" si="14"/>
        <v>49.106666666666669</v>
      </c>
      <c r="AJ58" s="27">
        <f t="shared" si="14"/>
        <v>47.183333333333337</v>
      </c>
      <c r="AK58" s="27">
        <f t="shared" si="14"/>
        <v>45.260000000000005</v>
      </c>
      <c r="AL58" s="27">
        <f t="shared" si="14"/>
        <v>45.260000000000005</v>
      </c>
      <c r="AM58" s="27">
        <f t="shared" si="14"/>
        <v>45.260000000000005</v>
      </c>
      <c r="AN58" s="27">
        <f t="shared" si="14"/>
        <v>45.260000000000005</v>
      </c>
      <c r="AO58" s="27">
        <f t="shared" si="14"/>
        <v>45.260000000000005</v>
      </c>
      <c r="AP58" s="27">
        <f t="shared" si="14"/>
        <v>45.260000000000005</v>
      </c>
      <c r="AQ58" s="27">
        <f t="shared" si="14"/>
        <v>45.260000000000005</v>
      </c>
      <c r="AR58" s="27">
        <f t="shared" si="14"/>
        <v>43.323333333333338</v>
      </c>
      <c r="AS58" s="27">
        <f t="shared" si="14"/>
        <v>41.38666666666667</v>
      </c>
      <c r="AT58" s="27">
        <f t="shared" si="14"/>
        <v>39.450000000000003</v>
      </c>
      <c r="AU58" s="27">
        <f t="shared" si="14"/>
        <v>37.526666666666671</v>
      </c>
      <c r="AV58" s="27">
        <f t="shared" si="14"/>
        <v>35.603333333333339</v>
      </c>
      <c r="AW58" s="27">
        <f t="shared" si="14"/>
        <v>33.680000000000007</v>
      </c>
      <c r="AX58" s="27">
        <f t="shared" si="14"/>
        <v>33.680000000000007</v>
      </c>
      <c r="AY58" s="27">
        <f t="shared" si="14"/>
        <v>33.680000000000007</v>
      </c>
      <c r="AZ58" s="27">
        <f t="shared" si="14"/>
        <v>33.680000000000007</v>
      </c>
      <c r="BA58" s="27">
        <f t="shared" si="14"/>
        <v>33.680000000000007</v>
      </c>
      <c r="BB58" s="27">
        <f t="shared" si="14"/>
        <v>33.680000000000007</v>
      </c>
      <c r="BC58" s="27">
        <f t="shared" si="14"/>
        <v>33.680000000000007</v>
      </c>
      <c r="BD58" s="27">
        <f t="shared" si="14"/>
        <v>31.743333333333339</v>
      </c>
      <c r="BE58" s="27">
        <f t="shared" si="14"/>
        <v>29.806666666666672</v>
      </c>
      <c r="BF58" s="27">
        <f t="shared" si="14"/>
        <v>27.870000000000005</v>
      </c>
      <c r="BG58" s="27">
        <f t="shared" si="14"/>
        <v>25.946666666666673</v>
      </c>
      <c r="BH58" s="27">
        <f t="shared" si="14"/>
        <v>24.023333333333341</v>
      </c>
      <c r="BI58" s="27">
        <f t="shared" si="14"/>
        <v>35.273333333333341</v>
      </c>
      <c r="BJ58" s="27">
        <f t="shared" si="14"/>
        <v>46.523333333333341</v>
      </c>
      <c r="BK58" s="27">
        <f t="shared" si="14"/>
        <v>57.773333333333341</v>
      </c>
      <c r="BL58" s="27">
        <f t="shared" si="14"/>
        <v>69.023333333333341</v>
      </c>
      <c r="BM58" s="27">
        <f t="shared" si="14"/>
        <v>67.100000000000009</v>
      </c>
      <c r="BN58" s="27">
        <f t="shared" si="14"/>
        <v>67.100000000000009</v>
      </c>
      <c r="BO58" s="27">
        <f t="shared" si="14"/>
        <v>67.100000000000009</v>
      </c>
      <c r="BP58" s="27">
        <f t="shared" si="14"/>
        <v>65.163333333333341</v>
      </c>
      <c r="BQ58" s="27">
        <f t="shared" si="14"/>
        <v>63.226666666666674</v>
      </c>
      <c r="BR58" s="27">
        <f t="shared" si="14"/>
        <v>61.290000000000006</v>
      </c>
      <c r="BS58" s="27">
        <f t="shared" si="14"/>
        <v>59.366666666666674</v>
      </c>
      <c r="BT58" s="27">
        <f t="shared" si="14"/>
        <v>57.443333333333342</v>
      </c>
      <c r="BU58" s="27">
        <f t="shared" ref="BU58:CL58" si="15">IF(BU57=$B$37,BT58+($A$37*15),IF(BU57=$B$38,BT58+($A$38*15),IF(BU57=$B$40,IF(BT58+($A$40*15)&gt;100,100,BT58+($A$40*15)),IF(BU57=$B$39,IF(BT58+($A$39*15)&gt;100,100,BT58+($A$39*15)),BT58))))</f>
        <v>55.52000000000001</v>
      </c>
      <c r="BV58" s="27">
        <f t="shared" si="15"/>
        <v>55.52000000000001</v>
      </c>
      <c r="BW58" s="27">
        <f t="shared" si="15"/>
        <v>55.52000000000001</v>
      </c>
      <c r="BX58" s="27">
        <f t="shared" si="15"/>
        <v>55.52000000000001</v>
      </c>
      <c r="BY58" s="27">
        <f t="shared" si="15"/>
        <v>55.52000000000001</v>
      </c>
      <c r="BZ58" s="27">
        <f t="shared" si="15"/>
        <v>55.52000000000001</v>
      </c>
      <c r="CA58" s="27">
        <f t="shared" si="15"/>
        <v>55.52000000000001</v>
      </c>
      <c r="CB58" s="27">
        <f t="shared" si="15"/>
        <v>53.583333333333343</v>
      </c>
      <c r="CC58" s="27">
        <f t="shared" si="15"/>
        <v>51.646666666666675</v>
      </c>
      <c r="CD58" s="27">
        <f t="shared" si="15"/>
        <v>49.710000000000008</v>
      </c>
      <c r="CE58" s="27">
        <f t="shared" si="15"/>
        <v>47.786666666666676</v>
      </c>
      <c r="CF58" s="27">
        <f t="shared" si="15"/>
        <v>45.863333333333344</v>
      </c>
      <c r="CG58" s="27">
        <f t="shared" si="15"/>
        <v>43.940000000000012</v>
      </c>
      <c r="CH58" s="27">
        <f t="shared" si="15"/>
        <v>43.940000000000012</v>
      </c>
      <c r="CI58" s="27">
        <f t="shared" si="15"/>
        <v>43.940000000000012</v>
      </c>
      <c r="CJ58" s="27">
        <f t="shared" si="15"/>
        <v>43.940000000000012</v>
      </c>
      <c r="CK58" s="27">
        <f t="shared" si="15"/>
        <v>43.940000000000012</v>
      </c>
      <c r="CL58" s="27">
        <f t="shared" si="15"/>
        <v>43.940000000000012</v>
      </c>
    </row>
    <row r="59" spans="1:90" s="26" customFormat="1" ht="15" customHeight="1" x14ac:dyDescent="0.25">
      <c r="A59" s="340"/>
      <c r="B59" s="515" t="s">
        <v>50</v>
      </c>
      <c r="C59" s="64" t="s">
        <v>44</v>
      </c>
      <c r="D59" s="46"/>
      <c r="E59" s="46"/>
      <c r="F59" s="46"/>
      <c r="G59" s="46"/>
      <c r="H59" s="43" t="s">
        <v>45</v>
      </c>
      <c r="I59" s="44" t="s">
        <v>23</v>
      </c>
      <c r="J59" s="44" t="s">
        <v>23</v>
      </c>
      <c r="K59" s="44" t="s">
        <v>23</v>
      </c>
      <c r="L59" s="45" t="s">
        <v>27</v>
      </c>
      <c r="M59" s="45" t="s">
        <v>27</v>
      </c>
      <c r="N59" s="45" t="s">
        <v>27</v>
      </c>
      <c r="O59" s="46"/>
      <c r="P59" s="46"/>
      <c r="Q59" s="46"/>
      <c r="R59" s="46"/>
      <c r="S59" s="46"/>
      <c r="T59" s="46"/>
      <c r="U59" s="44" t="s">
        <v>23</v>
      </c>
      <c r="V59" s="44" t="s">
        <v>23</v>
      </c>
      <c r="W59" s="44" t="s">
        <v>23</v>
      </c>
      <c r="X59" s="45" t="s">
        <v>27</v>
      </c>
      <c r="Y59" s="45" t="s">
        <v>27</v>
      </c>
      <c r="Z59" s="45" t="s">
        <v>27</v>
      </c>
      <c r="AA59" s="46"/>
      <c r="AB59" s="46"/>
      <c r="AC59" s="46"/>
      <c r="AD59" s="46"/>
      <c r="AE59" s="46"/>
      <c r="AF59" s="46"/>
      <c r="AG59" s="44" t="s">
        <v>23</v>
      </c>
      <c r="AH59" s="44" t="s">
        <v>23</v>
      </c>
      <c r="AI59" s="44" t="s">
        <v>23</v>
      </c>
      <c r="AJ59" s="45" t="s">
        <v>27</v>
      </c>
      <c r="AK59" s="45" t="s">
        <v>27</v>
      </c>
      <c r="AL59" s="45" t="s">
        <v>27</v>
      </c>
      <c r="AM59" s="46"/>
      <c r="AN59" s="46"/>
      <c r="AO59" s="46"/>
      <c r="AP59" s="46"/>
      <c r="AQ59" s="46"/>
      <c r="AR59" s="46"/>
      <c r="AS59" s="44" t="s">
        <v>23</v>
      </c>
      <c r="AT59" s="44" t="s">
        <v>23</v>
      </c>
      <c r="AU59" s="44" t="s">
        <v>23</v>
      </c>
      <c r="AV59" s="59" t="s">
        <v>27</v>
      </c>
      <c r="AW59" s="59" t="s">
        <v>27</v>
      </c>
      <c r="AX59" s="60" t="s">
        <v>13</v>
      </c>
      <c r="AY59" s="60" t="s">
        <v>13</v>
      </c>
      <c r="AZ59" s="60" t="s">
        <v>13</v>
      </c>
      <c r="BA59" s="60" t="s">
        <v>13</v>
      </c>
      <c r="BB59" s="61" t="s">
        <v>27</v>
      </c>
      <c r="BC59" s="46"/>
      <c r="BD59" s="46"/>
      <c r="BE59" s="44" t="s">
        <v>23</v>
      </c>
      <c r="BF59" s="44" t="s">
        <v>23</v>
      </c>
      <c r="BG59" s="44" t="s">
        <v>23</v>
      </c>
      <c r="BH59" s="45" t="s">
        <v>27</v>
      </c>
      <c r="BI59" s="45" t="s">
        <v>27</v>
      </c>
      <c r="BJ59" s="45" t="s">
        <v>27</v>
      </c>
      <c r="BK59" s="46"/>
      <c r="BL59" s="46"/>
      <c r="BM59" s="46"/>
      <c r="BN59" s="46"/>
      <c r="BO59" s="46"/>
      <c r="BP59" s="46"/>
      <c r="BQ59" s="44" t="s">
        <v>23</v>
      </c>
      <c r="BR59" s="44" t="s">
        <v>23</v>
      </c>
      <c r="BS59" s="44" t="s">
        <v>23</v>
      </c>
      <c r="BT59" s="55" t="s">
        <v>27</v>
      </c>
      <c r="BU59" s="56" t="s">
        <v>17</v>
      </c>
      <c r="BV59" s="56" t="s">
        <v>17</v>
      </c>
      <c r="BW59" s="55" t="s">
        <v>27</v>
      </c>
      <c r="BX59" s="58" t="s">
        <v>27</v>
      </c>
      <c r="BY59" s="46"/>
      <c r="BZ59" s="46"/>
      <c r="CA59" s="46"/>
      <c r="CB59" s="46"/>
      <c r="CC59" s="44" t="s">
        <v>23</v>
      </c>
      <c r="CD59" s="44" t="s">
        <v>23</v>
      </c>
      <c r="CE59" s="44" t="s">
        <v>23</v>
      </c>
      <c r="CF59" s="59" t="s">
        <v>27</v>
      </c>
      <c r="CG59" s="59" t="s">
        <v>27</v>
      </c>
      <c r="CH59" s="60" t="s">
        <v>13</v>
      </c>
      <c r="CI59" s="60" t="s">
        <v>13</v>
      </c>
      <c r="CJ59" s="60" t="s">
        <v>13</v>
      </c>
      <c r="CK59" s="60" t="s">
        <v>13</v>
      </c>
      <c r="CL59" s="61" t="s">
        <v>27</v>
      </c>
    </row>
    <row r="60" spans="1:90" ht="15" customHeight="1" x14ac:dyDescent="0.25">
      <c r="A60" s="340"/>
      <c r="B60" s="515"/>
      <c r="C60" s="64" t="s">
        <v>37</v>
      </c>
      <c r="D60" s="27"/>
      <c r="E60" s="27"/>
      <c r="F60" s="27"/>
      <c r="G60" s="27"/>
      <c r="H60" s="27">
        <v>80</v>
      </c>
      <c r="I60" s="27">
        <f>IF(I59=$B$37,H60+($A$37*15),IF(I59=$B$38,H60+($A$38*15),IF(I59=$B$40,IF(H60+($A$40*15)&gt;100,100,H60+($A$40*15)),IF(I59=$B$39,IF(H60+($A$39*15)&gt;100,100,H60+($A$39*15)),H60))))</f>
        <v>78.063333333333333</v>
      </c>
      <c r="J60" s="27">
        <f t="shared" ref="J60:BU60" si="16">IF(J59=$B$37,I60+($A$37*15),IF(J59=$B$38,I60+($A$38*15),IF(J59=$B$40,IF(I60+($A$40*15)&gt;100,100,I60+($A$40*15)),IF(J59=$B$39,IF(I60+($A$39*15)&gt;100,100,I60+($A$39*15)),I60))))</f>
        <v>76.126666666666665</v>
      </c>
      <c r="K60" s="27">
        <f t="shared" si="16"/>
        <v>74.19</v>
      </c>
      <c r="L60" s="27">
        <f t="shared" si="16"/>
        <v>72.266666666666666</v>
      </c>
      <c r="M60" s="27">
        <f t="shared" si="16"/>
        <v>70.343333333333334</v>
      </c>
      <c r="N60" s="27">
        <f t="shared" si="16"/>
        <v>68.42</v>
      </c>
      <c r="O60" s="27">
        <f t="shared" si="16"/>
        <v>68.42</v>
      </c>
      <c r="P60" s="27">
        <f t="shared" si="16"/>
        <v>68.42</v>
      </c>
      <c r="Q60" s="27">
        <f t="shared" si="16"/>
        <v>68.42</v>
      </c>
      <c r="R60" s="27">
        <f t="shared" si="16"/>
        <v>68.42</v>
      </c>
      <c r="S60" s="27">
        <f t="shared" si="16"/>
        <v>68.42</v>
      </c>
      <c r="T60" s="27">
        <f t="shared" si="16"/>
        <v>68.42</v>
      </c>
      <c r="U60" s="27">
        <f t="shared" si="16"/>
        <v>66.483333333333334</v>
      </c>
      <c r="V60" s="27">
        <f t="shared" si="16"/>
        <v>64.546666666666667</v>
      </c>
      <c r="W60" s="27">
        <f t="shared" si="16"/>
        <v>62.61</v>
      </c>
      <c r="X60" s="27">
        <f t="shared" si="16"/>
        <v>60.686666666666667</v>
      </c>
      <c r="Y60" s="27">
        <f t="shared" si="16"/>
        <v>58.763333333333335</v>
      </c>
      <c r="Z60" s="27">
        <f t="shared" si="16"/>
        <v>56.84</v>
      </c>
      <c r="AA60" s="27">
        <f t="shared" si="16"/>
        <v>56.84</v>
      </c>
      <c r="AB60" s="27">
        <f t="shared" si="16"/>
        <v>56.84</v>
      </c>
      <c r="AC60" s="27">
        <f t="shared" si="16"/>
        <v>56.84</v>
      </c>
      <c r="AD60" s="27">
        <f t="shared" si="16"/>
        <v>56.84</v>
      </c>
      <c r="AE60" s="27">
        <f t="shared" si="16"/>
        <v>56.84</v>
      </c>
      <c r="AF60" s="27">
        <f t="shared" si="16"/>
        <v>56.84</v>
      </c>
      <c r="AG60" s="27">
        <f t="shared" si="16"/>
        <v>54.903333333333336</v>
      </c>
      <c r="AH60" s="27">
        <f t="shared" si="16"/>
        <v>52.966666666666669</v>
      </c>
      <c r="AI60" s="27">
        <f t="shared" si="16"/>
        <v>51.03</v>
      </c>
      <c r="AJ60" s="27">
        <f t="shared" si="16"/>
        <v>49.106666666666669</v>
      </c>
      <c r="AK60" s="27">
        <f t="shared" si="16"/>
        <v>47.183333333333337</v>
      </c>
      <c r="AL60" s="27">
        <f t="shared" si="16"/>
        <v>45.260000000000005</v>
      </c>
      <c r="AM60" s="27">
        <f t="shared" si="16"/>
        <v>45.260000000000005</v>
      </c>
      <c r="AN60" s="27">
        <f t="shared" si="16"/>
        <v>45.260000000000005</v>
      </c>
      <c r="AO60" s="27">
        <f t="shared" si="16"/>
        <v>45.260000000000005</v>
      </c>
      <c r="AP60" s="27">
        <f t="shared" si="16"/>
        <v>45.260000000000005</v>
      </c>
      <c r="AQ60" s="27">
        <f t="shared" si="16"/>
        <v>45.260000000000005</v>
      </c>
      <c r="AR60" s="27">
        <f t="shared" si="16"/>
        <v>45.260000000000005</v>
      </c>
      <c r="AS60" s="27">
        <f t="shared" si="16"/>
        <v>43.323333333333338</v>
      </c>
      <c r="AT60" s="27">
        <f t="shared" si="16"/>
        <v>41.38666666666667</v>
      </c>
      <c r="AU60" s="27">
        <f t="shared" si="16"/>
        <v>39.450000000000003</v>
      </c>
      <c r="AV60" s="27">
        <f t="shared" si="16"/>
        <v>37.526666666666671</v>
      </c>
      <c r="AW60" s="27">
        <f t="shared" si="16"/>
        <v>35.603333333333339</v>
      </c>
      <c r="AX60" s="27">
        <f t="shared" si="16"/>
        <v>46.853333333333339</v>
      </c>
      <c r="AY60" s="27">
        <f t="shared" si="16"/>
        <v>58.103333333333339</v>
      </c>
      <c r="AZ60" s="27">
        <f t="shared" si="16"/>
        <v>69.353333333333339</v>
      </c>
      <c r="BA60" s="27">
        <f t="shared" si="16"/>
        <v>80.603333333333339</v>
      </c>
      <c r="BB60" s="27">
        <f t="shared" si="16"/>
        <v>78.680000000000007</v>
      </c>
      <c r="BC60" s="27">
        <f t="shared" si="16"/>
        <v>78.680000000000007</v>
      </c>
      <c r="BD60" s="27">
        <f t="shared" si="16"/>
        <v>78.680000000000007</v>
      </c>
      <c r="BE60" s="27">
        <f t="shared" si="16"/>
        <v>76.743333333333339</v>
      </c>
      <c r="BF60" s="27">
        <f t="shared" si="16"/>
        <v>74.806666666666672</v>
      </c>
      <c r="BG60" s="27">
        <f t="shared" si="16"/>
        <v>72.87</v>
      </c>
      <c r="BH60" s="27">
        <f t="shared" si="16"/>
        <v>70.946666666666673</v>
      </c>
      <c r="BI60" s="27">
        <f t="shared" si="16"/>
        <v>69.023333333333341</v>
      </c>
      <c r="BJ60" s="27">
        <f t="shared" si="16"/>
        <v>67.100000000000009</v>
      </c>
      <c r="BK60" s="27">
        <f t="shared" si="16"/>
        <v>67.100000000000009</v>
      </c>
      <c r="BL60" s="27">
        <f t="shared" si="16"/>
        <v>67.100000000000009</v>
      </c>
      <c r="BM60" s="27">
        <f t="shared" si="16"/>
        <v>67.100000000000009</v>
      </c>
      <c r="BN60" s="27">
        <f t="shared" si="16"/>
        <v>67.100000000000009</v>
      </c>
      <c r="BO60" s="27">
        <f t="shared" si="16"/>
        <v>67.100000000000009</v>
      </c>
      <c r="BP60" s="27">
        <f t="shared" si="16"/>
        <v>67.100000000000009</v>
      </c>
      <c r="BQ60" s="27">
        <f t="shared" si="16"/>
        <v>65.163333333333341</v>
      </c>
      <c r="BR60" s="27">
        <f t="shared" si="16"/>
        <v>63.226666666666674</v>
      </c>
      <c r="BS60" s="27">
        <f t="shared" si="16"/>
        <v>61.290000000000006</v>
      </c>
      <c r="BT60" s="27">
        <f t="shared" si="16"/>
        <v>59.366666666666674</v>
      </c>
      <c r="BU60" s="27">
        <f t="shared" si="16"/>
        <v>87.491666666666674</v>
      </c>
      <c r="BV60" s="27">
        <f t="shared" ref="BV60:CL60" si="17">IF(BV59=$B$37,BU60+($A$37*15),IF(BV59=$B$38,BU60+($A$38*15),IF(BV59=$B$40,IF(BU60+($A$40*15)&gt;100,100,BU60+($A$40*15)),IF(BV59=$B$39,IF(BU60+($A$39*15)&gt;100,100,BU60+($A$39*15)),BU60))))</f>
        <v>100</v>
      </c>
      <c r="BW60" s="27">
        <f t="shared" si="17"/>
        <v>98.076666666666668</v>
      </c>
      <c r="BX60" s="27">
        <f t="shared" si="17"/>
        <v>96.153333333333336</v>
      </c>
      <c r="BY60" s="27">
        <f t="shared" si="17"/>
        <v>96.153333333333336</v>
      </c>
      <c r="BZ60" s="27">
        <f t="shared" si="17"/>
        <v>96.153333333333336</v>
      </c>
      <c r="CA60" s="27">
        <f t="shared" si="17"/>
        <v>96.153333333333336</v>
      </c>
      <c r="CB60" s="27">
        <f t="shared" si="17"/>
        <v>96.153333333333336</v>
      </c>
      <c r="CC60" s="27">
        <f t="shared" si="17"/>
        <v>94.216666666666669</v>
      </c>
      <c r="CD60" s="27">
        <f t="shared" si="17"/>
        <v>92.28</v>
      </c>
      <c r="CE60" s="27">
        <f t="shared" si="17"/>
        <v>90.343333333333334</v>
      </c>
      <c r="CF60" s="27">
        <f t="shared" si="17"/>
        <v>88.42</v>
      </c>
      <c r="CG60" s="27">
        <f t="shared" si="17"/>
        <v>86.49666666666667</v>
      </c>
      <c r="CH60" s="27">
        <f t="shared" si="17"/>
        <v>97.74666666666667</v>
      </c>
      <c r="CI60" s="27">
        <f t="shared" si="17"/>
        <v>100</v>
      </c>
      <c r="CJ60" s="27">
        <f t="shared" si="17"/>
        <v>100</v>
      </c>
      <c r="CK60" s="27">
        <f t="shared" si="17"/>
        <v>100</v>
      </c>
      <c r="CL60" s="27">
        <f t="shared" si="17"/>
        <v>98.076666666666668</v>
      </c>
    </row>
    <row r="61" spans="1:90" ht="15" customHeight="1" x14ac:dyDescent="0.25">
      <c r="A61" s="340"/>
      <c r="B61" s="515" t="s">
        <v>51</v>
      </c>
      <c r="C61" s="64" t="s">
        <v>44</v>
      </c>
      <c r="D61" s="46"/>
      <c r="E61" s="46"/>
      <c r="F61" s="46"/>
      <c r="G61" s="46"/>
      <c r="H61" s="46"/>
      <c r="I61" s="43" t="s">
        <v>45</v>
      </c>
      <c r="J61" s="44" t="s">
        <v>23</v>
      </c>
      <c r="K61" s="44" t="s">
        <v>23</v>
      </c>
      <c r="L61" s="44" t="s">
        <v>23</v>
      </c>
      <c r="M61" s="45" t="s">
        <v>27</v>
      </c>
      <c r="N61" s="45" t="s">
        <v>27</v>
      </c>
      <c r="O61" s="45" t="s">
        <v>27</v>
      </c>
      <c r="P61" s="46"/>
      <c r="Q61" s="46"/>
      <c r="R61" s="46"/>
      <c r="S61" s="46"/>
      <c r="T61" s="46"/>
      <c r="U61" s="46"/>
      <c r="V61" s="44" t="s">
        <v>23</v>
      </c>
      <c r="W61" s="44" t="s">
        <v>23</v>
      </c>
      <c r="X61" s="44" t="s">
        <v>23</v>
      </c>
      <c r="Y61" s="45" t="s">
        <v>27</v>
      </c>
      <c r="Z61" s="45" t="s">
        <v>27</v>
      </c>
      <c r="AA61" s="45" t="s">
        <v>27</v>
      </c>
      <c r="AB61" s="46"/>
      <c r="AC61" s="46"/>
      <c r="AD61" s="46"/>
      <c r="AE61" s="46"/>
      <c r="AF61" s="46"/>
      <c r="AG61" s="46"/>
      <c r="AH61" s="44" t="s">
        <v>23</v>
      </c>
      <c r="AI61" s="44" t="s">
        <v>23</v>
      </c>
      <c r="AJ61" s="44" t="s">
        <v>23</v>
      </c>
      <c r="AK61" s="45" t="s">
        <v>27</v>
      </c>
      <c r="AL61" s="45" t="s">
        <v>27</v>
      </c>
      <c r="AM61" s="45" t="s">
        <v>27</v>
      </c>
      <c r="AN61" s="46"/>
      <c r="AO61" s="46"/>
      <c r="AP61" s="46"/>
      <c r="AQ61" s="46"/>
      <c r="AR61" s="46"/>
      <c r="AS61" s="46"/>
      <c r="AT61" s="44" t="s">
        <v>23</v>
      </c>
      <c r="AU61" s="44" t="s">
        <v>23</v>
      </c>
      <c r="AV61" s="44" t="s">
        <v>23</v>
      </c>
      <c r="AW61" s="55" t="s">
        <v>27</v>
      </c>
      <c r="AX61" s="56" t="s">
        <v>17</v>
      </c>
      <c r="AY61" s="56" t="s">
        <v>17</v>
      </c>
      <c r="AZ61" s="56" t="s">
        <v>17</v>
      </c>
      <c r="BA61" s="56" t="s">
        <v>17</v>
      </c>
      <c r="BB61" s="55" t="s">
        <v>27</v>
      </c>
      <c r="BC61" s="58" t="s">
        <v>27</v>
      </c>
      <c r="BD61" s="46"/>
      <c r="BE61" s="46"/>
      <c r="BF61" s="44" t="s">
        <v>23</v>
      </c>
      <c r="BG61" s="44" t="s">
        <v>23</v>
      </c>
      <c r="BH61" s="44" t="s">
        <v>23</v>
      </c>
      <c r="BI61" s="45" t="s">
        <v>27</v>
      </c>
      <c r="BJ61" s="45" t="s">
        <v>27</v>
      </c>
      <c r="BK61" s="45" t="s">
        <v>27</v>
      </c>
      <c r="BL61" s="46"/>
      <c r="BM61" s="46"/>
      <c r="BN61" s="46"/>
      <c r="BO61" s="46"/>
      <c r="BP61" s="46"/>
      <c r="BQ61" s="46"/>
      <c r="BR61" s="44" t="s">
        <v>23</v>
      </c>
      <c r="BS61" s="44" t="s">
        <v>23</v>
      </c>
      <c r="BT61" s="44" t="s">
        <v>23</v>
      </c>
      <c r="BU61" s="45" t="s">
        <v>27</v>
      </c>
      <c r="BV61" s="45" t="s">
        <v>27</v>
      </c>
      <c r="BW61" s="45" t="s">
        <v>27</v>
      </c>
      <c r="BX61" s="46"/>
      <c r="BY61" s="46"/>
      <c r="BZ61" s="46"/>
      <c r="CA61" s="46"/>
      <c r="CB61" s="46"/>
      <c r="CC61" s="46"/>
      <c r="CD61" s="44" t="s">
        <v>23</v>
      </c>
      <c r="CE61" s="44" t="s">
        <v>23</v>
      </c>
      <c r="CF61" s="44" t="s">
        <v>23</v>
      </c>
      <c r="CG61" s="55" t="s">
        <v>27</v>
      </c>
      <c r="CH61" s="56" t="s">
        <v>17</v>
      </c>
      <c r="CI61" s="56" t="s">
        <v>17</v>
      </c>
      <c r="CJ61" s="55" t="s">
        <v>27</v>
      </c>
      <c r="CK61" s="58" t="s">
        <v>27</v>
      </c>
      <c r="CL61" s="48"/>
    </row>
    <row r="62" spans="1:90" ht="15" customHeight="1" x14ac:dyDescent="0.25">
      <c r="A62" s="340"/>
      <c r="B62" s="515"/>
      <c r="C62" s="64" t="s">
        <v>37</v>
      </c>
      <c r="D62" s="27"/>
      <c r="E62" s="27"/>
      <c r="F62" s="27"/>
      <c r="G62" s="27"/>
      <c r="H62" s="27"/>
      <c r="I62" s="27">
        <v>80</v>
      </c>
      <c r="J62" s="27">
        <f>IF(J61=$B$37,I62+($A$37*15),IF(J61=$B$38,I62+($A$38*15),IF(J61=$B$40,IF(I62+($A$40*15)&gt;100,100,I62+($A$40*15)),IF(J61=$B$39,IF(I62+($A$39*15)&gt;100,100,I62+($A$39*15)),I62))))</f>
        <v>78.063333333333333</v>
      </c>
      <c r="K62" s="27">
        <f t="shared" ref="K62:BV62" si="18">IF(K61=$B$37,J62+($A$37*15),IF(K61=$B$38,J62+($A$38*15),IF(K61=$B$40,IF(J62+($A$40*15)&gt;100,100,J62+($A$40*15)),IF(K61=$B$39,IF(J62+($A$39*15)&gt;100,100,J62+($A$39*15)),J62))))</f>
        <v>76.126666666666665</v>
      </c>
      <c r="L62" s="27">
        <f t="shared" si="18"/>
        <v>74.19</v>
      </c>
      <c r="M62" s="27">
        <f t="shared" si="18"/>
        <v>72.266666666666666</v>
      </c>
      <c r="N62" s="27">
        <f t="shared" si="18"/>
        <v>70.343333333333334</v>
      </c>
      <c r="O62" s="27">
        <f t="shared" si="18"/>
        <v>68.42</v>
      </c>
      <c r="P62" s="27">
        <f t="shared" si="18"/>
        <v>68.42</v>
      </c>
      <c r="Q62" s="27">
        <f t="shared" si="18"/>
        <v>68.42</v>
      </c>
      <c r="R62" s="27">
        <f t="shared" si="18"/>
        <v>68.42</v>
      </c>
      <c r="S62" s="27">
        <f t="shared" si="18"/>
        <v>68.42</v>
      </c>
      <c r="T62" s="27">
        <f t="shared" si="18"/>
        <v>68.42</v>
      </c>
      <c r="U62" s="27">
        <f t="shared" si="18"/>
        <v>68.42</v>
      </c>
      <c r="V62" s="27">
        <f t="shared" si="18"/>
        <v>66.483333333333334</v>
      </c>
      <c r="W62" s="27">
        <f t="shared" si="18"/>
        <v>64.546666666666667</v>
      </c>
      <c r="X62" s="27">
        <f t="shared" si="18"/>
        <v>62.61</v>
      </c>
      <c r="Y62" s="27">
        <f t="shared" si="18"/>
        <v>60.686666666666667</v>
      </c>
      <c r="Z62" s="27">
        <f t="shared" si="18"/>
        <v>58.763333333333335</v>
      </c>
      <c r="AA62" s="27">
        <f t="shared" si="18"/>
        <v>56.84</v>
      </c>
      <c r="AB62" s="27">
        <f t="shared" si="18"/>
        <v>56.84</v>
      </c>
      <c r="AC62" s="27">
        <f t="shared" si="18"/>
        <v>56.84</v>
      </c>
      <c r="AD62" s="27">
        <f t="shared" si="18"/>
        <v>56.84</v>
      </c>
      <c r="AE62" s="27">
        <f t="shared" si="18"/>
        <v>56.84</v>
      </c>
      <c r="AF62" s="27">
        <f t="shared" si="18"/>
        <v>56.84</v>
      </c>
      <c r="AG62" s="27">
        <f t="shared" si="18"/>
        <v>56.84</v>
      </c>
      <c r="AH62" s="27">
        <f t="shared" si="18"/>
        <v>54.903333333333336</v>
      </c>
      <c r="AI62" s="27">
        <f t="shared" si="18"/>
        <v>52.966666666666669</v>
      </c>
      <c r="AJ62" s="27">
        <f t="shared" si="18"/>
        <v>51.03</v>
      </c>
      <c r="AK62" s="27">
        <f t="shared" si="18"/>
        <v>49.106666666666669</v>
      </c>
      <c r="AL62" s="27">
        <f t="shared" si="18"/>
        <v>47.183333333333337</v>
      </c>
      <c r="AM62" s="27">
        <f t="shared" si="18"/>
        <v>45.260000000000005</v>
      </c>
      <c r="AN62" s="27">
        <f t="shared" si="18"/>
        <v>45.260000000000005</v>
      </c>
      <c r="AO62" s="27">
        <f t="shared" si="18"/>
        <v>45.260000000000005</v>
      </c>
      <c r="AP62" s="27">
        <f t="shared" si="18"/>
        <v>45.260000000000005</v>
      </c>
      <c r="AQ62" s="27">
        <f t="shared" si="18"/>
        <v>45.260000000000005</v>
      </c>
      <c r="AR62" s="27">
        <f t="shared" si="18"/>
        <v>45.260000000000005</v>
      </c>
      <c r="AS62" s="27">
        <f t="shared" si="18"/>
        <v>45.260000000000005</v>
      </c>
      <c r="AT62" s="27">
        <f t="shared" si="18"/>
        <v>43.323333333333338</v>
      </c>
      <c r="AU62" s="27">
        <f t="shared" si="18"/>
        <v>41.38666666666667</v>
      </c>
      <c r="AV62" s="27">
        <f t="shared" si="18"/>
        <v>39.450000000000003</v>
      </c>
      <c r="AW62" s="27">
        <f t="shared" si="18"/>
        <v>37.526666666666671</v>
      </c>
      <c r="AX62" s="27">
        <f t="shared" si="18"/>
        <v>65.651666666666671</v>
      </c>
      <c r="AY62" s="27">
        <f t="shared" si="18"/>
        <v>93.776666666666671</v>
      </c>
      <c r="AZ62" s="27">
        <f t="shared" si="18"/>
        <v>100</v>
      </c>
      <c r="BA62" s="27">
        <f t="shared" si="18"/>
        <v>100</v>
      </c>
      <c r="BB62" s="27">
        <f t="shared" si="18"/>
        <v>98.076666666666668</v>
      </c>
      <c r="BC62" s="27">
        <f t="shared" si="18"/>
        <v>96.153333333333336</v>
      </c>
      <c r="BD62" s="27">
        <f t="shared" si="18"/>
        <v>96.153333333333336</v>
      </c>
      <c r="BE62" s="27">
        <f t="shared" si="18"/>
        <v>96.153333333333336</v>
      </c>
      <c r="BF62" s="27">
        <f t="shared" si="18"/>
        <v>94.216666666666669</v>
      </c>
      <c r="BG62" s="27">
        <f t="shared" si="18"/>
        <v>92.28</v>
      </c>
      <c r="BH62" s="27">
        <f t="shared" si="18"/>
        <v>90.343333333333334</v>
      </c>
      <c r="BI62" s="27">
        <f t="shared" si="18"/>
        <v>88.42</v>
      </c>
      <c r="BJ62" s="27">
        <f t="shared" si="18"/>
        <v>86.49666666666667</v>
      </c>
      <c r="BK62" s="27">
        <f t="shared" si="18"/>
        <v>84.573333333333338</v>
      </c>
      <c r="BL62" s="27">
        <f t="shared" si="18"/>
        <v>84.573333333333338</v>
      </c>
      <c r="BM62" s="27">
        <f t="shared" si="18"/>
        <v>84.573333333333338</v>
      </c>
      <c r="BN62" s="27">
        <f t="shared" si="18"/>
        <v>84.573333333333338</v>
      </c>
      <c r="BO62" s="27">
        <f t="shared" si="18"/>
        <v>84.573333333333338</v>
      </c>
      <c r="BP62" s="27">
        <f t="shared" si="18"/>
        <v>84.573333333333338</v>
      </c>
      <c r="BQ62" s="27">
        <f t="shared" si="18"/>
        <v>84.573333333333338</v>
      </c>
      <c r="BR62" s="27">
        <f t="shared" si="18"/>
        <v>82.63666666666667</v>
      </c>
      <c r="BS62" s="27">
        <f t="shared" si="18"/>
        <v>80.7</v>
      </c>
      <c r="BT62" s="27">
        <f t="shared" si="18"/>
        <v>78.763333333333335</v>
      </c>
      <c r="BU62" s="27">
        <f t="shared" si="18"/>
        <v>76.84</v>
      </c>
      <c r="BV62" s="27">
        <f t="shared" si="18"/>
        <v>74.916666666666671</v>
      </c>
      <c r="BW62" s="27">
        <f t="shared" ref="BW62:CL62" si="19">IF(BW61=$B$37,BV62+($A$37*15),IF(BW61=$B$38,BV62+($A$38*15),IF(BW61=$B$40,IF(BV62+($A$40*15)&gt;100,100,BV62+($A$40*15)),IF(BW61=$B$39,IF(BV62+($A$39*15)&gt;100,100,BV62+($A$39*15)),BV62))))</f>
        <v>72.993333333333339</v>
      </c>
      <c r="BX62" s="27">
        <f t="shared" si="19"/>
        <v>72.993333333333339</v>
      </c>
      <c r="BY62" s="27">
        <f t="shared" si="19"/>
        <v>72.993333333333339</v>
      </c>
      <c r="BZ62" s="27">
        <f t="shared" si="19"/>
        <v>72.993333333333339</v>
      </c>
      <c r="CA62" s="27">
        <f t="shared" si="19"/>
        <v>72.993333333333339</v>
      </c>
      <c r="CB62" s="27">
        <f t="shared" si="19"/>
        <v>72.993333333333339</v>
      </c>
      <c r="CC62" s="27">
        <f t="shared" si="19"/>
        <v>72.993333333333339</v>
      </c>
      <c r="CD62" s="27">
        <f t="shared" si="19"/>
        <v>71.056666666666672</v>
      </c>
      <c r="CE62" s="27">
        <f t="shared" si="19"/>
        <v>69.12</v>
      </c>
      <c r="CF62" s="27">
        <f t="shared" si="19"/>
        <v>67.183333333333337</v>
      </c>
      <c r="CG62" s="27">
        <f t="shared" si="19"/>
        <v>65.260000000000005</v>
      </c>
      <c r="CH62" s="27">
        <f t="shared" si="19"/>
        <v>93.385000000000005</v>
      </c>
      <c r="CI62" s="27">
        <f t="shared" si="19"/>
        <v>100</v>
      </c>
      <c r="CJ62" s="27">
        <f t="shared" si="19"/>
        <v>98.076666666666668</v>
      </c>
      <c r="CK62" s="27">
        <f t="shared" si="19"/>
        <v>96.153333333333336</v>
      </c>
      <c r="CL62" s="27">
        <f t="shared" si="19"/>
        <v>96.153333333333336</v>
      </c>
    </row>
    <row r="63" spans="1:90" ht="15" customHeight="1" x14ac:dyDescent="0.25">
      <c r="A63" s="340"/>
      <c r="B63" s="515" t="s">
        <v>53</v>
      </c>
      <c r="C63" s="64" t="s">
        <v>44</v>
      </c>
      <c r="D63" s="56" t="s">
        <v>17</v>
      </c>
      <c r="E63" s="56" t="s">
        <v>17</v>
      </c>
      <c r="F63" s="56" t="s">
        <v>17</v>
      </c>
      <c r="G63" s="56" t="s">
        <v>17</v>
      </c>
      <c r="H63" s="55" t="s">
        <v>27</v>
      </c>
      <c r="I63" s="58" t="s">
        <v>27</v>
      </c>
      <c r="J63" s="43" t="s">
        <v>45</v>
      </c>
      <c r="K63" s="44" t="s">
        <v>23</v>
      </c>
      <c r="L63" s="44" t="s">
        <v>23</v>
      </c>
      <c r="M63" s="44" t="s">
        <v>23</v>
      </c>
      <c r="N63" s="45" t="s">
        <v>27</v>
      </c>
      <c r="O63" s="45" t="s">
        <v>27</v>
      </c>
      <c r="P63" s="45" t="s">
        <v>27</v>
      </c>
      <c r="Q63" s="46"/>
      <c r="R63" s="46"/>
      <c r="S63" s="46"/>
      <c r="T63" s="46"/>
      <c r="U63" s="46"/>
      <c r="V63" s="46"/>
      <c r="W63" s="44" t="s">
        <v>23</v>
      </c>
      <c r="X63" s="44" t="s">
        <v>23</v>
      </c>
      <c r="Y63" s="44" t="s">
        <v>23</v>
      </c>
      <c r="Z63" s="45" t="s">
        <v>27</v>
      </c>
      <c r="AA63" s="45" t="s">
        <v>27</v>
      </c>
      <c r="AB63" s="45" t="s">
        <v>27</v>
      </c>
      <c r="AC63" s="46"/>
      <c r="AD63" s="46"/>
      <c r="AE63" s="46"/>
      <c r="AF63" s="46"/>
      <c r="AG63" s="46"/>
      <c r="AH63" s="46"/>
      <c r="AI63" s="44" t="s">
        <v>23</v>
      </c>
      <c r="AJ63" s="44" t="s">
        <v>23</v>
      </c>
      <c r="AK63" s="44" t="s">
        <v>23</v>
      </c>
      <c r="AL63" s="45" t="s">
        <v>27</v>
      </c>
      <c r="AM63" s="45" t="s">
        <v>27</v>
      </c>
      <c r="AN63" s="45" t="s">
        <v>27</v>
      </c>
      <c r="AO63" s="46"/>
      <c r="AP63" s="46"/>
      <c r="AQ63" s="46"/>
      <c r="AR63" s="46"/>
      <c r="AS63" s="46"/>
      <c r="AT63" s="46"/>
      <c r="AU63" s="44" t="s">
        <v>23</v>
      </c>
      <c r="AV63" s="44" t="s">
        <v>23</v>
      </c>
      <c r="AW63" s="44" t="s">
        <v>23</v>
      </c>
      <c r="AX63" s="45" t="s">
        <v>27</v>
      </c>
      <c r="AY63" s="45" t="s">
        <v>27</v>
      </c>
      <c r="AZ63" s="45" t="s">
        <v>27</v>
      </c>
      <c r="BA63" s="47"/>
      <c r="BB63" s="46"/>
      <c r="BC63" s="46"/>
      <c r="BD63" s="46"/>
      <c r="BE63" s="46"/>
      <c r="BF63" s="46"/>
      <c r="BG63" s="44" t="s">
        <v>23</v>
      </c>
      <c r="BH63" s="44" t="s">
        <v>23</v>
      </c>
      <c r="BI63" s="44" t="s">
        <v>23</v>
      </c>
      <c r="BJ63" s="55" t="s">
        <v>27</v>
      </c>
      <c r="BK63" s="56" t="s">
        <v>17</v>
      </c>
      <c r="BL63" s="56" t="s">
        <v>17</v>
      </c>
      <c r="BM63" s="56" t="s">
        <v>17</v>
      </c>
      <c r="BN63" s="56" t="s">
        <v>17</v>
      </c>
      <c r="BO63" s="55" t="s">
        <v>27</v>
      </c>
      <c r="BP63" s="58" t="s">
        <v>27</v>
      </c>
      <c r="BQ63" s="46"/>
      <c r="BR63" s="46"/>
      <c r="BS63" s="44" t="s">
        <v>23</v>
      </c>
      <c r="BT63" s="44" t="s">
        <v>23</v>
      </c>
      <c r="BU63" s="44" t="s">
        <v>23</v>
      </c>
      <c r="BV63" s="45" t="s">
        <v>27</v>
      </c>
      <c r="BW63" s="45" t="s">
        <v>27</v>
      </c>
      <c r="BX63" s="45" t="s">
        <v>27</v>
      </c>
      <c r="BY63" s="46"/>
      <c r="BZ63" s="46"/>
      <c r="CA63" s="46"/>
      <c r="CB63" s="46"/>
      <c r="CC63" s="46"/>
      <c r="CD63" s="46"/>
      <c r="CE63" s="44" t="s">
        <v>23</v>
      </c>
      <c r="CF63" s="44" t="s">
        <v>23</v>
      </c>
      <c r="CG63" s="44" t="s">
        <v>23</v>
      </c>
      <c r="CH63" s="45" t="s">
        <v>27</v>
      </c>
      <c r="CI63" s="45" t="s">
        <v>27</v>
      </c>
      <c r="CJ63" s="45" t="s">
        <v>27</v>
      </c>
      <c r="CK63" s="8"/>
      <c r="CL63" s="48"/>
    </row>
    <row r="64" spans="1:90" ht="15" customHeight="1" x14ac:dyDescent="0.25">
      <c r="A64" s="340"/>
      <c r="B64" s="515"/>
      <c r="C64" s="64" t="s">
        <v>37</v>
      </c>
      <c r="D64" s="27"/>
      <c r="E64" s="27"/>
      <c r="F64" s="27"/>
      <c r="G64" s="27"/>
      <c r="H64" s="27"/>
      <c r="I64" s="27"/>
      <c r="J64" s="27">
        <v>95</v>
      </c>
      <c r="K64" s="27">
        <f>IF(K63=$B$37,J64+($A$37*15),IF(K63=$B$38,J64+($A$38*15),IF(K63=$B$40,IF(J64+($A$40*15)&gt;100,100,J64+($A$40*15)),IF(K63=$B$39,IF(J64+($A$39*15)&gt;100,100,J64+($A$39*15)),J64))))</f>
        <v>93.063333333333333</v>
      </c>
      <c r="L64" s="27">
        <f t="shared" ref="L64:BW64" si="20">IF(L63=$B$37,K64+($A$37*15),IF(L63=$B$38,K64+($A$38*15),IF(L63=$B$40,IF(K64+($A$40*15)&gt;100,100,K64+($A$40*15)),IF(L63=$B$39,IF(K64+($A$39*15)&gt;100,100,K64+($A$39*15)),K64))))</f>
        <v>91.126666666666665</v>
      </c>
      <c r="M64" s="27">
        <f t="shared" si="20"/>
        <v>89.19</v>
      </c>
      <c r="N64" s="27">
        <f t="shared" si="20"/>
        <v>87.266666666666666</v>
      </c>
      <c r="O64" s="27">
        <f t="shared" si="20"/>
        <v>85.343333333333334</v>
      </c>
      <c r="P64" s="27">
        <f t="shared" si="20"/>
        <v>83.42</v>
      </c>
      <c r="Q64" s="27">
        <f t="shared" si="20"/>
        <v>83.42</v>
      </c>
      <c r="R64" s="27">
        <f t="shared" si="20"/>
        <v>83.42</v>
      </c>
      <c r="S64" s="27">
        <f t="shared" si="20"/>
        <v>83.42</v>
      </c>
      <c r="T64" s="27">
        <f t="shared" si="20"/>
        <v>83.42</v>
      </c>
      <c r="U64" s="27">
        <f t="shared" si="20"/>
        <v>83.42</v>
      </c>
      <c r="V64" s="27">
        <f t="shared" si="20"/>
        <v>83.42</v>
      </c>
      <c r="W64" s="27">
        <f t="shared" si="20"/>
        <v>81.483333333333334</v>
      </c>
      <c r="X64" s="27">
        <f t="shared" si="20"/>
        <v>79.546666666666667</v>
      </c>
      <c r="Y64" s="27">
        <f t="shared" si="20"/>
        <v>77.61</v>
      </c>
      <c r="Z64" s="27">
        <f t="shared" si="20"/>
        <v>75.686666666666667</v>
      </c>
      <c r="AA64" s="27">
        <f t="shared" si="20"/>
        <v>73.763333333333335</v>
      </c>
      <c r="AB64" s="27">
        <f t="shared" si="20"/>
        <v>71.84</v>
      </c>
      <c r="AC64" s="27">
        <f t="shared" si="20"/>
        <v>71.84</v>
      </c>
      <c r="AD64" s="27">
        <f t="shared" si="20"/>
        <v>71.84</v>
      </c>
      <c r="AE64" s="27">
        <f t="shared" si="20"/>
        <v>71.84</v>
      </c>
      <c r="AF64" s="27">
        <f t="shared" si="20"/>
        <v>71.84</v>
      </c>
      <c r="AG64" s="27">
        <f t="shared" si="20"/>
        <v>71.84</v>
      </c>
      <c r="AH64" s="27">
        <f t="shared" si="20"/>
        <v>71.84</v>
      </c>
      <c r="AI64" s="27">
        <f t="shared" si="20"/>
        <v>69.903333333333336</v>
      </c>
      <c r="AJ64" s="27">
        <f t="shared" si="20"/>
        <v>67.966666666666669</v>
      </c>
      <c r="AK64" s="27">
        <f t="shared" si="20"/>
        <v>66.03</v>
      </c>
      <c r="AL64" s="27">
        <f t="shared" si="20"/>
        <v>64.106666666666669</v>
      </c>
      <c r="AM64" s="27">
        <f t="shared" si="20"/>
        <v>62.183333333333337</v>
      </c>
      <c r="AN64" s="27">
        <f t="shared" si="20"/>
        <v>60.260000000000005</v>
      </c>
      <c r="AO64" s="27">
        <f t="shared" si="20"/>
        <v>60.260000000000005</v>
      </c>
      <c r="AP64" s="27">
        <f t="shared" si="20"/>
        <v>60.260000000000005</v>
      </c>
      <c r="AQ64" s="27">
        <f t="shared" si="20"/>
        <v>60.260000000000005</v>
      </c>
      <c r="AR64" s="27">
        <f t="shared" si="20"/>
        <v>60.260000000000005</v>
      </c>
      <c r="AS64" s="27">
        <f t="shared" si="20"/>
        <v>60.260000000000005</v>
      </c>
      <c r="AT64" s="27">
        <f t="shared" si="20"/>
        <v>60.260000000000005</v>
      </c>
      <c r="AU64" s="27">
        <f t="shared" si="20"/>
        <v>58.323333333333338</v>
      </c>
      <c r="AV64" s="27">
        <f t="shared" si="20"/>
        <v>56.38666666666667</v>
      </c>
      <c r="AW64" s="27">
        <f t="shared" si="20"/>
        <v>54.45</v>
      </c>
      <c r="AX64" s="27">
        <f t="shared" si="20"/>
        <v>52.526666666666671</v>
      </c>
      <c r="AY64" s="27">
        <f t="shared" si="20"/>
        <v>50.603333333333339</v>
      </c>
      <c r="AZ64" s="27">
        <f t="shared" si="20"/>
        <v>48.680000000000007</v>
      </c>
      <c r="BA64" s="27">
        <f t="shared" si="20"/>
        <v>48.680000000000007</v>
      </c>
      <c r="BB64" s="27">
        <f t="shared" si="20"/>
        <v>48.680000000000007</v>
      </c>
      <c r="BC64" s="27">
        <f t="shared" si="20"/>
        <v>48.680000000000007</v>
      </c>
      <c r="BD64" s="27">
        <f t="shared" si="20"/>
        <v>48.680000000000007</v>
      </c>
      <c r="BE64" s="27">
        <f t="shared" si="20"/>
        <v>48.680000000000007</v>
      </c>
      <c r="BF64" s="27">
        <f t="shared" si="20"/>
        <v>48.680000000000007</v>
      </c>
      <c r="BG64" s="27">
        <f t="shared" si="20"/>
        <v>46.743333333333339</v>
      </c>
      <c r="BH64" s="27">
        <f t="shared" si="20"/>
        <v>44.806666666666672</v>
      </c>
      <c r="BI64" s="27">
        <f t="shared" si="20"/>
        <v>42.870000000000005</v>
      </c>
      <c r="BJ64" s="27">
        <f t="shared" si="20"/>
        <v>40.946666666666673</v>
      </c>
      <c r="BK64" s="27">
        <f t="shared" si="20"/>
        <v>69.071666666666673</v>
      </c>
      <c r="BL64" s="27">
        <f t="shared" si="20"/>
        <v>97.196666666666673</v>
      </c>
      <c r="BM64" s="27">
        <f t="shared" si="20"/>
        <v>100</v>
      </c>
      <c r="BN64" s="27">
        <f t="shared" si="20"/>
        <v>100</v>
      </c>
      <c r="BO64" s="27">
        <f t="shared" si="20"/>
        <v>98.076666666666668</v>
      </c>
      <c r="BP64" s="27">
        <f t="shared" si="20"/>
        <v>96.153333333333336</v>
      </c>
      <c r="BQ64" s="27">
        <f t="shared" si="20"/>
        <v>96.153333333333336</v>
      </c>
      <c r="BR64" s="27">
        <f t="shared" si="20"/>
        <v>96.153333333333336</v>
      </c>
      <c r="BS64" s="27">
        <f t="shared" si="20"/>
        <v>94.216666666666669</v>
      </c>
      <c r="BT64" s="27">
        <f t="shared" si="20"/>
        <v>92.28</v>
      </c>
      <c r="BU64" s="27">
        <f t="shared" si="20"/>
        <v>90.343333333333334</v>
      </c>
      <c r="BV64" s="27">
        <f t="shared" si="20"/>
        <v>88.42</v>
      </c>
      <c r="BW64" s="27">
        <f t="shared" si="20"/>
        <v>86.49666666666667</v>
      </c>
      <c r="BX64" s="27">
        <f t="shared" ref="BX64:CL64" si="21">IF(BX63=$B$37,BW64+($A$37*15),IF(BX63=$B$38,BW64+($A$38*15),IF(BX63=$B$40,IF(BW64+($A$40*15)&gt;100,100,BW64+($A$40*15)),IF(BX63=$B$39,IF(BW64+($A$39*15)&gt;100,100,BW64+($A$39*15)),BW64))))</f>
        <v>84.573333333333338</v>
      </c>
      <c r="BY64" s="27">
        <f t="shared" si="21"/>
        <v>84.573333333333338</v>
      </c>
      <c r="BZ64" s="27">
        <f t="shared" si="21"/>
        <v>84.573333333333338</v>
      </c>
      <c r="CA64" s="27">
        <f t="shared" si="21"/>
        <v>84.573333333333338</v>
      </c>
      <c r="CB64" s="27">
        <f t="shared" si="21"/>
        <v>84.573333333333338</v>
      </c>
      <c r="CC64" s="27">
        <f t="shared" si="21"/>
        <v>84.573333333333338</v>
      </c>
      <c r="CD64" s="27">
        <f t="shared" si="21"/>
        <v>84.573333333333338</v>
      </c>
      <c r="CE64" s="27">
        <f t="shared" si="21"/>
        <v>82.63666666666667</v>
      </c>
      <c r="CF64" s="27">
        <f t="shared" si="21"/>
        <v>80.7</v>
      </c>
      <c r="CG64" s="27">
        <f t="shared" si="21"/>
        <v>78.763333333333335</v>
      </c>
      <c r="CH64" s="27">
        <f t="shared" si="21"/>
        <v>76.84</v>
      </c>
      <c r="CI64" s="27">
        <f t="shared" si="21"/>
        <v>74.916666666666671</v>
      </c>
      <c r="CJ64" s="27">
        <f t="shared" si="21"/>
        <v>72.993333333333339</v>
      </c>
      <c r="CK64" s="27">
        <f t="shared" si="21"/>
        <v>72.993333333333339</v>
      </c>
      <c r="CL64" s="27">
        <f t="shared" si="21"/>
        <v>72.993333333333339</v>
      </c>
    </row>
    <row r="65" spans="1:90" ht="15" customHeight="1" x14ac:dyDescent="0.25">
      <c r="A65" s="340"/>
      <c r="B65" s="515" t="s">
        <v>54</v>
      </c>
      <c r="C65" s="64" t="s">
        <v>44</v>
      </c>
      <c r="D65" s="46"/>
      <c r="E65" s="46"/>
      <c r="F65" s="60" t="s">
        <v>13</v>
      </c>
      <c r="G65" s="60" t="s">
        <v>13</v>
      </c>
      <c r="H65" s="60" t="s">
        <v>13</v>
      </c>
      <c r="I65" s="60" t="s">
        <v>13</v>
      </c>
      <c r="J65" s="61" t="s">
        <v>27</v>
      </c>
      <c r="K65" s="43" t="s">
        <v>45</v>
      </c>
      <c r="L65" s="44" t="s">
        <v>23</v>
      </c>
      <c r="M65" s="44" t="s">
        <v>23</v>
      </c>
      <c r="N65" s="44" t="s">
        <v>23</v>
      </c>
      <c r="O65" s="45" t="s">
        <v>27</v>
      </c>
      <c r="P65" s="45" t="s">
        <v>27</v>
      </c>
      <c r="Q65" s="45" t="s">
        <v>27</v>
      </c>
      <c r="R65" s="46"/>
      <c r="S65" s="46"/>
      <c r="T65" s="46"/>
      <c r="U65" s="46"/>
      <c r="V65" s="46"/>
      <c r="W65" s="46"/>
      <c r="X65" s="44" t="s">
        <v>23</v>
      </c>
      <c r="Y65" s="44" t="s">
        <v>23</v>
      </c>
      <c r="Z65" s="44" t="s">
        <v>23</v>
      </c>
      <c r="AA65" s="45" t="s">
        <v>27</v>
      </c>
      <c r="AB65" s="45" t="s">
        <v>27</v>
      </c>
      <c r="AC65" s="45" t="s">
        <v>27</v>
      </c>
      <c r="AD65" s="46"/>
      <c r="AE65" s="46"/>
      <c r="AF65" s="46"/>
      <c r="AG65" s="46"/>
      <c r="AH65" s="46"/>
      <c r="AI65" s="46"/>
      <c r="AJ65" s="44" t="s">
        <v>23</v>
      </c>
      <c r="AK65" s="44" t="s">
        <v>23</v>
      </c>
      <c r="AL65" s="44" t="s">
        <v>23</v>
      </c>
      <c r="AM65" s="45" t="s">
        <v>27</v>
      </c>
      <c r="AN65" s="45" t="s">
        <v>27</v>
      </c>
      <c r="AO65" s="45" t="s">
        <v>27</v>
      </c>
      <c r="AP65" s="46"/>
      <c r="AQ65" s="46"/>
      <c r="AR65" s="46"/>
      <c r="AS65" s="46"/>
      <c r="AT65" s="46"/>
      <c r="AU65" s="46"/>
      <c r="AV65" s="44" t="s">
        <v>23</v>
      </c>
      <c r="AW65" s="44" t="s">
        <v>23</v>
      </c>
      <c r="AX65" s="44" t="s">
        <v>23</v>
      </c>
      <c r="AY65" s="45" t="s">
        <v>27</v>
      </c>
      <c r="AZ65" s="45" t="s">
        <v>27</v>
      </c>
      <c r="BA65" s="45" t="s">
        <v>27</v>
      </c>
      <c r="BB65" s="47"/>
      <c r="BC65" s="46"/>
      <c r="BD65" s="46"/>
      <c r="BE65" s="46"/>
      <c r="BF65" s="46"/>
      <c r="BG65" s="46"/>
      <c r="BH65" s="44" t="s">
        <v>23</v>
      </c>
      <c r="BI65" s="44" t="s">
        <v>23</v>
      </c>
      <c r="BJ65" s="44" t="s">
        <v>23</v>
      </c>
      <c r="BK65" s="59" t="s">
        <v>27</v>
      </c>
      <c r="BL65" s="59" t="s">
        <v>27</v>
      </c>
      <c r="BM65" s="60" t="s">
        <v>13</v>
      </c>
      <c r="BN65" s="60" t="s">
        <v>13</v>
      </c>
      <c r="BO65" s="60" t="s">
        <v>13</v>
      </c>
      <c r="BP65" s="60" t="s">
        <v>13</v>
      </c>
      <c r="BQ65" s="61" t="s">
        <v>27</v>
      </c>
      <c r="BR65" s="46"/>
      <c r="BS65" s="46"/>
      <c r="BT65" s="44" t="s">
        <v>23</v>
      </c>
      <c r="BU65" s="44" t="s">
        <v>23</v>
      </c>
      <c r="BV65" s="44" t="s">
        <v>23</v>
      </c>
      <c r="BW65" s="55" t="s">
        <v>27</v>
      </c>
      <c r="BX65" s="56" t="s">
        <v>17</v>
      </c>
      <c r="BY65" s="56" t="s">
        <v>17</v>
      </c>
      <c r="BZ65" s="55" t="s">
        <v>27</v>
      </c>
      <c r="CA65" s="58" t="s">
        <v>27</v>
      </c>
      <c r="CB65" s="46"/>
      <c r="CC65" s="46"/>
      <c r="CD65" s="46"/>
      <c r="CE65" s="46"/>
      <c r="CF65" s="44" t="s">
        <v>23</v>
      </c>
      <c r="CG65" s="44" t="s">
        <v>23</v>
      </c>
      <c r="CH65" s="44" t="s">
        <v>23</v>
      </c>
      <c r="CI65" s="45" t="s">
        <v>27</v>
      </c>
      <c r="CJ65" s="45" t="s">
        <v>27</v>
      </c>
      <c r="CK65" s="45" t="s">
        <v>27</v>
      </c>
      <c r="CL65" s="48"/>
    </row>
    <row r="66" spans="1:90" ht="15" customHeight="1" x14ac:dyDescent="0.25">
      <c r="A66" s="340"/>
      <c r="B66" s="515"/>
      <c r="C66" s="64" t="s">
        <v>37</v>
      </c>
      <c r="D66" s="27"/>
      <c r="E66" s="27"/>
      <c r="F66" s="27"/>
      <c r="G66" s="27"/>
      <c r="H66" s="27"/>
      <c r="I66" s="27"/>
      <c r="J66" s="27"/>
      <c r="K66" s="27">
        <v>95</v>
      </c>
      <c r="L66" s="27">
        <f>IF(L65=$B$37,K66+($A$37*15),IF(L65=$B$38,K66+($A$38*15),IF(L65=$B$40,IF(K66+($A$40*15)&gt;100,100,K66+($A$40*15)),IF(L65=$B$39,IF(K66+($A$39*15)&gt;100,100,K66+($A$39*15)),K66))))</f>
        <v>93.063333333333333</v>
      </c>
      <c r="M66" s="27">
        <f t="shared" ref="M66:BX66" si="22">IF(M65=$B$37,L66+($A$37*15),IF(M65=$B$38,L66+($A$38*15),IF(M65=$B$40,IF(L66+($A$40*15)&gt;100,100,L66+($A$40*15)),IF(M65=$B$39,IF(L66+($A$39*15)&gt;100,100,L66+($A$39*15)),L66))))</f>
        <v>91.126666666666665</v>
      </c>
      <c r="N66" s="27">
        <f t="shared" si="22"/>
        <v>89.19</v>
      </c>
      <c r="O66" s="27">
        <f t="shared" si="22"/>
        <v>87.266666666666666</v>
      </c>
      <c r="P66" s="27">
        <f t="shared" si="22"/>
        <v>85.343333333333334</v>
      </c>
      <c r="Q66" s="27">
        <f t="shared" si="22"/>
        <v>83.42</v>
      </c>
      <c r="R66" s="27">
        <f t="shared" si="22"/>
        <v>83.42</v>
      </c>
      <c r="S66" s="27">
        <f t="shared" si="22"/>
        <v>83.42</v>
      </c>
      <c r="T66" s="27">
        <f t="shared" si="22"/>
        <v>83.42</v>
      </c>
      <c r="U66" s="27">
        <f t="shared" si="22"/>
        <v>83.42</v>
      </c>
      <c r="V66" s="27">
        <f t="shared" si="22"/>
        <v>83.42</v>
      </c>
      <c r="W66" s="27">
        <f t="shared" si="22"/>
        <v>83.42</v>
      </c>
      <c r="X66" s="27">
        <f t="shared" si="22"/>
        <v>81.483333333333334</v>
      </c>
      <c r="Y66" s="27">
        <f t="shared" si="22"/>
        <v>79.546666666666667</v>
      </c>
      <c r="Z66" s="27">
        <f t="shared" si="22"/>
        <v>77.61</v>
      </c>
      <c r="AA66" s="27">
        <f t="shared" si="22"/>
        <v>75.686666666666667</v>
      </c>
      <c r="AB66" s="27">
        <f t="shared" si="22"/>
        <v>73.763333333333335</v>
      </c>
      <c r="AC66" s="27">
        <f t="shared" si="22"/>
        <v>71.84</v>
      </c>
      <c r="AD66" s="27">
        <f t="shared" si="22"/>
        <v>71.84</v>
      </c>
      <c r="AE66" s="27">
        <f t="shared" si="22"/>
        <v>71.84</v>
      </c>
      <c r="AF66" s="27">
        <f t="shared" si="22"/>
        <v>71.84</v>
      </c>
      <c r="AG66" s="27">
        <f t="shared" si="22"/>
        <v>71.84</v>
      </c>
      <c r="AH66" s="27">
        <f t="shared" si="22"/>
        <v>71.84</v>
      </c>
      <c r="AI66" s="27">
        <f t="shared" si="22"/>
        <v>71.84</v>
      </c>
      <c r="AJ66" s="27">
        <f t="shared" si="22"/>
        <v>69.903333333333336</v>
      </c>
      <c r="AK66" s="27">
        <f t="shared" si="22"/>
        <v>67.966666666666669</v>
      </c>
      <c r="AL66" s="27">
        <f t="shared" si="22"/>
        <v>66.03</v>
      </c>
      <c r="AM66" s="27">
        <f t="shared" si="22"/>
        <v>64.106666666666669</v>
      </c>
      <c r="AN66" s="27">
        <f t="shared" si="22"/>
        <v>62.183333333333337</v>
      </c>
      <c r="AO66" s="27">
        <f t="shared" si="22"/>
        <v>60.260000000000005</v>
      </c>
      <c r="AP66" s="27">
        <f t="shared" si="22"/>
        <v>60.260000000000005</v>
      </c>
      <c r="AQ66" s="27">
        <f t="shared" si="22"/>
        <v>60.260000000000005</v>
      </c>
      <c r="AR66" s="27">
        <f t="shared" si="22"/>
        <v>60.260000000000005</v>
      </c>
      <c r="AS66" s="27">
        <f t="shared" si="22"/>
        <v>60.260000000000005</v>
      </c>
      <c r="AT66" s="27">
        <f t="shared" si="22"/>
        <v>60.260000000000005</v>
      </c>
      <c r="AU66" s="27">
        <f t="shared" si="22"/>
        <v>60.260000000000005</v>
      </c>
      <c r="AV66" s="27">
        <f t="shared" si="22"/>
        <v>58.323333333333338</v>
      </c>
      <c r="AW66" s="27">
        <f t="shared" si="22"/>
        <v>56.38666666666667</v>
      </c>
      <c r="AX66" s="27">
        <f t="shared" si="22"/>
        <v>54.45</v>
      </c>
      <c r="AY66" s="27">
        <f t="shared" si="22"/>
        <v>52.526666666666671</v>
      </c>
      <c r="AZ66" s="27">
        <f t="shared" si="22"/>
        <v>50.603333333333339</v>
      </c>
      <c r="BA66" s="27">
        <f t="shared" si="22"/>
        <v>48.680000000000007</v>
      </c>
      <c r="BB66" s="27">
        <f t="shared" si="22"/>
        <v>48.680000000000007</v>
      </c>
      <c r="BC66" s="27">
        <f t="shared" si="22"/>
        <v>48.680000000000007</v>
      </c>
      <c r="BD66" s="27">
        <f t="shared" si="22"/>
        <v>48.680000000000007</v>
      </c>
      <c r="BE66" s="27">
        <f t="shared" si="22"/>
        <v>48.680000000000007</v>
      </c>
      <c r="BF66" s="27">
        <f t="shared" si="22"/>
        <v>48.680000000000007</v>
      </c>
      <c r="BG66" s="27">
        <f t="shared" si="22"/>
        <v>48.680000000000007</v>
      </c>
      <c r="BH66" s="27">
        <f t="shared" si="22"/>
        <v>46.743333333333339</v>
      </c>
      <c r="BI66" s="27">
        <f t="shared" si="22"/>
        <v>44.806666666666672</v>
      </c>
      <c r="BJ66" s="27">
        <f t="shared" si="22"/>
        <v>42.870000000000005</v>
      </c>
      <c r="BK66" s="27">
        <f t="shared" si="22"/>
        <v>40.946666666666673</v>
      </c>
      <c r="BL66" s="27">
        <f t="shared" si="22"/>
        <v>39.023333333333341</v>
      </c>
      <c r="BM66" s="27">
        <f t="shared" si="22"/>
        <v>50.273333333333341</v>
      </c>
      <c r="BN66" s="27">
        <f t="shared" si="22"/>
        <v>61.523333333333341</v>
      </c>
      <c r="BO66" s="27">
        <f t="shared" si="22"/>
        <v>72.773333333333341</v>
      </c>
      <c r="BP66" s="27">
        <f t="shared" si="22"/>
        <v>84.023333333333341</v>
      </c>
      <c r="BQ66" s="27">
        <f t="shared" si="22"/>
        <v>82.100000000000009</v>
      </c>
      <c r="BR66" s="27">
        <f t="shared" si="22"/>
        <v>82.100000000000009</v>
      </c>
      <c r="BS66" s="27">
        <f t="shared" si="22"/>
        <v>82.100000000000009</v>
      </c>
      <c r="BT66" s="27">
        <f t="shared" si="22"/>
        <v>80.163333333333341</v>
      </c>
      <c r="BU66" s="27">
        <f t="shared" si="22"/>
        <v>78.226666666666674</v>
      </c>
      <c r="BV66" s="27">
        <f t="shared" si="22"/>
        <v>76.290000000000006</v>
      </c>
      <c r="BW66" s="27">
        <f t="shared" si="22"/>
        <v>74.366666666666674</v>
      </c>
      <c r="BX66" s="27">
        <f t="shared" si="22"/>
        <v>100</v>
      </c>
      <c r="BY66" s="27">
        <f t="shared" ref="BY66:CL66" si="23">IF(BY65=$B$37,BX66+($A$37*15),IF(BY65=$B$38,BX66+($A$38*15),IF(BY65=$B$40,IF(BX66+($A$40*15)&gt;100,100,BX66+($A$40*15)),IF(BY65=$B$39,IF(BX66+($A$39*15)&gt;100,100,BX66+($A$39*15)),BX66))))</f>
        <v>100</v>
      </c>
      <c r="BZ66" s="27">
        <f>IF(BZ65=$B$37,BY66+($A$37*15),IF(BZ65=$B$38,BY66+($A$38*15),IF(BZ65=$B$40,IF(BY66+($A$40*15)&gt;100,100,BY66+($A$40*15)),IF(BZ65=$B$39,IF(BY66+($A$39*15)&gt;100,100,BY66+($A$39*15)),BY66))))</f>
        <v>98.076666666666668</v>
      </c>
      <c r="CA66" s="27">
        <f>IF(CA65=$B$37,BZ66+($A$37*15),IF(CA65=$B$38,BZ66+($A$38*15),IF(CA65=$B$40,IF(BZ66+($A$40*15)&gt;100,100,BZ66+($A$40*15)),IF(CA65=$B$39,IF(BZ66+($A$39*15)&gt;100,100,BZ66+($A$39*15)),BZ66))))</f>
        <v>96.153333333333336</v>
      </c>
      <c r="CB66" s="27">
        <f>IF(CB65=$B$37,CA66+($A$37*15),IF(CB65=$B$38,CA66+($A$38*15),IF(CB65=$B$40,IF(CA66+($A$40*15)&gt;100,100,CA66+($A$40*15)),IF(CB65=$B$39,IF(CA66+($A$39*15)&gt;100,100,CA66+($A$39*15)),CA66))))</f>
        <v>96.153333333333336</v>
      </c>
      <c r="CC66" s="27">
        <f>IF(CC65=$B$37,CB66+($A$37*15),IF(CC65=$B$38,CB66+($A$38*15),IF(CC65=$B$40,IF(CB66+($A$40*15)&gt;100,100,CB66+($A$40*15)),IF(CC65=$B$39,IF(CB66+($A$39*15)&gt;100,100,CB66+($A$39*15)),CB66))))</f>
        <v>96.153333333333336</v>
      </c>
      <c r="CD66" s="27">
        <f t="shared" si="23"/>
        <v>96.153333333333336</v>
      </c>
      <c r="CE66" s="27">
        <f t="shared" si="23"/>
        <v>96.153333333333336</v>
      </c>
      <c r="CF66" s="27">
        <f t="shared" si="23"/>
        <v>94.216666666666669</v>
      </c>
      <c r="CG66" s="27">
        <f t="shared" si="23"/>
        <v>92.28</v>
      </c>
      <c r="CH66" s="27">
        <f t="shared" si="23"/>
        <v>90.343333333333334</v>
      </c>
      <c r="CI66" s="27">
        <f t="shared" si="23"/>
        <v>88.42</v>
      </c>
      <c r="CJ66" s="27">
        <f t="shared" si="23"/>
        <v>86.49666666666667</v>
      </c>
      <c r="CK66" s="27">
        <f t="shared" si="23"/>
        <v>84.573333333333338</v>
      </c>
      <c r="CL66" s="27">
        <f t="shared" si="23"/>
        <v>84.573333333333338</v>
      </c>
    </row>
    <row r="67" spans="1:90" ht="15" customHeight="1" x14ac:dyDescent="0.25">
      <c r="A67" s="340"/>
      <c r="B67" s="515" t="s">
        <v>55</v>
      </c>
      <c r="C67" s="64" t="s">
        <v>44</v>
      </c>
      <c r="D67" s="46"/>
      <c r="E67" s="46"/>
      <c r="F67" s="46"/>
      <c r="G67" s="46"/>
      <c r="H67" s="46"/>
      <c r="I67" s="46"/>
      <c r="J67" s="46"/>
      <c r="K67" s="46"/>
      <c r="L67" s="43" t="s">
        <v>45</v>
      </c>
      <c r="M67" s="44" t="s">
        <v>23</v>
      </c>
      <c r="N67" s="44" t="s">
        <v>23</v>
      </c>
      <c r="O67" s="44" t="s">
        <v>23</v>
      </c>
      <c r="P67" s="45" t="s">
        <v>27</v>
      </c>
      <c r="Q67" s="45" t="s">
        <v>27</v>
      </c>
      <c r="R67" s="45" t="s">
        <v>27</v>
      </c>
      <c r="S67" s="46"/>
      <c r="T67" s="46"/>
      <c r="U67" s="46"/>
      <c r="V67" s="46"/>
      <c r="W67" s="46"/>
      <c r="X67" s="46"/>
      <c r="Y67" s="44" t="s">
        <v>23</v>
      </c>
      <c r="Z67" s="44" t="s">
        <v>23</v>
      </c>
      <c r="AA67" s="44" t="s">
        <v>23</v>
      </c>
      <c r="AB67" s="45" t="s">
        <v>27</v>
      </c>
      <c r="AC67" s="45" t="s">
        <v>27</v>
      </c>
      <c r="AD67" s="45" t="s">
        <v>27</v>
      </c>
      <c r="AE67" s="46"/>
      <c r="AF67" s="46"/>
      <c r="AG67" s="46"/>
      <c r="AH67" s="46"/>
      <c r="AI67" s="46"/>
      <c r="AJ67" s="46"/>
      <c r="AK67" s="44" t="s">
        <v>23</v>
      </c>
      <c r="AL67" s="44" t="s">
        <v>23</v>
      </c>
      <c r="AM67" s="44" t="s">
        <v>23</v>
      </c>
      <c r="AN67" s="45" t="s">
        <v>27</v>
      </c>
      <c r="AO67" s="45" t="s">
        <v>27</v>
      </c>
      <c r="AP67" s="45" t="s">
        <v>27</v>
      </c>
      <c r="AQ67" s="46"/>
      <c r="AR67" s="46"/>
      <c r="AS67" s="46"/>
      <c r="AT67" s="46"/>
      <c r="AU67" s="46"/>
      <c r="AV67" s="46"/>
      <c r="AW67" s="44" t="s">
        <v>23</v>
      </c>
      <c r="AX67" s="44" t="s">
        <v>23</v>
      </c>
      <c r="AY67" s="44" t="s">
        <v>23</v>
      </c>
      <c r="AZ67" s="59" t="s">
        <v>27</v>
      </c>
      <c r="BA67" s="59" t="s">
        <v>27</v>
      </c>
      <c r="BB67" s="60" t="s">
        <v>13</v>
      </c>
      <c r="BC67" s="60" t="s">
        <v>13</v>
      </c>
      <c r="BD67" s="60" t="s">
        <v>13</v>
      </c>
      <c r="BE67" s="60" t="s">
        <v>13</v>
      </c>
      <c r="BF67" s="61" t="s">
        <v>27</v>
      </c>
      <c r="BG67" s="46"/>
      <c r="BH67" s="46"/>
      <c r="BI67" s="44" t="s">
        <v>23</v>
      </c>
      <c r="BJ67" s="44" t="s">
        <v>23</v>
      </c>
      <c r="BK67" s="44" t="s">
        <v>23</v>
      </c>
      <c r="BL67" s="45" t="s">
        <v>27</v>
      </c>
      <c r="BM67" s="45" t="s">
        <v>27</v>
      </c>
      <c r="BN67" s="45" t="s">
        <v>27</v>
      </c>
      <c r="BO67" s="46"/>
      <c r="BP67" s="46"/>
      <c r="BQ67" s="46"/>
      <c r="BR67" s="46"/>
      <c r="BS67" s="46"/>
      <c r="BT67" s="46"/>
      <c r="BU67" s="44" t="s">
        <v>23</v>
      </c>
      <c r="BV67" s="44" t="s">
        <v>23</v>
      </c>
      <c r="BW67" s="44" t="s">
        <v>23</v>
      </c>
      <c r="BX67" s="59" t="s">
        <v>27</v>
      </c>
      <c r="BY67" s="59" t="s">
        <v>27</v>
      </c>
      <c r="BZ67" s="60" t="s">
        <v>13</v>
      </c>
      <c r="CA67" s="60" t="s">
        <v>13</v>
      </c>
      <c r="CB67" s="60" t="s">
        <v>13</v>
      </c>
      <c r="CC67" s="60" t="s">
        <v>13</v>
      </c>
      <c r="CD67" s="61" t="s">
        <v>27</v>
      </c>
      <c r="CE67" s="46"/>
      <c r="CF67" s="46"/>
      <c r="CG67" s="44" t="s">
        <v>23</v>
      </c>
      <c r="CH67" s="44" t="s">
        <v>23</v>
      </c>
      <c r="CI67" s="44" t="s">
        <v>23</v>
      </c>
      <c r="CJ67" s="45" t="s">
        <v>27</v>
      </c>
      <c r="CK67" s="45" t="s">
        <v>27</v>
      </c>
      <c r="CL67" s="62" t="s">
        <v>27</v>
      </c>
    </row>
    <row r="68" spans="1:90" ht="15" customHeight="1" x14ac:dyDescent="0.25">
      <c r="A68" s="340"/>
      <c r="B68" s="515"/>
      <c r="C68" s="64" t="s">
        <v>37</v>
      </c>
      <c r="D68" s="27"/>
      <c r="E68" s="27"/>
      <c r="F68" s="27"/>
      <c r="G68" s="27"/>
      <c r="H68" s="27"/>
      <c r="I68" s="27"/>
      <c r="J68" s="27"/>
      <c r="K68" s="27"/>
      <c r="L68" s="27">
        <v>80</v>
      </c>
      <c r="M68" s="27">
        <f>IF(M67=$B$37,L68+($A$37*15),IF(M67=$B$38,L68+($A$38*15),IF(M67=$B$40,IF(L68+($A$40*15)&gt;100,100,L68+($A$40*15)),IF(M67=$B$39,IF(L68+($A$39*15)&gt;100,100,L68+($A$39*15)),L68))))</f>
        <v>78.063333333333333</v>
      </c>
      <c r="N68" s="27">
        <f t="shared" ref="N68:BY68" si="24">IF(N67=$B$37,M68+($A$37*15),IF(N67=$B$38,M68+($A$38*15),IF(N67=$B$40,IF(M68+($A$40*15)&gt;100,100,M68+($A$40*15)),IF(N67=$B$39,IF(M68+($A$39*15)&gt;100,100,M68+($A$39*15)),M68))))</f>
        <v>76.126666666666665</v>
      </c>
      <c r="O68" s="27">
        <f t="shared" si="24"/>
        <v>74.19</v>
      </c>
      <c r="P68" s="27">
        <f t="shared" si="24"/>
        <v>72.266666666666666</v>
      </c>
      <c r="Q68" s="27">
        <f t="shared" si="24"/>
        <v>70.343333333333334</v>
      </c>
      <c r="R68" s="27">
        <f t="shared" si="24"/>
        <v>68.42</v>
      </c>
      <c r="S68" s="27">
        <f t="shared" si="24"/>
        <v>68.42</v>
      </c>
      <c r="T68" s="27">
        <f t="shared" si="24"/>
        <v>68.42</v>
      </c>
      <c r="U68" s="27">
        <f t="shared" si="24"/>
        <v>68.42</v>
      </c>
      <c r="V68" s="27">
        <f t="shared" si="24"/>
        <v>68.42</v>
      </c>
      <c r="W68" s="27">
        <f t="shared" si="24"/>
        <v>68.42</v>
      </c>
      <c r="X68" s="27">
        <f t="shared" si="24"/>
        <v>68.42</v>
      </c>
      <c r="Y68" s="27">
        <f t="shared" si="24"/>
        <v>66.483333333333334</v>
      </c>
      <c r="Z68" s="27">
        <f t="shared" si="24"/>
        <v>64.546666666666667</v>
      </c>
      <c r="AA68" s="27">
        <f t="shared" si="24"/>
        <v>62.61</v>
      </c>
      <c r="AB68" s="27">
        <f t="shared" si="24"/>
        <v>60.686666666666667</v>
      </c>
      <c r="AC68" s="27">
        <f t="shared" si="24"/>
        <v>58.763333333333335</v>
      </c>
      <c r="AD68" s="27">
        <f t="shared" si="24"/>
        <v>56.84</v>
      </c>
      <c r="AE68" s="27">
        <f t="shared" si="24"/>
        <v>56.84</v>
      </c>
      <c r="AF68" s="27">
        <f t="shared" si="24"/>
        <v>56.84</v>
      </c>
      <c r="AG68" s="27">
        <f t="shared" si="24"/>
        <v>56.84</v>
      </c>
      <c r="AH68" s="27">
        <f t="shared" si="24"/>
        <v>56.84</v>
      </c>
      <c r="AI68" s="27">
        <f t="shared" si="24"/>
        <v>56.84</v>
      </c>
      <c r="AJ68" s="27">
        <f t="shared" si="24"/>
        <v>56.84</v>
      </c>
      <c r="AK68" s="27">
        <f t="shared" si="24"/>
        <v>54.903333333333336</v>
      </c>
      <c r="AL68" s="27">
        <f t="shared" si="24"/>
        <v>52.966666666666669</v>
      </c>
      <c r="AM68" s="27">
        <f t="shared" si="24"/>
        <v>51.03</v>
      </c>
      <c r="AN68" s="27">
        <f t="shared" si="24"/>
        <v>49.106666666666669</v>
      </c>
      <c r="AO68" s="27">
        <f t="shared" si="24"/>
        <v>47.183333333333337</v>
      </c>
      <c r="AP68" s="27">
        <f t="shared" si="24"/>
        <v>45.260000000000005</v>
      </c>
      <c r="AQ68" s="27">
        <f t="shared" si="24"/>
        <v>45.260000000000005</v>
      </c>
      <c r="AR68" s="27">
        <f t="shared" si="24"/>
        <v>45.260000000000005</v>
      </c>
      <c r="AS68" s="27">
        <f t="shared" si="24"/>
        <v>45.260000000000005</v>
      </c>
      <c r="AT68" s="27">
        <f t="shared" si="24"/>
        <v>45.260000000000005</v>
      </c>
      <c r="AU68" s="27">
        <f t="shared" si="24"/>
        <v>45.260000000000005</v>
      </c>
      <c r="AV68" s="27">
        <f t="shared" si="24"/>
        <v>45.260000000000005</v>
      </c>
      <c r="AW68" s="27">
        <f t="shared" si="24"/>
        <v>43.323333333333338</v>
      </c>
      <c r="AX68" s="27">
        <f t="shared" si="24"/>
        <v>41.38666666666667</v>
      </c>
      <c r="AY68" s="27">
        <f t="shared" si="24"/>
        <v>39.450000000000003</v>
      </c>
      <c r="AZ68" s="27">
        <f t="shared" si="24"/>
        <v>37.526666666666671</v>
      </c>
      <c r="BA68" s="27">
        <f t="shared" si="24"/>
        <v>35.603333333333339</v>
      </c>
      <c r="BB68" s="27">
        <f t="shared" si="24"/>
        <v>46.853333333333339</v>
      </c>
      <c r="BC68" s="27">
        <f t="shared" si="24"/>
        <v>58.103333333333339</v>
      </c>
      <c r="BD68" s="27">
        <f t="shared" si="24"/>
        <v>69.353333333333339</v>
      </c>
      <c r="BE68" s="27">
        <f t="shared" si="24"/>
        <v>80.603333333333339</v>
      </c>
      <c r="BF68" s="27">
        <f t="shared" si="24"/>
        <v>78.680000000000007</v>
      </c>
      <c r="BG68" s="27">
        <f t="shared" si="24"/>
        <v>78.680000000000007</v>
      </c>
      <c r="BH68" s="27">
        <f t="shared" si="24"/>
        <v>78.680000000000007</v>
      </c>
      <c r="BI68" s="27">
        <f t="shared" si="24"/>
        <v>76.743333333333339</v>
      </c>
      <c r="BJ68" s="27">
        <f t="shared" si="24"/>
        <v>74.806666666666672</v>
      </c>
      <c r="BK68" s="27">
        <f t="shared" si="24"/>
        <v>72.87</v>
      </c>
      <c r="BL68" s="27">
        <f t="shared" si="24"/>
        <v>70.946666666666673</v>
      </c>
      <c r="BM68" s="27">
        <f t="shared" si="24"/>
        <v>69.023333333333341</v>
      </c>
      <c r="BN68" s="27">
        <f t="shared" si="24"/>
        <v>67.100000000000009</v>
      </c>
      <c r="BO68" s="27">
        <f t="shared" si="24"/>
        <v>67.100000000000009</v>
      </c>
      <c r="BP68" s="27">
        <f t="shared" si="24"/>
        <v>67.100000000000009</v>
      </c>
      <c r="BQ68" s="27">
        <f t="shared" si="24"/>
        <v>67.100000000000009</v>
      </c>
      <c r="BR68" s="27">
        <f t="shared" si="24"/>
        <v>67.100000000000009</v>
      </c>
      <c r="BS68" s="27">
        <f t="shared" si="24"/>
        <v>67.100000000000009</v>
      </c>
      <c r="BT68" s="27">
        <f t="shared" si="24"/>
        <v>67.100000000000009</v>
      </c>
      <c r="BU68" s="27">
        <f t="shared" si="24"/>
        <v>65.163333333333341</v>
      </c>
      <c r="BV68" s="27">
        <f t="shared" si="24"/>
        <v>63.226666666666674</v>
      </c>
      <c r="BW68" s="27">
        <f t="shared" si="24"/>
        <v>61.290000000000006</v>
      </c>
      <c r="BX68" s="27">
        <f t="shared" si="24"/>
        <v>59.366666666666674</v>
      </c>
      <c r="BY68" s="27">
        <f t="shared" si="24"/>
        <v>57.443333333333342</v>
      </c>
      <c r="BZ68" s="27">
        <f t="shared" ref="BZ68:CL68" si="25">IF(BZ67=$B$37,BY68+($A$37*15),IF(BZ67=$B$38,BY68+($A$38*15),IF(BZ67=$B$40,IF(BY68+($A$40*15)&gt;100,100,BY68+($A$40*15)),IF(BZ67=$B$39,IF(BY68+($A$39*15)&gt;100,100,BY68+($A$39*15)),BY68))))</f>
        <v>68.693333333333342</v>
      </c>
      <c r="CA68" s="27">
        <f t="shared" si="25"/>
        <v>79.943333333333342</v>
      </c>
      <c r="CB68" s="27">
        <f t="shared" si="25"/>
        <v>91.193333333333342</v>
      </c>
      <c r="CC68" s="27">
        <f t="shared" si="25"/>
        <v>100</v>
      </c>
      <c r="CD68" s="27">
        <f t="shared" si="25"/>
        <v>98.076666666666668</v>
      </c>
      <c r="CE68" s="27">
        <f t="shared" si="25"/>
        <v>98.076666666666668</v>
      </c>
      <c r="CF68" s="27">
        <f t="shared" si="25"/>
        <v>98.076666666666668</v>
      </c>
      <c r="CG68" s="27">
        <f t="shared" si="25"/>
        <v>96.14</v>
      </c>
      <c r="CH68" s="27">
        <f t="shared" si="25"/>
        <v>94.203333333333333</v>
      </c>
      <c r="CI68" s="27">
        <f t="shared" si="25"/>
        <v>92.266666666666666</v>
      </c>
      <c r="CJ68" s="27">
        <f t="shared" si="25"/>
        <v>90.343333333333334</v>
      </c>
      <c r="CK68" s="27">
        <f t="shared" si="25"/>
        <v>88.42</v>
      </c>
      <c r="CL68" s="27">
        <f t="shared" si="25"/>
        <v>86.49666666666667</v>
      </c>
    </row>
    <row r="69" spans="1:90" ht="18.75" customHeight="1" x14ac:dyDescent="0.25">
      <c r="A69" s="340"/>
      <c r="B69" s="515" t="s">
        <v>56</v>
      </c>
      <c r="C69" s="64" t="s">
        <v>44</v>
      </c>
      <c r="D69" s="46"/>
      <c r="E69" s="46"/>
      <c r="F69" s="46"/>
      <c r="G69" s="46"/>
      <c r="H69" s="46"/>
      <c r="I69" s="46"/>
      <c r="J69" s="46"/>
      <c r="K69" s="46"/>
      <c r="L69" s="46"/>
      <c r="M69" s="43" t="s">
        <v>45</v>
      </c>
      <c r="N69" s="44" t="s">
        <v>23</v>
      </c>
      <c r="O69" s="44" t="s">
        <v>23</v>
      </c>
      <c r="P69" s="44" t="s">
        <v>23</v>
      </c>
      <c r="Q69" s="45" t="s">
        <v>27</v>
      </c>
      <c r="R69" s="45" t="s">
        <v>27</v>
      </c>
      <c r="S69" s="45" t="s">
        <v>27</v>
      </c>
      <c r="T69" s="46"/>
      <c r="U69" s="46"/>
      <c r="V69" s="46"/>
      <c r="W69" s="46"/>
      <c r="X69" s="46"/>
      <c r="Y69" s="46"/>
      <c r="Z69" s="44" t="s">
        <v>23</v>
      </c>
      <c r="AA69" s="44" t="s">
        <v>23</v>
      </c>
      <c r="AB69" s="44" t="s">
        <v>23</v>
      </c>
      <c r="AC69" s="45" t="s">
        <v>27</v>
      </c>
      <c r="AD69" s="45" t="s">
        <v>27</v>
      </c>
      <c r="AE69" s="45" t="s">
        <v>27</v>
      </c>
      <c r="AF69" s="46"/>
      <c r="AG69" s="46"/>
      <c r="AH69" s="46"/>
      <c r="AI69" s="46"/>
      <c r="AJ69" s="46"/>
      <c r="AK69" s="46"/>
      <c r="AL69" s="44" t="s">
        <v>23</v>
      </c>
      <c r="AM69" s="44" t="s">
        <v>23</v>
      </c>
      <c r="AN69" s="44" t="s">
        <v>23</v>
      </c>
      <c r="AO69" s="45" t="s">
        <v>27</v>
      </c>
      <c r="AP69" s="45" t="s">
        <v>27</v>
      </c>
      <c r="AQ69" s="45" t="s">
        <v>27</v>
      </c>
      <c r="AR69" s="46"/>
      <c r="AS69" s="46"/>
      <c r="AT69" s="46"/>
      <c r="AU69" s="46"/>
      <c r="AV69" s="46"/>
      <c r="AW69" s="46"/>
      <c r="AX69" s="44" t="s">
        <v>23</v>
      </c>
      <c r="AY69" s="44" t="s">
        <v>23</v>
      </c>
      <c r="AZ69" s="44" t="s">
        <v>23</v>
      </c>
      <c r="BA69" s="55" t="s">
        <v>27</v>
      </c>
      <c r="BB69" s="56" t="s">
        <v>17</v>
      </c>
      <c r="BC69" s="56" t="s">
        <v>17</v>
      </c>
      <c r="BD69" s="56" t="s">
        <v>17</v>
      </c>
      <c r="BE69" s="56" t="s">
        <v>17</v>
      </c>
      <c r="BF69" s="55" t="s">
        <v>27</v>
      </c>
      <c r="BG69" s="58" t="s">
        <v>27</v>
      </c>
      <c r="BH69" s="46"/>
      <c r="BI69" s="46"/>
      <c r="BJ69" s="44" t="s">
        <v>23</v>
      </c>
      <c r="BK69" s="44" t="s">
        <v>23</v>
      </c>
      <c r="BL69" s="44" t="s">
        <v>23</v>
      </c>
      <c r="BM69" s="45" t="s">
        <v>27</v>
      </c>
      <c r="BN69" s="45" t="s">
        <v>27</v>
      </c>
      <c r="BO69" s="45" t="s">
        <v>27</v>
      </c>
      <c r="BP69" s="46"/>
      <c r="BQ69" s="46"/>
      <c r="BR69" s="46"/>
      <c r="BS69" s="46"/>
      <c r="BT69" s="46"/>
      <c r="BU69" s="46"/>
      <c r="BV69" s="44" t="s">
        <v>23</v>
      </c>
      <c r="BW69" s="44" t="s">
        <v>23</v>
      </c>
      <c r="BX69" s="44" t="s">
        <v>23</v>
      </c>
      <c r="BY69" s="55" t="s">
        <v>27</v>
      </c>
      <c r="BZ69" s="56" t="s">
        <v>17</v>
      </c>
      <c r="CA69" s="56" t="s">
        <v>17</v>
      </c>
      <c r="CB69" s="55" t="s">
        <v>27</v>
      </c>
      <c r="CC69" s="58" t="s">
        <v>27</v>
      </c>
      <c r="CD69" s="46"/>
      <c r="CE69" s="46"/>
      <c r="CF69" s="46"/>
      <c r="CG69" s="46"/>
      <c r="CH69" s="44" t="s">
        <v>23</v>
      </c>
      <c r="CI69" s="44" t="s">
        <v>23</v>
      </c>
      <c r="CJ69" s="44" t="s">
        <v>23</v>
      </c>
      <c r="CK69" s="45" t="s">
        <v>27</v>
      </c>
      <c r="CL69" s="62" t="s">
        <v>27</v>
      </c>
    </row>
    <row r="70" spans="1:90" ht="15" customHeight="1" x14ac:dyDescent="0.25">
      <c r="A70" s="340"/>
      <c r="B70" s="515"/>
      <c r="C70" s="64" t="s">
        <v>37</v>
      </c>
      <c r="D70" s="27"/>
      <c r="E70" s="27"/>
      <c r="F70" s="27"/>
      <c r="G70" s="27"/>
      <c r="H70" s="27"/>
      <c r="I70" s="27"/>
      <c r="J70" s="27"/>
      <c r="K70" s="27"/>
      <c r="L70" s="27"/>
      <c r="M70" s="27">
        <v>80</v>
      </c>
      <c r="N70" s="27">
        <f>IF(N69=$B$37,M70+($A$37*15),IF(N69=$B$38,M70+($A$38*15),IF(N69=$B$40,IF(M70+($A$40*15)&gt;100,100,M70+($A$40*15)),IF(N69=$B$39,IF(M70+($A$39*15)&gt;100,100,M70+($A$39*15)),M70))))</f>
        <v>78.063333333333333</v>
      </c>
      <c r="O70" s="27">
        <f t="shared" ref="O70:BZ70" si="26">IF(O69=$B$37,N70+($A$37*15),IF(O69=$B$38,N70+($A$38*15),IF(O69=$B$40,IF(N70+($A$40*15)&gt;100,100,N70+($A$40*15)),IF(O69=$B$39,IF(N70+($A$39*15)&gt;100,100,N70+($A$39*15)),N70))))</f>
        <v>76.126666666666665</v>
      </c>
      <c r="P70" s="27">
        <f t="shared" si="26"/>
        <v>74.19</v>
      </c>
      <c r="Q70" s="27">
        <f t="shared" si="26"/>
        <v>72.266666666666666</v>
      </c>
      <c r="R70" s="27">
        <f t="shared" si="26"/>
        <v>70.343333333333334</v>
      </c>
      <c r="S70" s="27">
        <f t="shared" si="26"/>
        <v>68.42</v>
      </c>
      <c r="T70" s="27">
        <f t="shared" si="26"/>
        <v>68.42</v>
      </c>
      <c r="U70" s="27">
        <f t="shared" si="26"/>
        <v>68.42</v>
      </c>
      <c r="V70" s="27">
        <f t="shared" si="26"/>
        <v>68.42</v>
      </c>
      <c r="W70" s="27">
        <f t="shared" si="26"/>
        <v>68.42</v>
      </c>
      <c r="X70" s="27">
        <f t="shared" si="26"/>
        <v>68.42</v>
      </c>
      <c r="Y70" s="27">
        <f t="shared" si="26"/>
        <v>68.42</v>
      </c>
      <c r="Z70" s="27">
        <f t="shared" si="26"/>
        <v>66.483333333333334</v>
      </c>
      <c r="AA70" s="27">
        <f t="shared" si="26"/>
        <v>64.546666666666667</v>
      </c>
      <c r="AB70" s="27">
        <f t="shared" si="26"/>
        <v>62.61</v>
      </c>
      <c r="AC70" s="27">
        <f t="shared" si="26"/>
        <v>60.686666666666667</v>
      </c>
      <c r="AD70" s="27">
        <f t="shared" si="26"/>
        <v>58.763333333333335</v>
      </c>
      <c r="AE70" s="27">
        <f t="shared" si="26"/>
        <v>56.84</v>
      </c>
      <c r="AF70" s="27">
        <f t="shared" si="26"/>
        <v>56.84</v>
      </c>
      <c r="AG70" s="27">
        <f t="shared" si="26"/>
        <v>56.84</v>
      </c>
      <c r="AH70" s="27">
        <f t="shared" si="26"/>
        <v>56.84</v>
      </c>
      <c r="AI70" s="27">
        <f t="shared" si="26"/>
        <v>56.84</v>
      </c>
      <c r="AJ70" s="27">
        <f t="shared" si="26"/>
        <v>56.84</v>
      </c>
      <c r="AK70" s="27">
        <f t="shared" si="26"/>
        <v>56.84</v>
      </c>
      <c r="AL70" s="27">
        <f t="shared" si="26"/>
        <v>54.903333333333336</v>
      </c>
      <c r="AM70" s="27">
        <f t="shared" si="26"/>
        <v>52.966666666666669</v>
      </c>
      <c r="AN70" s="27">
        <f t="shared" si="26"/>
        <v>51.03</v>
      </c>
      <c r="AO70" s="27">
        <f t="shared" si="26"/>
        <v>49.106666666666669</v>
      </c>
      <c r="AP70" s="27">
        <f t="shared" si="26"/>
        <v>47.183333333333337</v>
      </c>
      <c r="AQ70" s="27">
        <f t="shared" si="26"/>
        <v>45.260000000000005</v>
      </c>
      <c r="AR70" s="27">
        <f t="shared" si="26"/>
        <v>45.260000000000005</v>
      </c>
      <c r="AS70" s="27">
        <f t="shared" si="26"/>
        <v>45.260000000000005</v>
      </c>
      <c r="AT70" s="27">
        <f t="shared" si="26"/>
        <v>45.260000000000005</v>
      </c>
      <c r="AU70" s="27">
        <f t="shared" si="26"/>
        <v>45.260000000000005</v>
      </c>
      <c r="AV70" s="27">
        <f t="shared" si="26"/>
        <v>45.260000000000005</v>
      </c>
      <c r="AW70" s="27">
        <f t="shared" si="26"/>
        <v>45.260000000000005</v>
      </c>
      <c r="AX70" s="27">
        <f t="shared" si="26"/>
        <v>43.323333333333338</v>
      </c>
      <c r="AY70" s="27">
        <f t="shared" si="26"/>
        <v>41.38666666666667</v>
      </c>
      <c r="AZ70" s="27">
        <f t="shared" si="26"/>
        <v>39.450000000000003</v>
      </c>
      <c r="BA70" s="27">
        <f t="shared" si="26"/>
        <v>37.526666666666671</v>
      </c>
      <c r="BB70" s="27">
        <f t="shared" si="26"/>
        <v>65.651666666666671</v>
      </c>
      <c r="BC70" s="27">
        <f t="shared" si="26"/>
        <v>93.776666666666671</v>
      </c>
      <c r="BD70" s="27">
        <f t="shared" si="26"/>
        <v>100</v>
      </c>
      <c r="BE70" s="27">
        <f t="shared" si="26"/>
        <v>100</v>
      </c>
      <c r="BF70" s="27">
        <f t="shared" si="26"/>
        <v>98.076666666666668</v>
      </c>
      <c r="BG70" s="27">
        <f t="shared" si="26"/>
        <v>96.153333333333336</v>
      </c>
      <c r="BH70" s="27">
        <f t="shared" si="26"/>
        <v>96.153333333333336</v>
      </c>
      <c r="BI70" s="27">
        <f t="shared" si="26"/>
        <v>96.153333333333336</v>
      </c>
      <c r="BJ70" s="27">
        <f t="shared" si="26"/>
        <v>94.216666666666669</v>
      </c>
      <c r="BK70" s="27">
        <f t="shared" si="26"/>
        <v>92.28</v>
      </c>
      <c r="BL70" s="27">
        <f t="shared" si="26"/>
        <v>90.343333333333334</v>
      </c>
      <c r="BM70" s="27">
        <f t="shared" si="26"/>
        <v>88.42</v>
      </c>
      <c r="BN70" s="27">
        <f t="shared" si="26"/>
        <v>86.49666666666667</v>
      </c>
      <c r="BO70" s="27">
        <f t="shared" si="26"/>
        <v>84.573333333333338</v>
      </c>
      <c r="BP70" s="27">
        <f t="shared" si="26"/>
        <v>84.573333333333338</v>
      </c>
      <c r="BQ70" s="27">
        <f t="shared" si="26"/>
        <v>84.573333333333338</v>
      </c>
      <c r="BR70" s="27">
        <f t="shared" si="26"/>
        <v>84.573333333333338</v>
      </c>
      <c r="BS70" s="27">
        <f t="shared" si="26"/>
        <v>84.573333333333338</v>
      </c>
      <c r="BT70" s="27">
        <f t="shared" si="26"/>
        <v>84.573333333333338</v>
      </c>
      <c r="BU70" s="27">
        <f t="shared" si="26"/>
        <v>84.573333333333338</v>
      </c>
      <c r="BV70" s="27">
        <f t="shared" si="26"/>
        <v>82.63666666666667</v>
      </c>
      <c r="BW70" s="27">
        <f t="shared" si="26"/>
        <v>80.7</v>
      </c>
      <c r="BX70" s="27">
        <f t="shared" si="26"/>
        <v>78.763333333333335</v>
      </c>
      <c r="BY70" s="27">
        <f t="shared" si="26"/>
        <v>76.84</v>
      </c>
      <c r="BZ70" s="27">
        <f t="shared" si="26"/>
        <v>100</v>
      </c>
      <c r="CA70" s="27">
        <f t="shared" ref="CA70:CL70" si="27">IF(CA69=$B$37,BZ70+($A$37*15),IF(CA69=$B$38,BZ70+($A$38*15),IF(CA69=$B$40,IF(BZ70+($A$40*15)&gt;100,100,BZ70+($A$40*15)),IF(CA69=$B$39,IF(BZ70+($A$39*15)&gt;100,100,BZ70+($A$39*15)),BZ70))))</f>
        <v>100</v>
      </c>
      <c r="CB70" s="27">
        <f t="shared" si="27"/>
        <v>98.076666666666668</v>
      </c>
      <c r="CC70" s="27">
        <f t="shared" si="27"/>
        <v>96.153333333333336</v>
      </c>
      <c r="CD70" s="27">
        <f t="shared" si="27"/>
        <v>96.153333333333336</v>
      </c>
      <c r="CE70" s="27">
        <f t="shared" si="27"/>
        <v>96.153333333333336</v>
      </c>
      <c r="CF70" s="27">
        <f t="shared" si="27"/>
        <v>96.153333333333336</v>
      </c>
      <c r="CG70" s="27">
        <f t="shared" si="27"/>
        <v>96.153333333333336</v>
      </c>
      <c r="CH70" s="27">
        <f t="shared" si="27"/>
        <v>94.216666666666669</v>
      </c>
      <c r="CI70" s="27">
        <f t="shared" si="27"/>
        <v>92.28</v>
      </c>
      <c r="CJ70" s="27">
        <f t="shared" si="27"/>
        <v>90.343333333333334</v>
      </c>
      <c r="CK70" s="27">
        <f t="shared" si="27"/>
        <v>88.42</v>
      </c>
      <c r="CL70" s="27">
        <f t="shared" si="27"/>
        <v>86.49666666666667</v>
      </c>
    </row>
    <row r="71" spans="1:90" ht="15" customHeight="1" x14ac:dyDescent="0.25">
      <c r="A71" s="340"/>
      <c r="B71" s="515" t="s">
        <v>58</v>
      </c>
      <c r="C71" s="64" t="s">
        <v>44</v>
      </c>
      <c r="D71" s="46"/>
      <c r="E71" s="46"/>
      <c r="F71" s="46"/>
      <c r="G71" s="46"/>
      <c r="H71" s="56" t="s">
        <v>17</v>
      </c>
      <c r="I71" s="56" t="s">
        <v>17</v>
      </c>
      <c r="J71" s="56" t="s">
        <v>17</v>
      </c>
      <c r="K71" s="56" t="s">
        <v>17</v>
      </c>
      <c r="L71" s="55" t="s">
        <v>27</v>
      </c>
      <c r="M71" s="58" t="s">
        <v>27</v>
      </c>
      <c r="N71" s="43" t="s">
        <v>45</v>
      </c>
      <c r="O71" s="44" t="s">
        <v>23</v>
      </c>
      <c r="P71" s="44" t="s">
        <v>23</v>
      </c>
      <c r="Q71" s="44" t="s">
        <v>23</v>
      </c>
      <c r="R71" s="45" t="s">
        <v>27</v>
      </c>
      <c r="S71" s="45" t="s">
        <v>27</v>
      </c>
      <c r="T71" s="45" t="s">
        <v>27</v>
      </c>
      <c r="U71" s="46"/>
      <c r="V71" s="46"/>
      <c r="W71" s="46"/>
      <c r="X71" s="46"/>
      <c r="Y71" s="46"/>
      <c r="Z71" s="46"/>
      <c r="AA71" s="44" t="s">
        <v>23</v>
      </c>
      <c r="AB71" s="44" t="s">
        <v>23</v>
      </c>
      <c r="AC71" s="44" t="s">
        <v>23</v>
      </c>
      <c r="AD71" s="45" t="s">
        <v>27</v>
      </c>
      <c r="AE71" s="45" t="s">
        <v>27</v>
      </c>
      <c r="AF71" s="45" t="s">
        <v>27</v>
      </c>
      <c r="AG71" s="46"/>
      <c r="AH71" s="46"/>
      <c r="AI71" s="46"/>
      <c r="AJ71" s="46"/>
      <c r="AK71" s="46"/>
      <c r="AL71" s="46"/>
      <c r="AM71" s="44" t="s">
        <v>23</v>
      </c>
      <c r="AN71" s="44" t="s">
        <v>23</v>
      </c>
      <c r="AO71" s="44" t="s">
        <v>23</v>
      </c>
      <c r="AP71" s="45" t="s">
        <v>27</v>
      </c>
      <c r="AQ71" s="45" t="s">
        <v>27</v>
      </c>
      <c r="AR71" s="45" t="s">
        <v>27</v>
      </c>
      <c r="AS71" s="46"/>
      <c r="AT71" s="46"/>
      <c r="AU71" s="46"/>
      <c r="AV71" s="46"/>
      <c r="AW71" s="46"/>
      <c r="AX71" s="46"/>
      <c r="AY71" s="44" t="s">
        <v>23</v>
      </c>
      <c r="AZ71" s="44" t="s">
        <v>23</v>
      </c>
      <c r="BA71" s="44" t="s">
        <v>23</v>
      </c>
      <c r="BB71" s="45" t="s">
        <v>27</v>
      </c>
      <c r="BC71" s="45" t="s">
        <v>27</v>
      </c>
      <c r="BD71" s="45" t="s">
        <v>27</v>
      </c>
      <c r="BE71" s="47"/>
      <c r="BF71" s="46"/>
      <c r="BG71" s="46"/>
      <c r="BH71" s="46"/>
      <c r="BI71" s="46"/>
      <c r="BJ71" s="46"/>
      <c r="BK71" s="44" t="s">
        <v>23</v>
      </c>
      <c r="BL71" s="44" t="s">
        <v>23</v>
      </c>
      <c r="BM71" s="44" t="s">
        <v>23</v>
      </c>
      <c r="BN71" s="55" t="s">
        <v>27</v>
      </c>
      <c r="BO71" s="56" t="s">
        <v>17</v>
      </c>
      <c r="BP71" s="56" t="s">
        <v>17</v>
      </c>
      <c r="BQ71" s="56" t="s">
        <v>17</v>
      </c>
      <c r="BR71" s="56" t="s">
        <v>17</v>
      </c>
      <c r="BS71" s="55" t="s">
        <v>27</v>
      </c>
      <c r="BT71" s="58" t="s">
        <v>27</v>
      </c>
      <c r="BU71" s="46"/>
      <c r="BV71" s="46"/>
      <c r="BW71" s="44" t="s">
        <v>23</v>
      </c>
      <c r="BX71" s="44" t="s">
        <v>23</v>
      </c>
      <c r="BY71" s="44" t="s">
        <v>23</v>
      </c>
      <c r="BZ71" s="45" t="s">
        <v>27</v>
      </c>
      <c r="CA71" s="45" t="s">
        <v>27</v>
      </c>
      <c r="CB71" s="45" t="s">
        <v>27</v>
      </c>
      <c r="CC71" s="46"/>
      <c r="CD71" s="46"/>
      <c r="CE71" s="46"/>
      <c r="CF71" s="46"/>
      <c r="CG71" s="46"/>
      <c r="CH71" s="46"/>
      <c r="CI71" s="44" t="s">
        <v>23</v>
      </c>
      <c r="CJ71" s="44" t="s">
        <v>23</v>
      </c>
      <c r="CK71" s="44" t="s">
        <v>23</v>
      </c>
      <c r="CL71" s="62" t="s">
        <v>27</v>
      </c>
    </row>
    <row r="72" spans="1:90" ht="15" customHeight="1" x14ac:dyDescent="0.25">
      <c r="A72" s="340"/>
      <c r="B72" s="515"/>
      <c r="C72" s="64" t="s">
        <v>37</v>
      </c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>
        <v>95</v>
      </c>
      <c r="O72" s="27">
        <f>IF(O71=$B$37,N72+($A$37*15),IF(O71=$B$38,N72+($A$38*15),IF(O71=$B$40,IF(N72+($A$40*15)&gt;100,100,N72+($A$40*15)),IF(O71=$B$39,IF(N72+($A$39*15)&gt;100,100,N72+($A$39*15)),N72))))</f>
        <v>93.063333333333333</v>
      </c>
      <c r="P72" s="27">
        <f t="shared" ref="P72:CA72" si="28">IF(P71=$B$37,O72+($A$37*15),IF(P71=$B$38,O72+($A$38*15),IF(P71=$B$40,IF(O72+($A$40*15)&gt;100,100,O72+($A$40*15)),IF(P71=$B$39,IF(O72+($A$39*15)&gt;100,100,O72+($A$39*15)),O72))))</f>
        <v>91.126666666666665</v>
      </c>
      <c r="Q72" s="27">
        <f t="shared" si="28"/>
        <v>89.19</v>
      </c>
      <c r="R72" s="27">
        <f t="shared" si="28"/>
        <v>87.266666666666666</v>
      </c>
      <c r="S72" s="27">
        <f t="shared" si="28"/>
        <v>85.343333333333334</v>
      </c>
      <c r="T72" s="27">
        <f t="shared" si="28"/>
        <v>83.42</v>
      </c>
      <c r="U72" s="27">
        <f t="shared" si="28"/>
        <v>83.42</v>
      </c>
      <c r="V72" s="27">
        <f t="shared" si="28"/>
        <v>83.42</v>
      </c>
      <c r="W72" s="27">
        <f t="shared" si="28"/>
        <v>83.42</v>
      </c>
      <c r="X72" s="27">
        <f t="shared" si="28"/>
        <v>83.42</v>
      </c>
      <c r="Y72" s="27">
        <f t="shared" si="28"/>
        <v>83.42</v>
      </c>
      <c r="Z72" s="27">
        <f t="shared" si="28"/>
        <v>83.42</v>
      </c>
      <c r="AA72" s="27">
        <f t="shared" si="28"/>
        <v>81.483333333333334</v>
      </c>
      <c r="AB72" s="27">
        <f t="shared" si="28"/>
        <v>79.546666666666667</v>
      </c>
      <c r="AC72" s="27">
        <f t="shared" si="28"/>
        <v>77.61</v>
      </c>
      <c r="AD72" s="27">
        <f t="shared" si="28"/>
        <v>75.686666666666667</v>
      </c>
      <c r="AE72" s="27">
        <f t="shared" si="28"/>
        <v>73.763333333333335</v>
      </c>
      <c r="AF72" s="27">
        <f t="shared" si="28"/>
        <v>71.84</v>
      </c>
      <c r="AG72" s="27">
        <f t="shared" si="28"/>
        <v>71.84</v>
      </c>
      <c r="AH72" s="27">
        <f t="shared" si="28"/>
        <v>71.84</v>
      </c>
      <c r="AI72" s="27">
        <f t="shared" si="28"/>
        <v>71.84</v>
      </c>
      <c r="AJ72" s="27">
        <f t="shared" si="28"/>
        <v>71.84</v>
      </c>
      <c r="AK72" s="27">
        <f t="shared" si="28"/>
        <v>71.84</v>
      </c>
      <c r="AL72" s="27">
        <f t="shared" si="28"/>
        <v>71.84</v>
      </c>
      <c r="AM72" s="27">
        <f t="shared" si="28"/>
        <v>69.903333333333336</v>
      </c>
      <c r="AN72" s="27">
        <f t="shared" si="28"/>
        <v>67.966666666666669</v>
      </c>
      <c r="AO72" s="27">
        <f t="shared" si="28"/>
        <v>66.03</v>
      </c>
      <c r="AP72" s="27">
        <f t="shared" si="28"/>
        <v>64.106666666666669</v>
      </c>
      <c r="AQ72" s="27">
        <f t="shared" si="28"/>
        <v>62.183333333333337</v>
      </c>
      <c r="AR72" s="27">
        <f t="shared" si="28"/>
        <v>60.260000000000005</v>
      </c>
      <c r="AS72" s="27">
        <f t="shared" si="28"/>
        <v>60.260000000000005</v>
      </c>
      <c r="AT72" s="27">
        <f t="shared" si="28"/>
        <v>60.260000000000005</v>
      </c>
      <c r="AU72" s="27">
        <f t="shared" si="28"/>
        <v>60.260000000000005</v>
      </c>
      <c r="AV72" s="27">
        <f t="shared" si="28"/>
        <v>60.260000000000005</v>
      </c>
      <c r="AW72" s="27">
        <f t="shared" si="28"/>
        <v>60.260000000000005</v>
      </c>
      <c r="AX72" s="27">
        <f t="shared" si="28"/>
        <v>60.260000000000005</v>
      </c>
      <c r="AY72" s="27">
        <f t="shared" si="28"/>
        <v>58.323333333333338</v>
      </c>
      <c r="AZ72" s="27">
        <f t="shared" si="28"/>
        <v>56.38666666666667</v>
      </c>
      <c r="BA72" s="27">
        <f t="shared" si="28"/>
        <v>54.45</v>
      </c>
      <c r="BB72" s="27">
        <f t="shared" si="28"/>
        <v>52.526666666666671</v>
      </c>
      <c r="BC72" s="27">
        <f t="shared" si="28"/>
        <v>50.603333333333339</v>
      </c>
      <c r="BD72" s="27">
        <f t="shared" si="28"/>
        <v>48.680000000000007</v>
      </c>
      <c r="BE72" s="27">
        <f t="shared" si="28"/>
        <v>48.680000000000007</v>
      </c>
      <c r="BF72" s="27">
        <f t="shared" si="28"/>
        <v>48.680000000000007</v>
      </c>
      <c r="BG72" s="27">
        <f t="shared" si="28"/>
        <v>48.680000000000007</v>
      </c>
      <c r="BH72" s="27">
        <f t="shared" si="28"/>
        <v>48.680000000000007</v>
      </c>
      <c r="BI72" s="27">
        <f t="shared" si="28"/>
        <v>48.680000000000007</v>
      </c>
      <c r="BJ72" s="27">
        <f t="shared" si="28"/>
        <v>48.680000000000007</v>
      </c>
      <c r="BK72" s="27">
        <f t="shared" si="28"/>
        <v>46.743333333333339</v>
      </c>
      <c r="BL72" s="27">
        <f t="shared" si="28"/>
        <v>44.806666666666672</v>
      </c>
      <c r="BM72" s="27">
        <f t="shared" si="28"/>
        <v>42.870000000000005</v>
      </c>
      <c r="BN72" s="27">
        <f t="shared" si="28"/>
        <v>40.946666666666673</v>
      </c>
      <c r="BO72" s="27">
        <f t="shared" si="28"/>
        <v>69.071666666666673</v>
      </c>
      <c r="BP72" s="27">
        <f t="shared" si="28"/>
        <v>97.196666666666673</v>
      </c>
      <c r="BQ72" s="27">
        <f t="shared" si="28"/>
        <v>100</v>
      </c>
      <c r="BR72" s="27">
        <f t="shared" si="28"/>
        <v>100</v>
      </c>
      <c r="BS72" s="27">
        <f t="shared" si="28"/>
        <v>98.076666666666668</v>
      </c>
      <c r="BT72" s="27">
        <f t="shared" si="28"/>
        <v>96.153333333333336</v>
      </c>
      <c r="BU72" s="27">
        <f t="shared" si="28"/>
        <v>96.153333333333336</v>
      </c>
      <c r="BV72" s="27">
        <f t="shared" si="28"/>
        <v>96.153333333333336</v>
      </c>
      <c r="BW72" s="27">
        <f t="shared" si="28"/>
        <v>94.216666666666669</v>
      </c>
      <c r="BX72" s="27">
        <f t="shared" si="28"/>
        <v>92.28</v>
      </c>
      <c r="BY72" s="27">
        <f t="shared" si="28"/>
        <v>90.343333333333334</v>
      </c>
      <c r="BZ72" s="27">
        <f t="shared" si="28"/>
        <v>88.42</v>
      </c>
      <c r="CA72" s="27">
        <f t="shared" si="28"/>
        <v>86.49666666666667</v>
      </c>
      <c r="CB72" s="27">
        <f t="shared" ref="CB72:CL72" si="29">IF(CB71=$B$37,CA72+($A$37*15),IF(CB71=$B$38,CA72+($A$38*15),IF(CB71=$B$40,IF(CA72+($A$40*15)&gt;100,100,CA72+($A$40*15)),IF(CB71=$B$39,IF(CA72+($A$39*15)&gt;100,100,CA72+($A$39*15)),CA72))))</f>
        <v>84.573333333333338</v>
      </c>
      <c r="CC72" s="27">
        <f t="shared" si="29"/>
        <v>84.573333333333338</v>
      </c>
      <c r="CD72" s="27">
        <f t="shared" si="29"/>
        <v>84.573333333333338</v>
      </c>
      <c r="CE72" s="27">
        <f t="shared" si="29"/>
        <v>84.573333333333338</v>
      </c>
      <c r="CF72" s="27">
        <f t="shared" si="29"/>
        <v>84.573333333333338</v>
      </c>
      <c r="CG72" s="27">
        <f t="shared" si="29"/>
        <v>84.573333333333338</v>
      </c>
      <c r="CH72" s="27">
        <f t="shared" si="29"/>
        <v>84.573333333333338</v>
      </c>
      <c r="CI72" s="27">
        <f t="shared" si="29"/>
        <v>82.63666666666667</v>
      </c>
      <c r="CJ72" s="27">
        <f t="shared" si="29"/>
        <v>80.7</v>
      </c>
      <c r="CK72" s="27">
        <f t="shared" si="29"/>
        <v>78.763333333333335</v>
      </c>
      <c r="CL72" s="27">
        <f t="shared" si="29"/>
        <v>76.84</v>
      </c>
    </row>
    <row r="73" spans="1:90" ht="15" customHeight="1" x14ac:dyDescent="0.25">
      <c r="A73" s="340"/>
      <c r="B73" s="515" t="s">
        <v>60</v>
      </c>
      <c r="C73" s="64" t="s">
        <v>44</v>
      </c>
      <c r="D73" s="46"/>
      <c r="E73" s="46"/>
      <c r="F73" s="46"/>
      <c r="G73" s="46"/>
      <c r="H73" s="46"/>
      <c r="I73" s="46"/>
      <c r="J73" s="60" t="s">
        <v>13</v>
      </c>
      <c r="K73" s="60" t="s">
        <v>13</v>
      </c>
      <c r="L73" s="60" t="s">
        <v>13</v>
      </c>
      <c r="M73" s="60" t="s">
        <v>13</v>
      </c>
      <c r="N73" s="61" t="s">
        <v>27</v>
      </c>
      <c r="O73" s="43" t="s">
        <v>45</v>
      </c>
      <c r="P73" s="44" t="s">
        <v>23</v>
      </c>
      <c r="Q73" s="44" t="s">
        <v>23</v>
      </c>
      <c r="R73" s="44" t="s">
        <v>23</v>
      </c>
      <c r="S73" s="45" t="s">
        <v>27</v>
      </c>
      <c r="T73" s="45" t="s">
        <v>27</v>
      </c>
      <c r="U73" s="45" t="s">
        <v>27</v>
      </c>
      <c r="V73" s="46"/>
      <c r="W73" s="46"/>
      <c r="X73" s="46"/>
      <c r="Y73" s="46"/>
      <c r="Z73" s="46"/>
      <c r="AA73" s="46"/>
      <c r="AB73" s="44" t="s">
        <v>23</v>
      </c>
      <c r="AC73" s="44" t="s">
        <v>23</v>
      </c>
      <c r="AD73" s="44" t="s">
        <v>23</v>
      </c>
      <c r="AE73" s="45" t="s">
        <v>27</v>
      </c>
      <c r="AF73" s="45" t="s">
        <v>27</v>
      </c>
      <c r="AG73" s="45" t="s">
        <v>27</v>
      </c>
      <c r="AH73" s="46"/>
      <c r="AI73" s="46"/>
      <c r="AJ73" s="46"/>
      <c r="AK73" s="46"/>
      <c r="AL73" s="46"/>
      <c r="AM73" s="46"/>
      <c r="AN73" s="44" t="s">
        <v>23</v>
      </c>
      <c r="AO73" s="44" t="s">
        <v>23</v>
      </c>
      <c r="AP73" s="44" t="s">
        <v>23</v>
      </c>
      <c r="AQ73" s="45" t="s">
        <v>27</v>
      </c>
      <c r="AR73" s="45" t="s">
        <v>27</v>
      </c>
      <c r="AS73" s="45" t="s">
        <v>27</v>
      </c>
      <c r="AT73" s="46"/>
      <c r="AU73" s="46"/>
      <c r="AV73" s="46"/>
      <c r="AW73" s="46"/>
      <c r="AX73" s="46"/>
      <c r="AY73" s="46"/>
      <c r="AZ73" s="44" t="s">
        <v>23</v>
      </c>
      <c r="BA73" s="44" t="s">
        <v>23</v>
      </c>
      <c r="BB73" s="44" t="s">
        <v>23</v>
      </c>
      <c r="BC73" s="45" t="s">
        <v>27</v>
      </c>
      <c r="BD73" s="45" t="s">
        <v>27</v>
      </c>
      <c r="BE73" s="45" t="s">
        <v>27</v>
      </c>
      <c r="BF73" s="47"/>
      <c r="BG73" s="46"/>
      <c r="BH73" s="46"/>
      <c r="BI73" s="46"/>
      <c r="BJ73" s="46"/>
      <c r="BK73" s="46"/>
      <c r="BL73" s="44" t="s">
        <v>23</v>
      </c>
      <c r="BM73" s="44" t="s">
        <v>23</v>
      </c>
      <c r="BN73" s="44" t="s">
        <v>23</v>
      </c>
      <c r="BO73" s="59" t="s">
        <v>27</v>
      </c>
      <c r="BP73" s="59" t="s">
        <v>27</v>
      </c>
      <c r="BQ73" s="60" t="s">
        <v>13</v>
      </c>
      <c r="BR73" s="60" t="s">
        <v>13</v>
      </c>
      <c r="BS73" s="60" t="s">
        <v>13</v>
      </c>
      <c r="BT73" s="60" t="s">
        <v>13</v>
      </c>
      <c r="BU73" s="61" t="s">
        <v>27</v>
      </c>
      <c r="BV73" s="46"/>
      <c r="BW73" s="46"/>
      <c r="BX73" s="44" t="s">
        <v>23</v>
      </c>
      <c r="BY73" s="44" t="s">
        <v>23</v>
      </c>
      <c r="BZ73" s="44" t="s">
        <v>23</v>
      </c>
      <c r="CA73" s="55" t="s">
        <v>27</v>
      </c>
      <c r="CB73" s="56" t="s">
        <v>17</v>
      </c>
      <c r="CC73" s="56" t="s">
        <v>17</v>
      </c>
      <c r="CD73" s="55" t="s">
        <v>27</v>
      </c>
      <c r="CE73" s="58" t="s">
        <v>27</v>
      </c>
      <c r="CF73" s="46"/>
      <c r="CG73" s="46"/>
      <c r="CH73" s="46"/>
      <c r="CI73" s="46"/>
      <c r="CJ73" s="44" t="s">
        <v>23</v>
      </c>
      <c r="CK73" s="44" t="s">
        <v>23</v>
      </c>
      <c r="CL73" s="63" t="s">
        <v>23</v>
      </c>
    </row>
    <row r="74" spans="1:90" ht="15" customHeight="1" x14ac:dyDescent="0.25">
      <c r="A74" s="366"/>
      <c r="B74" s="515"/>
      <c r="C74" s="64" t="s">
        <v>37</v>
      </c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>
        <v>95</v>
      </c>
      <c r="P74" s="27">
        <f>IF(P73=$B$37,O74+($A$37*15),IF(P73=$B$38,O74+($A$38*15),IF(P73=$B$40,IF(O74+($A$40*15)&gt;100,100,O74+($A$40*15)),IF(P73=$B$39,IF(O74+($A$39*15)&gt;100,100,O74+($A$39*15)),O74))))</f>
        <v>93.063333333333333</v>
      </c>
      <c r="Q74" s="27">
        <f t="shared" ref="Q74:CB74" si="30">IF(Q73=$B$37,P74+($A$37*15),IF(Q73=$B$38,P74+($A$38*15),IF(Q73=$B$40,IF(P74+($A$40*15)&gt;100,100,P74+($A$40*15)),IF(Q73=$B$39,IF(P74+($A$39*15)&gt;100,100,P74+($A$39*15)),P74))))</f>
        <v>91.126666666666665</v>
      </c>
      <c r="R74" s="27">
        <f t="shared" si="30"/>
        <v>89.19</v>
      </c>
      <c r="S74" s="27">
        <f t="shared" si="30"/>
        <v>87.266666666666666</v>
      </c>
      <c r="T74" s="27">
        <f t="shared" si="30"/>
        <v>85.343333333333334</v>
      </c>
      <c r="U74" s="27">
        <f t="shared" si="30"/>
        <v>83.42</v>
      </c>
      <c r="V74" s="27">
        <f t="shared" si="30"/>
        <v>83.42</v>
      </c>
      <c r="W74" s="27">
        <f t="shared" si="30"/>
        <v>83.42</v>
      </c>
      <c r="X74" s="27">
        <f t="shared" si="30"/>
        <v>83.42</v>
      </c>
      <c r="Y74" s="27">
        <f t="shared" si="30"/>
        <v>83.42</v>
      </c>
      <c r="Z74" s="27">
        <f t="shared" si="30"/>
        <v>83.42</v>
      </c>
      <c r="AA74" s="27">
        <f t="shared" si="30"/>
        <v>83.42</v>
      </c>
      <c r="AB74" s="27">
        <f t="shared" si="30"/>
        <v>81.483333333333334</v>
      </c>
      <c r="AC74" s="27">
        <f t="shared" si="30"/>
        <v>79.546666666666667</v>
      </c>
      <c r="AD74" s="27">
        <f t="shared" si="30"/>
        <v>77.61</v>
      </c>
      <c r="AE74" s="27">
        <f t="shared" si="30"/>
        <v>75.686666666666667</v>
      </c>
      <c r="AF74" s="27">
        <f t="shared" si="30"/>
        <v>73.763333333333335</v>
      </c>
      <c r="AG74" s="27">
        <f t="shared" si="30"/>
        <v>71.84</v>
      </c>
      <c r="AH74" s="27">
        <f t="shared" si="30"/>
        <v>71.84</v>
      </c>
      <c r="AI74" s="27">
        <f t="shared" si="30"/>
        <v>71.84</v>
      </c>
      <c r="AJ74" s="27">
        <f t="shared" si="30"/>
        <v>71.84</v>
      </c>
      <c r="AK74" s="27">
        <f t="shared" si="30"/>
        <v>71.84</v>
      </c>
      <c r="AL74" s="27">
        <f t="shared" si="30"/>
        <v>71.84</v>
      </c>
      <c r="AM74" s="27">
        <f t="shared" si="30"/>
        <v>71.84</v>
      </c>
      <c r="AN74" s="27">
        <f t="shared" si="30"/>
        <v>69.903333333333336</v>
      </c>
      <c r="AO74" s="27">
        <f t="shared" si="30"/>
        <v>67.966666666666669</v>
      </c>
      <c r="AP74" s="27">
        <f t="shared" si="30"/>
        <v>66.03</v>
      </c>
      <c r="AQ74" s="27">
        <f t="shared" si="30"/>
        <v>64.106666666666669</v>
      </c>
      <c r="AR74" s="27">
        <f t="shared" si="30"/>
        <v>62.183333333333337</v>
      </c>
      <c r="AS74" s="27">
        <f t="shared" si="30"/>
        <v>60.260000000000005</v>
      </c>
      <c r="AT74" s="27">
        <f t="shared" si="30"/>
        <v>60.260000000000005</v>
      </c>
      <c r="AU74" s="27">
        <f t="shared" si="30"/>
        <v>60.260000000000005</v>
      </c>
      <c r="AV74" s="27">
        <f t="shared" si="30"/>
        <v>60.260000000000005</v>
      </c>
      <c r="AW74" s="27">
        <f t="shared" si="30"/>
        <v>60.260000000000005</v>
      </c>
      <c r="AX74" s="27">
        <f t="shared" si="30"/>
        <v>60.260000000000005</v>
      </c>
      <c r="AY74" s="27">
        <f t="shared" si="30"/>
        <v>60.260000000000005</v>
      </c>
      <c r="AZ74" s="27">
        <f t="shared" si="30"/>
        <v>58.323333333333338</v>
      </c>
      <c r="BA74" s="27">
        <f t="shared" si="30"/>
        <v>56.38666666666667</v>
      </c>
      <c r="BB74" s="27">
        <f t="shared" si="30"/>
        <v>54.45</v>
      </c>
      <c r="BC74" s="27">
        <f t="shared" si="30"/>
        <v>52.526666666666671</v>
      </c>
      <c r="BD74" s="27">
        <f t="shared" si="30"/>
        <v>50.603333333333339</v>
      </c>
      <c r="BE74" s="27">
        <f t="shared" si="30"/>
        <v>48.680000000000007</v>
      </c>
      <c r="BF74" s="27">
        <f t="shared" si="30"/>
        <v>48.680000000000007</v>
      </c>
      <c r="BG74" s="27">
        <f t="shared" si="30"/>
        <v>48.680000000000007</v>
      </c>
      <c r="BH74" s="27">
        <f t="shared" si="30"/>
        <v>48.680000000000007</v>
      </c>
      <c r="BI74" s="27">
        <f t="shared" si="30"/>
        <v>48.680000000000007</v>
      </c>
      <c r="BJ74" s="27">
        <f t="shared" si="30"/>
        <v>48.680000000000007</v>
      </c>
      <c r="BK74" s="27">
        <f t="shared" si="30"/>
        <v>48.680000000000007</v>
      </c>
      <c r="BL74" s="27">
        <f t="shared" si="30"/>
        <v>46.743333333333339</v>
      </c>
      <c r="BM74" s="27">
        <f t="shared" si="30"/>
        <v>44.806666666666672</v>
      </c>
      <c r="BN74" s="27">
        <f t="shared" si="30"/>
        <v>42.870000000000005</v>
      </c>
      <c r="BO74" s="27">
        <f t="shared" si="30"/>
        <v>40.946666666666673</v>
      </c>
      <c r="BP74" s="27">
        <f t="shared" si="30"/>
        <v>39.023333333333341</v>
      </c>
      <c r="BQ74" s="27">
        <f t="shared" si="30"/>
        <v>50.273333333333341</v>
      </c>
      <c r="BR74" s="27">
        <f t="shared" si="30"/>
        <v>61.523333333333341</v>
      </c>
      <c r="BS74" s="27">
        <f t="shared" si="30"/>
        <v>72.773333333333341</v>
      </c>
      <c r="BT74" s="27">
        <f t="shared" si="30"/>
        <v>84.023333333333341</v>
      </c>
      <c r="BU74" s="27">
        <f t="shared" si="30"/>
        <v>82.100000000000009</v>
      </c>
      <c r="BV74" s="27">
        <f t="shared" si="30"/>
        <v>82.100000000000009</v>
      </c>
      <c r="BW74" s="27">
        <f t="shared" si="30"/>
        <v>82.100000000000009</v>
      </c>
      <c r="BX74" s="27">
        <f t="shared" si="30"/>
        <v>80.163333333333341</v>
      </c>
      <c r="BY74" s="27">
        <f t="shared" si="30"/>
        <v>78.226666666666674</v>
      </c>
      <c r="BZ74" s="27">
        <f t="shared" si="30"/>
        <v>76.290000000000006</v>
      </c>
      <c r="CA74" s="27">
        <f t="shared" si="30"/>
        <v>74.366666666666674</v>
      </c>
      <c r="CB74" s="27">
        <f t="shared" si="30"/>
        <v>100</v>
      </c>
      <c r="CC74" s="27">
        <f t="shared" ref="CC74:CL74" si="31">IF(CC73=$B$37,CB74+($A$37*15),IF(CC73=$B$38,CB74+($A$38*15),IF(CC73=$B$40,IF(CB74+($A$40*15)&gt;100,100,CB74+($A$40*15)),IF(CC73=$B$39,IF(CB74+($A$39*15)&gt;100,100,CB74+($A$39*15)),CB74))))</f>
        <v>100</v>
      </c>
      <c r="CD74" s="27">
        <f t="shared" si="31"/>
        <v>98.076666666666668</v>
      </c>
      <c r="CE74" s="27">
        <f t="shared" si="31"/>
        <v>96.153333333333336</v>
      </c>
      <c r="CF74" s="27">
        <f t="shared" si="31"/>
        <v>96.153333333333336</v>
      </c>
      <c r="CG74" s="27">
        <f t="shared" si="31"/>
        <v>96.153333333333336</v>
      </c>
      <c r="CH74" s="27">
        <f t="shared" si="31"/>
        <v>96.153333333333336</v>
      </c>
      <c r="CI74" s="27">
        <f t="shared" si="31"/>
        <v>96.153333333333336</v>
      </c>
      <c r="CJ74" s="27">
        <f t="shared" si="31"/>
        <v>94.216666666666669</v>
      </c>
      <c r="CK74" s="27">
        <f t="shared" si="31"/>
        <v>92.28</v>
      </c>
      <c r="CL74" s="27">
        <f t="shared" si="31"/>
        <v>90.343333333333334</v>
      </c>
    </row>
    <row r="75" spans="1:90" x14ac:dyDescent="0.25">
      <c r="A75" s="512" t="s">
        <v>209</v>
      </c>
      <c r="B75" s="512"/>
      <c r="C75" s="512"/>
      <c r="D75" s="8">
        <f t="shared" ref="D75:BO75" si="32">COUNTIF(D51:D74,"EleX")</f>
        <v>1</v>
      </c>
      <c r="E75" s="8">
        <f t="shared" si="32"/>
        <v>1</v>
      </c>
      <c r="F75" s="8">
        <f t="shared" si="32"/>
        <v>1</v>
      </c>
      <c r="G75" s="8">
        <f t="shared" si="32"/>
        <v>1</v>
      </c>
      <c r="H75" s="8">
        <f t="shared" si="32"/>
        <v>1</v>
      </c>
      <c r="I75" s="8">
        <f t="shared" si="32"/>
        <v>1</v>
      </c>
      <c r="J75" s="8">
        <f t="shared" si="32"/>
        <v>1</v>
      </c>
      <c r="K75" s="8">
        <f t="shared" si="32"/>
        <v>1</v>
      </c>
      <c r="L75" s="8">
        <f t="shared" si="32"/>
        <v>0</v>
      </c>
      <c r="M75" s="8">
        <f t="shared" si="32"/>
        <v>0</v>
      </c>
      <c r="N75" s="8">
        <f t="shared" si="32"/>
        <v>0</v>
      </c>
      <c r="O75" s="8">
        <f t="shared" si="32"/>
        <v>0</v>
      </c>
      <c r="P75" s="8">
        <f t="shared" si="32"/>
        <v>0</v>
      </c>
      <c r="Q75" s="8">
        <f t="shared" si="32"/>
        <v>0</v>
      </c>
      <c r="R75" s="8">
        <f t="shared" si="32"/>
        <v>0</v>
      </c>
      <c r="S75" s="8">
        <f t="shared" si="32"/>
        <v>0</v>
      </c>
      <c r="T75" s="8">
        <f t="shared" si="32"/>
        <v>0</v>
      </c>
      <c r="U75" s="8">
        <f t="shared" si="32"/>
        <v>0</v>
      </c>
      <c r="V75" s="8">
        <f t="shared" si="32"/>
        <v>0</v>
      </c>
      <c r="W75" s="8">
        <f t="shared" si="32"/>
        <v>0</v>
      </c>
      <c r="X75" s="8">
        <f t="shared" si="32"/>
        <v>0</v>
      </c>
      <c r="Y75" s="8">
        <f t="shared" si="32"/>
        <v>0</v>
      </c>
      <c r="Z75" s="8">
        <f t="shared" si="32"/>
        <v>0</v>
      </c>
      <c r="AA75" s="8">
        <f t="shared" si="32"/>
        <v>0</v>
      </c>
      <c r="AB75" s="8">
        <f t="shared" si="32"/>
        <v>0</v>
      </c>
      <c r="AC75" s="8">
        <f t="shared" si="32"/>
        <v>0</v>
      </c>
      <c r="AD75" s="8">
        <f t="shared" si="32"/>
        <v>0</v>
      </c>
      <c r="AE75" s="8">
        <f t="shared" si="32"/>
        <v>0</v>
      </c>
      <c r="AF75" s="8">
        <f t="shared" si="32"/>
        <v>0</v>
      </c>
      <c r="AG75" s="8">
        <f t="shared" si="32"/>
        <v>0</v>
      </c>
      <c r="AH75" s="8">
        <f t="shared" si="32"/>
        <v>0</v>
      </c>
      <c r="AI75" s="8">
        <f t="shared" si="32"/>
        <v>0</v>
      </c>
      <c r="AJ75" s="8">
        <f t="shared" si="32"/>
        <v>0</v>
      </c>
      <c r="AK75" s="8">
        <f t="shared" si="32"/>
        <v>0</v>
      </c>
      <c r="AL75" s="8">
        <f t="shared" si="32"/>
        <v>0</v>
      </c>
      <c r="AM75" s="8">
        <f t="shared" si="32"/>
        <v>0</v>
      </c>
      <c r="AN75" s="8">
        <f t="shared" si="32"/>
        <v>0</v>
      </c>
      <c r="AO75" s="8">
        <f t="shared" si="32"/>
        <v>0</v>
      </c>
      <c r="AP75" s="8">
        <f t="shared" si="32"/>
        <v>0</v>
      </c>
      <c r="AQ75" s="8">
        <f t="shared" si="32"/>
        <v>0</v>
      </c>
      <c r="AR75" s="8">
        <f t="shared" si="32"/>
        <v>0</v>
      </c>
      <c r="AS75" s="8">
        <f t="shared" si="32"/>
        <v>0</v>
      </c>
      <c r="AT75" s="8">
        <f t="shared" si="32"/>
        <v>1</v>
      </c>
      <c r="AU75" s="8">
        <f t="shared" si="32"/>
        <v>1</v>
      </c>
      <c r="AV75" s="8">
        <f t="shared" si="32"/>
        <v>1</v>
      </c>
      <c r="AW75" s="8">
        <f t="shared" si="32"/>
        <v>1</v>
      </c>
      <c r="AX75" s="8">
        <f t="shared" si="32"/>
        <v>1</v>
      </c>
      <c r="AY75" s="8">
        <f t="shared" si="32"/>
        <v>1</v>
      </c>
      <c r="AZ75" s="8">
        <f t="shared" si="32"/>
        <v>1</v>
      </c>
      <c r="BA75" s="8">
        <f t="shared" si="32"/>
        <v>1</v>
      </c>
      <c r="BB75" s="8">
        <f t="shared" si="32"/>
        <v>1</v>
      </c>
      <c r="BC75" s="8">
        <f t="shared" si="32"/>
        <v>1</v>
      </c>
      <c r="BD75" s="8">
        <f t="shared" si="32"/>
        <v>1</v>
      </c>
      <c r="BE75" s="8">
        <f t="shared" si="32"/>
        <v>1</v>
      </c>
      <c r="BF75" s="8">
        <f t="shared" si="32"/>
        <v>0</v>
      </c>
      <c r="BG75" s="8">
        <f t="shared" si="32"/>
        <v>1</v>
      </c>
      <c r="BH75" s="8">
        <f t="shared" si="32"/>
        <v>1</v>
      </c>
      <c r="BI75" s="8">
        <f t="shared" si="32"/>
        <v>1</v>
      </c>
      <c r="BJ75" s="8">
        <f t="shared" si="32"/>
        <v>1</v>
      </c>
      <c r="BK75" s="8">
        <f t="shared" si="32"/>
        <v>1</v>
      </c>
      <c r="BL75" s="8">
        <f t="shared" si="32"/>
        <v>1</v>
      </c>
      <c r="BM75" s="8">
        <f t="shared" si="32"/>
        <v>1</v>
      </c>
      <c r="BN75" s="8">
        <f t="shared" si="32"/>
        <v>1</v>
      </c>
      <c r="BO75" s="8">
        <f t="shared" si="32"/>
        <v>1</v>
      </c>
      <c r="BP75" s="8">
        <f t="shared" ref="BP75:CL75" si="33">COUNTIF(BP51:BP74,"EleX")</f>
        <v>1</v>
      </c>
      <c r="BQ75" s="8">
        <f t="shared" si="33"/>
        <v>1</v>
      </c>
      <c r="BR75" s="8">
        <f t="shared" si="33"/>
        <v>1</v>
      </c>
      <c r="BS75" s="8">
        <f t="shared" si="33"/>
        <v>0</v>
      </c>
      <c r="BT75" s="8">
        <f t="shared" si="33"/>
        <v>0</v>
      </c>
      <c r="BU75" s="8">
        <f t="shared" si="33"/>
        <v>1</v>
      </c>
      <c r="BV75" s="8">
        <f t="shared" si="33"/>
        <v>1</v>
      </c>
      <c r="BW75" s="8">
        <f t="shared" si="33"/>
        <v>0</v>
      </c>
      <c r="BX75" s="8">
        <f t="shared" si="33"/>
        <v>1</v>
      </c>
      <c r="BY75" s="8">
        <f t="shared" si="33"/>
        <v>1</v>
      </c>
      <c r="BZ75" s="8">
        <f t="shared" si="33"/>
        <v>1</v>
      </c>
      <c r="CA75" s="8">
        <f t="shared" si="33"/>
        <v>1</v>
      </c>
      <c r="CB75" s="8">
        <f t="shared" si="33"/>
        <v>1</v>
      </c>
      <c r="CC75" s="8">
        <f t="shared" si="33"/>
        <v>1</v>
      </c>
      <c r="CD75" s="8">
        <f t="shared" si="33"/>
        <v>1</v>
      </c>
      <c r="CE75" s="8">
        <f t="shared" si="33"/>
        <v>1</v>
      </c>
      <c r="CF75" s="8">
        <f t="shared" si="33"/>
        <v>0</v>
      </c>
      <c r="CG75" s="8">
        <f t="shared" si="33"/>
        <v>0</v>
      </c>
      <c r="CH75" s="8">
        <f t="shared" si="33"/>
        <v>1</v>
      </c>
      <c r="CI75" s="8">
        <f t="shared" si="33"/>
        <v>1</v>
      </c>
      <c r="CJ75" s="8">
        <f t="shared" si="33"/>
        <v>0</v>
      </c>
      <c r="CK75" s="8">
        <f t="shared" si="33"/>
        <v>0</v>
      </c>
      <c r="CL75" s="51">
        <f t="shared" si="33"/>
        <v>0</v>
      </c>
    </row>
    <row r="76" spans="1:90" x14ac:dyDescent="0.25">
      <c r="A76" s="512" t="s">
        <v>63</v>
      </c>
      <c r="B76" s="512"/>
      <c r="C76" s="512"/>
      <c r="D76" s="13">
        <f t="shared" ref="D76:BO76" si="34">COUNTIF(D51:D74,"PEA")</f>
        <v>0</v>
      </c>
      <c r="E76" s="13">
        <f t="shared" si="34"/>
        <v>0</v>
      </c>
      <c r="F76" s="13">
        <f t="shared" si="34"/>
        <v>1</v>
      </c>
      <c r="G76" s="13">
        <f t="shared" si="34"/>
        <v>1</v>
      </c>
      <c r="H76" s="13">
        <f t="shared" si="34"/>
        <v>1</v>
      </c>
      <c r="I76" s="13">
        <f t="shared" si="34"/>
        <v>1</v>
      </c>
      <c r="J76" s="13">
        <f t="shared" si="34"/>
        <v>1</v>
      </c>
      <c r="K76" s="13">
        <f t="shared" si="34"/>
        <v>1</v>
      </c>
      <c r="L76" s="13">
        <f t="shared" si="34"/>
        <v>1</v>
      </c>
      <c r="M76" s="13">
        <f t="shared" si="34"/>
        <v>1</v>
      </c>
      <c r="N76" s="13">
        <f t="shared" si="34"/>
        <v>0</v>
      </c>
      <c r="O76" s="13">
        <f t="shared" si="34"/>
        <v>0</v>
      </c>
      <c r="P76" s="13">
        <f t="shared" si="34"/>
        <v>0</v>
      </c>
      <c r="Q76" s="13">
        <f t="shared" si="34"/>
        <v>0</v>
      </c>
      <c r="R76" s="13">
        <f t="shared" si="34"/>
        <v>0</v>
      </c>
      <c r="S76" s="13">
        <f t="shared" si="34"/>
        <v>0</v>
      </c>
      <c r="T76" s="13">
        <f t="shared" si="34"/>
        <v>0</v>
      </c>
      <c r="U76" s="13">
        <f t="shared" si="34"/>
        <v>0</v>
      </c>
      <c r="V76" s="13">
        <f t="shared" si="34"/>
        <v>0</v>
      </c>
      <c r="W76" s="13">
        <f t="shared" si="34"/>
        <v>0</v>
      </c>
      <c r="X76" s="13">
        <f t="shared" si="34"/>
        <v>0</v>
      </c>
      <c r="Y76" s="13">
        <f t="shared" si="34"/>
        <v>0</v>
      </c>
      <c r="Z76" s="13">
        <f t="shared" si="34"/>
        <v>0</v>
      </c>
      <c r="AA76" s="13">
        <f t="shared" si="34"/>
        <v>0</v>
      </c>
      <c r="AB76" s="13">
        <f t="shared" si="34"/>
        <v>0</v>
      </c>
      <c r="AC76" s="13">
        <f t="shared" si="34"/>
        <v>0</v>
      </c>
      <c r="AD76" s="13">
        <f t="shared" si="34"/>
        <v>0</v>
      </c>
      <c r="AE76" s="13">
        <f t="shared" si="34"/>
        <v>0</v>
      </c>
      <c r="AF76" s="13">
        <f t="shared" si="34"/>
        <v>0</v>
      </c>
      <c r="AG76" s="13">
        <f t="shared" si="34"/>
        <v>0</v>
      </c>
      <c r="AH76" s="13">
        <f t="shared" si="34"/>
        <v>0</v>
      </c>
      <c r="AI76" s="13">
        <f t="shared" si="34"/>
        <v>0</v>
      </c>
      <c r="AJ76" s="13">
        <f t="shared" si="34"/>
        <v>0</v>
      </c>
      <c r="AK76" s="13">
        <f t="shared" si="34"/>
        <v>0</v>
      </c>
      <c r="AL76" s="13">
        <f t="shared" si="34"/>
        <v>0</v>
      </c>
      <c r="AM76" s="13">
        <f t="shared" si="34"/>
        <v>0</v>
      </c>
      <c r="AN76" s="13">
        <f t="shared" si="34"/>
        <v>0</v>
      </c>
      <c r="AO76" s="13">
        <f t="shared" si="34"/>
        <v>0</v>
      </c>
      <c r="AP76" s="13">
        <f t="shared" si="34"/>
        <v>0</v>
      </c>
      <c r="AQ76" s="13">
        <f t="shared" si="34"/>
        <v>0</v>
      </c>
      <c r="AR76" s="13">
        <f t="shared" si="34"/>
        <v>0</v>
      </c>
      <c r="AS76" s="13">
        <f t="shared" si="34"/>
        <v>0</v>
      </c>
      <c r="AT76" s="13">
        <f t="shared" si="34"/>
        <v>1</v>
      </c>
      <c r="AU76" s="13">
        <f t="shared" si="34"/>
        <v>1</v>
      </c>
      <c r="AV76" s="13">
        <f t="shared" si="34"/>
        <v>1</v>
      </c>
      <c r="AW76" s="13">
        <f t="shared" si="34"/>
        <v>1</v>
      </c>
      <c r="AX76" s="13">
        <f t="shared" si="34"/>
        <v>1</v>
      </c>
      <c r="AY76" s="13">
        <f t="shared" si="34"/>
        <v>1</v>
      </c>
      <c r="AZ76" s="13">
        <f t="shared" si="34"/>
        <v>1</v>
      </c>
      <c r="BA76" s="13">
        <f t="shared" si="34"/>
        <v>1</v>
      </c>
      <c r="BB76" s="13">
        <f t="shared" si="34"/>
        <v>1</v>
      </c>
      <c r="BC76" s="13">
        <f t="shared" si="34"/>
        <v>1</v>
      </c>
      <c r="BD76" s="13">
        <f t="shared" si="34"/>
        <v>1</v>
      </c>
      <c r="BE76" s="13">
        <f t="shared" si="34"/>
        <v>1</v>
      </c>
      <c r="BF76" s="13">
        <f t="shared" si="34"/>
        <v>0</v>
      </c>
      <c r="BG76" s="13">
        <f t="shared" si="34"/>
        <v>0</v>
      </c>
      <c r="BH76" s="13">
        <f t="shared" si="34"/>
        <v>0</v>
      </c>
      <c r="BI76" s="13">
        <f t="shared" si="34"/>
        <v>1</v>
      </c>
      <c r="BJ76" s="13">
        <f t="shared" si="34"/>
        <v>1</v>
      </c>
      <c r="BK76" s="13">
        <f t="shared" si="34"/>
        <v>1</v>
      </c>
      <c r="BL76" s="13">
        <f t="shared" si="34"/>
        <v>1</v>
      </c>
      <c r="BM76" s="13">
        <f t="shared" si="34"/>
        <v>1</v>
      </c>
      <c r="BN76" s="13">
        <f t="shared" si="34"/>
        <v>1</v>
      </c>
      <c r="BO76" s="13">
        <f t="shared" si="34"/>
        <v>1</v>
      </c>
      <c r="BP76" s="13">
        <f t="shared" ref="BP76:CL76" si="35">COUNTIF(BP51:BP74,"PEA")</f>
        <v>1</v>
      </c>
      <c r="BQ76" s="13">
        <f t="shared" si="35"/>
        <v>1</v>
      </c>
      <c r="BR76" s="13">
        <f t="shared" si="35"/>
        <v>1</v>
      </c>
      <c r="BS76" s="13">
        <f t="shared" si="35"/>
        <v>1</v>
      </c>
      <c r="BT76" s="13">
        <f t="shared" si="35"/>
        <v>1</v>
      </c>
      <c r="BU76" s="13">
        <f t="shared" si="35"/>
        <v>0</v>
      </c>
      <c r="BV76" s="13">
        <f t="shared" si="35"/>
        <v>0</v>
      </c>
      <c r="BW76" s="13">
        <f t="shared" si="35"/>
        <v>0</v>
      </c>
      <c r="BX76" s="13">
        <f t="shared" si="35"/>
        <v>0</v>
      </c>
      <c r="BY76" s="13">
        <f t="shared" si="35"/>
        <v>0</v>
      </c>
      <c r="BZ76" s="13">
        <f t="shared" si="35"/>
        <v>1</v>
      </c>
      <c r="CA76" s="13">
        <f t="shared" si="35"/>
        <v>1</v>
      </c>
      <c r="CB76" s="13">
        <f t="shared" si="35"/>
        <v>1</v>
      </c>
      <c r="CC76" s="13">
        <f t="shared" si="35"/>
        <v>1</v>
      </c>
      <c r="CD76" s="13">
        <f t="shared" si="35"/>
        <v>1</v>
      </c>
      <c r="CE76" s="13">
        <f t="shared" si="35"/>
        <v>1</v>
      </c>
      <c r="CF76" s="13">
        <f t="shared" si="35"/>
        <v>1</v>
      </c>
      <c r="CG76" s="13">
        <f t="shared" si="35"/>
        <v>1</v>
      </c>
      <c r="CH76" s="13">
        <f t="shared" si="35"/>
        <v>1</v>
      </c>
      <c r="CI76" s="13">
        <f t="shared" si="35"/>
        <v>1</v>
      </c>
      <c r="CJ76" s="13">
        <f t="shared" si="35"/>
        <v>1</v>
      </c>
      <c r="CK76" s="13">
        <f t="shared" si="35"/>
        <v>1</v>
      </c>
      <c r="CL76" s="52">
        <f t="shared" si="35"/>
        <v>0</v>
      </c>
    </row>
    <row r="77" spans="1:90" x14ac:dyDescent="0.25">
      <c r="A77" s="513" t="s">
        <v>65</v>
      </c>
      <c r="B77" s="513"/>
      <c r="C77" s="513"/>
      <c r="D77" s="53" t="b">
        <f t="shared" ref="D77:BO77" si="36">IF(D76&gt;1,FALSE,IF(D75&gt;1,FALSE,TRUE))</f>
        <v>1</v>
      </c>
      <c r="E77" s="53" t="b">
        <f t="shared" si="36"/>
        <v>1</v>
      </c>
      <c r="F77" s="53" t="b">
        <f t="shared" si="36"/>
        <v>1</v>
      </c>
      <c r="G77" s="53" t="b">
        <f t="shared" si="36"/>
        <v>1</v>
      </c>
      <c r="H77" s="53" t="b">
        <f t="shared" si="36"/>
        <v>1</v>
      </c>
      <c r="I77" s="53" t="b">
        <f t="shared" si="36"/>
        <v>1</v>
      </c>
      <c r="J77" s="53" t="b">
        <f t="shared" si="36"/>
        <v>1</v>
      </c>
      <c r="K77" s="53" t="b">
        <f t="shared" si="36"/>
        <v>1</v>
      </c>
      <c r="L77" s="53" t="b">
        <f t="shared" si="36"/>
        <v>1</v>
      </c>
      <c r="M77" s="53" t="b">
        <f t="shared" si="36"/>
        <v>1</v>
      </c>
      <c r="N77" s="53" t="b">
        <f t="shared" si="36"/>
        <v>1</v>
      </c>
      <c r="O77" s="53" t="b">
        <f t="shared" si="36"/>
        <v>1</v>
      </c>
      <c r="P77" s="53" t="b">
        <f t="shared" si="36"/>
        <v>1</v>
      </c>
      <c r="Q77" s="53" t="b">
        <f t="shared" si="36"/>
        <v>1</v>
      </c>
      <c r="R77" s="53" t="b">
        <f t="shared" si="36"/>
        <v>1</v>
      </c>
      <c r="S77" s="53" t="b">
        <f t="shared" si="36"/>
        <v>1</v>
      </c>
      <c r="T77" s="53" t="b">
        <f t="shared" si="36"/>
        <v>1</v>
      </c>
      <c r="U77" s="53" t="b">
        <f t="shared" si="36"/>
        <v>1</v>
      </c>
      <c r="V77" s="53" t="b">
        <f t="shared" si="36"/>
        <v>1</v>
      </c>
      <c r="W77" s="53" t="b">
        <f t="shared" si="36"/>
        <v>1</v>
      </c>
      <c r="X77" s="53" t="b">
        <f t="shared" si="36"/>
        <v>1</v>
      </c>
      <c r="Y77" s="53" t="b">
        <f t="shared" si="36"/>
        <v>1</v>
      </c>
      <c r="Z77" s="53" t="b">
        <f t="shared" si="36"/>
        <v>1</v>
      </c>
      <c r="AA77" s="53" t="b">
        <f t="shared" si="36"/>
        <v>1</v>
      </c>
      <c r="AB77" s="53" t="b">
        <f t="shared" si="36"/>
        <v>1</v>
      </c>
      <c r="AC77" s="53" t="b">
        <f t="shared" si="36"/>
        <v>1</v>
      </c>
      <c r="AD77" s="53" t="b">
        <f t="shared" si="36"/>
        <v>1</v>
      </c>
      <c r="AE77" s="53" t="b">
        <f t="shared" si="36"/>
        <v>1</v>
      </c>
      <c r="AF77" s="53" t="b">
        <f t="shared" si="36"/>
        <v>1</v>
      </c>
      <c r="AG77" s="53" t="b">
        <f t="shared" si="36"/>
        <v>1</v>
      </c>
      <c r="AH77" s="53" t="b">
        <f t="shared" si="36"/>
        <v>1</v>
      </c>
      <c r="AI77" s="53" t="b">
        <f t="shared" si="36"/>
        <v>1</v>
      </c>
      <c r="AJ77" s="53" t="b">
        <f t="shared" si="36"/>
        <v>1</v>
      </c>
      <c r="AK77" s="53" t="b">
        <f t="shared" si="36"/>
        <v>1</v>
      </c>
      <c r="AL77" s="53" t="b">
        <f t="shared" si="36"/>
        <v>1</v>
      </c>
      <c r="AM77" s="53" t="b">
        <f t="shared" si="36"/>
        <v>1</v>
      </c>
      <c r="AN77" s="53" t="b">
        <f t="shared" si="36"/>
        <v>1</v>
      </c>
      <c r="AO77" s="53" t="b">
        <f t="shared" si="36"/>
        <v>1</v>
      </c>
      <c r="AP77" s="53" t="b">
        <f t="shared" si="36"/>
        <v>1</v>
      </c>
      <c r="AQ77" s="53" t="b">
        <f t="shared" si="36"/>
        <v>1</v>
      </c>
      <c r="AR77" s="53" t="b">
        <f t="shared" si="36"/>
        <v>1</v>
      </c>
      <c r="AS77" s="53" t="b">
        <f t="shared" si="36"/>
        <v>1</v>
      </c>
      <c r="AT77" s="53" t="b">
        <f t="shared" si="36"/>
        <v>1</v>
      </c>
      <c r="AU77" s="53" t="b">
        <f t="shared" si="36"/>
        <v>1</v>
      </c>
      <c r="AV77" s="53" t="b">
        <f t="shared" si="36"/>
        <v>1</v>
      </c>
      <c r="AW77" s="53" t="b">
        <f t="shared" si="36"/>
        <v>1</v>
      </c>
      <c r="AX77" s="53" t="b">
        <f t="shared" si="36"/>
        <v>1</v>
      </c>
      <c r="AY77" s="53" t="b">
        <f t="shared" si="36"/>
        <v>1</v>
      </c>
      <c r="AZ77" s="53" t="b">
        <f t="shared" si="36"/>
        <v>1</v>
      </c>
      <c r="BA77" s="53" t="b">
        <f t="shared" si="36"/>
        <v>1</v>
      </c>
      <c r="BB77" s="53" t="b">
        <f t="shared" si="36"/>
        <v>1</v>
      </c>
      <c r="BC77" s="53" t="b">
        <f t="shared" si="36"/>
        <v>1</v>
      </c>
      <c r="BD77" s="53" t="b">
        <f t="shared" si="36"/>
        <v>1</v>
      </c>
      <c r="BE77" s="53" t="b">
        <f t="shared" si="36"/>
        <v>1</v>
      </c>
      <c r="BF77" s="53" t="b">
        <f t="shared" si="36"/>
        <v>1</v>
      </c>
      <c r="BG77" s="53" t="b">
        <f t="shared" si="36"/>
        <v>1</v>
      </c>
      <c r="BH77" s="53" t="b">
        <f t="shared" si="36"/>
        <v>1</v>
      </c>
      <c r="BI77" s="53" t="b">
        <f t="shared" si="36"/>
        <v>1</v>
      </c>
      <c r="BJ77" s="53" t="b">
        <f t="shared" si="36"/>
        <v>1</v>
      </c>
      <c r="BK77" s="53" t="b">
        <f t="shared" si="36"/>
        <v>1</v>
      </c>
      <c r="BL77" s="53" t="b">
        <f t="shared" si="36"/>
        <v>1</v>
      </c>
      <c r="BM77" s="53" t="b">
        <f t="shared" si="36"/>
        <v>1</v>
      </c>
      <c r="BN77" s="53" t="b">
        <f t="shared" si="36"/>
        <v>1</v>
      </c>
      <c r="BO77" s="53" t="b">
        <f t="shared" si="36"/>
        <v>1</v>
      </c>
      <c r="BP77" s="53" t="b">
        <f t="shared" ref="BP77:CL77" si="37">IF(BP76&gt;1,FALSE,IF(BP75&gt;1,FALSE,TRUE))</f>
        <v>1</v>
      </c>
      <c r="BQ77" s="53" t="b">
        <f t="shared" si="37"/>
        <v>1</v>
      </c>
      <c r="BR77" s="53" t="b">
        <f t="shared" si="37"/>
        <v>1</v>
      </c>
      <c r="BS77" s="53" t="b">
        <f t="shared" si="37"/>
        <v>1</v>
      </c>
      <c r="BT77" s="53" t="b">
        <f t="shared" si="37"/>
        <v>1</v>
      </c>
      <c r="BU77" s="53" t="b">
        <f t="shared" si="37"/>
        <v>1</v>
      </c>
      <c r="BV77" s="53" t="b">
        <f t="shared" si="37"/>
        <v>1</v>
      </c>
      <c r="BW77" s="53" t="b">
        <f t="shared" si="37"/>
        <v>1</v>
      </c>
      <c r="BX77" s="53" t="b">
        <f t="shared" si="37"/>
        <v>1</v>
      </c>
      <c r="BY77" s="53" t="b">
        <f t="shared" si="37"/>
        <v>1</v>
      </c>
      <c r="BZ77" s="53" t="b">
        <f t="shared" si="37"/>
        <v>1</v>
      </c>
      <c r="CA77" s="53" t="b">
        <f t="shared" si="37"/>
        <v>1</v>
      </c>
      <c r="CB77" s="53" t="b">
        <f t="shared" si="37"/>
        <v>1</v>
      </c>
      <c r="CC77" s="53" t="b">
        <f t="shared" si="37"/>
        <v>1</v>
      </c>
      <c r="CD77" s="53" t="b">
        <f t="shared" si="37"/>
        <v>1</v>
      </c>
      <c r="CE77" s="53" t="b">
        <f t="shared" si="37"/>
        <v>1</v>
      </c>
      <c r="CF77" s="53" t="b">
        <f t="shared" si="37"/>
        <v>1</v>
      </c>
      <c r="CG77" s="53" t="b">
        <f t="shared" si="37"/>
        <v>1</v>
      </c>
      <c r="CH77" s="53" t="b">
        <f t="shared" si="37"/>
        <v>1</v>
      </c>
      <c r="CI77" s="53" t="b">
        <f t="shared" si="37"/>
        <v>1</v>
      </c>
      <c r="CJ77" s="53" t="b">
        <f t="shared" si="37"/>
        <v>1</v>
      </c>
      <c r="CK77" s="53" t="b">
        <f t="shared" si="37"/>
        <v>1</v>
      </c>
      <c r="CL77" s="54" t="b">
        <f t="shared" si="37"/>
        <v>1</v>
      </c>
    </row>
  </sheetData>
  <mergeCells count="63">
    <mergeCell ref="J6:K6"/>
    <mergeCell ref="A1:E1"/>
    <mergeCell ref="A3:D3"/>
    <mergeCell ref="A4:D4"/>
    <mergeCell ref="A5:D5"/>
    <mergeCell ref="A6:D6"/>
    <mergeCell ref="F38:G38"/>
    <mergeCell ref="A7:D7"/>
    <mergeCell ref="A8:D8"/>
    <mergeCell ref="B19:F19"/>
    <mergeCell ref="B20:F20"/>
    <mergeCell ref="B21:F21"/>
    <mergeCell ref="B22:F22"/>
    <mergeCell ref="B23:F23"/>
    <mergeCell ref="B24:F24"/>
    <mergeCell ref="A34:B34"/>
    <mergeCell ref="A35:B35"/>
    <mergeCell ref="F37:N37"/>
    <mergeCell ref="F39:G39"/>
    <mergeCell ref="F40:G40"/>
    <mergeCell ref="C43:H43"/>
    <mergeCell ref="I43:N43"/>
    <mergeCell ref="O43:T43"/>
    <mergeCell ref="BC49:BF49"/>
    <mergeCell ref="AA43:AF43"/>
    <mergeCell ref="C49:F49"/>
    <mergeCell ref="G49:J49"/>
    <mergeCell ref="K49:N49"/>
    <mergeCell ref="O49:R49"/>
    <mergeCell ref="S49:V49"/>
    <mergeCell ref="W49:Z49"/>
    <mergeCell ref="AA49:AD49"/>
    <mergeCell ref="AE49:AH49"/>
    <mergeCell ref="U43:Z43"/>
    <mergeCell ref="AI49:AL49"/>
    <mergeCell ref="AM49:AP49"/>
    <mergeCell ref="AQ49:AT49"/>
    <mergeCell ref="AU49:AX49"/>
    <mergeCell ref="AY49:BB49"/>
    <mergeCell ref="CE49:CH49"/>
    <mergeCell ref="CI49:CL49"/>
    <mergeCell ref="A51:A74"/>
    <mergeCell ref="B51:B52"/>
    <mergeCell ref="B53:B54"/>
    <mergeCell ref="B55:B56"/>
    <mergeCell ref="B57:B58"/>
    <mergeCell ref="B59:B60"/>
    <mergeCell ref="B61:B62"/>
    <mergeCell ref="B63:B64"/>
    <mergeCell ref="BG49:BJ49"/>
    <mergeCell ref="BK49:BN49"/>
    <mergeCell ref="BO49:BR49"/>
    <mergeCell ref="BS49:BV49"/>
    <mergeCell ref="BW49:BZ49"/>
    <mergeCell ref="CA49:CD49"/>
    <mergeCell ref="A76:C76"/>
    <mergeCell ref="A77:C77"/>
    <mergeCell ref="B65:B66"/>
    <mergeCell ref="B67:B68"/>
    <mergeCell ref="B69:B70"/>
    <mergeCell ref="B71:B72"/>
    <mergeCell ref="B73:B74"/>
    <mergeCell ref="A75:C75"/>
  </mergeCells>
  <conditionalFormatting sqref="A77 D77:XFD77">
    <cfRule type="containsText" dxfId="2818" priority="23" operator="containsText" text="FALSE">
      <formula>NOT(ISERROR(SEARCH("FALSE",A77)))</formula>
    </cfRule>
  </conditionalFormatting>
  <conditionalFormatting sqref="A47:XFD47">
    <cfRule type="cellIs" dxfId="2817" priority="67" operator="lessThan">
      <formula>20</formula>
    </cfRule>
  </conditionalFormatting>
  <conditionalFormatting sqref="B54 B58 B62 B66 B70 B74">
    <cfRule type="cellIs" dxfId="2816" priority="64" operator="lessThan">
      <formula>$C$34</formula>
    </cfRule>
    <cfRule type="cellIs" dxfId="2815" priority="65" operator="lessThan">
      <formula>15</formula>
    </cfRule>
  </conditionalFormatting>
  <conditionalFormatting sqref="D52 E54 F56 G58 H60 I62 J64 K66 L68">
    <cfRule type="colorScale" priority="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2:CL52">
    <cfRule type="cellIs" dxfId="2814" priority="1" operator="lessThan">
      <formula>$C$34</formula>
    </cfRule>
  </conditionalFormatting>
  <conditionalFormatting sqref="E54">
    <cfRule type="cellIs" dxfId="2813" priority="62" operator="lessThan">
      <formula>15</formula>
    </cfRule>
    <cfRule type="colorScale" priority="6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52:CL52">
    <cfRule type="colorScale" priority="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4:CL54">
    <cfRule type="cellIs" dxfId="2812" priority="3" operator="lessThan">
      <formula>$C$34</formula>
    </cfRule>
  </conditionalFormatting>
  <conditionalFormatting sqref="F56">
    <cfRule type="cellIs" dxfId="2811" priority="56" operator="lessThan">
      <formula>15</formula>
    </cfRule>
    <cfRule type="colorScale" priority="5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F54:CL54">
    <cfRule type="colorScale" priority="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56:CL56">
    <cfRule type="cellIs" dxfId="2810" priority="5" operator="lessThan">
      <formula>$C$34</formula>
    </cfRule>
  </conditionalFormatting>
  <conditionalFormatting sqref="G58">
    <cfRule type="cellIs" dxfId="2809" priority="59" operator="lessThan">
      <formula>15</formula>
    </cfRule>
    <cfRule type="colorScale" priority="6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G56:CL56">
    <cfRule type="colorScale" priority="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G58:CL58">
    <cfRule type="cellIs" dxfId="2808" priority="7" operator="lessThan">
      <formula>$C$34</formula>
    </cfRule>
  </conditionalFormatting>
  <conditionalFormatting sqref="H60">
    <cfRule type="cellIs" dxfId="2807" priority="53" operator="lessThan">
      <formula>15</formula>
    </cfRule>
    <cfRule type="colorScale" priority="5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H58:CL58">
    <cfRule type="colorScale" priority="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H60:CL60">
    <cfRule type="cellIs" dxfId="2806" priority="9" operator="lessThan">
      <formula>$C$34</formula>
    </cfRule>
  </conditionalFormatting>
  <conditionalFormatting sqref="I62">
    <cfRule type="cellIs" dxfId="2805" priority="50" operator="lessThan">
      <formula>15</formula>
    </cfRule>
    <cfRule type="colorScale" priority="5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I60:CL60">
    <cfRule type="colorScale" priority="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I62:CL62">
    <cfRule type="cellIs" dxfId="2804" priority="11" operator="lessThan">
      <formula>$C$34</formula>
    </cfRule>
  </conditionalFormatting>
  <conditionalFormatting sqref="J64">
    <cfRule type="cellIs" dxfId="2803" priority="47" operator="lessThan">
      <formula>15</formula>
    </cfRule>
    <cfRule type="colorScale" priority="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J62:CL62">
    <cfRule type="colorScale" priority="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64:CL64">
    <cfRule type="cellIs" dxfId="2802" priority="13" operator="lessThan">
      <formula>$C$34</formula>
    </cfRule>
  </conditionalFormatting>
  <conditionalFormatting sqref="K66">
    <cfRule type="cellIs" dxfId="2801" priority="44" operator="lessThan">
      <formula>15</formula>
    </cfRule>
    <cfRule type="colorScale" priority="4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K64:CL64">
    <cfRule type="colorScale" priority="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66:CL66">
    <cfRule type="cellIs" dxfId="2800" priority="15" operator="lessThan">
      <formula>$C$34</formula>
    </cfRule>
  </conditionalFormatting>
  <conditionalFormatting sqref="L68">
    <cfRule type="cellIs" dxfId="2799" priority="41" operator="lessThan">
      <formula>15</formula>
    </cfRule>
    <cfRule type="colorScale" priority="4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L66:CL66">
    <cfRule type="colorScale" priority="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L68:CL68">
    <cfRule type="cellIs" dxfId="2798" priority="17" operator="lessThan">
      <formula>$C$34</formula>
    </cfRule>
  </conditionalFormatting>
  <conditionalFormatting sqref="M70">
    <cfRule type="cellIs" dxfId="2797" priority="36" operator="lessThan">
      <formula>15</formula>
    </cfRule>
    <cfRule type="colorScale" priority="37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M68:CL68">
    <cfRule type="colorScale" priority="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M70:CL70">
    <cfRule type="cellIs" dxfId="2796" priority="19" operator="lessThan">
      <formula>$C$34</formula>
    </cfRule>
  </conditionalFormatting>
  <conditionalFormatting sqref="N72">
    <cfRule type="cellIs" dxfId="2795" priority="31" operator="lessThan">
      <formula>15</formula>
    </cfRule>
    <cfRule type="colorScale" priority="32">
      <colorScale>
        <cfvo type="num" val="20"/>
        <cfvo type="percentile" val="50"/>
        <cfvo type="max"/>
        <color rgb="FFFF0000"/>
        <color rgb="FFFFEB84"/>
        <color rgb="FF63BE7B"/>
      </colorScale>
    </cfRule>
    <cfRule type="colorScale" priority="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N70:CL70">
    <cfRule type="colorScale" priority="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N72:CL72">
    <cfRule type="cellIs" dxfId="2794" priority="21" operator="lessThan">
      <formula>$C$34</formula>
    </cfRule>
  </conditionalFormatting>
  <conditionalFormatting sqref="O74">
    <cfRule type="cellIs" dxfId="2793" priority="26" operator="lessThan">
      <formula>15</formula>
    </cfRule>
    <cfRule type="colorScale" priority="2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O72:CL72">
    <cfRule type="colorScale" priority="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O74:CL74">
    <cfRule type="cellIs" dxfId="2792" priority="24" operator="lessThan">
      <formula>$C$34</formula>
    </cfRule>
    <cfRule type="colorScale" priority="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231D3-F49F-4C1F-A3A5-190276741E23}">
  <sheetPr codeName="Sheet26"/>
  <dimension ref="B2:CU49"/>
  <sheetViews>
    <sheetView tabSelected="1" topLeftCell="A27" workbookViewId="0">
      <selection activeCell="T41" sqref="T41"/>
    </sheetView>
  </sheetViews>
  <sheetFormatPr defaultRowHeight="15" x14ac:dyDescent="0.25"/>
  <cols>
    <col min="1" max="1" width="3.42578125" customWidth="1"/>
    <col min="2" max="3" width="3.140625" customWidth="1"/>
    <col min="4" max="99" width="3.5703125" customWidth="1"/>
  </cols>
  <sheetData>
    <row r="2" spans="2:99" x14ac:dyDescent="0.25">
      <c r="C2" t="s">
        <v>436</v>
      </c>
      <c r="H2" s="4" t="s">
        <v>23</v>
      </c>
      <c r="I2" s="4" t="s">
        <v>23</v>
      </c>
      <c r="J2" s="4" t="s">
        <v>23</v>
      </c>
      <c r="K2" s="4" t="s">
        <v>207</v>
      </c>
      <c r="L2" s="56" t="s">
        <v>437</v>
      </c>
      <c r="M2" s="56" t="s">
        <v>437</v>
      </c>
      <c r="N2" s="56" t="s">
        <v>437</v>
      </c>
      <c r="O2" s="56" t="s">
        <v>437</v>
      </c>
      <c r="P2" s="4" t="s">
        <v>207</v>
      </c>
      <c r="Q2" s="4" t="s">
        <v>207</v>
      </c>
    </row>
    <row r="4" spans="2:99" x14ac:dyDescent="0.25">
      <c r="B4" s="354" t="s">
        <v>40</v>
      </c>
      <c r="C4" s="354"/>
      <c r="D4" s="349">
        <v>6</v>
      </c>
      <c r="E4" s="350"/>
      <c r="F4" s="350"/>
      <c r="G4" s="351"/>
      <c r="H4" s="349">
        <v>7</v>
      </c>
      <c r="I4" s="350"/>
      <c r="J4" s="350"/>
      <c r="K4" s="351"/>
      <c r="L4" s="349">
        <v>8</v>
      </c>
      <c r="M4" s="350"/>
      <c r="N4" s="350"/>
      <c r="O4" s="351"/>
      <c r="P4" s="349">
        <v>9</v>
      </c>
      <c r="Q4" s="350"/>
      <c r="R4" s="350"/>
      <c r="S4" s="351"/>
      <c r="T4" s="349">
        <v>10</v>
      </c>
      <c r="U4" s="350"/>
      <c r="V4" s="350"/>
      <c r="W4" s="351"/>
      <c r="X4" s="349">
        <v>11</v>
      </c>
      <c r="Y4" s="350"/>
      <c r="Z4" s="350"/>
      <c r="AA4" s="351"/>
      <c r="AB4" s="349">
        <v>12</v>
      </c>
      <c r="AC4" s="350"/>
      <c r="AD4" s="350"/>
      <c r="AE4" s="351"/>
      <c r="AF4" s="349">
        <v>13</v>
      </c>
      <c r="AG4" s="350"/>
      <c r="AH4" s="350"/>
      <c r="AI4" s="351"/>
      <c r="AJ4" s="349">
        <v>14</v>
      </c>
      <c r="AK4" s="350"/>
      <c r="AL4" s="350"/>
      <c r="AM4" s="351"/>
      <c r="AN4" s="349">
        <v>15</v>
      </c>
      <c r="AO4" s="350"/>
      <c r="AP4" s="350"/>
      <c r="AQ4" s="351"/>
      <c r="AR4" s="349">
        <v>16</v>
      </c>
      <c r="AS4" s="350"/>
      <c r="AT4" s="350"/>
      <c r="AU4" s="351"/>
      <c r="AV4" s="349">
        <v>17</v>
      </c>
      <c r="AW4" s="350"/>
      <c r="AX4" s="350"/>
      <c r="AY4" s="351"/>
      <c r="AZ4" s="349">
        <v>18</v>
      </c>
      <c r="BA4" s="350"/>
      <c r="BB4" s="350"/>
      <c r="BC4" s="351"/>
      <c r="BD4" s="349">
        <v>19</v>
      </c>
      <c r="BE4" s="350"/>
      <c r="BF4" s="350"/>
      <c r="BG4" s="351"/>
      <c r="BH4" s="349">
        <v>20</v>
      </c>
      <c r="BI4" s="350"/>
      <c r="BJ4" s="350"/>
      <c r="BK4" s="351"/>
      <c r="BL4" s="349">
        <v>21</v>
      </c>
      <c r="BM4" s="350"/>
      <c r="BN4" s="350"/>
      <c r="BO4" s="351"/>
      <c r="BP4" s="349">
        <v>22</v>
      </c>
      <c r="BQ4" s="350"/>
      <c r="BR4" s="350"/>
      <c r="BS4" s="351"/>
      <c r="BT4" s="349">
        <v>23</v>
      </c>
      <c r="BU4" s="350"/>
      <c r="BV4" s="350"/>
      <c r="BW4" s="351"/>
      <c r="BX4" s="349">
        <v>24</v>
      </c>
      <c r="BY4" s="350"/>
      <c r="BZ4" s="350"/>
      <c r="CA4" s="351"/>
      <c r="CB4" s="349">
        <v>1</v>
      </c>
      <c r="CC4" s="350"/>
      <c r="CD4" s="350"/>
      <c r="CE4" s="351"/>
      <c r="CF4" s="349">
        <v>2</v>
      </c>
      <c r="CG4" s="350"/>
      <c r="CH4" s="350"/>
      <c r="CI4" s="351"/>
      <c r="CJ4" s="349">
        <v>3</v>
      </c>
      <c r="CK4" s="350"/>
      <c r="CL4" s="350"/>
      <c r="CM4" s="351"/>
      <c r="CN4" s="349">
        <v>4</v>
      </c>
      <c r="CO4" s="350"/>
      <c r="CP4" s="350"/>
      <c r="CQ4" s="351"/>
      <c r="CR4" s="349">
        <v>5</v>
      </c>
      <c r="CS4" s="350"/>
      <c r="CT4" s="350"/>
      <c r="CU4" s="351"/>
    </row>
    <row r="5" spans="2:99" x14ac:dyDescent="0.25">
      <c r="B5" s="354"/>
      <c r="C5" s="354"/>
      <c r="D5" s="250">
        <v>0</v>
      </c>
      <c r="E5" s="250">
        <v>15</v>
      </c>
      <c r="F5" s="250">
        <v>30</v>
      </c>
      <c r="G5" s="250">
        <v>45</v>
      </c>
      <c r="H5" s="250">
        <v>0</v>
      </c>
      <c r="I5" s="250">
        <v>15</v>
      </c>
      <c r="J5" s="250">
        <v>30</v>
      </c>
      <c r="K5" s="250">
        <v>45</v>
      </c>
      <c r="L5" s="251">
        <v>0</v>
      </c>
      <c r="M5" s="251">
        <v>15</v>
      </c>
      <c r="N5" s="250">
        <v>30</v>
      </c>
      <c r="O5" s="250">
        <v>45</v>
      </c>
      <c r="P5" s="277">
        <v>0</v>
      </c>
      <c r="Q5" s="277">
        <v>15</v>
      </c>
      <c r="R5" s="277">
        <v>30</v>
      </c>
      <c r="S5" s="277">
        <v>45</v>
      </c>
      <c r="T5" s="278">
        <v>0</v>
      </c>
      <c r="U5" s="278">
        <v>15</v>
      </c>
      <c r="V5" s="277">
        <v>30</v>
      </c>
      <c r="W5" s="277">
        <v>45</v>
      </c>
      <c r="X5" s="277">
        <v>0</v>
      </c>
      <c r="Y5" s="277">
        <v>15</v>
      </c>
      <c r="Z5" s="277">
        <v>30</v>
      </c>
      <c r="AA5" s="277">
        <v>45</v>
      </c>
      <c r="AB5" s="277">
        <v>0</v>
      </c>
      <c r="AC5" s="277">
        <v>15</v>
      </c>
      <c r="AD5" s="277">
        <v>30</v>
      </c>
      <c r="AE5" s="277">
        <v>45</v>
      </c>
      <c r="AF5" s="277">
        <v>0</v>
      </c>
      <c r="AG5" s="277">
        <v>15</v>
      </c>
      <c r="AH5" s="277">
        <v>30</v>
      </c>
      <c r="AI5" s="277">
        <v>45</v>
      </c>
      <c r="AJ5" s="277">
        <v>0</v>
      </c>
      <c r="AK5" s="277">
        <v>15</v>
      </c>
      <c r="AL5" s="277">
        <v>30</v>
      </c>
      <c r="AM5" s="277">
        <v>45</v>
      </c>
      <c r="AN5" s="277">
        <v>0</v>
      </c>
      <c r="AO5" s="277">
        <v>15</v>
      </c>
      <c r="AP5" s="277">
        <v>30</v>
      </c>
      <c r="AQ5" s="277">
        <v>45</v>
      </c>
      <c r="AR5" s="277">
        <v>0</v>
      </c>
      <c r="AS5" s="277">
        <v>15</v>
      </c>
      <c r="AT5" s="277">
        <v>30</v>
      </c>
      <c r="AU5" s="277">
        <v>45</v>
      </c>
      <c r="AV5" s="277">
        <v>0</v>
      </c>
      <c r="AW5" s="277">
        <v>15</v>
      </c>
      <c r="AX5" s="277">
        <v>30</v>
      </c>
      <c r="AY5" s="277">
        <v>45</v>
      </c>
      <c r="AZ5" s="277">
        <v>0</v>
      </c>
      <c r="BA5" s="277">
        <v>15</v>
      </c>
      <c r="BB5" s="277">
        <v>30</v>
      </c>
      <c r="BC5" s="277">
        <v>45</v>
      </c>
      <c r="BD5" s="277">
        <v>0</v>
      </c>
      <c r="BE5" s="277">
        <v>15</v>
      </c>
      <c r="BF5" s="277">
        <v>30</v>
      </c>
      <c r="BG5" s="277">
        <v>45</v>
      </c>
      <c r="BH5" s="277">
        <v>0</v>
      </c>
      <c r="BI5" s="277">
        <v>15</v>
      </c>
      <c r="BJ5" s="277">
        <v>30</v>
      </c>
      <c r="BK5" s="277">
        <v>45</v>
      </c>
      <c r="BL5" s="277">
        <v>0</v>
      </c>
      <c r="BM5" s="277">
        <v>15</v>
      </c>
      <c r="BN5" s="277">
        <v>30</v>
      </c>
      <c r="BO5" s="277">
        <v>45</v>
      </c>
      <c r="BP5" s="277">
        <v>0</v>
      </c>
      <c r="BQ5" s="277">
        <v>15</v>
      </c>
      <c r="BR5" s="277">
        <v>30</v>
      </c>
      <c r="BS5" s="277">
        <v>45</v>
      </c>
      <c r="BT5" s="277">
        <v>0</v>
      </c>
      <c r="BU5" s="277">
        <v>15</v>
      </c>
      <c r="BV5" s="277">
        <v>30</v>
      </c>
      <c r="BW5" s="277">
        <v>45</v>
      </c>
      <c r="BX5" s="277">
        <v>0</v>
      </c>
      <c r="BY5" s="277">
        <v>15</v>
      </c>
      <c r="BZ5" s="277">
        <v>30</v>
      </c>
      <c r="CA5" s="277">
        <v>45</v>
      </c>
      <c r="CB5" s="277">
        <v>0</v>
      </c>
      <c r="CC5" s="277">
        <v>15</v>
      </c>
      <c r="CD5" s="277">
        <v>30</v>
      </c>
      <c r="CE5" s="277">
        <v>45</v>
      </c>
      <c r="CF5" s="277">
        <v>0</v>
      </c>
      <c r="CG5" s="277">
        <v>15</v>
      </c>
      <c r="CH5" s="277">
        <v>30</v>
      </c>
      <c r="CI5" s="277">
        <v>45</v>
      </c>
      <c r="CJ5" s="277">
        <v>0</v>
      </c>
      <c r="CK5" s="277">
        <v>15</v>
      </c>
      <c r="CL5" s="277">
        <v>30</v>
      </c>
      <c r="CM5" s="277">
        <v>45</v>
      </c>
      <c r="CN5" s="277">
        <v>0</v>
      </c>
      <c r="CO5" s="277">
        <v>15</v>
      </c>
      <c r="CP5" s="277">
        <v>30</v>
      </c>
      <c r="CQ5" s="277">
        <v>45</v>
      </c>
      <c r="CR5" s="277">
        <v>0</v>
      </c>
      <c r="CS5" s="277">
        <v>15</v>
      </c>
      <c r="CT5" s="277">
        <v>30</v>
      </c>
      <c r="CU5" s="277">
        <v>45</v>
      </c>
    </row>
    <row r="6" spans="2:99" ht="15.75" thickBot="1" x14ac:dyDescent="0.3">
      <c r="B6" s="328"/>
      <c r="C6" s="32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</row>
    <row r="7" spans="2:99" ht="15.75" thickBot="1" x14ac:dyDescent="0.3">
      <c r="B7" s="1" t="s">
        <v>43</v>
      </c>
      <c r="D7" s="318" t="s">
        <v>23</v>
      </c>
      <c r="E7" s="319" t="s">
        <v>23</v>
      </c>
      <c r="F7" s="319" t="s">
        <v>23</v>
      </c>
      <c r="G7" s="319" t="s">
        <v>207</v>
      </c>
      <c r="H7" s="319" t="s">
        <v>207</v>
      </c>
      <c r="I7" s="319" t="s">
        <v>207</v>
      </c>
      <c r="J7" s="4" t="s">
        <v>23</v>
      </c>
      <c r="K7" s="4" t="s">
        <v>23</v>
      </c>
      <c r="L7" s="4" t="s">
        <v>23</v>
      </c>
      <c r="M7" s="4" t="s">
        <v>207</v>
      </c>
      <c r="N7" s="56" t="s">
        <v>437</v>
      </c>
      <c r="O7" s="56" t="s">
        <v>437</v>
      </c>
      <c r="P7" s="56" t="s">
        <v>437</v>
      </c>
      <c r="Q7" s="56" t="s">
        <v>437</v>
      </c>
      <c r="R7" s="4" t="s">
        <v>207</v>
      </c>
      <c r="S7" s="4" t="s">
        <v>207</v>
      </c>
      <c r="T7" s="5"/>
      <c r="U7" s="5"/>
      <c r="V7" s="5"/>
      <c r="W7" s="5"/>
      <c r="X7" s="5"/>
      <c r="Y7" s="5"/>
      <c r="Z7" s="5"/>
    </row>
    <row r="8" spans="2:99" x14ac:dyDescent="0.25">
      <c r="D8">
        <v>80</v>
      </c>
      <c r="E8">
        <v>85</v>
      </c>
      <c r="F8">
        <v>70</v>
      </c>
      <c r="G8">
        <v>75</v>
      </c>
      <c r="H8">
        <v>60</v>
      </c>
      <c r="I8">
        <v>65</v>
      </c>
      <c r="J8">
        <v>60</v>
      </c>
      <c r="K8">
        <v>55</v>
      </c>
      <c r="L8">
        <v>50</v>
      </c>
      <c r="M8">
        <v>45</v>
      </c>
      <c r="N8">
        <v>40</v>
      </c>
      <c r="O8">
        <v>35</v>
      </c>
      <c r="P8">
        <v>30</v>
      </c>
      <c r="Q8">
        <v>25</v>
      </c>
      <c r="R8" s="68">
        <v>20</v>
      </c>
      <c r="S8">
        <v>15</v>
      </c>
    </row>
    <row r="9" spans="2:99" ht="15.75" thickBot="1" x14ac:dyDescent="0.3"/>
    <row r="10" spans="2:99" ht="15.75" thickBot="1" x14ac:dyDescent="0.3">
      <c r="B10" s="1" t="s">
        <v>47</v>
      </c>
      <c r="E10" s="318" t="s">
        <v>23</v>
      </c>
      <c r="F10" s="319" t="s">
        <v>23</v>
      </c>
      <c r="G10" s="319" t="s">
        <v>23</v>
      </c>
      <c r="H10" s="319" t="s">
        <v>207</v>
      </c>
      <c r="I10" s="319" t="s">
        <v>207</v>
      </c>
      <c r="J10" s="320" t="s">
        <v>207</v>
      </c>
      <c r="K10" s="318" t="s">
        <v>23</v>
      </c>
      <c r="L10" s="319" t="s">
        <v>23</v>
      </c>
      <c r="M10" s="319" t="s">
        <v>23</v>
      </c>
      <c r="N10" s="319" t="s">
        <v>207</v>
      </c>
      <c r="O10" s="319" t="s">
        <v>207</v>
      </c>
      <c r="P10" s="320" t="s">
        <v>207</v>
      </c>
      <c r="Q10" s="4" t="s">
        <v>23</v>
      </c>
      <c r="R10" s="4" t="s">
        <v>23</v>
      </c>
      <c r="S10" s="4" t="s">
        <v>23</v>
      </c>
      <c r="T10" s="4" t="s">
        <v>207</v>
      </c>
      <c r="U10" s="56" t="s">
        <v>437</v>
      </c>
      <c r="V10" s="56" t="s">
        <v>437</v>
      </c>
      <c r="W10" s="56" t="s">
        <v>437</v>
      </c>
      <c r="X10" s="56" t="s">
        <v>437</v>
      </c>
      <c r="Y10" s="4" t="s">
        <v>207</v>
      </c>
      <c r="Z10" s="4" t="s">
        <v>207</v>
      </c>
    </row>
    <row r="11" spans="2:99" x14ac:dyDescent="0.25">
      <c r="E11">
        <v>80</v>
      </c>
      <c r="F11">
        <v>85</v>
      </c>
      <c r="G11">
        <v>70</v>
      </c>
      <c r="H11">
        <v>75</v>
      </c>
      <c r="I11">
        <v>60</v>
      </c>
      <c r="J11">
        <v>65</v>
      </c>
      <c r="K11">
        <v>60</v>
      </c>
      <c r="L11">
        <v>55</v>
      </c>
      <c r="M11">
        <v>50</v>
      </c>
      <c r="N11">
        <v>45</v>
      </c>
      <c r="O11">
        <v>40</v>
      </c>
      <c r="P11">
        <v>35</v>
      </c>
      <c r="Q11">
        <v>30</v>
      </c>
      <c r="R11">
        <v>25</v>
      </c>
      <c r="S11" s="68">
        <v>20</v>
      </c>
      <c r="T11">
        <v>15</v>
      </c>
    </row>
    <row r="12" spans="2:99" x14ac:dyDescent="0.25">
      <c r="N12" t="str">
        <f>IF(N7="Alx","O","")</f>
        <v>O</v>
      </c>
      <c r="O12" t="str">
        <f t="shared" ref="O12:T12" si="0">IF(O7="Alx","O","")</f>
        <v>O</v>
      </c>
      <c r="P12" t="str">
        <f t="shared" si="0"/>
        <v>O</v>
      </c>
      <c r="Q12" t="str">
        <f t="shared" si="0"/>
        <v>O</v>
      </c>
      <c r="R12" t="str">
        <f t="shared" si="0"/>
        <v/>
      </c>
      <c r="S12" t="str">
        <f t="shared" si="0"/>
        <v/>
      </c>
      <c r="T12" t="str">
        <f t="shared" si="0"/>
        <v/>
      </c>
      <c r="Y12" t="s">
        <v>453</v>
      </c>
    </row>
    <row r="13" spans="2:99" x14ac:dyDescent="0.25">
      <c r="D13" s="275" t="s">
        <v>438</v>
      </c>
      <c r="N13" t="str">
        <f>IF(N10="Alx","O","")</f>
        <v/>
      </c>
      <c r="O13" t="str">
        <f t="shared" ref="O13:T13" si="1">IF(O10="Alx","O","")</f>
        <v/>
      </c>
      <c r="P13" t="str">
        <f t="shared" si="1"/>
        <v/>
      </c>
      <c r="Q13" t="str">
        <f t="shared" si="1"/>
        <v/>
      </c>
      <c r="R13" t="str">
        <f t="shared" si="1"/>
        <v/>
      </c>
      <c r="S13" t="str">
        <f t="shared" si="1"/>
        <v/>
      </c>
      <c r="T13" t="str">
        <f t="shared" si="1"/>
        <v/>
      </c>
    </row>
    <row r="14" spans="2:99" x14ac:dyDescent="0.25">
      <c r="D14" s="275" t="s">
        <v>439</v>
      </c>
    </row>
    <row r="15" spans="2:99" x14ac:dyDescent="0.25">
      <c r="D15" t="s">
        <v>440</v>
      </c>
    </row>
    <row r="16" spans="2:99" x14ac:dyDescent="0.25">
      <c r="AC16" t="s">
        <v>459</v>
      </c>
    </row>
    <row r="17" spans="4:40" ht="15.75" thickBot="1" x14ac:dyDescent="0.3">
      <c r="D17" t="s">
        <v>441</v>
      </c>
    </row>
    <row r="18" spans="4:40" x14ac:dyDescent="0.25">
      <c r="D18" s="322"/>
      <c r="E18" s="323"/>
      <c r="F18" s="323"/>
      <c r="G18" s="323"/>
      <c r="H18" s="323"/>
      <c r="I18" s="323"/>
      <c r="J18" s="323"/>
      <c r="K18" s="323"/>
      <c r="L18" s="323"/>
      <c r="M18" s="323"/>
      <c r="N18" s="323"/>
      <c r="O18" s="323"/>
      <c r="P18" s="323"/>
      <c r="Q18" s="324"/>
    </row>
    <row r="19" spans="4:40" x14ac:dyDescent="0.25">
      <c r="D19" s="80"/>
      <c r="Q19" s="70"/>
    </row>
    <row r="20" spans="4:40" x14ac:dyDescent="0.25">
      <c r="D20" s="80"/>
      <c r="M20" s="56" t="s">
        <v>437</v>
      </c>
      <c r="N20" s="56" t="s">
        <v>437</v>
      </c>
      <c r="O20" s="56" t="s">
        <v>437</v>
      </c>
      <c r="P20" s="56" t="s">
        <v>437</v>
      </c>
      <c r="Q20" s="70"/>
    </row>
    <row r="21" spans="4:40" x14ac:dyDescent="0.25">
      <c r="D21" s="80"/>
      <c r="M21" s="68">
        <v>20</v>
      </c>
      <c r="Q21" s="70"/>
    </row>
    <row r="22" spans="4:40" x14ac:dyDescent="0.25">
      <c r="D22" s="80"/>
      <c r="I22" s="56" t="s">
        <v>437</v>
      </c>
      <c r="J22" s="56" t="s">
        <v>437</v>
      </c>
      <c r="K22" s="56" t="s">
        <v>437</v>
      </c>
      <c r="L22" s="56" t="s">
        <v>437</v>
      </c>
      <c r="Q22" s="70"/>
    </row>
    <row r="23" spans="4:40" x14ac:dyDescent="0.25">
      <c r="D23" s="80"/>
      <c r="I23" s="68">
        <v>40</v>
      </c>
      <c r="Q23" s="70"/>
      <c r="AN23" t="s">
        <v>36</v>
      </c>
    </row>
    <row r="24" spans="4:40" x14ac:dyDescent="0.25">
      <c r="D24" s="80"/>
      <c r="E24" s="56" t="s">
        <v>437</v>
      </c>
      <c r="F24" s="56" t="s">
        <v>437</v>
      </c>
      <c r="G24" s="56" t="s">
        <v>437</v>
      </c>
      <c r="H24" s="56" t="s">
        <v>437</v>
      </c>
      <c r="Q24" s="70"/>
    </row>
    <row r="25" spans="4:40" ht="15.75" thickBot="1" x14ac:dyDescent="0.3">
      <c r="D25" s="321"/>
      <c r="E25" s="325">
        <v>60</v>
      </c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7"/>
      <c r="Y25" t="s">
        <v>457</v>
      </c>
    </row>
    <row r="28" spans="4:40" x14ac:dyDescent="0.25">
      <c r="D28" t="s">
        <v>454</v>
      </c>
      <c r="E28" t="s">
        <v>455</v>
      </c>
      <c r="F28" t="s">
        <v>456</v>
      </c>
      <c r="I28" s="1" t="s">
        <v>458</v>
      </c>
    </row>
    <row r="29" spans="4:40" x14ac:dyDescent="0.25">
      <c r="D29">
        <v>1</v>
      </c>
      <c r="E29">
        <v>2</v>
      </c>
      <c r="F29">
        <v>40</v>
      </c>
      <c r="I29" s="1" t="s">
        <v>460</v>
      </c>
    </row>
    <row r="30" spans="4:40" x14ac:dyDescent="0.25">
      <c r="D30">
        <v>2</v>
      </c>
      <c r="E30">
        <v>2</v>
      </c>
      <c r="F30">
        <v>20</v>
      </c>
      <c r="AB30" t="s">
        <v>459</v>
      </c>
    </row>
    <row r="32" spans="4:40" x14ac:dyDescent="0.25">
      <c r="D32" t="s">
        <v>461</v>
      </c>
    </row>
    <row r="34" spans="4:41" x14ac:dyDescent="0.25">
      <c r="D34" t="s">
        <v>462</v>
      </c>
    </row>
    <row r="35" spans="4:41" x14ac:dyDescent="0.25">
      <c r="D35" t="s">
        <v>463</v>
      </c>
      <c r="AO35" t="s">
        <v>36</v>
      </c>
    </row>
    <row r="37" spans="4:41" x14ac:dyDescent="0.25">
      <c r="D37" t="s">
        <v>464</v>
      </c>
    </row>
    <row r="38" spans="4:41" x14ac:dyDescent="0.25">
      <c r="Y38" t="s">
        <v>457</v>
      </c>
    </row>
    <row r="39" spans="4:41" x14ac:dyDescent="0.25">
      <c r="D39" t="s">
        <v>465</v>
      </c>
    </row>
    <row r="41" spans="4:41" x14ac:dyDescent="0.25">
      <c r="D41" t="s">
        <v>466</v>
      </c>
    </row>
    <row r="49" spans="41:41" x14ac:dyDescent="0.25">
      <c r="AO49" t="s">
        <v>36</v>
      </c>
    </row>
  </sheetData>
  <mergeCells count="25">
    <mergeCell ref="CN4:CQ4"/>
    <mergeCell ref="CR4:CU4"/>
    <mergeCell ref="BP4:BS4"/>
    <mergeCell ref="BT4:BW4"/>
    <mergeCell ref="BX4:CA4"/>
    <mergeCell ref="CB4:CE4"/>
    <mergeCell ref="CF4:CI4"/>
    <mergeCell ref="CJ4:CM4"/>
    <mergeCell ref="BL4:BO4"/>
    <mergeCell ref="T4:W4"/>
    <mergeCell ref="X4:AA4"/>
    <mergeCell ref="AB4:AE4"/>
    <mergeCell ref="AF4:AI4"/>
    <mergeCell ref="AJ4:AM4"/>
    <mergeCell ref="AN4:AQ4"/>
    <mergeCell ref="AR4:AU4"/>
    <mergeCell ref="AV4:AY4"/>
    <mergeCell ref="AZ4:BC4"/>
    <mergeCell ref="BD4:BG4"/>
    <mergeCell ref="BH4:BK4"/>
    <mergeCell ref="B4:C5"/>
    <mergeCell ref="D4:G4"/>
    <mergeCell ref="H4:K4"/>
    <mergeCell ref="L4:O4"/>
    <mergeCell ref="P4:S4"/>
  </mergeCells>
  <conditionalFormatting sqref="A1:XFD6 A8:XFD9 A11:XFD27 B10:XFD10 B7:XFD7 A28:C30 A31:XFD37 A38:X40 Z38:XFD40 G28:XFD30 A41:XFD1048576">
    <cfRule type="cellIs" dxfId="2791" priority="5" operator="equal">
      <formula>"Re"</formula>
    </cfRule>
    <cfRule type="cellIs" dxfId="2790" priority="6" operator="equal">
      <formula>"Go"</formula>
    </cfRule>
  </conditionalFormatting>
  <conditionalFormatting sqref="D28:F30">
    <cfRule type="cellIs" dxfId="2789" priority="3" operator="equal">
      <formula>"Re"</formula>
    </cfRule>
    <cfRule type="cellIs" dxfId="2788" priority="4" operator="equal">
      <formula>"Go"</formula>
    </cfRule>
  </conditionalFormatting>
  <conditionalFormatting sqref="Y38">
    <cfRule type="cellIs" dxfId="1" priority="1" operator="equal">
      <formula>"Re"</formula>
    </cfRule>
    <cfRule type="cellIs" dxfId="0" priority="2" operator="equal">
      <formula>"Go"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28869-E958-4F3F-9877-AE823A9CFC4D}">
  <sheetPr codeName="Sheet27"/>
  <dimension ref="B1:D26"/>
  <sheetViews>
    <sheetView workbookViewId="0">
      <selection activeCell="H54" sqref="H54"/>
    </sheetView>
  </sheetViews>
  <sheetFormatPr defaultRowHeight="15" x14ac:dyDescent="0.25"/>
  <cols>
    <col min="2" max="2" width="3.5703125" customWidth="1"/>
    <col min="3" max="3" width="17.42578125" bestFit="1" customWidth="1"/>
    <col min="4" max="4" width="12" customWidth="1"/>
  </cols>
  <sheetData>
    <row r="1" spans="2:4" x14ac:dyDescent="0.25">
      <c r="C1" t="s">
        <v>52</v>
      </c>
      <c r="D1">
        <v>6</v>
      </c>
    </row>
    <row r="2" spans="2:4" x14ac:dyDescent="0.25">
      <c r="C2" t="s">
        <v>42</v>
      </c>
      <c r="D2">
        <v>6</v>
      </c>
    </row>
    <row r="3" spans="2:4" x14ac:dyDescent="0.25">
      <c r="C3" t="s">
        <v>442</v>
      </c>
      <c r="D3" s="276">
        <v>0.25</v>
      </c>
    </row>
    <row r="4" spans="2:4" x14ac:dyDescent="0.25">
      <c r="C4" t="s">
        <v>443</v>
      </c>
      <c r="D4" s="276">
        <v>1</v>
      </c>
    </row>
    <row r="5" spans="2:4" x14ac:dyDescent="0.25">
      <c r="C5" t="s">
        <v>444</v>
      </c>
      <c r="D5" s="276">
        <v>0.33333333333333331</v>
      </c>
    </row>
    <row r="6" spans="2:4" x14ac:dyDescent="0.25">
      <c r="C6" t="s">
        <v>445</v>
      </c>
      <c r="D6" s="276">
        <v>0.35416666666666669</v>
      </c>
    </row>
    <row r="7" spans="2:4" x14ac:dyDescent="0.25">
      <c r="C7" t="s">
        <v>446</v>
      </c>
      <c r="D7" s="276">
        <v>0.41666666666666669</v>
      </c>
    </row>
    <row r="8" spans="2:4" x14ac:dyDescent="0.25">
      <c r="C8" t="s">
        <v>447</v>
      </c>
      <c r="D8" s="276">
        <v>0.35416666666666669</v>
      </c>
    </row>
    <row r="9" spans="2:4" x14ac:dyDescent="0.25">
      <c r="C9" t="s">
        <v>448</v>
      </c>
      <c r="D9">
        <v>1</v>
      </c>
    </row>
    <row r="10" spans="2:4" x14ac:dyDescent="0.25">
      <c r="C10" t="s">
        <v>449</v>
      </c>
      <c r="D10">
        <f>COUNTIF(C15:C26,"O")</f>
        <v>12</v>
      </c>
    </row>
    <row r="14" spans="2:4" x14ac:dyDescent="0.25">
      <c r="C14" t="s">
        <v>450</v>
      </c>
    </row>
    <row r="15" spans="2:4" x14ac:dyDescent="0.25">
      <c r="B15" t="s">
        <v>43</v>
      </c>
      <c r="C15" s="276" t="s">
        <v>451</v>
      </c>
    </row>
    <row r="16" spans="2:4" x14ac:dyDescent="0.25">
      <c r="B16" t="s">
        <v>47</v>
      </c>
      <c r="C16" s="276" t="s">
        <v>451</v>
      </c>
    </row>
    <row r="17" spans="2:3" x14ac:dyDescent="0.25">
      <c r="B17" t="s">
        <v>48</v>
      </c>
      <c r="C17" s="276" t="s">
        <v>451</v>
      </c>
    </row>
    <row r="18" spans="2:3" x14ac:dyDescent="0.25">
      <c r="B18" t="s">
        <v>49</v>
      </c>
      <c r="C18" s="276" t="s">
        <v>451</v>
      </c>
    </row>
    <row r="19" spans="2:3" x14ac:dyDescent="0.25">
      <c r="B19" t="s">
        <v>50</v>
      </c>
      <c r="C19" s="276" t="s">
        <v>451</v>
      </c>
    </row>
    <row r="20" spans="2:3" x14ac:dyDescent="0.25">
      <c r="B20" t="s">
        <v>51</v>
      </c>
      <c r="C20" s="276" t="s">
        <v>451</v>
      </c>
    </row>
    <row r="21" spans="2:3" x14ac:dyDescent="0.25">
      <c r="B21" t="s">
        <v>53</v>
      </c>
      <c r="C21" s="276" t="s">
        <v>451</v>
      </c>
    </row>
    <row r="22" spans="2:3" x14ac:dyDescent="0.25">
      <c r="B22" t="s">
        <v>54</v>
      </c>
      <c r="C22" s="276" t="s">
        <v>451</v>
      </c>
    </row>
    <row r="23" spans="2:3" x14ac:dyDescent="0.25">
      <c r="B23" t="s">
        <v>55</v>
      </c>
      <c r="C23" s="276" t="s">
        <v>451</v>
      </c>
    </row>
    <row r="24" spans="2:3" x14ac:dyDescent="0.25">
      <c r="B24" t="s">
        <v>56</v>
      </c>
      <c r="C24" s="276" t="s">
        <v>451</v>
      </c>
    </row>
    <row r="25" spans="2:3" x14ac:dyDescent="0.25">
      <c r="B25" t="s">
        <v>58</v>
      </c>
      <c r="C25" s="276" t="s">
        <v>451</v>
      </c>
    </row>
    <row r="26" spans="2:3" x14ac:dyDescent="0.25">
      <c r="B26" t="s">
        <v>60</v>
      </c>
      <c r="C26" s="276" t="s">
        <v>451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4A883-6C7D-4542-BC58-BCFDBD797256}">
  <sheetPr codeName="Sheet14"/>
  <dimension ref="A1:D15"/>
  <sheetViews>
    <sheetView workbookViewId="0">
      <selection activeCell="H54" sqref="H54"/>
    </sheetView>
  </sheetViews>
  <sheetFormatPr defaultRowHeight="15" x14ac:dyDescent="0.25"/>
  <sheetData>
    <row r="1" spans="1:4" x14ac:dyDescent="0.25">
      <c r="A1" s="279">
        <v>45004</v>
      </c>
      <c r="D1" s="279">
        <v>45009</v>
      </c>
    </row>
    <row r="2" spans="1:4" x14ac:dyDescent="0.25">
      <c r="A2" t="s">
        <v>233</v>
      </c>
      <c r="D2" t="s">
        <v>234</v>
      </c>
    </row>
    <row r="3" spans="1:4" x14ac:dyDescent="0.25">
      <c r="A3" t="s">
        <v>235</v>
      </c>
      <c r="D3" t="s">
        <v>236</v>
      </c>
    </row>
    <row r="4" spans="1:4" x14ac:dyDescent="0.25">
      <c r="D4" t="s">
        <v>237</v>
      </c>
    </row>
    <row r="5" spans="1:4" x14ac:dyDescent="0.25">
      <c r="D5" t="s">
        <v>238</v>
      </c>
    </row>
    <row r="6" spans="1:4" x14ac:dyDescent="0.25">
      <c r="D6" t="s">
        <v>239</v>
      </c>
    </row>
    <row r="7" spans="1:4" x14ac:dyDescent="0.25">
      <c r="D7" t="s">
        <v>240</v>
      </c>
    </row>
    <row r="8" spans="1:4" x14ac:dyDescent="0.25">
      <c r="D8" t="s">
        <v>241</v>
      </c>
    </row>
    <row r="10" spans="1:4" x14ac:dyDescent="0.25">
      <c r="A10" t="s">
        <v>242</v>
      </c>
    </row>
    <row r="11" spans="1:4" x14ac:dyDescent="0.25">
      <c r="A11" t="s">
        <v>243</v>
      </c>
    </row>
    <row r="13" spans="1:4" x14ac:dyDescent="0.25">
      <c r="A13" t="s">
        <v>244</v>
      </c>
    </row>
    <row r="14" spans="1:4" x14ac:dyDescent="0.25">
      <c r="A14" t="s">
        <v>245</v>
      </c>
    </row>
    <row r="15" spans="1:4" x14ac:dyDescent="0.25">
      <c r="A15" t="s">
        <v>246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1D565-4B60-45CD-AC4A-E98259DB48D4}">
  <sheetPr codeName="Sheet13">
    <tabColor rgb="FF0070C0"/>
  </sheetPr>
  <dimension ref="A2:A23"/>
  <sheetViews>
    <sheetView workbookViewId="0">
      <selection activeCell="H54" sqref="H54"/>
    </sheetView>
  </sheetViews>
  <sheetFormatPr defaultRowHeight="15" x14ac:dyDescent="0.25"/>
  <sheetData>
    <row r="2" spans="1:1" x14ac:dyDescent="0.25">
      <c r="A2" t="s">
        <v>217</v>
      </c>
    </row>
    <row r="3" spans="1:1" x14ac:dyDescent="0.25">
      <c r="A3" t="s">
        <v>218</v>
      </c>
    </row>
    <row r="4" spans="1:1" x14ac:dyDescent="0.25">
      <c r="A4" t="s">
        <v>219</v>
      </c>
    </row>
    <row r="5" spans="1:1" x14ac:dyDescent="0.25">
      <c r="A5" t="s">
        <v>220</v>
      </c>
    </row>
    <row r="7" spans="1:1" x14ac:dyDescent="0.25">
      <c r="A7" t="s">
        <v>221</v>
      </c>
    </row>
    <row r="8" spans="1:1" x14ac:dyDescent="0.25">
      <c r="A8" t="s">
        <v>222</v>
      </c>
    </row>
    <row r="9" spans="1:1" x14ac:dyDescent="0.25">
      <c r="A9" t="s">
        <v>223</v>
      </c>
    </row>
    <row r="10" spans="1:1" x14ac:dyDescent="0.25">
      <c r="A10" t="s">
        <v>224</v>
      </c>
    </row>
    <row r="12" spans="1:1" x14ac:dyDescent="0.25">
      <c r="A12" t="s">
        <v>225</v>
      </c>
    </row>
    <row r="13" spans="1:1" x14ac:dyDescent="0.25">
      <c r="A13" t="s">
        <v>226</v>
      </c>
    </row>
    <row r="15" spans="1:1" x14ac:dyDescent="0.25">
      <c r="A15" t="s">
        <v>227</v>
      </c>
    </row>
    <row r="17" spans="1:1" x14ac:dyDescent="0.25">
      <c r="A17" s="68" t="s">
        <v>228</v>
      </c>
    </row>
    <row r="18" spans="1:1" x14ac:dyDescent="0.25">
      <c r="A18" t="s">
        <v>229</v>
      </c>
    </row>
    <row r="19" spans="1:1" x14ac:dyDescent="0.25">
      <c r="A19" t="s">
        <v>230</v>
      </c>
    </row>
    <row r="20" spans="1:1" x14ac:dyDescent="0.25">
      <c r="A20" t="s">
        <v>231</v>
      </c>
    </row>
    <row r="22" spans="1:1" x14ac:dyDescent="0.25">
      <c r="A22" t="s">
        <v>232</v>
      </c>
    </row>
    <row r="23" spans="1:1" x14ac:dyDescent="0.25">
      <c r="A23">
        <v>59.4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B090D-1CEE-4196-91C0-404ADF3132E4}">
  <sheetPr codeName="Sheet9">
    <tabColor theme="5"/>
  </sheetPr>
  <dimension ref="A1:CW263"/>
  <sheetViews>
    <sheetView topLeftCell="S12" zoomScale="90" zoomScaleNormal="90" workbookViewId="0">
      <selection activeCell="AQ38" sqref="AQ38:AT38"/>
    </sheetView>
  </sheetViews>
  <sheetFormatPr defaultColWidth="4.85546875" defaultRowHeight="15" x14ac:dyDescent="0.25"/>
  <cols>
    <col min="1" max="1" width="6.85546875" style="281" customWidth="1"/>
    <col min="2" max="100" width="4.85546875" style="281"/>
    <col min="101" max="101" width="8.85546875" style="281" bestFit="1" customWidth="1"/>
    <col min="102" max="16384" width="4.85546875" style="281"/>
  </cols>
  <sheetData>
    <row r="1" spans="1:18" x14ac:dyDescent="0.25">
      <c r="A1" s="280" t="s">
        <v>199</v>
      </c>
    </row>
    <row r="2" spans="1:18" x14ac:dyDescent="0.25">
      <c r="A2" s="281" t="s">
        <v>9</v>
      </c>
      <c r="C2" s="282" t="s">
        <v>12</v>
      </c>
    </row>
    <row r="3" spans="1:18" x14ac:dyDescent="0.25">
      <c r="A3" s="281" t="s">
        <v>200</v>
      </c>
      <c r="C3" s="282" t="s">
        <v>18</v>
      </c>
    </row>
    <row r="4" spans="1:18" x14ac:dyDescent="0.25">
      <c r="A4" s="281" t="s">
        <v>4</v>
      </c>
      <c r="D4" s="281" t="s">
        <v>13</v>
      </c>
      <c r="E4" s="281">
        <v>50</v>
      </c>
      <c r="F4" s="281" t="s">
        <v>201</v>
      </c>
      <c r="R4" s="280"/>
    </row>
    <row r="5" spans="1:18" x14ac:dyDescent="0.25">
      <c r="D5" s="281" t="s">
        <v>17</v>
      </c>
      <c r="E5" s="281">
        <v>125</v>
      </c>
      <c r="F5" s="281" t="s">
        <v>201</v>
      </c>
    </row>
    <row r="6" spans="1:18" x14ac:dyDescent="0.25">
      <c r="D6" s="281" t="s">
        <v>202</v>
      </c>
      <c r="E6" s="281">
        <v>7</v>
      </c>
      <c r="F6" s="281" t="s">
        <v>201</v>
      </c>
    </row>
    <row r="7" spans="1:18" x14ac:dyDescent="0.25">
      <c r="A7" s="281" t="s">
        <v>19</v>
      </c>
      <c r="E7" s="285">
        <v>15</v>
      </c>
      <c r="F7" s="281" t="s">
        <v>20</v>
      </c>
    </row>
    <row r="8" spans="1:18" x14ac:dyDescent="0.25">
      <c r="A8" s="281" t="s">
        <v>203</v>
      </c>
      <c r="E8" s="281">
        <v>80</v>
      </c>
      <c r="F8" s="281" t="s">
        <v>20</v>
      </c>
    </row>
    <row r="10" spans="1:18" ht="15.75" x14ac:dyDescent="0.25">
      <c r="A10" s="295" t="s">
        <v>204</v>
      </c>
    </row>
    <row r="11" spans="1:18" x14ac:dyDescent="0.25">
      <c r="A11" s="312" t="s">
        <v>205</v>
      </c>
      <c r="B11" s="312" t="s">
        <v>37</v>
      </c>
      <c r="C11" s="290" t="s">
        <v>206</v>
      </c>
    </row>
    <row r="12" spans="1:18" x14ac:dyDescent="0.25">
      <c r="A12" s="300" t="s">
        <v>23</v>
      </c>
      <c r="B12" s="296">
        <f>-5.81/45</f>
        <v>-0.12911111111111109</v>
      </c>
      <c r="C12" s="290"/>
    </row>
    <row r="13" spans="1:18" x14ac:dyDescent="0.25">
      <c r="A13" s="301" t="s">
        <v>207</v>
      </c>
      <c r="B13" s="297">
        <f>-5.77/45</f>
        <v>-0.12822222222222221</v>
      </c>
      <c r="C13" s="313"/>
      <c r="D13" s="283"/>
    </row>
    <row r="14" spans="1:18" x14ac:dyDescent="0.25">
      <c r="A14" s="302" t="s">
        <v>13</v>
      </c>
      <c r="B14" s="298">
        <f>E4*1.2/60</f>
        <v>1</v>
      </c>
      <c r="C14" s="290">
        <v>1.2</v>
      </c>
      <c r="D14" s="284"/>
    </row>
    <row r="15" spans="1:18" x14ac:dyDescent="0.25">
      <c r="A15" s="302" t="s">
        <v>17</v>
      </c>
      <c r="B15" s="298">
        <f>E5*0.8/60</f>
        <v>1.6666666666666667</v>
      </c>
      <c r="C15" s="290">
        <v>0.8</v>
      </c>
      <c r="D15" s="284"/>
    </row>
    <row r="16" spans="1:18" x14ac:dyDescent="0.25">
      <c r="A16" s="302" t="s">
        <v>202</v>
      </c>
      <c r="B16" s="298">
        <f>E6*0.9/60</f>
        <v>0.105</v>
      </c>
      <c r="C16" s="290">
        <v>0.9</v>
      </c>
    </row>
    <row r="18" spans="1:101" x14ac:dyDescent="0.25">
      <c r="A18" s="280" t="s">
        <v>208</v>
      </c>
      <c r="B18" s="280"/>
      <c r="C18" s="280"/>
      <c r="D18" s="280"/>
      <c r="E18" s="280"/>
      <c r="F18" s="280"/>
      <c r="G18" s="280"/>
      <c r="H18" s="280"/>
      <c r="I18" s="280"/>
    </row>
    <row r="19" spans="1:101" s="299" customFormat="1" ht="12" x14ac:dyDescent="0.2">
      <c r="A19" s="299" t="s">
        <v>28</v>
      </c>
      <c r="C19" s="308" t="s">
        <v>23</v>
      </c>
      <c r="D19" s="308" t="s">
        <v>23</v>
      </c>
      <c r="E19" s="308" t="s">
        <v>23</v>
      </c>
      <c r="F19" s="309" t="s">
        <v>207</v>
      </c>
      <c r="G19" s="309" t="s">
        <v>207</v>
      </c>
      <c r="H19" s="309" t="s">
        <v>207</v>
      </c>
    </row>
    <row r="20" spans="1:101" s="299" customFormat="1" ht="12" x14ac:dyDescent="0.2">
      <c r="A20" s="299" t="s">
        <v>30</v>
      </c>
      <c r="C20" s="308" t="s">
        <v>23</v>
      </c>
      <c r="D20" s="308" t="s">
        <v>23</v>
      </c>
      <c r="E20" s="308" t="s">
        <v>23</v>
      </c>
      <c r="F20" s="309" t="s">
        <v>207</v>
      </c>
      <c r="G20" s="310" t="s">
        <v>17</v>
      </c>
      <c r="H20" s="310" t="s">
        <v>17</v>
      </c>
      <c r="I20" s="310" t="s">
        <v>17</v>
      </c>
      <c r="J20" s="310" t="s">
        <v>17</v>
      </c>
      <c r="K20" s="309" t="s">
        <v>207</v>
      </c>
      <c r="L20" s="309" t="s">
        <v>207</v>
      </c>
    </row>
    <row r="21" spans="1:101" s="299" customFormat="1" ht="12" x14ac:dyDescent="0.2">
      <c r="A21" s="299" t="s">
        <v>35</v>
      </c>
      <c r="C21" s="308" t="s">
        <v>23</v>
      </c>
      <c r="D21" s="308" t="s">
        <v>23</v>
      </c>
      <c r="E21" s="308" t="s">
        <v>23</v>
      </c>
      <c r="F21" s="309" t="s">
        <v>207</v>
      </c>
      <c r="G21" s="309" t="s">
        <v>207</v>
      </c>
      <c r="H21" s="310" t="s">
        <v>13</v>
      </c>
      <c r="I21" s="310" t="s">
        <v>13</v>
      </c>
      <c r="J21" s="310" t="s">
        <v>13</v>
      </c>
      <c r="K21" s="310" t="s">
        <v>13</v>
      </c>
      <c r="L21" s="309" t="s">
        <v>207</v>
      </c>
    </row>
    <row r="22" spans="1:101" ht="15" hidden="1" customHeight="1" x14ac:dyDescent="0.25"/>
    <row r="23" spans="1:101" ht="15" hidden="1" customHeight="1" x14ac:dyDescent="0.25">
      <c r="E23" s="460">
        <v>1</v>
      </c>
      <c r="F23" s="460"/>
      <c r="G23" s="460"/>
      <c r="H23" s="460"/>
      <c r="I23" s="460"/>
      <c r="J23" s="460"/>
      <c r="K23" s="460">
        <v>2</v>
      </c>
      <c r="L23" s="460"/>
      <c r="M23" s="460"/>
      <c r="N23" s="460"/>
      <c r="O23" s="460"/>
      <c r="P23" s="460"/>
      <c r="Q23" s="460">
        <v>3</v>
      </c>
      <c r="R23" s="460"/>
      <c r="S23" s="460"/>
      <c r="T23" s="460"/>
      <c r="U23" s="460"/>
      <c r="V23" s="460"/>
      <c r="W23" s="460">
        <v>4</v>
      </c>
      <c r="X23" s="460"/>
      <c r="Y23" s="460"/>
      <c r="Z23" s="460"/>
      <c r="AA23" s="460"/>
      <c r="AB23" s="460"/>
      <c r="AC23" s="460">
        <v>5</v>
      </c>
      <c r="AD23" s="460"/>
      <c r="AE23" s="460"/>
      <c r="AF23" s="460"/>
      <c r="AG23" s="460"/>
      <c r="AH23" s="460"/>
    </row>
    <row r="24" spans="1:101" ht="15" hidden="1" customHeight="1" x14ac:dyDescent="0.25">
      <c r="B24" s="281" t="s">
        <v>36</v>
      </c>
      <c r="E24" s="281">
        <v>15</v>
      </c>
      <c r="F24" s="281">
        <v>15</v>
      </c>
      <c r="G24" s="281">
        <v>15</v>
      </c>
      <c r="H24" s="281">
        <v>15</v>
      </c>
      <c r="I24" s="281">
        <v>15</v>
      </c>
      <c r="J24" s="281">
        <v>15</v>
      </c>
      <c r="K24" s="281">
        <v>15</v>
      </c>
      <c r="L24" s="281">
        <v>15</v>
      </c>
      <c r="M24" s="281">
        <v>15</v>
      </c>
      <c r="N24" s="281">
        <v>15</v>
      </c>
      <c r="O24" s="281">
        <v>15</v>
      </c>
      <c r="P24" s="281">
        <v>15</v>
      </c>
      <c r="Q24" s="281">
        <v>15</v>
      </c>
      <c r="R24" s="281">
        <v>15</v>
      </c>
      <c r="S24" s="281">
        <v>15</v>
      </c>
      <c r="T24" s="281">
        <v>15</v>
      </c>
      <c r="U24" s="281">
        <v>15</v>
      </c>
      <c r="V24" s="281">
        <v>15</v>
      </c>
      <c r="W24" s="281">
        <v>15</v>
      </c>
      <c r="X24" s="281">
        <v>15</v>
      </c>
      <c r="Y24" s="281">
        <v>15</v>
      </c>
      <c r="Z24" s="281">
        <v>15</v>
      </c>
      <c r="AA24" s="281">
        <v>15</v>
      </c>
      <c r="AB24" s="281">
        <v>15</v>
      </c>
      <c r="AC24" s="281">
        <v>15</v>
      </c>
      <c r="AD24" s="281">
        <v>15</v>
      </c>
      <c r="AE24" s="281">
        <v>15</v>
      </c>
      <c r="AF24" s="281">
        <v>15</v>
      </c>
      <c r="AG24" s="281">
        <v>15</v>
      </c>
      <c r="AH24" s="281">
        <v>15</v>
      </c>
    </row>
    <row r="25" spans="1:101" ht="15" hidden="1" customHeight="1" x14ac:dyDescent="0.25">
      <c r="E25" s="286">
        <f>$B$12*E24</f>
        <v>-1.9366666666666663</v>
      </c>
      <c r="F25" s="286">
        <f>$B$12*F24</f>
        <v>-1.9366666666666663</v>
      </c>
      <c r="G25" s="286">
        <f>$B$12*G24</f>
        <v>-1.9366666666666663</v>
      </c>
      <c r="H25" s="287">
        <f>B13*H24</f>
        <v>-1.9233333333333331</v>
      </c>
      <c r="I25" s="287">
        <f>$B$13*I24</f>
        <v>-1.9233333333333331</v>
      </c>
      <c r="J25" s="287">
        <f>$B$13*J24</f>
        <v>-1.9233333333333331</v>
      </c>
      <c r="K25" s="286">
        <f>$B$12*K24</f>
        <v>-1.9366666666666663</v>
      </c>
      <c r="L25" s="286">
        <f>$B$12*L24</f>
        <v>-1.9366666666666663</v>
      </c>
      <c r="M25" s="286">
        <f>$B$12*M24</f>
        <v>-1.9366666666666663</v>
      </c>
      <c r="N25" s="287">
        <f>$B$13*N24</f>
        <v>-1.9233333333333331</v>
      </c>
      <c r="O25" s="287">
        <f>$B$13*O24</f>
        <v>-1.9233333333333331</v>
      </c>
      <c r="P25" s="287">
        <f>$B$13*P24</f>
        <v>-1.9233333333333331</v>
      </c>
      <c r="Q25" s="286">
        <f>$B$12*Q24</f>
        <v>-1.9366666666666663</v>
      </c>
      <c r="R25" s="286">
        <f>$B$12*R24</f>
        <v>-1.9366666666666663</v>
      </c>
      <c r="S25" s="286">
        <f>$B$12*S24</f>
        <v>-1.9366666666666663</v>
      </c>
      <c r="T25" s="287">
        <f>$B$13*T24</f>
        <v>-1.9233333333333331</v>
      </c>
      <c r="U25" s="287">
        <f>$B$13*U24</f>
        <v>-1.9233333333333331</v>
      </c>
      <c r="V25" s="287">
        <f>$B$13*V24</f>
        <v>-1.9233333333333331</v>
      </c>
      <c r="W25" s="286">
        <f>$B$12*W24</f>
        <v>-1.9366666666666663</v>
      </c>
      <c r="X25" s="286">
        <f>$B$12*X24</f>
        <v>-1.9366666666666663</v>
      </c>
      <c r="Y25" s="286">
        <f>$B$12*Y24</f>
        <v>-1.9366666666666663</v>
      </c>
      <c r="Z25" s="287">
        <f>$B$13*Z24</f>
        <v>-1.9233333333333331</v>
      </c>
      <c r="AA25" s="287">
        <f>$B$13*AA24</f>
        <v>-1.9233333333333331</v>
      </c>
      <c r="AB25" s="287">
        <f>$B$13*AB24</f>
        <v>-1.9233333333333331</v>
      </c>
      <c r="AC25" s="286">
        <f>$B$12*AC24</f>
        <v>-1.9366666666666663</v>
      </c>
      <c r="AD25" s="286">
        <f>$B$12*AD24</f>
        <v>-1.9366666666666663</v>
      </c>
      <c r="AE25" s="286">
        <f>$B$12*AE24</f>
        <v>-1.9366666666666663</v>
      </c>
      <c r="AF25" s="287">
        <f>$B$13*AF24</f>
        <v>-1.9233333333333331</v>
      </c>
      <c r="AG25" s="287">
        <f>$B$13*AG24</f>
        <v>-1.9233333333333331</v>
      </c>
      <c r="AH25" s="287">
        <f>$B$13*AH24</f>
        <v>-1.9233333333333331</v>
      </c>
    </row>
    <row r="26" spans="1:101" ht="15" hidden="1" customHeight="1" x14ac:dyDescent="0.25">
      <c r="A26" s="280" t="s">
        <v>37</v>
      </c>
      <c r="B26" s="284"/>
      <c r="C26" s="284"/>
      <c r="D26" s="284"/>
      <c r="E26" s="281">
        <f>B27+E25</f>
        <v>58.063333333333333</v>
      </c>
      <c r="F26" s="281">
        <f t="shared" ref="F26:H26" si="0">E27+F25</f>
        <v>56.126666666666665</v>
      </c>
      <c r="G26" s="281">
        <f t="shared" si="0"/>
        <v>54.19</v>
      </c>
      <c r="H26" s="281">
        <f t="shared" si="0"/>
        <v>52.266666666666666</v>
      </c>
      <c r="I26" s="281">
        <f>H27+I25</f>
        <v>50.343333333333334</v>
      </c>
      <c r="J26" s="281">
        <f>I27+J25</f>
        <v>48.42</v>
      </c>
      <c r="K26" s="281">
        <f>J27+K25</f>
        <v>46.483333333333334</v>
      </c>
      <c r="L26" s="281">
        <f t="shared" ref="L26:N26" si="1">K27+L25</f>
        <v>44.546666666666667</v>
      </c>
      <c r="M26" s="281">
        <f t="shared" si="1"/>
        <v>42.61</v>
      </c>
      <c r="N26" s="281">
        <f t="shared" si="1"/>
        <v>40.686666666666667</v>
      </c>
      <c r="O26" s="281">
        <f>N27+O25</f>
        <v>38.763333333333335</v>
      </c>
      <c r="P26" s="281">
        <f t="shared" ref="P26:AH26" si="2">O27+P25</f>
        <v>36.840000000000003</v>
      </c>
      <c r="Q26" s="281">
        <f t="shared" si="2"/>
        <v>34.903333333333336</v>
      </c>
      <c r="R26" s="281">
        <f t="shared" si="2"/>
        <v>32.966666666666669</v>
      </c>
      <c r="S26" s="281">
        <f t="shared" si="2"/>
        <v>31.03</v>
      </c>
      <c r="T26" s="281">
        <f t="shared" si="2"/>
        <v>29.106666666666669</v>
      </c>
      <c r="U26" s="281">
        <f t="shared" si="2"/>
        <v>27.183333333333337</v>
      </c>
      <c r="V26" s="281">
        <f t="shared" si="2"/>
        <v>25.260000000000005</v>
      </c>
      <c r="W26" s="281">
        <f t="shared" si="2"/>
        <v>23.323333333333338</v>
      </c>
      <c r="X26" s="281">
        <f t="shared" si="2"/>
        <v>21.38666666666667</v>
      </c>
      <c r="Y26" s="281">
        <f t="shared" si="2"/>
        <v>19.450000000000003</v>
      </c>
      <c r="Z26" s="281">
        <f t="shared" si="2"/>
        <v>17.526666666666671</v>
      </c>
      <c r="AA26" s="281">
        <f t="shared" si="2"/>
        <v>15.603333333333337</v>
      </c>
      <c r="AB26" s="281">
        <f t="shared" si="2"/>
        <v>13.680000000000003</v>
      </c>
      <c r="AC26" s="281">
        <f t="shared" si="2"/>
        <v>11.743333333333338</v>
      </c>
      <c r="AD26" s="281">
        <f t="shared" si="2"/>
        <v>9.806666666666672</v>
      </c>
      <c r="AE26" s="281">
        <f t="shared" si="2"/>
        <v>7.8700000000000054</v>
      </c>
      <c r="AF26" s="281">
        <f t="shared" si="2"/>
        <v>5.9466666666666725</v>
      </c>
      <c r="AG26" s="281">
        <f t="shared" si="2"/>
        <v>4.0233333333333396</v>
      </c>
      <c r="AH26" s="281">
        <f t="shared" si="2"/>
        <v>2.1000000000000068</v>
      </c>
    </row>
    <row r="27" spans="1:101" ht="15" hidden="1" customHeight="1" x14ac:dyDescent="0.25">
      <c r="A27" s="281" t="s">
        <v>38</v>
      </c>
      <c r="B27" s="284">
        <v>60</v>
      </c>
      <c r="C27" s="284"/>
      <c r="D27" s="284"/>
      <c r="E27" s="288">
        <f>IF(E26&lt;100,E26,100)</f>
        <v>58.063333333333333</v>
      </c>
      <c r="F27" s="288">
        <f t="shared" ref="F27:H27" si="3">IF(F26&lt;100,F26,100)</f>
        <v>56.126666666666665</v>
      </c>
      <c r="G27" s="288">
        <f t="shared" si="3"/>
        <v>54.19</v>
      </c>
      <c r="H27" s="288">
        <f t="shared" si="3"/>
        <v>52.266666666666666</v>
      </c>
      <c r="I27" s="288">
        <f>IF(I26&lt;100,I26,100)</f>
        <v>50.343333333333334</v>
      </c>
      <c r="J27" s="288">
        <f>IF(J26&lt;100,J26,100)</f>
        <v>48.42</v>
      </c>
      <c r="K27" s="288">
        <f>IF(K26&lt;100,K26,100)</f>
        <v>46.483333333333334</v>
      </c>
      <c r="L27" s="288">
        <f t="shared" ref="L27:N27" si="4">IF(L26&lt;100,L26,100)</f>
        <v>44.546666666666667</v>
      </c>
      <c r="M27" s="288">
        <f t="shared" si="4"/>
        <v>42.61</v>
      </c>
      <c r="N27" s="288">
        <f t="shared" si="4"/>
        <v>40.686666666666667</v>
      </c>
      <c r="O27" s="288">
        <f>IF(O26&lt;100,O26,100)</f>
        <v>38.763333333333335</v>
      </c>
      <c r="P27" s="288">
        <f>IF(P26&lt;100,P26,100)</f>
        <v>36.840000000000003</v>
      </c>
      <c r="Q27" s="288">
        <f>IF(Q26&lt;100,Q26,100)</f>
        <v>34.903333333333336</v>
      </c>
      <c r="R27" s="288">
        <f t="shared" ref="R27:T27" si="5">IF(R26&lt;100,R26,100)</f>
        <v>32.966666666666669</v>
      </c>
      <c r="S27" s="288">
        <f t="shared" si="5"/>
        <v>31.03</v>
      </c>
      <c r="T27" s="288">
        <f t="shared" si="5"/>
        <v>29.106666666666669</v>
      </c>
      <c r="U27" s="288">
        <f>IF(U26&lt;100,U26,100)</f>
        <v>27.183333333333337</v>
      </c>
      <c r="V27" s="288">
        <f>IF(V26&lt;100,V26,100)</f>
        <v>25.260000000000005</v>
      </c>
      <c r="W27" s="288">
        <f>IF(W26&lt;100,W26,100)</f>
        <v>23.323333333333338</v>
      </c>
      <c r="X27" s="288">
        <f t="shared" ref="X27:Z27" si="6">IF(X26&lt;100,X26,100)</f>
        <v>21.38666666666667</v>
      </c>
      <c r="Y27" s="288">
        <f t="shared" si="6"/>
        <v>19.450000000000003</v>
      </c>
      <c r="Z27" s="288">
        <f t="shared" si="6"/>
        <v>17.526666666666671</v>
      </c>
      <c r="AA27" s="288">
        <f>IF(AA26&lt;100,AA26,100)</f>
        <v>15.603333333333337</v>
      </c>
      <c r="AB27" s="288">
        <f>IF(AB26&lt;100,AB26,100)</f>
        <v>13.680000000000003</v>
      </c>
      <c r="AC27" s="288">
        <f>IF(AC26&lt;100,AC26,100)</f>
        <v>11.743333333333338</v>
      </c>
      <c r="AD27" s="288">
        <f t="shared" ref="AD27:AF27" si="7">IF(AD26&lt;100,AD26,100)</f>
        <v>9.806666666666672</v>
      </c>
      <c r="AE27" s="288">
        <f t="shared" si="7"/>
        <v>7.8700000000000054</v>
      </c>
      <c r="AF27" s="288">
        <f t="shared" si="7"/>
        <v>5.9466666666666725</v>
      </c>
      <c r="AG27" s="288">
        <f>IF(AG26&lt;100,AG26,100)</f>
        <v>4.0233333333333396</v>
      </c>
      <c r="AH27" s="288">
        <f>IF(AH26&lt;100,AH26,100)</f>
        <v>2.1000000000000068</v>
      </c>
    </row>
    <row r="28" spans="1:101" x14ac:dyDescent="0.25">
      <c r="M28" s="289" t="s">
        <v>39</v>
      </c>
      <c r="U28" s="289" t="s">
        <v>39</v>
      </c>
    </row>
    <row r="29" spans="1:101" x14ac:dyDescent="0.25">
      <c r="A29" s="461" t="s">
        <v>40</v>
      </c>
      <c r="B29" s="462"/>
      <c r="C29" s="462"/>
      <c r="D29" s="463"/>
      <c r="E29" s="407">
        <v>6</v>
      </c>
      <c r="F29" s="408"/>
      <c r="G29" s="408"/>
      <c r="H29" s="409"/>
      <c r="I29" s="407">
        <v>7</v>
      </c>
      <c r="J29" s="408"/>
      <c r="K29" s="408"/>
      <c r="L29" s="409"/>
      <c r="M29" s="427">
        <v>8</v>
      </c>
      <c r="N29" s="428"/>
      <c r="O29" s="428"/>
      <c r="P29" s="429"/>
      <c r="Q29" s="407">
        <v>9</v>
      </c>
      <c r="R29" s="408"/>
      <c r="S29" s="408"/>
      <c r="T29" s="409"/>
      <c r="U29" s="427">
        <v>10</v>
      </c>
      <c r="V29" s="428"/>
      <c r="W29" s="428"/>
      <c r="X29" s="429"/>
      <c r="Y29" s="407">
        <v>11</v>
      </c>
      <c r="Z29" s="408"/>
      <c r="AA29" s="408"/>
      <c r="AB29" s="409"/>
      <c r="AC29" s="407">
        <v>12</v>
      </c>
      <c r="AD29" s="408"/>
      <c r="AE29" s="408"/>
      <c r="AF29" s="409"/>
      <c r="AG29" s="407">
        <v>13</v>
      </c>
      <c r="AH29" s="408"/>
      <c r="AI29" s="408"/>
      <c r="AJ29" s="409"/>
      <c r="AK29" s="407">
        <v>14</v>
      </c>
      <c r="AL29" s="408"/>
      <c r="AM29" s="408"/>
      <c r="AN29" s="409"/>
      <c r="AO29" s="407">
        <v>15</v>
      </c>
      <c r="AP29" s="408"/>
      <c r="AQ29" s="408"/>
      <c r="AR29" s="409"/>
      <c r="AS29" s="407">
        <v>16</v>
      </c>
      <c r="AT29" s="408"/>
      <c r="AU29" s="408"/>
      <c r="AV29" s="409"/>
      <c r="AW29" s="407">
        <v>17</v>
      </c>
      <c r="AX29" s="408"/>
      <c r="AY29" s="408"/>
      <c r="AZ29" s="409"/>
      <c r="BA29" s="407">
        <v>18</v>
      </c>
      <c r="BB29" s="408"/>
      <c r="BC29" s="408"/>
      <c r="BD29" s="409"/>
      <c r="BE29" s="407">
        <v>19</v>
      </c>
      <c r="BF29" s="408"/>
      <c r="BG29" s="408"/>
      <c r="BH29" s="409"/>
      <c r="BI29" s="407">
        <v>20</v>
      </c>
      <c r="BJ29" s="408"/>
      <c r="BK29" s="408"/>
      <c r="BL29" s="409"/>
      <c r="BM29" s="407">
        <v>21</v>
      </c>
      <c r="BN29" s="408"/>
      <c r="BO29" s="408"/>
      <c r="BP29" s="409"/>
      <c r="BQ29" s="407">
        <v>22</v>
      </c>
      <c r="BR29" s="408"/>
      <c r="BS29" s="408"/>
      <c r="BT29" s="409"/>
      <c r="BU29" s="407">
        <v>23</v>
      </c>
      <c r="BV29" s="408"/>
      <c r="BW29" s="408"/>
      <c r="BX29" s="409"/>
      <c r="BY29" s="407">
        <v>24</v>
      </c>
      <c r="BZ29" s="408"/>
      <c r="CA29" s="408"/>
      <c r="CB29" s="409"/>
      <c r="CC29" s="410">
        <v>1</v>
      </c>
      <c r="CD29" s="411"/>
      <c r="CE29" s="411"/>
      <c r="CF29" s="412"/>
      <c r="CG29" s="410">
        <v>2</v>
      </c>
      <c r="CH29" s="411"/>
      <c r="CI29" s="411"/>
      <c r="CJ29" s="412"/>
      <c r="CK29" s="410">
        <v>3</v>
      </c>
      <c r="CL29" s="411"/>
      <c r="CM29" s="411"/>
      <c r="CN29" s="412"/>
      <c r="CO29" s="410">
        <v>4</v>
      </c>
      <c r="CP29" s="411"/>
      <c r="CQ29" s="411"/>
      <c r="CR29" s="412"/>
      <c r="CS29" s="410">
        <v>5</v>
      </c>
      <c r="CT29" s="411"/>
      <c r="CU29" s="411"/>
      <c r="CV29" s="412"/>
      <c r="CW29" s="413" t="s">
        <v>41</v>
      </c>
    </row>
    <row r="30" spans="1:101" s="284" customFormat="1" x14ac:dyDescent="0.25">
      <c r="A30" s="464"/>
      <c r="B30" s="465"/>
      <c r="C30" s="465"/>
      <c r="D30" s="466"/>
      <c r="E30" s="305">
        <v>0</v>
      </c>
      <c r="F30" s="305">
        <v>15</v>
      </c>
      <c r="G30" s="305">
        <v>30</v>
      </c>
      <c r="H30" s="305">
        <v>45</v>
      </c>
      <c r="I30" s="305">
        <v>0</v>
      </c>
      <c r="J30" s="305">
        <v>15</v>
      </c>
      <c r="K30" s="305">
        <v>30</v>
      </c>
      <c r="L30" s="305">
        <v>45</v>
      </c>
      <c r="M30" s="306">
        <v>0</v>
      </c>
      <c r="N30" s="306">
        <v>15</v>
      </c>
      <c r="O30" s="305">
        <v>30</v>
      </c>
      <c r="P30" s="305">
        <v>45</v>
      </c>
      <c r="Q30" s="305">
        <v>0</v>
      </c>
      <c r="R30" s="305">
        <v>15</v>
      </c>
      <c r="S30" s="305">
        <v>30</v>
      </c>
      <c r="T30" s="305">
        <v>45</v>
      </c>
      <c r="U30" s="306">
        <v>0</v>
      </c>
      <c r="V30" s="306">
        <v>15</v>
      </c>
      <c r="W30" s="305">
        <v>30</v>
      </c>
      <c r="X30" s="305">
        <v>45</v>
      </c>
      <c r="Y30" s="305">
        <v>0</v>
      </c>
      <c r="Z30" s="305">
        <v>15</v>
      </c>
      <c r="AA30" s="305">
        <v>30</v>
      </c>
      <c r="AB30" s="305">
        <v>45</v>
      </c>
      <c r="AC30" s="305">
        <v>0</v>
      </c>
      <c r="AD30" s="305">
        <v>15</v>
      </c>
      <c r="AE30" s="305">
        <v>30</v>
      </c>
      <c r="AF30" s="305">
        <v>45</v>
      </c>
      <c r="AG30" s="305">
        <v>0</v>
      </c>
      <c r="AH30" s="305">
        <v>15</v>
      </c>
      <c r="AI30" s="305">
        <v>30</v>
      </c>
      <c r="AJ30" s="305">
        <v>45</v>
      </c>
      <c r="AK30" s="305">
        <v>0</v>
      </c>
      <c r="AL30" s="305">
        <v>15</v>
      </c>
      <c r="AM30" s="305">
        <v>30</v>
      </c>
      <c r="AN30" s="305">
        <v>45</v>
      </c>
      <c r="AO30" s="305">
        <v>0</v>
      </c>
      <c r="AP30" s="305">
        <v>15</v>
      </c>
      <c r="AQ30" s="305">
        <v>30</v>
      </c>
      <c r="AR30" s="305">
        <v>45</v>
      </c>
      <c r="AS30" s="305">
        <v>0</v>
      </c>
      <c r="AT30" s="305">
        <v>15</v>
      </c>
      <c r="AU30" s="305">
        <v>30</v>
      </c>
      <c r="AV30" s="305">
        <v>45</v>
      </c>
      <c r="AW30" s="305">
        <v>0</v>
      </c>
      <c r="AX30" s="305">
        <v>15</v>
      </c>
      <c r="AY30" s="305">
        <v>30</v>
      </c>
      <c r="AZ30" s="305">
        <v>45</v>
      </c>
      <c r="BA30" s="305">
        <v>0</v>
      </c>
      <c r="BB30" s="305">
        <v>15</v>
      </c>
      <c r="BC30" s="305">
        <v>30</v>
      </c>
      <c r="BD30" s="305">
        <v>45</v>
      </c>
      <c r="BE30" s="305">
        <v>0</v>
      </c>
      <c r="BF30" s="305">
        <v>15</v>
      </c>
      <c r="BG30" s="305">
        <v>30</v>
      </c>
      <c r="BH30" s="305">
        <v>45</v>
      </c>
      <c r="BI30" s="305">
        <v>0</v>
      </c>
      <c r="BJ30" s="305">
        <v>15</v>
      </c>
      <c r="BK30" s="305">
        <v>30</v>
      </c>
      <c r="BL30" s="305">
        <v>45</v>
      </c>
      <c r="BM30" s="305">
        <v>0</v>
      </c>
      <c r="BN30" s="305">
        <v>15</v>
      </c>
      <c r="BO30" s="305">
        <v>30</v>
      </c>
      <c r="BP30" s="305">
        <v>45</v>
      </c>
      <c r="BQ30" s="305">
        <v>0</v>
      </c>
      <c r="BR30" s="305">
        <v>15</v>
      </c>
      <c r="BS30" s="305">
        <v>30</v>
      </c>
      <c r="BT30" s="305">
        <v>45</v>
      </c>
      <c r="BU30" s="305">
        <v>0</v>
      </c>
      <c r="BV30" s="305">
        <v>15</v>
      </c>
      <c r="BW30" s="305">
        <v>30</v>
      </c>
      <c r="BX30" s="305">
        <v>45</v>
      </c>
      <c r="BY30" s="305">
        <v>0</v>
      </c>
      <c r="BZ30" s="305">
        <v>15</v>
      </c>
      <c r="CA30" s="305">
        <v>30</v>
      </c>
      <c r="CB30" s="305">
        <v>45</v>
      </c>
      <c r="CC30" s="307">
        <v>0</v>
      </c>
      <c r="CD30" s="307">
        <v>15</v>
      </c>
      <c r="CE30" s="307">
        <v>30</v>
      </c>
      <c r="CF30" s="307">
        <v>45</v>
      </c>
      <c r="CG30" s="307">
        <v>0</v>
      </c>
      <c r="CH30" s="307">
        <v>15</v>
      </c>
      <c r="CI30" s="307">
        <v>30</v>
      </c>
      <c r="CJ30" s="307">
        <v>45</v>
      </c>
      <c r="CK30" s="307">
        <v>0</v>
      </c>
      <c r="CL30" s="307">
        <v>15</v>
      </c>
      <c r="CM30" s="307">
        <v>30</v>
      </c>
      <c r="CN30" s="307">
        <v>45</v>
      </c>
      <c r="CO30" s="307">
        <v>0</v>
      </c>
      <c r="CP30" s="307">
        <v>15</v>
      </c>
      <c r="CQ30" s="307">
        <v>30</v>
      </c>
      <c r="CR30" s="307">
        <v>45</v>
      </c>
      <c r="CS30" s="307">
        <v>0</v>
      </c>
      <c r="CT30" s="307">
        <v>15</v>
      </c>
      <c r="CU30" s="307">
        <v>30</v>
      </c>
      <c r="CV30" s="307">
        <v>45</v>
      </c>
      <c r="CW30" s="414"/>
    </row>
    <row r="31" spans="1:101" s="303" customFormat="1" ht="12" x14ac:dyDescent="0.2">
      <c r="A31" s="415" t="s">
        <v>42</v>
      </c>
      <c r="B31" s="417" t="s">
        <v>43</v>
      </c>
      <c r="C31" s="304" t="s">
        <v>44</v>
      </c>
      <c r="D31" s="314" t="s">
        <v>45</v>
      </c>
      <c r="E31" s="316" t="s">
        <v>23</v>
      </c>
      <c r="F31" s="316" t="s">
        <v>23</v>
      </c>
      <c r="G31" s="316" t="s">
        <v>23</v>
      </c>
      <c r="H31" s="316" t="s">
        <v>207</v>
      </c>
      <c r="I31" s="316" t="s">
        <v>207</v>
      </c>
      <c r="J31" s="316" t="s">
        <v>207</v>
      </c>
      <c r="K31" s="316" t="s">
        <v>23</v>
      </c>
      <c r="L31" s="316" t="s">
        <v>23</v>
      </c>
      <c r="M31" s="316" t="s">
        <v>23</v>
      </c>
      <c r="N31" s="316" t="s">
        <v>207</v>
      </c>
      <c r="O31" s="316" t="s">
        <v>207</v>
      </c>
      <c r="P31" s="316" t="s">
        <v>207</v>
      </c>
      <c r="Q31" s="316" t="s">
        <v>23</v>
      </c>
      <c r="R31" s="316" t="s">
        <v>23</v>
      </c>
      <c r="S31" s="316" t="s">
        <v>23</v>
      </c>
      <c r="T31" s="316" t="s">
        <v>207</v>
      </c>
      <c r="U31" s="316" t="s">
        <v>207</v>
      </c>
      <c r="V31" s="316" t="s">
        <v>207</v>
      </c>
      <c r="W31" s="316" t="s">
        <v>23</v>
      </c>
      <c r="X31" s="316" t="s">
        <v>23</v>
      </c>
      <c r="Y31" s="316" t="s">
        <v>23</v>
      </c>
      <c r="Z31" s="316" t="s">
        <v>207</v>
      </c>
      <c r="AA31" s="316" t="s">
        <v>207</v>
      </c>
      <c r="AB31" s="316" t="s">
        <v>207</v>
      </c>
      <c r="AC31" s="316" t="s">
        <v>23</v>
      </c>
      <c r="AD31" s="316" t="s">
        <v>23</v>
      </c>
      <c r="AE31" s="316" t="s">
        <v>23</v>
      </c>
      <c r="AF31" s="316" t="s">
        <v>207</v>
      </c>
      <c r="AG31" s="317" t="s">
        <v>17</v>
      </c>
      <c r="AH31" s="317" t="s">
        <v>17</v>
      </c>
      <c r="AI31" s="317" t="s">
        <v>17</v>
      </c>
      <c r="AJ31" s="317" t="s">
        <v>17</v>
      </c>
      <c r="AK31" s="316" t="s">
        <v>207</v>
      </c>
      <c r="AL31" s="316" t="s">
        <v>207</v>
      </c>
      <c r="AM31" s="316" t="s">
        <v>23</v>
      </c>
      <c r="AN31" s="316" t="s">
        <v>23</v>
      </c>
      <c r="AO31" s="316" t="s">
        <v>23</v>
      </c>
      <c r="AP31" s="316" t="s">
        <v>207</v>
      </c>
      <c r="AQ31" s="316" t="s">
        <v>207</v>
      </c>
      <c r="AR31" s="316" t="s">
        <v>207</v>
      </c>
      <c r="AS31" s="316" t="s">
        <v>23</v>
      </c>
      <c r="AT31" s="316" t="s">
        <v>23</v>
      </c>
      <c r="AU31" s="316" t="s">
        <v>23</v>
      </c>
      <c r="AV31" s="316" t="s">
        <v>207</v>
      </c>
      <c r="AW31" s="316" t="s">
        <v>207</v>
      </c>
      <c r="AX31" s="316" t="s">
        <v>207</v>
      </c>
      <c r="AY31" s="316" t="s">
        <v>23</v>
      </c>
      <c r="AZ31" s="316" t="s">
        <v>23</v>
      </c>
      <c r="BA31" s="316" t="s">
        <v>23</v>
      </c>
      <c r="BB31" s="316" t="s">
        <v>207</v>
      </c>
      <c r="BC31" s="316" t="s">
        <v>207</v>
      </c>
      <c r="BD31" s="316" t="s">
        <v>207</v>
      </c>
      <c r="BE31" s="316" t="s">
        <v>23</v>
      </c>
      <c r="BF31" s="316" t="s">
        <v>23</v>
      </c>
      <c r="BG31" s="316" t="s">
        <v>23</v>
      </c>
      <c r="BH31" s="316" t="s">
        <v>207</v>
      </c>
      <c r="BI31" s="316" t="s">
        <v>207</v>
      </c>
      <c r="BJ31" s="316" t="s">
        <v>207</v>
      </c>
      <c r="BK31" s="316" t="s">
        <v>23</v>
      </c>
      <c r="BL31" s="316" t="s">
        <v>23</v>
      </c>
      <c r="BM31" s="316" t="s">
        <v>23</v>
      </c>
      <c r="BN31" s="316" t="s">
        <v>207</v>
      </c>
      <c r="BO31" s="317" t="s">
        <v>17</v>
      </c>
      <c r="BP31" s="317" t="s">
        <v>17</v>
      </c>
      <c r="BQ31" s="317" t="s">
        <v>17</v>
      </c>
      <c r="BR31" s="317" t="s">
        <v>17</v>
      </c>
      <c r="BS31" s="316" t="s">
        <v>207</v>
      </c>
      <c r="BT31" s="316" t="s">
        <v>207</v>
      </c>
      <c r="BU31" s="316" t="s">
        <v>23</v>
      </c>
      <c r="BV31" s="316" t="s">
        <v>23</v>
      </c>
      <c r="BW31" s="316" t="s">
        <v>23</v>
      </c>
      <c r="BX31" s="316"/>
      <c r="BY31" s="316"/>
      <c r="BZ31" s="316"/>
      <c r="CA31" s="316"/>
      <c r="CB31" s="316"/>
      <c r="CC31" s="316"/>
      <c r="CD31" s="316"/>
      <c r="CE31" s="316"/>
      <c r="CF31" s="316"/>
      <c r="CG31" s="316"/>
      <c r="CH31" s="316"/>
      <c r="CI31" s="316"/>
      <c r="CJ31" s="316"/>
      <c r="CK31" s="316"/>
      <c r="CL31" s="316"/>
      <c r="CM31" s="316"/>
      <c r="CN31" s="316"/>
      <c r="CO31" s="316"/>
      <c r="CP31" s="316"/>
      <c r="CQ31" s="316"/>
      <c r="CR31" s="316"/>
      <c r="CS31" s="316"/>
      <c r="CT31" s="316"/>
      <c r="CU31" s="316"/>
      <c r="CV31" s="316"/>
      <c r="CW31" s="303" t="s">
        <v>46</v>
      </c>
    </row>
    <row r="32" spans="1:101" s="303" customFormat="1" ht="12" x14ac:dyDescent="0.2">
      <c r="A32" s="416"/>
      <c r="B32" s="418"/>
      <c r="C32" s="304" t="s">
        <v>37</v>
      </c>
      <c r="D32" s="315">
        <v>80</v>
      </c>
      <c r="E32" s="316">
        <f>IF(E31=$A$12,D32+($B$12*15),IF(E31=$A$13,D32+($B$13*15),IF(E31=$A$15,IF(D32+($B$15*15)&gt;100,100,D32+($B$15*15)),IF(E31=$A$14,IF(D32+($B$14*15)&gt;100,100,D32+($B$14*15)),IF(E31=$A$16,IF(D32+$B$16*15&gt;100,100,D32+$B$16*15),D32)))))</f>
        <v>78.063333333333333</v>
      </c>
      <c r="F32" s="316">
        <f t="shared" ref="F32:BQ32" si="8">IF(F31=$A$12,E32+($B$12*15),IF(F31=$A$13,E32+($B$13*15),IF(F31=$A$15,IF(E32+($B$15*15)&gt;100,100,E32+($B$15*15)),IF(F31=$A$14,IF(E32+($B$14*15)&gt;100,100,E32+($B$14*15)),IF(F31=$A$16,IF(E32+$B$16*15&gt;100,100,E32+$B$16*15),E32)))))</f>
        <v>76.126666666666665</v>
      </c>
      <c r="G32" s="316">
        <f t="shared" si="8"/>
        <v>74.19</v>
      </c>
      <c r="H32" s="316">
        <f t="shared" si="8"/>
        <v>72.266666666666666</v>
      </c>
      <c r="I32" s="316">
        <f t="shared" si="8"/>
        <v>70.343333333333334</v>
      </c>
      <c r="J32" s="316">
        <f t="shared" si="8"/>
        <v>68.42</v>
      </c>
      <c r="K32" s="316">
        <f t="shared" si="8"/>
        <v>66.483333333333334</v>
      </c>
      <c r="L32" s="316">
        <f t="shared" si="8"/>
        <v>64.546666666666667</v>
      </c>
      <c r="M32" s="316">
        <f t="shared" si="8"/>
        <v>62.61</v>
      </c>
      <c r="N32" s="316">
        <f t="shared" si="8"/>
        <v>60.686666666666667</v>
      </c>
      <c r="O32" s="316">
        <f t="shared" si="8"/>
        <v>58.763333333333335</v>
      </c>
      <c r="P32" s="316">
        <f t="shared" si="8"/>
        <v>56.84</v>
      </c>
      <c r="Q32" s="316">
        <f t="shared" si="8"/>
        <v>54.903333333333336</v>
      </c>
      <c r="R32" s="316">
        <f t="shared" si="8"/>
        <v>52.966666666666669</v>
      </c>
      <c r="S32" s="316">
        <f t="shared" si="8"/>
        <v>51.03</v>
      </c>
      <c r="T32" s="316">
        <f t="shared" si="8"/>
        <v>49.106666666666669</v>
      </c>
      <c r="U32" s="316">
        <f t="shared" si="8"/>
        <v>47.183333333333337</v>
      </c>
      <c r="V32" s="316">
        <f t="shared" si="8"/>
        <v>45.260000000000005</v>
      </c>
      <c r="W32" s="316">
        <f t="shared" si="8"/>
        <v>43.323333333333338</v>
      </c>
      <c r="X32" s="316">
        <f t="shared" si="8"/>
        <v>41.38666666666667</v>
      </c>
      <c r="Y32" s="316">
        <f t="shared" si="8"/>
        <v>39.450000000000003</v>
      </c>
      <c r="Z32" s="316">
        <f t="shared" si="8"/>
        <v>37.526666666666671</v>
      </c>
      <c r="AA32" s="316">
        <f t="shared" si="8"/>
        <v>35.603333333333339</v>
      </c>
      <c r="AB32" s="316">
        <f t="shared" si="8"/>
        <v>33.680000000000007</v>
      </c>
      <c r="AC32" s="316">
        <f t="shared" si="8"/>
        <v>31.743333333333339</v>
      </c>
      <c r="AD32" s="316">
        <f t="shared" si="8"/>
        <v>29.806666666666672</v>
      </c>
      <c r="AE32" s="316">
        <f t="shared" si="8"/>
        <v>27.870000000000005</v>
      </c>
      <c r="AF32" s="316">
        <f t="shared" si="8"/>
        <v>25.946666666666673</v>
      </c>
      <c r="AG32" s="316">
        <f t="shared" si="8"/>
        <v>50.946666666666673</v>
      </c>
      <c r="AH32" s="316">
        <f t="shared" si="8"/>
        <v>75.946666666666673</v>
      </c>
      <c r="AI32" s="316">
        <f t="shared" si="8"/>
        <v>100</v>
      </c>
      <c r="AJ32" s="316">
        <f t="shared" si="8"/>
        <v>100</v>
      </c>
      <c r="AK32" s="316">
        <f t="shared" si="8"/>
        <v>98.076666666666668</v>
      </c>
      <c r="AL32" s="316">
        <f t="shared" si="8"/>
        <v>96.153333333333336</v>
      </c>
      <c r="AM32" s="316">
        <f t="shared" si="8"/>
        <v>94.216666666666669</v>
      </c>
      <c r="AN32" s="316">
        <f t="shared" si="8"/>
        <v>92.28</v>
      </c>
      <c r="AO32" s="316">
        <f t="shared" si="8"/>
        <v>90.343333333333334</v>
      </c>
      <c r="AP32" s="316">
        <f t="shared" si="8"/>
        <v>88.42</v>
      </c>
      <c r="AQ32" s="316">
        <f t="shared" si="8"/>
        <v>86.49666666666667</v>
      </c>
      <c r="AR32" s="316">
        <f t="shared" si="8"/>
        <v>84.573333333333338</v>
      </c>
      <c r="AS32" s="316">
        <f t="shared" si="8"/>
        <v>82.63666666666667</v>
      </c>
      <c r="AT32" s="316">
        <f t="shared" si="8"/>
        <v>80.7</v>
      </c>
      <c r="AU32" s="316">
        <f t="shared" si="8"/>
        <v>78.763333333333335</v>
      </c>
      <c r="AV32" s="316">
        <f t="shared" si="8"/>
        <v>76.84</v>
      </c>
      <c r="AW32" s="316">
        <f t="shared" si="8"/>
        <v>74.916666666666671</v>
      </c>
      <c r="AX32" s="316">
        <f t="shared" si="8"/>
        <v>72.993333333333339</v>
      </c>
      <c r="AY32" s="316">
        <f t="shared" si="8"/>
        <v>71.056666666666672</v>
      </c>
      <c r="AZ32" s="316">
        <f t="shared" si="8"/>
        <v>69.12</v>
      </c>
      <c r="BA32" s="316">
        <f t="shared" si="8"/>
        <v>67.183333333333337</v>
      </c>
      <c r="BB32" s="316">
        <f t="shared" si="8"/>
        <v>65.260000000000005</v>
      </c>
      <c r="BC32" s="316">
        <f t="shared" si="8"/>
        <v>63.336666666666673</v>
      </c>
      <c r="BD32" s="316">
        <f t="shared" si="8"/>
        <v>61.413333333333341</v>
      </c>
      <c r="BE32" s="316">
        <f t="shared" si="8"/>
        <v>59.476666666666674</v>
      </c>
      <c r="BF32" s="316">
        <f t="shared" si="8"/>
        <v>57.540000000000006</v>
      </c>
      <c r="BG32" s="316">
        <f t="shared" si="8"/>
        <v>55.603333333333339</v>
      </c>
      <c r="BH32" s="316">
        <f t="shared" si="8"/>
        <v>53.680000000000007</v>
      </c>
      <c r="BI32" s="316">
        <f t="shared" si="8"/>
        <v>51.756666666666675</v>
      </c>
      <c r="BJ32" s="316">
        <f t="shared" si="8"/>
        <v>49.833333333333343</v>
      </c>
      <c r="BK32" s="316">
        <f t="shared" si="8"/>
        <v>47.896666666666675</v>
      </c>
      <c r="BL32" s="316">
        <f t="shared" si="8"/>
        <v>45.960000000000008</v>
      </c>
      <c r="BM32" s="316">
        <f t="shared" si="8"/>
        <v>44.023333333333341</v>
      </c>
      <c r="BN32" s="316">
        <f t="shared" si="8"/>
        <v>42.100000000000009</v>
      </c>
      <c r="BO32" s="316">
        <f t="shared" si="8"/>
        <v>67.100000000000009</v>
      </c>
      <c r="BP32" s="316">
        <f t="shared" si="8"/>
        <v>92.100000000000009</v>
      </c>
      <c r="BQ32" s="316">
        <f t="shared" si="8"/>
        <v>100</v>
      </c>
      <c r="BR32" s="316">
        <f t="shared" ref="BR32:CV32" si="9">IF(BR31=$A$12,BQ32+($B$12*15),IF(BR31=$A$13,BQ32+($B$13*15),IF(BR31=$A$15,IF(BQ32+($B$15*15)&gt;100,100,BQ32+($B$15*15)),IF(BR31=$A$14,IF(BQ32+($B$14*15)&gt;100,100,BQ32+($B$14*15)),IF(BR31=$A$16,IF(BQ32+$B$16*15&gt;100,100,BQ32+$B$16*15),BQ32)))))</f>
        <v>100</v>
      </c>
      <c r="BS32" s="316">
        <f t="shared" si="9"/>
        <v>98.076666666666668</v>
      </c>
      <c r="BT32" s="316">
        <f t="shared" si="9"/>
        <v>96.153333333333336</v>
      </c>
      <c r="BU32" s="316">
        <f t="shared" si="9"/>
        <v>94.216666666666669</v>
      </c>
      <c r="BV32" s="316">
        <f t="shared" si="9"/>
        <v>92.28</v>
      </c>
      <c r="BW32" s="316">
        <f t="shared" si="9"/>
        <v>90.343333333333334</v>
      </c>
      <c r="BX32" s="316">
        <f t="shared" si="9"/>
        <v>90.343333333333334</v>
      </c>
      <c r="BY32" s="316">
        <f t="shared" si="9"/>
        <v>90.343333333333334</v>
      </c>
      <c r="BZ32" s="316">
        <f t="shared" si="9"/>
        <v>90.343333333333334</v>
      </c>
      <c r="CA32" s="316">
        <f t="shared" si="9"/>
        <v>90.343333333333334</v>
      </c>
      <c r="CB32" s="316">
        <f t="shared" si="9"/>
        <v>90.343333333333334</v>
      </c>
      <c r="CC32" s="316">
        <f t="shared" si="9"/>
        <v>90.343333333333334</v>
      </c>
      <c r="CD32" s="316">
        <f t="shared" si="9"/>
        <v>90.343333333333334</v>
      </c>
      <c r="CE32" s="316">
        <f t="shared" si="9"/>
        <v>90.343333333333334</v>
      </c>
      <c r="CF32" s="316">
        <f t="shared" si="9"/>
        <v>90.343333333333334</v>
      </c>
      <c r="CG32" s="316">
        <f t="shared" si="9"/>
        <v>90.343333333333334</v>
      </c>
      <c r="CH32" s="316">
        <f t="shared" si="9"/>
        <v>90.343333333333334</v>
      </c>
      <c r="CI32" s="316">
        <f t="shared" si="9"/>
        <v>90.343333333333334</v>
      </c>
      <c r="CJ32" s="316">
        <f t="shared" si="9"/>
        <v>90.343333333333334</v>
      </c>
      <c r="CK32" s="316">
        <f t="shared" si="9"/>
        <v>90.343333333333334</v>
      </c>
      <c r="CL32" s="316">
        <f t="shared" si="9"/>
        <v>90.343333333333334</v>
      </c>
      <c r="CM32" s="316">
        <f t="shared" si="9"/>
        <v>90.343333333333334</v>
      </c>
      <c r="CN32" s="316">
        <f t="shared" si="9"/>
        <v>90.343333333333334</v>
      </c>
      <c r="CO32" s="316">
        <f t="shared" si="9"/>
        <v>90.343333333333334</v>
      </c>
      <c r="CP32" s="316">
        <f t="shared" si="9"/>
        <v>90.343333333333334</v>
      </c>
      <c r="CQ32" s="316">
        <f t="shared" si="9"/>
        <v>90.343333333333334</v>
      </c>
      <c r="CR32" s="316">
        <f t="shared" si="9"/>
        <v>90.343333333333334</v>
      </c>
      <c r="CS32" s="316">
        <f t="shared" si="9"/>
        <v>90.343333333333334</v>
      </c>
      <c r="CT32" s="316">
        <f t="shared" si="9"/>
        <v>90.343333333333334</v>
      </c>
      <c r="CU32" s="316">
        <f t="shared" si="9"/>
        <v>90.343333333333334</v>
      </c>
      <c r="CV32" s="316">
        <f t="shared" si="9"/>
        <v>90.343333333333334</v>
      </c>
      <c r="CW32" s="311">
        <f>CL32-10</f>
        <v>80.343333333333334</v>
      </c>
    </row>
    <row r="33" spans="1:101" s="303" customFormat="1" ht="12" x14ac:dyDescent="0.2">
      <c r="A33" s="416"/>
      <c r="B33" s="419" t="s">
        <v>47</v>
      </c>
      <c r="C33" s="304" t="s">
        <v>44</v>
      </c>
      <c r="D33" s="314" t="s">
        <v>45</v>
      </c>
      <c r="E33" s="316"/>
      <c r="F33" s="316" t="s">
        <v>23</v>
      </c>
      <c r="G33" s="316" t="s">
        <v>23</v>
      </c>
      <c r="H33" s="316" t="s">
        <v>23</v>
      </c>
      <c r="I33" s="316" t="s">
        <v>207</v>
      </c>
      <c r="J33" s="316" t="s">
        <v>207</v>
      </c>
      <c r="K33" s="316" t="s">
        <v>207</v>
      </c>
      <c r="L33" s="316" t="s">
        <v>23</v>
      </c>
      <c r="M33" s="316" t="s">
        <v>23</v>
      </c>
      <c r="N33" s="316" t="s">
        <v>23</v>
      </c>
      <c r="O33" s="316" t="s">
        <v>207</v>
      </c>
      <c r="P33" s="316" t="s">
        <v>207</v>
      </c>
      <c r="Q33" s="316" t="s">
        <v>207</v>
      </c>
      <c r="R33" s="316" t="s">
        <v>23</v>
      </c>
      <c r="S33" s="316" t="s">
        <v>23</v>
      </c>
      <c r="T33" s="316" t="s">
        <v>23</v>
      </c>
      <c r="U33" s="316" t="s">
        <v>207</v>
      </c>
      <c r="V33" s="316" t="s">
        <v>207</v>
      </c>
      <c r="W33" s="316" t="s">
        <v>207</v>
      </c>
      <c r="X33" s="316" t="s">
        <v>23</v>
      </c>
      <c r="Y33" s="316" t="s">
        <v>23</v>
      </c>
      <c r="Z33" s="316" t="s">
        <v>23</v>
      </c>
      <c r="AA33" s="316" t="s">
        <v>207</v>
      </c>
      <c r="AB33" s="316" t="s">
        <v>207</v>
      </c>
      <c r="AC33" s="316" t="s">
        <v>207</v>
      </c>
      <c r="AD33" s="316" t="s">
        <v>23</v>
      </c>
      <c r="AE33" s="316" t="s">
        <v>23</v>
      </c>
      <c r="AF33" s="316" t="s">
        <v>23</v>
      </c>
      <c r="AG33" s="316" t="s">
        <v>207</v>
      </c>
      <c r="AH33" s="316" t="s">
        <v>207</v>
      </c>
      <c r="AI33" s="317" t="s">
        <v>13</v>
      </c>
      <c r="AJ33" s="317" t="s">
        <v>13</v>
      </c>
      <c r="AK33" s="317" t="s">
        <v>13</v>
      </c>
      <c r="AL33" s="317" t="s">
        <v>13</v>
      </c>
      <c r="AM33" s="316" t="s">
        <v>207</v>
      </c>
      <c r="AN33" s="316" t="s">
        <v>23</v>
      </c>
      <c r="AO33" s="316" t="s">
        <v>23</v>
      </c>
      <c r="AP33" s="316" t="s">
        <v>23</v>
      </c>
      <c r="AQ33" s="316" t="s">
        <v>207</v>
      </c>
      <c r="AR33" s="316" t="s">
        <v>207</v>
      </c>
      <c r="AS33" s="316" t="s">
        <v>207</v>
      </c>
      <c r="AT33" s="316" t="s">
        <v>23</v>
      </c>
      <c r="AU33" s="316" t="s">
        <v>23</v>
      </c>
      <c r="AV33" s="316" t="s">
        <v>23</v>
      </c>
      <c r="AW33" s="316" t="s">
        <v>207</v>
      </c>
      <c r="AX33" s="316" t="s">
        <v>207</v>
      </c>
      <c r="AY33" s="316" t="s">
        <v>207</v>
      </c>
      <c r="AZ33" s="316" t="s">
        <v>23</v>
      </c>
      <c r="BA33" s="316" t="s">
        <v>23</v>
      </c>
      <c r="BB33" s="316" t="s">
        <v>23</v>
      </c>
      <c r="BC33" s="316" t="s">
        <v>207</v>
      </c>
      <c r="BD33" s="316" t="s">
        <v>207</v>
      </c>
      <c r="BE33" s="316" t="s">
        <v>207</v>
      </c>
      <c r="BF33" s="316" t="s">
        <v>23</v>
      </c>
      <c r="BG33" s="316" t="s">
        <v>23</v>
      </c>
      <c r="BH33" s="316" t="s">
        <v>23</v>
      </c>
      <c r="BI33" s="316" t="s">
        <v>207</v>
      </c>
      <c r="BJ33" s="316" t="s">
        <v>207</v>
      </c>
      <c r="BK33" s="316" t="s">
        <v>207</v>
      </c>
      <c r="BL33" s="316" t="s">
        <v>23</v>
      </c>
      <c r="BM33" s="316" t="s">
        <v>23</v>
      </c>
      <c r="BN33" s="316" t="s">
        <v>23</v>
      </c>
      <c r="BO33" s="316" t="s">
        <v>207</v>
      </c>
      <c r="BP33" s="316" t="s">
        <v>207</v>
      </c>
      <c r="BQ33" s="317" t="s">
        <v>13</v>
      </c>
      <c r="BR33" s="317" t="s">
        <v>13</v>
      </c>
      <c r="BS33" s="317" t="s">
        <v>13</v>
      </c>
      <c r="BT33" s="317" t="s">
        <v>13</v>
      </c>
      <c r="BU33" s="316" t="s">
        <v>207</v>
      </c>
      <c r="BV33" s="316" t="s">
        <v>23</v>
      </c>
      <c r="BW33" s="316" t="s">
        <v>23</v>
      </c>
      <c r="BX33" s="316" t="s">
        <v>23</v>
      </c>
      <c r="BY33" s="316"/>
      <c r="BZ33" s="316"/>
      <c r="CA33" s="316"/>
      <c r="CB33" s="316"/>
      <c r="CC33" s="316"/>
      <c r="CD33" s="316"/>
      <c r="CE33" s="316"/>
      <c r="CF33" s="316"/>
      <c r="CG33" s="316"/>
      <c r="CH33" s="316"/>
      <c r="CI33" s="316"/>
      <c r="CJ33" s="316"/>
      <c r="CK33" s="316"/>
      <c r="CL33" s="316"/>
      <c r="CM33" s="316"/>
      <c r="CN33" s="316"/>
      <c r="CO33" s="316"/>
      <c r="CP33" s="316"/>
      <c r="CQ33" s="316"/>
      <c r="CR33" s="316"/>
      <c r="CS33" s="316"/>
      <c r="CT33" s="316"/>
      <c r="CU33" s="316"/>
      <c r="CV33" s="316"/>
      <c r="CW33" s="303" t="s">
        <v>46</v>
      </c>
    </row>
    <row r="34" spans="1:101" s="303" customFormat="1" ht="12" x14ac:dyDescent="0.2">
      <c r="A34" s="416"/>
      <c r="B34" s="420"/>
      <c r="C34" s="304" t="s">
        <v>37</v>
      </c>
      <c r="D34" s="315">
        <v>80</v>
      </c>
      <c r="E34" s="316">
        <f>IF(E33=$A$12,D34+($B$12*15),IF(E33=$A$13,D34+($B$13*15),IF(E33=$A$15,IF(D34+($B$15*15)&gt;100,100,D34+($B$15*15)),IF(E33=$A$14,IF(D34+($B$14*15)&gt;100,100,D34+($B$14*15)),IF(E33=$A$16,IF(D34+$B$16*15&gt;100,100,D34+$B$16*15),D34)))))</f>
        <v>80</v>
      </c>
      <c r="F34" s="316">
        <f t="shared" ref="F34" si="10">IF(F33=$A$12,E34+($B$12*15),IF(F33=$A$13,E34+($B$13*15),IF(F33=$A$15,IF(E34+($B$15*15)&gt;100,100,E34+($B$15*15)),IF(F33=$A$14,IF(E34+($B$14*15)&gt;100,100,E34+($B$14*15)),IF(F33=$A$16,IF(E34+$B$16*15&gt;100,100,E34+$B$16*15),E34)))))</f>
        <v>78.063333333333333</v>
      </c>
      <c r="G34" s="316">
        <f t="shared" ref="G34" si="11">IF(G33=$A$12,F34+($B$12*15),IF(G33=$A$13,F34+($B$13*15),IF(G33=$A$15,IF(F34+($B$15*15)&gt;100,100,F34+($B$15*15)),IF(G33=$A$14,IF(F34+($B$14*15)&gt;100,100,F34+($B$14*15)),IF(G33=$A$16,IF(F34+$B$16*15&gt;100,100,F34+$B$16*15),F34)))))</f>
        <v>76.126666666666665</v>
      </c>
      <c r="H34" s="316">
        <f t="shared" ref="H34" si="12">IF(H33=$A$12,G34+($B$12*15),IF(H33=$A$13,G34+($B$13*15),IF(H33=$A$15,IF(G34+($B$15*15)&gt;100,100,G34+($B$15*15)),IF(H33=$A$14,IF(G34+($B$14*15)&gt;100,100,G34+($B$14*15)),IF(H33=$A$16,IF(G34+$B$16*15&gt;100,100,G34+$B$16*15),G34)))))</f>
        <v>74.19</v>
      </c>
      <c r="I34" s="316">
        <f t="shared" ref="I34" si="13">IF(I33=$A$12,H34+($B$12*15),IF(I33=$A$13,H34+($B$13*15),IF(I33=$A$15,IF(H34+($B$15*15)&gt;100,100,H34+($B$15*15)),IF(I33=$A$14,IF(H34+($B$14*15)&gt;100,100,H34+($B$14*15)),IF(I33=$A$16,IF(H34+$B$16*15&gt;100,100,H34+$B$16*15),H34)))))</f>
        <v>72.266666666666666</v>
      </c>
      <c r="J34" s="316">
        <f t="shared" ref="J34" si="14">IF(J33=$A$12,I34+($B$12*15),IF(J33=$A$13,I34+($B$13*15),IF(J33=$A$15,IF(I34+($B$15*15)&gt;100,100,I34+($B$15*15)),IF(J33=$A$14,IF(I34+($B$14*15)&gt;100,100,I34+($B$14*15)),IF(J33=$A$16,IF(I34+$B$16*15&gt;100,100,I34+$B$16*15),I34)))))</f>
        <v>70.343333333333334</v>
      </c>
      <c r="K34" s="316">
        <f t="shared" ref="K34" si="15">IF(K33=$A$12,J34+($B$12*15),IF(K33=$A$13,J34+($B$13*15),IF(K33=$A$15,IF(J34+($B$15*15)&gt;100,100,J34+($B$15*15)),IF(K33=$A$14,IF(J34+($B$14*15)&gt;100,100,J34+($B$14*15)),IF(K33=$A$16,IF(J34+$B$16*15&gt;100,100,J34+$B$16*15),J34)))))</f>
        <v>68.42</v>
      </c>
      <c r="L34" s="316">
        <f t="shared" ref="L34" si="16">IF(L33=$A$12,K34+($B$12*15),IF(L33=$A$13,K34+($B$13*15),IF(L33=$A$15,IF(K34+($B$15*15)&gt;100,100,K34+($B$15*15)),IF(L33=$A$14,IF(K34+($B$14*15)&gt;100,100,K34+($B$14*15)),IF(L33=$A$16,IF(K34+$B$16*15&gt;100,100,K34+$B$16*15),K34)))))</f>
        <v>66.483333333333334</v>
      </c>
      <c r="M34" s="316">
        <f t="shared" ref="M34" si="17">IF(M33=$A$12,L34+($B$12*15),IF(M33=$A$13,L34+($B$13*15),IF(M33=$A$15,IF(L34+($B$15*15)&gt;100,100,L34+($B$15*15)),IF(M33=$A$14,IF(L34+($B$14*15)&gt;100,100,L34+($B$14*15)),IF(M33=$A$16,IF(L34+$B$16*15&gt;100,100,L34+$B$16*15),L34)))))</f>
        <v>64.546666666666667</v>
      </c>
      <c r="N34" s="316">
        <f t="shared" ref="N34" si="18">IF(N33=$A$12,M34+($B$12*15),IF(N33=$A$13,M34+($B$13*15),IF(N33=$A$15,IF(M34+($B$15*15)&gt;100,100,M34+($B$15*15)),IF(N33=$A$14,IF(M34+($B$14*15)&gt;100,100,M34+($B$14*15)),IF(N33=$A$16,IF(M34+$B$16*15&gt;100,100,M34+$B$16*15),M34)))))</f>
        <v>62.61</v>
      </c>
      <c r="O34" s="316">
        <f t="shared" ref="O34" si="19">IF(O33=$A$12,N34+($B$12*15),IF(O33=$A$13,N34+($B$13*15),IF(O33=$A$15,IF(N34+($B$15*15)&gt;100,100,N34+($B$15*15)),IF(O33=$A$14,IF(N34+($B$14*15)&gt;100,100,N34+($B$14*15)),IF(O33=$A$16,IF(N34+$B$16*15&gt;100,100,N34+$B$16*15),N34)))))</f>
        <v>60.686666666666667</v>
      </c>
      <c r="P34" s="316">
        <f t="shared" ref="P34" si="20">IF(P33=$A$12,O34+($B$12*15),IF(P33=$A$13,O34+($B$13*15),IF(P33=$A$15,IF(O34+($B$15*15)&gt;100,100,O34+($B$15*15)),IF(P33=$A$14,IF(O34+($B$14*15)&gt;100,100,O34+($B$14*15)),IF(P33=$A$16,IF(O34+$B$16*15&gt;100,100,O34+$B$16*15),O34)))))</f>
        <v>58.763333333333335</v>
      </c>
      <c r="Q34" s="316">
        <f t="shared" ref="Q34" si="21">IF(Q33=$A$12,P34+($B$12*15),IF(Q33=$A$13,P34+($B$13*15),IF(Q33=$A$15,IF(P34+($B$15*15)&gt;100,100,P34+($B$15*15)),IF(Q33=$A$14,IF(P34+($B$14*15)&gt;100,100,P34+($B$14*15)),IF(Q33=$A$16,IF(P34+$B$16*15&gt;100,100,P34+$B$16*15),P34)))))</f>
        <v>56.84</v>
      </c>
      <c r="R34" s="316">
        <f t="shared" ref="R34" si="22">IF(R33=$A$12,Q34+($B$12*15),IF(R33=$A$13,Q34+($B$13*15),IF(R33=$A$15,IF(Q34+($B$15*15)&gt;100,100,Q34+($B$15*15)),IF(R33=$A$14,IF(Q34+($B$14*15)&gt;100,100,Q34+($B$14*15)),IF(R33=$A$16,IF(Q34+$B$16*15&gt;100,100,Q34+$B$16*15),Q34)))))</f>
        <v>54.903333333333336</v>
      </c>
      <c r="S34" s="316">
        <f t="shared" ref="S34" si="23">IF(S33=$A$12,R34+($B$12*15),IF(S33=$A$13,R34+($B$13*15),IF(S33=$A$15,IF(R34+($B$15*15)&gt;100,100,R34+($B$15*15)),IF(S33=$A$14,IF(R34+($B$14*15)&gt;100,100,R34+($B$14*15)),IF(S33=$A$16,IF(R34+$B$16*15&gt;100,100,R34+$B$16*15),R34)))))</f>
        <v>52.966666666666669</v>
      </c>
      <c r="T34" s="316">
        <f t="shared" ref="T34" si="24">IF(T33=$A$12,S34+($B$12*15),IF(T33=$A$13,S34+($B$13*15),IF(T33=$A$15,IF(S34+($B$15*15)&gt;100,100,S34+($B$15*15)),IF(T33=$A$14,IF(S34+($B$14*15)&gt;100,100,S34+($B$14*15)),IF(T33=$A$16,IF(S34+$B$16*15&gt;100,100,S34+$B$16*15),S34)))))</f>
        <v>51.03</v>
      </c>
      <c r="U34" s="316">
        <f t="shared" ref="U34" si="25">IF(U33=$A$12,T34+($B$12*15),IF(U33=$A$13,T34+($B$13*15),IF(U33=$A$15,IF(T34+($B$15*15)&gt;100,100,T34+($B$15*15)),IF(U33=$A$14,IF(T34+($B$14*15)&gt;100,100,T34+($B$14*15)),IF(U33=$A$16,IF(T34+$B$16*15&gt;100,100,T34+$B$16*15),T34)))))</f>
        <v>49.106666666666669</v>
      </c>
      <c r="V34" s="316">
        <f t="shared" ref="V34" si="26">IF(V33=$A$12,U34+($B$12*15),IF(V33=$A$13,U34+($B$13*15),IF(V33=$A$15,IF(U34+($B$15*15)&gt;100,100,U34+($B$15*15)),IF(V33=$A$14,IF(U34+($B$14*15)&gt;100,100,U34+($B$14*15)),IF(V33=$A$16,IF(U34+$B$16*15&gt;100,100,U34+$B$16*15),U34)))))</f>
        <v>47.183333333333337</v>
      </c>
      <c r="W34" s="316">
        <f t="shared" ref="W34" si="27">IF(W33=$A$12,V34+($B$12*15),IF(W33=$A$13,V34+($B$13*15),IF(W33=$A$15,IF(V34+($B$15*15)&gt;100,100,V34+($B$15*15)),IF(W33=$A$14,IF(V34+($B$14*15)&gt;100,100,V34+($B$14*15)),IF(W33=$A$16,IF(V34+$B$16*15&gt;100,100,V34+$B$16*15),V34)))))</f>
        <v>45.260000000000005</v>
      </c>
      <c r="X34" s="316">
        <f t="shared" ref="X34" si="28">IF(X33=$A$12,W34+($B$12*15),IF(X33=$A$13,W34+($B$13*15),IF(X33=$A$15,IF(W34+($B$15*15)&gt;100,100,W34+($B$15*15)),IF(X33=$A$14,IF(W34+($B$14*15)&gt;100,100,W34+($B$14*15)),IF(X33=$A$16,IF(W34+$B$16*15&gt;100,100,W34+$B$16*15),W34)))))</f>
        <v>43.323333333333338</v>
      </c>
      <c r="Y34" s="316">
        <f t="shared" ref="Y34" si="29">IF(Y33=$A$12,X34+($B$12*15),IF(Y33=$A$13,X34+($B$13*15),IF(Y33=$A$15,IF(X34+($B$15*15)&gt;100,100,X34+($B$15*15)),IF(Y33=$A$14,IF(X34+($B$14*15)&gt;100,100,X34+($B$14*15)),IF(Y33=$A$16,IF(X34+$B$16*15&gt;100,100,X34+$B$16*15),X34)))))</f>
        <v>41.38666666666667</v>
      </c>
      <c r="Z34" s="316">
        <f t="shared" ref="Z34" si="30">IF(Z33=$A$12,Y34+($B$12*15),IF(Z33=$A$13,Y34+($B$13*15),IF(Z33=$A$15,IF(Y34+($B$15*15)&gt;100,100,Y34+($B$15*15)),IF(Z33=$A$14,IF(Y34+($B$14*15)&gt;100,100,Y34+($B$14*15)),IF(Z33=$A$16,IF(Y34+$B$16*15&gt;100,100,Y34+$B$16*15),Y34)))))</f>
        <v>39.450000000000003</v>
      </c>
      <c r="AA34" s="316">
        <f t="shared" ref="AA34" si="31">IF(AA33=$A$12,Z34+($B$12*15),IF(AA33=$A$13,Z34+($B$13*15),IF(AA33=$A$15,IF(Z34+($B$15*15)&gt;100,100,Z34+($B$15*15)),IF(AA33=$A$14,IF(Z34+($B$14*15)&gt;100,100,Z34+($B$14*15)),IF(AA33=$A$16,IF(Z34+$B$16*15&gt;100,100,Z34+$B$16*15),Z34)))))</f>
        <v>37.526666666666671</v>
      </c>
      <c r="AB34" s="316">
        <f t="shared" ref="AB34" si="32">IF(AB33=$A$12,AA34+($B$12*15),IF(AB33=$A$13,AA34+($B$13*15),IF(AB33=$A$15,IF(AA34+($B$15*15)&gt;100,100,AA34+($B$15*15)),IF(AB33=$A$14,IF(AA34+($B$14*15)&gt;100,100,AA34+($B$14*15)),IF(AB33=$A$16,IF(AA34+$B$16*15&gt;100,100,AA34+$B$16*15),AA34)))))</f>
        <v>35.603333333333339</v>
      </c>
      <c r="AC34" s="316">
        <f t="shared" ref="AC34" si="33">IF(AC33=$A$12,AB34+($B$12*15),IF(AC33=$A$13,AB34+($B$13*15),IF(AC33=$A$15,IF(AB34+($B$15*15)&gt;100,100,AB34+($B$15*15)),IF(AC33=$A$14,IF(AB34+($B$14*15)&gt;100,100,AB34+($B$14*15)),IF(AC33=$A$16,IF(AB34+$B$16*15&gt;100,100,AB34+$B$16*15),AB34)))))</f>
        <v>33.680000000000007</v>
      </c>
      <c r="AD34" s="316">
        <f t="shared" ref="AD34" si="34">IF(AD33=$A$12,AC34+($B$12*15),IF(AD33=$A$13,AC34+($B$13*15),IF(AD33=$A$15,IF(AC34+($B$15*15)&gt;100,100,AC34+($B$15*15)),IF(AD33=$A$14,IF(AC34+($B$14*15)&gt;100,100,AC34+($B$14*15)),IF(AD33=$A$16,IF(AC34+$B$16*15&gt;100,100,AC34+$B$16*15),AC34)))))</f>
        <v>31.743333333333339</v>
      </c>
      <c r="AE34" s="316">
        <f t="shared" ref="AE34" si="35">IF(AE33=$A$12,AD34+($B$12*15),IF(AE33=$A$13,AD34+($B$13*15),IF(AE33=$A$15,IF(AD34+($B$15*15)&gt;100,100,AD34+($B$15*15)),IF(AE33=$A$14,IF(AD34+($B$14*15)&gt;100,100,AD34+($B$14*15)),IF(AE33=$A$16,IF(AD34+$B$16*15&gt;100,100,AD34+$B$16*15),AD34)))))</f>
        <v>29.806666666666672</v>
      </c>
      <c r="AF34" s="316">
        <f t="shared" ref="AF34" si="36">IF(AF33=$A$12,AE34+($B$12*15),IF(AF33=$A$13,AE34+($B$13*15),IF(AF33=$A$15,IF(AE34+($B$15*15)&gt;100,100,AE34+($B$15*15)),IF(AF33=$A$14,IF(AE34+($B$14*15)&gt;100,100,AE34+($B$14*15)),IF(AF33=$A$16,IF(AE34+$B$16*15&gt;100,100,AE34+$B$16*15),AE34)))))</f>
        <v>27.870000000000005</v>
      </c>
      <c r="AG34" s="316">
        <f t="shared" ref="AG34" si="37">IF(AG33=$A$12,AF34+($B$12*15),IF(AG33=$A$13,AF34+($B$13*15),IF(AG33=$A$15,IF(AF34+($B$15*15)&gt;100,100,AF34+($B$15*15)),IF(AG33=$A$14,IF(AF34+($B$14*15)&gt;100,100,AF34+($B$14*15)),IF(AG33=$A$16,IF(AF34+$B$16*15&gt;100,100,AF34+$B$16*15),AF34)))))</f>
        <v>25.946666666666673</v>
      </c>
      <c r="AH34" s="316">
        <f t="shared" ref="AH34" si="38">IF(AH33=$A$12,AG34+($B$12*15),IF(AH33=$A$13,AG34+($B$13*15),IF(AH33=$A$15,IF(AG34+($B$15*15)&gt;100,100,AG34+($B$15*15)),IF(AH33=$A$14,IF(AG34+($B$14*15)&gt;100,100,AG34+($B$14*15)),IF(AH33=$A$16,IF(AG34+$B$16*15&gt;100,100,AG34+$B$16*15),AG34)))))</f>
        <v>24.023333333333341</v>
      </c>
      <c r="AI34" s="316">
        <f t="shared" ref="AI34" si="39">IF(AI33=$A$12,AH34+($B$12*15),IF(AI33=$A$13,AH34+($B$13*15),IF(AI33=$A$15,IF(AH34+($B$15*15)&gt;100,100,AH34+($B$15*15)),IF(AI33=$A$14,IF(AH34+($B$14*15)&gt;100,100,AH34+($B$14*15)),IF(AI33=$A$16,IF(AH34+$B$16*15&gt;100,100,AH34+$B$16*15),AH34)))))</f>
        <v>39.023333333333341</v>
      </c>
      <c r="AJ34" s="316">
        <f t="shared" ref="AJ34" si="40">IF(AJ33=$A$12,AI34+($B$12*15),IF(AJ33=$A$13,AI34+($B$13*15),IF(AJ33=$A$15,IF(AI34+($B$15*15)&gt;100,100,AI34+($B$15*15)),IF(AJ33=$A$14,IF(AI34+($B$14*15)&gt;100,100,AI34+($B$14*15)),IF(AJ33=$A$16,IF(AI34+$B$16*15&gt;100,100,AI34+$B$16*15),AI34)))))</f>
        <v>54.023333333333341</v>
      </c>
      <c r="AK34" s="316">
        <f t="shared" ref="AK34" si="41">IF(AK33=$A$12,AJ34+($B$12*15),IF(AK33=$A$13,AJ34+($B$13*15),IF(AK33=$A$15,IF(AJ34+($B$15*15)&gt;100,100,AJ34+($B$15*15)),IF(AK33=$A$14,IF(AJ34+($B$14*15)&gt;100,100,AJ34+($B$14*15)),IF(AK33=$A$16,IF(AJ34+$B$16*15&gt;100,100,AJ34+$B$16*15),AJ34)))))</f>
        <v>69.023333333333341</v>
      </c>
      <c r="AL34" s="316">
        <f t="shared" ref="AL34" si="42">IF(AL33=$A$12,AK34+($B$12*15),IF(AL33=$A$13,AK34+($B$13*15),IF(AL33=$A$15,IF(AK34+($B$15*15)&gt;100,100,AK34+($B$15*15)),IF(AL33=$A$14,IF(AK34+($B$14*15)&gt;100,100,AK34+($B$14*15)),IF(AL33=$A$16,IF(AK34+$B$16*15&gt;100,100,AK34+$B$16*15),AK34)))))</f>
        <v>84.023333333333341</v>
      </c>
      <c r="AM34" s="316">
        <f t="shared" ref="AM34" si="43">IF(AM33=$A$12,AL34+($B$12*15),IF(AM33=$A$13,AL34+($B$13*15),IF(AM33=$A$15,IF(AL34+($B$15*15)&gt;100,100,AL34+($B$15*15)),IF(AM33=$A$14,IF(AL34+($B$14*15)&gt;100,100,AL34+($B$14*15)),IF(AM33=$A$16,IF(AL34+$B$16*15&gt;100,100,AL34+$B$16*15),AL34)))))</f>
        <v>82.100000000000009</v>
      </c>
      <c r="AN34" s="316">
        <f t="shared" ref="AN34" si="44">IF(AN33=$A$12,AM34+($B$12*15),IF(AN33=$A$13,AM34+($B$13*15),IF(AN33=$A$15,IF(AM34+($B$15*15)&gt;100,100,AM34+($B$15*15)),IF(AN33=$A$14,IF(AM34+($B$14*15)&gt;100,100,AM34+($B$14*15)),IF(AN33=$A$16,IF(AM34+$B$16*15&gt;100,100,AM34+$B$16*15),AM34)))))</f>
        <v>80.163333333333341</v>
      </c>
      <c r="AO34" s="316">
        <f t="shared" ref="AO34" si="45">IF(AO33=$A$12,AN34+($B$12*15),IF(AO33=$A$13,AN34+($B$13*15),IF(AO33=$A$15,IF(AN34+($B$15*15)&gt;100,100,AN34+($B$15*15)),IF(AO33=$A$14,IF(AN34+($B$14*15)&gt;100,100,AN34+($B$14*15)),IF(AO33=$A$16,IF(AN34+$B$16*15&gt;100,100,AN34+$B$16*15),AN34)))))</f>
        <v>78.226666666666674</v>
      </c>
      <c r="AP34" s="316">
        <f t="shared" ref="AP34" si="46">IF(AP33=$A$12,AO34+($B$12*15),IF(AP33=$A$13,AO34+($B$13*15),IF(AP33=$A$15,IF(AO34+($B$15*15)&gt;100,100,AO34+($B$15*15)),IF(AP33=$A$14,IF(AO34+($B$14*15)&gt;100,100,AO34+($B$14*15)),IF(AP33=$A$16,IF(AO34+$B$16*15&gt;100,100,AO34+$B$16*15),AO34)))))</f>
        <v>76.290000000000006</v>
      </c>
      <c r="AQ34" s="316">
        <f t="shared" ref="AQ34" si="47">IF(AQ33=$A$12,AP34+($B$12*15),IF(AQ33=$A$13,AP34+($B$13*15),IF(AQ33=$A$15,IF(AP34+($B$15*15)&gt;100,100,AP34+($B$15*15)),IF(AQ33=$A$14,IF(AP34+($B$14*15)&gt;100,100,AP34+($B$14*15)),IF(AQ33=$A$16,IF(AP34+$B$16*15&gt;100,100,AP34+$B$16*15),AP34)))))</f>
        <v>74.366666666666674</v>
      </c>
      <c r="AR34" s="316">
        <f t="shared" ref="AR34" si="48">IF(AR33=$A$12,AQ34+($B$12*15),IF(AR33=$A$13,AQ34+($B$13*15),IF(AR33=$A$15,IF(AQ34+($B$15*15)&gt;100,100,AQ34+($B$15*15)),IF(AR33=$A$14,IF(AQ34+($B$14*15)&gt;100,100,AQ34+($B$14*15)),IF(AR33=$A$16,IF(AQ34+$B$16*15&gt;100,100,AQ34+$B$16*15),AQ34)))))</f>
        <v>72.443333333333342</v>
      </c>
      <c r="AS34" s="316">
        <f t="shared" ref="AS34" si="49">IF(AS33=$A$12,AR34+($B$12*15),IF(AS33=$A$13,AR34+($B$13*15),IF(AS33=$A$15,IF(AR34+($B$15*15)&gt;100,100,AR34+($B$15*15)),IF(AS33=$A$14,IF(AR34+($B$14*15)&gt;100,100,AR34+($B$14*15)),IF(AS33=$A$16,IF(AR34+$B$16*15&gt;100,100,AR34+$B$16*15),AR34)))))</f>
        <v>70.52000000000001</v>
      </c>
      <c r="AT34" s="316">
        <f t="shared" ref="AT34" si="50">IF(AT33=$A$12,AS34+($B$12*15),IF(AT33=$A$13,AS34+($B$13*15),IF(AT33=$A$15,IF(AS34+($B$15*15)&gt;100,100,AS34+($B$15*15)),IF(AT33=$A$14,IF(AS34+($B$14*15)&gt;100,100,AS34+($B$14*15)),IF(AT33=$A$16,IF(AS34+$B$16*15&gt;100,100,AS34+$B$16*15),AS34)))))</f>
        <v>68.583333333333343</v>
      </c>
      <c r="AU34" s="316">
        <f t="shared" ref="AU34" si="51">IF(AU33=$A$12,AT34+($B$12*15),IF(AU33=$A$13,AT34+($B$13*15),IF(AU33=$A$15,IF(AT34+($B$15*15)&gt;100,100,AT34+($B$15*15)),IF(AU33=$A$14,IF(AT34+($B$14*15)&gt;100,100,AT34+($B$14*15)),IF(AU33=$A$16,IF(AT34+$B$16*15&gt;100,100,AT34+$B$16*15),AT34)))))</f>
        <v>66.646666666666675</v>
      </c>
      <c r="AV34" s="316">
        <f t="shared" ref="AV34" si="52">IF(AV33=$A$12,AU34+($B$12*15),IF(AV33=$A$13,AU34+($B$13*15),IF(AV33=$A$15,IF(AU34+($B$15*15)&gt;100,100,AU34+($B$15*15)),IF(AV33=$A$14,IF(AU34+($B$14*15)&gt;100,100,AU34+($B$14*15)),IF(AV33=$A$16,IF(AU34+$B$16*15&gt;100,100,AU34+$B$16*15),AU34)))))</f>
        <v>64.710000000000008</v>
      </c>
      <c r="AW34" s="316">
        <f t="shared" ref="AW34" si="53">IF(AW33=$A$12,AV34+($B$12*15),IF(AW33=$A$13,AV34+($B$13*15),IF(AW33=$A$15,IF(AV34+($B$15*15)&gt;100,100,AV34+($B$15*15)),IF(AW33=$A$14,IF(AV34+($B$14*15)&gt;100,100,AV34+($B$14*15)),IF(AW33=$A$16,IF(AV34+$B$16*15&gt;100,100,AV34+$B$16*15),AV34)))))</f>
        <v>62.786666666666676</v>
      </c>
      <c r="AX34" s="316">
        <f t="shared" ref="AX34" si="54">IF(AX33=$A$12,AW34+($B$12*15),IF(AX33=$A$13,AW34+($B$13*15),IF(AX33=$A$15,IF(AW34+($B$15*15)&gt;100,100,AW34+($B$15*15)),IF(AX33=$A$14,IF(AW34+($B$14*15)&gt;100,100,AW34+($B$14*15)),IF(AX33=$A$16,IF(AW34+$B$16*15&gt;100,100,AW34+$B$16*15),AW34)))))</f>
        <v>60.863333333333344</v>
      </c>
      <c r="AY34" s="316">
        <f t="shared" ref="AY34" si="55">IF(AY33=$A$12,AX34+($B$12*15),IF(AY33=$A$13,AX34+($B$13*15),IF(AY33=$A$15,IF(AX34+($B$15*15)&gt;100,100,AX34+($B$15*15)),IF(AY33=$A$14,IF(AX34+($B$14*15)&gt;100,100,AX34+($B$14*15)),IF(AY33=$A$16,IF(AX34+$B$16*15&gt;100,100,AX34+$B$16*15),AX34)))))</f>
        <v>58.940000000000012</v>
      </c>
      <c r="AZ34" s="316">
        <f t="shared" ref="AZ34" si="56">IF(AZ33=$A$12,AY34+($B$12*15),IF(AZ33=$A$13,AY34+($B$13*15),IF(AZ33=$A$15,IF(AY34+($B$15*15)&gt;100,100,AY34+($B$15*15)),IF(AZ33=$A$14,IF(AY34+($B$14*15)&gt;100,100,AY34+($B$14*15)),IF(AZ33=$A$16,IF(AY34+$B$16*15&gt;100,100,AY34+$B$16*15),AY34)))))</f>
        <v>57.003333333333345</v>
      </c>
      <c r="BA34" s="316">
        <f t="shared" ref="BA34" si="57">IF(BA33=$A$12,AZ34+($B$12*15),IF(BA33=$A$13,AZ34+($B$13*15),IF(BA33=$A$15,IF(AZ34+($B$15*15)&gt;100,100,AZ34+($B$15*15)),IF(BA33=$A$14,IF(AZ34+($B$14*15)&gt;100,100,AZ34+($B$14*15)),IF(BA33=$A$16,IF(AZ34+$B$16*15&gt;100,100,AZ34+$B$16*15),AZ34)))))</f>
        <v>55.066666666666677</v>
      </c>
      <c r="BB34" s="316">
        <f t="shared" ref="BB34" si="58">IF(BB33=$A$12,BA34+($B$12*15),IF(BB33=$A$13,BA34+($B$13*15),IF(BB33=$A$15,IF(BA34+($B$15*15)&gt;100,100,BA34+($B$15*15)),IF(BB33=$A$14,IF(BA34+($B$14*15)&gt;100,100,BA34+($B$14*15)),IF(BB33=$A$16,IF(BA34+$B$16*15&gt;100,100,BA34+$B$16*15),BA34)))))</f>
        <v>53.13000000000001</v>
      </c>
      <c r="BC34" s="316">
        <f t="shared" ref="BC34" si="59">IF(BC33=$A$12,BB34+($B$12*15),IF(BC33=$A$13,BB34+($B$13*15),IF(BC33=$A$15,IF(BB34+($B$15*15)&gt;100,100,BB34+($B$15*15)),IF(BC33=$A$14,IF(BB34+($B$14*15)&gt;100,100,BB34+($B$14*15)),IF(BC33=$A$16,IF(BB34+$B$16*15&gt;100,100,BB34+$B$16*15),BB34)))))</f>
        <v>51.206666666666678</v>
      </c>
      <c r="BD34" s="316">
        <f t="shared" ref="BD34" si="60">IF(BD33=$A$12,BC34+($B$12*15),IF(BD33=$A$13,BC34+($B$13*15),IF(BD33=$A$15,IF(BC34+($B$15*15)&gt;100,100,BC34+($B$15*15)),IF(BD33=$A$14,IF(BC34+($B$14*15)&gt;100,100,BC34+($B$14*15)),IF(BD33=$A$16,IF(BC34+$B$16*15&gt;100,100,BC34+$B$16*15),BC34)))))</f>
        <v>49.283333333333346</v>
      </c>
      <c r="BE34" s="316">
        <f t="shared" ref="BE34" si="61">IF(BE33=$A$12,BD34+($B$12*15),IF(BE33=$A$13,BD34+($B$13*15),IF(BE33=$A$15,IF(BD34+($B$15*15)&gt;100,100,BD34+($B$15*15)),IF(BE33=$A$14,IF(BD34+($B$14*15)&gt;100,100,BD34+($B$14*15)),IF(BE33=$A$16,IF(BD34+$B$16*15&gt;100,100,BD34+$B$16*15),BD34)))))</f>
        <v>47.360000000000014</v>
      </c>
      <c r="BF34" s="316">
        <f t="shared" ref="BF34" si="62">IF(BF33=$A$12,BE34+($B$12*15),IF(BF33=$A$13,BE34+($B$13*15),IF(BF33=$A$15,IF(BE34+($B$15*15)&gt;100,100,BE34+($B$15*15)),IF(BF33=$A$14,IF(BE34+($B$14*15)&gt;100,100,BE34+($B$14*15)),IF(BF33=$A$16,IF(BE34+$B$16*15&gt;100,100,BE34+$B$16*15),BE34)))))</f>
        <v>45.423333333333346</v>
      </c>
      <c r="BG34" s="316">
        <f t="shared" ref="BG34" si="63">IF(BG33=$A$12,BF34+($B$12*15),IF(BG33=$A$13,BF34+($B$13*15),IF(BG33=$A$15,IF(BF34+($B$15*15)&gt;100,100,BF34+($B$15*15)),IF(BG33=$A$14,IF(BF34+($B$14*15)&gt;100,100,BF34+($B$14*15)),IF(BG33=$A$16,IF(BF34+$B$16*15&gt;100,100,BF34+$B$16*15),BF34)))))</f>
        <v>43.486666666666679</v>
      </c>
      <c r="BH34" s="316">
        <f t="shared" ref="BH34" si="64">IF(BH33=$A$12,BG34+($B$12*15),IF(BH33=$A$13,BG34+($B$13*15),IF(BH33=$A$15,IF(BG34+($B$15*15)&gt;100,100,BG34+($B$15*15)),IF(BH33=$A$14,IF(BG34+($B$14*15)&gt;100,100,BG34+($B$14*15)),IF(BH33=$A$16,IF(BG34+$B$16*15&gt;100,100,BG34+$B$16*15),BG34)))))</f>
        <v>41.550000000000011</v>
      </c>
      <c r="BI34" s="316">
        <f t="shared" ref="BI34" si="65">IF(BI33=$A$12,BH34+($B$12*15),IF(BI33=$A$13,BH34+($B$13*15),IF(BI33=$A$15,IF(BH34+($B$15*15)&gt;100,100,BH34+($B$15*15)),IF(BI33=$A$14,IF(BH34+($B$14*15)&gt;100,100,BH34+($B$14*15)),IF(BI33=$A$16,IF(BH34+$B$16*15&gt;100,100,BH34+$B$16*15),BH34)))))</f>
        <v>39.626666666666679</v>
      </c>
      <c r="BJ34" s="316">
        <f t="shared" ref="BJ34" si="66">IF(BJ33=$A$12,BI34+($B$12*15),IF(BJ33=$A$13,BI34+($B$13*15),IF(BJ33=$A$15,IF(BI34+($B$15*15)&gt;100,100,BI34+($B$15*15)),IF(BJ33=$A$14,IF(BI34+($B$14*15)&gt;100,100,BI34+($B$14*15)),IF(BJ33=$A$16,IF(BI34+$B$16*15&gt;100,100,BI34+$B$16*15),BI34)))))</f>
        <v>37.703333333333347</v>
      </c>
      <c r="BK34" s="316">
        <f t="shared" ref="BK34" si="67">IF(BK33=$A$12,BJ34+($B$12*15),IF(BK33=$A$13,BJ34+($B$13*15),IF(BK33=$A$15,IF(BJ34+($B$15*15)&gt;100,100,BJ34+($B$15*15)),IF(BK33=$A$14,IF(BJ34+($B$14*15)&gt;100,100,BJ34+($B$14*15)),IF(BK33=$A$16,IF(BJ34+$B$16*15&gt;100,100,BJ34+$B$16*15),BJ34)))))</f>
        <v>35.780000000000015</v>
      </c>
      <c r="BL34" s="316">
        <f t="shared" ref="BL34" si="68">IF(BL33=$A$12,BK34+($B$12*15),IF(BL33=$A$13,BK34+($B$13*15),IF(BL33=$A$15,IF(BK34+($B$15*15)&gt;100,100,BK34+($B$15*15)),IF(BL33=$A$14,IF(BK34+($B$14*15)&gt;100,100,BK34+($B$14*15)),IF(BL33=$A$16,IF(BK34+$B$16*15&gt;100,100,BK34+$B$16*15),BK34)))))</f>
        <v>33.843333333333348</v>
      </c>
      <c r="BM34" s="316">
        <f t="shared" ref="BM34" si="69">IF(BM33=$A$12,BL34+($B$12*15),IF(BM33=$A$13,BL34+($B$13*15),IF(BM33=$A$15,IF(BL34+($B$15*15)&gt;100,100,BL34+($B$15*15)),IF(BM33=$A$14,IF(BL34+($B$14*15)&gt;100,100,BL34+($B$14*15)),IF(BM33=$A$16,IF(BL34+$B$16*15&gt;100,100,BL34+$B$16*15),BL34)))))</f>
        <v>31.90666666666668</v>
      </c>
      <c r="BN34" s="316">
        <f t="shared" ref="BN34" si="70">IF(BN33=$A$12,BM34+($B$12*15),IF(BN33=$A$13,BM34+($B$13*15),IF(BN33=$A$15,IF(BM34+($B$15*15)&gt;100,100,BM34+($B$15*15)),IF(BN33=$A$14,IF(BM34+($B$14*15)&gt;100,100,BM34+($B$14*15)),IF(BN33=$A$16,IF(BM34+$B$16*15&gt;100,100,BM34+$B$16*15),BM34)))))</f>
        <v>29.970000000000013</v>
      </c>
      <c r="BO34" s="316">
        <f t="shared" ref="BO34" si="71">IF(BO33=$A$12,BN34+($B$12*15),IF(BO33=$A$13,BN34+($B$13*15),IF(BO33=$A$15,IF(BN34+($B$15*15)&gt;100,100,BN34+($B$15*15)),IF(BO33=$A$14,IF(BN34+($B$14*15)&gt;100,100,BN34+($B$14*15)),IF(BO33=$A$16,IF(BN34+$B$16*15&gt;100,100,BN34+$B$16*15),BN34)))))</f>
        <v>28.046666666666681</v>
      </c>
      <c r="BP34" s="316">
        <f t="shared" ref="BP34" si="72">IF(BP33=$A$12,BO34+($B$12*15),IF(BP33=$A$13,BO34+($B$13*15),IF(BP33=$A$15,IF(BO34+($B$15*15)&gt;100,100,BO34+($B$15*15)),IF(BP33=$A$14,IF(BO34+($B$14*15)&gt;100,100,BO34+($B$14*15)),IF(BP33=$A$16,IF(BO34+$B$16*15&gt;100,100,BO34+$B$16*15),BO34)))))</f>
        <v>26.123333333333349</v>
      </c>
      <c r="BQ34" s="316">
        <f t="shared" ref="BQ34" si="73">IF(BQ33=$A$12,BP34+($B$12*15),IF(BQ33=$A$13,BP34+($B$13*15),IF(BQ33=$A$15,IF(BP34+($B$15*15)&gt;100,100,BP34+($B$15*15)),IF(BQ33=$A$14,IF(BP34+($B$14*15)&gt;100,100,BP34+($B$14*15)),IF(BQ33=$A$16,IF(BP34+$B$16*15&gt;100,100,BP34+$B$16*15),BP34)))))</f>
        <v>41.123333333333349</v>
      </c>
      <c r="BR34" s="316">
        <f t="shared" ref="BR34" si="74">IF(BR33=$A$12,BQ34+($B$12*15),IF(BR33=$A$13,BQ34+($B$13*15),IF(BR33=$A$15,IF(BQ34+($B$15*15)&gt;100,100,BQ34+($B$15*15)),IF(BR33=$A$14,IF(BQ34+($B$14*15)&gt;100,100,BQ34+($B$14*15)),IF(BR33=$A$16,IF(BQ34+$B$16*15&gt;100,100,BQ34+$B$16*15),BQ34)))))</f>
        <v>56.123333333333349</v>
      </c>
      <c r="BS34" s="316">
        <f t="shared" ref="BS34" si="75">IF(BS33=$A$12,BR34+($B$12*15),IF(BS33=$A$13,BR34+($B$13*15),IF(BS33=$A$15,IF(BR34+($B$15*15)&gt;100,100,BR34+($B$15*15)),IF(BS33=$A$14,IF(BR34+($B$14*15)&gt;100,100,BR34+($B$14*15)),IF(BS33=$A$16,IF(BR34+$B$16*15&gt;100,100,BR34+$B$16*15),BR34)))))</f>
        <v>71.123333333333349</v>
      </c>
      <c r="BT34" s="316">
        <f t="shared" ref="BT34" si="76">IF(BT33=$A$12,BS34+($B$12*15),IF(BT33=$A$13,BS34+($B$13*15),IF(BT33=$A$15,IF(BS34+($B$15*15)&gt;100,100,BS34+($B$15*15)),IF(BT33=$A$14,IF(BS34+($B$14*15)&gt;100,100,BS34+($B$14*15)),IF(BT33=$A$16,IF(BS34+$B$16*15&gt;100,100,BS34+$B$16*15),BS34)))))</f>
        <v>86.123333333333349</v>
      </c>
      <c r="BU34" s="316">
        <f t="shared" ref="BU34" si="77">IF(BU33=$A$12,BT34+($B$12*15),IF(BU33=$A$13,BT34+($B$13*15),IF(BU33=$A$15,IF(BT34+($B$15*15)&gt;100,100,BT34+($B$15*15)),IF(BU33=$A$14,IF(BT34+($B$14*15)&gt;100,100,BT34+($B$14*15)),IF(BU33=$A$16,IF(BT34+$B$16*15&gt;100,100,BT34+$B$16*15),BT34)))))</f>
        <v>84.200000000000017</v>
      </c>
      <c r="BV34" s="316">
        <f t="shared" ref="BV34" si="78">IF(BV33=$A$12,BU34+($B$12*15),IF(BV33=$A$13,BU34+($B$13*15),IF(BV33=$A$15,IF(BU34+($B$15*15)&gt;100,100,BU34+($B$15*15)),IF(BV33=$A$14,IF(BU34+($B$14*15)&gt;100,100,BU34+($B$14*15)),IF(BV33=$A$16,IF(BU34+$B$16*15&gt;100,100,BU34+$B$16*15),BU34)))))</f>
        <v>82.26333333333335</v>
      </c>
      <c r="BW34" s="316">
        <f t="shared" ref="BW34" si="79">IF(BW33=$A$12,BV34+($B$12*15),IF(BW33=$A$13,BV34+($B$13*15),IF(BW33=$A$15,IF(BV34+($B$15*15)&gt;100,100,BV34+($B$15*15)),IF(BW33=$A$14,IF(BV34+($B$14*15)&gt;100,100,BV34+($B$14*15)),IF(BW33=$A$16,IF(BV34+$B$16*15&gt;100,100,BV34+$B$16*15),BV34)))))</f>
        <v>80.326666666666682</v>
      </c>
      <c r="BX34" s="316">
        <f t="shared" ref="BX34" si="80">IF(BX33=$A$12,BW34+($B$12*15),IF(BX33=$A$13,BW34+($B$13*15),IF(BX33=$A$15,IF(BW34+($B$15*15)&gt;100,100,BW34+($B$15*15)),IF(BX33=$A$14,IF(BW34+($B$14*15)&gt;100,100,BW34+($B$14*15)),IF(BX33=$A$16,IF(BW34+$B$16*15&gt;100,100,BW34+$B$16*15),BW34)))))</f>
        <v>78.390000000000015</v>
      </c>
      <c r="BY34" s="316">
        <f t="shared" ref="BY34" si="81">IF(BY33=$A$12,BX34+($B$12*15),IF(BY33=$A$13,BX34+($B$13*15),IF(BY33=$A$15,IF(BX34+($B$15*15)&gt;100,100,BX34+($B$15*15)),IF(BY33=$A$14,IF(BX34+($B$14*15)&gt;100,100,BX34+($B$14*15)),IF(BY33=$A$16,IF(BX34+$B$16*15&gt;100,100,BX34+$B$16*15),BX34)))))</f>
        <v>78.390000000000015</v>
      </c>
      <c r="BZ34" s="316">
        <f t="shared" ref="BZ34" si="82">IF(BZ33=$A$12,BY34+($B$12*15),IF(BZ33=$A$13,BY34+($B$13*15),IF(BZ33=$A$15,IF(BY34+($B$15*15)&gt;100,100,BY34+($B$15*15)),IF(BZ33=$A$14,IF(BY34+($B$14*15)&gt;100,100,BY34+($B$14*15)),IF(BZ33=$A$16,IF(BY34+$B$16*15&gt;100,100,BY34+$B$16*15),BY34)))))</f>
        <v>78.390000000000015</v>
      </c>
      <c r="CA34" s="316">
        <f t="shared" ref="CA34" si="83">IF(CA33=$A$12,BZ34+($B$12*15),IF(CA33=$A$13,BZ34+($B$13*15),IF(CA33=$A$15,IF(BZ34+($B$15*15)&gt;100,100,BZ34+($B$15*15)),IF(CA33=$A$14,IF(BZ34+($B$14*15)&gt;100,100,BZ34+($B$14*15)),IF(CA33=$A$16,IF(BZ34+$B$16*15&gt;100,100,BZ34+$B$16*15),BZ34)))))</f>
        <v>78.390000000000015</v>
      </c>
      <c r="CB34" s="316">
        <f t="shared" ref="CB34" si="84">IF(CB33=$A$12,CA34+($B$12*15),IF(CB33=$A$13,CA34+($B$13*15),IF(CB33=$A$15,IF(CA34+($B$15*15)&gt;100,100,CA34+($B$15*15)),IF(CB33=$A$14,IF(CA34+($B$14*15)&gt;100,100,CA34+($B$14*15)),IF(CB33=$A$16,IF(CA34+$B$16*15&gt;100,100,CA34+$B$16*15),CA34)))))</f>
        <v>78.390000000000015</v>
      </c>
      <c r="CC34" s="316">
        <f t="shared" ref="CC34" si="85">IF(CC33=$A$12,CB34+($B$12*15),IF(CC33=$A$13,CB34+($B$13*15),IF(CC33=$A$15,IF(CB34+($B$15*15)&gt;100,100,CB34+($B$15*15)),IF(CC33=$A$14,IF(CB34+($B$14*15)&gt;100,100,CB34+($B$14*15)),IF(CC33=$A$16,IF(CB34+$B$16*15&gt;100,100,CB34+$B$16*15),CB34)))))</f>
        <v>78.390000000000015</v>
      </c>
      <c r="CD34" s="316">
        <f t="shared" ref="CD34" si="86">IF(CD33=$A$12,CC34+($B$12*15),IF(CD33=$A$13,CC34+($B$13*15),IF(CD33=$A$15,IF(CC34+($B$15*15)&gt;100,100,CC34+($B$15*15)),IF(CD33=$A$14,IF(CC34+($B$14*15)&gt;100,100,CC34+($B$14*15)),IF(CD33=$A$16,IF(CC34+$B$16*15&gt;100,100,CC34+$B$16*15),CC34)))))</f>
        <v>78.390000000000015</v>
      </c>
      <c r="CE34" s="316">
        <f t="shared" ref="CE34" si="87">IF(CE33=$A$12,CD34+($B$12*15),IF(CE33=$A$13,CD34+($B$13*15),IF(CE33=$A$15,IF(CD34+($B$15*15)&gt;100,100,CD34+($B$15*15)),IF(CE33=$A$14,IF(CD34+($B$14*15)&gt;100,100,CD34+($B$14*15)),IF(CE33=$A$16,IF(CD34+$B$16*15&gt;100,100,CD34+$B$16*15),CD34)))))</f>
        <v>78.390000000000015</v>
      </c>
      <c r="CF34" s="316">
        <f t="shared" ref="CF34" si="88">IF(CF33=$A$12,CE34+($B$12*15),IF(CF33=$A$13,CE34+($B$13*15),IF(CF33=$A$15,IF(CE34+($B$15*15)&gt;100,100,CE34+($B$15*15)),IF(CF33=$A$14,IF(CE34+($B$14*15)&gt;100,100,CE34+($B$14*15)),IF(CF33=$A$16,IF(CE34+$B$16*15&gt;100,100,CE34+$B$16*15),CE34)))))</f>
        <v>78.390000000000015</v>
      </c>
      <c r="CG34" s="316">
        <f t="shared" ref="CG34" si="89">IF(CG33=$A$12,CF34+($B$12*15),IF(CG33=$A$13,CF34+($B$13*15),IF(CG33=$A$15,IF(CF34+($B$15*15)&gt;100,100,CF34+($B$15*15)),IF(CG33=$A$14,IF(CF34+($B$14*15)&gt;100,100,CF34+($B$14*15)),IF(CG33=$A$16,IF(CF34+$B$16*15&gt;100,100,CF34+$B$16*15),CF34)))))</f>
        <v>78.390000000000015</v>
      </c>
      <c r="CH34" s="316">
        <f t="shared" ref="CH34" si="90">IF(CH33=$A$12,CG34+($B$12*15),IF(CH33=$A$13,CG34+($B$13*15),IF(CH33=$A$15,IF(CG34+($B$15*15)&gt;100,100,CG34+($B$15*15)),IF(CH33=$A$14,IF(CG34+($B$14*15)&gt;100,100,CG34+($B$14*15)),IF(CH33=$A$16,IF(CG34+$B$16*15&gt;100,100,CG34+$B$16*15),CG34)))))</f>
        <v>78.390000000000015</v>
      </c>
      <c r="CI34" s="316">
        <f t="shared" ref="CI34" si="91">IF(CI33=$A$12,CH34+($B$12*15),IF(CI33=$A$13,CH34+($B$13*15),IF(CI33=$A$15,IF(CH34+($B$15*15)&gt;100,100,CH34+($B$15*15)),IF(CI33=$A$14,IF(CH34+($B$14*15)&gt;100,100,CH34+($B$14*15)),IF(CI33=$A$16,IF(CH34+$B$16*15&gt;100,100,CH34+$B$16*15),CH34)))))</f>
        <v>78.390000000000015</v>
      </c>
      <c r="CJ34" s="316">
        <f t="shared" ref="CJ34" si="92">IF(CJ33=$A$12,CI34+($B$12*15),IF(CJ33=$A$13,CI34+($B$13*15),IF(CJ33=$A$15,IF(CI34+($B$15*15)&gt;100,100,CI34+($B$15*15)),IF(CJ33=$A$14,IF(CI34+($B$14*15)&gt;100,100,CI34+($B$14*15)),IF(CJ33=$A$16,IF(CI34+$B$16*15&gt;100,100,CI34+$B$16*15),CI34)))))</f>
        <v>78.390000000000015</v>
      </c>
      <c r="CK34" s="316">
        <f t="shared" ref="CK34" si="93">IF(CK33=$A$12,CJ34+($B$12*15),IF(CK33=$A$13,CJ34+($B$13*15),IF(CK33=$A$15,IF(CJ34+($B$15*15)&gt;100,100,CJ34+($B$15*15)),IF(CK33=$A$14,IF(CJ34+($B$14*15)&gt;100,100,CJ34+($B$14*15)),IF(CK33=$A$16,IF(CJ34+$B$16*15&gt;100,100,CJ34+$B$16*15),CJ34)))))</f>
        <v>78.390000000000015</v>
      </c>
      <c r="CL34" s="316">
        <f t="shared" ref="CL34" si="94">IF(CL33=$A$12,CK34+($B$12*15),IF(CL33=$A$13,CK34+($B$13*15),IF(CL33=$A$15,IF(CK34+($B$15*15)&gt;100,100,CK34+($B$15*15)),IF(CL33=$A$14,IF(CK34+($B$14*15)&gt;100,100,CK34+($B$14*15)),IF(CL33=$A$16,IF(CK34+$B$16*15&gt;100,100,CK34+$B$16*15),CK34)))))</f>
        <v>78.390000000000015</v>
      </c>
      <c r="CM34" s="316">
        <f t="shared" ref="CM34" si="95">IF(CM33=$A$12,CL34+($B$12*15),IF(CM33=$A$13,CL34+($B$13*15),IF(CM33=$A$15,IF(CL34+($B$15*15)&gt;100,100,CL34+($B$15*15)),IF(CM33=$A$14,IF(CL34+($B$14*15)&gt;100,100,CL34+($B$14*15)),IF(CM33=$A$16,IF(CL34+$B$16*15&gt;100,100,CL34+$B$16*15),CL34)))))</f>
        <v>78.390000000000015</v>
      </c>
      <c r="CN34" s="316">
        <f t="shared" ref="CN34" si="96">IF(CN33=$A$12,CM34+($B$12*15),IF(CN33=$A$13,CM34+($B$13*15),IF(CN33=$A$15,IF(CM34+($B$15*15)&gt;100,100,CM34+($B$15*15)),IF(CN33=$A$14,IF(CM34+($B$14*15)&gt;100,100,CM34+($B$14*15)),IF(CN33=$A$16,IF(CM34+$B$16*15&gt;100,100,CM34+$B$16*15),CM34)))))</f>
        <v>78.390000000000015</v>
      </c>
      <c r="CO34" s="316">
        <f t="shared" ref="CO34" si="97">IF(CO33=$A$12,CN34+($B$12*15),IF(CO33=$A$13,CN34+($B$13*15),IF(CO33=$A$15,IF(CN34+($B$15*15)&gt;100,100,CN34+($B$15*15)),IF(CO33=$A$14,IF(CN34+($B$14*15)&gt;100,100,CN34+($B$14*15)),IF(CO33=$A$16,IF(CN34+$B$16*15&gt;100,100,CN34+$B$16*15),CN34)))))</f>
        <v>78.390000000000015</v>
      </c>
      <c r="CP34" s="316">
        <f t="shared" ref="CP34" si="98">IF(CP33=$A$12,CO34+($B$12*15),IF(CP33=$A$13,CO34+($B$13*15),IF(CP33=$A$15,IF(CO34+($B$15*15)&gt;100,100,CO34+($B$15*15)),IF(CP33=$A$14,IF(CO34+($B$14*15)&gt;100,100,CO34+($B$14*15)),IF(CP33=$A$16,IF(CO34+$B$16*15&gt;100,100,CO34+$B$16*15),CO34)))))</f>
        <v>78.390000000000015</v>
      </c>
      <c r="CQ34" s="316">
        <f t="shared" ref="CQ34" si="99">IF(CQ33=$A$12,CP34+($B$12*15),IF(CQ33=$A$13,CP34+($B$13*15),IF(CQ33=$A$15,IF(CP34+($B$15*15)&gt;100,100,CP34+($B$15*15)),IF(CQ33=$A$14,IF(CP34+($B$14*15)&gt;100,100,CP34+($B$14*15)),IF(CQ33=$A$16,IF(CP34+$B$16*15&gt;100,100,CP34+$B$16*15),CP34)))))</f>
        <v>78.390000000000015</v>
      </c>
      <c r="CR34" s="316">
        <f t="shared" ref="CR34" si="100">IF(CR33=$A$12,CQ34+($B$12*15),IF(CR33=$A$13,CQ34+($B$13*15),IF(CR33=$A$15,IF(CQ34+($B$15*15)&gt;100,100,CQ34+($B$15*15)),IF(CR33=$A$14,IF(CQ34+($B$14*15)&gt;100,100,CQ34+($B$14*15)),IF(CR33=$A$16,IF(CQ34+$B$16*15&gt;100,100,CQ34+$B$16*15),CQ34)))))</f>
        <v>78.390000000000015</v>
      </c>
      <c r="CS34" s="316">
        <f t="shared" ref="CS34" si="101">IF(CS33=$A$12,CR34+($B$12*15),IF(CS33=$A$13,CR34+($B$13*15),IF(CS33=$A$15,IF(CR34+($B$15*15)&gt;100,100,CR34+($B$15*15)),IF(CS33=$A$14,IF(CR34+($B$14*15)&gt;100,100,CR34+($B$14*15)),IF(CS33=$A$16,IF(CR34+$B$16*15&gt;100,100,CR34+$B$16*15),CR34)))))</f>
        <v>78.390000000000015</v>
      </c>
      <c r="CT34" s="316">
        <f t="shared" ref="CT34" si="102">IF(CT33=$A$12,CS34+($B$12*15),IF(CT33=$A$13,CS34+($B$13*15),IF(CT33=$A$15,IF(CS34+($B$15*15)&gt;100,100,CS34+($B$15*15)),IF(CT33=$A$14,IF(CS34+($B$14*15)&gt;100,100,CS34+($B$14*15)),IF(CT33=$A$16,IF(CS34+$B$16*15&gt;100,100,CS34+$B$16*15),CS34)))))</f>
        <v>78.390000000000015</v>
      </c>
      <c r="CU34" s="316">
        <f t="shared" ref="CU34" si="103">IF(CU33=$A$12,CT34+($B$12*15),IF(CU33=$A$13,CT34+($B$13*15),IF(CU33=$A$15,IF(CT34+($B$15*15)&gt;100,100,CT34+($B$15*15)),IF(CU33=$A$14,IF(CT34+($B$14*15)&gt;100,100,CT34+($B$14*15)),IF(CU33=$A$16,IF(CT34+$B$16*15&gt;100,100,CT34+$B$16*15),CT34)))))</f>
        <v>78.390000000000015</v>
      </c>
      <c r="CV34" s="316">
        <f t="shared" ref="CV34" si="104">IF(CV33=$A$12,CU34+($B$12*15),IF(CV33=$A$13,CU34+($B$13*15),IF(CV33=$A$15,IF(CU34+($B$15*15)&gt;100,100,CU34+($B$15*15)),IF(CV33=$A$14,IF(CU34+($B$14*15)&gt;100,100,CU34+($B$14*15)),IF(CV33=$A$16,IF(CU34+$B$16*15&gt;100,100,CU34+$B$16*15),CU34)))))</f>
        <v>78.390000000000015</v>
      </c>
      <c r="CW34" s="311">
        <f t="shared" ref="CW34" si="105">CL34-10</f>
        <v>68.390000000000015</v>
      </c>
    </row>
    <row r="35" spans="1:101" s="303" customFormat="1" ht="12" x14ac:dyDescent="0.2">
      <c r="A35" s="416"/>
      <c r="B35" s="419" t="s">
        <v>48</v>
      </c>
      <c r="C35" s="304" t="s">
        <v>44</v>
      </c>
      <c r="D35" s="314" t="s">
        <v>45</v>
      </c>
      <c r="E35" s="316"/>
      <c r="F35" s="316"/>
      <c r="G35" s="316" t="s">
        <v>23</v>
      </c>
      <c r="H35" s="316" t="s">
        <v>23</v>
      </c>
      <c r="I35" s="316" t="s">
        <v>23</v>
      </c>
      <c r="J35" s="316" t="s">
        <v>207</v>
      </c>
      <c r="K35" s="316" t="s">
        <v>207</v>
      </c>
      <c r="L35" s="316" t="s">
        <v>207</v>
      </c>
      <c r="M35" s="316" t="s">
        <v>23</v>
      </c>
      <c r="N35" s="316" t="s">
        <v>23</v>
      </c>
      <c r="O35" s="316" t="s">
        <v>23</v>
      </c>
      <c r="P35" s="316" t="s">
        <v>207</v>
      </c>
      <c r="Q35" s="316" t="s">
        <v>207</v>
      </c>
      <c r="R35" s="316" t="s">
        <v>207</v>
      </c>
      <c r="S35" s="316" t="s">
        <v>23</v>
      </c>
      <c r="T35" s="316" t="s">
        <v>23</v>
      </c>
      <c r="U35" s="316" t="s">
        <v>23</v>
      </c>
      <c r="V35" s="316" t="s">
        <v>207</v>
      </c>
      <c r="W35" s="316" t="s">
        <v>207</v>
      </c>
      <c r="X35" s="316" t="s">
        <v>207</v>
      </c>
      <c r="Y35" s="316" t="s">
        <v>23</v>
      </c>
      <c r="Z35" s="316" t="s">
        <v>23</v>
      </c>
      <c r="AA35" s="316" t="s">
        <v>23</v>
      </c>
      <c r="AB35" s="316" t="s">
        <v>207</v>
      </c>
      <c r="AC35" s="316" t="s">
        <v>207</v>
      </c>
      <c r="AD35" s="316" t="s">
        <v>207</v>
      </c>
      <c r="AE35" s="316" t="s">
        <v>23</v>
      </c>
      <c r="AF35" s="316" t="s">
        <v>23</v>
      </c>
      <c r="AG35" s="316" t="s">
        <v>23</v>
      </c>
      <c r="AH35" s="316" t="s">
        <v>207</v>
      </c>
      <c r="AI35" s="316" t="s">
        <v>207</v>
      </c>
      <c r="AJ35" s="316" t="s">
        <v>207</v>
      </c>
      <c r="AK35" s="316" t="s">
        <v>23</v>
      </c>
      <c r="AL35" s="316" t="s">
        <v>23</v>
      </c>
      <c r="AM35" s="316" t="s">
        <v>23</v>
      </c>
      <c r="AN35" s="316" t="s">
        <v>207</v>
      </c>
      <c r="AO35" s="317" t="s">
        <v>17</v>
      </c>
      <c r="AP35" s="317" t="s">
        <v>17</v>
      </c>
      <c r="AQ35" s="317" t="s">
        <v>17</v>
      </c>
      <c r="AR35" s="317" t="s">
        <v>17</v>
      </c>
      <c r="AS35" s="316" t="s">
        <v>207</v>
      </c>
      <c r="AT35" s="316" t="s">
        <v>207</v>
      </c>
      <c r="AU35" s="316" t="s">
        <v>23</v>
      </c>
      <c r="AV35" s="316" t="s">
        <v>23</v>
      </c>
      <c r="AW35" s="316" t="s">
        <v>23</v>
      </c>
      <c r="AX35" s="316" t="s">
        <v>207</v>
      </c>
      <c r="AY35" s="316" t="s">
        <v>207</v>
      </c>
      <c r="AZ35" s="316" t="s">
        <v>207</v>
      </c>
      <c r="BA35" s="316" t="s">
        <v>23</v>
      </c>
      <c r="BB35" s="316" t="s">
        <v>23</v>
      </c>
      <c r="BC35" s="316" t="s">
        <v>23</v>
      </c>
      <c r="BD35" s="316" t="s">
        <v>207</v>
      </c>
      <c r="BE35" s="316" t="s">
        <v>207</v>
      </c>
      <c r="BF35" s="316" t="s">
        <v>207</v>
      </c>
      <c r="BG35" s="316" t="s">
        <v>23</v>
      </c>
      <c r="BH35" s="316" t="s">
        <v>23</v>
      </c>
      <c r="BI35" s="316" t="s">
        <v>23</v>
      </c>
      <c r="BJ35" s="316" t="s">
        <v>207</v>
      </c>
      <c r="BK35" s="316" t="s">
        <v>207</v>
      </c>
      <c r="BL35" s="316" t="s">
        <v>207</v>
      </c>
      <c r="BM35" s="316" t="s">
        <v>23</v>
      </c>
      <c r="BN35" s="316" t="s">
        <v>23</v>
      </c>
      <c r="BO35" s="316" t="s">
        <v>23</v>
      </c>
      <c r="BP35" s="316" t="s">
        <v>207</v>
      </c>
      <c r="BQ35" s="316" t="s">
        <v>207</v>
      </c>
      <c r="BR35" s="316" t="s">
        <v>207</v>
      </c>
      <c r="BS35" s="316" t="s">
        <v>23</v>
      </c>
      <c r="BT35" s="316" t="s">
        <v>23</v>
      </c>
      <c r="BU35" s="316" t="s">
        <v>23</v>
      </c>
      <c r="BV35" s="316" t="s">
        <v>207</v>
      </c>
      <c r="BW35" s="317" t="s">
        <v>17</v>
      </c>
      <c r="BX35" s="317" t="s">
        <v>17</v>
      </c>
      <c r="BY35" s="317" t="s">
        <v>17</v>
      </c>
      <c r="BZ35" s="317" t="s">
        <v>17</v>
      </c>
      <c r="CA35" s="316"/>
      <c r="CB35" s="316"/>
      <c r="CC35" s="316"/>
      <c r="CD35" s="316"/>
      <c r="CE35" s="316"/>
      <c r="CF35" s="316"/>
      <c r="CG35" s="316"/>
      <c r="CH35" s="316"/>
      <c r="CI35" s="316"/>
      <c r="CJ35" s="316"/>
      <c r="CK35" s="316"/>
      <c r="CL35" s="316"/>
      <c r="CM35" s="316"/>
      <c r="CN35" s="316"/>
      <c r="CO35" s="316"/>
      <c r="CP35" s="316"/>
      <c r="CQ35" s="316"/>
      <c r="CR35" s="316"/>
      <c r="CS35" s="316"/>
      <c r="CT35" s="316"/>
      <c r="CU35" s="316"/>
      <c r="CV35" s="316"/>
      <c r="CW35" s="303" t="s">
        <v>46</v>
      </c>
    </row>
    <row r="36" spans="1:101" s="303" customFormat="1" ht="12" x14ac:dyDescent="0.2">
      <c r="A36" s="416"/>
      <c r="B36" s="420"/>
      <c r="C36" s="304" t="s">
        <v>37</v>
      </c>
      <c r="D36" s="315">
        <v>80</v>
      </c>
      <c r="E36" s="316">
        <f>IF(E35=$A$12,D36+($B$12*15),IF(E35=$A$13,D36+($B$13*15),IF(E35=$A$15,IF(D36+($B$15*15)&gt;100,100,D36+($B$15*15)),IF(E35=$A$14,IF(D36+($B$14*15)&gt;100,100,D36+($B$14*15)),IF(E35=$A$16,IF(D36+$B$16*15&gt;100,100,D36+$B$16*15),D36)))))</f>
        <v>80</v>
      </c>
      <c r="F36" s="316">
        <f t="shared" ref="F36" si="106">IF(F35=$A$12,E36+($B$12*15),IF(F35=$A$13,E36+($B$13*15),IF(F35=$A$15,IF(E36+($B$15*15)&gt;100,100,E36+($B$15*15)),IF(F35=$A$14,IF(E36+($B$14*15)&gt;100,100,E36+($B$14*15)),IF(F35=$A$16,IF(E36+$B$16*15&gt;100,100,E36+$B$16*15),E36)))))</f>
        <v>80</v>
      </c>
      <c r="G36" s="316">
        <f t="shared" ref="G36" si="107">IF(G35=$A$12,F36+($B$12*15),IF(G35=$A$13,F36+($B$13*15),IF(G35=$A$15,IF(F36+($B$15*15)&gt;100,100,F36+($B$15*15)),IF(G35=$A$14,IF(F36+($B$14*15)&gt;100,100,F36+($B$14*15)),IF(G35=$A$16,IF(F36+$B$16*15&gt;100,100,F36+$B$16*15),F36)))))</f>
        <v>78.063333333333333</v>
      </c>
      <c r="H36" s="316">
        <f t="shared" ref="H36" si="108">IF(H35=$A$12,G36+($B$12*15),IF(H35=$A$13,G36+($B$13*15),IF(H35=$A$15,IF(G36+($B$15*15)&gt;100,100,G36+($B$15*15)),IF(H35=$A$14,IF(G36+($B$14*15)&gt;100,100,G36+($B$14*15)),IF(H35=$A$16,IF(G36+$B$16*15&gt;100,100,G36+$B$16*15),G36)))))</f>
        <v>76.126666666666665</v>
      </c>
      <c r="I36" s="316">
        <f t="shared" ref="I36" si="109">IF(I35=$A$12,H36+($B$12*15),IF(I35=$A$13,H36+($B$13*15),IF(I35=$A$15,IF(H36+($B$15*15)&gt;100,100,H36+($B$15*15)),IF(I35=$A$14,IF(H36+($B$14*15)&gt;100,100,H36+($B$14*15)),IF(I35=$A$16,IF(H36+$B$16*15&gt;100,100,H36+$B$16*15),H36)))))</f>
        <v>74.19</v>
      </c>
      <c r="J36" s="316">
        <f t="shared" ref="J36" si="110">IF(J35=$A$12,I36+($B$12*15),IF(J35=$A$13,I36+($B$13*15),IF(J35=$A$15,IF(I36+($B$15*15)&gt;100,100,I36+($B$15*15)),IF(J35=$A$14,IF(I36+($B$14*15)&gt;100,100,I36+($B$14*15)),IF(J35=$A$16,IF(I36+$B$16*15&gt;100,100,I36+$B$16*15),I36)))))</f>
        <v>72.266666666666666</v>
      </c>
      <c r="K36" s="316">
        <f t="shared" ref="K36" si="111">IF(K35=$A$12,J36+($B$12*15),IF(K35=$A$13,J36+($B$13*15),IF(K35=$A$15,IF(J36+($B$15*15)&gt;100,100,J36+($B$15*15)),IF(K35=$A$14,IF(J36+($B$14*15)&gt;100,100,J36+($B$14*15)),IF(K35=$A$16,IF(J36+$B$16*15&gt;100,100,J36+$B$16*15),J36)))))</f>
        <v>70.343333333333334</v>
      </c>
      <c r="L36" s="316">
        <f t="shared" ref="L36" si="112">IF(L35=$A$12,K36+($B$12*15),IF(L35=$A$13,K36+($B$13*15),IF(L35=$A$15,IF(K36+($B$15*15)&gt;100,100,K36+($B$15*15)),IF(L35=$A$14,IF(K36+($B$14*15)&gt;100,100,K36+($B$14*15)),IF(L35=$A$16,IF(K36+$B$16*15&gt;100,100,K36+$B$16*15),K36)))))</f>
        <v>68.42</v>
      </c>
      <c r="M36" s="316">
        <f t="shared" ref="M36" si="113">IF(M35=$A$12,L36+($B$12*15),IF(M35=$A$13,L36+($B$13*15),IF(M35=$A$15,IF(L36+($B$15*15)&gt;100,100,L36+($B$15*15)),IF(M35=$A$14,IF(L36+($B$14*15)&gt;100,100,L36+($B$14*15)),IF(M35=$A$16,IF(L36+$B$16*15&gt;100,100,L36+$B$16*15),L36)))))</f>
        <v>66.483333333333334</v>
      </c>
      <c r="N36" s="316">
        <f t="shared" ref="N36" si="114">IF(N35=$A$12,M36+($B$12*15),IF(N35=$A$13,M36+($B$13*15),IF(N35=$A$15,IF(M36+($B$15*15)&gt;100,100,M36+($B$15*15)),IF(N35=$A$14,IF(M36+($B$14*15)&gt;100,100,M36+($B$14*15)),IF(N35=$A$16,IF(M36+$B$16*15&gt;100,100,M36+$B$16*15),M36)))))</f>
        <v>64.546666666666667</v>
      </c>
      <c r="O36" s="316">
        <f t="shared" ref="O36" si="115">IF(O35=$A$12,N36+($B$12*15),IF(O35=$A$13,N36+($B$13*15),IF(O35=$A$15,IF(N36+($B$15*15)&gt;100,100,N36+($B$15*15)),IF(O35=$A$14,IF(N36+($B$14*15)&gt;100,100,N36+($B$14*15)),IF(O35=$A$16,IF(N36+$B$16*15&gt;100,100,N36+$B$16*15),N36)))))</f>
        <v>62.61</v>
      </c>
      <c r="P36" s="316">
        <f t="shared" ref="P36" si="116">IF(P35=$A$12,O36+($B$12*15),IF(P35=$A$13,O36+($B$13*15),IF(P35=$A$15,IF(O36+($B$15*15)&gt;100,100,O36+($B$15*15)),IF(P35=$A$14,IF(O36+($B$14*15)&gt;100,100,O36+($B$14*15)),IF(P35=$A$16,IF(O36+$B$16*15&gt;100,100,O36+$B$16*15),O36)))))</f>
        <v>60.686666666666667</v>
      </c>
      <c r="Q36" s="316">
        <f t="shared" ref="Q36" si="117">IF(Q35=$A$12,P36+($B$12*15),IF(Q35=$A$13,P36+($B$13*15),IF(Q35=$A$15,IF(P36+($B$15*15)&gt;100,100,P36+($B$15*15)),IF(Q35=$A$14,IF(P36+($B$14*15)&gt;100,100,P36+($B$14*15)),IF(Q35=$A$16,IF(P36+$B$16*15&gt;100,100,P36+$B$16*15),P36)))))</f>
        <v>58.763333333333335</v>
      </c>
      <c r="R36" s="316">
        <f t="shared" ref="R36" si="118">IF(R35=$A$12,Q36+($B$12*15),IF(R35=$A$13,Q36+($B$13*15),IF(R35=$A$15,IF(Q36+($B$15*15)&gt;100,100,Q36+($B$15*15)),IF(R35=$A$14,IF(Q36+($B$14*15)&gt;100,100,Q36+($B$14*15)),IF(R35=$A$16,IF(Q36+$B$16*15&gt;100,100,Q36+$B$16*15),Q36)))))</f>
        <v>56.84</v>
      </c>
      <c r="S36" s="316">
        <f t="shared" ref="S36" si="119">IF(S35=$A$12,R36+($B$12*15),IF(S35=$A$13,R36+($B$13*15),IF(S35=$A$15,IF(R36+($B$15*15)&gt;100,100,R36+($B$15*15)),IF(S35=$A$14,IF(R36+($B$14*15)&gt;100,100,R36+($B$14*15)),IF(S35=$A$16,IF(R36+$B$16*15&gt;100,100,R36+$B$16*15),R36)))))</f>
        <v>54.903333333333336</v>
      </c>
      <c r="T36" s="316">
        <f t="shared" ref="T36" si="120">IF(T35=$A$12,S36+($B$12*15),IF(T35=$A$13,S36+($B$13*15),IF(T35=$A$15,IF(S36+($B$15*15)&gt;100,100,S36+($B$15*15)),IF(T35=$A$14,IF(S36+($B$14*15)&gt;100,100,S36+($B$14*15)),IF(T35=$A$16,IF(S36+$B$16*15&gt;100,100,S36+$B$16*15),S36)))))</f>
        <v>52.966666666666669</v>
      </c>
      <c r="U36" s="316">
        <f t="shared" ref="U36" si="121">IF(U35=$A$12,T36+($B$12*15),IF(U35=$A$13,T36+($B$13*15),IF(U35=$A$15,IF(T36+($B$15*15)&gt;100,100,T36+($B$15*15)),IF(U35=$A$14,IF(T36+($B$14*15)&gt;100,100,T36+($B$14*15)),IF(U35=$A$16,IF(T36+$B$16*15&gt;100,100,T36+$B$16*15),T36)))))</f>
        <v>51.03</v>
      </c>
      <c r="V36" s="316">
        <f t="shared" ref="V36" si="122">IF(V35=$A$12,U36+($B$12*15),IF(V35=$A$13,U36+($B$13*15),IF(V35=$A$15,IF(U36+($B$15*15)&gt;100,100,U36+($B$15*15)),IF(V35=$A$14,IF(U36+($B$14*15)&gt;100,100,U36+($B$14*15)),IF(V35=$A$16,IF(U36+$B$16*15&gt;100,100,U36+$B$16*15),U36)))))</f>
        <v>49.106666666666669</v>
      </c>
      <c r="W36" s="316">
        <f t="shared" ref="W36" si="123">IF(W35=$A$12,V36+($B$12*15),IF(W35=$A$13,V36+($B$13*15),IF(W35=$A$15,IF(V36+($B$15*15)&gt;100,100,V36+($B$15*15)),IF(W35=$A$14,IF(V36+($B$14*15)&gt;100,100,V36+($B$14*15)),IF(W35=$A$16,IF(V36+$B$16*15&gt;100,100,V36+$B$16*15),V36)))))</f>
        <v>47.183333333333337</v>
      </c>
      <c r="X36" s="316">
        <f t="shared" ref="X36" si="124">IF(X35=$A$12,W36+($B$12*15),IF(X35=$A$13,W36+($B$13*15),IF(X35=$A$15,IF(W36+($B$15*15)&gt;100,100,W36+($B$15*15)),IF(X35=$A$14,IF(W36+($B$14*15)&gt;100,100,W36+($B$14*15)),IF(X35=$A$16,IF(W36+$B$16*15&gt;100,100,W36+$B$16*15),W36)))))</f>
        <v>45.260000000000005</v>
      </c>
      <c r="Y36" s="316">
        <f t="shared" ref="Y36" si="125">IF(Y35=$A$12,X36+($B$12*15),IF(Y35=$A$13,X36+($B$13*15),IF(Y35=$A$15,IF(X36+($B$15*15)&gt;100,100,X36+($B$15*15)),IF(Y35=$A$14,IF(X36+($B$14*15)&gt;100,100,X36+($B$14*15)),IF(Y35=$A$16,IF(X36+$B$16*15&gt;100,100,X36+$B$16*15),X36)))))</f>
        <v>43.323333333333338</v>
      </c>
      <c r="Z36" s="316">
        <f t="shared" ref="Z36" si="126">IF(Z35=$A$12,Y36+($B$12*15),IF(Z35=$A$13,Y36+($B$13*15),IF(Z35=$A$15,IF(Y36+($B$15*15)&gt;100,100,Y36+($B$15*15)),IF(Z35=$A$14,IF(Y36+($B$14*15)&gt;100,100,Y36+($B$14*15)),IF(Z35=$A$16,IF(Y36+$B$16*15&gt;100,100,Y36+$B$16*15),Y36)))))</f>
        <v>41.38666666666667</v>
      </c>
      <c r="AA36" s="316">
        <f t="shared" ref="AA36" si="127">IF(AA35=$A$12,Z36+($B$12*15),IF(AA35=$A$13,Z36+($B$13*15),IF(AA35=$A$15,IF(Z36+($B$15*15)&gt;100,100,Z36+($B$15*15)),IF(AA35=$A$14,IF(Z36+($B$14*15)&gt;100,100,Z36+($B$14*15)),IF(AA35=$A$16,IF(Z36+$B$16*15&gt;100,100,Z36+$B$16*15),Z36)))))</f>
        <v>39.450000000000003</v>
      </c>
      <c r="AB36" s="316">
        <f t="shared" ref="AB36" si="128">IF(AB35=$A$12,AA36+($B$12*15),IF(AB35=$A$13,AA36+($B$13*15),IF(AB35=$A$15,IF(AA36+($B$15*15)&gt;100,100,AA36+($B$15*15)),IF(AB35=$A$14,IF(AA36+($B$14*15)&gt;100,100,AA36+($B$14*15)),IF(AB35=$A$16,IF(AA36+$B$16*15&gt;100,100,AA36+$B$16*15),AA36)))))</f>
        <v>37.526666666666671</v>
      </c>
      <c r="AC36" s="316">
        <f t="shared" ref="AC36" si="129">IF(AC35=$A$12,AB36+($B$12*15),IF(AC35=$A$13,AB36+($B$13*15),IF(AC35=$A$15,IF(AB36+($B$15*15)&gt;100,100,AB36+($B$15*15)),IF(AC35=$A$14,IF(AB36+($B$14*15)&gt;100,100,AB36+($B$14*15)),IF(AC35=$A$16,IF(AB36+$B$16*15&gt;100,100,AB36+$B$16*15),AB36)))))</f>
        <v>35.603333333333339</v>
      </c>
      <c r="AD36" s="316">
        <f t="shared" ref="AD36" si="130">IF(AD35=$A$12,AC36+($B$12*15),IF(AD35=$A$13,AC36+($B$13*15),IF(AD35=$A$15,IF(AC36+($B$15*15)&gt;100,100,AC36+($B$15*15)),IF(AD35=$A$14,IF(AC36+($B$14*15)&gt;100,100,AC36+($B$14*15)),IF(AD35=$A$16,IF(AC36+$B$16*15&gt;100,100,AC36+$B$16*15),AC36)))))</f>
        <v>33.680000000000007</v>
      </c>
      <c r="AE36" s="316">
        <f t="shared" ref="AE36" si="131">IF(AE35=$A$12,AD36+($B$12*15),IF(AE35=$A$13,AD36+($B$13*15),IF(AE35=$A$15,IF(AD36+($B$15*15)&gt;100,100,AD36+($B$15*15)),IF(AE35=$A$14,IF(AD36+($B$14*15)&gt;100,100,AD36+($B$14*15)),IF(AE35=$A$16,IF(AD36+$B$16*15&gt;100,100,AD36+$B$16*15),AD36)))))</f>
        <v>31.743333333333339</v>
      </c>
      <c r="AF36" s="316">
        <f t="shared" ref="AF36" si="132">IF(AF35=$A$12,AE36+($B$12*15),IF(AF35=$A$13,AE36+($B$13*15),IF(AF35=$A$15,IF(AE36+($B$15*15)&gt;100,100,AE36+($B$15*15)),IF(AF35=$A$14,IF(AE36+($B$14*15)&gt;100,100,AE36+($B$14*15)),IF(AF35=$A$16,IF(AE36+$B$16*15&gt;100,100,AE36+$B$16*15),AE36)))))</f>
        <v>29.806666666666672</v>
      </c>
      <c r="AG36" s="316">
        <f t="shared" ref="AG36" si="133">IF(AG35=$A$12,AF36+($B$12*15),IF(AG35=$A$13,AF36+($B$13*15),IF(AG35=$A$15,IF(AF36+($B$15*15)&gt;100,100,AF36+($B$15*15)),IF(AG35=$A$14,IF(AF36+($B$14*15)&gt;100,100,AF36+($B$14*15)),IF(AG35=$A$16,IF(AF36+$B$16*15&gt;100,100,AF36+$B$16*15),AF36)))))</f>
        <v>27.870000000000005</v>
      </c>
      <c r="AH36" s="316">
        <f t="shared" ref="AH36" si="134">IF(AH35=$A$12,AG36+($B$12*15),IF(AH35=$A$13,AG36+($B$13*15),IF(AH35=$A$15,IF(AG36+($B$15*15)&gt;100,100,AG36+($B$15*15)),IF(AH35=$A$14,IF(AG36+($B$14*15)&gt;100,100,AG36+($B$14*15)),IF(AH35=$A$16,IF(AG36+$B$16*15&gt;100,100,AG36+$B$16*15),AG36)))))</f>
        <v>25.946666666666673</v>
      </c>
      <c r="AI36" s="316">
        <f t="shared" ref="AI36" si="135">IF(AI35=$A$12,AH36+($B$12*15),IF(AI35=$A$13,AH36+($B$13*15),IF(AI35=$A$15,IF(AH36+($B$15*15)&gt;100,100,AH36+($B$15*15)),IF(AI35=$A$14,IF(AH36+($B$14*15)&gt;100,100,AH36+($B$14*15)),IF(AI35=$A$16,IF(AH36+$B$16*15&gt;100,100,AH36+$B$16*15),AH36)))))</f>
        <v>24.023333333333341</v>
      </c>
      <c r="AJ36" s="316">
        <f t="shared" ref="AJ36" si="136">IF(AJ35=$A$12,AI36+($B$12*15),IF(AJ35=$A$13,AI36+($B$13*15),IF(AJ35=$A$15,IF(AI36+($B$15*15)&gt;100,100,AI36+($B$15*15)),IF(AJ35=$A$14,IF(AI36+($B$14*15)&gt;100,100,AI36+($B$14*15)),IF(AJ35=$A$16,IF(AI36+$B$16*15&gt;100,100,AI36+$B$16*15),AI36)))))</f>
        <v>22.100000000000009</v>
      </c>
      <c r="AK36" s="316">
        <f t="shared" ref="AK36" si="137">IF(AK35=$A$12,AJ36+($B$12*15),IF(AK35=$A$13,AJ36+($B$13*15),IF(AK35=$A$15,IF(AJ36+($B$15*15)&gt;100,100,AJ36+($B$15*15)),IF(AK35=$A$14,IF(AJ36+($B$14*15)&gt;100,100,AJ36+($B$14*15)),IF(AK35=$A$16,IF(AJ36+$B$16*15&gt;100,100,AJ36+$B$16*15),AJ36)))))</f>
        <v>20.163333333333341</v>
      </c>
      <c r="AL36" s="316">
        <f t="shared" ref="AL36" si="138">IF(AL35=$A$12,AK36+($B$12*15),IF(AL35=$A$13,AK36+($B$13*15),IF(AL35=$A$15,IF(AK36+($B$15*15)&gt;100,100,AK36+($B$15*15)),IF(AL35=$A$14,IF(AK36+($B$14*15)&gt;100,100,AK36+($B$14*15)),IF(AL35=$A$16,IF(AK36+$B$16*15&gt;100,100,AK36+$B$16*15),AK36)))))</f>
        <v>18.226666666666674</v>
      </c>
      <c r="AM36" s="316">
        <f t="shared" ref="AM36" si="139">IF(AM35=$A$12,AL36+($B$12*15),IF(AM35=$A$13,AL36+($B$13*15),IF(AM35=$A$15,IF(AL36+($B$15*15)&gt;100,100,AL36+($B$15*15)),IF(AM35=$A$14,IF(AL36+($B$14*15)&gt;100,100,AL36+($B$14*15)),IF(AM35=$A$16,IF(AL36+$B$16*15&gt;100,100,AL36+$B$16*15),AL36)))))</f>
        <v>16.290000000000006</v>
      </c>
      <c r="AN36" s="316">
        <f t="shared" ref="AN36" si="140">IF(AN35=$A$12,AM36+($B$12*15),IF(AN35=$A$13,AM36+($B$13*15),IF(AN35=$A$15,IF(AM36+($B$15*15)&gt;100,100,AM36+($B$15*15)),IF(AN35=$A$14,IF(AM36+($B$14*15)&gt;100,100,AM36+($B$14*15)),IF(AN35=$A$16,IF(AM36+$B$16*15&gt;100,100,AM36+$B$16*15),AM36)))))</f>
        <v>14.366666666666672</v>
      </c>
      <c r="AO36" s="316">
        <f t="shared" ref="AO36" si="141">IF(AO35=$A$12,AN36+($B$12*15),IF(AO35=$A$13,AN36+($B$13*15),IF(AO35=$A$15,IF(AN36+($B$15*15)&gt;100,100,AN36+($B$15*15)),IF(AO35=$A$14,IF(AN36+($B$14*15)&gt;100,100,AN36+($B$14*15)),IF(AO35=$A$16,IF(AN36+$B$16*15&gt;100,100,AN36+$B$16*15),AN36)))))</f>
        <v>39.366666666666674</v>
      </c>
      <c r="AP36" s="316">
        <f t="shared" ref="AP36" si="142">IF(AP35=$A$12,AO36+($B$12*15),IF(AP35=$A$13,AO36+($B$13*15),IF(AP35=$A$15,IF(AO36+($B$15*15)&gt;100,100,AO36+($B$15*15)),IF(AP35=$A$14,IF(AO36+($B$14*15)&gt;100,100,AO36+($B$14*15)),IF(AP35=$A$16,IF(AO36+$B$16*15&gt;100,100,AO36+$B$16*15),AO36)))))</f>
        <v>64.366666666666674</v>
      </c>
      <c r="AQ36" s="316">
        <f t="shared" ref="AQ36" si="143">IF(AQ35=$A$12,AP36+($B$12*15),IF(AQ35=$A$13,AP36+($B$13*15),IF(AQ35=$A$15,IF(AP36+($B$15*15)&gt;100,100,AP36+($B$15*15)),IF(AQ35=$A$14,IF(AP36+($B$14*15)&gt;100,100,AP36+($B$14*15)),IF(AQ35=$A$16,IF(AP36+$B$16*15&gt;100,100,AP36+$B$16*15),AP36)))))</f>
        <v>89.366666666666674</v>
      </c>
      <c r="AR36" s="316">
        <f t="shared" ref="AR36" si="144">IF(AR35=$A$12,AQ36+($B$12*15),IF(AR35=$A$13,AQ36+($B$13*15),IF(AR35=$A$15,IF(AQ36+($B$15*15)&gt;100,100,AQ36+($B$15*15)),IF(AR35=$A$14,IF(AQ36+($B$14*15)&gt;100,100,AQ36+($B$14*15)),IF(AR35=$A$16,IF(AQ36+$B$16*15&gt;100,100,AQ36+$B$16*15),AQ36)))))</f>
        <v>100</v>
      </c>
      <c r="AS36" s="316">
        <f t="shared" ref="AS36" si="145">IF(AS35=$A$12,AR36+($B$12*15),IF(AS35=$A$13,AR36+($B$13*15),IF(AS35=$A$15,IF(AR36+($B$15*15)&gt;100,100,AR36+($B$15*15)),IF(AS35=$A$14,IF(AR36+($B$14*15)&gt;100,100,AR36+($B$14*15)),IF(AS35=$A$16,IF(AR36+$B$16*15&gt;100,100,AR36+$B$16*15),AR36)))))</f>
        <v>98.076666666666668</v>
      </c>
      <c r="AT36" s="316">
        <f t="shared" ref="AT36" si="146">IF(AT35=$A$12,AS36+($B$12*15),IF(AT35=$A$13,AS36+($B$13*15),IF(AT35=$A$15,IF(AS36+($B$15*15)&gt;100,100,AS36+($B$15*15)),IF(AT35=$A$14,IF(AS36+($B$14*15)&gt;100,100,AS36+($B$14*15)),IF(AT35=$A$16,IF(AS36+$B$16*15&gt;100,100,AS36+$B$16*15),AS36)))))</f>
        <v>96.153333333333336</v>
      </c>
      <c r="AU36" s="316">
        <f t="shared" ref="AU36" si="147">IF(AU35=$A$12,AT36+($B$12*15),IF(AU35=$A$13,AT36+($B$13*15),IF(AU35=$A$15,IF(AT36+($B$15*15)&gt;100,100,AT36+($B$15*15)),IF(AU35=$A$14,IF(AT36+($B$14*15)&gt;100,100,AT36+($B$14*15)),IF(AU35=$A$16,IF(AT36+$B$16*15&gt;100,100,AT36+$B$16*15),AT36)))))</f>
        <v>94.216666666666669</v>
      </c>
      <c r="AV36" s="316">
        <f t="shared" ref="AV36" si="148">IF(AV35=$A$12,AU36+($B$12*15),IF(AV35=$A$13,AU36+($B$13*15),IF(AV35=$A$15,IF(AU36+($B$15*15)&gt;100,100,AU36+($B$15*15)),IF(AV35=$A$14,IF(AU36+($B$14*15)&gt;100,100,AU36+($B$14*15)),IF(AV35=$A$16,IF(AU36+$B$16*15&gt;100,100,AU36+$B$16*15),AU36)))))</f>
        <v>92.28</v>
      </c>
      <c r="AW36" s="316">
        <f t="shared" ref="AW36" si="149">IF(AW35=$A$12,AV36+($B$12*15),IF(AW35=$A$13,AV36+($B$13*15),IF(AW35=$A$15,IF(AV36+($B$15*15)&gt;100,100,AV36+($B$15*15)),IF(AW35=$A$14,IF(AV36+($B$14*15)&gt;100,100,AV36+($B$14*15)),IF(AW35=$A$16,IF(AV36+$B$16*15&gt;100,100,AV36+$B$16*15),AV36)))))</f>
        <v>90.343333333333334</v>
      </c>
      <c r="AX36" s="316">
        <f t="shared" ref="AX36" si="150">IF(AX35=$A$12,AW36+($B$12*15),IF(AX35=$A$13,AW36+($B$13*15),IF(AX35=$A$15,IF(AW36+($B$15*15)&gt;100,100,AW36+($B$15*15)),IF(AX35=$A$14,IF(AW36+($B$14*15)&gt;100,100,AW36+($B$14*15)),IF(AX35=$A$16,IF(AW36+$B$16*15&gt;100,100,AW36+$B$16*15),AW36)))))</f>
        <v>88.42</v>
      </c>
      <c r="AY36" s="316">
        <f t="shared" ref="AY36" si="151">IF(AY35=$A$12,AX36+($B$12*15),IF(AY35=$A$13,AX36+($B$13*15),IF(AY35=$A$15,IF(AX36+($B$15*15)&gt;100,100,AX36+($B$15*15)),IF(AY35=$A$14,IF(AX36+($B$14*15)&gt;100,100,AX36+($B$14*15)),IF(AY35=$A$16,IF(AX36+$B$16*15&gt;100,100,AX36+$B$16*15),AX36)))))</f>
        <v>86.49666666666667</v>
      </c>
      <c r="AZ36" s="316">
        <f t="shared" ref="AZ36" si="152">IF(AZ35=$A$12,AY36+($B$12*15),IF(AZ35=$A$13,AY36+($B$13*15),IF(AZ35=$A$15,IF(AY36+($B$15*15)&gt;100,100,AY36+($B$15*15)),IF(AZ35=$A$14,IF(AY36+($B$14*15)&gt;100,100,AY36+($B$14*15)),IF(AZ35=$A$16,IF(AY36+$B$16*15&gt;100,100,AY36+$B$16*15),AY36)))))</f>
        <v>84.573333333333338</v>
      </c>
      <c r="BA36" s="316">
        <f t="shared" ref="BA36" si="153">IF(BA35=$A$12,AZ36+($B$12*15),IF(BA35=$A$13,AZ36+($B$13*15),IF(BA35=$A$15,IF(AZ36+($B$15*15)&gt;100,100,AZ36+($B$15*15)),IF(BA35=$A$14,IF(AZ36+($B$14*15)&gt;100,100,AZ36+($B$14*15)),IF(BA35=$A$16,IF(AZ36+$B$16*15&gt;100,100,AZ36+$B$16*15),AZ36)))))</f>
        <v>82.63666666666667</v>
      </c>
      <c r="BB36" s="316">
        <f t="shared" ref="BB36" si="154">IF(BB35=$A$12,BA36+($B$12*15),IF(BB35=$A$13,BA36+($B$13*15),IF(BB35=$A$15,IF(BA36+($B$15*15)&gt;100,100,BA36+($B$15*15)),IF(BB35=$A$14,IF(BA36+($B$14*15)&gt;100,100,BA36+($B$14*15)),IF(BB35=$A$16,IF(BA36+$B$16*15&gt;100,100,BA36+$B$16*15),BA36)))))</f>
        <v>80.7</v>
      </c>
      <c r="BC36" s="316">
        <f t="shared" ref="BC36" si="155">IF(BC35=$A$12,BB36+($B$12*15),IF(BC35=$A$13,BB36+($B$13*15),IF(BC35=$A$15,IF(BB36+($B$15*15)&gt;100,100,BB36+($B$15*15)),IF(BC35=$A$14,IF(BB36+($B$14*15)&gt;100,100,BB36+($B$14*15)),IF(BC35=$A$16,IF(BB36+$B$16*15&gt;100,100,BB36+$B$16*15),BB36)))))</f>
        <v>78.763333333333335</v>
      </c>
      <c r="BD36" s="316">
        <f t="shared" ref="BD36" si="156">IF(BD35=$A$12,BC36+($B$12*15),IF(BD35=$A$13,BC36+($B$13*15),IF(BD35=$A$15,IF(BC36+($B$15*15)&gt;100,100,BC36+($B$15*15)),IF(BD35=$A$14,IF(BC36+($B$14*15)&gt;100,100,BC36+($B$14*15)),IF(BD35=$A$16,IF(BC36+$B$16*15&gt;100,100,BC36+$B$16*15),BC36)))))</f>
        <v>76.84</v>
      </c>
      <c r="BE36" s="316">
        <f t="shared" ref="BE36" si="157">IF(BE35=$A$12,BD36+($B$12*15),IF(BE35=$A$13,BD36+($B$13*15),IF(BE35=$A$15,IF(BD36+($B$15*15)&gt;100,100,BD36+($B$15*15)),IF(BE35=$A$14,IF(BD36+($B$14*15)&gt;100,100,BD36+($B$14*15)),IF(BE35=$A$16,IF(BD36+$B$16*15&gt;100,100,BD36+$B$16*15),BD36)))))</f>
        <v>74.916666666666671</v>
      </c>
      <c r="BF36" s="316">
        <f t="shared" ref="BF36" si="158">IF(BF35=$A$12,BE36+($B$12*15),IF(BF35=$A$13,BE36+($B$13*15),IF(BF35=$A$15,IF(BE36+($B$15*15)&gt;100,100,BE36+($B$15*15)),IF(BF35=$A$14,IF(BE36+($B$14*15)&gt;100,100,BE36+($B$14*15)),IF(BF35=$A$16,IF(BE36+$B$16*15&gt;100,100,BE36+$B$16*15),BE36)))))</f>
        <v>72.993333333333339</v>
      </c>
      <c r="BG36" s="316">
        <f t="shared" ref="BG36" si="159">IF(BG35=$A$12,BF36+($B$12*15),IF(BG35=$A$13,BF36+($B$13*15),IF(BG35=$A$15,IF(BF36+($B$15*15)&gt;100,100,BF36+($B$15*15)),IF(BG35=$A$14,IF(BF36+($B$14*15)&gt;100,100,BF36+($B$14*15)),IF(BG35=$A$16,IF(BF36+$B$16*15&gt;100,100,BF36+$B$16*15),BF36)))))</f>
        <v>71.056666666666672</v>
      </c>
      <c r="BH36" s="316">
        <f t="shared" ref="BH36" si="160">IF(BH35=$A$12,BG36+($B$12*15),IF(BH35=$A$13,BG36+($B$13*15),IF(BH35=$A$15,IF(BG36+($B$15*15)&gt;100,100,BG36+($B$15*15)),IF(BH35=$A$14,IF(BG36+($B$14*15)&gt;100,100,BG36+($B$14*15)),IF(BH35=$A$16,IF(BG36+$B$16*15&gt;100,100,BG36+$B$16*15),BG36)))))</f>
        <v>69.12</v>
      </c>
      <c r="BI36" s="316">
        <f t="shared" ref="BI36" si="161">IF(BI35=$A$12,BH36+($B$12*15),IF(BI35=$A$13,BH36+($B$13*15),IF(BI35=$A$15,IF(BH36+($B$15*15)&gt;100,100,BH36+($B$15*15)),IF(BI35=$A$14,IF(BH36+($B$14*15)&gt;100,100,BH36+($B$14*15)),IF(BI35=$A$16,IF(BH36+$B$16*15&gt;100,100,BH36+$B$16*15),BH36)))))</f>
        <v>67.183333333333337</v>
      </c>
      <c r="BJ36" s="316">
        <f t="shared" ref="BJ36" si="162">IF(BJ35=$A$12,BI36+($B$12*15),IF(BJ35=$A$13,BI36+($B$13*15),IF(BJ35=$A$15,IF(BI36+($B$15*15)&gt;100,100,BI36+($B$15*15)),IF(BJ35=$A$14,IF(BI36+($B$14*15)&gt;100,100,BI36+($B$14*15)),IF(BJ35=$A$16,IF(BI36+$B$16*15&gt;100,100,BI36+$B$16*15),BI36)))))</f>
        <v>65.260000000000005</v>
      </c>
      <c r="BK36" s="316">
        <f t="shared" ref="BK36" si="163">IF(BK35=$A$12,BJ36+($B$12*15),IF(BK35=$A$13,BJ36+($B$13*15),IF(BK35=$A$15,IF(BJ36+($B$15*15)&gt;100,100,BJ36+($B$15*15)),IF(BK35=$A$14,IF(BJ36+($B$14*15)&gt;100,100,BJ36+($B$14*15)),IF(BK35=$A$16,IF(BJ36+$B$16*15&gt;100,100,BJ36+$B$16*15),BJ36)))))</f>
        <v>63.336666666666673</v>
      </c>
      <c r="BL36" s="316">
        <f t="shared" ref="BL36" si="164">IF(BL35=$A$12,BK36+($B$12*15),IF(BL35=$A$13,BK36+($B$13*15),IF(BL35=$A$15,IF(BK36+($B$15*15)&gt;100,100,BK36+($B$15*15)),IF(BL35=$A$14,IF(BK36+($B$14*15)&gt;100,100,BK36+($B$14*15)),IF(BL35=$A$16,IF(BK36+$B$16*15&gt;100,100,BK36+$B$16*15),BK36)))))</f>
        <v>61.413333333333341</v>
      </c>
      <c r="BM36" s="316">
        <f t="shared" ref="BM36" si="165">IF(BM35=$A$12,BL36+($B$12*15),IF(BM35=$A$13,BL36+($B$13*15),IF(BM35=$A$15,IF(BL36+($B$15*15)&gt;100,100,BL36+($B$15*15)),IF(BM35=$A$14,IF(BL36+($B$14*15)&gt;100,100,BL36+($B$14*15)),IF(BM35=$A$16,IF(BL36+$B$16*15&gt;100,100,BL36+$B$16*15),BL36)))))</f>
        <v>59.476666666666674</v>
      </c>
      <c r="BN36" s="316">
        <f t="shared" ref="BN36" si="166">IF(BN35=$A$12,BM36+($B$12*15),IF(BN35=$A$13,BM36+($B$13*15),IF(BN35=$A$15,IF(BM36+($B$15*15)&gt;100,100,BM36+($B$15*15)),IF(BN35=$A$14,IF(BM36+($B$14*15)&gt;100,100,BM36+($B$14*15)),IF(BN35=$A$16,IF(BM36+$B$16*15&gt;100,100,BM36+$B$16*15),BM36)))))</f>
        <v>57.540000000000006</v>
      </c>
      <c r="BO36" s="316">
        <f t="shared" ref="BO36" si="167">IF(BO35=$A$12,BN36+($B$12*15),IF(BO35=$A$13,BN36+($B$13*15),IF(BO35=$A$15,IF(BN36+($B$15*15)&gt;100,100,BN36+($B$15*15)),IF(BO35=$A$14,IF(BN36+($B$14*15)&gt;100,100,BN36+($B$14*15)),IF(BO35=$A$16,IF(BN36+$B$16*15&gt;100,100,BN36+$B$16*15),BN36)))))</f>
        <v>55.603333333333339</v>
      </c>
      <c r="BP36" s="316">
        <f t="shared" ref="BP36" si="168">IF(BP35=$A$12,BO36+($B$12*15),IF(BP35=$A$13,BO36+($B$13*15),IF(BP35=$A$15,IF(BO36+($B$15*15)&gt;100,100,BO36+($B$15*15)),IF(BP35=$A$14,IF(BO36+($B$14*15)&gt;100,100,BO36+($B$14*15)),IF(BP35=$A$16,IF(BO36+$B$16*15&gt;100,100,BO36+$B$16*15),BO36)))))</f>
        <v>53.680000000000007</v>
      </c>
      <c r="BQ36" s="316">
        <f t="shared" ref="BQ36" si="169">IF(BQ35=$A$12,BP36+($B$12*15),IF(BQ35=$A$13,BP36+($B$13*15),IF(BQ35=$A$15,IF(BP36+($B$15*15)&gt;100,100,BP36+($B$15*15)),IF(BQ35=$A$14,IF(BP36+($B$14*15)&gt;100,100,BP36+($B$14*15)),IF(BQ35=$A$16,IF(BP36+$B$16*15&gt;100,100,BP36+$B$16*15),BP36)))))</f>
        <v>51.756666666666675</v>
      </c>
      <c r="BR36" s="316">
        <f t="shared" ref="BR36" si="170">IF(BR35=$A$12,BQ36+($B$12*15),IF(BR35=$A$13,BQ36+($B$13*15),IF(BR35=$A$15,IF(BQ36+($B$15*15)&gt;100,100,BQ36+($B$15*15)),IF(BR35=$A$14,IF(BQ36+($B$14*15)&gt;100,100,BQ36+($B$14*15)),IF(BR35=$A$16,IF(BQ36+$B$16*15&gt;100,100,BQ36+$B$16*15),BQ36)))))</f>
        <v>49.833333333333343</v>
      </c>
      <c r="BS36" s="316">
        <f t="shared" ref="BS36" si="171">IF(BS35=$A$12,BR36+($B$12*15),IF(BS35=$A$13,BR36+($B$13*15),IF(BS35=$A$15,IF(BR36+($B$15*15)&gt;100,100,BR36+($B$15*15)),IF(BS35=$A$14,IF(BR36+($B$14*15)&gt;100,100,BR36+($B$14*15)),IF(BS35=$A$16,IF(BR36+$B$16*15&gt;100,100,BR36+$B$16*15),BR36)))))</f>
        <v>47.896666666666675</v>
      </c>
      <c r="BT36" s="316">
        <f t="shared" ref="BT36" si="172">IF(BT35=$A$12,BS36+($B$12*15),IF(BT35=$A$13,BS36+($B$13*15),IF(BT35=$A$15,IF(BS36+($B$15*15)&gt;100,100,BS36+($B$15*15)),IF(BT35=$A$14,IF(BS36+($B$14*15)&gt;100,100,BS36+($B$14*15)),IF(BT35=$A$16,IF(BS36+$B$16*15&gt;100,100,BS36+$B$16*15),BS36)))))</f>
        <v>45.960000000000008</v>
      </c>
      <c r="BU36" s="316">
        <f t="shared" ref="BU36" si="173">IF(BU35=$A$12,BT36+($B$12*15),IF(BU35=$A$13,BT36+($B$13*15),IF(BU35=$A$15,IF(BT36+($B$15*15)&gt;100,100,BT36+($B$15*15)),IF(BU35=$A$14,IF(BT36+($B$14*15)&gt;100,100,BT36+($B$14*15)),IF(BU35=$A$16,IF(BT36+$B$16*15&gt;100,100,BT36+$B$16*15),BT36)))))</f>
        <v>44.023333333333341</v>
      </c>
      <c r="BV36" s="316">
        <f t="shared" ref="BV36" si="174">IF(BV35=$A$12,BU36+($B$12*15),IF(BV35=$A$13,BU36+($B$13*15),IF(BV35=$A$15,IF(BU36+($B$15*15)&gt;100,100,BU36+($B$15*15)),IF(BV35=$A$14,IF(BU36+($B$14*15)&gt;100,100,BU36+($B$14*15)),IF(BV35=$A$16,IF(BU36+$B$16*15&gt;100,100,BU36+$B$16*15),BU36)))))</f>
        <v>42.100000000000009</v>
      </c>
      <c r="BW36" s="316">
        <f t="shared" ref="BW36" si="175">IF(BW35=$A$12,BV36+($B$12*15),IF(BW35=$A$13,BV36+($B$13*15),IF(BW35=$A$15,IF(BV36+($B$15*15)&gt;100,100,BV36+($B$15*15)),IF(BW35=$A$14,IF(BV36+($B$14*15)&gt;100,100,BV36+($B$14*15)),IF(BW35=$A$16,IF(BV36+$B$16*15&gt;100,100,BV36+$B$16*15),BV36)))))</f>
        <v>67.100000000000009</v>
      </c>
      <c r="BX36" s="316">
        <f t="shared" ref="BX36" si="176">IF(BX35=$A$12,BW36+($B$12*15),IF(BX35=$A$13,BW36+($B$13*15),IF(BX35=$A$15,IF(BW36+($B$15*15)&gt;100,100,BW36+($B$15*15)),IF(BX35=$A$14,IF(BW36+($B$14*15)&gt;100,100,BW36+($B$14*15)),IF(BX35=$A$16,IF(BW36+$B$16*15&gt;100,100,BW36+$B$16*15),BW36)))))</f>
        <v>92.100000000000009</v>
      </c>
      <c r="BY36" s="316">
        <f t="shared" ref="BY36" si="177">IF(BY35=$A$12,BX36+($B$12*15),IF(BY35=$A$13,BX36+($B$13*15),IF(BY35=$A$15,IF(BX36+($B$15*15)&gt;100,100,BX36+($B$15*15)),IF(BY35=$A$14,IF(BX36+($B$14*15)&gt;100,100,BX36+($B$14*15)),IF(BY35=$A$16,IF(BX36+$B$16*15&gt;100,100,BX36+$B$16*15),BX36)))))</f>
        <v>100</v>
      </c>
      <c r="BZ36" s="316">
        <f t="shared" ref="BZ36" si="178">IF(BZ35=$A$12,BY36+($B$12*15),IF(BZ35=$A$13,BY36+($B$13*15),IF(BZ35=$A$15,IF(BY36+($B$15*15)&gt;100,100,BY36+($B$15*15)),IF(BZ35=$A$14,IF(BY36+($B$14*15)&gt;100,100,BY36+($B$14*15)),IF(BZ35=$A$16,IF(BY36+$B$16*15&gt;100,100,BY36+$B$16*15),BY36)))))</f>
        <v>100</v>
      </c>
      <c r="CA36" s="316">
        <f t="shared" ref="CA36" si="179">IF(CA35=$A$12,BZ36+($B$12*15),IF(CA35=$A$13,BZ36+($B$13*15),IF(CA35=$A$15,IF(BZ36+($B$15*15)&gt;100,100,BZ36+($B$15*15)),IF(CA35=$A$14,IF(BZ36+($B$14*15)&gt;100,100,BZ36+($B$14*15)),IF(CA35=$A$16,IF(BZ36+$B$16*15&gt;100,100,BZ36+$B$16*15),BZ36)))))</f>
        <v>100</v>
      </c>
      <c r="CB36" s="316">
        <f t="shared" ref="CB36" si="180">IF(CB35=$A$12,CA36+($B$12*15),IF(CB35=$A$13,CA36+($B$13*15),IF(CB35=$A$15,IF(CA36+($B$15*15)&gt;100,100,CA36+($B$15*15)),IF(CB35=$A$14,IF(CA36+($B$14*15)&gt;100,100,CA36+($B$14*15)),IF(CB35=$A$16,IF(CA36+$B$16*15&gt;100,100,CA36+$B$16*15),CA36)))))</f>
        <v>100</v>
      </c>
      <c r="CC36" s="316">
        <f t="shared" ref="CC36" si="181">IF(CC35=$A$12,CB36+($B$12*15),IF(CC35=$A$13,CB36+($B$13*15),IF(CC35=$A$15,IF(CB36+($B$15*15)&gt;100,100,CB36+($B$15*15)),IF(CC35=$A$14,IF(CB36+($B$14*15)&gt;100,100,CB36+($B$14*15)),IF(CC35=$A$16,IF(CB36+$B$16*15&gt;100,100,CB36+$B$16*15),CB36)))))</f>
        <v>100</v>
      </c>
      <c r="CD36" s="316">
        <f t="shared" ref="CD36" si="182">IF(CD35=$A$12,CC36+($B$12*15),IF(CD35=$A$13,CC36+($B$13*15),IF(CD35=$A$15,IF(CC36+($B$15*15)&gt;100,100,CC36+($B$15*15)),IF(CD35=$A$14,IF(CC36+($B$14*15)&gt;100,100,CC36+($B$14*15)),IF(CD35=$A$16,IF(CC36+$B$16*15&gt;100,100,CC36+$B$16*15),CC36)))))</f>
        <v>100</v>
      </c>
      <c r="CE36" s="316">
        <f t="shared" ref="CE36" si="183">IF(CE35=$A$12,CD36+($B$12*15),IF(CE35=$A$13,CD36+($B$13*15),IF(CE35=$A$15,IF(CD36+($B$15*15)&gt;100,100,CD36+($B$15*15)),IF(CE35=$A$14,IF(CD36+($B$14*15)&gt;100,100,CD36+($B$14*15)),IF(CE35=$A$16,IF(CD36+$B$16*15&gt;100,100,CD36+$B$16*15),CD36)))))</f>
        <v>100</v>
      </c>
      <c r="CF36" s="316">
        <f t="shared" ref="CF36" si="184">IF(CF35=$A$12,CE36+($B$12*15),IF(CF35=$A$13,CE36+($B$13*15),IF(CF35=$A$15,IF(CE36+($B$15*15)&gt;100,100,CE36+($B$15*15)),IF(CF35=$A$14,IF(CE36+($B$14*15)&gt;100,100,CE36+($B$14*15)),IF(CF35=$A$16,IF(CE36+$B$16*15&gt;100,100,CE36+$B$16*15),CE36)))))</f>
        <v>100</v>
      </c>
      <c r="CG36" s="316">
        <f t="shared" ref="CG36" si="185">IF(CG35=$A$12,CF36+($B$12*15),IF(CG35=$A$13,CF36+($B$13*15),IF(CG35=$A$15,IF(CF36+($B$15*15)&gt;100,100,CF36+($B$15*15)),IF(CG35=$A$14,IF(CF36+($B$14*15)&gt;100,100,CF36+($B$14*15)),IF(CG35=$A$16,IF(CF36+$B$16*15&gt;100,100,CF36+$B$16*15),CF36)))))</f>
        <v>100</v>
      </c>
      <c r="CH36" s="316">
        <f t="shared" ref="CH36" si="186">IF(CH35=$A$12,CG36+($B$12*15),IF(CH35=$A$13,CG36+($B$13*15),IF(CH35=$A$15,IF(CG36+($B$15*15)&gt;100,100,CG36+($B$15*15)),IF(CH35=$A$14,IF(CG36+($B$14*15)&gt;100,100,CG36+($B$14*15)),IF(CH35=$A$16,IF(CG36+$B$16*15&gt;100,100,CG36+$B$16*15),CG36)))))</f>
        <v>100</v>
      </c>
      <c r="CI36" s="316">
        <f t="shared" ref="CI36" si="187">IF(CI35=$A$12,CH36+($B$12*15),IF(CI35=$A$13,CH36+($B$13*15),IF(CI35=$A$15,IF(CH36+($B$15*15)&gt;100,100,CH36+($B$15*15)),IF(CI35=$A$14,IF(CH36+($B$14*15)&gt;100,100,CH36+($B$14*15)),IF(CI35=$A$16,IF(CH36+$B$16*15&gt;100,100,CH36+$B$16*15),CH36)))))</f>
        <v>100</v>
      </c>
      <c r="CJ36" s="316">
        <f t="shared" ref="CJ36" si="188">IF(CJ35=$A$12,CI36+($B$12*15),IF(CJ35=$A$13,CI36+($B$13*15),IF(CJ35=$A$15,IF(CI36+($B$15*15)&gt;100,100,CI36+($B$15*15)),IF(CJ35=$A$14,IF(CI36+($B$14*15)&gt;100,100,CI36+($B$14*15)),IF(CJ35=$A$16,IF(CI36+$B$16*15&gt;100,100,CI36+$B$16*15),CI36)))))</f>
        <v>100</v>
      </c>
      <c r="CK36" s="316">
        <f t="shared" ref="CK36" si="189">IF(CK35=$A$12,CJ36+($B$12*15),IF(CK35=$A$13,CJ36+($B$13*15),IF(CK35=$A$15,IF(CJ36+($B$15*15)&gt;100,100,CJ36+($B$15*15)),IF(CK35=$A$14,IF(CJ36+($B$14*15)&gt;100,100,CJ36+($B$14*15)),IF(CK35=$A$16,IF(CJ36+$B$16*15&gt;100,100,CJ36+$B$16*15),CJ36)))))</f>
        <v>100</v>
      </c>
      <c r="CL36" s="316">
        <f t="shared" ref="CL36" si="190">IF(CL35=$A$12,CK36+($B$12*15),IF(CL35=$A$13,CK36+($B$13*15),IF(CL35=$A$15,IF(CK36+($B$15*15)&gt;100,100,CK36+($B$15*15)),IF(CL35=$A$14,IF(CK36+($B$14*15)&gt;100,100,CK36+($B$14*15)),IF(CL35=$A$16,IF(CK36+$B$16*15&gt;100,100,CK36+$B$16*15),CK36)))))</f>
        <v>100</v>
      </c>
      <c r="CM36" s="316">
        <f t="shared" ref="CM36" si="191">IF(CM35=$A$12,CL36+($B$12*15),IF(CM35=$A$13,CL36+($B$13*15),IF(CM35=$A$15,IF(CL36+($B$15*15)&gt;100,100,CL36+($B$15*15)),IF(CM35=$A$14,IF(CL36+($B$14*15)&gt;100,100,CL36+($B$14*15)),IF(CM35=$A$16,IF(CL36+$B$16*15&gt;100,100,CL36+$B$16*15),CL36)))))</f>
        <v>100</v>
      </c>
      <c r="CN36" s="316">
        <f t="shared" ref="CN36" si="192">IF(CN35=$A$12,CM36+($B$12*15),IF(CN35=$A$13,CM36+($B$13*15),IF(CN35=$A$15,IF(CM36+($B$15*15)&gt;100,100,CM36+($B$15*15)),IF(CN35=$A$14,IF(CM36+($B$14*15)&gt;100,100,CM36+($B$14*15)),IF(CN35=$A$16,IF(CM36+$B$16*15&gt;100,100,CM36+$B$16*15),CM36)))))</f>
        <v>100</v>
      </c>
      <c r="CO36" s="316">
        <f t="shared" ref="CO36" si="193">IF(CO35=$A$12,CN36+($B$12*15),IF(CO35=$A$13,CN36+($B$13*15),IF(CO35=$A$15,IF(CN36+($B$15*15)&gt;100,100,CN36+($B$15*15)),IF(CO35=$A$14,IF(CN36+($B$14*15)&gt;100,100,CN36+($B$14*15)),IF(CO35=$A$16,IF(CN36+$B$16*15&gt;100,100,CN36+$B$16*15),CN36)))))</f>
        <v>100</v>
      </c>
      <c r="CP36" s="316">
        <f t="shared" ref="CP36" si="194">IF(CP35=$A$12,CO36+($B$12*15),IF(CP35=$A$13,CO36+($B$13*15),IF(CP35=$A$15,IF(CO36+($B$15*15)&gt;100,100,CO36+($B$15*15)),IF(CP35=$A$14,IF(CO36+($B$14*15)&gt;100,100,CO36+($B$14*15)),IF(CP35=$A$16,IF(CO36+$B$16*15&gt;100,100,CO36+$B$16*15),CO36)))))</f>
        <v>100</v>
      </c>
      <c r="CQ36" s="316">
        <f t="shared" ref="CQ36" si="195">IF(CQ35=$A$12,CP36+($B$12*15),IF(CQ35=$A$13,CP36+($B$13*15),IF(CQ35=$A$15,IF(CP36+($B$15*15)&gt;100,100,CP36+($B$15*15)),IF(CQ35=$A$14,IF(CP36+($B$14*15)&gt;100,100,CP36+($B$14*15)),IF(CQ35=$A$16,IF(CP36+$B$16*15&gt;100,100,CP36+$B$16*15),CP36)))))</f>
        <v>100</v>
      </c>
      <c r="CR36" s="316">
        <f t="shared" ref="CR36" si="196">IF(CR35=$A$12,CQ36+($B$12*15),IF(CR35=$A$13,CQ36+($B$13*15),IF(CR35=$A$15,IF(CQ36+($B$15*15)&gt;100,100,CQ36+($B$15*15)),IF(CR35=$A$14,IF(CQ36+($B$14*15)&gt;100,100,CQ36+($B$14*15)),IF(CR35=$A$16,IF(CQ36+$B$16*15&gt;100,100,CQ36+$B$16*15),CQ36)))))</f>
        <v>100</v>
      </c>
      <c r="CS36" s="316">
        <f t="shared" ref="CS36" si="197">IF(CS35=$A$12,CR36+($B$12*15),IF(CS35=$A$13,CR36+($B$13*15),IF(CS35=$A$15,IF(CR36+($B$15*15)&gt;100,100,CR36+($B$15*15)),IF(CS35=$A$14,IF(CR36+($B$14*15)&gt;100,100,CR36+($B$14*15)),IF(CS35=$A$16,IF(CR36+$B$16*15&gt;100,100,CR36+$B$16*15),CR36)))))</f>
        <v>100</v>
      </c>
      <c r="CT36" s="316">
        <f>CV32-10</f>
        <v>80.343333333333334</v>
      </c>
      <c r="CU36" s="316">
        <f t="shared" ref="CU36" si="198">IF(CU35=$A$12,CT36+($B$12*15),IF(CU35=$A$13,CT36+($B$13*15),IF(CU35=$A$15,IF(CT36+($B$15*15)&gt;100,100,CT36+($B$15*15)),IF(CU35=$A$14,IF(CT36+($B$14*15)&gt;100,100,CT36+($B$14*15)),IF(CU35=$A$16,IF(CT36+$B$16*15&gt;100,100,CT36+$B$16*15),CT36)))))</f>
        <v>80.343333333333334</v>
      </c>
      <c r="CV36" s="316">
        <f t="shared" ref="CV36" si="199">IF(CV35=$A$12,CU36+($B$12*15),IF(CV35=$A$13,CU36+($B$13*15),IF(CV35=$A$15,IF(CU36+($B$15*15)&gt;100,100,CU36+($B$15*15)),IF(CV35=$A$14,IF(CU36+($B$14*15)&gt;100,100,CU36+($B$14*15)),IF(CV35=$A$16,IF(CU36+$B$16*15&gt;100,100,CU36+$B$16*15),CU36)))))</f>
        <v>80.343333333333334</v>
      </c>
      <c r="CW36" s="311">
        <f t="shared" ref="CW36" si="200">CL36-10</f>
        <v>90</v>
      </c>
    </row>
    <row r="37" spans="1:101" s="303" customFormat="1" ht="12" x14ac:dyDescent="0.2">
      <c r="A37" s="416"/>
      <c r="B37" s="419" t="s">
        <v>49</v>
      </c>
      <c r="C37" s="304" t="s">
        <v>44</v>
      </c>
      <c r="D37" s="314" t="s">
        <v>45</v>
      </c>
      <c r="E37" s="316"/>
      <c r="F37" s="316"/>
      <c r="G37" s="316"/>
      <c r="H37" s="316" t="s">
        <v>23</v>
      </c>
      <c r="I37" s="316" t="s">
        <v>23</v>
      </c>
      <c r="J37" s="316" t="s">
        <v>23</v>
      </c>
      <c r="K37" s="316" t="s">
        <v>207</v>
      </c>
      <c r="L37" s="316" t="s">
        <v>207</v>
      </c>
      <c r="M37" s="316" t="s">
        <v>207</v>
      </c>
      <c r="N37" s="316" t="s">
        <v>23</v>
      </c>
      <c r="O37" s="316" t="s">
        <v>23</v>
      </c>
      <c r="P37" s="316" t="s">
        <v>23</v>
      </c>
      <c r="Q37" s="316" t="s">
        <v>207</v>
      </c>
      <c r="R37" s="316" t="s">
        <v>207</v>
      </c>
      <c r="S37" s="316" t="s">
        <v>207</v>
      </c>
      <c r="T37" s="316" t="s">
        <v>23</v>
      </c>
      <c r="U37" s="316" t="s">
        <v>23</v>
      </c>
      <c r="V37" s="316" t="s">
        <v>23</v>
      </c>
      <c r="W37" s="316" t="s">
        <v>207</v>
      </c>
      <c r="X37" s="316" t="s">
        <v>207</v>
      </c>
      <c r="Y37" s="316" t="s">
        <v>207</v>
      </c>
      <c r="Z37" s="316" t="s">
        <v>23</v>
      </c>
      <c r="AA37" s="316" t="s">
        <v>23</v>
      </c>
      <c r="AB37" s="316" t="s">
        <v>23</v>
      </c>
      <c r="AC37" s="316" t="s">
        <v>207</v>
      </c>
      <c r="AD37" s="316" t="s">
        <v>207</v>
      </c>
      <c r="AE37" s="316" t="s">
        <v>207</v>
      </c>
      <c r="AF37" s="316" t="s">
        <v>23</v>
      </c>
      <c r="AG37" s="316" t="s">
        <v>23</v>
      </c>
      <c r="AH37" s="316" t="s">
        <v>23</v>
      </c>
      <c r="AI37" s="316" t="s">
        <v>207</v>
      </c>
      <c r="AJ37" s="316" t="s">
        <v>207</v>
      </c>
      <c r="AK37" s="316" t="s">
        <v>207</v>
      </c>
      <c r="AL37" s="316" t="s">
        <v>23</v>
      </c>
      <c r="AM37" s="316" t="s">
        <v>23</v>
      </c>
      <c r="AN37" s="316" t="s">
        <v>23</v>
      </c>
      <c r="AO37" s="316" t="s">
        <v>207</v>
      </c>
      <c r="AP37" s="316" t="s">
        <v>207</v>
      </c>
      <c r="AQ37" s="317" t="s">
        <v>13</v>
      </c>
      <c r="AR37" s="317" t="s">
        <v>13</v>
      </c>
      <c r="AS37" s="317" t="s">
        <v>13</v>
      </c>
      <c r="AT37" s="317" t="s">
        <v>13</v>
      </c>
      <c r="AU37" s="316" t="s">
        <v>207</v>
      </c>
      <c r="AV37" s="316" t="s">
        <v>23</v>
      </c>
      <c r="AW37" s="316" t="s">
        <v>23</v>
      </c>
      <c r="AX37" s="316" t="s">
        <v>23</v>
      </c>
      <c r="AY37" s="316" t="s">
        <v>207</v>
      </c>
      <c r="AZ37" s="316" t="s">
        <v>207</v>
      </c>
      <c r="BA37" s="316" t="s">
        <v>207</v>
      </c>
      <c r="BB37" s="316" t="s">
        <v>23</v>
      </c>
      <c r="BC37" s="316" t="s">
        <v>23</v>
      </c>
      <c r="BD37" s="316" t="s">
        <v>23</v>
      </c>
      <c r="BE37" s="316" t="s">
        <v>207</v>
      </c>
      <c r="BF37" s="316" t="s">
        <v>207</v>
      </c>
      <c r="BG37" s="316" t="s">
        <v>207</v>
      </c>
      <c r="BH37" s="316" t="s">
        <v>23</v>
      </c>
      <c r="BI37" s="316" t="s">
        <v>23</v>
      </c>
      <c r="BJ37" s="316" t="s">
        <v>23</v>
      </c>
      <c r="BK37" s="316" t="s">
        <v>207</v>
      </c>
      <c r="BL37" s="316" t="s">
        <v>207</v>
      </c>
      <c r="BM37" s="316" t="s">
        <v>207</v>
      </c>
      <c r="BN37" s="316" t="s">
        <v>23</v>
      </c>
      <c r="BO37" s="316" t="s">
        <v>23</v>
      </c>
      <c r="BP37" s="316" t="s">
        <v>23</v>
      </c>
      <c r="BQ37" s="316" t="s">
        <v>207</v>
      </c>
      <c r="BR37" s="316" t="s">
        <v>207</v>
      </c>
      <c r="BS37" s="316" t="s">
        <v>207</v>
      </c>
      <c r="BT37" s="316" t="s">
        <v>23</v>
      </c>
      <c r="BU37" s="316" t="s">
        <v>23</v>
      </c>
      <c r="BV37" s="316" t="s">
        <v>23</v>
      </c>
      <c r="BW37" s="316" t="s">
        <v>207</v>
      </c>
      <c r="BX37" s="316" t="s">
        <v>207</v>
      </c>
      <c r="BY37" s="317" t="s">
        <v>13</v>
      </c>
      <c r="BZ37" s="317" t="s">
        <v>13</v>
      </c>
      <c r="CA37" s="317" t="s">
        <v>13</v>
      </c>
      <c r="CB37" s="317" t="s">
        <v>13</v>
      </c>
      <c r="CC37" s="316"/>
      <c r="CD37" s="316"/>
      <c r="CE37" s="316"/>
      <c r="CF37" s="316"/>
      <c r="CG37" s="316"/>
      <c r="CH37" s="316"/>
      <c r="CI37" s="316"/>
      <c r="CJ37" s="316"/>
      <c r="CK37" s="316"/>
      <c r="CL37" s="316"/>
      <c r="CM37" s="316"/>
      <c r="CN37" s="316"/>
      <c r="CO37" s="316"/>
      <c r="CP37" s="316"/>
      <c r="CQ37" s="316"/>
      <c r="CR37" s="316"/>
      <c r="CS37" s="316"/>
      <c r="CT37" s="316"/>
      <c r="CU37" s="316"/>
      <c r="CV37" s="316"/>
      <c r="CW37" s="303" t="s">
        <v>46</v>
      </c>
    </row>
    <row r="38" spans="1:101" s="303" customFormat="1" ht="12" x14ac:dyDescent="0.2">
      <c r="A38" s="416"/>
      <c r="B38" s="420"/>
      <c r="C38" s="304" t="s">
        <v>37</v>
      </c>
      <c r="D38" s="315">
        <v>80</v>
      </c>
      <c r="E38" s="316">
        <f>IF(E37=$A$12,D38+($B$12*15),IF(E37=$A$13,D38+($B$13*15),IF(E37=$A$15,IF(D38+($B$15*15)&gt;100,100,D38+($B$15*15)),IF(E37=$A$14,IF(D38+($B$14*15)&gt;100,100,D38+($B$14*15)),IF(E37=$A$16,IF(D38+$B$16*15&gt;100,100,D38+$B$16*15),D38)))))</f>
        <v>80</v>
      </c>
      <c r="F38" s="316">
        <f t="shared" ref="F38" si="201">IF(F37=$A$12,E38+($B$12*15),IF(F37=$A$13,E38+($B$13*15),IF(F37=$A$15,IF(E38+($B$15*15)&gt;100,100,E38+($B$15*15)),IF(F37=$A$14,IF(E38+($B$14*15)&gt;100,100,E38+($B$14*15)),IF(F37=$A$16,IF(E38+$B$16*15&gt;100,100,E38+$B$16*15),E38)))))</f>
        <v>80</v>
      </c>
      <c r="G38" s="316">
        <f t="shared" ref="G38" si="202">IF(G37=$A$12,F38+($B$12*15),IF(G37=$A$13,F38+($B$13*15),IF(G37=$A$15,IF(F38+($B$15*15)&gt;100,100,F38+($B$15*15)),IF(G37=$A$14,IF(F38+($B$14*15)&gt;100,100,F38+($B$14*15)),IF(G37=$A$16,IF(F38+$B$16*15&gt;100,100,F38+$B$16*15),F38)))))</f>
        <v>80</v>
      </c>
      <c r="H38" s="316">
        <f t="shared" ref="H38" si="203">IF(H37=$A$12,G38+($B$12*15),IF(H37=$A$13,G38+($B$13*15),IF(H37=$A$15,IF(G38+($B$15*15)&gt;100,100,G38+($B$15*15)),IF(H37=$A$14,IF(G38+($B$14*15)&gt;100,100,G38+($B$14*15)),IF(H37=$A$16,IF(G38+$B$16*15&gt;100,100,G38+$B$16*15),G38)))))</f>
        <v>78.063333333333333</v>
      </c>
      <c r="I38" s="316">
        <f t="shared" ref="I38" si="204">IF(I37=$A$12,H38+($B$12*15),IF(I37=$A$13,H38+($B$13*15),IF(I37=$A$15,IF(H38+($B$15*15)&gt;100,100,H38+($B$15*15)),IF(I37=$A$14,IF(H38+($B$14*15)&gt;100,100,H38+($B$14*15)),IF(I37=$A$16,IF(H38+$B$16*15&gt;100,100,H38+$B$16*15),H38)))))</f>
        <v>76.126666666666665</v>
      </c>
      <c r="J38" s="316">
        <f t="shared" ref="J38" si="205">IF(J37=$A$12,I38+($B$12*15),IF(J37=$A$13,I38+($B$13*15),IF(J37=$A$15,IF(I38+($B$15*15)&gt;100,100,I38+($B$15*15)),IF(J37=$A$14,IF(I38+($B$14*15)&gt;100,100,I38+($B$14*15)),IF(J37=$A$16,IF(I38+$B$16*15&gt;100,100,I38+$B$16*15),I38)))))</f>
        <v>74.19</v>
      </c>
      <c r="K38" s="316">
        <f t="shared" ref="K38" si="206">IF(K37=$A$12,J38+($B$12*15),IF(K37=$A$13,J38+($B$13*15),IF(K37=$A$15,IF(J38+($B$15*15)&gt;100,100,J38+($B$15*15)),IF(K37=$A$14,IF(J38+($B$14*15)&gt;100,100,J38+($B$14*15)),IF(K37=$A$16,IF(J38+$B$16*15&gt;100,100,J38+$B$16*15),J38)))))</f>
        <v>72.266666666666666</v>
      </c>
      <c r="L38" s="316">
        <f t="shared" ref="L38" si="207">IF(L37=$A$12,K38+($B$12*15),IF(L37=$A$13,K38+($B$13*15),IF(L37=$A$15,IF(K38+($B$15*15)&gt;100,100,K38+($B$15*15)),IF(L37=$A$14,IF(K38+($B$14*15)&gt;100,100,K38+($B$14*15)),IF(L37=$A$16,IF(K38+$B$16*15&gt;100,100,K38+$B$16*15),K38)))))</f>
        <v>70.343333333333334</v>
      </c>
      <c r="M38" s="316">
        <f t="shared" ref="M38" si="208">IF(M37=$A$12,L38+($B$12*15),IF(M37=$A$13,L38+($B$13*15),IF(M37=$A$15,IF(L38+($B$15*15)&gt;100,100,L38+($B$15*15)),IF(M37=$A$14,IF(L38+($B$14*15)&gt;100,100,L38+($B$14*15)),IF(M37=$A$16,IF(L38+$B$16*15&gt;100,100,L38+$B$16*15),L38)))))</f>
        <v>68.42</v>
      </c>
      <c r="N38" s="316">
        <f t="shared" ref="N38" si="209">IF(N37=$A$12,M38+($B$12*15),IF(N37=$A$13,M38+($B$13*15),IF(N37=$A$15,IF(M38+($B$15*15)&gt;100,100,M38+($B$15*15)),IF(N37=$A$14,IF(M38+($B$14*15)&gt;100,100,M38+($B$14*15)),IF(N37=$A$16,IF(M38+$B$16*15&gt;100,100,M38+$B$16*15),M38)))))</f>
        <v>66.483333333333334</v>
      </c>
      <c r="O38" s="316">
        <f t="shared" ref="O38" si="210">IF(O37=$A$12,N38+($B$12*15),IF(O37=$A$13,N38+($B$13*15),IF(O37=$A$15,IF(N38+($B$15*15)&gt;100,100,N38+($B$15*15)),IF(O37=$A$14,IF(N38+($B$14*15)&gt;100,100,N38+($B$14*15)),IF(O37=$A$16,IF(N38+$B$16*15&gt;100,100,N38+$B$16*15),N38)))))</f>
        <v>64.546666666666667</v>
      </c>
      <c r="P38" s="316">
        <f t="shared" ref="P38" si="211">IF(P37=$A$12,O38+($B$12*15),IF(P37=$A$13,O38+($B$13*15),IF(P37=$A$15,IF(O38+($B$15*15)&gt;100,100,O38+($B$15*15)),IF(P37=$A$14,IF(O38+($B$14*15)&gt;100,100,O38+($B$14*15)),IF(P37=$A$16,IF(O38+$B$16*15&gt;100,100,O38+$B$16*15),O38)))))</f>
        <v>62.61</v>
      </c>
      <c r="Q38" s="316">
        <f t="shared" ref="Q38" si="212">IF(Q37=$A$12,P38+($B$12*15),IF(Q37=$A$13,P38+($B$13*15),IF(Q37=$A$15,IF(P38+($B$15*15)&gt;100,100,P38+($B$15*15)),IF(Q37=$A$14,IF(P38+($B$14*15)&gt;100,100,P38+($B$14*15)),IF(Q37=$A$16,IF(P38+$B$16*15&gt;100,100,P38+$B$16*15),P38)))))</f>
        <v>60.686666666666667</v>
      </c>
      <c r="R38" s="316">
        <f t="shared" ref="R38" si="213">IF(R37=$A$12,Q38+($B$12*15),IF(R37=$A$13,Q38+($B$13*15),IF(R37=$A$15,IF(Q38+($B$15*15)&gt;100,100,Q38+($B$15*15)),IF(R37=$A$14,IF(Q38+($B$14*15)&gt;100,100,Q38+($B$14*15)),IF(R37=$A$16,IF(Q38+$B$16*15&gt;100,100,Q38+$B$16*15),Q38)))))</f>
        <v>58.763333333333335</v>
      </c>
      <c r="S38" s="316">
        <f t="shared" ref="S38" si="214">IF(S37=$A$12,R38+($B$12*15),IF(S37=$A$13,R38+($B$13*15),IF(S37=$A$15,IF(R38+($B$15*15)&gt;100,100,R38+($B$15*15)),IF(S37=$A$14,IF(R38+($B$14*15)&gt;100,100,R38+($B$14*15)),IF(S37=$A$16,IF(R38+$B$16*15&gt;100,100,R38+$B$16*15),R38)))))</f>
        <v>56.84</v>
      </c>
      <c r="T38" s="316">
        <f t="shared" ref="T38" si="215">IF(T37=$A$12,S38+($B$12*15),IF(T37=$A$13,S38+($B$13*15),IF(T37=$A$15,IF(S38+($B$15*15)&gt;100,100,S38+($B$15*15)),IF(T37=$A$14,IF(S38+($B$14*15)&gt;100,100,S38+($B$14*15)),IF(T37=$A$16,IF(S38+$B$16*15&gt;100,100,S38+$B$16*15),S38)))))</f>
        <v>54.903333333333336</v>
      </c>
      <c r="U38" s="316">
        <f t="shared" ref="U38" si="216">IF(U37=$A$12,T38+($B$12*15),IF(U37=$A$13,T38+($B$13*15),IF(U37=$A$15,IF(T38+($B$15*15)&gt;100,100,T38+($B$15*15)),IF(U37=$A$14,IF(T38+($B$14*15)&gt;100,100,T38+($B$14*15)),IF(U37=$A$16,IF(T38+$B$16*15&gt;100,100,T38+$B$16*15),T38)))))</f>
        <v>52.966666666666669</v>
      </c>
      <c r="V38" s="316">
        <f t="shared" ref="V38" si="217">IF(V37=$A$12,U38+($B$12*15),IF(V37=$A$13,U38+($B$13*15),IF(V37=$A$15,IF(U38+($B$15*15)&gt;100,100,U38+($B$15*15)),IF(V37=$A$14,IF(U38+($B$14*15)&gt;100,100,U38+($B$14*15)),IF(V37=$A$16,IF(U38+$B$16*15&gt;100,100,U38+$B$16*15),U38)))))</f>
        <v>51.03</v>
      </c>
      <c r="W38" s="316">
        <f t="shared" ref="W38" si="218">IF(W37=$A$12,V38+($B$12*15),IF(W37=$A$13,V38+($B$13*15),IF(W37=$A$15,IF(V38+($B$15*15)&gt;100,100,V38+($B$15*15)),IF(W37=$A$14,IF(V38+($B$14*15)&gt;100,100,V38+($B$14*15)),IF(W37=$A$16,IF(V38+$B$16*15&gt;100,100,V38+$B$16*15),V38)))))</f>
        <v>49.106666666666669</v>
      </c>
      <c r="X38" s="316">
        <f t="shared" ref="X38" si="219">IF(X37=$A$12,W38+($B$12*15),IF(X37=$A$13,W38+($B$13*15),IF(X37=$A$15,IF(W38+($B$15*15)&gt;100,100,W38+($B$15*15)),IF(X37=$A$14,IF(W38+($B$14*15)&gt;100,100,W38+($B$14*15)),IF(X37=$A$16,IF(W38+$B$16*15&gt;100,100,W38+$B$16*15),W38)))))</f>
        <v>47.183333333333337</v>
      </c>
      <c r="Y38" s="316">
        <f t="shared" ref="Y38" si="220">IF(Y37=$A$12,X38+($B$12*15),IF(Y37=$A$13,X38+($B$13*15),IF(Y37=$A$15,IF(X38+($B$15*15)&gt;100,100,X38+($B$15*15)),IF(Y37=$A$14,IF(X38+($B$14*15)&gt;100,100,X38+($B$14*15)),IF(Y37=$A$16,IF(X38+$B$16*15&gt;100,100,X38+$B$16*15),X38)))))</f>
        <v>45.260000000000005</v>
      </c>
      <c r="Z38" s="316">
        <f t="shared" ref="Z38" si="221">IF(Z37=$A$12,Y38+($B$12*15),IF(Z37=$A$13,Y38+($B$13*15),IF(Z37=$A$15,IF(Y38+($B$15*15)&gt;100,100,Y38+($B$15*15)),IF(Z37=$A$14,IF(Y38+($B$14*15)&gt;100,100,Y38+($B$14*15)),IF(Z37=$A$16,IF(Y38+$B$16*15&gt;100,100,Y38+$B$16*15),Y38)))))</f>
        <v>43.323333333333338</v>
      </c>
      <c r="AA38" s="316">
        <f t="shared" ref="AA38" si="222">IF(AA37=$A$12,Z38+($B$12*15),IF(AA37=$A$13,Z38+($B$13*15),IF(AA37=$A$15,IF(Z38+($B$15*15)&gt;100,100,Z38+($B$15*15)),IF(AA37=$A$14,IF(Z38+($B$14*15)&gt;100,100,Z38+($B$14*15)),IF(AA37=$A$16,IF(Z38+$B$16*15&gt;100,100,Z38+$B$16*15),Z38)))))</f>
        <v>41.38666666666667</v>
      </c>
      <c r="AB38" s="316">
        <f t="shared" ref="AB38" si="223">IF(AB37=$A$12,AA38+($B$12*15),IF(AB37=$A$13,AA38+($B$13*15),IF(AB37=$A$15,IF(AA38+($B$15*15)&gt;100,100,AA38+($B$15*15)),IF(AB37=$A$14,IF(AA38+($B$14*15)&gt;100,100,AA38+($B$14*15)),IF(AB37=$A$16,IF(AA38+$B$16*15&gt;100,100,AA38+$B$16*15),AA38)))))</f>
        <v>39.450000000000003</v>
      </c>
      <c r="AC38" s="316">
        <f t="shared" ref="AC38" si="224">IF(AC37=$A$12,AB38+($B$12*15),IF(AC37=$A$13,AB38+($B$13*15),IF(AC37=$A$15,IF(AB38+($B$15*15)&gt;100,100,AB38+($B$15*15)),IF(AC37=$A$14,IF(AB38+($B$14*15)&gt;100,100,AB38+($B$14*15)),IF(AC37=$A$16,IF(AB38+$B$16*15&gt;100,100,AB38+$B$16*15),AB38)))))</f>
        <v>37.526666666666671</v>
      </c>
      <c r="AD38" s="316">
        <f t="shared" ref="AD38" si="225">IF(AD37=$A$12,AC38+($B$12*15),IF(AD37=$A$13,AC38+($B$13*15),IF(AD37=$A$15,IF(AC38+($B$15*15)&gt;100,100,AC38+($B$15*15)),IF(AD37=$A$14,IF(AC38+($B$14*15)&gt;100,100,AC38+($B$14*15)),IF(AD37=$A$16,IF(AC38+$B$16*15&gt;100,100,AC38+$B$16*15),AC38)))))</f>
        <v>35.603333333333339</v>
      </c>
      <c r="AE38" s="316">
        <f t="shared" ref="AE38" si="226">IF(AE37=$A$12,AD38+($B$12*15),IF(AE37=$A$13,AD38+($B$13*15),IF(AE37=$A$15,IF(AD38+($B$15*15)&gt;100,100,AD38+($B$15*15)),IF(AE37=$A$14,IF(AD38+($B$14*15)&gt;100,100,AD38+($B$14*15)),IF(AE37=$A$16,IF(AD38+$B$16*15&gt;100,100,AD38+$B$16*15),AD38)))))</f>
        <v>33.680000000000007</v>
      </c>
      <c r="AF38" s="316">
        <f t="shared" ref="AF38" si="227">IF(AF37=$A$12,AE38+($B$12*15),IF(AF37=$A$13,AE38+($B$13*15),IF(AF37=$A$15,IF(AE38+($B$15*15)&gt;100,100,AE38+($B$15*15)),IF(AF37=$A$14,IF(AE38+($B$14*15)&gt;100,100,AE38+($B$14*15)),IF(AF37=$A$16,IF(AE38+$B$16*15&gt;100,100,AE38+$B$16*15),AE38)))))</f>
        <v>31.743333333333339</v>
      </c>
      <c r="AG38" s="316">
        <f t="shared" ref="AG38" si="228">IF(AG37=$A$12,AF38+($B$12*15),IF(AG37=$A$13,AF38+($B$13*15),IF(AG37=$A$15,IF(AF38+($B$15*15)&gt;100,100,AF38+($B$15*15)),IF(AG37=$A$14,IF(AF38+($B$14*15)&gt;100,100,AF38+($B$14*15)),IF(AG37=$A$16,IF(AF38+$B$16*15&gt;100,100,AF38+$B$16*15),AF38)))))</f>
        <v>29.806666666666672</v>
      </c>
      <c r="AH38" s="316">
        <f t="shared" ref="AH38" si="229">IF(AH37=$A$12,AG38+($B$12*15),IF(AH37=$A$13,AG38+($B$13*15),IF(AH37=$A$15,IF(AG38+($B$15*15)&gt;100,100,AG38+($B$15*15)),IF(AH37=$A$14,IF(AG38+($B$14*15)&gt;100,100,AG38+($B$14*15)),IF(AH37=$A$16,IF(AG38+$B$16*15&gt;100,100,AG38+$B$16*15),AG38)))))</f>
        <v>27.870000000000005</v>
      </c>
      <c r="AI38" s="316">
        <f t="shared" ref="AI38" si="230">IF(AI37=$A$12,AH38+($B$12*15),IF(AI37=$A$13,AH38+($B$13*15),IF(AI37=$A$15,IF(AH38+($B$15*15)&gt;100,100,AH38+($B$15*15)),IF(AI37=$A$14,IF(AH38+($B$14*15)&gt;100,100,AH38+($B$14*15)),IF(AI37=$A$16,IF(AH38+$B$16*15&gt;100,100,AH38+$B$16*15),AH38)))))</f>
        <v>25.946666666666673</v>
      </c>
      <c r="AJ38" s="316">
        <f t="shared" ref="AJ38" si="231">IF(AJ37=$A$12,AI38+($B$12*15),IF(AJ37=$A$13,AI38+($B$13*15),IF(AJ37=$A$15,IF(AI38+($B$15*15)&gt;100,100,AI38+($B$15*15)),IF(AJ37=$A$14,IF(AI38+($B$14*15)&gt;100,100,AI38+($B$14*15)),IF(AJ37=$A$16,IF(AI38+$B$16*15&gt;100,100,AI38+$B$16*15),AI38)))))</f>
        <v>24.023333333333341</v>
      </c>
      <c r="AK38" s="316">
        <f t="shared" ref="AK38" si="232">IF(AK37=$A$12,AJ38+($B$12*15),IF(AK37=$A$13,AJ38+($B$13*15),IF(AK37=$A$15,IF(AJ38+($B$15*15)&gt;100,100,AJ38+($B$15*15)),IF(AK37=$A$14,IF(AJ38+($B$14*15)&gt;100,100,AJ38+($B$14*15)),IF(AK37=$A$16,IF(AJ38+$B$16*15&gt;100,100,AJ38+$B$16*15),AJ38)))))</f>
        <v>22.100000000000009</v>
      </c>
      <c r="AL38" s="316">
        <f t="shared" ref="AL38" si="233">IF(AL37=$A$12,AK38+($B$12*15),IF(AL37=$A$13,AK38+($B$13*15),IF(AL37=$A$15,IF(AK38+($B$15*15)&gt;100,100,AK38+($B$15*15)),IF(AL37=$A$14,IF(AK38+($B$14*15)&gt;100,100,AK38+($B$14*15)),IF(AL37=$A$16,IF(AK38+$B$16*15&gt;100,100,AK38+$B$16*15),AK38)))))</f>
        <v>20.163333333333341</v>
      </c>
      <c r="AM38" s="316">
        <f t="shared" ref="AM38" si="234">IF(AM37=$A$12,AL38+($B$12*15),IF(AM37=$A$13,AL38+($B$13*15),IF(AM37=$A$15,IF(AL38+($B$15*15)&gt;100,100,AL38+($B$15*15)),IF(AM37=$A$14,IF(AL38+($B$14*15)&gt;100,100,AL38+($B$14*15)),IF(AM37=$A$16,IF(AL38+$B$16*15&gt;100,100,AL38+$B$16*15),AL38)))))</f>
        <v>18.226666666666674</v>
      </c>
      <c r="AN38" s="316">
        <f t="shared" ref="AN38" si="235">IF(AN37=$A$12,AM38+($B$12*15),IF(AN37=$A$13,AM38+($B$13*15),IF(AN37=$A$15,IF(AM38+($B$15*15)&gt;100,100,AM38+($B$15*15)),IF(AN37=$A$14,IF(AM38+($B$14*15)&gt;100,100,AM38+($B$14*15)),IF(AN37=$A$16,IF(AM38+$B$16*15&gt;100,100,AM38+$B$16*15),AM38)))))</f>
        <v>16.290000000000006</v>
      </c>
      <c r="AO38" s="316">
        <f t="shared" ref="AO38" si="236">IF(AO37=$A$12,AN38+($B$12*15),IF(AO37=$A$13,AN38+($B$13*15),IF(AO37=$A$15,IF(AN38+($B$15*15)&gt;100,100,AN38+($B$15*15)),IF(AO37=$A$14,IF(AN38+($B$14*15)&gt;100,100,AN38+($B$14*15)),IF(AO37=$A$16,IF(AN38+$B$16*15&gt;100,100,AN38+$B$16*15),AN38)))))</f>
        <v>14.366666666666672</v>
      </c>
      <c r="AP38" s="316">
        <f t="shared" ref="AP38" si="237">IF(AP37=$A$12,AO38+($B$12*15),IF(AP37=$A$13,AO38+($B$13*15),IF(AP37=$A$15,IF(AO38+($B$15*15)&gt;100,100,AO38+($B$15*15)),IF(AP37=$A$14,IF(AO38+($B$14*15)&gt;100,100,AO38+($B$14*15)),IF(AP37=$A$16,IF(AO38+$B$16*15&gt;100,100,AO38+$B$16*15),AO38)))))</f>
        <v>12.443333333333339</v>
      </c>
      <c r="AQ38" s="316">
        <f t="shared" ref="AQ38" si="238">IF(AQ37=$A$12,AP38+($B$12*15),IF(AQ37=$A$13,AP38+($B$13*15),IF(AQ37=$A$15,IF(AP38+($B$15*15)&gt;100,100,AP38+($B$15*15)),IF(AQ37=$A$14,IF(AP38+($B$14*15)&gt;100,100,AP38+($B$14*15)),IF(AQ37=$A$16,IF(AP38+$B$16*15&gt;100,100,AP38+$B$16*15),AP38)))))</f>
        <v>27.443333333333339</v>
      </c>
      <c r="AR38" s="316">
        <f t="shared" ref="AR38" si="239">IF(AR37=$A$12,AQ38+($B$12*15),IF(AR37=$A$13,AQ38+($B$13*15),IF(AR37=$A$15,IF(AQ38+($B$15*15)&gt;100,100,AQ38+($B$15*15)),IF(AR37=$A$14,IF(AQ38+($B$14*15)&gt;100,100,AQ38+($B$14*15)),IF(AR37=$A$16,IF(AQ38+$B$16*15&gt;100,100,AQ38+$B$16*15),AQ38)))))</f>
        <v>42.443333333333342</v>
      </c>
      <c r="AS38" s="316">
        <f t="shared" ref="AS38" si="240">IF(AS37=$A$12,AR38+($B$12*15),IF(AS37=$A$13,AR38+($B$13*15),IF(AS37=$A$15,IF(AR38+($B$15*15)&gt;100,100,AR38+($B$15*15)),IF(AS37=$A$14,IF(AR38+($B$14*15)&gt;100,100,AR38+($B$14*15)),IF(AS37=$A$16,IF(AR38+$B$16*15&gt;100,100,AR38+$B$16*15),AR38)))))</f>
        <v>57.443333333333342</v>
      </c>
      <c r="AT38" s="316">
        <f t="shared" ref="AT38" si="241">IF(AT37=$A$12,AS38+($B$12*15),IF(AT37=$A$13,AS38+($B$13*15),IF(AT37=$A$15,IF(AS38+($B$15*15)&gt;100,100,AS38+($B$15*15)),IF(AT37=$A$14,IF(AS38+($B$14*15)&gt;100,100,AS38+($B$14*15)),IF(AT37=$A$16,IF(AS38+$B$16*15&gt;100,100,AS38+$B$16*15),AS38)))))</f>
        <v>72.443333333333342</v>
      </c>
      <c r="AU38" s="316">
        <f t="shared" ref="AU38" si="242">IF(AU37=$A$12,AT38+($B$12*15),IF(AU37=$A$13,AT38+($B$13*15),IF(AU37=$A$15,IF(AT38+($B$15*15)&gt;100,100,AT38+($B$15*15)),IF(AU37=$A$14,IF(AT38+($B$14*15)&gt;100,100,AT38+($B$14*15)),IF(AU37=$A$16,IF(AT38+$B$16*15&gt;100,100,AT38+$B$16*15),AT38)))))</f>
        <v>70.52000000000001</v>
      </c>
      <c r="AV38" s="316">
        <f t="shared" ref="AV38" si="243">IF(AV37=$A$12,AU38+($B$12*15),IF(AV37=$A$13,AU38+($B$13*15),IF(AV37=$A$15,IF(AU38+($B$15*15)&gt;100,100,AU38+($B$15*15)),IF(AV37=$A$14,IF(AU38+($B$14*15)&gt;100,100,AU38+($B$14*15)),IF(AV37=$A$16,IF(AU38+$B$16*15&gt;100,100,AU38+$B$16*15),AU38)))))</f>
        <v>68.583333333333343</v>
      </c>
      <c r="AW38" s="316">
        <f t="shared" ref="AW38" si="244">IF(AW37=$A$12,AV38+($B$12*15),IF(AW37=$A$13,AV38+($B$13*15),IF(AW37=$A$15,IF(AV38+($B$15*15)&gt;100,100,AV38+($B$15*15)),IF(AW37=$A$14,IF(AV38+($B$14*15)&gt;100,100,AV38+($B$14*15)),IF(AW37=$A$16,IF(AV38+$B$16*15&gt;100,100,AV38+$B$16*15),AV38)))))</f>
        <v>66.646666666666675</v>
      </c>
      <c r="AX38" s="316">
        <f t="shared" ref="AX38" si="245">IF(AX37=$A$12,AW38+($B$12*15),IF(AX37=$A$13,AW38+($B$13*15),IF(AX37=$A$15,IF(AW38+($B$15*15)&gt;100,100,AW38+($B$15*15)),IF(AX37=$A$14,IF(AW38+($B$14*15)&gt;100,100,AW38+($B$14*15)),IF(AX37=$A$16,IF(AW38+$B$16*15&gt;100,100,AW38+$B$16*15),AW38)))))</f>
        <v>64.710000000000008</v>
      </c>
      <c r="AY38" s="316">
        <f t="shared" ref="AY38" si="246">IF(AY37=$A$12,AX38+($B$12*15),IF(AY37=$A$13,AX38+($B$13*15),IF(AY37=$A$15,IF(AX38+($B$15*15)&gt;100,100,AX38+($B$15*15)),IF(AY37=$A$14,IF(AX38+($B$14*15)&gt;100,100,AX38+($B$14*15)),IF(AY37=$A$16,IF(AX38+$B$16*15&gt;100,100,AX38+$B$16*15),AX38)))))</f>
        <v>62.786666666666676</v>
      </c>
      <c r="AZ38" s="316">
        <f t="shared" ref="AZ38" si="247">IF(AZ37=$A$12,AY38+($B$12*15),IF(AZ37=$A$13,AY38+($B$13*15),IF(AZ37=$A$15,IF(AY38+($B$15*15)&gt;100,100,AY38+($B$15*15)),IF(AZ37=$A$14,IF(AY38+($B$14*15)&gt;100,100,AY38+($B$14*15)),IF(AZ37=$A$16,IF(AY38+$B$16*15&gt;100,100,AY38+$B$16*15),AY38)))))</f>
        <v>60.863333333333344</v>
      </c>
      <c r="BA38" s="316">
        <f t="shared" ref="BA38" si="248">IF(BA37=$A$12,AZ38+($B$12*15),IF(BA37=$A$13,AZ38+($B$13*15),IF(BA37=$A$15,IF(AZ38+($B$15*15)&gt;100,100,AZ38+($B$15*15)),IF(BA37=$A$14,IF(AZ38+($B$14*15)&gt;100,100,AZ38+($B$14*15)),IF(BA37=$A$16,IF(AZ38+$B$16*15&gt;100,100,AZ38+$B$16*15),AZ38)))))</f>
        <v>58.940000000000012</v>
      </c>
      <c r="BB38" s="316">
        <f t="shared" ref="BB38" si="249">IF(BB37=$A$12,BA38+($B$12*15),IF(BB37=$A$13,BA38+($B$13*15),IF(BB37=$A$15,IF(BA38+($B$15*15)&gt;100,100,BA38+($B$15*15)),IF(BB37=$A$14,IF(BA38+($B$14*15)&gt;100,100,BA38+($B$14*15)),IF(BB37=$A$16,IF(BA38+$B$16*15&gt;100,100,BA38+$B$16*15),BA38)))))</f>
        <v>57.003333333333345</v>
      </c>
      <c r="BC38" s="316">
        <f t="shared" ref="BC38" si="250">IF(BC37=$A$12,BB38+($B$12*15),IF(BC37=$A$13,BB38+($B$13*15),IF(BC37=$A$15,IF(BB38+($B$15*15)&gt;100,100,BB38+($B$15*15)),IF(BC37=$A$14,IF(BB38+($B$14*15)&gt;100,100,BB38+($B$14*15)),IF(BC37=$A$16,IF(BB38+$B$16*15&gt;100,100,BB38+$B$16*15),BB38)))))</f>
        <v>55.066666666666677</v>
      </c>
      <c r="BD38" s="316">
        <f t="shared" ref="BD38" si="251">IF(BD37=$A$12,BC38+($B$12*15),IF(BD37=$A$13,BC38+($B$13*15),IF(BD37=$A$15,IF(BC38+($B$15*15)&gt;100,100,BC38+($B$15*15)),IF(BD37=$A$14,IF(BC38+($B$14*15)&gt;100,100,BC38+($B$14*15)),IF(BD37=$A$16,IF(BC38+$B$16*15&gt;100,100,BC38+$B$16*15),BC38)))))</f>
        <v>53.13000000000001</v>
      </c>
      <c r="BE38" s="316">
        <f t="shared" ref="BE38" si="252">IF(BE37=$A$12,BD38+($B$12*15),IF(BE37=$A$13,BD38+($B$13*15),IF(BE37=$A$15,IF(BD38+($B$15*15)&gt;100,100,BD38+($B$15*15)),IF(BE37=$A$14,IF(BD38+($B$14*15)&gt;100,100,BD38+($B$14*15)),IF(BE37=$A$16,IF(BD38+$B$16*15&gt;100,100,BD38+$B$16*15),BD38)))))</f>
        <v>51.206666666666678</v>
      </c>
      <c r="BF38" s="316">
        <f t="shared" ref="BF38" si="253">IF(BF37=$A$12,BE38+($B$12*15),IF(BF37=$A$13,BE38+($B$13*15),IF(BF37=$A$15,IF(BE38+($B$15*15)&gt;100,100,BE38+($B$15*15)),IF(BF37=$A$14,IF(BE38+($B$14*15)&gt;100,100,BE38+($B$14*15)),IF(BF37=$A$16,IF(BE38+$B$16*15&gt;100,100,BE38+$B$16*15),BE38)))))</f>
        <v>49.283333333333346</v>
      </c>
      <c r="BG38" s="316">
        <f t="shared" ref="BG38" si="254">IF(BG37=$A$12,BF38+($B$12*15),IF(BG37=$A$13,BF38+($B$13*15),IF(BG37=$A$15,IF(BF38+($B$15*15)&gt;100,100,BF38+($B$15*15)),IF(BG37=$A$14,IF(BF38+($B$14*15)&gt;100,100,BF38+($B$14*15)),IF(BG37=$A$16,IF(BF38+$B$16*15&gt;100,100,BF38+$B$16*15),BF38)))))</f>
        <v>47.360000000000014</v>
      </c>
      <c r="BH38" s="316">
        <f t="shared" ref="BH38" si="255">IF(BH37=$A$12,BG38+($B$12*15),IF(BH37=$A$13,BG38+($B$13*15),IF(BH37=$A$15,IF(BG38+($B$15*15)&gt;100,100,BG38+($B$15*15)),IF(BH37=$A$14,IF(BG38+($B$14*15)&gt;100,100,BG38+($B$14*15)),IF(BH37=$A$16,IF(BG38+$B$16*15&gt;100,100,BG38+$B$16*15),BG38)))))</f>
        <v>45.423333333333346</v>
      </c>
      <c r="BI38" s="316">
        <f t="shared" ref="BI38" si="256">IF(BI37=$A$12,BH38+($B$12*15),IF(BI37=$A$13,BH38+($B$13*15),IF(BI37=$A$15,IF(BH38+($B$15*15)&gt;100,100,BH38+($B$15*15)),IF(BI37=$A$14,IF(BH38+($B$14*15)&gt;100,100,BH38+($B$14*15)),IF(BI37=$A$16,IF(BH38+$B$16*15&gt;100,100,BH38+$B$16*15),BH38)))))</f>
        <v>43.486666666666679</v>
      </c>
      <c r="BJ38" s="316">
        <f t="shared" ref="BJ38" si="257">IF(BJ37=$A$12,BI38+($B$12*15),IF(BJ37=$A$13,BI38+($B$13*15),IF(BJ37=$A$15,IF(BI38+($B$15*15)&gt;100,100,BI38+($B$15*15)),IF(BJ37=$A$14,IF(BI38+($B$14*15)&gt;100,100,BI38+($B$14*15)),IF(BJ37=$A$16,IF(BI38+$B$16*15&gt;100,100,BI38+$B$16*15),BI38)))))</f>
        <v>41.550000000000011</v>
      </c>
      <c r="BK38" s="316">
        <f t="shared" ref="BK38" si="258">IF(BK37=$A$12,BJ38+($B$12*15),IF(BK37=$A$13,BJ38+($B$13*15),IF(BK37=$A$15,IF(BJ38+($B$15*15)&gt;100,100,BJ38+($B$15*15)),IF(BK37=$A$14,IF(BJ38+($B$14*15)&gt;100,100,BJ38+($B$14*15)),IF(BK37=$A$16,IF(BJ38+$B$16*15&gt;100,100,BJ38+$B$16*15),BJ38)))))</f>
        <v>39.626666666666679</v>
      </c>
      <c r="BL38" s="316">
        <f t="shared" ref="BL38" si="259">IF(BL37=$A$12,BK38+($B$12*15),IF(BL37=$A$13,BK38+($B$13*15),IF(BL37=$A$15,IF(BK38+($B$15*15)&gt;100,100,BK38+($B$15*15)),IF(BL37=$A$14,IF(BK38+($B$14*15)&gt;100,100,BK38+($B$14*15)),IF(BL37=$A$16,IF(BK38+$B$16*15&gt;100,100,BK38+$B$16*15),BK38)))))</f>
        <v>37.703333333333347</v>
      </c>
      <c r="BM38" s="316">
        <f t="shared" ref="BM38" si="260">IF(BM37=$A$12,BL38+($B$12*15),IF(BM37=$A$13,BL38+($B$13*15),IF(BM37=$A$15,IF(BL38+($B$15*15)&gt;100,100,BL38+($B$15*15)),IF(BM37=$A$14,IF(BL38+($B$14*15)&gt;100,100,BL38+($B$14*15)),IF(BM37=$A$16,IF(BL38+$B$16*15&gt;100,100,BL38+$B$16*15),BL38)))))</f>
        <v>35.780000000000015</v>
      </c>
      <c r="BN38" s="316">
        <f t="shared" ref="BN38" si="261">IF(BN37=$A$12,BM38+($B$12*15),IF(BN37=$A$13,BM38+($B$13*15),IF(BN37=$A$15,IF(BM38+($B$15*15)&gt;100,100,BM38+($B$15*15)),IF(BN37=$A$14,IF(BM38+($B$14*15)&gt;100,100,BM38+($B$14*15)),IF(BN37=$A$16,IF(BM38+$B$16*15&gt;100,100,BM38+$B$16*15),BM38)))))</f>
        <v>33.843333333333348</v>
      </c>
      <c r="BO38" s="316">
        <f t="shared" ref="BO38" si="262">IF(BO37=$A$12,BN38+($B$12*15),IF(BO37=$A$13,BN38+($B$13*15),IF(BO37=$A$15,IF(BN38+($B$15*15)&gt;100,100,BN38+($B$15*15)),IF(BO37=$A$14,IF(BN38+($B$14*15)&gt;100,100,BN38+($B$14*15)),IF(BO37=$A$16,IF(BN38+$B$16*15&gt;100,100,BN38+$B$16*15),BN38)))))</f>
        <v>31.90666666666668</v>
      </c>
      <c r="BP38" s="316">
        <f t="shared" ref="BP38" si="263">IF(BP37=$A$12,BO38+($B$12*15),IF(BP37=$A$13,BO38+($B$13*15),IF(BP37=$A$15,IF(BO38+($B$15*15)&gt;100,100,BO38+($B$15*15)),IF(BP37=$A$14,IF(BO38+($B$14*15)&gt;100,100,BO38+($B$14*15)),IF(BP37=$A$16,IF(BO38+$B$16*15&gt;100,100,BO38+$B$16*15),BO38)))))</f>
        <v>29.970000000000013</v>
      </c>
      <c r="BQ38" s="316">
        <f t="shared" ref="BQ38" si="264">IF(BQ37=$A$12,BP38+($B$12*15),IF(BQ37=$A$13,BP38+($B$13*15),IF(BQ37=$A$15,IF(BP38+($B$15*15)&gt;100,100,BP38+($B$15*15)),IF(BQ37=$A$14,IF(BP38+($B$14*15)&gt;100,100,BP38+($B$14*15)),IF(BQ37=$A$16,IF(BP38+$B$16*15&gt;100,100,BP38+$B$16*15),BP38)))))</f>
        <v>28.046666666666681</v>
      </c>
      <c r="BR38" s="316">
        <f t="shared" ref="BR38" si="265">IF(BR37=$A$12,BQ38+($B$12*15),IF(BR37=$A$13,BQ38+($B$13*15),IF(BR37=$A$15,IF(BQ38+($B$15*15)&gt;100,100,BQ38+($B$15*15)),IF(BR37=$A$14,IF(BQ38+($B$14*15)&gt;100,100,BQ38+($B$14*15)),IF(BR37=$A$16,IF(BQ38+$B$16*15&gt;100,100,BQ38+$B$16*15),BQ38)))))</f>
        <v>26.123333333333349</v>
      </c>
      <c r="BS38" s="316">
        <f t="shared" ref="BS38" si="266">IF(BS37=$A$12,BR38+($B$12*15),IF(BS37=$A$13,BR38+($B$13*15),IF(BS37=$A$15,IF(BR38+($B$15*15)&gt;100,100,BR38+($B$15*15)),IF(BS37=$A$14,IF(BR38+($B$14*15)&gt;100,100,BR38+($B$14*15)),IF(BS37=$A$16,IF(BR38+$B$16*15&gt;100,100,BR38+$B$16*15),BR38)))))</f>
        <v>24.200000000000017</v>
      </c>
      <c r="BT38" s="316">
        <f t="shared" ref="BT38" si="267">IF(BT37=$A$12,BS38+($B$12*15),IF(BT37=$A$13,BS38+($B$13*15),IF(BT37=$A$15,IF(BS38+($B$15*15)&gt;100,100,BS38+($B$15*15)),IF(BT37=$A$14,IF(BS38+($B$14*15)&gt;100,100,BS38+($B$14*15)),IF(BT37=$A$16,IF(BS38+$B$16*15&gt;100,100,BS38+$B$16*15),BS38)))))</f>
        <v>22.26333333333335</v>
      </c>
      <c r="BU38" s="316">
        <f t="shared" ref="BU38" si="268">IF(BU37=$A$12,BT38+($B$12*15),IF(BU37=$A$13,BT38+($B$13*15),IF(BU37=$A$15,IF(BT38+($B$15*15)&gt;100,100,BT38+($B$15*15)),IF(BU37=$A$14,IF(BT38+($B$14*15)&gt;100,100,BT38+($B$14*15)),IF(BU37=$A$16,IF(BT38+$B$16*15&gt;100,100,BT38+$B$16*15),BT38)))))</f>
        <v>20.326666666666682</v>
      </c>
      <c r="BV38" s="316">
        <f t="shared" ref="BV38" si="269">IF(BV37=$A$12,BU38+($B$12*15),IF(BV37=$A$13,BU38+($B$13*15),IF(BV37=$A$15,IF(BU38+($B$15*15)&gt;100,100,BU38+($B$15*15)),IF(BV37=$A$14,IF(BU38+($B$14*15)&gt;100,100,BU38+($B$14*15)),IF(BV37=$A$16,IF(BU38+$B$16*15&gt;100,100,BU38+$B$16*15),BU38)))))</f>
        <v>18.390000000000015</v>
      </c>
      <c r="BW38" s="316">
        <f t="shared" ref="BW38" si="270">IF(BW37=$A$12,BV38+($B$12*15),IF(BW37=$A$13,BV38+($B$13*15),IF(BW37=$A$15,IF(BV38+($B$15*15)&gt;100,100,BV38+($B$15*15)),IF(BW37=$A$14,IF(BV38+($B$14*15)&gt;100,100,BV38+($B$14*15)),IF(BW37=$A$16,IF(BV38+$B$16*15&gt;100,100,BV38+$B$16*15),BV38)))))</f>
        <v>16.466666666666683</v>
      </c>
      <c r="BX38" s="316">
        <f t="shared" ref="BX38" si="271">IF(BX37=$A$12,BW38+($B$12*15),IF(BX37=$A$13,BW38+($B$13*15),IF(BX37=$A$15,IF(BW38+($B$15*15)&gt;100,100,BW38+($B$15*15)),IF(BX37=$A$14,IF(BW38+($B$14*15)&gt;100,100,BW38+($B$14*15)),IF(BX37=$A$16,IF(BW38+$B$16*15&gt;100,100,BW38+$B$16*15),BW38)))))</f>
        <v>14.543333333333349</v>
      </c>
      <c r="BY38" s="316">
        <f t="shared" ref="BY38" si="272">IF(BY37=$A$12,BX38+($B$12*15),IF(BY37=$A$13,BX38+($B$13*15),IF(BY37=$A$15,IF(BX38+($B$15*15)&gt;100,100,BX38+($B$15*15)),IF(BY37=$A$14,IF(BX38+($B$14*15)&gt;100,100,BX38+($B$14*15)),IF(BY37=$A$16,IF(BX38+$B$16*15&gt;100,100,BX38+$B$16*15),BX38)))))</f>
        <v>29.543333333333351</v>
      </c>
      <c r="BZ38" s="316">
        <f t="shared" ref="BZ38" si="273">IF(BZ37=$A$12,BY38+($B$12*15),IF(BZ37=$A$13,BY38+($B$13*15),IF(BZ37=$A$15,IF(BY38+($B$15*15)&gt;100,100,BY38+($B$15*15)),IF(BZ37=$A$14,IF(BY38+($B$14*15)&gt;100,100,BY38+($B$14*15)),IF(BZ37=$A$16,IF(BY38+$B$16*15&gt;100,100,BY38+$B$16*15),BY38)))))</f>
        <v>44.543333333333351</v>
      </c>
      <c r="CA38" s="316">
        <f t="shared" ref="CA38" si="274">IF(CA37=$A$12,BZ38+($B$12*15),IF(CA37=$A$13,BZ38+($B$13*15),IF(CA37=$A$15,IF(BZ38+($B$15*15)&gt;100,100,BZ38+($B$15*15)),IF(CA37=$A$14,IF(BZ38+($B$14*15)&gt;100,100,BZ38+($B$14*15)),IF(CA37=$A$16,IF(BZ38+$B$16*15&gt;100,100,BZ38+$B$16*15),BZ38)))))</f>
        <v>59.543333333333351</v>
      </c>
      <c r="CB38" s="316">
        <f t="shared" ref="CB38" si="275">IF(CB37=$A$12,CA38+($B$12*15),IF(CB37=$A$13,CA38+($B$13*15),IF(CB37=$A$15,IF(CA38+($B$15*15)&gt;100,100,CA38+($B$15*15)),IF(CB37=$A$14,IF(CA38+($B$14*15)&gt;100,100,CA38+($B$14*15)),IF(CB37=$A$16,IF(CA38+$B$16*15&gt;100,100,CA38+$B$16*15),CA38)))))</f>
        <v>74.543333333333351</v>
      </c>
      <c r="CC38" s="316">
        <f t="shared" ref="CC38" si="276">IF(CC37=$A$12,CB38+($B$12*15),IF(CC37=$A$13,CB38+($B$13*15),IF(CC37=$A$15,IF(CB38+($B$15*15)&gt;100,100,CB38+($B$15*15)),IF(CC37=$A$14,IF(CB38+($B$14*15)&gt;100,100,CB38+($B$14*15)),IF(CC37=$A$16,IF(CB38+$B$16*15&gt;100,100,CB38+$B$16*15),CB38)))))</f>
        <v>74.543333333333351</v>
      </c>
      <c r="CD38" s="316">
        <f t="shared" ref="CD38" si="277">IF(CD37=$A$12,CC38+($B$12*15),IF(CD37=$A$13,CC38+($B$13*15),IF(CD37=$A$15,IF(CC38+($B$15*15)&gt;100,100,CC38+($B$15*15)),IF(CD37=$A$14,IF(CC38+($B$14*15)&gt;100,100,CC38+($B$14*15)),IF(CD37=$A$16,IF(CC38+$B$16*15&gt;100,100,CC38+$B$16*15),CC38)))))</f>
        <v>74.543333333333351</v>
      </c>
      <c r="CE38" s="316">
        <f t="shared" ref="CE38" si="278">IF(CE37=$A$12,CD38+($B$12*15),IF(CE37=$A$13,CD38+($B$13*15),IF(CE37=$A$15,IF(CD38+($B$15*15)&gt;100,100,CD38+($B$15*15)),IF(CE37=$A$14,IF(CD38+($B$14*15)&gt;100,100,CD38+($B$14*15)),IF(CE37=$A$16,IF(CD38+$B$16*15&gt;100,100,CD38+$B$16*15),CD38)))))</f>
        <v>74.543333333333351</v>
      </c>
      <c r="CF38" s="316">
        <f t="shared" ref="CF38" si="279">IF(CF37=$A$12,CE38+($B$12*15),IF(CF37=$A$13,CE38+($B$13*15),IF(CF37=$A$15,IF(CE38+($B$15*15)&gt;100,100,CE38+($B$15*15)),IF(CF37=$A$14,IF(CE38+($B$14*15)&gt;100,100,CE38+($B$14*15)),IF(CF37=$A$16,IF(CE38+$B$16*15&gt;100,100,CE38+$B$16*15),CE38)))))</f>
        <v>74.543333333333351</v>
      </c>
      <c r="CG38" s="316">
        <f t="shared" ref="CG38" si="280">IF(CG37=$A$12,CF38+($B$12*15),IF(CG37=$A$13,CF38+($B$13*15),IF(CG37=$A$15,IF(CF38+($B$15*15)&gt;100,100,CF38+($B$15*15)),IF(CG37=$A$14,IF(CF38+($B$14*15)&gt;100,100,CF38+($B$14*15)),IF(CG37=$A$16,IF(CF38+$B$16*15&gt;100,100,CF38+$B$16*15),CF38)))))</f>
        <v>74.543333333333351</v>
      </c>
      <c r="CH38" s="316">
        <f t="shared" ref="CH38" si="281">IF(CH37=$A$12,CG38+($B$12*15),IF(CH37=$A$13,CG38+($B$13*15),IF(CH37=$A$15,IF(CG38+($B$15*15)&gt;100,100,CG38+($B$15*15)),IF(CH37=$A$14,IF(CG38+($B$14*15)&gt;100,100,CG38+($B$14*15)),IF(CH37=$A$16,IF(CG38+$B$16*15&gt;100,100,CG38+$B$16*15),CG38)))))</f>
        <v>74.543333333333351</v>
      </c>
      <c r="CI38" s="316">
        <f t="shared" ref="CI38" si="282">IF(CI37=$A$12,CH38+($B$12*15),IF(CI37=$A$13,CH38+($B$13*15),IF(CI37=$A$15,IF(CH38+($B$15*15)&gt;100,100,CH38+($B$15*15)),IF(CI37=$A$14,IF(CH38+($B$14*15)&gt;100,100,CH38+($B$14*15)),IF(CI37=$A$16,IF(CH38+$B$16*15&gt;100,100,CH38+$B$16*15),CH38)))))</f>
        <v>74.543333333333351</v>
      </c>
      <c r="CJ38" s="316">
        <f t="shared" ref="CJ38" si="283">IF(CJ37=$A$12,CI38+($B$12*15),IF(CJ37=$A$13,CI38+($B$13*15),IF(CJ37=$A$15,IF(CI38+($B$15*15)&gt;100,100,CI38+($B$15*15)),IF(CJ37=$A$14,IF(CI38+($B$14*15)&gt;100,100,CI38+($B$14*15)),IF(CJ37=$A$16,IF(CI38+$B$16*15&gt;100,100,CI38+$B$16*15),CI38)))))</f>
        <v>74.543333333333351</v>
      </c>
      <c r="CK38" s="316">
        <f t="shared" ref="CK38" si="284">IF(CK37=$A$12,CJ38+($B$12*15),IF(CK37=$A$13,CJ38+($B$13*15),IF(CK37=$A$15,IF(CJ38+($B$15*15)&gt;100,100,CJ38+($B$15*15)),IF(CK37=$A$14,IF(CJ38+($B$14*15)&gt;100,100,CJ38+($B$14*15)),IF(CK37=$A$16,IF(CJ38+$B$16*15&gt;100,100,CJ38+$B$16*15),CJ38)))))</f>
        <v>74.543333333333351</v>
      </c>
      <c r="CL38" s="316">
        <f t="shared" ref="CL38" si="285">IF(CL37=$A$12,CK38+($B$12*15),IF(CL37=$A$13,CK38+($B$13*15),IF(CL37=$A$15,IF(CK38+($B$15*15)&gt;100,100,CK38+($B$15*15)),IF(CL37=$A$14,IF(CK38+($B$14*15)&gt;100,100,CK38+($B$14*15)),IF(CL37=$A$16,IF(CK38+$B$16*15&gt;100,100,CK38+$B$16*15),CK38)))))</f>
        <v>74.543333333333351</v>
      </c>
      <c r="CM38" s="316">
        <f t="shared" ref="CM38" si="286">IF(CM37=$A$12,CL38+($B$12*15),IF(CM37=$A$13,CL38+($B$13*15),IF(CM37=$A$15,IF(CL38+($B$15*15)&gt;100,100,CL38+($B$15*15)),IF(CM37=$A$14,IF(CL38+($B$14*15)&gt;100,100,CL38+($B$14*15)),IF(CM37=$A$16,IF(CL38+$B$16*15&gt;100,100,CL38+$B$16*15),CL38)))))</f>
        <v>74.543333333333351</v>
      </c>
      <c r="CN38" s="316">
        <f t="shared" ref="CN38" si="287">IF(CN37=$A$12,CM38+($B$12*15),IF(CN37=$A$13,CM38+($B$13*15),IF(CN37=$A$15,IF(CM38+($B$15*15)&gt;100,100,CM38+($B$15*15)),IF(CN37=$A$14,IF(CM38+($B$14*15)&gt;100,100,CM38+($B$14*15)),IF(CN37=$A$16,IF(CM38+$B$16*15&gt;100,100,CM38+$B$16*15),CM38)))))</f>
        <v>74.543333333333351</v>
      </c>
      <c r="CO38" s="316">
        <f t="shared" ref="CO38" si="288">IF(CO37=$A$12,CN38+($B$12*15),IF(CO37=$A$13,CN38+($B$13*15),IF(CO37=$A$15,IF(CN38+($B$15*15)&gt;100,100,CN38+($B$15*15)),IF(CO37=$A$14,IF(CN38+($B$14*15)&gt;100,100,CN38+($B$14*15)),IF(CO37=$A$16,IF(CN38+$B$16*15&gt;100,100,CN38+$B$16*15),CN38)))))</f>
        <v>74.543333333333351</v>
      </c>
      <c r="CP38" s="316">
        <f t="shared" ref="CP38" si="289">IF(CP37=$A$12,CO38+($B$12*15),IF(CP37=$A$13,CO38+($B$13*15),IF(CP37=$A$15,IF(CO38+($B$15*15)&gt;100,100,CO38+($B$15*15)),IF(CP37=$A$14,IF(CO38+($B$14*15)&gt;100,100,CO38+($B$14*15)),IF(CP37=$A$16,IF(CO38+$B$16*15&gt;100,100,CO38+$B$16*15),CO38)))))</f>
        <v>74.543333333333351</v>
      </c>
      <c r="CQ38" s="316">
        <f t="shared" ref="CQ38" si="290">IF(CQ37=$A$12,CP38+($B$12*15),IF(CQ37=$A$13,CP38+($B$13*15),IF(CQ37=$A$15,IF(CP38+($B$15*15)&gt;100,100,CP38+($B$15*15)),IF(CQ37=$A$14,IF(CP38+($B$14*15)&gt;100,100,CP38+($B$14*15)),IF(CQ37=$A$16,IF(CP38+$B$16*15&gt;100,100,CP38+$B$16*15),CP38)))))</f>
        <v>74.543333333333351</v>
      </c>
      <c r="CR38" s="316">
        <f t="shared" ref="CR38" si="291">IF(CR37=$A$12,CQ38+($B$12*15),IF(CR37=$A$13,CQ38+($B$13*15),IF(CR37=$A$15,IF(CQ38+($B$15*15)&gt;100,100,CQ38+($B$15*15)),IF(CR37=$A$14,IF(CQ38+($B$14*15)&gt;100,100,CQ38+($B$14*15)),IF(CR37=$A$16,IF(CQ38+$B$16*15&gt;100,100,CQ38+$B$16*15),CQ38)))))</f>
        <v>74.543333333333351</v>
      </c>
      <c r="CS38" s="316">
        <f t="shared" ref="CS38" si="292">IF(CS37=$A$12,CR38+($B$12*15),IF(CS37=$A$13,CR38+($B$13*15),IF(CS37=$A$15,IF(CR38+($B$15*15)&gt;100,100,CR38+($B$15*15)),IF(CS37=$A$14,IF(CR38+($B$14*15)&gt;100,100,CR38+($B$14*15)),IF(CS37=$A$16,IF(CR38+$B$16*15&gt;100,100,CR38+$B$16*15),CR38)))))</f>
        <v>74.543333333333351</v>
      </c>
      <c r="CT38" s="316">
        <f t="shared" ref="CT38" si="293">IF(CT37=$A$12,CS38+($B$12*15),IF(CT37=$A$13,CS38+($B$13*15),IF(CT37=$A$15,IF(CS38+($B$15*15)&gt;100,100,CS38+($B$15*15)),IF(CT37=$A$14,IF(CS38+($B$14*15)&gt;100,100,CS38+($B$14*15)),IF(CT37=$A$16,IF(CS38+$B$16*15&gt;100,100,CS38+$B$16*15),CS38)))))</f>
        <v>74.543333333333351</v>
      </c>
      <c r="CU38" s="316">
        <f t="shared" ref="CU38" si="294">IF(CU37=$A$12,CT38+($B$12*15),IF(CU37=$A$13,CT38+($B$13*15),IF(CU37=$A$15,IF(CT38+($B$15*15)&gt;100,100,CT38+($B$15*15)),IF(CU37=$A$14,IF(CT38+($B$14*15)&gt;100,100,CT38+($B$14*15)),IF(CU37=$A$16,IF(CT38+$B$16*15&gt;100,100,CT38+$B$16*15),CT38)))))</f>
        <v>74.543333333333351</v>
      </c>
      <c r="CV38" s="316">
        <f t="shared" ref="CV38" si="295">IF(CV37=$A$12,CU38+($B$12*15),IF(CV37=$A$13,CU38+($B$13*15),IF(CV37=$A$15,IF(CU38+($B$15*15)&gt;100,100,CU38+($B$15*15)),IF(CV37=$A$14,IF(CU38+($B$14*15)&gt;100,100,CU38+($B$14*15)),IF(CV37=$A$16,IF(CU38+$B$16*15&gt;100,100,CU38+$B$16*15),CU38)))))</f>
        <v>74.543333333333351</v>
      </c>
      <c r="CW38" s="311">
        <f t="shared" ref="CW38" si="296">CL38-10</f>
        <v>64.543333333333351</v>
      </c>
    </row>
    <row r="39" spans="1:101" s="303" customFormat="1" ht="12" x14ac:dyDescent="0.2">
      <c r="A39" s="416"/>
      <c r="B39" s="419" t="s">
        <v>50</v>
      </c>
      <c r="C39" s="304" t="s">
        <v>44</v>
      </c>
      <c r="D39" s="314" t="s">
        <v>45</v>
      </c>
      <c r="E39" s="316"/>
      <c r="F39" s="316"/>
      <c r="G39" s="316"/>
      <c r="H39" s="316"/>
      <c r="I39" s="316" t="s">
        <v>23</v>
      </c>
      <c r="J39" s="316" t="s">
        <v>23</v>
      </c>
      <c r="K39" s="316" t="s">
        <v>23</v>
      </c>
      <c r="L39" s="316" t="s">
        <v>207</v>
      </c>
      <c r="M39" s="316" t="s">
        <v>207</v>
      </c>
      <c r="N39" s="316" t="s">
        <v>207</v>
      </c>
      <c r="O39" s="316" t="s">
        <v>23</v>
      </c>
      <c r="P39" s="316" t="s">
        <v>23</v>
      </c>
      <c r="Q39" s="316" t="s">
        <v>23</v>
      </c>
      <c r="R39" s="316" t="s">
        <v>207</v>
      </c>
      <c r="S39" s="316" t="s">
        <v>207</v>
      </c>
      <c r="T39" s="316" t="s">
        <v>207</v>
      </c>
      <c r="U39" s="316" t="s">
        <v>23</v>
      </c>
      <c r="V39" s="316" t="s">
        <v>23</v>
      </c>
      <c r="W39" s="316" t="s">
        <v>23</v>
      </c>
      <c r="X39" s="316" t="s">
        <v>207</v>
      </c>
      <c r="Y39" s="316" t="s">
        <v>207</v>
      </c>
      <c r="Z39" s="316" t="s">
        <v>207</v>
      </c>
      <c r="AA39" s="316" t="s">
        <v>23</v>
      </c>
      <c r="AB39" s="316" t="s">
        <v>23</v>
      </c>
      <c r="AC39" s="316" t="s">
        <v>23</v>
      </c>
      <c r="AD39" s="316" t="s">
        <v>207</v>
      </c>
      <c r="AE39" s="316" t="s">
        <v>207</v>
      </c>
      <c r="AF39" s="316" t="s">
        <v>207</v>
      </c>
      <c r="AG39" s="316" t="s">
        <v>23</v>
      </c>
      <c r="AH39" s="316" t="s">
        <v>23</v>
      </c>
      <c r="AI39" s="316" t="s">
        <v>23</v>
      </c>
      <c r="AJ39" s="316" t="s">
        <v>207</v>
      </c>
      <c r="AK39" s="317" t="s">
        <v>17</v>
      </c>
      <c r="AL39" s="317" t="s">
        <v>17</v>
      </c>
      <c r="AM39" s="317" t="s">
        <v>17</v>
      </c>
      <c r="AN39" s="317" t="s">
        <v>17</v>
      </c>
      <c r="AO39" s="316" t="s">
        <v>207</v>
      </c>
      <c r="AP39" s="316" t="s">
        <v>207</v>
      </c>
      <c r="AQ39" s="316" t="s">
        <v>23</v>
      </c>
      <c r="AR39" s="316" t="s">
        <v>23</v>
      </c>
      <c r="AS39" s="316" t="s">
        <v>23</v>
      </c>
      <c r="AT39" s="316" t="s">
        <v>207</v>
      </c>
      <c r="AU39" s="316" t="s">
        <v>207</v>
      </c>
      <c r="AV39" s="316" t="s">
        <v>207</v>
      </c>
      <c r="AW39" s="316" t="s">
        <v>23</v>
      </c>
      <c r="AX39" s="316" t="s">
        <v>23</v>
      </c>
      <c r="AY39" s="316" t="s">
        <v>23</v>
      </c>
      <c r="AZ39" s="316" t="s">
        <v>207</v>
      </c>
      <c r="BA39" s="316" t="s">
        <v>207</v>
      </c>
      <c r="BB39" s="316" t="s">
        <v>207</v>
      </c>
      <c r="BC39" s="316" t="s">
        <v>23</v>
      </c>
      <c r="BD39" s="316" t="s">
        <v>23</v>
      </c>
      <c r="BE39" s="316" t="s">
        <v>23</v>
      </c>
      <c r="BF39" s="316" t="s">
        <v>207</v>
      </c>
      <c r="BG39" s="316" t="s">
        <v>207</v>
      </c>
      <c r="BH39" s="316" t="s">
        <v>207</v>
      </c>
      <c r="BI39" s="316" t="s">
        <v>23</v>
      </c>
      <c r="BJ39" s="316" t="s">
        <v>23</v>
      </c>
      <c r="BK39" s="316" t="s">
        <v>23</v>
      </c>
      <c r="BL39" s="316" t="s">
        <v>207</v>
      </c>
      <c r="BM39" s="316" t="s">
        <v>207</v>
      </c>
      <c r="BN39" s="316" t="s">
        <v>207</v>
      </c>
      <c r="BO39" s="316" t="s">
        <v>23</v>
      </c>
      <c r="BP39" s="316" t="s">
        <v>23</v>
      </c>
      <c r="BQ39" s="316" t="s">
        <v>23</v>
      </c>
      <c r="BR39" s="316" t="s">
        <v>207</v>
      </c>
      <c r="BS39" s="317" t="s">
        <v>17</v>
      </c>
      <c r="BT39" s="317" t="s">
        <v>17</v>
      </c>
      <c r="BU39" s="317" t="s">
        <v>17</v>
      </c>
      <c r="BV39" s="317" t="s">
        <v>17</v>
      </c>
      <c r="BW39" s="316" t="s">
        <v>207</v>
      </c>
      <c r="BX39" s="316" t="s">
        <v>207</v>
      </c>
      <c r="BY39" s="316" t="s">
        <v>23</v>
      </c>
      <c r="BZ39" s="316" t="s">
        <v>23</v>
      </c>
      <c r="CA39" s="316" t="s">
        <v>23</v>
      </c>
      <c r="CB39" s="316"/>
      <c r="CC39" s="316"/>
      <c r="CD39" s="316"/>
      <c r="CE39" s="316"/>
      <c r="CF39" s="316"/>
      <c r="CG39" s="316"/>
      <c r="CH39" s="316"/>
      <c r="CI39" s="316"/>
      <c r="CJ39" s="316"/>
      <c r="CK39" s="316"/>
      <c r="CL39" s="316"/>
      <c r="CM39" s="316"/>
      <c r="CN39" s="316"/>
      <c r="CO39" s="316"/>
      <c r="CP39" s="316"/>
      <c r="CQ39" s="316"/>
      <c r="CR39" s="316"/>
      <c r="CS39" s="316"/>
      <c r="CT39" s="316"/>
      <c r="CU39" s="316"/>
      <c r="CV39" s="316"/>
      <c r="CW39" s="303" t="s">
        <v>46</v>
      </c>
    </row>
    <row r="40" spans="1:101" s="303" customFormat="1" ht="12" x14ac:dyDescent="0.2">
      <c r="A40" s="416"/>
      <c r="B40" s="420"/>
      <c r="C40" s="304" t="s">
        <v>37</v>
      </c>
      <c r="D40" s="315">
        <v>80</v>
      </c>
      <c r="E40" s="316">
        <f>IF(E39=$A$12,D40+($B$12*15),IF(E39=$A$13,D40+($B$13*15),IF(E39=$A$15,IF(D40+($B$15*15)&gt;100,100,D40+($B$15*15)),IF(E39=$A$14,IF(D40+($B$14*15)&gt;100,100,D40+($B$14*15)),IF(E39=$A$16,IF(D40+$B$16*15&gt;100,100,D40+$B$16*15),D40)))))</f>
        <v>80</v>
      </c>
      <c r="F40" s="316">
        <f t="shared" ref="F40" si="297">IF(F39=$A$12,E40+($B$12*15),IF(F39=$A$13,E40+($B$13*15),IF(F39=$A$15,IF(E40+($B$15*15)&gt;100,100,E40+($B$15*15)),IF(F39=$A$14,IF(E40+($B$14*15)&gt;100,100,E40+($B$14*15)),IF(F39=$A$16,IF(E40+$B$16*15&gt;100,100,E40+$B$16*15),E40)))))</f>
        <v>80</v>
      </c>
      <c r="G40" s="316">
        <f t="shared" ref="G40" si="298">IF(G39=$A$12,F40+($B$12*15),IF(G39=$A$13,F40+($B$13*15),IF(G39=$A$15,IF(F40+($B$15*15)&gt;100,100,F40+($B$15*15)),IF(G39=$A$14,IF(F40+($B$14*15)&gt;100,100,F40+($B$14*15)),IF(G39=$A$16,IF(F40+$B$16*15&gt;100,100,F40+$B$16*15),F40)))))</f>
        <v>80</v>
      </c>
      <c r="H40" s="316">
        <f t="shared" ref="H40" si="299">IF(H39=$A$12,G40+($B$12*15),IF(H39=$A$13,G40+($B$13*15),IF(H39=$A$15,IF(G40+($B$15*15)&gt;100,100,G40+($B$15*15)),IF(H39=$A$14,IF(G40+($B$14*15)&gt;100,100,G40+($B$14*15)),IF(H39=$A$16,IF(G40+$B$16*15&gt;100,100,G40+$B$16*15),G40)))))</f>
        <v>80</v>
      </c>
      <c r="I40" s="316">
        <f t="shared" ref="I40" si="300">IF(I39=$A$12,H40+($B$12*15),IF(I39=$A$13,H40+($B$13*15),IF(I39=$A$15,IF(H40+($B$15*15)&gt;100,100,H40+($B$15*15)),IF(I39=$A$14,IF(H40+($B$14*15)&gt;100,100,H40+($B$14*15)),IF(I39=$A$16,IF(H40+$B$16*15&gt;100,100,H40+$B$16*15),H40)))))</f>
        <v>78.063333333333333</v>
      </c>
      <c r="J40" s="316">
        <f t="shared" ref="J40" si="301">IF(J39=$A$12,I40+($B$12*15),IF(J39=$A$13,I40+($B$13*15),IF(J39=$A$15,IF(I40+($B$15*15)&gt;100,100,I40+($B$15*15)),IF(J39=$A$14,IF(I40+($B$14*15)&gt;100,100,I40+($B$14*15)),IF(J39=$A$16,IF(I40+$B$16*15&gt;100,100,I40+$B$16*15),I40)))))</f>
        <v>76.126666666666665</v>
      </c>
      <c r="K40" s="316">
        <f t="shared" ref="K40" si="302">IF(K39=$A$12,J40+($B$12*15),IF(K39=$A$13,J40+($B$13*15),IF(K39=$A$15,IF(J40+($B$15*15)&gt;100,100,J40+($B$15*15)),IF(K39=$A$14,IF(J40+($B$14*15)&gt;100,100,J40+($B$14*15)),IF(K39=$A$16,IF(J40+$B$16*15&gt;100,100,J40+$B$16*15),J40)))))</f>
        <v>74.19</v>
      </c>
      <c r="L40" s="316">
        <f t="shared" ref="L40" si="303">IF(L39=$A$12,K40+($B$12*15),IF(L39=$A$13,K40+($B$13*15),IF(L39=$A$15,IF(K40+($B$15*15)&gt;100,100,K40+($B$15*15)),IF(L39=$A$14,IF(K40+($B$14*15)&gt;100,100,K40+($B$14*15)),IF(L39=$A$16,IF(K40+$B$16*15&gt;100,100,K40+$B$16*15),K40)))))</f>
        <v>72.266666666666666</v>
      </c>
      <c r="M40" s="316">
        <f t="shared" ref="M40" si="304">IF(M39=$A$12,L40+($B$12*15),IF(M39=$A$13,L40+($B$13*15),IF(M39=$A$15,IF(L40+($B$15*15)&gt;100,100,L40+($B$15*15)),IF(M39=$A$14,IF(L40+($B$14*15)&gt;100,100,L40+($B$14*15)),IF(M39=$A$16,IF(L40+$B$16*15&gt;100,100,L40+$B$16*15),L40)))))</f>
        <v>70.343333333333334</v>
      </c>
      <c r="N40" s="316">
        <f t="shared" ref="N40" si="305">IF(N39=$A$12,M40+($B$12*15),IF(N39=$A$13,M40+($B$13*15),IF(N39=$A$15,IF(M40+($B$15*15)&gt;100,100,M40+($B$15*15)),IF(N39=$A$14,IF(M40+($B$14*15)&gt;100,100,M40+($B$14*15)),IF(N39=$A$16,IF(M40+$B$16*15&gt;100,100,M40+$B$16*15),M40)))))</f>
        <v>68.42</v>
      </c>
      <c r="O40" s="316">
        <f t="shared" ref="O40" si="306">IF(O39=$A$12,N40+($B$12*15),IF(O39=$A$13,N40+($B$13*15),IF(O39=$A$15,IF(N40+($B$15*15)&gt;100,100,N40+($B$15*15)),IF(O39=$A$14,IF(N40+($B$14*15)&gt;100,100,N40+($B$14*15)),IF(O39=$A$16,IF(N40+$B$16*15&gt;100,100,N40+$B$16*15),N40)))))</f>
        <v>66.483333333333334</v>
      </c>
      <c r="P40" s="316">
        <f t="shared" ref="P40" si="307">IF(P39=$A$12,O40+($B$12*15),IF(P39=$A$13,O40+($B$13*15),IF(P39=$A$15,IF(O40+($B$15*15)&gt;100,100,O40+($B$15*15)),IF(P39=$A$14,IF(O40+($B$14*15)&gt;100,100,O40+($B$14*15)),IF(P39=$A$16,IF(O40+$B$16*15&gt;100,100,O40+$B$16*15),O40)))))</f>
        <v>64.546666666666667</v>
      </c>
      <c r="Q40" s="316">
        <f t="shared" ref="Q40" si="308">IF(Q39=$A$12,P40+($B$12*15),IF(Q39=$A$13,P40+($B$13*15),IF(Q39=$A$15,IF(P40+($B$15*15)&gt;100,100,P40+($B$15*15)),IF(Q39=$A$14,IF(P40+($B$14*15)&gt;100,100,P40+($B$14*15)),IF(Q39=$A$16,IF(P40+$B$16*15&gt;100,100,P40+$B$16*15),P40)))))</f>
        <v>62.61</v>
      </c>
      <c r="R40" s="316">
        <f t="shared" ref="R40" si="309">IF(R39=$A$12,Q40+($B$12*15),IF(R39=$A$13,Q40+($B$13*15),IF(R39=$A$15,IF(Q40+($B$15*15)&gt;100,100,Q40+($B$15*15)),IF(R39=$A$14,IF(Q40+($B$14*15)&gt;100,100,Q40+($B$14*15)),IF(R39=$A$16,IF(Q40+$B$16*15&gt;100,100,Q40+$B$16*15),Q40)))))</f>
        <v>60.686666666666667</v>
      </c>
      <c r="S40" s="316">
        <f t="shared" ref="S40" si="310">IF(S39=$A$12,R40+($B$12*15),IF(S39=$A$13,R40+($B$13*15),IF(S39=$A$15,IF(R40+($B$15*15)&gt;100,100,R40+($B$15*15)),IF(S39=$A$14,IF(R40+($B$14*15)&gt;100,100,R40+($B$14*15)),IF(S39=$A$16,IF(R40+$B$16*15&gt;100,100,R40+$B$16*15),R40)))))</f>
        <v>58.763333333333335</v>
      </c>
      <c r="T40" s="316">
        <f t="shared" ref="T40" si="311">IF(T39=$A$12,S40+($B$12*15),IF(T39=$A$13,S40+($B$13*15),IF(T39=$A$15,IF(S40+($B$15*15)&gt;100,100,S40+($B$15*15)),IF(T39=$A$14,IF(S40+($B$14*15)&gt;100,100,S40+($B$14*15)),IF(T39=$A$16,IF(S40+$B$16*15&gt;100,100,S40+$B$16*15),S40)))))</f>
        <v>56.84</v>
      </c>
      <c r="U40" s="316">
        <f t="shared" ref="U40" si="312">IF(U39=$A$12,T40+($B$12*15),IF(U39=$A$13,T40+($B$13*15),IF(U39=$A$15,IF(T40+($B$15*15)&gt;100,100,T40+($B$15*15)),IF(U39=$A$14,IF(T40+($B$14*15)&gt;100,100,T40+($B$14*15)),IF(U39=$A$16,IF(T40+$B$16*15&gt;100,100,T40+$B$16*15),T40)))))</f>
        <v>54.903333333333336</v>
      </c>
      <c r="V40" s="316">
        <f t="shared" ref="V40" si="313">IF(V39=$A$12,U40+($B$12*15),IF(V39=$A$13,U40+($B$13*15),IF(V39=$A$15,IF(U40+($B$15*15)&gt;100,100,U40+($B$15*15)),IF(V39=$A$14,IF(U40+($B$14*15)&gt;100,100,U40+($B$14*15)),IF(V39=$A$16,IF(U40+$B$16*15&gt;100,100,U40+$B$16*15),U40)))))</f>
        <v>52.966666666666669</v>
      </c>
      <c r="W40" s="316">
        <f t="shared" ref="W40" si="314">IF(W39=$A$12,V40+($B$12*15),IF(W39=$A$13,V40+($B$13*15),IF(W39=$A$15,IF(V40+($B$15*15)&gt;100,100,V40+($B$15*15)),IF(W39=$A$14,IF(V40+($B$14*15)&gt;100,100,V40+($B$14*15)),IF(W39=$A$16,IF(V40+$B$16*15&gt;100,100,V40+$B$16*15),V40)))))</f>
        <v>51.03</v>
      </c>
      <c r="X40" s="316">
        <f t="shared" ref="X40" si="315">IF(X39=$A$12,W40+($B$12*15),IF(X39=$A$13,W40+($B$13*15),IF(X39=$A$15,IF(W40+($B$15*15)&gt;100,100,W40+($B$15*15)),IF(X39=$A$14,IF(W40+($B$14*15)&gt;100,100,W40+($B$14*15)),IF(X39=$A$16,IF(W40+$B$16*15&gt;100,100,W40+$B$16*15),W40)))))</f>
        <v>49.106666666666669</v>
      </c>
      <c r="Y40" s="316">
        <f t="shared" ref="Y40" si="316">IF(Y39=$A$12,X40+($B$12*15),IF(Y39=$A$13,X40+($B$13*15),IF(Y39=$A$15,IF(X40+($B$15*15)&gt;100,100,X40+($B$15*15)),IF(Y39=$A$14,IF(X40+($B$14*15)&gt;100,100,X40+($B$14*15)),IF(Y39=$A$16,IF(X40+$B$16*15&gt;100,100,X40+$B$16*15),X40)))))</f>
        <v>47.183333333333337</v>
      </c>
      <c r="Z40" s="316">
        <f t="shared" ref="Z40" si="317">IF(Z39=$A$12,Y40+($B$12*15),IF(Z39=$A$13,Y40+($B$13*15),IF(Z39=$A$15,IF(Y40+($B$15*15)&gt;100,100,Y40+($B$15*15)),IF(Z39=$A$14,IF(Y40+($B$14*15)&gt;100,100,Y40+($B$14*15)),IF(Z39=$A$16,IF(Y40+$B$16*15&gt;100,100,Y40+$B$16*15),Y40)))))</f>
        <v>45.260000000000005</v>
      </c>
      <c r="AA40" s="316">
        <f t="shared" ref="AA40" si="318">IF(AA39=$A$12,Z40+($B$12*15),IF(AA39=$A$13,Z40+($B$13*15),IF(AA39=$A$15,IF(Z40+($B$15*15)&gt;100,100,Z40+($B$15*15)),IF(AA39=$A$14,IF(Z40+($B$14*15)&gt;100,100,Z40+($B$14*15)),IF(AA39=$A$16,IF(Z40+$B$16*15&gt;100,100,Z40+$B$16*15),Z40)))))</f>
        <v>43.323333333333338</v>
      </c>
      <c r="AB40" s="316">
        <f t="shared" ref="AB40" si="319">IF(AB39=$A$12,AA40+($B$12*15),IF(AB39=$A$13,AA40+($B$13*15),IF(AB39=$A$15,IF(AA40+($B$15*15)&gt;100,100,AA40+($B$15*15)),IF(AB39=$A$14,IF(AA40+($B$14*15)&gt;100,100,AA40+($B$14*15)),IF(AB39=$A$16,IF(AA40+$B$16*15&gt;100,100,AA40+$B$16*15),AA40)))))</f>
        <v>41.38666666666667</v>
      </c>
      <c r="AC40" s="316">
        <f t="shared" ref="AC40" si="320">IF(AC39=$A$12,AB40+($B$12*15),IF(AC39=$A$13,AB40+($B$13*15),IF(AC39=$A$15,IF(AB40+($B$15*15)&gt;100,100,AB40+($B$15*15)),IF(AC39=$A$14,IF(AB40+($B$14*15)&gt;100,100,AB40+($B$14*15)),IF(AC39=$A$16,IF(AB40+$B$16*15&gt;100,100,AB40+$B$16*15),AB40)))))</f>
        <v>39.450000000000003</v>
      </c>
      <c r="AD40" s="316">
        <f t="shared" ref="AD40" si="321">IF(AD39=$A$12,AC40+($B$12*15),IF(AD39=$A$13,AC40+($B$13*15),IF(AD39=$A$15,IF(AC40+($B$15*15)&gt;100,100,AC40+($B$15*15)),IF(AD39=$A$14,IF(AC40+($B$14*15)&gt;100,100,AC40+($B$14*15)),IF(AD39=$A$16,IF(AC40+$B$16*15&gt;100,100,AC40+$B$16*15),AC40)))))</f>
        <v>37.526666666666671</v>
      </c>
      <c r="AE40" s="316">
        <f t="shared" ref="AE40" si="322">IF(AE39=$A$12,AD40+($B$12*15),IF(AE39=$A$13,AD40+($B$13*15),IF(AE39=$A$15,IF(AD40+($B$15*15)&gt;100,100,AD40+($B$15*15)),IF(AE39=$A$14,IF(AD40+($B$14*15)&gt;100,100,AD40+($B$14*15)),IF(AE39=$A$16,IF(AD40+$B$16*15&gt;100,100,AD40+$B$16*15),AD40)))))</f>
        <v>35.603333333333339</v>
      </c>
      <c r="AF40" s="316">
        <f t="shared" ref="AF40" si="323">IF(AF39=$A$12,AE40+($B$12*15),IF(AF39=$A$13,AE40+($B$13*15),IF(AF39=$A$15,IF(AE40+($B$15*15)&gt;100,100,AE40+($B$15*15)),IF(AF39=$A$14,IF(AE40+($B$14*15)&gt;100,100,AE40+($B$14*15)),IF(AF39=$A$16,IF(AE40+$B$16*15&gt;100,100,AE40+$B$16*15),AE40)))))</f>
        <v>33.680000000000007</v>
      </c>
      <c r="AG40" s="316">
        <f t="shared" ref="AG40" si="324">IF(AG39=$A$12,AF40+($B$12*15),IF(AG39=$A$13,AF40+($B$13*15),IF(AG39=$A$15,IF(AF40+($B$15*15)&gt;100,100,AF40+($B$15*15)),IF(AG39=$A$14,IF(AF40+($B$14*15)&gt;100,100,AF40+($B$14*15)),IF(AG39=$A$16,IF(AF40+$B$16*15&gt;100,100,AF40+$B$16*15),AF40)))))</f>
        <v>31.743333333333339</v>
      </c>
      <c r="AH40" s="316">
        <f t="shared" ref="AH40" si="325">IF(AH39=$A$12,AG40+($B$12*15),IF(AH39=$A$13,AG40+($B$13*15),IF(AH39=$A$15,IF(AG40+($B$15*15)&gt;100,100,AG40+($B$15*15)),IF(AH39=$A$14,IF(AG40+($B$14*15)&gt;100,100,AG40+($B$14*15)),IF(AH39=$A$16,IF(AG40+$B$16*15&gt;100,100,AG40+$B$16*15),AG40)))))</f>
        <v>29.806666666666672</v>
      </c>
      <c r="AI40" s="316">
        <f t="shared" ref="AI40" si="326">IF(AI39=$A$12,AH40+($B$12*15),IF(AI39=$A$13,AH40+($B$13*15),IF(AI39=$A$15,IF(AH40+($B$15*15)&gt;100,100,AH40+($B$15*15)),IF(AI39=$A$14,IF(AH40+($B$14*15)&gt;100,100,AH40+($B$14*15)),IF(AI39=$A$16,IF(AH40+$B$16*15&gt;100,100,AH40+$B$16*15),AH40)))))</f>
        <v>27.870000000000005</v>
      </c>
      <c r="AJ40" s="316">
        <f t="shared" ref="AJ40" si="327">IF(AJ39=$A$12,AI40+($B$12*15),IF(AJ39=$A$13,AI40+($B$13*15),IF(AJ39=$A$15,IF(AI40+($B$15*15)&gt;100,100,AI40+($B$15*15)),IF(AJ39=$A$14,IF(AI40+($B$14*15)&gt;100,100,AI40+($B$14*15)),IF(AJ39=$A$16,IF(AI40+$B$16*15&gt;100,100,AI40+$B$16*15),AI40)))))</f>
        <v>25.946666666666673</v>
      </c>
      <c r="AK40" s="316">
        <f t="shared" ref="AK40" si="328">IF(AK39=$A$12,AJ40+($B$12*15),IF(AK39=$A$13,AJ40+($B$13*15),IF(AK39=$A$15,IF(AJ40+($B$15*15)&gt;100,100,AJ40+($B$15*15)),IF(AK39=$A$14,IF(AJ40+($B$14*15)&gt;100,100,AJ40+($B$14*15)),IF(AK39=$A$16,IF(AJ40+$B$16*15&gt;100,100,AJ40+$B$16*15),AJ40)))))</f>
        <v>50.946666666666673</v>
      </c>
      <c r="AL40" s="316">
        <f t="shared" ref="AL40" si="329">IF(AL39=$A$12,AK40+($B$12*15),IF(AL39=$A$13,AK40+($B$13*15),IF(AL39=$A$15,IF(AK40+($B$15*15)&gt;100,100,AK40+($B$15*15)),IF(AL39=$A$14,IF(AK40+($B$14*15)&gt;100,100,AK40+($B$14*15)),IF(AL39=$A$16,IF(AK40+$B$16*15&gt;100,100,AK40+$B$16*15),AK40)))))</f>
        <v>75.946666666666673</v>
      </c>
      <c r="AM40" s="316">
        <f t="shared" ref="AM40" si="330">IF(AM39=$A$12,AL40+($B$12*15),IF(AM39=$A$13,AL40+($B$13*15),IF(AM39=$A$15,IF(AL40+($B$15*15)&gt;100,100,AL40+($B$15*15)),IF(AM39=$A$14,IF(AL40+($B$14*15)&gt;100,100,AL40+($B$14*15)),IF(AM39=$A$16,IF(AL40+$B$16*15&gt;100,100,AL40+$B$16*15),AL40)))))</f>
        <v>100</v>
      </c>
      <c r="AN40" s="316">
        <f t="shared" ref="AN40" si="331">IF(AN39=$A$12,AM40+($B$12*15),IF(AN39=$A$13,AM40+($B$13*15),IF(AN39=$A$15,IF(AM40+($B$15*15)&gt;100,100,AM40+($B$15*15)),IF(AN39=$A$14,IF(AM40+($B$14*15)&gt;100,100,AM40+($B$14*15)),IF(AN39=$A$16,IF(AM40+$B$16*15&gt;100,100,AM40+$B$16*15),AM40)))))</f>
        <v>100</v>
      </c>
      <c r="AO40" s="316">
        <f t="shared" ref="AO40" si="332">IF(AO39=$A$12,AN40+($B$12*15),IF(AO39=$A$13,AN40+($B$13*15),IF(AO39=$A$15,IF(AN40+($B$15*15)&gt;100,100,AN40+($B$15*15)),IF(AO39=$A$14,IF(AN40+($B$14*15)&gt;100,100,AN40+($B$14*15)),IF(AO39=$A$16,IF(AN40+$B$16*15&gt;100,100,AN40+$B$16*15),AN40)))))</f>
        <v>98.076666666666668</v>
      </c>
      <c r="AP40" s="316">
        <f t="shared" ref="AP40" si="333">IF(AP39=$A$12,AO40+($B$12*15),IF(AP39=$A$13,AO40+($B$13*15),IF(AP39=$A$15,IF(AO40+($B$15*15)&gt;100,100,AO40+($B$15*15)),IF(AP39=$A$14,IF(AO40+($B$14*15)&gt;100,100,AO40+($B$14*15)),IF(AP39=$A$16,IF(AO40+$B$16*15&gt;100,100,AO40+$B$16*15),AO40)))))</f>
        <v>96.153333333333336</v>
      </c>
      <c r="AQ40" s="316">
        <f t="shared" ref="AQ40" si="334">IF(AQ39=$A$12,AP40+($B$12*15),IF(AQ39=$A$13,AP40+($B$13*15),IF(AQ39=$A$15,IF(AP40+($B$15*15)&gt;100,100,AP40+($B$15*15)),IF(AQ39=$A$14,IF(AP40+($B$14*15)&gt;100,100,AP40+($B$14*15)),IF(AQ39=$A$16,IF(AP40+$B$16*15&gt;100,100,AP40+$B$16*15),AP40)))))</f>
        <v>94.216666666666669</v>
      </c>
      <c r="AR40" s="316">
        <f t="shared" ref="AR40" si="335">IF(AR39=$A$12,AQ40+($B$12*15),IF(AR39=$A$13,AQ40+($B$13*15),IF(AR39=$A$15,IF(AQ40+($B$15*15)&gt;100,100,AQ40+($B$15*15)),IF(AR39=$A$14,IF(AQ40+($B$14*15)&gt;100,100,AQ40+($B$14*15)),IF(AR39=$A$16,IF(AQ40+$B$16*15&gt;100,100,AQ40+$B$16*15),AQ40)))))</f>
        <v>92.28</v>
      </c>
      <c r="AS40" s="316">
        <f t="shared" ref="AS40" si="336">IF(AS39=$A$12,AR40+($B$12*15),IF(AS39=$A$13,AR40+($B$13*15),IF(AS39=$A$15,IF(AR40+($B$15*15)&gt;100,100,AR40+($B$15*15)),IF(AS39=$A$14,IF(AR40+($B$14*15)&gt;100,100,AR40+($B$14*15)),IF(AS39=$A$16,IF(AR40+$B$16*15&gt;100,100,AR40+$B$16*15),AR40)))))</f>
        <v>90.343333333333334</v>
      </c>
      <c r="AT40" s="316">
        <f t="shared" ref="AT40" si="337">IF(AT39=$A$12,AS40+($B$12*15),IF(AT39=$A$13,AS40+($B$13*15),IF(AT39=$A$15,IF(AS40+($B$15*15)&gt;100,100,AS40+($B$15*15)),IF(AT39=$A$14,IF(AS40+($B$14*15)&gt;100,100,AS40+($B$14*15)),IF(AT39=$A$16,IF(AS40+$B$16*15&gt;100,100,AS40+$B$16*15),AS40)))))</f>
        <v>88.42</v>
      </c>
      <c r="AU40" s="316">
        <f t="shared" ref="AU40" si="338">IF(AU39=$A$12,AT40+($B$12*15),IF(AU39=$A$13,AT40+($B$13*15),IF(AU39=$A$15,IF(AT40+($B$15*15)&gt;100,100,AT40+($B$15*15)),IF(AU39=$A$14,IF(AT40+($B$14*15)&gt;100,100,AT40+($B$14*15)),IF(AU39=$A$16,IF(AT40+$B$16*15&gt;100,100,AT40+$B$16*15),AT40)))))</f>
        <v>86.49666666666667</v>
      </c>
      <c r="AV40" s="316">
        <f t="shared" ref="AV40" si="339">IF(AV39=$A$12,AU40+($B$12*15),IF(AV39=$A$13,AU40+($B$13*15),IF(AV39=$A$15,IF(AU40+($B$15*15)&gt;100,100,AU40+($B$15*15)),IF(AV39=$A$14,IF(AU40+($B$14*15)&gt;100,100,AU40+($B$14*15)),IF(AV39=$A$16,IF(AU40+$B$16*15&gt;100,100,AU40+$B$16*15),AU40)))))</f>
        <v>84.573333333333338</v>
      </c>
      <c r="AW40" s="316">
        <f t="shared" ref="AW40" si="340">IF(AW39=$A$12,AV40+($B$12*15),IF(AW39=$A$13,AV40+($B$13*15),IF(AW39=$A$15,IF(AV40+($B$15*15)&gt;100,100,AV40+($B$15*15)),IF(AW39=$A$14,IF(AV40+($B$14*15)&gt;100,100,AV40+($B$14*15)),IF(AW39=$A$16,IF(AV40+$B$16*15&gt;100,100,AV40+$B$16*15),AV40)))))</f>
        <v>82.63666666666667</v>
      </c>
      <c r="AX40" s="316">
        <f t="shared" ref="AX40" si="341">IF(AX39=$A$12,AW40+($B$12*15),IF(AX39=$A$13,AW40+($B$13*15),IF(AX39=$A$15,IF(AW40+($B$15*15)&gt;100,100,AW40+($B$15*15)),IF(AX39=$A$14,IF(AW40+($B$14*15)&gt;100,100,AW40+($B$14*15)),IF(AX39=$A$16,IF(AW40+$B$16*15&gt;100,100,AW40+$B$16*15),AW40)))))</f>
        <v>80.7</v>
      </c>
      <c r="AY40" s="316">
        <f t="shared" ref="AY40" si="342">IF(AY39=$A$12,AX40+($B$12*15),IF(AY39=$A$13,AX40+($B$13*15),IF(AY39=$A$15,IF(AX40+($B$15*15)&gt;100,100,AX40+($B$15*15)),IF(AY39=$A$14,IF(AX40+($B$14*15)&gt;100,100,AX40+($B$14*15)),IF(AY39=$A$16,IF(AX40+$B$16*15&gt;100,100,AX40+$B$16*15),AX40)))))</f>
        <v>78.763333333333335</v>
      </c>
      <c r="AZ40" s="316">
        <f t="shared" ref="AZ40" si="343">IF(AZ39=$A$12,AY40+($B$12*15),IF(AZ39=$A$13,AY40+($B$13*15),IF(AZ39=$A$15,IF(AY40+($B$15*15)&gt;100,100,AY40+($B$15*15)),IF(AZ39=$A$14,IF(AY40+($B$14*15)&gt;100,100,AY40+($B$14*15)),IF(AZ39=$A$16,IF(AY40+$B$16*15&gt;100,100,AY40+$B$16*15),AY40)))))</f>
        <v>76.84</v>
      </c>
      <c r="BA40" s="316">
        <f t="shared" ref="BA40" si="344">IF(BA39=$A$12,AZ40+($B$12*15),IF(BA39=$A$13,AZ40+($B$13*15),IF(BA39=$A$15,IF(AZ40+($B$15*15)&gt;100,100,AZ40+($B$15*15)),IF(BA39=$A$14,IF(AZ40+($B$14*15)&gt;100,100,AZ40+($B$14*15)),IF(BA39=$A$16,IF(AZ40+$B$16*15&gt;100,100,AZ40+$B$16*15),AZ40)))))</f>
        <v>74.916666666666671</v>
      </c>
      <c r="BB40" s="316">
        <f t="shared" ref="BB40" si="345">IF(BB39=$A$12,BA40+($B$12*15),IF(BB39=$A$13,BA40+($B$13*15),IF(BB39=$A$15,IF(BA40+($B$15*15)&gt;100,100,BA40+($B$15*15)),IF(BB39=$A$14,IF(BA40+($B$14*15)&gt;100,100,BA40+($B$14*15)),IF(BB39=$A$16,IF(BA40+$B$16*15&gt;100,100,BA40+$B$16*15),BA40)))))</f>
        <v>72.993333333333339</v>
      </c>
      <c r="BC40" s="316">
        <f t="shared" ref="BC40" si="346">IF(BC39=$A$12,BB40+($B$12*15),IF(BC39=$A$13,BB40+($B$13*15),IF(BC39=$A$15,IF(BB40+($B$15*15)&gt;100,100,BB40+($B$15*15)),IF(BC39=$A$14,IF(BB40+($B$14*15)&gt;100,100,BB40+($B$14*15)),IF(BC39=$A$16,IF(BB40+$B$16*15&gt;100,100,BB40+$B$16*15),BB40)))))</f>
        <v>71.056666666666672</v>
      </c>
      <c r="BD40" s="316">
        <f t="shared" ref="BD40" si="347">IF(BD39=$A$12,BC40+($B$12*15),IF(BD39=$A$13,BC40+($B$13*15),IF(BD39=$A$15,IF(BC40+($B$15*15)&gt;100,100,BC40+($B$15*15)),IF(BD39=$A$14,IF(BC40+($B$14*15)&gt;100,100,BC40+($B$14*15)),IF(BD39=$A$16,IF(BC40+$B$16*15&gt;100,100,BC40+$B$16*15),BC40)))))</f>
        <v>69.12</v>
      </c>
      <c r="BE40" s="316">
        <f t="shared" ref="BE40" si="348">IF(BE39=$A$12,BD40+($B$12*15),IF(BE39=$A$13,BD40+($B$13*15),IF(BE39=$A$15,IF(BD40+($B$15*15)&gt;100,100,BD40+($B$15*15)),IF(BE39=$A$14,IF(BD40+($B$14*15)&gt;100,100,BD40+($B$14*15)),IF(BE39=$A$16,IF(BD40+$B$16*15&gt;100,100,BD40+$B$16*15),BD40)))))</f>
        <v>67.183333333333337</v>
      </c>
      <c r="BF40" s="316">
        <f t="shared" ref="BF40" si="349">IF(BF39=$A$12,BE40+($B$12*15),IF(BF39=$A$13,BE40+($B$13*15),IF(BF39=$A$15,IF(BE40+($B$15*15)&gt;100,100,BE40+($B$15*15)),IF(BF39=$A$14,IF(BE40+($B$14*15)&gt;100,100,BE40+($B$14*15)),IF(BF39=$A$16,IF(BE40+$B$16*15&gt;100,100,BE40+$B$16*15),BE40)))))</f>
        <v>65.260000000000005</v>
      </c>
      <c r="BG40" s="316">
        <f t="shared" ref="BG40" si="350">IF(BG39=$A$12,BF40+($B$12*15),IF(BG39=$A$13,BF40+($B$13*15),IF(BG39=$A$15,IF(BF40+($B$15*15)&gt;100,100,BF40+($B$15*15)),IF(BG39=$A$14,IF(BF40+($B$14*15)&gt;100,100,BF40+($B$14*15)),IF(BG39=$A$16,IF(BF40+$B$16*15&gt;100,100,BF40+$B$16*15),BF40)))))</f>
        <v>63.336666666666673</v>
      </c>
      <c r="BH40" s="316">
        <f t="shared" ref="BH40" si="351">IF(BH39=$A$12,BG40+($B$12*15),IF(BH39=$A$13,BG40+($B$13*15),IF(BH39=$A$15,IF(BG40+($B$15*15)&gt;100,100,BG40+($B$15*15)),IF(BH39=$A$14,IF(BG40+($B$14*15)&gt;100,100,BG40+($B$14*15)),IF(BH39=$A$16,IF(BG40+$B$16*15&gt;100,100,BG40+$B$16*15),BG40)))))</f>
        <v>61.413333333333341</v>
      </c>
      <c r="BI40" s="316">
        <f t="shared" ref="BI40" si="352">IF(BI39=$A$12,BH40+($B$12*15),IF(BI39=$A$13,BH40+($B$13*15),IF(BI39=$A$15,IF(BH40+($B$15*15)&gt;100,100,BH40+($B$15*15)),IF(BI39=$A$14,IF(BH40+($B$14*15)&gt;100,100,BH40+($B$14*15)),IF(BI39=$A$16,IF(BH40+$B$16*15&gt;100,100,BH40+$B$16*15),BH40)))))</f>
        <v>59.476666666666674</v>
      </c>
      <c r="BJ40" s="316">
        <f t="shared" ref="BJ40" si="353">IF(BJ39=$A$12,BI40+($B$12*15),IF(BJ39=$A$13,BI40+($B$13*15),IF(BJ39=$A$15,IF(BI40+($B$15*15)&gt;100,100,BI40+($B$15*15)),IF(BJ39=$A$14,IF(BI40+($B$14*15)&gt;100,100,BI40+($B$14*15)),IF(BJ39=$A$16,IF(BI40+$B$16*15&gt;100,100,BI40+$B$16*15),BI40)))))</f>
        <v>57.540000000000006</v>
      </c>
      <c r="BK40" s="316">
        <f t="shared" ref="BK40" si="354">IF(BK39=$A$12,BJ40+($B$12*15),IF(BK39=$A$13,BJ40+($B$13*15),IF(BK39=$A$15,IF(BJ40+($B$15*15)&gt;100,100,BJ40+($B$15*15)),IF(BK39=$A$14,IF(BJ40+($B$14*15)&gt;100,100,BJ40+($B$14*15)),IF(BK39=$A$16,IF(BJ40+$B$16*15&gt;100,100,BJ40+$B$16*15),BJ40)))))</f>
        <v>55.603333333333339</v>
      </c>
      <c r="BL40" s="316">
        <f t="shared" ref="BL40" si="355">IF(BL39=$A$12,BK40+($B$12*15),IF(BL39=$A$13,BK40+($B$13*15),IF(BL39=$A$15,IF(BK40+($B$15*15)&gt;100,100,BK40+($B$15*15)),IF(BL39=$A$14,IF(BK40+($B$14*15)&gt;100,100,BK40+($B$14*15)),IF(BL39=$A$16,IF(BK40+$B$16*15&gt;100,100,BK40+$B$16*15),BK40)))))</f>
        <v>53.680000000000007</v>
      </c>
      <c r="BM40" s="316">
        <f t="shared" ref="BM40" si="356">IF(BM39=$A$12,BL40+($B$12*15),IF(BM39=$A$13,BL40+($B$13*15),IF(BM39=$A$15,IF(BL40+($B$15*15)&gt;100,100,BL40+($B$15*15)),IF(BM39=$A$14,IF(BL40+($B$14*15)&gt;100,100,BL40+($B$14*15)),IF(BM39=$A$16,IF(BL40+$B$16*15&gt;100,100,BL40+$B$16*15),BL40)))))</f>
        <v>51.756666666666675</v>
      </c>
      <c r="BN40" s="316">
        <f t="shared" ref="BN40" si="357">IF(BN39=$A$12,BM40+($B$12*15),IF(BN39=$A$13,BM40+($B$13*15),IF(BN39=$A$15,IF(BM40+($B$15*15)&gt;100,100,BM40+($B$15*15)),IF(BN39=$A$14,IF(BM40+($B$14*15)&gt;100,100,BM40+($B$14*15)),IF(BN39=$A$16,IF(BM40+$B$16*15&gt;100,100,BM40+$B$16*15),BM40)))))</f>
        <v>49.833333333333343</v>
      </c>
      <c r="BO40" s="316">
        <f t="shared" ref="BO40" si="358">IF(BO39=$A$12,BN40+($B$12*15),IF(BO39=$A$13,BN40+($B$13*15),IF(BO39=$A$15,IF(BN40+($B$15*15)&gt;100,100,BN40+($B$15*15)),IF(BO39=$A$14,IF(BN40+($B$14*15)&gt;100,100,BN40+($B$14*15)),IF(BO39=$A$16,IF(BN40+$B$16*15&gt;100,100,BN40+$B$16*15),BN40)))))</f>
        <v>47.896666666666675</v>
      </c>
      <c r="BP40" s="316">
        <f t="shared" ref="BP40" si="359">IF(BP39=$A$12,BO40+($B$12*15),IF(BP39=$A$13,BO40+($B$13*15),IF(BP39=$A$15,IF(BO40+($B$15*15)&gt;100,100,BO40+($B$15*15)),IF(BP39=$A$14,IF(BO40+($B$14*15)&gt;100,100,BO40+($B$14*15)),IF(BP39=$A$16,IF(BO40+$B$16*15&gt;100,100,BO40+$B$16*15),BO40)))))</f>
        <v>45.960000000000008</v>
      </c>
      <c r="BQ40" s="316">
        <f t="shared" ref="BQ40" si="360">IF(BQ39=$A$12,BP40+($B$12*15),IF(BQ39=$A$13,BP40+($B$13*15),IF(BQ39=$A$15,IF(BP40+($B$15*15)&gt;100,100,BP40+($B$15*15)),IF(BQ39=$A$14,IF(BP40+($B$14*15)&gt;100,100,BP40+($B$14*15)),IF(BQ39=$A$16,IF(BP40+$B$16*15&gt;100,100,BP40+$B$16*15),BP40)))))</f>
        <v>44.023333333333341</v>
      </c>
      <c r="BR40" s="316">
        <f t="shared" ref="BR40" si="361">IF(BR39=$A$12,BQ40+($B$12*15),IF(BR39=$A$13,BQ40+($B$13*15),IF(BR39=$A$15,IF(BQ40+($B$15*15)&gt;100,100,BQ40+($B$15*15)),IF(BR39=$A$14,IF(BQ40+($B$14*15)&gt;100,100,BQ40+($B$14*15)),IF(BR39=$A$16,IF(BQ40+$B$16*15&gt;100,100,BQ40+$B$16*15),BQ40)))))</f>
        <v>42.100000000000009</v>
      </c>
      <c r="BS40" s="316">
        <f t="shared" ref="BS40" si="362">IF(BS39=$A$12,BR40+($B$12*15),IF(BS39=$A$13,BR40+($B$13*15),IF(BS39=$A$15,IF(BR40+($B$15*15)&gt;100,100,BR40+($B$15*15)),IF(BS39=$A$14,IF(BR40+($B$14*15)&gt;100,100,BR40+($B$14*15)),IF(BS39=$A$16,IF(BR40+$B$16*15&gt;100,100,BR40+$B$16*15),BR40)))))</f>
        <v>67.100000000000009</v>
      </c>
      <c r="BT40" s="316">
        <f t="shared" ref="BT40" si="363">IF(BT39=$A$12,BS40+($B$12*15),IF(BT39=$A$13,BS40+($B$13*15),IF(BT39=$A$15,IF(BS40+($B$15*15)&gt;100,100,BS40+($B$15*15)),IF(BT39=$A$14,IF(BS40+($B$14*15)&gt;100,100,BS40+($B$14*15)),IF(BT39=$A$16,IF(BS40+$B$16*15&gt;100,100,BS40+$B$16*15),BS40)))))</f>
        <v>92.100000000000009</v>
      </c>
      <c r="BU40" s="316">
        <f t="shared" ref="BU40" si="364">IF(BU39=$A$12,BT40+($B$12*15),IF(BU39=$A$13,BT40+($B$13*15),IF(BU39=$A$15,IF(BT40+($B$15*15)&gt;100,100,BT40+($B$15*15)),IF(BU39=$A$14,IF(BT40+($B$14*15)&gt;100,100,BT40+($B$14*15)),IF(BU39=$A$16,IF(BT40+$B$16*15&gt;100,100,BT40+$B$16*15),BT40)))))</f>
        <v>100</v>
      </c>
      <c r="BV40" s="316">
        <f t="shared" ref="BV40" si="365">IF(BV39=$A$12,BU40+($B$12*15),IF(BV39=$A$13,BU40+($B$13*15),IF(BV39=$A$15,IF(BU40+($B$15*15)&gt;100,100,BU40+($B$15*15)),IF(BV39=$A$14,IF(BU40+($B$14*15)&gt;100,100,BU40+($B$14*15)),IF(BV39=$A$16,IF(BU40+$B$16*15&gt;100,100,BU40+$B$16*15),BU40)))))</f>
        <v>100</v>
      </c>
      <c r="BW40" s="316">
        <f t="shared" ref="BW40" si="366">IF(BW39=$A$12,BV40+($B$12*15),IF(BW39=$A$13,BV40+($B$13*15),IF(BW39=$A$15,IF(BV40+($B$15*15)&gt;100,100,BV40+($B$15*15)),IF(BW39=$A$14,IF(BV40+($B$14*15)&gt;100,100,BV40+($B$14*15)),IF(BW39=$A$16,IF(BV40+$B$16*15&gt;100,100,BV40+$B$16*15),BV40)))))</f>
        <v>98.076666666666668</v>
      </c>
      <c r="BX40" s="316">
        <f t="shared" ref="BX40" si="367">IF(BX39=$A$12,BW40+($B$12*15),IF(BX39=$A$13,BW40+($B$13*15),IF(BX39=$A$15,IF(BW40+($B$15*15)&gt;100,100,BW40+($B$15*15)),IF(BX39=$A$14,IF(BW40+($B$14*15)&gt;100,100,BW40+($B$14*15)),IF(BX39=$A$16,IF(BW40+$B$16*15&gt;100,100,BW40+$B$16*15),BW40)))))</f>
        <v>96.153333333333336</v>
      </c>
      <c r="BY40" s="316">
        <f t="shared" ref="BY40" si="368">IF(BY39=$A$12,BX40+($B$12*15),IF(BY39=$A$13,BX40+($B$13*15),IF(BY39=$A$15,IF(BX40+($B$15*15)&gt;100,100,BX40+($B$15*15)),IF(BY39=$A$14,IF(BX40+($B$14*15)&gt;100,100,BX40+($B$14*15)),IF(BY39=$A$16,IF(BX40+$B$16*15&gt;100,100,BX40+$B$16*15),BX40)))))</f>
        <v>94.216666666666669</v>
      </c>
      <c r="BZ40" s="316">
        <f t="shared" ref="BZ40" si="369">IF(BZ39=$A$12,BY40+($B$12*15),IF(BZ39=$A$13,BY40+($B$13*15),IF(BZ39=$A$15,IF(BY40+($B$15*15)&gt;100,100,BY40+($B$15*15)),IF(BZ39=$A$14,IF(BY40+($B$14*15)&gt;100,100,BY40+($B$14*15)),IF(BZ39=$A$16,IF(BY40+$B$16*15&gt;100,100,BY40+$B$16*15),BY40)))))</f>
        <v>92.28</v>
      </c>
      <c r="CA40" s="316">
        <f t="shared" ref="CA40" si="370">IF(CA39=$A$12,BZ40+($B$12*15),IF(CA39=$A$13,BZ40+($B$13*15),IF(CA39=$A$15,IF(BZ40+($B$15*15)&gt;100,100,BZ40+($B$15*15)),IF(CA39=$A$14,IF(BZ40+($B$14*15)&gt;100,100,BZ40+($B$14*15)),IF(CA39=$A$16,IF(BZ40+$B$16*15&gt;100,100,BZ40+$B$16*15),BZ40)))))</f>
        <v>90.343333333333334</v>
      </c>
      <c r="CB40" s="316">
        <f t="shared" ref="CB40" si="371">IF(CB39=$A$12,CA40+($B$12*15),IF(CB39=$A$13,CA40+($B$13*15),IF(CB39=$A$15,IF(CA40+($B$15*15)&gt;100,100,CA40+($B$15*15)),IF(CB39=$A$14,IF(CA40+($B$14*15)&gt;100,100,CA40+($B$14*15)),IF(CB39=$A$16,IF(CA40+$B$16*15&gt;100,100,CA40+$B$16*15),CA40)))))</f>
        <v>90.343333333333334</v>
      </c>
      <c r="CC40" s="316">
        <f t="shared" ref="CC40" si="372">IF(CC39=$A$12,CB40+($B$12*15),IF(CC39=$A$13,CB40+($B$13*15),IF(CC39=$A$15,IF(CB40+($B$15*15)&gt;100,100,CB40+($B$15*15)),IF(CC39=$A$14,IF(CB40+($B$14*15)&gt;100,100,CB40+($B$14*15)),IF(CC39=$A$16,IF(CB40+$B$16*15&gt;100,100,CB40+$B$16*15),CB40)))))</f>
        <v>90.343333333333334</v>
      </c>
      <c r="CD40" s="316">
        <f t="shared" ref="CD40" si="373">IF(CD39=$A$12,CC40+($B$12*15),IF(CD39=$A$13,CC40+($B$13*15),IF(CD39=$A$15,IF(CC40+($B$15*15)&gt;100,100,CC40+($B$15*15)),IF(CD39=$A$14,IF(CC40+($B$14*15)&gt;100,100,CC40+($B$14*15)),IF(CD39=$A$16,IF(CC40+$B$16*15&gt;100,100,CC40+$B$16*15),CC40)))))</f>
        <v>90.343333333333334</v>
      </c>
      <c r="CE40" s="316">
        <f t="shared" ref="CE40" si="374">IF(CE39=$A$12,CD40+($B$12*15),IF(CE39=$A$13,CD40+($B$13*15),IF(CE39=$A$15,IF(CD40+($B$15*15)&gt;100,100,CD40+($B$15*15)),IF(CE39=$A$14,IF(CD40+($B$14*15)&gt;100,100,CD40+($B$14*15)),IF(CE39=$A$16,IF(CD40+$B$16*15&gt;100,100,CD40+$B$16*15),CD40)))))</f>
        <v>90.343333333333334</v>
      </c>
      <c r="CF40" s="316">
        <f t="shared" ref="CF40" si="375">IF(CF39=$A$12,CE40+($B$12*15),IF(CF39=$A$13,CE40+($B$13*15),IF(CF39=$A$15,IF(CE40+($B$15*15)&gt;100,100,CE40+($B$15*15)),IF(CF39=$A$14,IF(CE40+($B$14*15)&gt;100,100,CE40+($B$14*15)),IF(CF39=$A$16,IF(CE40+$B$16*15&gt;100,100,CE40+$B$16*15),CE40)))))</f>
        <v>90.343333333333334</v>
      </c>
      <c r="CG40" s="316">
        <f t="shared" ref="CG40" si="376">IF(CG39=$A$12,CF40+($B$12*15),IF(CG39=$A$13,CF40+($B$13*15),IF(CG39=$A$15,IF(CF40+($B$15*15)&gt;100,100,CF40+($B$15*15)),IF(CG39=$A$14,IF(CF40+($B$14*15)&gt;100,100,CF40+($B$14*15)),IF(CG39=$A$16,IF(CF40+$B$16*15&gt;100,100,CF40+$B$16*15),CF40)))))</f>
        <v>90.343333333333334</v>
      </c>
      <c r="CH40" s="316">
        <f t="shared" ref="CH40" si="377">IF(CH39=$A$12,CG40+($B$12*15),IF(CH39=$A$13,CG40+($B$13*15),IF(CH39=$A$15,IF(CG40+($B$15*15)&gt;100,100,CG40+($B$15*15)),IF(CH39=$A$14,IF(CG40+($B$14*15)&gt;100,100,CG40+($B$14*15)),IF(CH39=$A$16,IF(CG40+$B$16*15&gt;100,100,CG40+$B$16*15),CG40)))))</f>
        <v>90.343333333333334</v>
      </c>
      <c r="CI40" s="316">
        <f t="shared" ref="CI40" si="378">IF(CI39=$A$12,CH40+($B$12*15),IF(CI39=$A$13,CH40+($B$13*15),IF(CI39=$A$15,IF(CH40+($B$15*15)&gt;100,100,CH40+($B$15*15)),IF(CI39=$A$14,IF(CH40+($B$14*15)&gt;100,100,CH40+($B$14*15)),IF(CI39=$A$16,IF(CH40+$B$16*15&gt;100,100,CH40+$B$16*15),CH40)))))</f>
        <v>90.343333333333334</v>
      </c>
      <c r="CJ40" s="316">
        <f t="shared" ref="CJ40" si="379">IF(CJ39=$A$12,CI40+($B$12*15),IF(CJ39=$A$13,CI40+($B$13*15),IF(CJ39=$A$15,IF(CI40+($B$15*15)&gt;100,100,CI40+($B$15*15)),IF(CJ39=$A$14,IF(CI40+($B$14*15)&gt;100,100,CI40+($B$14*15)),IF(CJ39=$A$16,IF(CI40+$B$16*15&gt;100,100,CI40+$B$16*15),CI40)))))</f>
        <v>90.343333333333334</v>
      </c>
      <c r="CK40" s="316">
        <f t="shared" ref="CK40" si="380">IF(CK39=$A$12,CJ40+($B$12*15),IF(CK39=$A$13,CJ40+($B$13*15),IF(CK39=$A$15,IF(CJ40+($B$15*15)&gt;100,100,CJ40+($B$15*15)),IF(CK39=$A$14,IF(CJ40+($B$14*15)&gt;100,100,CJ40+($B$14*15)),IF(CK39=$A$16,IF(CJ40+$B$16*15&gt;100,100,CJ40+$B$16*15),CJ40)))))</f>
        <v>90.343333333333334</v>
      </c>
      <c r="CL40" s="316">
        <f t="shared" ref="CL40" si="381">IF(CL39=$A$12,CK40+($B$12*15),IF(CL39=$A$13,CK40+($B$13*15),IF(CL39=$A$15,IF(CK40+($B$15*15)&gt;100,100,CK40+($B$15*15)),IF(CL39=$A$14,IF(CK40+($B$14*15)&gt;100,100,CK40+($B$14*15)),IF(CL39=$A$16,IF(CK40+$B$16*15&gt;100,100,CK40+$B$16*15),CK40)))))</f>
        <v>90.343333333333334</v>
      </c>
      <c r="CM40" s="316">
        <f t="shared" ref="CM40" si="382">IF(CM39=$A$12,CL40+($B$12*15),IF(CM39=$A$13,CL40+($B$13*15),IF(CM39=$A$15,IF(CL40+($B$15*15)&gt;100,100,CL40+($B$15*15)),IF(CM39=$A$14,IF(CL40+($B$14*15)&gt;100,100,CL40+($B$14*15)),IF(CM39=$A$16,IF(CL40+$B$16*15&gt;100,100,CL40+$B$16*15),CL40)))))</f>
        <v>90.343333333333334</v>
      </c>
      <c r="CN40" s="316">
        <f t="shared" ref="CN40" si="383">IF(CN39=$A$12,CM40+($B$12*15),IF(CN39=$A$13,CM40+($B$13*15),IF(CN39=$A$15,IF(CM40+($B$15*15)&gt;100,100,CM40+($B$15*15)),IF(CN39=$A$14,IF(CM40+($B$14*15)&gt;100,100,CM40+($B$14*15)),IF(CN39=$A$16,IF(CM40+$B$16*15&gt;100,100,CM40+$B$16*15),CM40)))))</f>
        <v>90.343333333333334</v>
      </c>
      <c r="CO40" s="316">
        <f t="shared" ref="CO40" si="384">IF(CO39=$A$12,CN40+($B$12*15),IF(CO39=$A$13,CN40+($B$13*15),IF(CO39=$A$15,IF(CN40+($B$15*15)&gt;100,100,CN40+($B$15*15)),IF(CO39=$A$14,IF(CN40+($B$14*15)&gt;100,100,CN40+($B$14*15)),IF(CO39=$A$16,IF(CN40+$B$16*15&gt;100,100,CN40+$B$16*15),CN40)))))</f>
        <v>90.343333333333334</v>
      </c>
      <c r="CP40" s="316">
        <f t="shared" ref="CP40" si="385">IF(CP39=$A$12,CO40+($B$12*15),IF(CP39=$A$13,CO40+($B$13*15),IF(CP39=$A$15,IF(CO40+($B$15*15)&gt;100,100,CO40+($B$15*15)),IF(CP39=$A$14,IF(CO40+($B$14*15)&gt;100,100,CO40+($B$14*15)),IF(CP39=$A$16,IF(CO40+$B$16*15&gt;100,100,CO40+$B$16*15),CO40)))))</f>
        <v>90.343333333333334</v>
      </c>
      <c r="CQ40" s="316">
        <f t="shared" ref="CQ40" si="386">IF(CQ39=$A$12,CP40+($B$12*15),IF(CQ39=$A$13,CP40+($B$13*15),IF(CQ39=$A$15,IF(CP40+($B$15*15)&gt;100,100,CP40+($B$15*15)),IF(CQ39=$A$14,IF(CP40+($B$14*15)&gt;100,100,CP40+($B$14*15)),IF(CQ39=$A$16,IF(CP40+$B$16*15&gt;100,100,CP40+$B$16*15),CP40)))))</f>
        <v>90.343333333333334</v>
      </c>
      <c r="CR40" s="316">
        <f t="shared" ref="CR40" si="387">IF(CR39=$A$12,CQ40+($B$12*15),IF(CR39=$A$13,CQ40+($B$13*15),IF(CR39=$A$15,IF(CQ40+($B$15*15)&gt;100,100,CQ40+($B$15*15)),IF(CR39=$A$14,IF(CQ40+($B$14*15)&gt;100,100,CQ40+($B$14*15)),IF(CR39=$A$16,IF(CQ40+$B$16*15&gt;100,100,CQ40+$B$16*15),CQ40)))))</f>
        <v>90.343333333333334</v>
      </c>
      <c r="CS40" s="316">
        <f t="shared" ref="CS40" si="388">IF(CS39=$A$12,CR40+($B$12*15),IF(CS39=$A$13,CR40+($B$13*15),IF(CS39=$A$15,IF(CR40+($B$15*15)&gt;100,100,CR40+($B$15*15)),IF(CS39=$A$14,IF(CR40+($B$14*15)&gt;100,100,CR40+($B$14*15)),IF(CS39=$A$16,IF(CR40+$B$16*15&gt;100,100,CR40+$B$16*15),CR40)))))</f>
        <v>90.343333333333334</v>
      </c>
      <c r="CT40" s="316">
        <f t="shared" ref="CT40" si="389">IF(CT39=$A$12,CS40+($B$12*15),IF(CT39=$A$13,CS40+($B$13*15),IF(CT39=$A$15,IF(CS40+($B$15*15)&gt;100,100,CS40+($B$15*15)),IF(CT39=$A$14,IF(CS40+($B$14*15)&gt;100,100,CS40+($B$14*15)),IF(CT39=$A$16,IF(CS40+$B$16*15&gt;100,100,CS40+$B$16*15),CS40)))))</f>
        <v>90.343333333333334</v>
      </c>
      <c r="CU40" s="316">
        <f t="shared" ref="CU40" si="390">IF(CU39=$A$12,CT40+($B$12*15),IF(CU39=$A$13,CT40+($B$13*15),IF(CU39=$A$15,IF(CT40+($B$15*15)&gt;100,100,CT40+($B$15*15)),IF(CU39=$A$14,IF(CT40+($B$14*15)&gt;100,100,CT40+($B$14*15)),IF(CU39=$A$16,IF(CT40+$B$16*15&gt;100,100,CT40+$B$16*15),CT40)))))</f>
        <v>90.343333333333334</v>
      </c>
      <c r="CV40" s="316">
        <f t="shared" ref="CV40" si="391">IF(CV39=$A$12,CU40+($B$12*15),IF(CV39=$A$13,CU40+($B$13*15),IF(CV39=$A$15,IF(CU40+($B$15*15)&gt;100,100,CU40+($B$15*15)),IF(CV39=$A$14,IF(CU40+($B$14*15)&gt;100,100,CU40+($B$14*15)),IF(CV39=$A$16,IF(CU40+$B$16*15&gt;100,100,CU40+$B$16*15),CU40)))))</f>
        <v>90.343333333333334</v>
      </c>
      <c r="CW40" s="311">
        <f t="shared" ref="CW40" si="392">CL40-10</f>
        <v>80.343333333333334</v>
      </c>
    </row>
    <row r="41" spans="1:101" s="299" customFormat="1" ht="12" x14ac:dyDescent="0.2">
      <c r="A41" s="416"/>
      <c r="B41" s="419" t="s">
        <v>51</v>
      </c>
      <c r="C41" s="304" t="s">
        <v>44</v>
      </c>
      <c r="D41" s="314" t="s">
        <v>45</v>
      </c>
      <c r="E41" s="316"/>
      <c r="F41" s="316"/>
      <c r="G41" s="316"/>
      <c r="H41" s="316"/>
      <c r="I41" s="316"/>
      <c r="J41" s="316" t="s">
        <v>23</v>
      </c>
      <c r="K41" s="316" t="s">
        <v>23</v>
      </c>
      <c r="L41" s="316" t="s">
        <v>23</v>
      </c>
      <c r="M41" s="316" t="s">
        <v>207</v>
      </c>
      <c r="N41" s="316" t="s">
        <v>207</v>
      </c>
      <c r="O41" s="316" t="s">
        <v>207</v>
      </c>
      <c r="P41" s="316" t="s">
        <v>23</v>
      </c>
      <c r="Q41" s="316" t="s">
        <v>23</v>
      </c>
      <c r="R41" s="316" t="s">
        <v>23</v>
      </c>
      <c r="S41" s="316" t="s">
        <v>207</v>
      </c>
      <c r="T41" s="316" t="s">
        <v>207</v>
      </c>
      <c r="U41" s="316" t="s">
        <v>207</v>
      </c>
      <c r="V41" s="316" t="s">
        <v>23</v>
      </c>
      <c r="W41" s="316" t="s">
        <v>23</v>
      </c>
      <c r="X41" s="316" t="s">
        <v>23</v>
      </c>
      <c r="Y41" s="316" t="s">
        <v>207</v>
      </c>
      <c r="Z41" s="316" t="s">
        <v>207</v>
      </c>
      <c r="AA41" s="316" t="s">
        <v>207</v>
      </c>
      <c r="AB41" s="316" t="s">
        <v>23</v>
      </c>
      <c r="AC41" s="316" t="s">
        <v>23</v>
      </c>
      <c r="AD41" s="316" t="s">
        <v>23</v>
      </c>
      <c r="AE41" s="316" t="s">
        <v>207</v>
      </c>
      <c r="AF41" s="316" t="s">
        <v>207</v>
      </c>
      <c r="AG41" s="316" t="s">
        <v>207</v>
      </c>
      <c r="AH41" s="316" t="s">
        <v>23</v>
      </c>
      <c r="AI41" s="316" t="s">
        <v>23</v>
      </c>
      <c r="AJ41" s="316" t="s">
        <v>23</v>
      </c>
      <c r="AK41" s="316" t="s">
        <v>207</v>
      </c>
      <c r="AL41" s="316" t="s">
        <v>207</v>
      </c>
      <c r="AM41" s="317" t="s">
        <v>13</v>
      </c>
      <c r="AN41" s="317" t="s">
        <v>13</v>
      </c>
      <c r="AO41" s="317" t="s">
        <v>13</v>
      </c>
      <c r="AP41" s="317" t="s">
        <v>13</v>
      </c>
      <c r="AQ41" s="316" t="s">
        <v>207</v>
      </c>
      <c r="AR41" s="316" t="s">
        <v>23</v>
      </c>
      <c r="AS41" s="316" t="s">
        <v>23</v>
      </c>
      <c r="AT41" s="316" t="s">
        <v>23</v>
      </c>
      <c r="AU41" s="316" t="s">
        <v>207</v>
      </c>
      <c r="AV41" s="316" t="s">
        <v>207</v>
      </c>
      <c r="AW41" s="316" t="s">
        <v>207</v>
      </c>
      <c r="AX41" s="316" t="s">
        <v>23</v>
      </c>
      <c r="AY41" s="316" t="s">
        <v>23</v>
      </c>
      <c r="AZ41" s="316" t="s">
        <v>23</v>
      </c>
      <c r="BA41" s="316" t="s">
        <v>207</v>
      </c>
      <c r="BB41" s="316" t="s">
        <v>207</v>
      </c>
      <c r="BC41" s="316" t="s">
        <v>207</v>
      </c>
      <c r="BD41" s="316" t="s">
        <v>23</v>
      </c>
      <c r="BE41" s="316" t="s">
        <v>23</v>
      </c>
      <c r="BF41" s="316" t="s">
        <v>23</v>
      </c>
      <c r="BG41" s="316" t="s">
        <v>207</v>
      </c>
      <c r="BH41" s="316" t="s">
        <v>207</v>
      </c>
      <c r="BI41" s="316" t="s">
        <v>207</v>
      </c>
      <c r="BJ41" s="316" t="s">
        <v>23</v>
      </c>
      <c r="BK41" s="316" t="s">
        <v>23</v>
      </c>
      <c r="BL41" s="316" t="s">
        <v>23</v>
      </c>
      <c r="BM41" s="316" t="s">
        <v>207</v>
      </c>
      <c r="BN41" s="316" t="s">
        <v>207</v>
      </c>
      <c r="BO41" s="316" t="s">
        <v>207</v>
      </c>
      <c r="BP41" s="316" t="s">
        <v>23</v>
      </c>
      <c r="BQ41" s="316" t="s">
        <v>23</v>
      </c>
      <c r="BR41" s="316" t="s">
        <v>23</v>
      </c>
      <c r="BS41" s="316" t="s">
        <v>207</v>
      </c>
      <c r="BT41" s="316" t="s">
        <v>207</v>
      </c>
      <c r="BU41" s="317" t="s">
        <v>13</v>
      </c>
      <c r="BV41" s="317" t="s">
        <v>13</v>
      </c>
      <c r="BW41" s="317" t="s">
        <v>13</v>
      </c>
      <c r="BX41" s="317" t="s">
        <v>13</v>
      </c>
      <c r="BY41" s="316" t="s">
        <v>207</v>
      </c>
      <c r="BZ41" s="316" t="s">
        <v>23</v>
      </c>
      <c r="CA41" s="316" t="s">
        <v>23</v>
      </c>
      <c r="CB41" s="316" t="s">
        <v>23</v>
      </c>
      <c r="CC41" s="316"/>
      <c r="CD41" s="316"/>
      <c r="CE41" s="316"/>
      <c r="CF41" s="316"/>
      <c r="CG41" s="316"/>
      <c r="CH41" s="316"/>
      <c r="CI41" s="316"/>
      <c r="CJ41" s="316"/>
      <c r="CK41" s="316"/>
      <c r="CL41" s="316"/>
      <c r="CM41" s="316"/>
      <c r="CN41" s="316"/>
      <c r="CO41" s="316"/>
      <c r="CP41" s="316"/>
      <c r="CQ41" s="316"/>
      <c r="CR41" s="316"/>
      <c r="CS41" s="316"/>
      <c r="CT41" s="316"/>
      <c r="CU41" s="316"/>
      <c r="CV41" s="316"/>
      <c r="CW41" s="303" t="s">
        <v>46</v>
      </c>
    </row>
    <row r="42" spans="1:101" s="303" customFormat="1" ht="12" x14ac:dyDescent="0.2">
      <c r="A42" s="416"/>
      <c r="B42" s="420"/>
      <c r="C42" s="304" t="s">
        <v>37</v>
      </c>
      <c r="D42" s="315">
        <v>80</v>
      </c>
      <c r="E42" s="316">
        <f>IF(E41=$A$12,D42+($B$12*15),IF(E41=$A$13,D42+($B$13*15),IF(E41=$A$15,IF(D42+($B$15*15)&gt;100,100,D42+($B$15*15)),IF(E41=$A$14,IF(D42+($B$14*15)&gt;100,100,D42+($B$14*15)),IF(E41=$A$16,IF(D42+$B$16*15&gt;100,100,D42+$B$16*15),D42)))))</f>
        <v>80</v>
      </c>
      <c r="F42" s="316">
        <f t="shared" ref="F42" si="393">IF(F41=$A$12,E42+($B$12*15),IF(F41=$A$13,E42+($B$13*15),IF(F41=$A$15,IF(E42+($B$15*15)&gt;100,100,E42+($B$15*15)),IF(F41=$A$14,IF(E42+($B$14*15)&gt;100,100,E42+($B$14*15)),IF(F41=$A$16,IF(E42+$B$16*15&gt;100,100,E42+$B$16*15),E42)))))</f>
        <v>80</v>
      </c>
      <c r="G42" s="316">
        <f t="shared" ref="G42" si="394">IF(G41=$A$12,F42+($B$12*15),IF(G41=$A$13,F42+($B$13*15),IF(G41=$A$15,IF(F42+($B$15*15)&gt;100,100,F42+($B$15*15)),IF(G41=$A$14,IF(F42+($B$14*15)&gt;100,100,F42+($B$14*15)),IF(G41=$A$16,IF(F42+$B$16*15&gt;100,100,F42+$B$16*15),F42)))))</f>
        <v>80</v>
      </c>
      <c r="H42" s="316">
        <f t="shared" ref="H42" si="395">IF(H41=$A$12,G42+($B$12*15),IF(H41=$A$13,G42+($B$13*15),IF(H41=$A$15,IF(G42+($B$15*15)&gt;100,100,G42+($B$15*15)),IF(H41=$A$14,IF(G42+($B$14*15)&gt;100,100,G42+($B$14*15)),IF(H41=$A$16,IF(G42+$B$16*15&gt;100,100,G42+$B$16*15),G42)))))</f>
        <v>80</v>
      </c>
      <c r="I42" s="316">
        <f t="shared" ref="I42" si="396">IF(I41=$A$12,H42+($B$12*15),IF(I41=$A$13,H42+($B$13*15),IF(I41=$A$15,IF(H42+($B$15*15)&gt;100,100,H42+($B$15*15)),IF(I41=$A$14,IF(H42+($B$14*15)&gt;100,100,H42+($B$14*15)),IF(I41=$A$16,IF(H42+$B$16*15&gt;100,100,H42+$B$16*15),H42)))))</f>
        <v>80</v>
      </c>
      <c r="J42" s="316">
        <f t="shared" ref="J42" si="397">IF(J41=$A$12,I42+($B$12*15),IF(J41=$A$13,I42+($B$13*15),IF(J41=$A$15,IF(I42+($B$15*15)&gt;100,100,I42+($B$15*15)),IF(J41=$A$14,IF(I42+($B$14*15)&gt;100,100,I42+($B$14*15)),IF(J41=$A$16,IF(I42+$B$16*15&gt;100,100,I42+$B$16*15),I42)))))</f>
        <v>78.063333333333333</v>
      </c>
      <c r="K42" s="316">
        <f t="shared" ref="K42" si="398">IF(K41=$A$12,J42+($B$12*15),IF(K41=$A$13,J42+($B$13*15),IF(K41=$A$15,IF(J42+($B$15*15)&gt;100,100,J42+($B$15*15)),IF(K41=$A$14,IF(J42+($B$14*15)&gt;100,100,J42+($B$14*15)),IF(K41=$A$16,IF(J42+$B$16*15&gt;100,100,J42+$B$16*15),J42)))))</f>
        <v>76.126666666666665</v>
      </c>
      <c r="L42" s="316">
        <f t="shared" ref="L42" si="399">IF(L41=$A$12,K42+($B$12*15),IF(L41=$A$13,K42+($B$13*15),IF(L41=$A$15,IF(K42+($B$15*15)&gt;100,100,K42+($B$15*15)),IF(L41=$A$14,IF(K42+($B$14*15)&gt;100,100,K42+($B$14*15)),IF(L41=$A$16,IF(K42+$B$16*15&gt;100,100,K42+$B$16*15),K42)))))</f>
        <v>74.19</v>
      </c>
      <c r="M42" s="316">
        <f t="shared" ref="M42" si="400">IF(M41=$A$12,L42+($B$12*15),IF(M41=$A$13,L42+($B$13*15),IF(M41=$A$15,IF(L42+($B$15*15)&gt;100,100,L42+($B$15*15)),IF(M41=$A$14,IF(L42+($B$14*15)&gt;100,100,L42+($B$14*15)),IF(M41=$A$16,IF(L42+$B$16*15&gt;100,100,L42+$B$16*15),L42)))))</f>
        <v>72.266666666666666</v>
      </c>
      <c r="N42" s="316">
        <f t="shared" ref="N42" si="401">IF(N41=$A$12,M42+($B$12*15),IF(N41=$A$13,M42+($B$13*15),IF(N41=$A$15,IF(M42+($B$15*15)&gt;100,100,M42+($B$15*15)),IF(N41=$A$14,IF(M42+($B$14*15)&gt;100,100,M42+($B$14*15)),IF(N41=$A$16,IF(M42+$B$16*15&gt;100,100,M42+$B$16*15),M42)))))</f>
        <v>70.343333333333334</v>
      </c>
      <c r="O42" s="316">
        <f t="shared" ref="O42" si="402">IF(O41=$A$12,N42+($B$12*15),IF(O41=$A$13,N42+($B$13*15),IF(O41=$A$15,IF(N42+($B$15*15)&gt;100,100,N42+($B$15*15)),IF(O41=$A$14,IF(N42+($B$14*15)&gt;100,100,N42+($B$14*15)),IF(O41=$A$16,IF(N42+$B$16*15&gt;100,100,N42+$B$16*15),N42)))))</f>
        <v>68.42</v>
      </c>
      <c r="P42" s="316">
        <f t="shared" ref="P42" si="403">IF(P41=$A$12,O42+($B$12*15),IF(P41=$A$13,O42+($B$13*15),IF(P41=$A$15,IF(O42+($B$15*15)&gt;100,100,O42+($B$15*15)),IF(P41=$A$14,IF(O42+($B$14*15)&gt;100,100,O42+($B$14*15)),IF(P41=$A$16,IF(O42+$B$16*15&gt;100,100,O42+$B$16*15),O42)))))</f>
        <v>66.483333333333334</v>
      </c>
      <c r="Q42" s="316">
        <f t="shared" ref="Q42" si="404">IF(Q41=$A$12,P42+($B$12*15),IF(Q41=$A$13,P42+($B$13*15),IF(Q41=$A$15,IF(P42+($B$15*15)&gt;100,100,P42+($B$15*15)),IF(Q41=$A$14,IF(P42+($B$14*15)&gt;100,100,P42+($B$14*15)),IF(Q41=$A$16,IF(P42+$B$16*15&gt;100,100,P42+$B$16*15),P42)))))</f>
        <v>64.546666666666667</v>
      </c>
      <c r="R42" s="316">
        <f t="shared" ref="R42" si="405">IF(R41=$A$12,Q42+($B$12*15),IF(R41=$A$13,Q42+($B$13*15),IF(R41=$A$15,IF(Q42+($B$15*15)&gt;100,100,Q42+($B$15*15)),IF(R41=$A$14,IF(Q42+($B$14*15)&gt;100,100,Q42+($B$14*15)),IF(R41=$A$16,IF(Q42+$B$16*15&gt;100,100,Q42+$B$16*15),Q42)))))</f>
        <v>62.61</v>
      </c>
      <c r="S42" s="316">
        <f t="shared" ref="S42" si="406">IF(S41=$A$12,R42+($B$12*15),IF(S41=$A$13,R42+($B$13*15),IF(S41=$A$15,IF(R42+($B$15*15)&gt;100,100,R42+($B$15*15)),IF(S41=$A$14,IF(R42+($B$14*15)&gt;100,100,R42+($B$14*15)),IF(S41=$A$16,IF(R42+$B$16*15&gt;100,100,R42+$B$16*15),R42)))))</f>
        <v>60.686666666666667</v>
      </c>
      <c r="T42" s="316">
        <f t="shared" ref="T42" si="407">IF(T41=$A$12,S42+($B$12*15),IF(T41=$A$13,S42+($B$13*15),IF(T41=$A$15,IF(S42+($B$15*15)&gt;100,100,S42+($B$15*15)),IF(T41=$A$14,IF(S42+($B$14*15)&gt;100,100,S42+($B$14*15)),IF(T41=$A$16,IF(S42+$B$16*15&gt;100,100,S42+$B$16*15),S42)))))</f>
        <v>58.763333333333335</v>
      </c>
      <c r="U42" s="316">
        <f t="shared" ref="U42" si="408">IF(U41=$A$12,T42+($B$12*15),IF(U41=$A$13,T42+($B$13*15),IF(U41=$A$15,IF(T42+($B$15*15)&gt;100,100,T42+($B$15*15)),IF(U41=$A$14,IF(T42+($B$14*15)&gt;100,100,T42+($B$14*15)),IF(U41=$A$16,IF(T42+$B$16*15&gt;100,100,T42+$B$16*15),T42)))))</f>
        <v>56.84</v>
      </c>
      <c r="V42" s="316">
        <f t="shared" ref="V42" si="409">IF(V41=$A$12,U42+($B$12*15),IF(V41=$A$13,U42+($B$13*15),IF(V41=$A$15,IF(U42+($B$15*15)&gt;100,100,U42+($B$15*15)),IF(V41=$A$14,IF(U42+($B$14*15)&gt;100,100,U42+($B$14*15)),IF(V41=$A$16,IF(U42+$B$16*15&gt;100,100,U42+$B$16*15),U42)))))</f>
        <v>54.903333333333336</v>
      </c>
      <c r="W42" s="316">
        <f t="shared" ref="W42" si="410">IF(W41=$A$12,V42+($B$12*15),IF(W41=$A$13,V42+($B$13*15),IF(W41=$A$15,IF(V42+($B$15*15)&gt;100,100,V42+($B$15*15)),IF(W41=$A$14,IF(V42+($B$14*15)&gt;100,100,V42+($B$14*15)),IF(W41=$A$16,IF(V42+$B$16*15&gt;100,100,V42+$B$16*15),V42)))))</f>
        <v>52.966666666666669</v>
      </c>
      <c r="X42" s="316">
        <f t="shared" ref="X42" si="411">IF(X41=$A$12,W42+($B$12*15),IF(X41=$A$13,W42+($B$13*15),IF(X41=$A$15,IF(W42+($B$15*15)&gt;100,100,W42+($B$15*15)),IF(X41=$A$14,IF(W42+($B$14*15)&gt;100,100,W42+($B$14*15)),IF(X41=$A$16,IF(W42+$B$16*15&gt;100,100,W42+$B$16*15),W42)))))</f>
        <v>51.03</v>
      </c>
      <c r="Y42" s="316">
        <f t="shared" ref="Y42" si="412">IF(Y41=$A$12,X42+($B$12*15),IF(Y41=$A$13,X42+($B$13*15),IF(Y41=$A$15,IF(X42+($B$15*15)&gt;100,100,X42+($B$15*15)),IF(Y41=$A$14,IF(X42+($B$14*15)&gt;100,100,X42+($B$14*15)),IF(Y41=$A$16,IF(X42+$B$16*15&gt;100,100,X42+$B$16*15),X42)))))</f>
        <v>49.106666666666669</v>
      </c>
      <c r="Z42" s="316">
        <f t="shared" ref="Z42" si="413">IF(Z41=$A$12,Y42+($B$12*15),IF(Z41=$A$13,Y42+($B$13*15),IF(Z41=$A$15,IF(Y42+($B$15*15)&gt;100,100,Y42+($B$15*15)),IF(Z41=$A$14,IF(Y42+($B$14*15)&gt;100,100,Y42+($B$14*15)),IF(Z41=$A$16,IF(Y42+$B$16*15&gt;100,100,Y42+$B$16*15),Y42)))))</f>
        <v>47.183333333333337</v>
      </c>
      <c r="AA42" s="316">
        <f t="shared" ref="AA42" si="414">IF(AA41=$A$12,Z42+($B$12*15),IF(AA41=$A$13,Z42+($B$13*15),IF(AA41=$A$15,IF(Z42+($B$15*15)&gt;100,100,Z42+($B$15*15)),IF(AA41=$A$14,IF(Z42+($B$14*15)&gt;100,100,Z42+($B$14*15)),IF(AA41=$A$16,IF(Z42+$B$16*15&gt;100,100,Z42+$B$16*15),Z42)))))</f>
        <v>45.260000000000005</v>
      </c>
      <c r="AB42" s="316">
        <f t="shared" ref="AB42" si="415">IF(AB41=$A$12,AA42+($B$12*15),IF(AB41=$A$13,AA42+($B$13*15),IF(AB41=$A$15,IF(AA42+($B$15*15)&gt;100,100,AA42+($B$15*15)),IF(AB41=$A$14,IF(AA42+($B$14*15)&gt;100,100,AA42+($B$14*15)),IF(AB41=$A$16,IF(AA42+$B$16*15&gt;100,100,AA42+$B$16*15),AA42)))))</f>
        <v>43.323333333333338</v>
      </c>
      <c r="AC42" s="316">
        <f t="shared" ref="AC42" si="416">IF(AC41=$A$12,AB42+($B$12*15),IF(AC41=$A$13,AB42+($B$13*15),IF(AC41=$A$15,IF(AB42+($B$15*15)&gt;100,100,AB42+($B$15*15)),IF(AC41=$A$14,IF(AB42+($B$14*15)&gt;100,100,AB42+($B$14*15)),IF(AC41=$A$16,IF(AB42+$B$16*15&gt;100,100,AB42+$B$16*15),AB42)))))</f>
        <v>41.38666666666667</v>
      </c>
      <c r="AD42" s="316">
        <f t="shared" ref="AD42" si="417">IF(AD41=$A$12,AC42+($B$12*15),IF(AD41=$A$13,AC42+($B$13*15),IF(AD41=$A$15,IF(AC42+($B$15*15)&gt;100,100,AC42+($B$15*15)),IF(AD41=$A$14,IF(AC42+($B$14*15)&gt;100,100,AC42+($B$14*15)),IF(AD41=$A$16,IF(AC42+$B$16*15&gt;100,100,AC42+$B$16*15),AC42)))))</f>
        <v>39.450000000000003</v>
      </c>
      <c r="AE42" s="316">
        <f t="shared" ref="AE42" si="418">IF(AE41=$A$12,AD42+($B$12*15),IF(AE41=$A$13,AD42+($B$13*15),IF(AE41=$A$15,IF(AD42+($B$15*15)&gt;100,100,AD42+($B$15*15)),IF(AE41=$A$14,IF(AD42+($B$14*15)&gt;100,100,AD42+($B$14*15)),IF(AE41=$A$16,IF(AD42+$B$16*15&gt;100,100,AD42+$B$16*15),AD42)))))</f>
        <v>37.526666666666671</v>
      </c>
      <c r="AF42" s="316">
        <f t="shared" ref="AF42" si="419">IF(AF41=$A$12,AE42+($B$12*15),IF(AF41=$A$13,AE42+($B$13*15),IF(AF41=$A$15,IF(AE42+($B$15*15)&gt;100,100,AE42+($B$15*15)),IF(AF41=$A$14,IF(AE42+($B$14*15)&gt;100,100,AE42+($B$14*15)),IF(AF41=$A$16,IF(AE42+$B$16*15&gt;100,100,AE42+$B$16*15),AE42)))))</f>
        <v>35.603333333333339</v>
      </c>
      <c r="AG42" s="316">
        <f t="shared" ref="AG42" si="420">IF(AG41=$A$12,AF42+($B$12*15),IF(AG41=$A$13,AF42+($B$13*15),IF(AG41=$A$15,IF(AF42+($B$15*15)&gt;100,100,AF42+($B$15*15)),IF(AG41=$A$14,IF(AF42+($B$14*15)&gt;100,100,AF42+($B$14*15)),IF(AG41=$A$16,IF(AF42+$B$16*15&gt;100,100,AF42+$B$16*15),AF42)))))</f>
        <v>33.680000000000007</v>
      </c>
      <c r="AH42" s="316">
        <f t="shared" ref="AH42" si="421">IF(AH41=$A$12,AG42+($B$12*15),IF(AH41=$A$13,AG42+($B$13*15),IF(AH41=$A$15,IF(AG42+($B$15*15)&gt;100,100,AG42+($B$15*15)),IF(AH41=$A$14,IF(AG42+($B$14*15)&gt;100,100,AG42+($B$14*15)),IF(AH41=$A$16,IF(AG42+$B$16*15&gt;100,100,AG42+$B$16*15),AG42)))))</f>
        <v>31.743333333333339</v>
      </c>
      <c r="AI42" s="316">
        <f t="shared" ref="AI42" si="422">IF(AI41=$A$12,AH42+($B$12*15),IF(AI41=$A$13,AH42+($B$13*15),IF(AI41=$A$15,IF(AH42+($B$15*15)&gt;100,100,AH42+($B$15*15)),IF(AI41=$A$14,IF(AH42+($B$14*15)&gt;100,100,AH42+($B$14*15)),IF(AI41=$A$16,IF(AH42+$B$16*15&gt;100,100,AH42+$B$16*15),AH42)))))</f>
        <v>29.806666666666672</v>
      </c>
      <c r="AJ42" s="316">
        <f t="shared" ref="AJ42" si="423">IF(AJ41=$A$12,AI42+($B$12*15),IF(AJ41=$A$13,AI42+($B$13*15),IF(AJ41=$A$15,IF(AI42+($B$15*15)&gt;100,100,AI42+($B$15*15)),IF(AJ41=$A$14,IF(AI42+($B$14*15)&gt;100,100,AI42+($B$14*15)),IF(AJ41=$A$16,IF(AI42+$B$16*15&gt;100,100,AI42+$B$16*15),AI42)))))</f>
        <v>27.870000000000005</v>
      </c>
      <c r="AK42" s="316">
        <f t="shared" ref="AK42" si="424">IF(AK41=$A$12,AJ42+($B$12*15),IF(AK41=$A$13,AJ42+($B$13*15),IF(AK41=$A$15,IF(AJ42+($B$15*15)&gt;100,100,AJ42+($B$15*15)),IF(AK41=$A$14,IF(AJ42+($B$14*15)&gt;100,100,AJ42+($B$14*15)),IF(AK41=$A$16,IF(AJ42+$B$16*15&gt;100,100,AJ42+$B$16*15),AJ42)))))</f>
        <v>25.946666666666673</v>
      </c>
      <c r="AL42" s="316">
        <f t="shared" ref="AL42" si="425">IF(AL41=$A$12,AK42+($B$12*15),IF(AL41=$A$13,AK42+($B$13*15),IF(AL41=$A$15,IF(AK42+($B$15*15)&gt;100,100,AK42+($B$15*15)),IF(AL41=$A$14,IF(AK42+($B$14*15)&gt;100,100,AK42+($B$14*15)),IF(AL41=$A$16,IF(AK42+$B$16*15&gt;100,100,AK42+$B$16*15),AK42)))))</f>
        <v>24.023333333333341</v>
      </c>
      <c r="AM42" s="316">
        <f t="shared" ref="AM42" si="426">IF(AM41=$A$12,AL42+($B$12*15),IF(AM41=$A$13,AL42+($B$13*15),IF(AM41=$A$15,IF(AL42+($B$15*15)&gt;100,100,AL42+($B$15*15)),IF(AM41=$A$14,IF(AL42+($B$14*15)&gt;100,100,AL42+($B$14*15)),IF(AM41=$A$16,IF(AL42+$B$16*15&gt;100,100,AL42+$B$16*15),AL42)))))</f>
        <v>39.023333333333341</v>
      </c>
      <c r="AN42" s="316">
        <f t="shared" ref="AN42" si="427">IF(AN41=$A$12,AM42+($B$12*15),IF(AN41=$A$13,AM42+($B$13*15),IF(AN41=$A$15,IF(AM42+($B$15*15)&gt;100,100,AM42+($B$15*15)),IF(AN41=$A$14,IF(AM42+($B$14*15)&gt;100,100,AM42+($B$14*15)),IF(AN41=$A$16,IF(AM42+$B$16*15&gt;100,100,AM42+$B$16*15),AM42)))))</f>
        <v>54.023333333333341</v>
      </c>
      <c r="AO42" s="316">
        <f t="shared" ref="AO42" si="428">IF(AO41=$A$12,AN42+($B$12*15),IF(AO41=$A$13,AN42+($B$13*15),IF(AO41=$A$15,IF(AN42+($B$15*15)&gt;100,100,AN42+($B$15*15)),IF(AO41=$A$14,IF(AN42+($B$14*15)&gt;100,100,AN42+($B$14*15)),IF(AO41=$A$16,IF(AN42+$B$16*15&gt;100,100,AN42+$B$16*15),AN42)))))</f>
        <v>69.023333333333341</v>
      </c>
      <c r="AP42" s="316">
        <f t="shared" ref="AP42" si="429">IF(AP41=$A$12,AO42+($B$12*15),IF(AP41=$A$13,AO42+($B$13*15),IF(AP41=$A$15,IF(AO42+($B$15*15)&gt;100,100,AO42+($B$15*15)),IF(AP41=$A$14,IF(AO42+($B$14*15)&gt;100,100,AO42+($B$14*15)),IF(AP41=$A$16,IF(AO42+$B$16*15&gt;100,100,AO42+$B$16*15),AO42)))))</f>
        <v>84.023333333333341</v>
      </c>
      <c r="AQ42" s="316">
        <f t="shared" ref="AQ42" si="430">IF(AQ41=$A$12,AP42+($B$12*15),IF(AQ41=$A$13,AP42+($B$13*15),IF(AQ41=$A$15,IF(AP42+($B$15*15)&gt;100,100,AP42+($B$15*15)),IF(AQ41=$A$14,IF(AP42+($B$14*15)&gt;100,100,AP42+($B$14*15)),IF(AQ41=$A$16,IF(AP42+$B$16*15&gt;100,100,AP42+$B$16*15),AP42)))))</f>
        <v>82.100000000000009</v>
      </c>
      <c r="AR42" s="316">
        <f t="shared" ref="AR42" si="431">IF(AR41=$A$12,AQ42+($B$12*15),IF(AR41=$A$13,AQ42+($B$13*15),IF(AR41=$A$15,IF(AQ42+($B$15*15)&gt;100,100,AQ42+($B$15*15)),IF(AR41=$A$14,IF(AQ42+($B$14*15)&gt;100,100,AQ42+($B$14*15)),IF(AR41=$A$16,IF(AQ42+$B$16*15&gt;100,100,AQ42+$B$16*15),AQ42)))))</f>
        <v>80.163333333333341</v>
      </c>
      <c r="AS42" s="316">
        <f t="shared" ref="AS42" si="432">IF(AS41=$A$12,AR42+($B$12*15),IF(AS41=$A$13,AR42+($B$13*15),IF(AS41=$A$15,IF(AR42+($B$15*15)&gt;100,100,AR42+($B$15*15)),IF(AS41=$A$14,IF(AR42+($B$14*15)&gt;100,100,AR42+($B$14*15)),IF(AS41=$A$16,IF(AR42+$B$16*15&gt;100,100,AR42+$B$16*15),AR42)))))</f>
        <v>78.226666666666674</v>
      </c>
      <c r="AT42" s="316">
        <f t="shared" ref="AT42" si="433">IF(AT41=$A$12,AS42+($B$12*15),IF(AT41=$A$13,AS42+($B$13*15),IF(AT41=$A$15,IF(AS42+($B$15*15)&gt;100,100,AS42+($B$15*15)),IF(AT41=$A$14,IF(AS42+($B$14*15)&gt;100,100,AS42+($B$14*15)),IF(AT41=$A$16,IF(AS42+$B$16*15&gt;100,100,AS42+$B$16*15),AS42)))))</f>
        <v>76.290000000000006</v>
      </c>
      <c r="AU42" s="316">
        <f t="shared" ref="AU42" si="434">IF(AU41=$A$12,AT42+($B$12*15),IF(AU41=$A$13,AT42+($B$13*15),IF(AU41=$A$15,IF(AT42+($B$15*15)&gt;100,100,AT42+($B$15*15)),IF(AU41=$A$14,IF(AT42+($B$14*15)&gt;100,100,AT42+($B$14*15)),IF(AU41=$A$16,IF(AT42+$B$16*15&gt;100,100,AT42+$B$16*15),AT42)))))</f>
        <v>74.366666666666674</v>
      </c>
      <c r="AV42" s="316">
        <f t="shared" ref="AV42" si="435">IF(AV41=$A$12,AU42+($B$12*15),IF(AV41=$A$13,AU42+($B$13*15),IF(AV41=$A$15,IF(AU42+($B$15*15)&gt;100,100,AU42+($B$15*15)),IF(AV41=$A$14,IF(AU42+($B$14*15)&gt;100,100,AU42+($B$14*15)),IF(AV41=$A$16,IF(AU42+$B$16*15&gt;100,100,AU42+$B$16*15),AU42)))))</f>
        <v>72.443333333333342</v>
      </c>
      <c r="AW42" s="316">
        <f t="shared" ref="AW42" si="436">IF(AW41=$A$12,AV42+($B$12*15),IF(AW41=$A$13,AV42+($B$13*15),IF(AW41=$A$15,IF(AV42+($B$15*15)&gt;100,100,AV42+($B$15*15)),IF(AW41=$A$14,IF(AV42+($B$14*15)&gt;100,100,AV42+($B$14*15)),IF(AW41=$A$16,IF(AV42+$B$16*15&gt;100,100,AV42+$B$16*15),AV42)))))</f>
        <v>70.52000000000001</v>
      </c>
      <c r="AX42" s="316">
        <f t="shared" ref="AX42" si="437">IF(AX41=$A$12,AW42+($B$12*15),IF(AX41=$A$13,AW42+($B$13*15),IF(AX41=$A$15,IF(AW42+($B$15*15)&gt;100,100,AW42+($B$15*15)),IF(AX41=$A$14,IF(AW42+($B$14*15)&gt;100,100,AW42+($B$14*15)),IF(AX41=$A$16,IF(AW42+$B$16*15&gt;100,100,AW42+$B$16*15),AW42)))))</f>
        <v>68.583333333333343</v>
      </c>
      <c r="AY42" s="316">
        <f t="shared" ref="AY42" si="438">IF(AY41=$A$12,AX42+($B$12*15),IF(AY41=$A$13,AX42+($B$13*15),IF(AY41=$A$15,IF(AX42+($B$15*15)&gt;100,100,AX42+($B$15*15)),IF(AY41=$A$14,IF(AX42+($B$14*15)&gt;100,100,AX42+($B$14*15)),IF(AY41=$A$16,IF(AX42+$B$16*15&gt;100,100,AX42+$B$16*15),AX42)))))</f>
        <v>66.646666666666675</v>
      </c>
      <c r="AZ42" s="316">
        <f t="shared" ref="AZ42" si="439">IF(AZ41=$A$12,AY42+($B$12*15),IF(AZ41=$A$13,AY42+($B$13*15),IF(AZ41=$A$15,IF(AY42+($B$15*15)&gt;100,100,AY42+($B$15*15)),IF(AZ41=$A$14,IF(AY42+($B$14*15)&gt;100,100,AY42+($B$14*15)),IF(AZ41=$A$16,IF(AY42+$B$16*15&gt;100,100,AY42+$B$16*15),AY42)))))</f>
        <v>64.710000000000008</v>
      </c>
      <c r="BA42" s="316">
        <f t="shared" ref="BA42" si="440">IF(BA41=$A$12,AZ42+($B$12*15),IF(BA41=$A$13,AZ42+($B$13*15),IF(BA41=$A$15,IF(AZ42+($B$15*15)&gt;100,100,AZ42+($B$15*15)),IF(BA41=$A$14,IF(AZ42+($B$14*15)&gt;100,100,AZ42+($B$14*15)),IF(BA41=$A$16,IF(AZ42+$B$16*15&gt;100,100,AZ42+$B$16*15),AZ42)))))</f>
        <v>62.786666666666676</v>
      </c>
      <c r="BB42" s="316">
        <f t="shared" ref="BB42" si="441">IF(BB41=$A$12,BA42+($B$12*15),IF(BB41=$A$13,BA42+($B$13*15),IF(BB41=$A$15,IF(BA42+($B$15*15)&gt;100,100,BA42+($B$15*15)),IF(BB41=$A$14,IF(BA42+($B$14*15)&gt;100,100,BA42+($B$14*15)),IF(BB41=$A$16,IF(BA42+$B$16*15&gt;100,100,BA42+$B$16*15),BA42)))))</f>
        <v>60.863333333333344</v>
      </c>
      <c r="BC42" s="316">
        <f t="shared" ref="BC42" si="442">IF(BC41=$A$12,BB42+($B$12*15),IF(BC41=$A$13,BB42+($B$13*15),IF(BC41=$A$15,IF(BB42+($B$15*15)&gt;100,100,BB42+($B$15*15)),IF(BC41=$A$14,IF(BB42+($B$14*15)&gt;100,100,BB42+($B$14*15)),IF(BC41=$A$16,IF(BB42+$B$16*15&gt;100,100,BB42+$B$16*15),BB42)))))</f>
        <v>58.940000000000012</v>
      </c>
      <c r="BD42" s="316">
        <f t="shared" ref="BD42" si="443">IF(BD41=$A$12,BC42+($B$12*15),IF(BD41=$A$13,BC42+($B$13*15),IF(BD41=$A$15,IF(BC42+($B$15*15)&gt;100,100,BC42+($B$15*15)),IF(BD41=$A$14,IF(BC42+($B$14*15)&gt;100,100,BC42+($B$14*15)),IF(BD41=$A$16,IF(BC42+$B$16*15&gt;100,100,BC42+$B$16*15),BC42)))))</f>
        <v>57.003333333333345</v>
      </c>
      <c r="BE42" s="316">
        <f t="shared" ref="BE42" si="444">IF(BE41=$A$12,BD42+($B$12*15),IF(BE41=$A$13,BD42+($B$13*15),IF(BE41=$A$15,IF(BD42+($B$15*15)&gt;100,100,BD42+($B$15*15)),IF(BE41=$A$14,IF(BD42+($B$14*15)&gt;100,100,BD42+($B$14*15)),IF(BE41=$A$16,IF(BD42+$B$16*15&gt;100,100,BD42+$B$16*15),BD42)))))</f>
        <v>55.066666666666677</v>
      </c>
      <c r="BF42" s="316">
        <f t="shared" ref="BF42" si="445">IF(BF41=$A$12,BE42+($B$12*15),IF(BF41=$A$13,BE42+($B$13*15),IF(BF41=$A$15,IF(BE42+($B$15*15)&gt;100,100,BE42+($B$15*15)),IF(BF41=$A$14,IF(BE42+($B$14*15)&gt;100,100,BE42+($B$14*15)),IF(BF41=$A$16,IF(BE42+$B$16*15&gt;100,100,BE42+$B$16*15),BE42)))))</f>
        <v>53.13000000000001</v>
      </c>
      <c r="BG42" s="316">
        <f t="shared" ref="BG42" si="446">IF(BG41=$A$12,BF42+($B$12*15),IF(BG41=$A$13,BF42+($B$13*15),IF(BG41=$A$15,IF(BF42+($B$15*15)&gt;100,100,BF42+($B$15*15)),IF(BG41=$A$14,IF(BF42+($B$14*15)&gt;100,100,BF42+($B$14*15)),IF(BG41=$A$16,IF(BF42+$B$16*15&gt;100,100,BF42+$B$16*15),BF42)))))</f>
        <v>51.206666666666678</v>
      </c>
      <c r="BH42" s="316">
        <f t="shared" ref="BH42" si="447">IF(BH41=$A$12,BG42+($B$12*15),IF(BH41=$A$13,BG42+($B$13*15),IF(BH41=$A$15,IF(BG42+($B$15*15)&gt;100,100,BG42+($B$15*15)),IF(BH41=$A$14,IF(BG42+($B$14*15)&gt;100,100,BG42+($B$14*15)),IF(BH41=$A$16,IF(BG42+$B$16*15&gt;100,100,BG42+$B$16*15),BG42)))))</f>
        <v>49.283333333333346</v>
      </c>
      <c r="BI42" s="316">
        <f t="shared" ref="BI42" si="448">IF(BI41=$A$12,BH42+($B$12*15),IF(BI41=$A$13,BH42+($B$13*15),IF(BI41=$A$15,IF(BH42+($B$15*15)&gt;100,100,BH42+($B$15*15)),IF(BI41=$A$14,IF(BH42+($B$14*15)&gt;100,100,BH42+($B$14*15)),IF(BI41=$A$16,IF(BH42+$B$16*15&gt;100,100,BH42+$B$16*15),BH42)))))</f>
        <v>47.360000000000014</v>
      </c>
      <c r="BJ42" s="316">
        <f t="shared" ref="BJ42" si="449">IF(BJ41=$A$12,BI42+($B$12*15),IF(BJ41=$A$13,BI42+($B$13*15),IF(BJ41=$A$15,IF(BI42+($B$15*15)&gt;100,100,BI42+($B$15*15)),IF(BJ41=$A$14,IF(BI42+($B$14*15)&gt;100,100,BI42+($B$14*15)),IF(BJ41=$A$16,IF(BI42+$B$16*15&gt;100,100,BI42+$B$16*15),BI42)))))</f>
        <v>45.423333333333346</v>
      </c>
      <c r="BK42" s="316">
        <f t="shared" ref="BK42" si="450">IF(BK41=$A$12,BJ42+($B$12*15),IF(BK41=$A$13,BJ42+($B$13*15),IF(BK41=$A$15,IF(BJ42+($B$15*15)&gt;100,100,BJ42+($B$15*15)),IF(BK41=$A$14,IF(BJ42+($B$14*15)&gt;100,100,BJ42+($B$14*15)),IF(BK41=$A$16,IF(BJ42+$B$16*15&gt;100,100,BJ42+$B$16*15),BJ42)))))</f>
        <v>43.486666666666679</v>
      </c>
      <c r="BL42" s="316">
        <f t="shared" ref="BL42" si="451">IF(BL41=$A$12,BK42+($B$12*15),IF(BL41=$A$13,BK42+($B$13*15),IF(BL41=$A$15,IF(BK42+($B$15*15)&gt;100,100,BK42+($B$15*15)),IF(BL41=$A$14,IF(BK42+($B$14*15)&gt;100,100,BK42+($B$14*15)),IF(BL41=$A$16,IF(BK42+$B$16*15&gt;100,100,BK42+$B$16*15),BK42)))))</f>
        <v>41.550000000000011</v>
      </c>
      <c r="BM42" s="316">
        <f t="shared" ref="BM42" si="452">IF(BM41=$A$12,BL42+($B$12*15),IF(BM41=$A$13,BL42+($B$13*15),IF(BM41=$A$15,IF(BL42+($B$15*15)&gt;100,100,BL42+($B$15*15)),IF(BM41=$A$14,IF(BL42+($B$14*15)&gt;100,100,BL42+($B$14*15)),IF(BM41=$A$16,IF(BL42+$B$16*15&gt;100,100,BL42+$B$16*15),BL42)))))</f>
        <v>39.626666666666679</v>
      </c>
      <c r="BN42" s="316">
        <f t="shared" ref="BN42" si="453">IF(BN41=$A$12,BM42+($B$12*15),IF(BN41=$A$13,BM42+($B$13*15),IF(BN41=$A$15,IF(BM42+($B$15*15)&gt;100,100,BM42+($B$15*15)),IF(BN41=$A$14,IF(BM42+($B$14*15)&gt;100,100,BM42+($B$14*15)),IF(BN41=$A$16,IF(BM42+$B$16*15&gt;100,100,BM42+$B$16*15),BM42)))))</f>
        <v>37.703333333333347</v>
      </c>
      <c r="BO42" s="316">
        <f t="shared" ref="BO42" si="454">IF(BO41=$A$12,BN42+($B$12*15),IF(BO41=$A$13,BN42+($B$13*15),IF(BO41=$A$15,IF(BN42+($B$15*15)&gt;100,100,BN42+($B$15*15)),IF(BO41=$A$14,IF(BN42+($B$14*15)&gt;100,100,BN42+($B$14*15)),IF(BO41=$A$16,IF(BN42+$B$16*15&gt;100,100,BN42+$B$16*15),BN42)))))</f>
        <v>35.780000000000015</v>
      </c>
      <c r="BP42" s="316">
        <f t="shared" ref="BP42" si="455">IF(BP41=$A$12,BO42+($B$12*15),IF(BP41=$A$13,BO42+($B$13*15),IF(BP41=$A$15,IF(BO42+($B$15*15)&gt;100,100,BO42+($B$15*15)),IF(BP41=$A$14,IF(BO42+($B$14*15)&gt;100,100,BO42+($B$14*15)),IF(BP41=$A$16,IF(BO42+$B$16*15&gt;100,100,BO42+$B$16*15),BO42)))))</f>
        <v>33.843333333333348</v>
      </c>
      <c r="BQ42" s="316">
        <f t="shared" ref="BQ42" si="456">IF(BQ41=$A$12,BP42+($B$12*15),IF(BQ41=$A$13,BP42+($B$13*15),IF(BQ41=$A$15,IF(BP42+($B$15*15)&gt;100,100,BP42+($B$15*15)),IF(BQ41=$A$14,IF(BP42+($B$14*15)&gt;100,100,BP42+($B$14*15)),IF(BQ41=$A$16,IF(BP42+$B$16*15&gt;100,100,BP42+$B$16*15),BP42)))))</f>
        <v>31.90666666666668</v>
      </c>
      <c r="BR42" s="316">
        <f t="shared" ref="BR42" si="457">IF(BR41=$A$12,BQ42+($B$12*15),IF(BR41=$A$13,BQ42+($B$13*15),IF(BR41=$A$15,IF(BQ42+($B$15*15)&gt;100,100,BQ42+($B$15*15)),IF(BR41=$A$14,IF(BQ42+($B$14*15)&gt;100,100,BQ42+($B$14*15)),IF(BR41=$A$16,IF(BQ42+$B$16*15&gt;100,100,BQ42+$B$16*15),BQ42)))))</f>
        <v>29.970000000000013</v>
      </c>
      <c r="BS42" s="316">
        <f t="shared" ref="BS42" si="458">IF(BS41=$A$12,BR42+($B$12*15),IF(BS41=$A$13,BR42+($B$13*15),IF(BS41=$A$15,IF(BR42+($B$15*15)&gt;100,100,BR42+($B$15*15)),IF(BS41=$A$14,IF(BR42+($B$14*15)&gt;100,100,BR42+($B$14*15)),IF(BS41=$A$16,IF(BR42+$B$16*15&gt;100,100,BR42+$B$16*15),BR42)))))</f>
        <v>28.046666666666681</v>
      </c>
      <c r="BT42" s="316">
        <f t="shared" ref="BT42" si="459">IF(BT41=$A$12,BS42+($B$12*15),IF(BT41=$A$13,BS42+($B$13*15),IF(BT41=$A$15,IF(BS42+($B$15*15)&gt;100,100,BS42+($B$15*15)),IF(BT41=$A$14,IF(BS42+($B$14*15)&gt;100,100,BS42+($B$14*15)),IF(BT41=$A$16,IF(BS42+$B$16*15&gt;100,100,BS42+$B$16*15),BS42)))))</f>
        <v>26.123333333333349</v>
      </c>
      <c r="BU42" s="316">
        <f t="shared" ref="BU42" si="460">IF(BU41=$A$12,BT42+($B$12*15),IF(BU41=$A$13,BT42+($B$13*15),IF(BU41=$A$15,IF(BT42+($B$15*15)&gt;100,100,BT42+($B$15*15)),IF(BU41=$A$14,IF(BT42+($B$14*15)&gt;100,100,BT42+($B$14*15)),IF(BU41=$A$16,IF(BT42+$B$16*15&gt;100,100,BT42+$B$16*15),BT42)))))</f>
        <v>41.123333333333349</v>
      </c>
      <c r="BV42" s="316">
        <f t="shared" ref="BV42" si="461">IF(BV41=$A$12,BU42+($B$12*15),IF(BV41=$A$13,BU42+($B$13*15),IF(BV41=$A$15,IF(BU42+($B$15*15)&gt;100,100,BU42+($B$15*15)),IF(BV41=$A$14,IF(BU42+($B$14*15)&gt;100,100,BU42+($B$14*15)),IF(BV41=$A$16,IF(BU42+$B$16*15&gt;100,100,BU42+$B$16*15),BU42)))))</f>
        <v>56.123333333333349</v>
      </c>
      <c r="BW42" s="316">
        <f t="shared" ref="BW42" si="462">IF(BW41=$A$12,BV42+($B$12*15),IF(BW41=$A$13,BV42+($B$13*15),IF(BW41=$A$15,IF(BV42+($B$15*15)&gt;100,100,BV42+($B$15*15)),IF(BW41=$A$14,IF(BV42+($B$14*15)&gt;100,100,BV42+($B$14*15)),IF(BW41=$A$16,IF(BV42+$B$16*15&gt;100,100,BV42+$B$16*15),BV42)))))</f>
        <v>71.123333333333349</v>
      </c>
      <c r="BX42" s="316">
        <f t="shared" ref="BX42" si="463">IF(BX41=$A$12,BW42+($B$12*15),IF(BX41=$A$13,BW42+($B$13*15),IF(BX41=$A$15,IF(BW42+($B$15*15)&gt;100,100,BW42+($B$15*15)),IF(BX41=$A$14,IF(BW42+($B$14*15)&gt;100,100,BW42+($B$14*15)),IF(BX41=$A$16,IF(BW42+$B$16*15&gt;100,100,BW42+$B$16*15),BW42)))))</f>
        <v>86.123333333333349</v>
      </c>
      <c r="BY42" s="316">
        <f t="shared" ref="BY42" si="464">IF(BY41=$A$12,BX42+($B$12*15),IF(BY41=$A$13,BX42+($B$13*15),IF(BY41=$A$15,IF(BX42+($B$15*15)&gt;100,100,BX42+($B$15*15)),IF(BY41=$A$14,IF(BX42+($B$14*15)&gt;100,100,BX42+($B$14*15)),IF(BY41=$A$16,IF(BX42+$B$16*15&gt;100,100,BX42+$B$16*15),BX42)))))</f>
        <v>84.200000000000017</v>
      </c>
      <c r="BZ42" s="316">
        <f t="shared" ref="BZ42" si="465">IF(BZ41=$A$12,BY42+($B$12*15),IF(BZ41=$A$13,BY42+($B$13*15),IF(BZ41=$A$15,IF(BY42+($B$15*15)&gt;100,100,BY42+($B$15*15)),IF(BZ41=$A$14,IF(BY42+($B$14*15)&gt;100,100,BY42+($B$14*15)),IF(BZ41=$A$16,IF(BY42+$B$16*15&gt;100,100,BY42+$B$16*15),BY42)))))</f>
        <v>82.26333333333335</v>
      </c>
      <c r="CA42" s="316">
        <f t="shared" ref="CA42" si="466">IF(CA41=$A$12,BZ42+($B$12*15),IF(CA41=$A$13,BZ42+($B$13*15),IF(CA41=$A$15,IF(BZ42+($B$15*15)&gt;100,100,BZ42+($B$15*15)),IF(CA41=$A$14,IF(BZ42+($B$14*15)&gt;100,100,BZ42+($B$14*15)),IF(CA41=$A$16,IF(BZ42+$B$16*15&gt;100,100,BZ42+$B$16*15),BZ42)))))</f>
        <v>80.326666666666682</v>
      </c>
      <c r="CB42" s="316">
        <f t="shared" ref="CB42" si="467">IF(CB41=$A$12,CA42+($B$12*15),IF(CB41=$A$13,CA42+($B$13*15),IF(CB41=$A$15,IF(CA42+($B$15*15)&gt;100,100,CA42+($B$15*15)),IF(CB41=$A$14,IF(CA42+($B$14*15)&gt;100,100,CA42+($B$14*15)),IF(CB41=$A$16,IF(CA42+$B$16*15&gt;100,100,CA42+$B$16*15),CA42)))))</f>
        <v>78.390000000000015</v>
      </c>
      <c r="CC42" s="316">
        <f t="shared" ref="CC42" si="468">IF(CC41=$A$12,CB42+($B$12*15),IF(CC41=$A$13,CB42+($B$13*15),IF(CC41=$A$15,IF(CB42+($B$15*15)&gt;100,100,CB42+($B$15*15)),IF(CC41=$A$14,IF(CB42+($B$14*15)&gt;100,100,CB42+($B$14*15)),IF(CC41=$A$16,IF(CB42+$B$16*15&gt;100,100,CB42+$B$16*15),CB42)))))</f>
        <v>78.390000000000015</v>
      </c>
      <c r="CD42" s="316">
        <f t="shared" ref="CD42" si="469">IF(CD41=$A$12,CC42+($B$12*15),IF(CD41=$A$13,CC42+($B$13*15),IF(CD41=$A$15,IF(CC42+($B$15*15)&gt;100,100,CC42+($B$15*15)),IF(CD41=$A$14,IF(CC42+($B$14*15)&gt;100,100,CC42+($B$14*15)),IF(CD41=$A$16,IF(CC42+$B$16*15&gt;100,100,CC42+$B$16*15),CC42)))))</f>
        <v>78.390000000000015</v>
      </c>
      <c r="CE42" s="316">
        <f t="shared" ref="CE42" si="470">IF(CE41=$A$12,CD42+($B$12*15),IF(CE41=$A$13,CD42+($B$13*15),IF(CE41=$A$15,IF(CD42+($B$15*15)&gt;100,100,CD42+($B$15*15)),IF(CE41=$A$14,IF(CD42+($B$14*15)&gt;100,100,CD42+($B$14*15)),IF(CE41=$A$16,IF(CD42+$B$16*15&gt;100,100,CD42+$B$16*15),CD42)))))</f>
        <v>78.390000000000015</v>
      </c>
      <c r="CF42" s="316">
        <f t="shared" ref="CF42" si="471">IF(CF41=$A$12,CE42+($B$12*15),IF(CF41=$A$13,CE42+($B$13*15),IF(CF41=$A$15,IF(CE42+($B$15*15)&gt;100,100,CE42+($B$15*15)),IF(CF41=$A$14,IF(CE42+($B$14*15)&gt;100,100,CE42+($B$14*15)),IF(CF41=$A$16,IF(CE42+$B$16*15&gt;100,100,CE42+$B$16*15),CE42)))))</f>
        <v>78.390000000000015</v>
      </c>
      <c r="CG42" s="316">
        <f t="shared" ref="CG42" si="472">IF(CG41=$A$12,CF42+($B$12*15),IF(CG41=$A$13,CF42+($B$13*15),IF(CG41=$A$15,IF(CF42+($B$15*15)&gt;100,100,CF42+($B$15*15)),IF(CG41=$A$14,IF(CF42+($B$14*15)&gt;100,100,CF42+($B$14*15)),IF(CG41=$A$16,IF(CF42+$B$16*15&gt;100,100,CF42+$B$16*15),CF42)))))</f>
        <v>78.390000000000015</v>
      </c>
      <c r="CH42" s="316">
        <f t="shared" ref="CH42" si="473">IF(CH41=$A$12,CG42+($B$12*15),IF(CH41=$A$13,CG42+($B$13*15),IF(CH41=$A$15,IF(CG42+($B$15*15)&gt;100,100,CG42+($B$15*15)),IF(CH41=$A$14,IF(CG42+($B$14*15)&gt;100,100,CG42+($B$14*15)),IF(CH41=$A$16,IF(CG42+$B$16*15&gt;100,100,CG42+$B$16*15),CG42)))))</f>
        <v>78.390000000000015</v>
      </c>
      <c r="CI42" s="316">
        <f t="shared" ref="CI42" si="474">IF(CI41=$A$12,CH42+($B$12*15),IF(CI41=$A$13,CH42+($B$13*15),IF(CI41=$A$15,IF(CH42+($B$15*15)&gt;100,100,CH42+($B$15*15)),IF(CI41=$A$14,IF(CH42+($B$14*15)&gt;100,100,CH42+($B$14*15)),IF(CI41=$A$16,IF(CH42+$B$16*15&gt;100,100,CH42+$B$16*15),CH42)))))</f>
        <v>78.390000000000015</v>
      </c>
      <c r="CJ42" s="316">
        <f t="shared" ref="CJ42" si="475">IF(CJ41=$A$12,CI42+($B$12*15),IF(CJ41=$A$13,CI42+($B$13*15),IF(CJ41=$A$15,IF(CI42+($B$15*15)&gt;100,100,CI42+($B$15*15)),IF(CJ41=$A$14,IF(CI42+($B$14*15)&gt;100,100,CI42+($B$14*15)),IF(CJ41=$A$16,IF(CI42+$B$16*15&gt;100,100,CI42+$B$16*15),CI42)))))</f>
        <v>78.390000000000015</v>
      </c>
      <c r="CK42" s="316">
        <f t="shared" ref="CK42" si="476">IF(CK41=$A$12,CJ42+($B$12*15),IF(CK41=$A$13,CJ42+($B$13*15),IF(CK41=$A$15,IF(CJ42+($B$15*15)&gt;100,100,CJ42+($B$15*15)),IF(CK41=$A$14,IF(CJ42+($B$14*15)&gt;100,100,CJ42+($B$14*15)),IF(CK41=$A$16,IF(CJ42+$B$16*15&gt;100,100,CJ42+$B$16*15),CJ42)))))</f>
        <v>78.390000000000015</v>
      </c>
      <c r="CL42" s="316">
        <f t="shared" ref="CL42" si="477">IF(CL41=$A$12,CK42+($B$12*15),IF(CL41=$A$13,CK42+($B$13*15),IF(CL41=$A$15,IF(CK42+($B$15*15)&gt;100,100,CK42+($B$15*15)),IF(CL41=$A$14,IF(CK42+($B$14*15)&gt;100,100,CK42+($B$14*15)),IF(CL41=$A$16,IF(CK42+$B$16*15&gt;100,100,CK42+$B$16*15),CK42)))))</f>
        <v>78.390000000000015</v>
      </c>
      <c r="CM42" s="316">
        <f t="shared" ref="CM42" si="478">IF(CM41=$A$12,CL42+($B$12*15),IF(CM41=$A$13,CL42+($B$13*15),IF(CM41=$A$15,IF(CL42+($B$15*15)&gt;100,100,CL42+($B$15*15)),IF(CM41=$A$14,IF(CL42+($B$14*15)&gt;100,100,CL42+($B$14*15)),IF(CM41=$A$16,IF(CL42+$B$16*15&gt;100,100,CL42+$B$16*15),CL42)))))</f>
        <v>78.390000000000015</v>
      </c>
      <c r="CN42" s="316">
        <f t="shared" ref="CN42" si="479">IF(CN41=$A$12,CM42+($B$12*15),IF(CN41=$A$13,CM42+($B$13*15),IF(CN41=$A$15,IF(CM42+($B$15*15)&gt;100,100,CM42+($B$15*15)),IF(CN41=$A$14,IF(CM42+($B$14*15)&gt;100,100,CM42+($B$14*15)),IF(CN41=$A$16,IF(CM42+$B$16*15&gt;100,100,CM42+$B$16*15),CM42)))))</f>
        <v>78.390000000000015</v>
      </c>
      <c r="CO42" s="316">
        <f t="shared" ref="CO42" si="480">IF(CO41=$A$12,CN42+($B$12*15),IF(CO41=$A$13,CN42+($B$13*15),IF(CO41=$A$15,IF(CN42+($B$15*15)&gt;100,100,CN42+($B$15*15)),IF(CO41=$A$14,IF(CN42+($B$14*15)&gt;100,100,CN42+($B$14*15)),IF(CO41=$A$16,IF(CN42+$B$16*15&gt;100,100,CN42+$B$16*15),CN42)))))</f>
        <v>78.390000000000015</v>
      </c>
      <c r="CP42" s="316">
        <f t="shared" ref="CP42" si="481">IF(CP41=$A$12,CO42+($B$12*15),IF(CP41=$A$13,CO42+($B$13*15),IF(CP41=$A$15,IF(CO42+($B$15*15)&gt;100,100,CO42+($B$15*15)),IF(CP41=$A$14,IF(CO42+($B$14*15)&gt;100,100,CO42+($B$14*15)),IF(CP41=$A$16,IF(CO42+$B$16*15&gt;100,100,CO42+$B$16*15),CO42)))))</f>
        <v>78.390000000000015</v>
      </c>
      <c r="CQ42" s="316">
        <f t="shared" ref="CQ42" si="482">IF(CQ41=$A$12,CP42+($B$12*15),IF(CQ41=$A$13,CP42+($B$13*15),IF(CQ41=$A$15,IF(CP42+($B$15*15)&gt;100,100,CP42+($B$15*15)),IF(CQ41=$A$14,IF(CP42+($B$14*15)&gt;100,100,CP42+($B$14*15)),IF(CQ41=$A$16,IF(CP42+$B$16*15&gt;100,100,CP42+$B$16*15),CP42)))))</f>
        <v>78.390000000000015</v>
      </c>
      <c r="CR42" s="316">
        <f t="shared" ref="CR42" si="483">IF(CR41=$A$12,CQ42+($B$12*15),IF(CR41=$A$13,CQ42+($B$13*15),IF(CR41=$A$15,IF(CQ42+($B$15*15)&gt;100,100,CQ42+($B$15*15)),IF(CR41=$A$14,IF(CQ42+($B$14*15)&gt;100,100,CQ42+($B$14*15)),IF(CR41=$A$16,IF(CQ42+$B$16*15&gt;100,100,CQ42+$B$16*15),CQ42)))))</f>
        <v>78.390000000000015</v>
      </c>
      <c r="CS42" s="316">
        <f t="shared" ref="CS42" si="484">IF(CS41=$A$12,CR42+($B$12*15),IF(CS41=$A$13,CR42+($B$13*15),IF(CS41=$A$15,IF(CR42+($B$15*15)&gt;100,100,CR42+($B$15*15)),IF(CS41=$A$14,IF(CR42+($B$14*15)&gt;100,100,CR42+($B$14*15)),IF(CS41=$A$16,IF(CR42+$B$16*15&gt;100,100,CR42+$B$16*15),CR42)))))</f>
        <v>78.390000000000015</v>
      </c>
      <c r="CT42" s="316">
        <f t="shared" ref="CT42" si="485">IF(CT41=$A$12,CS42+($B$12*15),IF(CT41=$A$13,CS42+($B$13*15),IF(CT41=$A$15,IF(CS42+($B$15*15)&gt;100,100,CS42+($B$15*15)),IF(CT41=$A$14,IF(CS42+($B$14*15)&gt;100,100,CS42+($B$14*15)),IF(CT41=$A$16,IF(CS42+$B$16*15&gt;100,100,CS42+$B$16*15),CS42)))))</f>
        <v>78.390000000000015</v>
      </c>
      <c r="CU42" s="316">
        <f t="shared" ref="CU42" si="486">IF(CU41=$A$12,CT42+($B$12*15),IF(CU41=$A$13,CT42+($B$13*15),IF(CU41=$A$15,IF(CT42+($B$15*15)&gt;100,100,CT42+($B$15*15)),IF(CU41=$A$14,IF(CT42+($B$14*15)&gt;100,100,CT42+($B$14*15)),IF(CU41=$A$16,IF(CT42+$B$16*15&gt;100,100,CT42+$B$16*15),CT42)))))</f>
        <v>78.390000000000015</v>
      </c>
      <c r="CV42" s="316">
        <f t="shared" ref="CV42" si="487">IF(CV41=$A$12,CU42+($B$12*15),IF(CV41=$A$13,CU42+($B$13*15),IF(CV41=$A$15,IF(CU42+($B$15*15)&gt;100,100,CU42+($B$15*15)),IF(CV41=$A$14,IF(CU42+($B$14*15)&gt;100,100,CU42+($B$14*15)),IF(CV41=$A$16,IF(CU42+$B$16*15&gt;100,100,CU42+$B$16*15),CU42)))))</f>
        <v>78.390000000000015</v>
      </c>
      <c r="CW42" s="311">
        <f t="shared" ref="CW42" si="488">CL42-10</f>
        <v>68.390000000000015</v>
      </c>
    </row>
    <row r="43" spans="1:101" s="299" customFormat="1" ht="12" x14ac:dyDescent="0.2">
      <c r="A43" s="467" t="s">
        <v>52</v>
      </c>
      <c r="B43" s="419" t="s">
        <v>53</v>
      </c>
      <c r="C43" s="304" t="s">
        <v>44</v>
      </c>
      <c r="D43" s="314" t="s">
        <v>45</v>
      </c>
      <c r="E43" s="317" t="s">
        <v>17</v>
      </c>
      <c r="F43" s="317" t="s">
        <v>17</v>
      </c>
      <c r="G43" s="317" t="s">
        <v>17</v>
      </c>
      <c r="H43" s="317" t="s">
        <v>17</v>
      </c>
      <c r="I43" s="316" t="s">
        <v>207</v>
      </c>
      <c r="J43" s="316" t="s">
        <v>207</v>
      </c>
      <c r="K43" s="316" t="s">
        <v>23</v>
      </c>
      <c r="L43" s="316" t="s">
        <v>23</v>
      </c>
      <c r="M43" s="316" t="s">
        <v>23</v>
      </c>
      <c r="N43" s="316" t="s">
        <v>23</v>
      </c>
      <c r="O43" s="316" t="s">
        <v>23</v>
      </c>
      <c r="P43" s="316" t="s">
        <v>23</v>
      </c>
      <c r="Q43" s="316" t="s">
        <v>23</v>
      </c>
      <c r="R43" s="316" t="s">
        <v>23</v>
      </c>
      <c r="S43" s="316" t="s">
        <v>23</v>
      </c>
      <c r="T43" s="316" t="s">
        <v>23</v>
      </c>
      <c r="U43" s="316" t="s">
        <v>23</v>
      </c>
      <c r="V43" s="316" t="s">
        <v>23</v>
      </c>
      <c r="W43" s="316" t="s">
        <v>23</v>
      </c>
      <c r="X43" s="316" t="s">
        <v>23</v>
      </c>
      <c r="Y43" s="316" t="s">
        <v>23</v>
      </c>
      <c r="Z43" s="316" t="s">
        <v>23</v>
      </c>
      <c r="AA43" s="316" t="s">
        <v>23</v>
      </c>
      <c r="AB43" s="316" t="s">
        <v>207</v>
      </c>
      <c r="AC43" s="317" t="s">
        <v>17</v>
      </c>
      <c r="AD43" s="317" t="s">
        <v>17</v>
      </c>
      <c r="AE43" s="317" t="s">
        <v>17</v>
      </c>
      <c r="AF43" s="317" t="s">
        <v>17</v>
      </c>
      <c r="AG43" s="316" t="s">
        <v>207</v>
      </c>
      <c r="AH43" s="316" t="s">
        <v>207</v>
      </c>
      <c r="AI43" s="316" t="s">
        <v>23</v>
      </c>
      <c r="AJ43" s="316" t="s">
        <v>23</v>
      </c>
      <c r="AK43" s="316" t="s">
        <v>23</v>
      </c>
      <c r="AL43" s="316" t="s">
        <v>207</v>
      </c>
      <c r="AM43" s="316" t="s">
        <v>207</v>
      </c>
      <c r="AN43" s="316" t="s">
        <v>207</v>
      </c>
      <c r="AO43" s="316" t="s">
        <v>23</v>
      </c>
      <c r="AP43" s="316" t="s">
        <v>23</v>
      </c>
      <c r="AQ43" s="316" t="s">
        <v>23</v>
      </c>
      <c r="AR43" s="316" t="s">
        <v>207</v>
      </c>
      <c r="AS43" s="316" t="s">
        <v>207</v>
      </c>
      <c r="AT43" s="316" t="s">
        <v>207</v>
      </c>
      <c r="AU43" s="316"/>
      <c r="AV43" s="316"/>
      <c r="AW43" s="316"/>
      <c r="AX43" s="316"/>
      <c r="AY43" s="316"/>
      <c r="AZ43" s="316"/>
      <c r="BA43" s="316"/>
      <c r="BB43" s="316"/>
      <c r="BC43" s="316"/>
      <c r="BD43" s="316"/>
      <c r="BE43" s="316"/>
      <c r="BF43" s="316"/>
      <c r="BG43" s="316"/>
      <c r="BH43" s="316"/>
      <c r="BI43" s="316"/>
      <c r="BJ43" s="316"/>
      <c r="BK43" s="317" t="s">
        <v>17</v>
      </c>
      <c r="BL43" s="317" t="s">
        <v>17</v>
      </c>
      <c r="BM43" s="317" t="s">
        <v>17</v>
      </c>
      <c r="BN43" s="317" t="s">
        <v>17</v>
      </c>
      <c r="BO43" s="316" t="s">
        <v>207</v>
      </c>
      <c r="BP43" s="316" t="s">
        <v>207</v>
      </c>
      <c r="BQ43" s="316" t="s">
        <v>23</v>
      </c>
      <c r="BR43" s="316" t="s">
        <v>23</v>
      </c>
      <c r="BS43" s="316" t="s">
        <v>23</v>
      </c>
      <c r="BT43" s="316" t="s">
        <v>207</v>
      </c>
      <c r="BU43" s="316" t="s">
        <v>207</v>
      </c>
      <c r="BV43" s="316" t="s">
        <v>207</v>
      </c>
      <c r="BW43" s="316" t="s">
        <v>23</v>
      </c>
      <c r="BX43" s="316" t="s">
        <v>23</v>
      </c>
      <c r="BY43" s="316" t="s">
        <v>23</v>
      </c>
      <c r="BZ43" s="316"/>
      <c r="CA43" s="316"/>
      <c r="CB43" s="316"/>
      <c r="CC43" s="316"/>
      <c r="CD43" s="316"/>
      <c r="CE43" s="316"/>
      <c r="CF43" s="316"/>
      <c r="CG43" s="316"/>
      <c r="CH43" s="316"/>
      <c r="CI43" s="316"/>
      <c r="CJ43" s="316"/>
      <c r="CK43" s="316"/>
      <c r="CL43" s="316"/>
      <c r="CM43" s="316"/>
      <c r="CN43" s="316"/>
      <c r="CO43" s="316"/>
      <c r="CP43" s="316"/>
      <c r="CQ43" s="316"/>
      <c r="CR43" s="316"/>
      <c r="CS43" s="316"/>
      <c r="CT43" s="316"/>
      <c r="CU43" s="316"/>
      <c r="CV43" s="316"/>
      <c r="CW43" s="303" t="s">
        <v>46</v>
      </c>
    </row>
    <row r="44" spans="1:101" s="303" customFormat="1" ht="12" x14ac:dyDescent="0.2">
      <c r="A44" s="468"/>
      <c r="B44" s="420"/>
      <c r="C44" s="304" t="s">
        <v>37</v>
      </c>
      <c r="D44" s="315">
        <v>80</v>
      </c>
      <c r="E44" s="316">
        <f>IF(E43=$A$12,D44+($B$12*15),IF(E43=$A$13,D44+($B$13*15),IF(E43=$A$15,IF(D44+($B$15*15)&gt;100,100,D44+($B$15*15)),IF(E43=$A$14,IF(D44+($B$14*15)&gt;100,100,D44+($B$14*15)),IF(E43=$A$16,IF(D44+$B$16*15&gt;100,100,D44+$B$16*15),D44)))))</f>
        <v>100</v>
      </c>
      <c r="F44" s="316">
        <f t="shared" ref="F44" si="489">IF(F43=$A$12,E44+($B$12*15),IF(F43=$A$13,E44+($B$13*15),IF(F43=$A$15,IF(E44+($B$15*15)&gt;100,100,E44+($B$15*15)),IF(F43=$A$14,IF(E44+($B$14*15)&gt;100,100,E44+($B$14*15)),IF(F43=$A$16,IF(E44+$B$16*15&gt;100,100,E44+$B$16*15),E44)))))</f>
        <v>100</v>
      </c>
      <c r="G44" s="316">
        <f t="shared" ref="G44" si="490">IF(G43=$A$12,F44+($B$12*15),IF(G43=$A$13,F44+($B$13*15),IF(G43=$A$15,IF(F44+($B$15*15)&gt;100,100,F44+($B$15*15)),IF(G43=$A$14,IF(F44+($B$14*15)&gt;100,100,F44+($B$14*15)),IF(G43=$A$16,IF(F44+$B$16*15&gt;100,100,F44+$B$16*15),F44)))))</f>
        <v>100</v>
      </c>
      <c r="H44" s="316">
        <f t="shared" ref="H44" si="491">IF(H43=$A$12,G44+($B$12*15),IF(H43=$A$13,G44+($B$13*15),IF(H43=$A$15,IF(G44+($B$15*15)&gt;100,100,G44+($B$15*15)),IF(H43=$A$14,IF(G44+($B$14*15)&gt;100,100,G44+($B$14*15)),IF(H43=$A$16,IF(G44+$B$16*15&gt;100,100,G44+$B$16*15),G44)))))</f>
        <v>100</v>
      </c>
      <c r="I44" s="316">
        <f t="shared" ref="I44" si="492">IF(I43=$A$12,H44+($B$12*15),IF(I43=$A$13,H44+($B$13*15),IF(I43=$A$15,IF(H44+($B$15*15)&gt;100,100,H44+($B$15*15)),IF(I43=$A$14,IF(H44+($B$14*15)&gt;100,100,H44+($B$14*15)),IF(I43=$A$16,IF(H44+$B$16*15&gt;100,100,H44+$B$16*15),H44)))))</f>
        <v>98.076666666666668</v>
      </c>
      <c r="J44" s="316">
        <f t="shared" ref="J44" si="493">IF(J43=$A$12,I44+($B$12*15),IF(J43=$A$13,I44+($B$13*15),IF(J43=$A$15,IF(I44+($B$15*15)&gt;100,100,I44+($B$15*15)),IF(J43=$A$14,IF(I44+($B$14*15)&gt;100,100,I44+($B$14*15)),IF(J43=$A$16,IF(I44+$B$16*15&gt;100,100,I44+$B$16*15),I44)))))</f>
        <v>96.153333333333336</v>
      </c>
      <c r="K44" s="316">
        <f t="shared" ref="K44" si="494">IF(K43=$A$12,J44+($B$12*15),IF(K43=$A$13,J44+($B$13*15),IF(K43=$A$15,IF(J44+($B$15*15)&gt;100,100,J44+($B$15*15)),IF(K43=$A$14,IF(J44+($B$14*15)&gt;100,100,J44+($B$14*15)),IF(K43=$A$16,IF(J44+$B$16*15&gt;100,100,J44+$B$16*15),J44)))))</f>
        <v>94.216666666666669</v>
      </c>
      <c r="L44" s="316">
        <f t="shared" ref="L44" si="495">IF(L43=$A$12,K44+($B$12*15),IF(L43=$A$13,K44+($B$13*15),IF(L43=$A$15,IF(K44+($B$15*15)&gt;100,100,K44+($B$15*15)),IF(L43=$A$14,IF(K44+($B$14*15)&gt;100,100,K44+($B$14*15)),IF(L43=$A$16,IF(K44+$B$16*15&gt;100,100,K44+$B$16*15),K44)))))</f>
        <v>92.28</v>
      </c>
      <c r="M44" s="316">
        <f t="shared" ref="M44" si="496">IF(M43=$A$12,L44+($B$12*15),IF(M43=$A$13,L44+($B$13*15),IF(M43=$A$15,IF(L44+($B$15*15)&gt;100,100,L44+($B$15*15)),IF(M43=$A$14,IF(L44+($B$14*15)&gt;100,100,L44+($B$14*15)),IF(M43=$A$16,IF(L44+$B$16*15&gt;100,100,L44+$B$16*15),L44)))))</f>
        <v>90.343333333333334</v>
      </c>
      <c r="N44" s="316">
        <f t="shared" ref="N44" si="497">IF(N43=$A$12,M44+($B$12*15),IF(N43=$A$13,M44+($B$13*15),IF(N43=$A$15,IF(M44+($B$15*15)&gt;100,100,M44+($B$15*15)),IF(N43=$A$14,IF(M44+($B$14*15)&gt;100,100,M44+($B$14*15)),IF(N43=$A$16,IF(M44+$B$16*15&gt;100,100,M44+$B$16*15),M44)))))</f>
        <v>88.406666666666666</v>
      </c>
      <c r="O44" s="316">
        <f t="shared" ref="O44" si="498">IF(O43=$A$12,N44+($B$12*15),IF(O43=$A$13,N44+($B$13*15),IF(O43=$A$15,IF(N44+($B$15*15)&gt;100,100,N44+($B$15*15)),IF(O43=$A$14,IF(N44+($B$14*15)&gt;100,100,N44+($B$14*15)),IF(O43=$A$16,IF(N44+$B$16*15&gt;100,100,N44+$B$16*15),N44)))))</f>
        <v>86.47</v>
      </c>
      <c r="P44" s="316">
        <f t="shared" ref="P44" si="499">IF(P43=$A$12,O44+($B$12*15),IF(P43=$A$13,O44+($B$13*15),IF(P43=$A$15,IF(O44+($B$15*15)&gt;100,100,O44+($B$15*15)),IF(P43=$A$14,IF(O44+($B$14*15)&gt;100,100,O44+($B$14*15)),IF(P43=$A$16,IF(O44+$B$16*15&gt;100,100,O44+$B$16*15),O44)))))</f>
        <v>84.533333333333331</v>
      </c>
      <c r="Q44" s="316">
        <f t="shared" ref="Q44" si="500">IF(Q43=$A$12,P44+($B$12*15),IF(Q43=$A$13,P44+($B$13*15),IF(Q43=$A$15,IF(P44+($B$15*15)&gt;100,100,P44+($B$15*15)),IF(Q43=$A$14,IF(P44+($B$14*15)&gt;100,100,P44+($B$14*15)),IF(Q43=$A$16,IF(P44+$B$16*15&gt;100,100,P44+$B$16*15),P44)))))</f>
        <v>82.596666666666664</v>
      </c>
      <c r="R44" s="316">
        <f t="shared" ref="R44" si="501">IF(R43=$A$12,Q44+($B$12*15),IF(R43=$A$13,Q44+($B$13*15),IF(R43=$A$15,IF(Q44+($B$15*15)&gt;100,100,Q44+($B$15*15)),IF(R43=$A$14,IF(Q44+($B$14*15)&gt;100,100,Q44+($B$14*15)),IF(R43=$A$16,IF(Q44+$B$16*15&gt;100,100,Q44+$B$16*15),Q44)))))</f>
        <v>80.66</v>
      </c>
      <c r="S44" s="316">
        <f t="shared" ref="S44" si="502">IF(S43=$A$12,R44+($B$12*15),IF(S43=$A$13,R44+($B$13*15),IF(S43=$A$15,IF(R44+($B$15*15)&gt;100,100,R44+($B$15*15)),IF(S43=$A$14,IF(R44+($B$14*15)&gt;100,100,R44+($B$14*15)),IF(S43=$A$16,IF(R44+$B$16*15&gt;100,100,R44+$B$16*15),R44)))))</f>
        <v>78.723333333333329</v>
      </c>
      <c r="T44" s="316">
        <f t="shared" ref="T44" si="503">IF(T43=$A$12,S44+($B$12*15),IF(T43=$A$13,S44+($B$13*15),IF(T43=$A$15,IF(S44+($B$15*15)&gt;100,100,S44+($B$15*15)),IF(T43=$A$14,IF(S44+($B$14*15)&gt;100,100,S44+($B$14*15)),IF(T43=$A$16,IF(S44+$B$16*15&gt;100,100,S44+$B$16*15),S44)))))</f>
        <v>76.786666666666662</v>
      </c>
      <c r="U44" s="316">
        <f t="shared" ref="U44" si="504">IF(U43=$A$12,T44+($B$12*15),IF(U43=$A$13,T44+($B$13*15),IF(U43=$A$15,IF(T44+($B$15*15)&gt;100,100,T44+($B$15*15)),IF(U43=$A$14,IF(T44+($B$14*15)&gt;100,100,T44+($B$14*15)),IF(U43=$A$16,IF(T44+$B$16*15&gt;100,100,T44+$B$16*15),T44)))))</f>
        <v>74.849999999999994</v>
      </c>
      <c r="V44" s="316">
        <f t="shared" ref="V44" si="505">IF(V43=$A$12,U44+($B$12*15),IF(V43=$A$13,U44+($B$13*15),IF(V43=$A$15,IF(U44+($B$15*15)&gt;100,100,U44+($B$15*15)),IF(V43=$A$14,IF(U44+($B$14*15)&gt;100,100,U44+($B$14*15)),IF(V43=$A$16,IF(U44+$B$16*15&gt;100,100,U44+$B$16*15),U44)))))</f>
        <v>72.913333333333327</v>
      </c>
      <c r="W44" s="316">
        <f t="shared" ref="W44" si="506">IF(W43=$A$12,V44+($B$12*15),IF(W43=$A$13,V44+($B$13*15),IF(W43=$A$15,IF(V44+($B$15*15)&gt;100,100,V44+($B$15*15)),IF(W43=$A$14,IF(V44+($B$14*15)&gt;100,100,V44+($B$14*15)),IF(W43=$A$16,IF(V44+$B$16*15&gt;100,100,V44+$B$16*15),V44)))))</f>
        <v>70.976666666666659</v>
      </c>
      <c r="X44" s="316">
        <f t="shared" ref="X44" si="507">IF(X43=$A$12,W44+($B$12*15),IF(X43=$A$13,W44+($B$13*15),IF(X43=$A$15,IF(W44+($B$15*15)&gt;100,100,W44+($B$15*15)),IF(X43=$A$14,IF(W44+($B$14*15)&gt;100,100,W44+($B$14*15)),IF(X43=$A$16,IF(W44+$B$16*15&gt;100,100,W44+$B$16*15),W44)))))</f>
        <v>69.039999999999992</v>
      </c>
      <c r="Y44" s="316">
        <f t="shared" ref="Y44" si="508">IF(Y43=$A$12,X44+($B$12*15),IF(Y43=$A$13,X44+($B$13*15),IF(Y43=$A$15,IF(X44+($B$15*15)&gt;100,100,X44+($B$15*15)),IF(Y43=$A$14,IF(X44+($B$14*15)&gt;100,100,X44+($B$14*15)),IF(Y43=$A$16,IF(X44+$B$16*15&gt;100,100,X44+$B$16*15),X44)))))</f>
        <v>67.103333333333325</v>
      </c>
      <c r="Z44" s="316">
        <f t="shared" ref="Z44" si="509">IF(Z43=$A$12,Y44+($B$12*15),IF(Z43=$A$13,Y44+($B$13*15),IF(Z43=$A$15,IF(Y44+($B$15*15)&gt;100,100,Y44+($B$15*15)),IF(Z43=$A$14,IF(Y44+($B$14*15)&gt;100,100,Y44+($B$14*15)),IF(Z43=$A$16,IF(Y44+$B$16*15&gt;100,100,Y44+$B$16*15),Y44)))))</f>
        <v>65.166666666666657</v>
      </c>
      <c r="AA44" s="316">
        <f t="shared" ref="AA44" si="510">IF(AA43=$A$12,Z44+($B$12*15),IF(AA43=$A$13,Z44+($B$13*15),IF(AA43=$A$15,IF(Z44+($B$15*15)&gt;100,100,Z44+($B$15*15)),IF(AA43=$A$14,IF(Z44+($B$14*15)&gt;100,100,Z44+($B$14*15)),IF(AA43=$A$16,IF(Z44+$B$16*15&gt;100,100,Z44+$B$16*15),Z44)))))</f>
        <v>63.22999999999999</v>
      </c>
      <c r="AB44" s="316">
        <f t="shared" ref="AB44" si="511">IF(AB43=$A$12,AA44+($B$12*15),IF(AB43=$A$13,AA44+($B$13*15),IF(AB43=$A$15,IF(AA44+($B$15*15)&gt;100,100,AA44+($B$15*15)),IF(AB43=$A$14,IF(AA44+($B$14*15)&gt;100,100,AA44+($B$14*15)),IF(AB43=$A$16,IF(AA44+$B$16*15&gt;100,100,AA44+$B$16*15),AA44)))))</f>
        <v>61.306666666666658</v>
      </c>
      <c r="AC44" s="316">
        <f t="shared" ref="AC44" si="512">IF(AC43=$A$12,AB44+($B$12*15),IF(AC43=$A$13,AB44+($B$13*15),IF(AC43=$A$15,IF(AB44+($B$15*15)&gt;100,100,AB44+($B$15*15)),IF(AC43=$A$14,IF(AB44+($B$14*15)&gt;100,100,AB44+($B$14*15)),IF(AC43=$A$16,IF(AB44+$B$16*15&gt;100,100,AB44+$B$16*15),AB44)))))</f>
        <v>86.306666666666658</v>
      </c>
      <c r="AD44" s="316">
        <f t="shared" ref="AD44" si="513">IF(AD43=$A$12,AC44+($B$12*15),IF(AD43=$A$13,AC44+($B$13*15),IF(AD43=$A$15,IF(AC44+($B$15*15)&gt;100,100,AC44+($B$15*15)),IF(AD43=$A$14,IF(AC44+($B$14*15)&gt;100,100,AC44+($B$14*15)),IF(AD43=$A$16,IF(AC44+$B$16*15&gt;100,100,AC44+$B$16*15),AC44)))))</f>
        <v>100</v>
      </c>
      <c r="AE44" s="316">
        <f t="shared" ref="AE44" si="514">IF(AE43=$A$12,AD44+($B$12*15),IF(AE43=$A$13,AD44+($B$13*15),IF(AE43=$A$15,IF(AD44+($B$15*15)&gt;100,100,AD44+($B$15*15)),IF(AE43=$A$14,IF(AD44+($B$14*15)&gt;100,100,AD44+($B$14*15)),IF(AE43=$A$16,IF(AD44+$B$16*15&gt;100,100,AD44+$B$16*15),AD44)))))</f>
        <v>100</v>
      </c>
      <c r="AF44" s="316">
        <f t="shared" ref="AF44" si="515">IF(AF43=$A$12,AE44+($B$12*15),IF(AF43=$A$13,AE44+($B$13*15),IF(AF43=$A$15,IF(AE44+($B$15*15)&gt;100,100,AE44+($B$15*15)),IF(AF43=$A$14,IF(AE44+($B$14*15)&gt;100,100,AE44+($B$14*15)),IF(AF43=$A$16,IF(AE44+$B$16*15&gt;100,100,AE44+$B$16*15),AE44)))))</f>
        <v>100</v>
      </c>
      <c r="AG44" s="316">
        <f t="shared" ref="AG44" si="516">IF(AG43=$A$12,AF44+($B$12*15),IF(AG43=$A$13,AF44+($B$13*15),IF(AG43=$A$15,IF(AF44+($B$15*15)&gt;100,100,AF44+($B$15*15)),IF(AG43=$A$14,IF(AF44+($B$14*15)&gt;100,100,AF44+($B$14*15)),IF(AG43=$A$16,IF(AF44+$B$16*15&gt;100,100,AF44+$B$16*15),AF44)))))</f>
        <v>98.076666666666668</v>
      </c>
      <c r="AH44" s="316">
        <f t="shared" ref="AH44" si="517">IF(AH43=$A$12,AG44+($B$12*15),IF(AH43=$A$13,AG44+($B$13*15),IF(AH43=$A$15,IF(AG44+($B$15*15)&gt;100,100,AG44+($B$15*15)),IF(AH43=$A$14,IF(AG44+($B$14*15)&gt;100,100,AG44+($B$14*15)),IF(AH43=$A$16,IF(AG44+$B$16*15&gt;100,100,AG44+$B$16*15),AG44)))))</f>
        <v>96.153333333333336</v>
      </c>
      <c r="AI44" s="316">
        <f t="shared" ref="AI44" si="518">IF(AI43=$A$12,AH44+($B$12*15),IF(AI43=$A$13,AH44+($B$13*15),IF(AI43=$A$15,IF(AH44+($B$15*15)&gt;100,100,AH44+($B$15*15)),IF(AI43=$A$14,IF(AH44+($B$14*15)&gt;100,100,AH44+($B$14*15)),IF(AI43=$A$16,IF(AH44+$B$16*15&gt;100,100,AH44+$B$16*15),AH44)))))</f>
        <v>94.216666666666669</v>
      </c>
      <c r="AJ44" s="316">
        <f t="shared" ref="AJ44" si="519">IF(AJ43=$A$12,AI44+($B$12*15),IF(AJ43=$A$13,AI44+($B$13*15),IF(AJ43=$A$15,IF(AI44+($B$15*15)&gt;100,100,AI44+($B$15*15)),IF(AJ43=$A$14,IF(AI44+($B$14*15)&gt;100,100,AI44+($B$14*15)),IF(AJ43=$A$16,IF(AI44+$B$16*15&gt;100,100,AI44+$B$16*15),AI44)))))</f>
        <v>92.28</v>
      </c>
      <c r="AK44" s="316">
        <f t="shared" ref="AK44" si="520">IF(AK43=$A$12,AJ44+($B$12*15),IF(AK43=$A$13,AJ44+($B$13*15),IF(AK43=$A$15,IF(AJ44+($B$15*15)&gt;100,100,AJ44+($B$15*15)),IF(AK43=$A$14,IF(AJ44+($B$14*15)&gt;100,100,AJ44+($B$14*15)),IF(AK43=$A$16,IF(AJ44+$B$16*15&gt;100,100,AJ44+$B$16*15),AJ44)))))</f>
        <v>90.343333333333334</v>
      </c>
      <c r="AL44" s="316">
        <f t="shared" ref="AL44" si="521">IF(AL43=$A$12,AK44+($B$12*15),IF(AL43=$A$13,AK44+($B$13*15),IF(AL43=$A$15,IF(AK44+($B$15*15)&gt;100,100,AK44+($B$15*15)),IF(AL43=$A$14,IF(AK44+($B$14*15)&gt;100,100,AK44+($B$14*15)),IF(AL43=$A$16,IF(AK44+$B$16*15&gt;100,100,AK44+$B$16*15),AK44)))))</f>
        <v>88.42</v>
      </c>
      <c r="AM44" s="316">
        <f t="shared" ref="AM44" si="522">IF(AM43=$A$12,AL44+($B$12*15),IF(AM43=$A$13,AL44+($B$13*15),IF(AM43=$A$15,IF(AL44+($B$15*15)&gt;100,100,AL44+($B$15*15)),IF(AM43=$A$14,IF(AL44+($B$14*15)&gt;100,100,AL44+($B$14*15)),IF(AM43=$A$16,IF(AL44+$B$16*15&gt;100,100,AL44+$B$16*15),AL44)))))</f>
        <v>86.49666666666667</v>
      </c>
      <c r="AN44" s="316">
        <f t="shared" ref="AN44" si="523">IF(AN43=$A$12,AM44+($B$12*15),IF(AN43=$A$13,AM44+($B$13*15),IF(AN43=$A$15,IF(AM44+($B$15*15)&gt;100,100,AM44+($B$15*15)),IF(AN43=$A$14,IF(AM44+($B$14*15)&gt;100,100,AM44+($B$14*15)),IF(AN43=$A$16,IF(AM44+$B$16*15&gt;100,100,AM44+$B$16*15),AM44)))))</f>
        <v>84.573333333333338</v>
      </c>
      <c r="AO44" s="316">
        <f t="shared" ref="AO44" si="524">IF(AO43=$A$12,AN44+($B$12*15),IF(AO43=$A$13,AN44+($B$13*15),IF(AO43=$A$15,IF(AN44+($B$15*15)&gt;100,100,AN44+($B$15*15)),IF(AO43=$A$14,IF(AN44+($B$14*15)&gt;100,100,AN44+($B$14*15)),IF(AO43=$A$16,IF(AN44+$B$16*15&gt;100,100,AN44+$B$16*15),AN44)))))</f>
        <v>82.63666666666667</v>
      </c>
      <c r="AP44" s="316">
        <f t="shared" ref="AP44" si="525">IF(AP43=$A$12,AO44+($B$12*15),IF(AP43=$A$13,AO44+($B$13*15),IF(AP43=$A$15,IF(AO44+($B$15*15)&gt;100,100,AO44+($B$15*15)),IF(AP43=$A$14,IF(AO44+($B$14*15)&gt;100,100,AO44+($B$14*15)),IF(AP43=$A$16,IF(AO44+$B$16*15&gt;100,100,AO44+$B$16*15),AO44)))))</f>
        <v>80.7</v>
      </c>
      <c r="AQ44" s="316">
        <f t="shared" ref="AQ44" si="526">IF(AQ43=$A$12,AP44+($B$12*15),IF(AQ43=$A$13,AP44+($B$13*15),IF(AQ43=$A$15,IF(AP44+($B$15*15)&gt;100,100,AP44+($B$15*15)),IF(AQ43=$A$14,IF(AP44+($B$14*15)&gt;100,100,AP44+($B$14*15)),IF(AQ43=$A$16,IF(AP44+$B$16*15&gt;100,100,AP44+$B$16*15),AP44)))))</f>
        <v>78.763333333333335</v>
      </c>
      <c r="AR44" s="316">
        <f t="shared" ref="AR44" si="527">IF(AR43=$A$12,AQ44+($B$12*15),IF(AR43=$A$13,AQ44+($B$13*15),IF(AR43=$A$15,IF(AQ44+($B$15*15)&gt;100,100,AQ44+($B$15*15)),IF(AR43=$A$14,IF(AQ44+($B$14*15)&gt;100,100,AQ44+($B$14*15)),IF(AR43=$A$16,IF(AQ44+$B$16*15&gt;100,100,AQ44+$B$16*15),AQ44)))))</f>
        <v>76.84</v>
      </c>
      <c r="AS44" s="316">
        <f t="shared" ref="AS44" si="528">IF(AS43=$A$12,AR44+($B$12*15),IF(AS43=$A$13,AR44+($B$13*15),IF(AS43=$A$15,IF(AR44+($B$15*15)&gt;100,100,AR44+($B$15*15)),IF(AS43=$A$14,IF(AR44+($B$14*15)&gt;100,100,AR44+($B$14*15)),IF(AS43=$A$16,IF(AR44+$B$16*15&gt;100,100,AR44+$B$16*15),AR44)))))</f>
        <v>74.916666666666671</v>
      </c>
      <c r="AT44" s="316">
        <f t="shared" ref="AT44" si="529">IF(AT43=$A$12,AS44+($B$12*15),IF(AT43=$A$13,AS44+($B$13*15),IF(AT43=$A$15,IF(AS44+($B$15*15)&gt;100,100,AS44+($B$15*15)),IF(AT43=$A$14,IF(AS44+($B$14*15)&gt;100,100,AS44+($B$14*15)),IF(AT43=$A$16,IF(AS44+$B$16*15&gt;100,100,AS44+$B$16*15),AS44)))))</f>
        <v>72.993333333333339</v>
      </c>
      <c r="AU44" s="316">
        <f t="shared" ref="AU44" si="530">IF(AU43=$A$12,AT44+($B$12*15),IF(AU43=$A$13,AT44+($B$13*15),IF(AU43=$A$15,IF(AT44+($B$15*15)&gt;100,100,AT44+($B$15*15)),IF(AU43=$A$14,IF(AT44+($B$14*15)&gt;100,100,AT44+($B$14*15)),IF(AU43=$A$16,IF(AT44+$B$16*15&gt;100,100,AT44+$B$16*15),AT44)))))</f>
        <v>72.993333333333339</v>
      </c>
      <c r="AV44" s="316">
        <f t="shared" ref="AV44" si="531">IF(AV43=$A$12,AU44+($B$12*15),IF(AV43=$A$13,AU44+($B$13*15),IF(AV43=$A$15,IF(AU44+($B$15*15)&gt;100,100,AU44+($B$15*15)),IF(AV43=$A$14,IF(AU44+($B$14*15)&gt;100,100,AU44+($B$14*15)),IF(AV43=$A$16,IF(AU44+$B$16*15&gt;100,100,AU44+$B$16*15),AU44)))))</f>
        <v>72.993333333333339</v>
      </c>
      <c r="AW44" s="316">
        <f t="shared" ref="AW44" si="532">IF(AW43=$A$12,AV44+($B$12*15),IF(AW43=$A$13,AV44+($B$13*15),IF(AW43=$A$15,IF(AV44+($B$15*15)&gt;100,100,AV44+($B$15*15)),IF(AW43=$A$14,IF(AV44+($B$14*15)&gt;100,100,AV44+($B$14*15)),IF(AW43=$A$16,IF(AV44+$B$16*15&gt;100,100,AV44+$B$16*15),AV44)))))</f>
        <v>72.993333333333339</v>
      </c>
      <c r="AX44" s="316">
        <f t="shared" ref="AX44" si="533">IF(AX43=$A$12,AW44+($B$12*15),IF(AX43=$A$13,AW44+($B$13*15),IF(AX43=$A$15,IF(AW44+($B$15*15)&gt;100,100,AW44+($B$15*15)),IF(AX43=$A$14,IF(AW44+($B$14*15)&gt;100,100,AW44+($B$14*15)),IF(AX43=$A$16,IF(AW44+$B$16*15&gt;100,100,AW44+$B$16*15),AW44)))))</f>
        <v>72.993333333333339</v>
      </c>
      <c r="AY44" s="316">
        <f t="shared" ref="AY44" si="534">IF(AY43=$A$12,AX44+($B$12*15),IF(AY43=$A$13,AX44+($B$13*15),IF(AY43=$A$15,IF(AX44+($B$15*15)&gt;100,100,AX44+($B$15*15)),IF(AY43=$A$14,IF(AX44+($B$14*15)&gt;100,100,AX44+($B$14*15)),IF(AY43=$A$16,IF(AX44+$B$16*15&gt;100,100,AX44+$B$16*15),AX44)))))</f>
        <v>72.993333333333339</v>
      </c>
      <c r="AZ44" s="316">
        <f t="shared" ref="AZ44" si="535">IF(AZ43=$A$12,AY44+($B$12*15),IF(AZ43=$A$13,AY44+($B$13*15),IF(AZ43=$A$15,IF(AY44+($B$15*15)&gt;100,100,AY44+($B$15*15)),IF(AZ43=$A$14,IF(AY44+($B$14*15)&gt;100,100,AY44+($B$14*15)),IF(AZ43=$A$16,IF(AY44+$B$16*15&gt;100,100,AY44+$B$16*15),AY44)))))</f>
        <v>72.993333333333339</v>
      </c>
      <c r="BA44" s="316">
        <f t="shared" ref="BA44" si="536">IF(BA43=$A$12,AZ44+($B$12*15),IF(BA43=$A$13,AZ44+($B$13*15),IF(BA43=$A$15,IF(AZ44+($B$15*15)&gt;100,100,AZ44+($B$15*15)),IF(BA43=$A$14,IF(AZ44+($B$14*15)&gt;100,100,AZ44+($B$14*15)),IF(BA43=$A$16,IF(AZ44+$B$16*15&gt;100,100,AZ44+$B$16*15),AZ44)))))</f>
        <v>72.993333333333339</v>
      </c>
      <c r="BB44" s="316">
        <f t="shared" ref="BB44" si="537">IF(BB43=$A$12,BA44+($B$12*15),IF(BB43=$A$13,BA44+($B$13*15),IF(BB43=$A$15,IF(BA44+($B$15*15)&gt;100,100,BA44+($B$15*15)),IF(BB43=$A$14,IF(BA44+($B$14*15)&gt;100,100,BA44+($B$14*15)),IF(BB43=$A$16,IF(BA44+$B$16*15&gt;100,100,BA44+$B$16*15),BA44)))))</f>
        <v>72.993333333333339</v>
      </c>
      <c r="BC44" s="316">
        <f t="shared" ref="BC44" si="538">IF(BC43=$A$12,BB44+($B$12*15),IF(BC43=$A$13,BB44+($B$13*15),IF(BC43=$A$15,IF(BB44+($B$15*15)&gt;100,100,BB44+($B$15*15)),IF(BC43=$A$14,IF(BB44+($B$14*15)&gt;100,100,BB44+($B$14*15)),IF(BC43=$A$16,IF(BB44+$B$16*15&gt;100,100,BB44+$B$16*15),BB44)))))</f>
        <v>72.993333333333339</v>
      </c>
      <c r="BD44" s="316">
        <f t="shared" ref="BD44" si="539">IF(BD43=$A$12,BC44+($B$12*15),IF(BD43=$A$13,BC44+($B$13*15),IF(BD43=$A$15,IF(BC44+($B$15*15)&gt;100,100,BC44+($B$15*15)),IF(BD43=$A$14,IF(BC44+($B$14*15)&gt;100,100,BC44+($B$14*15)),IF(BD43=$A$16,IF(BC44+$B$16*15&gt;100,100,BC44+$B$16*15),BC44)))))</f>
        <v>72.993333333333339</v>
      </c>
      <c r="BE44" s="316">
        <f t="shared" ref="BE44" si="540">IF(BE43=$A$12,BD44+($B$12*15),IF(BE43=$A$13,BD44+($B$13*15),IF(BE43=$A$15,IF(BD44+($B$15*15)&gt;100,100,BD44+($B$15*15)),IF(BE43=$A$14,IF(BD44+($B$14*15)&gt;100,100,BD44+($B$14*15)),IF(BE43=$A$16,IF(BD44+$B$16*15&gt;100,100,BD44+$B$16*15),BD44)))))</f>
        <v>72.993333333333339</v>
      </c>
      <c r="BF44" s="316">
        <f t="shared" ref="BF44" si="541">IF(BF43=$A$12,BE44+($B$12*15),IF(BF43=$A$13,BE44+($B$13*15),IF(BF43=$A$15,IF(BE44+($B$15*15)&gt;100,100,BE44+($B$15*15)),IF(BF43=$A$14,IF(BE44+($B$14*15)&gt;100,100,BE44+($B$14*15)),IF(BF43=$A$16,IF(BE44+$B$16*15&gt;100,100,BE44+$B$16*15),BE44)))))</f>
        <v>72.993333333333339</v>
      </c>
      <c r="BG44" s="316">
        <f t="shared" ref="BG44" si="542">IF(BG43=$A$12,BF44+($B$12*15),IF(BG43=$A$13,BF44+($B$13*15),IF(BG43=$A$15,IF(BF44+($B$15*15)&gt;100,100,BF44+($B$15*15)),IF(BG43=$A$14,IF(BF44+($B$14*15)&gt;100,100,BF44+($B$14*15)),IF(BG43=$A$16,IF(BF44+$B$16*15&gt;100,100,BF44+$B$16*15),BF44)))))</f>
        <v>72.993333333333339</v>
      </c>
      <c r="BH44" s="316">
        <f t="shared" ref="BH44" si="543">IF(BH43=$A$12,BG44+($B$12*15),IF(BH43=$A$13,BG44+($B$13*15),IF(BH43=$A$15,IF(BG44+($B$15*15)&gt;100,100,BG44+($B$15*15)),IF(BH43=$A$14,IF(BG44+($B$14*15)&gt;100,100,BG44+($B$14*15)),IF(BH43=$A$16,IF(BG44+$B$16*15&gt;100,100,BG44+$B$16*15),BG44)))))</f>
        <v>72.993333333333339</v>
      </c>
      <c r="BI44" s="316">
        <f t="shared" ref="BI44" si="544">IF(BI43=$A$12,BH44+($B$12*15),IF(BI43=$A$13,BH44+($B$13*15),IF(BI43=$A$15,IF(BH44+($B$15*15)&gt;100,100,BH44+($B$15*15)),IF(BI43=$A$14,IF(BH44+($B$14*15)&gt;100,100,BH44+($B$14*15)),IF(BI43=$A$16,IF(BH44+$B$16*15&gt;100,100,BH44+$B$16*15),BH44)))))</f>
        <v>72.993333333333339</v>
      </c>
      <c r="BJ44" s="316">
        <f t="shared" ref="BJ44" si="545">IF(BJ43=$A$12,BI44+($B$12*15),IF(BJ43=$A$13,BI44+($B$13*15),IF(BJ43=$A$15,IF(BI44+($B$15*15)&gt;100,100,BI44+($B$15*15)),IF(BJ43=$A$14,IF(BI44+($B$14*15)&gt;100,100,BI44+($B$14*15)),IF(BJ43=$A$16,IF(BI44+$B$16*15&gt;100,100,BI44+$B$16*15),BI44)))))</f>
        <v>72.993333333333339</v>
      </c>
      <c r="BK44" s="316">
        <f t="shared" ref="BK44" si="546">IF(BK43=$A$12,BJ44+($B$12*15),IF(BK43=$A$13,BJ44+($B$13*15),IF(BK43=$A$15,IF(BJ44+($B$15*15)&gt;100,100,BJ44+($B$15*15)),IF(BK43=$A$14,IF(BJ44+($B$14*15)&gt;100,100,BJ44+($B$14*15)),IF(BK43=$A$16,IF(BJ44+$B$16*15&gt;100,100,BJ44+$B$16*15),BJ44)))))</f>
        <v>97.993333333333339</v>
      </c>
      <c r="BL44" s="316">
        <f t="shared" ref="BL44" si="547">IF(BL43=$A$12,BK44+($B$12*15),IF(BL43=$A$13,BK44+($B$13*15),IF(BL43=$A$15,IF(BK44+($B$15*15)&gt;100,100,BK44+($B$15*15)),IF(BL43=$A$14,IF(BK44+($B$14*15)&gt;100,100,BK44+($B$14*15)),IF(BL43=$A$16,IF(BK44+$B$16*15&gt;100,100,BK44+$B$16*15),BK44)))))</f>
        <v>100</v>
      </c>
      <c r="BM44" s="316">
        <f t="shared" ref="BM44" si="548">IF(BM43=$A$12,BL44+($B$12*15),IF(BM43=$A$13,BL44+($B$13*15),IF(BM43=$A$15,IF(BL44+($B$15*15)&gt;100,100,BL44+($B$15*15)),IF(BM43=$A$14,IF(BL44+($B$14*15)&gt;100,100,BL44+($B$14*15)),IF(BM43=$A$16,IF(BL44+$B$16*15&gt;100,100,BL44+$B$16*15),BL44)))))</f>
        <v>100</v>
      </c>
      <c r="BN44" s="316">
        <f t="shared" ref="BN44" si="549">IF(BN43=$A$12,BM44+($B$12*15),IF(BN43=$A$13,BM44+($B$13*15),IF(BN43=$A$15,IF(BM44+($B$15*15)&gt;100,100,BM44+($B$15*15)),IF(BN43=$A$14,IF(BM44+($B$14*15)&gt;100,100,BM44+($B$14*15)),IF(BN43=$A$16,IF(BM44+$B$16*15&gt;100,100,BM44+$B$16*15),BM44)))))</f>
        <v>100</v>
      </c>
      <c r="BO44" s="316">
        <f t="shared" ref="BO44" si="550">IF(BO43=$A$12,BN44+($B$12*15),IF(BO43=$A$13,BN44+($B$13*15),IF(BO43=$A$15,IF(BN44+($B$15*15)&gt;100,100,BN44+($B$15*15)),IF(BO43=$A$14,IF(BN44+($B$14*15)&gt;100,100,BN44+($B$14*15)),IF(BO43=$A$16,IF(BN44+$B$16*15&gt;100,100,BN44+$B$16*15),BN44)))))</f>
        <v>98.076666666666668</v>
      </c>
      <c r="BP44" s="316">
        <f t="shared" ref="BP44" si="551">IF(BP43=$A$12,BO44+($B$12*15),IF(BP43=$A$13,BO44+($B$13*15),IF(BP43=$A$15,IF(BO44+($B$15*15)&gt;100,100,BO44+($B$15*15)),IF(BP43=$A$14,IF(BO44+($B$14*15)&gt;100,100,BO44+($B$14*15)),IF(BP43=$A$16,IF(BO44+$B$16*15&gt;100,100,BO44+$B$16*15),BO44)))))</f>
        <v>96.153333333333336</v>
      </c>
      <c r="BQ44" s="316">
        <f t="shared" ref="BQ44" si="552">IF(BQ43=$A$12,BP44+($B$12*15),IF(BQ43=$A$13,BP44+($B$13*15),IF(BQ43=$A$15,IF(BP44+($B$15*15)&gt;100,100,BP44+($B$15*15)),IF(BQ43=$A$14,IF(BP44+($B$14*15)&gt;100,100,BP44+($B$14*15)),IF(BQ43=$A$16,IF(BP44+$B$16*15&gt;100,100,BP44+$B$16*15),BP44)))))</f>
        <v>94.216666666666669</v>
      </c>
      <c r="BR44" s="316">
        <f t="shared" ref="BR44" si="553">IF(BR43=$A$12,BQ44+($B$12*15),IF(BR43=$A$13,BQ44+($B$13*15),IF(BR43=$A$15,IF(BQ44+($B$15*15)&gt;100,100,BQ44+($B$15*15)),IF(BR43=$A$14,IF(BQ44+($B$14*15)&gt;100,100,BQ44+($B$14*15)),IF(BR43=$A$16,IF(BQ44+$B$16*15&gt;100,100,BQ44+$B$16*15),BQ44)))))</f>
        <v>92.28</v>
      </c>
      <c r="BS44" s="316">
        <f t="shared" ref="BS44" si="554">IF(BS43=$A$12,BR44+($B$12*15),IF(BS43=$A$13,BR44+($B$13*15),IF(BS43=$A$15,IF(BR44+($B$15*15)&gt;100,100,BR44+($B$15*15)),IF(BS43=$A$14,IF(BR44+($B$14*15)&gt;100,100,BR44+($B$14*15)),IF(BS43=$A$16,IF(BR44+$B$16*15&gt;100,100,BR44+$B$16*15),BR44)))))</f>
        <v>90.343333333333334</v>
      </c>
      <c r="BT44" s="316">
        <f t="shared" ref="BT44" si="555">IF(BT43=$A$12,BS44+($B$12*15),IF(BT43=$A$13,BS44+($B$13*15),IF(BT43=$A$15,IF(BS44+($B$15*15)&gt;100,100,BS44+($B$15*15)),IF(BT43=$A$14,IF(BS44+($B$14*15)&gt;100,100,BS44+($B$14*15)),IF(BT43=$A$16,IF(BS44+$B$16*15&gt;100,100,BS44+$B$16*15),BS44)))))</f>
        <v>88.42</v>
      </c>
      <c r="BU44" s="316">
        <f t="shared" ref="BU44" si="556">IF(BU43=$A$12,BT44+($B$12*15),IF(BU43=$A$13,BT44+($B$13*15),IF(BU43=$A$15,IF(BT44+($B$15*15)&gt;100,100,BT44+($B$15*15)),IF(BU43=$A$14,IF(BT44+($B$14*15)&gt;100,100,BT44+($B$14*15)),IF(BU43=$A$16,IF(BT44+$B$16*15&gt;100,100,BT44+$B$16*15),BT44)))))</f>
        <v>86.49666666666667</v>
      </c>
      <c r="BV44" s="316">
        <f t="shared" ref="BV44" si="557">IF(BV43=$A$12,BU44+($B$12*15),IF(BV43=$A$13,BU44+($B$13*15),IF(BV43=$A$15,IF(BU44+($B$15*15)&gt;100,100,BU44+($B$15*15)),IF(BV43=$A$14,IF(BU44+($B$14*15)&gt;100,100,BU44+($B$14*15)),IF(BV43=$A$16,IF(BU44+$B$16*15&gt;100,100,BU44+$B$16*15),BU44)))))</f>
        <v>84.573333333333338</v>
      </c>
      <c r="BW44" s="316">
        <f t="shared" ref="BW44" si="558">IF(BW43=$A$12,BV44+($B$12*15),IF(BW43=$A$13,BV44+($B$13*15),IF(BW43=$A$15,IF(BV44+($B$15*15)&gt;100,100,BV44+($B$15*15)),IF(BW43=$A$14,IF(BV44+($B$14*15)&gt;100,100,BV44+($B$14*15)),IF(BW43=$A$16,IF(BV44+$B$16*15&gt;100,100,BV44+$B$16*15),BV44)))))</f>
        <v>82.63666666666667</v>
      </c>
      <c r="BX44" s="316">
        <f t="shared" ref="BX44" si="559">IF(BX43=$A$12,BW44+($B$12*15),IF(BX43=$A$13,BW44+($B$13*15),IF(BX43=$A$15,IF(BW44+($B$15*15)&gt;100,100,BW44+($B$15*15)),IF(BX43=$A$14,IF(BW44+($B$14*15)&gt;100,100,BW44+($B$14*15)),IF(BX43=$A$16,IF(BW44+$B$16*15&gt;100,100,BW44+$B$16*15),BW44)))))</f>
        <v>80.7</v>
      </c>
      <c r="BY44" s="316">
        <f t="shared" ref="BY44" si="560">IF(BY43=$A$12,BX44+($B$12*15),IF(BY43=$A$13,BX44+($B$13*15),IF(BY43=$A$15,IF(BX44+($B$15*15)&gt;100,100,BX44+($B$15*15)),IF(BY43=$A$14,IF(BX44+($B$14*15)&gt;100,100,BX44+($B$14*15)),IF(BY43=$A$16,IF(BX44+$B$16*15&gt;100,100,BX44+$B$16*15),BX44)))))</f>
        <v>78.763333333333335</v>
      </c>
      <c r="BZ44" s="316">
        <f t="shared" ref="BZ44" si="561">IF(BZ43=$A$12,BY44+($B$12*15),IF(BZ43=$A$13,BY44+($B$13*15),IF(BZ43=$A$15,IF(BY44+($B$15*15)&gt;100,100,BY44+($B$15*15)),IF(BZ43=$A$14,IF(BY44+($B$14*15)&gt;100,100,BY44+($B$14*15)),IF(BZ43=$A$16,IF(BY44+$B$16*15&gt;100,100,BY44+$B$16*15),BY44)))))</f>
        <v>78.763333333333335</v>
      </c>
      <c r="CA44" s="316">
        <f t="shared" ref="CA44" si="562">IF(CA43=$A$12,BZ44+($B$12*15),IF(CA43=$A$13,BZ44+($B$13*15),IF(CA43=$A$15,IF(BZ44+($B$15*15)&gt;100,100,BZ44+($B$15*15)),IF(CA43=$A$14,IF(BZ44+($B$14*15)&gt;100,100,BZ44+($B$14*15)),IF(CA43=$A$16,IF(BZ44+$B$16*15&gt;100,100,BZ44+$B$16*15),BZ44)))))</f>
        <v>78.763333333333335</v>
      </c>
      <c r="CB44" s="316">
        <f t="shared" ref="CB44" si="563">IF(CB43=$A$12,CA44+($B$12*15),IF(CB43=$A$13,CA44+($B$13*15),IF(CB43=$A$15,IF(CA44+($B$15*15)&gt;100,100,CA44+($B$15*15)),IF(CB43=$A$14,IF(CA44+($B$14*15)&gt;100,100,CA44+($B$14*15)),IF(CB43=$A$16,IF(CA44+$B$16*15&gt;100,100,CA44+$B$16*15),CA44)))))</f>
        <v>78.763333333333335</v>
      </c>
      <c r="CC44" s="316">
        <f t="shared" ref="CC44" si="564">IF(CC43=$A$12,CB44+($B$12*15),IF(CC43=$A$13,CB44+($B$13*15),IF(CC43=$A$15,IF(CB44+($B$15*15)&gt;100,100,CB44+($B$15*15)),IF(CC43=$A$14,IF(CB44+($B$14*15)&gt;100,100,CB44+($B$14*15)),IF(CC43=$A$16,IF(CB44+$B$16*15&gt;100,100,CB44+$B$16*15),CB44)))))</f>
        <v>78.763333333333335</v>
      </c>
      <c r="CD44" s="316">
        <f t="shared" ref="CD44" si="565">IF(CD43=$A$12,CC44+($B$12*15),IF(CD43=$A$13,CC44+($B$13*15),IF(CD43=$A$15,IF(CC44+($B$15*15)&gt;100,100,CC44+($B$15*15)),IF(CD43=$A$14,IF(CC44+($B$14*15)&gt;100,100,CC44+($B$14*15)),IF(CD43=$A$16,IF(CC44+$B$16*15&gt;100,100,CC44+$B$16*15),CC44)))))</f>
        <v>78.763333333333335</v>
      </c>
      <c r="CE44" s="316">
        <f t="shared" ref="CE44" si="566">IF(CE43=$A$12,CD44+($B$12*15),IF(CE43=$A$13,CD44+($B$13*15),IF(CE43=$A$15,IF(CD44+($B$15*15)&gt;100,100,CD44+($B$15*15)),IF(CE43=$A$14,IF(CD44+($B$14*15)&gt;100,100,CD44+($B$14*15)),IF(CE43=$A$16,IF(CD44+$B$16*15&gt;100,100,CD44+$B$16*15),CD44)))))</f>
        <v>78.763333333333335</v>
      </c>
      <c r="CF44" s="316">
        <f t="shared" ref="CF44" si="567">IF(CF43=$A$12,CE44+($B$12*15),IF(CF43=$A$13,CE44+($B$13*15),IF(CF43=$A$15,IF(CE44+($B$15*15)&gt;100,100,CE44+($B$15*15)),IF(CF43=$A$14,IF(CE44+($B$14*15)&gt;100,100,CE44+($B$14*15)),IF(CF43=$A$16,IF(CE44+$B$16*15&gt;100,100,CE44+$B$16*15),CE44)))))</f>
        <v>78.763333333333335</v>
      </c>
      <c r="CG44" s="316">
        <f t="shared" ref="CG44" si="568">IF(CG43=$A$12,CF44+($B$12*15),IF(CG43=$A$13,CF44+($B$13*15),IF(CG43=$A$15,IF(CF44+($B$15*15)&gt;100,100,CF44+($B$15*15)),IF(CG43=$A$14,IF(CF44+($B$14*15)&gt;100,100,CF44+($B$14*15)),IF(CG43=$A$16,IF(CF44+$B$16*15&gt;100,100,CF44+$B$16*15),CF44)))))</f>
        <v>78.763333333333335</v>
      </c>
      <c r="CH44" s="316">
        <f t="shared" ref="CH44" si="569">IF(CH43=$A$12,CG44+($B$12*15),IF(CH43=$A$13,CG44+($B$13*15),IF(CH43=$A$15,IF(CG44+($B$15*15)&gt;100,100,CG44+($B$15*15)),IF(CH43=$A$14,IF(CG44+($B$14*15)&gt;100,100,CG44+($B$14*15)),IF(CH43=$A$16,IF(CG44+$B$16*15&gt;100,100,CG44+$B$16*15),CG44)))))</f>
        <v>78.763333333333335</v>
      </c>
      <c r="CI44" s="316">
        <f t="shared" ref="CI44" si="570">IF(CI43=$A$12,CH44+($B$12*15),IF(CI43=$A$13,CH44+($B$13*15),IF(CI43=$A$15,IF(CH44+($B$15*15)&gt;100,100,CH44+($B$15*15)),IF(CI43=$A$14,IF(CH44+($B$14*15)&gt;100,100,CH44+($B$14*15)),IF(CI43=$A$16,IF(CH44+$B$16*15&gt;100,100,CH44+$B$16*15),CH44)))))</f>
        <v>78.763333333333335</v>
      </c>
      <c r="CJ44" s="316">
        <f t="shared" ref="CJ44" si="571">IF(CJ43=$A$12,CI44+($B$12*15),IF(CJ43=$A$13,CI44+($B$13*15),IF(CJ43=$A$15,IF(CI44+($B$15*15)&gt;100,100,CI44+($B$15*15)),IF(CJ43=$A$14,IF(CI44+($B$14*15)&gt;100,100,CI44+($B$14*15)),IF(CJ43=$A$16,IF(CI44+$B$16*15&gt;100,100,CI44+$B$16*15),CI44)))))</f>
        <v>78.763333333333335</v>
      </c>
      <c r="CK44" s="316">
        <f t="shared" ref="CK44" si="572">IF(CK43=$A$12,CJ44+($B$12*15),IF(CK43=$A$13,CJ44+($B$13*15),IF(CK43=$A$15,IF(CJ44+($B$15*15)&gt;100,100,CJ44+($B$15*15)),IF(CK43=$A$14,IF(CJ44+($B$14*15)&gt;100,100,CJ44+($B$14*15)),IF(CK43=$A$16,IF(CJ44+$B$16*15&gt;100,100,CJ44+$B$16*15),CJ44)))))</f>
        <v>78.763333333333335</v>
      </c>
      <c r="CL44" s="316">
        <f t="shared" ref="CL44" si="573">IF(CL43=$A$12,CK44+($B$12*15),IF(CL43=$A$13,CK44+($B$13*15),IF(CL43=$A$15,IF(CK44+($B$15*15)&gt;100,100,CK44+($B$15*15)),IF(CL43=$A$14,IF(CK44+($B$14*15)&gt;100,100,CK44+($B$14*15)),IF(CL43=$A$16,IF(CK44+$B$16*15&gt;100,100,CK44+$B$16*15),CK44)))))</f>
        <v>78.763333333333335</v>
      </c>
      <c r="CM44" s="316">
        <f t="shared" ref="CM44" si="574">IF(CM43=$A$12,CL44+($B$12*15),IF(CM43=$A$13,CL44+($B$13*15),IF(CM43=$A$15,IF(CL44+($B$15*15)&gt;100,100,CL44+($B$15*15)),IF(CM43=$A$14,IF(CL44+($B$14*15)&gt;100,100,CL44+($B$14*15)),IF(CM43=$A$16,IF(CL44+$B$16*15&gt;100,100,CL44+$B$16*15),CL44)))))</f>
        <v>78.763333333333335</v>
      </c>
      <c r="CN44" s="316">
        <f t="shared" ref="CN44" si="575">IF(CN43=$A$12,CM44+($B$12*15),IF(CN43=$A$13,CM44+($B$13*15),IF(CN43=$A$15,IF(CM44+($B$15*15)&gt;100,100,CM44+($B$15*15)),IF(CN43=$A$14,IF(CM44+($B$14*15)&gt;100,100,CM44+($B$14*15)),IF(CN43=$A$16,IF(CM44+$B$16*15&gt;100,100,CM44+$B$16*15),CM44)))))</f>
        <v>78.763333333333335</v>
      </c>
      <c r="CO44" s="316">
        <f t="shared" ref="CO44" si="576">IF(CO43=$A$12,CN44+($B$12*15),IF(CO43=$A$13,CN44+($B$13*15),IF(CO43=$A$15,IF(CN44+($B$15*15)&gt;100,100,CN44+($B$15*15)),IF(CO43=$A$14,IF(CN44+($B$14*15)&gt;100,100,CN44+($B$14*15)),IF(CO43=$A$16,IF(CN44+$B$16*15&gt;100,100,CN44+$B$16*15),CN44)))))</f>
        <v>78.763333333333335</v>
      </c>
      <c r="CP44" s="316">
        <f t="shared" ref="CP44" si="577">IF(CP43=$A$12,CO44+($B$12*15),IF(CP43=$A$13,CO44+($B$13*15),IF(CP43=$A$15,IF(CO44+($B$15*15)&gt;100,100,CO44+($B$15*15)),IF(CP43=$A$14,IF(CO44+($B$14*15)&gt;100,100,CO44+($B$14*15)),IF(CP43=$A$16,IF(CO44+$B$16*15&gt;100,100,CO44+$B$16*15),CO44)))))</f>
        <v>78.763333333333335</v>
      </c>
      <c r="CQ44" s="316">
        <f t="shared" ref="CQ44" si="578">IF(CQ43=$A$12,CP44+($B$12*15),IF(CQ43=$A$13,CP44+($B$13*15),IF(CQ43=$A$15,IF(CP44+($B$15*15)&gt;100,100,CP44+($B$15*15)),IF(CQ43=$A$14,IF(CP44+($B$14*15)&gt;100,100,CP44+($B$14*15)),IF(CQ43=$A$16,IF(CP44+$B$16*15&gt;100,100,CP44+$B$16*15),CP44)))))</f>
        <v>78.763333333333335</v>
      </c>
      <c r="CR44" s="316">
        <f t="shared" ref="CR44" si="579">IF(CR43=$A$12,CQ44+($B$12*15),IF(CR43=$A$13,CQ44+($B$13*15),IF(CR43=$A$15,IF(CQ44+($B$15*15)&gt;100,100,CQ44+($B$15*15)),IF(CR43=$A$14,IF(CQ44+($B$14*15)&gt;100,100,CQ44+($B$14*15)),IF(CR43=$A$16,IF(CQ44+$B$16*15&gt;100,100,CQ44+$B$16*15),CQ44)))))</f>
        <v>78.763333333333335</v>
      </c>
      <c r="CS44" s="316">
        <f t="shared" ref="CS44" si="580">IF(CS43=$A$12,CR44+($B$12*15),IF(CS43=$A$13,CR44+($B$13*15),IF(CS43=$A$15,IF(CR44+($B$15*15)&gt;100,100,CR44+($B$15*15)),IF(CS43=$A$14,IF(CR44+($B$14*15)&gt;100,100,CR44+($B$14*15)),IF(CS43=$A$16,IF(CR44+$B$16*15&gt;100,100,CR44+$B$16*15),CR44)))))</f>
        <v>78.763333333333335</v>
      </c>
      <c r="CT44" s="316">
        <f t="shared" ref="CT44" si="581">IF(CT43=$A$12,CS44+($B$12*15),IF(CT43=$A$13,CS44+($B$13*15),IF(CT43=$A$15,IF(CS44+($B$15*15)&gt;100,100,CS44+($B$15*15)),IF(CT43=$A$14,IF(CS44+($B$14*15)&gt;100,100,CS44+($B$14*15)),IF(CT43=$A$16,IF(CS44+$B$16*15&gt;100,100,CS44+$B$16*15),CS44)))))</f>
        <v>78.763333333333335</v>
      </c>
      <c r="CU44" s="316">
        <f t="shared" ref="CU44" si="582">IF(CU43=$A$12,CT44+($B$12*15),IF(CU43=$A$13,CT44+($B$13*15),IF(CU43=$A$15,IF(CT44+($B$15*15)&gt;100,100,CT44+($B$15*15)),IF(CU43=$A$14,IF(CT44+($B$14*15)&gt;100,100,CT44+($B$14*15)),IF(CU43=$A$16,IF(CT44+$B$16*15&gt;100,100,CT44+$B$16*15),CT44)))))</f>
        <v>78.763333333333335</v>
      </c>
      <c r="CV44" s="316">
        <f t="shared" ref="CV44" si="583">IF(CV43=$A$12,CU44+($B$12*15),IF(CV43=$A$13,CU44+($B$13*15),IF(CV43=$A$15,IF(CU44+($B$15*15)&gt;100,100,CU44+($B$15*15)),IF(CV43=$A$14,IF(CU44+($B$14*15)&gt;100,100,CU44+($B$14*15)),IF(CV43=$A$16,IF(CU44+$B$16*15&gt;100,100,CU44+$B$16*15),CU44)))))</f>
        <v>78.763333333333335</v>
      </c>
      <c r="CW44" s="311">
        <f t="shared" ref="CW44" si="584">CL44-10</f>
        <v>68.763333333333335</v>
      </c>
    </row>
    <row r="45" spans="1:101" s="299" customFormat="1" ht="12" x14ac:dyDescent="0.2">
      <c r="A45" s="468"/>
      <c r="B45" s="419" t="s">
        <v>54</v>
      </c>
      <c r="C45" s="304" t="s">
        <v>44</v>
      </c>
      <c r="D45" s="314" t="s">
        <v>45</v>
      </c>
      <c r="E45" s="317" t="s">
        <v>13</v>
      </c>
      <c r="F45" s="317" t="s">
        <v>13</v>
      </c>
      <c r="G45" s="317" t="s">
        <v>13</v>
      </c>
      <c r="H45" s="317" t="s">
        <v>13</v>
      </c>
      <c r="I45" s="316" t="s">
        <v>207</v>
      </c>
      <c r="J45" s="316" t="s">
        <v>23</v>
      </c>
      <c r="K45" s="316" t="s">
        <v>23</v>
      </c>
      <c r="L45" s="316" t="s">
        <v>23</v>
      </c>
      <c r="M45" s="316" t="s">
        <v>23</v>
      </c>
      <c r="N45" s="316" t="s">
        <v>23</v>
      </c>
      <c r="O45" s="316" t="s">
        <v>23</v>
      </c>
      <c r="P45" s="316" t="s">
        <v>23</v>
      </c>
      <c r="Q45" s="316" t="s">
        <v>23</v>
      </c>
      <c r="R45" s="316" t="s">
        <v>23</v>
      </c>
      <c r="S45" s="316" t="s">
        <v>23</v>
      </c>
      <c r="T45" s="316" t="s">
        <v>23</v>
      </c>
      <c r="U45" s="316" t="s">
        <v>23</v>
      </c>
      <c r="V45" s="316" t="s">
        <v>23</v>
      </c>
      <c r="W45" s="316" t="s">
        <v>23</v>
      </c>
      <c r="X45" s="316" t="s">
        <v>23</v>
      </c>
      <c r="Y45" s="316" t="s">
        <v>23</v>
      </c>
      <c r="Z45" s="316" t="s">
        <v>23</v>
      </c>
      <c r="AA45" s="316" t="s">
        <v>23</v>
      </c>
      <c r="AB45" s="316" t="s">
        <v>23</v>
      </c>
      <c r="AC45" s="316" t="s">
        <v>207</v>
      </c>
      <c r="AD45" s="316" t="s">
        <v>207</v>
      </c>
      <c r="AE45" s="317" t="s">
        <v>13</v>
      </c>
      <c r="AF45" s="317" t="s">
        <v>13</v>
      </c>
      <c r="AG45" s="317" t="s">
        <v>13</v>
      </c>
      <c r="AH45" s="317" t="s">
        <v>13</v>
      </c>
      <c r="AI45" s="316" t="s">
        <v>207</v>
      </c>
      <c r="AJ45" s="316" t="s">
        <v>23</v>
      </c>
      <c r="AK45" s="316" t="s">
        <v>23</v>
      </c>
      <c r="AL45" s="316" t="s">
        <v>23</v>
      </c>
      <c r="AM45" s="316" t="s">
        <v>207</v>
      </c>
      <c r="AN45" s="316" t="s">
        <v>207</v>
      </c>
      <c r="AO45" s="316" t="s">
        <v>207</v>
      </c>
      <c r="AP45" s="316" t="s">
        <v>23</v>
      </c>
      <c r="AQ45" s="316" t="s">
        <v>23</v>
      </c>
      <c r="AR45" s="316" t="s">
        <v>23</v>
      </c>
      <c r="AS45" s="316" t="s">
        <v>207</v>
      </c>
      <c r="AT45" s="316" t="s">
        <v>207</v>
      </c>
      <c r="AU45" s="316" t="s">
        <v>207</v>
      </c>
      <c r="AV45" s="316"/>
      <c r="AW45" s="316"/>
      <c r="AX45" s="316"/>
      <c r="AY45" s="316"/>
      <c r="AZ45" s="316"/>
      <c r="BA45" s="316"/>
      <c r="BB45" s="316"/>
      <c r="BC45" s="316"/>
      <c r="BD45" s="316"/>
      <c r="BE45" s="316"/>
      <c r="BF45" s="316"/>
      <c r="BG45" s="316"/>
      <c r="BH45" s="316"/>
      <c r="BI45" s="316"/>
      <c r="BJ45" s="316"/>
      <c r="BK45" s="316"/>
      <c r="BL45" s="316"/>
      <c r="BM45" s="317" t="s">
        <v>13</v>
      </c>
      <c r="BN45" s="317" t="s">
        <v>13</v>
      </c>
      <c r="BO45" s="317" t="s">
        <v>13</v>
      </c>
      <c r="BP45" s="317" t="s">
        <v>13</v>
      </c>
      <c r="BQ45" s="316" t="s">
        <v>207</v>
      </c>
      <c r="BR45" s="316" t="s">
        <v>23</v>
      </c>
      <c r="BS45" s="316" t="s">
        <v>23</v>
      </c>
      <c r="BT45" s="316" t="s">
        <v>23</v>
      </c>
      <c r="BU45" s="316" t="s">
        <v>207</v>
      </c>
      <c r="BV45" s="316" t="s">
        <v>207</v>
      </c>
      <c r="BW45" s="316" t="s">
        <v>207</v>
      </c>
      <c r="BX45" s="316" t="s">
        <v>23</v>
      </c>
      <c r="BY45" s="316" t="s">
        <v>23</v>
      </c>
      <c r="BZ45" s="316" t="s">
        <v>23</v>
      </c>
      <c r="CA45" s="316"/>
      <c r="CB45" s="316"/>
      <c r="CC45" s="316"/>
      <c r="CD45" s="316"/>
      <c r="CE45" s="316"/>
      <c r="CF45" s="316"/>
      <c r="CG45" s="316"/>
      <c r="CH45" s="316"/>
      <c r="CI45" s="316"/>
      <c r="CJ45" s="316"/>
      <c r="CK45" s="316"/>
      <c r="CL45" s="316"/>
      <c r="CM45" s="316"/>
      <c r="CN45" s="316"/>
      <c r="CO45" s="316"/>
      <c r="CP45" s="316"/>
      <c r="CQ45" s="316"/>
      <c r="CR45" s="316"/>
      <c r="CS45" s="316"/>
      <c r="CT45" s="316"/>
      <c r="CU45" s="316"/>
      <c r="CV45" s="316"/>
      <c r="CW45" s="303" t="s">
        <v>46</v>
      </c>
    </row>
    <row r="46" spans="1:101" s="303" customFormat="1" ht="12" x14ac:dyDescent="0.2">
      <c r="A46" s="468"/>
      <c r="B46" s="420"/>
      <c r="C46" s="304" t="s">
        <v>37</v>
      </c>
      <c r="D46" s="315">
        <v>80</v>
      </c>
      <c r="E46" s="316">
        <f>IF(E45=$A$12,D46+($B$12*15),IF(E45=$A$13,D46+($B$13*15),IF(E45=$A$15,IF(D46+($B$15*15)&gt;100,100,D46+($B$15*15)),IF(E45=$A$14,IF(D46+($B$14*15)&gt;100,100,D46+($B$14*15)),IF(E45=$A$16,IF(D46+$B$16*15&gt;100,100,D46+$B$16*15),D46)))))</f>
        <v>95</v>
      </c>
      <c r="F46" s="316">
        <f t="shared" ref="F46" si="585">IF(F45=$A$12,E46+($B$12*15),IF(F45=$A$13,E46+($B$13*15),IF(F45=$A$15,IF(E46+($B$15*15)&gt;100,100,E46+($B$15*15)),IF(F45=$A$14,IF(E46+($B$14*15)&gt;100,100,E46+($B$14*15)),IF(F45=$A$16,IF(E46+$B$16*15&gt;100,100,E46+$B$16*15),E46)))))</f>
        <v>100</v>
      </c>
      <c r="G46" s="316">
        <f t="shared" ref="G46" si="586">IF(G45=$A$12,F46+($B$12*15),IF(G45=$A$13,F46+($B$13*15),IF(G45=$A$15,IF(F46+($B$15*15)&gt;100,100,F46+($B$15*15)),IF(G45=$A$14,IF(F46+($B$14*15)&gt;100,100,F46+($B$14*15)),IF(G45=$A$16,IF(F46+$B$16*15&gt;100,100,F46+$B$16*15),F46)))))</f>
        <v>100</v>
      </c>
      <c r="H46" s="316">
        <f t="shared" ref="H46" si="587">IF(H45=$A$12,G46+($B$12*15),IF(H45=$A$13,G46+($B$13*15),IF(H45=$A$15,IF(G46+($B$15*15)&gt;100,100,G46+($B$15*15)),IF(H45=$A$14,IF(G46+($B$14*15)&gt;100,100,G46+($B$14*15)),IF(H45=$A$16,IF(G46+$B$16*15&gt;100,100,G46+$B$16*15),G46)))))</f>
        <v>100</v>
      </c>
      <c r="I46" s="316">
        <f t="shared" ref="I46" si="588">IF(I45=$A$12,H46+($B$12*15),IF(I45=$A$13,H46+($B$13*15),IF(I45=$A$15,IF(H46+($B$15*15)&gt;100,100,H46+($B$15*15)),IF(I45=$A$14,IF(H46+($B$14*15)&gt;100,100,H46+($B$14*15)),IF(I45=$A$16,IF(H46+$B$16*15&gt;100,100,H46+$B$16*15),H46)))))</f>
        <v>98.076666666666668</v>
      </c>
      <c r="J46" s="316">
        <f t="shared" ref="J46" si="589">IF(J45=$A$12,I46+($B$12*15),IF(J45=$A$13,I46+($B$13*15),IF(J45=$A$15,IF(I46+($B$15*15)&gt;100,100,I46+($B$15*15)),IF(J45=$A$14,IF(I46+($B$14*15)&gt;100,100,I46+($B$14*15)),IF(J45=$A$16,IF(I46+$B$16*15&gt;100,100,I46+$B$16*15),I46)))))</f>
        <v>96.14</v>
      </c>
      <c r="K46" s="316">
        <f t="shared" ref="K46" si="590">IF(K45=$A$12,J46+($B$12*15),IF(K45=$A$13,J46+($B$13*15),IF(K45=$A$15,IF(J46+($B$15*15)&gt;100,100,J46+($B$15*15)),IF(K45=$A$14,IF(J46+($B$14*15)&gt;100,100,J46+($B$14*15)),IF(K45=$A$16,IF(J46+$B$16*15&gt;100,100,J46+$B$16*15),J46)))))</f>
        <v>94.203333333333333</v>
      </c>
      <c r="L46" s="316">
        <f t="shared" ref="L46" si="591">IF(L45=$A$12,K46+($B$12*15),IF(L45=$A$13,K46+($B$13*15),IF(L45=$A$15,IF(K46+($B$15*15)&gt;100,100,K46+($B$15*15)),IF(L45=$A$14,IF(K46+($B$14*15)&gt;100,100,K46+($B$14*15)),IF(L45=$A$16,IF(K46+$B$16*15&gt;100,100,K46+$B$16*15),K46)))))</f>
        <v>92.266666666666666</v>
      </c>
      <c r="M46" s="316">
        <f t="shared" ref="M46" si="592">IF(M45=$A$12,L46+($B$12*15),IF(M45=$A$13,L46+($B$13*15),IF(M45=$A$15,IF(L46+($B$15*15)&gt;100,100,L46+($B$15*15)),IF(M45=$A$14,IF(L46+($B$14*15)&gt;100,100,L46+($B$14*15)),IF(M45=$A$16,IF(L46+$B$16*15&gt;100,100,L46+$B$16*15),L46)))))</f>
        <v>90.33</v>
      </c>
      <c r="N46" s="316">
        <f t="shared" ref="N46" si="593">IF(N45=$A$12,M46+($B$12*15),IF(N45=$A$13,M46+($B$13*15),IF(N45=$A$15,IF(M46+($B$15*15)&gt;100,100,M46+($B$15*15)),IF(N45=$A$14,IF(M46+($B$14*15)&gt;100,100,M46+($B$14*15)),IF(N45=$A$16,IF(M46+$B$16*15&gt;100,100,M46+$B$16*15),M46)))))</f>
        <v>88.393333333333331</v>
      </c>
      <c r="O46" s="316">
        <f t="shared" ref="O46" si="594">IF(O45=$A$12,N46+($B$12*15),IF(O45=$A$13,N46+($B$13*15),IF(O45=$A$15,IF(N46+($B$15*15)&gt;100,100,N46+($B$15*15)),IF(O45=$A$14,IF(N46+($B$14*15)&gt;100,100,N46+($B$14*15)),IF(O45=$A$16,IF(N46+$B$16*15&gt;100,100,N46+$B$16*15),N46)))))</f>
        <v>86.456666666666663</v>
      </c>
      <c r="P46" s="316">
        <f t="shared" ref="P46" si="595">IF(P45=$A$12,O46+($B$12*15),IF(P45=$A$13,O46+($B$13*15),IF(P45=$A$15,IF(O46+($B$15*15)&gt;100,100,O46+($B$15*15)),IF(P45=$A$14,IF(O46+($B$14*15)&gt;100,100,O46+($B$14*15)),IF(P45=$A$16,IF(O46+$B$16*15&gt;100,100,O46+$B$16*15),O46)))))</f>
        <v>84.52</v>
      </c>
      <c r="Q46" s="316">
        <f t="shared" ref="Q46" si="596">IF(Q45=$A$12,P46+($B$12*15),IF(Q45=$A$13,P46+($B$13*15),IF(Q45=$A$15,IF(P46+($B$15*15)&gt;100,100,P46+($B$15*15)),IF(Q45=$A$14,IF(P46+($B$14*15)&gt;100,100,P46+($B$14*15)),IF(Q45=$A$16,IF(P46+$B$16*15&gt;100,100,P46+$B$16*15),P46)))))</f>
        <v>82.583333333333329</v>
      </c>
      <c r="R46" s="316">
        <f t="shared" ref="R46" si="597">IF(R45=$A$12,Q46+($B$12*15),IF(R45=$A$13,Q46+($B$13*15),IF(R45=$A$15,IF(Q46+($B$15*15)&gt;100,100,Q46+($B$15*15)),IF(R45=$A$14,IF(Q46+($B$14*15)&gt;100,100,Q46+($B$14*15)),IF(R45=$A$16,IF(Q46+$B$16*15&gt;100,100,Q46+$B$16*15),Q46)))))</f>
        <v>80.646666666666661</v>
      </c>
      <c r="S46" s="316">
        <f t="shared" ref="S46" si="598">IF(S45=$A$12,R46+($B$12*15),IF(S45=$A$13,R46+($B$13*15),IF(S45=$A$15,IF(R46+($B$15*15)&gt;100,100,R46+($B$15*15)),IF(S45=$A$14,IF(R46+($B$14*15)&gt;100,100,R46+($B$14*15)),IF(S45=$A$16,IF(R46+$B$16*15&gt;100,100,R46+$B$16*15),R46)))))</f>
        <v>78.709999999999994</v>
      </c>
      <c r="T46" s="316">
        <f t="shared" ref="T46" si="599">IF(T45=$A$12,S46+($B$12*15),IF(T45=$A$13,S46+($B$13*15),IF(T45=$A$15,IF(S46+($B$15*15)&gt;100,100,S46+($B$15*15)),IF(T45=$A$14,IF(S46+($B$14*15)&gt;100,100,S46+($B$14*15)),IF(T45=$A$16,IF(S46+$B$16*15&gt;100,100,S46+$B$16*15),S46)))))</f>
        <v>76.773333333333326</v>
      </c>
      <c r="U46" s="316">
        <f t="shared" ref="U46" si="600">IF(U45=$A$12,T46+($B$12*15),IF(U45=$A$13,T46+($B$13*15),IF(U45=$A$15,IF(T46+($B$15*15)&gt;100,100,T46+($B$15*15)),IF(U45=$A$14,IF(T46+($B$14*15)&gt;100,100,T46+($B$14*15)),IF(U45=$A$16,IF(T46+$B$16*15&gt;100,100,T46+$B$16*15),T46)))))</f>
        <v>74.836666666666659</v>
      </c>
      <c r="V46" s="316">
        <f t="shared" ref="V46" si="601">IF(V45=$A$12,U46+($B$12*15),IF(V45=$A$13,U46+($B$13*15),IF(V45=$A$15,IF(U46+($B$15*15)&gt;100,100,U46+($B$15*15)),IF(V45=$A$14,IF(U46+($B$14*15)&gt;100,100,U46+($B$14*15)),IF(V45=$A$16,IF(U46+$B$16*15&gt;100,100,U46+$B$16*15),U46)))))</f>
        <v>72.899999999999991</v>
      </c>
      <c r="W46" s="316">
        <f t="shared" ref="W46" si="602">IF(W45=$A$12,V46+($B$12*15),IF(W45=$A$13,V46+($B$13*15),IF(W45=$A$15,IF(V46+($B$15*15)&gt;100,100,V46+($B$15*15)),IF(W45=$A$14,IF(V46+($B$14*15)&gt;100,100,V46+($B$14*15)),IF(W45=$A$16,IF(V46+$B$16*15&gt;100,100,V46+$B$16*15),V46)))))</f>
        <v>70.963333333333324</v>
      </c>
      <c r="X46" s="316">
        <f t="shared" ref="X46" si="603">IF(X45=$A$12,W46+($B$12*15),IF(X45=$A$13,W46+($B$13*15),IF(X45=$A$15,IF(W46+($B$15*15)&gt;100,100,W46+($B$15*15)),IF(X45=$A$14,IF(W46+($B$14*15)&gt;100,100,W46+($B$14*15)),IF(X45=$A$16,IF(W46+$B$16*15&gt;100,100,W46+$B$16*15),W46)))))</f>
        <v>69.026666666666657</v>
      </c>
      <c r="Y46" s="316">
        <f t="shared" ref="Y46" si="604">IF(Y45=$A$12,X46+($B$12*15),IF(Y45=$A$13,X46+($B$13*15),IF(Y45=$A$15,IF(X46+($B$15*15)&gt;100,100,X46+($B$15*15)),IF(Y45=$A$14,IF(X46+($B$14*15)&gt;100,100,X46+($B$14*15)),IF(Y45=$A$16,IF(X46+$B$16*15&gt;100,100,X46+$B$16*15),X46)))))</f>
        <v>67.089999999999989</v>
      </c>
      <c r="Z46" s="316">
        <f t="shared" ref="Z46" si="605">IF(Z45=$A$12,Y46+($B$12*15),IF(Z45=$A$13,Y46+($B$13*15),IF(Z45=$A$15,IF(Y46+($B$15*15)&gt;100,100,Y46+($B$15*15)),IF(Z45=$A$14,IF(Y46+($B$14*15)&gt;100,100,Y46+($B$14*15)),IF(Z45=$A$16,IF(Y46+$B$16*15&gt;100,100,Y46+$B$16*15),Y46)))))</f>
        <v>65.153333333333322</v>
      </c>
      <c r="AA46" s="316">
        <f t="shared" ref="AA46" si="606">IF(AA45=$A$12,Z46+($B$12*15),IF(AA45=$A$13,Z46+($B$13*15),IF(AA45=$A$15,IF(Z46+($B$15*15)&gt;100,100,Z46+($B$15*15)),IF(AA45=$A$14,IF(Z46+($B$14*15)&gt;100,100,Z46+($B$14*15)),IF(AA45=$A$16,IF(Z46+$B$16*15&gt;100,100,Z46+$B$16*15),Z46)))))</f>
        <v>63.216666666666654</v>
      </c>
      <c r="AB46" s="316">
        <f t="shared" ref="AB46" si="607">IF(AB45=$A$12,AA46+($B$12*15),IF(AB45=$A$13,AA46+($B$13*15),IF(AB45=$A$15,IF(AA46+($B$15*15)&gt;100,100,AA46+($B$15*15)),IF(AB45=$A$14,IF(AA46+($B$14*15)&gt;100,100,AA46+($B$14*15)),IF(AB45=$A$16,IF(AA46+$B$16*15&gt;100,100,AA46+$B$16*15),AA46)))))</f>
        <v>61.279999999999987</v>
      </c>
      <c r="AC46" s="316">
        <f t="shared" ref="AC46" si="608">IF(AC45=$A$12,AB46+($B$12*15),IF(AC45=$A$13,AB46+($B$13*15),IF(AC45=$A$15,IF(AB46+($B$15*15)&gt;100,100,AB46+($B$15*15)),IF(AC45=$A$14,IF(AB46+($B$14*15)&gt;100,100,AB46+($B$14*15)),IF(AC45=$A$16,IF(AB46+$B$16*15&gt;100,100,AB46+$B$16*15),AB46)))))</f>
        <v>59.356666666666655</v>
      </c>
      <c r="AD46" s="316">
        <f t="shared" ref="AD46" si="609">IF(AD45=$A$12,AC46+($B$12*15),IF(AD45=$A$13,AC46+($B$13*15),IF(AD45=$A$15,IF(AC46+($B$15*15)&gt;100,100,AC46+($B$15*15)),IF(AD45=$A$14,IF(AC46+($B$14*15)&gt;100,100,AC46+($B$14*15)),IF(AD45=$A$16,IF(AC46+$B$16*15&gt;100,100,AC46+$B$16*15),AC46)))))</f>
        <v>57.433333333333323</v>
      </c>
      <c r="AE46" s="316">
        <f t="shared" ref="AE46" si="610">IF(AE45=$A$12,AD46+($B$12*15),IF(AE45=$A$13,AD46+($B$13*15),IF(AE45=$A$15,IF(AD46+($B$15*15)&gt;100,100,AD46+($B$15*15)),IF(AE45=$A$14,IF(AD46+($B$14*15)&gt;100,100,AD46+($B$14*15)),IF(AE45=$A$16,IF(AD46+$B$16*15&gt;100,100,AD46+$B$16*15),AD46)))))</f>
        <v>72.433333333333323</v>
      </c>
      <c r="AF46" s="316">
        <f t="shared" ref="AF46" si="611">IF(AF45=$A$12,AE46+($B$12*15),IF(AF45=$A$13,AE46+($B$13*15),IF(AF45=$A$15,IF(AE46+($B$15*15)&gt;100,100,AE46+($B$15*15)),IF(AF45=$A$14,IF(AE46+($B$14*15)&gt;100,100,AE46+($B$14*15)),IF(AF45=$A$16,IF(AE46+$B$16*15&gt;100,100,AE46+$B$16*15),AE46)))))</f>
        <v>87.433333333333323</v>
      </c>
      <c r="AG46" s="316">
        <f t="shared" ref="AG46" si="612">IF(AG45=$A$12,AF46+($B$12*15),IF(AG45=$A$13,AF46+($B$13*15),IF(AG45=$A$15,IF(AF46+($B$15*15)&gt;100,100,AF46+($B$15*15)),IF(AG45=$A$14,IF(AF46+($B$14*15)&gt;100,100,AF46+($B$14*15)),IF(AG45=$A$16,IF(AF46+$B$16*15&gt;100,100,AF46+$B$16*15),AF46)))))</f>
        <v>100</v>
      </c>
      <c r="AH46" s="316">
        <f t="shared" ref="AH46" si="613">IF(AH45=$A$12,AG46+($B$12*15),IF(AH45=$A$13,AG46+($B$13*15),IF(AH45=$A$15,IF(AG46+($B$15*15)&gt;100,100,AG46+($B$15*15)),IF(AH45=$A$14,IF(AG46+($B$14*15)&gt;100,100,AG46+($B$14*15)),IF(AH45=$A$16,IF(AG46+$B$16*15&gt;100,100,AG46+$B$16*15),AG46)))))</f>
        <v>100</v>
      </c>
      <c r="AI46" s="316">
        <f t="shared" ref="AI46" si="614">IF(AI45=$A$12,AH46+($B$12*15),IF(AI45=$A$13,AH46+($B$13*15),IF(AI45=$A$15,IF(AH46+($B$15*15)&gt;100,100,AH46+($B$15*15)),IF(AI45=$A$14,IF(AH46+($B$14*15)&gt;100,100,AH46+($B$14*15)),IF(AI45=$A$16,IF(AH46+$B$16*15&gt;100,100,AH46+$B$16*15),AH46)))))</f>
        <v>98.076666666666668</v>
      </c>
      <c r="AJ46" s="316">
        <f t="shared" ref="AJ46" si="615">IF(AJ45=$A$12,AI46+($B$12*15),IF(AJ45=$A$13,AI46+($B$13*15),IF(AJ45=$A$15,IF(AI46+($B$15*15)&gt;100,100,AI46+($B$15*15)),IF(AJ45=$A$14,IF(AI46+($B$14*15)&gt;100,100,AI46+($B$14*15)),IF(AJ45=$A$16,IF(AI46+$B$16*15&gt;100,100,AI46+$B$16*15),AI46)))))</f>
        <v>96.14</v>
      </c>
      <c r="AK46" s="316">
        <f t="shared" ref="AK46" si="616">IF(AK45=$A$12,AJ46+($B$12*15),IF(AK45=$A$13,AJ46+($B$13*15),IF(AK45=$A$15,IF(AJ46+($B$15*15)&gt;100,100,AJ46+($B$15*15)),IF(AK45=$A$14,IF(AJ46+($B$14*15)&gt;100,100,AJ46+($B$14*15)),IF(AK45=$A$16,IF(AJ46+$B$16*15&gt;100,100,AJ46+$B$16*15),AJ46)))))</f>
        <v>94.203333333333333</v>
      </c>
      <c r="AL46" s="316">
        <f t="shared" ref="AL46" si="617">IF(AL45=$A$12,AK46+($B$12*15),IF(AL45=$A$13,AK46+($B$13*15),IF(AL45=$A$15,IF(AK46+($B$15*15)&gt;100,100,AK46+($B$15*15)),IF(AL45=$A$14,IF(AK46+($B$14*15)&gt;100,100,AK46+($B$14*15)),IF(AL45=$A$16,IF(AK46+$B$16*15&gt;100,100,AK46+$B$16*15),AK46)))))</f>
        <v>92.266666666666666</v>
      </c>
      <c r="AM46" s="316">
        <f t="shared" ref="AM46" si="618">IF(AM45=$A$12,AL46+($B$12*15),IF(AM45=$A$13,AL46+($B$13*15),IF(AM45=$A$15,IF(AL46+($B$15*15)&gt;100,100,AL46+($B$15*15)),IF(AM45=$A$14,IF(AL46+($B$14*15)&gt;100,100,AL46+($B$14*15)),IF(AM45=$A$16,IF(AL46+$B$16*15&gt;100,100,AL46+$B$16*15),AL46)))))</f>
        <v>90.343333333333334</v>
      </c>
      <c r="AN46" s="316">
        <f t="shared" ref="AN46" si="619">IF(AN45=$A$12,AM46+($B$12*15),IF(AN45=$A$13,AM46+($B$13*15),IF(AN45=$A$15,IF(AM46+($B$15*15)&gt;100,100,AM46+($B$15*15)),IF(AN45=$A$14,IF(AM46+($B$14*15)&gt;100,100,AM46+($B$14*15)),IF(AN45=$A$16,IF(AM46+$B$16*15&gt;100,100,AM46+$B$16*15),AM46)))))</f>
        <v>88.42</v>
      </c>
      <c r="AO46" s="316">
        <f t="shared" ref="AO46" si="620">IF(AO45=$A$12,AN46+($B$12*15),IF(AO45=$A$13,AN46+($B$13*15),IF(AO45=$A$15,IF(AN46+($B$15*15)&gt;100,100,AN46+($B$15*15)),IF(AO45=$A$14,IF(AN46+($B$14*15)&gt;100,100,AN46+($B$14*15)),IF(AO45=$A$16,IF(AN46+$B$16*15&gt;100,100,AN46+$B$16*15),AN46)))))</f>
        <v>86.49666666666667</v>
      </c>
      <c r="AP46" s="316">
        <f t="shared" ref="AP46" si="621">IF(AP45=$A$12,AO46+($B$12*15),IF(AP45=$A$13,AO46+($B$13*15),IF(AP45=$A$15,IF(AO46+($B$15*15)&gt;100,100,AO46+($B$15*15)),IF(AP45=$A$14,IF(AO46+($B$14*15)&gt;100,100,AO46+($B$14*15)),IF(AP45=$A$16,IF(AO46+$B$16*15&gt;100,100,AO46+$B$16*15),AO46)))))</f>
        <v>84.56</v>
      </c>
      <c r="AQ46" s="316">
        <f t="shared" ref="AQ46" si="622">IF(AQ45=$A$12,AP46+($B$12*15),IF(AQ45=$A$13,AP46+($B$13*15),IF(AQ45=$A$15,IF(AP46+($B$15*15)&gt;100,100,AP46+($B$15*15)),IF(AQ45=$A$14,IF(AP46+($B$14*15)&gt;100,100,AP46+($B$14*15)),IF(AQ45=$A$16,IF(AP46+$B$16*15&gt;100,100,AP46+$B$16*15),AP46)))))</f>
        <v>82.623333333333335</v>
      </c>
      <c r="AR46" s="316">
        <f t="shared" ref="AR46" si="623">IF(AR45=$A$12,AQ46+($B$12*15),IF(AR45=$A$13,AQ46+($B$13*15),IF(AR45=$A$15,IF(AQ46+($B$15*15)&gt;100,100,AQ46+($B$15*15)),IF(AR45=$A$14,IF(AQ46+($B$14*15)&gt;100,100,AQ46+($B$14*15)),IF(AR45=$A$16,IF(AQ46+$B$16*15&gt;100,100,AQ46+$B$16*15),AQ46)))))</f>
        <v>80.686666666666667</v>
      </c>
      <c r="AS46" s="316">
        <f t="shared" ref="AS46" si="624">IF(AS45=$A$12,AR46+($B$12*15),IF(AS45=$A$13,AR46+($B$13*15),IF(AS45=$A$15,IF(AR46+($B$15*15)&gt;100,100,AR46+($B$15*15)),IF(AS45=$A$14,IF(AR46+($B$14*15)&gt;100,100,AR46+($B$14*15)),IF(AS45=$A$16,IF(AR46+$B$16*15&gt;100,100,AR46+$B$16*15),AR46)))))</f>
        <v>78.763333333333335</v>
      </c>
      <c r="AT46" s="316">
        <f t="shared" ref="AT46" si="625">IF(AT45=$A$12,AS46+($B$12*15),IF(AT45=$A$13,AS46+($B$13*15),IF(AT45=$A$15,IF(AS46+($B$15*15)&gt;100,100,AS46+($B$15*15)),IF(AT45=$A$14,IF(AS46+($B$14*15)&gt;100,100,AS46+($B$14*15)),IF(AT45=$A$16,IF(AS46+$B$16*15&gt;100,100,AS46+$B$16*15),AS46)))))</f>
        <v>76.84</v>
      </c>
      <c r="AU46" s="316">
        <f t="shared" ref="AU46" si="626">IF(AU45=$A$12,AT46+($B$12*15),IF(AU45=$A$13,AT46+($B$13*15),IF(AU45=$A$15,IF(AT46+($B$15*15)&gt;100,100,AT46+($B$15*15)),IF(AU45=$A$14,IF(AT46+($B$14*15)&gt;100,100,AT46+($B$14*15)),IF(AU45=$A$16,IF(AT46+$B$16*15&gt;100,100,AT46+$B$16*15),AT46)))))</f>
        <v>74.916666666666671</v>
      </c>
      <c r="AV46" s="316">
        <f t="shared" ref="AV46" si="627">IF(AV45=$A$12,AU46+($B$12*15),IF(AV45=$A$13,AU46+($B$13*15),IF(AV45=$A$15,IF(AU46+($B$15*15)&gt;100,100,AU46+($B$15*15)),IF(AV45=$A$14,IF(AU46+($B$14*15)&gt;100,100,AU46+($B$14*15)),IF(AV45=$A$16,IF(AU46+$B$16*15&gt;100,100,AU46+$B$16*15),AU46)))))</f>
        <v>74.916666666666671</v>
      </c>
      <c r="AW46" s="316">
        <f t="shared" ref="AW46" si="628">IF(AW45=$A$12,AV46+($B$12*15),IF(AW45=$A$13,AV46+($B$13*15),IF(AW45=$A$15,IF(AV46+($B$15*15)&gt;100,100,AV46+($B$15*15)),IF(AW45=$A$14,IF(AV46+($B$14*15)&gt;100,100,AV46+($B$14*15)),IF(AW45=$A$16,IF(AV46+$B$16*15&gt;100,100,AV46+$B$16*15),AV46)))))</f>
        <v>74.916666666666671</v>
      </c>
      <c r="AX46" s="316">
        <f t="shared" ref="AX46" si="629">IF(AX45=$A$12,AW46+($B$12*15),IF(AX45=$A$13,AW46+($B$13*15),IF(AX45=$A$15,IF(AW46+($B$15*15)&gt;100,100,AW46+($B$15*15)),IF(AX45=$A$14,IF(AW46+($B$14*15)&gt;100,100,AW46+($B$14*15)),IF(AX45=$A$16,IF(AW46+$B$16*15&gt;100,100,AW46+$B$16*15),AW46)))))</f>
        <v>74.916666666666671</v>
      </c>
      <c r="AY46" s="316">
        <f t="shared" ref="AY46" si="630">IF(AY45=$A$12,AX46+($B$12*15),IF(AY45=$A$13,AX46+($B$13*15),IF(AY45=$A$15,IF(AX46+($B$15*15)&gt;100,100,AX46+($B$15*15)),IF(AY45=$A$14,IF(AX46+($B$14*15)&gt;100,100,AX46+($B$14*15)),IF(AY45=$A$16,IF(AX46+$B$16*15&gt;100,100,AX46+$B$16*15),AX46)))))</f>
        <v>74.916666666666671</v>
      </c>
      <c r="AZ46" s="316">
        <f t="shared" ref="AZ46" si="631">IF(AZ45=$A$12,AY46+($B$12*15),IF(AZ45=$A$13,AY46+($B$13*15),IF(AZ45=$A$15,IF(AY46+($B$15*15)&gt;100,100,AY46+($B$15*15)),IF(AZ45=$A$14,IF(AY46+($B$14*15)&gt;100,100,AY46+($B$14*15)),IF(AZ45=$A$16,IF(AY46+$B$16*15&gt;100,100,AY46+$B$16*15),AY46)))))</f>
        <v>74.916666666666671</v>
      </c>
      <c r="BA46" s="316">
        <f t="shared" ref="BA46" si="632">IF(BA45=$A$12,AZ46+($B$12*15),IF(BA45=$A$13,AZ46+($B$13*15),IF(BA45=$A$15,IF(AZ46+($B$15*15)&gt;100,100,AZ46+($B$15*15)),IF(BA45=$A$14,IF(AZ46+($B$14*15)&gt;100,100,AZ46+($B$14*15)),IF(BA45=$A$16,IF(AZ46+$B$16*15&gt;100,100,AZ46+$B$16*15),AZ46)))))</f>
        <v>74.916666666666671</v>
      </c>
      <c r="BB46" s="316">
        <f t="shared" ref="BB46" si="633">IF(BB45=$A$12,BA46+($B$12*15),IF(BB45=$A$13,BA46+($B$13*15),IF(BB45=$A$15,IF(BA46+($B$15*15)&gt;100,100,BA46+($B$15*15)),IF(BB45=$A$14,IF(BA46+($B$14*15)&gt;100,100,BA46+($B$14*15)),IF(BB45=$A$16,IF(BA46+$B$16*15&gt;100,100,BA46+$B$16*15),BA46)))))</f>
        <v>74.916666666666671</v>
      </c>
      <c r="BC46" s="316">
        <f t="shared" ref="BC46" si="634">IF(BC45=$A$12,BB46+($B$12*15),IF(BC45=$A$13,BB46+($B$13*15),IF(BC45=$A$15,IF(BB46+($B$15*15)&gt;100,100,BB46+($B$15*15)),IF(BC45=$A$14,IF(BB46+($B$14*15)&gt;100,100,BB46+($B$14*15)),IF(BC45=$A$16,IF(BB46+$B$16*15&gt;100,100,BB46+$B$16*15),BB46)))))</f>
        <v>74.916666666666671</v>
      </c>
      <c r="BD46" s="316">
        <f t="shared" ref="BD46" si="635">IF(BD45=$A$12,BC46+($B$12*15),IF(BD45=$A$13,BC46+($B$13*15),IF(BD45=$A$15,IF(BC46+($B$15*15)&gt;100,100,BC46+($B$15*15)),IF(BD45=$A$14,IF(BC46+($B$14*15)&gt;100,100,BC46+($B$14*15)),IF(BD45=$A$16,IF(BC46+$B$16*15&gt;100,100,BC46+$B$16*15),BC46)))))</f>
        <v>74.916666666666671</v>
      </c>
      <c r="BE46" s="316">
        <f t="shared" ref="BE46" si="636">IF(BE45=$A$12,BD46+($B$12*15),IF(BE45=$A$13,BD46+($B$13*15),IF(BE45=$A$15,IF(BD46+($B$15*15)&gt;100,100,BD46+($B$15*15)),IF(BE45=$A$14,IF(BD46+($B$14*15)&gt;100,100,BD46+($B$14*15)),IF(BE45=$A$16,IF(BD46+$B$16*15&gt;100,100,BD46+$B$16*15),BD46)))))</f>
        <v>74.916666666666671</v>
      </c>
      <c r="BF46" s="316">
        <f t="shared" ref="BF46" si="637">IF(BF45=$A$12,BE46+($B$12*15),IF(BF45=$A$13,BE46+($B$13*15),IF(BF45=$A$15,IF(BE46+($B$15*15)&gt;100,100,BE46+($B$15*15)),IF(BF45=$A$14,IF(BE46+($B$14*15)&gt;100,100,BE46+($B$14*15)),IF(BF45=$A$16,IF(BE46+$B$16*15&gt;100,100,BE46+$B$16*15),BE46)))))</f>
        <v>74.916666666666671</v>
      </c>
      <c r="BG46" s="316">
        <f t="shared" ref="BG46" si="638">IF(BG45=$A$12,BF46+($B$12*15),IF(BG45=$A$13,BF46+($B$13*15),IF(BG45=$A$15,IF(BF46+($B$15*15)&gt;100,100,BF46+($B$15*15)),IF(BG45=$A$14,IF(BF46+($B$14*15)&gt;100,100,BF46+($B$14*15)),IF(BG45=$A$16,IF(BF46+$B$16*15&gt;100,100,BF46+$B$16*15),BF46)))))</f>
        <v>74.916666666666671</v>
      </c>
      <c r="BH46" s="316">
        <f t="shared" ref="BH46" si="639">IF(BH45=$A$12,BG46+($B$12*15),IF(BH45=$A$13,BG46+($B$13*15),IF(BH45=$A$15,IF(BG46+($B$15*15)&gt;100,100,BG46+($B$15*15)),IF(BH45=$A$14,IF(BG46+($B$14*15)&gt;100,100,BG46+($B$14*15)),IF(BH45=$A$16,IF(BG46+$B$16*15&gt;100,100,BG46+$B$16*15),BG46)))))</f>
        <v>74.916666666666671</v>
      </c>
      <c r="BI46" s="316">
        <f t="shared" ref="BI46" si="640">IF(BI45=$A$12,BH46+($B$12*15),IF(BI45=$A$13,BH46+($B$13*15),IF(BI45=$A$15,IF(BH46+($B$15*15)&gt;100,100,BH46+($B$15*15)),IF(BI45=$A$14,IF(BH46+($B$14*15)&gt;100,100,BH46+($B$14*15)),IF(BI45=$A$16,IF(BH46+$B$16*15&gt;100,100,BH46+$B$16*15),BH46)))))</f>
        <v>74.916666666666671</v>
      </c>
      <c r="BJ46" s="316">
        <f t="shared" ref="BJ46" si="641">IF(BJ45=$A$12,BI46+($B$12*15),IF(BJ45=$A$13,BI46+($B$13*15),IF(BJ45=$A$15,IF(BI46+($B$15*15)&gt;100,100,BI46+($B$15*15)),IF(BJ45=$A$14,IF(BI46+($B$14*15)&gt;100,100,BI46+($B$14*15)),IF(BJ45=$A$16,IF(BI46+$B$16*15&gt;100,100,BI46+$B$16*15),BI46)))))</f>
        <v>74.916666666666671</v>
      </c>
      <c r="BK46" s="316">
        <f t="shared" ref="BK46" si="642">IF(BK45=$A$12,BJ46+($B$12*15),IF(BK45=$A$13,BJ46+($B$13*15),IF(BK45=$A$15,IF(BJ46+($B$15*15)&gt;100,100,BJ46+($B$15*15)),IF(BK45=$A$14,IF(BJ46+($B$14*15)&gt;100,100,BJ46+($B$14*15)),IF(BK45=$A$16,IF(BJ46+$B$16*15&gt;100,100,BJ46+$B$16*15),BJ46)))))</f>
        <v>74.916666666666671</v>
      </c>
      <c r="BL46" s="316">
        <f t="shared" ref="BL46" si="643">IF(BL45=$A$12,BK46+($B$12*15),IF(BL45=$A$13,BK46+($B$13*15),IF(BL45=$A$15,IF(BK46+($B$15*15)&gt;100,100,BK46+($B$15*15)),IF(BL45=$A$14,IF(BK46+($B$14*15)&gt;100,100,BK46+($B$14*15)),IF(BL45=$A$16,IF(BK46+$B$16*15&gt;100,100,BK46+$B$16*15),BK46)))))</f>
        <v>74.916666666666671</v>
      </c>
      <c r="BM46" s="316">
        <f t="shared" ref="BM46" si="644">IF(BM45=$A$12,BL46+($B$12*15),IF(BM45=$A$13,BL46+($B$13*15),IF(BM45=$A$15,IF(BL46+($B$15*15)&gt;100,100,BL46+($B$15*15)),IF(BM45=$A$14,IF(BL46+($B$14*15)&gt;100,100,BL46+($B$14*15)),IF(BM45=$A$16,IF(BL46+$B$16*15&gt;100,100,BL46+$B$16*15),BL46)))))</f>
        <v>89.916666666666671</v>
      </c>
      <c r="BN46" s="316">
        <f t="shared" ref="BN46" si="645">IF(BN45=$A$12,BM46+($B$12*15),IF(BN45=$A$13,BM46+($B$13*15),IF(BN45=$A$15,IF(BM46+($B$15*15)&gt;100,100,BM46+($B$15*15)),IF(BN45=$A$14,IF(BM46+($B$14*15)&gt;100,100,BM46+($B$14*15)),IF(BN45=$A$16,IF(BM46+$B$16*15&gt;100,100,BM46+$B$16*15),BM46)))))</f>
        <v>100</v>
      </c>
      <c r="BO46" s="316">
        <f t="shared" ref="BO46" si="646">IF(BO45=$A$12,BN46+($B$12*15),IF(BO45=$A$13,BN46+($B$13*15),IF(BO45=$A$15,IF(BN46+($B$15*15)&gt;100,100,BN46+($B$15*15)),IF(BO45=$A$14,IF(BN46+($B$14*15)&gt;100,100,BN46+($B$14*15)),IF(BO45=$A$16,IF(BN46+$B$16*15&gt;100,100,BN46+$B$16*15),BN46)))))</f>
        <v>100</v>
      </c>
      <c r="BP46" s="316">
        <f t="shared" ref="BP46" si="647">IF(BP45=$A$12,BO46+($B$12*15),IF(BP45=$A$13,BO46+($B$13*15),IF(BP45=$A$15,IF(BO46+($B$15*15)&gt;100,100,BO46+($B$15*15)),IF(BP45=$A$14,IF(BO46+($B$14*15)&gt;100,100,BO46+($B$14*15)),IF(BP45=$A$16,IF(BO46+$B$16*15&gt;100,100,BO46+$B$16*15),BO46)))))</f>
        <v>100</v>
      </c>
      <c r="BQ46" s="316">
        <f t="shared" ref="BQ46" si="648">IF(BQ45=$A$12,BP46+($B$12*15),IF(BQ45=$A$13,BP46+($B$13*15),IF(BQ45=$A$15,IF(BP46+($B$15*15)&gt;100,100,BP46+($B$15*15)),IF(BQ45=$A$14,IF(BP46+($B$14*15)&gt;100,100,BP46+($B$14*15)),IF(BQ45=$A$16,IF(BP46+$B$16*15&gt;100,100,BP46+$B$16*15),BP46)))))</f>
        <v>98.076666666666668</v>
      </c>
      <c r="BR46" s="316">
        <f t="shared" ref="BR46" si="649">IF(BR45=$A$12,BQ46+($B$12*15),IF(BR45=$A$13,BQ46+($B$13*15),IF(BR45=$A$15,IF(BQ46+($B$15*15)&gt;100,100,BQ46+($B$15*15)),IF(BR45=$A$14,IF(BQ46+($B$14*15)&gt;100,100,BQ46+($B$14*15)),IF(BR45=$A$16,IF(BQ46+$B$16*15&gt;100,100,BQ46+$B$16*15),BQ46)))))</f>
        <v>96.14</v>
      </c>
      <c r="BS46" s="316">
        <f t="shared" ref="BS46" si="650">IF(BS45=$A$12,BR46+($B$12*15),IF(BS45=$A$13,BR46+($B$13*15),IF(BS45=$A$15,IF(BR46+($B$15*15)&gt;100,100,BR46+($B$15*15)),IF(BS45=$A$14,IF(BR46+($B$14*15)&gt;100,100,BR46+($B$14*15)),IF(BS45=$A$16,IF(BR46+$B$16*15&gt;100,100,BR46+$B$16*15),BR46)))))</f>
        <v>94.203333333333333</v>
      </c>
      <c r="BT46" s="316">
        <f t="shared" ref="BT46" si="651">IF(BT45=$A$12,BS46+($B$12*15),IF(BT45=$A$13,BS46+($B$13*15),IF(BT45=$A$15,IF(BS46+($B$15*15)&gt;100,100,BS46+($B$15*15)),IF(BT45=$A$14,IF(BS46+($B$14*15)&gt;100,100,BS46+($B$14*15)),IF(BT45=$A$16,IF(BS46+$B$16*15&gt;100,100,BS46+$B$16*15),BS46)))))</f>
        <v>92.266666666666666</v>
      </c>
      <c r="BU46" s="316">
        <f t="shared" ref="BU46" si="652">IF(BU45=$A$12,BT46+($B$12*15),IF(BU45=$A$13,BT46+($B$13*15),IF(BU45=$A$15,IF(BT46+($B$15*15)&gt;100,100,BT46+($B$15*15)),IF(BU45=$A$14,IF(BT46+($B$14*15)&gt;100,100,BT46+($B$14*15)),IF(BU45=$A$16,IF(BT46+$B$16*15&gt;100,100,BT46+$B$16*15),BT46)))))</f>
        <v>90.343333333333334</v>
      </c>
      <c r="BV46" s="316">
        <f t="shared" ref="BV46" si="653">IF(BV45=$A$12,BU46+($B$12*15),IF(BV45=$A$13,BU46+($B$13*15),IF(BV45=$A$15,IF(BU46+($B$15*15)&gt;100,100,BU46+($B$15*15)),IF(BV45=$A$14,IF(BU46+($B$14*15)&gt;100,100,BU46+($B$14*15)),IF(BV45=$A$16,IF(BU46+$B$16*15&gt;100,100,BU46+$B$16*15),BU46)))))</f>
        <v>88.42</v>
      </c>
      <c r="BW46" s="316">
        <f t="shared" ref="BW46" si="654">IF(BW45=$A$12,BV46+($B$12*15),IF(BW45=$A$13,BV46+($B$13*15),IF(BW45=$A$15,IF(BV46+($B$15*15)&gt;100,100,BV46+($B$15*15)),IF(BW45=$A$14,IF(BV46+($B$14*15)&gt;100,100,BV46+($B$14*15)),IF(BW45=$A$16,IF(BV46+$B$16*15&gt;100,100,BV46+$B$16*15),BV46)))))</f>
        <v>86.49666666666667</v>
      </c>
      <c r="BX46" s="316">
        <f t="shared" ref="BX46" si="655">IF(BX45=$A$12,BW46+($B$12*15),IF(BX45=$A$13,BW46+($B$13*15),IF(BX45=$A$15,IF(BW46+($B$15*15)&gt;100,100,BW46+($B$15*15)),IF(BX45=$A$14,IF(BW46+($B$14*15)&gt;100,100,BW46+($B$14*15)),IF(BX45=$A$16,IF(BW46+$B$16*15&gt;100,100,BW46+$B$16*15),BW46)))))</f>
        <v>84.56</v>
      </c>
      <c r="BY46" s="316">
        <f t="shared" ref="BY46" si="656">IF(BY45=$A$12,BX46+($B$12*15),IF(BY45=$A$13,BX46+($B$13*15),IF(BY45=$A$15,IF(BX46+($B$15*15)&gt;100,100,BX46+($B$15*15)),IF(BY45=$A$14,IF(BX46+($B$14*15)&gt;100,100,BX46+($B$14*15)),IF(BY45=$A$16,IF(BX46+$B$16*15&gt;100,100,BX46+$B$16*15),BX46)))))</f>
        <v>82.623333333333335</v>
      </c>
      <c r="BZ46" s="316">
        <f t="shared" ref="BZ46" si="657">IF(BZ45=$A$12,BY46+($B$12*15),IF(BZ45=$A$13,BY46+($B$13*15),IF(BZ45=$A$15,IF(BY46+($B$15*15)&gt;100,100,BY46+($B$15*15)),IF(BZ45=$A$14,IF(BY46+($B$14*15)&gt;100,100,BY46+($B$14*15)),IF(BZ45=$A$16,IF(BY46+$B$16*15&gt;100,100,BY46+$B$16*15),BY46)))))</f>
        <v>80.686666666666667</v>
      </c>
      <c r="CA46" s="316">
        <f t="shared" ref="CA46" si="658">IF(CA45=$A$12,BZ46+($B$12*15),IF(CA45=$A$13,BZ46+($B$13*15),IF(CA45=$A$15,IF(BZ46+($B$15*15)&gt;100,100,BZ46+($B$15*15)),IF(CA45=$A$14,IF(BZ46+($B$14*15)&gt;100,100,BZ46+($B$14*15)),IF(CA45=$A$16,IF(BZ46+$B$16*15&gt;100,100,BZ46+$B$16*15),BZ46)))))</f>
        <v>80.686666666666667</v>
      </c>
      <c r="CB46" s="316">
        <f t="shared" ref="CB46" si="659">IF(CB45=$A$12,CA46+($B$12*15),IF(CB45=$A$13,CA46+($B$13*15),IF(CB45=$A$15,IF(CA46+($B$15*15)&gt;100,100,CA46+($B$15*15)),IF(CB45=$A$14,IF(CA46+($B$14*15)&gt;100,100,CA46+($B$14*15)),IF(CB45=$A$16,IF(CA46+$B$16*15&gt;100,100,CA46+$B$16*15),CA46)))))</f>
        <v>80.686666666666667</v>
      </c>
      <c r="CC46" s="316">
        <f t="shared" ref="CC46" si="660">IF(CC45=$A$12,CB46+($B$12*15),IF(CC45=$A$13,CB46+($B$13*15),IF(CC45=$A$15,IF(CB46+($B$15*15)&gt;100,100,CB46+($B$15*15)),IF(CC45=$A$14,IF(CB46+($B$14*15)&gt;100,100,CB46+($B$14*15)),IF(CC45=$A$16,IF(CB46+$B$16*15&gt;100,100,CB46+$B$16*15),CB46)))))</f>
        <v>80.686666666666667</v>
      </c>
      <c r="CD46" s="316">
        <f t="shared" ref="CD46" si="661">IF(CD45=$A$12,CC46+($B$12*15),IF(CD45=$A$13,CC46+($B$13*15),IF(CD45=$A$15,IF(CC46+($B$15*15)&gt;100,100,CC46+($B$15*15)),IF(CD45=$A$14,IF(CC46+($B$14*15)&gt;100,100,CC46+($B$14*15)),IF(CD45=$A$16,IF(CC46+$B$16*15&gt;100,100,CC46+$B$16*15),CC46)))))</f>
        <v>80.686666666666667</v>
      </c>
      <c r="CE46" s="316">
        <f t="shared" ref="CE46" si="662">IF(CE45=$A$12,CD46+($B$12*15),IF(CE45=$A$13,CD46+($B$13*15),IF(CE45=$A$15,IF(CD46+($B$15*15)&gt;100,100,CD46+($B$15*15)),IF(CE45=$A$14,IF(CD46+($B$14*15)&gt;100,100,CD46+($B$14*15)),IF(CE45=$A$16,IF(CD46+$B$16*15&gt;100,100,CD46+$B$16*15),CD46)))))</f>
        <v>80.686666666666667</v>
      </c>
      <c r="CF46" s="316">
        <f t="shared" ref="CF46" si="663">IF(CF45=$A$12,CE46+($B$12*15),IF(CF45=$A$13,CE46+($B$13*15),IF(CF45=$A$15,IF(CE46+($B$15*15)&gt;100,100,CE46+($B$15*15)),IF(CF45=$A$14,IF(CE46+($B$14*15)&gt;100,100,CE46+($B$14*15)),IF(CF45=$A$16,IF(CE46+$B$16*15&gt;100,100,CE46+$B$16*15),CE46)))))</f>
        <v>80.686666666666667</v>
      </c>
      <c r="CG46" s="316">
        <f t="shared" ref="CG46" si="664">IF(CG45=$A$12,CF46+($B$12*15),IF(CG45=$A$13,CF46+($B$13*15),IF(CG45=$A$15,IF(CF46+($B$15*15)&gt;100,100,CF46+($B$15*15)),IF(CG45=$A$14,IF(CF46+($B$14*15)&gt;100,100,CF46+($B$14*15)),IF(CG45=$A$16,IF(CF46+$B$16*15&gt;100,100,CF46+$B$16*15),CF46)))))</f>
        <v>80.686666666666667</v>
      </c>
      <c r="CH46" s="316">
        <f t="shared" ref="CH46" si="665">IF(CH45=$A$12,CG46+($B$12*15),IF(CH45=$A$13,CG46+($B$13*15),IF(CH45=$A$15,IF(CG46+($B$15*15)&gt;100,100,CG46+($B$15*15)),IF(CH45=$A$14,IF(CG46+($B$14*15)&gt;100,100,CG46+($B$14*15)),IF(CH45=$A$16,IF(CG46+$B$16*15&gt;100,100,CG46+$B$16*15),CG46)))))</f>
        <v>80.686666666666667</v>
      </c>
      <c r="CI46" s="316">
        <f t="shared" ref="CI46" si="666">IF(CI45=$A$12,CH46+($B$12*15),IF(CI45=$A$13,CH46+($B$13*15),IF(CI45=$A$15,IF(CH46+($B$15*15)&gt;100,100,CH46+($B$15*15)),IF(CI45=$A$14,IF(CH46+($B$14*15)&gt;100,100,CH46+($B$14*15)),IF(CI45=$A$16,IF(CH46+$B$16*15&gt;100,100,CH46+$B$16*15),CH46)))))</f>
        <v>80.686666666666667</v>
      </c>
      <c r="CJ46" s="316">
        <f t="shared" ref="CJ46" si="667">IF(CJ45=$A$12,CI46+($B$12*15),IF(CJ45=$A$13,CI46+($B$13*15),IF(CJ45=$A$15,IF(CI46+($B$15*15)&gt;100,100,CI46+($B$15*15)),IF(CJ45=$A$14,IF(CI46+($B$14*15)&gt;100,100,CI46+($B$14*15)),IF(CJ45=$A$16,IF(CI46+$B$16*15&gt;100,100,CI46+$B$16*15),CI46)))))</f>
        <v>80.686666666666667</v>
      </c>
      <c r="CK46" s="316">
        <f t="shared" ref="CK46" si="668">IF(CK45=$A$12,CJ46+($B$12*15),IF(CK45=$A$13,CJ46+($B$13*15),IF(CK45=$A$15,IF(CJ46+($B$15*15)&gt;100,100,CJ46+($B$15*15)),IF(CK45=$A$14,IF(CJ46+($B$14*15)&gt;100,100,CJ46+($B$14*15)),IF(CK45=$A$16,IF(CJ46+$B$16*15&gt;100,100,CJ46+$B$16*15),CJ46)))))</f>
        <v>80.686666666666667</v>
      </c>
      <c r="CL46" s="316">
        <f t="shared" ref="CL46" si="669">IF(CL45=$A$12,CK46+($B$12*15),IF(CL45=$A$13,CK46+($B$13*15),IF(CL45=$A$15,IF(CK46+($B$15*15)&gt;100,100,CK46+($B$15*15)),IF(CL45=$A$14,IF(CK46+($B$14*15)&gt;100,100,CK46+($B$14*15)),IF(CL45=$A$16,IF(CK46+$B$16*15&gt;100,100,CK46+$B$16*15),CK46)))))</f>
        <v>80.686666666666667</v>
      </c>
      <c r="CM46" s="316">
        <f t="shared" ref="CM46" si="670">IF(CM45=$A$12,CL46+($B$12*15),IF(CM45=$A$13,CL46+($B$13*15),IF(CM45=$A$15,IF(CL46+($B$15*15)&gt;100,100,CL46+($B$15*15)),IF(CM45=$A$14,IF(CL46+($B$14*15)&gt;100,100,CL46+($B$14*15)),IF(CM45=$A$16,IF(CL46+$B$16*15&gt;100,100,CL46+$B$16*15),CL46)))))</f>
        <v>80.686666666666667</v>
      </c>
      <c r="CN46" s="316">
        <f t="shared" ref="CN46" si="671">IF(CN45=$A$12,CM46+($B$12*15),IF(CN45=$A$13,CM46+($B$13*15),IF(CN45=$A$15,IF(CM46+($B$15*15)&gt;100,100,CM46+($B$15*15)),IF(CN45=$A$14,IF(CM46+($B$14*15)&gt;100,100,CM46+($B$14*15)),IF(CN45=$A$16,IF(CM46+$B$16*15&gt;100,100,CM46+$B$16*15),CM46)))))</f>
        <v>80.686666666666667</v>
      </c>
      <c r="CO46" s="316">
        <f t="shared" ref="CO46" si="672">IF(CO45=$A$12,CN46+($B$12*15),IF(CO45=$A$13,CN46+($B$13*15),IF(CO45=$A$15,IF(CN46+($B$15*15)&gt;100,100,CN46+($B$15*15)),IF(CO45=$A$14,IF(CN46+($B$14*15)&gt;100,100,CN46+($B$14*15)),IF(CO45=$A$16,IF(CN46+$B$16*15&gt;100,100,CN46+$B$16*15),CN46)))))</f>
        <v>80.686666666666667</v>
      </c>
      <c r="CP46" s="316">
        <f t="shared" ref="CP46" si="673">IF(CP45=$A$12,CO46+($B$12*15),IF(CP45=$A$13,CO46+($B$13*15),IF(CP45=$A$15,IF(CO46+($B$15*15)&gt;100,100,CO46+($B$15*15)),IF(CP45=$A$14,IF(CO46+($B$14*15)&gt;100,100,CO46+($B$14*15)),IF(CP45=$A$16,IF(CO46+$B$16*15&gt;100,100,CO46+$B$16*15),CO46)))))</f>
        <v>80.686666666666667</v>
      </c>
      <c r="CQ46" s="316">
        <f t="shared" ref="CQ46" si="674">IF(CQ45=$A$12,CP46+($B$12*15),IF(CQ45=$A$13,CP46+($B$13*15),IF(CQ45=$A$15,IF(CP46+($B$15*15)&gt;100,100,CP46+($B$15*15)),IF(CQ45=$A$14,IF(CP46+($B$14*15)&gt;100,100,CP46+($B$14*15)),IF(CQ45=$A$16,IF(CP46+$B$16*15&gt;100,100,CP46+$B$16*15),CP46)))))</f>
        <v>80.686666666666667</v>
      </c>
      <c r="CR46" s="316">
        <f t="shared" ref="CR46" si="675">IF(CR45=$A$12,CQ46+($B$12*15),IF(CR45=$A$13,CQ46+($B$13*15),IF(CR45=$A$15,IF(CQ46+($B$15*15)&gt;100,100,CQ46+($B$15*15)),IF(CR45=$A$14,IF(CQ46+($B$14*15)&gt;100,100,CQ46+($B$14*15)),IF(CR45=$A$16,IF(CQ46+$B$16*15&gt;100,100,CQ46+$B$16*15),CQ46)))))</f>
        <v>80.686666666666667</v>
      </c>
      <c r="CS46" s="316">
        <f t="shared" ref="CS46" si="676">IF(CS45=$A$12,CR46+($B$12*15),IF(CS45=$A$13,CR46+($B$13*15),IF(CS45=$A$15,IF(CR46+($B$15*15)&gt;100,100,CR46+($B$15*15)),IF(CS45=$A$14,IF(CR46+($B$14*15)&gt;100,100,CR46+($B$14*15)),IF(CS45=$A$16,IF(CR46+$B$16*15&gt;100,100,CR46+$B$16*15),CR46)))))</f>
        <v>80.686666666666667</v>
      </c>
      <c r="CT46" s="316">
        <f t="shared" ref="CT46" si="677">IF(CT45=$A$12,CS46+($B$12*15),IF(CT45=$A$13,CS46+($B$13*15),IF(CT45=$A$15,IF(CS46+($B$15*15)&gt;100,100,CS46+($B$15*15)),IF(CT45=$A$14,IF(CS46+($B$14*15)&gt;100,100,CS46+($B$14*15)),IF(CT45=$A$16,IF(CS46+$B$16*15&gt;100,100,CS46+$B$16*15),CS46)))))</f>
        <v>80.686666666666667</v>
      </c>
      <c r="CU46" s="316">
        <f t="shared" ref="CU46" si="678">IF(CU45=$A$12,CT46+($B$12*15),IF(CU45=$A$13,CT46+($B$13*15),IF(CU45=$A$15,IF(CT46+($B$15*15)&gt;100,100,CT46+($B$15*15)),IF(CU45=$A$14,IF(CT46+($B$14*15)&gt;100,100,CT46+($B$14*15)),IF(CU45=$A$16,IF(CT46+$B$16*15&gt;100,100,CT46+$B$16*15),CT46)))))</f>
        <v>80.686666666666667</v>
      </c>
      <c r="CV46" s="316">
        <f t="shared" ref="CV46" si="679">IF(CV45=$A$12,CU46+($B$12*15),IF(CV45=$A$13,CU46+($B$13*15),IF(CV45=$A$15,IF(CU46+($B$15*15)&gt;100,100,CU46+($B$15*15)),IF(CV45=$A$14,IF(CU46+($B$14*15)&gt;100,100,CU46+($B$14*15)),IF(CV45=$A$16,IF(CU46+$B$16*15&gt;100,100,CU46+$B$16*15),CU46)))))</f>
        <v>80.686666666666667</v>
      </c>
      <c r="CW46" s="311">
        <f t="shared" ref="CW46" si="680">CL46-10</f>
        <v>70.686666666666667</v>
      </c>
    </row>
    <row r="47" spans="1:101" s="299" customFormat="1" ht="12" x14ac:dyDescent="0.2">
      <c r="A47" s="468"/>
      <c r="B47" s="419" t="s">
        <v>55</v>
      </c>
      <c r="C47" s="304" t="s">
        <v>44</v>
      </c>
      <c r="D47" s="314" t="s">
        <v>45</v>
      </c>
      <c r="E47" s="316"/>
      <c r="F47" s="316"/>
      <c r="G47" s="316"/>
      <c r="H47" s="316"/>
      <c r="I47" s="317" t="s">
        <v>17</v>
      </c>
      <c r="J47" s="317" t="s">
        <v>17</v>
      </c>
      <c r="K47" s="317" t="s">
        <v>17</v>
      </c>
      <c r="L47" s="317" t="s">
        <v>17</v>
      </c>
      <c r="M47" s="316" t="s">
        <v>207</v>
      </c>
      <c r="N47" s="316" t="s">
        <v>207</v>
      </c>
      <c r="O47" s="316" t="s">
        <v>23</v>
      </c>
      <c r="P47" s="316" t="s">
        <v>23</v>
      </c>
      <c r="Q47" s="316" t="s">
        <v>23</v>
      </c>
      <c r="R47" s="316" t="s">
        <v>23</v>
      </c>
      <c r="S47" s="316" t="s">
        <v>23</v>
      </c>
      <c r="T47" s="316" t="s">
        <v>23</v>
      </c>
      <c r="U47" s="316" t="s">
        <v>23</v>
      </c>
      <c r="V47" s="316" t="s">
        <v>23</v>
      </c>
      <c r="W47" s="316" t="s">
        <v>23</v>
      </c>
      <c r="X47" s="316" t="s">
        <v>23</v>
      </c>
      <c r="Y47" s="316" t="s">
        <v>23</v>
      </c>
      <c r="Z47" s="316" t="s">
        <v>23</v>
      </c>
      <c r="AA47" s="316" t="s">
        <v>23</v>
      </c>
      <c r="AB47" s="316" t="s">
        <v>23</v>
      </c>
      <c r="AC47" s="316" t="s">
        <v>23</v>
      </c>
      <c r="AD47" s="316" t="s">
        <v>23</v>
      </c>
      <c r="AE47" s="316" t="s">
        <v>23</v>
      </c>
      <c r="AF47" s="316" t="s">
        <v>23</v>
      </c>
      <c r="AG47" s="316" t="s">
        <v>23</v>
      </c>
      <c r="AH47" s="316" t="s">
        <v>23</v>
      </c>
      <c r="AI47" s="316" t="s">
        <v>23</v>
      </c>
      <c r="AJ47" s="316" t="s">
        <v>23</v>
      </c>
      <c r="AK47" s="316" t="s">
        <v>23</v>
      </c>
      <c r="AL47" s="316" t="s">
        <v>23</v>
      </c>
      <c r="AM47" s="316" t="s">
        <v>23</v>
      </c>
      <c r="AN47" s="316" t="s">
        <v>23</v>
      </c>
      <c r="AO47" s="316" t="s">
        <v>23</v>
      </c>
      <c r="AP47" s="316" t="s">
        <v>23</v>
      </c>
      <c r="AQ47" s="316" t="s">
        <v>23</v>
      </c>
      <c r="AR47" s="316" t="s">
        <v>23</v>
      </c>
      <c r="AS47" s="316" t="s">
        <v>23</v>
      </c>
      <c r="AT47" s="316" t="s">
        <v>23</v>
      </c>
      <c r="AU47" s="316" t="s">
        <v>23</v>
      </c>
      <c r="AV47" s="316" t="s">
        <v>23</v>
      </c>
      <c r="AW47" s="316" t="s">
        <v>23</v>
      </c>
      <c r="AX47" s="316" t="s">
        <v>23</v>
      </c>
      <c r="AY47" s="316" t="s">
        <v>23</v>
      </c>
      <c r="AZ47" s="316" t="s">
        <v>23</v>
      </c>
      <c r="BA47" s="316" t="s">
        <v>23</v>
      </c>
      <c r="BB47" s="316" t="s">
        <v>207</v>
      </c>
      <c r="BC47" s="317" t="s">
        <v>17</v>
      </c>
      <c r="BD47" s="317" t="s">
        <v>17</v>
      </c>
      <c r="BE47" s="317" t="s">
        <v>17</v>
      </c>
      <c r="BF47" s="317" t="s">
        <v>17</v>
      </c>
      <c r="BG47" s="316" t="s">
        <v>207</v>
      </c>
      <c r="BH47" s="316" t="s">
        <v>207</v>
      </c>
      <c r="BI47" s="316"/>
      <c r="BJ47" s="316"/>
      <c r="BK47" s="316"/>
      <c r="BL47" s="316"/>
      <c r="BM47" s="316"/>
      <c r="BN47" s="316"/>
      <c r="BO47" s="316"/>
      <c r="BP47" s="316"/>
      <c r="BQ47" s="316"/>
      <c r="BR47" s="316"/>
      <c r="BS47" s="316"/>
      <c r="BT47" s="316"/>
      <c r="BU47" s="316"/>
      <c r="BV47" s="316"/>
      <c r="BW47" s="316"/>
      <c r="BX47" s="316"/>
      <c r="BY47" s="316"/>
      <c r="BZ47" s="316"/>
      <c r="CA47" s="316"/>
      <c r="CB47" s="316"/>
      <c r="CC47" s="316"/>
      <c r="CD47" s="316"/>
      <c r="CE47" s="316"/>
      <c r="CF47" s="316"/>
      <c r="CG47" s="316"/>
      <c r="CH47" s="316"/>
      <c r="CI47" s="316"/>
      <c r="CJ47" s="316"/>
      <c r="CK47" s="316"/>
      <c r="CL47" s="316"/>
      <c r="CM47" s="316"/>
      <c r="CN47" s="316"/>
      <c r="CO47" s="316"/>
      <c r="CP47" s="316"/>
      <c r="CQ47" s="316"/>
      <c r="CR47" s="316"/>
      <c r="CS47" s="316"/>
      <c r="CT47" s="316"/>
      <c r="CU47" s="316"/>
      <c r="CV47" s="316"/>
      <c r="CW47" s="303" t="s">
        <v>46</v>
      </c>
    </row>
    <row r="48" spans="1:101" s="303" customFormat="1" ht="12" x14ac:dyDescent="0.2">
      <c r="A48" s="468"/>
      <c r="B48" s="420"/>
      <c r="C48" s="304" t="s">
        <v>37</v>
      </c>
      <c r="D48" s="315">
        <v>80</v>
      </c>
      <c r="E48" s="316">
        <f>IF(E47=$A$12,D48+($B$12*15),IF(E47=$A$13,D48+($B$13*15),IF(E47=$A$15,IF(D48+($B$15*15)&gt;100,100,D48+($B$15*15)),IF(E47=$A$14,IF(D48+($B$14*15)&gt;100,100,D48+($B$14*15)),IF(E47=$A$16,IF(D48+$B$16*15&gt;100,100,D48+$B$16*15),D48)))))</f>
        <v>80</v>
      </c>
      <c r="F48" s="316">
        <f t="shared" ref="F48" si="681">IF(F47=$A$12,E48+($B$12*15),IF(F47=$A$13,E48+($B$13*15),IF(F47=$A$15,IF(E48+($B$15*15)&gt;100,100,E48+($B$15*15)),IF(F47=$A$14,IF(E48+($B$14*15)&gt;100,100,E48+($B$14*15)),IF(F47=$A$16,IF(E48+$B$16*15&gt;100,100,E48+$B$16*15),E48)))))</f>
        <v>80</v>
      </c>
      <c r="G48" s="316">
        <f t="shared" ref="G48" si="682">IF(G47=$A$12,F48+($B$12*15),IF(G47=$A$13,F48+($B$13*15),IF(G47=$A$15,IF(F48+($B$15*15)&gt;100,100,F48+($B$15*15)),IF(G47=$A$14,IF(F48+($B$14*15)&gt;100,100,F48+($B$14*15)),IF(G47=$A$16,IF(F48+$B$16*15&gt;100,100,F48+$B$16*15),F48)))))</f>
        <v>80</v>
      </c>
      <c r="H48" s="316">
        <f t="shared" ref="H48" si="683">IF(H47=$A$12,G48+($B$12*15),IF(H47=$A$13,G48+($B$13*15),IF(H47=$A$15,IF(G48+($B$15*15)&gt;100,100,G48+($B$15*15)),IF(H47=$A$14,IF(G48+($B$14*15)&gt;100,100,G48+($B$14*15)),IF(H47=$A$16,IF(G48+$B$16*15&gt;100,100,G48+$B$16*15),G48)))))</f>
        <v>80</v>
      </c>
      <c r="I48" s="316">
        <f t="shared" ref="I48" si="684">IF(I47=$A$12,H48+($B$12*15),IF(I47=$A$13,H48+($B$13*15),IF(I47=$A$15,IF(H48+($B$15*15)&gt;100,100,H48+($B$15*15)),IF(I47=$A$14,IF(H48+($B$14*15)&gt;100,100,H48+($B$14*15)),IF(I47=$A$16,IF(H48+$B$16*15&gt;100,100,H48+$B$16*15),H48)))))</f>
        <v>100</v>
      </c>
      <c r="J48" s="316">
        <f t="shared" ref="J48" si="685">IF(J47=$A$12,I48+($B$12*15),IF(J47=$A$13,I48+($B$13*15),IF(J47=$A$15,IF(I48+($B$15*15)&gt;100,100,I48+($B$15*15)),IF(J47=$A$14,IF(I48+($B$14*15)&gt;100,100,I48+($B$14*15)),IF(J47=$A$16,IF(I48+$B$16*15&gt;100,100,I48+$B$16*15),I48)))))</f>
        <v>100</v>
      </c>
      <c r="K48" s="316">
        <f t="shared" ref="K48" si="686">IF(K47=$A$12,J48+($B$12*15),IF(K47=$A$13,J48+($B$13*15),IF(K47=$A$15,IF(J48+($B$15*15)&gt;100,100,J48+($B$15*15)),IF(K47=$A$14,IF(J48+($B$14*15)&gt;100,100,J48+($B$14*15)),IF(K47=$A$16,IF(J48+$B$16*15&gt;100,100,J48+$B$16*15),J48)))))</f>
        <v>100</v>
      </c>
      <c r="L48" s="316">
        <f t="shared" ref="L48" si="687">IF(L47=$A$12,K48+($B$12*15),IF(L47=$A$13,K48+($B$13*15),IF(L47=$A$15,IF(K48+($B$15*15)&gt;100,100,K48+($B$15*15)),IF(L47=$A$14,IF(K48+($B$14*15)&gt;100,100,K48+($B$14*15)),IF(L47=$A$16,IF(K48+$B$16*15&gt;100,100,K48+$B$16*15),K48)))))</f>
        <v>100</v>
      </c>
      <c r="M48" s="316">
        <f t="shared" ref="M48" si="688">IF(M47=$A$12,L48+($B$12*15),IF(M47=$A$13,L48+($B$13*15),IF(M47=$A$15,IF(L48+($B$15*15)&gt;100,100,L48+($B$15*15)),IF(M47=$A$14,IF(L48+($B$14*15)&gt;100,100,L48+($B$14*15)),IF(M47=$A$16,IF(L48+$B$16*15&gt;100,100,L48+$B$16*15),L48)))))</f>
        <v>98.076666666666668</v>
      </c>
      <c r="N48" s="316">
        <f t="shared" ref="N48" si="689">IF(N47=$A$12,M48+($B$12*15),IF(N47=$A$13,M48+($B$13*15),IF(N47=$A$15,IF(M48+($B$15*15)&gt;100,100,M48+($B$15*15)),IF(N47=$A$14,IF(M48+($B$14*15)&gt;100,100,M48+($B$14*15)),IF(N47=$A$16,IF(M48+$B$16*15&gt;100,100,M48+$B$16*15),M48)))))</f>
        <v>96.153333333333336</v>
      </c>
      <c r="O48" s="316">
        <f t="shared" ref="O48" si="690">IF(O47=$A$12,N48+($B$12*15),IF(O47=$A$13,N48+($B$13*15),IF(O47=$A$15,IF(N48+($B$15*15)&gt;100,100,N48+($B$15*15)),IF(O47=$A$14,IF(N48+($B$14*15)&gt;100,100,N48+($B$14*15)),IF(O47=$A$16,IF(N48+$B$16*15&gt;100,100,N48+$B$16*15),N48)))))</f>
        <v>94.216666666666669</v>
      </c>
      <c r="P48" s="316">
        <f t="shared" ref="P48" si="691">IF(P47=$A$12,O48+($B$12*15),IF(P47=$A$13,O48+($B$13*15),IF(P47=$A$15,IF(O48+($B$15*15)&gt;100,100,O48+($B$15*15)),IF(P47=$A$14,IF(O48+($B$14*15)&gt;100,100,O48+($B$14*15)),IF(P47=$A$16,IF(O48+$B$16*15&gt;100,100,O48+$B$16*15),O48)))))</f>
        <v>92.28</v>
      </c>
      <c r="Q48" s="316">
        <f t="shared" ref="Q48" si="692">IF(Q47=$A$12,P48+($B$12*15),IF(Q47=$A$13,P48+($B$13*15),IF(Q47=$A$15,IF(P48+($B$15*15)&gt;100,100,P48+($B$15*15)),IF(Q47=$A$14,IF(P48+($B$14*15)&gt;100,100,P48+($B$14*15)),IF(Q47=$A$16,IF(P48+$B$16*15&gt;100,100,P48+$B$16*15),P48)))))</f>
        <v>90.343333333333334</v>
      </c>
      <c r="R48" s="316">
        <f t="shared" ref="R48" si="693">IF(R47=$A$12,Q48+($B$12*15),IF(R47=$A$13,Q48+($B$13*15),IF(R47=$A$15,IF(Q48+($B$15*15)&gt;100,100,Q48+($B$15*15)),IF(R47=$A$14,IF(Q48+($B$14*15)&gt;100,100,Q48+($B$14*15)),IF(R47=$A$16,IF(Q48+$B$16*15&gt;100,100,Q48+$B$16*15),Q48)))))</f>
        <v>88.406666666666666</v>
      </c>
      <c r="S48" s="316">
        <f t="shared" ref="S48" si="694">IF(S47=$A$12,R48+($B$12*15),IF(S47=$A$13,R48+($B$13*15),IF(S47=$A$15,IF(R48+($B$15*15)&gt;100,100,R48+($B$15*15)),IF(S47=$A$14,IF(R48+($B$14*15)&gt;100,100,R48+($B$14*15)),IF(S47=$A$16,IF(R48+$B$16*15&gt;100,100,R48+$B$16*15),R48)))))</f>
        <v>86.47</v>
      </c>
      <c r="T48" s="316">
        <f t="shared" ref="T48" si="695">IF(T47=$A$12,S48+($B$12*15),IF(T47=$A$13,S48+($B$13*15),IF(T47=$A$15,IF(S48+($B$15*15)&gt;100,100,S48+($B$15*15)),IF(T47=$A$14,IF(S48+($B$14*15)&gt;100,100,S48+($B$14*15)),IF(T47=$A$16,IF(S48+$B$16*15&gt;100,100,S48+$B$16*15),S48)))))</f>
        <v>84.533333333333331</v>
      </c>
      <c r="U48" s="316">
        <f t="shared" ref="U48" si="696">IF(U47=$A$12,T48+($B$12*15),IF(U47=$A$13,T48+($B$13*15),IF(U47=$A$15,IF(T48+($B$15*15)&gt;100,100,T48+($B$15*15)),IF(U47=$A$14,IF(T48+($B$14*15)&gt;100,100,T48+($B$14*15)),IF(U47=$A$16,IF(T48+$B$16*15&gt;100,100,T48+$B$16*15),T48)))))</f>
        <v>82.596666666666664</v>
      </c>
      <c r="V48" s="316">
        <f t="shared" ref="V48" si="697">IF(V47=$A$12,U48+($B$12*15),IF(V47=$A$13,U48+($B$13*15),IF(V47=$A$15,IF(U48+($B$15*15)&gt;100,100,U48+($B$15*15)),IF(V47=$A$14,IF(U48+($B$14*15)&gt;100,100,U48+($B$14*15)),IF(V47=$A$16,IF(U48+$B$16*15&gt;100,100,U48+$B$16*15),U48)))))</f>
        <v>80.66</v>
      </c>
      <c r="W48" s="316">
        <f t="shared" ref="W48" si="698">IF(W47=$A$12,V48+($B$12*15),IF(W47=$A$13,V48+($B$13*15),IF(W47=$A$15,IF(V48+($B$15*15)&gt;100,100,V48+($B$15*15)),IF(W47=$A$14,IF(V48+($B$14*15)&gt;100,100,V48+($B$14*15)),IF(W47=$A$16,IF(V48+$B$16*15&gt;100,100,V48+$B$16*15),V48)))))</f>
        <v>78.723333333333329</v>
      </c>
      <c r="X48" s="316">
        <f t="shared" ref="X48" si="699">IF(X47=$A$12,W48+($B$12*15),IF(X47=$A$13,W48+($B$13*15),IF(X47=$A$15,IF(W48+($B$15*15)&gt;100,100,W48+($B$15*15)),IF(X47=$A$14,IF(W48+($B$14*15)&gt;100,100,W48+($B$14*15)),IF(X47=$A$16,IF(W48+$B$16*15&gt;100,100,W48+$B$16*15),W48)))))</f>
        <v>76.786666666666662</v>
      </c>
      <c r="Y48" s="316">
        <f t="shared" ref="Y48" si="700">IF(Y47=$A$12,X48+($B$12*15),IF(Y47=$A$13,X48+($B$13*15),IF(Y47=$A$15,IF(X48+($B$15*15)&gt;100,100,X48+($B$15*15)),IF(Y47=$A$14,IF(X48+($B$14*15)&gt;100,100,X48+($B$14*15)),IF(Y47=$A$16,IF(X48+$B$16*15&gt;100,100,X48+$B$16*15),X48)))))</f>
        <v>74.849999999999994</v>
      </c>
      <c r="Z48" s="316">
        <f t="shared" ref="Z48" si="701">IF(Z47=$A$12,Y48+($B$12*15),IF(Z47=$A$13,Y48+($B$13*15),IF(Z47=$A$15,IF(Y48+($B$15*15)&gt;100,100,Y48+($B$15*15)),IF(Z47=$A$14,IF(Y48+($B$14*15)&gt;100,100,Y48+($B$14*15)),IF(Z47=$A$16,IF(Y48+$B$16*15&gt;100,100,Y48+$B$16*15),Y48)))))</f>
        <v>72.913333333333327</v>
      </c>
      <c r="AA48" s="316">
        <f t="shared" ref="AA48" si="702">IF(AA47=$A$12,Z48+($B$12*15),IF(AA47=$A$13,Z48+($B$13*15),IF(AA47=$A$15,IF(Z48+($B$15*15)&gt;100,100,Z48+($B$15*15)),IF(AA47=$A$14,IF(Z48+($B$14*15)&gt;100,100,Z48+($B$14*15)),IF(AA47=$A$16,IF(Z48+$B$16*15&gt;100,100,Z48+$B$16*15),Z48)))))</f>
        <v>70.976666666666659</v>
      </c>
      <c r="AB48" s="316">
        <f t="shared" ref="AB48" si="703">IF(AB47=$A$12,AA48+($B$12*15),IF(AB47=$A$13,AA48+($B$13*15),IF(AB47=$A$15,IF(AA48+($B$15*15)&gt;100,100,AA48+($B$15*15)),IF(AB47=$A$14,IF(AA48+($B$14*15)&gt;100,100,AA48+($B$14*15)),IF(AB47=$A$16,IF(AA48+$B$16*15&gt;100,100,AA48+$B$16*15),AA48)))))</f>
        <v>69.039999999999992</v>
      </c>
      <c r="AC48" s="316">
        <f t="shared" ref="AC48" si="704">IF(AC47=$A$12,AB48+($B$12*15),IF(AC47=$A$13,AB48+($B$13*15),IF(AC47=$A$15,IF(AB48+($B$15*15)&gt;100,100,AB48+($B$15*15)),IF(AC47=$A$14,IF(AB48+($B$14*15)&gt;100,100,AB48+($B$14*15)),IF(AC47=$A$16,IF(AB48+$B$16*15&gt;100,100,AB48+$B$16*15),AB48)))))</f>
        <v>67.103333333333325</v>
      </c>
      <c r="AD48" s="316">
        <f t="shared" ref="AD48" si="705">IF(AD47=$A$12,AC48+($B$12*15),IF(AD47=$A$13,AC48+($B$13*15),IF(AD47=$A$15,IF(AC48+($B$15*15)&gt;100,100,AC48+($B$15*15)),IF(AD47=$A$14,IF(AC48+($B$14*15)&gt;100,100,AC48+($B$14*15)),IF(AD47=$A$16,IF(AC48+$B$16*15&gt;100,100,AC48+$B$16*15),AC48)))))</f>
        <v>65.166666666666657</v>
      </c>
      <c r="AE48" s="316">
        <f t="shared" ref="AE48" si="706">IF(AE47=$A$12,AD48+($B$12*15),IF(AE47=$A$13,AD48+($B$13*15),IF(AE47=$A$15,IF(AD48+($B$15*15)&gt;100,100,AD48+($B$15*15)),IF(AE47=$A$14,IF(AD48+($B$14*15)&gt;100,100,AD48+($B$14*15)),IF(AE47=$A$16,IF(AD48+$B$16*15&gt;100,100,AD48+$B$16*15),AD48)))))</f>
        <v>63.22999999999999</v>
      </c>
      <c r="AF48" s="316">
        <f t="shared" ref="AF48" si="707">IF(AF47=$A$12,AE48+($B$12*15),IF(AF47=$A$13,AE48+($B$13*15),IF(AF47=$A$15,IF(AE48+($B$15*15)&gt;100,100,AE48+($B$15*15)),IF(AF47=$A$14,IF(AE48+($B$14*15)&gt;100,100,AE48+($B$14*15)),IF(AF47=$A$16,IF(AE48+$B$16*15&gt;100,100,AE48+$B$16*15),AE48)))))</f>
        <v>61.293333333333322</v>
      </c>
      <c r="AG48" s="316">
        <f t="shared" ref="AG48" si="708">IF(AG47=$A$12,AF48+($B$12*15),IF(AG47=$A$13,AF48+($B$13*15),IF(AG47=$A$15,IF(AF48+($B$15*15)&gt;100,100,AF48+($B$15*15)),IF(AG47=$A$14,IF(AF48+($B$14*15)&gt;100,100,AF48+($B$14*15)),IF(AG47=$A$16,IF(AF48+$B$16*15&gt;100,100,AF48+$B$16*15),AF48)))))</f>
        <v>59.356666666666655</v>
      </c>
      <c r="AH48" s="316">
        <f t="shared" ref="AH48" si="709">IF(AH47=$A$12,AG48+($B$12*15),IF(AH47=$A$13,AG48+($B$13*15),IF(AH47=$A$15,IF(AG48+($B$15*15)&gt;100,100,AG48+($B$15*15)),IF(AH47=$A$14,IF(AG48+($B$14*15)&gt;100,100,AG48+($B$14*15)),IF(AH47=$A$16,IF(AG48+$B$16*15&gt;100,100,AG48+$B$16*15),AG48)))))</f>
        <v>57.419999999999987</v>
      </c>
      <c r="AI48" s="316">
        <f t="shared" ref="AI48" si="710">IF(AI47=$A$12,AH48+($B$12*15),IF(AI47=$A$13,AH48+($B$13*15),IF(AI47=$A$15,IF(AH48+($B$15*15)&gt;100,100,AH48+($B$15*15)),IF(AI47=$A$14,IF(AH48+($B$14*15)&gt;100,100,AH48+($B$14*15)),IF(AI47=$A$16,IF(AH48+$B$16*15&gt;100,100,AH48+$B$16*15),AH48)))))</f>
        <v>55.48333333333332</v>
      </c>
      <c r="AJ48" s="316">
        <f t="shared" ref="AJ48" si="711">IF(AJ47=$A$12,AI48+($B$12*15),IF(AJ47=$A$13,AI48+($B$13*15),IF(AJ47=$A$15,IF(AI48+($B$15*15)&gt;100,100,AI48+($B$15*15)),IF(AJ47=$A$14,IF(AI48+($B$14*15)&gt;100,100,AI48+($B$14*15)),IF(AJ47=$A$16,IF(AI48+$B$16*15&gt;100,100,AI48+$B$16*15),AI48)))))</f>
        <v>53.546666666666653</v>
      </c>
      <c r="AK48" s="316">
        <f t="shared" ref="AK48" si="712">IF(AK47=$A$12,AJ48+($B$12*15),IF(AK47=$A$13,AJ48+($B$13*15),IF(AK47=$A$15,IF(AJ48+($B$15*15)&gt;100,100,AJ48+($B$15*15)),IF(AK47=$A$14,IF(AJ48+($B$14*15)&gt;100,100,AJ48+($B$14*15)),IF(AK47=$A$16,IF(AJ48+$B$16*15&gt;100,100,AJ48+$B$16*15),AJ48)))))</f>
        <v>51.609999999999985</v>
      </c>
      <c r="AL48" s="316">
        <f t="shared" ref="AL48" si="713">IF(AL47=$A$12,AK48+($B$12*15),IF(AL47=$A$13,AK48+($B$13*15),IF(AL47=$A$15,IF(AK48+($B$15*15)&gt;100,100,AK48+($B$15*15)),IF(AL47=$A$14,IF(AK48+($B$14*15)&gt;100,100,AK48+($B$14*15)),IF(AL47=$A$16,IF(AK48+$B$16*15&gt;100,100,AK48+$B$16*15),AK48)))))</f>
        <v>49.673333333333318</v>
      </c>
      <c r="AM48" s="316">
        <f t="shared" ref="AM48" si="714">IF(AM47=$A$12,AL48+($B$12*15),IF(AM47=$A$13,AL48+($B$13*15),IF(AM47=$A$15,IF(AL48+($B$15*15)&gt;100,100,AL48+($B$15*15)),IF(AM47=$A$14,IF(AL48+($B$14*15)&gt;100,100,AL48+($B$14*15)),IF(AM47=$A$16,IF(AL48+$B$16*15&gt;100,100,AL48+$B$16*15),AL48)))))</f>
        <v>47.73666666666665</v>
      </c>
      <c r="AN48" s="316">
        <f t="shared" ref="AN48" si="715">IF(AN47=$A$12,AM48+($B$12*15),IF(AN47=$A$13,AM48+($B$13*15),IF(AN47=$A$15,IF(AM48+($B$15*15)&gt;100,100,AM48+($B$15*15)),IF(AN47=$A$14,IF(AM48+($B$14*15)&gt;100,100,AM48+($B$14*15)),IF(AN47=$A$16,IF(AM48+$B$16*15&gt;100,100,AM48+$B$16*15),AM48)))))</f>
        <v>45.799999999999983</v>
      </c>
      <c r="AO48" s="316">
        <f t="shared" ref="AO48" si="716">IF(AO47=$A$12,AN48+($B$12*15),IF(AO47=$A$13,AN48+($B$13*15),IF(AO47=$A$15,IF(AN48+($B$15*15)&gt;100,100,AN48+($B$15*15)),IF(AO47=$A$14,IF(AN48+($B$14*15)&gt;100,100,AN48+($B$14*15)),IF(AO47=$A$16,IF(AN48+$B$16*15&gt;100,100,AN48+$B$16*15),AN48)))))</f>
        <v>43.863333333333316</v>
      </c>
      <c r="AP48" s="316">
        <f t="shared" ref="AP48" si="717">IF(AP47=$A$12,AO48+($B$12*15),IF(AP47=$A$13,AO48+($B$13*15),IF(AP47=$A$15,IF(AO48+($B$15*15)&gt;100,100,AO48+($B$15*15)),IF(AP47=$A$14,IF(AO48+($B$14*15)&gt;100,100,AO48+($B$14*15)),IF(AP47=$A$16,IF(AO48+$B$16*15&gt;100,100,AO48+$B$16*15),AO48)))))</f>
        <v>41.926666666666648</v>
      </c>
      <c r="AQ48" s="316">
        <f t="shared" ref="AQ48" si="718">IF(AQ47=$A$12,AP48+($B$12*15),IF(AQ47=$A$13,AP48+($B$13*15),IF(AQ47=$A$15,IF(AP48+($B$15*15)&gt;100,100,AP48+($B$15*15)),IF(AQ47=$A$14,IF(AP48+($B$14*15)&gt;100,100,AP48+($B$14*15)),IF(AQ47=$A$16,IF(AP48+$B$16*15&gt;100,100,AP48+$B$16*15),AP48)))))</f>
        <v>39.989999999999981</v>
      </c>
      <c r="AR48" s="316">
        <f t="shared" ref="AR48" si="719">IF(AR47=$A$12,AQ48+($B$12*15),IF(AR47=$A$13,AQ48+($B$13*15),IF(AR47=$A$15,IF(AQ48+($B$15*15)&gt;100,100,AQ48+($B$15*15)),IF(AR47=$A$14,IF(AQ48+($B$14*15)&gt;100,100,AQ48+($B$14*15)),IF(AR47=$A$16,IF(AQ48+$B$16*15&gt;100,100,AQ48+$B$16*15),AQ48)))))</f>
        <v>38.053333333333313</v>
      </c>
      <c r="AS48" s="316">
        <f t="shared" ref="AS48" si="720">IF(AS47=$A$12,AR48+($B$12*15),IF(AS47=$A$13,AR48+($B$13*15),IF(AS47=$A$15,IF(AR48+($B$15*15)&gt;100,100,AR48+($B$15*15)),IF(AS47=$A$14,IF(AR48+($B$14*15)&gt;100,100,AR48+($B$14*15)),IF(AS47=$A$16,IF(AR48+$B$16*15&gt;100,100,AR48+$B$16*15),AR48)))))</f>
        <v>36.116666666666646</v>
      </c>
      <c r="AT48" s="316">
        <f t="shared" ref="AT48" si="721">IF(AT47=$A$12,AS48+($B$12*15),IF(AT47=$A$13,AS48+($B$13*15),IF(AT47=$A$15,IF(AS48+($B$15*15)&gt;100,100,AS48+($B$15*15)),IF(AT47=$A$14,IF(AS48+($B$14*15)&gt;100,100,AS48+($B$14*15)),IF(AT47=$A$16,IF(AS48+$B$16*15&gt;100,100,AS48+$B$16*15),AS48)))))</f>
        <v>34.179999999999978</v>
      </c>
      <c r="AU48" s="316">
        <f t="shared" ref="AU48" si="722">IF(AU47=$A$12,AT48+($B$12*15),IF(AU47=$A$13,AT48+($B$13*15),IF(AU47=$A$15,IF(AT48+($B$15*15)&gt;100,100,AT48+($B$15*15)),IF(AU47=$A$14,IF(AT48+($B$14*15)&gt;100,100,AT48+($B$14*15)),IF(AU47=$A$16,IF(AT48+$B$16*15&gt;100,100,AT48+$B$16*15),AT48)))))</f>
        <v>32.243333333333311</v>
      </c>
      <c r="AV48" s="316">
        <f t="shared" ref="AV48" si="723">IF(AV47=$A$12,AU48+($B$12*15),IF(AV47=$A$13,AU48+($B$13*15),IF(AV47=$A$15,IF(AU48+($B$15*15)&gt;100,100,AU48+($B$15*15)),IF(AV47=$A$14,IF(AU48+($B$14*15)&gt;100,100,AU48+($B$14*15)),IF(AV47=$A$16,IF(AU48+$B$16*15&gt;100,100,AU48+$B$16*15),AU48)))))</f>
        <v>30.306666666666644</v>
      </c>
      <c r="AW48" s="316">
        <f t="shared" ref="AW48" si="724">IF(AW47=$A$12,AV48+($B$12*15),IF(AW47=$A$13,AV48+($B$13*15),IF(AW47=$A$15,IF(AV48+($B$15*15)&gt;100,100,AV48+($B$15*15)),IF(AW47=$A$14,IF(AV48+($B$14*15)&gt;100,100,AV48+($B$14*15)),IF(AW47=$A$16,IF(AV48+$B$16*15&gt;100,100,AV48+$B$16*15),AV48)))))</f>
        <v>28.369999999999976</v>
      </c>
      <c r="AX48" s="316">
        <f t="shared" ref="AX48" si="725">IF(AX47=$A$12,AW48+($B$12*15),IF(AX47=$A$13,AW48+($B$13*15),IF(AX47=$A$15,IF(AW48+($B$15*15)&gt;100,100,AW48+($B$15*15)),IF(AX47=$A$14,IF(AW48+($B$14*15)&gt;100,100,AW48+($B$14*15)),IF(AX47=$A$16,IF(AW48+$B$16*15&gt;100,100,AW48+$B$16*15),AW48)))))</f>
        <v>26.433333333333309</v>
      </c>
      <c r="AY48" s="316">
        <f t="shared" ref="AY48" si="726">IF(AY47=$A$12,AX48+($B$12*15),IF(AY47=$A$13,AX48+($B$13*15),IF(AY47=$A$15,IF(AX48+($B$15*15)&gt;100,100,AX48+($B$15*15)),IF(AY47=$A$14,IF(AX48+($B$14*15)&gt;100,100,AX48+($B$14*15)),IF(AY47=$A$16,IF(AX48+$B$16*15&gt;100,100,AX48+$B$16*15),AX48)))))</f>
        <v>24.496666666666641</v>
      </c>
      <c r="AZ48" s="316">
        <f t="shared" ref="AZ48" si="727">IF(AZ47=$A$12,AY48+($B$12*15),IF(AZ47=$A$13,AY48+($B$13*15),IF(AZ47=$A$15,IF(AY48+($B$15*15)&gt;100,100,AY48+($B$15*15)),IF(AZ47=$A$14,IF(AY48+($B$14*15)&gt;100,100,AY48+($B$14*15)),IF(AZ47=$A$16,IF(AY48+$B$16*15&gt;100,100,AY48+$B$16*15),AY48)))))</f>
        <v>22.559999999999974</v>
      </c>
      <c r="BA48" s="316">
        <f t="shared" ref="BA48" si="728">IF(BA47=$A$12,AZ48+($B$12*15),IF(BA47=$A$13,AZ48+($B$13*15),IF(BA47=$A$15,IF(AZ48+($B$15*15)&gt;100,100,AZ48+($B$15*15)),IF(BA47=$A$14,IF(AZ48+($B$14*15)&gt;100,100,AZ48+($B$14*15)),IF(BA47=$A$16,IF(AZ48+$B$16*15&gt;100,100,AZ48+$B$16*15),AZ48)))))</f>
        <v>20.623333333333306</v>
      </c>
      <c r="BB48" s="316">
        <f t="shared" ref="BB48" si="729">IF(BB47=$A$12,BA48+($B$12*15),IF(BB47=$A$13,BA48+($B$13*15),IF(BB47=$A$15,IF(BA48+($B$15*15)&gt;100,100,BA48+($B$15*15)),IF(BB47=$A$14,IF(BA48+($B$14*15)&gt;100,100,BA48+($B$14*15)),IF(BB47=$A$16,IF(BA48+$B$16*15&gt;100,100,BA48+$B$16*15),BA48)))))</f>
        <v>18.699999999999974</v>
      </c>
      <c r="BC48" s="316">
        <f t="shared" ref="BC48" si="730">IF(BC47=$A$12,BB48+($B$12*15),IF(BC47=$A$13,BB48+($B$13*15),IF(BC47=$A$15,IF(BB48+($B$15*15)&gt;100,100,BB48+($B$15*15)),IF(BC47=$A$14,IF(BB48+($B$14*15)&gt;100,100,BB48+($B$14*15)),IF(BC47=$A$16,IF(BB48+$B$16*15&gt;100,100,BB48+$B$16*15),BB48)))))</f>
        <v>43.699999999999974</v>
      </c>
      <c r="BD48" s="316">
        <f t="shared" ref="BD48" si="731">IF(BD47=$A$12,BC48+($B$12*15),IF(BD47=$A$13,BC48+($B$13*15),IF(BD47=$A$15,IF(BC48+($B$15*15)&gt;100,100,BC48+($B$15*15)),IF(BD47=$A$14,IF(BC48+($B$14*15)&gt;100,100,BC48+($B$14*15)),IF(BD47=$A$16,IF(BC48+$B$16*15&gt;100,100,BC48+$B$16*15),BC48)))))</f>
        <v>68.699999999999974</v>
      </c>
      <c r="BE48" s="316">
        <f t="shared" ref="BE48" si="732">IF(BE47=$A$12,BD48+($B$12*15),IF(BE47=$A$13,BD48+($B$13*15),IF(BE47=$A$15,IF(BD48+($B$15*15)&gt;100,100,BD48+($B$15*15)),IF(BE47=$A$14,IF(BD48+($B$14*15)&gt;100,100,BD48+($B$14*15)),IF(BE47=$A$16,IF(BD48+$B$16*15&gt;100,100,BD48+$B$16*15),BD48)))))</f>
        <v>93.699999999999974</v>
      </c>
      <c r="BF48" s="316">
        <f t="shared" ref="BF48" si="733">IF(BF47=$A$12,BE48+($B$12*15),IF(BF47=$A$13,BE48+($B$13*15),IF(BF47=$A$15,IF(BE48+($B$15*15)&gt;100,100,BE48+($B$15*15)),IF(BF47=$A$14,IF(BE48+($B$14*15)&gt;100,100,BE48+($B$14*15)),IF(BF47=$A$16,IF(BE48+$B$16*15&gt;100,100,BE48+$B$16*15),BE48)))))</f>
        <v>100</v>
      </c>
      <c r="BG48" s="316">
        <f t="shared" ref="BG48" si="734">IF(BG47=$A$12,BF48+($B$12*15),IF(BG47=$A$13,BF48+($B$13*15),IF(BG47=$A$15,IF(BF48+($B$15*15)&gt;100,100,BF48+($B$15*15)),IF(BG47=$A$14,IF(BF48+($B$14*15)&gt;100,100,BF48+($B$14*15)),IF(BG47=$A$16,IF(BF48+$B$16*15&gt;100,100,BF48+$B$16*15),BF48)))))</f>
        <v>98.076666666666668</v>
      </c>
      <c r="BH48" s="316">
        <f t="shared" ref="BH48" si="735">IF(BH47=$A$12,BG48+($B$12*15),IF(BH47=$A$13,BG48+($B$13*15),IF(BH47=$A$15,IF(BG48+($B$15*15)&gt;100,100,BG48+($B$15*15)),IF(BH47=$A$14,IF(BG48+($B$14*15)&gt;100,100,BG48+($B$14*15)),IF(BH47=$A$16,IF(BG48+$B$16*15&gt;100,100,BG48+$B$16*15),BG48)))))</f>
        <v>96.153333333333336</v>
      </c>
      <c r="BI48" s="316">
        <f t="shared" ref="BI48" si="736">IF(BI47=$A$12,BH48+($B$12*15),IF(BI47=$A$13,BH48+($B$13*15),IF(BI47=$A$15,IF(BH48+($B$15*15)&gt;100,100,BH48+($B$15*15)),IF(BI47=$A$14,IF(BH48+($B$14*15)&gt;100,100,BH48+($B$14*15)),IF(BI47=$A$16,IF(BH48+$B$16*15&gt;100,100,BH48+$B$16*15),BH48)))))</f>
        <v>96.153333333333336</v>
      </c>
      <c r="BJ48" s="316">
        <f t="shared" ref="BJ48" si="737">IF(BJ47=$A$12,BI48+($B$12*15),IF(BJ47=$A$13,BI48+($B$13*15),IF(BJ47=$A$15,IF(BI48+($B$15*15)&gt;100,100,BI48+($B$15*15)),IF(BJ47=$A$14,IF(BI48+($B$14*15)&gt;100,100,BI48+($B$14*15)),IF(BJ47=$A$16,IF(BI48+$B$16*15&gt;100,100,BI48+$B$16*15),BI48)))))</f>
        <v>96.153333333333336</v>
      </c>
      <c r="BK48" s="316">
        <f t="shared" ref="BK48" si="738">IF(BK47=$A$12,BJ48+($B$12*15),IF(BK47=$A$13,BJ48+($B$13*15),IF(BK47=$A$15,IF(BJ48+($B$15*15)&gt;100,100,BJ48+($B$15*15)),IF(BK47=$A$14,IF(BJ48+($B$14*15)&gt;100,100,BJ48+($B$14*15)),IF(BK47=$A$16,IF(BJ48+$B$16*15&gt;100,100,BJ48+$B$16*15),BJ48)))))</f>
        <v>96.153333333333336</v>
      </c>
      <c r="BL48" s="316">
        <f t="shared" ref="BL48" si="739">IF(BL47=$A$12,BK48+($B$12*15),IF(BL47=$A$13,BK48+($B$13*15),IF(BL47=$A$15,IF(BK48+($B$15*15)&gt;100,100,BK48+($B$15*15)),IF(BL47=$A$14,IF(BK48+($B$14*15)&gt;100,100,BK48+($B$14*15)),IF(BL47=$A$16,IF(BK48+$B$16*15&gt;100,100,BK48+$B$16*15),BK48)))))</f>
        <v>96.153333333333336</v>
      </c>
      <c r="BM48" s="316">
        <f t="shared" ref="BM48" si="740">IF(BM47=$A$12,BL48+($B$12*15),IF(BM47=$A$13,BL48+($B$13*15),IF(BM47=$A$15,IF(BL48+($B$15*15)&gt;100,100,BL48+($B$15*15)),IF(BM47=$A$14,IF(BL48+($B$14*15)&gt;100,100,BL48+($B$14*15)),IF(BM47=$A$16,IF(BL48+$B$16*15&gt;100,100,BL48+$B$16*15),BL48)))))</f>
        <v>96.153333333333336</v>
      </c>
      <c r="BN48" s="316">
        <f t="shared" ref="BN48" si="741">IF(BN47=$A$12,BM48+($B$12*15),IF(BN47=$A$13,BM48+($B$13*15),IF(BN47=$A$15,IF(BM48+($B$15*15)&gt;100,100,BM48+($B$15*15)),IF(BN47=$A$14,IF(BM48+($B$14*15)&gt;100,100,BM48+($B$14*15)),IF(BN47=$A$16,IF(BM48+$B$16*15&gt;100,100,BM48+$B$16*15),BM48)))))</f>
        <v>96.153333333333336</v>
      </c>
      <c r="BO48" s="316">
        <f t="shared" ref="BO48" si="742">IF(BO47=$A$12,BN48+($B$12*15),IF(BO47=$A$13,BN48+($B$13*15),IF(BO47=$A$15,IF(BN48+($B$15*15)&gt;100,100,BN48+($B$15*15)),IF(BO47=$A$14,IF(BN48+($B$14*15)&gt;100,100,BN48+($B$14*15)),IF(BO47=$A$16,IF(BN48+$B$16*15&gt;100,100,BN48+$B$16*15),BN48)))))</f>
        <v>96.153333333333336</v>
      </c>
      <c r="BP48" s="316">
        <f t="shared" ref="BP48" si="743">IF(BP47=$A$12,BO48+($B$12*15),IF(BP47=$A$13,BO48+($B$13*15),IF(BP47=$A$15,IF(BO48+($B$15*15)&gt;100,100,BO48+($B$15*15)),IF(BP47=$A$14,IF(BO48+($B$14*15)&gt;100,100,BO48+($B$14*15)),IF(BP47=$A$16,IF(BO48+$B$16*15&gt;100,100,BO48+$B$16*15),BO48)))))</f>
        <v>96.153333333333336</v>
      </c>
      <c r="BQ48" s="316">
        <f t="shared" ref="BQ48" si="744">IF(BQ47=$A$12,BP48+($B$12*15),IF(BQ47=$A$13,BP48+($B$13*15),IF(BQ47=$A$15,IF(BP48+($B$15*15)&gt;100,100,BP48+($B$15*15)),IF(BQ47=$A$14,IF(BP48+($B$14*15)&gt;100,100,BP48+($B$14*15)),IF(BQ47=$A$16,IF(BP48+$B$16*15&gt;100,100,BP48+$B$16*15),BP48)))))</f>
        <v>96.153333333333336</v>
      </c>
      <c r="BR48" s="316">
        <f t="shared" ref="BR48" si="745">IF(BR47=$A$12,BQ48+($B$12*15),IF(BR47=$A$13,BQ48+($B$13*15),IF(BR47=$A$15,IF(BQ48+($B$15*15)&gt;100,100,BQ48+($B$15*15)),IF(BR47=$A$14,IF(BQ48+($B$14*15)&gt;100,100,BQ48+($B$14*15)),IF(BR47=$A$16,IF(BQ48+$B$16*15&gt;100,100,BQ48+$B$16*15),BQ48)))))</f>
        <v>96.153333333333336</v>
      </c>
      <c r="BS48" s="316">
        <f t="shared" ref="BS48" si="746">IF(BS47=$A$12,BR48+($B$12*15),IF(BS47=$A$13,BR48+($B$13*15),IF(BS47=$A$15,IF(BR48+($B$15*15)&gt;100,100,BR48+($B$15*15)),IF(BS47=$A$14,IF(BR48+($B$14*15)&gt;100,100,BR48+($B$14*15)),IF(BS47=$A$16,IF(BR48+$B$16*15&gt;100,100,BR48+$B$16*15),BR48)))))</f>
        <v>96.153333333333336</v>
      </c>
      <c r="BT48" s="316">
        <f t="shared" ref="BT48" si="747">IF(BT47=$A$12,BS48+($B$12*15),IF(BT47=$A$13,BS48+($B$13*15),IF(BT47=$A$15,IF(BS48+($B$15*15)&gt;100,100,BS48+($B$15*15)),IF(BT47=$A$14,IF(BS48+($B$14*15)&gt;100,100,BS48+($B$14*15)),IF(BT47=$A$16,IF(BS48+$B$16*15&gt;100,100,BS48+$B$16*15),BS48)))))</f>
        <v>96.153333333333336</v>
      </c>
      <c r="BU48" s="316">
        <f t="shared" ref="BU48" si="748">IF(BU47=$A$12,BT48+($B$12*15),IF(BU47=$A$13,BT48+($B$13*15),IF(BU47=$A$15,IF(BT48+($B$15*15)&gt;100,100,BT48+($B$15*15)),IF(BU47=$A$14,IF(BT48+($B$14*15)&gt;100,100,BT48+($B$14*15)),IF(BU47=$A$16,IF(BT48+$B$16*15&gt;100,100,BT48+$B$16*15),BT48)))))</f>
        <v>96.153333333333336</v>
      </c>
      <c r="BV48" s="316">
        <f t="shared" ref="BV48" si="749">IF(BV47=$A$12,BU48+($B$12*15),IF(BV47=$A$13,BU48+($B$13*15),IF(BV47=$A$15,IF(BU48+($B$15*15)&gt;100,100,BU48+($B$15*15)),IF(BV47=$A$14,IF(BU48+($B$14*15)&gt;100,100,BU48+($B$14*15)),IF(BV47=$A$16,IF(BU48+$B$16*15&gt;100,100,BU48+$B$16*15),BU48)))))</f>
        <v>96.153333333333336</v>
      </c>
      <c r="BW48" s="316">
        <f t="shared" ref="BW48" si="750">IF(BW47=$A$12,BV48+($B$12*15),IF(BW47=$A$13,BV48+($B$13*15),IF(BW47=$A$15,IF(BV48+($B$15*15)&gt;100,100,BV48+($B$15*15)),IF(BW47=$A$14,IF(BV48+($B$14*15)&gt;100,100,BV48+($B$14*15)),IF(BW47=$A$16,IF(BV48+$B$16*15&gt;100,100,BV48+$B$16*15),BV48)))))</f>
        <v>96.153333333333336</v>
      </c>
      <c r="BX48" s="316">
        <f t="shared" ref="BX48" si="751">IF(BX47=$A$12,BW48+($B$12*15),IF(BX47=$A$13,BW48+($B$13*15),IF(BX47=$A$15,IF(BW48+($B$15*15)&gt;100,100,BW48+($B$15*15)),IF(BX47=$A$14,IF(BW48+($B$14*15)&gt;100,100,BW48+($B$14*15)),IF(BX47=$A$16,IF(BW48+$B$16*15&gt;100,100,BW48+$B$16*15),BW48)))))</f>
        <v>96.153333333333336</v>
      </c>
      <c r="BY48" s="316">
        <f t="shared" ref="BY48" si="752">IF(BY47=$A$12,BX48+($B$12*15),IF(BY47=$A$13,BX48+($B$13*15),IF(BY47=$A$15,IF(BX48+($B$15*15)&gt;100,100,BX48+($B$15*15)),IF(BY47=$A$14,IF(BX48+($B$14*15)&gt;100,100,BX48+($B$14*15)),IF(BY47=$A$16,IF(BX48+$B$16*15&gt;100,100,BX48+$B$16*15),BX48)))))</f>
        <v>96.153333333333336</v>
      </c>
      <c r="BZ48" s="316">
        <f t="shared" ref="BZ48" si="753">IF(BZ47=$A$12,BY48+($B$12*15),IF(BZ47=$A$13,BY48+($B$13*15),IF(BZ47=$A$15,IF(BY48+($B$15*15)&gt;100,100,BY48+($B$15*15)),IF(BZ47=$A$14,IF(BY48+($B$14*15)&gt;100,100,BY48+($B$14*15)),IF(BZ47=$A$16,IF(BY48+$B$16*15&gt;100,100,BY48+$B$16*15),BY48)))))</f>
        <v>96.153333333333336</v>
      </c>
      <c r="CA48" s="316">
        <f t="shared" ref="CA48" si="754">IF(CA47=$A$12,BZ48+($B$12*15),IF(CA47=$A$13,BZ48+($B$13*15),IF(CA47=$A$15,IF(BZ48+($B$15*15)&gt;100,100,BZ48+($B$15*15)),IF(CA47=$A$14,IF(BZ48+($B$14*15)&gt;100,100,BZ48+($B$14*15)),IF(CA47=$A$16,IF(BZ48+$B$16*15&gt;100,100,BZ48+$B$16*15),BZ48)))))</f>
        <v>96.153333333333336</v>
      </c>
      <c r="CB48" s="316">
        <f t="shared" ref="CB48" si="755">IF(CB47=$A$12,CA48+($B$12*15),IF(CB47=$A$13,CA48+($B$13*15),IF(CB47=$A$15,IF(CA48+($B$15*15)&gt;100,100,CA48+($B$15*15)),IF(CB47=$A$14,IF(CA48+($B$14*15)&gt;100,100,CA48+($B$14*15)),IF(CB47=$A$16,IF(CA48+$B$16*15&gt;100,100,CA48+$B$16*15),CA48)))))</f>
        <v>96.153333333333336</v>
      </c>
      <c r="CC48" s="316">
        <f t="shared" ref="CC48" si="756">IF(CC47=$A$12,CB48+($B$12*15),IF(CC47=$A$13,CB48+($B$13*15),IF(CC47=$A$15,IF(CB48+($B$15*15)&gt;100,100,CB48+($B$15*15)),IF(CC47=$A$14,IF(CB48+($B$14*15)&gt;100,100,CB48+($B$14*15)),IF(CC47=$A$16,IF(CB48+$B$16*15&gt;100,100,CB48+$B$16*15),CB48)))))</f>
        <v>96.153333333333336</v>
      </c>
      <c r="CD48" s="316">
        <f t="shared" ref="CD48" si="757">IF(CD47=$A$12,CC48+($B$12*15),IF(CD47=$A$13,CC48+($B$13*15),IF(CD47=$A$15,IF(CC48+($B$15*15)&gt;100,100,CC48+($B$15*15)),IF(CD47=$A$14,IF(CC48+($B$14*15)&gt;100,100,CC48+($B$14*15)),IF(CD47=$A$16,IF(CC48+$B$16*15&gt;100,100,CC48+$B$16*15),CC48)))))</f>
        <v>96.153333333333336</v>
      </c>
      <c r="CE48" s="316">
        <f t="shared" ref="CE48" si="758">IF(CE47=$A$12,CD48+($B$12*15),IF(CE47=$A$13,CD48+($B$13*15),IF(CE47=$A$15,IF(CD48+($B$15*15)&gt;100,100,CD48+($B$15*15)),IF(CE47=$A$14,IF(CD48+($B$14*15)&gt;100,100,CD48+($B$14*15)),IF(CE47=$A$16,IF(CD48+$B$16*15&gt;100,100,CD48+$B$16*15),CD48)))))</f>
        <v>96.153333333333336</v>
      </c>
      <c r="CF48" s="316">
        <f t="shared" ref="CF48" si="759">IF(CF47=$A$12,CE48+($B$12*15),IF(CF47=$A$13,CE48+($B$13*15),IF(CF47=$A$15,IF(CE48+($B$15*15)&gt;100,100,CE48+($B$15*15)),IF(CF47=$A$14,IF(CE48+($B$14*15)&gt;100,100,CE48+($B$14*15)),IF(CF47=$A$16,IF(CE48+$B$16*15&gt;100,100,CE48+$B$16*15),CE48)))))</f>
        <v>96.153333333333336</v>
      </c>
      <c r="CG48" s="316">
        <f t="shared" ref="CG48" si="760">IF(CG47=$A$12,CF48+($B$12*15),IF(CG47=$A$13,CF48+($B$13*15),IF(CG47=$A$15,IF(CF48+($B$15*15)&gt;100,100,CF48+($B$15*15)),IF(CG47=$A$14,IF(CF48+($B$14*15)&gt;100,100,CF48+($B$14*15)),IF(CG47=$A$16,IF(CF48+$B$16*15&gt;100,100,CF48+$B$16*15),CF48)))))</f>
        <v>96.153333333333336</v>
      </c>
      <c r="CH48" s="316">
        <f t="shared" ref="CH48" si="761">IF(CH47=$A$12,CG48+($B$12*15),IF(CH47=$A$13,CG48+($B$13*15),IF(CH47=$A$15,IF(CG48+($B$15*15)&gt;100,100,CG48+($B$15*15)),IF(CH47=$A$14,IF(CG48+($B$14*15)&gt;100,100,CG48+($B$14*15)),IF(CH47=$A$16,IF(CG48+$B$16*15&gt;100,100,CG48+$B$16*15),CG48)))))</f>
        <v>96.153333333333336</v>
      </c>
      <c r="CI48" s="316">
        <f t="shared" ref="CI48" si="762">IF(CI47=$A$12,CH48+($B$12*15),IF(CI47=$A$13,CH48+($B$13*15),IF(CI47=$A$15,IF(CH48+($B$15*15)&gt;100,100,CH48+($B$15*15)),IF(CI47=$A$14,IF(CH48+($B$14*15)&gt;100,100,CH48+($B$14*15)),IF(CI47=$A$16,IF(CH48+$B$16*15&gt;100,100,CH48+$B$16*15),CH48)))))</f>
        <v>96.153333333333336</v>
      </c>
      <c r="CJ48" s="316">
        <f t="shared" ref="CJ48" si="763">IF(CJ47=$A$12,CI48+($B$12*15),IF(CJ47=$A$13,CI48+($B$13*15),IF(CJ47=$A$15,IF(CI48+($B$15*15)&gt;100,100,CI48+($B$15*15)),IF(CJ47=$A$14,IF(CI48+($B$14*15)&gt;100,100,CI48+($B$14*15)),IF(CJ47=$A$16,IF(CI48+$B$16*15&gt;100,100,CI48+$B$16*15),CI48)))))</f>
        <v>96.153333333333336</v>
      </c>
      <c r="CK48" s="316">
        <f t="shared" ref="CK48" si="764">IF(CK47=$A$12,CJ48+($B$12*15),IF(CK47=$A$13,CJ48+($B$13*15),IF(CK47=$A$15,IF(CJ48+($B$15*15)&gt;100,100,CJ48+($B$15*15)),IF(CK47=$A$14,IF(CJ48+($B$14*15)&gt;100,100,CJ48+($B$14*15)),IF(CK47=$A$16,IF(CJ48+$B$16*15&gt;100,100,CJ48+$B$16*15),CJ48)))))</f>
        <v>96.153333333333336</v>
      </c>
      <c r="CL48" s="316">
        <f t="shared" ref="CL48" si="765">IF(CL47=$A$12,CK48+($B$12*15),IF(CL47=$A$13,CK48+($B$13*15),IF(CL47=$A$15,IF(CK48+($B$15*15)&gt;100,100,CK48+($B$15*15)),IF(CL47=$A$14,IF(CK48+($B$14*15)&gt;100,100,CK48+($B$14*15)),IF(CL47=$A$16,IF(CK48+$B$16*15&gt;100,100,CK48+$B$16*15),CK48)))))</f>
        <v>96.153333333333336</v>
      </c>
      <c r="CM48" s="316">
        <f t="shared" ref="CM48" si="766">IF(CM47=$A$12,CL48+($B$12*15),IF(CM47=$A$13,CL48+($B$13*15),IF(CM47=$A$15,IF(CL48+($B$15*15)&gt;100,100,CL48+($B$15*15)),IF(CM47=$A$14,IF(CL48+($B$14*15)&gt;100,100,CL48+($B$14*15)),IF(CM47=$A$16,IF(CL48+$B$16*15&gt;100,100,CL48+$B$16*15),CL48)))))</f>
        <v>96.153333333333336</v>
      </c>
      <c r="CN48" s="316">
        <f t="shared" ref="CN48" si="767">IF(CN47=$A$12,CM48+($B$12*15),IF(CN47=$A$13,CM48+($B$13*15),IF(CN47=$A$15,IF(CM48+($B$15*15)&gt;100,100,CM48+($B$15*15)),IF(CN47=$A$14,IF(CM48+($B$14*15)&gt;100,100,CM48+($B$14*15)),IF(CN47=$A$16,IF(CM48+$B$16*15&gt;100,100,CM48+$B$16*15),CM48)))))</f>
        <v>96.153333333333336</v>
      </c>
      <c r="CO48" s="316">
        <f t="shared" ref="CO48" si="768">IF(CO47=$A$12,CN48+($B$12*15),IF(CO47=$A$13,CN48+($B$13*15),IF(CO47=$A$15,IF(CN48+($B$15*15)&gt;100,100,CN48+($B$15*15)),IF(CO47=$A$14,IF(CN48+($B$14*15)&gt;100,100,CN48+($B$14*15)),IF(CO47=$A$16,IF(CN48+$B$16*15&gt;100,100,CN48+$B$16*15),CN48)))))</f>
        <v>96.153333333333336</v>
      </c>
      <c r="CP48" s="316">
        <f t="shared" ref="CP48" si="769">IF(CP47=$A$12,CO48+($B$12*15),IF(CP47=$A$13,CO48+($B$13*15),IF(CP47=$A$15,IF(CO48+($B$15*15)&gt;100,100,CO48+($B$15*15)),IF(CP47=$A$14,IF(CO48+($B$14*15)&gt;100,100,CO48+($B$14*15)),IF(CP47=$A$16,IF(CO48+$B$16*15&gt;100,100,CO48+$B$16*15),CO48)))))</f>
        <v>96.153333333333336</v>
      </c>
      <c r="CQ48" s="316">
        <f t="shared" ref="CQ48" si="770">IF(CQ47=$A$12,CP48+($B$12*15),IF(CQ47=$A$13,CP48+($B$13*15),IF(CQ47=$A$15,IF(CP48+($B$15*15)&gt;100,100,CP48+($B$15*15)),IF(CQ47=$A$14,IF(CP48+($B$14*15)&gt;100,100,CP48+($B$14*15)),IF(CQ47=$A$16,IF(CP48+$B$16*15&gt;100,100,CP48+$B$16*15),CP48)))))</f>
        <v>96.153333333333336</v>
      </c>
      <c r="CR48" s="316">
        <f t="shared" ref="CR48" si="771">IF(CR47=$A$12,CQ48+($B$12*15),IF(CR47=$A$13,CQ48+($B$13*15),IF(CR47=$A$15,IF(CQ48+($B$15*15)&gt;100,100,CQ48+($B$15*15)),IF(CR47=$A$14,IF(CQ48+($B$14*15)&gt;100,100,CQ48+($B$14*15)),IF(CR47=$A$16,IF(CQ48+$B$16*15&gt;100,100,CQ48+$B$16*15),CQ48)))))</f>
        <v>96.153333333333336</v>
      </c>
      <c r="CS48" s="316">
        <f t="shared" ref="CS48" si="772">IF(CS47=$A$12,CR48+($B$12*15),IF(CS47=$A$13,CR48+($B$13*15),IF(CS47=$A$15,IF(CR48+($B$15*15)&gt;100,100,CR48+($B$15*15)),IF(CS47=$A$14,IF(CR48+($B$14*15)&gt;100,100,CR48+($B$14*15)),IF(CS47=$A$16,IF(CR48+$B$16*15&gt;100,100,CR48+$B$16*15),CR48)))))</f>
        <v>96.153333333333336</v>
      </c>
      <c r="CT48" s="316">
        <f t="shared" ref="CT48" si="773">IF(CT47=$A$12,CS48+($B$12*15),IF(CT47=$A$13,CS48+($B$13*15),IF(CT47=$A$15,IF(CS48+($B$15*15)&gt;100,100,CS48+($B$15*15)),IF(CT47=$A$14,IF(CS48+($B$14*15)&gt;100,100,CS48+($B$14*15)),IF(CT47=$A$16,IF(CS48+$B$16*15&gt;100,100,CS48+$B$16*15),CS48)))))</f>
        <v>96.153333333333336</v>
      </c>
      <c r="CU48" s="316">
        <f t="shared" ref="CU48" si="774">IF(CU47=$A$12,CT48+($B$12*15),IF(CU47=$A$13,CT48+($B$13*15),IF(CU47=$A$15,IF(CT48+($B$15*15)&gt;100,100,CT48+($B$15*15)),IF(CU47=$A$14,IF(CT48+($B$14*15)&gt;100,100,CT48+($B$14*15)),IF(CU47=$A$16,IF(CT48+$B$16*15&gt;100,100,CT48+$B$16*15),CT48)))))</f>
        <v>96.153333333333336</v>
      </c>
      <c r="CV48" s="316">
        <f t="shared" ref="CV48" si="775">IF(CV47=$A$12,CU48+($B$12*15),IF(CV47=$A$13,CU48+($B$13*15),IF(CV47=$A$15,IF(CU48+($B$15*15)&gt;100,100,CU48+($B$15*15)),IF(CV47=$A$14,IF(CU48+($B$14*15)&gt;100,100,CU48+($B$14*15)),IF(CV47=$A$16,IF(CU48+$B$16*15&gt;100,100,CU48+$B$16*15),CU48)))))</f>
        <v>96.153333333333336</v>
      </c>
      <c r="CW48" s="311">
        <f t="shared" ref="CW48" si="776">CL48-10</f>
        <v>86.153333333333336</v>
      </c>
    </row>
    <row r="49" spans="1:101" s="299" customFormat="1" ht="12" x14ac:dyDescent="0.2">
      <c r="A49" s="468"/>
      <c r="B49" s="419" t="s">
        <v>56</v>
      </c>
      <c r="C49" s="304" t="s">
        <v>44</v>
      </c>
      <c r="D49" s="314" t="s">
        <v>45</v>
      </c>
      <c r="E49" s="316"/>
      <c r="F49" s="316"/>
      <c r="G49" s="316"/>
      <c r="H49" s="316"/>
      <c r="I49" s="317" t="s">
        <v>13</v>
      </c>
      <c r="J49" s="317" t="s">
        <v>13</v>
      </c>
      <c r="K49" s="317" t="s">
        <v>13</v>
      </c>
      <c r="L49" s="317" t="s">
        <v>13</v>
      </c>
      <c r="M49" s="316" t="s">
        <v>207</v>
      </c>
      <c r="N49" s="316" t="s">
        <v>23</v>
      </c>
      <c r="O49" s="316" t="s">
        <v>23</v>
      </c>
      <c r="P49" s="316" t="s">
        <v>23</v>
      </c>
      <c r="Q49" s="316" t="s">
        <v>23</v>
      </c>
      <c r="R49" s="316" t="s">
        <v>23</v>
      </c>
      <c r="S49" s="316" t="s">
        <v>23</v>
      </c>
      <c r="T49" s="316" t="s">
        <v>23</v>
      </c>
      <c r="U49" s="316" t="s">
        <v>23</v>
      </c>
      <c r="V49" s="316" t="s">
        <v>23</v>
      </c>
      <c r="W49" s="316" t="s">
        <v>23</v>
      </c>
      <c r="X49" s="316" t="s">
        <v>23</v>
      </c>
      <c r="Y49" s="316" t="s">
        <v>23</v>
      </c>
      <c r="Z49" s="316" t="s">
        <v>23</v>
      </c>
      <c r="AA49" s="316" t="s">
        <v>23</v>
      </c>
      <c r="AB49" s="316" t="s">
        <v>23</v>
      </c>
      <c r="AC49" s="316" t="s">
        <v>23</v>
      </c>
      <c r="AD49" s="316" t="s">
        <v>23</v>
      </c>
      <c r="AE49" s="316" t="s">
        <v>23</v>
      </c>
      <c r="AF49" s="316" t="s">
        <v>23</v>
      </c>
      <c r="AG49" s="316" t="s">
        <v>23</v>
      </c>
      <c r="AH49" s="316" t="s">
        <v>23</v>
      </c>
      <c r="AI49" s="316" t="s">
        <v>23</v>
      </c>
      <c r="AJ49" s="316" t="s">
        <v>23</v>
      </c>
      <c r="AK49" s="316" t="s">
        <v>23</v>
      </c>
      <c r="AL49" s="316" t="s">
        <v>23</v>
      </c>
      <c r="AM49" s="316" t="s">
        <v>23</v>
      </c>
      <c r="AN49" s="316" t="s">
        <v>23</v>
      </c>
      <c r="AO49" s="316" t="s">
        <v>23</v>
      </c>
      <c r="AP49" s="316" t="s">
        <v>23</v>
      </c>
      <c r="AQ49" s="316" t="s">
        <v>23</v>
      </c>
      <c r="AR49" s="316" t="s">
        <v>23</v>
      </c>
      <c r="AS49" s="316" t="s">
        <v>23</v>
      </c>
      <c r="AT49" s="316" t="s">
        <v>23</v>
      </c>
      <c r="AU49" s="316" t="s">
        <v>23</v>
      </c>
      <c r="AV49" s="316" t="s">
        <v>23</v>
      </c>
      <c r="AW49" s="316" t="s">
        <v>23</v>
      </c>
      <c r="AX49" s="316" t="s">
        <v>23</v>
      </c>
      <c r="AY49" s="316" t="s">
        <v>23</v>
      </c>
      <c r="AZ49" s="316" t="s">
        <v>23</v>
      </c>
      <c r="BA49" s="316" t="s">
        <v>23</v>
      </c>
      <c r="BB49" s="316" t="s">
        <v>207</v>
      </c>
      <c r="BC49" s="316" t="s">
        <v>207</v>
      </c>
      <c r="BD49" s="317" t="s">
        <v>13</v>
      </c>
      <c r="BE49" s="317" t="s">
        <v>13</v>
      </c>
      <c r="BF49" s="317" t="s">
        <v>13</v>
      </c>
      <c r="BG49" s="317" t="s">
        <v>13</v>
      </c>
      <c r="BH49" s="317" t="s">
        <v>13</v>
      </c>
      <c r="BI49" s="316" t="s">
        <v>207</v>
      </c>
      <c r="BJ49" s="316"/>
      <c r="BK49" s="316"/>
      <c r="BL49" s="316"/>
      <c r="BM49" s="316"/>
      <c r="BN49" s="316"/>
      <c r="BO49" s="316"/>
      <c r="BP49" s="316"/>
      <c r="BQ49" s="316"/>
      <c r="BR49" s="316"/>
      <c r="BS49" s="316"/>
      <c r="BT49" s="316"/>
      <c r="BU49" s="316"/>
      <c r="BV49" s="316"/>
      <c r="BW49" s="316"/>
      <c r="BX49" s="316"/>
      <c r="BY49" s="316"/>
      <c r="BZ49" s="316"/>
      <c r="CA49" s="316"/>
      <c r="CB49" s="316"/>
      <c r="CC49" s="316"/>
      <c r="CD49" s="316"/>
      <c r="CE49" s="316"/>
      <c r="CF49" s="316"/>
      <c r="CG49" s="316"/>
      <c r="CH49" s="316"/>
      <c r="CI49" s="316"/>
      <c r="CJ49" s="316"/>
      <c r="CK49" s="316"/>
      <c r="CL49" s="316"/>
      <c r="CM49" s="316"/>
      <c r="CN49" s="316"/>
      <c r="CO49" s="316"/>
      <c r="CP49" s="316"/>
      <c r="CQ49" s="316"/>
      <c r="CR49" s="316"/>
      <c r="CS49" s="316"/>
      <c r="CT49" s="316"/>
      <c r="CU49" s="316"/>
      <c r="CV49" s="316"/>
      <c r="CW49" s="303" t="s">
        <v>46</v>
      </c>
    </row>
    <row r="50" spans="1:101" s="303" customFormat="1" ht="12" x14ac:dyDescent="0.2">
      <c r="A50" s="468"/>
      <c r="B50" s="420"/>
      <c r="C50" s="304" t="s">
        <v>37</v>
      </c>
      <c r="D50" s="315">
        <v>80</v>
      </c>
      <c r="E50" s="316">
        <f>IF(E49=$A$12,D50+($B$12*15),IF(E49=$A$13,D50+($B$13*15),IF(E49=$A$15,IF(D50+($B$15*15)&gt;100,100,D50+($B$15*15)),IF(E49=$A$14,IF(D50+($B$14*15)&gt;100,100,D50+($B$14*15)),IF(E49=$A$16,IF(D50+$B$16*15&gt;100,100,D50+$B$16*15),D50)))))</f>
        <v>80</v>
      </c>
      <c r="F50" s="316">
        <f t="shared" ref="F50" si="777">IF(F49=$A$12,E50+($B$12*15),IF(F49=$A$13,E50+($B$13*15),IF(F49=$A$15,IF(E50+($B$15*15)&gt;100,100,E50+($B$15*15)),IF(F49=$A$14,IF(E50+($B$14*15)&gt;100,100,E50+($B$14*15)),IF(F49=$A$16,IF(E50+$B$16*15&gt;100,100,E50+$B$16*15),E50)))))</f>
        <v>80</v>
      </c>
      <c r="G50" s="316">
        <f t="shared" ref="G50" si="778">IF(G49=$A$12,F50+($B$12*15),IF(G49=$A$13,F50+($B$13*15),IF(G49=$A$15,IF(F50+($B$15*15)&gt;100,100,F50+($B$15*15)),IF(G49=$A$14,IF(F50+($B$14*15)&gt;100,100,F50+($B$14*15)),IF(G49=$A$16,IF(F50+$B$16*15&gt;100,100,F50+$B$16*15),F50)))))</f>
        <v>80</v>
      </c>
      <c r="H50" s="316">
        <f t="shared" ref="H50" si="779">IF(H49=$A$12,G50+($B$12*15),IF(H49=$A$13,G50+($B$13*15),IF(H49=$A$15,IF(G50+($B$15*15)&gt;100,100,G50+($B$15*15)),IF(H49=$A$14,IF(G50+($B$14*15)&gt;100,100,G50+($B$14*15)),IF(H49=$A$16,IF(G50+$B$16*15&gt;100,100,G50+$B$16*15),G50)))))</f>
        <v>80</v>
      </c>
      <c r="I50" s="316">
        <f t="shared" ref="I50" si="780">IF(I49=$A$12,H50+($B$12*15),IF(I49=$A$13,H50+($B$13*15),IF(I49=$A$15,IF(H50+($B$15*15)&gt;100,100,H50+($B$15*15)),IF(I49=$A$14,IF(H50+($B$14*15)&gt;100,100,H50+($B$14*15)),IF(I49=$A$16,IF(H50+$B$16*15&gt;100,100,H50+$B$16*15),H50)))))</f>
        <v>95</v>
      </c>
      <c r="J50" s="316">
        <f t="shared" ref="J50" si="781">IF(J49=$A$12,I50+($B$12*15),IF(J49=$A$13,I50+($B$13*15),IF(J49=$A$15,IF(I50+($B$15*15)&gt;100,100,I50+($B$15*15)),IF(J49=$A$14,IF(I50+($B$14*15)&gt;100,100,I50+($B$14*15)),IF(J49=$A$16,IF(I50+$B$16*15&gt;100,100,I50+$B$16*15),I50)))))</f>
        <v>100</v>
      </c>
      <c r="K50" s="316">
        <f t="shared" ref="K50" si="782">IF(K49=$A$12,J50+($B$12*15),IF(K49=$A$13,J50+($B$13*15),IF(K49=$A$15,IF(J50+($B$15*15)&gt;100,100,J50+($B$15*15)),IF(K49=$A$14,IF(J50+($B$14*15)&gt;100,100,J50+($B$14*15)),IF(K49=$A$16,IF(J50+$B$16*15&gt;100,100,J50+$B$16*15),J50)))))</f>
        <v>100</v>
      </c>
      <c r="L50" s="316">
        <f t="shared" ref="L50" si="783">IF(L49=$A$12,K50+($B$12*15),IF(L49=$A$13,K50+($B$13*15),IF(L49=$A$15,IF(K50+($B$15*15)&gt;100,100,K50+($B$15*15)),IF(L49=$A$14,IF(K50+($B$14*15)&gt;100,100,K50+($B$14*15)),IF(L49=$A$16,IF(K50+$B$16*15&gt;100,100,K50+$B$16*15),K50)))))</f>
        <v>100</v>
      </c>
      <c r="M50" s="316">
        <f t="shared" ref="M50" si="784">IF(M49=$A$12,L50+($B$12*15),IF(M49=$A$13,L50+($B$13*15),IF(M49=$A$15,IF(L50+($B$15*15)&gt;100,100,L50+($B$15*15)),IF(M49=$A$14,IF(L50+($B$14*15)&gt;100,100,L50+($B$14*15)),IF(M49=$A$16,IF(L50+$B$16*15&gt;100,100,L50+$B$16*15),L50)))))</f>
        <v>98.076666666666668</v>
      </c>
      <c r="N50" s="316">
        <f t="shared" ref="N50" si="785">IF(N49=$A$12,M50+($B$12*15),IF(N49=$A$13,M50+($B$13*15),IF(N49=$A$15,IF(M50+($B$15*15)&gt;100,100,M50+($B$15*15)),IF(N49=$A$14,IF(M50+($B$14*15)&gt;100,100,M50+($B$14*15)),IF(N49=$A$16,IF(M50+$B$16*15&gt;100,100,M50+$B$16*15),M50)))))</f>
        <v>96.14</v>
      </c>
      <c r="O50" s="316">
        <f t="shared" ref="O50" si="786">IF(O49=$A$12,N50+($B$12*15),IF(O49=$A$13,N50+($B$13*15),IF(O49=$A$15,IF(N50+($B$15*15)&gt;100,100,N50+($B$15*15)),IF(O49=$A$14,IF(N50+($B$14*15)&gt;100,100,N50+($B$14*15)),IF(O49=$A$16,IF(N50+$B$16*15&gt;100,100,N50+$B$16*15),N50)))))</f>
        <v>94.203333333333333</v>
      </c>
      <c r="P50" s="316">
        <f t="shared" ref="P50" si="787">IF(P49=$A$12,O50+($B$12*15),IF(P49=$A$13,O50+($B$13*15),IF(P49=$A$15,IF(O50+($B$15*15)&gt;100,100,O50+($B$15*15)),IF(P49=$A$14,IF(O50+($B$14*15)&gt;100,100,O50+($B$14*15)),IF(P49=$A$16,IF(O50+$B$16*15&gt;100,100,O50+$B$16*15),O50)))))</f>
        <v>92.266666666666666</v>
      </c>
      <c r="Q50" s="316">
        <f t="shared" ref="Q50" si="788">IF(Q49=$A$12,P50+($B$12*15),IF(Q49=$A$13,P50+($B$13*15),IF(Q49=$A$15,IF(P50+($B$15*15)&gt;100,100,P50+($B$15*15)),IF(Q49=$A$14,IF(P50+($B$14*15)&gt;100,100,P50+($B$14*15)),IF(Q49=$A$16,IF(P50+$B$16*15&gt;100,100,P50+$B$16*15),P50)))))</f>
        <v>90.33</v>
      </c>
      <c r="R50" s="316">
        <f t="shared" ref="R50" si="789">IF(R49=$A$12,Q50+($B$12*15),IF(R49=$A$13,Q50+($B$13*15),IF(R49=$A$15,IF(Q50+($B$15*15)&gt;100,100,Q50+($B$15*15)),IF(R49=$A$14,IF(Q50+($B$14*15)&gt;100,100,Q50+($B$14*15)),IF(R49=$A$16,IF(Q50+$B$16*15&gt;100,100,Q50+$B$16*15),Q50)))))</f>
        <v>88.393333333333331</v>
      </c>
      <c r="S50" s="316">
        <f t="shared" ref="S50" si="790">IF(S49=$A$12,R50+($B$12*15),IF(S49=$A$13,R50+($B$13*15),IF(S49=$A$15,IF(R50+($B$15*15)&gt;100,100,R50+($B$15*15)),IF(S49=$A$14,IF(R50+($B$14*15)&gt;100,100,R50+($B$14*15)),IF(S49=$A$16,IF(R50+$B$16*15&gt;100,100,R50+$B$16*15),R50)))))</f>
        <v>86.456666666666663</v>
      </c>
      <c r="T50" s="316">
        <f t="shared" ref="T50" si="791">IF(T49=$A$12,S50+($B$12*15),IF(T49=$A$13,S50+($B$13*15),IF(T49=$A$15,IF(S50+($B$15*15)&gt;100,100,S50+($B$15*15)),IF(T49=$A$14,IF(S50+($B$14*15)&gt;100,100,S50+($B$14*15)),IF(T49=$A$16,IF(S50+$B$16*15&gt;100,100,S50+$B$16*15),S50)))))</f>
        <v>84.52</v>
      </c>
      <c r="U50" s="316">
        <f t="shared" ref="U50" si="792">IF(U49=$A$12,T50+($B$12*15),IF(U49=$A$13,T50+($B$13*15),IF(U49=$A$15,IF(T50+($B$15*15)&gt;100,100,T50+($B$15*15)),IF(U49=$A$14,IF(T50+($B$14*15)&gt;100,100,T50+($B$14*15)),IF(U49=$A$16,IF(T50+$B$16*15&gt;100,100,T50+$B$16*15),T50)))))</f>
        <v>82.583333333333329</v>
      </c>
      <c r="V50" s="316">
        <f t="shared" ref="V50" si="793">IF(V49=$A$12,U50+($B$12*15),IF(V49=$A$13,U50+($B$13*15),IF(V49=$A$15,IF(U50+($B$15*15)&gt;100,100,U50+($B$15*15)),IF(V49=$A$14,IF(U50+($B$14*15)&gt;100,100,U50+($B$14*15)),IF(V49=$A$16,IF(U50+$B$16*15&gt;100,100,U50+$B$16*15),U50)))))</f>
        <v>80.646666666666661</v>
      </c>
      <c r="W50" s="316">
        <f t="shared" ref="W50" si="794">IF(W49=$A$12,V50+($B$12*15),IF(W49=$A$13,V50+($B$13*15),IF(W49=$A$15,IF(V50+($B$15*15)&gt;100,100,V50+($B$15*15)),IF(W49=$A$14,IF(V50+($B$14*15)&gt;100,100,V50+($B$14*15)),IF(W49=$A$16,IF(V50+$B$16*15&gt;100,100,V50+$B$16*15),V50)))))</f>
        <v>78.709999999999994</v>
      </c>
      <c r="X50" s="316">
        <f t="shared" ref="X50" si="795">IF(X49=$A$12,W50+($B$12*15),IF(X49=$A$13,W50+($B$13*15),IF(X49=$A$15,IF(W50+($B$15*15)&gt;100,100,W50+($B$15*15)),IF(X49=$A$14,IF(W50+($B$14*15)&gt;100,100,W50+($B$14*15)),IF(X49=$A$16,IF(W50+$B$16*15&gt;100,100,W50+$B$16*15),W50)))))</f>
        <v>76.773333333333326</v>
      </c>
      <c r="Y50" s="316">
        <f t="shared" ref="Y50" si="796">IF(Y49=$A$12,X50+($B$12*15),IF(Y49=$A$13,X50+($B$13*15),IF(Y49=$A$15,IF(X50+($B$15*15)&gt;100,100,X50+($B$15*15)),IF(Y49=$A$14,IF(X50+($B$14*15)&gt;100,100,X50+($B$14*15)),IF(Y49=$A$16,IF(X50+$B$16*15&gt;100,100,X50+$B$16*15),X50)))))</f>
        <v>74.836666666666659</v>
      </c>
      <c r="Z50" s="316">
        <f t="shared" ref="Z50" si="797">IF(Z49=$A$12,Y50+($B$12*15),IF(Z49=$A$13,Y50+($B$13*15),IF(Z49=$A$15,IF(Y50+($B$15*15)&gt;100,100,Y50+($B$15*15)),IF(Z49=$A$14,IF(Y50+($B$14*15)&gt;100,100,Y50+($B$14*15)),IF(Z49=$A$16,IF(Y50+$B$16*15&gt;100,100,Y50+$B$16*15),Y50)))))</f>
        <v>72.899999999999991</v>
      </c>
      <c r="AA50" s="316">
        <f t="shared" ref="AA50" si="798">IF(AA49=$A$12,Z50+($B$12*15),IF(AA49=$A$13,Z50+($B$13*15),IF(AA49=$A$15,IF(Z50+($B$15*15)&gt;100,100,Z50+($B$15*15)),IF(AA49=$A$14,IF(Z50+($B$14*15)&gt;100,100,Z50+($B$14*15)),IF(AA49=$A$16,IF(Z50+$B$16*15&gt;100,100,Z50+$B$16*15),Z50)))))</f>
        <v>70.963333333333324</v>
      </c>
      <c r="AB50" s="316">
        <f t="shared" ref="AB50" si="799">IF(AB49=$A$12,AA50+($B$12*15),IF(AB49=$A$13,AA50+($B$13*15),IF(AB49=$A$15,IF(AA50+($B$15*15)&gt;100,100,AA50+($B$15*15)),IF(AB49=$A$14,IF(AA50+($B$14*15)&gt;100,100,AA50+($B$14*15)),IF(AB49=$A$16,IF(AA50+$B$16*15&gt;100,100,AA50+$B$16*15),AA50)))))</f>
        <v>69.026666666666657</v>
      </c>
      <c r="AC50" s="316">
        <f t="shared" ref="AC50" si="800">IF(AC49=$A$12,AB50+($B$12*15),IF(AC49=$A$13,AB50+($B$13*15),IF(AC49=$A$15,IF(AB50+($B$15*15)&gt;100,100,AB50+($B$15*15)),IF(AC49=$A$14,IF(AB50+($B$14*15)&gt;100,100,AB50+($B$14*15)),IF(AC49=$A$16,IF(AB50+$B$16*15&gt;100,100,AB50+$B$16*15),AB50)))))</f>
        <v>67.089999999999989</v>
      </c>
      <c r="AD50" s="316">
        <f t="shared" ref="AD50" si="801">IF(AD49=$A$12,AC50+($B$12*15),IF(AD49=$A$13,AC50+($B$13*15),IF(AD49=$A$15,IF(AC50+($B$15*15)&gt;100,100,AC50+($B$15*15)),IF(AD49=$A$14,IF(AC50+($B$14*15)&gt;100,100,AC50+($B$14*15)),IF(AD49=$A$16,IF(AC50+$B$16*15&gt;100,100,AC50+$B$16*15),AC50)))))</f>
        <v>65.153333333333322</v>
      </c>
      <c r="AE50" s="316">
        <f t="shared" ref="AE50" si="802">IF(AE49=$A$12,AD50+($B$12*15),IF(AE49=$A$13,AD50+($B$13*15),IF(AE49=$A$15,IF(AD50+($B$15*15)&gt;100,100,AD50+($B$15*15)),IF(AE49=$A$14,IF(AD50+($B$14*15)&gt;100,100,AD50+($B$14*15)),IF(AE49=$A$16,IF(AD50+$B$16*15&gt;100,100,AD50+$B$16*15),AD50)))))</f>
        <v>63.216666666666654</v>
      </c>
      <c r="AF50" s="316">
        <f t="shared" ref="AF50" si="803">IF(AF49=$A$12,AE50+($B$12*15),IF(AF49=$A$13,AE50+($B$13*15),IF(AF49=$A$15,IF(AE50+($B$15*15)&gt;100,100,AE50+($B$15*15)),IF(AF49=$A$14,IF(AE50+($B$14*15)&gt;100,100,AE50+($B$14*15)),IF(AF49=$A$16,IF(AE50+$B$16*15&gt;100,100,AE50+$B$16*15),AE50)))))</f>
        <v>61.279999999999987</v>
      </c>
      <c r="AG50" s="316">
        <f t="shared" ref="AG50" si="804">IF(AG49=$A$12,AF50+($B$12*15),IF(AG49=$A$13,AF50+($B$13*15),IF(AG49=$A$15,IF(AF50+($B$15*15)&gt;100,100,AF50+($B$15*15)),IF(AG49=$A$14,IF(AF50+($B$14*15)&gt;100,100,AF50+($B$14*15)),IF(AG49=$A$16,IF(AF50+$B$16*15&gt;100,100,AF50+$B$16*15),AF50)))))</f>
        <v>59.34333333333332</v>
      </c>
      <c r="AH50" s="316">
        <f t="shared" ref="AH50" si="805">IF(AH49=$A$12,AG50+($B$12*15),IF(AH49=$A$13,AG50+($B$13*15),IF(AH49=$A$15,IF(AG50+($B$15*15)&gt;100,100,AG50+($B$15*15)),IF(AH49=$A$14,IF(AG50+($B$14*15)&gt;100,100,AG50+($B$14*15)),IF(AH49=$A$16,IF(AG50+$B$16*15&gt;100,100,AG50+$B$16*15),AG50)))))</f>
        <v>57.406666666666652</v>
      </c>
      <c r="AI50" s="316">
        <f t="shared" ref="AI50" si="806">IF(AI49=$A$12,AH50+($B$12*15),IF(AI49=$A$13,AH50+($B$13*15),IF(AI49=$A$15,IF(AH50+($B$15*15)&gt;100,100,AH50+($B$15*15)),IF(AI49=$A$14,IF(AH50+($B$14*15)&gt;100,100,AH50+($B$14*15)),IF(AI49=$A$16,IF(AH50+$B$16*15&gt;100,100,AH50+$B$16*15),AH50)))))</f>
        <v>55.469999999999985</v>
      </c>
      <c r="AJ50" s="316">
        <f t="shared" ref="AJ50" si="807">IF(AJ49=$A$12,AI50+($B$12*15),IF(AJ49=$A$13,AI50+($B$13*15),IF(AJ49=$A$15,IF(AI50+($B$15*15)&gt;100,100,AI50+($B$15*15)),IF(AJ49=$A$14,IF(AI50+($B$14*15)&gt;100,100,AI50+($B$14*15)),IF(AJ49=$A$16,IF(AI50+$B$16*15&gt;100,100,AI50+$B$16*15),AI50)))))</f>
        <v>53.533333333333317</v>
      </c>
      <c r="AK50" s="316">
        <f t="shared" ref="AK50" si="808">IF(AK49=$A$12,AJ50+($B$12*15),IF(AK49=$A$13,AJ50+($B$13*15),IF(AK49=$A$15,IF(AJ50+($B$15*15)&gt;100,100,AJ50+($B$15*15)),IF(AK49=$A$14,IF(AJ50+($B$14*15)&gt;100,100,AJ50+($B$14*15)),IF(AK49=$A$16,IF(AJ50+$B$16*15&gt;100,100,AJ50+$B$16*15),AJ50)))))</f>
        <v>51.59666666666665</v>
      </c>
      <c r="AL50" s="316">
        <f t="shared" ref="AL50" si="809">IF(AL49=$A$12,AK50+($B$12*15),IF(AL49=$A$13,AK50+($B$13*15),IF(AL49=$A$15,IF(AK50+($B$15*15)&gt;100,100,AK50+($B$15*15)),IF(AL49=$A$14,IF(AK50+($B$14*15)&gt;100,100,AK50+($B$14*15)),IF(AL49=$A$16,IF(AK50+$B$16*15&gt;100,100,AK50+$B$16*15),AK50)))))</f>
        <v>49.659999999999982</v>
      </c>
      <c r="AM50" s="316">
        <f t="shared" ref="AM50" si="810">IF(AM49=$A$12,AL50+($B$12*15),IF(AM49=$A$13,AL50+($B$13*15),IF(AM49=$A$15,IF(AL50+($B$15*15)&gt;100,100,AL50+($B$15*15)),IF(AM49=$A$14,IF(AL50+($B$14*15)&gt;100,100,AL50+($B$14*15)),IF(AM49=$A$16,IF(AL50+$B$16*15&gt;100,100,AL50+$B$16*15),AL50)))))</f>
        <v>47.723333333333315</v>
      </c>
      <c r="AN50" s="316">
        <f t="shared" ref="AN50" si="811">IF(AN49=$A$12,AM50+($B$12*15),IF(AN49=$A$13,AM50+($B$13*15),IF(AN49=$A$15,IF(AM50+($B$15*15)&gt;100,100,AM50+($B$15*15)),IF(AN49=$A$14,IF(AM50+($B$14*15)&gt;100,100,AM50+($B$14*15)),IF(AN49=$A$16,IF(AM50+$B$16*15&gt;100,100,AM50+$B$16*15),AM50)))))</f>
        <v>45.786666666666648</v>
      </c>
      <c r="AO50" s="316">
        <f t="shared" ref="AO50" si="812">IF(AO49=$A$12,AN50+($B$12*15),IF(AO49=$A$13,AN50+($B$13*15),IF(AO49=$A$15,IF(AN50+($B$15*15)&gt;100,100,AN50+($B$15*15)),IF(AO49=$A$14,IF(AN50+($B$14*15)&gt;100,100,AN50+($B$14*15)),IF(AO49=$A$16,IF(AN50+$B$16*15&gt;100,100,AN50+$B$16*15),AN50)))))</f>
        <v>43.84999999999998</v>
      </c>
      <c r="AP50" s="316">
        <f t="shared" ref="AP50" si="813">IF(AP49=$A$12,AO50+($B$12*15),IF(AP49=$A$13,AO50+($B$13*15),IF(AP49=$A$15,IF(AO50+($B$15*15)&gt;100,100,AO50+($B$15*15)),IF(AP49=$A$14,IF(AO50+($B$14*15)&gt;100,100,AO50+($B$14*15)),IF(AP49=$A$16,IF(AO50+$B$16*15&gt;100,100,AO50+$B$16*15),AO50)))))</f>
        <v>41.913333333333313</v>
      </c>
      <c r="AQ50" s="316">
        <f t="shared" ref="AQ50" si="814">IF(AQ49=$A$12,AP50+($B$12*15),IF(AQ49=$A$13,AP50+($B$13*15),IF(AQ49=$A$15,IF(AP50+($B$15*15)&gt;100,100,AP50+($B$15*15)),IF(AQ49=$A$14,IF(AP50+($B$14*15)&gt;100,100,AP50+($B$14*15)),IF(AQ49=$A$16,IF(AP50+$B$16*15&gt;100,100,AP50+$B$16*15),AP50)))))</f>
        <v>39.976666666666645</v>
      </c>
      <c r="AR50" s="316">
        <f t="shared" ref="AR50" si="815">IF(AR49=$A$12,AQ50+($B$12*15),IF(AR49=$A$13,AQ50+($B$13*15),IF(AR49=$A$15,IF(AQ50+($B$15*15)&gt;100,100,AQ50+($B$15*15)),IF(AR49=$A$14,IF(AQ50+($B$14*15)&gt;100,100,AQ50+($B$14*15)),IF(AR49=$A$16,IF(AQ50+$B$16*15&gt;100,100,AQ50+$B$16*15),AQ50)))))</f>
        <v>38.039999999999978</v>
      </c>
      <c r="AS50" s="316">
        <f t="shared" ref="AS50" si="816">IF(AS49=$A$12,AR50+($B$12*15),IF(AS49=$A$13,AR50+($B$13*15),IF(AS49=$A$15,IF(AR50+($B$15*15)&gt;100,100,AR50+($B$15*15)),IF(AS49=$A$14,IF(AR50+($B$14*15)&gt;100,100,AR50+($B$14*15)),IF(AS49=$A$16,IF(AR50+$B$16*15&gt;100,100,AR50+$B$16*15),AR50)))))</f>
        <v>36.10333333333331</v>
      </c>
      <c r="AT50" s="316">
        <f t="shared" ref="AT50" si="817">IF(AT49=$A$12,AS50+($B$12*15),IF(AT49=$A$13,AS50+($B$13*15),IF(AT49=$A$15,IF(AS50+($B$15*15)&gt;100,100,AS50+($B$15*15)),IF(AT49=$A$14,IF(AS50+($B$14*15)&gt;100,100,AS50+($B$14*15)),IF(AT49=$A$16,IF(AS50+$B$16*15&gt;100,100,AS50+$B$16*15),AS50)))))</f>
        <v>34.166666666666643</v>
      </c>
      <c r="AU50" s="316">
        <f t="shared" ref="AU50" si="818">IF(AU49=$A$12,AT50+($B$12*15),IF(AU49=$A$13,AT50+($B$13*15),IF(AU49=$A$15,IF(AT50+($B$15*15)&gt;100,100,AT50+($B$15*15)),IF(AU49=$A$14,IF(AT50+($B$14*15)&gt;100,100,AT50+($B$14*15)),IF(AU49=$A$16,IF(AT50+$B$16*15&gt;100,100,AT50+$B$16*15),AT50)))))</f>
        <v>32.229999999999976</v>
      </c>
      <c r="AV50" s="316">
        <f t="shared" ref="AV50" si="819">IF(AV49=$A$12,AU50+($B$12*15),IF(AV49=$A$13,AU50+($B$13*15),IF(AV49=$A$15,IF(AU50+($B$15*15)&gt;100,100,AU50+($B$15*15)),IF(AV49=$A$14,IF(AU50+($B$14*15)&gt;100,100,AU50+($B$14*15)),IF(AV49=$A$16,IF(AU50+$B$16*15&gt;100,100,AU50+$B$16*15),AU50)))))</f>
        <v>30.293333333333308</v>
      </c>
      <c r="AW50" s="316">
        <f t="shared" ref="AW50" si="820">IF(AW49=$A$12,AV50+($B$12*15),IF(AW49=$A$13,AV50+($B$13*15),IF(AW49=$A$15,IF(AV50+($B$15*15)&gt;100,100,AV50+($B$15*15)),IF(AW49=$A$14,IF(AV50+($B$14*15)&gt;100,100,AV50+($B$14*15)),IF(AW49=$A$16,IF(AV50+$B$16*15&gt;100,100,AV50+$B$16*15),AV50)))))</f>
        <v>28.356666666666641</v>
      </c>
      <c r="AX50" s="316">
        <f t="shared" ref="AX50" si="821">IF(AX49=$A$12,AW50+($B$12*15),IF(AX49=$A$13,AW50+($B$13*15),IF(AX49=$A$15,IF(AW50+($B$15*15)&gt;100,100,AW50+($B$15*15)),IF(AX49=$A$14,IF(AW50+($B$14*15)&gt;100,100,AW50+($B$14*15)),IF(AX49=$A$16,IF(AW50+$B$16*15&gt;100,100,AW50+$B$16*15),AW50)))))</f>
        <v>26.419999999999973</v>
      </c>
      <c r="AY50" s="316">
        <f t="shared" ref="AY50" si="822">IF(AY49=$A$12,AX50+($B$12*15),IF(AY49=$A$13,AX50+($B$13*15),IF(AY49=$A$15,IF(AX50+($B$15*15)&gt;100,100,AX50+($B$15*15)),IF(AY49=$A$14,IF(AX50+($B$14*15)&gt;100,100,AX50+($B$14*15)),IF(AY49=$A$16,IF(AX50+$B$16*15&gt;100,100,AX50+$B$16*15),AX50)))))</f>
        <v>24.483333333333306</v>
      </c>
      <c r="AZ50" s="316">
        <f t="shared" ref="AZ50" si="823">IF(AZ49=$A$12,AY50+($B$12*15),IF(AZ49=$A$13,AY50+($B$13*15),IF(AZ49=$A$15,IF(AY50+($B$15*15)&gt;100,100,AY50+($B$15*15)),IF(AZ49=$A$14,IF(AY50+($B$14*15)&gt;100,100,AY50+($B$14*15)),IF(AZ49=$A$16,IF(AY50+$B$16*15&gt;100,100,AY50+$B$16*15),AY50)))))</f>
        <v>22.546666666666638</v>
      </c>
      <c r="BA50" s="316">
        <f t="shared" ref="BA50" si="824">IF(BA49=$A$12,AZ50+($B$12*15),IF(BA49=$A$13,AZ50+($B$13*15),IF(BA49=$A$15,IF(AZ50+($B$15*15)&gt;100,100,AZ50+($B$15*15)),IF(BA49=$A$14,IF(AZ50+($B$14*15)&gt;100,100,AZ50+($B$14*15)),IF(BA49=$A$16,IF(AZ50+$B$16*15&gt;100,100,AZ50+$B$16*15),AZ50)))))</f>
        <v>20.609999999999971</v>
      </c>
      <c r="BB50" s="316">
        <f t="shared" ref="BB50" si="825">IF(BB49=$A$12,BA50+($B$12*15),IF(BB49=$A$13,BA50+($B$13*15),IF(BB49=$A$15,IF(BA50+($B$15*15)&gt;100,100,BA50+($B$15*15)),IF(BB49=$A$14,IF(BA50+($B$14*15)&gt;100,100,BA50+($B$14*15)),IF(BB49=$A$16,IF(BA50+$B$16*15&gt;100,100,BA50+$B$16*15),BA50)))))</f>
        <v>18.686666666666639</v>
      </c>
      <c r="BC50" s="316">
        <f t="shared" ref="BC50" si="826">IF(BC49=$A$12,BB50+($B$12*15),IF(BC49=$A$13,BB50+($B$13*15),IF(BC49=$A$15,IF(BB50+($B$15*15)&gt;100,100,BB50+($B$15*15)),IF(BC49=$A$14,IF(BB50+($B$14*15)&gt;100,100,BB50+($B$14*15)),IF(BC49=$A$16,IF(BB50+$B$16*15&gt;100,100,BB50+$B$16*15),BB50)))))</f>
        <v>16.763333333333307</v>
      </c>
      <c r="BD50" s="316">
        <f t="shared" ref="BD50" si="827">IF(BD49=$A$12,BC50+($B$12*15),IF(BD49=$A$13,BC50+($B$13*15),IF(BD49=$A$15,IF(BC50+($B$15*15)&gt;100,100,BC50+($B$15*15)),IF(BD49=$A$14,IF(BC50+($B$14*15)&gt;100,100,BC50+($B$14*15)),IF(BD49=$A$16,IF(BC50+$B$16*15&gt;100,100,BC50+$B$16*15),BC50)))))</f>
        <v>31.763333333333307</v>
      </c>
      <c r="BE50" s="316">
        <f t="shared" ref="BE50" si="828">IF(BE49=$A$12,BD50+($B$12*15),IF(BE49=$A$13,BD50+($B$13*15),IF(BE49=$A$15,IF(BD50+($B$15*15)&gt;100,100,BD50+($B$15*15)),IF(BE49=$A$14,IF(BD50+($B$14*15)&gt;100,100,BD50+($B$14*15)),IF(BE49=$A$16,IF(BD50+$B$16*15&gt;100,100,BD50+$B$16*15),BD50)))))</f>
        <v>46.763333333333307</v>
      </c>
      <c r="BF50" s="316">
        <f t="shared" ref="BF50" si="829">IF(BF49=$A$12,BE50+($B$12*15),IF(BF49=$A$13,BE50+($B$13*15),IF(BF49=$A$15,IF(BE50+($B$15*15)&gt;100,100,BE50+($B$15*15)),IF(BF49=$A$14,IF(BE50+($B$14*15)&gt;100,100,BE50+($B$14*15)),IF(BF49=$A$16,IF(BE50+$B$16*15&gt;100,100,BE50+$B$16*15),BE50)))))</f>
        <v>61.763333333333307</v>
      </c>
      <c r="BG50" s="316">
        <f t="shared" ref="BG50" si="830">IF(BG49=$A$12,BF50+($B$12*15),IF(BG49=$A$13,BF50+($B$13*15),IF(BG49=$A$15,IF(BF50+($B$15*15)&gt;100,100,BF50+($B$15*15)),IF(BG49=$A$14,IF(BF50+($B$14*15)&gt;100,100,BF50+($B$14*15)),IF(BG49=$A$16,IF(BF50+$B$16*15&gt;100,100,BF50+$B$16*15),BF50)))))</f>
        <v>76.763333333333307</v>
      </c>
      <c r="BH50" s="316">
        <f t="shared" ref="BH50" si="831">IF(BH49=$A$12,BG50+($B$12*15),IF(BH49=$A$13,BG50+($B$13*15),IF(BH49=$A$15,IF(BG50+($B$15*15)&gt;100,100,BG50+($B$15*15)),IF(BH49=$A$14,IF(BG50+($B$14*15)&gt;100,100,BG50+($B$14*15)),IF(BH49=$A$16,IF(BG50+$B$16*15&gt;100,100,BG50+$B$16*15),BG50)))))</f>
        <v>91.763333333333307</v>
      </c>
      <c r="BI50" s="316">
        <f t="shared" ref="BI50" si="832">IF(BI49=$A$12,BH50+($B$12*15),IF(BI49=$A$13,BH50+($B$13*15),IF(BI49=$A$15,IF(BH50+($B$15*15)&gt;100,100,BH50+($B$15*15)),IF(BI49=$A$14,IF(BH50+($B$14*15)&gt;100,100,BH50+($B$14*15)),IF(BI49=$A$16,IF(BH50+$B$16*15&gt;100,100,BH50+$B$16*15),BH50)))))</f>
        <v>89.839999999999975</v>
      </c>
      <c r="BJ50" s="316">
        <f t="shared" ref="BJ50" si="833">IF(BJ49=$A$12,BI50+($B$12*15),IF(BJ49=$A$13,BI50+($B$13*15),IF(BJ49=$A$15,IF(BI50+($B$15*15)&gt;100,100,BI50+($B$15*15)),IF(BJ49=$A$14,IF(BI50+($B$14*15)&gt;100,100,BI50+($B$14*15)),IF(BJ49=$A$16,IF(BI50+$B$16*15&gt;100,100,BI50+$B$16*15),BI50)))))</f>
        <v>89.839999999999975</v>
      </c>
      <c r="BK50" s="316">
        <f t="shared" ref="BK50" si="834">IF(BK49=$A$12,BJ50+($B$12*15),IF(BK49=$A$13,BJ50+($B$13*15),IF(BK49=$A$15,IF(BJ50+($B$15*15)&gt;100,100,BJ50+($B$15*15)),IF(BK49=$A$14,IF(BJ50+($B$14*15)&gt;100,100,BJ50+($B$14*15)),IF(BK49=$A$16,IF(BJ50+$B$16*15&gt;100,100,BJ50+$B$16*15),BJ50)))))</f>
        <v>89.839999999999975</v>
      </c>
      <c r="BL50" s="316">
        <f t="shared" ref="BL50" si="835">IF(BL49=$A$12,BK50+($B$12*15),IF(BL49=$A$13,BK50+($B$13*15),IF(BL49=$A$15,IF(BK50+($B$15*15)&gt;100,100,BK50+($B$15*15)),IF(BL49=$A$14,IF(BK50+($B$14*15)&gt;100,100,BK50+($B$14*15)),IF(BL49=$A$16,IF(BK50+$B$16*15&gt;100,100,BK50+$B$16*15),BK50)))))</f>
        <v>89.839999999999975</v>
      </c>
      <c r="BM50" s="316">
        <f t="shared" ref="BM50" si="836">IF(BM49=$A$12,BL50+($B$12*15),IF(BM49=$A$13,BL50+($B$13*15),IF(BM49=$A$15,IF(BL50+($B$15*15)&gt;100,100,BL50+($B$15*15)),IF(BM49=$A$14,IF(BL50+($B$14*15)&gt;100,100,BL50+($B$14*15)),IF(BM49=$A$16,IF(BL50+$B$16*15&gt;100,100,BL50+$B$16*15),BL50)))))</f>
        <v>89.839999999999975</v>
      </c>
      <c r="BN50" s="316">
        <f t="shared" ref="BN50" si="837">IF(BN49=$A$12,BM50+($B$12*15),IF(BN49=$A$13,BM50+($B$13*15),IF(BN49=$A$15,IF(BM50+($B$15*15)&gt;100,100,BM50+($B$15*15)),IF(BN49=$A$14,IF(BM50+($B$14*15)&gt;100,100,BM50+($B$14*15)),IF(BN49=$A$16,IF(BM50+$B$16*15&gt;100,100,BM50+$B$16*15),BM50)))))</f>
        <v>89.839999999999975</v>
      </c>
      <c r="BO50" s="316">
        <f t="shared" ref="BO50" si="838">IF(BO49=$A$12,BN50+($B$12*15),IF(BO49=$A$13,BN50+($B$13*15),IF(BO49=$A$15,IF(BN50+($B$15*15)&gt;100,100,BN50+($B$15*15)),IF(BO49=$A$14,IF(BN50+($B$14*15)&gt;100,100,BN50+($B$14*15)),IF(BO49=$A$16,IF(BN50+$B$16*15&gt;100,100,BN50+$B$16*15),BN50)))))</f>
        <v>89.839999999999975</v>
      </c>
      <c r="BP50" s="316">
        <f t="shared" ref="BP50" si="839">IF(BP49=$A$12,BO50+($B$12*15),IF(BP49=$A$13,BO50+($B$13*15),IF(BP49=$A$15,IF(BO50+($B$15*15)&gt;100,100,BO50+($B$15*15)),IF(BP49=$A$14,IF(BO50+($B$14*15)&gt;100,100,BO50+($B$14*15)),IF(BP49=$A$16,IF(BO50+$B$16*15&gt;100,100,BO50+$B$16*15),BO50)))))</f>
        <v>89.839999999999975</v>
      </c>
      <c r="BQ50" s="316">
        <f t="shared" ref="BQ50" si="840">IF(BQ49=$A$12,BP50+($B$12*15),IF(BQ49=$A$13,BP50+($B$13*15),IF(BQ49=$A$15,IF(BP50+($B$15*15)&gt;100,100,BP50+($B$15*15)),IF(BQ49=$A$14,IF(BP50+($B$14*15)&gt;100,100,BP50+($B$14*15)),IF(BQ49=$A$16,IF(BP50+$B$16*15&gt;100,100,BP50+$B$16*15),BP50)))))</f>
        <v>89.839999999999975</v>
      </c>
      <c r="BR50" s="316">
        <f t="shared" ref="BR50" si="841">IF(BR49=$A$12,BQ50+($B$12*15),IF(BR49=$A$13,BQ50+($B$13*15),IF(BR49=$A$15,IF(BQ50+($B$15*15)&gt;100,100,BQ50+($B$15*15)),IF(BR49=$A$14,IF(BQ50+($B$14*15)&gt;100,100,BQ50+($B$14*15)),IF(BR49=$A$16,IF(BQ50+$B$16*15&gt;100,100,BQ50+$B$16*15),BQ50)))))</f>
        <v>89.839999999999975</v>
      </c>
      <c r="BS50" s="316">
        <f t="shared" ref="BS50" si="842">IF(BS49=$A$12,BR50+($B$12*15),IF(BS49=$A$13,BR50+($B$13*15),IF(BS49=$A$15,IF(BR50+($B$15*15)&gt;100,100,BR50+($B$15*15)),IF(BS49=$A$14,IF(BR50+($B$14*15)&gt;100,100,BR50+($B$14*15)),IF(BS49=$A$16,IF(BR50+$B$16*15&gt;100,100,BR50+$B$16*15),BR50)))))</f>
        <v>89.839999999999975</v>
      </c>
      <c r="BT50" s="316">
        <f t="shared" ref="BT50" si="843">IF(BT49=$A$12,BS50+($B$12*15),IF(BT49=$A$13,BS50+($B$13*15),IF(BT49=$A$15,IF(BS50+($B$15*15)&gt;100,100,BS50+($B$15*15)),IF(BT49=$A$14,IF(BS50+($B$14*15)&gt;100,100,BS50+($B$14*15)),IF(BT49=$A$16,IF(BS50+$B$16*15&gt;100,100,BS50+$B$16*15),BS50)))))</f>
        <v>89.839999999999975</v>
      </c>
      <c r="BU50" s="316">
        <f t="shared" ref="BU50" si="844">IF(BU49=$A$12,BT50+($B$12*15),IF(BU49=$A$13,BT50+($B$13*15),IF(BU49=$A$15,IF(BT50+($B$15*15)&gt;100,100,BT50+($B$15*15)),IF(BU49=$A$14,IF(BT50+($B$14*15)&gt;100,100,BT50+($B$14*15)),IF(BU49=$A$16,IF(BT50+$B$16*15&gt;100,100,BT50+$B$16*15),BT50)))))</f>
        <v>89.839999999999975</v>
      </c>
      <c r="BV50" s="316">
        <f t="shared" ref="BV50" si="845">IF(BV49=$A$12,BU50+($B$12*15),IF(BV49=$A$13,BU50+($B$13*15),IF(BV49=$A$15,IF(BU50+($B$15*15)&gt;100,100,BU50+($B$15*15)),IF(BV49=$A$14,IF(BU50+($B$14*15)&gt;100,100,BU50+($B$14*15)),IF(BV49=$A$16,IF(BU50+$B$16*15&gt;100,100,BU50+$B$16*15),BU50)))))</f>
        <v>89.839999999999975</v>
      </c>
      <c r="BW50" s="316">
        <f t="shared" ref="BW50" si="846">IF(BW49=$A$12,BV50+($B$12*15),IF(BW49=$A$13,BV50+($B$13*15),IF(BW49=$A$15,IF(BV50+($B$15*15)&gt;100,100,BV50+($B$15*15)),IF(BW49=$A$14,IF(BV50+($B$14*15)&gt;100,100,BV50+($B$14*15)),IF(BW49=$A$16,IF(BV50+$B$16*15&gt;100,100,BV50+$B$16*15),BV50)))))</f>
        <v>89.839999999999975</v>
      </c>
      <c r="BX50" s="316">
        <f t="shared" ref="BX50" si="847">IF(BX49=$A$12,BW50+($B$12*15),IF(BX49=$A$13,BW50+($B$13*15),IF(BX49=$A$15,IF(BW50+($B$15*15)&gt;100,100,BW50+($B$15*15)),IF(BX49=$A$14,IF(BW50+($B$14*15)&gt;100,100,BW50+($B$14*15)),IF(BX49=$A$16,IF(BW50+$B$16*15&gt;100,100,BW50+$B$16*15),BW50)))))</f>
        <v>89.839999999999975</v>
      </c>
      <c r="BY50" s="316">
        <f t="shared" ref="BY50" si="848">IF(BY49=$A$12,BX50+($B$12*15),IF(BY49=$A$13,BX50+($B$13*15),IF(BY49=$A$15,IF(BX50+($B$15*15)&gt;100,100,BX50+($B$15*15)),IF(BY49=$A$14,IF(BX50+($B$14*15)&gt;100,100,BX50+($B$14*15)),IF(BY49=$A$16,IF(BX50+$B$16*15&gt;100,100,BX50+$B$16*15),BX50)))))</f>
        <v>89.839999999999975</v>
      </c>
      <c r="BZ50" s="316">
        <f t="shared" ref="BZ50" si="849">IF(BZ49=$A$12,BY50+($B$12*15),IF(BZ49=$A$13,BY50+($B$13*15),IF(BZ49=$A$15,IF(BY50+($B$15*15)&gt;100,100,BY50+($B$15*15)),IF(BZ49=$A$14,IF(BY50+($B$14*15)&gt;100,100,BY50+($B$14*15)),IF(BZ49=$A$16,IF(BY50+$B$16*15&gt;100,100,BY50+$B$16*15),BY50)))))</f>
        <v>89.839999999999975</v>
      </c>
      <c r="CA50" s="316">
        <f t="shared" ref="CA50" si="850">IF(CA49=$A$12,BZ50+($B$12*15),IF(CA49=$A$13,BZ50+($B$13*15),IF(CA49=$A$15,IF(BZ50+($B$15*15)&gt;100,100,BZ50+($B$15*15)),IF(CA49=$A$14,IF(BZ50+($B$14*15)&gt;100,100,BZ50+($B$14*15)),IF(CA49=$A$16,IF(BZ50+$B$16*15&gt;100,100,BZ50+$B$16*15),BZ50)))))</f>
        <v>89.839999999999975</v>
      </c>
      <c r="CB50" s="316">
        <f t="shared" ref="CB50" si="851">IF(CB49=$A$12,CA50+($B$12*15),IF(CB49=$A$13,CA50+($B$13*15),IF(CB49=$A$15,IF(CA50+($B$15*15)&gt;100,100,CA50+($B$15*15)),IF(CB49=$A$14,IF(CA50+($B$14*15)&gt;100,100,CA50+($B$14*15)),IF(CB49=$A$16,IF(CA50+$B$16*15&gt;100,100,CA50+$B$16*15),CA50)))))</f>
        <v>89.839999999999975</v>
      </c>
      <c r="CC50" s="316">
        <f t="shared" ref="CC50" si="852">IF(CC49=$A$12,CB50+($B$12*15),IF(CC49=$A$13,CB50+($B$13*15),IF(CC49=$A$15,IF(CB50+($B$15*15)&gt;100,100,CB50+($B$15*15)),IF(CC49=$A$14,IF(CB50+($B$14*15)&gt;100,100,CB50+($B$14*15)),IF(CC49=$A$16,IF(CB50+$B$16*15&gt;100,100,CB50+$B$16*15),CB50)))))</f>
        <v>89.839999999999975</v>
      </c>
      <c r="CD50" s="316">
        <f t="shared" ref="CD50" si="853">IF(CD49=$A$12,CC50+($B$12*15),IF(CD49=$A$13,CC50+($B$13*15),IF(CD49=$A$15,IF(CC50+($B$15*15)&gt;100,100,CC50+($B$15*15)),IF(CD49=$A$14,IF(CC50+($B$14*15)&gt;100,100,CC50+($B$14*15)),IF(CD49=$A$16,IF(CC50+$B$16*15&gt;100,100,CC50+$B$16*15),CC50)))))</f>
        <v>89.839999999999975</v>
      </c>
      <c r="CE50" s="316">
        <f t="shared" ref="CE50" si="854">IF(CE49=$A$12,CD50+($B$12*15),IF(CE49=$A$13,CD50+($B$13*15),IF(CE49=$A$15,IF(CD50+($B$15*15)&gt;100,100,CD50+($B$15*15)),IF(CE49=$A$14,IF(CD50+($B$14*15)&gt;100,100,CD50+($B$14*15)),IF(CE49=$A$16,IF(CD50+$B$16*15&gt;100,100,CD50+$B$16*15),CD50)))))</f>
        <v>89.839999999999975</v>
      </c>
      <c r="CF50" s="316">
        <f t="shared" ref="CF50" si="855">IF(CF49=$A$12,CE50+($B$12*15),IF(CF49=$A$13,CE50+($B$13*15),IF(CF49=$A$15,IF(CE50+($B$15*15)&gt;100,100,CE50+($B$15*15)),IF(CF49=$A$14,IF(CE50+($B$14*15)&gt;100,100,CE50+($B$14*15)),IF(CF49=$A$16,IF(CE50+$B$16*15&gt;100,100,CE50+$B$16*15),CE50)))))</f>
        <v>89.839999999999975</v>
      </c>
      <c r="CG50" s="316">
        <f t="shared" ref="CG50" si="856">IF(CG49=$A$12,CF50+($B$12*15),IF(CG49=$A$13,CF50+($B$13*15),IF(CG49=$A$15,IF(CF50+($B$15*15)&gt;100,100,CF50+($B$15*15)),IF(CG49=$A$14,IF(CF50+($B$14*15)&gt;100,100,CF50+($B$14*15)),IF(CG49=$A$16,IF(CF50+$B$16*15&gt;100,100,CF50+$B$16*15),CF50)))))</f>
        <v>89.839999999999975</v>
      </c>
      <c r="CH50" s="316">
        <f t="shared" ref="CH50" si="857">IF(CH49=$A$12,CG50+($B$12*15),IF(CH49=$A$13,CG50+($B$13*15),IF(CH49=$A$15,IF(CG50+($B$15*15)&gt;100,100,CG50+($B$15*15)),IF(CH49=$A$14,IF(CG50+($B$14*15)&gt;100,100,CG50+($B$14*15)),IF(CH49=$A$16,IF(CG50+$B$16*15&gt;100,100,CG50+$B$16*15),CG50)))))</f>
        <v>89.839999999999975</v>
      </c>
      <c r="CI50" s="316">
        <f t="shared" ref="CI50" si="858">IF(CI49=$A$12,CH50+($B$12*15),IF(CI49=$A$13,CH50+($B$13*15),IF(CI49=$A$15,IF(CH50+($B$15*15)&gt;100,100,CH50+($B$15*15)),IF(CI49=$A$14,IF(CH50+($B$14*15)&gt;100,100,CH50+($B$14*15)),IF(CI49=$A$16,IF(CH50+$B$16*15&gt;100,100,CH50+$B$16*15),CH50)))))</f>
        <v>89.839999999999975</v>
      </c>
      <c r="CJ50" s="316">
        <f t="shared" ref="CJ50" si="859">IF(CJ49=$A$12,CI50+($B$12*15),IF(CJ49=$A$13,CI50+($B$13*15),IF(CJ49=$A$15,IF(CI50+($B$15*15)&gt;100,100,CI50+($B$15*15)),IF(CJ49=$A$14,IF(CI50+($B$14*15)&gt;100,100,CI50+($B$14*15)),IF(CJ49=$A$16,IF(CI50+$B$16*15&gt;100,100,CI50+$B$16*15),CI50)))))</f>
        <v>89.839999999999975</v>
      </c>
      <c r="CK50" s="316">
        <f t="shared" ref="CK50" si="860">IF(CK49=$A$12,CJ50+($B$12*15),IF(CK49=$A$13,CJ50+($B$13*15),IF(CK49=$A$15,IF(CJ50+($B$15*15)&gt;100,100,CJ50+($B$15*15)),IF(CK49=$A$14,IF(CJ50+($B$14*15)&gt;100,100,CJ50+($B$14*15)),IF(CK49=$A$16,IF(CJ50+$B$16*15&gt;100,100,CJ50+$B$16*15),CJ50)))))</f>
        <v>89.839999999999975</v>
      </c>
      <c r="CL50" s="316">
        <f t="shared" ref="CL50" si="861">IF(CL49=$A$12,CK50+($B$12*15),IF(CL49=$A$13,CK50+($B$13*15),IF(CL49=$A$15,IF(CK50+($B$15*15)&gt;100,100,CK50+($B$15*15)),IF(CL49=$A$14,IF(CK50+($B$14*15)&gt;100,100,CK50+($B$14*15)),IF(CL49=$A$16,IF(CK50+$B$16*15&gt;100,100,CK50+$B$16*15),CK50)))))</f>
        <v>89.839999999999975</v>
      </c>
      <c r="CM50" s="316">
        <f t="shared" ref="CM50" si="862">IF(CM49=$A$12,CL50+($B$12*15),IF(CM49=$A$13,CL50+($B$13*15),IF(CM49=$A$15,IF(CL50+($B$15*15)&gt;100,100,CL50+($B$15*15)),IF(CM49=$A$14,IF(CL50+($B$14*15)&gt;100,100,CL50+($B$14*15)),IF(CM49=$A$16,IF(CL50+$B$16*15&gt;100,100,CL50+$B$16*15),CL50)))))</f>
        <v>89.839999999999975</v>
      </c>
      <c r="CN50" s="316">
        <f t="shared" ref="CN50" si="863">IF(CN49=$A$12,CM50+($B$12*15),IF(CN49=$A$13,CM50+($B$13*15),IF(CN49=$A$15,IF(CM50+($B$15*15)&gt;100,100,CM50+($B$15*15)),IF(CN49=$A$14,IF(CM50+($B$14*15)&gt;100,100,CM50+($B$14*15)),IF(CN49=$A$16,IF(CM50+$B$16*15&gt;100,100,CM50+$B$16*15),CM50)))))</f>
        <v>89.839999999999975</v>
      </c>
      <c r="CO50" s="316">
        <f t="shared" ref="CO50" si="864">IF(CO49=$A$12,CN50+($B$12*15),IF(CO49=$A$13,CN50+($B$13*15),IF(CO49=$A$15,IF(CN50+($B$15*15)&gt;100,100,CN50+($B$15*15)),IF(CO49=$A$14,IF(CN50+($B$14*15)&gt;100,100,CN50+($B$14*15)),IF(CO49=$A$16,IF(CN50+$B$16*15&gt;100,100,CN50+$B$16*15),CN50)))))</f>
        <v>89.839999999999975</v>
      </c>
      <c r="CP50" s="316">
        <f t="shared" ref="CP50" si="865">IF(CP49=$A$12,CO50+($B$12*15),IF(CP49=$A$13,CO50+($B$13*15),IF(CP49=$A$15,IF(CO50+($B$15*15)&gt;100,100,CO50+($B$15*15)),IF(CP49=$A$14,IF(CO50+($B$14*15)&gt;100,100,CO50+($B$14*15)),IF(CP49=$A$16,IF(CO50+$B$16*15&gt;100,100,CO50+$B$16*15),CO50)))))</f>
        <v>89.839999999999975</v>
      </c>
      <c r="CQ50" s="316">
        <f t="shared" ref="CQ50" si="866">IF(CQ49=$A$12,CP50+($B$12*15),IF(CQ49=$A$13,CP50+($B$13*15),IF(CQ49=$A$15,IF(CP50+($B$15*15)&gt;100,100,CP50+($B$15*15)),IF(CQ49=$A$14,IF(CP50+($B$14*15)&gt;100,100,CP50+($B$14*15)),IF(CQ49=$A$16,IF(CP50+$B$16*15&gt;100,100,CP50+$B$16*15),CP50)))))</f>
        <v>89.839999999999975</v>
      </c>
      <c r="CR50" s="316">
        <f t="shared" ref="CR50" si="867">IF(CR49=$A$12,CQ50+($B$12*15),IF(CR49=$A$13,CQ50+($B$13*15),IF(CR49=$A$15,IF(CQ50+($B$15*15)&gt;100,100,CQ50+($B$15*15)),IF(CR49=$A$14,IF(CQ50+($B$14*15)&gt;100,100,CQ50+($B$14*15)),IF(CR49=$A$16,IF(CQ50+$B$16*15&gt;100,100,CQ50+$B$16*15),CQ50)))))</f>
        <v>89.839999999999975</v>
      </c>
      <c r="CS50" s="316">
        <f t="shared" ref="CS50" si="868">IF(CS49=$A$12,CR50+($B$12*15),IF(CS49=$A$13,CR50+($B$13*15),IF(CS49=$A$15,IF(CR50+($B$15*15)&gt;100,100,CR50+($B$15*15)),IF(CS49=$A$14,IF(CR50+($B$14*15)&gt;100,100,CR50+($B$14*15)),IF(CS49=$A$16,IF(CR50+$B$16*15&gt;100,100,CR50+$B$16*15),CR50)))))</f>
        <v>89.839999999999975</v>
      </c>
      <c r="CT50" s="316">
        <f t="shared" ref="CT50" si="869">IF(CT49=$A$12,CS50+($B$12*15),IF(CT49=$A$13,CS50+($B$13*15),IF(CT49=$A$15,IF(CS50+($B$15*15)&gt;100,100,CS50+($B$15*15)),IF(CT49=$A$14,IF(CS50+($B$14*15)&gt;100,100,CS50+($B$14*15)),IF(CT49=$A$16,IF(CS50+$B$16*15&gt;100,100,CS50+$B$16*15),CS50)))))</f>
        <v>89.839999999999975</v>
      </c>
      <c r="CU50" s="316">
        <f t="shared" ref="CU50" si="870">IF(CU49=$A$12,CT50+($B$12*15),IF(CU49=$A$13,CT50+($B$13*15),IF(CU49=$A$15,IF(CT50+($B$15*15)&gt;100,100,CT50+($B$15*15)),IF(CU49=$A$14,IF(CT50+($B$14*15)&gt;100,100,CT50+($B$14*15)),IF(CU49=$A$16,IF(CT50+$B$16*15&gt;100,100,CT50+$B$16*15),CT50)))))</f>
        <v>89.839999999999975</v>
      </c>
      <c r="CV50" s="316">
        <f t="shared" ref="CV50" si="871">IF(CV49=$A$12,CU50+($B$12*15),IF(CV49=$A$13,CU50+($B$13*15),IF(CV49=$A$15,IF(CU50+($B$15*15)&gt;100,100,CU50+($B$15*15)),IF(CV49=$A$14,IF(CU50+($B$14*15)&gt;100,100,CU50+($B$14*15)),IF(CV49=$A$16,IF(CU50+$B$16*15&gt;100,100,CU50+$B$16*15),CU50)))))</f>
        <v>89.839999999999975</v>
      </c>
      <c r="CW50" s="311">
        <f t="shared" ref="CW50" si="872">CL50-10</f>
        <v>79.839999999999975</v>
      </c>
    </row>
    <row r="51" spans="1:101" s="299" customFormat="1" ht="12" x14ac:dyDescent="0.2">
      <c r="A51" s="468"/>
      <c r="B51" s="419" t="s">
        <v>58</v>
      </c>
      <c r="C51" s="304" t="s">
        <v>44</v>
      </c>
      <c r="D51" s="314" t="s">
        <v>45</v>
      </c>
      <c r="E51" s="316"/>
      <c r="F51" s="316"/>
      <c r="G51" s="316"/>
      <c r="H51" s="316"/>
      <c r="I51" s="316"/>
      <c r="J51" s="316"/>
      <c r="K51" s="316"/>
      <c r="L51" s="316"/>
      <c r="M51" s="317" t="s">
        <v>17</v>
      </c>
      <c r="N51" s="317" t="s">
        <v>17</v>
      </c>
      <c r="O51" s="317" t="s">
        <v>17</v>
      </c>
      <c r="P51" s="317" t="s">
        <v>17</v>
      </c>
      <c r="Q51" s="316" t="s">
        <v>207</v>
      </c>
      <c r="R51" s="316" t="s">
        <v>207</v>
      </c>
      <c r="S51" s="316" t="s">
        <v>23</v>
      </c>
      <c r="T51" s="316" t="s">
        <v>23</v>
      </c>
      <c r="U51" s="316" t="s">
        <v>23</v>
      </c>
      <c r="V51" s="316" t="s">
        <v>23</v>
      </c>
      <c r="W51" s="316" t="s">
        <v>23</v>
      </c>
      <c r="X51" s="316" t="s">
        <v>23</v>
      </c>
      <c r="Y51" s="316" t="s">
        <v>23</v>
      </c>
      <c r="Z51" s="316" t="s">
        <v>23</v>
      </c>
      <c r="AA51" s="316" t="s">
        <v>23</v>
      </c>
      <c r="AB51" s="316" t="s">
        <v>23</v>
      </c>
      <c r="AC51" s="316" t="s">
        <v>23</v>
      </c>
      <c r="AD51" s="316" t="s">
        <v>23</v>
      </c>
      <c r="AE51" s="316" t="s">
        <v>23</v>
      </c>
      <c r="AF51" s="316" t="s">
        <v>23</v>
      </c>
      <c r="AG51" s="316" t="s">
        <v>23</v>
      </c>
      <c r="AH51" s="316" t="s">
        <v>23</v>
      </c>
      <c r="AI51" s="316" t="s">
        <v>23</v>
      </c>
      <c r="AJ51" s="316" t="s">
        <v>23</v>
      </c>
      <c r="AK51" s="316" t="s">
        <v>23</v>
      </c>
      <c r="AL51" s="316" t="s">
        <v>23</v>
      </c>
      <c r="AM51" s="316" t="s">
        <v>23</v>
      </c>
      <c r="AN51" s="316" t="s">
        <v>23</v>
      </c>
      <c r="AO51" s="316" t="s">
        <v>23</v>
      </c>
      <c r="AP51" s="316" t="s">
        <v>23</v>
      </c>
      <c r="AQ51" s="316" t="s">
        <v>23</v>
      </c>
      <c r="AR51" s="316" t="s">
        <v>23</v>
      </c>
      <c r="AS51" s="316" t="s">
        <v>23</v>
      </c>
      <c r="AT51" s="316" t="s">
        <v>23</v>
      </c>
      <c r="AU51" s="316" t="s">
        <v>23</v>
      </c>
      <c r="AV51" s="316" t="s">
        <v>23</v>
      </c>
      <c r="AW51" s="316" t="s">
        <v>23</v>
      </c>
      <c r="AX51" s="316" t="s">
        <v>23</v>
      </c>
      <c r="AY51" s="316" t="s">
        <v>23</v>
      </c>
      <c r="AZ51" s="316" t="s">
        <v>23</v>
      </c>
      <c r="BA51" s="316" t="s">
        <v>23</v>
      </c>
      <c r="BB51" s="316" t="s">
        <v>23</v>
      </c>
      <c r="BC51" s="316" t="s">
        <v>23</v>
      </c>
      <c r="BD51" s="316" t="s">
        <v>23</v>
      </c>
      <c r="BE51" s="316" t="s">
        <v>23</v>
      </c>
      <c r="BF51" s="316" t="s">
        <v>207</v>
      </c>
      <c r="BG51" s="317" t="s">
        <v>17</v>
      </c>
      <c r="BH51" s="317" t="s">
        <v>17</v>
      </c>
      <c r="BI51" s="317" t="s">
        <v>17</v>
      </c>
      <c r="BJ51" s="317" t="s">
        <v>17</v>
      </c>
      <c r="BK51" s="316" t="s">
        <v>207</v>
      </c>
      <c r="BL51" s="316" t="s">
        <v>207</v>
      </c>
      <c r="BM51" s="316"/>
      <c r="BN51" s="316"/>
      <c r="BO51" s="316"/>
      <c r="BP51" s="316"/>
      <c r="BQ51" s="316"/>
      <c r="BR51" s="316"/>
      <c r="BS51" s="316"/>
      <c r="BT51" s="316"/>
      <c r="BU51" s="316"/>
      <c r="BV51" s="316"/>
      <c r="BW51" s="316"/>
      <c r="BX51" s="316"/>
      <c r="BY51" s="316"/>
      <c r="BZ51" s="316"/>
      <c r="CA51" s="316"/>
      <c r="CB51" s="316"/>
      <c r="CC51" s="316"/>
      <c r="CD51" s="316"/>
      <c r="CE51" s="316"/>
      <c r="CF51" s="316"/>
      <c r="CG51" s="316"/>
      <c r="CH51" s="316"/>
      <c r="CI51" s="316"/>
      <c r="CJ51" s="316"/>
      <c r="CK51" s="316"/>
      <c r="CL51" s="316"/>
      <c r="CM51" s="316"/>
      <c r="CN51" s="316"/>
      <c r="CO51" s="316"/>
      <c r="CP51" s="316"/>
      <c r="CQ51" s="316"/>
      <c r="CR51" s="316"/>
      <c r="CS51" s="316"/>
      <c r="CT51" s="316"/>
      <c r="CU51" s="316"/>
      <c r="CV51" s="316"/>
      <c r="CW51" s="303" t="s">
        <v>46</v>
      </c>
    </row>
    <row r="52" spans="1:101" s="303" customFormat="1" ht="12" x14ac:dyDescent="0.2">
      <c r="A52" s="468"/>
      <c r="B52" s="420"/>
      <c r="C52" s="304" t="s">
        <v>37</v>
      </c>
      <c r="D52" s="315">
        <v>80</v>
      </c>
      <c r="E52" s="316">
        <f>IF(E51=$A$12,D52+($B$12*15),IF(E51=$A$13,D52+($B$13*15),IF(E51=$A$15,IF(D52+($B$15*15)&gt;100,100,D52+($B$15*15)),IF(E51=$A$14,IF(D52+($B$14*15)&gt;100,100,D52+($B$14*15)),IF(E51=$A$16,IF(D52+$B$16*15&gt;100,100,D52+$B$16*15),D52)))))</f>
        <v>80</v>
      </c>
      <c r="F52" s="316">
        <f t="shared" ref="F52" si="873">IF(F51=$A$12,E52+($B$12*15),IF(F51=$A$13,E52+($B$13*15),IF(F51=$A$15,IF(E52+($B$15*15)&gt;100,100,E52+($B$15*15)),IF(F51=$A$14,IF(E52+($B$14*15)&gt;100,100,E52+($B$14*15)),IF(F51=$A$16,IF(E52+$B$16*15&gt;100,100,E52+$B$16*15),E52)))))</f>
        <v>80</v>
      </c>
      <c r="G52" s="316">
        <f t="shared" ref="G52" si="874">IF(G51=$A$12,F52+($B$12*15),IF(G51=$A$13,F52+($B$13*15),IF(G51=$A$15,IF(F52+($B$15*15)&gt;100,100,F52+($B$15*15)),IF(G51=$A$14,IF(F52+($B$14*15)&gt;100,100,F52+($B$14*15)),IF(G51=$A$16,IF(F52+$B$16*15&gt;100,100,F52+$B$16*15),F52)))))</f>
        <v>80</v>
      </c>
      <c r="H52" s="316">
        <f t="shared" ref="H52" si="875">IF(H51=$A$12,G52+($B$12*15),IF(H51=$A$13,G52+($B$13*15),IF(H51=$A$15,IF(G52+($B$15*15)&gt;100,100,G52+($B$15*15)),IF(H51=$A$14,IF(G52+($B$14*15)&gt;100,100,G52+($B$14*15)),IF(H51=$A$16,IF(G52+$B$16*15&gt;100,100,G52+$B$16*15),G52)))))</f>
        <v>80</v>
      </c>
      <c r="I52" s="316">
        <f t="shared" ref="I52" si="876">IF(I51=$A$12,H52+($B$12*15),IF(I51=$A$13,H52+($B$13*15),IF(I51=$A$15,IF(H52+($B$15*15)&gt;100,100,H52+($B$15*15)),IF(I51=$A$14,IF(H52+($B$14*15)&gt;100,100,H52+($B$14*15)),IF(I51=$A$16,IF(H52+$B$16*15&gt;100,100,H52+$B$16*15),H52)))))</f>
        <v>80</v>
      </c>
      <c r="J52" s="316">
        <f t="shared" ref="J52" si="877">IF(J51=$A$12,I52+($B$12*15),IF(J51=$A$13,I52+($B$13*15),IF(J51=$A$15,IF(I52+($B$15*15)&gt;100,100,I52+($B$15*15)),IF(J51=$A$14,IF(I52+($B$14*15)&gt;100,100,I52+($B$14*15)),IF(J51=$A$16,IF(I52+$B$16*15&gt;100,100,I52+$B$16*15),I52)))))</f>
        <v>80</v>
      </c>
      <c r="K52" s="316">
        <f t="shared" ref="K52" si="878">IF(K51=$A$12,J52+($B$12*15),IF(K51=$A$13,J52+($B$13*15),IF(K51=$A$15,IF(J52+($B$15*15)&gt;100,100,J52+($B$15*15)),IF(K51=$A$14,IF(J52+($B$14*15)&gt;100,100,J52+($B$14*15)),IF(K51=$A$16,IF(J52+$B$16*15&gt;100,100,J52+$B$16*15),J52)))))</f>
        <v>80</v>
      </c>
      <c r="L52" s="316">
        <f t="shared" ref="L52" si="879">IF(L51=$A$12,K52+($B$12*15),IF(L51=$A$13,K52+($B$13*15),IF(L51=$A$15,IF(K52+($B$15*15)&gt;100,100,K52+($B$15*15)),IF(L51=$A$14,IF(K52+($B$14*15)&gt;100,100,K52+($B$14*15)),IF(L51=$A$16,IF(K52+$B$16*15&gt;100,100,K52+$B$16*15),K52)))))</f>
        <v>80</v>
      </c>
      <c r="M52" s="316">
        <f t="shared" ref="M52" si="880">IF(M51=$A$12,L52+($B$12*15),IF(M51=$A$13,L52+($B$13*15),IF(M51=$A$15,IF(L52+($B$15*15)&gt;100,100,L52+($B$15*15)),IF(M51=$A$14,IF(L52+($B$14*15)&gt;100,100,L52+($B$14*15)),IF(M51=$A$16,IF(L52+$B$16*15&gt;100,100,L52+$B$16*15),L52)))))</f>
        <v>100</v>
      </c>
      <c r="N52" s="316">
        <f t="shared" ref="N52" si="881">IF(N51=$A$12,M52+($B$12*15),IF(N51=$A$13,M52+($B$13*15),IF(N51=$A$15,IF(M52+($B$15*15)&gt;100,100,M52+($B$15*15)),IF(N51=$A$14,IF(M52+($B$14*15)&gt;100,100,M52+($B$14*15)),IF(N51=$A$16,IF(M52+$B$16*15&gt;100,100,M52+$B$16*15),M52)))))</f>
        <v>100</v>
      </c>
      <c r="O52" s="316">
        <f t="shared" ref="O52" si="882">IF(O51=$A$12,N52+($B$12*15),IF(O51=$A$13,N52+($B$13*15),IF(O51=$A$15,IF(N52+($B$15*15)&gt;100,100,N52+($B$15*15)),IF(O51=$A$14,IF(N52+($B$14*15)&gt;100,100,N52+($B$14*15)),IF(O51=$A$16,IF(N52+$B$16*15&gt;100,100,N52+$B$16*15),N52)))))</f>
        <v>100</v>
      </c>
      <c r="P52" s="316">
        <f t="shared" ref="P52" si="883">IF(P51=$A$12,O52+($B$12*15),IF(P51=$A$13,O52+($B$13*15),IF(P51=$A$15,IF(O52+($B$15*15)&gt;100,100,O52+($B$15*15)),IF(P51=$A$14,IF(O52+($B$14*15)&gt;100,100,O52+($B$14*15)),IF(P51=$A$16,IF(O52+$B$16*15&gt;100,100,O52+$B$16*15),O52)))))</f>
        <v>100</v>
      </c>
      <c r="Q52" s="316">
        <f t="shared" ref="Q52" si="884">IF(Q51=$A$12,P52+($B$12*15),IF(Q51=$A$13,P52+($B$13*15),IF(Q51=$A$15,IF(P52+($B$15*15)&gt;100,100,P52+($B$15*15)),IF(Q51=$A$14,IF(P52+($B$14*15)&gt;100,100,P52+($B$14*15)),IF(Q51=$A$16,IF(P52+$B$16*15&gt;100,100,P52+$B$16*15),P52)))))</f>
        <v>98.076666666666668</v>
      </c>
      <c r="R52" s="316">
        <f t="shared" ref="R52" si="885">IF(R51=$A$12,Q52+($B$12*15),IF(R51=$A$13,Q52+($B$13*15),IF(R51=$A$15,IF(Q52+($B$15*15)&gt;100,100,Q52+($B$15*15)),IF(R51=$A$14,IF(Q52+($B$14*15)&gt;100,100,Q52+($B$14*15)),IF(R51=$A$16,IF(Q52+$B$16*15&gt;100,100,Q52+$B$16*15),Q52)))))</f>
        <v>96.153333333333336</v>
      </c>
      <c r="S52" s="316">
        <f t="shared" ref="S52" si="886">IF(S51=$A$12,R52+($B$12*15),IF(S51=$A$13,R52+($B$13*15),IF(S51=$A$15,IF(R52+($B$15*15)&gt;100,100,R52+($B$15*15)),IF(S51=$A$14,IF(R52+($B$14*15)&gt;100,100,R52+($B$14*15)),IF(S51=$A$16,IF(R52+$B$16*15&gt;100,100,R52+$B$16*15),R52)))))</f>
        <v>94.216666666666669</v>
      </c>
      <c r="T52" s="316">
        <f t="shared" ref="T52" si="887">IF(T51=$A$12,S52+($B$12*15),IF(T51=$A$13,S52+($B$13*15),IF(T51=$A$15,IF(S52+($B$15*15)&gt;100,100,S52+($B$15*15)),IF(T51=$A$14,IF(S52+($B$14*15)&gt;100,100,S52+($B$14*15)),IF(T51=$A$16,IF(S52+$B$16*15&gt;100,100,S52+$B$16*15),S52)))))</f>
        <v>92.28</v>
      </c>
      <c r="U52" s="316">
        <f t="shared" ref="U52" si="888">IF(U51=$A$12,T52+($B$12*15),IF(U51=$A$13,T52+($B$13*15),IF(U51=$A$15,IF(T52+($B$15*15)&gt;100,100,T52+($B$15*15)),IF(U51=$A$14,IF(T52+($B$14*15)&gt;100,100,T52+($B$14*15)),IF(U51=$A$16,IF(T52+$B$16*15&gt;100,100,T52+$B$16*15),T52)))))</f>
        <v>90.343333333333334</v>
      </c>
      <c r="V52" s="316">
        <f t="shared" ref="V52" si="889">IF(V51=$A$12,U52+($B$12*15),IF(V51=$A$13,U52+($B$13*15),IF(V51=$A$15,IF(U52+($B$15*15)&gt;100,100,U52+($B$15*15)),IF(V51=$A$14,IF(U52+($B$14*15)&gt;100,100,U52+($B$14*15)),IF(V51=$A$16,IF(U52+$B$16*15&gt;100,100,U52+$B$16*15),U52)))))</f>
        <v>88.406666666666666</v>
      </c>
      <c r="W52" s="316">
        <f t="shared" ref="W52" si="890">IF(W51=$A$12,V52+($B$12*15),IF(W51=$A$13,V52+($B$13*15),IF(W51=$A$15,IF(V52+($B$15*15)&gt;100,100,V52+($B$15*15)),IF(W51=$A$14,IF(V52+($B$14*15)&gt;100,100,V52+($B$14*15)),IF(W51=$A$16,IF(V52+$B$16*15&gt;100,100,V52+$B$16*15),V52)))))</f>
        <v>86.47</v>
      </c>
      <c r="X52" s="316">
        <f t="shared" ref="X52" si="891">IF(X51=$A$12,W52+($B$12*15),IF(X51=$A$13,W52+($B$13*15),IF(X51=$A$15,IF(W52+($B$15*15)&gt;100,100,W52+($B$15*15)),IF(X51=$A$14,IF(W52+($B$14*15)&gt;100,100,W52+($B$14*15)),IF(X51=$A$16,IF(W52+$B$16*15&gt;100,100,W52+$B$16*15),W52)))))</f>
        <v>84.533333333333331</v>
      </c>
      <c r="Y52" s="316">
        <f t="shared" ref="Y52" si="892">IF(Y51=$A$12,X52+($B$12*15),IF(Y51=$A$13,X52+($B$13*15),IF(Y51=$A$15,IF(X52+($B$15*15)&gt;100,100,X52+($B$15*15)),IF(Y51=$A$14,IF(X52+($B$14*15)&gt;100,100,X52+($B$14*15)),IF(Y51=$A$16,IF(X52+$B$16*15&gt;100,100,X52+$B$16*15),X52)))))</f>
        <v>82.596666666666664</v>
      </c>
      <c r="Z52" s="316">
        <f t="shared" ref="Z52" si="893">IF(Z51=$A$12,Y52+($B$12*15),IF(Z51=$A$13,Y52+($B$13*15),IF(Z51=$A$15,IF(Y52+($B$15*15)&gt;100,100,Y52+($B$15*15)),IF(Z51=$A$14,IF(Y52+($B$14*15)&gt;100,100,Y52+($B$14*15)),IF(Z51=$A$16,IF(Y52+$B$16*15&gt;100,100,Y52+$B$16*15),Y52)))))</f>
        <v>80.66</v>
      </c>
      <c r="AA52" s="316">
        <f t="shared" ref="AA52" si="894">IF(AA51=$A$12,Z52+($B$12*15),IF(AA51=$A$13,Z52+($B$13*15),IF(AA51=$A$15,IF(Z52+($B$15*15)&gt;100,100,Z52+($B$15*15)),IF(AA51=$A$14,IF(Z52+($B$14*15)&gt;100,100,Z52+($B$14*15)),IF(AA51=$A$16,IF(Z52+$B$16*15&gt;100,100,Z52+$B$16*15),Z52)))))</f>
        <v>78.723333333333329</v>
      </c>
      <c r="AB52" s="316">
        <f t="shared" ref="AB52" si="895">IF(AB51=$A$12,AA52+($B$12*15),IF(AB51=$A$13,AA52+($B$13*15),IF(AB51=$A$15,IF(AA52+($B$15*15)&gt;100,100,AA52+($B$15*15)),IF(AB51=$A$14,IF(AA52+($B$14*15)&gt;100,100,AA52+($B$14*15)),IF(AB51=$A$16,IF(AA52+$B$16*15&gt;100,100,AA52+$B$16*15),AA52)))))</f>
        <v>76.786666666666662</v>
      </c>
      <c r="AC52" s="316">
        <f t="shared" ref="AC52" si="896">IF(AC51=$A$12,AB52+($B$12*15),IF(AC51=$A$13,AB52+($B$13*15),IF(AC51=$A$15,IF(AB52+($B$15*15)&gt;100,100,AB52+($B$15*15)),IF(AC51=$A$14,IF(AB52+($B$14*15)&gt;100,100,AB52+($B$14*15)),IF(AC51=$A$16,IF(AB52+$B$16*15&gt;100,100,AB52+$B$16*15),AB52)))))</f>
        <v>74.849999999999994</v>
      </c>
      <c r="AD52" s="316">
        <f t="shared" ref="AD52" si="897">IF(AD51=$A$12,AC52+($B$12*15),IF(AD51=$A$13,AC52+($B$13*15),IF(AD51=$A$15,IF(AC52+($B$15*15)&gt;100,100,AC52+($B$15*15)),IF(AD51=$A$14,IF(AC52+($B$14*15)&gt;100,100,AC52+($B$14*15)),IF(AD51=$A$16,IF(AC52+$B$16*15&gt;100,100,AC52+$B$16*15),AC52)))))</f>
        <v>72.913333333333327</v>
      </c>
      <c r="AE52" s="316">
        <f t="shared" ref="AE52" si="898">IF(AE51=$A$12,AD52+($B$12*15),IF(AE51=$A$13,AD52+($B$13*15),IF(AE51=$A$15,IF(AD52+($B$15*15)&gt;100,100,AD52+($B$15*15)),IF(AE51=$A$14,IF(AD52+($B$14*15)&gt;100,100,AD52+($B$14*15)),IF(AE51=$A$16,IF(AD52+$B$16*15&gt;100,100,AD52+$B$16*15),AD52)))))</f>
        <v>70.976666666666659</v>
      </c>
      <c r="AF52" s="316">
        <f t="shared" ref="AF52" si="899">IF(AF51=$A$12,AE52+($B$12*15),IF(AF51=$A$13,AE52+($B$13*15),IF(AF51=$A$15,IF(AE52+($B$15*15)&gt;100,100,AE52+($B$15*15)),IF(AF51=$A$14,IF(AE52+($B$14*15)&gt;100,100,AE52+($B$14*15)),IF(AF51=$A$16,IF(AE52+$B$16*15&gt;100,100,AE52+$B$16*15),AE52)))))</f>
        <v>69.039999999999992</v>
      </c>
      <c r="AG52" s="316">
        <f t="shared" ref="AG52" si="900">IF(AG51=$A$12,AF52+($B$12*15),IF(AG51=$A$13,AF52+($B$13*15),IF(AG51=$A$15,IF(AF52+($B$15*15)&gt;100,100,AF52+($B$15*15)),IF(AG51=$A$14,IF(AF52+($B$14*15)&gt;100,100,AF52+($B$14*15)),IF(AG51=$A$16,IF(AF52+$B$16*15&gt;100,100,AF52+$B$16*15),AF52)))))</f>
        <v>67.103333333333325</v>
      </c>
      <c r="AH52" s="316">
        <f t="shared" ref="AH52" si="901">IF(AH51=$A$12,AG52+($B$12*15),IF(AH51=$A$13,AG52+($B$13*15),IF(AH51=$A$15,IF(AG52+($B$15*15)&gt;100,100,AG52+($B$15*15)),IF(AH51=$A$14,IF(AG52+($B$14*15)&gt;100,100,AG52+($B$14*15)),IF(AH51=$A$16,IF(AG52+$B$16*15&gt;100,100,AG52+$B$16*15),AG52)))))</f>
        <v>65.166666666666657</v>
      </c>
      <c r="AI52" s="316">
        <f t="shared" ref="AI52" si="902">IF(AI51=$A$12,AH52+($B$12*15),IF(AI51=$A$13,AH52+($B$13*15),IF(AI51=$A$15,IF(AH52+($B$15*15)&gt;100,100,AH52+($B$15*15)),IF(AI51=$A$14,IF(AH52+($B$14*15)&gt;100,100,AH52+($B$14*15)),IF(AI51=$A$16,IF(AH52+$B$16*15&gt;100,100,AH52+$B$16*15),AH52)))))</f>
        <v>63.22999999999999</v>
      </c>
      <c r="AJ52" s="316">
        <f t="shared" ref="AJ52" si="903">IF(AJ51=$A$12,AI52+($B$12*15),IF(AJ51=$A$13,AI52+($B$13*15),IF(AJ51=$A$15,IF(AI52+($B$15*15)&gt;100,100,AI52+($B$15*15)),IF(AJ51=$A$14,IF(AI52+($B$14*15)&gt;100,100,AI52+($B$14*15)),IF(AJ51=$A$16,IF(AI52+$B$16*15&gt;100,100,AI52+$B$16*15),AI52)))))</f>
        <v>61.293333333333322</v>
      </c>
      <c r="AK52" s="316">
        <f t="shared" ref="AK52" si="904">IF(AK51=$A$12,AJ52+($B$12*15),IF(AK51=$A$13,AJ52+($B$13*15),IF(AK51=$A$15,IF(AJ52+($B$15*15)&gt;100,100,AJ52+($B$15*15)),IF(AK51=$A$14,IF(AJ52+($B$14*15)&gt;100,100,AJ52+($B$14*15)),IF(AK51=$A$16,IF(AJ52+$B$16*15&gt;100,100,AJ52+$B$16*15),AJ52)))))</f>
        <v>59.356666666666655</v>
      </c>
      <c r="AL52" s="316">
        <f t="shared" ref="AL52" si="905">IF(AL51=$A$12,AK52+($B$12*15),IF(AL51=$A$13,AK52+($B$13*15),IF(AL51=$A$15,IF(AK52+($B$15*15)&gt;100,100,AK52+($B$15*15)),IF(AL51=$A$14,IF(AK52+($B$14*15)&gt;100,100,AK52+($B$14*15)),IF(AL51=$A$16,IF(AK52+$B$16*15&gt;100,100,AK52+$B$16*15),AK52)))))</f>
        <v>57.419999999999987</v>
      </c>
      <c r="AM52" s="316">
        <f t="shared" ref="AM52" si="906">IF(AM51=$A$12,AL52+($B$12*15),IF(AM51=$A$13,AL52+($B$13*15),IF(AM51=$A$15,IF(AL52+($B$15*15)&gt;100,100,AL52+($B$15*15)),IF(AM51=$A$14,IF(AL52+($B$14*15)&gt;100,100,AL52+($B$14*15)),IF(AM51=$A$16,IF(AL52+$B$16*15&gt;100,100,AL52+$B$16*15),AL52)))))</f>
        <v>55.48333333333332</v>
      </c>
      <c r="AN52" s="316">
        <f t="shared" ref="AN52" si="907">IF(AN51=$A$12,AM52+($B$12*15),IF(AN51=$A$13,AM52+($B$13*15),IF(AN51=$A$15,IF(AM52+($B$15*15)&gt;100,100,AM52+($B$15*15)),IF(AN51=$A$14,IF(AM52+($B$14*15)&gt;100,100,AM52+($B$14*15)),IF(AN51=$A$16,IF(AM52+$B$16*15&gt;100,100,AM52+$B$16*15),AM52)))))</f>
        <v>53.546666666666653</v>
      </c>
      <c r="AO52" s="316">
        <f t="shared" ref="AO52" si="908">IF(AO51=$A$12,AN52+($B$12*15),IF(AO51=$A$13,AN52+($B$13*15),IF(AO51=$A$15,IF(AN52+($B$15*15)&gt;100,100,AN52+($B$15*15)),IF(AO51=$A$14,IF(AN52+($B$14*15)&gt;100,100,AN52+($B$14*15)),IF(AO51=$A$16,IF(AN52+$B$16*15&gt;100,100,AN52+$B$16*15),AN52)))))</f>
        <v>51.609999999999985</v>
      </c>
      <c r="AP52" s="316">
        <f t="shared" ref="AP52" si="909">IF(AP51=$A$12,AO52+($B$12*15),IF(AP51=$A$13,AO52+($B$13*15),IF(AP51=$A$15,IF(AO52+($B$15*15)&gt;100,100,AO52+($B$15*15)),IF(AP51=$A$14,IF(AO52+($B$14*15)&gt;100,100,AO52+($B$14*15)),IF(AP51=$A$16,IF(AO52+$B$16*15&gt;100,100,AO52+$B$16*15),AO52)))))</f>
        <v>49.673333333333318</v>
      </c>
      <c r="AQ52" s="316">
        <f t="shared" ref="AQ52" si="910">IF(AQ51=$A$12,AP52+($B$12*15),IF(AQ51=$A$13,AP52+($B$13*15),IF(AQ51=$A$15,IF(AP52+($B$15*15)&gt;100,100,AP52+($B$15*15)),IF(AQ51=$A$14,IF(AP52+($B$14*15)&gt;100,100,AP52+($B$14*15)),IF(AQ51=$A$16,IF(AP52+$B$16*15&gt;100,100,AP52+$B$16*15),AP52)))))</f>
        <v>47.73666666666665</v>
      </c>
      <c r="AR52" s="316">
        <f t="shared" ref="AR52" si="911">IF(AR51=$A$12,AQ52+($B$12*15),IF(AR51=$A$13,AQ52+($B$13*15),IF(AR51=$A$15,IF(AQ52+($B$15*15)&gt;100,100,AQ52+($B$15*15)),IF(AR51=$A$14,IF(AQ52+($B$14*15)&gt;100,100,AQ52+($B$14*15)),IF(AR51=$A$16,IF(AQ52+$B$16*15&gt;100,100,AQ52+$B$16*15),AQ52)))))</f>
        <v>45.799999999999983</v>
      </c>
      <c r="AS52" s="316">
        <f t="shared" ref="AS52" si="912">IF(AS51=$A$12,AR52+($B$12*15),IF(AS51=$A$13,AR52+($B$13*15),IF(AS51=$A$15,IF(AR52+($B$15*15)&gt;100,100,AR52+($B$15*15)),IF(AS51=$A$14,IF(AR52+($B$14*15)&gt;100,100,AR52+($B$14*15)),IF(AS51=$A$16,IF(AR52+$B$16*15&gt;100,100,AR52+$B$16*15),AR52)))))</f>
        <v>43.863333333333316</v>
      </c>
      <c r="AT52" s="316">
        <f t="shared" ref="AT52" si="913">IF(AT51=$A$12,AS52+($B$12*15),IF(AT51=$A$13,AS52+($B$13*15),IF(AT51=$A$15,IF(AS52+($B$15*15)&gt;100,100,AS52+($B$15*15)),IF(AT51=$A$14,IF(AS52+($B$14*15)&gt;100,100,AS52+($B$14*15)),IF(AT51=$A$16,IF(AS52+$B$16*15&gt;100,100,AS52+$B$16*15),AS52)))))</f>
        <v>41.926666666666648</v>
      </c>
      <c r="AU52" s="316">
        <f t="shared" ref="AU52" si="914">IF(AU51=$A$12,AT52+($B$12*15),IF(AU51=$A$13,AT52+($B$13*15),IF(AU51=$A$15,IF(AT52+($B$15*15)&gt;100,100,AT52+($B$15*15)),IF(AU51=$A$14,IF(AT52+($B$14*15)&gt;100,100,AT52+($B$14*15)),IF(AU51=$A$16,IF(AT52+$B$16*15&gt;100,100,AT52+$B$16*15),AT52)))))</f>
        <v>39.989999999999981</v>
      </c>
      <c r="AV52" s="316">
        <f t="shared" ref="AV52" si="915">IF(AV51=$A$12,AU52+($B$12*15),IF(AV51=$A$13,AU52+($B$13*15),IF(AV51=$A$15,IF(AU52+($B$15*15)&gt;100,100,AU52+($B$15*15)),IF(AV51=$A$14,IF(AU52+($B$14*15)&gt;100,100,AU52+($B$14*15)),IF(AV51=$A$16,IF(AU52+$B$16*15&gt;100,100,AU52+$B$16*15),AU52)))))</f>
        <v>38.053333333333313</v>
      </c>
      <c r="AW52" s="316">
        <f t="shared" ref="AW52" si="916">IF(AW51=$A$12,AV52+($B$12*15),IF(AW51=$A$13,AV52+($B$13*15),IF(AW51=$A$15,IF(AV52+($B$15*15)&gt;100,100,AV52+($B$15*15)),IF(AW51=$A$14,IF(AV52+($B$14*15)&gt;100,100,AV52+($B$14*15)),IF(AW51=$A$16,IF(AV52+$B$16*15&gt;100,100,AV52+$B$16*15),AV52)))))</f>
        <v>36.116666666666646</v>
      </c>
      <c r="AX52" s="316">
        <f t="shared" ref="AX52" si="917">IF(AX51=$A$12,AW52+($B$12*15),IF(AX51=$A$13,AW52+($B$13*15),IF(AX51=$A$15,IF(AW52+($B$15*15)&gt;100,100,AW52+($B$15*15)),IF(AX51=$A$14,IF(AW52+($B$14*15)&gt;100,100,AW52+($B$14*15)),IF(AX51=$A$16,IF(AW52+$B$16*15&gt;100,100,AW52+$B$16*15),AW52)))))</f>
        <v>34.179999999999978</v>
      </c>
      <c r="AY52" s="316">
        <f t="shared" ref="AY52" si="918">IF(AY51=$A$12,AX52+($B$12*15),IF(AY51=$A$13,AX52+($B$13*15),IF(AY51=$A$15,IF(AX52+($B$15*15)&gt;100,100,AX52+($B$15*15)),IF(AY51=$A$14,IF(AX52+($B$14*15)&gt;100,100,AX52+($B$14*15)),IF(AY51=$A$16,IF(AX52+$B$16*15&gt;100,100,AX52+$B$16*15),AX52)))))</f>
        <v>32.243333333333311</v>
      </c>
      <c r="AZ52" s="316">
        <f t="shared" ref="AZ52" si="919">IF(AZ51=$A$12,AY52+($B$12*15),IF(AZ51=$A$13,AY52+($B$13*15),IF(AZ51=$A$15,IF(AY52+($B$15*15)&gt;100,100,AY52+($B$15*15)),IF(AZ51=$A$14,IF(AY52+($B$14*15)&gt;100,100,AY52+($B$14*15)),IF(AZ51=$A$16,IF(AY52+$B$16*15&gt;100,100,AY52+$B$16*15),AY52)))))</f>
        <v>30.306666666666644</v>
      </c>
      <c r="BA52" s="316">
        <f t="shared" ref="BA52" si="920">IF(BA51=$A$12,AZ52+($B$12*15),IF(BA51=$A$13,AZ52+($B$13*15),IF(BA51=$A$15,IF(AZ52+($B$15*15)&gt;100,100,AZ52+($B$15*15)),IF(BA51=$A$14,IF(AZ52+($B$14*15)&gt;100,100,AZ52+($B$14*15)),IF(BA51=$A$16,IF(AZ52+$B$16*15&gt;100,100,AZ52+$B$16*15),AZ52)))))</f>
        <v>28.369999999999976</v>
      </c>
      <c r="BB52" s="316">
        <f t="shared" ref="BB52" si="921">IF(BB51=$A$12,BA52+($B$12*15),IF(BB51=$A$13,BA52+($B$13*15),IF(BB51=$A$15,IF(BA52+($B$15*15)&gt;100,100,BA52+($B$15*15)),IF(BB51=$A$14,IF(BA52+($B$14*15)&gt;100,100,BA52+($B$14*15)),IF(BB51=$A$16,IF(BA52+$B$16*15&gt;100,100,BA52+$B$16*15),BA52)))))</f>
        <v>26.433333333333309</v>
      </c>
      <c r="BC52" s="316">
        <f t="shared" ref="BC52" si="922">IF(BC51=$A$12,BB52+($B$12*15),IF(BC51=$A$13,BB52+($B$13*15),IF(BC51=$A$15,IF(BB52+($B$15*15)&gt;100,100,BB52+($B$15*15)),IF(BC51=$A$14,IF(BB52+($B$14*15)&gt;100,100,BB52+($B$14*15)),IF(BC51=$A$16,IF(BB52+$B$16*15&gt;100,100,BB52+$B$16*15),BB52)))))</f>
        <v>24.496666666666641</v>
      </c>
      <c r="BD52" s="316">
        <f t="shared" ref="BD52" si="923">IF(BD51=$A$12,BC52+($B$12*15),IF(BD51=$A$13,BC52+($B$13*15),IF(BD51=$A$15,IF(BC52+($B$15*15)&gt;100,100,BC52+($B$15*15)),IF(BD51=$A$14,IF(BC52+($B$14*15)&gt;100,100,BC52+($B$14*15)),IF(BD51=$A$16,IF(BC52+$B$16*15&gt;100,100,BC52+$B$16*15),BC52)))))</f>
        <v>22.559999999999974</v>
      </c>
      <c r="BE52" s="316">
        <f t="shared" ref="BE52" si="924">IF(BE51=$A$12,BD52+($B$12*15),IF(BE51=$A$13,BD52+($B$13*15),IF(BE51=$A$15,IF(BD52+($B$15*15)&gt;100,100,BD52+($B$15*15)),IF(BE51=$A$14,IF(BD52+($B$14*15)&gt;100,100,BD52+($B$14*15)),IF(BE51=$A$16,IF(BD52+$B$16*15&gt;100,100,BD52+$B$16*15),BD52)))))</f>
        <v>20.623333333333306</v>
      </c>
      <c r="BF52" s="316">
        <f t="shared" ref="BF52" si="925">IF(BF51=$A$12,BE52+($B$12*15),IF(BF51=$A$13,BE52+($B$13*15),IF(BF51=$A$15,IF(BE52+($B$15*15)&gt;100,100,BE52+($B$15*15)),IF(BF51=$A$14,IF(BE52+($B$14*15)&gt;100,100,BE52+($B$14*15)),IF(BF51=$A$16,IF(BE52+$B$16*15&gt;100,100,BE52+$B$16*15),BE52)))))</f>
        <v>18.699999999999974</v>
      </c>
      <c r="BG52" s="316">
        <f t="shared" ref="BG52" si="926">IF(BG51=$A$12,BF52+($B$12*15),IF(BG51=$A$13,BF52+($B$13*15),IF(BG51=$A$15,IF(BF52+($B$15*15)&gt;100,100,BF52+($B$15*15)),IF(BG51=$A$14,IF(BF52+($B$14*15)&gt;100,100,BF52+($B$14*15)),IF(BG51=$A$16,IF(BF52+$B$16*15&gt;100,100,BF52+$B$16*15),BF52)))))</f>
        <v>43.699999999999974</v>
      </c>
      <c r="BH52" s="316">
        <f t="shared" ref="BH52" si="927">IF(BH51=$A$12,BG52+($B$12*15),IF(BH51=$A$13,BG52+($B$13*15),IF(BH51=$A$15,IF(BG52+($B$15*15)&gt;100,100,BG52+($B$15*15)),IF(BH51=$A$14,IF(BG52+($B$14*15)&gt;100,100,BG52+($B$14*15)),IF(BH51=$A$16,IF(BG52+$B$16*15&gt;100,100,BG52+$B$16*15),BG52)))))</f>
        <v>68.699999999999974</v>
      </c>
      <c r="BI52" s="316">
        <f t="shared" ref="BI52" si="928">IF(BI51=$A$12,BH52+($B$12*15),IF(BI51=$A$13,BH52+($B$13*15),IF(BI51=$A$15,IF(BH52+($B$15*15)&gt;100,100,BH52+($B$15*15)),IF(BI51=$A$14,IF(BH52+($B$14*15)&gt;100,100,BH52+($B$14*15)),IF(BI51=$A$16,IF(BH52+$B$16*15&gt;100,100,BH52+$B$16*15),BH52)))))</f>
        <v>93.699999999999974</v>
      </c>
      <c r="BJ52" s="316">
        <f t="shared" ref="BJ52" si="929">IF(BJ51=$A$12,BI52+($B$12*15),IF(BJ51=$A$13,BI52+($B$13*15),IF(BJ51=$A$15,IF(BI52+($B$15*15)&gt;100,100,BI52+($B$15*15)),IF(BJ51=$A$14,IF(BI52+($B$14*15)&gt;100,100,BI52+($B$14*15)),IF(BJ51=$A$16,IF(BI52+$B$16*15&gt;100,100,BI52+$B$16*15),BI52)))))</f>
        <v>100</v>
      </c>
      <c r="BK52" s="316">
        <f t="shared" ref="BK52" si="930">IF(BK51=$A$12,BJ52+($B$12*15),IF(BK51=$A$13,BJ52+($B$13*15),IF(BK51=$A$15,IF(BJ52+($B$15*15)&gt;100,100,BJ52+($B$15*15)),IF(BK51=$A$14,IF(BJ52+($B$14*15)&gt;100,100,BJ52+($B$14*15)),IF(BK51=$A$16,IF(BJ52+$B$16*15&gt;100,100,BJ52+$B$16*15),BJ52)))))</f>
        <v>98.076666666666668</v>
      </c>
      <c r="BL52" s="316">
        <f t="shared" ref="BL52" si="931">IF(BL51=$A$12,BK52+($B$12*15),IF(BL51=$A$13,BK52+($B$13*15),IF(BL51=$A$15,IF(BK52+($B$15*15)&gt;100,100,BK52+($B$15*15)),IF(BL51=$A$14,IF(BK52+($B$14*15)&gt;100,100,BK52+($B$14*15)),IF(BL51=$A$16,IF(BK52+$B$16*15&gt;100,100,BK52+$B$16*15),BK52)))))</f>
        <v>96.153333333333336</v>
      </c>
      <c r="BM52" s="316">
        <f t="shared" ref="BM52" si="932">IF(BM51=$A$12,BL52+($B$12*15),IF(BM51=$A$13,BL52+($B$13*15),IF(BM51=$A$15,IF(BL52+($B$15*15)&gt;100,100,BL52+($B$15*15)),IF(BM51=$A$14,IF(BL52+($B$14*15)&gt;100,100,BL52+($B$14*15)),IF(BM51=$A$16,IF(BL52+$B$16*15&gt;100,100,BL52+$B$16*15),BL52)))))</f>
        <v>96.153333333333336</v>
      </c>
      <c r="BN52" s="316">
        <f t="shared" ref="BN52" si="933">IF(BN51=$A$12,BM52+($B$12*15),IF(BN51=$A$13,BM52+($B$13*15),IF(BN51=$A$15,IF(BM52+($B$15*15)&gt;100,100,BM52+($B$15*15)),IF(BN51=$A$14,IF(BM52+($B$14*15)&gt;100,100,BM52+($B$14*15)),IF(BN51=$A$16,IF(BM52+$B$16*15&gt;100,100,BM52+$B$16*15),BM52)))))</f>
        <v>96.153333333333336</v>
      </c>
      <c r="BO52" s="316">
        <f t="shared" ref="BO52" si="934">IF(BO51=$A$12,BN52+($B$12*15),IF(BO51=$A$13,BN52+($B$13*15),IF(BO51=$A$15,IF(BN52+($B$15*15)&gt;100,100,BN52+($B$15*15)),IF(BO51=$A$14,IF(BN52+($B$14*15)&gt;100,100,BN52+($B$14*15)),IF(BO51=$A$16,IF(BN52+$B$16*15&gt;100,100,BN52+$B$16*15),BN52)))))</f>
        <v>96.153333333333336</v>
      </c>
      <c r="BP52" s="316">
        <f t="shared" ref="BP52" si="935">IF(BP51=$A$12,BO52+($B$12*15),IF(BP51=$A$13,BO52+($B$13*15),IF(BP51=$A$15,IF(BO52+($B$15*15)&gt;100,100,BO52+($B$15*15)),IF(BP51=$A$14,IF(BO52+($B$14*15)&gt;100,100,BO52+($B$14*15)),IF(BP51=$A$16,IF(BO52+$B$16*15&gt;100,100,BO52+$B$16*15),BO52)))))</f>
        <v>96.153333333333336</v>
      </c>
      <c r="BQ52" s="316">
        <f t="shared" ref="BQ52" si="936">IF(BQ51=$A$12,BP52+($B$12*15),IF(BQ51=$A$13,BP52+($B$13*15),IF(BQ51=$A$15,IF(BP52+($B$15*15)&gt;100,100,BP52+($B$15*15)),IF(BQ51=$A$14,IF(BP52+($B$14*15)&gt;100,100,BP52+($B$14*15)),IF(BQ51=$A$16,IF(BP52+$B$16*15&gt;100,100,BP52+$B$16*15),BP52)))))</f>
        <v>96.153333333333336</v>
      </c>
      <c r="BR52" s="316">
        <f t="shared" ref="BR52" si="937">IF(BR51=$A$12,BQ52+($B$12*15),IF(BR51=$A$13,BQ52+($B$13*15),IF(BR51=$A$15,IF(BQ52+($B$15*15)&gt;100,100,BQ52+($B$15*15)),IF(BR51=$A$14,IF(BQ52+($B$14*15)&gt;100,100,BQ52+($B$14*15)),IF(BR51=$A$16,IF(BQ52+$B$16*15&gt;100,100,BQ52+$B$16*15),BQ52)))))</f>
        <v>96.153333333333336</v>
      </c>
      <c r="BS52" s="316">
        <f t="shared" ref="BS52" si="938">IF(BS51=$A$12,BR52+($B$12*15),IF(BS51=$A$13,BR52+($B$13*15),IF(BS51=$A$15,IF(BR52+($B$15*15)&gt;100,100,BR52+($B$15*15)),IF(BS51=$A$14,IF(BR52+($B$14*15)&gt;100,100,BR52+($B$14*15)),IF(BS51=$A$16,IF(BR52+$B$16*15&gt;100,100,BR52+$B$16*15),BR52)))))</f>
        <v>96.153333333333336</v>
      </c>
      <c r="BT52" s="316">
        <f t="shared" ref="BT52" si="939">IF(BT51=$A$12,BS52+($B$12*15),IF(BT51=$A$13,BS52+($B$13*15),IF(BT51=$A$15,IF(BS52+($B$15*15)&gt;100,100,BS52+($B$15*15)),IF(BT51=$A$14,IF(BS52+($B$14*15)&gt;100,100,BS52+($B$14*15)),IF(BT51=$A$16,IF(BS52+$B$16*15&gt;100,100,BS52+$B$16*15),BS52)))))</f>
        <v>96.153333333333336</v>
      </c>
      <c r="BU52" s="316">
        <f t="shared" ref="BU52" si="940">IF(BU51=$A$12,BT52+($B$12*15),IF(BU51=$A$13,BT52+($B$13*15),IF(BU51=$A$15,IF(BT52+($B$15*15)&gt;100,100,BT52+($B$15*15)),IF(BU51=$A$14,IF(BT52+($B$14*15)&gt;100,100,BT52+($B$14*15)),IF(BU51=$A$16,IF(BT52+$B$16*15&gt;100,100,BT52+$B$16*15),BT52)))))</f>
        <v>96.153333333333336</v>
      </c>
      <c r="BV52" s="316">
        <f t="shared" ref="BV52" si="941">IF(BV51=$A$12,BU52+($B$12*15),IF(BV51=$A$13,BU52+($B$13*15),IF(BV51=$A$15,IF(BU52+($B$15*15)&gt;100,100,BU52+($B$15*15)),IF(BV51=$A$14,IF(BU52+($B$14*15)&gt;100,100,BU52+($B$14*15)),IF(BV51=$A$16,IF(BU52+$B$16*15&gt;100,100,BU52+$B$16*15),BU52)))))</f>
        <v>96.153333333333336</v>
      </c>
      <c r="BW52" s="316">
        <f t="shared" ref="BW52" si="942">IF(BW51=$A$12,BV52+($B$12*15),IF(BW51=$A$13,BV52+($B$13*15),IF(BW51=$A$15,IF(BV52+($B$15*15)&gt;100,100,BV52+($B$15*15)),IF(BW51=$A$14,IF(BV52+($B$14*15)&gt;100,100,BV52+($B$14*15)),IF(BW51=$A$16,IF(BV52+$B$16*15&gt;100,100,BV52+$B$16*15),BV52)))))</f>
        <v>96.153333333333336</v>
      </c>
      <c r="BX52" s="316">
        <f t="shared" ref="BX52" si="943">IF(BX51=$A$12,BW52+($B$12*15),IF(BX51=$A$13,BW52+($B$13*15),IF(BX51=$A$15,IF(BW52+($B$15*15)&gt;100,100,BW52+($B$15*15)),IF(BX51=$A$14,IF(BW52+($B$14*15)&gt;100,100,BW52+($B$14*15)),IF(BX51=$A$16,IF(BW52+$B$16*15&gt;100,100,BW52+$B$16*15),BW52)))))</f>
        <v>96.153333333333336</v>
      </c>
      <c r="BY52" s="316">
        <f t="shared" ref="BY52" si="944">IF(BY51=$A$12,BX52+($B$12*15),IF(BY51=$A$13,BX52+($B$13*15),IF(BY51=$A$15,IF(BX52+($B$15*15)&gt;100,100,BX52+($B$15*15)),IF(BY51=$A$14,IF(BX52+($B$14*15)&gt;100,100,BX52+($B$14*15)),IF(BY51=$A$16,IF(BX52+$B$16*15&gt;100,100,BX52+$B$16*15),BX52)))))</f>
        <v>96.153333333333336</v>
      </c>
      <c r="BZ52" s="316">
        <f t="shared" ref="BZ52" si="945">IF(BZ51=$A$12,BY52+($B$12*15),IF(BZ51=$A$13,BY52+($B$13*15),IF(BZ51=$A$15,IF(BY52+($B$15*15)&gt;100,100,BY52+($B$15*15)),IF(BZ51=$A$14,IF(BY52+($B$14*15)&gt;100,100,BY52+($B$14*15)),IF(BZ51=$A$16,IF(BY52+$B$16*15&gt;100,100,BY52+$B$16*15),BY52)))))</f>
        <v>96.153333333333336</v>
      </c>
      <c r="CA52" s="316">
        <f t="shared" ref="CA52" si="946">IF(CA51=$A$12,BZ52+($B$12*15),IF(CA51=$A$13,BZ52+($B$13*15),IF(CA51=$A$15,IF(BZ52+($B$15*15)&gt;100,100,BZ52+($B$15*15)),IF(CA51=$A$14,IF(BZ52+($B$14*15)&gt;100,100,BZ52+($B$14*15)),IF(CA51=$A$16,IF(BZ52+$B$16*15&gt;100,100,BZ52+$B$16*15),BZ52)))))</f>
        <v>96.153333333333336</v>
      </c>
      <c r="CB52" s="316">
        <f t="shared" ref="CB52" si="947">IF(CB51=$A$12,CA52+($B$12*15),IF(CB51=$A$13,CA52+($B$13*15),IF(CB51=$A$15,IF(CA52+($B$15*15)&gt;100,100,CA52+($B$15*15)),IF(CB51=$A$14,IF(CA52+($B$14*15)&gt;100,100,CA52+($B$14*15)),IF(CB51=$A$16,IF(CA52+$B$16*15&gt;100,100,CA52+$B$16*15),CA52)))))</f>
        <v>96.153333333333336</v>
      </c>
      <c r="CC52" s="316">
        <f t="shared" ref="CC52" si="948">IF(CC51=$A$12,CB52+($B$12*15),IF(CC51=$A$13,CB52+($B$13*15),IF(CC51=$A$15,IF(CB52+($B$15*15)&gt;100,100,CB52+($B$15*15)),IF(CC51=$A$14,IF(CB52+($B$14*15)&gt;100,100,CB52+($B$14*15)),IF(CC51=$A$16,IF(CB52+$B$16*15&gt;100,100,CB52+$B$16*15),CB52)))))</f>
        <v>96.153333333333336</v>
      </c>
      <c r="CD52" s="316">
        <f t="shared" ref="CD52" si="949">IF(CD51=$A$12,CC52+($B$12*15),IF(CD51=$A$13,CC52+($B$13*15),IF(CD51=$A$15,IF(CC52+($B$15*15)&gt;100,100,CC52+($B$15*15)),IF(CD51=$A$14,IF(CC52+($B$14*15)&gt;100,100,CC52+($B$14*15)),IF(CD51=$A$16,IF(CC52+$B$16*15&gt;100,100,CC52+$B$16*15),CC52)))))</f>
        <v>96.153333333333336</v>
      </c>
      <c r="CE52" s="316">
        <f t="shared" ref="CE52" si="950">IF(CE51=$A$12,CD52+($B$12*15),IF(CE51=$A$13,CD52+($B$13*15),IF(CE51=$A$15,IF(CD52+($B$15*15)&gt;100,100,CD52+($B$15*15)),IF(CE51=$A$14,IF(CD52+($B$14*15)&gt;100,100,CD52+($B$14*15)),IF(CE51=$A$16,IF(CD52+$B$16*15&gt;100,100,CD52+$B$16*15),CD52)))))</f>
        <v>96.153333333333336</v>
      </c>
      <c r="CF52" s="316">
        <f t="shared" ref="CF52" si="951">IF(CF51=$A$12,CE52+($B$12*15),IF(CF51=$A$13,CE52+($B$13*15),IF(CF51=$A$15,IF(CE52+($B$15*15)&gt;100,100,CE52+($B$15*15)),IF(CF51=$A$14,IF(CE52+($B$14*15)&gt;100,100,CE52+($B$14*15)),IF(CF51=$A$16,IF(CE52+$B$16*15&gt;100,100,CE52+$B$16*15),CE52)))))</f>
        <v>96.153333333333336</v>
      </c>
      <c r="CG52" s="316">
        <f t="shared" ref="CG52" si="952">IF(CG51=$A$12,CF52+($B$12*15),IF(CG51=$A$13,CF52+($B$13*15),IF(CG51=$A$15,IF(CF52+($B$15*15)&gt;100,100,CF52+($B$15*15)),IF(CG51=$A$14,IF(CF52+($B$14*15)&gt;100,100,CF52+($B$14*15)),IF(CG51=$A$16,IF(CF52+$B$16*15&gt;100,100,CF52+$B$16*15),CF52)))))</f>
        <v>96.153333333333336</v>
      </c>
      <c r="CH52" s="316">
        <f t="shared" ref="CH52" si="953">IF(CH51=$A$12,CG52+($B$12*15),IF(CH51=$A$13,CG52+($B$13*15),IF(CH51=$A$15,IF(CG52+($B$15*15)&gt;100,100,CG52+($B$15*15)),IF(CH51=$A$14,IF(CG52+($B$14*15)&gt;100,100,CG52+($B$14*15)),IF(CH51=$A$16,IF(CG52+$B$16*15&gt;100,100,CG52+$B$16*15),CG52)))))</f>
        <v>96.153333333333336</v>
      </c>
      <c r="CI52" s="316">
        <f t="shared" ref="CI52" si="954">IF(CI51=$A$12,CH52+($B$12*15),IF(CI51=$A$13,CH52+($B$13*15),IF(CI51=$A$15,IF(CH52+($B$15*15)&gt;100,100,CH52+($B$15*15)),IF(CI51=$A$14,IF(CH52+($B$14*15)&gt;100,100,CH52+($B$14*15)),IF(CI51=$A$16,IF(CH52+$B$16*15&gt;100,100,CH52+$B$16*15),CH52)))))</f>
        <v>96.153333333333336</v>
      </c>
      <c r="CJ52" s="316">
        <f t="shared" ref="CJ52" si="955">IF(CJ51=$A$12,CI52+($B$12*15),IF(CJ51=$A$13,CI52+($B$13*15),IF(CJ51=$A$15,IF(CI52+($B$15*15)&gt;100,100,CI52+($B$15*15)),IF(CJ51=$A$14,IF(CI52+($B$14*15)&gt;100,100,CI52+($B$14*15)),IF(CJ51=$A$16,IF(CI52+$B$16*15&gt;100,100,CI52+$B$16*15),CI52)))))</f>
        <v>96.153333333333336</v>
      </c>
      <c r="CK52" s="316">
        <f t="shared" ref="CK52" si="956">IF(CK51=$A$12,CJ52+($B$12*15),IF(CK51=$A$13,CJ52+($B$13*15),IF(CK51=$A$15,IF(CJ52+($B$15*15)&gt;100,100,CJ52+($B$15*15)),IF(CK51=$A$14,IF(CJ52+($B$14*15)&gt;100,100,CJ52+($B$14*15)),IF(CK51=$A$16,IF(CJ52+$B$16*15&gt;100,100,CJ52+$B$16*15),CJ52)))))</f>
        <v>96.153333333333336</v>
      </c>
      <c r="CL52" s="316">
        <f t="shared" ref="CL52" si="957">IF(CL51=$A$12,CK52+($B$12*15),IF(CL51=$A$13,CK52+($B$13*15),IF(CL51=$A$15,IF(CK52+($B$15*15)&gt;100,100,CK52+($B$15*15)),IF(CL51=$A$14,IF(CK52+($B$14*15)&gt;100,100,CK52+($B$14*15)),IF(CL51=$A$16,IF(CK52+$B$16*15&gt;100,100,CK52+$B$16*15),CK52)))))</f>
        <v>96.153333333333336</v>
      </c>
      <c r="CM52" s="316">
        <f t="shared" ref="CM52" si="958">IF(CM51=$A$12,CL52+($B$12*15),IF(CM51=$A$13,CL52+($B$13*15),IF(CM51=$A$15,IF(CL52+($B$15*15)&gt;100,100,CL52+($B$15*15)),IF(CM51=$A$14,IF(CL52+($B$14*15)&gt;100,100,CL52+($B$14*15)),IF(CM51=$A$16,IF(CL52+$B$16*15&gt;100,100,CL52+$B$16*15),CL52)))))</f>
        <v>96.153333333333336</v>
      </c>
      <c r="CN52" s="316">
        <f t="shared" ref="CN52" si="959">IF(CN51=$A$12,CM52+($B$12*15),IF(CN51=$A$13,CM52+($B$13*15),IF(CN51=$A$15,IF(CM52+($B$15*15)&gt;100,100,CM52+($B$15*15)),IF(CN51=$A$14,IF(CM52+($B$14*15)&gt;100,100,CM52+($B$14*15)),IF(CN51=$A$16,IF(CM52+$B$16*15&gt;100,100,CM52+$B$16*15),CM52)))))</f>
        <v>96.153333333333336</v>
      </c>
      <c r="CO52" s="316">
        <f t="shared" ref="CO52" si="960">IF(CO51=$A$12,CN52+($B$12*15),IF(CO51=$A$13,CN52+($B$13*15),IF(CO51=$A$15,IF(CN52+($B$15*15)&gt;100,100,CN52+($B$15*15)),IF(CO51=$A$14,IF(CN52+($B$14*15)&gt;100,100,CN52+($B$14*15)),IF(CO51=$A$16,IF(CN52+$B$16*15&gt;100,100,CN52+$B$16*15),CN52)))))</f>
        <v>96.153333333333336</v>
      </c>
      <c r="CP52" s="316">
        <f t="shared" ref="CP52" si="961">IF(CP51=$A$12,CO52+($B$12*15),IF(CP51=$A$13,CO52+($B$13*15),IF(CP51=$A$15,IF(CO52+($B$15*15)&gt;100,100,CO52+($B$15*15)),IF(CP51=$A$14,IF(CO52+($B$14*15)&gt;100,100,CO52+($B$14*15)),IF(CP51=$A$16,IF(CO52+$B$16*15&gt;100,100,CO52+$B$16*15),CO52)))))</f>
        <v>96.153333333333336</v>
      </c>
      <c r="CQ52" s="316">
        <f t="shared" ref="CQ52" si="962">IF(CQ51=$A$12,CP52+($B$12*15),IF(CQ51=$A$13,CP52+($B$13*15),IF(CQ51=$A$15,IF(CP52+($B$15*15)&gt;100,100,CP52+($B$15*15)),IF(CQ51=$A$14,IF(CP52+($B$14*15)&gt;100,100,CP52+($B$14*15)),IF(CQ51=$A$16,IF(CP52+$B$16*15&gt;100,100,CP52+$B$16*15),CP52)))))</f>
        <v>96.153333333333336</v>
      </c>
      <c r="CR52" s="316">
        <f t="shared" ref="CR52" si="963">IF(CR51=$A$12,CQ52+($B$12*15),IF(CR51=$A$13,CQ52+($B$13*15),IF(CR51=$A$15,IF(CQ52+($B$15*15)&gt;100,100,CQ52+($B$15*15)),IF(CR51=$A$14,IF(CQ52+($B$14*15)&gt;100,100,CQ52+($B$14*15)),IF(CR51=$A$16,IF(CQ52+$B$16*15&gt;100,100,CQ52+$B$16*15),CQ52)))))</f>
        <v>96.153333333333336</v>
      </c>
      <c r="CS52" s="316">
        <f t="shared" ref="CS52" si="964">IF(CS51=$A$12,CR52+($B$12*15),IF(CS51=$A$13,CR52+($B$13*15),IF(CS51=$A$15,IF(CR52+($B$15*15)&gt;100,100,CR52+($B$15*15)),IF(CS51=$A$14,IF(CR52+($B$14*15)&gt;100,100,CR52+($B$14*15)),IF(CS51=$A$16,IF(CR52+$B$16*15&gt;100,100,CR52+$B$16*15),CR52)))))</f>
        <v>96.153333333333336</v>
      </c>
      <c r="CT52" s="316">
        <f t="shared" ref="CT52" si="965">IF(CT51=$A$12,CS52+($B$12*15),IF(CT51=$A$13,CS52+($B$13*15),IF(CT51=$A$15,IF(CS52+($B$15*15)&gt;100,100,CS52+($B$15*15)),IF(CT51=$A$14,IF(CS52+($B$14*15)&gt;100,100,CS52+($B$14*15)),IF(CT51=$A$16,IF(CS52+$B$16*15&gt;100,100,CS52+$B$16*15),CS52)))))</f>
        <v>96.153333333333336</v>
      </c>
      <c r="CU52" s="316">
        <f t="shared" ref="CU52" si="966">IF(CU51=$A$12,CT52+($B$12*15),IF(CU51=$A$13,CT52+($B$13*15),IF(CU51=$A$15,IF(CT52+($B$15*15)&gt;100,100,CT52+($B$15*15)),IF(CU51=$A$14,IF(CT52+($B$14*15)&gt;100,100,CT52+($B$14*15)),IF(CU51=$A$16,IF(CT52+$B$16*15&gt;100,100,CT52+$B$16*15),CT52)))))</f>
        <v>96.153333333333336</v>
      </c>
      <c r="CV52" s="316">
        <f t="shared" ref="CV52" si="967">IF(CV51=$A$12,CU52+($B$12*15),IF(CV51=$A$13,CU52+($B$13*15),IF(CV51=$A$15,IF(CU52+($B$15*15)&gt;100,100,CU52+($B$15*15)),IF(CV51=$A$14,IF(CU52+($B$14*15)&gt;100,100,CU52+($B$14*15)),IF(CV51=$A$16,IF(CU52+$B$16*15&gt;100,100,CU52+$B$16*15),CU52)))))</f>
        <v>96.153333333333336</v>
      </c>
      <c r="CW52" s="311">
        <f t="shared" ref="CW52" si="968">CL52-10</f>
        <v>86.153333333333336</v>
      </c>
    </row>
    <row r="53" spans="1:101" s="299" customFormat="1" ht="12" x14ac:dyDescent="0.2">
      <c r="A53" s="468"/>
      <c r="B53" s="419" t="s">
        <v>60</v>
      </c>
      <c r="C53" s="304" t="s">
        <v>44</v>
      </c>
      <c r="D53" s="314" t="s">
        <v>45</v>
      </c>
      <c r="E53" s="316"/>
      <c r="F53" s="316"/>
      <c r="G53" s="316"/>
      <c r="H53" s="316"/>
      <c r="I53" s="316"/>
      <c r="J53" s="316"/>
      <c r="K53" s="316"/>
      <c r="L53" s="316"/>
      <c r="M53" s="317" t="s">
        <v>13</v>
      </c>
      <c r="N53" s="317" t="s">
        <v>13</v>
      </c>
      <c r="O53" s="317" t="s">
        <v>13</v>
      </c>
      <c r="P53" s="317" t="s">
        <v>13</v>
      </c>
      <c r="Q53" s="316" t="s">
        <v>207</v>
      </c>
      <c r="R53" s="316" t="s">
        <v>23</v>
      </c>
      <c r="S53" s="316" t="s">
        <v>23</v>
      </c>
      <c r="T53" s="316" t="s">
        <v>23</v>
      </c>
      <c r="U53" s="316" t="s">
        <v>23</v>
      </c>
      <c r="V53" s="316" t="s">
        <v>23</v>
      </c>
      <c r="W53" s="316" t="s">
        <v>23</v>
      </c>
      <c r="X53" s="316" t="s">
        <v>23</v>
      </c>
      <c r="Y53" s="316" t="s">
        <v>23</v>
      </c>
      <c r="Z53" s="316" t="s">
        <v>23</v>
      </c>
      <c r="AA53" s="316" t="s">
        <v>23</v>
      </c>
      <c r="AB53" s="316" t="s">
        <v>23</v>
      </c>
      <c r="AC53" s="316" t="s">
        <v>23</v>
      </c>
      <c r="AD53" s="316" t="s">
        <v>23</v>
      </c>
      <c r="AE53" s="316" t="s">
        <v>23</v>
      </c>
      <c r="AF53" s="316" t="s">
        <v>23</v>
      </c>
      <c r="AG53" s="316" t="s">
        <v>23</v>
      </c>
      <c r="AH53" s="316" t="s">
        <v>23</v>
      </c>
      <c r="AI53" s="316" t="s">
        <v>23</v>
      </c>
      <c r="AJ53" s="316" t="s">
        <v>23</v>
      </c>
      <c r="AK53" s="316" t="s">
        <v>23</v>
      </c>
      <c r="AL53" s="316" t="s">
        <v>23</v>
      </c>
      <c r="AM53" s="316" t="s">
        <v>23</v>
      </c>
      <c r="AN53" s="316" t="s">
        <v>23</v>
      </c>
      <c r="AO53" s="316" t="s">
        <v>23</v>
      </c>
      <c r="AP53" s="316" t="s">
        <v>23</v>
      </c>
      <c r="AQ53" s="316" t="s">
        <v>23</v>
      </c>
      <c r="AR53" s="316" t="s">
        <v>23</v>
      </c>
      <c r="AS53" s="316" t="s">
        <v>23</v>
      </c>
      <c r="AT53" s="316" t="s">
        <v>23</v>
      </c>
      <c r="AU53" s="316" t="s">
        <v>23</v>
      </c>
      <c r="AV53" s="316" t="s">
        <v>23</v>
      </c>
      <c r="AW53" s="316" t="s">
        <v>23</v>
      </c>
      <c r="AX53" s="316" t="s">
        <v>23</v>
      </c>
      <c r="AY53" s="316" t="s">
        <v>23</v>
      </c>
      <c r="AZ53" s="316" t="s">
        <v>23</v>
      </c>
      <c r="BA53" s="316" t="s">
        <v>23</v>
      </c>
      <c r="BB53" s="316" t="s">
        <v>23</v>
      </c>
      <c r="BC53" s="316" t="s">
        <v>23</v>
      </c>
      <c r="BD53" s="316" t="s">
        <v>23</v>
      </c>
      <c r="BE53" s="316" t="s">
        <v>23</v>
      </c>
      <c r="BF53" s="316" t="s">
        <v>23</v>
      </c>
      <c r="BG53" s="316" t="s">
        <v>23</v>
      </c>
      <c r="BH53" s="316" t="s">
        <v>207</v>
      </c>
      <c r="BI53" s="317" t="s">
        <v>13</v>
      </c>
      <c r="BJ53" s="317" t="s">
        <v>13</v>
      </c>
      <c r="BK53" s="317" t="s">
        <v>13</v>
      </c>
      <c r="BL53" s="317" t="s">
        <v>13</v>
      </c>
      <c r="BM53" s="316" t="s">
        <v>207</v>
      </c>
      <c r="BN53" s="316"/>
      <c r="BO53" s="316"/>
      <c r="BP53" s="316"/>
      <c r="BQ53" s="316"/>
      <c r="BR53" s="316"/>
      <c r="BS53" s="316"/>
      <c r="BT53" s="316"/>
      <c r="BU53" s="316"/>
      <c r="BV53" s="316"/>
      <c r="BW53" s="316"/>
      <c r="BX53" s="316"/>
      <c r="BY53" s="316"/>
      <c r="BZ53" s="316"/>
      <c r="CA53" s="316"/>
      <c r="CB53" s="316"/>
      <c r="CC53" s="316"/>
      <c r="CD53" s="316"/>
      <c r="CE53" s="316"/>
      <c r="CF53" s="316"/>
      <c r="CG53" s="316"/>
      <c r="CH53" s="316"/>
      <c r="CI53" s="316"/>
      <c r="CJ53" s="316"/>
      <c r="CK53" s="316"/>
      <c r="CL53" s="316"/>
      <c r="CM53" s="316"/>
      <c r="CN53" s="316"/>
      <c r="CO53" s="316"/>
      <c r="CP53" s="316"/>
      <c r="CQ53" s="316"/>
      <c r="CR53" s="316"/>
      <c r="CS53" s="316"/>
      <c r="CT53" s="316"/>
      <c r="CU53" s="316"/>
      <c r="CV53" s="316"/>
      <c r="CW53" s="303" t="s">
        <v>46</v>
      </c>
    </row>
    <row r="54" spans="1:101" s="303" customFormat="1" ht="12" x14ac:dyDescent="0.2">
      <c r="A54" s="468"/>
      <c r="B54" s="420"/>
      <c r="C54" s="304" t="s">
        <v>37</v>
      </c>
      <c r="D54" s="315">
        <v>80</v>
      </c>
      <c r="E54" s="316">
        <f>IF(E53=$A$12,D54+($B$12*15),IF(E53=$A$13,D54+($B$13*15),IF(E53=$A$15,IF(D54+($B$15*15)&gt;100,100,D54+($B$15*15)),IF(E53=$A$14,IF(D54+($B$14*15)&gt;100,100,D54+($B$14*15)),IF(E53=$A$16,IF(D54+$B$16*15&gt;100,100,D54+$B$16*15),D54)))))</f>
        <v>80</v>
      </c>
      <c r="F54" s="316">
        <f t="shared" ref="F54" si="969">IF(F53=$A$12,E54+($B$12*15),IF(F53=$A$13,E54+($B$13*15),IF(F53=$A$15,IF(E54+($B$15*15)&gt;100,100,E54+($B$15*15)),IF(F53=$A$14,IF(E54+($B$14*15)&gt;100,100,E54+($B$14*15)),IF(F53=$A$16,IF(E54+$B$16*15&gt;100,100,E54+$B$16*15),E54)))))</f>
        <v>80</v>
      </c>
      <c r="G54" s="316">
        <f t="shared" ref="G54" si="970">IF(G53=$A$12,F54+($B$12*15),IF(G53=$A$13,F54+($B$13*15),IF(G53=$A$15,IF(F54+($B$15*15)&gt;100,100,F54+($B$15*15)),IF(G53=$A$14,IF(F54+($B$14*15)&gt;100,100,F54+($B$14*15)),IF(G53=$A$16,IF(F54+$B$16*15&gt;100,100,F54+$B$16*15),F54)))))</f>
        <v>80</v>
      </c>
      <c r="H54" s="316">
        <f t="shared" ref="H54" si="971">IF(H53=$A$12,G54+($B$12*15),IF(H53=$A$13,G54+($B$13*15),IF(H53=$A$15,IF(G54+($B$15*15)&gt;100,100,G54+($B$15*15)),IF(H53=$A$14,IF(G54+($B$14*15)&gt;100,100,G54+($B$14*15)),IF(H53=$A$16,IF(G54+$B$16*15&gt;100,100,G54+$B$16*15),G54)))))</f>
        <v>80</v>
      </c>
      <c r="I54" s="316">
        <f t="shared" ref="I54" si="972">IF(I53=$A$12,H54+($B$12*15),IF(I53=$A$13,H54+($B$13*15),IF(I53=$A$15,IF(H54+($B$15*15)&gt;100,100,H54+($B$15*15)),IF(I53=$A$14,IF(H54+($B$14*15)&gt;100,100,H54+($B$14*15)),IF(I53=$A$16,IF(H54+$B$16*15&gt;100,100,H54+$B$16*15),H54)))))</f>
        <v>80</v>
      </c>
      <c r="J54" s="316">
        <f t="shared" ref="J54" si="973">IF(J53=$A$12,I54+($B$12*15),IF(J53=$A$13,I54+($B$13*15),IF(J53=$A$15,IF(I54+($B$15*15)&gt;100,100,I54+($B$15*15)),IF(J53=$A$14,IF(I54+($B$14*15)&gt;100,100,I54+($B$14*15)),IF(J53=$A$16,IF(I54+$B$16*15&gt;100,100,I54+$B$16*15),I54)))))</f>
        <v>80</v>
      </c>
      <c r="K54" s="316">
        <f t="shared" ref="K54" si="974">IF(K53=$A$12,J54+($B$12*15),IF(K53=$A$13,J54+($B$13*15),IF(K53=$A$15,IF(J54+($B$15*15)&gt;100,100,J54+($B$15*15)),IF(K53=$A$14,IF(J54+($B$14*15)&gt;100,100,J54+($B$14*15)),IF(K53=$A$16,IF(J54+$B$16*15&gt;100,100,J54+$B$16*15),J54)))))</f>
        <v>80</v>
      </c>
      <c r="L54" s="316">
        <f t="shared" ref="L54" si="975">IF(L53=$A$12,K54+($B$12*15),IF(L53=$A$13,K54+($B$13*15),IF(L53=$A$15,IF(K54+($B$15*15)&gt;100,100,K54+($B$15*15)),IF(L53=$A$14,IF(K54+($B$14*15)&gt;100,100,K54+($B$14*15)),IF(L53=$A$16,IF(K54+$B$16*15&gt;100,100,K54+$B$16*15),K54)))))</f>
        <v>80</v>
      </c>
      <c r="M54" s="316">
        <f t="shared" ref="M54" si="976">IF(M53=$A$12,L54+($B$12*15),IF(M53=$A$13,L54+($B$13*15),IF(M53=$A$15,IF(L54+($B$15*15)&gt;100,100,L54+($B$15*15)),IF(M53=$A$14,IF(L54+($B$14*15)&gt;100,100,L54+($B$14*15)),IF(M53=$A$16,IF(L54+$B$16*15&gt;100,100,L54+$B$16*15),L54)))))</f>
        <v>95</v>
      </c>
      <c r="N54" s="316">
        <f t="shared" ref="N54" si="977">IF(N53=$A$12,M54+($B$12*15),IF(N53=$A$13,M54+($B$13*15),IF(N53=$A$15,IF(M54+($B$15*15)&gt;100,100,M54+($B$15*15)),IF(N53=$A$14,IF(M54+($B$14*15)&gt;100,100,M54+($B$14*15)),IF(N53=$A$16,IF(M54+$B$16*15&gt;100,100,M54+$B$16*15),M54)))))</f>
        <v>100</v>
      </c>
      <c r="O54" s="316">
        <f t="shared" ref="O54" si="978">IF(O53=$A$12,N54+($B$12*15),IF(O53=$A$13,N54+($B$13*15),IF(O53=$A$15,IF(N54+($B$15*15)&gt;100,100,N54+($B$15*15)),IF(O53=$A$14,IF(N54+($B$14*15)&gt;100,100,N54+($B$14*15)),IF(O53=$A$16,IF(N54+$B$16*15&gt;100,100,N54+$B$16*15),N54)))))</f>
        <v>100</v>
      </c>
      <c r="P54" s="316">
        <f t="shared" ref="P54" si="979">IF(P53=$A$12,O54+($B$12*15),IF(P53=$A$13,O54+($B$13*15),IF(P53=$A$15,IF(O54+($B$15*15)&gt;100,100,O54+($B$15*15)),IF(P53=$A$14,IF(O54+($B$14*15)&gt;100,100,O54+($B$14*15)),IF(P53=$A$16,IF(O54+$B$16*15&gt;100,100,O54+$B$16*15),O54)))))</f>
        <v>100</v>
      </c>
      <c r="Q54" s="316">
        <f t="shared" ref="Q54" si="980">IF(Q53=$A$12,P54+($B$12*15),IF(Q53=$A$13,P54+($B$13*15),IF(Q53=$A$15,IF(P54+($B$15*15)&gt;100,100,P54+($B$15*15)),IF(Q53=$A$14,IF(P54+($B$14*15)&gt;100,100,P54+($B$14*15)),IF(Q53=$A$16,IF(P54+$B$16*15&gt;100,100,P54+$B$16*15),P54)))))</f>
        <v>98.076666666666668</v>
      </c>
      <c r="R54" s="316">
        <f t="shared" ref="R54" si="981">IF(R53=$A$12,Q54+($B$12*15),IF(R53=$A$13,Q54+($B$13*15),IF(R53=$A$15,IF(Q54+($B$15*15)&gt;100,100,Q54+($B$15*15)),IF(R53=$A$14,IF(Q54+($B$14*15)&gt;100,100,Q54+($B$14*15)),IF(R53=$A$16,IF(Q54+$B$16*15&gt;100,100,Q54+$B$16*15),Q54)))))</f>
        <v>96.14</v>
      </c>
      <c r="S54" s="316">
        <f t="shared" ref="S54" si="982">IF(S53=$A$12,R54+($B$12*15),IF(S53=$A$13,R54+($B$13*15),IF(S53=$A$15,IF(R54+($B$15*15)&gt;100,100,R54+($B$15*15)),IF(S53=$A$14,IF(R54+($B$14*15)&gt;100,100,R54+($B$14*15)),IF(S53=$A$16,IF(R54+$B$16*15&gt;100,100,R54+$B$16*15),R54)))))</f>
        <v>94.203333333333333</v>
      </c>
      <c r="T54" s="316">
        <f t="shared" ref="T54" si="983">IF(T53=$A$12,S54+($B$12*15),IF(T53=$A$13,S54+($B$13*15),IF(T53=$A$15,IF(S54+($B$15*15)&gt;100,100,S54+($B$15*15)),IF(T53=$A$14,IF(S54+($B$14*15)&gt;100,100,S54+($B$14*15)),IF(T53=$A$16,IF(S54+$B$16*15&gt;100,100,S54+$B$16*15),S54)))))</f>
        <v>92.266666666666666</v>
      </c>
      <c r="U54" s="316">
        <f t="shared" ref="U54" si="984">IF(U53=$A$12,T54+($B$12*15),IF(U53=$A$13,T54+($B$13*15),IF(U53=$A$15,IF(T54+($B$15*15)&gt;100,100,T54+($B$15*15)),IF(U53=$A$14,IF(T54+($B$14*15)&gt;100,100,T54+($B$14*15)),IF(U53=$A$16,IF(T54+$B$16*15&gt;100,100,T54+$B$16*15),T54)))))</f>
        <v>90.33</v>
      </c>
      <c r="V54" s="316">
        <f t="shared" ref="V54" si="985">IF(V53=$A$12,U54+($B$12*15),IF(V53=$A$13,U54+($B$13*15),IF(V53=$A$15,IF(U54+($B$15*15)&gt;100,100,U54+($B$15*15)),IF(V53=$A$14,IF(U54+($B$14*15)&gt;100,100,U54+($B$14*15)),IF(V53=$A$16,IF(U54+$B$16*15&gt;100,100,U54+$B$16*15),U54)))))</f>
        <v>88.393333333333331</v>
      </c>
      <c r="W54" s="316">
        <f t="shared" ref="W54" si="986">IF(W53=$A$12,V54+($B$12*15),IF(W53=$A$13,V54+($B$13*15),IF(W53=$A$15,IF(V54+($B$15*15)&gt;100,100,V54+($B$15*15)),IF(W53=$A$14,IF(V54+($B$14*15)&gt;100,100,V54+($B$14*15)),IF(W53=$A$16,IF(V54+$B$16*15&gt;100,100,V54+$B$16*15),V54)))))</f>
        <v>86.456666666666663</v>
      </c>
      <c r="X54" s="316">
        <f t="shared" ref="X54" si="987">IF(X53=$A$12,W54+($B$12*15),IF(X53=$A$13,W54+($B$13*15),IF(X53=$A$15,IF(W54+($B$15*15)&gt;100,100,W54+($B$15*15)),IF(X53=$A$14,IF(W54+($B$14*15)&gt;100,100,W54+($B$14*15)),IF(X53=$A$16,IF(W54+$B$16*15&gt;100,100,W54+$B$16*15),W54)))))</f>
        <v>84.52</v>
      </c>
      <c r="Y54" s="316">
        <f t="shared" ref="Y54" si="988">IF(Y53=$A$12,X54+($B$12*15),IF(Y53=$A$13,X54+($B$13*15),IF(Y53=$A$15,IF(X54+($B$15*15)&gt;100,100,X54+($B$15*15)),IF(Y53=$A$14,IF(X54+($B$14*15)&gt;100,100,X54+($B$14*15)),IF(Y53=$A$16,IF(X54+$B$16*15&gt;100,100,X54+$B$16*15),X54)))))</f>
        <v>82.583333333333329</v>
      </c>
      <c r="Z54" s="316">
        <f t="shared" ref="Z54" si="989">IF(Z53=$A$12,Y54+($B$12*15),IF(Z53=$A$13,Y54+($B$13*15),IF(Z53=$A$15,IF(Y54+($B$15*15)&gt;100,100,Y54+($B$15*15)),IF(Z53=$A$14,IF(Y54+($B$14*15)&gt;100,100,Y54+($B$14*15)),IF(Z53=$A$16,IF(Y54+$B$16*15&gt;100,100,Y54+$B$16*15),Y54)))))</f>
        <v>80.646666666666661</v>
      </c>
      <c r="AA54" s="316">
        <f t="shared" ref="AA54" si="990">IF(AA53=$A$12,Z54+($B$12*15),IF(AA53=$A$13,Z54+($B$13*15),IF(AA53=$A$15,IF(Z54+($B$15*15)&gt;100,100,Z54+($B$15*15)),IF(AA53=$A$14,IF(Z54+($B$14*15)&gt;100,100,Z54+($B$14*15)),IF(AA53=$A$16,IF(Z54+$B$16*15&gt;100,100,Z54+$B$16*15),Z54)))))</f>
        <v>78.709999999999994</v>
      </c>
      <c r="AB54" s="316">
        <f t="shared" ref="AB54" si="991">IF(AB53=$A$12,AA54+($B$12*15),IF(AB53=$A$13,AA54+($B$13*15),IF(AB53=$A$15,IF(AA54+($B$15*15)&gt;100,100,AA54+($B$15*15)),IF(AB53=$A$14,IF(AA54+($B$14*15)&gt;100,100,AA54+($B$14*15)),IF(AB53=$A$16,IF(AA54+$B$16*15&gt;100,100,AA54+$B$16*15),AA54)))))</f>
        <v>76.773333333333326</v>
      </c>
      <c r="AC54" s="316">
        <f t="shared" ref="AC54" si="992">IF(AC53=$A$12,AB54+($B$12*15),IF(AC53=$A$13,AB54+($B$13*15),IF(AC53=$A$15,IF(AB54+($B$15*15)&gt;100,100,AB54+($B$15*15)),IF(AC53=$A$14,IF(AB54+($B$14*15)&gt;100,100,AB54+($B$14*15)),IF(AC53=$A$16,IF(AB54+$B$16*15&gt;100,100,AB54+$B$16*15),AB54)))))</f>
        <v>74.836666666666659</v>
      </c>
      <c r="AD54" s="316">
        <f t="shared" ref="AD54" si="993">IF(AD53=$A$12,AC54+($B$12*15),IF(AD53=$A$13,AC54+($B$13*15),IF(AD53=$A$15,IF(AC54+($B$15*15)&gt;100,100,AC54+($B$15*15)),IF(AD53=$A$14,IF(AC54+($B$14*15)&gt;100,100,AC54+($B$14*15)),IF(AD53=$A$16,IF(AC54+$B$16*15&gt;100,100,AC54+$B$16*15),AC54)))))</f>
        <v>72.899999999999991</v>
      </c>
      <c r="AE54" s="316">
        <f t="shared" ref="AE54" si="994">IF(AE53=$A$12,AD54+($B$12*15),IF(AE53=$A$13,AD54+($B$13*15),IF(AE53=$A$15,IF(AD54+($B$15*15)&gt;100,100,AD54+($B$15*15)),IF(AE53=$A$14,IF(AD54+($B$14*15)&gt;100,100,AD54+($B$14*15)),IF(AE53=$A$16,IF(AD54+$B$16*15&gt;100,100,AD54+$B$16*15),AD54)))))</f>
        <v>70.963333333333324</v>
      </c>
      <c r="AF54" s="316">
        <f t="shared" ref="AF54" si="995">IF(AF53=$A$12,AE54+($B$12*15),IF(AF53=$A$13,AE54+($B$13*15),IF(AF53=$A$15,IF(AE54+($B$15*15)&gt;100,100,AE54+($B$15*15)),IF(AF53=$A$14,IF(AE54+($B$14*15)&gt;100,100,AE54+($B$14*15)),IF(AF53=$A$16,IF(AE54+$B$16*15&gt;100,100,AE54+$B$16*15),AE54)))))</f>
        <v>69.026666666666657</v>
      </c>
      <c r="AG54" s="316">
        <f t="shared" ref="AG54" si="996">IF(AG53=$A$12,AF54+($B$12*15),IF(AG53=$A$13,AF54+($B$13*15),IF(AG53=$A$15,IF(AF54+($B$15*15)&gt;100,100,AF54+($B$15*15)),IF(AG53=$A$14,IF(AF54+($B$14*15)&gt;100,100,AF54+($B$14*15)),IF(AG53=$A$16,IF(AF54+$B$16*15&gt;100,100,AF54+$B$16*15),AF54)))))</f>
        <v>67.089999999999989</v>
      </c>
      <c r="AH54" s="316">
        <f t="shared" ref="AH54" si="997">IF(AH53=$A$12,AG54+($B$12*15),IF(AH53=$A$13,AG54+($B$13*15),IF(AH53=$A$15,IF(AG54+($B$15*15)&gt;100,100,AG54+($B$15*15)),IF(AH53=$A$14,IF(AG54+($B$14*15)&gt;100,100,AG54+($B$14*15)),IF(AH53=$A$16,IF(AG54+$B$16*15&gt;100,100,AG54+$B$16*15),AG54)))))</f>
        <v>65.153333333333322</v>
      </c>
      <c r="AI54" s="316">
        <f t="shared" ref="AI54" si="998">IF(AI53=$A$12,AH54+($B$12*15),IF(AI53=$A$13,AH54+($B$13*15),IF(AI53=$A$15,IF(AH54+($B$15*15)&gt;100,100,AH54+($B$15*15)),IF(AI53=$A$14,IF(AH54+($B$14*15)&gt;100,100,AH54+($B$14*15)),IF(AI53=$A$16,IF(AH54+$B$16*15&gt;100,100,AH54+$B$16*15),AH54)))))</f>
        <v>63.216666666666654</v>
      </c>
      <c r="AJ54" s="316">
        <f t="shared" ref="AJ54" si="999">IF(AJ53=$A$12,AI54+($B$12*15),IF(AJ53=$A$13,AI54+($B$13*15),IF(AJ53=$A$15,IF(AI54+($B$15*15)&gt;100,100,AI54+($B$15*15)),IF(AJ53=$A$14,IF(AI54+($B$14*15)&gt;100,100,AI54+($B$14*15)),IF(AJ53=$A$16,IF(AI54+$B$16*15&gt;100,100,AI54+$B$16*15),AI54)))))</f>
        <v>61.279999999999987</v>
      </c>
      <c r="AK54" s="316">
        <f t="shared" ref="AK54" si="1000">IF(AK53=$A$12,AJ54+($B$12*15),IF(AK53=$A$13,AJ54+($B$13*15),IF(AK53=$A$15,IF(AJ54+($B$15*15)&gt;100,100,AJ54+($B$15*15)),IF(AK53=$A$14,IF(AJ54+($B$14*15)&gt;100,100,AJ54+($B$14*15)),IF(AK53=$A$16,IF(AJ54+$B$16*15&gt;100,100,AJ54+$B$16*15),AJ54)))))</f>
        <v>59.34333333333332</v>
      </c>
      <c r="AL54" s="316">
        <f t="shared" ref="AL54" si="1001">IF(AL53=$A$12,AK54+($B$12*15),IF(AL53=$A$13,AK54+($B$13*15),IF(AL53=$A$15,IF(AK54+($B$15*15)&gt;100,100,AK54+($B$15*15)),IF(AL53=$A$14,IF(AK54+($B$14*15)&gt;100,100,AK54+($B$14*15)),IF(AL53=$A$16,IF(AK54+$B$16*15&gt;100,100,AK54+$B$16*15),AK54)))))</f>
        <v>57.406666666666652</v>
      </c>
      <c r="AM54" s="316">
        <f t="shared" ref="AM54" si="1002">IF(AM53=$A$12,AL54+($B$12*15),IF(AM53=$A$13,AL54+($B$13*15),IF(AM53=$A$15,IF(AL54+($B$15*15)&gt;100,100,AL54+($B$15*15)),IF(AM53=$A$14,IF(AL54+($B$14*15)&gt;100,100,AL54+($B$14*15)),IF(AM53=$A$16,IF(AL54+$B$16*15&gt;100,100,AL54+$B$16*15),AL54)))))</f>
        <v>55.469999999999985</v>
      </c>
      <c r="AN54" s="316">
        <f t="shared" ref="AN54" si="1003">IF(AN53=$A$12,AM54+($B$12*15),IF(AN53=$A$13,AM54+($B$13*15),IF(AN53=$A$15,IF(AM54+($B$15*15)&gt;100,100,AM54+($B$15*15)),IF(AN53=$A$14,IF(AM54+($B$14*15)&gt;100,100,AM54+($B$14*15)),IF(AN53=$A$16,IF(AM54+$B$16*15&gt;100,100,AM54+$B$16*15),AM54)))))</f>
        <v>53.533333333333317</v>
      </c>
      <c r="AO54" s="316">
        <f t="shared" ref="AO54" si="1004">IF(AO53=$A$12,AN54+($B$12*15),IF(AO53=$A$13,AN54+($B$13*15),IF(AO53=$A$15,IF(AN54+($B$15*15)&gt;100,100,AN54+($B$15*15)),IF(AO53=$A$14,IF(AN54+($B$14*15)&gt;100,100,AN54+($B$14*15)),IF(AO53=$A$16,IF(AN54+$B$16*15&gt;100,100,AN54+$B$16*15),AN54)))))</f>
        <v>51.59666666666665</v>
      </c>
      <c r="AP54" s="316">
        <f t="shared" ref="AP54" si="1005">IF(AP53=$A$12,AO54+($B$12*15),IF(AP53=$A$13,AO54+($B$13*15),IF(AP53=$A$15,IF(AO54+($B$15*15)&gt;100,100,AO54+($B$15*15)),IF(AP53=$A$14,IF(AO54+($B$14*15)&gt;100,100,AO54+($B$14*15)),IF(AP53=$A$16,IF(AO54+$B$16*15&gt;100,100,AO54+$B$16*15),AO54)))))</f>
        <v>49.659999999999982</v>
      </c>
      <c r="AQ54" s="316">
        <f t="shared" ref="AQ54" si="1006">IF(AQ53=$A$12,AP54+($B$12*15),IF(AQ53=$A$13,AP54+($B$13*15),IF(AQ53=$A$15,IF(AP54+($B$15*15)&gt;100,100,AP54+($B$15*15)),IF(AQ53=$A$14,IF(AP54+($B$14*15)&gt;100,100,AP54+($B$14*15)),IF(AQ53=$A$16,IF(AP54+$B$16*15&gt;100,100,AP54+$B$16*15),AP54)))))</f>
        <v>47.723333333333315</v>
      </c>
      <c r="AR54" s="316">
        <f t="shared" ref="AR54" si="1007">IF(AR53=$A$12,AQ54+($B$12*15),IF(AR53=$A$13,AQ54+($B$13*15),IF(AR53=$A$15,IF(AQ54+($B$15*15)&gt;100,100,AQ54+($B$15*15)),IF(AR53=$A$14,IF(AQ54+($B$14*15)&gt;100,100,AQ54+($B$14*15)),IF(AR53=$A$16,IF(AQ54+$B$16*15&gt;100,100,AQ54+$B$16*15),AQ54)))))</f>
        <v>45.786666666666648</v>
      </c>
      <c r="AS54" s="316">
        <f t="shared" ref="AS54" si="1008">IF(AS53=$A$12,AR54+($B$12*15),IF(AS53=$A$13,AR54+($B$13*15),IF(AS53=$A$15,IF(AR54+($B$15*15)&gt;100,100,AR54+($B$15*15)),IF(AS53=$A$14,IF(AR54+($B$14*15)&gt;100,100,AR54+($B$14*15)),IF(AS53=$A$16,IF(AR54+$B$16*15&gt;100,100,AR54+$B$16*15),AR54)))))</f>
        <v>43.84999999999998</v>
      </c>
      <c r="AT54" s="316">
        <f t="shared" ref="AT54" si="1009">IF(AT53=$A$12,AS54+($B$12*15),IF(AT53=$A$13,AS54+($B$13*15),IF(AT53=$A$15,IF(AS54+($B$15*15)&gt;100,100,AS54+($B$15*15)),IF(AT53=$A$14,IF(AS54+($B$14*15)&gt;100,100,AS54+($B$14*15)),IF(AT53=$A$16,IF(AS54+$B$16*15&gt;100,100,AS54+$B$16*15),AS54)))))</f>
        <v>41.913333333333313</v>
      </c>
      <c r="AU54" s="316">
        <f t="shared" ref="AU54" si="1010">IF(AU53=$A$12,AT54+($B$12*15),IF(AU53=$A$13,AT54+($B$13*15),IF(AU53=$A$15,IF(AT54+($B$15*15)&gt;100,100,AT54+($B$15*15)),IF(AU53=$A$14,IF(AT54+($B$14*15)&gt;100,100,AT54+($B$14*15)),IF(AU53=$A$16,IF(AT54+$B$16*15&gt;100,100,AT54+$B$16*15),AT54)))))</f>
        <v>39.976666666666645</v>
      </c>
      <c r="AV54" s="316">
        <f t="shared" ref="AV54" si="1011">IF(AV53=$A$12,AU54+($B$12*15),IF(AV53=$A$13,AU54+($B$13*15),IF(AV53=$A$15,IF(AU54+($B$15*15)&gt;100,100,AU54+($B$15*15)),IF(AV53=$A$14,IF(AU54+($B$14*15)&gt;100,100,AU54+($B$14*15)),IF(AV53=$A$16,IF(AU54+$B$16*15&gt;100,100,AU54+$B$16*15),AU54)))))</f>
        <v>38.039999999999978</v>
      </c>
      <c r="AW54" s="316">
        <f t="shared" ref="AW54" si="1012">IF(AW53=$A$12,AV54+($B$12*15),IF(AW53=$A$13,AV54+($B$13*15),IF(AW53=$A$15,IF(AV54+($B$15*15)&gt;100,100,AV54+($B$15*15)),IF(AW53=$A$14,IF(AV54+($B$14*15)&gt;100,100,AV54+($B$14*15)),IF(AW53=$A$16,IF(AV54+$B$16*15&gt;100,100,AV54+$B$16*15),AV54)))))</f>
        <v>36.10333333333331</v>
      </c>
      <c r="AX54" s="316">
        <f t="shared" ref="AX54" si="1013">IF(AX53=$A$12,AW54+($B$12*15),IF(AX53=$A$13,AW54+($B$13*15),IF(AX53=$A$15,IF(AW54+($B$15*15)&gt;100,100,AW54+($B$15*15)),IF(AX53=$A$14,IF(AW54+($B$14*15)&gt;100,100,AW54+($B$14*15)),IF(AX53=$A$16,IF(AW54+$B$16*15&gt;100,100,AW54+$B$16*15),AW54)))))</f>
        <v>34.166666666666643</v>
      </c>
      <c r="AY54" s="316">
        <f t="shared" ref="AY54" si="1014">IF(AY53=$A$12,AX54+($B$12*15),IF(AY53=$A$13,AX54+($B$13*15),IF(AY53=$A$15,IF(AX54+($B$15*15)&gt;100,100,AX54+($B$15*15)),IF(AY53=$A$14,IF(AX54+($B$14*15)&gt;100,100,AX54+($B$14*15)),IF(AY53=$A$16,IF(AX54+$B$16*15&gt;100,100,AX54+$B$16*15),AX54)))))</f>
        <v>32.229999999999976</v>
      </c>
      <c r="AZ54" s="316">
        <f t="shared" ref="AZ54" si="1015">IF(AZ53=$A$12,AY54+($B$12*15),IF(AZ53=$A$13,AY54+($B$13*15),IF(AZ53=$A$15,IF(AY54+($B$15*15)&gt;100,100,AY54+($B$15*15)),IF(AZ53=$A$14,IF(AY54+($B$14*15)&gt;100,100,AY54+($B$14*15)),IF(AZ53=$A$16,IF(AY54+$B$16*15&gt;100,100,AY54+$B$16*15),AY54)))))</f>
        <v>30.293333333333308</v>
      </c>
      <c r="BA54" s="316">
        <f t="shared" ref="BA54" si="1016">IF(BA53=$A$12,AZ54+($B$12*15),IF(BA53=$A$13,AZ54+($B$13*15),IF(BA53=$A$15,IF(AZ54+($B$15*15)&gt;100,100,AZ54+($B$15*15)),IF(BA53=$A$14,IF(AZ54+($B$14*15)&gt;100,100,AZ54+($B$14*15)),IF(BA53=$A$16,IF(AZ54+$B$16*15&gt;100,100,AZ54+$B$16*15),AZ54)))))</f>
        <v>28.356666666666641</v>
      </c>
      <c r="BB54" s="316">
        <f t="shared" ref="BB54" si="1017">IF(BB53=$A$12,BA54+($B$12*15),IF(BB53=$A$13,BA54+($B$13*15),IF(BB53=$A$15,IF(BA54+($B$15*15)&gt;100,100,BA54+($B$15*15)),IF(BB53=$A$14,IF(BA54+($B$14*15)&gt;100,100,BA54+($B$14*15)),IF(BB53=$A$16,IF(BA54+$B$16*15&gt;100,100,BA54+$B$16*15),BA54)))))</f>
        <v>26.419999999999973</v>
      </c>
      <c r="BC54" s="316">
        <f t="shared" ref="BC54" si="1018">IF(BC53=$A$12,BB54+($B$12*15),IF(BC53=$A$13,BB54+($B$13*15),IF(BC53=$A$15,IF(BB54+($B$15*15)&gt;100,100,BB54+($B$15*15)),IF(BC53=$A$14,IF(BB54+($B$14*15)&gt;100,100,BB54+($B$14*15)),IF(BC53=$A$16,IF(BB54+$B$16*15&gt;100,100,BB54+$B$16*15),BB54)))))</f>
        <v>24.483333333333306</v>
      </c>
      <c r="BD54" s="316">
        <f t="shared" ref="BD54" si="1019">IF(BD53=$A$12,BC54+($B$12*15),IF(BD53=$A$13,BC54+($B$13*15),IF(BD53=$A$15,IF(BC54+($B$15*15)&gt;100,100,BC54+($B$15*15)),IF(BD53=$A$14,IF(BC54+($B$14*15)&gt;100,100,BC54+($B$14*15)),IF(BD53=$A$16,IF(BC54+$B$16*15&gt;100,100,BC54+$B$16*15),BC54)))))</f>
        <v>22.546666666666638</v>
      </c>
      <c r="BE54" s="316">
        <f t="shared" ref="BE54" si="1020">IF(BE53=$A$12,BD54+($B$12*15),IF(BE53=$A$13,BD54+($B$13*15),IF(BE53=$A$15,IF(BD54+($B$15*15)&gt;100,100,BD54+($B$15*15)),IF(BE53=$A$14,IF(BD54+($B$14*15)&gt;100,100,BD54+($B$14*15)),IF(BE53=$A$16,IF(BD54+$B$16*15&gt;100,100,BD54+$B$16*15),BD54)))))</f>
        <v>20.609999999999971</v>
      </c>
      <c r="BF54" s="316">
        <f t="shared" ref="BF54" si="1021">IF(BF53=$A$12,BE54+($B$12*15),IF(BF53=$A$13,BE54+($B$13*15),IF(BF53=$A$15,IF(BE54+($B$15*15)&gt;100,100,BE54+($B$15*15)),IF(BF53=$A$14,IF(BE54+($B$14*15)&gt;100,100,BE54+($B$14*15)),IF(BF53=$A$16,IF(BE54+$B$16*15&gt;100,100,BE54+$B$16*15),BE54)))))</f>
        <v>18.673333333333304</v>
      </c>
      <c r="BG54" s="316">
        <f t="shared" ref="BG54" si="1022">IF(BG53=$A$12,BF54+($B$12*15),IF(BG53=$A$13,BF54+($B$13*15),IF(BG53=$A$15,IF(BF54+($B$15*15)&gt;100,100,BF54+($B$15*15)),IF(BG53=$A$14,IF(BF54+($B$14*15)&gt;100,100,BF54+($B$14*15)),IF(BG53=$A$16,IF(BF54+$B$16*15&gt;100,100,BF54+$B$16*15),BF54)))))</f>
        <v>16.736666666666636</v>
      </c>
      <c r="BH54" s="316">
        <f t="shared" ref="BH54" si="1023">IF(BH53=$A$12,BG54+($B$12*15),IF(BH53=$A$13,BG54+($B$13*15),IF(BH53=$A$15,IF(BG54+($B$15*15)&gt;100,100,BG54+($B$15*15)),IF(BH53=$A$14,IF(BG54+($B$14*15)&gt;100,100,BG54+($B$14*15)),IF(BH53=$A$16,IF(BG54+$B$16*15&gt;100,100,BG54+$B$16*15),BG54)))))</f>
        <v>14.813333333333302</v>
      </c>
      <c r="BI54" s="316">
        <f t="shared" ref="BI54" si="1024">IF(BI53=$A$12,BH54+($B$12*15),IF(BI53=$A$13,BH54+($B$13*15),IF(BI53=$A$15,IF(BH54+($B$15*15)&gt;100,100,BH54+($B$15*15)),IF(BI53=$A$14,IF(BH54+($B$14*15)&gt;100,100,BH54+($B$14*15)),IF(BI53=$A$16,IF(BH54+$B$16*15&gt;100,100,BH54+$B$16*15),BH54)))))</f>
        <v>29.813333333333304</v>
      </c>
      <c r="BJ54" s="316">
        <f t="shared" ref="BJ54" si="1025">IF(BJ53=$A$12,BI54+($B$12*15),IF(BJ53=$A$13,BI54+($B$13*15),IF(BJ53=$A$15,IF(BI54+($B$15*15)&gt;100,100,BI54+($B$15*15)),IF(BJ53=$A$14,IF(BI54+($B$14*15)&gt;100,100,BI54+($B$14*15)),IF(BJ53=$A$16,IF(BI54+$B$16*15&gt;100,100,BI54+$B$16*15),BI54)))))</f>
        <v>44.813333333333304</v>
      </c>
      <c r="BK54" s="316">
        <f t="shared" ref="BK54" si="1026">IF(BK53=$A$12,BJ54+($B$12*15),IF(BK53=$A$13,BJ54+($B$13*15),IF(BK53=$A$15,IF(BJ54+($B$15*15)&gt;100,100,BJ54+($B$15*15)),IF(BK53=$A$14,IF(BJ54+($B$14*15)&gt;100,100,BJ54+($B$14*15)),IF(BK53=$A$16,IF(BJ54+$B$16*15&gt;100,100,BJ54+$B$16*15),BJ54)))))</f>
        <v>59.813333333333304</v>
      </c>
      <c r="BL54" s="316">
        <f t="shared" ref="BL54" si="1027">IF(BL53=$A$12,BK54+($B$12*15),IF(BL53=$A$13,BK54+($B$13*15),IF(BL53=$A$15,IF(BK54+($B$15*15)&gt;100,100,BK54+($B$15*15)),IF(BL53=$A$14,IF(BK54+($B$14*15)&gt;100,100,BK54+($B$14*15)),IF(BL53=$A$16,IF(BK54+$B$16*15&gt;100,100,BK54+$B$16*15),BK54)))))</f>
        <v>74.813333333333304</v>
      </c>
      <c r="BM54" s="316">
        <f t="shared" ref="BM54" si="1028">IF(BM53=$A$12,BL54+($B$12*15),IF(BM53=$A$13,BL54+($B$13*15),IF(BM53=$A$15,IF(BL54+($B$15*15)&gt;100,100,BL54+($B$15*15)),IF(BM53=$A$14,IF(BL54+($B$14*15)&gt;100,100,BL54+($B$14*15)),IF(BM53=$A$16,IF(BL54+$B$16*15&gt;100,100,BL54+$B$16*15),BL54)))))</f>
        <v>72.889999999999972</v>
      </c>
      <c r="BN54" s="316">
        <f t="shared" ref="BN54" si="1029">IF(BN53=$A$12,BM54+($B$12*15),IF(BN53=$A$13,BM54+($B$13*15),IF(BN53=$A$15,IF(BM54+($B$15*15)&gt;100,100,BM54+($B$15*15)),IF(BN53=$A$14,IF(BM54+($B$14*15)&gt;100,100,BM54+($B$14*15)),IF(BN53=$A$16,IF(BM54+$B$16*15&gt;100,100,BM54+$B$16*15),BM54)))))</f>
        <v>72.889999999999972</v>
      </c>
      <c r="BO54" s="316">
        <f t="shared" ref="BO54" si="1030">IF(BO53=$A$12,BN54+($B$12*15),IF(BO53=$A$13,BN54+($B$13*15),IF(BO53=$A$15,IF(BN54+($B$15*15)&gt;100,100,BN54+($B$15*15)),IF(BO53=$A$14,IF(BN54+($B$14*15)&gt;100,100,BN54+($B$14*15)),IF(BO53=$A$16,IF(BN54+$B$16*15&gt;100,100,BN54+$B$16*15),BN54)))))</f>
        <v>72.889999999999972</v>
      </c>
      <c r="BP54" s="316">
        <f t="shared" ref="BP54" si="1031">IF(BP53=$A$12,BO54+($B$12*15),IF(BP53=$A$13,BO54+($B$13*15),IF(BP53=$A$15,IF(BO54+($B$15*15)&gt;100,100,BO54+($B$15*15)),IF(BP53=$A$14,IF(BO54+($B$14*15)&gt;100,100,BO54+($B$14*15)),IF(BP53=$A$16,IF(BO54+$B$16*15&gt;100,100,BO54+$B$16*15),BO54)))))</f>
        <v>72.889999999999972</v>
      </c>
      <c r="BQ54" s="316">
        <f t="shared" ref="BQ54" si="1032">IF(BQ53=$A$12,BP54+($B$12*15),IF(BQ53=$A$13,BP54+($B$13*15),IF(BQ53=$A$15,IF(BP54+($B$15*15)&gt;100,100,BP54+($B$15*15)),IF(BQ53=$A$14,IF(BP54+($B$14*15)&gt;100,100,BP54+($B$14*15)),IF(BQ53=$A$16,IF(BP54+$B$16*15&gt;100,100,BP54+$B$16*15),BP54)))))</f>
        <v>72.889999999999972</v>
      </c>
      <c r="BR54" s="316">
        <f t="shared" ref="BR54" si="1033">IF(BR53=$A$12,BQ54+($B$12*15),IF(BR53=$A$13,BQ54+($B$13*15),IF(BR53=$A$15,IF(BQ54+($B$15*15)&gt;100,100,BQ54+($B$15*15)),IF(BR53=$A$14,IF(BQ54+($B$14*15)&gt;100,100,BQ54+($B$14*15)),IF(BR53=$A$16,IF(BQ54+$B$16*15&gt;100,100,BQ54+$B$16*15),BQ54)))))</f>
        <v>72.889999999999972</v>
      </c>
      <c r="BS54" s="316">
        <f t="shared" ref="BS54" si="1034">IF(BS53=$A$12,BR54+($B$12*15),IF(BS53=$A$13,BR54+($B$13*15),IF(BS53=$A$15,IF(BR54+($B$15*15)&gt;100,100,BR54+($B$15*15)),IF(BS53=$A$14,IF(BR54+($B$14*15)&gt;100,100,BR54+($B$14*15)),IF(BS53=$A$16,IF(BR54+$B$16*15&gt;100,100,BR54+$B$16*15),BR54)))))</f>
        <v>72.889999999999972</v>
      </c>
      <c r="BT54" s="316">
        <f t="shared" ref="BT54" si="1035">IF(BT53=$A$12,BS54+($B$12*15),IF(BT53=$A$13,BS54+($B$13*15),IF(BT53=$A$15,IF(BS54+($B$15*15)&gt;100,100,BS54+($B$15*15)),IF(BT53=$A$14,IF(BS54+($B$14*15)&gt;100,100,BS54+($B$14*15)),IF(BT53=$A$16,IF(BS54+$B$16*15&gt;100,100,BS54+$B$16*15),BS54)))))</f>
        <v>72.889999999999972</v>
      </c>
      <c r="BU54" s="316">
        <f t="shared" ref="BU54" si="1036">IF(BU53=$A$12,BT54+($B$12*15),IF(BU53=$A$13,BT54+($B$13*15),IF(BU53=$A$15,IF(BT54+($B$15*15)&gt;100,100,BT54+($B$15*15)),IF(BU53=$A$14,IF(BT54+($B$14*15)&gt;100,100,BT54+($B$14*15)),IF(BU53=$A$16,IF(BT54+$B$16*15&gt;100,100,BT54+$B$16*15),BT54)))))</f>
        <v>72.889999999999972</v>
      </c>
      <c r="BV54" s="316">
        <f t="shared" ref="BV54" si="1037">IF(BV53=$A$12,BU54+($B$12*15),IF(BV53=$A$13,BU54+($B$13*15),IF(BV53=$A$15,IF(BU54+($B$15*15)&gt;100,100,BU54+($B$15*15)),IF(BV53=$A$14,IF(BU54+($B$14*15)&gt;100,100,BU54+($B$14*15)),IF(BV53=$A$16,IF(BU54+$B$16*15&gt;100,100,BU54+$B$16*15),BU54)))))</f>
        <v>72.889999999999972</v>
      </c>
      <c r="BW54" s="316">
        <f t="shared" ref="BW54" si="1038">IF(BW53=$A$12,BV54+($B$12*15),IF(BW53=$A$13,BV54+($B$13*15),IF(BW53=$A$15,IF(BV54+($B$15*15)&gt;100,100,BV54+($B$15*15)),IF(BW53=$A$14,IF(BV54+($B$14*15)&gt;100,100,BV54+($B$14*15)),IF(BW53=$A$16,IF(BV54+$B$16*15&gt;100,100,BV54+$B$16*15),BV54)))))</f>
        <v>72.889999999999972</v>
      </c>
      <c r="BX54" s="316">
        <f t="shared" ref="BX54" si="1039">IF(BX53=$A$12,BW54+($B$12*15),IF(BX53=$A$13,BW54+($B$13*15),IF(BX53=$A$15,IF(BW54+($B$15*15)&gt;100,100,BW54+($B$15*15)),IF(BX53=$A$14,IF(BW54+($B$14*15)&gt;100,100,BW54+($B$14*15)),IF(BX53=$A$16,IF(BW54+$B$16*15&gt;100,100,BW54+$B$16*15),BW54)))))</f>
        <v>72.889999999999972</v>
      </c>
      <c r="BY54" s="316">
        <f t="shared" ref="BY54" si="1040">IF(BY53=$A$12,BX54+($B$12*15),IF(BY53=$A$13,BX54+($B$13*15),IF(BY53=$A$15,IF(BX54+($B$15*15)&gt;100,100,BX54+($B$15*15)),IF(BY53=$A$14,IF(BX54+($B$14*15)&gt;100,100,BX54+($B$14*15)),IF(BY53=$A$16,IF(BX54+$B$16*15&gt;100,100,BX54+$B$16*15),BX54)))))</f>
        <v>72.889999999999972</v>
      </c>
      <c r="BZ54" s="316">
        <f t="shared" ref="BZ54" si="1041">IF(BZ53=$A$12,BY54+($B$12*15),IF(BZ53=$A$13,BY54+($B$13*15),IF(BZ53=$A$15,IF(BY54+($B$15*15)&gt;100,100,BY54+($B$15*15)),IF(BZ53=$A$14,IF(BY54+($B$14*15)&gt;100,100,BY54+($B$14*15)),IF(BZ53=$A$16,IF(BY54+$B$16*15&gt;100,100,BY54+$B$16*15),BY54)))))</f>
        <v>72.889999999999972</v>
      </c>
      <c r="CA54" s="316">
        <f t="shared" ref="CA54" si="1042">IF(CA53=$A$12,BZ54+($B$12*15),IF(CA53=$A$13,BZ54+($B$13*15),IF(CA53=$A$15,IF(BZ54+($B$15*15)&gt;100,100,BZ54+($B$15*15)),IF(CA53=$A$14,IF(BZ54+($B$14*15)&gt;100,100,BZ54+($B$14*15)),IF(CA53=$A$16,IF(BZ54+$B$16*15&gt;100,100,BZ54+$B$16*15),BZ54)))))</f>
        <v>72.889999999999972</v>
      </c>
      <c r="CB54" s="316">
        <f t="shared" ref="CB54" si="1043">IF(CB53=$A$12,CA54+($B$12*15),IF(CB53=$A$13,CA54+($B$13*15),IF(CB53=$A$15,IF(CA54+($B$15*15)&gt;100,100,CA54+($B$15*15)),IF(CB53=$A$14,IF(CA54+($B$14*15)&gt;100,100,CA54+($B$14*15)),IF(CB53=$A$16,IF(CA54+$B$16*15&gt;100,100,CA54+$B$16*15),CA54)))))</f>
        <v>72.889999999999972</v>
      </c>
      <c r="CC54" s="316">
        <f t="shared" ref="CC54" si="1044">IF(CC53=$A$12,CB54+($B$12*15),IF(CC53=$A$13,CB54+($B$13*15),IF(CC53=$A$15,IF(CB54+($B$15*15)&gt;100,100,CB54+($B$15*15)),IF(CC53=$A$14,IF(CB54+($B$14*15)&gt;100,100,CB54+($B$14*15)),IF(CC53=$A$16,IF(CB54+$B$16*15&gt;100,100,CB54+$B$16*15),CB54)))))</f>
        <v>72.889999999999972</v>
      </c>
      <c r="CD54" s="316">
        <f t="shared" ref="CD54" si="1045">IF(CD53=$A$12,CC54+($B$12*15),IF(CD53=$A$13,CC54+($B$13*15),IF(CD53=$A$15,IF(CC54+($B$15*15)&gt;100,100,CC54+($B$15*15)),IF(CD53=$A$14,IF(CC54+($B$14*15)&gt;100,100,CC54+($B$14*15)),IF(CD53=$A$16,IF(CC54+$B$16*15&gt;100,100,CC54+$B$16*15),CC54)))))</f>
        <v>72.889999999999972</v>
      </c>
      <c r="CE54" s="316">
        <f t="shared" ref="CE54" si="1046">IF(CE53=$A$12,CD54+($B$12*15),IF(CE53=$A$13,CD54+($B$13*15),IF(CE53=$A$15,IF(CD54+($B$15*15)&gt;100,100,CD54+($B$15*15)),IF(CE53=$A$14,IF(CD54+($B$14*15)&gt;100,100,CD54+($B$14*15)),IF(CE53=$A$16,IF(CD54+$B$16*15&gt;100,100,CD54+$B$16*15),CD54)))))</f>
        <v>72.889999999999972</v>
      </c>
      <c r="CF54" s="316">
        <f t="shared" ref="CF54" si="1047">IF(CF53=$A$12,CE54+($B$12*15),IF(CF53=$A$13,CE54+($B$13*15),IF(CF53=$A$15,IF(CE54+($B$15*15)&gt;100,100,CE54+($B$15*15)),IF(CF53=$A$14,IF(CE54+($B$14*15)&gt;100,100,CE54+($B$14*15)),IF(CF53=$A$16,IF(CE54+$B$16*15&gt;100,100,CE54+$B$16*15),CE54)))))</f>
        <v>72.889999999999972</v>
      </c>
      <c r="CG54" s="316">
        <f t="shared" ref="CG54" si="1048">IF(CG53=$A$12,CF54+($B$12*15),IF(CG53=$A$13,CF54+($B$13*15),IF(CG53=$A$15,IF(CF54+($B$15*15)&gt;100,100,CF54+($B$15*15)),IF(CG53=$A$14,IF(CF54+($B$14*15)&gt;100,100,CF54+($B$14*15)),IF(CG53=$A$16,IF(CF54+$B$16*15&gt;100,100,CF54+$B$16*15),CF54)))))</f>
        <v>72.889999999999972</v>
      </c>
      <c r="CH54" s="316">
        <f t="shared" ref="CH54" si="1049">IF(CH53=$A$12,CG54+($B$12*15),IF(CH53=$A$13,CG54+($B$13*15),IF(CH53=$A$15,IF(CG54+($B$15*15)&gt;100,100,CG54+($B$15*15)),IF(CH53=$A$14,IF(CG54+($B$14*15)&gt;100,100,CG54+($B$14*15)),IF(CH53=$A$16,IF(CG54+$B$16*15&gt;100,100,CG54+$B$16*15),CG54)))))</f>
        <v>72.889999999999972</v>
      </c>
      <c r="CI54" s="316">
        <f t="shared" ref="CI54" si="1050">IF(CI53=$A$12,CH54+($B$12*15),IF(CI53=$A$13,CH54+($B$13*15),IF(CI53=$A$15,IF(CH54+($B$15*15)&gt;100,100,CH54+($B$15*15)),IF(CI53=$A$14,IF(CH54+($B$14*15)&gt;100,100,CH54+($B$14*15)),IF(CI53=$A$16,IF(CH54+$B$16*15&gt;100,100,CH54+$B$16*15),CH54)))))</f>
        <v>72.889999999999972</v>
      </c>
      <c r="CJ54" s="316">
        <f t="shared" ref="CJ54" si="1051">IF(CJ53=$A$12,CI54+($B$12*15),IF(CJ53=$A$13,CI54+($B$13*15),IF(CJ53=$A$15,IF(CI54+($B$15*15)&gt;100,100,CI54+($B$15*15)),IF(CJ53=$A$14,IF(CI54+($B$14*15)&gt;100,100,CI54+($B$14*15)),IF(CJ53=$A$16,IF(CI54+$B$16*15&gt;100,100,CI54+$B$16*15),CI54)))))</f>
        <v>72.889999999999972</v>
      </c>
      <c r="CK54" s="316">
        <f t="shared" ref="CK54" si="1052">IF(CK53=$A$12,CJ54+($B$12*15),IF(CK53=$A$13,CJ54+($B$13*15),IF(CK53=$A$15,IF(CJ54+($B$15*15)&gt;100,100,CJ54+($B$15*15)),IF(CK53=$A$14,IF(CJ54+($B$14*15)&gt;100,100,CJ54+($B$14*15)),IF(CK53=$A$16,IF(CJ54+$B$16*15&gt;100,100,CJ54+$B$16*15),CJ54)))))</f>
        <v>72.889999999999972</v>
      </c>
      <c r="CL54" s="316">
        <f t="shared" ref="CL54" si="1053">IF(CL53=$A$12,CK54+($B$12*15),IF(CL53=$A$13,CK54+($B$13*15),IF(CL53=$A$15,IF(CK54+($B$15*15)&gt;100,100,CK54+($B$15*15)),IF(CL53=$A$14,IF(CK54+($B$14*15)&gt;100,100,CK54+($B$14*15)),IF(CL53=$A$16,IF(CK54+$B$16*15&gt;100,100,CK54+$B$16*15),CK54)))))</f>
        <v>72.889999999999972</v>
      </c>
      <c r="CM54" s="316">
        <f t="shared" ref="CM54" si="1054">IF(CM53=$A$12,CL54+($B$12*15),IF(CM53=$A$13,CL54+($B$13*15),IF(CM53=$A$15,IF(CL54+($B$15*15)&gt;100,100,CL54+($B$15*15)),IF(CM53=$A$14,IF(CL54+($B$14*15)&gt;100,100,CL54+($B$14*15)),IF(CM53=$A$16,IF(CL54+$B$16*15&gt;100,100,CL54+$B$16*15),CL54)))))</f>
        <v>72.889999999999972</v>
      </c>
      <c r="CN54" s="316">
        <f t="shared" ref="CN54" si="1055">IF(CN53=$A$12,CM54+($B$12*15),IF(CN53=$A$13,CM54+($B$13*15),IF(CN53=$A$15,IF(CM54+($B$15*15)&gt;100,100,CM54+($B$15*15)),IF(CN53=$A$14,IF(CM54+($B$14*15)&gt;100,100,CM54+($B$14*15)),IF(CN53=$A$16,IF(CM54+$B$16*15&gt;100,100,CM54+$B$16*15),CM54)))))</f>
        <v>72.889999999999972</v>
      </c>
      <c r="CO54" s="316">
        <f t="shared" ref="CO54" si="1056">IF(CO53=$A$12,CN54+($B$12*15),IF(CO53=$A$13,CN54+($B$13*15),IF(CO53=$A$15,IF(CN54+($B$15*15)&gt;100,100,CN54+($B$15*15)),IF(CO53=$A$14,IF(CN54+($B$14*15)&gt;100,100,CN54+($B$14*15)),IF(CO53=$A$16,IF(CN54+$B$16*15&gt;100,100,CN54+$B$16*15),CN54)))))</f>
        <v>72.889999999999972</v>
      </c>
      <c r="CP54" s="316">
        <f t="shared" ref="CP54" si="1057">IF(CP53=$A$12,CO54+($B$12*15),IF(CP53=$A$13,CO54+($B$13*15),IF(CP53=$A$15,IF(CO54+($B$15*15)&gt;100,100,CO54+($B$15*15)),IF(CP53=$A$14,IF(CO54+($B$14*15)&gt;100,100,CO54+($B$14*15)),IF(CP53=$A$16,IF(CO54+$B$16*15&gt;100,100,CO54+$B$16*15),CO54)))))</f>
        <v>72.889999999999972</v>
      </c>
      <c r="CQ54" s="316">
        <f t="shared" ref="CQ54" si="1058">IF(CQ53=$A$12,CP54+($B$12*15),IF(CQ53=$A$13,CP54+($B$13*15),IF(CQ53=$A$15,IF(CP54+($B$15*15)&gt;100,100,CP54+($B$15*15)),IF(CQ53=$A$14,IF(CP54+($B$14*15)&gt;100,100,CP54+($B$14*15)),IF(CQ53=$A$16,IF(CP54+$B$16*15&gt;100,100,CP54+$B$16*15),CP54)))))</f>
        <v>72.889999999999972</v>
      </c>
      <c r="CR54" s="316">
        <f t="shared" ref="CR54" si="1059">IF(CR53=$A$12,CQ54+($B$12*15),IF(CR53=$A$13,CQ54+($B$13*15),IF(CR53=$A$15,IF(CQ54+($B$15*15)&gt;100,100,CQ54+($B$15*15)),IF(CR53=$A$14,IF(CQ54+($B$14*15)&gt;100,100,CQ54+($B$14*15)),IF(CR53=$A$16,IF(CQ54+$B$16*15&gt;100,100,CQ54+$B$16*15),CQ54)))))</f>
        <v>72.889999999999972</v>
      </c>
      <c r="CS54" s="316">
        <f t="shared" ref="CS54" si="1060">IF(CS53=$A$12,CR54+($B$12*15),IF(CS53=$A$13,CR54+($B$13*15),IF(CS53=$A$15,IF(CR54+($B$15*15)&gt;100,100,CR54+($B$15*15)),IF(CS53=$A$14,IF(CR54+($B$14*15)&gt;100,100,CR54+($B$14*15)),IF(CS53=$A$16,IF(CR54+$B$16*15&gt;100,100,CR54+$B$16*15),CR54)))))</f>
        <v>72.889999999999972</v>
      </c>
      <c r="CT54" s="316">
        <f t="shared" ref="CT54" si="1061">IF(CT53=$A$12,CS54+($B$12*15),IF(CT53=$A$13,CS54+($B$13*15),IF(CT53=$A$15,IF(CS54+($B$15*15)&gt;100,100,CS54+($B$15*15)),IF(CT53=$A$14,IF(CS54+($B$14*15)&gt;100,100,CS54+($B$14*15)),IF(CT53=$A$16,IF(CS54+$B$16*15&gt;100,100,CS54+$B$16*15),CS54)))))</f>
        <v>72.889999999999972</v>
      </c>
      <c r="CU54" s="316">
        <f t="shared" ref="CU54" si="1062">IF(CU53=$A$12,CT54+($B$12*15),IF(CU53=$A$13,CT54+($B$13*15),IF(CU53=$A$15,IF(CT54+($B$15*15)&gt;100,100,CT54+($B$15*15)),IF(CU53=$A$14,IF(CT54+($B$14*15)&gt;100,100,CT54+($B$14*15)),IF(CU53=$A$16,IF(CT54+$B$16*15&gt;100,100,CT54+$B$16*15),CT54)))))</f>
        <v>72.889999999999972</v>
      </c>
      <c r="CV54" s="316">
        <f t="shared" ref="CV54" si="1063">IF(CV53=$A$12,CU54+($B$12*15),IF(CV53=$A$13,CU54+($B$13*15),IF(CV53=$A$15,IF(CU54+($B$15*15)&gt;100,100,CU54+($B$15*15)),IF(CV53=$A$14,IF(CU54+($B$14*15)&gt;100,100,CU54+($B$14*15)),IF(CV53=$A$16,IF(CU54+$B$16*15&gt;100,100,CU54+$B$16*15),CU54)))))</f>
        <v>72.889999999999972</v>
      </c>
      <c r="CW54" s="311">
        <f t="shared" ref="CW54" si="1064">CL54-10</f>
        <v>62.889999999999972</v>
      </c>
    </row>
    <row r="55" spans="1:101" ht="15" customHeight="1" x14ac:dyDescent="0.25">
      <c r="A55" s="401" t="s">
        <v>61</v>
      </c>
      <c r="B55" s="401"/>
      <c r="C55" s="401"/>
      <c r="D55" s="402"/>
      <c r="E55" s="281">
        <f t="shared" ref="E55:AJ55" si="1065">COUNTIF(E$31:E$54,"Go")</f>
        <v>1</v>
      </c>
      <c r="F55" s="281">
        <f t="shared" si="1065"/>
        <v>2</v>
      </c>
      <c r="G55" s="281">
        <f t="shared" si="1065"/>
        <v>3</v>
      </c>
      <c r="H55" s="281">
        <f t="shared" si="1065"/>
        <v>3</v>
      </c>
      <c r="I55" s="281">
        <f t="shared" si="1065"/>
        <v>3</v>
      </c>
      <c r="J55" s="281">
        <f t="shared" si="1065"/>
        <v>4</v>
      </c>
      <c r="K55" s="281">
        <f t="shared" si="1065"/>
        <v>5</v>
      </c>
      <c r="L55" s="281">
        <f t="shared" si="1065"/>
        <v>5</v>
      </c>
      <c r="M55" s="281">
        <f t="shared" si="1065"/>
        <v>5</v>
      </c>
      <c r="N55" s="281">
        <f t="shared" si="1065"/>
        <v>6</v>
      </c>
      <c r="O55" s="281">
        <f t="shared" si="1065"/>
        <v>7</v>
      </c>
      <c r="P55" s="281">
        <f t="shared" si="1065"/>
        <v>7</v>
      </c>
      <c r="Q55" s="281">
        <f t="shared" si="1065"/>
        <v>7</v>
      </c>
      <c r="R55" s="281">
        <f t="shared" si="1065"/>
        <v>8</v>
      </c>
      <c r="S55" s="281">
        <f t="shared" si="1065"/>
        <v>9</v>
      </c>
      <c r="T55" s="281">
        <f t="shared" si="1065"/>
        <v>9</v>
      </c>
      <c r="U55" s="281">
        <f t="shared" si="1065"/>
        <v>9</v>
      </c>
      <c r="V55" s="281">
        <f t="shared" si="1065"/>
        <v>9</v>
      </c>
      <c r="W55" s="281">
        <f t="shared" si="1065"/>
        <v>9</v>
      </c>
      <c r="X55" s="281">
        <f t="shared" si="1065"/>
        <v>9</v>
      </c>
      <c r="Y55" s="281">
        <f t="shared" si="1065"/>
        <v>9</v>
      </c>
      <c r="Z55" s="281">
        <f t="shared" si="1065"/>
        <v>9</v>
      </c>
      <c r="AA55" s="281">
        <f t="shared" si="1065"/>
        <v>9</v>
      </c>
      <c r="AB55" s="281">
        <f t="shared" si="1065"/>
        <v>8</v>
      </c>
      <c r="AC55" s="281">
        <f t="shared" si="1065"/>
        <v>7</v>
      </c>
      <c r="AD55" s="281">
        <f t="shared" si="1065"/>
        <v>7</v>
      </c>
      <c r="AE55" s="281">
        <f t="shared" si="1065"/>
        <v>7</v>
      </c>
      <c r="AF55" s="281">
        <f t="shared" si="1065"/>
        <v>7</v>
      </c>
      <c r="AG55" s="281">
        <f t="shared" si="1065"/>
        <v>7</v>
      </c>
      <c r="AH55" s="281">
        <f t="shared" si="1065"/>
        <v>7</v>
      </c>
      <c r="AI55" s="281">
        <f t="shared" si="1065"/>
        <v>7</v>
      </c>
      <c r="AJ55" s="281">
        <f t="shared" si="1065"/>
        <v>7</v>
      </c>
      <c r="AK55" s="281">
        <f t="shared" ref="AK55:BP55" si="1066">COUNTIF(AK$31:AK$54,"Go")</f>
        <v>7</v>
      </c>
      <c r="AL55" s="281">
        <f t="shared" si="1066"/>
        <v>7</v>
      </c>
      <c r="AM55" s="281">
        <f t="shared" si="1066"/>
        <v>7</v>
      </c>
      <c r="AN55" s="281">
        <f t="shared" si="1066"/>
        <v>7</v>
      </c>
      <c r="AO55" s="281">
        <f t="shared" si="1066"/>
        <v>7</v>
      </c>
      <c r="AP55" s="281">
        <f t="shared" si="1066"/>
        <v>7</v>
      </c>
      <c r="AQ55" s="281">
        <f t="shared" si="1066"/>
        <v>7</v>
      </c>
      <c r="AR55" s="281">
        <f t="shared" si="1066"/>
        <v>7</v>
      </c>
      <c r="AS55" s="281">
        <f t="shared" si="1066"/>
        <v>7</v>
      </c>
      <c r="AT55" s="281">
        <f t="shared" si="1066"/>
        <v>7</v>
      </c>
      <c r="AU55" s="281">
        <f t="shared" si="1066"/>
        <v>7</v>
      </c>
      <c r="AV55" s="281">
        <f t="shared" si="1066"/>
        <v>7</v>
      </c>
      <c r="AW55" s="281">
        <f t="shared" si="1066"/>
        <v>7</v>
      </c>
      <c r="AX55" s="281">
        <f t="shared" si="1066"/>
        <v>7</v>
      </c>
      <c r="AY55" s="281">
        <f t="shared" si="1066"/>
        <v>7</v>
      </c>
      <c r="AZ55" s="281">
        <f t="shared" si="1066"/>
        <v>7</v>
      </c>
      <c r="BA55" s="281">
        <f t="shared" si="1066"/>
        <v>7</v>
      </c>
      <c r="BB55" s="281">
        <f t="shared" si="1066"/>
        <v>5</v>
      </c>
      <c r="BC55" s="281">
        <f t="shared" si="1066"/>
        <v>5</v>
      </c>
      <c r="BD55" s="281">
        <f t="shared" si="1066"/>
        <v>5</v>
      </c>
      <c r="BE55" s="281">
        <f t="shared" si="1066"/>
        <v>5</v>
      </c>
      <c r="BF55" s="281">
        <f t="shared" si="1066"/>
        <v>4</v>
      </c>
      <c r="BG55" s="281">
        <f t="shared" si="1066"/>
        <v>4</v>
      </c>
      <c r="BH55" s="281">
        <f t="shared" si="1066"/>
        <v>3</v>
      </c>
      <c r="BI55" s="281">
        <f t="shared" si="1066"/>
        <v>3</v>
      </c>
      <c r="BJ55" s="281">
        <f t="shared" si="1066"/>
        <v>3</v>
      </c>
      <c r="BK55" s="281">
        <f t="shared" si="1066"/>
        <v>3</v>
      </c>
      <c r="BL55" s="281">
        <f t="shared" si="1066"/>
        <v>3</v>
      </c>
      <c r="BM55" s="281">
        <f t="shared" si="1066"/>
        <v>3</v>
      </c>
      <c r="BN55" s="281">
        <f t="shared" si="1066"/>
        <v>3</v>
      </c>
      <c r="BO55" s="281">
        <f t="shared" si="1066"/>
        <v>3</v>
      </c>
      <c r="BP55" s="281">
        <f t="shared" si="1066"/>
        <v>3</v>
      </c>
      <c r="BQ55" s="281">
        <f t="shared" ref="BQ55:CB55" si="1067">COUNTIF(BQ$31:BQ$54,"Go")</f>
        <v>3</v>
      </c>
      <c r="BR55" s="281">
        <f t="shared" si="1067"/>
        <v>3</v>
      </c>
      <c r="BS55" s="281">
        <f t="shared" si="1067"/>
        <v>3</v>
      </c>
      <c r="BT55" s="281">
        <f t="shared" si="1067"/>
        <v>3</v>
      </c>
      <c r="BU55" s="281">
        <f t="shared" si="1067"/>
        <v>3</v>
      </c>
      <c r="BV55" s="281">
        <f t="shared" si="1067"/>
        <v>3</v>
      </c>
      <c r="BW55" s="281">
        <f t="shared" si="1067"/>
        <v>3</v>
      </c>
      <c r="BX55" s="281">
        <f t="shared" si="1067"/>
        <v>3</v>
      </c>
      <c r="BY55" s="281">
        <f t="shared" si="1067"/>
        <v>3</v>
      </c>
      <c r="BZ55" s="281">
        <f t="shared" si="1067"/>
        <v>3</v>
      </c>
      <c r="CA55" s="281">
        <f t="shared" si="1067"/>
        <v>2</v>
      </c>
      <c r="CB55" s="281">
        <f t="shared" si="1067"/>
        <v>1</v>
      </c>
      <c r="CC55" s="281">
        <f t="shared" ref="CC55:CV55" si="1068">COUNTIF(CC$31:CC$54,"Go")</f>
        <v>0</v>
      </c>
      <c r="CD55" s="281">
        <f t="shared" si="1068"/>
        <v>0</v>
      </c>
      <c r="CE55" s="281">
        <f t="shared" si="1068"/>
        <v>0</v>
      </c>
      <c r="CF55" s="281">
        <f t="shared" si="1068"/>
        <v>0</v>
      </c>
      <c r="CG55" s="281">
        <f t="shared" si="1068"/>
        <v>0</v>
      </c>
      <c r="CH55" s="281">
        <f t="shared" si="1068"/>
        <v>0</v>
      </c>
      <c r="CI55" s="281">
        <f t="shared" si="1068"/>
        <v>0</v>
      </c>
      <c r="CJ55" s="281">
        <f t="shared" si="1068"/>
        <v>0</v>
      </c>
      <c r="CK55" s="281">
        <f t="shared" si="1068"/>
        <v>0</v>
      </c>
      <c r="CL55" s="281">
        <f t="shared" si="1068"/>
        <v>0</v>
      </c>
      <c r="CM55" s="281">
        <f t="shared" si="1068"/>
        <v>0</v>
      </c>
      <c r="CN55" s="281">
        <f t="shared" si="1068"/>
        <v>0</v>
      </c>
      <c r="CO55" s="281">
        <f t="shared" si="1068"/>
        <v>0</v>
      </c>
      <c r="CP55" s="281">
        <f t="shared" si="1068"/>
        <v>0</v>
      </c>
      <c r="CQ55" s="281">
        <f t="shared" si="1068"/>
        <v>0</v>
      </c>
      <c r="CR55" s="281">
        <f t="shared" si="1068"/>
        <v>0</v>
      </c>
      <c r="CS55" s="281">
        <f t="shared" si="1068"/>
        <v>0</v>
      </c>
      <c r="CT55" s="281">
        <f t="shared" si="1068"/>
        <v>0</v>
      </c>
      <c r="CU55" s="281">
        <f t="shared" si="1068"/>
        <v>0</v>
      </c>
      <c r="CV55" s="281">
        <f t="shared" si="1068"/>
        <v>0</v>
      </c>
      <c r="CW55" s="403"/>
    </row>
    <row r="56" spans="1:101" x14ac:dyDescent="0.25">
      <c r="A56" s="401" t="s">
        <v>209</v>
      </c>
      <c r="B56" s="401"/>
      <c r="C56" s="401"/>
      <c r="D56" s="401"/>
      <c r="E56" s="291">
        <f t="shared" ref="E56:AJ56" si="1069">COUNTIF(E31:E54,"EleX")</f>
        <v>1</v>
      </c>
      <c r="F56" s="291">
        <f t="shared" si="1069"/>
        <v>1</v>
      </c>
      <c r="G56" s="291">
        <f t="shared" si="1069"/>
        <v>1</v>
      </c>
      <c r="H56" s="291">
        <f t="shared" si="1069"/>
        <v>1</v>
      </c>
      <c r="I56" s="291">
        <f t="shared" si="1069"/>
        <v>1</v>
      </c>
      <c r="J56" s="291">
        <f t="shared" si="1069"/>
        <v>1</v>
      </c>
      <c r="K56" s="291">
        <f t="shared" si="1069"/>
        <v>1</v>
      </c>
      <c r="L56" s="291">
        <f t="shared" si="1069"/>
        <v>1</v>
      </c>
      <c r="M56" s="291">
        <f t="shared" si="1069"/>
        <v>1</v>
      </c>
      <c r="N56" s="291">
        <f t="shared" si="1069"/>
        <v>1</v>
      </c>
      <c r="O56" s="291">
        <f t="shared" si="1069"/>
        <v>1</v>
      </c>
      <c r="P56" s="291">
        <f t="shared" si="1069"/>
        <v>1</v>
      </c>
      <c r="Q56" s="291">
        <f t="shared" si="1069"/>
        <v>0</v>
      </c>
      <c r="R56" s="291">
        <f t="shared" si="1069"/>
        <v>0</v>
      </c>
      <c r="S56" s="291">
        <f t="shared" si="1069"/>
        <v>0</v>
      </c>
      <c r="T56" s="291">
        <f t="shared" si="1069"/>
        <v>0</v>
      </c>
      <c r="U56" s="291">
        <f t="shared" si="1069"/>
        <v>0</v>
      </c>
      <c r="V56" s="291">
        <f t="shared" si="1069"/>
        <v>0</v>
      </c>
      <c r="W56" s="291">
        <f t="shared" si="1069"/>
        <v>0</v>
      </c>
      <c r="X56" s="291">
        <f t="shared" si="1069"/>
        <v>0</v>
      </c>
      <c r="Y56" s="291">
        <f t="shared" si="1069"/>
        <v>0</v>
      </c>
      <c r="Z56" s="291">
        <f t="shared" si="1069"/>
        <v>0</v>
      </c>
      <c r="AA56" s="291">
        <f t="shared" si="1069"/>
        <v>0</v>
      </c>
      <c r="AB56" s="291">
        <f t="shared" si="1069"/>
        <v>0</v>
      </c>
      <c r="AC56" s="291">
        <f t="shared" si="1069"/>
        <v>1</v>
      </c>
      <c r="AD56" s="291">
        <f t="shared" si="1069"/>
        <v>1</v>
      </c>
      <c r="AE56" s="291">
        <f t="shared" si="1069"/>
        <v>1</v>
      </c>
      <c r="AF56" s="291">
        <f t="shared" si="1069"/>
        <v>1</v>
      </c>
      <c r="AG56" s="291">
        <f t="shared" si="1069"/>
        <v>1</v>
      </c>
      <c r="AH56" s="291">
        <f t="shared" si="1069"/>
        <v>1</v>
      </c>
      <c r="AI56" s="291">
        <f t="shared" si="1069"/>
        <v>1</v>
      </c>
      <c r="AJ56" s="291">
        <f t="shared" si="1069"/>
        <v>1</v>
      </c>
      <c r="AK56" s="291">
        <f t="shared" ref="AK56:BP56" si="1070">COUNTIF(AK31:AK54,"EleX")</f>
        <v>1</v>
      </c>
      <c r="AL56" s="291">
        <f t="shared" si="1070"/>
        <v>1</v>
      </c>
      <c r="AM56" s="291">
        <f t="shared" si="1070"/>
        <v>1</v>
      </c>
      <c r="AN56" s="291">
        <f t="shared" si="1070"/>
        <v>1</v>
      </c>
      <c r="AO56" s="291">
        <f t="shared" si="1070"/>
        <v>1</v>
      </c>
      <c r="AP56" s="291">
        <f t="shared" si="1070"/>
        <v>1</v>
      </c>
      <c r="AQ56" s="291">
        <f t="shared" si="1070"/>
        <v>1</v>
      </c>
      <c r="AR56" s="291">
        <f t="shared" si="1070"/>
        <v>1</v>
      </c>
      <c r="AS56" s="291">
        <f t="shared" si="1070"/>
        <v>0</v>
      </c>
      <c r="AT56" s="291">
        <f t="shared" si="1070"/>
        <v>0</v>
      </c>
      <c r="AU56" s="291">
        <f t="shared" si="1070"/>
        <v>0</v>
      </c>
      <c r="AV56" s="291">
        <f t="shared" si="1070"/>
        <v>0</v>
      </c>
      <c r="AW56" s="291">
        <f t="shared" si="1070"/>
        <v>0</v>
      </c>
      <c r="AX56" s="291">
        <f t="shared" si="1070"/>
        <v>0</v>
      </c>
      <c r="AY56" s="291">
        <f t="shared" si="1070"/>
        <v>0</v>
      </c>
      <c r="AZ56" s="291">
        <f t="shared" si="1070"/>
        <v>0</v>
      </c>
      <c r="BA56" s="291">
        <f t="shared" si="1070"/>
        <v>0</v>
      </c>
      <c r="BB56" s="291">
        <f t="shared" si="1070"/>
        <v>0</v>
      </c>
      <c r="BC56" s="291">
        <f t="shared" si="1070"/>
        <v>1</v>
      </c>
      <c r="BD56" s="291">
        <f t="shared" si="1070"/>
        <v>1</v>
      </c>
      <c r="BE56" s="291">
        <f t="shared" si="1070"/>
        <v>1</v>
      </c>
      <c r="BF56" s="291">
        <f t="shared" si="1070"/>
        <v>1</v>
      </c>
      <c r="BG56" s="291">
        <f t="shared" si="1070"/>
        <v>1</v>
      </c>
      <c r="BH56" s="291">
        <f t="shared" si="1070"/>
        <v>1</v>
      </c>
      <c r="BI56" s="291">
        <f t="shared" si="1070"/>
        <v>1</v>
      </c>
      <c r="BJ56" s="291">
        <f t="shared" si="1070"/>
        <v>1</v>
      </c>
      <c r="BK56" s="291">
        <f t="shared" si="1070"/>
        <v>1</v>
      </c>
      <c r="BL56" s="291">
        <f t="shared" si="1070"/>
        <v>1</v>
      </c>
      <c r="BM56" s="291">
        <f t="shared" si="1070"/>
        <v>1</v>
      </c>
      <c r="BN56" s="291">
        <f t="shared" si="1070"/>
        <v>1</v>
      </c>
      <c r="BO56" s="291">
        <f t="shared" si="1070"/>
        <v>1</v>
      </c>
      <c r="BP56" s="291">
        <f t="shared" si="1070"/>
        <v>1</v>
      </c>
      <c r="BQ56" s="291">
        <f t="shared" ref="BQ56:CB56" si="1071">COUNTIF(BQ31:BQ54,"EleX")</f>
        <v>1</v>
      </c>
      <c r="BR56" s="291">
        <f t="shared" si="1071"/>
        <v>1</v>
      </c>
      <c r="BS56" s="291">
        <f t="shared" si="1071"/>
        <v>1</v>
      </c>
      <c r="BT56" s="291">
        <f t="shared" si="1071"/>
        <v>1</v>
      </c>
      <c r="BU56" s="291">
        <f t="shared" si="1071"/>
        <v>1</v>
      </c>
      <c r="BV56" s="291">
        <f t="shared" si="1071"/>
        <v>1</v>
      </c>
      <c r="BW56" s="291">
        <f t="shared" si="1071"/>
        <v>1</v>
      </c>
      <c r="BX56" s="291">
        <f t="shared" si="1071"/>
        <v>1</v>
      </c>
      <c r="BY56" s="291">
        <f t="shared" si="1071"/>
        <v>1</v>
      </c>
      <c r="BZ56" s="291">
        <f t="shared" si="1071"/>
        <v>1</v>
      </c>
      <c r="CA56" s="291">
        <f t="shared" si="1071"/>
        <v>0</v>
      </c>
      <c r="CB56" s="291">
        <f t="shared" si="1071"/>
        <v>0</v>
      </c>
      <c r="CC56" s="291">
        <f t="shared" ref="CC56:CV56" si="1072">COUNTIF(CC31:CC54,"EleX")</f>
        <v>0</v>
      </c>
      <c r="CD56" s="291">
        <f t="shared" si="1072"/>
        <v>0</v>
      </c>
      <c r="CE56" s="291">
        <f t="shared" si="1072"/>
        <v>0</v>
      </c>
      <c r="CF56" s="291">
        <f t="shared" si="1072"/>
        <v>0</v>
      </c>
      <c r="CG56" s="291">
        <f t="shared" si="1072"/>
        <v>0</v>
      </c>
      <c r="CH56" s="291">
        <f t="shared" si="1072"/>
        <v>0</v>
      </c>
      <c r="CI56" s="291">
        <f t="shared" si="1072"/>
        <v>0</v>
      </c>
      <c r="CJ56" s="291">
        <f t="shared" si="1072"/>
        <v>0</v>
      </c>
      <c r="CK56" s="291">
        <f t="shared" si="1072"/>
        <v>0</v>
      </c>
      <c r="CL56" s="291">
        <f t="shared" si="1072"/>
        <v>0</v>
      </c>
      <c r="CM56" s="291">
        <f t="shared" si="1072"/>
        <v>0</v>
      </c>
      <c r="CN56" s="291">
        <f t="shared" si="1072"/>
        <v>0</v>
      </c>
      <c r="CO56" s="291">
        <f t="shared" si="1072"/>
        <v>0</v>
      </c>
      <c r="CP56" s="291">
        <f t="shared" si="1072"/>
        <v>0</v>
      </c>
      <c r="CQ56" s="291">
        <f t="shared" si="1072"/>
        <v>0</v>
      </c>
      <c r="CR56" s="291">
        <f t="shared" si="1072"/>
        <v>0</v>
      </c>
      <c r="CS56" s="291">
        <f t="shared" si="1072"/>
        <v>0</v>
      </c>
      <c r="CT56" s="291">
        <f t="shared" si="1072"/>
        <v>0</v>
      </c>
      <c r="CU56" s="291">
        <f t="shared" si="1072"/>
        <v>0</v>
      </c>
      <c r="CV56" s="291">
        <f t="shared" si="1072"/>
        <v>0</v>
      </c>
      <c r="CW56" s="403"/>
    </row>
    <row r="57" spans="1:101" x14ac:dyDescent="0.25">
      <c r="A57" s="405" t="s">
        <v>63</v>
      </c>
      <c r="B57" s="405"/>
      <c r="C57" s="405"/>
      <c r="D57" s="405"/>
      <c r="E57" s="292">
        <f t="shared" ref="E57:AJ57" si="1073">COUNTIF(E31:E54,"PEA")</f>
        <v>1</v>
      </c>
      <c r="F57" s="292">
        <f t="shared" si="1073"/>
        <v>1</v>
      </c>
      <c r="G57" s="292">
        <f t="shared" si="1073"/>
        <v>1</v>
      </c>
      <c r="H57" s="292">
        <f t="shared" si="1073"/>
        <v>1</v>
      </c>
      <c r="I57" s="292">
        <f t="shared" si="1073"/>
        <v>1</v>
      </c>
      <c r="J57" s="292">
        <f t="shared" si="1073"/>
        <v>1</v>
      </c>
      <c r="K57" s="292">
        <f t="shared" si="1073"/>
        <v>1</v>
      </c>
      <c r="L57" s="292">
        <f t="shared" si="1073"/>
        <v>1</v>
      </c>
      <c r="M57" s="292">
        <f t="shared" si="1073"/>
        <v>1</v>
      </c>
      <c r="N57" s="292">
        <f t="shared" si="1073"/>
        <v>1</v>
      </c>
      <c r="O57" s="292">
        <f t="shared" si="1073"/>
        <v>1</v>
      </c>
      <c r="P57" s="292">
        <f t="shared" si="1073"/>
        <v>1</v>
      </c>
      <c r="Q57" s="292">
        <f t="shared" si="1073"/>
        <v>0</v>
      </c>
      <c r="R57" s="292">
        <f t="shared" si="1073"/>
        <v>0</v>
      </c>
      <c r="S57" s="292">
        <f t="shared" si="1073"/>
        <v>0</v>
      </c>
      <c r="T57" s="292">
        <f t="shared" si="1073"/>
        <v>0</v>
      </c>
      <c r="U57" s="292">
        <f t="shared" si="1073"/>
        <v>0</v>
      </c>
      <c r="V57" s="292">
        <f t="shared" si="1073"/>
        <v>0</v>
      </c>
      <c r="W57" s="292">
        <f t="shared" si="1073"/>
        <v>0</v>
      </c>
      <c r="X57" s="292">
        <f t="shared" si="1073"/>
        <v>0</v>
      </c>
      <c r="Y57" s="292">
        <f t="shared" si="1073"/>
        <v>0</v>
      </c>
      <c r="Z57" s="292">
        <f t="shared" si="1073"/>
        <v>0</v>
      </c>
      <c r="AA57" s="292">
        <f t="shared" si="1073"/>
        <v>0</v>
      </c>
      <c r="AB57" s="292">
        <f t="shared" si="1073"/>
        <v>0</v>
      </c>
      <c r="AC57" s="292">
        <f t="shared" si="1073"/>
        <v>0</v>
      </c>
      <c r="AD57" s="292">
        <f t="shared" si="1073"/>
        <v>0</v>
      </c>
      <c r="AE57" s="292">
        <f t="shared" si="1073"/>
        <v>1</v>
      </c>
      <c r="AF57" s="292">
        <f t="shared" si="1073"/>
        <v>1</v>
      </c>
      <c r="AG57" s="292">
        <f t="shared" si="1073"/>
        <v>1</v>
      </c>
      <c r="AH57" s="292">
        <f t="shared" si="1073"/>
        <v>1</v>
      </c>
      <c r="AI57" s="292">
        <f t="shared" si="1073"/>
        <v>1</v>
      </c>
      <c r="AJ57" s="292">
        <f t="shared" si="1073"/>
        <v>1</v>
      </c>
      <c r="AK57" s="292">
        <f t="shared" ref="AK57:BP57" si="1074">COUNTIF(AK31:AK54,"PEA")</f>
        <v>1</v>
      </c>
      <c r="AL57" s="292">
        <f t="shared" si="1074"/>
        <v>1</v>
      </c>
      <c r="AM57" s="292">
        <f t="shared" si="1074"/>
        <v>1</v>
      </c>
      <c r="AN57" s="292">
        <f t="shared" si="1074"/>
        <v>1</v>
      </c>
      <c r="AO57" s="292">
        <f t="shared" si="1074"/>
        <v>1</v>
      </c>
      <c r="AP57" s="292">
        <f t="shared" si="1074"/>
        <v>1</v>
      </c>
      <c r="AQ57" s="292">
        <f t="shared" si="1074"/>
        <v>1</v>
      </c>
      <c r="AR57" s="292">
        <f t="shared" si="1074"/>
        <v>1</v>
      </c>
      <c r="AS57" s="292">
        <f t="shared" si="1074"/>
        <v>1</v>
      </c>
      <c r="AT57" s="292">
        <f t="shared" si="1074"/>
        <v>1</v>
      </c>
      <c r="AU57" s="292">
        <f t="shared" si="1074"/>
        <v>0</v>
      </c>
      <c r="AV57" s="292">
        <f t="shared" si="1074"/>
        <v>0</v>
      </c>
      <c r="AW57" s="292">
        <f t="shared" si="1074"/>
        <v>0</v>
      </c>
      <c r="AX57" s="292">
        <f t="shared" si="1074"/>
        <v>0</v>
      </c>
      <c r="AY57" s="292">
        <f t="shared" si="1074"/>
        <v>0</v>
      </c>
      <c r="AZ57" s="292">
        <f t="shared" si="1074"/>
        <v>0</v>
      </c>
      <c r="BA57" s="292">
        <f t="shared" si="1074"/>
        <v>0</v>
      </c>
      <c r="BB57" s="292">
        <f t="shared" si="1074"/>
        <v>0</v>
      </c>
      <c r="BC57" s="292">
        <f t="shared" si="1074"/>
        <v>0</v>
      </c>
      <c r="BD57" s="292">
        <f t="shared" si="1074"/>
        <v>1</v>
      </c>
      <c r="BE57" s="292">
        <f t="shared" si="1074"/>
        <v>1</v>
      </c>
      <c r="BF57" s="292">
        <f t="shared" si="1074"/>
        <v>1</v>
      </c>
      <c r="BG57" s="292">
        <f t="shared" si="1074"/>
        <v>1</v>
      </c>
      <c r="BH57" s="292">
        <f t="shared" si="1074"/>
        <v>1</v>
      </c>
      <c r="BI57" s="292">
        <f t="shared" si="1074"/>
        <v>1</v>
      </c>
      <c r="BJ57" s="292">
        <f t="shared" si="1074"/>
        <v>1</v>
      </c>
      <c r="BK57" s="292">
        <f t="shared" si="1074"/>
        <v>1</v>
      </c>
      <c r="BL57" s="292">
        <f t="shared" si="1074"/>
        <v>1</v>
      </c>
      <c r="BM57" s="292">
        <f t="shared" si="1074"/>
        <v>1</v>
      </c>
      <c r="BN57" s="292">
        <f t="shared" si="1074"/>
        <v>1</v>
      </c>
      <c r="BO57" s="292">
        <f t="shared" si="1074"/>
        <v>1</v>
      </c>
      <c r="BP57" s="292">
        <f t="shared" si="1074"/>
        <v>1</v>
      </c>
      <c r="BQ57" s="292">
        <f t="shared" ref="BQ57:CB57" si="1075">COUNTIF(BQ31:BQ54,"PEA")</f>
        <v>1</v>
      </c>
      <c r="BR57" s="292">
        <f t="shared" si="1075"/>
        <v>1</v>
      </c>
      <c r="BS57" s="292">
        <f t="shared" si="1075"/>
        <v>1</v>
      </c>
      <c r="BT57" s="292">
        <f t="shared" si="1075"/>
        <v>1</v>
      </c>
      <c r="BU57" s="292">
        <f t="shared" si="1075"/>
        <v>1</v>
      </c>
      <c r="BV57" s="292">
        <f t="shared" si="1075"/>
        <v>1</v>
      </c>
      <c r="BW57" s="292">
        <f t="shared" si="1075"/>
        <v>1</v>
      </c>
      <c r="BX57" s="292">
        <f t="shared" si="1075"/>
        <v>1</v>
      </c>
      <c r="BY57" s="292">
        <f t="shared" si="1075"/>
        <v>1</v>
      </c>
      <c r="BZ57" s="292">
        <f t="shared" si="1075"/>
        <v>1</v>
      </c>
      <c r="CA57" s="292">
        <f t="shared" si="1075"/>
        <v>1</v>
      </c>
      <c r="CB57" s="292">
        <f t="shared" si="1075"/>
        <v>1</v>
      </c>
      <c r="CC57" s="292">
        <f t="shared" ref="CC57:CV57" si="1076">COUNTIF(CC31:CC54,"PEA")</f>
        <v>0</v>
      </c>
      <c r="CD57" s="292">
        <f t="shared" si="1076"/>
        <v>0</v>
      </c>
      <c r="CE57" s="292">
        <f t="shared" si="1076"/>
        <v>0</v>
      </c>
      <c r="CF57" s="292">
        <f t="shared" si="1076"/>
        <v>0</v>
      </c>
      <c r="CG57" s="292">
        <f t="shared" si="1076"/>
        <v>0</v>
      </c>
      <c r="CH57" s="292">
        <f t="shared" si="1076"/>
        <v>0</v>
      </c>
      <c r="CI57" s="292">
        <f t="shared" si="1076"/>
        <v>0</v>
      </c>
      <c r="CJ57" s="292">
        <f t="shared" si="1076"/>
        <v>0</v>
      </c>
      <c r="CK57" s="292">
        <f t="shared" si="1076"/>
        <v>0</v>
      </c>
      <c r="CL57" s="292">
        <f t="shared" si="1076"/>
        <v>0</v>
      </c>
      <c r="CM57" s="292">
        <f t="shared" si="1076"/>
        <v>0</v>
      </c>
      <c r="CN57" s="292">
        <f t="shared" si="1076"/>
        <v>0</v>
      </c>
      <c r="CO57" s="292">
        <f t="shared" si="1076"/>
        <v>0</v>
      </c>
      <c r="CP57" s="292">
        <f t="shared" si="1076"/>
        <v>0</v>
      </c>
      <c r="CQ57" s="292">
        <f t="shared" si="1076"/>
        <v>0</v>
      </c>
      <c r="CR57" s="292">
        <f t="shared" si="1076"/>
        <v>0</v>
      </c>
      <c r="CS57" s="292">
        <f t="shared" si="1076"/>
        <v>0</v>
      </c>
      <c r="CT57" s="292">
        <f t="shared" si="1076"/>
        <v>0</v>
      </c>
      <c r="CU57" s="292">
        <f t="shared" si="1076"/>
        <v>0</v>
      </c>
      <c r="CV57" s="292">
        <f t="shared" si="1076"/>
        <v>0</v>
      </c>
      <c r="CW57" s="403"/>
    </row>
    <row r="58" spans="1:101" x14ac:dyDescent="0.25">
      <c r="A58" s="405" t="s">
        <v>64</v>
      </c>
      <c r="B58" s="405"/>
      <c r="C58" s="405"/>
      <c r="D58" s="405"/>
      <c r="E58" s="292">
        <f t="shared" ref="E58:BP58" si="1077">E56+E57</f>
        <v>2</v>
      </c>
      <c r="F58" s="292">
        <f t="shared" si="1077"/>
        <v>2</v>
      </c>
      <c r="G58" s="292">
        <f t="shared" si="1077"/>
        <v>2</v>
      </c>
      <c r="H58" s="292">
        <f t="shared" si="1077"/>
        <v>2</v>
      </c>
      <c r="I58" s="292">
        <f t="shared" si="1077"/>
        <v>2</v>
      </c>
      <c r="J58" s="292">
        <f t="shared" si="1077"/>
        <v>2</v>
      </c>
      <c r="K58" s="292">
        <f t="shared" si="1077"/>
        <v>2</v>
      </c>
      <c r="L58" s="292">
        <f t="shared" si="1077"/>
        <v>2</v>
      </c>
      <c r="M58" s="292">
        <f t="shared" si="1077"/>
        <v>2</v>
      </c>
      <c r="N58" s="292">
        <f t="shared" si="1077"/>
        <v>2</v>
      </c>
      <c r="O58" s="292">
        <f t="shared" si="1077"/>
        <v>2</v>
      </c>
      <c r="P58" s="292">
        <f t="shared" si="1077"/>
        <v>2</v>
      </c>
      <c r="Q58" s="292">
        <f t="shared" si="1077"/>
        <v>0</v>
      </c>
      <c r="R58" s="292">
        <f t="shared" si="1077"/>
        <v>0</v>
      </c>
      <c r="S58" s="292">
        <f t="shared" si="1077"/>
        <v>0</v>
      </c>
      <c r="T58" s="292">
        <f t="shared" si="1077"/>
        <v>0</v>
      </c>
      <c r="U58" s="292">
        <f t="shared" si="1077"/>
        <v>0</v>
      </c>
      <c r="V58" s="292">
        <f t="shared" si="1077"/>
        <v>0</v>
      </c>
      <c r="W58" s="292">
        <f t="shared" si="1077"/>
        <v>0</v>
      </c>
      <c r="X58" s="292">
        <f t="shared" si="1077"/>
        <v>0</v>
      </c>
      <c r="Y58" s="292">
        <f t="shared" si="1077"/>
        <v>0</v>
      </c>
      <c r="Z58" s="292">
        <f t="shared" si="1077"/>
        <v>0</v>
      </c>
      <c r="AA58" s="292">
        <f t="shared" si="1077"/>
        <v>0</v>
      </c>
      <c r="AB58" s="292">
        <f t="shared" si="1077"/>
        <v>0</v>
      </c>
      <c r="AC58" s="292">
        <f t="shared" si="1077"/>
        <v>1</v>
      </c>
      <c r="AD58" s="292">
        <f t="shared" si="1077"/>
        <v>1</v>
      </c>
      <c r="AE58" s="292">
        <f t="shared" si="1077"/>
        <v>2</v>
      </c>
      <c r="AF58" s="292">
        <f t="shared" si="1077"/>
        <v>2</v>
      </c>
      <c r="AG58" s="292">
        <f t="shared" si="1077"/>
        <v>2</v>
      </c>
      <c r="AH58" s="292">
        <f t="shared" si="1077"/>
        <v>2</v>
      </c>
      <c r="AI58" s="292">
        <f t="shared" si="1077"/>
        <v>2</v>
      </c>
      <c r="AJ58" s="292">
        <f t="shared" si="1077"/>
        <v>2</v>
      </c>
      <c r="AK58" s="292">
        <f t="shared" si="1077"/>
        <v>2</v>
      </c>
      <c r="AL58" s="292">
        <f t="shared" si="1077"/>
        <v>2</v>
      </c>
      <c r="AM58" s="292">
        <f t="shared" si="1077"/>
        <v>2</v>
      </c>
      <c r="AN58" s="292">
        <f t="shared" si="1077"/>
        <v>2</v>
      </c>
      <c r="AO58" s="292">
        <f t="shared" si="1077"/>
        <v>2</v>
      </c>
      <c r="AP58" s="292">
        <f t="shared" si="1077"/>
        <v>2</v>
      </c>
      <c r="AQ58" s="292">
        <f t="shared" si="1077"/>
        <v>2</v>
      </c>
      <c r="AR58" s="292">
        <f t="shared" si="1077"/>
        <v>2</v>
      </c>
      <c r="AS58" s="292">
        <f t="shared" si="1077"/>
        <v>1</v>
      </c>
      <c r="AT58" s="292">
        <f t="shared" si="1077"/>
        <v>1</v>
      </c>
      <c r="AU58" s="292">
        <f t="shared" si="1077"/>
        <v>0</v>
      </c>
      <c r="AV58" s="292">
        <f t="shared" si="1077"/>
        <v>0</v>
      </c>
      <c r="AW58" s="292">
        <f t="shared" si="1077"/>
        <v>0</v>
      </c>
      <c r="AX58" s="292">
        <f t="shared" si="1077"/>
        <v>0</v>
      </c>
      <c r="AY58" s="292">
        <f t="shared" si="1077"/>
        <v>0</v>
      </c>
      <c r="AZ58" s="292">
        <f t="shared" si="1077"/>
        <v>0</v>
      </c>
      <c r="BA58" s="292">
        <f t="shared" si="1077"/>
        <v>0</v>
      </c>
      <c r="BB58" s="292">
        <f t="shared" si="1077"/>
        <v>0</v>
      </c>
      <c r="BC58" s="292">
        <f t="shared" si="1077"/>
        <v>1</v>
      </c>
      <c r="BD58" s="292">
        <f t="shared" si="1077"/>
        <v>2</v>
      </c>
      <c r="BE58" s="292">
        <f t="shared" si="1077"/>
        <v>2</v>
      </c>
      <c r="BF58" s="292">
        <f t="shared" si="1077"/>
        <v>2</v>
      </c>
      <c r="BG58" s="292">
        <f t="shared" si="1077"/>
        <v>2</v>
      </c>
      <c r="BH58" s="292">
        <f t="shared" si="1077"/>
        <v>2</v>
      </c>
      <c r="BI58" s="292">
        <f t="shared" si="1077"/>
        <v>2</v>
      </c>
      <c r="BJ58" s="292">
        <f t="shared" si="1077"/>
        <v>2</v>
      </c>
      <c r="BK58" s="292">
        <f t="shared" si="1077"/>
        <v>2</v>
      </c>
      <c r="BL58" s="292">
        <f t="shared" si="1077"/>
        <v>2</v>
      </c>
      <c r="BM58" s="292">
        <f t="shared" si="1077"/>
        <v>2</v>
      </c>
      <c r="BN58" s="292">
        <f t="shared" si="1077"/>
        <v>2</v>
      </c>
      <c r="BO58" s="292">
        <f t="shared" si="1077"/>
        <v>2</v>
      </c>
      <c r="BP58" s="292">
        <f t="shared" si="1077"/>
        <v>2</v>
      </c>
      <c r="BQ58" s="292">
        <f t="shared" ref="BQ58:CB58" si="1078">BQ56+BQ57</f>
        <v>2</v>
      </c>
      <c r="BR58" s="292">
        <f t="shared" si="1078"/>
        <v>2</v>
      </c>
      <c r="BS58" s="292">
        <f t="shared" si="1078"/>
        <v>2</v>
      </c>
      <c r="BT58" s="292">
        <f t="shared" si="1078"/>
        <v>2</v>
      </c>
      <c r="BU58" s="292">
        <f t="shared" si="1078"/>
        <v>2</v>
      </c>
      <c r="BV58" s="292">
        <f t="shared" si="1078"/>
        <v>2</v>
      </c>
      <c r="BW58" s="292">
        <f t="shared" si="1078"/>
        <v>2</v>
      </c>
      <c r="BX58" s="292">
        <f t="shared" si="1078"/>
        <v>2</v>
      </c>
      <c r="BY58" s="292">
        <f t="shared" si="1078"/>
        <v>2</v>
      </c>
      <c r="BZ58" s="292">
        <f t="shared" si="1078"/>
        <v>2</v>
      </c>
      <c r="CA58" s="292">
        <f t="shared" si="1078"/>
        <v>1</v>
      </c>
      <c r="CB58" s="292">
        <f t="shared" si="1078"/>
        <v>1</v>
      </c>
      <c r="CC58" s="292">
        <f t="shared" ref="CC58:CV58" si="1079">CC56+CC57</f>
        <v>0</v>
      </c>
      <c r="CD58" s="292">
        <f t="shared" si="1079"/>
        <v>0</v>
      </c>
      <c r="CE58" s="292">
        <f t="shared" si="1079"/>
        <v>0</v>
      </c>
      <c r="CF58" s="292">
        <f t="shared" si="1079"/>
        <v>0</v>
      </c>
      <c r="CG58" s="292">
        <f t="shared" si="1079"/>
        <v>0</v>
      </c>
      <c r="CH58" s="292">
        <f t="shared" si="1079"/>
        <v>0</v>
      </c>
      <c r="CI58" s="292">
        <f t="shared" si="1079"/>
        <v>0</v>
      </c>
      <c r="CJ58" s="292">
        <f t="shared" si="1079"/>
        <v>0</v>
      </c>
      <c r="CK58" s="292">
        <f t="shared" si="1079"/>
        <v>0</v>
      </c>
      <c r="CL58" s="292">
        <f t="shared" si="1079"/>
        <v>0</v>
      </c>
      <c r="CM58" s="292">
        <f t="shared" si="1079"/>
        <v>0</v>
      </c>
      <c r="CN58" s="292">
        <f t="shared" si="1079"/>
        <v>0</v>
      </c>
      <c r="CO58" s="292">
        <f t="shared" si="1079"/>
        <v>0</v>
      </c>
      <c r="CP58" s="292">
        <f t="shared" si="1079"/>
        <v>0</v>
      </c>
      <c r="CQ58" s="292">
        <f t="shared" si="1079"/>
        <v>0</v>
      </c>
      <c r="CR58" s="292">
        <f t="shared" si="1079"/>
        <v>0</v>
      </c>
      <c r="CS58" s="292">
        <f t="shared" si="1079"/>
        <v>0</v>
      </c>
      <c r="CT58" s="292">
        <f t="shared" si="1079"/>
        <v>0</v>
      </c>
      <c r="CU58" s="292">
        <f t="shared" si="1079"/>
        <v>0</v>
      </c>
      <c r="CV58" s="292">
        <f t="shared" si="1079"/>
        <v>0</v>
      </c>
      <c r="CW58" s="403"/>
    </row>
    <row r="59" spans="1:101" s="294" customFormat="1" x14ac:dyDescent="0.25">
      <c r="A59" s="406" t="s">
        <v>65</v>
      </c>
      <c r="B59" s="406"/>
      <c r="C59" s="406"/>
      <c r="D59" s="406"/>
      <c r="E59" s="293" t="b">
        <f>IF(E57&gt;1,FALSE,IF(E56&gt;1,FALSE,TRUE))</f>
        <v>1</v>
      </c>
      <c r="F59" s="293" t="b">
        <f t="shared" ref="F59:BO59" si="1080">IF(F57&gt;1,FALSE,IF(F56&gt;1,FALSE,TRUE))</f>
        <v>1</v>
      </c>
      <c r="G59" s="293" t="b">
        <f t="shared" si="1080"/>
        <v>1</v>
      </c>
      <c r="H59" s="293" t="b">
        <f t="shared" si="1080"/>
        <v>1</v>
      </c>
      <c r="I59" s="293" t="b">
        <f t="shared" si="1080"/>
        <v>1</v>
      </c>
      <c r="J59" s="293" t="b">
        <f t="shared" si="1080"/>
        <v>1</v>
      </c>
      <c r="K59" s="293" t="b">
        <f t="shared" si="1080"/>
        <v>1</v>
      </c>
      <c r="L59" s="293" t="b">
        <f t="shared" si="1080"/>
        <v>1</v>
      </c>
      <c r="M59" s="293" t="b">
        <f t="shared" si="1080"/>
        <v>1</v>
      </c>
      <c r="N59" s="293" t="b">
        <f t="shared" si="1080"/>
        <v>1</v>
      </c>
      <c r="O59" s="293" t="b">
        <f t="shared" si="1080"/>
        <v>1</v>
      </c>
      <c r="P59" s="293" t="b">
        <f t="shared" si="1080"/>
        <v>1</v>
      </c>
      <c r="Q59" s="293" t="b">
        <f t="shared" si="1080"/>
        <v>1</v>
      </c>
      <c r="R59" s="293" t="b">
        <f t="shared" si="1080"/>
        <v>1</v>
      </c>
      <c r="S59" s="293" t="b">
        <f t="shared" si="1080"/>
        <v>1</v>
      </c>
      <c r="T59" s="293" t="b">
        <f t="shared" si="1080"/>
        <v>1</v>
      </c>
      <c r="U59" s="293" t="b">
        <f t="shared" si="1080"/>
        <v>1</v>
      </c>
      <c r="V59" s="293" t="b">
        <f t="shared" si="1080"/>
        <v>1</v>
      </c>
      <c r="W59" s="293" t="b">
        <f t="shared" si="1080"/>
        <v>1</v>
      </c>
      <c r="X59" s="293" t="b">
        <f t="shared" si="1080"/>
        <v>1</v>
      </c>
      <c r="Y59" s="293" t="b">
        <f t="shared" si="1080"/>
        <v>1</v>
      </c>
      <c r="Z59" s="293" t="b">
        <f t="shared" si="1080"/>
        <v>1</v>
      </c>
      <c r="AA59" s="293" t="b">
        <f t="shared" si="1080"/>
        <v>1</v>
      </c>
      <c r="AB59" s="293" t="b">
        <f t="shared" si="1080"/>
        <v>1</v>
      </c>
      <c r="AC59" s="293" t="b">
        <f t="shared" si="1080"/>
        <v>1</v>
      </c>
      <c r="AD59" s="293" t="b">
        <f t="shared" si="1080"/>
        <v>1</v>
      </c>
      <c r="AE59" s="293" t="b">
        <f t="shared" si="1080"/>
        <v>1</v>
      </c>
      <c r="AF59" s="293" t="b">
        <f t="shared" si="1080"/>
        <v>1</v>
      </c>
      <c r="AG59" s="293" t="b">
        <f t="shared" si="1080"/>
        <v>1</v>
      </c>
      <c r="AH59" s="293" t="b">
        <f t="shared" si="1080"/>
        <v>1</v>
      </c>
      <c r="AI59" s="293" t="b">
        <f t="shared" si="1080"/>
        <v>1</v>
      </c>
      <c r="AJ59" s="293" t="b">
        <f t="shared" si="1080"/>
        <v>1</v>
      </c>
      <c r="AK59" s="293" t="b">
        <f t="shared" si="1080"/>
        <v>1</v>
      </c>
      <c r="AL59" s="293" t="b">
        <f t="shared" si="1080"/>
        <v>1</v>
      </c>
      <c r="AM59" s="293" t="b">
        <f t="shared" si="1080"/>
        <v>1</v>
      </c>
      <c r="AN59" s="293" t="b">
        <f t="shared" si="1080"/>
        <v>1</v>
      </c>
      <c r="AO59" s="293" t="b">
        <f t="shared" si="1080"/>
        <v>1</v>
      </c>
      <c r="AP59" s="293" t="b">
        <f t="shared" si="1080"/>
        <v>1</v>
      </c>
      <c r="AQ59" s="293" t="b">
        <f t="shared" si="1080"/>
        <v>1</v>
      </c>
      <c r="AR59" s="293" t="b">
        <f t="shared" si="1080"/>
        <v>1</v>
      </c>
      <c r="AS59" s="293" t="b">
        <f t="shared" si="1080"/>
        <v>1</v>
      </c>
      <c r="AT59" s="293" t="b">
        <f t="shared" si="1080"/>
        <v>1</v>
      </c>
      <c r="AU59" s="293" t="b">
        <f t="shared" si="1080"/>
        <v>1</v>
      </c>
      <c r="AV59" s="293" t="b">
        <f t="shared" si="1080"/>
        <v>1</v>
      </c>
      <c r="AW59" s="293" t="b">
        <f t="shared" si="1080"/>
        <v>1</v>
      </c>
      <c r="AX59" s="293" t="b">
        <f t="shared" si="1080"/>
        <v>1</v>
      </c>
      <c r="AY59" s="293" t="b">
        <f t="shared" si="1080"/>
        <v>1</v>
      </c>
      <c r="AZ59" s="293" t="b">
        <f t="shared" si="1080"/>
        <v>1</v>
      </c>
      <c r="BA59" s="293" t="b">
        <f t="shared" si="1080"/>
        <v>1</v>
      </c>
      <c r="BB59" s="293" t="b">
        <f t="shared" si="1080"/>
        <v>1</v>
      </c>
      <c r="BC59" s="293" t="b">
        <f t="shared" si="1080"/>
        <v>1</v>
      </c>
      <c r="BD59" s="293" t="b">
        <f t="shared" si="1080"/>
        <v>1</v>
      </c>
      <c r="BE59" s="293" t="b">
        <f t="shared" si="1080"/>
        <v>1</v>
      </c>
      <c r="BF59" s="293" t="b">
        <f t="shared" si="1080"/>
        <v>1</v>
      </c>
      <c r="BG59" s="293" t="b">
        <f t="shared" si="1080"/>
        <v>1</v>
      </c>
      <c r="BH59" s="293" t="b">
        <f t="shared" si="1080"/>
        <v>1</v>
      </c>
      <c r="BI59" s="293" t="b">
        <f t="shared" si="1080"/>
        <v>1</v>
      </c>
      <c r="BJ59" s="293" t="b">
        <f t="shared" si="1080"/>
        <v>1</v>
      </c>
      <c r="BK59" s="293" t="b">
        <f t="shared" si="1080"/>
        <v>1</v>
      </c>
      <c r="BL59" s="293" t="b">
        <f t="shared" si="1080"/>
        <v>1</v>
      </c>
      <c r="BM59" s="293" t="b">
        <f t="shared" si="1080"/>
        <v>1</v>
      </c>
      <c r="BN59" s="293" t="b">
        <f t="shared" si="1080"/>
        <v>1</v>
      </c>
      <c r="BO59" s="293" t="b">
        <f t="shared" si="1080"/>
        <v>1</v>
      </c>
      <c r="BP59" s="293" t="b">
        <f t="shared" ref="BP59:CB59" si="1081">IF(BP57&gt;1,FALSE,IF(BP56&gt;1,FALSE,TRUE))</f>
        <v>1</v>
      </c>
      <c r="BQ59" s="293" t="b">
        <f t="shared" si="1081"/>
        <v>1</v>
      </c>
      <c r="BR59" s="293" t="b">
        <f t="shared" si="1081"/>
        <v>1</v>
      </c>
      <c r="BS59" s="293" t="b">
        <f t="shared" si="1081"/>
        <v>1</v>
      </c>
      <c r="BT59" s="293" t="b">
        <f t="shared" si="1081"/>
        <v>1</v>
      </c>
      <c r="BU59" s="293" t="b">
        <f t="shared" si="1081"/>
        <v>1</v>
      </c>
      <c r="BV59" s="293" t="b">
        <f t="shared" si="1081"/>
        <v>1</v>
      </c>
      <c r="BW59" s="293" t="b">
        <f t="shared" si="1081"/>
        <v>1</v>
      </c>
      <c r="BX59" s="293" t="b">
        <f t="shared" si="1081"/>
        <v>1</v>
      </c>
      <c r="BY59" s="293" t="b">
        <f t="shared" si="1081"/>
        <v>1</v>
      </c>
      <c r="BZ59" s="293" t="b">
        <f t="shared" si="1081"/>
        <v>1</v>
      </c>
      <c r="CA59" s="293" t="b">
        <f t="shared" si="1081"/>
        <v>1</v>
      </c>
      <c r="CB59" s="293" t="b">
        <f t="shared" si="1081"/>
        <v>1</v>
      </c>
      <c r="CC59" s="293" t="b">
        <f t="shared" ref="CC59:CV59" si="1082">IF(CC57&gt;1,FALSE,IF(CC56&gt;1,FALSE,TRUE))</f>
        <v>1</v>
      </c>
      <c r="CD59" s="293" t="b">
        <f t="shared" si="1082"/>
        <v>1</v>
      </c>
      <c r="CE59" s="293" t="b">
        <f t="shared" si="1082"/>
        <v>1</v>
      </c>
      <c r="CF59" s="293" t="b">
        <f t="shared" si="1082"/>
        <v>1</v>
      </c>
      <c r="CG59" s="293" t="b">
        <f t="shared" si="1082"/>
        <v>1</v>
      </c>
      <c r="CH59" s="293" t="b">
        <f t="shared" si="1082"/>
        <v>1</v>
      </c>
      <c r="CI59" s="293" t="b">
        <f t="shared" si="1082"/>
        <v>1</v>
      </c>
      <c r="CJ59" s="293" t="b">
        <f t="shared" si="1082"/>
        <v>1</v>
      </c>
      <c r="CK59" s="293" t="b">
        <f t="shared" si="1082"/>
        <v>1</v>
      </c>
      <c r="CL59" s="293" t="b">
        <f t="shared" si="1082"/>
        <v>1</v>
      </c>
      <c r="CM59" s="293" t="b">
        <f t="shared" si="1082"/>
        <v>1</v>
      </c>
      <c r="CN59" s="293" t="b">
        <f t="shared" si="1082"/>
        <v>1</v>
      </c>
      <c r="CO59" s="293" t="b">
        <f t="shared" si="1082"/>
        <v>1</v>
      </c>
      <c r="CP59" s="293" t="b">
        <f t="shared" si="1082"/>
        <v>1</v>
      </c>
      <c r="CQ59" s="293" t="b">
        <f t="shared" si="1082"/>
        <v>1</v>
      </c>
      <c r="CR59" s="293" t="b">
        <f t="shared" si="1082"/>
        <v>1</v>
      </c>
      <c r="CS59" s="293" t="b">
        <f t="shared" si="1082"/>
        <v>1</v>
      </c>
      <c r="CT59" s="293" t="b">
        <f t="shared" si="1082"/>
        <v>1</v>
      </c>
      <c r="CU59" s="293" t="b">
        <f t="shared" si="1082"/>
        <v>1</v>
      </c>
      <c r="CV59" s="293" t="b">
        <f t="shared" si="1082"/>
        <v>1</v>
      </c>
      <c r="CW59" s="404"/>
    </row>
    <row r="63" spans="1:101" x14ac:dyDescent="0.25">
      <c r="A63" s="454" t="s">
        <v>66</v>
      </c>
      <c r="B63" s="455"/>
      <c r="C63" s="455"/>
      <c r="D63" s="456"/>
      <c r="E63" s="407">
        <v>6</v>
      </c>
      <c r="F63" s="408"/>
      <c r="G63" s="408"/>
      <c r="H63" s="409"/>
      <c r="I63" s="407">
        <v>7</v>
      </c>
      <c r="J63" s="408"/>
      <c r="K63" s="408"/>
      <c r="L63" s="409"/>
      <c r="M63" s="427">
        <v>8</v>
      </c>
      <c r="N63" s="428"/>
      <c r="O63" s="428"/>
      <c r="P63" s="429"/>
      <c r="Q63" s="407">
        <v>9</v>
      </c>
      <c r="R63" s="408"/>
      <c r="S63" s="408"/>
      <c r="T63" s="409"/>
      <c r="U63" s="427">
        <v>10</v>
      </c>
      <c r="V63" s="428"/>
      <c r="W63" s="428"/>
      <c r="X63" s="429"/>
      <c r="Y63" s="407">
        <v>11</v>
      </c>
      <c r="Z63" s="408"/>
      <c r="AA63" s="408"/>
      <c r="AB63" s="409"/>
      <c r="AC63" s="407">
        <v>12</v>
      </c>
      <c r="AD63" s="408"/>
      <c r="AE63" s="408"/>
      <c r="AF63" s="409"/>
      <c r="AG63" s="407">
        <v>13</v>
      </c>
      <c r="AH63" s="408"/>
      <c r="AI63" s="408"/>
      <c r="AJ63" s="409"/>
      <c r="AK63" s="407">
        <v>14</v>
      </c>
      <c r="AL63" s="408"/>
      <c r="AM63" s="408"/>
      <c r="AN63" s="409"/>
      <c r="AO63" s="407">
        <v>15</v>
      </c>
      <c r="AP63" s="408"/>
      <c r="AQ63" s="408"/>
      <c r="AR63" s="409"/>
      <c r="AS63" s="407">
        <v>16</v>
      </c>
      <c r="AT63" s="408"/>
      <c r="AU63" s="408"/>
      <c r="AV63" s="409"/>
      <c r="AW63" s="407">
        <v>17</v>
      </c>
      <c r="AX63" s="408"/>
      <c r="AY63" s="408"/>
      <c r="AZ63" s="409"/>
      <c r="BA63" s="407">
        <v>18</v>
      </c>
      <c r="BB63" s="408"/>
      <c r="BC63" s="408"/>
      <c r="BD63" s="409"/>
      <c r="BE63" s="407">
        <v>19</v>
      </c>
      <c r="BF63" s="408"/>
      <c r="BG63" s="408"/>
      <c r="BH63" s="409"/>
      <c r="BI63" s="407">
        <v>20</v>
      </c>
      <c r="BJ63" s="408"/>
      <c r="BK63" s="408"/>
      <c r="BL63" s="409"/>
      <c r="BM63" s="407">
        <v>21</v>
      </c>
      <c r="BN63" s="408"/>
      <c r="BO63" s="408"/>
      <c r="BP63" s="409"/>
      <c r="BQ63" s="407">
        <v>22</v>
      </c>
      <c r="BR63" s="408"/>
      <c r="BS63" s="408"/>
      <c r="BT63" s="409"/>
      <c r="BU63" s="407">
        <v>23</v>
      </c>
      <c r="BV63" s="408"/>
      <c r="BW63" s="408"/>
      <c r="BX63" s="409"/>
      <c r="BY63" s="407">
        <v>24</v>
      </c>
      <c r="BZ63" s="408"/>
      <c r="CA63" s="408"/>
      <c r="CB63" s="409"/>
      <c r="CC63" s="410">
        <v>1</v>
      </c>
      <c r="CD63" s="411"/>
      <c r="CE63" s="411"/>
      <c r="CF63" s="412"/>
      <c r="CG63" s="410">
        <v>2</v>
      </c>
      <c r="CH63" s="411"/>
      <c r="CI63" s="411"/>
      <c r="CJ63" s="412"/>
      <c r="CK63" s="410">
        <v>3</v>
      </c>
      <c r="CL63" s="411"/>
      <c r="CM63" s="411"/>
      <c r="CN63" s="412"/>
      <c r="CO63" s="410">
        <v>4</v>
      </c>
      <c r="CP63" s="411"/>
      <c r="CQ63" s="411"/>
      <c r="CR63" s="412"/>
      <c r="CS63" s="410">
        <v>5</v>
      </c>
      <c r="CT63" s="411"/>
      <c r="CU63" s="411"/>
      <c r="CV63" s="412"/>
      <c r="CW63" s="413" t="s">
        <v>41</v>
      </c>
    </row>
    <row r="64" spans="1:101" s="284" customFormat="1" x14ac:dyDescent="0.25">
      <c r="A64" s="457"/>
      <c r="B64" s="458"/>
      <c r="C64" s="458"/>
      <c r="D64" s="459"/>
      <c r="E64" s="305">
        <v>0</v>
      </c>
      <c r="F64" s="305">
        <v>15</v>
      </c>
      <c r="G64" s="305">
        <v>30</v>
      </c>
      <c r="H64" s="305">
        <v>45</v>
      </c>
      <c r="I64" s="305">
        <v>0</v>
      </c>
      <c r="J64" s="305">
        <v>15</v>
      </c>
      <c r="K64" s="305">
        <v>30</v>
      </c>
      <c r="L64" s="305">
        <v>45</v>
      </c>
      <c r="M64" s="306">
        <v>0</v>
      </c>
      <c r="N64" s="306">
        <v>15</v>
      </c>
      <c r="O64" s="305">
        <v>30</v>
      </c>
      <c r="P64" s="305">
        <v>45</v>
      </c>
      <c r="Q64" s="305">
        <v>0</v>
      </c>
      <c r="R64" s="305">
        <v>15</v>
      </c>
      <c r="S64" s="305">
        <v>30</v>
      </c>
      <c r="T64" s="305">
        <v>45</v>
      </c>
      <c r="U64" s="306">
        <v>0</v>
      </c>
      <c r="V64" s="306">
        <v>15</v>
      </c>
      <c r="W64" s="305">
        <v>30</v>
      </c>
      <c r="X64" s="305">
        <v>45</v>
      </c>
      <c r="Y64" s="305">
        <v>0</v>
      </c>
      <c r="Z64" s="305">
        <v>15</v>
      </c>
      <c r="AA64" s="305">
        <v>30</v>
      </c>
      <c r="AB64" s="305">
        <v>45</v>
      </c>
      <c r="AC64" s="305">
        <v>0</v>
      </c>
      <c r="AD64" s="305">
        <v>15</v>
      </c>
      <c r="AE64" s="305">
        <v>30</v>
      </c>
      <c r="AF64" s="305">
        <v>45</v>
      </c>
      <c r="AG64" s="305">
        <v>0</v>
      </c>
      <c r="AH64" s="305">
        <v>15</v>
      </c>
      <c r="AI64" s="305">
        <v>30</v>
      </c>
      <c r="AJ64" s="305">
        <v>45</v>
      </c>
      <c r="AK64" s="305">
        <v>0</v>
      </c>
      <c r="AL64" s="305">
        <v>15</v>
      </c>
      <c r="AM64" s="305">
        <v>30</v>
      </c>
      <c r="AN64" s="305">
        <v>45</v>
      </c>
      <c r="AO64" s="305">
        <v>0</v>
      </c>
      <c r="AP64" s="305">
        <v>15</v>
      </c>
      <c r="AQ64" s="305">
        <v>30</v>
      </c>
      <c r="AR64" s="305">
        <v>45</v>
      </c>
      <c r="AS64" s="305">
        <v>0</v>
      </c>
      <c r="AT64" s="305">
        <v>15</v>
      </c>
      <c r="AU64" s="305">
        <v>30</v>
      </c>
      <c r="AV64" s="305">
        <v>45</v>
      </c>
      <c r="AW64" s="305">
        <v>0</v>
      </c>
      <c r="AX64" s="305">
        <v>15</v>
      </c>
      <c r="AY64" s="305">
        <v>30</v>
      </c>
      <c r="AZ64" s="305">
        <v>45</v>
      </c>
      <c r="BA64" s="305">
        <v>0</v>
      </c>
      <c r="BB64" s="305">
        <v>15</v>
      </c>
      <c r="BC64" s="305">
        <v>30</v>
      </c>
      <c r="BD64" s="305">
        <v>45</v>
      </c>
      <c r="BE64" s="305">
        <v>0</v>
      </c>
      <c r="BF64" s="305">
        <v>15</v>
      </c>
      <c r="BG64" s="305">
        <v>30</v>
      </c>
      <c r="BH64" s="305">
        <v>45</v>
      </c>
      <c r="BI64" s="305">
        <v>0</v>
      </c>
      <c r="BJ64" s="305">
        <v>15</v>
      </c>
      <c r="BK64" s="305">
        <v>30</v>
      </c>
      <c r="BL64" s="305">
        <v>45</v>
      </c>
      <c r="BM64" s="305">
        <v>0</v>
      </c>
      <c r="BN64" s="305">
        <v>15</v>
      </c>
      <c r="BO64" s="305">
        <v>30</v>
      </c>
      <c r="BP64" s="305">
        <v>45</v>
      </c>
      <c r="BQ64" s="305">
        <v>0</v>
      </c>
      <c r="BR64" s="305">
        <v>15</v>
      </c>
      <c r="BS64" s="305">
        <v>30</v>
      </c>
      <c r="BT64" s="305">
        <v>45</v>
      </c>
      <c r="BU64" s="305">
        <v>0</v>
      </c>
      <c r="BV64" s="305">
        <v>15</v>
      </c>
      <c r="BW64" s="305">
        <v>30</v>
      </c>
      <c r="BX64" s="305">
        <v>45</v>
      </c>
      <c r="BY64" s="305">
        <v>0</v>
      </c>
      <c r="BZ64" s="305">
        <v>15</v>
      </c>
      <c r="CA64" s="305">
        <v>30</v>
      </c>
      <c r="CB64" s="305">
        <v>45</v>
      </c>
      <c r="CC64" s="307">
        <v>0</v>
      </c>
      <c r="CD64" s="307">
        <v>15</v>
      </c>
      <c r="CE64" s="307">
        <v>30</v>
      </c>
      <c r="CF64" s="307">
        <v>45</v>
      </c>
      <c r="CG64" s="307">
        <v>0</v>
      </c>
      <c r="CH64" s="307">
        <v>15</v>
      </c>
      <c r="CI64" s="307">
        <v>30</v>
      </c>
      <c r="CJ64" s="307">
        <v>45</v>
      </c>
      <c r="CK64" s="307">
        <v>0</v>
      </c>
      <c r="CL64" s="307">
        <v>15</v>
      </c>
      <c r="CM64" s="307">
        <v>30</v>
      </c>
      <c r="CN64" s="307">
        <v>45</v>
      </c>
      <c r="CO64" s="307">
        <v>0</v>
      </c>
      <c r="CP64" s="307">
        <v>15</v>
      </c>
      <c r="CQ64" s="307">
        <v>30</v>
      </c>
      <c r="CR64" s="307">
        <v>45</v>
      </c>
      <c r="CS64" s="307">
        <v>0</v>
      </c>
      <c r="CT64" s="307">
        <v>15</v>
      </c>
      <c r="CU64" s="307">
        <v>30</v>
      </c>
      <c r="CV64" s="307">
        <v>45</v>
      </c>
      <c r="CW64" s="414"/>
    </row>
    <row r="65" spans="1:101" s="299" customFormat="1" ht="12" x14ac:dyDescent="0.2">
      <c r="A65" s="415" t="s">
        <v>42</v>
      </c>
      <c r="B65" s="417" t="s">
        <v>43</v>
      </c>
      <c r="C65" s="304" t="s">
        <v>44</v>
      </c>
      <c r="D65" s="314" t="s">
        <v>45</v>
      </c>
      <c r="E65" s="317" t="s">
        <v>17</v>
      </c>
      <c r="F65" s="317" t="s">
        <v>17</v>
      </c>
      <c r="G65" s="317" t="s">
        <v>17</v>
      </c>
      <c r="H65" s="317" t="s">
        <v>17</v>
      </c>
      <c r="I65" s="316" t="s">
        <v>207</v>
      </c>
      <c r="J65" s="316" t="s">
        <v>207</v>
      </c>
      <c r="K65" s="316" t="s">
        <v>23</v>
      </c>
      <c r="L65" s="316" t="s">
        <v>23</v>
      </c>
      <c r="M65" s="316" t="s">
        <v>23</v>
      </c>
      <c r="N65" s="316" t="s">
        <v>23</v>
      </c>
      <c r="O65" s="316" t="s">
        <v>23</v>
      </c>
      <c r="P65" s="316" t="s">
        <v>23</v>
      </c>
      <c r="Q65" s="316" t="s">
        <v>23</v>
      </c>
      <c r="R65" s="316" t="s">
        <v>23</v>
      </c>
      <c r="S65" s="316" t="s">
        <v>23</v>
      </c>
      <c r="T65" s="316" t="s">
        <v>23</v>
      </c>
      <c r="U65" s="316" t="s">
        <v>23</v>
      </c>
      <c r="V65" s="316" t="s">
        <v>23</v>
      </c>
      <c r="W65" s="316" t="s">
        <v>23</v>
      </c>
      <c r="X65" s="316" t="s">
        <v>23</v>
      </c>
      <c r="Y65" s="316" t="s">
        <v>23</v>
      </c>
      <c r="Z65" s="316" t="s">
        <v>23</v>
      </c>
      <c r="AA65" s="316" t="s">
        <v>23</v>
      </c>
      <c r="AB65" s="316" t="s">
        <v>207</v>
      </c>
      <c r="AC65" s="317" t="s">
        <v>17</v>
      </c>
      <c r="AD65" s="317" t="s">
        <v>17</v>
      </c>
      <c r="AE65" s="317" t="s">
        <v>17</v>
      </c>
      <c r="AF65" s="317" t="s">
        <v>17</v>
      </c>
      <c r="AG65" s="316" t="s">
        <v>207</v>
      </c>
      <c r="AH65" s="316" t="s">
        <v>207</v>
      </c>
      <c r="AI65" s="316" t="s">
        <v>23</v>
      </c>
      <c r="AJ65" s="316" t="s">
        <v>23</v>
      </c>
      <c r="AK65" s="316" t="s">
        <v>23</v>
      </c>
      <c r="AL65" s="316" t="s">
        <v>207</v>
      </c>
      <c r="AM65" s="316" t="s">
        <v>207</v>
      </c>
      <c r="AN65" s="316" t="s">
        <v>207</v>
      </c>
      <c r="AO65" s="316" t="s">
        <v>23</v>
      </c>
      <c r="AP65" s="316" t="s">
        <v>23</v>
      </c>
      <c r="AQ65" s="316" t="s">
        <v>23</v>
      </c>
      <c r="AR65" s="316" t="s">
        <v>207</v>
      </c>
      <c r="AS65" s="316" t="s">
        <v>207</v>
      </c>
      <c r="AT65" s="316" t="s">
        <v>207</v>
      </c>
      <c r="AU65" s="316"/>
      <c r="AV65" s="316"/>
      <c r="AW65" s="316"/>
      <c r="AX65" s="316"/>
      <c r="AY65" s="316"/>
      <c r="AZ65" s="316"/>
      <c r="BA65" s="316"/>
      <c r="BB65" s="316"/>
      <c r="BC65" s="316"/>
      <c r="BD65" s="316"/>
      <c r="BE65" s="316"/>
      <c r="BF65" s="316"/>
      <c r="BG65" s="316"/>
      <c r="BH65" s="316"/>
      <c r="BI65" s="316"/>
      <c r="BJ65" s="316"/>
      <c r="BK65" s="317" t="s">
        <v>17</v>
      </c>
      <c r="BL65" s="317" t="s">
        <v>17</v>
      </c>
      <c r="BM65" s="317" t="s">
        <v>17</v>
      </c>
      <c r="BN65" s="317" t="s">
        <v>17</v>
      </c>
      <c r="BO65" s="316" t="s">
        <v>207</v>
      </c>
      <c r="BP65" s="316" t="s">
        <v>207</v>
      </c>
      <c r="BQ65" s="316" t="s">
        <v>23</v>
      </c>
      <c r="BR65" s="316" t="s">
        <v>23</v>
      </c>
      <c r="BS65" s="316" t="s">
        <v>23</v>
      </c>
      <c r="BT65" s="316" t="s">
        <v>207</v>
      </c>
      <c r="BU65" s="316" t="s">
        <v>207</v>
      </c>
      <c r="BV65" s="316" t="s">
        <v>207</v>
      </c>
      <c r="BW65" s="316" t="s">
        <v>23</v>
      </c>
      <c r="BX65" s="316" t="s">
        <v>23</v>
      </c>
      <c r="BY65" s="316" t="s">
        <v>23</v>
      </c>
      <c r="BZ65" s="316"/>
      <c r="CA65" s="316"/>
      <c r="CB65" s="316"/>
      <c r="CC65" s="316"/>
      <c r="CD65" s="316"/>
      <c r="CE65" s="316"/>
      <c r="CF65" s="316"/>
      <c r="CG65" s="316"/>
      <c r="CH65" s="316"/>
      <c r="CI65" s="316"/>
      <c r="CJ65" s="316"/>
      <c r="CK65" s="316"/>
      <c r="CL65" s="316"/>
      <c r="CM65" s="316"/>
      <c r="CN65" s="316"/>
      <c r="CO65" s="316"/>
      <c r="CP65" s="316"/>
      <c r="CQ65" s="316"/>
      <c r="CR65" s="316"/>
      <c r="CS65" s="316"/>
      <c r="CT65" s="316"/>
      <c r="CU65" s="316"/>
      <c r="CV65" s="316"/>
      <c r="CW65" s="303" t="s">
        <v>46</v>
      </c>
    </row>
    <row r="66" spans="1:101" s="303" customFormat="1" ht="12" x14ac:dyDescent="0.2">
      <c r="A66" s="416"/>
      <c r="B66" s="418"/>
      <c r="C66" s="304" t="s">
        <v>37</v>
      </c>
      <c r="D66" s="315">
        <f>CW32</f>
        <v>80.343333333333334</v>
      </c>
      <c r="E66" s="316">
        <f>IF(E65=$A$12,D66+($B$12*15),IF(E65=$A$13,D66+($B$13*15),IF(E65=$A$15,IF(D66+($B$15*15)&gt;100,100,D66+($B$15*15)),IF(E65=$A$14,IF(D66+($B$14*15)&gt;100,100,D66+($B$14*15)),IF(E65=$A$16,IF(D66+$B$16*15&gt;100,100,D66+$B$16*15),D66)))))</f>
        <v>100</v>
      </c>
      <c r="F66" s="316">
        <f t="shared" ref="F66" si="1083">IF(F65=$A$12,E66+($B$12*15),IF(F65=$A$13,E66+($B$13*15),IF(F65=$A$15,IF(E66+($B$15*15)&gt;100,100,E66+($B$15*15)),IF(F65=$A$14,IF(E66+($B$14*15)&gt;100,100,E66+($B$14*15)),IF(F65=$A$16,IF(E66+$B$16*15&gt;100,100,E66+$B$16*15),E66)))))</f>
        <v>100</v>
      </c>
      <c r="G66" s="316">
        <f t="shared" ref="G66" si="1084">IF(G65=$A$12,F66+($B$12*15),IF(G65=$A$13,F66+($B$13*15),IF(G65=$A$15,IF(F66+($B$15*15)&gt;100,100,F66+($B$15*15)),IF(G65=$A$14,IF(F66+($B$14*15)&gt;100,100,F66+($B$14*15)),IF(G65=$A$16,IF(F66+$B$16*15&gt;100,100,F66+$B$16*15),F66)))))</f>
        <v>100</v>
      </c>
      <c r="H66" s="316">
        <f t="shared" ref="H66" si="1085">IF(H65=$A$12,G66+($B$12*15),IF(H65=$A$13,G66+($B$13*15),IF(H65=$A$15,IF(G66+($B$15*15)&gt;100,100,G66+($B$15*15)),IF(H65=$A$14,IF(G66+($B$14*15)&gt;100,100,G66+($B$14*15)),IF(H65=$A$16,IF(G66+$B$16*15&gt;100,100,G66+$B$16*15),G66)))))</f>
        <v>100</v>
      </c>
      <c r="I66" s="316">
        <f t="shared" ref="I66" si="1086">IF(I65=$A$12,H66+($B$12*15),IF(I65=$A$13,H66+($B$13*15),IF(I65=$A$15,IF(H66+($B$15*15)&gt;100,100,H66+($B$15*15)),IF(I65=$A$14,IF(H66+($B$14*15)&gt;100,100,H66+($B$14*15)),IF(I65=$A$16,IF(H66+$B$16*15&gt;100,100,H66+$B$16*15),H66)))))</f>
        <v>98.076666666666668</v>
      </c>
      <c r="J66" s="316">
        <f t="shared" ref="J66" si="1087">IF(J65=$A$12,I66+($B$12*15),IF(J65=$A$13,I66+($B$13*15),IF(J65=$A$15,IF(I66+($B$15*15)&gt;100,100,I66+($B$15*15)),IF(J65=$A$14,IF(I66+($B$14*15)&gt;100,100,I66+($B$14*15)),IF(J65=$A$16,IF(I66+$B$16*15&gt;100,100,I66+$B$16*15),I66)))))</f>
        <v>96.153333333333336</v>
      </c>
      <c r="K66" s="316">
        <f t="shared" ref="K66" si="1088">IF(K65=$A$12,J66+($B$12*15),IF(K65=$A$13,J66+($B$13*15),IF(K65=$A$15,IF(J66+($B$15*15)&gt;100,100,J66+($B$15*15)),IF(K65=$A$14,IF(J66+($B$14*15)&gt;100,100,J66+($B$14*15)),IF(K65=$A$16,IF(J66+$B$16*15&gt;100,100,J66+$B$16*15),J66)))))</f>
        <v>94.216666666666669</v>
      </c>
      <c r="L66" s="316">
        <f t="shared" ref="L66" si="1089">IF(L65=$A$12,K66+($B$12*15),IF(L65=$A$13,K66+($B$13*15),IF(L65=$A$15,IF(K66+($B$15*15)&gt;100,100,K66+($B$15*15)),IF(L65=$A$14,IF(K66+($B$14*15)&gt;100,100,K66+($B$14*15)),IF(L65=$A$16,IF(K66+$B$16*15&gt;100,100,K66+$B$16*15),K66)))))</f>
        <v>92.28</v>
      </c>
      <c r="M66" s="316">
        <f t="shared" ref="M66" si="1090">IF(M65=$A$12,L66+($B$12*15),IF(M65=$A$13,L66+($B$13*15),IF(M65=$A$15,IF(L66+($B$15*15)&gt;100,100,L66+($B$15*15)),IF(M65=$A$14,IF(L66+($B$14*15)&gt;100,100,L66+($B$14*15)),IF(M65=$A$16,IF(L66+$B$16*15&gt;100,100,L66+$B$16*15),L66)))))</f>
        <v>90.343333333333334</v>
      </c>
      <c r="N66" s="316">
        <f t="shared" ref="N66" si="1091">IF(N65=$A$12,M66+($B$12*15),IF(N65=$A$13,M66+($B$13*15),IF(N65=$A$15,IF(M66+($B$15*15)&gt;100,100,M66+($B$15*15)),IF(N65=$A$14,IF(M66+($B$14*15)&gt;100,100,M66+($B$14*15)),IF(N65=$A$16,IF(M66+$B$16*15&gt;100,100,M66+$B$16*15),M66)))))</f>
        <v>88.406666666666666</v>
      </c>
      <c r="O66" s="316">
        <f t="shared" ref="O66" si="1092">IF(O65=$A$12,N66+($B$12*15),IF(O65=$A$13,N66+($B$13*15),IF(O65=$A$15,IF(N66+($B$15*15)&gt;100,100,N66+($B$15*15)),IF(O65=$A$14,IF(N66+($B$14*15)&gt;100,100,N66+($B$14*15)),IF(O65=$A$16,IF(N66+$B$16*15&gt;100,100,N66+$B$16*15),N66)))))</f>
        <v>86.47</v>
      </c>
      <c r="P66" s="316">
        <f t="shared" ref="P66" si="1093">IF(P65=$A$12,O66+($B$12*15),IF(P65=$A$13,O66+($B$13*15),IF(P65=$A$15,IF(O66+($B$15*15)&gt;100,100,O66+($B$15*15)),IF(P65=$A$14,IF(O66+($B$14*15)&gt;100,100,O66+($B$14*15)),IF(P65=$A$16,IF(O66+$B$16*15&gt;100,100,O66+$B$16*15),O66)))))</f>
        <v>84.533333333333331</v>
      </c>
      <c r="Q66" s="316">
        <f t="shared" ref="Q66" si="1094">IF(Q65=$A$12,P66+($B$12*15),IF(Q65=$A$13,P66+($B$13*15),IF(Q65=$A$15,IF(P66+($B$15*15)&gt;100,100,P66+($B$15*15)),IF(Q65=$A$14,IF(P66+($B$14*15)&gt;100,100,P66+($B$14*15)),IF(Q65=$A$16,IF(P66+$B$16*15&gt;100,100,P66+$B$16*15),P66)))))</f>
        <v>82.596666666666664</v>
      </c>
      <c r="R66" s="316">
        <f t="shared" ref="R66" si="1095">IF(R65=$A$12,Q66+($B$12*15),IF(R65=$A$13,Q66+($B$13*15),IF(R65=$A$15,IF(Q66+($B$15*15)&gt;100,100,Q66+($B$15*15)),IF(R65=$A$14,IF(Q66+($B$14*15)&gt;100,100,Q66+($B$14*15)),IF(R65=$A$16,IF(Q66+$B$16*15&gt;100,100,Q66+$B$16*15),Q66)))))</f>
        <v>80.66</v>
      </c>
      <c r="S66" s="316">
        <f t="shared" ref="S66" si="1096">IF(S65=$A$12,R66+($B$12*15),IF(S65=$A$13,R66+($B$13*15),IF(S65=$A$15,IF(R66+($B$15*15)&gt;100,100,R66+($B$15*15)),IF(S65=$A$14,IF(R66+($B$14*15)&gt;100,100,R66+($B$14*15)),IF(S65=$A$16,IF(R66+$B$16*15&gt;100,100,R66+$B$16*15),R66)))))</f>
        <v>78.723333333333329</v>
      </c>
      <c r="T66" s="316">
        <f t="shared" ref="T66" si="1097">IF(T65=$A$12,S66+($B$12*15),IF(T65=$A$13,S66+($B$13*15),IF(T65=$A$15,IF(S66+($B$15*15)&gt;100,100,S66+($B$15*15)),IF(T65=$A$14,IF(S66+($B$14*15)&gt;100,100,S66+($B$14*15)),IF(T65=$A$16,IF(S66+$B$16*15&gt;100,100,S66+$B$16*15),S66)))))</f>
        <v>76.786666666666662</v>
      </c>
      <c r="U66" s="316">
        <f t="shared" ref="U66" si="1098">IF(U65=$A$12,T66+($B$12*15),IF(U65=$A$13,T66+($B$13*15),IF(U65=$A$15,IF(T66+($B$15*15)&gt;100,100,T66+($B$15*15)),IF(U65=$A$14,IF(T66+($B$14*15)&gt;100,100,T66+($B$14*15)),IF(U65=$A$16,IF(T66+$B$16*15&gt;100,100,T66+$B$16*15),T66)))))</f>
        <v>74.849999999999994</v>
      </c>
      <c r="V66" s="316">
        <f t="shared" ref="V66" si="1099">IF(V65=$A$12,U66+($B$12*15),IF(V65=$A$13,U66+($B$13*15),IF(V65=$A$15,IF(U66+($B$15*15)&gt;100,100,U66+($B$15*15)),IF(V65=$A$14,IF(U66+($B$14*15)&gt;100,100,U66+($B$14*15)),IF(V65=$A$16,IF(U66+$B$16*15&gt;100,100,U66+$B$16*15),U66)))))</f>
        <v>72.913333333333327</v>
      </c>
      <c r="W66" s="316">
        <f t="shared" ref="W66" si="1100">IF(W65=$A$12,V66+($B$12*15),IF(W65=$A$13,V66+($B$13*15),IF(W65=$A$15,IF(V66+($B$15*15)&gt;100,100,V66+($B$15*15)),IF(W65=$A$14,IF(V66+($B$14*15)&gt;100,100,V66+($B$14*15)),IF(W65=$A$16,IF(V66+$B$16*15&gt;100,100,V66+$B$16*15),V66)))))</f>
        <v>70.976666666666659</v>
      </c>
      <c r="X66" s="316">
        <f t="shared" ref="X66" si="1101">IF(X65=$A$12,W66+($B$12*15),IF(X65=$A$13,W66+($B$13*15),IF(X65=$A$15,IF(W66+($B$15*15)&gt;100,100,W66+($B$15*15)),IF(X65=$A$14,IF(W66+($B$14*15)&gt;100,100,W66+($B$14*15)),IF(X65=$A$16,IF(W66+$B$16*15&gt;100,100,W66+$B$16*15),W66)))))</f>
        <v>69.039999999999992</v>
      </c>
      <c r="Y66" s="316">
        <f t="shared" ref="Y66" si="1102">IF(Y65=$A$12,X66+($B$12*15),IF(Y65=$A$13,X66+($B$13*15),IF(Y65=$A$15,IF(X66+($B$15*15)&gt;100,100,X66+($B$15*15)),IF(Y65=$A$14,IF(X66+($B$14*15)&gt;100,100,X66+($B$14*15)),IF(Y65=$A$16,IF(X66+$B$16*15&gt;100,100,X66+$B$16*15),X66)))))</f>
        <v>67.103333333333325</v>
      </c>
      <c r="Z66" s="316">
        <f t="shared" ref="Z66" si="1103">IF(Z65=$A$12,Y66+($B$12*15),IF(Z65=$A$13,Y66+($B$13*15),IF(Z65=$A$15,IF(Y66+($B$15*15)&gt;100,100,Y66+($B$15*15)),IF(Z65=$A$14,IF(Y66+($B$14*15)&gt;100,100,Y66+($B$14*15)),IF(Z65=$A$16,IF(Y66+$B$16*15&gt;100,100,Y66+$B$16*15),Y66)))))</f>
        <v>65.166666666666657</v>
      </c>
      <c r="AA66" s="316">
        <f t="shared" ref="AA66" si="1104">IF(AA65=$A$12,Z66+($B$12*15),IF(AA65=$A$13,Z66+($B$13*15),IF(AA65=$A$15,IF(Z66+($B$15*15)&gt;100,100,Z66+($B$15*15)),IF(AA65=$A$14,IF(Z66+($B$14*15)&gt;100,100,Z66+($B$14*15)),IF(AA65=$A$16,IF(Z66+$B$16*15&gt;100,100,Z66+$B$16*15),Z66)))))</f>
        <v>63.22999999999999</v>
      </c>
      <c r="AB66" s="316">
        <f t="shared" ref="AB66" si="1105">IF(AB65=$A$12,AA66+($B$12*15),IF(AB65=$A$13,AA66+($B$13*15),IF(AB65=$A$15,IF(AA66+($B$15*15)&gt;100,100,AA66+($B$15*15)),IF(AB65=$A$14,IF(AA66+($B$14*15)&gt;100,100,AA66+($B$14*15)),IF(AB65=$A$16,IF(AA66+$B$16*15&gt;100,100,AA66+$B$16*15),AA66)))))</f>
        <v>61.306666666666658</v>
      </c>
      <c r="AC66" s="316">
        <f t="shared" ref="AC66" si="1106">IF(AC65=$A$12,AB66+($B$12*15),IF(AC65=$A$13,AB66+($B$13*15),IF(AC65=$A$15,IF(AB66+($B$15*15)&gt;100,100,AB66+($B$15*15)),IF(AC65=$A$14,IF(AB66+($B$14*15)&gt;100,100,AB66+($B$14*15)),IF(AC65=$A$16,IF(AB66+$B$16*15&gt;100,100,AB66+$B$16*15),AB66)))))</f>
        <v>86.306666666666658</v>
      </c>
      <c r="AD66" s="316">
        <f t="shared" ref="AD66" si="1107">IF(AD65=$A$12,AC66+($B$12*15),IF(AD65=$A$13,AC66+($B$13*15),IF(AD65=$A$15,IF(AC66+($B$15*15)&gt;100,100,AC66+($B$15*15)),IF(AD65=$A$14,IF(AC66+($B$14*15)&gt;100,100,AC66+($B$14*15)),IF(AD65=$A$16,IF(AC66+$B$16*15&gt;100,100,AC66+$B$16*15),AC66)))))</f>
        <v>100</v>
      </c>
      <c r="AE66" s="316">
        <f t="shared" ref="AE66" si="1108">IF(AE65=$A$12,AD66+($B$12*15),IF(AE65=$A$13,AD66+($B$13*15),IF(AE65=$A$15,IF(AD66+($B$15*15)&gt;100,100,AD66+($B$15*15)),IF(AE65=$A$14,IF(AD66+($B$14*15)&gt;100,100,AD66+($B$14*15)),IF(AE65=$A$16,IF(AD66+$B$16*15&gt;100,100,AD66+$B$16*15),AD66)))))</f>
        <v>100</v>
      </c>
      <c r="AF66" s="316">
        <f t="shared" ref="AF66" si="1109">IF(AF65=$A$12,AE66+($B$12*15),IF(AF65=$A$13,AE66+($B$13*15),IF(AF65=$A$15,IF(AE66+($B$15*15)&gt;100,100,AE66+($B$15*15)),IF(AF65=$A$14,IF(AE66+($B$14*15)&gt;100,100,AE66+($B$14*15)),IF(AF65=$A$16,IF(AE66+$B$16*15&gt;100,100,AE66+$B$16*15),AE66)))))</f>
        <v>100</v>
      </c>
      <c r="AG66" s="316">
        <f t="shared" ref="AG66" si="1110">IF(AG65=$A$12,AF66+($B$12*15),IF(AG65=$A$13,AF66+($B$13*15),IF(AG65=$A$15,IF(AF66+($B$15*15)&gt;100,100,AF66+($B$15*15)),IF(AG65=$A$14,IF(AF66+($B$14*15)&gt;100,100,AF66+($B$14*15)),IF(AG65=$A$16,IF(AF66+$B$16*15&gt;100,100,AF66+$B$16*15),AF66)))))</f>
        <v>98.076666666666668</v>
      </c>
      <c r="AH66" s="316">
        <f t="shared" ref="AH66" si="1111">IF(AH65=$A$12,AG66+($B$12*15),IF(AH65=$A$13,AG66+($B$13*15),IF(AH65=$A$15,IF(AG66+($B$15*15)&gt;100,100,AG66+($B$15*15)),IF(AH65=$A$14,IF(AG66+($B$14*15)&gt;100,100,AG66+($B$14*15)),IF(AH65=$A$16,IF(AG66+$B$16*15&gt;100,100,AG66+$B$16*15),AG66)))))</f>
        <v>96.153333333333336</v>
      </c>
      <c r="AI66" s="316">
        <f t="shared" ref="AI66" si="1112">IF(AI65=$A$12,AH66+($B$12*15),IF(AI65=$A$13,AH66+($B$13*15),IF(AI65=$A$15,IF(AH66+($B$15*15)&gt;100,100,AH66+($B$15*15)),IF(AI65=$A$14,IF(AH66+($B$14*15)&gt;100,100,AH66+($B$14*15)),IF(AI65=$A$16,IF(AH66+$B$16*15&gt;100,100,AH66+$B$16*15),AH66)))))</f>
        <v>94.216666666666669</v>
      </c>
      <c r="AJ66" s="316">
        <f t="shared" ref="AJ66" si="1113">IF(AJ65=$A$12,AI66+($B$12*15),IF(AJ65=$A$13,AI66+($B$13*15),IF(AJ65=$A$15,IF(AI66+($B$15*15)&gt;100,100,AI66+($B$15*15)),IF(AJ65=$A$14,IF(AI66+($B$14*15)&gt;100,100,AI66+($B$14*15)),IF(AJ65=$A$16,IF(AI66+$B$16*15&gt;100,100,AI66+$B$16*15),AI66)))))</f>
        <v>92.28</v>
      </c>
      <c r="AK66" s="316">
        <f t="shared" ref="AK66" si="1114">IF(AK65=$A$12,AJ66+($B$12*15),IF(AK65=$A$13,AJ66+($B$13*15),IF(AK65=$A$15,IF(AJ66+($B$15*15)&gt;100,100,AJ66+($B$15*15)),IF(AK65=$A$14,IF(AJ66+($B$14*15)&gt;100,100,AJ66+($B$14*15)),IF(AK65=$A$16,IF(AJ66+$B$16*15&gt;100,100,AJ66+$B$16*15),AJ66)))))</f>
        <v>90.343333333333334</v>
      </c>
      <c r="AL66" s="316">
        <f t="shared" ref="AL66" si="1115">IF(AL65=$A$12,AK66+($B$12*15),IF(AL65=$A$13,AK66+($B$13*15),IF(AL65=$A$15,IF(AK66+($B$15*15)&gt;100,100,AK66+($B$15*15)),IF(AL65=$A$14,IF(AK66+($B$14*15)&gt;100,100,AK66+($B$14*15)),IF(AL65=$A$16,IF(AK66+$B$16*15&gt;100,100,AK66+$B$16*15),AK66)))))</f>
        <v>88.42</v>
      </c>
      <c r="AM66" s="316">
        <f t="shared" ref="AM66" si="1116">IF(AM65=$A$12,AL66+($B$12*15),IF(AM65=$A$13,AL66+($B$13*15),IF(AM65=$A$15,IF(AL66+($B$15*15)&gt;100,100,AL66+($B$15*15)),IF(AM65=$A$14,IF(AL66+($B$14*15)&gt;100,100,AL66+($B$14*15)),IF(AM65=$A$16,IF(AL66+$B$16*15&gt;100,100,AL66+$B$16*15),AL66)))))</f>
        <v>86.49666666666667</v>
      </c>
      <c r="AN66" s="316">
        <f t="shared" ref="AN66" si="1117">IF(AN65=$A$12,AM66+($B$12*15),IF(AN65=$A$13,AM66+($B$13*15),IF(AN65=$A$15,IF(AM66+($B$15*15)&gt;100,100,AM66+($B$15*15)),IF(AN65=$A$14,IF(AM66+($B$14*15)&gt;100,100,AM66+($B$14*15)),IF(AN65=$A$16,IF(AM66+$B$16*15&gt;100,100,AM66+$B$16*15),AM66)))))</f>
        <v>84.573333333333338</v>
      </c>
      <c r="AO66" s="316">
        <f t="shared" ref="AO66" si="1118">IF(AO65=$A$12,AN66+($B$12*15),IF(AO65=$A$13,AN66+($B$13*15),IF(AO65=$A$15,IF(AN66+($B$15*15)&gt;100,100,AN66+($B$15*15)),IF(AO65=$A$14,IF(AN66+($B$14*15)&gt;100,100,AN66+($B$14*15)),IF(AO65=$A$16,IF(AN66+$B$16*15&gt;100,100,AN66+$B$16*15),AN66)))))</f>
        <v>82.63666666666667</v>
      </c>
      <c r="AP66" s="316">
        <f t="shared" ref="AP66" si="1119">IF(AP65=$A$12,AO66+($B$12*15),IF(AP65=$A$13,AO66+($B$13*15),IF(AP65=$A$15,IF(AO66+($B$15*15)&gt;100,100,AO66+($B$15*15)),IF(AP65=$A$14,IF(AO66+($B$14*15)&gt;100,100,AO66+($B$14*15)),IF(AP65=$A$16,IF(AO66+$B$16*15&gt;100,100,AO66+$B$16*15),AO66)))))</f>
        <v>80.7</v>
      </c>
      <c r="AQ66" s="316">
        <f t="shared" ref="AQ66" si="1120">IF(AQ65=$A$12,AP66+($B$12*15),IF(AQ65=$A$13,AP66+($B$13*15),IF(AQ65=$A$15,IF(AP66+($B$15*15)&gt;100,100,AP66+($B$15*15)),IF(AQ65=$A$14,IF(AP66+($B$14*15)&gt;100,100,AP66+($B$14*15)),IF(AQ65=$A$16,IF(AP66+$B$16*15&gt;100,100,AP66+$B$16*15),AP66)))))</f>
        <v>78.763333333333335</v>
      </c>
      <c r="AR66" s="316">
        <f t="shared" ref="AR66" si="1121">IF(AR65=$A$12,AQ66+($B$12*15),IF(AR65=$A$13,AQ66+($B$13*15),IF(AR65=$A$15,IF(AQ66+($B$15*15)&gt;100,100,AQ66+($B$15*15)),IF(AR65=$A$14,IF(AQ66+($B$14*15)&gt;100,100,AQ66+($B$14*15)),IF(AR65=$A$16,IF(AQ66+$B$16*15&gt;100,100,AQ66+$B$16*15),AQ66)))))</f>
        <v>76.84</v>
      </c>
      <c r="AS66" s="316">
        <f t="shared" ref="AS66" si="1122">IF(AS65=$A$12,AR66+($B$12*15),IF(AS65=$A$13,AR66+($B$13*15),IF(AS65=$A$15,IF(AR66+($B$15*15)&gt;100,100,AR66+($B$15*15)),IF(AS65=$A$14,IF(AR66+($B$14*15)&gt;100,100,AR66+($B$14*15)),IF(AS65=$A$16,IF(AR66+$B$16*15&gt;100,100,AR66+$B$16*15),AR66)))))</f>
        <v>74.916666666666671</v>
      </c>
      <c r="AT66" s="316">
        <f t="shared" ref="AT66" si="1123">IF(AT65=$A$12,AS66+($B$12*15),IF(AT65=$A$13,AS66+($B$13*15),IF(AT65=$A$15,IF(AS66+($B$15*15)&gt;100,100,AS66+($B$15*15)),IF(AT65=$A$14,IF(AS66+($B$14*15)&gt;100,100,AS66+($B$14*15)),IF(AT65=$A$16,IF(AS66+$B$16*15&gt;100,100,AS66+$B$16*15),AS66)))))</f>
        <v>72.993333333333339</v>
      </c>
      <c r="AU66" s="316">
        <f t="shared" ref="AU66" si="1124">IF(AU65=$A$12,AT66+($B$12*15),IF(AU65=$A$13,AT66+($B$13*15),IF(AU65=$A$15,IF(AT66+($B$15*15)&gt;100,100,AT66+($B$15*15)),IF(AU65=$A$14,IF(AT66+($B$14*15)&gt;100,100,AT66+($B$14*15)),IF(AU65=$A$16,IF(AT66+$B$16*15&gt;100,100,AT66+$B$16*15),AT66)))))</f>
        <v>72.993333333333339</v>
      </c>
      <c r="AV66" s="316">
        <f t="shared" ref="AV66" si="1125">IF(AV65=$A$12,AU66+($B$12*15),IF(AV65=$A$13,AU66+($B$13*15),IF(AV65=$A$15,IF(AU66+($B$15*15)&gt;100,100,AU66+($B$15*15)),IF(AV65=$A$14,IF(AU66+($B$14*15)&gt;100,100,AU66+($B$14*15)),IF(AV65=$A$16,IF(AU66+$B$16*15&gt;100,100,AU66+$B$16*15),AU66)))))</f>
        <v>72.993333333333339</v>
      </c>
      <c r="AW66" s="316">
        <f t="shared" ref="AW66" si="1126">IF(AW65=$A$12,AV66+($B$12*15),IF(AW65=$A$13,AV66+($B$13*15),IF(AW65=$A$15,IF(AV66+($B$15*15)&gt;100,100,AV66+($B$15*15)),IF(AW65=$A$14,IF(AV66+($B$14*15)&gt;100,100,AV66+($B$14*15)),IF(AW65=$A$16,IF(AV66+$B$16*15&gt;100,100,AV66+$B$16*15),AV66)))))</f>
        <v>72.993333333333339</v>
      </c>
      <c r="AX66" s="316">
        <f t="shared" ref="AX66" si="1127">IF(AX65=$A$12,AW66+($B$12*15),IF(AX65=$A$13,AW66+($B$13*15),IF(AX65=$A$15,IF(AW66+($B$15*15)&gt;100,100,AW66+($B$15*15)),IF(AX65=$A$14,IF(AW66+($B$14*15)&gt;100,100,AW66+($B$14*15)),IF(AX65=$A$16,IF(AW66+$B$16*15&gt;100,100,AW66+$B$16*15),AW66)))))</f>
        <v>72.993333333333339</v>
      </c>
      <c r="AY66" s="316">
        <f t="shared" ref="AY66" si="1128">IF(AY65=$A$12,AX66+($B$12*15),IF(AY65=$A$13,AX66+($B$13*15),IF(AY65=$A$15,IF(AX66+($B$15*15)&gt;100,100,AX66+($B$15*15)),IF(AY65=$A$14,IF(AX66+($B$14*15)&gt;100,100,AX66+($B$14*15)),IF(AY65=$A$16,IF(AX66+$B$16*15&gt;100,100,AX66+$B$16*15),AX66)))))</f>
        <v>72.993333333333339</v>
      </c>
      <c r="AZ66" s="316">
        <f t="shared" ref="AZ66" si="1129">IF(AZ65=$A$12,AY66+($B$12*15),IF(AZ65=$A$13,AY66+($B$13*15),IF(AZ65=$A$15,IF(AY66+($B$15*15)&gt;100,100,AY66+($B$15*15)),IF(AZ65=$A$14,IF(AY66+($B$14*15)&gt;100,100,AY66+($B$14*15)),IF(AZ65=$A$16,IF(AY66+$B$16*15&gt;100,100,AY66+$B$16*15),AY66)))))</f>
        <v>72.993333333333339</v>
      </c>
      <c r="BA66" s="316">
        <f t="shared" ref="BA66" si="1130">IF(BA65=$A$12,AZ66+($B$12*15),IF(BA65=$A$13,AZ66+($B$13*15),IF(BA65=$A$15,IF(AZ66+($B$15*15)&gt;100,100,AZ66+($B$15*15)),IF(BA65=$A$14,IF(AZ66+($B$14*15)&gt;100,100,AZ66+($B$14*15)),IF(BA65=$A$16,IF(AZ66+$B$16*15&gt;100,100,AZ66+$B$16*15),AZ66)))))</f>
        <v>72.993333333333339</v>
      </c>
      <c r="BB66" s="316">
        <f t="shared" ref="BB66" si="1131">IF(BB65=$A$12,BA66+($B$12*15),IF(BB65=$A$13,BA66+($B$13*15),IF(BB65=$A$15,IF(BA66+($B$15*15)&gt;100,100,BA66+($B$15*15)),IF(BB65=$A$14,IF(BA66+($B$14*15)&gt;100,100,BA66+($B$14*15)),IF(BB65=$A$16,IF(BA66+$B$16*15&gt;100,100,BA66+$B$16*15),BA66)))))</f>
        <v>72.993333333333339</v>
      </c>
      <c r="BC66" s="316">
        <f t="shared" ref="BC66" si="1132">IF(BC65=$A$12,BB66+($B$12*15),IF(BC65=$A$13,BB66+($B$13*15),IF(BC65=$A$15,IF(BB66+($B$15*15)&gt;100,100,BB66+($B$15*15)),IF(BC65=$A$14,IF(BB66+($B$14*15)&gt;100,100,BB66+($B$14*15)),IF(BC65=$A$16,IF(BB66+$B$16*15&gt;100,100,BB66+$B$16*15),BB66)))))</f>
        <v>72.993333333333339</v>
      </c>
      <c r="BD66" s="316">
        <f t="shared" ref="BD66" si="1133">IF(BD65=$A$12,BC66+($B$12*15),IF(BD65=$A$13,BC66+($B$13*15),IF(BD65=$A$15,IF(BC66+($B$15*15)&gt;100,100,BC66+($B$15*15)),IF(BD65=$A$14,IF(BC66+($B$14*15)&gt;100,100,BC66+($B$14*15)),IF(BD65=$A$16,IF(BC66+$B$16*15&gt;100,100,BC66+$B$16*15),BC66)))))</f>
        <v>72.993333333333339</v>
      </c>
      <c r="BE66" s="316">
        <f t="shared" ref="BE66" si="1134">IF(BE65=$A$12,BD66+($B$12*15),IF(BE65=$A$13,BD66+($B$13*15),IF(BE65=$A$15,IF(BD66+($B$15*15)&gt;100,100,BD66+($B$15*15)),IF(BE65=$A$14,IF(BD66+($B$14*15)&gt;100,100,BD66+($B$14*15)),IF(BE65=$A$16,IF(BD66+$B$16*15&gt;100,100,BD66+$B$16*15),BD66)))))</f>
        <v>72.993333333333339</v>
      </c>
      <c r="BF66" s="316">
        <f t="shared" ref="BF66" si="1135">IF(BF65=$A$12,BE66+($B$12*15),IF(BF65=$A$13,BE66+($B$13*15),IF(BF65=$A$15,IF(BE66+($B$15*15)&gt;100,100,BE66+($B$15*15)),IF(BF65=$A$14,IF(BE66+($B$14*15)&gt;100,100,BE66+($B$14*15)),IF(BF65=$A$16,IF(BE66+$B$16*15&gt;100,100,BE66+$B$16*15),BE66)))))</f>
        <v>72.993333333333339</v>
      </c>
      <c r="BG66" s="316">
        <f t="shared" ref="BG66" si="1136">IF(BG65=$A$12,BF66+($B$12*15),IF(BG65=$A$13,BF66+($B$13*15),IF(BG65=$A$15,IF(BF66+($B$15*15)&gt;100,100,BF66+($B$15*15)),IF(BG65=$A$14,IF(BF66+($B$14*15)&gt;100,100,BF66+($B$14*15)),IF(BG65=$A$16,IF(BF66+$B$16*15&gt;100,100,BF66+$B$16*15),BF66)))))</f>
        <v>72.993333333333339</v>
      </c>
      <c r="BH66" s="316">
        <f t="shared" ref="BH66" si="1137">IF(BH65=$A$12,BG66+($B$12*15),IF(BH65=$A$13,BG66+($B$13*15),IF(BH65=$A$15,IF(BG66+($B$15*15)&gt;100,100,BG66+($B$15*15)),IF(BH65=$A$14,IF(BG66+($B$14*15)&gt;100,100,BG66+($B$14*15)),IF(BH65=$A$16,IF(BG66+$B$16*15&gt;100,100,BG66+$B$16*15),BG66)))))</f>
        <v>72.993333333333339</v>
      </c>
      <c r="BI66" s="316">
        <f t="shared" ref="BI66" si="1138">IF(BI65=$A$12,BH66+($B$12*15),IF(BI65=$A$13,BH66+($B$13*15),IF(BI65=$A$15,IF(BH66+($B$15*15)&gt;100,100,BH66+($B$15*15)),IF(BI65=$A$14,IF(BH66+($B$14*15)&gt;100,100,BH66+($B$14*15)),IF(BI65=$A$16,IF(BH66+$B$16*15&gt;100,100,BH66+$B$16*15),BH66)))))</f>
        <v>72.993333333333339</v>
      </c>
      <c r="BJ66" s="316">
        <f t="shared" ref="BJ66" si="1139">IF(BJ65=$A$12,BI66+($B$12*15),IF(BJ65=$A$13,BI66+($B$13*15),IF(BJ65=$A$15,IF(BI66+($B$15*15)&gt;100,100,BI66+($B$15*15)),IF(BJ65=$A$14,IF(BI66+($B$14*15)&gt;100,100,BI66+($B$14*15)),IF(BJ65=$A$16,IF(BI66+$B$16*15&gt;100,100,BI66+$B$16*15),BI66)))))</f>
        <v>72.993333333333339</v>
      </c>
      <c r="BK66" s="316">
        <f t="shared" ref="BK66" si="1140">IF(BK65=$A$12,BJ66+($B$12*15),IF(BK65=$A$13,BJ66+($B$13*15),IF(BK65=$A$15,IF(BJ66+($B$15*15)&gt;100,100,BJ66+($B$15*15)),IF(BK65=$A$14,IF(BJ66+($B$14*15)&gt;100,100,BJ66+($B$14*15)),IF(BK65=$A$16,IF(BJ66+$B$16*15&gt;100,100,BJ66+$B$16*15),BJ66)))))</f>
        <v>97.993333333333339</v>
      </c>
      <c r="BL66" s="316">
        <f t="shared" ref="BL66" si="1141">IF(BL65=$A$12,BK66+($B$12*15),IF(BL65=$A$13,BK66+($B$13*15),IF(BL65=$A$15,IF(BK66+($B$15*15)&gt;100,100,BK66+($B$15*15)),IF(BL65=$A$14,IF(BK66+($B$14*15)&gt;100,100,BK66+($B$14*15)),IF(BL65=$A$16,IF(BK66+$B$16*15&gt;100,100,BK66+$B$16*15),BK66)))))</f>
        <v>100</v>
      </c>
      <c r="BM66" s="316">
        <f t="shared" ref="BM66" si="1142">IF(BM65=$A$12,BL66+($B$12*15),IF(BM65=$A$13,BL66+($B$13*15),IF(BM65=$A$15,IF(BL66+($B$15*15)&gt;100,100,BL66+($B$15*15)),IF(BM65=$A$14,IF(BL66+($B$14*15)&gt;100,100,BL66+($B$14*15)),IF(BM65=$A$16,IF(BL66+$B$16*15&gt;100,100,BL66+$B$16*15),BL66)))))</f>
        <v>100</v>
      </c>
      <c r="BN66" s="316">
        <f t="shared" ref="BN66" si="1143">IF(BN65=$A$12,BM66+($B$12*15),IF(BN65=$A$13,BM66+($B$13*15),IF(BN65=$A$15,IF(BM66+($B$15*15)&gt;100,100,BM66+($B$15*15)),IF(BN65=$A$14,IF(BM66+($B$14*15)&gt;100,100,BM66+($B$14*15)),IF(BN65=$A$16,IF(BM66+$B$16*15&gt;100,100,BM66+$B$16*15),BM66)))))</f>
        <v>100</v>
      </c>
      <c r="BO66" s="316">
        <f t="shared" ref="BO66" si="1144">IF(BO65=$A$12,BN66+($B$12*15),IF(BO65=$A$13,BN66+($B$13*15),IF(BO65=$A$15,IF(BN66+($B$15*15)&gt;100,100,BN66+($B$15*15)),IF(BO65=$A$14,IF(BN66+($B$14*15)&gt;100,100,BN66+($B$14*15)),IF(BO65=$A$16,IF(BN66+$B$16*15&gt;100,100,BN66+$B$16*15),BN66)))))</f>
        <v>98.076666666666668</v>
      </c>
      <c r="BP66" s="316">
        <f t="shared" ref="BP66" si="1145">IF(BP65=$A$12,BO66+($B$12*15),IF(BP65=$A$13,BO66+($B$13*15),IF(BP65=$A$15,IF(BO66+($B$15*15)&gt;100,100,BO66+($B$15*15)),IF(BP65=$A$14,IF(BO66+($B$14*15)&gt;100,100,BO66+($B$14*15)),IF(BP65=$A$16,IF(BO66+$B$16*15&gt;100,100,BO66+$B$16*15),BO66)))))</f>
        <v>96.153333333333336</v>
      </c>
      <c r="BQ66" s="316">
        <f t="shared" ref="BQ66" si="1146">IF(BQ65=$A$12,BP66+($B$12*15),IF(BQ65=$A$13,BP66+($B$13*15),IF(BQ65=$A$15,IF(BP66+($B$15*15)&gt;100,100,BP66+($B$15*15)),IF(BQ65=$A$14,IF(BP66+($B$14*15)&gt;100,100,BP66+($B$14*15)),IF(BQ65=$A$16,IF(BP66+$B$16*15&gt;100,100,BP66+$B$16*15),BP66)))))</f>
        <v>94.216666666666669</v>
      </c>
      <c r="BR66" s="316">
        <f t="shared" ref="BR66" si="1147">IF(BR65=$A$12,BQ66+($B$12*15),IF(BR65=$A$13,BQ66+($B$13*15),IF(BR65=$A$15,IF(BQ66+($B$15*15)&gt;100,100,BQ66+($B$15*15)),IF(BR65=$A$14,IF(BQ66+($B$14*15)&gt;100,100,BQ66+($B$14*15)),IF(BR65=$A$16,IF(BQ66+$B$16*15&gt;100,100,BQ66+$B$16*15),BQ66)))))</f>
        <v>92.28</v>
      </c>
      <c r="BS66" s="316">
        <f t="shared" ref="BS66" si="1148">IF(BS65=$A$12,BR66+($B$12*15),IF(BS65=$A$13,BR66+($B$13*15),IF(BS65=$A$15,IF(BR66+($B$15*15)&gt;100,100,BR66+($B$15*15)),IF(BS65=$A$14,IF(BR66+($B$14*15)&gt;100,100,BR66+($B$14*15)),IF(BS65=$A$16,IF(BR66+$B$16*15&gt;100,100,BR66+$B$16*15),BR66)))))</f>
        <v>90.343333333333334</v>
      </c>
      <c r="BT66" s="316">
        <f t="shared" ref="BT66" si="1149">IF(BT65=$A$12,BS66+($B$12*15),IF(BT65=$A$13,BS66+($B$13*15),IF(BT65=$A$15,IF(BS66+($B$15*15)&gt;100,100,BS66+($B$15*15)),IF(BT65=$A$14,IF(BS66+($B$14*15)&gt;100,100,BS66+($B$14*15)),IF(BT65=$A$16,IF(BS66+$B$16*15&gt;100,100,BS66+$B$16*15),BS66)))))</f>
        <v>88.42</v>
      </c>
      <c r="BU66" s="316">
        <f t="shared" ref="BU66" si="1150">IF(BU65=$A$12,BT66+($B$12*15),IF(BU65=$A$13,BT66+($B$13*15),IF(BU65=$A$15,IF(BT66+($B$15*15)&gt;100,100,BT66+($B$15*15)),IF(BU65=$A$14,IF(BT66+($B$14*15)&gt;100,100,BT66+($B$14*15)),IF(BU65=$A$16,IF(BT66+$B$16*15&gt;100,100,BT66+$B$16*15),BT66)))))</f>
        <v>86.49666666666667</v>
      </c>
      <c r="BV66" s="316">
        <f t="shared" ref="BV66" si="1151">IF(BV65=$A$12,BU66+($B$12*15),IF(BV65=$A$13,BU66+($B$13*15),IF(BV65=$A$15,IF(BU66+($B$15*15)&gt;100,100,BU66+($B$15*15)),IF(BV65=$A$14,IF(BU66+($B$14*15)&gt;100,100,BU66+($B$14*15)),IF(BV65=$A$16,IF(BU66+$B$16*15&gt;100,100,BU66+$B$16*15),BU66)))))</f>
        <v>84.573333333333338</v>
      </c>
      <c r="BW66" s="316">
        <f t="shared" ref="BW66" si="1152">IF(BW65=$A$12,BV66+($B$12*15),IF(BW65=$A$13,BV66+($B$13*15),IF(BW65=$A$15,IF(BV66+($B$15*15)&gt;100,100,BV66+($B$15*15)),IF(BW65=$A$14,IF(BV66+($B$14*15)&gt;100,100,BV66+($B$14*15)),IF(BW65=$A$16,IF(BV66+$B$16*15&gt;100,100,BV66+$B$16*15),BV66)))))</f>
        <v>82.63666666666667</v>
      </c>
      <c r="BX66" s="316">
        <f t="shared" ref="BX66" si="1153">IF(BX65=$A$12,BW66+($B$12*15),IF(BX65=$A$13,BW66+($B$13*15),IF(BX65=$A$15,IF(BW66+($B$15*15)&gt;100,100,BW66+($B$15*15)),IF(BX65=$A$14,IF(BW66+($B$14*15)&gt;100,100,BW66+($B$14*15)),IF(BX65=$A$16,IF(BW66+$B$16*15&gt;100,100,BW66+$B$16*15),BW66)))))</f>
        <v>80.7</v>
      </c>
      <c r="BY66" s="316">
        <f t="shared" ref="BY66" si="1154">IF(BY65=$A$12,BX66+($B$12*15),IF(BY65=$A$13,BX66+($B$13*15),IF(BY65=$A$15,IF(BX66+($B$15*15)&gt;100,100,BX66+($B$15*15)),IF(BY65=$A$14,IF(BX66+($B$14*15)&gt;100,100,BX66+($B$14*15)),IF(BY65=$A$16,IF(BX66+$B$16*15&gt;100,100,BX66+$B$16*15),BX66)))))</f>
        <v>78.763333333333335</v>
      </c>
      <c r="BZ66" s="316">
        <f t="shared" ref="BZ66" si="1155">IF(BZ65=$A$12,BY66+($B$12*15),IF(BZ65=$A$13,BY66+($B$13*15),IF(BZ65=$A$15,IF(BY66+($B$15*15)&gt;100,100,BY66+($B$15*15)),IF(BZ65=$A$14,IF(BY66+($B$14*15)&gt;100,100,BY66+($B$14*15)),IF(BZ65=$A$16,IF(BY66+$B$16*15&gt;100,100,BY66+$B$16*15),BY66)))))</f>
        <v>78.763333333333335</v>
      </c>
      <c r="CA66" s="316">
        <f t="shared" ref="CA66" si="1156">IF(CA65=$A$12,BZ66+($B$12*15),IF(CA65=$A$13,BZ66+($B$13*15),IF(CA65=$A$15,IF(BZ66+($B$15*15)&gt;100,100,BZ66+($B$15*15)),IF(CA65=$A$14,IF(BZ66+($B$14*15)&gt;100,100,BZ66+($B$14*15)),IF(CA65=$A$16,IF(BZ66+$B$16*15&gt;100,100,BZ66+$B$16*15),BZ66)))))</f>
        <v>78.763333333333335</v>
      </c>
      <c r="CB66" s="316">
        <f t="shared" ref="CB66" si="1157">IF(CB65=$A$12,CA66+($B$12*15),IF(CB65=$A$13,CA66+($B$13*15),IF(CB65=$A$15,IF(CA66+($B$15*15)&gt;100,100,CA66+($B$15*15)),IF(CB65=$A$14,IF(CA66+($B$14*15)&gt;100,100,CA66+($B$14*15)),IF(CB65=$A$16,IF(CA66+$B$16*15&gt;100,100,CA66+$B$16*15),CA66)))))</f>
        <v>78.763333333333335</v>
      </c>
      <c r="CC66" s="316">
        <f t="shared" ref="CC66" si="1158">IF(CC65=$A$12,CB66+($B$12*15),IF(CC65=$A$13,CB66+($B$13*15),IF(CC65=$A$15,IF(CB66+($B$15*15)&gt;100,100,CB66+($B$15*15)),IF(CC65=$A$14,IF(CB66+($B$14*15)&gt;100,100,CB66+($B$14*15)),IF(CC65=$A$16,IF(CB66+$B$16*15&gt;100,100,CB66+$B$16*15),CB66)))))</f>
        <v>78.763333333333335</v>
      </c>
      <c r="CD66" s="316">
        <f t="shared" ref="CD66" si="1159">IF(CD65=$A$12,CC66+($B$12*15),IF(CD65=$A$13,CC66+($B$13*15),IF(CD65=$A$15,IF(CC66+($B$15*15)&gt;100,100,CC66+($B$15*15)),IF(CD65=$A$14,IF(CC66+($B$14*15)&gt;100,100,CC66+($B$14*15)),IF(CD65=$A$16,IF(CC66+$B$16*15&gt;100,100,CC66+$B$16*15),CC66)))))</f>
        <v>78.763333333333335</v>
      </c>
      <c r="CE66" s="316">
        <f t="shared" ref="CE66" si="1160">IF(CE65=$A$12,CD66+($B$12*15),IF(CE65=$A$13,CD66+($B$13*15),IF(CE65=$A$15,IF(CD66+($B$15*15)&gt;100,100,CD66+($B$15*15)),IF(CE65=$A$14,IF(CD66+($B$14*15)&gt;100,100,CD66+($B$14*15)),IF(CE65=$A$16,IF(CD66+$B$16*15&gt;100,100,CD66+$B$16*15),CD66)))))</f>
        <v>78.763333333333335</v>
      </c>
      <c r="CF66" s="316">
        <f t="shared" ref="CF66" si="1161">IF(CF65=$A$12,CE66+($B$12*15),IF(CF65=$A$13,CE66+($B$13*15),IF(CF65=$A$15,IF(CE66+($B$15*15)&gt;100,100,CE66+($B$15*15)),IF(CF65=$A$14,IF(CE66+($B$14*15)&gt;100,100,CE66+($B$14*15)),IF(CF65=$A$16,IF(CE66+$B$16*15&gt;100,100,CE66+$B$16*15),CE66)))))</f>
        <v>78.763333333333335</v>
      </c>
      <c r="CG66" s="316">
        <f t="shared" ref="CG66" si="1162">IF(CG65=$A$12,CF66+($B$12*15),IF(CG65=$A$13,CF66+($B$13*15),IF(CG65=$A$15,IF(CF66+($B$15*15)&gt;100,100,CF66+($B$15*15)),IF(CG65=$A$14,IF(CF66+($B$14*15)&gt;100,100,CF66+($B$14*15)),IF(CG65=$A$16,IF(CF66+$B$16*15&gt;100,100,CF66+$B$16*15),CF66)))))</f>
        <v>78.763333333333335</v>
      </c>
      <c r="CH66" s="316">
        <f t="shared" ref="CH66" si="1163">IF(CH65=$A$12,CG66+($B$12*15),IF(CH65=$A$13,CG66+($B$13*15),IF(CH65=$A$15,IF(CG66+($B$15*15)&gt;100,100,CG66+($B$15*15)),IF(CH65=$A$14,IF(CG66+($B$14*15)&gt;100,100,CG66+($B$14*15)),IF(CH65=$A$16,IF(CG66+$B$16*15&gt;100,100,CG66+$B$16*15),CG66)))))</f>
        <v>78.763333333333335</v>
      </c>
      <c r="CI66" s="316">
        <f t="shared" ref="CI66" si="1164">IF(CI65=$A$12,CH66+($B$12*15),IF(CI65=$A$13,CH66+($B$13*15),IF(CI65=$A$15,IF(CH66+($B$15*15)&gt;100,100,CH66+($B$15*15)),IF(CI65=$A$14,IF(CH66+($B$14*15)&gt;100,100,CH66+($B$14*15)),IF(CI65=$A$16,IF(CH66+$B$16*15&gt;100,100,CH66+$B$16*15),CH66)))))</f>
        <v>78.763333333333335</v>
      </c>
      <c r="CJ66" s="316">
        <f t="shared" ref="CJ66" si="1165">IF(CJ65=$A$12,CI66+($B$12*15),IF(CJ65=$A$13,CI66+($B$13*15),IF(CJ65=$A$15,IF(CI66+($B$15*15)&gt;100,100,CI66+($B$15*15)),IF(CJ65=$A$14,IF(CI66+($B$14*15)&gt;100,100,CI66+($B$14*15)),IF(CJ65=$A$16,IF(CI66+$B$16*15&gt;100,100,CI66+$B$16*15),CI66)))))</f>
        <v>78.763333333333335</v>
      </c>
      <c r="CK66" s="316">
        <f t="shared" ref="CK66" si="1166">IF(CK65=$A$12,CJ66+($B$12*15),IF(CK65=$A$13,CJ66+($B$13*15),IF(CK65=$A$15,IF(CJ66+($B$15*15)&gt;100,100,CJ66+($B$15*15)),IF(CK65=$A$14,IF(CJ66+($B$14*15)&gt;100,100,CJ66+($B$14*15)),IF(CK65=$A$16,IF(CJ66+$B$16*15&gt;100,100,CJ66+$B$16*15),CJ66)))))</f>
        <v>78.763333333333335</v>
      </c>
      <c r="CL66" s="316">
        <f t="shared" ref="CL66" si="1167">IF(CL65=$A$12,CK66+($B$12*15),IF(CL65=$A$13,CK66+($B$13*15),IF(CL65=$A$15,IF(CK66+($B$15*15)&gt;100,100,CK66+($B$15*15)),IF(CL65=$A$14,IF(CK66+($B$14*15)&gt;100,100,CK66+($B$14*15)),IF(CL65=$A$16,IF(CK66+$B$16*15&gt;100,100,CK66+$B$16*15),CK66)))))</f>
        <v>78.763333333333335</v>
      </c>
      <c r="CM66" s="316">
        <f t="shared" ref="CM66" si="1168">IF(CM65=$A$12,CL66+($B$12*15),IF(CM65=$A$13,CL66+($B$13*15),IF(CM65=$A$15,IF(CL66+($B$15*15)&gt;100,100,CL66+($B$15*15)),IF(CM65=$A$14,IF(CL66+($B$14*15)&gt;100,100,CL66+($B$14*15)),IF(CM65=$A$16,IF(CL66+$B$16*15&gt;100,100,CL66+$B$16*15),CL66)))))</f>
        <v>78.763333333333335</v>
      </c>
      <c r="CN66" s="316">
        <f t="shared" ref="CN66" si="1169">IF(CN65=$A$12,CM66+($B$12*15),IF(CN65=$A$13,CM66+($B$13*15),IF(CN65=$A$15,IF(CM66+($B$15*15)&gt;100,100,CM66+($B$15*15)),IF(CN65=$A$14,IF(CM66+($B$14*15)&gt;100,100,CM66+($B$14*15)),IF(CN65=$A$16,IF(CM66+$B$16*15&gt;100,100,CM66+$B$16*15),CM66)))))</f>
        <v>78.763333333333335</v>
      </c>
      <c r="CO66" s="316">
        <f t="shared" ref="CO66" si="1170">IF(CO65=$A$12,CN66+($B$12*15),IF(CO65=$A$13,CN66+($B$13*15),IF(CO65=$A$15,IF(CN66+($B$15*15)&gt;100,100,CN66+($B$15*15)),IF(CO65=$A$14,IF(CN66+($B$14*15)&gt;100,100,CN66+($B$14*15)),IF(CO65=$A$16,IF(CN66+$B$16*15&gt;100,100,CN66+$B$16*15),CN66)))))</f>
        <v>78.763333333333335</v>
      </c>
      <c r="CP66" s="316">
        <f t="shared" ref="CP66" si="1171">IF(CP65=$A$12,CO66+($B$12*15),IF(CP65=$A$13,CO66+($B$13*15),IF(CP65=$A$15,IF(CO66+($B$15*15)&gt;100,100,CO66+($B$15*15)),IF(CP65=$A$14,IF(CO66+($B$14*15)&gt;100,100,CO66+($B$14*15)),IF(CP65=$A$16,IF(CO66+$B$16*15&gt;100,100,CO66+$B$16*15),CO66)))))</f>
        <v>78.763333333333335</v>
      </c>
      <c r="CQ66" s="316">
        <f t="shared" ref="CQ66" si="1172">IF(CQ65=$A$12,CP66+($B$12*15),IF(CQ65=$A$13,CP66+($B$13*15),IF(CQ65=$A$15,IF(CP66+($B$15*15)&gt;100,100,CP66+($B$15*15)),IF(CQ65=$A$14,IF(CP66+($B$14*15)&gt;100,100,CP66+($B$14*15)),IF(CQ65=$A$16,IF(CP66+$B$16*15&gt;100,100,CP66+$B$16*15),CP66)))))</f>
        <v>78.763333333333335</v>
      </c>
      <c r="CR66" s="316">
        <f t="shared" ref="CR66" si="1173">IF(CR65=$A$12,CQ66+($B$12*15),IF(CR65=$A$13,CQ66+($B$13*15),IF(CR65=$A$15,IF(CQ66+($B$15*15)&gt;100,100,CQ66+($B$15*15)),IF(CR65=$A$14,IF(CQ66+($B$14*15)&gt;100,100,CQ66+($B$14*15)),IF(CR65=$A$16,IF(CQ66+$B$16*15&gt;100,100,CQ66+$B$16*15),CQ66)))))</f>
        <v>78.763333333333335</v>
      </c>
      <c r="CS66" s="316">
        <f t="shared" ref="CS66" si="1174">IF(CS65=$A$12,CR66+($B$12*15),IF(CS65=$A$13,CR66+($B$13*15),IF(CS65=$A$15,IF(CR66+($B$15*15)&gt;100,100,CR66+($B$15*15)),IF(CS65=$A$14,IF(CR66+($B$14*15)&gt;100,100,CR66+($B$14*15)),IF(CS65=$A$16,IF(CR66+$B$16*15&gt;100,100,CR66+$B$16*15),CR66)))))</f>
        <v>78.763333333333335</v>
      </c>
      <c r="CT66" s="316">
        <f t="shared" ref="CT66" si="1175">IF(CT65=$A$12,CS66+($B$12*15),IF(CT65=$A$13,CS66+($B$13*15),IF(CT65=$A$15,IF(CS66+($B$15*15)&gt;100,100,CS66+($B$15*15)),IF(CT65=$A$14,IF(CS66+($B$14*15)&gt;100,100,CS66+($B$14*15)),IF(CT65=$A$16,IF(CS66+$B$16*15&gt;100,100,CS66+$B$16*15),CS66)))))</f>
        <v>78.763333333333335</v>
      </c>
      <c r="CU66" s="316">
        <f t="shared" ref="CU66" si="1176">IF(CU65=$A$12,CT66+($B$12*15),IF(CU65=$A$13,CT66+($B$13*15),IF(CU65=$A$15,IF(CT66+($B$15*15)&gt;100,100,CT66+($B$15*15)),IF(CU65=$A$14,IF(CT66+($B$14*15)&gt;100,100,CT66+($B$14*15)),IF(CU65=$A$16,IF(CT66+$B$16*15&gt;100,100,CT66+$B$16*15),CT66)))))</f>
        <v>78.763333333333335</v>
      </c>
      <c r="CV66" s="316">
        <f t="shared" ref="CV66" si="1177">IF(CV65=$A$12,CU66+($B$12*15),IF(CV65=$A$13,CU66+($B$13*15),IF(CV65=$A$15,IF(CU66+($B$15*15)&gt;100,100,CU66+($B$15*15)),IF(CV65=$A$14,IF(CU66+($B$14*15)&gt;100,100,CU66+($B$14*15)),IF(CV65=$A$16,IF(CU66+$B$16*15&gt;100,100,CU66+$B$16*15),CU66)))))</f>
        <v>78.763333333333335</v>
      </c>
      <c r="CW66" s="311">
        <f>CL66-10</f>
        <v>68.763333333333335</v>
      </c>
    </row>
    <row r="67" spans="1:101" s="299" customFormat="1" ht="12" x14ac:dyDescent="0.2">
      <c r="A67" s="416"/>
      <c r="B67" s="419" t="s">
        <v>47</v>
      </c>
      <c r="C67" s="304" t="s">
        <v>44</v>
      </c>
      <c r="D67" s="314" t="s">
        <v>45</v>
      </c>
      <c r="E67" s="317" t="s">
        <v>13</v>
      </c>
      <c r="F67" s="317" t="s">
        <v>13</v>
      </c>
      <c r="G67" s="317" t="s">
        <v>13</v>
      </c>
      <c r="H67" s="317" t="s">
        <v>13</v>
      </c>
      <c r="I67" s="316" t="s">
        <v>207</v>
      </c>
      <c r="J67" s="316" t="s">
        <v>23</v>
      </c>
      <c r="K67" s="316" t="s">
        <v>23</v>
      </c>
      <c r="L67" s="316" t="s">
        <v>23</v>
      </c>
      <c r="M67" s="316" t="s">
        <v>23</v>
      </c>
      <c r="N67" s="316" t="s">
        <v>23</v>
      </c>
      <c r="O67" s="316" t="s">
        <v>23</v>
      </c>
      <c r="P67" s="316" t="s">
        <v>23</v>
      </c>
      <c r="Q67" s="316" t="s">
        <v>23</v>
      </c>
      <c r="R67" s="316" t="s">
        <v>23</v>
      </c>
      <c r="S67" s="316" t="s">
        <v>23</v>
      </c>
      <c r="T67" s="316" t="s">
        <v>23</v>
      </c>
      <c r="U67" s="316" t="s">
        <v>23</v>
      </c>
      <c r="V67" s="316" t="s">
        <v>23</v>
      </c>
      <c r="W67" s="316" t="s">
        <v>23</v>
      </c>
      <c r="X67" s="316" t="s">
        <v>23</v>
      </c>
      <c r="Y67" s="316" t="s">
        <v>23</v>
      </c>
      <c r="Z67" s="316" t="s">
        <v>23</v>
      </c>
      <c r="AA67" s="316" t="s">
        <v>23</v>
      </c>
      <c r="AB67" s="316" t="s">
        <v>23</v>
      </c>
      <c r="AC67" s="316" t="s">
        <v>207</v>
      </c>
      <c r="AD67" s="316" t="s">
        <v>207</v>
      </c>
      <c r="AE67" s="317" t="s">
        <v>13</v>
      </c>
      <c r="AF67" s="317" t="s">
        <v>13</v>
      </c>
      <c r="AG67" s="317" t="s">
        <v>13</v>
      </c>
      <c r="AH67" s="317" t="s">
        <v>13</v>
      </c>
      <c r="AI67" s="316" t="s">
        <v>207</v>
      </c>
      <c r="AJ67" s="316" t="s">
        <v>23</v>
      </c>
      <c r="AK67" s="316" t="s">
        <v>23</v>
      </c>
      <c r="AL67" s="316" t="s">
        <v>23</v>
      </c>
      <c r="AM67" s="316" t="s">
        <v>207</v>
      </c>
      <c r="AN67" s="316" t="s">
        <v>207</v>
      </c>
      <c r="AO67" s="316" t="s">
        <v>207</v>
      </c>
      <c r="AP67" s="316" t="s">
        <v>23</v>
      </c>
      <c r="AQ67" s="316" t="s">
        <v>23</v>
      </c>
      <c r="AR67" s="316" t="s">
        <v>23</v>
      </c>
      <c r="AS67" s="316" t="s">
        <v>207</v>
      </c>
      <c r="AT67" s="316" t="s">
        <v>207</v>
      </c>
      <c r="AU67" s="316" t="s">
        <v>207</v>
      </c>
      <c r="AV67" s="316"/>
      <c r="AW67" s="316"/>
      <c r="AX67" s="316"/>
      <c r="AY67" s="316"/>
      <c r="AZ67" s="316"/>
      <c r="BA67" s="316"/>
      <c r="BB67" s="316"/>
      <c r="BC67" s="316"/>
      <c r="BD67" s="316"/>
      <c r="BE67" s="316"/>
      <c r="BF67" s="316"/>
      <c r="BG67" s="316"/>
      <c r="BH67" s="316"/>
      <c r="BI67" s="316"/>
      <c r="BJ67" s="316"/>
      <c r="BK67" s="316"/>
      <c r="BL67" s="316"/>
      <c r="BM67" s="317" t="s">
        <v>13</v>
      </c>
      <c r="BN67" s="317" t="s">
        <v>13</v>
      </c>
      <c r="BO67" s="317" t="s">
        <v>13</v>
      </c>
      <c r="BP67" s="317" t="s">
        <v>13</v>
      </c>
      <c r="BQ67" s="316" t="s">
        <v>207</v>
      </c>
      <c r="BR67" s="316" t="s">
        <v>23</v>
      </c>
      <c r="BS67" s="316" t="s">
        <v>23</v>
      </c>
      <c r="BT67" s="316" t="s">
        <v>23</v>
      </c>
      <c r="BU67" s="316" t="s">
        <v>207</v>
      </c>
      <c r="BV67" s="316" t="s">
        <v>207</v>
      </c>
      <c r="BW67" s="316" t="s">
        <v>207</v>
      </c>
      <c r="BX67" s="316" t="s">
        <v>23</v>
      </c>
      <c r="BY67" s="316" t="s">
        <v>23</v>
      </c>
      <c r="BZ67" s="316" t="s">
        <v>23</v>
      </c>
      <c r="CA67" s="316"/>
      <c r="CB67" s="316"/>
      <c r="CC67" s="316"/>
      <c r="CD67" s="316"/>
      <c r="CE67" s="316"/>
      <c r="CF67" s="316"/>
      <c r="CG67" s="316"/>
      <c r="CH67" s="316"/>
      <c r="CI67" s="316"/>
      <c r="CJ67" s="316"/>
      <c r="CK67" s="316"/>
      <c r="CL67" s="316"/>
      <c r="CM67" s="316"/>
      <c r="CN67" s="316"/>
      <c r="CO67" s="316"/>
      <c r="CP67" s="316"/>
      <c r="CQ67" s="316"/>
      <c r="CR67" s="316"/>
      <c r="CS67" s="316"/>
      <c r="CT67" s="316"/>
      <c r="CU67" s="316"/>
      <c r="CV67" s="316"/>
      <c r="CW67" s="303" t="s">
        <v>46</v>
      </c>
    </row>
    <row r="68" spans="1:101" s="303" customFormat="1" ht="12" x14ac:dyDescent="0.2">
      <c r="A68" s="416"/>
      <c r="B68" s="420"/>
      <c r="C68" s="304" t="s">
        <v>37</v>
      </c>
      <c r="D68" s="315">
        <f>CW34</f>
        <v>68.390000000000015</v>
      </c>
      <c r="E68" s="316">
        <f>IF(E67=$A$12,D68+($B$12*15),IF(E67=$A$13,D68+($B$13*15),IF(E67=$A$15,IF(D68+($B$15*15)&gt;100,100,D68+($B$15*15)),IF(E67=$A$14,IF(D68+($B$14*15)&gt;100,100,D68+($B$14*15)),IF(E67=$A$16,IF(D68+$B$16*15&gt;100,100,D68+$B$16*15),D68)))))</f>
        <v>83.390000000000015</v>
      </c>
      <c r="F68" s="316">
        <f t="shared" ref="F68" si="1178">IF(F67=$A$12,E68+($B$12*15),IF(F67=$A$13,E68+($B$13*15),IF(F67=$A$15,IF(E68+($B$15*15)&gt;100,100,E68+($B$15*15)),IF(F67=$A$14,IF(E68+($B$14*15)&gt;100,100,E68+($B$14*15)),IF(F67=$A$16,IF(E68+$B$16*15&gt;100,100,E68+$B$16*15),E68)))))</f>
        <v>98.390000000000015</v>
      </c>
      <c r="G68" s="316">
        <f t="shared" ref="G68" si="1179">IF(G67=$A$12,F68+($B$12*15),IF(G67=$A$13,F68+($B$13*15),IF(G67=$A$15,IF(F68+($B$15*15)&gt;100,100,F68+($B$15*15)),IF(G67=$A$14,IF(F68+($B$14*15)&gt;100,100,F68+($B$14*15)),IF(G67=$A$16,IF(F68+$B$16*15&gt;100,100,F68+$B$16*15),F68)))))</f>
        <v>100</v>
      </c>
      <c r="H68" s="316">
        <f t="shared" ref="H68" si="1180">IF(H67=$A$12,G68+($B$12*15),IF(H67=$A$13,G68+($B$13*15),IF(H67=$A$15,IF(G68+($B$15*15)&gt;100,100,G68+($B$15*15)),IF(H67=$A$14,IF(G68+($B$14*15)&gt;100,100,G68+($B$14*15)),IF(H67=$A$16,IF(G68+$B$16*15&gt;100,100,G68+$B$16*15),G68)))))</f>
        <v>100</v>
      </c>
      <c r="I68" s="316">
        <f t="shared" ref="I68" si="1181">IF(I67=$A$12,H68+($B$12*15),IF(I67=$A$13,H68+($B$13*15),IF(I67=$A$15,IF(H68+($B$15*15)&gt;100,100,H68+($B$15*15)),IF(I67=$A$14,IF(H68+($B$14*15)&gt;100,100,H68+($B$14*15)),IF(I67=$A$16,IF(H68+$B$16*15&gt;100,100,H68+$B$16*15),H68)))))</f>
        <v>98.076666666666668</v>
      </c>
      <c r="J68" s="316">
        <f t="shared" ref="J68" si="1182">IF(J67=$A$12,I68+($B$12*15),IF(J67=$A$13,I68+($B$13*15),IF(J67=$A$15,IF(I68+($B$15*15)&gt;100,100,I68+($B$15*15)),IF(J67=$A$14,IF(I68+($B$14*15)&gt;100,100,I68+($B$14*15)),IF(J67=$A$16,IF(I68+$B$16*15&gt;100,100,I68+$B$16*15),I68)))))</f>
        <v>96.14</v>
      </c>
      <c r="K68" s="316">
        <f t="shared" ref="K68" si="1183">IF(K67=$A$12,J68+($B$12*15),IF(K67=$A$13,J68+($B$13*15),IF(K67=$A$15,IF(J68+($B$15*15)&gt;100,100,J68+($B$15*15)),IF(K67=$A$14,IF(J68+($B$14*15)&gt;100,100,J68+($B$14*15)),IF(K67=$A$16,IF(J68+$B$16*15&gt;100,100,J68+$B$16*15),J68)))))</f>
        <v>94.203333333333333</v>
      </c>
      <c r="L68" s="316">
        <f t="shared" ref="L68" si="1184">IF(L67=$A$12,K68+($B$12*15),IF(L67=$A$13,K68+($B$13*15),IF(L67=$A$15,IF(K68+($B$15*15)&gt;100,100,K68+($B$15*15)),IF(L67=$A$14,IF(K68+($B$14*15)&gt;100,100,K68+($B$14*15)),IF(L67=$A$16,IF(K68+$B$16*15&gt;100,100,K68+$B$16*15),K68)))))</f>
        <v>92.266666666666666</v>
      </c>
      <c r="M68" s="316">
        <f t="shared" ref="M68" si="1185">IF(M67=$A$12,L68+($B$12*15),IF(M67=$A$13,L68+($B$13*15),IF(M67=$A$15,IF(L68+($B$15*15)&gt;100,100,L68+($B$15*15)),IF(M67=$A$14,IF(L68+($B$14*15)&gt;100,100,L68+($B$14*15)),IF(M67=$A$16,IF(L68+$B$16*15&gt;100,100,L68+$B$16*15),L68)))))</f>
        <v>90.33</v>
      </c>
      <c r="N68" s="316">
        <f t="shared" ref="N68" si="1186">IF(N67=$A$12,M68+($B$12*15),IF(N67=$A$13,M68+($B$13*15),IF(N67=$A$15,IF(M68+($B$15*15)&gt;100,100,M68+($B$15*15)),IF(N67=$A$14,IF(M68+($B$14*15)&gt;100,100,M68+($B$14*15)),IF(N67=$A$16,IF(M68+$B$16*15&gt;100,100,M68+$B$16*15),M68)))))</f>
        <v>88.393333333333331</v>
      </c>
      <c r="O68" s="316">
        <f t="shared" ref="O68" si="1187">IF(O67=$A$12,N68+($B$12*15),IF(O67=$A$13,N68+($B$13*15),IF(O67=$A$15,IF(N68+($B$15*15)&gt;100,100,N68+($B$15*15)),IF(O67=$A$14,IF(N68+($B$14*15)&gt;100,100,N68+($B$14*15)),IF(O67=$A$16,IF(N68+$B$16*15&gt;100,100,N68+$B$16*15),N68)))))</f>
        <v>86.456666666666663</v>
      </c>
      <c r="P68" s="316">
        <f t="shared" ref="P68" si="1188">IF(P67=$A$12,O68+($B$12*15),IF(P67=$A$13,O68+($B$13*15),IF(P67=$A$15,IF(O68+($B$15*15)&gt;100,100,O68+($B$15*15)),IF(P67=$A$14,IF(O68+($B$14*15)&gt;100,100,O68+($B$14*15)),IF(P67=$A$16,IF(O68+$B$16*15&gt;100,100,O68+$B$16*15),O68)))))</f>
        <v>84.52</v>
      </c>
      <c r="Q68" s="316">
        <f t="shared" ref="Q68" si="1189">IF(Q67=$A$12,P68+($B$12*15),IF(Q67=$A$13,P68+($B$13*15),IF(Q67=$A$15,IF(P68+($B$15*15)&gt;100,100,P68+($B$15*15)),IF(Q67=$A$14,IF(P68+($B$14*15)&gt;100,100,P68+($B$14*15)),IF(Q67=$A$16,IF(P68+$B$16*15&gt;100,100,P68+$B$16*15),P68)))))</f>
        <v>82.583333333333329</v>
      </c>
      <c r="R68" s="316">
        <f t="shared" ref="R68" si="1190">IF(R67=$A$12,Q68+($B$12*15),IF(R67=$A$13,Q68+($B$13*15),IF(R67=$A$15,IF(Q68+($B$15*15)&gt;100,100,Q68+($B$15*15)),IF(R67=$A$14,IF(Q68+($B$14*15)&gt;100,100,Q68+($B$14*15)),IF(R67=$A$16,IF(Q68+$B$16*15&gt;100,100,Q68+$B$16*15),Q68)))))</f>
        <v>80.646666666666661</v>
      </c>
      <c r="S68" s="316">
        <f t="shared" ref="S68" si="1191">IF(S67=$A$12,R68+($B$12*15),IF(S67=$A$13,R68+($B$13*15),IF(S67=$A$15,IF(R68+($B$15*15)&gt;100,100,R68+($B$15*15)),IF(S67=$A$14,IF(R68+($B$14*15)&gt;100,100,R68+($B$14*15)),IF(S67=$A$16,IF(R68+$B$16*15&gt;100,100,R68+$B$16*15),R68)))))</f>
        <v>78.709999999999994</v>
      </c>
      <c r="T68" s="316">
        <f t="shared" ref="T68" si="1192">IF(T67=$A$12,S68+($B$12*15),IF(T67=$A$13,S68+($B$13*15),IF(T67=$A$15,IF(S68+($B$15*15)&gt;100,100,S68+($B$15*15)),IF(T67=$A$14,IF(S68+($B$14*15)&gt;100,100,S68+($B$14*15)),IF(T67=$A$16,IF(S68+$B$16*15&gt;100,100,S68+$B$16*15),S68)))))</f>
        <v>76.773333333333326</v>
      </c>
      <c r="U68" s="316">
        <f t="shared" ref="U68" si="1193">IF(U67=$A$12,T68+($B$12*15),IF(U67=$A$13,T68+($B$13*15),IF(U67=$A$15,IF(T68+($B$15*15)&gt;100,100,T68+($B$15*15)),IF(U67=$A$14,IF(T68+($B$14*15)&gt;100,100,T68+($B$14*15)),IF(U67=$A$16,IF(T68+$B$16*15&gt;100,100,T68+$B$16*15),T68)))))</f>
        <v>74.836666666666659</v>
      </c>
      <c r="V68" s="316">
        <f t="shared" ref="V68" si="1194">IF(V67=$A$12,U68+($B$12*15),IF(V67=$A$13,U68+($B$13*15),IF(V67=$A$15,IF(U68+($B$15*15)&gt;100,100,U68+($B$15*15)),IF(V67=$A$14,IF(U68+($B$14*15)&gt;100,100,U68+($B$14*15)),IF(V67=$A$16,IF(U68+$B$16*15&gt;100,100,U68+$B$16*15),U68)))))</f>
        <v>72.899999999999991</v>
      </c>
      <c r="W68" s="316">
        <f t="shared" ref="W68" si="1195">IF(W67=$A$12,V68+($B$12*15),IF(W67=$A$13,V68+($B$13*15),IF(W67=$A$15,IF(V68+($B$15*15)&gt;100,100,V68+($B$15*15)),IF(W67=$A$14,IF(V68+($B$14*15)&gt;100,100,V68+($B$14*15)),IF(W67=$A$16,IF(V68+$B$16*15&gt;100,100,V68+$B$16*15),V68)))))</f>
        <v>70.963333333333324</v>
      </c>
      <c r="X68" s="316">
        <f t="shared" ref="X68" si="1196">IF(X67=$A$12,W68+($B$12*15),IF(X67=$A$13,W68+($B$13*15),IF(X67=$A$15,IF(W68+($B$15*15)&gt;100,100,W68+($B$15*15)),IF(X67=$A$14,IF(W68+($B$14*15)&gt;100,100,W68+($B$14*15)),IF(X67=$A$16,IF(W68+$B$16*15&gt;100,100,W68+$B$16*15),W68)))))</f>
        <v>69.026666666666657</v>
      </c>
      <c r="Y68" s="316">
        <f t="shared" ref="Y68" si="1197">IF(Y67=$A$12,X68+($B$12*15),IF(Y67=$A$13,X68+($B$13*15),IF(Y67=$A$15,IF(X68+($B$15*15)&gt;100,100,X68+($B$15*15)),IF(Y67=$A$14,IF(X68+($B$14*15)&gt;100,100,X68+($B$14*15)),IF(Y67=$A$16,IF(X68+$B$16*15&gt;100,100,X68+$B$16*15),X68)))))</f>
        <v>67.089999999999989</v>
      </c>
      <c r="Z68" s="316">
        <f t="shared" ref="Z68" si="1198">IF(Z67=$A$12,Y68+($B$12*15),IF(Z67=$A$13,Y68+($B$13*15),IF(Z67=$A$15,IF(Y68+($B$15*15)&gt;100,100,Y68+($B$15*15)),IF(Z67=$A$14,IF(Y68+($B$14*15)&gt;100,100,Y68+($B$14*15)),IF(Z67=$A$16,IF(Y68+$B$16*15&gt;100,100,Y68+$B$16*15),Y68)))))</f>
        <v>65.153333333333322</v>
      </c>
      <c r="AA68" s="316">
        <f t="shared" ref="AA68" si="1199">IF(AA67=$A$12,Z68+($B$12*15),IF(AA67=$A$13,Z68+($B$13*15),IF(AA67=$A$15,IF(Z68+($B$15*15)&gt;100,100,Z68+($B$15*15)),IF(AA67=$A$14,IF(Z68+($B$14*15)&gt;100,100,Z68+($B$14*15)),IF(AA67=$A$16,IF(Z68+$B$16*15&gt;100,100,Z68+$B$16*15),Z68)))))</f>
        <v>63.216666666666654</v>
      </c>
      <c r="AB68" s="316">
        <f t="shared" ref="AB68" si="1200">IF(AB67=$A$12,AA68+($B$12*15),IF(AB67=$A$13,AA68+($B$13*15),IF(AB67=$A$15,IF(AA68+($B$15*15)&gt;100,100,AA68+($B$15*15)),IF(AB67=$A$14,IF(AA68+($B$14*15)&gt;100,100,AA68+($B$14*15)),IF(AB67=$A$16,IF(AA68+$B$16*15&gt;100,100,AA68+$B$16*15),AA68)))))</f>
        <v>61.279999999999987</v>
      </c>
      <c r="AC68" s="316">
        <f t="shared" ref="AC68" si="1201">IF(AC67=$A$12,AB68+($B$12*15),IF(AC67=$A$13,AB68+($B$13*15),IF(AC67=$A$15,IF(AB68+($B$15*15)&gt;100,100,AB68+($B$15*15)),IF(AC67=$A$14,IF(AB68+($B$14*15)&gt;100,100,AB68+($B$14*15)),IF(AC67=$A$16,IF(AB68+$B$16*15&gt;100,100,AB68+$B$16*15),AB68)))))</f>
        <v>59.356666666666655</v>
      </c>
      <c r="AD68" s="316">
        <f t="shared" ref="AD68" si="1202">IF(AD67=$A$12,AC68+($B$12*15),IF(AD67=$A$13,AC68+($B$13*15),IF(AD67=$A$15,IF(AC68+($B$15*15)&gt;100,100,AC68+($B$15*15)),IF(AD67=$A$14,IF(AC68+($B$14*15)&gt;100,100,AC68+($B$14*15)),IF(AD67=$A$16,IF(AC68+$B$16*15&gt;100,100,AC68+$B$16*15),AC68)))))</f>
        <v>57.433333333333323</v>
      </c>
      <c r="AE68" s="316">
        <f t="shared" ref="AE68" si="1203">IF(AE67=$A$12,AD68+($B$12*15),IF(AE67=$A$13,AD68+($B$13*15),IF(AE67=$A$15,IF(AD68+($B$15*15)&gt;100,100,AD68+($B$15*15)),IF(AE67=$A$14,IF(AD68+($B$14*15)&gt;100,100,AD68+($B$14*15)),IF(AE67=$A$16,IF(AD68+$B$16*15&gt;100,100,AD68+$B$16*15),AD68)))))</f>
        <v>72.433333333333323</v>
      </c>
      <c r="AF68" s="316">
        <f t="shared" ref="AF68" si="1204">IF(AF67=$A$12,AE68+($B$12*15),IF(AF67=$A$13,AE68+($B$13*15),IF(AF67=$A$15,IF(AE68+($B$15*15)&gt;100,100,AE68+($B$15*15)),IF(AF67=$A$14,IF(AE68+($B$14*15)&gt;100,100,AE68+($B$14*15)),IF(AF67=$A$16,IF(AE68+$B$16*15&gt;100,100,AE68+$B$16*15),AE68)))))</f>
        <v>87.433333333333323</v>
      </c>
      <c r="AG68" s="316">
        <f t="shared" ref="AG68" si="1205">IF(AG67=$A$12,AF68+($B$12*15),IF(AG67=$A$13,AF68+($B$13*15),IF(AG67=$A$15,IF(AF68+($B$15*15)&gt;100,100,AF68+($B$15*15)),IF(AG67=$A$14,IF(AF68+($B$14*15)&gt;100,100,AF68+($B$14*15)),IF(AG67=$A$16,IF(AF68+$B$16*15&gt;100,100,AF68+$B$16*15),AF68)))))</f>
        <v>100</v>
      </c>
      <c r="AH68" s="316">
        <f t="shared" ref="AH68" si="1206">IF(AH67=$A$12,AG68+($B$12*15),IF(AH67=$A$13,AG68+($B$13*15),IF(AH67=$A$15,IF(AG68+($B$15*15)&gt;100,100,AG68+($B$15*15)),IF(AH67=$A$14,IF(AG68+($B$14*15)&gt;100,100,AG68+($B$14*15)),IF(AH67=$A$16,IF(AG68+$B$16*15&gt;100,100,AG68+$B$16*15),AG68)))))</f>
        <v>100</v>
      </c>
      <c r="AI68" s="316">
        <f t="shared" ref="AI68" si="1207">IF(AI67=$A$12,AH68+($B$12*15),IF(AI67=$A$13,AH68+($B$13*15),IF(AI67=$A$15,IF(AH68+($B$15*15)&gt;100,100,AH68+($B$15*15)),IF(AI67=$A$14,IF(AH68+($B$14*15)&gt;100,100,AH68+($B$14*15)),IF(AI67=$A$16,IF(AH68+$B$16*15&gt;100,100,AH68+$B$16*15),AH68)))))</f>
        <v>98.076666666666668</v>
      </c>
      <c r="AJ68" s="316">
        <f t="shared" ref="AJ68" si="1208">IF(AJ67=$A$12,AI68+($B$12*15),IF(AJ67=$A$13,AI68+($B$13*15),IF(AJ67=$A$15,IF(AI68+($B$15*15)&gt;100,100,AI68+($B$15*15)),IF(AJ67=$A$14,IF(AI68+($B$14*15)&gt;100,100,AI68+($B$14*15)),IF(AJ67=$A$16,IF(AI68+$B$16*15&gt;100,100,AI68+$B$16*15),AI68)))))</f>
        <v>96.14</v>
      </c>
      <c r="AK68" s="316">
        <f t="shared" ref="AK68" si="1209">IF(AK67=$A$12,AJ68+($B$12*15),IF(AK67=$A$13,AJ68+($B$13*15),IF(AK67=$A$15,IF(AJ68+($B$15*15)&gt;100,100,AJ68+($B$15*15)),IF(AK67=$A$14,IF(AJ68+($B$14*15)&gt;100,100,AJ68+($B$14*15)),IF(AK67=$A$16,IF(AJ68+$B$16*15&gt;100,100,AJ68+$B$16*15),AJ68)))))</f>
        <v>94.203333333333333</v>
      </c>
      <c r="AL68" s="316">
        <f t="shared" ref="AL68" si="1210">IF(AL67=$A$12,AK68+($B$12*15),IF(AL67=$A$13,AK68+($B$13*15),IF(AL67=$A$15,IF(AK68+($B$15*15)&gt;100,100,AK68+($B$15*15)),IF(AL67=$A$14,IF(AK68+($B$14*15)&gt;100,100,AK68+($B$14*15)),IF(AL67=$A$16,IF(AK68+$B$16*15&gt;100,100,AK68+$B$16*15),AK68)))))</f>
        <v>92.266666666666666</v>
      </c>
      <c r="AM68" s="316">
        <f t="shared" ref="AM68" si="1211">IF(AM67=$A$12,AL68+($B$12*15),IF(AM67=$A$13,AL68+($B$13*15),IF(AM67=$A$15,IF(AL68+($B$15*15)&gt;100,100,AL68+($B$15*15)),IF(AM67=$A$14,IF(AL68+($B$14*15)&gt;100,100,AL68+($B$14*15)),IF(AM67=$A$16,IF(AL68+$B$16*15&gt;100,100,AL68+$B$16*15),AL68)))))</f>
        <v>90.343333333333334</v>
      </c>
      <c r="AN68" s="316">
        <f t="shared" ref="AN68" si="1212">IF(AN67=$A$12,AM68+($B$12*15),IF(AN67=$A$13,AM68+($B$13*15),IF(AN67=$A$15,IF(AM68+($B$15*15)&gt;100,100,AM68+($B$15*15)),IF(AN67=$A$14,IF(AM68+($B$14*15)&gt;100,100,AM68+($B$14*15)),IF(AN67=$A$16,IF(AM68+$B$16*15&gt;100,100,AM68+$B$16*15),AM68)))))</f>
        <v>88.42</v>
      </c>
      <c r="AO68" s="316">
        <f t="shared" ref="AO68" si="1213">IF(AO67=$A$12,AN68+($B$12*15),IF(AO67=$A$13,AN68+($B$13*15),IF(AO67=$A$15,IF(AN68+($B$15*15)&gt;100,100,AN68+($B$15*15)),IF(AO67=$A$14,IF(AN68+($B$14*15)&gt;100,100,AN68+($B$14*15)),IF(AO67=$A$16,IF(AN68+$B$16*15&gt;100,100,AN68+$B$16*15),AN68)))))</f>
        <v>86.49666666666667</v>
      </c>
      <c r="AP68" s="316">
        <f t="shared" ref="AP68" si="1214">IF(AP67=$A$12,AO68+($B$12*15),IF(AP67=$A$13,AO68+($B$13*15),IF(AP67=$A$15,IF(AO68+($B$15*15)&gt;100,100,AO68+($B$15*15)),IF(AP67=$A$14,IF(AO68+($B$14*15)&gt;100,100,AO68+($B$14*15)),IF(AP67=$A$16,IF(AO68+$B$16*15&gt;100,100,AO68+$B$16*15),AO68)))))</f>
        <v>84.56</v>
      </c>
      <c r="AQ68" s="316">
        <f t="shared" ref="AQ68" si="1215">IF(AQ67=$A$12,AP68+($B$12*15),IF(AQ67=$A$13,AP68+($B$13*15),IF(AQ67=$A$15,IF(AP68+($B$15*15)&gt;100,100,AP68+($B$15*15)),IF(AQ67=$A$14,IF(AP68+($B$14*15)&gt;100,100,AP68+($B$14*15)),IF(AQ67=$A$16,IF(AP68+$B$16*15&gt;100,100,AP68+$B$16*15),AP68)))))</f>
        <v>82.623333333333335</v>
      </c>
      <c r="AR68" s="316">
        <f t="shared" ref="AR68" si="1216">IF(AR67=$A$12,AQ68+($B$12*15),IF(AR67=$A$13,AQ68+($B$13*15),IF(AR67=$A$15,IF(AQ68+($B$15*15)&gt;100,100,AQ68+($B$15*15)),IF(AR67=$A$14,IF(AQ68+($B$14*15)&gt;100,100,AQ68+($B$14*15)),IF(AR67=$A$16,IF(AQ68+$B$16*15&gt;100,100,AQ68+$B$16*15),AQ68)))))</f>
        <v>80.686666666666667</v>
      </c>
      <c r="AS68" s="316">
        <f t="shared" ref="AS68" si="1217">IF(AS67=$A$12,AR68+($B$12*15),IF(AS67=$A$13,AR68+($B$13*15),IF(AS67=$A$15,IF(AR68+($B$15*15)&gt;100,100,AR68+($B$15*15)),IF(AS67=$A$14,IF(AR68+($B$14*15)&gt;100,100,AR68+($B$14*15)),IF(AS67=$A$16,IF(AR68+$B$16*15&gt;100,100,AR68+$B$16*15),AR68)))))</f>
        <v>78.763333333333335</v>
      </c>
      <c r="AT68" s="316">
        <f t="shared" ref="AT68" si="1218">IF(AT67=$A$12,AS68+($B$12*15),IF(AT67=$A$13,AS68+($B$13*15),IF(AT67=$A$15,IF(AS68+($B$15*15)&gt;100,100,AS68+($B$15*15)),IF(AT67=$A$14,IF(AS68+($B$14*15)&gt;100,100,AS68+($B$14*15)),IF(AT67=$A$16,IF(AS68+$B$16*15&gt;100,100,AS68+$B$16*15),AS68)))))</f>
        <v>76.84</v>
      </c>
      <c r="AU68" s="316">
        <f t="shared" ref="AU68" si="1219">IF(AU67=$A$12,AT68+($B$12*15),IF(AU67=$A$13,AT68+($B$13*15),IF(AU67=$A$15,IF(AT68+($B$15*15)&gt;100,100,AT68+($B$15*15)),IF(AU67=$A$14,IF(AT68+($B$14*15)&gt;100,100,AT68+($B$14*15)),IF(AU67=$A$16,IF(AT68+$B$16*15&gt;100,100,AT68+$B$16*15),AT68)))))</f>
        <v>74.916666666666671</v>
      </c>
      <c r="AV68" s="316">
        <f t="shared" ref="AV68" si="1220">IF(AV67=$A$12,AU68+($B$12*15),IF(AV67=$A$13,AU68+($B$13*15),IF(AV67=$A$15,IF(AU68+($B$15*15)&gt;100,100,AU68+($B$15*15)),IF(AV67=$A$14,IF(AU68+($B$14*15)&gt;100,100,AU68+($B$14*15)),IF(AV67=$A$16,IF(AU68+$B$16*15&gt;100,100,AU68+$B$16*15),AU68)))))</f>
        <v>74.916666666666671</v>
      </c>
      <c r="AW68" s="316">
        <f t="shared" ref="AW68" si="1221">IF(AW67=$A$12,AV68+($B$12*15),IF(AW67=$A$13,AV68+($B$13*15),IF(AW67=$A$15,IF(AV68+($B$15*15)&gt;100,100,AV68+($B$15*15)),IF(AW67=$A$14,IF(AV68+($B$14*15)&gt;100,100,AV68+($B$14*15)),IF(AW67=$A$16,IF(AV68+$B$16*15&gt;100,100,AV68+$B$16*15),AV68)))))</f>
        <v>74.916666666666671</v>
      </c>
      <c r="AX68" s="316">
        <f t="shared" ref="AX68" si="1222">IF(AX67=$A$12,AW68+($B$12*15),IF(AX67=$A$13,AW68+($B$13*15),IF(AX67=$A$15,IF(AW68+($B$15*15)&gt;100,100,AW68+($B$15*15)),IF(AX67=$A$14,IF(AW68+($B$14*15)&gt;100,100,AW68+($B$14*15)),IF(AX67=$A$16,IF(AW68+$B$16*15&gt;100,100,AW68+$B$16*15),AW68)))))</f>
        <v>74.916666666666671</v>
      </c>
      <c r="AY68" s="316">
        <f t="shared" ref="AY68" si="1223">IF(AY67=$A$12,AX68+($B$12*15),IF(AY67=$A$13,AX68+($B$13*15),IF(AY67=$A$15,IF(AX68+($B$15*15)&gt;100,100,AX68+($B$15*15)),IF(AY67=$A$14,IF(AX68+($B$14*15)&gt;100,100,AX68+($B$14*15)),IF(AY67=$A$16,IF(AX68+$B$16*15&gt;100,100,AX68+$B$16*15),AX68)))))</f>
        <v>74.916666666666671</v>
      </c>
      <c r="AZ68" s="316">
        <f t="shared" ref="AZ68" si="1224">IF(AZ67=$A$12,AY68+($B$12*15),IF(AZ67=$A$13,AY68+($B$13*15),IF(AZ67=$A$15,IF(AY68+($B$15*15)&gt;100,100,AY68+($B$15*15)),IF(AZ67=$A$14,IF(AY68+($B$14*15)&gt;100,100,AY68+($B$14*15)),IF(AZ67=$A$16,IF(AY68+$B$16*15&gt;100,100,AY68+$B$16*15),AY68)))))</f>
        <v>74.916666666666671</v>
      </c>
      <c r="BA68" s="316">
        <f t="shared" ref="BA68" si="1225">IF(BA67=$A$12,AZ68+($B$12*15),IF(BA67=$A$13,AZ68+($B$13*15),IF(BA67=$A$15,IF(AZ68+($B$15*15)&gt;100,100,AZ68+($B$15*15)),IF(BA67=$A$14,IF(AZ68+($B$14*15)&gt;100,100,AZ68+($B$14*15)),IF(BA67=$A$16,IF(AZ68+$B$16*15&gt;100,100,AZ68+$B$16*15),AZ68)))))</f>
        <v>74.916666666666671</v>
      </c>
      <c r="BB68" s="316">
        <f t="shared" ref="BB68" si="1226">IF(BB67=$A$12,BA68+($B$12*15),IF(BB67=$A$13,BA68+($B$13*15),IF(BB67=$A$15,IF(BA68+($B$15*15)&gt;100,100,BA68+($B$15*15)),IF(BB67=$A$14,IF(BA68+($B$14*15)&gt;100,100,BA68+($B$14*15)),IF(BB67=$A$16,IF(BA68+$B$16*15&gt;100,100,BA68+$B$16*15),BA68)))))</f>
        <v>74.916666666666671</v>
      </c>
      <c r="BC68" s="316">
        <f t="shared" ref="BC68" si="1227">IF(BC67=$A$12,BB68+($B$12*15),IF(BC67=$A$13,BB68+($B$13*15),IF(BC67=$A$15,IF(BB68+($B$15*15)&gt;100,100,BB68+($B$15*15)),IF(BC67=$A$14,IF(BB68+($B$14*15)&gt;100,100,BB68+($B$14*15)),IF(BC67=$A$16,IF(BB68+$B$16*15&gt;100,100,BB68+$B$16*15),BB68)))))</f>
        <v>74.916666666666671</v>
      </c>
      <c r="BD68" s="316">
        <f t="shared" ref="BD68" si="1228">IF(BD67=$A$12,BC68+($B$12*15),IF(BD67=$A$13,BC68+($B$13*15),IF(BD67=$A$15,IF(BC68+($B$15*15)&gt;100,100,BC68+($B$15*15)),IF(BD67=$A$14,IF(BC68+($B$14*15)&gt;100,100,BC68+($B$14*15)),IF(BD67=$A$16,IF(BC68+$B$16*15&gt;100,100,BC68+$B$16*15),BC68)))))</f>
        <v>74.916666666666671</v>
      </c>
      <c r="BE68" s="316">
        <f t="shared" ref="BE68" si="1229">IF(BE67=$A$12,BD68+($B$12*15),IF(BE67=$A$13,BD68+($B$13*15),IF(BE67=$A$15,IF(BD68+($B$15*15)&gt;100,100,BD68+($B$15*15)),IF(BE67=$A$14,IF(BD68+($B$14*15)&gt;100,100,BD68+($B$14*15)),IF(BE67=$A$16,IF(BD68+$B$16*15&gt;100,100,BD68+$B$16*15),BD68)))))</f>
        <v>74.916666666666671</v>
      </c>
      <c r="BF68" s="316">
        <f t="shared" ref="BF68" si="1230">IF(BF67=$A$12,BE68+($B$12*15),IF(BF67=$A$13,BE68+($B$13*15),IF(BF67=$A$15,IF(BE68+($B$15*15)&gt;100,100,BE68+($B$15*15)),IF(BF67=$A$14,IF(BE68+($B$14*15)&gt;100,100,BE68+($B$14*15)),IF(BF67=$A$16,IF(BE68+$B$16*15&gt;100,100,BE68+$B$16*15),BE68)))))</f>
        <v>74.916666666666671</v>
      </c>
      <c r="BG68" s="316">
        <f t="shared" ref="BG68" si="1231">IF(BG67=$A$12,BF68+($B$12*15),IF(BG67=$A$13,BF68+($B$13*15),IF(BG67=$A$15,IF(BF68+($B$15*15)&gt;100,100,BF68+($B$15*15)),IF(BG67=$A$14,IF(BF68+($B$14*15)&gt;100,100,BF68+($B$14*15)),IF(BG67=$A$16,IF(BF68+$B$16*15&gt;100,100,BF68+$B$16*15),BF68)))))</f>
        <v>74.916666666666671</v>
      </c>
      <c r="BH68" s="316">
        <f t="shared" ref="BH68" si="1232">IF(BH67=$A$12,BG68+($B$12*15),IF(BH67=$A$13,BG68+($B$13*15),IF(BH67=$A$15,IF(BG68+($B$15*15)&gt;100,100,BG68+($B$15*15)),IF(BH67=$A$14,IF(BG68+($B$14*15)&gt;100,100,BG68+($B$14*15)),IF(BH67=$A$16,IF(BG68+$B$16*15&gt;100,100,BG68+$B$16*15),BG68)))))</f>
        <v>74.916666666666671</v>
      </c>
      <c r="BI68" s="316">
        <f t="shared" ref="BI68" si="1233">IF(BI67=$A$12,BH68+($B$12*15),IF(BI67=$A$13,BH68+($B$13*15),IF(BI67=$A$15,IF(BH68+($B$15*15)&gt;100,100,BH68+($B$15*15)),IF(BI67=$A$14,IF(BH68+($B$14*15)&gt;100,100,BH68+($B$14*15)),IF(BI67=$A$16,IF(BH68+$B$16*15&gt;100,100,BH68+$B$16*15),BH68)))))</f>
        <v>74.916666666666671</v>
      </c>
      <c r="BJ68" s="316">
        <f t="shared" ref="BJ68" si="1234">IF(BJ67=$A$12,BI68+($B$12*15),IF(BJ67=$A$13,BI68+($B$13*15),IF(BJ67=$A$15,IF(BI68+($B$15*15)&gt;100,100,BI68+($B$15*15)),IF(BJ67=$A$14,IF(BI68+($B$14*15)&gt;100,100,BI68+($B$14*15)),IF(BJ67=$A$16,IF(BI68+$B$16*15&gt;100,100,BI68+$B$16*15),BI68)))))</f>
        <v>74.916666666666671</v>
      </c>
      <c r="BK68" s="316">
        <f t="shared" ref="BK68" si="1235">IF(BK67=$A$12,BJ68+($B$12*15),IF(BK67=$A$13,BJ68+($B$13*15),IF(BK67=$A$15,IF(BJ68+($B$15*15)&gt;100,100,BJ68+($B$15*15)),IF(BK67=$A$14,IF(BJ68+($B$14*15)&gt;100,100,BJ68+($B$14*15)),IF(BK67=$A$16,IF(BJ68+$B$16*15&gt;100,100,BJ68+$B$16*15),BJ68)))))</f>
        <v>74.916666666666671</v>
      </c>
      <c r="BL68" s="316">
        <f t="shared" ref="BL68" si="1236">IF(BL67=$A$12,BK68+($B$12*15),IF(BL67=$A$13,BK68+($B$13*15),IF(BL67=$A$15,IF(BK68+($B$15*15)&gt;100,100,BK68+($B$15*15)),IF(BL67=$A$14,IF(BK68+($B$14*15)&gt;100,100,BK68+($B$14*15)),IF(BL67=$A$16,IF(BK68+$B$16*15&gt;100,100,BK68+$B$16*15),BK68)))))</f>
        <v>74.916666666666671</v>
      </c>
      <c r="BM68" s="316">
        <f t="shared" ref="BM68" si="1237">IF(BM67=$A$12,BL68+($B$12*15),IF(BM67=$A$13,BL68+($B$13*15),IF(BM67=$A$15,IF(BL68+($B$15*15)&gt;100,100,BL68+($B$15*15)),IF(BM67=$A$14,IF(BL68+($B$14*15)&gt;100,100,BL68+($B$14*15)),IF(BM67=$A$16,IF(BL68+$B$16*15&gt;100,100,BL68+$B$16*15),BL68)))))</f>
        <v>89.916666666666671</v>
      </c>
      <c r="BN68" s="316">
        <f t="shared" ref="BN68" si="1238">IF(BN67=$A$12,BM68+($B$12*15),IF(BN67=$A$13,BM68+($B$13*15),IF(BN67=$A$15,IF(BM68+($B$15*15)&gt;100,100,BM68+($B$15*15)),IF(BN67=$A$14,IF(BM68+($B$14*15)&gt;100,100,BM68+($B$14*15)),IF(BN67=$A$16,IF(BM68+$B$16*15&gt;100,100,BM68+$B$16*15),BM68)))))</f>
        <v>100</v>
      </c>
      <c r="BO68" s="316">
        <f t="shared" ref="BO68" si="1239">IF(BO67=$A$12,BN68+($B$12*15),IF(BO67=$A$13,BN68+($B$13*15),IF(BO67=$A$15,IF(BN68+($B$15*15)&gt;100,100,BN68+($B$15*15)),IF(BO67=$A$14,IF(BN68+($B$14*15)&gt;100,100,BN68+($B$14*15)),IF(BO67=$A$16,IF(BN68+$B$16*15&gt;100,100,BN68+$B$16*15),BN68)))))</f>
        <v>100</v>
      </c>
      <c r="BP68" s="316">
        <f t="shared" ref="BP68" si="1240">IF(BP67=$A$12,BO68+($B$12*15),IF(BP67=$A$13,BO68+($B$13*15),IF(BP67=$A$15,IF(BO68+($B$15*15)&gt;100,100,BO68+($B$15*15)),IF(BP67=$A$14,IF(BO68+($B$14*15)&gt;100,100,BO68+($B$14*15)),IF(BP67=$A$16,IF(BO68+$B$16*15&gt;100,100,BO68+$B$16*15),BO68)))))</f>
        <v>100</v>
      </c>
      <c r="BQ68" s="316">
        <f t="shared" ref="BQ68" si="1241">IF(BQ67=$A$12,BP68+($B$12*15),IF(BQ67=$A$13,BP68+($B$13*15),IF(BQ67=$A$15,IF(BP68+($B$15*15)&gt;100,100,BP68+($B$15*15)),IF(BQ67=$A$14,IF(BP68+($B$14*15)&gt;100,100,BP68+($B$14*15)),IF(BQ67=$A$16,IF(BP68+$B$16*15&gt;100,100,BP68+$B$16*15),BP68)))))</f>
        <v>98.076666666666668</v>
      </c>
      <c r="BR68" s="316">
        <f t="shared" ref="BR68" si="1242">IF(BR67=$A$12,BQ68+($B$12*15),IF(BR67=$A$13,BQ68+($B$13*15),IF(BR67=$A$15,IF(BQ68+($B$15*15)&gt;100,100,BQ68+($B$15*15)),IF(BR67=$A$14,IF(BQ68+($B$14*15)&gt;100,100,BQ68+($B$14*15)),IF(BR67=$A$16,IF(BQ68+$B$16*15&gt;100,100,BQ68+$B$16*15),BQ68)))))</f>
        <v>96.14</v>
      </c>
      <c r="BS68" s="316">
        <f t="shared" ref="BS68" si="1243">IF(BS67=$A$12,BR68+($B$12*15),IF(BS67=$A$13,BR68+($B$13*15),IF(BS67=$A$15,IF(BR68+($B$15*15)&gt;100,100,BR68+($B$15*15)),IF(BS67=$A$14,IF(BR68+($B$14*15)&gt;100,100,BR68+($B$14*15)),IF(BS67=$A$16,IF(BR68+$B$16*15&gt;100,100,BR68+$B$16*15),BR68)))))</f>
        <v>94.203333333333333</v>
      </c>
      <c r="BT68" s="316">
        <f t="shared" ref="BT68" si="1244">IF(BT67=$A$12,BS68+($B$12*15),IF(BT67=$A$13,BS68+($B$13*15),IF(BT67=$A$15,IF(BS68+($B$15*15)&gt;100,100,BS68+($B$15*15)),IF(BT67=$A$14,IF(BS68+($B$14*15)&gt;100,100,BS68+($B$14*15)),IF(BT67=$A$16,IF(BS68+$B$16*15&gt;100,100,BS68+$B$16*15),BS68)))))</f>
        <v>92.266666666666666</v>
      </c>
      <c r="BU68" s="316">
        <f t="shared" ref="BU68" si="1245">IF(BU67=$A$12,BT68+($B$12*15),IF(BU67=$A$13,BT68+($B$13*15),IF(BU67=$A$15,IF(BT68+($B$15*15)&gt;100,100,BT68+($B$15*15)),IF(BU67=$A$14,IF(BT68+($B$14*15)&gt;100,100,BT68+($B$14*15)),IF(BU67=$A$16,IF(BT68+$B$16*15&gt;100,100,BT68+$B$16*15),BT68)))))</f>
        <v>90.343333333333334</v>
      </c>
      <c r="BV68" s="316">
        <f t="shared" ref="BV68" si="1246">IF(BV67=$A$12,BU68+($B$12*15),IF(BV67=$A$13,BU68+($B$13*15),IF(BV67=$A$15,IF(BU68+($B$15*15)&gt;100,100,BU68+($B$15*15)),IF(BV67=$A$14,IF(BU68+($B$14*15)&gt;100,100,BU68+($B$14*15)),IF(BV67=$A$16,IF(BU68+$B$16*15&gt;100,100,BU68+$B$16*15),BU68)))))</f>
        <v>88.42</v>
      </c>
      <c r="BW68" s="316">
        <f t="shared" ref="BW68" si="1247">IF(BW67=$A$12,BV68+($B$12*15),IF(BW67=$A$13,BV68+($B$13*15),IF(BW67=$A$15,IF(BV68+($B$15*15)&gt;100,100,BV68+($B$15*15)),IF(BW67=$A$14,IF(BV68+($B$14*15)&gt;100,100,BV68+($B$14*15)),IF(BW67=$A$16,IF(BV68+$B$16*15&gt;100,100,BV68+$B$16*15),BV68)))))</f>
        <v>86.49666666666667</v>
      </c>
      <c r="BX68" s="316">
        <f t="shared" ref="BX68" si="1248">IF(BX67=$A$12,BW68+($B$12*15),IF(BX67=$A$13,BW68+($B$13*15),IF(BX67=$A$15,IF(BW68+($B$15*15)&gt;100,100,BW68+($B$15*15)),IF(BX67=$A$14,IF(BW68+($B$14*15)&gt;100,100,BW68+($B$14*15)),IF(BX67=$A$16,IF(BW68+$B$16*15&gt;100,100,BW68+$B$16*15),BW68)))))</f>
        <v>84.56</v>
      </c>
      <c r="BY68" s="316">
        <f t="shared" ref="BY68" si="1249">IF(BY67=$A$12,BX68+($B$12*15),IF(BY67=$A$13,BX68+($B$13*15),IF(BY67=$A$15,IF(BX68+($B$15*15)&gt;100,100,BX68+($B$15*15)),IF(BY67=$A$14,IF(BX68+($B$14*15)&gt;100,100,BX68+($B$14*15)),IF(BY67=$A$16,IF(BX68+$B$16*15&gt;100,100,BX68+$B$16*15),BX68)))))</f>
        <v>82.623333333333335</v>
      </c>
      <c r="BZ68" s="316">
        <f t="shared" ref="BZ68" si="1250">IF(BZ67=$A$12,BY68+($B$12*15),IF(BZ67=$A$13,BY68+($B$13*15),IF(BZ67=$A$15,IF(BY68+($B$15*15)&gt;100,100,BY68+($B$15*15)),IF(BZ67=$A$14,IF(BY68+($B$14*15)&gt;100,100,BY68+($B$14*15)),IF(BZ67=$A$16,IF(BY68+$B$16*15&gt;100,100,BY68+$B$16*15),BY68)))))</f>
        <v>80.686666666666667</v>
      </c>
      <c r="CA68" s="316">
        <f t="shared" ref="CA68" si="1251">IF(CA67=$A$12,BZ68+($B$12*15),IF(CA67=$A$13,BZ68+($B$13*15),IF(CA67=$A$15,IF(BZ68+($B$15*15)&gt;100,100,BZ68+($B$15*15)),IF(CA67=$A$14,IF(BZ68+($B$14*15)&gt;100,100,BZ68+($B$14*15)),IF(CA67=$A$16,IF(BZ68+$B$16*15&gt;100,100,BZ68+$B$16*15),BZ68)))))</f>
        <v>80.686666666666667</v>
      </c>
      <c r="CB68" s="316">
        <f t="shared" ref="CB68" si="1252">IF(CB67=$A$12,CA68+($B$12*15),IF(CB67=$A$13,CA68+($B$13*15),IF(CB67=$A$15,IF(CA68+($B$15*15)&gt;100,100,CA68+($B$15*15)),IF(CB67=$A$14,IF(CA68+($B$14*15)&gt;100,100,CA68+($B$14*15)),IF(CB67=$A$16,IF(CA68+$B$16*15&gt;100,100,CA68+$B$16*15),CA68)))))</f>
        <v>80.686666666666667</v>
      </c>
      <c r="CC68" s="316">
        <f t="shared" ref="CC68" si="1253">IF(CC67=$A$12,CB68+($B$12*15),IF(CC67=$A$13,CB68+($B$13*15),IF(CC67=$A$15,IF(CB68+($B$15*15)&gt;100,100,CB68+($B$15*15)),IF(CC67=$A$14,IF(CB68+($B$14*15)&gt;100,100,CB68+($B$14*15)),IF(CC67=$A$16,IF(CB68+$B$16*15&gt;100,100,CB68+$B$16*15),CB68)))))</f>
        <v>80.686666666666667</v>
      </c>
      <c r="CD68" s="316">
        <f t="shared" ref="CD68" si="1254">IF(CD67=$A$12,CC68+($B$12*15),IF(CD67=$A$13,CC68+($B$13*15),IF(CD67=$A$15,IF(CC68+($B$15*15)&gt;100,100,CC68+($B$15*15)),IF(CD67=$A$14,IF(CC68+($B$14*15)&gt;100,100,CC68+($B$14*15)),IF(CD67=$A$16,IF(CC68+$B$16*15&gt;100,100,CC68+$B$16*15),CC68)))))</f>
        <v>80.686666666666667</v>
      </c>
      <c r="CE68" s="316">
        <f t="shared" ref="CE68" si="1255">IF(CE67=$A$12,CD68+($B$12*15),IF(CE67=$A$13,CD68+($B$13*15),IF(CE67=$A$15,IF(CD68+($B$15*15)&gt;100,100,CD68+($B$15*15)),IF(CE67=$A$14,IF(CD68+($B$14*15)&gt;100,100,CD68+($B$14*15)),IF(CE67=$A$16,IF(CD68+$B$16*15&gt;100,100,CD68+$B$16*15),CD68)))))</f>
        <v>80.686666666666667</v>
      </c>
      <c r="CF68" s="316">
        <f t="shared" ref="CF68" si="1256">IF(CF67=$A$12,CE68+($B$12*15),IF(CF67=$A$13,CE68+($B$13*15),IF(CF67=$A$15,IF(CE68+($B$15*15)&gt;100,100,CE68+($B$15*15)),IF(CF67=$A$14,IF(CE68+($B$14*15)&gt;100,100,CE68+($B$14*15)),IF(CF67=$A$16,IF(CE68+$B$16*15&gt;100,100,CE68+$B$16*15),CE68)))))</f>
        <v>80.686666666666667</v>
      </c>
      <c r="CG68" s="316">
        <f t="shared" ref="CG68" si="1257">IF(CG67=$A$12,CF68+($B$12*15),IF(CG67=$A$13,CF68+($B$13*15),IF(CG67=$A$15,IF(CF68+($B$15*15)&gt;100,100,CF68+($B$15*15)),IF(CG67=$A$14,IF(CF68+($B$14*15)&gt;100,100,CF68+($B$14*15)),IF(CG67=$A$16,IF(CF68+$B$16*15&gt;100,100,CF68+$B$16*15),CF68)))))</f>
        <v>80.686666666666667</v>
      </c>
      <c r="CH68" s="316">
        <f t="shared" ref="CH68" si="1258">IF(CH67=$A$12,CG68+($B$12*15),IF(CH67=$A$13,CG68+($B$13*15),IF(CH67=$A$15,IF(CG68+($B$15*15)&gt;100,100,CG68+($B$15*15)),IF(CH67=$A$14,IF(CG68+($B$14*15)&gt;100,100,CG68+($B$14*15)),IF(CH67=$A$16,IF(CG68+$B$16*15&gt;100,100,CG68+$B$16*15),CG68)))))</f>
        <v>80.686666666666667</v>
      </c>
      <c r="CI68" s="316">
        <f t="shared" ref="CI68" si="1259">IF(CI67=$A$12,CH68+($B$12*15),IF(CI67=$A$13,CH68+($B$13*15),IF(CI67=$A$15,IF(CH68+($B$15*15)&gt;100,100,CH68+($B$15*15)),IF(CI67=$A$14,IF(CH68+($B$14*15)&gt;100,100,CH68+($B$14*15)),IF(CI67=$A$16,IF(CH68+$B$16*15&gt;100,100,CH68+$B$16*15),CH68)))))</f>
        <v>80.686666666666667</v>
      </c>
      <c r="CJ68" s="316">
        <f t="shared" ref="CJ68" si="1260">IF(CJ67=$A$12,CI68+($B$12*15),IF(CJ67=$A$13,CI68+($B$13*15),IF(CJ67=$A$15,IF(CI68+($B$15*15)&gt;100,100,CI68+($B$15*15)),IF(CJ67=$A$14,IF(CI68+($B$14*15)&gt;100,100,CI68+($B$14*15)),IF(CJ67=$A$16,IF(CI68+$B$16*15&gt;100,100,CI68+$B$16*15),CI68)))))</f>
        <v>80.686666666666667</v>
      </c>
      <c r="CK68" s="316">
        <f t="shared" ref="CK68" si="1261">IF(CK67=$A$12,CJ68+($B$12*15),IF(CK67=$A$13,CJ68+($B$13*15),IF(CK67=$A$15,IF(CJ68+($B$15*15)&gt;100,100,CJ68+($B$15*15)),IF(CK67=$A$14,IF(CJ68+($B$14*15)&gt;100,100,CJ68+($B$14*15)),IF(CK67=$A$16,IF(CJ68+$B$16*15&gt;100,100,CJ68+$B$16*15),CJ68)))))</f>
        <v>80.686666666666667</v>
      </c>
      <c r="CL68" s="316">
        <f t="shared" ref="CL68" si="1262">IF(CL67=$A$12,CK68+($B$12*15),IF(CL67=$A$13,CK68+($B$13*15),IF(CL67=$A$15,IF(CK68+($B$15*15)&gt;100,100,CK68+($B$15*15)),IF(CL67=$A$14,IF(CK68+($B$14*15)&gt;100,100,CK68+($B$14*15)),IF(CL67=$A$16,IF(CK68+$B$16*15&gt;100,100,CK68+$B$16*15),CK68)))))</f>
        <v>80.686666666666667</v>
      </c>
      <c r="CM68" s="316">
        <f t="shared" ref="CM68" si="1263">IF(CM67=$A$12,CL68+($B$12*15),IF(CM67=$A$13,CL68+($B$13*15),IF(CM67=$A$15,IF(CL68+($B$15*15)&gt;100,100,CL68+($B$15*15)),IF(CM67=$A$14,IF(CL68+($B$14*15)&gt;100,100,CL68+($B$14*15)),IF(CM67=$A$16,IF(CL68+$B$16*15&gt;100,100,CL68+$B$16*15),CL68)))))</f>
        <v>80.686666666666667</v>
      </c>
      <c r="CN68" s="316">
        <f t="shared" ref="CN68" si="1264">IF(CN67=$A$12,CM68+($B$12*15),IF(CN67=$A$13,CM68+($B$13*15),IF(CN67=$A$15,IF(CM68+($B$15*15)&gt;100,100,CM68+($B$15*15)),IF(CN67=$A$14,IF(CM68+($B$14*15)&gt;100,100,CM68+($B$14*15)),IF(CN67=$A$16,IF(CM68+$B$16*15&gt;100,100,CM68+$B$16*15),CM68)))))</f>
        <v>80.686666666666667</v>
      </c>
      <c r="CO68" s="316">
        <f t="shared" ref="CO68" si="1265">IF(CO67=$A$12,CN68+($B$12*15),IF(CO67=$A$13,CN68+($B$13*15),IF(CO67=$A$15,IF(CN68+($B$15*15)&gt;100,100,CN68+($B$15*15)),IF(CO67=$A$14,IF(CN68+($B$14*15)&gt;100,100,CN68+($B$14*15)),IF(CO67=$A$16,IF(CN68+$B$16*15&gt;100,100,CN68+$B$16*15),CN68)))))</f>
        <v>80.686666666666667</v>
      </c>
      <c r="CP68" s="316">
        <f t="shared" ref="CP68" si="1266">IF(CP67=$A$12,CO68+($B$12*15),IF(CP67=$A$13,CO68+($B$13*15),IF(CP67=$A$15,IF(CO68+($B$15*15)&gt;100,100,CO68+($B$15*15)),IF(CP67=$A$14,IF(CO68+($B$14*15)&gt;100,100,CO68+($B$14*15)),IF(CP67=$A$16,IF(CO68+$B$16*15&gt;100,100,CO68+$B$16*15),CO68)))))</f>
        <v>80.686666666666667</v>
      </c>
      <c r="CQ68" s="316">
        <f t="shared" ref="CQ68" si="1267">IF(CQ67=$A$12,CP68+($B$12*15),IF(CQ67=$A$13,CP68+($B$13*15),IF(CQ67=$A$15,IF(CP68+($B$15*15)&gt;100,100,CP68+($B$15*15)),IF(CQ67=$A$14,IF(CP68+($B$14*15)&gt;100,100,CP68+($B$14*15)),IF(CQ67=$A$16,IF(CP68+$B$16*15&gt;100,100,CP68+$B$16*15),CP68)))))</f>
        <v>80.686666666666667</v>
      </c>
      <c r="CR68" s="316">
        <f t="shared" ref="CR68" si="1268">IF(CR67=$A$12,CQ68+($B$12*15),IF(CR67=$A$13,CQ68+($B$13*15),IF(CR67=$A$15,IF(CQ68+($B$15*15)&gt;100,100,CQ68+($B$15*15)),IF(CR67=$A$14,IF(CQ68+($B$14*15)&gt;100,100,CQ68+($B$14*15)),IF(CR67=$A$16,IF(CQ68+$B$16*15&gt;100,100,CQ68+$B$16*15),CQ68)))))</f>
        <v>80.686666666666667</v>
      </c>
      <c r="CS68" s="316">
        <f t="shared" ref="CS68" si="1269">IF(CS67=$A$12,CR68+($B$12*15),IF(CS67=$A$13,CR68+($B$13*15),IF(CS67=$A$15,IF(CR68+($B$15*15)&gt;100,100,CR68+($B$15*15)),IF(CS67=$A$14,IF(CR68+($B$14*15)&gt;100,100,CR68+($B$14*15)),IF(CS67=$A$16,IF(CR68+$B$16*15&gt;100,100,CR68+$B$16*15),CR68)))))</f>
        <v>80.686666666666667</v>
      </c>
      <c r="CT68" s="316">
        <f t="shared" ref="CT68" si="1270">IF(CT67=$A$12,CS68+($B$12*15),IF(CT67=$A$13,CS68+($B$13*15),IF(CT67=$A$15,IF(CS68+($B$15*15)&gt;100,100,CS68+($B$15*15)),IF(CT67=$A$14,IF(CS68+($B$14*15)&gt;100,100,CS68+($B$14*15)),IF(CT67=$A$16,IF(CS68+$B$16*15&gt;100,100,CS68+$B$16*15),CS68)))))</f>
        <v>80.686666666666667</v>
      </c>
      <c r="CU68" s="316">
        <f t="shared" ref="CU68" si="1271">IF(CU67=$A$12,CT68+($B$12*15),IF(CU67=$A$13,CT68+($B$13*15),IF(CU67=$A$15,IF(CT68+($B$15*15)&gt;100,100,CT68+($B$15*15)),IF(CU67=$A$14,IF(CT68+($B$14*15)&gt;100,100,CT68+($B$14*15)),IF(CU67=$A$16,IF(CT68+$B$16*15&gt;100,100,CT68+$B$16*15),CT68)))))</f>
        <v>80.686666666666667</v>
      </c>
      <c r="CV68" s="316">
        <f t="shared" ref="CV68" si="1272">IF(CV67=$A$12,CU68+($B$12*15),IF(CV67=$A$13,CU68+($B$13*15),IF(CV67=$A$15,IF(CU68+($B$15*15)&gt;100,100,CU68+($B$15*15)),IF(CV67=$A$14,IF(CU68+($B$14*15)&gt;100,100,CU68+($B$14*15)),IF(CV67=$A$16,IF(CU68+$B$16*15&gt;100,100,CU68+$B$16*15),CU68)))))</f>
        <v>80.686666666666667</v>
      </c>
      <c r="CW68" s="311">
        <f t="shared" ref="CW68" si="1273">CL68-10</f>
        <v>70.686666666666667</v>
      </c>
    </row>
    <row r="69" spans="1:101" s="299" customFormat="1" ht="12" x14ac:dyDescent="0.2">
      <c r="A69" s="416"/>
      <c r="B69" s="419" t="s">
        <v>48</v>
      </c>
      <c r="C69" s="304" t="s">
        <v>44</v>
      </c>
      <c r="D69" s="314" t="s">
        <v>45</v>
      </c>
      <c r="E69" s="316"/>
      <c r="F69" s="316"/>
      <c r="G69" s="316"/>
      <c r="H69" s="316"/>
      <c r="I69" s="317" t="s">
        <v>17</v>
      </c>
      <c r="J69" s="317" t="s">
        <v>17</v>
      </c>
      <c r="K69" s="317" t="s">
        <v>17</v>
      </c>
      <c r="L69" s="317" t="s">
        <v>17</v>
      </c>
      <c r="M69" s="316" t="s">
        <v>207</v>
      </c>
      <c r="N69" s="316" t="s">
        <v>207</v>
      </c>
      <c r="O69" s="316" t="s">
        <v>23</v>
      </c>
      <c r="P69" s="316" t="s">
        <v>23</v>
      </c>
      <c r="Q69" s="316" t="s">
        <v>23</v>
      </c>
      <c r="R69" s="316" t="s">
        <v>23</v>
      </c>
      <c r="S69" s="316" t="s">
        <v>23</v>
      </c>
      <c r="T69" s="316" t="s">
        <v>23</v>
      </c>
      <c r="U69" s="316" t="s">
        <v>23</v>
      </c>
      <c r="V69" s="316" t="s">
        <v>23</v>
      </c>
      <c r="W69" s="316" t="s">
        <v>23</v>
      </c>
      <c r="X69" s="316" t="s">
        <v>23</v>
      </c>
      <c r="Y69" s="316" t="s">
        <v>23</v>
      </c>
      <c r="Z69" s="316" t="s">
        <v>23</v>
      </c>
      <c r="AA69" s="316" t="s">
        <v>23</v>
      </c>
      <c r="AB69" s="316" t="s">
        <v>23</v>
      </c>
      <c r="AC69" s="316" t="s">
        <v>23</v>
      </c>
      <c r="AD69" s="316" t="s">
        <v>23</v>
      </c>
      <c r="AE69" s="316" t="s">
        <v>23</v>
      </c>
      <c r="AF69" s="316" t="s">
        <v>23</v>
      </c>
      <c r="AG69" s="316" t="s">
        <v>23</v>
      </c>
      <c r="AH69" s="316" t="s">
        <v>23</v>
      </c>
      <c r="AI69" s="316" t="s">
        <v>23</v>
      </c>
      <c r="AJ69" s="316" t="s">
        <v>23</v>
      </c>
      <c r="AK69" s="316" t="s">
        <v>23</v>
      </c>
      <c r="AL69" s="316" t="s">
        <v>23</v>
      </c>
      <c r="AM69" s="316" t="s">
        <v>23</v>
      </c>
      <c r="AN69" s="316" t="s">
        <v>23</v>
      </c>
      <c r="AO69" s="316" t="s">
        <v>23</v>
      </c>
      <c r="AP69" s="316" t="s">
        <v>23</v>
      </c>
      <c r="AQ69" s="316" t="s">
        <v>23</v>
      </c>
      <c r="AR69" s="316" t="s">
        <v>23</v>
      </c>
      <c r="AS69" s="316" t="s">
        <v>23</v>
      </c>
      <c r="AT69" s="316" t="s">
        <v>23</v>
      </c>
      <c r="AU69" s="316" t="s">
        <v>23</v>
      </c>
      <c r="AV69" s="316" t="s">
        <v>23</v>
      </c>
      <c r="AW69" s="316" t="s">
        <v>23</v>
      </c>
      <c r="AX69" s="316" t="s">
        <v>23</v>
      </c>
      <c r="AY69" s="316" t="s">
        <v>23</v>
      </c>
      <c r="AZ69" s="316" t="s">
        <v>23</v>
      </c>
      <c r="BA69" s="316" t="s">
        <v>23</v>
      </c>
      <c r="BB69" s="316" t="s">
        <v>207</v>
      </c>
      <c r="BC69" s="317" t="s">
        <v>17</v>
      </c>
      <c r="BD69" s="317" t="s">
        <v>17</v>
      </c>
      <c r="BE69" s="317" t="s">
        <v>17</v>
      </c>
      <c r="BF69" s="317" t="s">
        <v>17</v>
      </c>
      <c r="BG69" s="316" t="s">
        <v>207</v>
      </c>
      <c r="BH69" s="316" t="s">
        <v>207</v>
      </c>
      <c r="BI69" s="316"/>
      <c r="BJ69" s="316"/>
      <c r="BK69" s="316"/>
      <c r="BL69" s="316"/>
      <c r="BM69" s="316"/>
      <c r="BN69" s="316"/>
      <c r="BO69" s="316"/>
      <c r="BP69" s="316"/>
      <c r="BQ69" s="316"/>
      <c r="BR69" s="316"/>
      <c r="BS69" s="316"/>
      <c r="BT69" s="316"/>
      <c r="BU69" s="316"/>
      <c r="BV69" s="316"/>
      <c r="BW69" s="316"/>
      <c r="BX69" s="316"/>
      <c r="BY69" s="316"/>
      <c r="BZ69" s="316"/>
      <c r="CA69" s="316"/>
      <c r="CB69" s="316"/>
      <c r="CC69" s="316"/>
      <c r="CD69" s="316"/>
      <c r="CE69" s="316"/>
      <c r="CF69" s="316"/>
      <c r="CG69" s="316"/>
      <c r="CH69" s="316"/>
      <c r="CI69" s="316"/>
      <c r="CJ69" s="316"/>
      <c r="CK69" s="316"/>
      <c r="CL69" s="316"/>
      <c r="CM69" s="316"/>
      <c r="CN69" s="316"/>
      <c r="CO69" s="316"/>
      <c r="CP69" s="316"/>
      <c r="CQ69" s="316"/>
      <c r="CR69" s="316"/>
      <c r="CS69" s="316"/>
      <c r="CT69" s="316"/>
      <c r="CU69" s="316"/>
      <c r="CV69" s="316"/>
      <c r="CW69" s="303" t="s">
        <v>46</v>
      </c>
    </row>
    <row r="70" spans="1:101" s="303" customFormat="1" ht="12" x14ac:dyDescent="0.2">
      <c r="A70" s="416"/>
      <c r="B70" s="420"/>
      <c r="C70" s="304" t="s">
        <v>37</v>
      </c>
      <c r="D70" s="315">
        <f>CW36</f>
        <v>90</v>
      </c>
      <c r="E70" s="316">
        <f>IF(E69=$A$12,D70+($B$12*15),IF(E69=$A$13,D70+($B$13*15),IF(E69=$A$15,IF(D70+($B$15*15)&gt;100,100,D70+($B$15*15)),IF(E69=$A$14,IF(D70+($B$14*15)&gt;100,100,D70+($B$14*15)),IF(E69=$A$16,IF(D70+$B$16*15&gt;100,100,D70+$B$16*15),D70)))))</f>
        <v>90</v>
      </c>
      <c r="F70" s="316">
        <f t="shared" ref="F70" si="1274">IF(F69=$A$12,E70+($B$12*15),IF(F69=$A$13,E70+($B$13*15),IF(F69=$A$15,IF(E70+($B$15*15)&gt;100,100,E70+($B$15*15)),IF(F69=$A$14,IF(E70+($B$14*15)&gt;100,100,E70+($B$14*15)),IF(F69=$A$16,IF(E70+$B$16*15&gt;100,100,E70+$B$16*15),E70)))))</f>
        <v>90</v>
      </c>
      <c r="G70" s="316">
        <f t="shared" ref="G70" si="1275">IF(G69=$A$12,F70+($B$12*15),IF(G69=$A$13,F70+($B$13*15),IF(G69=$A$15,IF(F70+($B$15*15)&gt;100,100,F70+($B$15*15)),IF(G69=$A$14,IF(F70+($B$14*15)&gt;100,100,F70+($B$14*15)),IF(G69=$A$16,IF(F70+$B$16*15&gt;100,100,F70+$B$16*15),F70)))))</f>
        <v>90</v>
      </c>
      <c r="H70" s="316">
        <f t="shared" ref="H70" si="1276">IF(H69=$A$12,G70+($B$12*15),IF(H69=$A$13,G70+($B$13*15),IF(H69=$A$15,IF(G70+($B$15*15)&gt;100,100,G70+($B$15*15)),IF(H69=$A$14,IF(G70+($B$14*15)&gt;100,100,G70+($B$14*15)),IF(H69=$A$16,IF(G70+$B$16*15&gt;100,100,G70+$B$16*15),G70)))))</f>
        <v>90</v>
      </c>
      <c r="I70" s="316">
        <f t="shared" ref="I70" si="1277">IF(I69=$A$12,H70+($B$12*15),IF(I69=$A$13,H70+($B$13*15),IF(I69=$A$15,IF(H70+($B$15*15)&gt;100,100,H70+($B$15*15)),IF(I69=$A$14,IF(H70+($B$14*15)&gt;100,100,H70+($B$14*15)),IF(I69=$A$16,IF(H70+$B$16*15&gt;100,100,H70+$B$16*15),H70)))))</f>
        <v>100</v>
      </c>
      <c r="J70" s="316">
        <f t="shared" ref="J70" si="1278">IF(J69=$A$12,I70+($B$12*15),IF(J69=$A$13,I70+($B$13*15),IF(J69=$A$15,IF(I70+($B$15*15)&gt;100,100,I70+($B$15*15)),IF(J69=$A$14,IF(I70+($B$14*15)&gt;100,100,I70+($B$14*15)),IF(J69=$A$16,IF(I70+$B$16*15&gt;100,100,I70+$B$16*15),I70)))))</f>
        <v>100</v>
      </c>
      <c r="K70" s="316">
        <f t="shared" ref="K70" si="1279">IF(K69=$A$12,J70+($B$12*15),IF(K69=$A$13,J70+($B$13*15),IF(K69=$A$15,IF(J70+($B$15*15)&gt;100,100,J70+($B$15*15)),IF(K69=$A$14,IF(J70+($B$14*15)&gt;100,100,J70+($B$14*15)),IF(K69=$A$16,IF(J70+$B$16*15&gt;100,100,J70+$B$16*15),J70)))))</f>
        <v>100</v>
      </c>
      <c r="L70" s="316">
        <f t="shared" ref="L70" si="1280">IF(L69=$A$12,K70+($B$12*15),IF(L69=$A$13,K70+($B$13*15),IF(L69=$A$15,IF(K70+($B$15*15)&gt;100,100,K70+($B$15*15)),IF(L69=$A$14,IF(K70+($B$14*15)&gt;100,100,K70+($B$14*15)),IF(L69=$A$16,IF(K70+$B$16*15&gt;100,100,K70+$B$16*15),K70)))))</f>
        <v>100</v>
      </c>
      <c r="M70" s="316">
        <f t="shared" ref="M70" si="1281">IF(M69=$A$12,L70+($B$12*15),IF(M69=$A$13,L70+($B$13*15),IF(M69=$A$15,IF(L70+($B$15*15)&gt;100,100,L70+($B$15*15)),IF(M69=$A$14,IF(L70+($B$14*15)&gt;100,100,L70+($B$14*15)),IF(M69=$A$16,IF(L70+$B$16*15&gt;100,100,L70+$B$16*15),L70)))))</f>
        <v>98.076666666666668</v>
      </c>
      <c r="N70" s="316">
        <f t="shared" ref="N70" si="1282">IF(N69=$A$12,M70+($B$12*15),IF(N69=$A$13,M70+($B$13*15),IF(N69=$A$15,IF(M70+($B$15*15)&gt;100,100,M70+($B$15*15)),IF(N69=$A$14,IF(M70+($B$14*15)&gt;100,100,M70+($B$14*15)),IF(N69=$A$16,IF(M70+$B$16*15&gt;100,100,M70+$B$16*15),M70)))))</f>
        <v>96.153333333333336</v>
      </c>
      <c r="O70" s="316">
        <f t="shared" ref="O70" si="1283">IF(O69=$A$12,N70+($B$12*15),IF(O69=$A$13,N70+($B$13*15),IF(O69=$A$15,IF(N70+($B$15*15)&gt;100,100,N70+($B$15*15)),IF(O69=$A$14,IF(N70+($B$14*15)&gt;100,100,N70+($B$14*15)),IF(O69=$A$16,IF(N70+$B$16*15&gt;100,100,N70+$B$16*15),N70)))))</f>
        <v>94.216666666666669</v>
      </c>
      <c r="P70" s="316">
        <f t="shared" ref="P70" si="1284">IF(P69=$A$12,O70+($B$12*15),IF(P69=$A$13,O70+($B$13*15),IF(P69=$A$15,IF(O70+($B$15*15)&gt;100,100,O70+($B$15*15)),IF(P69=$A$14,IF(O70+($B$14*15)&gt;100,100,O70+($B$14*15)),IF(P69=$A$16,IF(O70+$B$16*15&gt;100,100,O70+$B$16*15),O70)))))</f>
        <v>92.28</v>
      </c>
      <c r="Q70" s="316">
        <f t="shared" ref="Q70" si="1285">IF(Q69=$A$12,P70+($B$12*15),IF(Q69=$A$13,P70+($B$13*15),IF(Q69=$A$15,IF(P70+($B$15*15)&gt;100,100,P70+($B$15*15)),IF(Q69=$A$14,IF(P70+($B$14*15)&gt;100,100,P70+($B$14*15)),IF(Q69=$A$16,IF(P70+$B$16*15&gt;100,100,P70+$B$16*15),P70)))))</f>
        <v>90.343333333333334</v>
      </c>
      <c r="R70" s="316">
        <f t="shared" ref="R70" si="1286">IF(R69=$A$12,Q70+($B$12*15),IF(R69=$A$13,Q70+($B$13*15),IF(R69=$A$15,IF(Q70+($B$15*15)&gt;100,100,Q70+($B$15*15)),IF(R69=$A$14,IF(Q70+($B$14*15)&gt;100,100,Q70+($B$14*15)),IF(R69=$A$16,IF(Q70+$B$16*15&gt;100,100,Q70+$B$16*15),Q70)))))</f>
        <v>88.406666666666666</v>
      </c>
      <c r="S70" s="316">
        <f t="shared" ref="S70" si="1287">IF(S69=$A$12,R70+($B$12*15),IF(S69=$A$13,R70+($B$13*15),IF(S69=$A$15,IF(R70+($B$15*15)&gt;100,100,R70+($B$15*15)),IF(S69=$A$14,IF(R70+($B$14*15)&gt;100,100,R70+($B$14*15)),IF(S69=$A$16,IF(R70+$B$16*15&gt;100,100,R70+$B$16*15),R70)))))</f>
        <v>86.47</v>
      </c>
      <c r="T70" s="316">
        <f t="shared" ref="T70" si="1288">IF(T69=$A$12,S70+($B$12*15),IF(T69=$A$13,S70+($B$13*15),IF(T69=$A$15,IF(S70+($B$15*15)&gt;100,100,S70+($B$15*15)),IF(T69=$A$14,IF(S70+($B$14*15)&gt;100,100,S70+($B$14*15)),IF(T69=$A$16,IF(S70+$B$16*15&gt;100,100,S70+$B$16*15),S70)))))</f>
        <v>84.533333333333331</v>
      </c>
      <c r="U70" s="316">
        <f t="shared" ref="U70" si="1289">IF(U69=$A$12,T70+($B$12*15),IF(U69=$A$13,T70+($B$13*15),IF(U69=$A$15,IF(T70+($B$15*15)&gt;100,100,T70+($B$15*15)),IF(U69=$A$14,IF(T70+($B$14*15)&gt;100,100,T70+($B$14*15)),IF(U69=$A$16,IF(T70+$B$16*15&gt;100,100,T70+$B$16*15),T70)))))</f>
        <v>82.596666666666664</v>
      </c>
      <c r="V70" s="316">
        <f t="shared" ref="V70" si="1290">IF(V69=$A$12,U70+($B$12*15),IF(V69=$A$13,U70+($B$13*15),IF(V69=$A$15,IF(U70+($B$15*15)&gt;100,100,U70+($B$15*15)),IF(V69=$A$14,IF(U70+($B$14*15)&gt;100,100,U70+($B$14*15)),IF(V69=$A$16,IF(U70+$B$16*15&gt;100,100,U70+$B$16*15),U70)))))</f>
        <v>80.66</v>
      </c>
      <c r="W70" s="316">
        <f t="shared" ref="W70" si="1291">IF(W69=$A$12,V70+($B$12*15),IF(W69=$A$13,V70+($B$13*15),IF(W69=$A$15,IF(V70+($B$15*15)&gt;100,100,V70+($B$15*15)),IF(W69=$A$14,IF(V70+($B$14*15)&gt;100,100,V70+($B$14*15)),IF(W69=$A$16,IF(V70+$B$16*15&gt;100,100,V70+$B$16*15),V70)))))</f>
        <v>78.723333333333329</v>
      </c>
      <c r="X70" s="316">
        <f t="shared" ref="X70" si="1292">IF(X69=$A$12,W70+($B$12*15),IF(X69=$A$13,W70+($B$13*15),IF(X69=$A$15,IF(W70+($B$15*15)&gt;100,100,W70+($B$15*15)),IF(X69=$A$14,IF(W70+($B$14*15)&gt;100,100,W70+($B$14*15)),IF(X69=$A$16,IF(W70+$B$16*15&gt;100,100,W70+$B$16*15),W70)))))</f>
        <v>76.786666666666662</v>
      </c>
      <c r="Y70" s="316">
        <f t="shared" ref="Y70" si="1293">IF(Y69=$A$12,X70+($B$12*15),IF(Y69=$A$13,X70+($B$13*15),IF(Y69=$A$15,IF(X70+($B$15*15)&gt;100,100,X70+($B$15*15)),IF(Y69=$A$14,IF(X70+($B$14*15)&gt;100,100,X70+($B$14*15)),IF(Y69=$A$16,IF(X70+$B$16*15&gt;100,100,X70+$B$16*15),X70)))))</f>
        <v>74.849999999999994</v>
      </c>
      <c r="Z70" s="316">
        <f t="shared" ref="Z70" si="1294">IF(Z69=$A$12,Y70+($B$12*15),IF(Z69=$A$13,Y70+($B$13*15),IF(Z69=$A$15,IF(Y70+($B$15*15)&gt;100,100,Y70+($B$15*15)),IF(Z69=$A$14,IF(Y70+($B$14*15)&gt;100,100,Y70+($B$14*15)),IF(Z69=$A$16,IF(Y70+$B$16*15&gt;100,100,Y70+$B$16*15),Y70)))))</f>
        <v>72.913333333333327</v>
      </c>
      <c r="AA70" s="316">
        <f t="shared" ref="AA70" si="1295">IF(AA69=$A$12,Z70+($B$12*15),IF(AA69=$A$13,Z70+($B$13*15),IF(AA69=$A$15,IF(Z70+($B$15*15)&gt;100,100,Z70+($B$15*15)),IF(AA69=$A$14,IF(Z70+($B$14*15)&gt;100,100,Z70+($B$14*15)),IF(AA69=$A$16,IF(Z70+$B$16*15&gt;100,100,Z70+$B$16*15),Z70)))))</f>
        <v>70.976666666666659</v>
      </c>
      <c r="AB70" s="316">
        <f t="shared" ref="AB70" si="1296">IF(AB69=$A$12,AA70+($B$12*15),IF(AB69=$A$13,AA70+($B$13*15),IF(AB69=$A$15,IF(AA70+($B$15*15)&gt;100,100,AA70+($B$15*15)),IF(AB69=$A$14,IF(AA70+($B$14*15)&gt;100,100,AA70+($B$14*15)),IF(AB69=$A$16,IF(AA70+$B$16*15&gt;100,100,AA70+$B$16*15),AA70)))))</f>
        <v>69.039999999999992</v>
      </c>
      <c r="AC70" s="316">
        <f t="shared" ref="AC70" si="1297">IF(AC69=$A$12,AB70+($B$12*15),IF(AC69=$A$13,AB70+($B$13*15),IF(AC69=$A$15,IF(AB70+($B$15*15)&gt;100,100,AB70+($B$15*15)),IF(AC69=$A$14,IF(AB70+($B$14*15)&gt;100,100,AB70+($B$14*15)),IF(AC69=$A$16,IF(AB70+$B$16*15&gt;100,100,AB70+$B$16*15),AB70)))))</f>
        <v>67.103333333333325</v>
      </c>
      <c r="AD70" s="316">
        <f t="shared" ref="AD70" si="1298">IF(AD69=$A$12,AC70+($B$12*15),IF(AD69=$A$13,AC70+($B$13*15),IF(AD69=$A$15,IF(AC70+($B$15*15)&gt;100,100,AC70+($B$15*15)),IF(AD69=$A$14,IF(AC70+($B$14*15)&gt;100,100,AC70+($B$14*15)),IF(AD69=$A$16,IF(AC70+$B$16*15&gt;100,100,AC70+$B$16*15),AC70)))))</f>
        <v>65.166666666666657</v>
      </c>
      <c r="AE70" s="316">
        <f t="shared" ref="AE70" si="1299">IF(AE69=$A$12,AD70+($B$12*15),IF(AE69=$A$13,AD70+($B$13*15),IF(AE69=$A$15,IF(AD70+($B$15*15)&gt;100,100,AD70+($B$15*15)),IF(AE69=$A$14,IF(AD70+($B$14*15)&gt;100,100,AD70+($B$14*15)),IF(AE69=$A$16,IF(AD70+$B$16*15&gt;100,100,AD70+$B$16*15),AD70)))))</f>
        <v>63.22999999999999</v>
      </c>
      <c r="AF70" s="316">
        <f t="shared" ref="AF70" si="1300">IF(AF69=$A$12,AE70+($B$12*15),IF(AF69=$A$13,AE70+($B$13*15),IF(AF69=$A$15,IF(AE70+($B$15*15)&gt;100,100,AE70+($B$15*15)),IF(AF69=$A$14,IF(AE70+($B$14*15)&gt;100,100,AE70+($B$14*15)),IF(AF69=$A$16,IF(AE70+$B$16*15&gt;100,100,AE70+$B$16*15),AE70)))))</f>
        <v>61.293333333333322</v>
      </c>
      <c r="AG70" s="316">
        <f t="shared" ref="AG70" si="1301">IF(AG69=$A$12,AF70+($B$12*15),IF(AG69=$A$13,AF70+($B$13*15),IF(AG69=$A$15,IF(AF70+($B$15*15)&gt;100,100,AF70+($B$15*15)),IF(AG69=$A$14,IF(AF70+($B$14*15)&gt;100,100,AF70+($B$14*15)),IF(AG69=$A$16,IF(AF70+$B$16*15&gt;100,100,AF70+$B$16*15),AF70)))))</f>
        <v>59.356666666666655</v>
      </c>
      <c r="AH70" s="316">
        <f t="shared" ref="AH70" si="1302">IF(AH69=$A$12,AG70+($B$12*15),IF(AH69=$A$13,AG70+($B$13*15),IF(AH69=$A$15,IF(AG70+($B$15*15)&gt;100,100,AG70+($B$15*15)),IF(AH69=$A$14,IF(AG70+($B$14*15)&gt;100,100,AG70+($B$14*15)),IF(AH69=$A$16,IF(AG70+$B$16*15&gt;100,100,AG70+$B$16*15),AG70)))))</f>
        <v>57.419999999999987</v>
      </c>
      <c r="AI70" s="316">
        <f t="shared" ref="AI70" si="1303">IF(AI69=$A$12,AH70+($B$12*15),IF(AI69=$A$13,AH70+($B$13*15),IF(AI69=$A$15,IF(AH70+($B$15*15)&gt;100,100,AH70+($B$15*15)),IF(AI69=$A$14,IF(AH70+($B$14*15)&gt;100,100,AH70+($B$14*15)),IF(AI69=$A$16,IF(AH70+$B$16*15&gt;100,100,AH70+$B$16*15),AH70)))))</f>
        <v>55.48333333333332</v>
      </c>
      <c r="AJ70" s="316">
        <f t="shared" ref="AJ70" si="1304">IF(AJ69=$A$12,AI70+($B$12*15),IF(AJ69=$A$13,AI70+($B$13*15),IF(AJ69=$A$15,IF(AI70+($B$15*15)&gt;100,100,AI70+($B$15*15)),IF(AJ69=$A$14,IF(AI70+($B$14*15)&gt;100,100,AI70+($B$14*15)),IF(AJ69=$A$16,IF(AI70+$B$16*15&gt;100,100,AI70+$B$16*15),AI70)))))</f>
        <v>53.546666666666653</v>
      </c>
      <c r="AK70" s="316">
        <f t="shared" ref="AK70" si="1305">IF(AK69=$A$12,AJ70+($B$12*15),IF(AK69=$A$13,AJ70+($B$13*15),IF(AK69=$A$15,IF(AJ70+($B$15*15)&gt;100,100,AJ70+($B$15*15)),IF(AK69=$A$14,IF(AJ70+($B$14*15)&gt;100,100,AJ70+($B$14*15)),IF(AK69=$A$16,IF(AJ70+$B$16*15&gt;100,100,AJ70+$B$16*15),AJ70)))))</f>
        <v>51.609999999999985</v>
      </c>
      <c r="AL70" s="316">
        <f t="shared" ref="AL70" si="1306">IF(AL69=$A$12,AK70+($B$12*15),IF(AL69=$A$13,AK70+($B$13*15),IF(AL69=$A$15,IF(AK70+($B$15*15)&gt;100,100,AK70+($B$15*15)),IF(AL69=$A$14,IF(AK70+($B$14*15)&gt;100,100,AK70+($B$14*15)),IF(AL69=$A$16,IF(AK70+$B$16*15&gt;100,100,AK70+$B$16*15),AK70)))))</f>
        <v>49.673333333333318</v>
      </c>
      <c r="AM70" s="316">
        <f t="shared" ref="AM70" si="1307">IF(AM69=$A$12,AL70+($B$12*15),IF(AM69=$A$13,AL70+($B$13*15),IF(AM69=$A$15,IF(AL70+($B$15*15)&gt;100,100,AL70+($B$15*15)),IF(AM69=$A$14,IF(AL70+($B$14*15)&gt;100,100,AL70+($B$14*15)),IF(AM69=$A$16,IF(AL70+$B$16*15&gt;100,100,AL70+$B$16*15),AL70)))))</f>
        <v>47.73666666666665</v>
      </c>
      <c r="AN70" s="316">
        <f t="shared" ref="AN70" si="1308">IF(AN69=$A$12,AM70+($B$12*15),IF(AN69=$A$13,AM70+($B$13*15),IF(AN69=$A$15,IF(AM70+($B$15*15)&gt;100,100,AM70+($B$15*15)),IF(AN69=$A$14,IF(AM70+($B$14*15)&gt;100,100,AM70+($B$14*15)),IF(AN69=$A$16,IF(AM70+$B$16*15&gt;100,100,AM70+$B$16*15),AM70)))))</f>
        <v>45.799999999999983</v>
      </c>
      <c r="AO70" s="316">
        <f t="shared" ref="AO70" si="1309">IF(AO69=$A$12,AN70+($B$12*15),IF(AO69=$A$13,AN70+($B$13*15),IF(AO69=$A$15,IF(AN70+($B$15*15)&gt;100,100,AN70+($B$15*15)),IF(AO69=$A$14,IF(AN70+($B$14*15)&gt;100,100,AN70+($B$14*15)),IF(AO69=$A$16,IF(AN70+$B$16*15&gt;100,100,AN70+$B$16*15),AN70)))))</f>
        <v>43.863333333333316</v>
      </c>
      <c r="AP70" s="316">
        <f t="shared" ref="AP70" si="1310">IF(AP69=$A$12,AO70+($B$12*15),IF(AP69=$A$13,AO70+($B$13*15),IF(AP69=$A$15,IF(AO70+($B$15*15)&gt;100,100,AO70+($B$15*15)),IF(AP69=$A$14,IF(AO70+($B$14*15)&gt;100,100,AO70+($B$14*15)),IF(AP69=$A$16,IF(AO70+$B$16*15&gt;100,100,AO70+$B$16*15),AO70)))))</f>
        <v>41.926666666666648</v>
      </c>
      <c r="AQ70" s="316">
        <f t="shared" ref="AQ70" si="1311">IF(AQ69=$A$12,AP70+($B$12*15),IF(AQ69=$A$13,AP70+($B$13*15),IF(AQ69=$A$15,IF(AP70+($B$15*15)&gt;100,100,AP70+($B$15*15)),IF(AQ69=$A$14,IF(AP70+($B$14*15)&gt;100,100,AP70+($B$14*15)),IF(AQ69=$A$16,IF(AP70+$B$16*15&gt;100,100,AP70+$B$16*15),AP70)))))</f>
        <v>39.989999999999981</v>
      </c>
      <c r="AR70" s="316">
        <f t="shared" ref="AR70" si="1312">IF(AR69=$A$12,AQ70+($B$12*15),IF(AR69=$A$13,AQ70+($B$13*15),IF(AR69=$A$15,IF(AQ70+($B$15*15)&gt;100,100,AQ70+($B$15*15)),IF(AR69=$A$14,IF(AQ70+($B$14*15)&gt;100,100,AQ70+($B$14*15)),IF(AR69=$A$16,IF(AQ70+$B$16*15&gt;100,100,AQ70+$B$16*15),AQ70)))))</f>
        <v>38.053333333333313</v>
      </c>
      <c r="AS70" s="316">
        <f t="shared" ref="AS70" si="1313">IF(AS69=$A$12,AR70+($B$12*15),IF(AS69=$A$13,AR70+($B$13*15),IF(AS69=$A$15,IF(AR70+($B$15*15)&gt;100,100,AR70+($B$15*15)),IF(AS69=$A$14,IF(AR70+($B$14*15)&gt;100,100,AR70+($B$14*15)),IF(AS69=$A$16,IF(AR70+$B$16*15&gt;100,100,AR70+$B$16*15),AR70)))))</f>
        <v>36.116666666666646</v>
      </c>
      <c r="AT70" s="316">
        <f t="shared" ref="AT70" si="1314">IF(AT69=$A$12,AS70+($B$12*15),IF(AT69=$A$13,AS70+($B$13*15),IF(AT69=$A$15,IF(AS70+($B$15*15)&gt;100,100,AS70+($B$15*15)),IF(AT69=$A$14,IF(AS70+($B$14*15)&gt;100,100,AS70+($B$14*15)),IF(AT69=$A$16,IF(AS70+$B$16*15&gt;100,100,AS70+$B$16*15),AS70)))))</f>
        <v>34.179999999999978</v>
      </c>
      <c r="AU70" s="316">
        <f t="shared" ref="AU70" si="1315">IF(AU69=$A$12,AT70+($B$12*15),IF(AU69=$A$13,AT70+($B$13*15),IF(AU69=$A$15,IF(AT70+($B$15*15)&gt;100,100,AT70+($B$15*15)),IF(AU69=$A$14,IF(AT70+($B$14*15)&gt;100,100,AT70+($B$14*15)),IF(AU69=$A$16,IF(AT70+$B$16*15&gt;100,100,AT70+$B$16*15),AT70)))))</f>
        <v>32.243333333333311</v>
      </c>
      <c r="AV70" s="316">
        <f t="shared" ref="AV70" si="1316">IF(AV69=$A$12,AU70+($B$12*15),IF(AV69=$A$13,AU70+($B$13*15),IF(AV69=$A$15,IF(AU70+($B$15*15)&gt;100,100,AU70+($B$15*15)),IF(AV69=$A$14,IF(AU70+($B$14*15)&gt;100,100,AU70+($B$14*15)),IF(AV69=$A$16,IF(AU70+$B$16*15&gt;100,100,AU70+$B$16*15),AU70)))))</f>
        <v>30.306666666666644</v>
      </c>
      <c r="AW70" s="316">
        <f t="shared" ref="AW70" si="1317">IF(AW69=$A$12,AV70+($B$12*15),IF(AW69=$A$13,AV70+($B$13*15),IF(AW69=$A$15,IF(AV70+($B$15*15)&gt;100,100,AV70+($B$15*15)),IF(AW69=$A$14,IF(AV70+($B$14*15)&gt;100,100,AV70+($B$14*15)),IF(AW69=$A$16,IF(AV70+$B$16*15&gt;100,100,AV70+$B$16*15),AV70)))))</f>
        <v>28.369999999999976</v>
      </c>
      <c r="AX70" s="316">
        <f t="shared" ref="AX70" si="1318">IF(AX69=$A$12,AW70+($B$12*15),IF(AX69=$A$13,AW70+($B$13*15),IF(AX69=$A$15,IF(AW70+($B$15*15)&gt;100,100,AW70+($B$15*15)),IF(AX69=$A$14,IF(AW70+($B$14*15)&gt;100,100,AW70+($B$14*15)),IF(AX69=$A$16,IF(AW70+$B$16*15&gt;100,100,AW70+$B$16*15),AW70)))))</f>
        <v>26.433333333333309</v>
      </c>
      <c r="AY70" s="316">
        <f t="shared" ref="AY70" si="1319">IF(AY69=$A$12,AX70+($B$12*15),IF(AY69=$A$13,AX70+($B$13*15),IF(AY69=$A$15,IF(AX70+($B$15*15)&gt;100,100,AX70+($B$15*15)),IF(AY69=$A$14,IF(AX70+($B$14*15)&gt;100,100,AX70+($B$14*15)),IF(AY69=$A$16,IF(AX70+$B$16*15&gt;100,100,AX70+$B$16*15),AX70)))))</f>
        <v>24.496666666666641</v>
      </c>
      <c r="AZ70" s="316">
        <f t="shared" ref="AZ70" si="1320">IF(AZ69=$A$12,AY70+($B$12*15),IF(AZ69=$A$13,AY70+($B$13*15),IF(AZ69=$A$15,IF(AY70+($B$15*15)&gt;100,100,AY70+($B$15*15)),IF(AZ69=$A$14,IF(AY70+($B$14*15)&gt;100,100,AY70+($B$14*15)),IF(AZ69=$A$16,IF(AY70+$B$16*15&gt;100,100,AY70+$B$16*15),AY70)))))</f>
        <v>22.559999999999974</v>
      </c>
      <c r="BA70" s="316">
        <f t="shared" ref="BA70" si="1321">IF(BA69=$A$12,AZ70+($B$12*15),IF(BA69=$A$13,AZ70+($B$13*15),IF(BA69=$A$15,IF(AZ70+($B$15*15)&gt;100,100,AZ70+($B$15*15)),IF(BA69=$A$14,IF(AZ70+($B$14*15)&gt;100,100,AZ70+($B$14*15)),IF(BA69=$A$16,IF(AZ70+$B$16*15&gt;100,100,AZ70+$B$16*15),AZ70)))))</f>
        <v>20.623333333333306</v>
      </c>
      <c r="BB70" s="316">
        <f t="shared" ref="BB70" si="1322">IF(BB69=$A$12,BA70+($B$12*15),IF(BB69=$A$13,BA70+($B$13*15),IF(BB69=$A$15,IF(BA70+($B$15*15)&gt;100,100,BA70+($B$15*15)),IF(BB69=$A$14,IF(BA70+($B$14*15)&gt;100,100,BA70+($B$14*15)),IF(BB69=$A$16,IF(BA70+$B$16*15&gt;100,100,BA70+$B$16*15),BA70)))))</f>
        <v>18.699999999999974</v>
      </c>
      <c r="BC70" s="316">
        <f t="shared" ref="BC70" si="1323">IF(BC69=$A$12,BB70+($B$12*15),IF(BC69=$A$13,BB70+($B$13*15),IF(BC69=$A$15,IF(BB70+($B$15*15)&gt;100,100,BB70+($B$15*15)),IF(BC69=$A$14,IF(BB70+($B$14*15)&gt;100,100,BB70+($B$14*15)),IF(BC69=$A$16,IF(BB70+$B$16*15&gt;100,100,BB70+$B$16*15),BB70)))))</f>
        <v>43.699999999999974</v>
      </c>
      <c r="BD70" s="316">
        <f t="shared" ref="BD70" si="1324">IF(BD69=$A$12,BC70+($B$12*15),IF(BD69=$A$13,BC70+($B$13*15),IF(BD69=$A$15,IF(BC70+($B$15*15)&gt;100,100,BC70+($B$15*15)),IF(BD69=$A$14,IF(BC70+($B$14*15)&gt;100,100,BC70+($B$14*15)),IF(BD69=$A$16,IF(BC70+$B$16*15&gt;100,100,BC70+$B$16*15),BC70)))))</f>
        <v>68.699999999999974</v>
      </c>
      <c r="BE70" s="316">
        <f t="shared" ref="BE70" si="1325">IF(BE69=$A$12,BD70+($B$12*15),IF(BE69=$A$13,BD70+($B$13*15),IF(BE69=$A$15,IF(BD70+($B$15*15)&gt;100,100,BD70+($B$15*15)),IF(BE69=$A$14,IF(BD70+($B$14*15)&gt;100,100,BD70+($B$14*15)),IF(BE69=$A$16,IF(BD70+$B$16*15&gt;100,100,BD70+$B$16*15),BD70)))))</f>
        <v>93.699999999999974</v>
      </c>
      <c r="BF70" s="316">
        <f t="shared" ref="BF70" si="1326">IF(BF69=$A$12,BE70+($B$12*15),IF(BF69=$A$13,BE70+($B$13*15),IF(BF69=$A$15,IF(BE70+($B$15*15)&gt;100,100,BE70+($B$15*15)),IF(BF69=$A$14,IF(BE70+($B$14*15)&gt;100,100,BE70+($B$14*15)),IF(BF69=$A$16,IF(BE70+$B$16*15&gt;100,100,BE70+$B$16*15),BE70)))))</f>
        <v>100</v>
      </c>
      <c r="BG70" s="316">
        <f t="shared" ref="BG70" si="1327">IF(BG69=$A$12,BF70+($B$12*15),IF(BG69=$A$13,BF70+($B$13*15),IF(BG69=$A$15,IF(BF70+($B$15*15)&gt;100,100,BF70+($B$15*15)),IF(BG69=$A$14,IF(BF70+($B$14*15)&gt;100,100,BF70+($B$14*15)),IF(BG69=$A$16,IF(BF70+$B$16*15&gt;100,100,BF70+$B$16*15),BF70)))))</f>
        <v>98.076666666666668</v>
      </c>
      <c r="BH70" s="316">
        <f t="shared" ref="BH70" si="1328">IF(BH69=$A$12,BG70+($B$12*15),IF(BH69=$A$13,BG70+($B$13*15),IF(BH69=$A$15,IF(BG70+($B$15*15)&gt;100,100,BG70+($B$15*15)),IF(BH69=$A$14,IF(BG70+($B$14*15)&gt;100,100,BG70+($B$14*15)),IF(BH69=$A$16,IF(BG70+$B$16*15&gt;100,100,BG70+$B$16*15),BG70)))))</f>
        <v>96.153333333333336</v>
      </c>
      <c r="BI70" s="316">
        <f t="shared" ref="BI70" si="1329">IF(BI69=$A$12,BH70+($B$12*15),IF(BI69=$A$13,BH70+($B$13*15),IF(BI69=$A$15,IF(BH70+($B$15*15)&gt;100,100,BH70+($B$15*15)),IF(BI69=$A$14,IF(BH70+($B$14*15)&gt;100,100,BH70+($B$14*15)),IF(BI69=$A$16,IF(BH70+$B$16*15&gt;100,100,BH70+$B$16*15),BH70)))))</f>
        <v>96.153333333333336</v>
      </c>
      <c r="BJ70" s="316">
        <f t="shared" ref="BJ70" si="1330">IF(BJ69=$A$12,BI70+($B$12*15),IF(BJ69=$A$13,BI70+($B$13*15),IF(BJ69=$A$15,IF(BI70+($B$15*15)&gt;100,100,BI70+($B$15*15)),IF(BJ69=$A$14,IF(BI70+($B$14*15)&gt;100,100,BI70+($B$14*15)),IF(BJ69=$A$16,IF(BI70+$B$16*15&gt;100,100,BI70+$B$16*15),BI70)))))</f>
        <v>96.153333333333336</v>
      </c>
      <c r="BK70" s="316">
        <f t="shared" ref="BK70" si="1331">IF(BK69=$A$12,BJ70+($B$12*15),IF(BK69=$A$13,BJ70+($B$13*15),IF(BK69=$A$15,IF(BJ70+($B$15*15)&gt;100,100,BJ70+($B$15*15)),IF(BK69=$A$14,IF(BJ70+($B$14*15)&gt;100,100,BJ70+($B$14*15)),IF(BK69=$A$16,IF(BJ70+$B$16*15&gt;100,100,BJ70+$B$16*15),BJ70)))))</f>
        <v>96.153333333333336</v>
      </c>
      <c r="BL70" s="316">
        <f t="shared" ref="BL70" si="1332">IF(BL69=$A$12,BK70+($B$12*15),IF(BL69=$A$13,BK70+($B$13*15),IF(BL69=$A$15,IF(BK70+($B$15*15)&gt;100,100,BK70+($B$15*15)),IF(BL69=$A$14,IF(BK70+($B$14*15)&gt;100,100,BK70+($B$14*15)),IF(BL69=$A$16,IF(BK70+$B$16*15&gt;100,100,BK70+$B$16*15),BK70)))))</f>
        <v>96.153333333333336</v>
      </c>
      <c r="BM70" s="316">
        <f t="shared" ref="BM70" si="1333">IF(BM69=$A$12,BL70+($B$12*15),IF(BM69=$A$13,BL70+($B$13*15),IF(BM69=$A$15,IF(BL70+($B$15*15)&gt;100,100,BL70+($B$15*15)),IF(BM69=$A$14,IF(BL70+($B$14*15)&gt;100,100,BL70+($B$14*15)),IF(BM69=$A$16,IF(BL70+$B$16*15&gt;100,100,BL70+$B$16*15),BL70)))))</f>
        <v>96.153333333333336</v>
      </c>
      <c r="BN70" s="316">
        <f t="shared" ref="BN70" si="1334">IF(BN69=$A$12,BM70+($B$12*15),IF(BN69=$A$13,BM70+($B$13*15),IF(BN69=$A$15,IF(BM70+($B$15*15)&gt;100,100,BM70+($B$15*15)),IF(BN69=$A$14,IF(BM70+($B$14*15)&gt;100,100,BM70+($B$14*15)),IF(BN69=$A$16,IF(BM70+$B$16*15&gt;100,100,BM70+$B$16*15),BM70)))))</f>
        <v>96.153333333333336</v>
      </c>
      <c r="BO70" s="316">
        <f t="shared" ref="BO70" si="1335">IF(BO69=$A$12,BN70+($B$12*15),IF(BO69=$A$13,BN70+($B$13*15),IF(BO69=$A$15,IF(BN70+($B$15*15)&gt;100,100,BN70+($B$15*15)),IF(BO69=$A$14,IF(BN70+($B$14*15)&gt;100,100,BN70+($B$14*15)),IF(BO69=$A$16,IF(BN70+$B$16*15&gt;100,100,BN70+$B$16*15),BN70)))))</f>
        <v>96.153333333333336</v>
      </c>
      <c r="BP70" s="316">
        <f t="shared" ref="BP70" si="1336">IF(BP69=$A$12,BO70+($B$12*15),IF(BP69=$A$13,BO70+($B$13*15),IF(BP69=$A$15,IF(BO70+($B$15*15)&gt;100,100,BO70+($B$15*15)),IF(BP69=$A$14,IF(BO70+($B$14*15)&gt;100,100,BO70+($B$14*15)),IF(BP69=$A$16,IF(BO70+$B$16*15&gt;100,100,BO70+$B$16*15),BO70)))))</f>
        <v>96.153333333333336</v>
      </c>
      <c r="BQ70" s="316">
        <f t="shared" ref="BQ70" si="1337">IF(BQ69=$A$12,BP70+($B$12*15),IF(BQ69=$A$13,BP70+($B$13*15),IF(BQ69=$A$15,IF(BP70+($B$15*15)&gt;100,100,BP70+($B$15*15)),IF(BQ69=$A$14,IF(BP70+($B$14*15)&gt;100,100,BP70+($B$14*15)),IF(BQ69=$A$16,IF(BP70+$B$16*15&gt;100,100,BP70+$B$16*15),BP70)))))</f>
        <v>96.153333333333336</v>
      </c>
      <c r="BR70" s="316">
        <f t="shared" ref="BR70" si="1338">IF(BR69=$A$12,BQ70+($B$12*15),IF(BR69=$A$13,BQ70+($B$13*15),IF(BR69=$A$15,IF(BQ70+($B$15*15)&gt;100,100,BQ70+($B$15*15)),IF(BR69=$A$14,IF(BQ70+($B$14*15)&gt;100,100,BQ70+($B$14*15)),IF(BR69=$A$16,IF(BQ70+$B$16*15&gt;100,100,BQ70+$B$16*15),BQ70)))))</f>
        <v>96.153333333333336</v>
      </c>
      <c r="BS70" s="316">
        <f t="shared" ref="BS70" si="1339">IF(BS69=$A$12,BR70+($B$12*15),IF(BS69=$A$13,BR70+($B$13*15),IF(BS69=$A$15,IF(BR70+($B$15*15)&gt;100,100,BR70+($B$15*15)),IF(BS69=$A$14,IF(BR70+($B$14*15)&gt;100,100,BR70+($B$14*15)),IF(BS69=$A$16,IF(BR70+$B$16*15&gt;100,100,BR70+$B$16*15),BR70)))))</f>
        <v>96.153333333333336</v>
      </c>
      <c r="BT70" s="316">
        <f t="shared" ref="BT70" si="1340">IF(BT69=$A$12,BS70+($B$12*15),IF(BT69=$A$13,BS70+($B$13*15),IF(BT69=$A$15,IF(BS70+($B$15*15)&gt;100,100,BS70+($B$15*15)),IF(BT69=$A$14,IF(BS70+($B$14*15)&gt;100,100,BS70+($B$14*15)),IF(BT69=$A$16,IF(BS70+$B$16*15&gt;100,100,BS70+$B$16*15),BS70)))))</f>
        <v>96.153333333333336</v>
      </c>
      <c r="BU70" s="316">
        <f t="shared" ref="BU70" si="1341">IF(BU69=$A$12,BT70+($B$12*15),IF(BU69=$A$13,BT70+($B$13*15),IF(BU69=$A$15,IF(BT70+($B$15*15)&gt;100,100,BT70+($B$15*15)),IF(BU69=$A$14,IF(BT70+($B$14*15)&gt;100,100,BT70+($B$14*15)),IF(BU69=$A$16,IF(BT70+$B$16*15&gt;100,100,BT70+$B$16*15),BT70)))))</f>
        <v>96.153333333333336</v>
      </c>
      <c r="BV70" s="316">
        <f t="shared" ref="BV70" si="1342">IF(BV69=$A$12,BU70+($B$12*15),IF(BV69=$A$13,BU70+($B$13*15),IF(BV69=$A$15,IF(BU70+($B$15*15)&gt;100,100,BU70+($B$15*15)),IF(BV69=$A$14,IF(BU70+($B$14*15)&gt;100,100,BU70+($B$14*15)),IF(BV69=$A$16,IF(BU70+$B$16*15&gt;100,100,BU70+$B$16*15),BU70)))))</f>
        <v>96.153333333333336</v>
      </c>
      <c r="BW70" s="316">
        <f t="shared" ref="BW70" si="1343">IF(BW69=$A$12,BV70+($B$12*15),IF(BW69=$A$13,BV70+($B$13*15),IF(BW69=$A$15,IF(BV70+($B$15*15)&gt;100,100,BV70+($B$15*15)),IF(BW69=$A$14,IF(BV70+($B$14*15)&gt;100,100,BV70+($B$14*15)),IF(BW69=$A$16,IF(BV70+$B$16*15&gt;100,100,BV70+$B$16*15),BV70)))))</f>
        <v>96.153333333333336</v>
      </c>
      <c r="BX70" s="316">
        <f t="shared" ref="BX70" si="1344">IF(BX69=$A$12,BW70+($B$12*15),IF(BX69=$A$13,BW70+($B$13*15),IF(BX69=$A$15,IF(BW70+($B$15*15)&gt;100,100,BW70+($B$15*15)),IF(BX69=$A$14,IF(BW70+($B$14*15)&gt;100,100,BW70+($B$14*15)),IF(BX69=$A$16,IF(BW70+$B$16*15&gt;100,100,BW70+$B$16*15),BW70)))))</f>
        <v>96.153333333333336</v>
      </c>
      <c r="BY70" s="316">
        <f t="shared" ref="BY70" si="1345">IF(BY69=$A$12,BX70+($B$12*15),IF(BY69=$A$13,BX70+($B$13*15),IF(BY69=$A$15,IF(BX70+($B$15*15)&gt;100,100,BX70+($B$15*15)),IF(BY69=$A$14,IF(BX70+($B$14*15)&gt;100,100,BX70+($B$14*15)),IF(BY69=$A$16,IF(BX70+$B$16*15&gt;100,100,BX70+$B$16*15),BX70)))))</f>
        <v>96.153333333333336</v>
      </c>
      <c r="BZ70" s="316">
        <f t="shared" ref="BZ70" si="1346">IF(BZ69=$A$12,BY70+($B$12*15),IF(BZ69=$A$13,BY70+($B$13*15),IF(BZ69=$A$15,IF(BY70+($B$15*15)&gt;100,100,BY70+($B$15*15)),IF(BZ69=$A$14,IF(BY70+($B$14*15)&gt;100,100,BY70+($B$14*15)),IF(BZ69=$A$16,IF(BY70+$B$16*15&gt;100,100,BY70+$B$16*15),BY70)))))</f>
        <v>96.153333333333336</v>
      </c>
      <c r="CA70" s="316">
        <f t="shared" ref="CA70" si="1347">IF(CA69=$A$12,BZ70+($B$12*15),IF(CA69=$A$13,BZ70+($B$13*15),IF(CA69=$A$15,IF(BZ70+($B$15*15)&gt;100,100,BZ70+($B$15*15)),IF(CA69=$A$14,IF(BZ70+($B$14*15)&gt;100,100,BZ70+($B$14*15)),IF(CA69=$A$16,IF(BZ70+$B$16*15&gt;100,100,BZ70+$B$16*15),BZ70)))))</f>
        <v>96.153333333333336</v>
      </c>
      <c r="CB70" s="316">
        <f t="shared" ref="CB70" si="1348">IF(CB69=$A$12,CA70+($B$12*15),IF(CB69=$A$13,CA70+($B$13*15),IF(CB69=$A$15,IF(CA70+($B$15*15)&gt;100,100,CA70+($B$15*15)),IF(CB69=$A$14,IF(CA70+($B$14*15)&gt;100,100,CA70+($B$14*15)),IF(CB69=$A$16,IF(CA70+$B$16*15&gt;100,100,CA70+$B$16*15),CA70)))))</f>
        <v>96.153333333333336</v>
      </c>
      <c r="CC70" s="316">
        <f t="shared" ref="CC70" si="1349">IF(CC69=$A$12,CB70+($B$12*15),IF(CC69=$A$13,CB70+($B$13*15),IF(CC69=$A$15,IF(CB70+($B$15*15)&gt;100,100,CB70+($B$15*15)),IF(CC69=$A$14,IF(CB70+($B$14*15)&gt;100,100,CB70+($B$14*15)),IF(CC69=$A$16,IF(CB70+$B$16*15&gt;100,100,CB70+$B$16*15),CB70)))))</f>
        <v>96.153333333333336</v>
      </c>
      <c r="CD70" s="316">
        <f t="shared" ref="CD70" si="1350">IF(CD69=$A$12,CC70+($B$12*15),IF(CD69=$A$13,CC70+($B$13*15),IF(CD69=$A$15,IF(CC70+($B$15*15)&gt;100,100,CC70+($B$15*15)),IF(CD69=$A$14,IF(CC70+($B$14*15)&gt;100,100,CC70+($B$14*15)),IF(CD69=$A$16,IF(CC70+$B$16*15&gt;100,100,CC70+$B$16*15),CC70)))))</f>
        <v>96.153333333333336</v>
      </c>
      <c r="CE70" s="316">
        <f t="shared" ref="CE70" si="1351">IF(CE69=$A$12,CD70+($B$12*15),IF(CE69=$A$13,CD70+($B$13*15),IF(CE69=$A$15,IF(CD70+($B$15*15)&gt;100,100,CD70+($B$15*15)),IF(CE69=$A$14,IF(CD70+($B$14*15)&gt;100,100,CD70+($B$14*15)),IF(CE69=$A$16,IF(CD70+$B$16*15&gt;100,100,CD70+$B$16*15),CD70)))))</f>
        <v>96.153333333333336</v>
      </c>
      <c r="CF70" s="316">
        <f t="shared" ref="CF70" si="1352">IF(CF69=$A$12,CE70+($B$12*15),IF(CF69=$A$13,CE70+($B$13*15),IF(CF69=$A$15,IF(CE70+($B$15*15)&gt;100,100,CE70+($B$15*15)),IF(CF69=$A$14,IF(CE70+($B$14*15)&gt;100,100,CE70+($B$14*15)),IF(CF69=$A$16,IF(CE70+$B$16*15&gt;100,100,CE70+$B$16*15),CE70)))))</f>
        <v>96.153333333333336</v>
      </c>
      <c r="CG70" s="316">
        <f t="shared" ref="CG70" si="1353">IF(CG69=$A$12,CF70+($B$12*15),IF(CG69=$A$13,CF70+($B$13*15),IF(CG69=$A$15,IF(CF70+($B$15*15)&gt;100,100,CF70+($B$15*15)),IF(CG69=$A$14,IF(CF70+($B$14*15)&gt;100,100,CF70+($B$14*15)),IF(CG69=$A$16,IF(CF70+$B$16*15&gt;100,100,CF70+$B$16*15),CF70)))))</f>
        <v>96.153333333333336</v>
      </c>
      <c r="CH70" s="316">
        <f t="shared" ref="CH70" si="1354">IF(CH69=$A$12,CG70+($B$12*15),IF(CH69=$A$13,CG70+($B$13*15),IF(CH69=$A$15,IF(CG70+($B$15*15)&gt;100,100,CG70+($B$15*15)),IF(CH69=$A$14,IF(CG70+($B$14*15)&gt;100,100,CG70+($B$14*15)),IF(CH69=$A$16,IF(CG70+$B$16*15&gt;100,100,CG70+$B$16*15),CG70)))))</f>
        <v>96.153333333333336</v>
      </c>
      <c r="CI70" s="316">
        <f t="shared" ref="CI70" si="1355">IF(CI69=$A$12,CH70+($B$12*15),IF(CI69=$A$13,CH70+($B$13*15),IF(CI69=$A$15,IF(CH70+($B$15*15)&gt;100,100,CH70+($B$15*15)),IF(CI69=$A$14,IF(CH70+($B$14*15)&gt;100,100,CH70+($B$14*15)),IF(CI69=$A$16,IF(CH70+$B$16*15&gt;100,100,CH70+$B$16*15),CH70)))))</f>
        <v>96.153333333333336</v>
      </c>
      <c r="CJ70" s="316">
        <f t="shared" ref="CJ70" si="1356">IF(CJ69=$A$12,CI70+($B$12*15),IF(CJ69=$A$13,CI70+($B$13*15),IF(CJ69=$A$15,IF(CI70+($B$15*15)&gt;100,100,CI70+($B$15*15)),IF(CJ69=$A$14,IF(CI70+($B$14*15)&gt;100,100,CI70+($B$14*15)),IF(CJ69=$A$16,IF(CI70+$B$16*15&gt;100,100,CI70+$B$16*15),CI70)))))</f>
        <v>96.153333333333336</v>
      </c>
      <c r="CK70" s="316">
        <f t="shared" ref="CK70" si="1357">IF(CK69=$A$12,CJ70+($B$12*15),IF(CK69=$A$13,CJ70+($B$13*15),IF(CK69=$A$15,IF(CJ70+($B$15*15)&gt;100,100,CJ70+($B$15*15)),IF(CK69=$A$14,IF(CJ70+($B$14*15)&gt;100,100,CJ70+($B$14*15)),IF(CK69=$A$16,IF(CJ70+$B$16*15&gt;100,100,CJ70+$B$16*15),CJ70)))))</f>
        <v>96.153333333333336</v>
      </c>
      <c r="CL70" s="316">
        <f t="shared" ref="CL70" si="1358">IF(CL69=$A$12,CK70+($B$12*15),IF(CL69=$A$13,CK70+($B$13*15),IF(CL69=$A$15,IF(CK70+($B$15*15)&gt;100,100,CK70+($B$15*15)),IF(CL69=$A$14,IF(CK70+($B$14*15)&gt;100,100,CK70+($B$14*15)),IF(CL69=$A$16,IF(CK70+$B$16*15&gt;100,100,CK70+$B$16*15),CK70)))))</f>
        <v>96.153333333333336</v>
      </c>
      <c r="CM70" s="316">
        <f t="shared" ref="CM70" si="1359">IF(CM69=$A$12,CL70+($B$12*15),IF(CM69=$A$13,CL70+($B$13*15),IF(CM69=$A$15,IF(CL70+($B$15*15)&gt;100,100,CL70+($B$15*15)),IF(CM69=$A$14,IF(CL70+($B$14*15)&gt;100,100,CL70+($B$14*15)),IF(CM69=$A$16,IF(CL70+$B$16*15&gt;100,100,CL70+$B$16*15),CL70)))))</f>
        <v>96.153333333333336</v>
      </c>
      <c r="CN70" s="316">
        <f t="shared" ref="CN70" si="1360">IF(CN69=$A$12,CM70+($B$12*15),IF(CN69=$A$13,CM70+($B$13*15),IF(CN69=$A$15,IF(CM70+($B$15*15)&gt;100,100,CM70+($B$15*15)),IF(CN69=$A$14,IF(CM70+($B$14*15)&gt;100,100,CM70+($B$14*15)),IF(CN69=$A$16,IF(CM70+$B$16*15&gt;100,100,CM70+$B$16*15),CM70)))))</f>
        <v>96.153333333333336</v>
      </c>
      <c r="CO70" s="316">
        <f t="shared" ref="CO70" si="1361">IF(CO69=$A$12,CN70+($B$12*15),IF(CO69=$A$13,CN70+($B$13*15),IF(CO69=$A$15,IF(CN70+($B$15*15)&gt;100,100,CN70+($B$15*15)),IF(CO69=$A$14,IF(CN70+($B$14*15)&gt;100,100,CN70+($B$14*15)),IF(CO69=$A$16,IF(CN70+$B$16*15&gt;100,100,CN70+$B$16*15),CN70)))))</f>
        <v>96.153333333333336</v>
      </c>
      <c r="CP70" s="316">
        <f t="shared" ref="CP70" si="1362">IF(CP69=$A$12,CO70+($B$12*15),IF(CP69=$A$13,CO70+($B$13*15),IF(CP69=$A$15,IF(CO70+($B$15*15)&gt;100,100,CO70+($B$15*15)),IF(CP69=$A$14,IF(CO70+($B$14*15)&gt;100,100,CO70+($B$14*15)),IF(CP69=$A$16,IF(CO70+$B$16*15&gt;100,100,CO70+$B$16*15),CO70)))))</f>
        <v>96.153333333333336</v>
      </c>
      <c r="CQ70" s="316">
        <f t="shared" ref="CQ70" si="1363">IF(CQ69=$A$12,CP70+($B$12*15),IF(CQ69=$A$13,CP70+($B$13*15),IF(CQ69=$A$15,IF(CP70+($B$15*15)&gt;100,100,CP70+($B$15*15)),IF(CQ69=$A$14,IF(CP70+($B$14*15)&gt;100,100,CP70+($B$14*15)),IF(CQ69=$A$16,IF(CP70+$B$16*15&gt;100,100,CP70+$B$16*15),CP70)))))</f>
        <v>96.153333333333336</v>
      </c>
      <c r="CR70" s="316">
        <f t="shared" ref="CR70" si="1364">IF(CR69=$A$12,CQ70+($B$12*15),IF(CR69=$A$13,CQ70+($B$13*15),IF(CR69=$A$15,IF(CQ70+($B$15*15)&gt;100,100,CQ70+($B$15*15)),IF(CR69=$A$14,IF(CQ70+($B$14*15)&gt;100,100,CQ70+($B$14*15)),IF(CR69=$A$16,IF(CQ70+$B$16*15&gt;100,100,CQ70+$B$16*15),CQ70)))))</f>
        <v>96.153333333333336</v>
      </c>
      <c r="CS70" s="316">
        <f t="shared" ref="CS70" si="1365">IF(CS69=$A$12,CR70+($B$12*15),IF(CS69=$A$13,CR70+($B$13*15),IF(CS69=$A$15,IF(CR70+($B$15*15)&gt;100,100,CR70+($B$15*15)),IF(CS69=$A$14,IF(CR70+($B$14*15)&gt;100,100,CR70+($B$14*15)),IF(CS69=$A$16,IF(CR70+$B$16*15&gt;100,100,CR70+$B$16*15),CR70)))))</f>
        <v>96.153333333333336</v>
      </c>
      <c r="CT70" s="316">
        <f t="shared" ref="CT70" si="1366">IF(CT69=$A$12,CS70+($B$12*15),IF(CT69=$A$13,CS70+($B$13*15),IF(CT69=$A$15,IF(CS70+($B$15*15)&gt;100,100,CS70+($B$15*15)),IF(CT69=$A$14,IF(CS70+($B$14*15)&gt;100,100,CS70+($B$14*15)),IF(CT69=$A$16,IF(CS70+$B$16*15&gt;100,100,CS70+$B$16*15),CS70)))))</f>
        <v>96.153333333333336</v>
      </c>
      <c r="CU70" s="316">
        <f t="shared" ref="CU70" si="1367">IF(CU69=$A$12,CT70+($B$12*15),IF(CU69=$A$13,CT70+($B$13*15),IF(CU69=$A$15,IF(CT70+($B$15*15)&gt;100,100,CT70+($B$15*15)),IF(CU69=$A$14,IF(CT70+($B$14*15)&gt;100,100,CT70+($B$14*15)),IF(CU69=$A$16,IF(CT70+$B$16*15&gt;100,100,CT70+$B$16*15),CT70)))))</f>
        <v>96.153333333333336</v>
      </c>
      <c r="CV70" s="316">
        <f t="shared" ref="CV70" si="1368">IF(CV69=$A$12,CU70+($B$12*15),IF(CV69=$A$13,CU70+($B$13*15),IF(CV69=$A$15,IF(CU70+($B$15*15)&gt;100,100,CU70+($B$15*15)),IF(CV69=$A$14,IF(CU70+($B$14*15)&gt;100,100,CU70+($B$14*15)),IF(CV69=$A$16,IF(CU70+$B$16*15&gt;100,100,CU70+$B$16*15),CU70)))))</f>
        <v>96.153333333333336</v>
      </c>
      <c r="CW70" s="311">
        <f t="shared" ref="CW70" si="1369">CL70-10</f>
        <v>86.153333333333336</v>
      </c>
    </row>
    <row r="71" spans="1:101" s="299" customFormat="1" ht="12" x14ac:dyDescent="0.2">
      <c r="A71" s="416"/>
      <c r="B71" s="419" t="s">
        <v>49</v>
      </c>
      <c r="C71" s="304" t="s">
        <v>44</v>
      </c>
      <c r="D71" s="314" t="s">
        <v>45</v>
      </c>
      <c r="E71" s="316"/>
      <c r="F71" s="316"/>
      <c r="G71" s="316"/>
      <c r="H71" s="316"/>
      <c r="I71" s="317" t="s">
        <v>13</v>
      </c>
      <c r="J71" s="317" t="s">
        <v>13</v>
      </c>
      <c r="K71" s="317" t="s">
        <v>13</v>
      </c>
      <c r="L71" s="317" t="s">
        <v>13</v>
      </c>
      <c r="M71" s="316" t="s">
        <v>207</v>
      </c>
      <c r="N71" s="316" t="s">
        <v>23</v>
      </c>
      <c r="O71" s="316" t="s">
        <v>23</v>
      </c>
      <c r="P71" s="316" t="s">
        <v>23</v>
      </c>
      <c r="Q71" s="316" t="s">
        <v>23</v>
      </c>
      <c r="R71" s="316" t="s">
        <v>23</v>
      </c>
      <c r="S71" s="316" t="s">
        <v>23</v>
      </c>
      <c r="T71" s="316" t="s">
        <v>23</v>
      </c>
      <c r="U71" s="316" t="s">
        <v>23</v>
      </c>
      <c r="V71" s="316" t="s">
        <v>23</v>
      </c>
      <c r="W71" s="316" t="s">
        <v>23</v>
      </c>
      <c r="X71" s="316" t="s">
        <v>23</v>
      </c>
      <c r="Y71" s="316" t="s">
        <v>23</v>
      </c>
      <c r="Z71" s="316" t="s">
        <v>23</v>
      </c>
      <c r="AA71" s="316" t="s">
        <v>23</v>
      </c>
      <c r="AB71" s="316" t="s">
        <v>23</v>
      </c>
      <c r="AC71" s="316" t="s">
        <v>23</v>
      </c>
      <c r="AD71" s="316" t="s">
        <v>23</v>
      </c>
      <c r="AE71" s="316" t="s">
        <v>23</v>
      </c>
      <c r="AF71" s="316" t="s">
        <v>23</v>
      </c>
      <c r="AG71" s="316" t="s">
        <v>23</v>
      </c>
      <c r="AH71" s="316" t="s">
        <v>23</v>
      </c>
      <c r="AI71" s="316" t="s">
        <v>23</v>
      </c>
      <c r="AJ71" s="316" t="s">
        <v>23</v>
      </c>
      <c r="AK71" s="316" t="s">
        <v>23</v>
      </c>
      <c r="AL71" s="316" t="s">
        <v>23</v>
      </c>
      <c r="AM71" s="316" t="s">
        <v>23</v>
      </c>
      <c r="AN71" s="316" t="s">
        <v>23</v>
      </c>
      <c r="AO71" s="316" t="s">
        <v>23</v>
      </c>
      <c r="AP71" s="316" t="s">
        <v>23</v>
      </c>
      <c r="AQ71" s="316" t="s">
        <v>23</v>
      </c>
      <c r="AR71" s="316" t="s">
        <v>23</v>
      </c>
      <c r="AS71" s="316" t="s">
        <v>23</v>
      </c>
      <c r="AT71" s="316" t="s">
        <v>23</v>
      </c>
      <c r="AU71" s="316" t="s">
        <v>23</v>
      </c>
      <c r="AV71" s="316" t="s">
        <v>23</v>
      </c>
      <c r="AW71" s="316" t="s">
        <v>23</v>
      </c>
      <c r="AX71" s="316" t="s">
        <v>23</v>
      </c>
      <c r="AY71" s="316" t="s">
        <v>23</v>
      </c>
      <c r="AZ71" s="316" t="s">
        <v>23</v>
      </c>
      <c r="BA71" s="316" t="s">
        <v>23</v>
      </c>
      <c r="BB71" s="316" t="s">
        <v>207</v>
      </c>
      <c r="BC71" s="316" t="s">
        <v>207</v>
      </c>
      <c r="BD71" s="317" t="s">
        <v>13</v>
      </c>
      <c r="BE71" s="317" t="s">
        <v>13</v>
      </c>
      <c r="BF71" s="317" t="s">
        <v>13</v>
      </c>
      <c r="BG71" s="317" t="s">
        <v>13</v>
      </c>
      <c r="BH71" s="317" t="s">
        <v>13</v>
      </c>
      <c r="BI71" s="316" t="s">
        <v>207</v>
      </c>
      <c r="BJ71" s="316"/>
      <c r="BK71" s="316"/>
      <c r="BL71" s="316"/>
      <c r="BM71" s="316"/>
      <c r="BN71" s="316"/>
      <c r="BO71" s="316"/>
      <c r="BP71" s="316"/>
      <c r="BQ71" s="316"/>
      <c r="BR71" s="316"/>
      <c r="BS71" s="316"/>
      <c r="BT71" s="316"/>
      <c r="BU71" s="316"/>
      <c r="BV71" s="316"/>
      <c r="BW71" s="316"/>
      <c r="BX71" s="316"/>
      <c r="BY71" s="316"/>
      <c r="BZ71" s="316"/>
      <c r="CA71" s="316"/>
      <c r="CB71" s="316"/>
      <c r="CC71" s="316"/>
      <c r="CD71" s="316"/>
      <c r="CE71" s="316"/>
      <c r="CF71" s="316"/>
      <c r="CG71" s="316"/>
      <c r="CH71" s="316"/>
      <c r="CI71" s="316"/>
      <c r="CJ71" s="316"/>
      <c r="CK71" s="316"/>
      <c r="CL71" s="316"/>
      <c r="CM71" s="316"/>
      <c r="CN71" s="316"/>
      <c r="CO71" s="316"/>
      <c r="CP71" s="316"/>
      <c r="CQ71" s="316"/>
      <c r="CR71" s="316"/>
      <c r="CS71" s="316"/>
      <c r="CT71" s="316"/>
      <c r="CU71" s="316"/>
      <c r="CV71" s="316"/>
      <c r="CW71" s="303" t="s">
        <v>46</v>
      </c>
    </row>
    <row r="72" spans="1:101" s="303" customFormat="1" ht="12" x14ac:dyDescent="0.2">
      <c r="A72" s="416"/>
      <c r="B72" s="420"/>
      <c r="C72" s="304" t="s">
        <v>37</v>
      </c>
      <c r="D72" s="315">
        <f>CW38</f>
        <v>64.543333333333351</v>
      </c>
      <c r="E72" s="316">
        <f>IF(E71=$A$12,D72+($B$12*15),IF(E71=$A$13,D72+($B$13*15),IF(E71=$A$15,IF(D72+($B$15*15)&gt;100,100,D72+($B$15*15)),IF(E71=$A$14,IF(D72+($B$14*15)&gt;100,100,D72+($B$14*15)),IF(E71=$A$16,IF(D72+$B$16*15&gt;100,100,D72+$B$16*15),D72)))))</f>
        <v>64.543333333333351</v>
      </c>
      <c r="F72" s="316">
        <f t="shared" ref="F72" si="1370">IF(F71=$A$12,E72+($B$12*15),IF(F71=$A$13,E72+($B$13*15),IF(F71=$A$15,IF(E72+($B$15*15)&gt;100,100,E72+($B$15*15)),IF(F71=$A$14,IF(E72+($B$14*15)&gt;100,100,E72+($B$14*15)),IF(F71=$A$16,IF(E72+$B$16*15&gt;100,100,E72+$B$16*15),E72)))))</f>
        <v>64.543333333333351</v>
      </c>
      <c r="G72" s="316">
        <f t="shared" ref="G72" si="1371">IF(G71=$A$12,F72+($B$12*15),IF(G71=$A$13,F72+($B$13*15),IF(G71=$A$15,IF(F72+($B$15*15)&gt;100,100,F72+($B$15*15)),IF(G71=$A$14,IF(F72+($B$14*15)&gt;100,100,F72+($B$14*15)),IF(G71=$A$16,IF(F72+$B$16*15&gt;100,100,F72+$B$16*15),F72)))))</f>
        <v>64.543333333333351</v>
      </c>
      <c r="H72" s="316">
        <f t="shared" ref="H72" si="1372">IF(H71=$A$12,G72+($B$12*15),IF(H71=$A$13,G72+($B$13*15),IF(H71=$A$15,IF(G72+($B$15*15)&gt;100,100,G72+($B$15*15)),IF(H71=$A$14,IF(G72+($B$14*15)&gt;100,100,G72+($B$14*15)),IF(H71=$A$16,IF(G72+$B$16*15&gt;100,100,G72+$B$16*15),G72)))))</f>
        <v>64.543333333333351</v>
      </c>
      <c r="I72" s="316">
        <f t="shared" ref="I72" si="1373">IF(I71=$A$12,H72+($B$12*15),IF(I71=$A$13,H72+($B$13*15),IF(I71=$A$15,IF(H72+($B$15*15)&gt;100,100,H72+($B$15*15)),IF(I71=$A$14,IF(H72+($B$14*15)&gt;100,100,H72+($B$14*15)),IF(I71=$A$16,IF(H72+$B$16*15&gt;100,100,H72+$B$16*15),H72)))))</f>
        <v>79.543333333333351</v>
      </c>
      <c r="J72" s="316">
        <f t="shared" ref="J72" si="1374">IF(J71=$A$12,I72+($B$12*15),IF(J71=$A$13,I72+($B$13*15),IF(J71=$A$15,IF(I72+($B$15*15)&gt;100,100,I72+($B$15*15)),IF(J71=$A$14,IF(I72+($B$14*15)&gt;100,100,I72+($B$14*15)),IF(J71=$A$16,IF(I72+$B$16*15&gt;100,100,I72+$B$16*15),I72)))))</f>
        <v>94.543333333333351</v>
      </c>
      <c r="K72" s="316">
        <f t="shared" ref="K72" si="1375">IF(K71=$A$12,J72+($B$12*15),IF(K71=$A$13,J72+($B$13*15),IF(K71=$A$15,IF(J72+($B$15*15)&gt;100,100,J72+($B$15*15)),IF(K71=$A$14,IF(J72+($B$14*15)&gt;100,100,J72+($B$14*15)),IF(K71=$A$16,IF(J72+$B$16*15&gt;100,100,J72+$B$16*15),J72)))))</f>
        <v>100</v>
      </c>
      <c r="L72" s="316">
        <f t="shared" ref="L72" si="1376">IF(L71=$A$12,K72+($B$12*15),IF(L71=$A$13,K72+($B$13*15),IF(L71=$A$15,IF(K72+($B$15*15)&gt;100,100,K72+($B$15*15)),IF(L71=$A$14,IF(K72+($B$14*15)&gt;100,100,K72+($B$14*15)),IF(L71=$A$16,IF(K72+$B$16*15&gt;100,100,K72+$B$16*15),K72)))))</f>
        <v>100</v>
      </c>
      <c r="M72" s="316">
        <f t="shared" ref="M72" si="1377">IF(M71=$A$12,L72+($B$12*15),IF(M71=$A$13,L72+($B$13*15),IF(M71=$A$15,IF(L72+($B$15*15)&gt;100,100,L72+($B$15*15)),IF(M71=$A$14,IF(L72+($B$14*15)&gt;100,100,L72+($B$14*15)),IF(M71=$A$16,IF(L72+$B$16*15&gt;100,100,L72+$B$16*15),L72)))))</f>
        <v>98.076666666666668</v>
      </c>
      <c r="N72" s="316">
        <f t="shared" ref="N72" si="1378">IF(N71=$A$12,M72+($B$12*15),IF(N71=$A$13,M72+($B$13*15),IF(N71=$A$15,IF(M72+($B$15*15)&gt;100,100,M72+($B$15*15)),IF(N71=$A$14,IF(M72+($B$14*15)&gt;100,100,M72+($B$14*15)),IF(N71=$A$16,IF(M72+$B$16*15&gt;100,100,M72+$B$16*15),M72)))))</f>
        <v>96.14</v>
      </c>
      <c r="O72" s="316">
        <f t="shared" ref="O72" si="1379">IF(O71=$A$12,N72+($B$12*15),IF(O71=$A$13,N72+($B$13*15),IF(O71=$A$15,IF(N72+($B$15*15)&gt;100,100,N72+($B$15*15)),IF(O71=$A$14,IF(N72+($B$14*15)&gt;100,100,N72+($B$14*15)),IF(O71=$A$16,IF(N72+$B$16*15&gt;100,100,N72+$B$16*15),N72)))))</f>
        <v>94.203333333333333</v>
      </c>
      <c r="P72" s="316">
        <f t="shared" ref="P72" si="1380">IF(P71=$A$12,O72+($B$12*15),IF(P71=$A$13,O72+($B$13*15),IF(P71=$A$15,IF(O72+($B$15*15)&gt;100,100,O72+($B$15*15)),IF(P71=$A$14,IF(O72+($B$14*15)&gt;100,100,O72+($B$14*15)),IF(P71=$A$16,IF(O72+$B$16*15&gt;100,100,O72+$B$16*15),O72)))))</f>
        <v>92.266666666666666</v>
      </c>
      <c r="Q72" s="316">
        <f t="shared" ref="Q72" si="1381">IF(Q71=$A$12,P72+($B$12*15),IF(Q71=$A$13,P72+($B$13*15),IF(Q71=$A$15,IF(P72+($B$15*15)&gt;100,100,P72+($B$15*15)),IF(Q71=$A$14,IF(P72+($B$14*15)&gt;100,100,P72+($B$14*15)),IF(Q71=$A$16,IF(P72+$B$16*15&gt;100,100,P72+$B$16*15),P72)))))</f>
        <v>90.33</v>
      </c>
      <c r="R72" s="316">
        <f t="shared" ref="R72" si="1382">IF(R71=$A$12,Q72+($B$12*15),IF(R71=$A$13,Q72+($B$13*15),IF(R71=$A$15,IF(Q72+($B$15*15)&gt;100,100,Q72+($B$15*15)),IF(R71=$A$14,IF(Q72+($B$14*15)&gt;100,100,Q72+($B$14*15)),IF(R71=$A$16,IF(Q72+$B$16*15&gt;100,100,Q72+$B$16*15),Q72)))))</f>
        <v>88.393333333333331</v>
      </c>
      <c r="S72" s="316">
        <f t="shared" ref="S72" si="1383">IF(S71=$A$12,R72+($B$12*15),IF(S71=$A$13,R72+($B$13*15),IF(S71=$A$15,IF(R72+($B$15*15)&gt;100,100,R72+($B$15*15)),IF(S71=$A$14,IF(R72+($B$14*15)&gt;100,100,R72+($B$14*15)),IF(S71=$A$16,IF(R72+$B$16*15&gt;100,100,R72+$B$16*15),R72)))))</f>
        <v>86.456666666666663</v>
      </c>
      <c r="T72" s="316">
        <f t="shared" ref="T72" si="1384">IF(T71=$A$12,S72+($B$12*15),IF(T71=$A$13,S72+($B$13*15),IF(T71=$A$15,IF(S72+($B$15*15)&gt;100,100,S72+($B$15*15)),IF(T71=$A$14,IF(S72+($B$14*15)&gt;100,100,S72+($B$14*15)),IF(T71=$A$16,IF(S72+$B$16*15&gt;100,100,S72+$B$16*15),S72)))))</f>
        <v>84.52</v>
      </c>
      <c r="U72" s="316">
        <f t="shared" ref="U72" si="1385">IF(U71=$A$12,T72+($B$12*15),IF(U71=$A$13,T72+($B$13*15),IF(U71=$A$15,IF(T72+($B$15*15)&gt;100,100,T72+($B$15*15)),IF(U71=$A$14,IF(T72+($B$14*15)&gt;100,100,T72+($B$14*15)),IF(U71=$A$16,IF(T72+$B$16*15&gt;100,100,T72+$B$16*15),T72)))))</f>
        <v>82.583333333333329</v>
      </c>
      <c r="V72" s="316">
        <f t="shared" ref="V72" si="1386">IF(V71=$A$12,U72+($B$12*15),IF(V71=$A$13,U72+($B$13*15),IF(V71=$A$15,IF(U72+($B$15*15)&gt;100,100,U72+($B$15*15)),IF(V71=$A$14,IF(U72+($B$14*15)&gt;100,100,U72+($B$14*15)),IF(V71=$A$16,IF(U72+$B$16*15&gt;100,100,U72+$B$16*15),U72)))))</f>
        <v>80.646666666666661</v>
      </c>
      <c r="W72" s="316">
        <f t="shared" ref="W72" si="1387">IF(W71=$A$12,V72+($B$12*15),IF(W71=$A$13,V72+($B$13*15),IF(W71=$A$15,IF(V72+($B$15*15)&gt;100,100,V72+($B$15*15)),IF(W71=$A$14,IF(V72+($B$14*15)&gt;100,100,V72+($B$14*15)),IF(W71=$A$16,IF(V72+$B$16*15&gt;100,100,V72+$B$16*15),V72)))))</f>
        <v>78.709999999999994</v>
      </c>
      <c r="X72" s="316">
        <f t="shared" ref="X72" si="1388">IF(X71=$A$12,W72+($B$12*15),IF(X71=$A$13,W72+($B$13*15),IF(X71=$A$15,IF(W72+($B$15*15)&gt;100,100,W72+($B$15*15)),IF(X71=$A$14,IF(W72+($B$14*15)&gt;100,100,W72+($B$14*15)),IF(X71=$A$16,IF(W72+$B$16*15&gt;100,100,W72+$B$16*15),W72)))))</f>
        <v>76.773333333333326</v>
      </c>
      <c r="Y72" s="316">
        <f t="shared" ref="Y72" si="1389">IF(Y71=$A$12,X72+($B$12*15),IF(Y71=$A$13,X72+($B$13*15),IF(Y71=$A$15,IF(X72+($B$15*15)&gt;100,100,X72+($B$15*15)),IF(Y71=$A$14,IF(X72+($B$14*15)&gt;100,100,X72+($B$14*15)),IF(Y71=$A$16,IF(X72+$B$16*15&gt;100,100,X72+$B$16*15),X72)))))</f>
        <v>74.836666666666659</v>
      </c>
      <c r="Z72" s="316">
        <f t="shared" ref="Z72" si="1390">IF(Z71=$A$12,Y72+($B$12*15),IF(Z71=$A$13,Y72+($B$13*15),IF(Z71=$A$15,IF(Y72+($B$15*15)&gt;100,100,Y72+($B$15*15)),IF(Z71=$A$14,IF(Y72+($B$14*15)&gt;100,100,Y72+($B$14*15)),IF(Z71=$A$16,IF(Y72+$B$16*15&gt;100,100,Y72+$B$16*15),Y72)))))</f>
        <v>72.899999999999991</v>
      </c>
      <c r="AA72" s="316">
        <f t="shared" ref="AA72" si="1391">IF(AA71=$A$12,Z72+($B$12*15),IF(AA71=$A$13,Z72+($B$13*15),IF(AA71=$A$15,IF(Z72+($B$15*15)&gt;100,100,Z72+($B$15*15)),IF(AA71=$A$14,IF(Z72+($B$14*15)&gt;100,100,Z72+($B$14*15)),IF(AA71=$A$16,IF(Z72+$B$16*15&gt;100,100,Z72+$B$16*15),Z72)))))</f>
        <v>70.963333333333324</v>
      </c>
      <c r="AB72" s="316">
        <f t="shared" ref="AB72" si="1392">IF(AB71=$A$12,AA72+($B$12*15),IF(AB71=$A$13,AA72+($B$13*15),IF(AB71=$A$15,IF(AA72+($B$15*15)&gt;100,100,AA72+($B$15*15)),IF(AB71=$A$14,IF(AA72+($B$14*15)&gt;100,100,AA72+($B$14*15)),IF(AB71=$A$16,IF(AA72+$B$16*15&gt;100,100,AA72+$B$16*15),AA72)))))</f>
        <v>69.026666666666657</v>
      </c>
      <c r="AC72" s="316">
        <f t="shared" ref="AC72" si="1393">IF(AC71=$A$12,AB72+($B$12*15),IF(AC71=$A$13,AB72+($B$13*15),IF(AC71=$A$15,IF(AB72+($B$15*15)&gt;100,100,AB72+($B$15*15)),IF(AC71=$A$14,IF(AB72+($B$14*15)&gt;100,100,AB72+($B$14*15)),IF(AC71=$A$16,IF(AB72+$B$16*15&gt;100,100,AB72+$B$16*15),AB72)))))</f>
        <v>67.089999999999989</v>
      </c>
      <c r="AD72" s="316">
        <f t="shared" ref="AD72" si="1394">IF(AD71=$A$12,AC72+($B$12*15),IF(AD71=$A$13,AC72+($B$13*15),IF(AD71=$A$15,IF(AC72+($B$15*15)&gt;100,100,AC72+($B$15*15)),IF(AD71=$A$14,IF(AC72+($B$14*15)&gt;100,100,AC72+($B$14*15)),IF(AD71=$A$16,IF(AC72+$B$16*15&gt;100,100,AC72+$B$16*15),AC72)))))</f>
        <v>65.153333333333322</v>
      </c>
      <c r="AE72" s="316">
        <f t="shared" ref="AE72" si="1395">IF(AE71=$A$12,AD72+($B$12*15),IF(AE71=$A$13,AD72+($B$13*15),IF(AE71=$A$15,IF(AD72+($B$15*15)&gt;100,100,AD72+($B$15*15)),IF(AE71=$A$14,IF(AD72+($B$14*15)&gt;100,100,AD72+($B$14*15)),IF(AE71=$A$16,IF(AD72+$B$16*15&gt;100,100,AD72+$B$16*15),AD72)))))</f>
        <v>63.216666666666654</v>
      </c>
      <c r="AF72" s="316">
        <f t="shared" ref="AF72" si="1396">IF(AF71=$A$12,AE72+($B$12*15),IF(AF71=$A$13,AE72+($B$13*15),IF(AF71=$A$15,IF(AE72+($B$15*15)&gt;100,100,AE72+($B$15*15)),IF(AF71=$A$14,IF(AE72+($B$14*15)&gt;100,100,AE72+($B$14*15)),IF(AF71=$A$16,IF(AE72+$B$16*15&gt;100,100,AE72+$B$16*15),AE72)))))</f>
        <v>61.279999999999987</v>
      </c>
      <c r="AG72" s="316">
        <f t="shared" ref="AG72" si="1397">IF(AG71=$A$12,AF72+($B$12*15),IF(AG71=$A$13,AF72+($B$13*15),IF(AG71=$A$15,IF(AF72+($B$15*15)&gt;100,100,AF72+($B$15*15)),IF(AG71=$A$14,IF(AF72+($B$14*15)&gt;100,100,AF72+($B$14*15)),IF(AG71=$A$16,IF(AF72+$B$16*15&gt;100,100,AF72+$B$16*15),AF72)))))</f>
        <v>59.34333333333332</v>
      </c>
      <c r="AH72" s="316">
        <f t="shared" ref="AH72" si="1398">IF(AH71=$A$12,AG72+($B$12*15),IF(AH71=$A$13,AG72+($B$13*15),IF(AH71=$A$15,IF(AG72+($B$15*15)&gt;100,100,AG72+($B$15*15)),IF(AH71=$A$14,IF(AG72+($B$14*15)&gt;100,100,AG72+($B$14*15)),IF(AH71=$A$16,IF(AG72+$B$16*15&gt;100,100,AG72+$B$16*15),AG72)))))</f>
        <v>57.406666666666652</v>
      </c>
      <c r="AI72" s="316">
        <f t="shared" ref="AI72" si="1399">IF(AI71=$A$12,AH72+($B$12*15),IF(AI71=$A$13,AH72+($B$13*15),IF(AI71=$A$15,IF(AH72+($B$15*15)&gt;100,100,AH72+($B$15*15)),IF(AI71=$A$14,IF(AH72+($B$14*15)&gt;100,100,AH72+($B$14*15)),IF(AI71=$A$16,IF(AH72+$B$16*15&gt;100,100,AH72+$B$16*15),AH72)))))</f>
        <v>55.469999999999985</v>
      </c>
      <c r="AJ72" s="316">
        <f t="shared" ref="AJ72" si="1400">IF(AJ71=$A$12,AI72+($B$12*15),IF(AJ71=$A$13,AI72+($B$13*15),IF(AJ71=$A$15,IF(AI72+($B$15*15)&gt;100,100,AI72+($B$15*15)),IF(AJ71=$A$14,IF(AI72+($B$14*15)&gt;100,100,AI72+($B$14*15)),IF(AJ71=$A$16,IF(AI72+$B$16*15&gt;100,100,AI72+$B$16*15),AI72)))))</f>
        <v>53.533333333333317</v>
      </c>
      <c r="AK72" s="316">
        <f t="shared" ref="AK72" si="1401">IF(AK71=$A$12,AJ72+($B$12*15),IF(AK71=$A$13,AJ72+($B$13*15),IF(AK71=$A$15,IF(AJ72+($B$15*15)&gt;100,100,AJ72+($B$15*15)),IF(AK71=$A$14,IF(AJ72+($B$14*15)&gt;100,100,AJ72+($B$14*15)),IF(AK71=$A$16,IF(AJ72+$B$16*15&gt;100,100,AJ72+$B$16*15),AJ72)))))</f>
        <v>51.59666666666665</v>
      </c>
      <c r="AL72" s="316">
        <f t="shared" ref="AL72" si="1402">IF(AL71=$A$12,AK72+($B$12*15),IF(AL71=$A$13,AK72+($B$13*15),IF(AL71=$A$15,IF(AK72+($B$15*15)&gt;100,100,AK72+($B$15*15)),IF(AL71=$A$14,IF(AK72+($B$14*15)&gt;100,100,AK72+($B$14*15)),IF(AL71=$A$16,IF(AK72+$B$16*15&gt;100,100,AK72+$B$16*15),AK72)))))</f>
        <v>49.659999999999982</v>
      </c>
      <c r="AM72" s="316">
        <f t="shared" ref="AM72" si="1403">IF(AM71=$A$12,AL72+($B$12*15),IF(AM71=$A$13,AL72+($B$13*15),IF(AM71=$A$15,IF(AL72+($B$15*15)&gt;100,100,AL72+($B$15*15)),IF(AM71=$A$14,IF(AL72+($B$14*15)&gt;100,100,AL72+($B$14*15)),IF(AM71=$A$16,IF(AL72+$B$16*15&gt;100,100,AL72+$B$16*15),AL72)))))</f>
        <v>47.723333333333315</v>
      </c>
      <c r="AN72" s="316">
        <f t="shared" ref="AN72" si="1404">IF(AN71=$A$12,AM72+($B$12*15),IF(AN71=$A$13,AM72+($B$13*15),IF(AN71=$A$15,IF(AM72+($B$15*15)&gt;100,100,AM72+($B$15*15)),IF(AN71=$A$14,IF(AM72+($B$14*15)&gt;100,100,AM72+($B$14*15)),IF(AN71=$A$16,IF(AM72+$B$16*15&gt;100,100,AM72+$B$16*15),AM72)))))</f>
        <v>45.786666666666648</v>
      </c>
      <c r="AO72" s="316">
        <f t="shared" ref="AO72" si="1405">IF(AO71=$A$12,AN72+($B$12*15),IF(AO71=$A$13,AN72+($B$13*15),IF(AO71=$A$15,IF(AN72+($B$15*15)&gt;100,100,AN72+($B$15*15)),IF(AO71=$A$14,IF(AN72+($B$14*15)&gt;100,100,AN72+($B$14*15)),IF(AO71=$A$16,IF(AN72+$B$16*15&gt;100,100,AN72+$B$16*15),AN72)))))</f>
        <v>43.84999999999998</v>
      </c>
      <c r="AP72" s="316">
        <f t="shared" ref="AP72" si="1406">IF(AP71=$A$12,AO72+($B$12*15),IF(AP71=$A$13,AO72+($B$13*15),IF(AP71=$A$15,IF(AO72+($B$15*15)&gt;100,100,AO72+($B$15*15)),IF(AP71=$A$14,IF(AO72+($B$14*15)&gt;100,100,AO72+($B$14*15)),IF(AP71=$A$16,IF(AO72+$B$16*15&gt;100,100,AO72+$B$16*15),AO72)))))</f>
        <v>41.913333333333313</v>
      </c>
      <c r="AQ72" s="316">
        <f t="shared" ref="AQ72" si="1407">IF(AQ71=$A$12,AP72+($B$12*15),IF(AQ71=$A$13,AP72+($B$13*15),IF(AQ71=$A$15,IF(AP72+($B$15*15)&gt;100,100,AP72+($B$15*15)),IF(AQ71=$A$14,IF(AP72+($B$14*15)&gt;100,100,AP72+($B$14*15)),IF(AQ71=$A$16,IF(AP72+$B$16*15&gt;100,100,AP72+$B$16*15),AP72)))))</f>
        <v>39.976666666666645</v>
      </c>
      <c r="AR72" s="316">
        <f t="shared" ref="AR72" si="1408">IF(AR71=$A$12,AQ72+($B$12*15),IF(AR71=$A$13,AQ72+($B$13*15),IF(AR71=$A$15,IF(AQ72+($B$15*15)&gt;100,100,AQ72+($B$15*15)),IF(AR71=$A$14,IF(AQ72+($B$14*15)&gt;100,100,AQ72+($B$14*15)),IF(AR71=$A$16,IF(AQ72+$B$16*15&gt;100,100,AQ72+$B$16*15),AQ72)))))</f>
        <v>38.039999999999978</v>
      </c>
      <c r="AS72" s="316">
        <f t="shared" ref="AS72" si="1409">IF(AS71=$A$12,AR72+($B$12*15),IF(AS71=$A$13,AR72+($B$13*15),IF(AS71=$A$15,IF(AR72+($B$15*15)&gt;100,100,AR72+($B$15*15)),IF(AS71=$A$14,IF(AR72+($B$14*15)&gt;100,100,AR72+($B$14*15)),IF(AS71=$A$16,IF(AR72+$B$16*15&gt;100,100,AR72+$B$16*15),AR72)))))</f>
        <v>36.10333333333331</v>
      </c>
      <c r="AT72" s="316">
        <f t="shared" ref="AT72" si="1410">IF(AT71=$A$12,AS72+($B$12*15),IF(AT71=$A$13,AS72+($B$13*15),IF(AT71=$A$15,IF(AS72+($B$15*15)&gt;100,100,AS72+($B$15*15)),IF(AT71=$A$14,IF(AS72+($B$14*15)&gt;100,100,AS72+($B$14*15)),IF(AT71=$A$16,IF(AS72+$B$16*15&gt;100,100,AS72+$B$16*15),AS72)))))</f>
        <v>34.166666666666643</v>
      </c>
      <c r="AU72" s="316">
        <f t="shared" ref="AU72" si="1411">IF(AU71=$A$12,AT72+($B$12*15),IF(AU71=$A$13,AT72+($B$13*15),IF(AU71=$A$15,IF(AT72+($B$15*15)&gt;100,100,AT72+($B$15*15)),IF(AU71=$A$14,IF(AT72+($B$14*15)&gt;100,100,AT72+($B$14*15)),IF(AU71=$A$16,IF(AT72+$B$16*15&gt;100,100,AT72+$B$16*15),AT72)))))</f>
        <v>32.229999999999976</v>
      </c>
      <c r="AV72" s="316">
        <f t="shared" ref="AV72" si="1412">IF(AV71=$A$12,AU72+($B$12*15),IF(AV71=$A$13,AU72+($B$13*15),IF(AV71=$A$15,IF(AU72+($B$15*15)&gt;100,100,AU72+($B$15*15)),IF(AV71=$A$14,IF(AU72+($B$14*15)&gt;100,100,AU72+($B$14*15)),IF(AV71=$A$16,IF(AU72+$B$16*15&gt;100,100,AU72+$B$16*15),AU72)))))</f>
        <v>30.293333333333308</v>
      </c>
      <c r="AW72" s="316">
        <f t="shared" ref="AW72" si="1413">IF(AW71=$A$12,AV72+($B$12*15),IF(AW71=$A$13,AV72+($B$13*15),IF(AW71=$A$15,IF(AV72+($B$15*15)&gt;100,100,AV72+($B$15*15)),IF(AW71=$A$14,IF(AV72+($B$14*15)&gt;100,100,AV72+($B$14*15)),IF(AW71=$A$16,IF(AV72+$B$16*15&gt;100,100,AV72+$B$16*15),AV72)))))</f>
        <v>28.356666666666641</v>
      </c>
      <c r="AX72" s="316">
        <f t="shared" ref="AX72" si="1414">IF(AX71=$A$12,AW72+($B$12*15),IF(AX71=$A$13,AW72+($B$13*15),IF(AX71=$A$15,IF(AW72+($B$15*15)&gt;100,100,AW72+($B$15*15)),IF(AX71=$A$14,IF(AW72+($B$14*15)&gt;100,100,AW72+($B$14*15)),IF(AX71=$A$16,IF(AW72+$B$16*15&gt;100,100,AW72+$B$16*15),AW72)))))</f>
        <v>26.419999999999973</v>
      </c>
      <c r="AY72" s="316">
        <f t="shared" ref="AY72" si="1415">IF(AY71=$A$12,AX72+($B$12*15),IF(AY71=$A$13,AX72+($B$13*15),IF(AY71=$A$15,IF(AX72+($B$15*15)&gt;100,100,AX72+($B$15*15)),IF(AY71=$A$14,IF(AX72+($B$14*15)&gt;100,100,AX72+($B$14*15)),IF(AY71=$A$16,IF(AX72+$B$16*15&gt;100,100,AX72+$B$16*15),AX72)))))</f>
        <v>24.483333333333306</v>
      </c>
      <c r="AZ72" s="316">
        <f t="shared" ref="AZ72" si="1416">IF(AZ71=$A$12,AY72+($B$12*15),IF(AZ71=$A$13,AY72+($B$13*15),IF(AZ71=$A$15,IF(AY72+($B$15*15)&gt;100,100,AY72+($B$15*15)),IF(AZ71=$A$14,IF(AY72+($B$14*15)&gt;100,100,AY72+($B$14*15)),IF(AZ71=$A$16,IF(AY72+$B$16*15&gt;100,100,AY72+$B$16*15),AY72)))))</f>
        <v>22.546666666666638</v>
      </c>
      <c r="BA72" s="316">
        <f t="shared" ref="BA72" si="1417">IF(BA71=$A$12,AZ72+($B$12*15),IF(BA71=$A$13,AZ72+($B$13*15),IF(BA71=$A$15,IF(AZ72+($B$15*15)&gt;100,100,AZ72+($B$15*15)),IF(BA71=$A$14,IF(AZ72+($B$14*15)&gt;100,100,AZ72+($B$14*15)),IF(BA71=$A$16,IF(AZ72+$B$16*15&gt;100,100,AZ72+$B$16*15),AZ72)))))</f>
        <v>20.609999999999971</v>
      </c>
      <c r="BB72" s="316">
        <f t="shared" ref="BB72" si="1418">IF(BB71=$A$12,BA72+($B$12*15),IF(BB71=$A$13,BA72+($B$13*15),IF(BB71=$A$15,IF(BA72+($B$15*15)&gt;100,100,BA72+($B$15*15)),IF(BB71=$A$14,IF(BA72+($B$14*15)&gt;100,100,BA72+($B$14*15)),IF(BB71=$A$16,IF(BA72+$B$16*15&gt;100,100,BA72+$B$16*15),BA72)))))</f>
        <v>18.686666666666639</v>
      </c>
      <c r="BC72" s="316">
        <f t="shared" ref="BC72" si="1419">IF(BC71=$A$12,BB72+($B$12*15),IF(BC71=$A$13,BB72+($B$13*15),IF(BC71=$A$15,IF(BB72+($B$15*15)&gt;100,100,BB72+($B$15*15)),IF(BC71=$A$14,IF(BB72+($B$14*15)&gt;100,100,BB72+($B$14*15)),IF(BC71=$A$16,IF(BB72+$B$16*15&gt;100,100,BB72+$B$16*15),BB72)))))</f>
        <v>16.763333333333307</v>
      </c>
      <c r="BD72" s="316">
        <f t="shared" ref="BD72" si="1420">IF(BD71=$A$12,BC72+($B$12*15),IF(BD71=$A$13,BC72+($B$13*15),IF(BD71=$A$15,IF(BC72+($B$15*15)&gt;100,100,BC72+($B$15*15)),IF(BD71=$A$14,IF(BC72+($B$14*15)&gt;100,100,BC72+($B$14*15)),IF(BD71=$A$16,IF(BC72+$B$16*15&gt;100,100,BC72+$B$16*15),BC72)))))</f>
        <v>31.763333333333307</v>
      </c>
      <c r="BE72" s="316">
        <f t="shared" ref="BE72" si="1421">IF(BE71=$A$12,BD72+($B$12*15),IF(BE71=$A$13,BD72+($B$13*15),IF(BE71=$A$15,IF(BD72+($B$15*15)&gt;100,100,BD72+($B$15*15)),IF(BE71=$A$14,IF(BD72+($B$14*15)&gt;100,100,BD72+($B$14*15)),IF(BE71=$A$16,IF(BD72+$B$16*15&gt;100,100,BD72+$B$16*15),BD72)))))</f>
        <v>46.763333333333307</v>
      </c>
      <c r="BF72" s="316">
        <f t="shared" ref="BF72" si="1422">IF(BF71=$A$12,BE72+($B$12*15),IF(BF71=$A$13,BE72+($B$13*15),IF(BF71=$A$15,IF(BE72+($B$15*15)&gt;100,100,BE72+($B$15*15)),IF(BF71=$A$14,IF(BE72+($B$14*15)&gt;100,100,BE72+($B$14*15)),IF(BF71=$A$16,IF(BE72+$B$16*15&gt;100,100,BE72+$B$16*15),BE72)))))</f>
        <v>61.763333333333307</v>
      </c>
      <c r="BG72" s="316">
        <f t="shared" ref="BG72" si="1423">IF(BG71=$A$12,BF72+($B$12*15),IF(BG71=$A$13,BF72+($B$13*15),IF(BG71=$A$15,IF(BF72+($B$15*15)&gt;100,100,BF72+($B$15*15)),IF(BG71=$A$14,IF(BF72+($B$14*15)&gt;100,100,BF72+($B$14*15)),IF(BG71=$A$16,IF(BF72+$B$16*15&gt;100,100,BF72+$B$16*15),BF72)))))</f>
        <v>76.763333333333307</v>
      </c>
      <c r="BH72" s="316">
        <f t="shared" ref="BH72" si="1424">IF(BH71=$A$12,BG72+($B$12*15),IF(BH71=$A$13,BG72+($B$13*15),IF(BH71=$A$15,IF(BG72+($B$15*15)&gt;100,100,BG72+($B$15*15)),IF(BH71=$A$14,IF(BG72+($B$14*15)&gt;100,100,BG72+($B$14*15)),IF(BH71=$A$16,IF(BG72+$B$16*15&gt;100,100,BG72+$B$16*15),BG72)))))</f>
        <v>91.763333333333307</v>
      </c>
      <c r="BI72" s="316">
        <f t="shared" ref="BI72" si="1425">IF(BI71=$A$12,BH72+($B$12*15),IF(BI71=$A$13,BH72+($B$13*15),IF(BI71=$A$15,IF(BH72+($B$15*15)&gt;100,100,BH72+($B$15*15)),IF(BI71=$A$14,IF(BH72+($B$14*15)&gt;100,100,BH72+($B$14*15)),IF(BI71=$A$16,IF(BH72+$B$16*15&gt;100,100,BH72+$B$16*15),BH72)))))</f>
        <v>89.839999999999975</v>
      </c>
      <c r="BJ72" s="316">
        <f t="shared" ref="BJ72" si="1426">IF(BJ71=$A$12,BI72+($B$12*15),IF(BJ71=$A$13,BI72+($B$13*15),IF(BJ71=$A$15,IF(BI72+($B$15*15)&gt;100,100,BI72+($B$15*15)),IF(BJ71=$A$14,IF(BI72+($B$14*15)&gt;100,100,BI72+($B$14*15)),IF(BJ71=$A$16,IF(BI72+$B$16*15&gt;100,100,BI72+$B$16*15),BI72)))))</f>
        <v>89.839999999999975</v>
      </c>
      <c r="BK72" s="316">
        <f t="shared" ref="BK72" si="1427">IF(BK71=$A$12,BJ72+($B$12*15),IF(BK71=$A$13,BJ72+($B$13*15),IF(BK71=$A$15,IF(BJ72+($B$15*15)&gt;100,100,BJ72+($B$15*15)),IF(BK71=$A$14,IF(BJ72+($B$14*15)&gt;100,100,BJ72+($B$14*15)),IF(BK71=$A$16,IF(BJ72+$B$16*15&gt;100,100,BJ72+$B$16*15),BJ72)))))</f>
        <v>89.839999999999975</v>
      </c>
      <c r="BL72" s="316">
        <f t="shared" ref="BL72" si="1428">IF(BL71=$A$12,BK72+($B$12*15),IF(BL71=$A$13,BK72+($B$13*15),IF(BL71=$A$15,IF(BK72+($B$15*15)&gt;100,100,BK72+($B$15*15)),IF(BL71=$A$14,IF(BK72+($B$14*15)&gt;100,100,BK72+($B$14*15)),IF(BL71=$A$16,IF(BK72+$B$16*15&gt;100,100,BK72+$B$16*15),BK72)))))</f>
        <v>89.839999999999975</v>
      </c>
      <c r="BM72" s="316">
        <f t="shared" ref="BM72" si="1429">IF(BM71=$A$12,BL72+($B$12*15),IF(BM71=$A$13,BL72+($B$13*15),IF(BM71=$A$15,IF(BL72+($B$15*15)&gt;100,100,BL72+($B$15*15)),IF(BM71=$A$14,IF(BL72+($B$14*15)&gt;100,100,BL72+($B$14*15)),IF(BM71=$A$16,IF(BL72+$B$16*15&gt;100,100,BL72+$B$16*15),BL72)))))</f>
        <v>89.839999999999975</v>
      </c>
      <c r="BN72" s="316">
        <f t="shared" ref="BN72" si="1430">IF(BN71=$A$12,BM72+($B$12*15),IF(BN71=$A$13,BM72+($B$13*15),IF(BN71=$A$15,IF(BM72+($B$15*15)&gt;100,100,BM72+($B$15*15)),IF(BN71=$A$14,IF(BM72+($B$14*15)&gt;100,100,BM72+($B$14*15)),IF(BN71=$A$16,IF(BM72+$B$16*15&gt;100,100,BM72+$B$16*15),BM72)))))</f>
        <v>89.839999999999975</v>
      </c>
      <c r="BO72" s="316">
        <f t="shared" ref="BO72" si="1431">IF(BO71=$A$12,BN72+($B$12*15),IF(BO71=$A$13,BN72+($B$13*15),IF(BO71=$A$15,IF(BN72+($B$15*15)&gt;100,100,BN72+($B$15*15)),IF(BO71=$A$14,IF(BN72+($B$14*15)&gt;100,100,BN72+($B$14*15)),IF(BO71=$A$16,IF(BN72+$B$16*15&gt;100,100,BN72+$B$16*15),BN72)))))</f>
        <v>89.839999999999975</v>
      </c>
      <c r="BP72" s="316">
        <f t="shared" ref="BP72" si="1432">IF(BP71=$A$12,BO72+($B$12*15),IF(BP71=$A$13,BO72+($B$13*15),IF(BP71=$A$15,IF(BO72+($B$15*15)&gt;100,100,BO72+($B$15*15)),IF(BP71=$A$14,IF(BO72+($B$14*15)&gt;100,100,BO72+($B$14*15)),IF(BP71=$A$16,IF(BO72+$B$16*15&gt;100,100,BO72+$B$16*15),BO72)))))</f>
        <v>89.839999999999975</v>
      </c>
      <c r="BQ72" s="316">
        <f t="shared" ref="BQ72" si="1433">IF(BQ71=$A$12,BP72+($B$12*15),IF(BQ71=$A$13,BP72+($B$13*15),IF(BQ71=$A$15,IF(BP72+($B$15*15)&gt;100,100,BP72+($B$15*15)),IF(BQ71=$A$14,IF(BP72+($B$14*15)&gt;100,100,BP72+($B$14*15)),IF(BQ71=$A$16,IF(BP72+$B$16*15&gt;100,100,BP72+$B$16*15),BP72)))))</f>
        <v>89.839999999999975</v>
      </c>
      <c r="BR72" s="316">
        <f t="shared" ref="BR72" si="1434">IF(BR71=$A$12,BQ72+($B$12*15),IF(BR71=$A$13,BQ72+($B$13*15),IF(BR71=$A$15,IF(BQ72+($B$15*15)&gt;100,100,BQ72+($B$15*15)),IF(BR71=$A$14,IF(BQ72+($B$14*15)&gt;100,100,BQ72+($B$14*15)),IF(BR71=$A$16,IF(BQ72+$B$16*15&gt;100,100,BQ72+$B$16*15),BQ72)))))</f>
        <v>89.839999999999975</v>
      </c>
      <c r="BS72" s="316">
        <f t="shared" ref="BS72" si="1435">IF(BS71=$A$12,BR72+($B$12*15),IF(BS71=$A$13,BR72+($B$13*15),IF(BS71=$A$15,IF(BR72+($B$15*15)&gt;100,100,BR72+($B$15*15)),IF(BS71=$A$14,IF(BR72+($B$14*15)&gt;100,100,BR72+($B$14*15)),IF(BS71=$A$16,IF(BR72+$B$16*15&gt;100,100,BR72+$B$16*15),BR72)))))</f>
        <v>89.839999999999975</v>
      </c>
      <c r="BT72" s="316">
        <f t="shared" ref="BT72" si="1436">IF(BT71=$A$12,BS72+($B$12*15),IF(BT71=$A$13,BS72+($B$13*15),IF(BT71=$A$15,IF(BS72+($B$15*15)&gt;100,100,BS72+($B$15*15)),IF(BT71=$A$14,IF(BS72+($B$14*15)&gt;100,100,BS72+($B$14*15)),IF(BT71=$A$16,IF(BS72+$B$16*15&gt;100,100,BS72+$B$16*15),BS72)))))</f>
        <v>89.839999999999975</v>
      </c>
      <c r="BU72" s="316">
        <f t="shared" ref="BU72" si="1437">IF(BU71=$A$12,BT72+($B$12*15),IF(BU71=$A$13,BT72+($B$13*15),IF(BU71=$A$15,IF(BT72+($B$15*15)&gt;100,100,BT72+($B$15*15)),IF(BU71=$A$14,IF(BT72+($B$14*15)&gt;100,100,BT72+($B$14*15)),IF(BU71=$A$16,IF(BT72+$B$16*15&gt;100,100,BT72+$B$16*15),BT72)))))</f>
        <v>89.839999999999975</v>
      </c>
      <c r="BV72" s="316">
        <f t="shared" ref="BV72" si="1438">IF(BV71=$A$12,BU72+($B$12*15),IF(BV71=$A$13,BU72+($B$13*15),IF(BV71=$A$15,IF(BU72+($B$15*15)&gt;100,100,BU72+($B$15*15)),IF(BV71=$A$14,IF(BU72+($B$14*15)&gt;100,100,BU72+($B$14*15)),IF(BV71=$A$16,IF(BU72+$B$16*15&gt;100,100,BU72+$B$16*15),BU72)))))</f>
        <v>89.839999999999975</v>
      </c>
      <c r="BW72" s="316">
        <f t="shared" ref="BW72" si="1439">IF(BW71=$A$12,BV72+($B$12*15),IF(BW71=$A$13,BV72+($B$13*15),IF(BW71=$A$15,IF(BV72+($B$15*15)&gt;100,100,BV72+($B$15*15)),IF(BW71=$A$14,IF(BV72+($B$14*15)&gt;100,100,BV72+($B$14*15)),IF(BW71=$A$16,IF(BV72+$B$16*15&gt;100,100,BV72+$B$16*15),BV72)))))</f>
        <v>89.839999999999975</v>
      </c>
      <c r="BX72" s="316">
        <f t="shared" ref="BX72" si="1440">IF(BX71=$A$12,BW72+($B$12*15),IF(BX71=$A$13,BW72+($B$13*15),IF(BX71=$A$15,IF(BW72+($B$15*15)&gt;100,100,BW72+($B$15*15)),IF(BX71=$A$14,IF(BW72+($B$14*15)&gt;100,100,BW72+($B$14*15)),IF(BX71=$A$16,IF(BW72+$B$16*15&gt;100,100,BW72+$B$16*15),BW72)))))</f>
        <v>89.839999999999975</v>
      </c>
      <c r="BY72" s="316">
        <f t="shared" ref="BY72" si="1441">IF(BY71=$A$12,BX72+($B$12*15),IF(BY71=$A$13,BX72+($B$13*15),IF(BY71=$A$15,IF(BX72+($B$15*15)&gt;100,100,BX72+($B$15*15)),IF(BY71=$A$14,IF(BX72+($B$14*15)&gt;100,100,BX72+($B$14*15)),IF(BY71=$A$16,IF(BX72+$B$16*15&gt;100,100,BX72+$B$16*15),BX72)))))</f>
        <v>89.839999999999975</v>
      </c>
      <c r="BZ72" s="316">
        <f t="shared" ref="BZ72" si="1442">IF(BZ71=$A$12,BY72+($B$12*15),IF(BZ71=$A$13,BY72+($B$13*15),IF(BZ71=$A$15,IF(BY72+($B$15*15)&gt;100,100,BY72+($B$15*15)),IF(BZ71=$A$14,IF(BY72+($B$14*15)&gt;100,100,BY72+($B$14*15)),IF(BZ71=$A$16,IF(BY72+$B$16*15&gt;100,100,BY72+$B$16*15),BY72)))))</f>
        <v>89.839999999999975</v>
      </c>
      <c r="CA72" s="316">
        <f t="shared" ref="CA72" si="1443">IF(CA71=$A$12,BZ72+($B$12*15),IF(CA71=$A$13,BZ72+($B$13*15),IF(CA71=$A$15,IF(BZ72+($B$15*15)&gt;100,100,BZ72+($B$15*15)),IF(CA71=$A$14,IF(BZ72+($B$14*15)&gt;100,100,BZ72+($B$14*15)),IF(CA71=$A$16,IF(BZ72+$B$16*15&gt;100,100,BZ72+$B$16*15),BZ72)))))</f>
        <v>89.839999999999975</v>
      </c>
      <c r="CB72" s="316">
        <f t="shared" ref="CB72" si="1444">IF(CB71=$A$12,CA72+($B$12*15),IF(CB71=$A$13,CA72+($B$13*15),IF(CB71=$A$15,IF(CA72+($B$15*15)&gt;100,100,CA72+($B$15*15)),IF(CB71=$A$14,IF(CA72+($B$14*15)&gt;100,100,CA72+($B$14*15)),IF(CB71=$A$16,IF(CA72+$B$16*15&gt;100,100,CA72+$B$16*15),CA72)))))</f>
        <v>89.839999999999975</v>
      </c>
      <c r="CC72" s="316">
        <f t="shared" ref="CC72" si="1445">IF(CC71=$A$12,CB72+($B$12*15),IF(CC71=$A$13,CB72+($B$13*15),IF(CC71=$A$15,IF(CB72+($B$15*15)&gt;100,100,CB72+($B$15*15)),IF(CC71=$A$14,IF(CB72+($B$14*15)&gt;100,100,CB72+($B$14*15)),IF(CC71=$A$16,IF(CB72+$B$16*15&gt;100,100,CB72+$B$16*15),CB72)))))</f>
        <v>89.839999999999975</v>
      </c>
      <c r="CD72" s="316">
        <f t="shared" ref="CD72" si="1446">IF(CD71=$A$12,CC72+($B$12*15),IF(CD71=$A$13,CC72+($B$13*15),IF(CD71=$A$15,IF(CC72+($B$15*15)&gt;100,100,CC72+($B$15*15)),IF(CD71=$A$14,IF(CC72+($B$14*15)&gt;100,100,CC72+($B$14*15)),IF(CD71=$A$16,IF(CC72+$B$16*15&gt;100,100,CC72+$B$16*15),CC72)))))</f>
        <v>89.839999999999975</v>
      </c>
      <c r="CE72" s="316">
        <f t="shared" ref="CE72" si="1447">IF(CE71=$A$12,CD72+($B$12*15),IF(CE71=$A$13,CD72+($B$13*15),IF(CE71=$A$15,IF(CD72+($B$15*15)&gt;100,100,CD72+($B$15*15)),IF(CE71=$A$14,IF(CD72+($B$14*15)&gt;100,100,CD72+($B$14*15)),IF(CE71=$A$16,IF(CD72+$B$16*15&gt;100,100,CD72+$B$16*15),CD72)))))</f>
        <v>89.839999999999975</v>
      </c>
      <c r="CF72" s="316">
        <f t="shared" ref="CF72" si="1448">IF(CF71=$A$12,CE72+($B$12*15),IF(CF71=$A$13,CE72+($B$13*15),IF(CF71=$A$15,IF(CE72+($B$15*15)&gt;100,100,CE72+($B$15*15)),IF(CF71=$A$14,IF(CE72+($B$14*15)&gt;100,100,CE72+($B$14*15)),IF(CF71=$A$16,IF(CE72+$B$16*15&gt;100,100,CE72+$B$16*15),CE72)))))</f>
        <v>89.839999999999975</v>
      </c>
      <c r="CG72" s="316">
        <f t="shared" ref="CG72" si="1449">IF(CG71=$A$12,CF72+($B$12*15),IF(CG71=$A$13,CF72+($B$13*15),IF(CG71=$A$15,IF(CF72+($B$15*15)&gt;100,100,CF72+($B$15*15)),IF(CG71=$A$14,IF(CF72+($B$14*15)&gt;100,100,CF72+($B$14*15)),IF(CG71=$A$16,IF(CF72+$B$16*15&gt;100,100,CF72+$B$16*15),CF72)))))</f>
        <v>89.839999999999975</v>
      </c>
      <c r="CH72" s="316">
        <f t="shared" ref="CH72" si="1450">IF(CH71=$A$12,CG72+($B$12*15),IF(CH71=$A$13,CG72+($B$13*15),IF(CH71=$A$15,IF(CG72+($B$15*15)&gt;100,100,CG72+($B$15*15)),IF(CH71=$A$14,IF(CG72+($B$14*15)&gt;100,100,CG72+($B$14*15)),IF(CH71=$A$16,IF(CG72+$B$16*15&gt;100,100,CG72+$B$16*15),CG72)))))</f>
        <v>89.839999999999975</v>
      </c>
      <c r="CI72" s="316">
        <f t="shared" ref="CI72" si="1451">IF(CI71=$A$12,CH72+($B$12*15),IF(CI71=$A$13,CH72+($B$13*15),IF(CI71=$A$15,IF(CH72+($B$15*15)&gt;100,100,CH72+($B$15*15)),IF(CI71=$A$14,IF(CH72+($B$14*15)&gt;100,100,CH72+($B$14*15)),IF(CI71=$A$16,IF(CH72+$B$16*15&gt;100,100,CH72+$B$16*15),CH72)))))</f>
        <v>89.839999999999975</v>
      </c>
      <c r="CJ72" s="316">
        <f t="shared" ref="CJ72" si="1452">IF(CJ71=$A$12,CI72+($B$12*15),IF(CJ71=$A$13,CI72+($B$13*15),IF(CJ71=$A$15,IF(CI72+($B$15*15)&gt;100,100,CI72+($B$15*15)),IF(CJ71=$A$14,IF(CI72+($B$14*15)&gt;100,100,CI72+($B$14*15)),IF(CJ71=$A$16,IF(CI72+$B$16*15&gt;100,100,CI72+$B$16*15),CI72)))))</f>
        <v>89.839999999999975</v>
      </c>
      <c r="CK72" s="316">
        <f t="shared" ref="CK72" si="1453">IF(CK71=$A$12,CJ72+($B$12*15),IF(CK71=$A$13,CJ72+($B$13*15),IF(CK71=$A$15,IF(CJ72+($B$15*15)&gt;100,100,CJ72+($B$15*15)),IF(CK71=$A$14,IF(CJ72+($B$14*15)&gt;100,100,CJ72+($B$14*15)),IF(CK71=$A$16,IF(CJ72+$B$16*15&gt;100,100,CJ72+$B$16*15),CJ72)))))</f>
        <v>89.839999999999975</v>
      </c>
      <c r="CL72" s="316">
        <f t="shared" ref="CL72" si="1454">IF(CL71=$A$12,CK72+($B$12*15),IF(CL71=$A$13,CK72+($B$13*15),IF(CL71=$A$15,IF(CK72+($B$15*15)&gt;100,100,CK72+($B$15*15)),IF(CL71=$A$14,IF(CK72+($B$14*15)&gt;100,100,CK72+($B$14*15)),IF(CL71=$A$16,IF(CK72+$B$16*15&gt;100,100,CK72+$B$16*15),CK72)))))</f>
        <v>89.839999999999975</v>
      </c>
      <c r="CM72" s="316">
        <f t="shared" ref="CM72" si="1455">IF(CM71=$A$12,CL72+($B$12*15),IF(CM71=$A$13,CL72+($B$13*15),IF(CM71=$A$15,IF(CL72+($B$15*15)&gt;100,100,CL72+($B$15*15)),IF(CM71=$A$14,IF(CL72+($B$14*15)&gt;100,100,CL72+($B$14*15)),IF(CM71=$A$16,IF(CL72+$B$16*15&gt;100,100,CL72+$B$16*15),CL72)))))</f>
        <v>89.839999999999975</v>
      </c>
      <c r="CN72" s="316">
        <f t="shared" ref="CN72" si="1456">IF(CN71=$A$12,CM72+($B$12*15),IF(CN71=$A$13,CM72+($B$13*15),IF(CN71=$A$15,IF(CM72+($B$15*15)&gt;100,100,CM72+($B$15*15)),IF(CN71=$A$14,IF(CM72+($B$14*15)&gt;100,100,CM72+($B$14*15)),IF(CN71=$A$16,IF(CM72+$B$16*15&gt;100,100,CM72+$B$16*15),CM72)))))</f>
        <v>89.839999999999975</v>
      </c>
      <c r="CO72" s="316">
        <f t="shared" ref="CO72" si="1457">IF(CO71=$A$12,CN72+($B$12*15),IF(CO71=$A$13,CN72+($B$13*15),IF(CO71=$A$15,IF(CN72+($B$15*15)&gt;100,100,CN72+($B$15*15)),IF(CO71=$A$14,IF(CN72+($B$14*15)&gt;100,100,CN72+($B$14*15)),IF(CO71=$A$16,IF(CN72+$B$16*15&gt;100,100,CN72+$B$16*15),CN72)))))</f>
        <v>89.839999999999975</v>
      </c>
      <c r="CP72" s="316">
        <f t="shared" ref="CP72" si="1458">IF(CP71=$A$12,CO72+($B$12*15),IF(CP71=$A$13,CO72+($B$13*15),IF(CP71=$A$15,IF(CO72+($B$15*15)&gt;100,100,CO72+($B$15*15)),IF(CP71=$A$14,IF(CO72+($B$14*15)&gt;100,100,CO72+($B$14*15)),IF(CP71=$A$16,IF(CO72+$B$16*15&gt;100,100,CO72+$B$16*15),CO72)))))</f>
        <v>89.839999999999975</v>
      </c>
      <c r="CQ72" s="316">
        <f t="shared" ref="CQ72" si="1459">IF(CQ71=$A$12,CP72+($B$12*15),IF(CQ71=$A$13,CP72+($B$13*15),IF(CQ71=$A$15,IF(CP72+($B$15*15)&gt;100,100,CP72+($B$15*15)),IF(CQ71=$A$14,IF(CP72+($B$14*15)&gt;100,100,CP72+($B$14*15)),IF(CQ71=$A$16,IF(CP72+$B$16*15&gt;100,100,CP72+$B$16*15),CP72)))))</f>
        <v>89.839999999999975</v>
      </c>
      <c r="CR72" s="316">
        <f t="shared" ref="CR72" si="1460">IF(CR71=$A$12,CQ72+($B$12*15),IF(CR71=$A$13,CQ72+($B$13*15),IF(CR71=$A$15,IF(CQ72+($B$15*15)&gt;100,100,CQ72+($B$15*15)),IF(CR71=$A$14,IF(CQ72+($B$14*15)&gt;100,100,CQ72+($B$14*15)),IF(CR71=$A$16,IF(CQ72+$B$16*15&gt;100,100,CQ72+$B$16*15),CQ72)))))</f>
        <v>89.839999999999975</v>
      </c>
      <c r="CS72" s="316">
        <f t="shared" ref="CS72" si="1461">IF(CS71=$A$12,CR72+($B$12*15),IF(CS71=$A$13,CR72+($B$13*15),IF(CS71=$A$15,IF(CR72+($B$15*15)&gt;100,100,CR72+($B$15*15)),IF(CS71=$A$14,IF(CR72+($B$14*15)&gt;100,100,CR72+($B$14*15)),IF(CS71=$A$16,IF(CR72+$B$16*15&gt;100,100,CR72+$B$16*15),CR72)))))</f>
        <v>89.839999999999975</v>
      </c>
      <c r="CT72" s="316">
        <f t="shared" ref="CT72" si="1462">IF(CT71=$A$12,CS72+($B$12*15),IF(CT71=$A$13,CS72+($B$13*15),IF(CT71=$A$15,IF(CS72+($B$15*15)&gt;100,100,CS72+($B$15*15)),IF(CT71=$A$14,IF(CS72+($B$14*15)&gt;100,100,CS72+($B$14*15)),IF(CT71=$A$16,IF(CS72+$B$16*15&gt;100,100,CS72+$B$16*15),CS72)))))</f>
        <v>89.839999999999975</v>
      </c>
      <c r="CU72" s="316">
        <f t="shared" ref="CU72" si="1463">IF(CU71=$A$12,CT72+($B$12*15),IF(CU71=$A$13,CT72+($B$13*15),IF(CU71=$A$15,IF(CT72+($B$15*15)&gt;100,100,CT72+($B$15*15)),IF(CU71=$A$14,IF(CT72+($B$14*15)&gt;100,100,CT72+($B$14*15)),IF(CU71=$A$16,IF(CT72+$B$16*15&gt;100,100,CT72+$B$16*15),CT72)))))</f>
        <v>89.839999999999975</v>
      </c>
      <c r="CV72" s="316">
        <f t="shared" ref="CV72" si="1464">IF(CV71=$A$12,CU72+($B$12*15),IF(CV71=$A$13,CU72+($B$13*15),IF(CV71=$A$15,IF(CU72+($B$15*15)&gt;100,100,CU72+($B$15*15)),IF(CV71=$A$14,IF(CU72+($B$14*15)&gt;100,100,CU72+($B$14*15)),IF(CV71=$A$16,IF(CU72+$B$16*15&gt;100,100,CU72+$B$16*15),CU72)))))</f>
        <v>89.839999999999975</v>
      </c>
      <c r="CW72" s="311">
        <f t="shared" ref="CW72" si="1465">CL72-10</f>
        <v>79.839999999999975</v>
      </c>
    </row>
    <row r="73" spans="1:101" s="299" customFormat="1" ht="12" x14ac:dyDescent="0.2">
      <c r="A73" s="416"/>
      <c r="B73" s="419" t="s">
        <v>50</v>
      </c>
      <c r="C73" s="304" t="s">
        <v>44</v>
      </c>
      <c r="D73" s="314" t="s">
        <v>45</v>
      </c>
      <c r="E73" s="316"/>
      <c r="F73" s="316"/>
      <c r="G73" s="316"/>
      <c r="H73" s="316"/>
      <c r="I73" s="316"/>
      <c r="J73" s="316"/>
      <c r="K73" s="316"/>
      <c r="L73" s="316"/>
      <c r="M73" s="317" t="s">
        <v>17</v>
      </c>
      <c r="N73" s="317" t="s">
        <v>17</v>
      </c>
      <c r="O73" s="317" t="s">
        <v>17</v>
      </c>
      <c r="P73" s="317" t="s">
        <v>17</v>
      </c>
      <c r="Q73" s="316" t="s">
        <v>207</v>
      </c>
      <c r="R73" s="316" t="s">
        <v>207</v>
      </c>
      <c r="S73" s="316" t="s">
        <v>23</v>
      </c>
      <c r="T73" s="316" t="s">
        <v>23</v>
      </c>
      <c r="U73" s="316" t="s">
        <v>23</v>
      </c>
      <c r="V73" s="316" t="s">
        <v>23</v>
      </c>
      <c r="W73" s="316" t="s">
        <v>23</v>
      </c>
      <c r="X73" s="316" t="s">
        <v>23</v>
      </c>
      <c r="Y73" s="316" t="s">
        <v>23</v>
      </c>
      <c r="Z73" s="316" t="s">
        <v>23</v>
      </c>
      <c r="AA73" s="316" t="s">
        <v>23</v>
      </c>
      <c r="AB73" s="316" t="s">
        <v>23</v>
      </c>
      <c r="AC73" s="316" t="s">
        <v>23</v>
      </c>
      <c r="AD73" s="316" t="s">
        <v>23</v>
      </c>
      <c r="AE73" s="316" t="s">
        <v>23</v>
      </c>
      <c r="AF73" s="316" t="s">
        <v>23</v>
      </c>
      <c r="AG73" s="316" t="s">
        <v>23</v>
      </c>
      <c r="AH73" s="316" t="s">
        <v>23</v>
      </c>
      <c r="AI73" s="316" t="s">
        <v>23</v>
      </c>
      <c r="AJ73" s="316" t="s">
        <v>23</v>
      </c>
      <c r="AK73" s="316" t="s">
        <v>23</v>
      </c>
      <c r="AL73" s="316" t="s">
        <v>23</v>
      </c>
      <c r="AM73" s="316" t="s">
        <v>23</v>
      </c>
      <c r="AN73" s="316" t="s">
        <v>23</v>
      </c>
      <c r="AO73" s="316" t="s">
        <v>23</v>
      </c>
      <c r="AP73" s="316" t="s">
        <v>23</v>
      </c>
      <c r="AQ73" s="316" t="s">
        <v>23</v>
      </c>
      <c r="AR73" s="316" t="s">
        <v>23</v>
      </c>
      <c r="AS73" s="316" t="s">
        <v>23</v>
      </c>
      <c r="AT73" s="316" t="s">
        <v>23</v>
      </c>
      <c r="AU73" s="316" t="s">
        <v>23</v>
      </c>
      <c r="AV73" s="316" t="s">
        <v>23</v>
      </c>
      <c r="AW73" s="316" t="s">
        <v>23</v>
      </c>
      <c r="AX73" s="316" t="s">
        <v>23</v>
      </c>
      <c r="AY73" s="316" t="s">
        <v>23</v>
      </c>
      <c r="AZ73" s="316" t="s">
        <v>23</v>
      </c>
      <c r="BA73" s="316" t="s">
        <v>23</v>
      </c>
      <c r="BB73" s="316" t="s">
        <v>23</v>
      </c>
      <c r="BC73" s="316" t="s">
        <v>23</v>
      </c>
      <c r="BD73" s="316" t="s">
        <v>23</v>
      </c>
      <c r="BE73" s="316" t="s">
        <v>23</v>
      </c>
      <c r="BF73" s="316" t="s">
        <v>207</v>
      </c>
      <c r="BG73" s="317" t="s">
        <v>17</v>
      </c>
      <c r="BH73" s="317" t="s">
        <v>17</v>
      </c>
      <c r="BI73" s="317" t="s">
        <v>17</v>
      </c>
      <c r="BJ73" s="317" t="s">
        <v>17</v>
      </c>
      <c r="BK73" s="316" t="s">
        <v>207</v>
      </c>
      <c r="BL73" s="316" t="s">
        <v>207</v>
      </c>
      <c r="BM73" s="316"/>
      <c r="BN73" s="316"/>
      <c r="BO73" s="316"/>
      <c r="BP73" s="316"/>
      <c r="BQ73" s="316"/>
      <c r="BR73" s="316"/>
      <c r="BS73" s="316"/>
      <c r="BT73" s="316"/>
      <c r="BU73" s="316"/>
      <c r="BV73" s="316"/>
      <c r="BW73" s="316"/>
      <c r="BX73" s="316"/>
      <c r="BY73" s="316"/>
      <c r="BZ73" s="316"/>
      <c r="CA73" s="316"/>
      <c r="CB73" s="316"/>
      <c r="CC73" s="316"/>
      <c r="CD73" s="316"/>
      <c r="CE73" s="316"/>
      <c r="CF73" s="316"/>
      <c r="CG73" s="316"/>
      <c r="CH73" s="316"/>
      <c r="CI73" s="316"/>
      <c r="CJ73" s="316"/>
      <c r="CK73" s="316"/>
      <c r="CL73" s="316"/>
      <c r="CM73" s="316"/>
      <c r="CN73" s="316"/>
      <c r="CO73" s="316"/>
      <c r="CP73" s="316"/>
      <c r="CQ73" s="316"/>
      <c r="CR73" s="316"/>
      <c r="CS73" s="316"/>
      <c r="CT73" s="316"/>
      <c r="CU73" s="316"/>
      <c r="CV73" s="316"/>
      <c r="CW73" s="303" t="s">
        <v>46</v>
      </c>
    </row>
    <row r="74" spans="1:101" s="303" customFormat="1" ht="12" x14ac:dyDescent="0.2">
      <c r="A74" s="416"/>
      <c r="B74" s="420"/>
      <c r="C74" s="304" t="s">
        <v>37</v>
      </c>
      <c r="D74" s="315">
        <f>CW40</f>
        <v>80.343333333333334</v>
      </c>
      <c r="E74" s="316">
        <f>IF(E73=$A$12,D74+($B$12*15),IF(E73=$A$13,D74+($B$13*15),IF(E73=$A$15,IF(D74+($B$15*15)&gt;100,100,D74+($B$15*15)),IF(E73=$A$14,IF(D74+($B$14*15)&gt;100,100,D74+($B$14*15)),IF(E73=$A$16,IF(D74+$B$16*15&gt;100,100,D74+$B$16*15),D74)))))</f>
        <v>80.343333333333334</v>
      </c>
      <c r="F74" s="316">
        <f t="shared" ref="F74" si="1466">IF(F73=$A$12,E74+($B$12*15),IF(F73=$A$13,E74+($B$13*15),IF(F73=$A$15,IF(E74+($B$15*15)&gt;100,100,E74+($B$15*15)),IF(F73=$A$14,IF(E74+($B$14*15)&gt;100,100,E74+($B$14*15)),IF(F73=$A$16,IF(E74+$B$16*15&gt;100,100,E74+$B$16*15),E74)))))</f>
        <v>80.343333333333334</v>
      </c>
      <c r="G74" s="316">
        <f t="shared" ref="G74" si="1467">IF(G73=$A$12,F74+($B$12*15),IF(G73=$A$13,F74+($B$13*15),IF(G73=$A$15,IF(F74+($B$15*15)&gt;100,100,F74+($B$15*15)),IF(G73=$A$14,IF(F74+($B$14*15)&gt;100,100,F74+($B$14*15)),IF(G73=$A$16,IF(F74+$B$16*15&gt;100,100,F74+$B$16*15),F74)))))</f>
        <v>80.343333333333334</v>
      </c>
      <c r="H74" s="316">
        <f t="shared" ref="H74" si="1468">IF(H73=$A$12,G74+($B$12*15),IF(H73=$A$13,G74+($B$13*15),IF(H73=$A$15,IF(G74+($B$15*15)&gt;100,100,G74+($B$15*15)),IF(H73=$A$14,IF(G74+($B$14*15)&gt;100,100,G74+($B$14*15)),IF(H73=$A$16,IF(G74+$B$16*15&gt;100,100,G74+$B$16*15),G74)))))</f>
        <v>80.343333333333334</v>
      </c>
      <c r="I74" s="316">
        <f t="shared" ref="I74" si="1469">IF(I73=$A$12,H74+($B$12*15),IF(I73=$A$13,H74+($B$13*15),IF(I73=$A$15,IF(H74+($B$15*15)&gt;100,100,H74+($B$15*15)),IF(I73=$A$14,IF(H74+($B$14*15)&gt;100,100,H74+($B$14*15)),IF(I73=$A$16,IF(H74+$B$16*15&gt;100,100,H74+$B$16*15),H74)))))</f>
        <v>80.343333333333334</v>
      </c>
      <c r="J74" s="316">
        <f t="shared" ref="J74" si="1470">IF(J73=$A$12,I74+($B$12*15),IF(J73=$A$13,I74+($B$13*15),IF(J73=$A$15,IF(I74+($B$15*15)&gt;100,100,I74+($B$15*15)),IF(J73=$A$14,IF(I74+($B$14*15)&gt;100,100,I74+($B$14*15)),IF(J73=$A$16,IF(I74+$B$16*15&gt;100,100,I74+$B$16*15),I74)))))</f>
        <v>80.343333333333334</v>
      </c>
      <c r="K74" s="316">
        <f t="shared" ref="K74" si="1471">IF(K73=$A$12,J74+($B$12*15),IF(K73=$A$13,J74+($B$13*15),IF(K73=$A$15,IF(J74+($B$15*15)&gt;100,100,J74+($B$15*15)),IF(K73=$A$14,IF(J74+($B$14*15)&gt;100,100,J74+($B$14*15)),IF(K73=$A$16,IF(J74+$B$16*15&gt;100,100,J74+$B$16*15),J74)))))</f>
        <v>80.343333333333334</v>
      </c>
      <c r="L74" s="316">
        <f t="shared" ref="L74" si="1472">IF(L73=$A$12,K74+($B$12*15),IF(L73=$A$13,K74+($B$13*15),IF(L73=$A$15,IF(K74+($B$15*15)&gt;100,100,K74+($B$15*15)),IF(L73=$A$14,IF(K74+($B$14*15)&gt;100,100,K74+($B$14*15)),IF(L73=$A$16,IF(K74+$B$16*15&gt;100,100,K74+$B$16*15),K74)))))</f>
        <v>80.343333333333334</v>
      </c>
      <c r="M74" s="316">
        <f t="shared" ref="M74" si="1473">IF(M73=$A$12,L74+($B$12*15),IF(M73=$A$13,L74+($B$13*15),IF(M73=$A$15,IF(L74+($B$15*15)&gt;100,100,L74+($B$15*15)),IF(M73=$A$14,IF(L74+($B$14*15)&gt;100,100,L74+($B$14*15)),IF(M73=$A$16,IF(L74+$B$16*15&gt;100,100,L74+$B$16*15),L74)))))</f>
        <v>100</v>
      </c>
      <c r="N74" s="316">
        <f t="shared" ref="N74" si="1474">IF(N73=$A$12,M74+($B$12*15),IF(N73=$A$13,M74+($B$13*15),IF(N73=$A$15,IF(M74+($B$15*15)&gt;100,100,M74+($B$15*15)),IF(N73=$A$14,IF(M74+($B$14*15)&gt;100,100,M74+($B$14*15)),IF(N73=$A$16,IF(M74+$B$16*15&gt;100,100,M74+$B$16*15),M74)))))</f>
        <v>100</v>
      </c>
      <c r="O74" s="316">
        <f t="shared" ref="O74" si="1475">IF(O73=$A$12,N74+($B$12*15),IF(O73=$A$13,N74+($B$13*15),IF(O73=$A$15,IF(N74+($B$15*15)&gt;100,100,N74+($B$15*15)),IF(O73=$A$14,IF(N74+($B$14*15)&gt;100,100,N74+($B$14*15)),IF(O73=$A$16,IF(N74+$B$16*15&gt;100,100,N74+$B$16*15),N74)))))</f>
        <v>100</v>
      </c>
      <c r="P74" s="316">
        <f t="shared" ref="P74" si="1476">IF(P73=$A$12,O74+($B$12*15),IF(P73=$A$13,O74+($B$13*15),IF(P73=$A$15,IF(O74+($B$15*15)&gt;100,100,O74+($B$15*15)),IF(P73=$A$14,IF(O74+($B$14*15)&gt;100,100,O74+($B$14*15)),IF(P73=$A$16,IF(O74+$B$16*15&gt;100,100,O74+$B$16*15),O74)))))</f>
        <v>100</v>
      </c>
      <c r="Q74" s="316">
        <f t="shared" ref="Q74" si="1477">IF(Q73=$A$12,P74+($B$12*15),IF(Q73=$A$13,P74+($B$13*15),IF(Q73=$A$15,IF(P74+($B$15*15)&gt;100,100,P74+($B$15*15)),IF(Q73=$A$14,IF(P74+($B$14*15)&gt;100,100,P74+($B$14*15)),IF(Q73=$A$16,IF(P74+$B$16*15&gt;100,100,P74+$B$16*15),P74)))))</f>
        <v>98.076666666666668</v>
      </c>
      <c r="R74" s="316">
        <f t="shared" ref="R74" si="1478">IF(R73=$A$12,Q74+($B$12*15),IF(R73=$A$13,Q74+($B$13*15),IF(R73=$A$15,IF(Q74+($B$15*15)&gt;100,100,Q74+($B$15*15)),IF(R73=$A$14,IF(Q74+($B$14*15)&gt;100,100,Q74+($B$14*15)),IF(R73=$A$16,IF(Q74+$B$16*15&gt;100,100,Q74+$B$16*15),Q74)))))</f>
        <v>96.153333333333336</v>
      </c>
      <c r="S74" s="316">
        <f t="shared" ref="S74" si="1479">IF(S73=$A$12,R74+($B$12*15),IF(S73=$A$13,R74+($B$13*15),IF(S73=$A$15,IF(R74+($B$15*15)&gt;100,100,R74+($B$15*15)),IF(S73=$A$14,IF(R74+($B$14*15)&gt;100,100,R74+($B$14*15)),IF(S73=$A$16,IF(R74+$B$16*15&gt;100,100,R74+$B$16*15),R74)))))</f>
        <v>94.216666666666669</v>
      </c>
      <c r="T74" s="316">
        <f t="shared" ref="T74" si="1480">IF(T73=$A$12,S74+($B$12*15),IF(T73=$A$13,S74+($B$13*15),IF(T73=$A$15,IF(S74+($B$15*15)&gt;100,100,S74+($B$15*15)),IF(T73=$A$14,IF(S74+($B$14*15)&gt;100,100,S74+($B$14*15)),IF(T73=$A$16,IF(S74+$B$16*15&gt;100,100,S74+$B$16*15),S74)))))</f>
        <v>92.28</v>
      </c>
      <c r="U74" s="316">
        <f t="shared" ref="U74" si="1481">IF(U73=$A$12,T74+($B$12*15),IF(U73=$A$13,T74+($B$13*15),IF(U73=$A$15,IF(T74+($B$15*15)&gt;100,100,T74+($B$15*15)),IF(U73=$A$14,IF(T74+($B$14*15)&gt;100,100,T74+($B$14*15)),IF(U73=$A$16,IF(T74+$B$16*15&gt;100,100,T74+$B$16*15),T74)))))</f>
        <v>90.343333333333334</v>
      </c>
      <c r="V74" s="316">
        <f t="shared" ref="V74" si="1482">IF(V73=$A$12,U74+($B$12*15),IF(V73=$A$13,U74+($B$13*15),IF(V73=$A$15,IF(U74+($B$15*15)&gt;100,100,U74+($B$15*15)),IF(V73=$A$14,IF(U74+($B$14*15)&gt;100,100,U74+($B$14*15)),IF(V73=$A$16,IF(U74+$B$16*15&gt;100,100,U74+$B$16*15),U74)))))</f>
        <v>88.406666666666666</v>
      </c>
      <c r="W74" s="316">
        <f t="shared" ref="W74" si="1483">IF(W73=$A$12,V74+($B$12*15),IF(W73=$A$13,V74+($B$13*15),IF(W73=$A$15,IF(V74+($B$15*15)&gt;100,100,V74+($B$15*15)),IF(W73=$A$14,IF(V74+($B$14*15)&gt;100,100,V74+($B$14*15)),IF(W73=$A$16,IF(V74+$B$16*15&gt;100,100,V74+$B$16*15),V74)))))</f>
        <v>86.47</v>
      </c>
      <c r="X74" s="316">
        <f t="shared" ref="X74" si="1484">IF(X73=$A$12,W74+($B$12*15),IF(X73=$A$13,W74+($B$13*15),IF(X73=$A$15,IF(W74+($B$15*15)&gt;100,100,W74+($B$15*15)),IF(X73=$A$14,IF(W74+($B$14*15)&gt;100,100,W74+($B$14*15)),IF(X73=$A$16,IF(W74+$B$16*15&gt;100,100,W74+$B$16*15),W74)))))</f>
        <v>84.533333333333331</v>
      </c>
      <c r="Y74" s="316">
        <f t="shared" ref="Y74" si="1485">IF(Y73=$A$12,X74+($B$12*15),IF(Y73=$A$13,X74+($B$13*15),IF(Y73=$A$15,IF(X74+($B$15*15)&gt;100,100,X74+($B$15*15)),IF(Y73=$A$14,IF(X74+($B$14*15)&gt;100,100,X74+($B$14*15)),IF(Y73=$A$16,IF(X74+$B$16*15&gt;100,100,X74+$B$16*15),X74)))))</f>
        <v>82.596666666666664</v>
      </c>
      <c r="Z74" s="316">
        <f t="shared" ref="Z74" si="1486">IF(Z73=$A$12,Y74+($B$12*15),IF(Z73=$A$13,Y74+($B$13*15),IF(Z73=$A$15,IF(Y74+($B$15*15)&gt;100,100,Y74+($B$15*15)),IF(Z73=$A$14,IF(Y74+($B$14*15)&gt;100,100,Y74+($B$14*15)),IF(Z73=$A$16,IF(Y74+$B$16*15&gt;100,100,Y74+$B$16*15),Y74)))))</f>
        <v>80.66</v>
      </c>
      <c r="AA74" s="316">
        <f t="shared" ref="AA74" si="1487">IF(AA73=$A$12,Z74+($B$12*15),IF(AA73=$A$13,Z74+($B$13*15),IF(AA73=$A$15,IF(Z74+($B$15*15)&gt;100,100,Z74+($B$15*15)),IF(AA73=$A$14,IF(Z74+($B$14*15)&gt;100,100,Z74+($B$14*15)),IF(AA73=$A$16,IF(Z74+$B$16*15&gt;100,100,Z74+$B$16*15),Z74)))))</f>
        <v>78.723333333333329</v>
      </c>
      <c r="AB74" s="316">
        <f t="shared" ref="AB74" si="1488">IF(AB73=$A$12,AA74+($B$12*15),IF(AB73=$A$13,AA74+($B$13*15),IF(AB73=$A$15,IF(AA74+($B$15*15)&gt;100,100,AA74+($B$15*15)),IF(AB73=$A$14,IF(AA74+($B$14*15)&gt;100,100,AA74+($B$14*15)),IF(AB73=$A$16,IF(AA74+$B$16*15&gt;100,100,AA74+$B$16*15),AA74)))))</f>
        <v>76.786666666666662</v>
      </c>
      <c r="AC74" s="316">
        <f t="shared" ref="AC74" si="1489">IF(AC73=$A$12,AB74+($B$12*15),IF(AC73=$A$13,AB74+($B$13*15),IF(AC73=$A$15,IF(AB74+($B$15*15)&gt;100,100,AB74+($B$15*15)),IF(AC73=$A$14,IF(AB74+($B$14*15)&gt;100,100,AB74+($B$14*15)),IF(AC73=$A$16,IF(AB74+$B$16*15&gt;100,100,AB74+$B$16*15),AB74)))))</f>
        <v>74.849999999999994</v>
      </c>
      <c r="AD74" s="316">
        <f t="shared" ref="AD74" si="1490">IF(AD73=$A$12,AC74+($B$12*15),IF(AD73=$A$13,AC74+($B$13*15),IF(AD73=$A$15,IF(AC74+($B$15*15)&gt;100,100,AC74+($B$15*15)),IF(AD73=$A$14,IF(AC74+($B$14*15)&gt;100,100,AC74+($B$14*15)),IF(AD73=$A$16,IF(AC74+$B$16*15&gt;100,100,AC74+$B$16*15),AC74)))))</f>
        <v>72.913333333333327</v>
      </c>
      <c r="AE74" s="316">
        <f t="shared" ref="AE74" si="1491">IF(AE73=$A$12,AD74+($B$12*15),IF(AE73=$A$13,AD74+($B$13*15),IF(AE73=$A$15,IF(AD74+($B$15*15)&gt;100,100,AD74+($B$15*15)),IF(AE73=$A$14,IF(AD74+($B$14*15)&gt;100,100,AD74+($B$14*15)),IF(AE73=$A$16,IF(AD74+$B$16*15&gt;100,100,AD74+$B$16*15),AD74)))))</f>
        <v>70.976666666666659</v>
      </c>
      <c r="AF74" s="316">
        <f t="shared" ref="AF74" si="1492">IF(AF73=$A$12,AE74+($B$12*15),IF(AF73=$A$13,AE74+($B$13*15),IF(AF73=$A$15,IF(AE74+($B$15*15)&gt;100,100,AE74+($B$15*15)),IF(AF73=$A$14,IF(AE74+($B$14*15)&gt;100,100,AE74+($B$14*15)),IF(AF73=$A$16,IF(AE74+$B$16*15&gt;100,100,AE74+$B$16*15),AE74)))))</f>
        <v>69.039999999999992</v>
      </c>
      <c r="AG74" s="316">
        <f t="shared" ref="AG74" si="1493">IF(AG73=$A$12,AF74+($B$12*15),IF(AG73=$A$13,AF74+($B$13*15),IF(AG73=$A$15,IF(AF74+($B$15*15)&gt;100,100,AF74+($B$15*15)),IF(AG73=$A$14,IF(AF74+($B$14*15)&gt;100,100,AF74+($B$14*15)),IF(AG73=$A$16,IF(AF74+$B$16*15&gt;100,100,AF74+$B$16*15),AF74)))))</f>
        <v>67.103333333333325</v>
      </c>
      <c r="AH74" s="316">
        <f t="shared" ref="AH74" si="1494">IF(AH73=$A$12,AG74+($B$12*15),IF(AH73=$A$13,AG74+($B$13*15),IF(AH73=$A$15,IF(AG74+($B$15*15)&gt;100,100,AG74+($B$15*15)),IF(AH73=$A$14,IF(AG74+($B$14*15)&gt;100,100,AG74+($B$14*15)),IF(AH73=$A$16,IF(AG74+$B$16*15&gt;100,100,AG74+$B$16*15),AG74)))))</f>
        <v>65.166666666666657</v>
      </c>
      <c r="AI74" s="316">
        <f t="shared" ref="AI74" si="1495">IF(AI73=$A$12,AH74+($B$12*15),IF(AI73=$A$13,AH74+($B$13*15),IF(AI73=$A$15,IF(AH74+($B$15*15)&gt;100,100,AH74+($B$15*15)),IF(AI73=$A$14,IF(AH74+($B$14*15)&gt;100,100,AH74+($B$14*15)),IF(AI73=$A$16,IF(AH74+$B$16*15&gt;100,100,AH74+$B$16*15),AH74)))))</f>
        <v>63.22999999999999</v>
      </c>
      <c r="AJ74" s="316">
        <f t="shared" ref="AJ74" si="1496">IF(AJ73=$A$12,AI74+($B$12*15),IF(AJ73=$A$13,AI74+($B$13*15),IF(AJ73=$A$15,IF(AI74+($B$15*15)&gt;100,100,AI74+($B$15*15)),IF(AJ73=$A$14,IF(AI74+($B$14*15)&gt;100,100,AI74+($B$14*15)),IF(AJ73=$A$16,IF(AI74+$B$16*15&gt;100,100,AI74+$B$16*15),AI74)))))</f>
        <v>61.293333333333322</v>
      </c>
      <c r="AK74" s="316">
        <f t="shared" ref="AK74" si="1497">IF(AK73=$A$12,AJ74+($B$12*15),IF(AK73=$A$13,AJ74+($B$13*15),IF(AK73=$A$15,IF(AJ74+($B$15*15)&gt;100,100,AJ74+($B$15*15)),IF(AK73=$A$14,IF(AJ74+($B$14*15)&gt;100,100,AJ74+($B$14*15)),IF(AK73=$A$16,IF(AJ74+$B$16*15&gt;100,100,AJ74+$B$16*15),AJ74)))))</f>
        <v>59.356666666666655</v>
      </c>
      <c r="AL74" s="316">
        <f t="shared" ref="AL74" si="1498">IF(AL73=$A$12,AK74+($B$12*15),IF(AL73=$A$13,AK74+($B$13*15),IF(AL73=$A$15,IF(AK74+($B$15*15)&gt;100,100,AK74+($B$15*15)),IF(AL73=$A$14,IF(AK74+($B$14*15)&gt;100,100,AK74+($B$14*15)),IF(AL73=$A$16,IF(AK74+$B$16*15&gt;100,100,AK74+$B$16*15),AK74)))))</f>
        <v>57.419999999999987</v>
      </c>
      <c r="AM74" s="316">
        <f t="shared" ref="AM74" si="1499">IF(AM73=$A$12,AL74+($B$12*15),IF(AM73=$A$13,AL74+($B$13*15),IF(AM73=$A$15,IF(AL74+($B$15*15)&gt;100,100,AL74+($B$15*15)),IF(AM73=$A$14,IF(AL74+($B$14*15)&gt;100,100,AL74+($B$14*15)),IF(AM73=$A$16,IF(AL74+$B$16*15&gt;100,100,AL74+$B$16*15),AL74)))))</f>
        <v>55.48333333333332</v>
      </c>
      <c r="AN74" s="316">
        <f t="shared" ref="AN74" si="1500">IF(AN73=$A$12,AM74+($B$12*15),IF(AN73=$A$13,AM74+($B$13*15),IF(AN73=$A$15,IF(AM74+($B$15*15)&gt;100,100,AM74+($B$15*15)),IF(AN73=$A$14,IF(AM74+($B$14*15)&gt;100,100,AM74+($B$14*15)),IF(AN73=$A$16,IF(AM74+$B$16*15&gt;100,100,AM74+$B$16*15),AM74)))))</f>
        <v>53.546666666666653</v>
      </c>
      <c r="AO74" s="316">
        <f t="shared" ref="AO74" si="1501">IF(AO73=$A$12,AN74+($B$12*15),IF(AO73=$A$13,AN74+($B$13*15),IF(AO73=$A$15,IF(AN74+($B$15*15)&gt;100,100,AN74+($B$15*15)),IF(AO73=$A$14,IF(AN74+($B$14*15)&gt;100,100,AN74+($B$14*15)),IF(AO73=$A$16,IF(AN74+$B$16*15&gt;100,100,AN74+$B$16*15),AN74)))))</f>
        <v>51.609999999999985</v>
      </c>
      <c r="AP74" s="316">
        <f t="shared" ref="AP74" si="1502">IF(AP73=$A$12,AO74+($B$12*15),IF(AP73=$A$13,AO74+($B$13*15),IF(AP73=$A$15,IF(AO74+($B$15*15)&gt;100,100,AO74+($B$15*15)),IF(AP73=$A$14,IF(AO74+($B$14*15)&gt;100,100,AO74+($B$14*15)),IF(AP73=$A$16,IF(AO74+$B$16*15&gt;100,100,AO74+$B$16*15),AO74)))))</f>
        <v>49.673333333333318</v>
      </c>
      <c r="AQ74" s="316">
        <f t="shared" ref="AQ74" si="1503">IF(AQ73=$A$12,AP74+($B$12*15),IF(AQ73=$A$13,AP74+($B$13*15),IF(AQ73=$A$15,IF(AP74+($B$15*15)&gt;100,100,AP74+($B$15*15)),IF(AQ73=$A$14,IF(AP74+($B$14*15)&gt;100,100,AP74+($B$14*15)),IF(AQ73=$A$16,IF(AP74+$B$16*15&gt;100,100,AP74+$B$16*15),AP74)))))</f>
        <v>47.73666666666665</v>
      </c>
      <c r="AR74" s="316">
        <f t="shared" ref="AR74" si="1504">IF(AR73=$A$12,AQ74+($B$12*15),IF(AR73=$A$13,AQ74+($B$13*15),IF(AR73=$A$15,IF(AQ74+($B$15*15)&gt;100,100,AQ74+($B$15*15)),IF(AR73=$A$14,IF(AQ74+($B$14*15)&gt;100,100,AQ74+($B$14*15)),IF(AR73=$A$16,IF(AQ74+$B$16*15&gt;100,100,AQ74+$B$16*15),AQ74)))))</f>
        <v>45.799999999999983</v>
      </c>
      <c r="AS74" s="316">
        <f t="shared" ref="AS74" si="1505">IF(AS73=$A$12,AR74+($B$12*15),IF(AS73=$A$13,AR74+($B$13*15),IF(AS73=$A$15,IF(AR74+($B$15*15)&gt;100,100,AR74+($B$15*15)),IF(AS73=$A$14,IF(AR74+($B$14*15)&gt;100,100,AR74+($B$14*15)),IF(AS73=$A$16,IF(AR74+$B$16*15&gt;100,100,AR74+$B$16*15),AR74)))))</f>
        <v>43.863333333333316</v>
      </c>
      <c r="AT74" s="316">
        <f t="shared" ref="AT74" si="1506">IF(AT73=$A$12,AS74+($B$12*15),IF(AT73=$A$13,AS74+($B$13*15),IF(AT73=$A$15,IF(AS74+($B$15*15)&gt;100,100,AS74+($B$15*15)),IF(AT73=$A$14,IF(AS74+($B$14*15)&gt;100,100,AS74+($B$14*15)),IF(AT73=$A$16,IF(AS74+$B$16*15&gt;100,100,AS74+$B$16*15),AS74)))))</f>
        <v>41.926666666666648</v>
      </c>
      <c r="AU74" s="316">
        <f t="shared" ref="AU74" si="1507">IF(AU73=$A$12,AT74+($B$12*15),IF(AU73=$A$13,AT74+($B$13*15),IF(AU73=$A$15,IF(AT74+($B$15*15)&gt;100,100,AT74+($B$15*15)),IF(AU73=$A$14,IF(AT74+($B$14*15)&gt;100,100,AT74+($B$14*15)),IF(AU73=$A$16,IF(AT74+$B$16*15&gt;100,100,AT74+$B$16*15),AT74)))))</f>
        <v>39.989999999999981</v>
      </c>
      <c r="AV74" s="316">
        <f t="shared" ref="AV74" si="1508">IF(AV73=$A$12,AU74+($B$12*15),IF(AV73=$A$13,AU74+($B$13*15),IF(AV73=$A$15,IF(AU74+($B$15*15)&gt;100,100,AU74+($B$15*15)),IF(AV73=$A$14,IF(AU74+($B$14*15)&gt;100,100,AU74+($B$14*15)),IF(AV73=$A$16,IF(AU74+$B$16*15&gt;100,100,AU74+$B$16*15),AU74)))))</f>
        <v>38.053333333333313</v>
      </c>
      <c r="AW74" s="316">
        <f t="shared" ref="AW74" si="1509">IF(AW73=$A$12,AV74+($B$12*15),IF(AW73=$A$13,AV74+($B$13*15),IF(AW73=$A$15,IF(AV74+($B$15*15)&gt;100,100,AV74+($B$15*15)),IF(AW73=$A$14,IF(AV74+($B$14*15)&gt;100,100,AV74+($B$14*15)),IF(AW73=$A$16,IF(AV74+$B$16*15&gt;100,100,AV74+$B$16*15),AV74)))))</f>
        <v>36.116666666666646</v>
      </c>
      <c r="AX74" s="316">
        <f t="shared" ref="AX74" si="1510">IF(AX73=$A$12,AW74+($B$12*15),IF(AX73=$A$13,AW74+($B$13*15),IF(AX73=$A$15,IF(AW74+($B$15*15)&gt;100,100,AW74+($B$15*15)),IF(AX73=$A$14,IF(AW74+($B$14*15)&gt;100,100,AW74+($B$14*15)),IF(AX73=$A$16,IF(AW74+$B$16*15&gt;100,100,AW74+$B$16*15),AW74)))))</f>
        <v>34.179999999999978</v>
      </c>
      <c r="AY74" s="316">
        <f t="shared" ref="AY74" si="1511">IF(AY73=$A$12,AX74+($B$12*15),IF(AY73=$A$13,AX74+($B$13*15),IF(AY73=$A$15,IF(AX74+($B$15*15)&gt;100,100,AX74+($B$15*15)),IF(AY73=$A$14,IF(AX74+($B$14*15)&gt;100,100,AX74+($B$14*15)),IF(AY73=$A$16,IF(AX74+$B$16*15&gt;100,100,AX74+$B$16*15),AX74)))))</f>
        <v>32.243333333333311</v>
      </c>
      <c r="AZ74" s="316">
        <f t="shared" ref="AZ74" si="1512">IF(AZ73=$A$12,AY74+($B$12*15),IF(AZ73=$A$13,AY74+($B$13*15),IF(AZ73=$A$15,IF(AY74+($B$15*15)&gt;100,100,AY74+($B$15*15)),IF(AZ73=$A$14,IF(AY74+($B$14*15)&gt;100,100,AY74+($B$14*15)),IF(AZ73=$A$16,IF(AY74+$B$16*15&gt;100,100,AY74+$B$16*15),AY74)))))</f>
        <v>30.306666666666644</v>
      </c>
      <c r="BA74" s="316">
        <f t="shared" ref="BA74" si="1513">IF(BA73=$A$12,AZ74+($B$12*15),IF(BA73=$A$13,AZ74+($B$13*15),IF(BA73=$A$15,IF(AZ74+($B$15*15)&gt;100,100,AZ74+($B$15*15)),IF(BA73=$A$14,IF(AZ74+($B$14*15)&gt;100,100,AZ74+($B$14*15)),IF(BA73=$A$16,IF(AZ74+$B$16*15&gt;100,100,AZ74+$B$16*15),AZ74)))))</f>
        <v>28.369999999999976</v>
      </c>
      <c r="BB74" s="316">
        <f t="shared" ref="BB74" si="1514">IF(BB73=$A$12,BA74+($B$12*15),IF(BB73=$A$13,BA74+($B$13*15),IF(BB73=$A$15,IF(BA74+($B$15*15)&gt;100,100,BA74+($B$15*15)),IF(BB73=$A$14,IF(BA74+($B$14*15)&gt;100,100,BA74+($B$14*15)),IF(BB73=$A$16,IF(BA74+$B$16*15&gt;100,100,BA74+$B$16*15),BA74)))))</f>
        <v>26.433333333333309</v>
      </c>
      <c r="BC74" s="316">
        <f t="shared" ref="BC74" si="1515">IF(BC73=$A$12,BB74+($B$12*15),IF(BC73=$A$13,BB74+($B$13*15),IF(BC73=$A$15,IF(BB74+($B$15*15)&gt;100,100,BB74+($B$15*15)),IF(BC73=$A$14,IF(BB74+($B$14*15)&gt;100,100,BB74+($B$14*15)),IF(BC73=$A$16,IF(BB74+$B$16*15&gt;100,100,BB74+$B$16*15),BB74)))))</f>
        <v>24.496666666666641</v>
      </c>
      <c r="BD74" s="316">
        <f t="shared" ref="BD74" si="1516">IF(BD73=$A$12,BC74+($B$12*15),IF(BD73=$A$13,BC74+($B$13*15),IF(BD73=$A$15,IF(BC74+($B$15*15)&gt;100,100,BC74+($B$15*15)),IF(BD73=$A$14,IF(BC74+($B$14*15)&gt;100,100,BC74+($B$14*15)),IF(BD73=$A$16,IF(BC74+$B$16*15&gt;100,100,BC74+$B$16*15),BC74)))))</f>
        <v>22.559999999999974</v>
      </c>
      <c r="BE74" s="316">
        <f t="shared" ref="BE74" si="1517">IF(BE73=$A$12,BD74+($B$12*15),IF(BE73=$A$13,BD74+($B$13*15),IF(BE73=$A$15,IF(BD74+($B$15*15)&gt;100,100,BD74+($B$15*15)),IF(BE73=$A$14,IF(BD74+($B$14*15)&gt;100,100,BD74+($B$14*15)),IF(BE73=$A$16,IF(BD74+$B$16*15&gt;100,100,BD74+$B$16*15),BD74)))))</f>
        <v>20.623333333333306</v>
      </c>
      <c r="BF74" s="316">
        <f t="shared" ref="BF74" si="1518">IF(BF73=$A$12,BE74+($B$12*15),IF(BF73=$A$13,BE74+($B$13*15),IF(BF73=$A$15,IF(BE74+($B$15*15)&gt;100,100,BE74+($B$15*15)),IF(BF73=$A$14,IF(BE74+($B$14*15)&gt;100,100,BE74+($B$14*15)),IF(BF73=$A$16,IF(BE74+$B$16*15&gt;100,100,BE74+$B$16*15),BE74)))))</f>
        <v>18.699999999999974</v>
      </c>
      <c r="BG74" s="316">
        <f t="shared" ref="BG74" si="1519">IF(BG73=$A$12,BF74+($B$12*15),IF(BG73=$A$13,BF74+($B$13*15),IF(BG73=$A$15,IF(BF74+($B$15*15)&gt;100,100,BF74+($B$15*15)),IF(BG73=$A$14,IF(BF74+($B$14*15)&gt;100,100,BF74+($B$14*15)),IF(BG73=$A$16,IF(BF74+$B$16*15&gt;100,100,BF74+$B$16*15),BF74)))))</f>
        <v>43.699999999999974</v>
      </c>
      <c r="BH74" s="316">
        <f t="shared" ref="BH74" si="1520">IF(BH73=$A$12,BG74+($B$12*15),IF(BH73=$A$13,BG74+($B$13*15),IF(BH73=$A$15,IF(BG74+($B$15*15)&gt;100,100,BG74+($B$15*15)),IF(BH73=$A$14,IF(BG74+($B$14*15)&gt;100,100,BG74+($B$14*15)),IF(BH73=$A$16,IF(BG74+$B$16*15&gt;100,100,BG74+$B$16*15),BG74)))))</f>
        <v>68.699999999999974</v>
      </c>
      <c r="BI74" s="316">
        <f t="shared" ref="BI74" si="1521">IF(BI73=$A$12,BH74+($B$12*15),IF(BI73=$A$13,BH74+($B$13*15),IF(BI73=$A$15,IF(BH74+($B$15*15)&gt;100,100,BH74+($B$15*15)),IF(BI73=$A$14,IF(BH74+($B$14*15)&gt;100,100,BH74+($B$14*15)),IF(BI73=$A$16,IF(BH74+$B$16*15&gt;100,100,BH74+$B$16*15),BH74)))))</f>
        <v>93.699999999999974</v>
      </c>
      <c r="BJ74" s="316">
        <f t="shared" ref="BJ74" si="1522">IF(BJ73=$A$12,BI74+($B$12*15),IF(BJ73=$A$13,BI74+($B$13*15),IF(BJ73=$A$15,IF(BI74+($B$15*15)&gt;100,100,BI74+($B$15*15)),IF(BJ73=$A$14,IF(BI74+($B$14*15)&gt;100,100,BI74+($B$14*15)),IF(BJ73=$A$16,IF(BI74+$B$16*15&gt;100,100,BI74+$B$16*15),BI74)))))</f>
        <v>100</v>
      </c>
      <c r="BK74" s="316">
        <f t="shared" ref="BK74" si="1523">IF(BK73=$A$12,BJ74+($B$12*15),IF(BK73=$A$13,BJ74+($B$13*15),IF(BK73=$A$15,IF(BJ74+($B$15*15)&gt;100,100,BJ74+($B$15*15)),IF(BK73=$A$14,IF(BJ74+($B$14*15)&gt;100,100,BJ74+($B$14*15)),IF(BK73=$A$16,IF(BJ74+$B$16*15&gt;100,100,BJ74+$B$16*15),BJ74)))))</f>
        <v>98.076666666666668</v>
      </c>
      <c r="BL74" s="316">
        <f t="shared" ref="BL74" si="1524">IF(BL73=$A$12,BK74+($B$12*15),IF(BL73=$A$13,BK74+($B$13*15),IF(BL73=$A$15,IF(BK74+($B$15*15)&gt;100,100,BK74+($B$15*15)),IF(BL73=$A$14,IF(BK74+($B$14*15)&gt;100,100,BK74+($B$14*15)),IF(BL73=$A$16,IF(BK74+$B$16*15&gt;100,100,BK74+$B$16*15),BK74)))))</f>
        <v>96.153333333333336</v>
      </c>
      <c r="BM74" s="316">
        <f t="shared" ref="BM74" si="1525">IF(BM73=$A$12,BL74+($B$12*15),IF(BM73=$A$13,BL74+($B$13*15),IF(BM73=$A$15,IF(BL74+($B$15*15)&gt;100,100,BL74+($B$15*15)),IF(BM73=$A$14,IF(BL74+($B$14*15)&gt;100,100,BL74+($B$14*15)),IF(BM73=$A$16,IF(BL74+$B$16*15&gt;100,100,BL74+$B$16*15),BL74)))))</f>
        <v>96.153333333333336</v>
      </c>
      <c r="BN74" s="316">
        <f t="shared" ref="BN74" si="1526">IF(BN73=$A$12,BM74+($B$12*15),IF(BN73=$A$13,BM74+($B$13*15),IF(BN73=$A$15,IF(BM74+($B$15*15)&gt;100,100,BM74+($B$15*15)),IF(BN73=$A$14,IF(BM74+($B$14*15)&gt;100,100,BM74+($B$14*15)),IF(BN73=$A$16,IF(BM74+$B$16*15&gt;100,100,BM74+$B$16*15),BM74)))))</f>
        <v>96.153333333333336</v>
      </c>
      <c r="BO74" s="316">
        <f t="shared" ref="BO74" si="1527">IF(BO73=$A$12,BN74+($B$12*15),IF(BO73=$A$13,BN74+($B$13*15),IF(BO73=$A$15,IF(BN74+($B$15*15)&gt;100,100,BN74+($B$15*15)),IF(BO73=$A$14,IF(BN74+($B$14*15)&gt;100,100,BN74+($B$14*15)),IF(BO73=$A$16,IF(BN74+$B$16*15&gt;100,100,BN74+$B$16*15),BN74)))))</f>
        <v>96.153333333333336</v>
      </c>
      <c r="BP74" s="316">
        <f t="shared" ref="BP74" si="1528">IF(BP73=$A$12,BO74+($B$12*15),IF(BP73=$A$13,BO74+($B$13*15),IF(BP73=$A$15,IF(BO74+($B$15*15)&gt;100,100,BO74+($B$15*15)),IF(BP73=$A$14,IF(BO74+($B$14*15)&gt;100,100,BO74+($B$14*15)),IF(BP73=$A$16,IF(BO74+$B$16*15&gt;100,100,BO74+$B$16*15),BO74)))))</f>
        <v>96.153333333333336</v>
      </c>
      <c r="BQ74" s="316">
        <f t="shared" ref="BQ74" si="1529">IF(BQ73=$A$12,BP74+($B$12*15),IF(BQ73=$A$13,BP74+($B$13*15),IF(BQ73=$A$15,IF(BP74+($B$15*15)&gt;100,100,BP74+($B$15*15)),IF(BQ73=$A$14,IF(BP74+($B$14*15)&gt;100,100,BP74+($B$14*15)),IF(BQ73=$A$16,IF(BP74+$B$16*15&gt;100,100,BP74+$B$16*15),BP74)))))</f>
        <v>96.153333333333336</v>
      </c>
      <c r="BR74" s="316">
        <f t="shared" ref="BR74" si="1530">IF(BR73=$A$12,BQ74+($B$12*15),IF(BR73=$A$13,BQ74+($B$13*15),IF(BR73=$A$15,IF(BQ74+($B$15*15)&gt;100,100,BQ74+($B$15*15)),IF(BR73=$A$14,IF(BQ74+($B$14*15)&gt;100,100,BQ74+($B$14*15)),IF(BR73=$A$16,IF(BQ74+$B$16*15&gt;100,100,BQ74+$B$16*15),BQ74)))))</f>
        <v>96.153333333333336</v>
      </c>
      <c r="BS74" s="316">
        <f t="shared" ref="BS74" si="1531">IF(BS73=$A$12,BR74+($B$12*15),IF(BS73=$A$13,BR74+($B$13*15),IF(BS73=$A$15,IF(BR74+($B$15*15)&gt;100,100,BR74+($B$15*15)),IF(BS73=$A$14,IF(BR74+($B$14*15)&gt;100,100,BR74+($B$14*15)),IF(BS73=$A$16,IF(BR74+$B$16*15&gt;100,100,BR74+$B$16*15),BR74)))))</f>
        <v>96.153333333333336</v>
      </c>
      <c r="BT74" s="316">
        <f t="shared" ref="BT74" si="1532">IF(BT73=$A$12,BS74+($B$12*15),IF(BT73=$A$13,BS74+($B$13*15),IF(BT73=$A$15,IF(BS74+($B$15*15)&gt;100,100,BS74+($B$15*15)),IF(BT73=$A$14,IF(BS74+($B$14*15)&gt;100,100,BS74+($B$14*15)),IF(BT73=$A$16,IF(BS74+$B$16*15&gt;100,100,BS74+$B$16*15),BS74)))))</f>
        <v>96.153333333333336</v>
      </c>
      <c r="BU74" s="316">
        <f t="shared" ref="BU74" si="1533">IF(BU73=$A$12,BT74+($B$12*15),IF(BU73=$A$13,BT74+($B$13*15),IF(BU73=$A$15,IF(BT74+($B$15*15)&gt;100,100,BT74+($B$15*15)),IF(BU73=$A$14,IF(BT74+($B$14*15)&gt;100,100,BT74+($B$14*15)),IF(BU73=$A$16,IF(BT74+$B$16*15&gt;100,100,BT74+$B$16*15),BT74)))))</f>
        <v>96.153333333333336</v>
      </c>
      <c r="BV74" s="316">
        <f t="shared" ref="BV74" si="1534">IF(BV73=$A$12,BU74+($B$12*15),IF(BV73=$A$13,BU74+($B$13*15),IF(BV73=$A$15,IF(BU74+($B$15*15)&gt;100,100,BU74+($B$15*15)),IF(BV73=$A$14,IF(BU74+($B$14*15)&gt;100,100,BU74+($B$14*15)),IF(BV73=$A$16,IF(BU74+$B$16*15&gt;100,100,BU74+$B$16*15),BU74)))))</f>
        <v>96.153333333333336</v>
      </c>
      <c r="BW74" s="316">
        <f t="shared" ref="BW74" si="1535">IF(BW73=$A$12,BV74+($B$12*15),IF(BW73=$A$13,BV74+($B$13*15),IF(BW73=$A$15,IF(BV74+($B$15*15)&gt;100,100,BV74+($B$15*15)),IF(BW73=$A$14,IF(BV74+($B$14*15)&gt;100,100,BV74+($B$14*15)),IF(BW73=$A$16,IF(BV74+$B$16*15&gt;100,100,BV74+$B$16*15),BV74)))))</f>
        <v>96.153333333333336</v>
      </c>
      <c r="BX74" s="316">
        <f t="shared" ref="BX74" si="1536">IF(BX73=$A$12,BW74+($B$12*15),IF(BX73=$A$13,BW74+($B$13*15),IF(BX73=$A$15,IF(BW74+($B$15*15)&gt;100,100,BW74+($B$15*15)),IF(BX73=$A$14,IF(BW74+($B$14*15)&gt;100,100,BW74+($B$14*15)),IF(BX73=$A$16,IF(BW74+$B$16*15&gt;100,100,BW74+$B$16*15),BW74)))))</f>
        <v>96.153333333333336</v>
      </c>
      <c r="BY74" s="316">
        <f t="shared" ref="BY74" si="1537">IF(BY73=$A$12,BX74+($B$12*15),IF(BY73=$A$13,BX74+($B$13*15),IF(BY73=$A$15,IF(BX74+($B$15*15)&gt;100,100,BX74+($B$15*15)),IF(BY73=$A$14,IF(BX74+($B$14*15)&gt;100,100,BX74+($B$14*15)),IF(BY73=$A$16,IF(BX74+$B$16*15&gt;100,100,BX74+$B$16*15),BX74)))))</f>
        <v>96.153333333333336</v>
      </c>
      <c r="BZ74" s="316">
        <f t="shared" ref="BZ74" si="1538">IF(BZ73=$A$12,BY74+($B$12*15),IF(BZ73=$A$13,BY74+($B$13*15),IF(BZ73=$A$15,IF(BY74+($B$15*15)&gt;100,100,BY74+($B$15*15)),IF(BZ73=$A$14,IF(BY74+($B$14*15)&gt;100,100,BY74+($B$14*15)),IF(BZ73=$A$16,IF(BY74+$B$16*15&gt;100,100,BY74+$B$16*15),BY74)))))</f>
        <v>96.153333333333336</v>
      </c>
      <c r="CA74" s="316">
        <f t="shared" ref="CA74" si="1539">IF(CA73=$A$12,BZ74+($B$12*15),IF(CA73=$A$13,BZ74+($B$13*15),IF(CA73=$A$15,IF(BZ74+($B$15*15)&gt;100,100,BZ74+($B$15*15)),IF(CA73=$A$14,IF(BZ74+($B$14*15)&gt;100,100,BZ74+($B$14*15)),IF(CA73=$A$16,IF(BZ74+$B$16*15&gt;100,100,BZ74+$B$16*15),BZ74)))))</f>
        <v>96.153333333333336</v>
      </c>
      <c r="CB74" s="316">
        <f t="shared" ref="CB74" si="1540">IF(CB73=$A$12,CA74+($B$12*15),IF(CB73=$A$13,CA74+($B$13*15),IF(CB73=$A$15,IF(CA74+($B$15*15)&gt;100,100,CA74+($B$15*15)),IF(CB73=$A$14,IF(CA74+($B$14*15)&gt;100,100,CA74+($B$14*15)),IF(CB73=$A$16,IF(CA74+$B$16*15&gt;100,100,CA74+$B$16*15),CA74)))))</f>
        <v>96.153333333333336</v>
      </c>
      <c r="CC74" s="316">
        <f t="shared" ref="CC74" si="1541">IF(CC73=$A$12,CB74+($B$12*15),IF(CC73=$A$13,CB74+($B$13*15),IF(CC73=$A$15,IF(CB74+($B$15*15)&gt;100,100,CB74+($B$15*15)),IF(CC73=$A$14,IF(CB74+($B$14*15)&gt;100,100,CB74+($B$14*15)),IF(CC73=$A$16,IF(CB74+$B$16*15&gt;100,100,CB74+$B$16*15),CB74)))))</f>
        <v>96.153333333333336</v>
      </c>
      <c r="CD74" s="316">
        <f t="shared" ref="CD74" si="1542">IF(CD73=$A$12,CC74+($B$12*15),IF(CD73=$A$13,CC74+($B$13*15),IF(CD73=$A$15,IF(CC74+($B$15*15)&gt;100,100,CC74+($B$15*15)),IF(CD73=$A$14,IF(CC74+($B$14*15)&gt;100,100,CC74+($B$14*15)),IF(CD73=$A$16,IF(CC74+$B$16*15&gt;100,100,CC74+$B$16*15),CC74)))))</f>
        <v>96.153333333333336</v>
      </c>
      <c r="CE74" s="316">
        <f t="shared" ref="CE74" si="1543">IF(CE73=$A$12,CD74+($B$12*15),IF(CE73=$A$13,CD74+($B$13*15),IF(CE73=$A$15,IF(CD74+($B$15*15)&gt;100,100,CD74+($B$15*15)),IF(CE73=$A$14,IF(CD74+($B$14*15)&gt;100,100,CD74+($B$14*15)),IF(CE73=$A$16,IF(CD74+$B$16*15&gt;100,100,CD74+$B$16*15),CD74)))))</f>
        <v>96.153333333333336</v>
      </c>
      <c r="CF74" s="316">
        <f t="shared" ref="CF74" si="1544">IF(CF73=$A$12,CE74+($B$12*15),IF(CF73=$A$13,CE74+($B$13*15),IF(CF73=$A$15,IF(CE74+($B$15*15)&gt;100,100,CE74+($B$15*15)),IF(CF73=$A$14,IF(CE74+($B$14*15)&gt;100,100,CE74+($B$14*15)),IF(CF73=$A$16,IF(CE74+$B$16*15&gt;100,100,CE74+$B$16*15),CE74)))))</f>
        <v>96.153333333333336</v>
      </c>
      <c r="CG74" s="316">
        <f t="shared" ref="CG74" si="1545">IF(CG73=$A$12,CF74+($B$12*15),IF(CG73=$A$13,CF74+($B$13*15),IF(CG73=$A$15,IF(CF74+($B$15*15)&gt;100,100,CF74+($B$15*15)),IF(CG73=$A$14,IF(CF74+($B$14*15)&gt;100,100,CF74+($B$14*15)),IF(CG73=$A$16,IF(CF74+$B$16*15&gt;100,100,CF74+$B$16*15),CF74)))))</f>
        <v>96.153333333333336</v>
      </c>
      <c r="CH74" s="316">
        <f t="shared" ref="CH74" si="1546">IF(CH73=$A$12,CG74+($B$12*15),IF(CH73=$A$13,CG74+($B$13*15),IF(CH73=$A$15,IF(CG74+($B$15*15)&gt;100,100,CG74+($B$15*15)),IF(CH73=$A$14,IF(CG74+($B$14*15)&gt;100,100,CG74+($B$14*15)),IF(CH73=$A$16,IF(CG74+$B$16*15&gt;100,100,CG74+$B$16*15),CG74)))))</f>
        <v>96.153333333333336</v>
      </c>
      <c r="CI74" s="316">
        <f t="shared" ref="CI74" si="1547">IF(CI73=$A$12,CH74+($B$12*15),IF(CI73=$A$13,CH74+($B$13*15),IF(CI73=$A$15,IF(CH74+($B$15*15)&gt;100,100,CH74+($B$15*15)),IF(CI73=$A$14,IF(CH74+($B$14*15)&gt;100,100,CH74+($B$14*15)),IF(CI73=$A$16,IF(CH74+$B$16*15&gt;100,100,CH74+$B$16*15),CH74)))))</f>
        <v>96.153333333333336</v>
      </c>
      <c r="CJ74" s="316">
        <f t="shared" ref="CJ74" si="1548">IF(CJ73=$A$12,CI74+($B$12*15),IF(CJ73=$A$13,CI74+($B$13*15),IF(CJ73=$A$15,IF(CI74+($B$15*15)&gt;100,100,CI74+($B$15*15)),IF(CJ73=$A$14,IF(CI74+($B$14*15)&gt;100,100,CI74+($B$14*15)),IF(CJ73=$A$16,IF(CI74+$B$16*15&gt;100,100,CI74+$B$16*15),CI74)))))</f>
        <v>96.153333333333336</v>
      </c>
      <c r="CK74" s="316">
        <f t="shared" ref="CK74" si="1549">IF(CK73=$A$12,CJ74+($B$12*15),IF(CK73=$A$13,CJ74+($B$13*15),IF(CK73=$A$15,IF(CJ74+($B$15*15)&gt;100,100,CJ74+($B$15*15)),IF(CK73=$A$14,IF(CJ74+($B$14*15)&gt;100,100,CJ74+($B$14*15)),IF(CK73=$A$16,IF(CJ74+$B$16*15&gt;100,100,CJ74+$B$16*15),CJ74)))))</f>
        <v>96.153333333333336</v>
      </c>
      <c r="CL74" s="316">
        <f t="shared" ref="CL74" si="1550">IF(CL73=$A$12,CK74+($B$12*15),IF(CL73=$A$13,CK74+($B$13*15),IF(CL73=$A$15,IF(CK74+($B$15*15)&gt;100,100,CK74+($B$15*15)),IF(CL73=$A$14,IF(CK74+($B$14*15)&gt;100,100,CK74+($B$14*15)),IF(CL73=$A$16,IF(CK74+$B$16*15&gt;100,100,CK74+$B$16*15),CK74)))))</f>
        <v>96.153333333333336</v>
      </c>
      <c r="CM74" s="316">
        <f t="shared" ref="CM74" si="1551">IF(CM73=$A$12,CL74+($B$12*15),IF(CM73=$A$13,CL74+($B$13*15),IF(CM73=$A$15,IF(CL74+($B$15*15)&gt;100,100,CL74+($B$15*15)),IF(CM73=$A$14,IF(CL74+($B$14*15)&gt;100,100,CL74+($B$14*15)),IF(CM73=$A$16,IF(CL74+$B$16*15&gt;100,100,CL74+$B$16*15),CL74)))))</f>
        <v>96.153333333333336</v>
      </c>
      <c r="CN74" s="316">
        <f t="shared" ref="CN74" si="1552">IF(CN73=$A$12,CM74+($B$12*15),IF(CN73=$A$13,CM74+($B$13*15),IF(CN73=$A$15,IF(CM74+($B$15*15)&gt;100,100,CM74+($B$15*15)),IF(CN73=$A$14,IF(CM74+($B$14*15)&gt;100,100,CM74+($B$14*15)),IF(CN73=$A$16,IF(CM74+$B$16*15&gt;100,100,CM74+$B$16*15),CM74)))))</f>
        <v>96.153333333333336</v>
      </c>
      <c r="CO74" s="316">
        <f t="shared" ref="CO74" si="1553">IF(CO73=$A$12,CN74+($B$12*15),IF(CO73=$A$13,CN74+($B$13*15),IF(CO73=$A$15,IF(CN74+($B$15*15)&gt;100,100,CN74+($B$15*15)),IF(CO73=$A$14,IF(CN74+($B$14*15)&gt;100,100,CN74+($B$14*15)),IF(CO73=$A$16,IF(CN74+$B$16*15&gt;100,100,CN74+$B$16*15),CN74)))))</f>
        <v>96.153333333333336</v>
      </c>
      <c r="CP74" s="316">
        <f t="shared" ref="CP74" si="1554">IF(CP73=$A$12,CO74+($B$12*15),IF(CP73=$A$13,CO74+($B$13*15),IF(CP73=$A$15,IF(CO74+($B$15*15)&gt;100,100,CO74+($B$15*15)),IF(CP73=$A$14,IF(CO74+($B$14*15)&gt;100,100,CO74+($B$14*15)),IF(CP73=$A$16,IF(CO74+$B$16*15&gt;100,100,CO74+$B$16*15),CO74)))))</f>
        <v>96.153333333333336</v>
      </c>
      <c r="CQ74" s="316">
        <f t="shared" ref="CQ74" si="1555">IF(CQ73=$A$12,CP74+($B$12*15),IF(CQ73=$A$13,CP74+($B$13*15),IF(CQ73=$A$15,IF(CP74+($B$15*15)&gt;100,100,CP74+($B$15*15)),IF(CQ73=$A$14,IF(CP74+($B$14*15)&gt;100,100,CP74+($B$14*15)),IF(CQ73=$A$16,IF(CP74+$B$16*15&gt;100,100,CP74+$B$16*15),CP74)))))</f>
        <v>96.153333333333336</v>
      </c>
      <c r="CR74" s="316">
        <f t="shared" ref="CR74" si="1556">IF(CR73=$A$12,CQ74+($B$12*15),IF(CR73=$A$13,CQ74+($B$13*15),IF(CR73=$A$15,IF(CQ74+($B$15*15)&gt;100,100,CQ74+($B$15*15)),IF(CR73=$A$14,IF(CQ74+($B$14*15)&gt;100,100,CQ74+($B$14*15)),IF(CR73=$A$16,IF(CQ74+$B$16*15&gt;100,100,CQ74+$B$16*15),CQ74)))))</f>
        <v>96.153333333333336</v>
      </c>
      <c r="CS74" s="316">
        <f t="shared" ref="CS74" si="1557">IF(CS73=$A$12,CR74+($B$12*15),IF(CS73=$A$13,CR74+($B$13*15),IF(CS73=$A$15,IF(CR74+($B$15*15)&gt;100,100,CR74+($B$15*15)),IF(CS73=$A$14,IF(CR74+($B$14*15)&gt;100,100,CR74+($B$14*15)),IF(CS73=$A$16,IF(CR74+$B$16*15&gt;100,100,CR74+$B$16*15),CR74)))))</f>
        <v>96.153333333333336</v>
      </c>
      <c r="CT74" s="316">
        <f t="shared" ref="CT74" si="1558">IF(CT73=$A$12,CS74+($B$12*15),IF(CT73=$A$13,CS74+($B$13*15),IF(CT73=$A$15,IF(CS74+($B$15*15)&gt;100,100,CS74+($B$15*15)),IF(CT73=$A$14,IF(CS74+($B$14*15)&gt;100,100,CS74+($B$14*15)),IF(CT73=$A$16,IF(CS74+$B$16*15&gt;100,100,CS74+$B$16*15),CS74)))))</f>
        <v>96.153333333333336</v>
      </c>
      <c r="CU74" s="316">
        <f t="shared" ref="CU74" si="1559">IF(CU73=$A$12,CT74+($B$12*15),IF(CU73=$A$13,CT74+($B$13*15),IF(CU73=$A$15,IF(CT74+($B$15*15)&gt;100,100,CT74+($B$15*15)),IF(CU73=$A$14,IF(CT74+($B$14*15)&gt;100,100,CT74+($B$14*15)),IF(CU73=$A$16,IF(CT74+$B$16*15&gt;100,100,CT74+$B$16*15),CT74)))))</f>
        <v>96.153333333333336</v>
      </c>
      <c r="CV74" s="316">
        <f t="shared" ref="CV74" si="1560">IF(CV73=$A$12,CU74+($B$12*15),IF(CV73=$A$13,CU74+($B$13*15),IF(CV73=$A$15,IF(CU74+($B$15*15)&gt;100,100,CU74+($B$15*15)),IF(CV73=$A$14,IF(CU74+($B$14*15)&gt;100,100,CU74+($B$14*15)),IF(CV73=$A$16,IF(CU74+$B$16*15&gt;100,100,CU74+$B$16*15),CU74)))))</f>
        <v>96.153333333333336</v>
      </c>
      <c r="CW74" s="311">
        <f t="shared" ref="CW74" si="1561">CL74-10</f>
        <v>86.153333333333336</v>
      </c>
    </row>
    <row r="75" spans="1:101" s="299" customFormat="1" ht="12" x14ac:dyDescent="0.2">
      <c r="A75" s="416"/>
      <c r="B75" s="419" t="s">
        <v>51</v>
      </c>
      <c r="C75" s="304" t="s">
        <v>44</v>
      </c>
      <c r="D75" s="314" t="s">
        <v>45</v>
      </c>
      <c r="E75" s="316"/>
      <c r="F75" s="316"/>
      <c r="G75" s="316"/>
      <c r="H75" s="316"/>
      <c r="I75" s="316"/>
      <c r="J75" s="316"/>
      <c r="K75" s="316"/>
      <c r="L75" s="316"/>
      <c r="M75" s="317" t="s">
        <v>13</v>
      </c>
      <c r="N75" s="317" t="s">
        <v>13</v>
      </c>
      <c r="O75" s="317" t="s">
        <v>13</v>
      </c>
      <c r="P75" s="317" t="s">
        <v>13</v>
      </c>
      <c r="Q75" s="316" t="s">
        <v>207</v>
      </c>
      <c r="R75" s="316" t="s">
        <v>23</v>
      </c>
      <c r="S75" s="316" t="s">
        <v>23</v>
      </c>
      <c r="T75" s="316" t="s">
        <v>23</v>
      </c>
      <c r="U75" s="316" t="s">
        <v>23</v>
      </c>
      <c r="V75" s="316" t="s">
        <v>23</v>
      </c>
      <c r="W75" s="316" t="s">
        <v>23</v>
      </c>
      <c r="X75" s="316" t="s">
        <v>23</v>
      </c>
      <c r="Y75" s="316" t="s">
        <v>23</v>
      </c>
      <c r="Z75" s="316" t="s">
        <v>23</v>
      </c>
      <c r="AA75" s="316" t="s">
        <v>23</v>
      </c>
      <c r="AB75" s="316" t="s">
        <v>23</v>
      </c>
      <c r="AC75" s="316" t="s">
        <v>23</v>
      </c>
      <c r="AD75" s="316" t="s">
        <v>23</v>
      </c>
      <c r="AE75" s="316" t="s">
        <v>23</v>
      </c>
      <c r="AF75" s="316" t="s">
        <v>23</v>
      </c>
      <c r="AG75" s="316" t="s">
        <v>23</v>
      </c>
      <c r="AH75" s="316" t="s">
        <v>23</v>
      </c>
      <c r="AI75" s="316" t="s">
        <v>23</v>
      </c>
      <c r="AJ75" s="316" t="s">
        <v>23</v>
      </c>
      <c r="AK75" s="316" t="s">
        <v>23</v>
      </c>
      <c r="AL75" s="316" t="s">
        <v>23</v>
      </c>
      <c r="AM75" s="316" t="s">
        <v>23</v>
      </c>
      <c r="AN75" s="316" t="s">
        <v>23</v>
      </c>
      <c r="AO75" s="316" t="s">
        <v>23</v>
      </c>
      <c r="AP75" s="316" t="s">
        <v>23</v>
      </c>
      <c r="AQ75" s="316" t="s">
        <v>23</v>
      </c>
      <c r="AR75" s="316" t="s">
        <v>23</v>
      </c>
      <c r="AS75" s="316" t="s">
        <v>23</v>
      </c>
      <c r="AT75" s="316" t="s">
        <v>23</v>
      </c>
      <c r="AU75" s="316" t="s">
        <v>23</v>
      </c>
      <c r="AV75" s="316" t="s">
        <v>23</v>
      </c>
      <c r="AW75" s="316" t="s">
        <v>23</v>
      </c>
      <c r="AX75" s="316" t="s">
        <v>23</v>
      </c>
      <c r="AY75" s="316" t="s">
        <v>23</v>
      </c>
      <c r="AZ75" s="316" t="s">
        <v>23</v>
      </c>
      <c r="BA75" s="316" t="s">
        <v>23</v>
      </c>
      <c r="BB75" s="316" t="s">
        <v>23</v>
      </c>
      <c r="BC75" s="316" t="s">
        <v>23</v>
      </c>
      <c r="BD75" s="316" t="s">
        <v>23</v>
      </c>
      <c r="BE75" s="316" t="s">
        <v>23</v>
      </c>
      <c r="BF75" s="316" t="s">
        <v>23</v>
      </c>
      <c r="BG75" s="316" t="s">
        <v>23</v>
      </c>
      <c r="BH75" s="316" t="s">
        <v>207</v>
      </c>
      <c r="BI75" s="317" t="s">
        <v>13</v>
      </c>
      <c r="BJ75" s="317" t="s">
        <v>13</v>
      </c>
      <c r="BK75" s="317" t="s">
        <v>13</v>
      </c>
      <c r="BL75" s="317" t="s">
        <v>13</v>
      </c>
      <c r="BM75" s="316" t="s">
        <v>207</v>
      </c>
      <c r="BN75" s="316"/>
      <c r="BO75" s="316"/>
      <c r="BP75" s="316"/>
      <c r="BQ75" s="316"/>
      <c r="BR75" s="316"/>
      <c r="BS75" s="316"/>
      <c r="BT75" s="316"/>
      <c r="BU75" s="316"/>
      <c r="BV75" s="316"/>
      <c r="BW75" s="316"/>
      <c r="BX75" s="316"/>
      <c r="BY75" s="316"/>
      <c r="BZ75" s="316"/>
      <c r="CA75" s="316"/>
      <c r="CB75" s="316"/>
      <c r="CC75" s="316"/>
      <c r="CD75" s="316"/>
      <c r="CE75" s="316"/>
      <c r="CF75" s="316"/>
      <c r="CG75" s="316"/>
      <c r="CH75" s="316"/>
      <c r="CI75" s="316"/>
      <c r="CJ75" s="316"/>
      <c r="CK75" s="316"/>
      <c r="CL75" s="316"/>
      <c r="CM75" s="316"/>
      <c r="CN75" s="316"/>
      <c r="CO75" s="316"/>
      <c r="CP75" s="316"/>
      <c r="CQ75" s="316"/>
      <c r="CR75" s="316"/>
      <c r="CS75" s="316"/>
      <c r="CT75" s="316"/>
      <c r="CU75" s="316"/>
      <c r="CV75" s="316"/>
      <c r="CW75" s="303" t="s">
        <v>46</v>
      </c>
    </row>
    <row r="76" spans="1:101" s="303" customFormat="1" ht="12" x14ac:dyDescent="0.2">
      <c r="A76" s="416"/>
      <c r="B76" s="420"/>
      <c r="C76" s="304" t="s">
        <v>37</v>
      </c>
      <c r="D76" s="315">
        <f>CW42</f>
        <v>68.390000000000015</v>
      </c>
      <c r="E76" s="316">
        <f>IF(E75=$A$12,D76+($B$12*15),IF(E75=$A$13,D76+($B$13*15),IF(E75=$A$15,IF(D76+($B$15*15)&gt;100,100,D76+($B$15*15)),IF(E75=$A$14,IF(D76+($B$14*15)&gt;100,100,D76+($B$14*15)),IF(E75=$A$16,IF(D76+$B$16*15&gt;100,100,D76+$B$16*15),D76)))))</f>
        <v>68.390000000000015</v>
      </c>
      <c r="F76" s="316">
        <f t="shared" ref="F76" si="1562">IF(F75=$A$12,E76+($B$12*15),IF(F75=$A$13,E76+($B$13*15),IF(F75=$A$15,IF(E76+($B$15*15)&gt;100,100,E76+($B$15*15)),IF(F75=$A$14,IF(E76+($B$14*15)&gt;100,100,E76+($B$14*15)),IF(F75=$A$16,IF(E76+$B$16*15&gt;100,100,E76+$B$16*15),E76)))))</f>
        <v>68.390000000000015</v>
      </c>
      <c r="G76" s="316">
        <f t="shared" ref="G76" si="1563">IF(G75=$A$12,F76+($B$12*15),IF(G75=$A$13,F76+($B$13*15),IF(G75=$A$15,IF(F76+($B$15*15)&gt;100,100,F76+($B$15*15)),IF(G75=$A$14,IF(F76+($B$14*15)&gt;100,100,F76+($B$14*15)),IF(G75=$A$16,IF(F76+$B$16*15&gt;100,100,F76+$B$16*15),F76)))))</f>
        <v>68.390000000000015</v>
      </c>
      <c r="H76" s="316">
        <f t="shared" ref="H76" si="1564">IF(H75=$A$12,G76+($B$12*15),IF(H75=$A$13,G76+($B$13*15),IF(H75=$A$15,IF(G76+($B$15*15)&gt;100,100,G76+($B$15*15)),IF(H75=$A$14,IF(G76+($B$14*15)&gt;100,100,G76+($B$14*15)),IF(H75=$A$16,IF(G76+$B$16*15&gt;100,100,G76+$B$16*15),G76)))))</f>
        <v>68.390000000000015</v>
      </c>
      <c r="I76" s="316">
        <f t="shared" ref="I76" si="1565">IF(I75=$A$12,H76+($B$12*15),IF(I75=$A$13,H76+($B$13*15),IF(I75=$A$15,IF(H76+($B$15*15)&gt;100,100,H76+($B$15*15)),IF(I75=$A$14,IF(H76+($B$14*15)&gt;100,100,H76+($B$14*15)),IF(I75=$A$16,IF(H76+$B$16*15&gt;100,100,H76+$B$16*15),H76)))))</f>
        <v>68.390000000000015</v>
      </c>
      <c r="J76" s="316">
        <f t="shared" ref="J76" si="1566">IF(J75=$A$12,I76+($B$12*15),IF(J75=$A$13,I76+($B$13*15),IF(J75=$A$15,IF(I76+($B$15*15)&gt;100,100,I76+($B$15*15)),IF(J75=$A$14,IF(I76+($B$14*15)&gt;100,100,I76+($B$14*15)),IF(J75=$A$16,IF(I76+$B$16*15&gt;100,100,I76+$B$16*15),I76)))))</f>
        <v>68.390000000000015</v>
      </c>
      <c r="K76" s="316">
        <f t="shared" ref="K76" si="1567">IF(K75=$A$12,J76+($B$12*15),IF(K75=$A$13,J76+($B$13*15),IF(K75=$A$15,IF(J76+($B$15*15)&gt;100,100,J76+($B$15*15)),IF(K75=$A$14,IF(J76+($B$14*15)&gt;100,100,J76+($B$14*15)),IF(K75=$A$16,IF(J76+$B$16*15&gt;100,100,J76+$B$16*15),J76)))))</f>
        <v>68.390000000000015</v>
      </c>
      <c r="L76" s="316">
        <f t="shared" ref="L76" si="1568">IF(L75=$A$12,K76+($B$12*15),IF(L75=$A$13,K76+($B$13*15),IF(L75=$A$15,IF(K76+($B$15*15)&gt;100,100,K76+($B$15*15)),IF(L75=$A$14,IF(K76+($B$14*15)&gt;100,100,K76+($B$14*15)),IF(L75=$A$16,IF(K76+$B$16*15&gt;100,100,K76+$B$16*15),K76)))))</f>
        <v>68.390000000000015</v>
      </c>
      <c r="M76" s="316">
        <f t="shared" ref="M76" si="1569">IF(M75=$A$12,L76+($B$12*15),IF(M75=$A$13,L76+($B$13*15),IF(M75=$A$15,IF(L76+($B$15*15)&gt;100,100,L76+($B$15*15)),IF(M75=$A$14,IF(L76+($B$14*15)&gt;100,100,L76+($B$14*15)),IF(M75=$A$16,IF(L76+$B$16*15&gt;100,100,L76+$B$16*15),L76)))))</f>
        <v>83.390000000000015</v>
      </c>
      <c r="N76" s="316">
        <f t="shared" ref="N76" si="1570">IF(N75=$A$12,M76+($B$12*15),IF(N75=$A$13,M76+($B$13*15),IF(N75=$A$15,IF(M76+($B$15*15)&gt;100,100,M76+($B$15*15)),IF(N75=$A$14,IF(M76+($B$14*15)&gt;100,100,M76+($B$14*15)),IF(N75=$A$16,IF(M76+$B$16*15&gt;100,100,M76+$B$16*15),M76)))))</f>
        <v>98.390000000000015</v>
      </c>
      <c r="O76" s="316">
        <f t="shared" ref="O76" si="1571">IF(O75=$A$12,N76+($B$12*15),IF(O75=$A$13,N76+($B$13*15),IF(O75=$A$15,IF(N76+($B$15*15)&gt;100,100,N76+($B$15*15)),IF(O75=$A$14,IF(N76+($B$14*15)&gt;100,100,N76+($B$14*15)),IF(O75=$A$16,IF(N76+$B$16*15&gt;100,100,N76+$B$16*15),N76)))))</f>
        <v>100</v>
      </c>
      <c r="P76" s="316">
        <f t="shared" ref="P76" si="1572">IF(P75=$A$12,O76+($B$12*15),IF(P75=$A$13,O76+($B$13*15),IF(P75=$A$15,IF(O76+($B$15*15)&gt;100,100,O76+($B$15*15)),IF(P75=$A$14,IF(O76+($B$14*15)&gt;100,100,O76+($B$14*15)),IF(P75=$A$16,IF(O76+$B$16*15&gt;100,100,O76+$B$16*15),O76)))))</f>
        <v>100</v>
      </c>
      <c r="Q76" s="316">
        <f t="shared" ref="Q76" si="1573">IF(Q75=$A$12,P76+($B$12*15),IF(Q75=$A$13,P76+($B$13*15),IF(Q75=$A$15,IF(P76+($B$15*15)&gt;100,100,P76+($B$15*15)),IF(Q75=$A$14,IF(P76+($B$14*15)&gt;100,100,P76+($B$14*15)),IF(Q75=$A$16,IF(P76+$B$16*15&gt;100,100,P76+$B$16*15),P76)))))</f>
        <v>98.076666666666668</v>
      </c>
      <c r="R76" s="316">
        <f t="shared" ref="R76" si="1574">IF(R75=$A$12,Q76+($B$12*15),IF(R75=$A$13,Q76+($B$13*15),IF(R75=$A$15,IF(Q76+($B$15*15)&gt;100,100,Q76+($B$15*15)),IF(R75=$A$14,IF(Q76+($B$14*15)&gt;100,100,Q76+($B$14*15)),IF(R75=$A$16,IF(Q76+$B$16*15&gt;100,100,Q76+$B$16*15),Q76)))))</f>
        <v>96.14</v>
      </c>
      <c r="S76" s="316">
        <f t="shared" ref="S76" si="1575">IF(S75=$A$12,R76+($B$12*15),IF(S75=$A$13,R76+($B$13*15),IF(S75=$A$15,IF(R76+($B$15*15)&gt;100,100,R76+($B$15*15)),IF(S75=$A$14,IF(R76+($B$14*15)&gt;100,100,R76+($B$14*15)),IF(S75=$A$16,IF(R76+$B$16*15&gt;100,100,R76+$B$16*15),R76)))))</f>
        <v>94.203333333333333</v>
      </c>
      <c r="T76" s="316">
        <f t="shared" ref="T76" si="1576">IF(T75=$A$12,S76+($B$12*15),IF(T75=$A$13,S76+($B$13*15),IF(T75=$A$15,IF(S76+($B$15*15)&gt;100,100,S76+($B$15*15)),IF(T75=$A$14,IF(S76+($B$14*15)&gt;100,100,S76+($B$14*15)),IF(T75=$A$16,IF(S76+$B$16*15&gt;100,100,S76+$B$16*15),S76)))))</f>
        <v>92.266666666666666</v>
      </c>
      <c r="U76" s="316">
        <f t="shared" ref="U76" si="1577">IF(U75=$A$12,T76+($B$12*15),IF(U75=$A$13,T76+($B$13*15),IF(U75=$A$15,IF(T76+($B$15*15)&gt;100,100,T76+($B$15*15)),IF(U75=$A$14,IF(T76+($B$14*15)&gt;100,100,T76+($B$14*15)),IF(U75=$A$16,IF(T76+$B$16*15&gt;100,100,T76+$B$16*15),T76)))))</f>
        <v>90.33</v>
      </c>
      <c r="V76" s="316">
        <f t="shared" ref="V76" si="1578">IF(V75=$A$12,U76+($B$12*15),IF(V75=$A$13,U76+($B$13*15),IF(V75=$A$15,IF(U76+($B$15*15)&gt;100,100,U76+($B$15*15)),IF(V75=$A$14,IF(U76+($B$14*15)&gt;100,100,U76+($B$14*15)),IF(V75=$A$16,IF(U76+$B$16*15&gt;100,100,U76+$B$16*15),U76)))))</f>
        <v>88.393333333333331</v>
      </c>
      <c r="W76" s="316">
        <f t="shared" ref="W76" si="1579">IF(W75=$A$12,V76+($B$12*15),IF(W75=$A$13,V76+($B$13*15),IF(W75=$A$15,IF(V76+($B$15*15)&gt;100,100,V76+($B$15*15)),IF(W75=$A$14,IF(V76+($B$14*15)&gt;100,100,V76+($B$14*15)),IF(W75=$A$16,IF(V76+$B$16*15&gt;100,100,V76+$B$16*15),V76)))))</f>
        <v>86.456666666666663</v>
      </c>
      <c r="X76" s="316">
        <f t="shared" ref="X76" si="1580">IF(X75=$A$12,W76+($B$12*15),IF(X75=$A$13,W76+($B$13*15),IF(X75=$A$15,IF(W76+($B$15*15)&gt;100,100,W76+($B$15*15)),IF(X75=$A$14,IF(W76+($B$14*15)&gt;100,100,W76+($B$14*15)),IF(X75=$A$16,IF(W76+$B$16*15&gt;100,100,W76+$B$16*15),W76)))))</f>
        <v>84.52</v>
      </c>
      <c r="Y76" s="316">
        <f t="shared" ref="Y76" si="1581">IF(Y75=$A$12,X76+($B$12*15),IF(Y75=$A$13,X76+($B$13*15),IF(Y75=$A$15,IF(X76+($B$15*15)&gt;100,100,X76+($B$15*15)),IF(Y75=$A$14,IF(X76+($B$14*15)&gt;100,100,X76+($B$14*15)),IF(Y75=$A$16,IF(X76+$B$16*15&gt;100,100,X76+$B$16*15),X76)))))</f>
        <v>82.583333333333329</v>
      </c>
      <c r="Z76" s="316">
        <f t="shared" ref="Z76" si="1582">IF(Z75=$A$12,Y76+($B$12*15),IF(Z75=$A$13,Y76+($B$13*15),IF(Z75=$A$15,IF(Y76+($B$15*15)&gt;100,100,Y76+($B$15*15)),IF(Z75=$A$14,IF(Y76+($B$14*15)&gt;100,100,Y76+($B$14*15)),IF(Z75=$A$16,IF(Y76+$B$16*15&gt;100,100,Y76+$B$16*15),Y76)))))</f>
        <v>80.646666666666661</v>
      </c>
      <c r="AA76" s="316">
        <f t="shared" ref="AA76" si="1583">IF(AA75=$A$12,Z76+($B$12*15),IF(AA75=$A$13,Z76+($B$13*15),IF(AA75=$A$15,IF(Z76+($B$15*15)&gt;100,100,Z76+($B$15*15)),IF(AA75=$A$14,IF(Z76+($B$14*15)&gt;100,100,Z76+($B$14*15)),IF(AA75=$A$16,IF(Z76+$B$16*15&gt;100,100,Z76+$B$16*15),Z76)))))</f>
        <v>78.709999999999994</v>
      </c>
      <c r="AB76" s="316">
        <f t="shared" ref="AB76" si="1584">IF(AB75=$A$12,AA76+($B$12*15),IF(AB75=$A$13,AA76+($B$13*15),IF(AB75=$A$15,IF(AA76+($B$15*15)&gt;100,100,AA76+($B$15*15)),IF(AB75=$A$14,IF(AA76+($B$14*15)&gt;100,100,AA76+($B$14*15)),IF(AB75=$A$16,IF(AA76+$B$16*15&gt;100,100,AA76+$B$16*15),AA76)))))</f>
        <v>76.773333333333326</v>
      </c>
      <c r="AC76" s="316">
        <f t="shared" ref="AC76" si="1585">IF(AC75=$A$12,AB76+($B$12*15),IF(AC75=$A$13,AB76+($B$13*15),IF(AC75=$A$15,IF(AB76+($B$15*15)&gt;100,100,AB76+($B$15*15)),IF(AC75=$A$14,IF(AB76+($B$14*15)&gt;100,100,AB76+($B$14*15)),IF(AC75=$A$16,IF(AB76+$B$16*15&gt;100,100,AB76+$B$16*15),AB76)))))</f>
        <v>74.836666666666659</v>
      </c>
      <c r="AD76" s="316">
        <f t="shared" ref="AD76" si="1586">IF(AD75=$A$12,AC76+($B$12*15),IF(AD75=$A$13,AC76+($B$13*15),IF(AD75=$A$15,IF(AC76+($B$15*15)&gt;100,100,AC76+($B$15*15)),IF(AD75=$A$14,IF(AC76+($B$14*15)&gt;100,100,AC76+($B$14*15)),IF(AD75=$A$16,IF(AC76+$B$16*15&gt;100,100,AC76+$B$16*15),AC76)))))</f>
        <v>72.899999999999991</v>
      </c>
      <c r="AE76" s="316">
        <f t="shared" ref="AE76" si="1587">IF(AE75=$A$12,AD76+($B$12*15),IF(AE75=$A$13,AD76+($B$13*15),IF(AE75=$A$15,IF(AD76+($B$15*15)&gt;100,100,AD76+($B$15*15)),IF(AE75=$A$14,IF(AD76+($B$14*15)&gt;100,100,AD76+($B$14*15)),IF(AE75=$A$16,IF(AD76+$B$16*15&gt;100,100,AD76+$B$16*15),AD76)))))</f>
        <v>70.963333333333324</v>
      </c>
      <c r="AF76" s="316">
        <f t="shared" ref="AF76" si="1588">IF(AF75=$A$12,AE76+($B$12*15),IF(AF75=$A$13,AE76+($B$13*15),IF(AF75=$A$15,IF(AE76+($B$15*15)&gt;100,100,AE76+($B$15*15)),IF(AF75=$A$14,IF(AE76+($B$14*15)&gt;100,100,AE76+($B$14*15)),IF(AF75=$A$16,IF(AE76+$B$16*15&gt;100,100,AE76+$B$16*15),AE76)))))</f>
        <v>69.026666666666657</v>
      </c>
      <c r="AG76" s="316">
        <f t="shared" ref="AG76" si="1589">IF(AG75=$A$12,AF76+($B$12*15),IF(AG75=$A$13,AF76+($B$13*15),IF(AG75=$A$15,IF(AF76+($B$15*15)&gt;100,100,AF76+($B$15*15)),IF(AG75=$A$14,IF(AF76+($B$14*15)&gt;100,100,AF76+($B$14*15)),IF(AG75=$A$16,IF(AF76+$B$16*15&gt;100,100,AF76+$B$16*15),AF76)))))</f>
        <v>67.089999999999989</v>
      </c>
      <c r="AH76" s="316">
        <f t="shared" ref="AH76" si="1590">IF(AH75=$A$12,AG76+($B$12*15),IF(AH75=$A$13,AG76+($B$13*15),IF(AH75=$A$15,IF(AG76+($B$15*15)&gt;100,100,AG76+($B$15*15)),IF(AH75=$A$14,IF(AG76+($B$14*15)&gt;100,100,AG76+($B$14*15)),IF(AH75=$A$16,IF(AG76+$B$16*15&gt;100,100,AG76+$B$16*15),AG76)))))</f>
        <v>65.153333333333322</v>
      </c>
      <c r="AI76" s="316">
        <f t="shared" ref="AI76" si="1591">IF(AI75=$A$12,AH76+($B$12*15),IF(AI75=$A$13,AH76+($B$13*15),IF(AI75=$A$15,IF(AH76+($B$15*15)&gt;100,100,AH76+($B$15*15)),IF(AI75=$A$14,IF(AH76+($B$14*15)&gt;100,100,AH76+($B$14*15)),IF(AI75=$A$16,IF(AH76+$B$16*15&gt;100,100,AH76+$B$16*15),AH76)))))</f>
        <v>63.216666666666654</v>
      </c>
      <c r="AJ76" s="316">
        <f t="shared" ref="AJ76" si="1592">IF(AJ75=$A$12,AI76+($B$12*15),IF(AJ75=$A$13,AI76+($B$13*15),IF(AJ75=$A$15,IF(AI76+($B$15*15)&gt;100,100,AI76+($B$15*15)),IF(AJ75=$A$14,IF(AI76+($B$14*15)&gt;100,100,AI76+($B$14*15)),IF(AJ75=$A$16,IF(AI76+$B$16*15&gt;100,100,AI76+$B$16*15),AI76)))))</f>
        <v>61.279999999999987</v>
      </c>
      <c r="AK76" s="316">
        <f t="shared" ref="AK76" si="1593">IF(AK75=$A$12,AJ76+($B$12*15),IF(AK75=$A$13,AJ76+($B$13*15),IF(AK75=$A$15,IF(AJ76+($B$15*15)&gt;100,100,AJ76+($B$15*15)),IF(AK75=$A$14,IF(AJ76+($B$14*15)&gt;100,100,AJ76+($B$14*15)),IF(AK75=$A$16,IF(AJ76+$B$16*15&gt;100,100,AJ76+$B$16*15),AJ76)))))</f>
        <v>59.34333333333332</v>
      </c>
      <c r="AL76" s="316">
        <f t="shared" ref="AL76" si="1594">IF(AL75=$A$12,AK76+($B$12*15),IF(AL75=$A$13,AK76+($B$13*15),IF(AL75=$A$15,IF(AK76+($B$15*15)&gt;100,100,AK76+($B$15*15)),IF(AL75=$A$14,IF(AK76+($B$14*15)&gt;100,100,AK76+($B$14*15)),IF(AL75=$A$16,IF(AK76+$B$16*15&gt;100,100,AK76+$B$16*15),AK76)))))</f>
        <v>57.406666666666652</v>
      </c>
      <c r="AM76" s="316">
        <f t="shared" ref="AM76" si="1595">IF(AM75=$A$12,AL76+($B$12*15),IF(AM75=$A$13,AL76+($B$13*15),IF(AM75=$A$15,IF(AL76+($B$15*15)&gt;100,100,AL76+($B$15*15)),IF(AM75=$A$14,IF(AL76+($B$14*15)&gt;100,100,AL76+($B$14*15)),IF(AM75=$A$16,IF(AL76+$B$16*15&gt;100,100,AL76+$B$16*15),AL76)))))</f>
        <v>55.469999999999985</v>
      </c>
      <c r="AN76" s="316">
        <f t="shared" ref="AN76" si="1596">IF(AN75=$A$12,AM76+($B$12*15),IF(AN75=$A$13,AM76+($B$13*15),IF(AN75=$A$15,IF(AM76+($B$15*15)&gt;100,100,AM76+($B$15*15)),IF(AN75=$A$14,IF(AM76+($B$14*15)&gt;100,100,AM76+($B$14*15)),IF(AN75=$A$16,IF(AM76+$B$16*15&gt;100,100,AM76+$B$16*15),AM76)))))</f>
        <v>53.533333333333317</v>
      </c>
      <c r="AO76" s="316">
        <f t="shared" ref="AO76" si="1597">IF(AO75=$A$12,AN76+($B$12*15),IF(AO75=$A$13,AN76+($B$13*15),IF(AO75=$A$15,IF(AN76+($B$15*15)&gt;100,100,AN76+($B$15*15)),IF(AO75=$A$14,IF(AN76+($B$14*15)&gt;100,100,AN76+($B$14*15)),IF(AO75=$A$16,IF(AN76+$B$16*15&gt;100,100,AN76+$B$16*15),AN76)))))</f>
        <v>51.59666666666665</v>
      </c>
      <c r="AP76" s="316">
        <f t="shared" ref="AP76" si="1598">IF(AP75=$A$12,AO76+($B$12*15),IF(AP75=$A$13,AO76+($B$13*15),IF(AP75=$A$15,IF(AO76+($B$15*15)&gt;100,100,AO76+($B$15*15)),IF(AP75=$A$14,IF(AO76+($B$14*15)&gt;100,100,AO76+($B$14*15)),IF(AP75=$A$16,IF(AO76+$B$16*15&gt;100,100,AO76+$B$16*15),AO76)))))</f>
        <v>49.659999999999982</v>
      </c>
      <c r="AQ76" s="316">
        <f t="shared" ref="AQ76" si="1599">IF(AQ75=$A$12,AP76+($B$12*15),IF(AQ75=$A$13,AP76+($B$13*15),IF(AQ75=$A$15,IF(AP76+($B$15*15)&gt;100,100,AP76+($B$15*15)),IF(AQ75=$A$14,IF(AP76+($B$14*15)&gt;100,100,AP76+($B$14*15)),IF(AQ75=$A$16,IF(AP76+$B$16*15&gt;100,100,AP76+$B$16*15),AP76)))))</f>
        <v>47.723333333333315</v>
      </c>
      <c r="AR76" s="316">
        <f t="shared" ref="AR76" si="1600">IF(AR75=$A$12,AQ76+($B$12*15),IF(AR75=$A$13,AQ76+($B$13*15),IF(AR75=$A$15,IF(AQ76+($B$15*15)&gt;100,100,AQ76+($B$15*15)),IF(AR75=$A$14,IF(AQ76+($B$14*15)&gt;100,100,AQ76+($B$14*15)),IF(AR75=$A$16,IF(AQ76+$B$16*15&gt;100,100,AQ76+$B$16*15),AQ76)))))</f>
        <v>45.786666666666648</v>
      </c>
      <c r="AS76" s="316">
        <f t="shared" ref="AS76" si="1601">IF(AS75=$A$12,AR76+($B$12*15),IF(AS75=$A$13,AR76+($B$13*15),IF(AS75=$A$15,IF(AR76+($B$15*15)&gt;100,100,AR76+($B$15*15)),IF(AS75=$A$14,IF(AR76+($B$14*15)&gt;100,100,AR76+($B$14*15)),IF(AS75=$A$16,IF(AR76+$B$16*15&gt;100,100,AR76+$B$16*15),AR76)))))</f>
        <v>43.84999999999998</v>
      </c>
      <c r="AT76" s="316">
        <f t="shared" ref="AT76" si="1602">IF(AT75=$A$12,AS76+($B$12*15),IF(AT75=$A$13,AS76+($B$13*15),IF(AT75=$A$15,IF(AS76+($B$15*15)&gt;100,100,AS76+($B$15*15)),IF(AT75=$A$14,IF(AS76+($B$14*15)&gt;100,100,AS76+($B$14*15)),IF(AT75=$A$16,IF(AS76+$B$16*15&gt;100,100,AS76+$B$16*15),AS76)))))</f>
        <v>41.913333333333313</v>
      </c>
      <c r="AU76" s="316">
        <f t="shared" ref="AU76" si="1603">IF(AU75=$A$12,AT76+($B$12*15),IF(AU75=$A$13,AT76+($B$13*15),IF(AU75=$A$15,IF(AT76+($B$15*15)&gt;100,100,AT76+($B$15*15)),IF(AU75=$A$14,IF(AT76+($B$14*15)&gt;100,100,AT76+($B$14*15)),IF(AU75=$A$16,IF(AT76+$B$16*15&gt;100,100,AT76+$B$16*15),AT76)))))</f>
        <v>39.976666666666645</v>
      </c>
      <c r="AV76" s="316">
        <f t="shared" ref="AV76" si="1604">IF(AV75=$A$12,AU76+($B$12*15),IF(AV75=$A$13,AU76+($B$13*15),IF(AV75=$A$15,IF(AU76+($B$15*15)&gt;100,100,AU76+($B$15*15)),IF(AV75=$A$14,IF(AU76+($B$14*15)&gt;100,100,AU76+($B$14*15)),IF(AV75=$A$16,IF(AU76+$B$16*15&gt;100,100,AU76+$B$16*15),AU76)))))</f>
        <v>38.039999999999978</v>
      </c>
      <c r="AW76" s="316">
        <f t="shared" ref="AW76" si="1605">IF(AW75=$A$12,AV76+($B$12*15),IF(AW75=$A$13,AV76+($B$13*15),IF(AW75=$A$15,IF(AV76+($B$15*15)&gt;100,100,AV76+($B$15*15)),IF(AW75=$A$14,IF(AV76+($B$14*15)&gt;100,100,AV76+($B$14*15)),IF(AW75=$A$16,IF(AV76+$B$16*15&gt;100,100,AV76+$B$16*15),AV76)))))</f>
        <v>36.10333333333331</v>
      </c>
      <c r="AX76" s="316">
        <f t="shared" ref="AX76" si="1606">IF(AX75=$A$12,AW76+($B$12*15),IF(AX75=$A$13,AW76+($B$13*15),IF(AX75=$A$15,IF(AW76+($B$15*15)&gt;100,100,AW76+($B$15*15)),IF(AX75=$A$14,IF(AW76+($B$14*15)&gt;100,100,AW76+($B$14*15)),IF(AX75=$A$16,IF(AW76+$B$16*15&gt;100,100,AW76+$B$16*15),AW76)))))</f>
        <v>34.166666666666643</v>
      </c>
      <c r="AY76" s="316">
        <f t="shared" ref="AY76" si="1607">IF(AY75=$A$12,AX76+($B$12*15),IF(AY75=$A$13,AX76+($B$13*15),IF(AY75=$A$15,IF(AX76+($B$15*15)&gt;100,100,AX76+($B$15*15)),IF(AY75=$A$14,IF(AX76+($B$14*15)&gt;100,100,AX76+($B$14*15)),IF(AY75=$A$16,IF(AX76+$B$16*15&gt;100,100,AX76+$B$16*15),AX76)))))</f>
        <v>32.229999999999976</v>
      </c>
      <c r="AZ76" s="316">
        <f t="shared" ref="AZ76" si="1608">IF(AZ75=$A$12,AY76+($B$12*15),IF(AZ75=$A$13,AY76+($B$13*15),IF(AZ75=$A$15,IF(AY76+($B$15*15)&gt;100,100,AY76+($B$15*15)),IF(AZ75=$A$14,IF(AY76+($B$14*15)&gt;100,100,AY76+($B$14*15)),IF(AZ75=$A$16,IF(AY76+$B$16*15&gt;100,100,AY76+$B$16*15),AY76)))))</f>
        <v>30.293333333333308</v>
      </c>
      <c r="BA76" s="316">
        <f t="shared" ref="BA76" si="1609">IF(BA75=$A$12,AZ76+($B$12*15),IF(BA75=$A$13,AZ76+($B$13*15),IF(BA75=$A$15,IF(AZ76+($B$15*15)&gt;100,100,AZ76+($B$15*15)),IF(BA75=$A$14,IF(AZ76+($B$14*15)&gt;100,100,AZ76+($B$14*15)),IF(BA75=$A$16,IF(AZ76+$B$16*15&gt;100,100,AZ76+$B$16*15),AZ76)))))</f>
        <v>28.356666666666641</v>
      </c>
      <c r="BB76" s="316">
        <f t="shared" ref="BB76" si="1610">IF(BB75=$A$12,BA76+($B$12*15),IF(BB75=$A$13,BA76+($B$13*15),IF(BB75=$A$15,IF(BA76+($B$15*15)&gt;100,100,BA76+($B$15*15)),IF(BB75=$A$14,IF(BA76+($B$14*15)&gt;100,100,BA76+($B$14*15)),IF(BB75=$A$16,IF(BA76+$B$16*15&gt;100,100,BA76+$B$16*15),BA76)))))</f>
        <v>26.419999999999973</v>
      </c>
      <c r="BC76" s="316">
        <f t="shared" ref="BC76" si="1611">IF(BC75=$A$12,BB76+($B$12*15),IF(BC75=$A$13,BB76+($B$13*15),IF(BC75=$A$15,IF(BB76+($B$15*15)&gt;100,100,BB76+($B$15*15)),IF(BC75=$A$14,IF(BB76+($B$14*15)&gt;100,100,BB76+($B$14*15)),IF(BC75=$A$16,IF(BB76+$B$16*15&gt;100,100,BB76+$B$16*15),BB76)))))</f>
        <v>24.483333333333306</v>
      </c>
      <c r="BD76" s="316">
        <f t="shared" ref="BD76" si="1612">IF(BD75=$A$12,BC76+($B$12*15),IF(BD75=$A$13,BC76+($B$13*15),IF(BD75=$A$15,IF(BC76+($B$15*15)&gt;100,100,BC76+($B$15*15)),IF(BD75=$A$14,IF(BC76+($B$14*15)&gt;100,100,BC76+($B$14*15)),IF(BD75=$A$16,IF(BC76+$B$16*15&gt;100,100,BC76+$B$16*15),BC76)))))</f>
        <v>22.546666666666638</v>
      </c>
      <c r="BE76" s="316">
        <f t="shared" ref="BE76" si="1613">IF(BE75=$A$12,BD76+($B$12*15),IF(BE75=$A$13,BD76+($B$13*15),IF(BE75=$A$15,IF(BD76+($B$15*15)&gt;100,100,BD76+($B$15*15)),IF(BE75=$A$14,IF(BD76+($B$14*15)&gt;100,100,BD76+($B$14*15)),IF(BE75=$A$16,IF(BD76+$B$16*15&gt;100,100,BD76+$B$16*15),BD76)))))</f>
        <v>20.609999999999971</v>
      </c>
      <c r="BF76" s="316">
        <f t="shared" ref="BF76" si="1614">IF(BF75=$A$12,BE76+($B$12*15),IF(BF75=$A$13,BE76+($B$13*15),IF(BF75=$A$15,IF(BE76+($B$15*15)&gt;100,100,BE76+($B$15*15)),IF(BF75=$A$14,IF(BE76+($B$14*15)&gt;100,100,BE76+($B$14*15)),IF(BF75=$A$16,IF(BE76+$B$16*15&gt;100,100,BE76+$B$16*15),BE76)))))</f>
        <v>18.673333333333304</v>
      </c>
      <c r="BG76" s="316">
        <f t="shared" ref="BG76" si="1615">IF(BG75=$A$12,BF76+($B$12*15),IF(BG75=$A$13,BF76+($B$13*15),IF(BG75=$A$15,IF(BF76+($B$15*15)&gt;100,100,BF76+($B$15*15)),IF(BG75=$A$14,IF(BF76+($B$14*15)&gt;100,100,BF76+($B$14*15)),IF(BG75=$A$16,IF(BF76+$B$16*15&gt;100,100,BF76+$B$16*15),BF76)))))</f>
        <v>16.736666666666636</v>
      </c>
      <c r="BH76" s="316">
        <f t="shared" ref="BH76" si="1616">IF(BH75=$A$12,BG76+($B$12*15),IF(BH75=$A$13,BG76+($B$13*15),IF(BH75=$A$15,IF(BG76+($B$15*15)&gt;100,100,BG76+($B$15*15)),IF(BH75=$A$14,IF(BG76+($B$14*15)&gt;100,100,BG76+($B$14*15)),IF(BH75=$A$16,IF(BG76+$B$16*15&gt;100,100,BG76+$B$16*15),BG76)))))</f>
        <v>14.813333333333302</v>
      </c>
      <c r="BI76" s="316">
        <f t="shared" ref="BI76" si="1617">IF(BI75=$A$12,BH76+($B$12*15),IF(BI75=$A$13,BH76+($B$13*15),IF(BI75=$A$15,IF(BH76+($B$15*15)&gt;100,100,BH76+($B$15*15)),IF(BI75=$A$14,IF(BH76+($B$14*15)&gt;100,100,BH76+($B$14*15)),IF(BI75=$A$16,IF(BH76+$B$16*15&gt;100,100,BH76+$B$16*15),BH76)))))</f>
        <v>29.813333333333304</v>
      </c>
      <c r="BJ76" s="316">
        <f t="shared" ref="BJ76" si="1618">IF(BJ75=$A$12,BI76+($B$12*15),IF(BJ75=$A$13,BI76+($B$13*15),IF(BJ75=$A$15,IF(BI76+($B$15*15)&gt;100,100,BI76+($B$15*15)),IF(BJ75=$A$14,IF(BI76+($B$14*15)&gt;100,100,BI76+($B$14*15)),IF(BJ75=$A$16,IF(BI76+$B$16*15&gt;100,100,BI76+$B$16*15),BI76)))))</f>
        <v>44.813333333333304</v>
      </c>
      <c r="BK76" s="316">
        <f t="shared" ref="BK76" si="1619">IF(BK75=$A$12,BJ76+($B$12*15),IF(BK75=$A$13,BJ76+($B$13*15),IF(BK75=$A$15,IF(BJ76+($B$15*15)&gt;100,100,BJ76+($B$15*15)),IF(BK75=$A$14,IF(BJ76+($B$14*15)&gt;100,100,BJ76+($B$14*15)),IF(BK75=$A$16,IF(BJ76+$B$16*15&gt;100,100,BJ76+$B$16*15),BJ76)))))</f>
        <v>59.813333333333304</v>
      </c>
      <c r="BL76" s="316">
        <f t="shared" ref="BL76" si="1620">IF(BL75=$A$12,BK76+($B$12*15),IF(BL75=$A$13,BK76+($B$13*15),IF(BL75=$A$15,IF(BK76+($B$15*15)&gt;100,100,BK76+($B$15*15)),IF(BL75=$A$14,IF(BK76+($B$14*15)&gt;100,100,BK76+($B$14*15)),IF(BL75=$A$16,IF(BK76+$B$16*15&gt;100,100,BK76+$B$16*15),BK76)))))</f>
        <v>74.813333333333304</v>
      </c>
      <c r="BM76" s="316">
        <f t="shared" ref="BM76" si="1621">IF(BM75=$A$12,BL76+($B$12*15),IF(BM75=$A$13,BL76+($B$13*15),IF(BM75=$A$15,IF(BL76+($B$15*15)&gt;100,100,BL76+($B$15*15)),IF(BM75=$A$14,IF(BL76+($B$14*15)&gt;100,100,BL76+($B$14*15)),IF(BM75=$A$16,IF(BL76+$B$16*15&gt;100,100,BL76+$B$16*15),BL76)))))</f>
        <v>72.889999999999972</v>
      </c>
      <c r="BN76" s="316">
        <f t="shared" ref="BN76" si="1622">IF(BN75=$A$12,BM76+($B$12*15),IF(BN75=$A$13,BM76+($B$13*15),IF(BN75=$A$15,IF(BM76+($B$15*15)&gt;100,100,BM76+($B$15*15)),IF(BN75=$A$14,IF(BM76+($B$14*15)&gt;100,100,BM76+($B$14*15)),IF(BN75=$A$16,IF(BM76+$B$16*15&gt;100,100,BM76+$B$16*15),BM76)))))</f>
        <v>72.889999999999972</v>
      </c>
      <c r="BO76" s="316">
        <f t="shared" ref="BO76" si="1623">IF(BO75=$A$12,BN76+($B$12*15),IF(BO75=$A$13,BN76+($B$13*15),IF(BO75=$A$15,IF(BN76+($B$15*15)&gt;100,100,BN76+($B$15*15)),IF(BO75=$A$14,IF(BN76+($B$14*15)&gt;100,100,BN76+($B$14*15)),IF(BO75=$A$16,IF(BN76+$B$16*15&gt;100,100,BN76+$B$16*15),BN76)))))</f>
        <v>72.889999999999972</v>
      </c>
      <c r="BP76" s="316">
        <f t="shared" ref="BP76" si="1624">IF(BP75=$A$12,BO76+($B$12*15),IF(BP75=$A$13,BO76+($B$13*15),IF(BP75=$A$15,IF(BO76+($B$15*15)&gt;100,100,BO76+($B$15*15)),IF(BP75=$A$14,IF(BO76+($B$14*15)&gt;100,100,BO76+($B$14*15)),IF(BP75=$A$16,IF(BO76+$B$16*15&gt;100,100,BO76+$B$16*15),BO76)))))</f>
        <v>72.889999999999972</v>
      </c>
      <c r="BQ76" s="316">
        <f t="shared" ref="BQ76" si="1625">IF(BQ75=$A$12,BP76+($B$12*15),IF(BQ75=$A$13,BP76+($B$13*15),IF(BQ75=$A$15,IF(BP76+($B$15*15)&gt;100,100,BP76+($B$15*15)),IF(BQ75=$A$14,IF(BP76+($B$14*15)&gt;100,100,BP76+($B$14*15)),IF(BQ75=$A$16,IF(BP76+$B$16*15&gt;100,100,BP76+$B$16*15),BP76)))))</f>
        <v>72.889999999999972</v>
      </c>
      <c r="BR76" s="316">
        <f t="shared" ref="BR76" si="1626">IF(BR75=$A$12,BQ76+($B$12*15),IF(BR75=$A$13,BQ76+($B$13*15),IF(BR75=$A$15,IF(BQ76+($B$15*15)&gt;100,100,BQ76+($B$15*15)),IF(BR75=$A$14,IF(BQ76+($B$14*15)&gt;100,100,BQ76+($B$14*15)),IF(BR75=$A$16,IF(BQ76+$B$16*15&gt;100,100,BQ76+$B$16*15),BQ76)))))</f>
        <v>72.889999999999972</v>
      </c>
      <c r="BS76" s="316">
        <f t="shared" ref="BS76" si="1627">IF(BS75=$A$12,BR76+($B$12*15),IF(BS75=$A$13,BR76+($B$13*15),IF(BS75=$A$15,IF(BR76+($B$15*15)&gt;100,100,BR76+($B$15*15)),IF(BS75=$A$14,IF(BR76+($B$14*15)&gt;100,100,BR76+($B$14*15)),IF(BS75=$A$16,IF(BR76+$B$16*15&gt;100,100,BR76+$B$16*15),BR76)))))</f>
        <v>72.889999999999972</v>
      </c>
      <c r="BT76" s="316">
        <f t="shared" ref="BT76" si="1628">IF(BT75=$A$12,BS76+($B$12*15),IF(BT75=$A$13,BS76+($B$13*15),IF(BT75=$A$15,IF(BS76+($B$15*15)&gt;100,100,BS76+($B$15*15)),IF(BT75=$A$14,IF(BS76+($B$14*15)&gt;100,100,BS76+($B$14*15)),IF(BT75=$A$16,IF(BS76+$B$16*15&gt;100,100,BS76+$B$16*15),BS76)))))</f>
        <v>72.889999999999972</v>
      </c>
      <c r="BU76" s="316">
        <f t="shared" ref="BU76" si="1629">IF(BU75=$A$12,BT76+($B$12*15),IF(BU75=$A$13,BT76+($B$13*15),IF(BU75=$A$15,IF(BT76+($B$15*15)&gt;100,100,BT76+($B$15*15)),IF(BU75=$A$14,IF(BT76+($B$14*15)&gt;100,100,BT76+($B$14*15)),IF(BU75=$A$16,IF(BT76+$B$16*15&gt;100,100,BT76+$B$16*15),BT76)))))</f>
        <v>72.889999999999972</v>
      </c>
      <c r="BV76" s="316">
        <f t="shared" ref="BV76" si="1630">IF(BV75=$A$12,BU76+($B$12*15),IF(BV75=$A$13,BU76+($B$13*15),IF(BV75=$A$15,IF(BU76+($B$15*15)&gt;100,100,BU76+($B$15*15)),IF(BV75=$A$14,IF(BU76+($B$14*15)&gt;100,100,BU76+($B$14*15)),IF(BV75=$A$16,IF(BU76+$B$16*15&gt;100,100,BU76+$B$16*15),BU76)))))</f>
        <v>72.889999999999972</v>
      </c>
      <c r="BW76" s="316">
        <f t="shared" ref="BW76" si="1631">IF(BW75=$A$12,BV76+($B$12*15),IF(BW75=$A$13,BV76+($B$13*15),IF(BW75=$A$15,IF(BV76+($B$15*15)&gt;100,100,BV76+($B$15*15)),IF(BW75=$A$14,IF(BV76+($B$14*15)&gt;100,100,BV76+($B$14*15)),IF(BW75=$A$16,IF(BV76+$B$16*15&gt;100,100,BV76+$B$16*15),BV76)))))</f>
        <v>72.889999999999972</v>
      </c>
      <c r="BX76" s="316">
        <f t="shared" ref="BX76" si="1632">IF(BX75=$A$12,BW76+($B$12*15),IF(BX75=$A$13,BW76+($B$13*15),IF(BX75=$A$15,IF(BW76+($B$15*15)&gt;100,100,BW76+($B$15*15)),IF(BX75=$A$14,IF(BW76+($B$14*15)&gt;100,100,BW76+($B$14*15)),IF(BX75=$A$16,IF(BW76+$B$16*15&gt;100,100,BW76+$B$16*15),BW76)))))</f>
        <v>72.889999999999972</v>
      </c>
      <c r="BY76" s="316">
        <f t="shared" ref="BY76" si="1633">IF(BY75=$A$12,BX76+($B$12*15),IF(BY75=$A$13,BX76+($B$13*15),IF(BY75=$A$15,IF(BX76+($B$15*15)&gt;100,100,BX76+($B$15*15)),IF(BY75=$A$14,IF(BX76+($B$14*15)&gt;100,100,BX76+($B$14*15)),IF(BY75=$A$16,IF(BX76+$B$16*15&gt;100,100,BX76+$B$16*15),BX76)))))</f>
        <v>72.889999999999972</v>
      </c>
      <c r="BZ76" s="316">
        <f t="shared" ref="BZ76" si="1634">IF(BZ75=$A$12,BY76+($B$12*15),IF(BZ75=$A$13,BY76+($B$13*15),IF(BZ75=$A$15,IF(BY76+($B$15*15)&gt;100,100,BY76+($B$15*15)),IF(BZ75=$A$14,IF(BY76+($B$14*15)&gt;100,100,BY76+($B$14*15)),IF(BZ75=$A$16,IF(BY76+$B$16*15&gt;100,100,BY76+$B$16*15),BY76)))))</f>
        <v>72.889999999999972</v>
      </c>
      <c r="CA76" s="316">
        <f t="shared" ref="CA76" si="1635">IF(CA75=$A$12,BZ76+($B$12*15),IF(CA75=$A$13,BZ76+($B$13*15),IF(CA75=$A$15,IF(BZ76+($B$15*15)&gt;100,100,BZ76+($B$15*15)),IF(CA75=$A$14,IF(BZ76+($B$14*15)&gt;100,100,BZ76+($B$14*15)),IF(CA75=$A$16,IF(BZ76+$B$16*15&gt;100,100,BZ76+$B$16*15),BZ76)))))</f>
        <v>72.889999999999972</v>
      </c>
      <c r="CB76" s="316">
        <f t="shared" ref="CB76" si="1636">IF(CB75=$A$12,CA76+($B$12*15),IF(CB75=$A$13,CA76+($B$13*15),IF(CB75=$A$15,IF(CA76+($B$15*15)&gt;100,100,CA76+($B$15*15)),IF(CB75=$A$14,IF(CA76+($B$14*15)&gt;100,100,CA76+($B$14*15)),IF(CB75=$A$16,IF(CA76+$B$16*15&gt;100,100,CA76+$B$16*15),CA76)))))</f>
        <v>72.889999999999972</v>
      </c>
      <c r="CC76" s="316">
        <f t="shared" ref="CC76" si="1637">IF(CC75=$A$12,CB76+($B$12*15),IF(CC75=$A$13,CB76+($B$13*15),IF(CC75=$A$15,IF(CB76+($B$15*15)&gt;100,100,CB76+($B$15*15)),IF(CC75=$A$14,IF(CB76+($B$14*15)&gt;100,100,CB76+($B$14*15)),IF(CC75=$A$16,IF(CB76+$B$16*15&gt;100,100,CB76+$B$16*15),CB76)))))</f>
        <v>72.889999999999972</v>
      </c>
      <c r="CD76" s="316">
        <f t="shared" ref="CD76" si="1638">IF(CD75=$A$12,CC76+($B$12*15),IF(CD75=$A$13,CC76+($B$13*15),IF(CD75=$A$15,IF(CC76+($B$15*15)&gt;100,100,CC76+($B$15*15)),IF(CD75=$A$14,IF(CC76+($B$14*15)&gt;100,100,CC76+($B$14*15)),IF(CD75=$A$16,IF(CC76+$B$16*15&gt;100,100,CC76+$B$16*15),CC76)))))</f>
        <v>72.889999999999972</v>
      </c>
      <c r="CE76" s="316">
        <f t="shared" ref="CE76" si="1639">IF(CE75=$A$12,CD76+($B$12*15),IF(CE75=$A$13,CD76+($B$13*15),IF(CE75=$A$15,IF(CD76+($B$15*15)&gt;100,100,CD76+($B$15*15)),IF(CE75=$A$14,IF(CD76+($B$14*15)&gt;100,100,CD76+($B$14*15)),IF(CE75=$A$16,IF(CD76+$B$16*15&gt;100,100,CD76+$B$16*15),CD76)))))</f>
        <v>72.889999999999972</v>
      </c>
      <c r="CF76" s="316">
        <f t="shared" ref="CF76" si="1640">IF(CF75=$A$12,CE76+($B$12*15),IF(CF75=$A$13,CE76+($B$13*15),IF(CF75=$A$15,IF(CE76+($B$15*15)&gt;100,100,CE76+($B$15*15)),IF(CF75=$A$14,IF(CE76+($B$14*15)&gt;100,100,CE76+($B$14*15)),IF(CF75=$A$16,IF(CE76+$B$16*15&gt;100,100,CE76+$B$16*15),CE76)))))</f>
        <v>72.889999999999972</v>
      </c>
      <c r="CG76" s="316">
        <f t="shared" ref="CG76" si="1641">IF(CG75=$A$12,CF76+($B$12*15),IF(CG75=$A$13,CF76+($B$13*15),IF(CG75=$A$15,IF(CF76+($B$15*15)&gt;100,100,CF76+($B$15*15)),IF(CG75=$A$14,IF(CF76+($B$14*15)&gt;100,100,CF76+($B$14*15)),IF(CG75=$A$16,IF(CF76+$B$16*15&gt;100,100,CF76+$B$16*15),CF76)))))</f>
        <v>72.889999999999972</v>
      </c>
      <c r="CH76" s="316">
        <f t="shared" ref="CH76" si="1642">IF(CH75=$A$12,CG76+($B$12*15),IF(CH75=$A$13,CG76+($B$13*15),IF(CH75=$A$15,IF(CG76+($B$15*15)&gt;100,100,CG76+($B$15*15)),IF(CH75=$A$14,IF(CG76+($B$14*15)&gt;100,100,CG76+($B$14*15)),IF(CH75=$A$16,IF(CG76+$B$16*15&gt;100,100,CG76+$B$16*15),CG76)))))</f>
        <v>72.889999999999972</v>
      </c>
      <c r="CI76" s="316">
        <f t="shared" ref="CI76" si="1643">IF(CI75=$A$12,CH76+($B$12*15),IF(CI75=$A$13,CH76+($B$13*15),IF(CI75=$A$15,IF(CH76+($B$15*15)&gt;100,100,CH76+($B$15*15)),IF(CI75=$A$14,IF(CH76+($B$14*15)&gt;100,100,CH76+($B$14*15)),IF(CI75=$A$16,IF(CH76+$B$16*15&gt;100,100,CH76+$B$16*15),CH76)))))</f>
        <v>72.889999999999972</v>
      </c>
      <c r="CJ76" s="316">
        <f t="shared" ref="CJ76" si="1644">IF(CJ75=$A$12,CI76+($B$12*15),IF(CJ75=$A$13,CI76+($B$13*15),IF(CJ75=$A$15,IF(CI76+($B$15*15)&gt;100,100,CI76+($B$15*15)),IF(CJ75=$A$14,IF(CI76+($B$14*15)&gt;100,100,CI76+($B$14*15)),IF(CJ75=$A$16,IF(CI76+$B$16*15&gt;100,100,CI76+$B$16*15),CI76)))))</f>
        <v>72.889999999999972</v>
      </c>
      <c r="CK76" s="316">
        <f t="shared" ref="CK76" si="1645">IF(CK75=$A$12,CJ76+($B$12*15),IF(CK75=$A$13,CJ76+($B$13*15),IF(CK75=$A$15,IF(CJ76+($B$15*15)&gt;100,100,CJ76+($B$15*15)),IF(CK75=$A$14,IF(CJ76+($B$14*15)&gt;100,100,CJ76+($B$14*15)),IF(CK75=$A$16,IF(CJ76+$B$16*15&gt;100,100,CJ76+$B$16*15),CJ76)))))</f>
        <v>72.889999999999972</v>
      </c>
      <c r="CL76" s="316">
        <f t="shared" ref="CL76" si="1646">IF(CL75=$A$12,CK76+($B$12*15),IF(CL75=$A$13,CK76+($B$13*15),IF(CL75=$A$15,IF(CK76+($B$15*15)&gt;100,100,CK76+($B$15*15)),IF(CL75=$A$14,IF(CK76+($B$14*15)&gt;100,100,CK76+($B$14*15)),IF(CL75=$A$16,IF(CK76+$B$16*15&gt;100,100,CK76+$B$16*15),CK76)))))</f>
        <v>72.889999999999972</v>
      </c>
      <c r="CM76" s="316">
        <f t="shared" ref="CM76" si="1647">IF(CM75=$A$12,CL76+($B$12*15),IF(CM75=$A$13,CL76+($B$13*15),IF(CM75=$A$15,IF(CL76+($B$15*15)&gt;100,100,CL76+($B$15*15)),IF(CM75=$A$14,IF(CL76+($B$14*15)&gt;100,100,CL76+($B$14*15)),IF(CM75=$A$16,IF(CL76+$B$16*15&gt;100,100,CL76+$B$16*15),CL76)))))</f>
        <v>72.889999999999972</v>
      </c>
      <c r="CN76" s="316">
        <f t="shared" ref="CN76" si="1648">IF(CN75=$A$12,CM76+($B$12*15),IF(CN75=$A$13,CM76+($B$13*15),IF(CN75=$A$15,IF(CM76+($B$15*15)&gt;100,100,CM76+($B$15*15)),IF(CN75=$A$14,IF(CM76+($B$14*15)&gt;100,100,CM76+($B$14*15)),IF(CN75=$A$16,IF(CM76+$B$16*15&gt;100,100,CM76+$B$16*15),CM76)))))</f>
        <v>72.889999999999972</v>
      </c>
      <c r="CO76" s="316">
        <f t="shared" ref="CO76" si="1649">IF(CO75=$A$12,CN76+($B$12*15),IF(CO75=$A$13,CN76+($B$13*15),IF(CO75=$A$15,IF(CN76+($B$15*15)&gt;100,100,CN76+($B$15*15)),IF(CO75=$A$14,IF(CN76+($B$14*15)&gt;100,100,CN76+($B$14*15)),IF(CO75=$A$16,IF(CN76+$B$16*15&gt;100,100,CN76+$B$16*15),CN76)))))</f>
        <v>72.889999999999972</v>
      </c>
      <c r="CP76" s="316">
        <f t="shared" ref="CP76" si="1650">IF(CP75=$A$12,CO76+($B$12*15),IF(CP75=$A$13,CO76+($B$13*15),IF(CP75=$A$15,IF(CO76+($B$15*15)&gt;100,100,CO76+($B$15*15)),IF(CP75=$A$14,IF(CO76+($B$14*15)&gt;100,100,CO76+($B$14*15)),IF(CP75=$A$16,IF(CO76+$B$16*15&gt;100,100,CO76+$B$16*15),CO76)))))</f>
        <v>72.889999999999972</v>
      </c>
      <c r="CQ76" s="316">
        <f t="shared" ref="CQ76" si="1651">IF(CQ75=$A$12,CP76+($B$12*15),IF(CQ75=$A$13,CP76+($B$13*15),IF(CQ75=$A$15,IF(CP76+($B$15*15)&gt;100,100,CP76+($B$15*15)),IF(CQ75=$A$14,IF(CP76+($B$14*15)&gt;100,100,CP76+($B$14*15)),IF(CQ75=$A$16,IF(CP76+$B$16*15&gt;100,100,CP76+$B$16*15),CP76)))))</f>
        <v>72.889999999999972</v>
      </c>
      <c r="CR76" s="316">
        <f t="shared" ref="CR76" si="1652">IF(CR75=$A$12,CQ76+($B$12*15),IF(CR75=$A$13,CQ76+($B$13*15),IF(CR75=$A$15,IF(CQ76+($B$15*15)&gt;100,100,CQ76+($B$15*15)),IF(CR75=$A$14,IF(CQ76+($B$14*15)&gt;100,100,CQ76+($B$14*15)),IF(CR75=$A$16,IF(CQ76+$B$16*15&gt;100,100,CQ76+$B$16*15),CQ76)))))</f>
        <v>72.889999999999972</v>
      </c>
      <c r="CS76" s="316">
        <f t="shared" ref="CS76" si="1653">IF(CS75=$A$12,CR76+($B$12*15),IF(CS75=$A$13,CR76+($B$13*15),IF(CS75=$A$15,IF(CR76+($B$15*15)&gt;100,100,CR76+($B$15*15)),IF(CS75=$A$14,IF(CR76+($B$14*15)&gt;100,100,CR76+($B$14*15)),IF(CS75=$A$16,IF(CR76+$B$16*15&gt;100,100,CR76+$B$16*15),CR76)))))</f>
        <v>72.889999999999972</v>
      </c>
      <c r="CT76" s="316">
        <f t="shared" ref="CT76" si="1654">IF(CT75=$A$12,CS76+($B$12*15),IF(CT75=$A$13,CS76+($B$13*15),IF(CT75=$A$15,IF(CS76+($B$15*15)&gt;100,100,CS76+($B$15*15)),IF(CT75=$A$14,IF(CS76+($B$14*15)&gt;100,100,CS76+($B$14*15)),IF(CT75=$A$16,IF(CS76+$B$16*15&gt;100,100,CS76+$B$16*15),CS76)))))</f>
        <v>72.889999999999972</v>
      </c>
      <c r="CU76" s="316">
        <f t="shared" ref="CU76" si="1655">IF(CU75=$A$12,CT76+($B$12*15),IF(CU75=$A$13,CT76+($B$13*15),IF(CU75=$A$15,IF(CT76+($B$15*15)&gt;100,100,CT76+($B$15*15)),IF(CU75=$A$14,IF(CT76+($B$14*15)&gt;100,100,CT76+($B$14*15)),IF(CU75=$A$16,IF(CT76+$B$16*15&gt;100,100,CT76+$B$16*15),CT76)))))</f>
        <v>72.889999999999972</v>
      </c>
      <c r="CV76" s="316">
        <f t="shared" ref="CV76" si="1656">IF(CV75=$A$12,CU76+($B$12*15),IF(CV75=$A$13,CU76+($B$13*15),IF(CV75=$A$15,IF(CU76+($B$15*15)&gt;100,100,CU76+($B$15*15)),IF(CV75=$A$14,IF(CU76+($B$14*15)&gt;100,100,CU76+($B$14*15)),IF(CV75=$A$16,IF(CU76+$B$16*15&gt;100,100,CU76+$B$16*15),CU76)))))</f>
        <v>72.889999999999972</v>
      </c>
      <c r="CW76" s="311">
        <f t="shared" ref="CW76" si="1657">CL76-10</f>
        <v>62.889999999999972</v>
      </c>
    </row>
    <row r="77" spans="1:101" s="303" customFormat="1" ht="12" x14ac:dyDescent="0.2">
      <c r="A77" s="467" t="s">
        <v>52</v>
      </c>
      <c r="B77" s="419" t="s">
        <v>53</v>
      </c>
      <c r="C77" s="304" t="s">
        <v>44</v>
      </c>
      <c r="D77" s="314" t="s">
        <v>45</v>
      </c>
      <c r="E77" s="316" t="s">
        <v>23</v>
      </c>
      <c r="F77" s="316" t="s">
        <v>23</v>
      </c>
      <c r="G77" s="316" t="s">
        <v>23</v>
      </c>
      <c r="H77" s="316" t="s">
        <v>207</v>
      </c>
      <c r="I77" s="316" t="s">
        <v>207</v>
      </c>
      <c r="J77" s="316" t="s">
        <v>207</v>
      </c>
      <c r="K77" s="316" t="s">
        <v>23</v>
      </c>
      <c r="L77" s="316" t="s">
        <v>23</v>
      </c>
      <c r="M77" s="316" t="s">
        <v>23</v>
      </c>
      <c r="N77" s="316" t="s">
        <v>207</v>
      </c>
      <c r="O77" s="316" t="s">
        <v>207</v>
      </c>
      <c r="P77" s="316" t="s">
        <v>207</v>
      </c>
      <c r="Q77" s="316" t="s">
        <v>23</v>
      </c>
      <c r="R77" s="316" t="s">
        <v>23</v>
      </c>
      <c r="S77" s="316" t="s">
        <v>23</v>
      </c>
      <c r="T77" s="316" t="s">
        <v>207</v>
      </c>
      <c r="U77" s="316" t="s">
        <v>207</v>
      </c>
      <c r="V77" s="316" t="s">
        <v>207</v>
      </c>
      <c r="W77" s="316" t="s">
        <v>23</v>
      </c>
      <c r="X77" s="316" t="s">
        <v>23</v>
      </c>
      <c r="Y77" s="316" t="s">
        <v>23</v>
      </c>
      <c r="Z77" s="316" t="s">
        <v>207</v>
      </c>
      <c r="AA77" s="316" t="s">
        <v>207</v>
      </c>
      <c r="AB77" s="316" t="s">
        <v>207</v>
      </c>
      <c r="AC77" s="316" t="s">
        <v>23</v>
      </c>
      <c r="AD77" s="316" t="s">
        <v>23</v>
      </c>
      <c r="AE77" s="316" t="s">
        <v>23</v>
      </c>
      <c r="AF77" s="316" t="s">
        <v>207</v>
      </c>
      <c r="AG77" s="317" t="s">
        <v>17</v>
      </c>
      <c r="AH77" s="317" t="s">
        <v>17</v>
      </c>
      <c r="AI77" s="317" t="s">
        <v>17</v>
      </c>
      <c r="AJ77" s="317" t="s">
        <v>17</v>
      </c>
      <c r="AK77" s="316" t="s">
        <v>207</v>
      </c>
      <c r="AL77" s="316" t="s">
        <v>207</v>
      </c>
      <c r="AM77" s="316" t="s">
        <v>23</v>
      </c>
      <c r="AN77" s="316" t="s">
        <v>23</v>
      </c>
      <c r="AO77" s="316" t="s">
        <v>23</v>
      </c>
      <c r="AP77" s="316" t="s">
        <v>207</v>
      </c>
      <c r="AQ77" s="316" t="s">
        <v>207</v>
      </c>
      <c r="AR77" s="316" t="s">
        <v>207</v>
      </c>
      <c r="AS77" s="316" t="s">
        <v>23</v>
      </c>
      <c r="AT77" s="316" t="s">
        <v>23</v>
      </c>
      <c r="AU77" s="316" t="s">
        <v>23</v>
      </c>
      <c r="AV77" s="316" t="s">
        <v>207</v>
      </c>
      <c r="AW77" s="316" t="s">
        <v>207</v>
      </c>
      <c r="AX77" s="316" t="s">
        <v>207</v>
      </c>
      <c r="AY77" s="316" t="s">
        <v>23</v>
      </c>
      <c r="AZ77" s="316" t="s">
        <v>23</v>
      </c>
      <c r="BA77" s="316" t="s">
        <v>23</v>
      </c>
      <c r="BB77" s="316" t="s">
        <v>207</v>
      </c>
      <c r="BC77" s="316" t="s">
        <v>207</v>
      </c>
      <c r="BD77" s="316" t="s">
        <v>207</v>
      </c>
      <c r="BE77" s="316" t="s">
        <v>23</v>
      </c>
      <c r="BF77" s="316" t="s">
        <v>23</v>
      </c>
      <c r="BG77" s="316" t="s">
        <v>23</v>
      </c>
      <c r="BH77" s="316" t="s">
        <v>207</v>
      </c>
      <c r="BI77" s="316" t="s">
        <v>207</v>
      </c>
      <c r="BJ77" s="316" t="s">
        <v>207</v>
      </c>
      <c r="BK77" s="316" t="s">
        <v>23</v>
      </c>
      <c r="BL77" s="316" t="s">
        <v>23</v>
      </c>
      <c r="BM77" s="316" t="s">
        <v>23</v>
      </c>
      <c r="BN77" s="316" t="s">
        <v>207</v>
      </c>
      <c r="BO77" s="317" t="s">
        <v>17</v>
      </c>
      <c r="BP77" s="317" t="s">
        <v>17</v>
      </c>
      <c r="BQ77" s="317" t="s">
        <v>17</v>
      </c>
      <c r="BR77" s="317" t="s">
        <v>17</v>
      </c>
      <c r="BS77" s="316" t="s">
        <v>207</v>
      </c>
      <c r="BT77" s="316" t="s">
        <v>207</v>
      </c>
      <c r="BU77" s="316" t="s">
        <v>23</v>
      </c>
      <c r="BV77" s="316" t="s">
        <v>23</v>
      </c>
      <c r="BW77" s="316" t="s">
        <v>23</v>
      </c>
      <c r="BX77" s="316"/>
      <c r="BY77" s="316"/>
      <c r="BZ77" s="316"/>
      <c r="CA77" s="316"/>
      <c r="CB77" s="316"/>
      <c r="CC77" s="316"/>
      <c r="CD77" s="316"/>
      <c r="CE77" s="316"/>
      <c r="CF77" s="316"/>
      <c r="CG77" s="316"/>
      <c r="CH77" s="316"/>
      <c r="CI77" s="316"/>
      <c r="CJ77" s="316"/>
      <c r="CK77" s="316"/>
      <c r="CL77" s="316"/>
      <c r="CM77" s="316"/>
      <c r="CN77" s="316"/>
      <c r="CO77" s="316"/>
      <c r="CP77" s="316"/>
      <c r="CQ77" s="316"/>
      <c r="CR77" s="316"/>
      <c r="CS77" s="316"/>
      <c r="CT77" s="316"/>
      <c r="CU77" s="316"/>
      <c r="CV77" s="316"/>
      <c r="CW77" s="303" t="s">
        <v>46</v>
      </c>
    </row>
    <row r="78" spans="1:101" s="303" customFormat="1" ht="12" x14ac:dyDescent="0.2">
      <c r="A78" s="468"/>
      <c r="B78" s="420"/>
      <c r="C78" s="304" t="s">
        <v>37</v>
      </c>
      <c r="D78" s="315">
        <f>CW44</f>
        <v>68.763333333333335</v>
      </c>
      <c r="E78" s="316">
        <f>IF(E77=$A$12,D78+($B$12*15),IF(E77=$A$13,D78+($B$13*15),IF(E77=$A$15,IF(D78+($B$15*15)&gt;100,100,D78+($B$15*15)),IF(E77=$A$14,IF(D78+($B$14*15)&gt;100,100,D78+($B$14*15)),IF(E77=$A$16,IF(D78+$B$16*15&gt;100,100,D78+$B$16*15),D78)))))</f>
        <v>66.826666666666668</v>
      </c>
      <c r="F78" s="316">
        <f t="shared" ref="F78" si="1658">IF(F77=$A$12,E78+($B$12*15),IF(F77=$A$13,E78+($B$13*15),IF(F77=$A$15,IF(E78+($B$15*15)&gt;100,100,E78+($B$15*15)),IF(F77=$A$14,IF(E78+($B$14*15)&gt;100,100,E78+($B$14*15)),IF(F77=$A$16,IF(E78+$B$16*15&gt;100,100,E78+$B$16*15),E78)))))</f>
        <v>64.89</v>
      </c>
      <c r="G78" s="316">
        <f t="shared" ref="G78" si="1659">IF(G77=$A$12,F78+($B$12*15),IF(G77=$A$13,F78+($B$13*15),IF(G77=$A$15,IF(F78+($B$15*15)&gt;100,100,F78+($B$15*15)),IF(G77=$A$14,IF(F78+($B$14*15)&gt;100,100,F78+($B$14*15)),IF(G77=$A$16,IF(F78+$B$16*15&gt;100,100,F78+$B$16*15),F78)))))</f>
        <v>62.953333333333333</v>
      </c>
      <c r="H78" s="316">
        <f t="shared" ref="H78" si="1660">IF(H77=$A$12,G78+($B$12*15),IF(H77=$A$13,G78+($B$13*15),IF(H77=$A$15,IF(G78+($B$15*15)&gt;100,100,G78+($B$15*15)),IF(H77=$A$14,IF(G78+($B$14*15)&gt;100,100,G78+($B$14*15)),IF(H77=$A$16,IF(G78+$B$16*15&gt;100,100,G78+$B$16*15),G78)))))</f>
        <v>61.03</v>
      </c>
      <c r="I78" s="316">
        <f t="shared" ref="I78" si="1661">IF(I77=$A$12,H78+($B$12*15),IF(I77=$A$13,H78+($B$13*15),IF(I77=$A$15,IF(H78+($B$15*15)&gt;100,100,H78+($B$15*15)),IF(I77=$A$14,IF(H78+($B$14*15)&gt;100,100,H78+($B$14*15)),IF(I77=$A$16,IF(H78+$B$16*15&gt;100,100,H78+$B$16*15),H78)))))</f>
        <v>59.106666666666669</v>
      </c>
      <c r="J78" s="316">
        <f t="shared" ref="J78" si="1662">IF(J77=$A$12,I78+($B$12*15),IF(J77=$A$13,I78+($B$13*15),IF(J77=$A$15,IF(I78+($B$15*15)&gt;100,100,I78+($B$15*15)),IF(J77=$A$14,IF(I78+($B$14*15)&gt;100,100,I78+($B$14*15)),IF(J77=$A$16,IF(I78+$B$16*15&gt;100,100,I78+$B$16*15),I78)))))</f>
        <v>57.183333333333337</v>
      </c>
      <c r="K78" s="316">
        <f t="shared" ref="K78" si="1663">IF(K77=$A$12,J78+($B$12*15),IF(K77=$A$13,J78+($B$13*15),IF(K77=$A$15,IF(J78+($B$15*15)&gt;100,100,J78+($B$15*15)),IF(K77=$A$14,IF(J78+($B$14*15)&gt;100,100,J78+($B$14*15)),IF(K77=$A$16,IF(J78+$B$16*15&gt;100,100,J78+$B$16*15),J78)))))</f>
        <v>55.24666666666667</v>
      </c>
      <c r="L78" s="316">
        <f t="shared" ref="L78" si="1664">IF(L77=$A$12,K78+($B$12*15),IF(L77=$A$13,K78+($B$13*15),IF(L77=$A$15,IF(K78+($B$15*15)&gt;100,100,K78+($B$15*15)),IF(L77=$A$14,IF(K78+($B$14*15)&gt;100,100,K78+($B$14*15)),IF(L77=$A$16,IF(K78+$B$16*15&gt;100,100,K78+$B$16*15),K78)))))</f>
        <v>53.31</v>
      </c>
      <c r="M78" s="316">
        <f t="shared" ref="M78" si="1665">IF(M77=$A$12,L78+($B$12*15),IF(M77=$A$13,L78+($B$13*15),IF(M77=$A$15,IF(L78+($B$15*15)&gt;100,100,L78+($B$15*15)),IF(M77=$A$14,IF(L78+($B$14*15)&gt;100,100,L78+($B$14*15)),IF(M77=$A$16,IF(L78+$B$16*15&gt;100,100,L78+$B$16*15),L78)))))</f>
        <v>51.373333333333335</v>
      </c>
      <c r="N78" s="316">
        <f t="shared" ref="N78" si="1666">IF(N77=$A$12,M78+($B$12*15),IF(N77=$A$13,M78+($B$13*15),IF(N77=$A$15,IF(M78+($B$15*15)&gt;100,100,M78+($B$15*15)),IF(N77=$A$14,IF(M78+($B$14*15)&gt;100,100,M78+($B$14*15)),IF(N77=$A$16,IF(M78+$B$16*15&gt;100,100,M78+$B$16*15),M78)))))</f>
        <v>49.45</v>
      </c>
      <c r="O78" s="316">
        <f t="shared" ref="O78" si="1667">IF(O77=$A$12,N78+($B$12*15),IF(O77=$A$13,N78+($B$13*15),IF(O77=$A$15,IF(N78+($B$15*15)&gt;100,100,N78+($B$15*15)),IF(O77=$A$14,IF(N78+($B$14*15)&gt;100,100,N78+($B$14*15)),IF(O77=$A$16,IF(N78+$B$16*15&gt;100,100,N78+$B$16*15),N78)))))</f>
        <v>47.526666666666671</v>
      </c>
      <c r="P78" s="316">
        <f t="shared" ref="P78" si="1668">IF(P77=$A$12,O78+($B$12*15),IF(P77=$A$13,O78+($B$13*15),IF(P77=$A$15,IF(O78+($B$15*15)&gt;100,100,O78+($B$15*15)),IF(P77=$A$14,IF(O78+($B$14*15)&gt;100,100,O78+($B$14*15)),IF(P77=$A$16,IF(O78+$B$16*15&gt;100,100,O78+$B$16*15),O78)))))</f>
        <v>45.603333333333339</v>
      </c>
      <c r="Q78" s="316">
        <f t="shared" ref="Q78" si="1669">IF(Q77=$A$12,P78+($B$12*15),IF(Q77=$A$13,P78+($B$13*15),IF(Q77=$A$15,IF(P78+($B$15*15)&gt;100,100,P78+($B$15*15)),IF(Q77=$A$14,IF(P78+($B$14*15)&gt;100,100,P78+($B$14*15)),IF(Q77=$A$16,IF(P78+$B$16*15&gt;100,100,P78+$B$16*15),P78)))))</f>
        <v>43.666666666666671</v>
      </c>
      <c r="R78" s="316">
        <f t="shared" ref="R78" si="1670">IF(R77=$A$12,Q78+($B$12*15),IF(R77=$A$13,Q78+($B$13*15),IF(R77=$A$15,IF(Q78+($B$15*15)&gt;100,100,Q78+($B$15*15)),IF(R77=$A$14,IF(Q78+($B$14*15)&gt;100,100,Q78+($B$14*15)),IF(R77=$A$16,IF(Q78+$B$16*15&gt;100,100,Q78+$B$16*15),Q78)))))</f>
        <v>41.730000000000004</v>
      </c>
      <c r="S78" s="316">
        <f t="shared" ref="S78" si="1671">IF(S77=$A$12,R78+($B$12*15),IF(S77=$A$13,R78+($B$13*15),IF(S77=$A$15,IF(R78+($B$15*15)&gt;100,100,R78+($B$15*15)),IF(S77=$A$14,IF(R78+($B$14*15)&gt;100,100,R78+($B$14*15)),IF(S77=$A$16,IF(R78+$B$16*15&gt;100,100,R78+$B$16*15),R78)))))</f>
        <v>39.793333333333337</v>
      </c>
      <c r="T78" s="316">
        <f t="shared" ref="T78" si="1672">IF(T77=$A$12,S78+($B$12*15),IF(T77=$A$13,S78+($B$13*15),IF(T77=$A$15,IF(S78+($B$15*15)&gt;100,100,S78+($B$15*15)),IF(T77=$A$14,IF(S78+($B$14*15)&gt;100,100,S78+($B$14*15)),IF(T77=$A$16,IF(S78+$B$16*15&gt;100,100,S78+$B$16*15),S78)))))</f>
        <v>37.870000000000005</v>
      </c>
      <c r="U78" s="316">
        <f t="shared" ref="U78" si="1673">IF(U77=$A$12,T78+($B$12*15),IF(U77=$A$13,T78+($B$13*15),IF(U77=$A$15,IF(T78+($B$15*15)&gt;100,100,T78+($B$15*15)),IF(U77=$A$14,IF(T78+($B$14*15)&gt;100,100,T78+($B$14*15)),IF(U77=$A$16,IF(T78+$B$16*15&gt;100,100,T78+$B$16*15),T78)))))</f>
        <v>35.946666666666673</v>
      </c>
      <c r="V78" s="316">
        <f t="shared" ref="V78" si="1674">IF(V77=$A$12,U78+($B$12*15),IF(V77=$A$13,U78+($B$13*15),IF(V77=$A$15,IF(U78+($B$15*15)&gt;100,100,U78+($B$15*15)),IF(V77=$A$14,IF(U78+($B$14*15)&gt;100,100,U78+($B$14*15)),IF(V77=$A$16,IF(U78+$B$16*15&gt;100,100,U78+$B$16*15),U78)))))</f>
        <v>34.023333333333341</v>
      </c>
      <c r="W78" s="316">
        <f t="shared" ref="W78" si="1675">IF(W77=$A$12,V78+($B$12*15),IF(W77=$A$13,V78+($B$13*15),IF(W77=$A$15,IF(V78+($B$15*15)&gt;100,100,V78+($B$15*15)),IF(W77=$A$14,IF(V78+($B$14*15)&gt;100,100,V78+($B$14*15)),IF(W77=$A$16,IF(V78+$B$16*15&gt;100,100,V78+$B$16*15),V78)))))</f>
        <v>32.086666666666673</v>
      </c>
      <c r="X78" s="316">
        <f t="shared" ref="X78" si="1676">IF(X77=$A$12,W78+($B$12*15),IF(X77=$A$13,W78+($B$13*15),IF(X77=$A$15,IF(W78+($B$15*15)&gt;100,100,W78+($B$15*15)),IF(X77=$A$14,IF(W78+($B$14*15)&gt;100,100,W78+($B$14*15)),IF(X77=$A$16,IF(W78+$B$16*15&gt;100,100,W78+$B$16*15),W78)))))</f>
        <v>30.150000000000006</v>
      </c>
      <c r="Y78" s="316">
        <f t="shared" ref="Y78" si="1677">IF(Y77=$A$12,X78+($B$12*15),IF(Y77=$A$13,X78+($B$13*15),IF(Y77=$A$15,IF(X78+($B$15*15)&gt;100,100,X78+($B$15*15)),IF(Y77=$A$14,IF(X78+($B$14*15)&gt;100,100,X78+($B$14*15)),IF(Y77=$A$16,IF(X78+$B$16*15&gt;100,100,X78+$B$16*15),X78)))))</f>
        <v>28.213333333333338</v>
      </c>
      <c r="Z78" s="316">
        <f t="shared" ref="Z78" si="1678">IF(Z77=$A$12,Y78+($B$12*15),IF(Z77=$A$13,Y78+($B$13*15),IF(Z77=$A$15,IF(Y78+($B$15*15)&gt;100,100,Y78+($B$15*15)),IF(Z77=$A$14,IF(Y78+($B$14*15)&gt;100,100,Y78+($B$14*15)),IF(Z77=$A$16,IF(Y78+$B$16*15&gt;100,100,Y78+$B$16*15),Y78)))))</f>
        <v>26.290000000000006</v>
      </c>
      <c r="AA78" s="316">
        <f t="shared" ref="AA78" si="1679">IF(AA77=$A$12,Z78+($B$12*15),IF(AA77=$A$13,Z78+($B$13*15),IF(AA77=$A$15,IF(Z78+($B$15*15)&gt;100,100,Z78+($B$15*15)),IF(AA77=$A$14,IF(Z78+($B$14*15)&gt;100,100,Z78+($B$14*15)),IF(AA77=$A$16,IF(Z78+$B$16*15&gt;100,100,Z78+$B$16*15),Z78)))))</f>
        <v>24.366666666666674</v>
      </c>
      <c r="AB78" s="316">
        <f t="shared" ref="AB78" si="1680">IF(AB77=$A$12,AA78+($B$12*15),IF(AB77=$A$13,AA78+($B$13*15),IF(AB77=$A$15,IF(AA78+($B$15*15)&gt;100,100,AA78+($B$15*15)),IF(AB77=$A$14,IF(AA78+($B$14*15)&gt;100,100,AA78+($B$14*15)),IF(AB77=$A$16,IF(AA78+$B$16*15&gt;100,100,AA78+$B$16*15),AA78)))))</f>
        <v>22.443333333333342</v>
      </c>
      <c r="AC78" s="316">
        <f t="shared" ref="AC78" si="1681">IF(AC77=$A$12,AB78+($B$12*15),IF(AC77=$A$13,AB78+($B$13*15),IF(AC77=$A$15,IF(AB78+($B$15*15)&gt;100,100,AB78+($B$15*15)),IF(AC77=$A$14,IF(AB78+($B$14*15)&gt;100,100,AB78+($B$14*15)),IF(AC77=$A$16,IF(AB78+$B$16*15&gt;100,100,AB78+$B$16*15),AB78)))))</f>
        <v>20.506666666666675</v>
      </c>
      <c r="AD78" s="316">
        <f t="shared" ref="AD78" si="1682">IF(AD77=$A$12,AC78+($B$12*15),IF(AD77=$A$13,AC78+($B$13*15),IF(AD77=$A$15,IF(AC78+($B$15*15)&gt;100,100,AC78+($B$15*15)),IF(AD77=$A$14,IF(AC78+($B$14*15)&gt;100,100,AC78+($B$14*15)),IF(AD77=$A$16,IF(AC78+$B$16*15&gt;100,100,AC78+$B$16*15),AC78)))))</f>
        <v>18.570000000000007</v>
      </c>
      <c r="AE78" s="316">
        <f t="shared" ref="AE78" si="1683">IF(AE77=$A$12,AD78+($B$12*15),IF(AE77=$A$13,AD78+($B$13*15),IF(AE77=$A$15,IF(AD78+($B$15*15)&gt;100,100,AD78+($B$15*15)),IF(AE77=$A$14,IF(AD78+($B$14*15)&gt;100,100,AD78+($B$14*15)),IF(AE77=$A$16,IF(AD78+$B$16*15&gt;100,100,AD78+$B$16*15),AD78)))))</f>
        <v>16.63333333333334</v>
      </c>
      <c r="AF78" s="316">
        <f t="shared" ref="AF78" si="1684">IF(AF77=$A$12,AE78+($B$12*15),IF(AF77=$A$13,AE78+($B$13*15),IF(AF77=$A$15,IF(AE78+($B$15*15)&gt;100,100,AE78+($B$15*15)),IF(AF77=$A$14,IF(AE78+($B$14*15)&gt;100,100,AE78+($B$14*15)),IF(AF77=$A$16,IF(AE78+$B$16*15&gt;100,100,AE78+$B$16*15),AE78)))))</f>
        <v>14.710000000000006</v>
      </c>
      <c r="AG78" s="316">
        <f t="shared" ref="AG78" si="1685">IF(AG77=$A$12,AF78+($B$12*15),IF(AG77=$A$13,AF78+($B$13*15),IF(AG77=$A$15,IF(AF78+($B$15*15)&gt;100,100,AF78+($B$15*15)),IF(AG77=$A$14,IF(AF78+($B$14*15)&gt;100,100,AF78+($B$14*15)),IF(AG77=$A$16,IF(AF78+$B$16*15&gt;100,100,AF78+$B$16*15),AF78)))))</f>
        <v>39.710000000000008</v>
      </c>
      <c r="AH78" s="316">
        <f t="shared" ref="AH78" si="1686">IF(AH77=$A$12,AG78+($B$12*15),IF(AH77=$A$13,AG78+($B$13*15),IF(AH77=$A$15,IF(AG78+($B$15*15)&gt;100,100,AG78+($B$15*15)),IF(AH77=$A$14,IF(AG78+($B$14*15)&gt;100,100,AG78+($B$14*15)),IF(AH77=$A$16,IF(AG78+$B$16*15&gt;100,100,AG78+$B$16*15),AG78)))))</f>
        <v>64.710000000000008</v>
      </c>
      <c r="AI78" s="316">
        <f t="shared" ref="AI78" si="1687">IF(AI77=$A$12,AH78+($B$12*15),IF(AI77=$A$13,AH78+($B$13*15),IF(AI77=$A$15,IF(AH78+($B$15*15)&gt;100,100,AH78+($B$15*15)),IF(AI77=$A$14,IF(AH78+($B$14*15)&gt;100,100,AH78+($B$14*15)),IF(AI77=$A$16,IF(AH78+$B$16*15&gt;100,100,AH78+$B$16*15),AH78)))))</f>
        <v>89.710000000000008</v>
      </c>
      <c r="AJ78" s="316">
        <f t="shared" ref="AJ78" si="1688">IF(AJ77=$A$12,AI78+($B$12*15),IF(AJ77=$A$13,AI78+($B$13*15),IF(AJ77=$A$15,IF(AI78+($B$15*15)&gt;100,100,AI78+($B$15*15)),IF(AJ77=$A$14,IF(AI78+($B$14*15)&gt;100,100,AI78+($B$14*15)),IF(AJ77=$A$16,IF(AI78+$B$16*15&gt;100,100,AI78+$B$16*15),AI78)))))</f>
        <v>100</v>
      </c>
      <c r="AK78" s="316">
        <f t="shared" ref="AK78" si="1689">IF(AK77=$A$12,AJ78+($B$12*15),IF(AK77=$A$13,AJ78+($B$13*15),IF(AK77=$A$15,IF(AJ78+($B$15*15)&gt;100,100,AJ78+($B$15*15)),IF(AK77=$A$14,IF(AJ78+($B$14*15)&gt;100,100,AJ78+($B$14*15)),IF(AK77=$A$16,IF(AJ78+$B$16*15&gt;100,100,AJ78+$B$16*15),AJ78)))))</f>
        <v>98.076666666666668</v>
      </c>
      <c r="AL78" s="316">
        <f t="shared" ref="AL78" si="1690">IF(AL77=$A$12,AK78+($B$12*15),IF(AL77=$A$13,AK78+($B$13*15),IF(AL77=$A$15,IF(AK78+($B$15*15)&gt;100,100,AK78+($B$15*15)),IF(AL77=$A$14,IF(AK78+($B$14*15)&gt;100,100,AK78+($B$14*15)),IF(AL77=$A$16,IF(AK78+$B$16*15&gt;100,100,AK78+$B$16*15),AK78)))))</f>
        <v>96.153333333333336</v>
      </c>
      <c r="AM78" s="316">
        <f t="shared" ref="AM78" si="1691">IF(AM77=$A$12,AL78+($B$12*15),IF(AM77=$A$13,AL78+($B$13*15),IF(AM77=$A$15,IF(AL78+($B$15*15)&gt;100,100,AL78+($B$15*15)),IF(AM77=$A$14,IF(AL78+($B$14*15)&gt;100,100,AL78+($B$14*15)),IF(AM77=$A$16,IF(AL78+$B$16*15&gt;100,100,AL78+$B$16*15),AL78)))))</f>
        <v>94.216666666666669</v>
      </c>
      <c r="AN78" s="316">
        <f t="shared" ref="AN78" si="1692">IF(AN77=$A$12,AM78+($B$12*15),IF(AN77=$A$13,AM78+($B$13*15),IF(AN77=$A$15,IF(AM78+($B$15*15)&gt;100,100,AM78+($B$15*15)),IF(AN77=$A$14,IF(AM78+($B$14*15)&gt;100,100,AM78+($B$14*15)),IF(AN77=$A$16,IF(AM78+$B$16*15&gt;100,100,AM78+$B$16*15),AM78)))))</f>
        <v>92.28</v>
      </c>
      <c r="AO78" s="316">
        <f t="shared" ref="AO78" si="1693">IF(AO77=$A$12,AN78+($B$12*15),IF(AO77=$A$13,AN78+($B$13*15),IF(AO77=$A$15,IF(AN78+($B$15*15)&gt;100,100,AN78+($B$15*15)),IF(AO77=$A$14,IF(AN78+($B$14*15)&gt;100,100,AN78+($B$14*15)),IF(AO77=$A$16,IF(AN78+$B$16*15&gt;100,100,AN78+$B$16*15),AN78)))))</f>
        <v>90.343333333333334</v>
      </c>
      <c r="AP78" s="316">
        <f t="shared" ref="AP78" si="1694">IF(AP77=$A$12,AO78+($B$12*15),IF(AP77=$A$13,AO78+($B$13*15),IF(AP77=$A$15,IF(AO78+($B$15*15)&gt;100,100,AO78+($B$15*15)),IF(AP77=$A$14,IF(AO78+($B$14*15)&gt;100,100,AO78+($B$14*15)),IF(AP77=$A$16,IF(AO78+$B$16*15&gt;100,100,AO78+$B$16*15),AO78)))))</f>
        <v>88.42</v>
      </c>
      <c r="AQ78" s="316">
        <f t="shared" ref="AQ78" si="1695">IF(AQ77=$A$12,AP78+($B$12*15),IF(AQ77=$A$13,AP78+($B$13*15),IF(AQ77=$A$15,IF(AP78+($B$15*15)&gt;100,100,AP78+($B$15*15)),IF(AQ77=$A$14,IF(AP78+($B$14*15)&gt;100,100,AP78+($B$14*15)),IF(AQ77=$A$16,IF(AP78+$B$16*15&gt;100,100,AP78+$B$16*15),AP78)))))</f>
        <v>86.49666666666667</v>
      </c>
      <c r="AR78" s="316">
        <f t="shared" ref="AR78" si="1696">IF(AR77=$A$12,AQ78+($B$12*15),IF(AR77=$A$13,AQ78+($B$13*15),IF(AR77=$A$15,IF(AQ78+($B$15*15)&gt;100,100,AQ78+($B$15*15)),IF(AR77=$A$14,IF(AQ78+($B$14*15)&gt;100,100,AQ78+($B$14*15)),IF(AR77=$A$16,IF(AQ78+$B$16*15&gt;100,100,AQ78+$B$16*15),AQ78)))))</f>
        <v>84.573333333333338</v>
      </c>
      <c r="AS78" s="316">
        <f t="shared" ref="AS78" si="1697">IF(AS77=$A$12,AR78+($B$12*15),IF(AS77=$A$13,AR78+($B$13*15),IF(AS77=$A$15,IF(AR78+($B$15*15)&gt;100,100,AR78+($B$15*15)),IF(AS77=$A$14,IF(AR78+($B$14*15)&gt;100,100,AR78+($B$14*15)),IF(AS77=$A$16,IF(AR78+$B$16*15&gt;100,100,AR78+$B$16*15),AR78)))))</f>
        <v>82.63666666666667</v>
      </c>
      <c r="AT78" s="316">
        <f t="shared" ref="AT78" si="1698">IF(AT77=$A$12,AS78+($B$12*15),IF(AT77=$A$13,AS78+($B$13*15),IF(AT77=$A$15,IF(AS78+($B$15*15)&gt;100,100,AS78+($B$15*15)),IF(AT77=$A$14,IF(AS78+($B$14*15)&gt;100,100,AS78+($B$14*15)),IF(AT77=$A$16,IF(AS78+$B$16*15&gt;100,100,AS78+$B$16*15),AS78)))))</f>
        <v>80.7</v>
      </c>
      <c r="AU78" s="316">
        <f t="shared" ref="AU78" si="1699">IF(AU77=$A$12,AT78+($B$12*15),IF(AU77=$A$13,AT78+($B$13*15),IF(AU77=$A$15,IF(AT78+($B$15*15)&gt;100,100,AT78+($B$15*15)),IF(AU77=$A$14,IF(AT78+($B$14*15)&gt;100,100,AT78+($B$14*15)),IF(AU77=$A$16,IF(AT78+$B$16*15&gt;100,100,AT78+$B$16*15),AT78)))))</f>
        <v>78.763333333333335</v>
      </c>
      <c r="AV78" s="316">
        <f t="shared" ref="AV78" si="1700">IF(AV77=$A$12,AU78+($B$12*15),IF(AV77=$A$13,AU78+($B$13*15),IF(AV77=$A$15,IF(AU78+($B$15*15)&gt;100,100,AU78+($B$15*15)),IF(AV77=$A$14,IF(AU78+($B$14*15)&gt;100,100,AU78+($B$14*15)),IF(AV77=$A$16,IF(AU78+$B$16*15&gt;100,100,AU78+$B$16*15),AU78)))))</f>
        <v>76.84</v>
      </c>
      <c r="AW78" s="316">
        <f t="shared" ref="AW78" si="1701">IF(AW77=$A$12,AV78+($B$12*15),IF(AW77=$A$13,AV78+($B$13*15),IF(AW77=$A$15,IF(AV78+($B$15*15)&gt;100,100,AV78+($B$15*15)),IF(AW77=$A$14,IF(AV78+($B$14*15)&gt;100,100,AV78+($B$14*15)),IF(AW77=$A$16,IF(AV78+$B$16*15&gt;100,100,AV78+$B$16*15),AV78)))))</f>
        <v>74.916666666666671</v>
      </c>
      <c r="AX78" s="316">
        <f t="shared" ref="AX78" si="1702">IF(AX77=$A$12,AW78+($B$12*15),IF(AX77=$A$13,AW78+($B$13*15),IF(AX77=$A$15,IF(AW78+($B$15*15)&gt;100,100,AW78+($B$15*15)),IF(AX77=$A$14,IF(AW78+($B$14*15)&gt;100,100,AW78+($B$14*15)),IF(AX77=$A$16,IF(AW78+$B$16*15&gt;100,100,AW78+$B$16*15),AW78)))))</f>
        <v>72.993333333333339</v>
      </c>
      <c r="AY78" s="316">
        <f t="shared" ref="AY78" si="1703">IF(AY77=$A$12,AX78+($B$12*15),IF(AY77=$A$13,AX78+($B$13*15),IF(AY77=$A$15,IF(AX78+($B$15*15)&gt;100,100,AX78+($B$15*15)),IF(AY77=$A$14,IF(AX78+($B$14*15)&gt;100,100,AX78+($B$14*15)),IF(AY77=$A$16,IF(AX78+$B$16*15&gt;100,100,AX78+$B$16*15),AX78)))))</f>
        <v>71.056666666666672</v>
      </c>
      <c r="AZ78" s="316">
        <f t="shared" ref="AZ78" si="1704">IF(AZ77=$A$12,AY78+($B$12*15),IF(AZ77=$A$13,AY78+($B$13*15),IF(AZ77=$A$15,IF(AY78+($B$15*15)&gt;100,100,AY78+($B$15*15)),IF(AZ77=$A$14,IF(AY78+($B$14*15)&gt;100,100,AY78+($B$14*15)),IF(AZ77=$A$16,IF(AY78+$B$16*15&gt;100,100,AY78+$B$16*15),AY78)))))</f>
        <v>69.12</v>
      </c>
      <c r="BA78" s="316">
        <f t="shared" ref="BA78" si="1705">IF(BA77=$A$12,AZ78+($B$12*15),IF(BA77=$A$13,AZ78+($B$13*15),IF(BA77=$A$15,IF(AZ78+($B$15*15)&gt;100,100,AZ78+($B$15*15)),IF(BA77=$A$14,IF(AZ78+($B$14*15)&gt;100,100,AZ78+($B$14*15)),IF(BA77=$A$16,IF(AZ78+$B$16*15&gt;100,100,AZ78+$B$16*15),AZ78)))))</f>
        <v>67.183333333333337</v>
      </c>
      <c r="BB78" s="316">
        <f t="shared" ref="BB78" si="1706">IF(BB77=$A$12,BA78+($B$12*15),IF(BB77=$A$13,BA78+($B$13*15),IF(BB77=$A$15,IF(BA78+($B$15*15)&gt;100,100,BA78+($B$15*15)),IF(BB77=$A$14,IF(BA78+($B$14*15)&gt;100,100,BA78+($B$14*15)),IF(BB77=$A$16,IF(BA78+$B$16*15&gt;100,100,BA78+$B$16*15),BA78)))))</f>
        <v>65.260000000000005</v>
      </c>
      <c r="BC78" s="316">
        <f t="shared" ref="BC78" si="1707">IF(BC77=$A$12,BB78+($B$12*15),IF(BC77=$A$13,BB78+($B$13*15),IF(BC77=$A$15,IF(BB78+($B$15*15)&gt;100,100,BB78+($B$15*15)),IF(BC77=$A$14,IF(BB78+($B$14*15)&gt;100,100,BB78+($B$14*15)),IF(BC77=$A$16,IF(BB78+$B$16*15&gt;100,100,BB78+$B$16*15),BB78)))))</f>
        <v>63.336666666666673</v>
      </c>
      <c r="BD78" s="316">
        <f t="shared" ref="BD78" si="1708">IF(BD77=$A$12,BC78+($B$12*15),IF(BD77=$A$13,BC78+($B$13*15),IF(BD77=$A$15,IF(BC78+($B$15*15)&gt;100,100,BC78+($B$15*15)),IF(BD77=$A$14,IF(BC78+($B$14*15)&gt;100,100,BC78+($B$14*15)),IF(BD77=$A$16,IF(BC78+$B$16*15&gt;100,100,BC78+$B$16*15),BC78)))))</f>
        <v>61.413333333333341</v>
      </c>
      <c r="BE78" s="316">
        <f t="shared" ref="BE78" si="1709">IF(BE77=$A$12,BD78+($B$12*15),IF(BE77=$A$13,BD78+($B$13*15),IF(BE77=$A$15,IF(BD78+($B$15*15)&gt;100,100,BD78+($B$15*15)),IF(BE77=$A$14,IF(BD78+($B$14*15)&gt;100,100,BD78+($B$14*15)),IF(BE77=$A$16,IF(BD78+$B$16*15&gt;100,100,BD78+$B$16*15),BD78)))))</f>
        <v>59.476666666666674</v>
      </c>
      <c r="BF78" s="316">
        <f t="shared" ref="BF78" si="1710">IF(BF77=$A$12,BE78+($B$12*15),IF(BF77=$A$13,BE78+($B$13*15),IF(BF77=$A$15,IF(BE78+($B$15*15)&gt;100,100,BE78+($B$15*15)),IF(BF77=$A$14,IF(BE78+($B$14*15)&gt;100,100,BE78+($B$14*15)),IF(BF77=$A$16,IF(BE78+$B$16*15&gt;100,100,BE78+$B$16*15),BE78)))))</f>
        <v>57.540000000000006</v>
      </c>
      <c r="BG78" s="316">
        <f t="shared" ref="BG78" si="1711">IF(BG77=$A$12,BF78+($B$12*15),IF(BG77=$A$13,BF78+($B$13*15),IF(BG77=$A$15,IF(BF78+($B$15*15)&gt;100,100,BF78+($B$15*15)),IF(BG77=$A$14,IF(BF78+($B$14*15)&gt;100,100,BF78+($B$14*15)),IF(BG77=$A$16,IF(BF78+$B$16*15&gt;100,100,BF78+$B$16*15),BF78)))))</f>
        <v>55.603333333333339</v>
      </c>
      <c r="BH78" s="316">
        <f t="shared" ref="BH78" si="1712">IF(BH77=$A$12,BG78+($B$12*15),IF(BH77=$A$13,BG78+($B$13*15),IF(BH77=$A$15,IF(BG78+($B$15*15)&gt;100,100,BG78+($B$15*15)),IF(BH77=$A$14,IF(BG78+($B$14*15)&gt;100,100,BG78+($B$14*15)),IF(BH77=$A$16,IF(BG78+$B$16*15&gt;100,100,BG78+$B$16*15),BG78)))))</f>
        <v>53.680000000000007</v>
      </c>
      <c r="BI78" s="316">
        <f t="shared" ref="BI78" si="1713">IF(BI77=$A$12,BH78+($B$12*15),IF(BI77=$A$13,BH78+($B$13*15),IF(BI77=$A$15,IF(BH78+($B$15*15)&gt;100,100,BH78+($B$15*15)),IF(BI77=$A$14,IF(BH78+($B$14*15)&gt;100,100,BH78+($B$14*15)),IF(BI77=$A$16,IF(BH78+$B$16*15&gt;100,100,BH78+$B$16*15),BH78)))))</f>
        <v>51.756666666666675</v>
      </c>
      <c r="BJ78" s="316">
        <f t="shared" ref="BJ78" si="1714">IF(BJ77=$A$12,BI78+($B$12*15),IF(BJ77=$A$13,BI78+($B$13*15),IF(BJ77=$A$15,IF(BI78+($B$15*15)&gt;100,100,BI78+($B$15*15)),IF(BJ77=$A$14,IF(BI78+($B$14*15)&gt;100,100,BI78+($B$14*15)),IF(BJ77=$A$16,IF(BI78+$B$16*15&gt;100,100,BI78+$B$16*15),BI78)))))</f>
        <v>49.833333333333343</v>
      </c>
      <c r="BK78" s="316">
        <f t="shared" ref="BK78" si="1715">IF(BK77=$A$12,BJ78+($B$12*15),IF(BK77=$A$13,BJ78+($B$13*15),IF(BK77=$A$15,IF(BJ78+($B$15*15)&gt;100,100,BJ78+($B$15*15)),IF(BK77=$A$14,IF(BJ78+($B$14*15)&gt;100,100,BJ78+($B$14*15)),IF(BK77=$A$16,IF(BJ78+$B$16*15&gt;100,100,BJ78+$B$16*15),BJ78)))))</f>
        <v>47.896666666666675</v>
      </c>
      <c r="BL78" s="316">
        <f t="shared" ref="BL78" si="1716">IF(BL77=$A$12,BK78+($B$12*15),IF(BL77=$A$13,BK78+($B$13*15),IF(BL77=$A$15,IF(BK78+($B$15*15)&gt;100,100,BK78+($B$15*15)),IF(BL77=$A$14,IF(BK78+($B$14*15)&gt;100,100,BK78+($B$14*15)),IF(BL77=$A$16,IF(BK78+$B$16*15&gt;100,100,BK78+$B$16*15),BK78)))))</f>
        <v>45.960000000000008</v>
      </c>
      <c r="BM78" s="316">
        <f t="shared" ref="BM78" si="1717">IF(BM77=$A$12,BL78+($B$12*15),IF(BM77=$A$13,BL78+($B$13*15),IF(BM77=$A$15,IF(BL78+($B$15*15)&gt;100,100,BL78+($B$15*15)),IF(BM77=$A$14,IF(BL78+($B$14*15)&gt;100,100,BL78+($B$14*15)),IF(BM77=$A$16,IF(BL78+$B$16*15&gt;100,100,BL78+$B$16*15),BL78)))))</f>
        <v>44.023333333333341</v>
      </c>
      <c r="BN78" s="316">
        <f t="shared" ref="BN78" si="1718">IF(BN77=$A$12,BM78+($B$12*15),IF(BN77=$A$13,BM78+($B$13*15),IF(BN77=$A$15,IF(BM78+($B$15*15)&gt;100,100,BM78+($B$15*15)),IF(BN77=$A$14,IF(BM78+($B$14*15)&gt;100,100,BM78+($B$14*15)),IF(BN77=$A$16,IF(BM78+$B$16*15&gt;100,100,BM78+$B$16*15),BM78)))))</f>
        <v>42.100000000000009</v>
      </c>
      <c r="BO78" s="316">
        <f t="shared" ref="BO78" si="1719">IF(BO77=$A$12,BN78+($B$12*15),IF(BO77=$A$13,BN78+($B$13*15),IF(BO77=$A$15,IF(BN78+($B$15*15)&gt;100,100,BN78+($B$15*15)),IF(BO77=$A$14,IF(BN78+($B$14*15)&gt;100,100,BN78+($B$14*15)),IF(BO77=$A$16,IF(BN78+$B$16*15&gt;100,100,BN78+$B$16*15),BN78)))))</f>
        <v>67.100000000000009</v>
      </c>
      <c r="BP78" s="316">
        <f t="shared" ref="BP78" si="1720">IF(BP77=$A$12,BO78+($B$12*15),IF(BP77=$A$13,BO78+($B$13*15),IF(BP77=$A$15,IF(BO78+($B$15*15)&gt;100,100,BO78+($B$15*15)),IF(BP77=$A$14,IF(BO78+($B$14*15)&gt;100,100,BO78+($B$14*15)),IF(BP77=$A$16,IF(BO78+$B$16*15&gt;100,100,BO78+$B$16*15),BO78)))))</f>
        <v>92.100000000000009</v>
      </c>
      <c r="BQ78" s="316">
        <f t="shared" ref="BQ78" si="1721">IF(BQ77=$A$12,BP78+($B$12*15),IF(BQ77=$A$13,BP78+($B$13*15),IF(BQ77=$A$15,IF(BP78+($B$15*15)&gt;100,100,BP78+($B$15*15)),IF(BQ77=$A$14,IF(BP78+($B$14*15)&gt;100,100,BP78+($B$14*15)),IF(BQ77=$A$16,IF(BP78+$B$16*15&gt;100,100,BP78+$B$16*15),BP78)))))</f>
        <v>100</v>
      </c>
      <c r="BR78" s="316">
        <f t="shared" ref="BR78" si="1722">IF(BR77=$A$12,BQ78+($B$12*15),IF(BR77=$A$13,BQ78+($B$13*15),IF(BR77=$A$15,IF(BQ78+($B$15*15)&gt;100,100,BQ78+($B$15*15)),IF(BR77=$A$14,IF(BQ78+($B$14*15)&gt;100,100,BQ78+($B$14*15)),IF(BR77=$A$16,IF(BQ78+$B$16*15&gt;100,100,BQ78+$B$16*15),BQ78)))))</f>
        <v>100</v>
      </c>
      <c r="BS78" s="316">
        <f t="shared" ref="BS78" si="1723">IF(BS77=$A$12,BR78+($B$12*15),IF(BS77=$A$13,BR78+($B$13*15),IF(BS77=$A$15,IF(BR78+($B$15*15)&gt;100,100,BR78+($B$15*15)),IF(BS77=$A$14,IF(BR78+($B$14*15)&gt;100,100,BR78+($B$14*15)),IF(BS77=$A$16,IF(BR78+$B$16*15&gt;100,100,BR78+$B$16*15),BR78)))))</f>
        <v>98.076666666666668</v>
      </c>
      <c r="BT78" s="316">
        <f t="shared" ref="BT78" si="1724">IF(BT77=$A$12,BS78+($B$12*15),IF(BT77=$A$13,BS78+($B$13*15),IF(BT77=$A$15,IF(BS78+($B$15*15)&gt;100,100,BS78+($B$15*15)),IF(BT77=$A$14,IF(BS78+($B$14*15)&gt;100,100,BS78+($B$14*15)),IF(BT77=$A$16,IF(BS78+$B$16*15&gt;100,100,BS78+$B$16*15),BS78)))))</f>
        <v>96.153333333333336</v>
      </c>
      <c r="BU78" s="316">
        <f t="shared" ref="BU78" si="1725">IF(BU77=$A$12,BT78+($B$12*15),IF(BU77=$A$13,BT78+($B$13*15),IF(BU77=$A$15,IF(BT78+($B$15*15)&gt;100,100,BT78+($B$15*15)),IF(BU77=$A$14,IF(BT78+($B$14*15)&gt;100,100,BT78+($B$14*15)),IF(BU77=$A$16,IF(BT78+$B$16*15&gt;100,100,BT78+$B$16*15),BT78)))))</f>
        <v>94.216666666666669</v>
      </c>
      <c r="BV78" s="316">
        <f t="shared" ref="BV78" si="1726">IF(BV77=$A$12,BU78+($B$12*15),IF(BV77=$A$13,BU78+($B$13*15),IF(BV77=$A$15,IF(BU78+($B$15*15)&gt;100,100,BU78+($B$15*15)),IF(BV77=$A$14,IF(BU78+($B$14*15)&gt;100,100,BU78+($B$14*15)),IF(BV77=$A$16,IF(BU78+$B$16*15&gt;100,100,BU78+$B$16*15),BU78)))))</f>
        <v>92.28</v>
      </c>
      <c r="BW78" s="316">
        <f t="shared" ref="BW78" si="1727">IF(BW77=$A$12,BV78+($B$12*15),IF(BW77=$A$13,BV78+($B$13*15),IF(BW77=$A$15,IF(BV78+($B$15*15)&gt;100,100,BV78+($B$15*15)),IF(BW77=$A$14,IF(BV78+($B$14*15)&gt;100,100,BV78+($B$14*15)),IF(BW77=$A$16,IF(BV78+$B$16*15&gt;100,100,BV78+$B$16*15),BV78)))))</f>
        <v>90.343333333333334</v>
      </c>
      <c r="BX78" s="316">
        <f t="shared" ref="BX78" si="1728">IF(BX77=$A$12,BW78+($B$12*15),IF(BX77=$A$13,BW78+($B$13*15),IF(BX77=$A$15,IF(BW78+($B$15*15)&gt;100,100,BW78+($B$15*15)),IF(BX77=$A$14,IF(BW78+($B$14*15)&gt;100,100,BW78+($B$14*15)),IF(BX77=$A$16,IF(BW78+$B$16*15&gt;100,100,BW78+$B$16*15),BW78)))))</f>
        <v>90.343333333333334</v>
      </c>
      <c r="BY78" s="316">
        <f t="shared" ref="BY78" si="1729">IF(BY77=$A$12,BX78+($B$12*15),IF(BY77=$A$13,BX78+($B$13*15),IF(BY77=$A$15,IF(BX78+($B$15*15)&gt;100,100,BX78+($B$15*15)),IF(BY77=$A$14,IF(BX78+($B$14*15)&gt;100,100,BX78+($B$14*15)),IF(BY77=$A$16,IF(BX78+$B$16*15&gt;100,100,BX78+$B$16*15),BX78)))))</f>
        <v>90.343333333333334</v>
      </c>
      <c r="BZ78" s="316">
        <f t="shared" ref="BZ78" si="1730">IF(BZ77=$A$12,BY78+($B$12*15),IF(BZ77=$A$13,BY78+($B$13*15),IF(BZ77=$A$15,IF(BY78+($B$15*15)&gt;100,100,BY78+($B$15*15)),IF(BZ77=$A$14,IF(BY78+($B$14*15)&gt;100,100,BY78+($B$14*15)),IF(BZ77=$A$16,IF(BY78+$B$16*15&gt;100,100,BY78+$B$16*15),BY78)))))</f>
        <v>90.343333333333334</v>
      </c>
      <c r="CA78" s="316">
        <f t="shared" ref="CA78" si="1731">IF(CA77=$A$12,BZ78+($B$12*15),IF(CA77=$A$13,BZ78+($B$13*15),IF(CA77=$A$15,IF(BZ78+($B$15*15)&gt;100,100,BZ78+($B$15*15)),IF(CA77=$A$14,IF(BZ78+($B$14*15)&gt;100,100,BZ78+($B$14*15)),IF(CA77=$A$16,IF(BZ78+$B$16*15&gt;100,100,BZ78+$B$16*15),BZ78)))))</f>
        <v>90.343333333333334</v>
      </c>
      <c r="CB78" s="316">
        <f t="shared" ref="CB78" si="1732">IF(CB77=$A$12,CA78+($B$12*15),IF(CB77=$A$13,CA78+($B$13*15),IF(CB77=$A$15,IF(CA78+($B$15*15)&gt;100,100,CA78+($B$15*15)),IF(CB77=$A$14,IF(CA78+($B$14*15)&gt;100,100,CA78+($B$14*15)),IF(CB77=$A$16,IF(CA78+$B$16*15&gt;100,100,CA78+$B$16*15),CA78)))))</f>
        <v>90.343333333333334</v>
      </c>
      <c r="CC78" s="316">
        <f t="shared" ref="CC78" si="1733">IF(CC77=$A$12,CB78+($B$12*15),IF(CC77=$A$13,CB78+($B$13*15),IF(CC77=$A$15,IF(CB78+($B$15*15)&gt;100,100,CB78+($B$15*15)),IF(CC77=$A$14,IF(CB78+($B$14*15)&gt;100,100,CB78+($B$14*15)),IF(CC77=$A$16,IF(CB78+$B$16*15&gt;100,100,CB78+$B$16*15),CB78)))))</f>
        <v>90.343333333333334</v>
      </c>
      <c r="CD78" s="316">
        <f t="shared" ref="CD78" si="1734">IF(CD77=$A$12,CC78+($B$12*15),IF(CD77=$A$13,CC78+($B$13*15),IF(CD77=$A$15,IF(CC78+($B$15*15)&gt;100,100,CC78+($B$15*15)),IF(CD77=$A$14,IF(CC78+($B$14*15)&gt;100,100,CC78+($B$14*15)),IF(CD77=$A$16,IF(CC78+$B$16*15&gt;100,100,CC78+$B$16*15),CC78)))))</f>
        <v>90.343333333333334</v>
      </c>
      <c r="CE78" s="316">
        <f t="shared" ref="CE78" si="1735">IF(CE77=$A$12,CD78+($B$12*15),IF(CE77=$A$13,CD78+($B$13*15),IF(CE77=$A$15,IF(CD78+($B$15*15)&gt;100,100,CD78+($B$15*15)),IF(CE77=$A$14,IF(CD78+($B$14*15)&gt;100,100,CD78+($B$14*15)),IF(CE77=$A$16,IF(CD78+$B$16*15&gt;100,100,CD78+$B$16*15),CD78)))))</f>
        <v>90.343333333333334</v>
      </c>
      <c r="CF78" s="316">
        <f t="shared" ref="CF78" si="1736">IF(CF77=$A$12,CE78+($B$12*15),IF(CF77=$A$13,CE78+($B$13*15),IF(CF77=$A$15,IF(CE78+($B$15*15)&gt;100,100,CE78+($B$15*15)),IF(CF77=$A$14,IF(CE78+($B$14*15)&gt;100,100,CE78+($B$14*15)),IF(CF77=$A$16,IF(CE78+$B$16*15&gt;100,100,CE78+$B$16*15),CE78)))))</f>
        <v>90.343333333333334</v>
      </c>
      <c r="CG78" s="316">
        <f t="shared" ref="CG78" si="1737">IF(CG77=$A$12,CF78+($B$12*15),IF(CG77=$A$13,CF78+($B$13*15),IF(CG77=$A$15,IF(CF78+($B$15*15)&gt;100,100,CF78+($B$15*15)),IF(CG77=$A$14,IF(CF78+($B$14*15)&gt;100,100,CF78+($B$14*15)),IF(CG77=$A$16,IF(CF78+$B$16*15&gt;100,100,CF78+$B$16*15),CF78)))))</f>
        <v>90.343333333333334</v>
      </c>
      <c r="CH78" s="316">
        <f t="shared" ref="CH78" si="1738">IF(CH77=$A$12,CG78+($B$12*15),IF(CH77=$A$13,CG78+($B$13*15),IF(CH77=$A$15,IF(CG78+($B$15*15)&gt;100,100,CG78+($B$15*15)),IF(CH77=$A$14,IF(CG78+($B$14*15)&gt;100,100,CG78+($B$14*15)),IF(CH77=$A$16,IF(CG78+$B$16*15&gt;100,100,CG78+$B$16*15),CG78)))))</f>
        <v>90.343333333333334</v>
      </c>
      <c r="CI78" s="316">
        <f t="shared" ref="CI78" si="1739">IF(CI77=$A$12,CH78+($B$12*15),IF(CI77=$A$13,CH78+($B$13*15),IF(CI77=$A$15,IF(CH78+($B$15*15)&gt;100,100,CH78+($B$15*15)),IF(CI77=$A$14,IF(CH78+($B$14*15)&gt;100,100,CH78+($B$14*15)),IF(CI77=$A$16,IF(CH78+$B$16*15&gt;100,100,CH78+$B$16*15),CH78)))))</f>
        <v>90.343333333333334</v>
      </c>
      <c r="CJ78" s="316">
        <f t="shared" ref="CJ78" si="1740">IF(CJ77=$A$12,CI78+($B$12*15),IF(CJ77=$A$13,CI78+($B$13*15),IF(CJ77=$A$15,IF(CI78+($B$15*15)&gt;100,100,CI78+($B$15*15)),IF(CJ77=$A$14,IF(CI78+($B$14*15)&gt;100,100,CI78+($B$14*15)),IF(CJ77=$A$16,IF(CI78+$B$16*15&gt;100,100,CI78+$B$16*15),CI78)))))</f>
        <v>90.343333333333334</v>
      </c>
      <c r="CK78" s="316">
        <f t="shared" ref="CK78" si="1741">IF(CK77=$A$12,CJ78+($B$12*15),IF(CK77=$A$13,CJ78+($B$13*15),IF(CK77=$A$15,IF(CJ78+($B$15*15)&gt;100,100,CJ78+($B$15*15)),IF(CK77=$A$14,IF(CJ78+($B$14*15)&gt;100,100,CJ78+($B$14*15)),IF(CK77=$A$16,IF(CJ78+$B$16*15&gt;100,100,CJ78+$B$16*15),CJ78)))))</f>
        <v>90.343333333333334</v>
      </c>
      <c r="CL78" s="316">
        <f t="shared" ref="CL78" si="1742">IF(CL77=$A$12,CK78+($B$12*15),IF(CL77=$A$13,CK78+($B$13*15),IF(CL77=$A$15,IF(CK78+($B$15*15)&gt;100,100,CK78+($B$15*15)),IF(CL77=$A$14,IF(CK78+($B$14*15)&gt;100,100,CK78+($B$14*15)),IF(CL77=$A$16,IF(CK78+$B$16*15&gt;100,100,CK78+$B$16*15),CK78)))))</f>
        <v>90.343333333333334</v>
      </c>
      <c r="CM78" s="316">
        <f t="shared" ref="CM78" si="1743">IF(CM77=$A$12,CL78+($B$12*15),IF(CM77=$A$13,CL78+($B$13*15),IF(CM77=$A$15,IF(CL78+($B$15*15)&gt;100,100,CL78+($B$15*15)),IF(CM77=$A$14,IF(CL78+($B$14*15)&gt;100,100,CL78+($B$14*15)),IF(CM77=$A$16,IF(CL78+$B$16*15&gt;100,100,CL78+$B$16*15),CL78)))))</f>
        <v>90.343333333333334</v>
      </c>
      <c r="CN78" s="316">
        <f t="shared" ref="CN78" si="1744">IF(CN77=$A$12,CM78+($B$12*15),IF(CN77=$A$13,CM78+($B$13*15),IF(CN77=$A$15,IF(CM78+($B$15*15)&gt;100,100,CM78+($B$15*15)),IF(CN77=$A$14,IF(CM78+($B$14*15)&gt;100,100,CM78+($B$14*15)),IF(CN77=$A$16,IF(CM78+$B$16*15&gt;100,100,CM78+$B$16*15),CM78)))))</f>
        <v>90.343333333333334</v>
      </c>
      <c r="CO78" s="316">
        <f t="shared" ref="CO78" si="1745">IF(CO77=$A$12,CN78+($B$12*15),IF(CO77=$A$13,CN78+($B$13*15),IF(CO77=$A$15,IF(CN78+($B$15*15)&gt;100,100,CN78+($B$15*15)),IF(CO77=$A$14,IF(CN78+($B$14*15)&gt;100,100,CN78+($B$14*15)),IF(CO77=$A$16,IF(CN78+$B$16*15&gt;100,100,CN78+$B$16*15),CN78)))))</f>
        <v>90.343333333333334</v>
      </c>
      <c r="CP78" s="316">
        <f t="shared" ref="CP78" si="1746">IF(CP77=$A$12,CO78+($B$12*15),IF(CP77=$A$13,CO78+($B$13*15),IF(CP77=$A$15,IF(CO78+($B$15*15)&gt;100,100,CO78+($B$15*15)),IF(CP77=$A$14,IF(CO78+($B$14*15)&gt;100,100,CO78+($B$14*15)),IF(CP77=$A$16,IF(CO78+$B$16*15&gt;100,100,CO78+$B$16*15),CO78)))))</f>
        <v>90.343333333333334</v>
      </c>
      <c r="CQ78" s="316">
        <f t="shared" ref="CQ78" si="1747">IF(CQ77=$A$12,CP78+($B$12*15),IF(CQ77=$A$13,CP78+($B$13*15),IF(CQ77=$A$15,IF(CP78+($B$15*15)&gt;100,100,CP78+($B$15*15)),IF(CQ77=$A$14,IF(CP78+($B$14*15)&gt;100,100,CP78+($B$14*15)),IF(CQ77=$A$16,IF(CP78+$B$16*15&gt;100,100,CP78+$B$16*15),CP78)))))</f>
        <v>90.343333333333334</v>
      </c>
      <c r="CR78" s="316">
        <f t="shared" ref="CR78" si="1748">IF(CR77=$A$12,CQ78+($B$12*15),IF(CR77=$A$13,CQ78+($B$13*15),IF(CR77=$A$15,IF(CQ78+($B$15*15)&gt;100,100,CQ78+($B$15*15)),IF(CR77=$A$14,IF(CQ78+($B$14*15)&gt;100,100,CQ78+($B$14*15)),IF(CR77=$A$16,IF(CQ78+$B$16*15&gt;100,100,CQ78+$B$16*15),CQ78)))))</f>
        <v>90.343333333333334</v>
      </c>
      <c r="CS78" s="316">
        <f t="shared" ref="CS78" si="1749">IF(CS77=$A$12,CR78+($B$12*15),IF(CS77=$A$13,CR78+($B$13*15),IF(CS77=$A$15,IF(CR78+($B$15*15)&gt;100,100,CR78+($B$15*15)),IF(CS77=$A$14,IF(CR78+($B$14*15)&gt;100,100,CR78+($B$14*15)),IF(CS77=$A$16,IF(CR78+$B$16*15&gt;100,100,CR78+$B$16*15),CR78)))))</f>
        <v>90.343333333333334</v>
      </c>
      <c r="CT78" s="316">
        <f t="shared" ref="CT78" si="1750">IF(CT77=$A$12,CS78+($B$12*15),IF(CT77=$A$13,CS78+($B$13*15),IF(CT77=$A$15,IF(CS78+($B$15*15)&gt;100,100,CS78+($B$15*15)),IF(CT77=$A$14,IF(CS78+($B$14*15)&gt;100,100,CS78+($B$14*15)),IF(CT77=$A$16,IF(CS78+$B$16*15&gt;100,100,CS78+$B$16*15),CS78)))))</f>
        <v>90.343333333333334</v>
      </c>
      <c r="CU78" s="316">
        <f t="shared" ref="CU78" si="1751">IF(CU77=$A$12,CT78+($B$12*15),IF(CU77=$A$13,CT78+($B$13*15),IF(CU77=$A$15,IF(CT78+($B$15*15)&gt;100,100,CT78+($B$15*15)),IF(CU77=$A$14,IF(CT78+($B$14*15)&gt;100,100,CT78+($B$14*15)),IF(CU77=$A$16,IF(CT78+$B$16*15&gt;100,100,CT78+$B$16*15),CT78)))))</f>
        <v>90.343333333333334</v>
      </c>
      <c r="CV78" s="316">
        <f t="shared" ref="CV78" si="1752">IF(CV77=$A$12,CU78+($B$12*15),IF(CV77=$A$13,CU78+($B$13*15),IF(CV77=$A$15,IF(CU78+($B$15*15)&gt;100,100,CU78+($B$15*15)),IF(CV77=$A$14,IF(CU78+($B$14*15)&gt;100,100,CU78+($B$14*15)),IF(CV77=$A$16,IF(CU78+$B$16*15&gt;100,100,CU78+$B$16*15),CU78)))))</f>
        <v>90.343333333333334</v>
      </c>
      <c r="CW78" s="311">
        <f t="shared" ref="CW78" si="1753">CL78-10</f>
        <v>80.343333333333334</v>
      </c>
    </row>
    <row r="79" spans="1:101" s="303" customFormat="1" ht="12" x14ac:dyDescent="0.2">
      <c r="A79" s="468"/>
      <c r="B79" s="419" t="s">
        <v>54</v>
      </c>
      <c r="C79" s="304" t="s">
        <v>44</v>
      </c>
      <c r="D79" s="314" t="s">
        <v>45</v>
      </c>
      <c r="E79" s="316"/>
      <c r="F79" s="316" t="s">
        <v>23</v>
      </c>
      <c r="G79" s="316" t="s">
        <v>23</v>
      </c>
      <c r="H79" s="316" t="s">
        <v>23</v>
      </c>
      <c r="I79" s="316" t="s">
        <v>207</v>
      </c>
      <c r="J79" s="316" t="s">
        <v>207</v>
      </c>
      <c r="K79" s="316" t="s">
        <v>207</v>
      </c>
      <c r="L79" s="316" t="s">
        <v>23</v>
      </c>
      <c r="M79" s="316" t="s">
        <v>23</v>
      </c>
      <c r="N79" s="316" t="s">
        <v>23</v>
      </c>
      <c r="O79" s="316" t="s">
        <v>207</v>
      </c>
      <c r="P79" s="316" t="s">
        <v>207</v>
      </c>
      <c r="Q79" s="316" t="s">
        <v>207</v>
      </c>
      <c r="R79" s="316" t="s">
        <v>23</v>
      </c>
      <c r="S79" s="316" t="s">
        <v>23</v>
      </c>
      <c r="T79" s="316" t="s">
        <v>23</v>
      </c>
      <c r="U79" s="316" t="s">
        <v>207</v>
      </c>
      <c r="V79" s="316" t="s">
        <v>207</v>
      </c>
      <c r="W79" s="316" t="s">
        <v>207</v>
      </c>
      <c r="X79" s="316" t="s">
        <v>23</v>
      </c>
      <c r="Y79" s="316" t="s">
        <v>23</v>
      </c>
      <c r="Z79" s="316" t="s">
        <v>23</v>
      </c>
      <c r="AA79" s="316" t="s">
        <v>207</v>
      </c>
      <c r="AB79" s="316" t="s">
        <v>207</v>
      </c>
      <c r="AC79" s="316" t="s">
        <v>207</v>
      </c>
      <c r="AD79" s="316" t="s">
        <v>23</v>
      </c>
      <c r="AE79" s="316" t="s">
        <v>23</v>
      </c>
      <c r="AF79" s="316" t="s">
        <v>23</v>
      </c>
      <c r="AG79" s="316" t="s">
        <v>207</v>
      </c>
      <c r="AH79" s="316" t="s">
        <v>207</v>
      </c>
      <c r="AI79" s="317" t="s">
        <v>13</v>
      </c>
      <c r="AJ79" s="317" t="s">
        <v>13</v>
      </c>
      <c r="AK79" s="317" t="s">
        <v>13</v>
      </c>
      <c r="AL79" s="317" t="s">
        <v>13</v>
      </c>
      <c r="AM79" s="316" t="s">
        <v>207</v>
      </c>
      <c r="AN79" s="316" t="s">
        <v>23</v>
      </c>
      <c r="AO79" s="316" t="s">
        <v>23</v>
      </c>
      <c r="AP79" s="316" t="s">
        <v>23</v>
      </c>
      <c r="AQ79" s="316" t="s">
        <v>207</v>
      </c>
      <c r="AR79" s="316" t="s">
        <v>207</v>
      </c>
      <c r="AS79" s="316" t="s">
        <v>207</v>
      </c>
      <c r="AT79" s="316" t="s">
        <v>23</v>
      </c>
      <c r="AU79" s="316" t="s">
        <v>23</v>
      </c>
      <c r="AV79" s="316" t="s">
        <v>23</v>
      </c>
      <c r="AW79" s="316" t="s">
        <v>207</v>
      </c>
      <c r="AX79" s="316" t="s">
        <v>207</v>
      </c>
      <c r="AY79" s="316" t="s">
        <v>207</v>
      </c>
      <c r="AZ79" s="316" t="s">
        <v>23</v>
      </c>
      <c r="BA79" s="316" t="s">
        <v>23</v>
      </c>
      <c r="BB79" s="316" t="s">
        <v>23</v>
      </c>
      <c r="BC79" s="316" t="s">
        <v>207</v>
      </c>
      <c r="BD79" s="316" t="s">
        <v>207</v>
      </c>
      <c r="BE79" s="316" t="s">
        <v>207</v>
      </c>
      <c r="BF79" s="316" t="s">
        <v>23</v>
      </c>
      <c r="BG79" s="316" t="s">
        <v>23</v>
      </c>
      <c r="BH79" s="316" t="s">
        <v>23</v>
      </c>
      <c r="BI79" s="316" t="s">
        <v>207</v>
      </c>
      <c r="BJ79" s="316" t="s">
        <v>207</v>
      </c>
      <c r="BK79" s="316" t="s">
        <v>207</v>
      </c>
      <c r="BL79" s="316" t="s">
        <v>23</v>
      </c>
      <c r="BM79" s="316" t="s">
        <v>23</v>
      </c>
      <c r="BN79" s="316" t="s">
        <v>23</v>
      </c>
      <c r="BO79" s="316" t="s">
        <v>207</v>
      </c>
      <c r="BP79" s="316" t="s">
        <v>207</v>
      </c>
      <c r="BQ79" s="317" t="s">
        <v>13</v>
      </c>
      <c r="BR79" s="317" t="s">
        <v>13</v>
      </c>
      <c r="BS79" s="317" t="s">
        <v>13</v>
      </c>
      <c r="BT79" s="317" t="s">
        <v>13</v>
      </c>
      <c r="BU79" s="316" t="s">
        <v>207</v>
      </c>
      <c r="BV79" s="316" t="s">
        <v>23</v>
      </c>
      <c r="BW79" s="316" t="s">
        <v>23</v>
      </c>
      <c r="BX79" s="316" t="s">
        <v>23</v>
      </c>
      <c r="BY79" s="316"/>
      <c r="BZ79" s="316"/>
      <c r="CA79" s="316"/>
      <c r="CB79" s="316"/>
      <c r="CC79" s="316"/>
      <c r="CD79" s="316"/>
      <c r="CE79" s="316"/>
      <c r="CF79" s="316"/>
      <c r="CG79" s="316"/>
      <c r="CH79" s="316"/>
      <c r="CI79" s="316"/>
      <c r="CJ79" s="316"/>
      <c r="CK79" s="316"/>
      <c r="CL79" s="316"/>
      <c r="CM79" s="316"/>
      <c r="CN79" s="316"/>
      <c r="CO79" s="316"/>
      <c r="CP79" s="316"/>
      <c r="CQ79" s="316"/>
      <c r="CR79" s="316"/>
      <c r="CS79" s="316"/>
      <c r="CT79" s="316"/>
      <c r="CU79" s="316"/>
      <c r="CV79" s="316"/>
      <c r="CW79" s="303" t="s">
        <v>46</v>
      </c>
    </row>
    <row r="80" spans="1:101" s="303" customFormat="1" ht="12" x14ac:dyDescent="0.2">
      <c r="A80" s="468"/>
      <c r="B80" s="420"/>
      <c r="C80" s="304" t="s">
        <v>37</v>
      </c>
      <c r="D80" s="315">
        <f>CW46</f>
        <v>70.686666666666667</v>
      </c>
      <c r="E80" s="316">
        <f>IF(E79=$A$12,D80+($B$12*15),IF(E79=$A$13,D80+($B$13*15),IF(E79=$A$15,IF(D80+($B$15*15)&gt;100,100,D80+($B$15*15)),IF(E79=$A$14,IF(D80+($B$14*15)&gt;100,100,D80+($B$14*15)),IF(E79=$A$16,IF(D80+$B$16*15&gt;100,100,D80+$B$16*15),D80)))))</f>
        <v>70.686666666666667</v>
      </c>
      <c r="F80" s="316">
        <f t="shared" ref="F80" si="1754">IF(F79=$A$12,E80+($B$12*15),IF(F79=$A$13,E80+($B$13*15),IF(F79=$A$15,IF(E80+($B$15*15)&gt;100,100,E80+($B$15*15)),IF(F79=$A$14,IF(E80+($B$14*15)&gt;100,100,E80+($B$14*15)),IF(F79=$A$16,IF(E80+$B$16*15&gt;100,100,E80+$B$16*15),E80)))))</f>
        <v>68.75</v>
      </c>
      <c r="G80" s="316">
        <f t="shared" ref="G80" si="1755">IF(G79=$A$12,F80+($B$12*15),IF(G79=$A$13,F80+($B$13*15),IF(G79=$A$15,IF(F80+($B$15*15)&gt;100,100,F80+($B$15*15)),IF(G79=$A$14,IF(F80+($B$14*15)&gt;100,100,F80+($B$14*15)),IF(G79=$A$16,IF(F80+$B$16*15&gt;100,100,F80+$B$16*15),F80)))))</f>
        <v>66.813333333333333</v>
      </c>
      <c r="H80" s="316">
        <f t="shared" ref="H80" si="1756">IF(H79=$A$12,G80+($B$12*15),IF(H79=$A$13,G80+($B$13*15),IF(H79=$A$15,IF(G80+($B$15*15)&gt;100,100,G80+($B$15*15)),IF(H79=$A$14,IF(G80+($B$14*15)&gt;100,100,G80+($B$14*15)),IF(H79=$A$16,IF(G80+$B$16*15&gt;100,100,G80+$B$16*15),G80)))))</f>
        <v>64.876666666666665</v>
      </c>
      <c r="I80" s="316">
        <f t="shared" ref="I80" si="1757">IF(I79=$A$12,H80+($B$12*15),IF(I79=$A$13,H80+($B$13*15),IF(I79=$A$15,IF(H80+($B$15*15)&gt;100,100,H80+($B$15*15)),IF(I79=$A$14,IF(H80+($B$14*15)&gt;100,100,H80+($B$14*15)),IF(I79=$A$16,IF(H80+$B$16*15&gt;100,100,H80+$B$16*15),H80)))))</f>
        <v>62.953333333333333</v>
      </c>
      <c r="J80" s="316">
        <f t="shared" ref="J80" si="1758">IF(J79=$A$12,I80+($B$12*15),IF(J79=$A$13,I80+($B$13*15),IF(J79=$A$15,IF(I80+($B$15*15)&gt;100,100,I80+($B$15*15)),IF(J79=$A$14,IF(I80+($B$14*15)&gt;100,100,I80+($B$14*15)),IF(J79=$A$16,IF(I80+$B$16*15&gt;100,100,I80+$B$16*15),I80)))))</f>
        <v>61.03</v>
      </c>
      <c r="K80" s="316">
        <f t="shared" ref="K80" si="1759">IF(K79=$A$12,J80+($B$12*15),IF(K79=$A$13,J80+($B$13*15),IF(K79=$A$15,IF(J80+($B$15*15)&gt;100,100,J80+($B$15*15)),IF(K79=$A$14,IF(J80+($B$14*15)&gt;100,100,J80+($B$14*15)),IF(K79=$A$16,IF(J80+$B$16*15&gt;100,100,J80+$B$16*15),J80)))))</f>
        <v>59.106666666666669</v>
      </c>
      <c r="L80" s="316">
        <f t="shared" ref="L80" si="1760">IF(L79=$A$12,K80+($B$12*15),IF(L79=$A$13,K80+($B$13*15),IF(L79=$A$15,IF(K80+($B$15*15)&gt;100,100,K80+($B$15*15)),IF(L79=$A$14,IF(K80+($B$14*15)&gt;100,100,K80+($B$14*15)),IF(L79=$A$16,IF(K80+$B$16*15&gt;100,100,K80+$B$16*15),K80)))))</f>
        <v>57.17</v>
      </c>
      <c r="M80" s="316">
        <f t="shared" ref="M80" si="1761">IF(M79=$A$12,L80+($B$12*15),IF(M79=$A$13,L80+($B$13*15),IF(M79=$A$15,IF(L80+($B$15*15)&gt;100,100,L80+($B$15*15)),IF(M79=$A$14,IF(L80+($B$14*15)&gt;100,100,L80+($B$14*15)),IF(M79=$A$16,IF(L80+$B$16*15&gt;100,100,L80+$B$16*15),L80)))))</f>
        <v>55.233333333333334</v>
      </c>
      <c r="N80" s="316">
        <f t="shared" ref="N80" si="1762">IF(N79=$A$12,M80+($B$12*15),IF(N79=$A$13,M80+($B$13*15),IF(N79=$A$15,IF(M80+($B$15*15)&gt;100,100,M80+($B$15*15)),IF(N79=$A$14,IF(M80+($B$14*15)&gt;100,100,M80+($B$14*15)),IF(N79=$A$16,IF(M80+$B$16*15&gt;100,100,M80+$B$16*15),M80)))))</f>
        <v>53.296666666666667</v>
      </c>
      <c r="O80" s="316">
        <f t="shared" ref="O80" si="1763">IF(O79=$A$12,N80+($B$12*15),IF(O79=$A$13,N80+($B$13*15),IF(O79=$A$15,IF(N80+($B$15*15)&gt;100,100,N80+($B$15*15)),IF(O79=$A$14,IF(N80+($B$14*15)&gt;100,100,N80+($B$14*15)),IF(O79=$A$16,IF(N80+$B$16*15&gt;100,100,N80+$B$16*15),N80)))))</f>
        <v>51.373333333333335</v>
      </c>
      <c r="P80" s="316">
        <f t="shared" ref="P80" si="1764">IF(P79=$A$12,O80+($B$12*15),IF(P79=$A$13,O80+($B$13*15),IF(P79=$A$15,IF(O80+($B$15*15)&gt;100,100,O80+($B$15*15)),IF(P79=$A$14,IF(O80+($B$14*15)&gt;100,100,O80+($B$14*15)),IF(P79=$A$16,IF(O80+$B$16*15&gt;100,100,O80+$B$16*15),O80)))))</f>
        <v>49.45</v>
      </c>
      <c r="Q80" s="316">
        <f t="shared" ref="Q80" si="1765">IF(Q79=$A$12,P80+($B$12*15),IF(Q79=$A$13,P80+($B$13*15),IF(Q79=$A$15,IF(P80+($B$15*15)&gt;100,100,P80+($B$15*15)),IF(Q79=$A$14,IF(P80+($B$14*15)&gt;100,100,P80+($B$14*15)),IF(Q79=$A$16,IF(P80+$B$16*15&gt;100,100,P80+$B$16*15),P80)))))</f>
        <v>47.526666666666671</v>
      </c>
      <c r="R80" s="316">
        <f t="shared" ref="R80" si="1766">IF(R79=$A$12,Q80+($B$12*15),IF(R79=$A$13,Q80+($B$13*15),IF(R79=$A$15,IF(Q80+($B$15*15)&gt;100,100,Q80+($B$15*15)),IF(R79=$A$14,IF(Q80+($B$14*15)&gt;100,100,Q80+($B$14*15)),IF(R79=$A$16,IF(Q80+$B$16*15&gt;100,100,Q80+$B$16*15),Q80)))))</f>
        <v>45.59</v>
      </c>
      <c r="S80" s="316">
        <f t="shared" ref="S80" si="1767">IF(S79=$A$12,R80+($B$12*15),IF(S79=$A$13,R80+($B$13*15),IF(S79=$A$15,IF(R80+($B$15*15)&gt;100,100,R80+($B$15*15)),IF(S79=$A$14,IF(R80+($B$14*15)&gt;100,100,R80+($B$14*15)),IF(S79=$A$16,IF(R80+$B$16*15&gt;100,100,R80+$B$16*15),R80)))))</f>
        <v>43.653333333333336</v>
      </c>
      <c r="T80" s="316">
        <f t="shared" ref="T80" si="1768">IF(T79=$A$12,S80+($B$12*15),IF(T79=$A$13,S80+($B$13*15),IF(T79=$A$15,IF(S80+($B$15*15)&gt;100,100,S80+($B$15*15)),IF(T79=$A$14,IF(S80+($B$14*15)&gt;100,100,S80+($B$14*15)),IF(T79=$A$16,IF(S80+$B$16*15&gt;100,100,S80+$B$16*15),S80)))))</f>
        <v>41.716666666666669</v>
      </c>
      <c r="U80" s="316">
        <f t="shared" ref="U80" si="1769">IF(U79=$A$12,T80+($B$12*15),IF(U79=$A$13,T80+($B$13*15),IF(U79=$A$15,IF(T80+($B$15*15)&gt;100,100,T80+($B$15*15)),IF(U79=$A$14,IF(T80+($B$14*15)&gt;100,100,T80+($B$14*15)),IF(U79=$A$16,IF(T80+$B$16*15&gt;100,100,T80+$B$16*15),T80)))))</f>
        <v>39.793333333333337</v>
      </c>
      <c r="V80" s="316">
        <f t="shared" ref="V80" si="1770">IF(V79=$A$12,U80+($B$12*15),IF(V79=$A$13,U80+($B$13*15),IF(V79=$A$15,IF(U80+($B$15*15)&gt;100,100,U80+($B$15*15)),IF(V79=$A$14,IF(U80+($B$14*15)&gt;100,100,U80+($B$14*15)),IF(V79=$A$16,IF(U80+$B$16*15&gt;100,100,U80+$B$16*15),U80)))))</f>
        <v>37.870000000000005</v>
      </c>
      <c r="W80" s="316">
        <f t="shared" ref="W80" si="1771">IF(W79=$A$12,V80+($B$12*15),IF(W79=$A$13,V80+($B$13*15),IF(W79=$A$15,IF(V80+($B$15*15)&gt;100,100,V80+($B$15*15)),IF(W79=$A$14,IF(V80+($B$14*15)&gt;100,100,V80+($B$14*15)),IF(W79=$A$16,IF(V80+$B$16*15&gt;100,100,V80+$B$16*15),V80)))))</f>
        <v>35.946666666666673</v>
      </c>
      <c r="X80" s="316">
        <f t="shared" ref="X80" si="1772">IF(X79=$A$12,W80+($B$12*15),IF(X79=$A$13,W80+($B$13*15),IF(X79=$A$15,IF(W80+($B$15*15)&gt;100,100,W80+($B$15*15)),IF(X79=$A$14,IF(W80+($B$14*15)&gt;100,100,W80+($B$14*15)),IF(X79=$A$16,IF(W80+$B$16*15&gt;100,100,W80+$B$16*15),W80)))))</f>
        <v>34.010000000000005</v>
      </c>
      <c r="Y80" s="316">
        <f t="shared" ref="Y80" si="1773">IF(Y79=$A$12,X80+($B$12*15),IF(Y79=$A$13,X80+($B$13*15),IF(Y79=$A$15,IF(X80+($B$15*15)&gt;100,100,X80+($B$15*15)),IF(Y79=$A$14,IF(X80+($B$14*15)&gt;100,100,X80+($B$14*15)),IF(Y79=$A$16,IF(X80+$B$16*15&gt;100,100,X80+$B$16*15),X80)))))</f>
        <v>32.073333333333338</v>
      </c>
      <c r="Z80" s="316">
        <f t="shared" ref="Z80" si="1774">IF(Z79=$A$12,Y80+($B$12*15),IF(Z79=$A$13,Y80+($B$13*15),IF(Z79=$A$15,IF(Y80+($B$15*15)&gt;100,100,Y80+($B$15*15)),IF(Z79=$A$14,IF(Y80+($B$14*15)&gt;100,100,Y80+($B$14*15)),IF(Z79=$A$16,IF(Y80+$B$16*15&gt;100,100,Y80+$B$16*15),Y80)))))</f>
        <v>30.13666666666667</v>
      </c>
      <c r="AA80" s="316">
        <f t="shared" ref="AA80" si="1775">IF(AA79=$A$12,Z80+($B$12*15),IF(AA79=$A$13,Z80+($B$13*15),IF(AA79=$A$15,IF(Z80+($B$15*15)&gt;100,100,Z80+($B$15*15)),IF(AA79=$A$14,IF(Z80+($B$14*15)&gt;100,100,Z80+($B$14*15)),IF(AA79=$A$16,IF(Z80+$B$16*15&gt;100,100,Z80+$B$16*15),Z80)))))</f>
        <v>28.213333333333338</v>
      </c>
      <c r="AB80" s="316">
        <f t="shared" ref="AB80" si="1776">IF(AB79=$A$12,AA80+($B$12*15),IF(AB79=$A$13,AA80+($B$13*15),IF(AB79=$A$15,IF(AA80+($B$15*15)&gt;100,100,AA80+($B$15*15)),IF(AB79=$A$14,IF(AA80+($B$14*15)&gt;100,100,AA80+($B$14*15)),IF(AB79=$A$16,IF(AA80+$B$16*15&gt;100,100,AA80+$B$16*15),AA80)))))</f>
        <v>26.290000000000006</v>
      </c>
      <c r="AC80" s="316">
        <f t="shared" ref="AC80" si="1777">IF(AC79=$A$12,AB80+($B$12*15),IF(AC79=$A$13,AB80+($B$13*15),IF(AC79=$A$15,IF(AB80+($B$15*15)&gt;100,100,AB80+($B$15*15)),IF(AC79=$A$14,IF(AB80+($B$14*15)&gt;100,100,AB80+($B$14*15)),IF(AC79=$A$16,IF(AB80+$B$16*15&gt;100,100,AB80+$B$16*15),AB80)))))</f>
        <v>24.366666666666674</v>
      </c>
      <c r="AD80" s="316">
        <f t="shared" ref="AD80" si="1778">IF(AD79=$A$12,AC80+($B$12*15),IF(AD79=$A$13,AC80+($B$13*15),IF(AD79=$A$15,IF(AC80+($B$15*15)&gt;100,100,AC80+($B$15*15)),IF(AD79=$A$14,IF(AC80+($B$14*15)&gt;100,100,AC80+($B$14*15)),IF(AD79=$A$16,IF(AC80+$B$16*15&gt;100,100,AC80+$B$16*15),AC80)))))</f>
        <v>22.430000000000007</v>
      </c>
      <c r="AE80" s="316">
        <f t="shared" ref="AE80" si="1779">IF(AE79=$A$12,AD80+($B$12*15),IF(AE79=$A$13,AD80+($B$13*15),IF(AE79=$A$15,IF(AD80+($B$15*15)&gt;100,100,AD80+($B$15*15)),IF(AE79=$A$14,IF(AD80+($B$14*15)&gt;100,100,AD80+($B$14*15)),IF(AE79=$A$16,IF(AD80+$B$16*15&gt;100,100,AD80+$B$16*15),AD80)))))</f>
        <v>20.493333333333339</v>
      </c>
      <c r="AF80" s="316">
        <f t="shared" ref="AF80" si="1780">IF(AF79=$A$12,AE80+($B$12*15),IF(AF79=$A$13,AE80+($B$13*15),IF(AF79=$A$15,IF(AE80+($B$15*15)&gt;100,100,AE80+($B$15*15)),IF(AF79=$A$14,IF(AE80+($B$14*15)&gt;100,100,AE80+($B$14*15)),IF(AF79=$A$16,IF(AE80+$B$16*15&gt;100,100,AE80+$B$16*15),AE80)))))</f>
        <v>18.556666666666672</v>
      </c>
      <c r="AG80" s="316">
        <f t="shared" ref="AG80" si="1781">IF(AG79=$A$12,AF80+($B$12*15),IF(AG79=$A$13,AF80+($B$13*15),IF(AG79=$A$15,IF(AF80+($B$15*15)&gt;100,100,AF80+($B$15*15)),IF(AG79=$A$14,IF(AF80+($B$14*15)&gt;100,100,AF80+($B$14*15)),IF(AG79=$A$16,IF(AF80+$B$16*15&gt;100,100,AF80+$B$16*15),AF80)))))</f>
        <v>16.63333333333334</v>
      </c>
      <c r="AH80" s="316">
        <f t="shared" ref="AH80" si="1782">IF(AH79=$A$12,AG80+($B$12*15),IF(AH79=$A$13,AG80+($B$13*15),IF(AH79=$A$15,IF(AG80+($B$15*15)&gt;100,100,AG80+($B$15*15)),IF(AH79=$A$14,IF(AG80+($B$14*15)&gt;100,100,AG80+($B$14*15)),IF(AH79=$A$16,IF(AG80+$B$16*15&gt;100,100,AG80+$B$16*15),AG80)))))</f>
        <v>14.710000000000006</v>
      </c>
      <c r="AI80" s="316">
        <f t="shared" ref="AI80" si="1783">IF(AI79=$A$12,AH80+($B$12*15),IF(AI79=$A$13,AH80+($B$13*15),IF(AI79=$A$15,IF(AH80+($B$15*15)&gt;100,100,AH80+($B$15*15)),IF(AI79=$A$14,IF(AH80+($B$14*15)&gt;100,100,AH80+($B$14*15)),IF(AI79=$A$16,IF(AH80+$B$16*15&gt;100,100,AH80+$B$16*15),AH80)))))</f>
        <v>29.710000000000008</v>
      </c>
      <c r="AJ80" s="316">
        <f t="shared" ref="AJ80" si="1784">IF(AJ79=$A$12,AI80+($B$12*15),IF(AJ79=$A$13,AI80+($B$13*15),IF(AJ79=$A$15,IF(AI80+($B$15*15)&gt;100,100,AI80+($B$15*15)),IF(AJ79=$A$14,IF(AI80+($B$14*15)&gt;100,100,AI80+($B$14*15)),IF(AJ79=$A$16,IF(AI80+$B$16*15&gt;100,100,AI80+$B$16*15),AI80)))))</f>
        <v>44.710000000000008</v>
      </c>
      <c r="AK80" s="316">
        <f t="shared" ref="AK80" si="1785">IF(AK79=$A$12,AJ80+($B$12*15),IF(AK79=$A$13,AJ80+($B$13*15),IF(AK79=$A$15,IF(AJ80+($B$15*15)&gt;100,100,AJ80+($B$15*15)),IF(AK79=$A$14,IF(AJ80+($B$14*15)&gt;100,100,AJ80+($B$14*15)),IF(AK79=$A$16,IF(AJ80+$B$16*15&gt;100,100,AJ80+$B$16*15),AJ80)))))</f>
        <v>59.710000000000008</v>
      </c>
      <c r="AL80" s="316">
        <f t="shared" ref="AL80" si="1786">IF(AL79=$A$12,AK80+($B$12*15),IF(AL79=$A$13,AK80+($B$13*15),IF(AL79=$A$15,IF(AK80+($B$15*15)&gt;100,100,AK80+($B$15*15)),IF(AL79=$A$14,IF(AK80+($B$14*15)&gt;100,100,AK80+($B$14*15)),IF(AL79=$A$16,IF(AK80+$B$16*15&gt;100,100,AK80+$B$16*15),AK80)))))</f>
        <v>74.710000000000008</v>
      </c>
      <c r="AM80" s="316">
        <f t="shared" ref="AM80" si="1787">IF(AM79=$A$12,AL80+($B$12*15),IF(AM79=$A$13,AL80+($B$13*15),IF(AM79=$A$15,IF(AL80+($B$15*15)&gt;100,100,AL80+($B$15*15)),IF(AM79=$A$14,IF(AL80+($B$14*15)&gt;100,100,AL80+($B$14*15)),IF(AM79=$A$16,IF(AL80+$B$16*15&gt;100,100,AL80+$B$16*15),AL80)))))</f>
        <v>72.786666666666676</v>
      </c>
      <c r="AN80" s="316">
        <f t="shared" ref="AN80" si="1788">IF(AN79=$A$12,AM80+($B$12*15),IF(AN79=$A$13,AM80+($B$13*15),IF(AN79=$A$15,IF(AM80+($B$15*15)&gt;100,100,AM80+($B$15*15)),IF(AN79=$A$14,IF(AM80+($B$14*15)&gt;100,100,AM80+($B$14*15)),IF(AN79=$A$16,IF(AM80+$B$16*15&gt;100,100,AM80+$B$16*15),AM80)))))</f>
        <v>70.850000000000009</v>
      </c>
      <c r="AO80" s="316">
        <f t="shared" ref="AO80" si="1789">IF(AO79=$A$12,AN80+($B$12*15),IF(AO79=$A$13,AN80+($B$13*15),IF(AO79=$A$15,IF(AN80+($B$15*15)&gt;100,100,AN80+($B$15*15)),IF(AO79=$A$14,IF(AN80+($B$14*15)&gt;100,100,AN80+($B$14*15)),IF(AO79=$A$16,IF(AN80+$B$16*15&gt;100,100,AN80+$B$16*15),AN80)))))</f>
        <v>68.913333333333341</v>
      </c>
      <c r="AP80" s="316">
        <f t="shared" ref="AP80" si="1790">IF(AP79=$A$12,AO80+($B$12*15),IF(AP79=$A$13,AO80+($B$13*15),IF(AP79=$A$15,IF(AO80+($B$15*15)&gt;100,100,AO80+($B$15*15)),IF(AP79=$A$14,IF(AO80+($B$14*15)&gt;100,100,AO80+($B$14*15)),IF(AP79=$A$16,IF(AO80+$B$16*15&gt;100,100,AO80+$B$16*15),AO80)))))</f>
        <v>66.976666666666674</v>
      </c>
      <c r="AQ80" s="316">
        <f t="shared" ref="AQ80" si="1791">IF(AQ79=$A$12,AP80+($B$12*15),IF(AQ79=$A$13,AP80+($B$13*15),IF(AQ79=$A$15,IF(AP80+($B$15*15)&gt;100,100,AP80+($B$15*15)),IF(AQ79=$A$14,IF(AP80+($B$14*15)&gt;100,100,AP80+($B$14*15)),IF(AQ79=$A$16,IF(AP80+$B$16*15&gt;100,100,AP80+$B$16*15),AP80)))))</f>
        <v>65.053333333333342</v>
      </c>
      <c r="AR80" s="316">
        <f t="shared" ref="AR80" si="1792">IF(AR79=$A$12,AQ80+($B$12*15),IF(AR79=$A$13,AQ80+($B$13*15),IF(AR79=$A$15,IF(AQ80+($B$15*15)&gt;100,100,AQ80+($B$15*15)),IF(AR79=$A$14,IF(AQ80+($B$14*15)&gt;100,100,AQ80+($B$14*15)),IF(AR79=$A$16,IF(AQ80+$B$16*15&gt;100,100,AQ80+$B$16*15),AQ80)))))</f>
        <v>63.13000000000001</v>
      </c>
      <c r="AS80" s="316">
        <f t="shared" ref="AS80" si="1793">IF(AS79=$A$12,AR80+($B$12*15),IF(AS79=$A$13,AR80+($B$13*15),IF(AS79=$A$15,IF(AR80+($B$15*15)&gt;100,100,AR80+($B$15*15)),IF(AS79=$A$14,IF(AR80+($B$14*15)&gt;100,100,AR80+($B$14*15)),IF(AS79=$A$16,IF(AR80+$B$16*15&gt;100,100,AR80+$B$16*15),AR80)))))</f>
        <v>61.206666666666678</v>
      </c>
      <c r="AT80" s="316">
        <f t="shared" ref="AT80" si="1794">IF(AT79=$A$12,AS80+($B$12*15),IF(AT79=$A$13,AS80+($B$13*15),IF(AT79=$A$15,IF(AS80+($B$15*15)&gt;100,100,AS80+($B$15*15)),IF(AT79=$A$14,IF(AS80+($B$14*15)&gt;100,100,AS80+($B$14*15)),IF(AT79=$A$16,IF(AS80+$B$16*15&gt;100,100,AS80+$B$16*15),AS80)))))</f>
        <v>59.27000000000001</v>
      </c>
      <c r="AU80" s="316">
        <f t="shared" ref="AU80" si="1795">IF(AU79=$A$12,AT80+($B$12*15),IF(AU79=$A$13,AT80+($B$13*15),IF(AU79=$A$15,IF(AT80+($B$15*15)&gt;100,100,AT80+($B$15*15)),IF(AU79=$A$14,IF(AT80+($B$14*15)&gt;100,100,AT80+($B$14*15)),IF(AU79=$A$16,IF(AT80+$B$16*15&gt;100,100,AT80+$B$16*15),AT80)))))</f>
        <v>57.333333333333343</v>
      </c>
      <c r="AV80" s="316">
        <f t="shared" ref="AV80" si="1796">IF(AV79=$A$12,AU80+($B$12*15),IF(AV79=$A$13,AU80+($B$13*15),IF(AV79=$A$15,IF(AU80+($B$15*15)&gt;100,100,AU80+($B$15*15)),IF(AV79=$A$14,IF(AU80+($B$14*15)&gt;100,100,AU80+($B$14*15)),IF(AV79=$A$16,IF(AU80+$B$16*15&gt;100,100,AU80+$B$16*15),AU80)))))</f>
        <v>55.396666666666675</v>
      </c>
      <c r="AW80" s="316">
        <f t="shared" ref="AW80" si="1797">IF(AW79=$A$12,AV80+($B$12*15),IF(AW79=$A$13,AV80+($B$13*15),IF(AW79=$A$15,IF(AV80+($B$15*15)&gt;100,100,AV80+($B$15*15)),IF(AW79=$A$14,IF(AV80+($B$14*15)&gt;100,100,AV80+($B$14*15)),IF(AW79=$A$16,IF(AV80+$B$16*15&gt;100,100,AV80+$B$16*15),AV80)))))</f>
        <v>53.473333333333343</v>
      </c>
      <c r="AX80" s="316">
        <f t="shared" ref="AX80" si="1798">IF(AX79=$A$12,AW80+($B$12*15),IF(AX79=$A$13,AW80+($B$13*15),IF(AX79=$A$15,IF(AW80+($B$15*15)&gt;100,100,AW80+($B$15*15)),IF(AX79=$A$14,IF(AW80+($B$14*15)&gt;100,100,AW80+($B$14*15)),IF(AX79=$A$16,IF(AW80+$B$16*15&gt;100,100,AW80+$B$16*15),AW80)))))</f>
        <v>51.550000000000011</v>
      </c>
      <c r="AY80" s="316">
        <f t="shared" ref="AY80" si="1799">IF(AY79=$A$12,AX80+($B$12*15),IF(AY79=$A$13,AX80+($B$13*15),IF(AY79=$A$15,IF(AX80+($B$15*15)&gt;100,100,AX80+($B$15*15)),IF(AY79=$A$14,IF(AX80+($B$14*15)&gt;100,100,AX80+($B$14*15)),IF(AY79=$A$16,IF(AX80+$B$16*15&gt;100,100,AX80+$B$16*15),AX80)))))</f>
        <v>49.626666666666679</v>
      </c>
      <c r="AZ80" s="316">
        <f t="shared" ref="AZ80" si="1800">IF(AZ79=$A$12,AY80+($B$12*15),IF(AZ79=$A$13,AY80+($B$13*15),IF(AZ79=$A$15,IF(AY80+($B$15*15)&gt;100,100,AY80+($B$15*15)),IF(AZ79=$A$14,IF(AY80+($B$14*15)&gt;100,100,AY80+($B$14*15)),IF(AZ79=$A$16,IF(AY80+$B$16*15&gt;100,100,AY80+$B$16*15),AY80)))))</f>
        <v>47.690000000000012</v>
      </c>
      <c r="BA80" s="316">
        <f t="shared" ref="BA80" si="1801">IF(BA79=$A$12,AZ80+($B$12*15),IF(BA79=$A$13,AZ80+($B$13*15),IF(BA79=$A$15,IF(AZ80+($B$15*15)&gt;100,100,AZ80+($B$15*15)),IF(BA79=$A$14,IF(AZ80+($B$14*15)&gt;100,100,AZ80+($B$14*15)),IF(BA79=$A$16,IF(AZ80+$B$16*15&gt;100,100,AZ80+$B$16*15),AZ80)))))</f>
        <v>45.753333333333345</v>
      </c>
      <c r="BB80" s="316">
        <f t="shared" ref="BB80" si="1802">IF(BB79=$A$12,BA80+($B$12*15),IF(BB79=$A$13,BA80+($B$13*15),IF(BB79=$A$15,IF(BA80+($B$15*15)&gt;100,100,BA80+($B$15*15)),IF(BB79=$A$14,IF(BA80+($B$14*15)&gt;100,100,BA80+($B$14*15)),IF(BB79=$A$16,IF(BA80+$B$16*15&gt;100,100,BA80+$B$16*15),BA80)))))</f>
        <v>43.816666666666677</v>
      </c>
      <c r="BC80" s="316">
        <f t="shared" ref="BC80" si="1803">IF(BC79=$A$12,BB80+($B$12*15),IF(BC79=$A$13,BB80+($B$13*15),IF(BC79=$A$15,IF(BB80+($B$15*15)&gt;100,100,BB80+($B$15*15)),IF(BC79=$A$14,IF(BB80+($B$14*15)&gt;100,100,BB80+($B$14*15)),IF(BC79=$A$16,IF(BB80+$B$16*15&gt;100,100,BB80+$B$16*15),BB80)))))</f>
        <v>41.893333333333345</v>
      </c>
      <c r="BD80" s="316">
        <f t="shared" ref="BD80" si="1804">IF(BD79=$A$12,BC80+($B$12*15),IF(BD79=$A$13,BC80+($B$13*15),IF(BD79=$A$15,IF(BC80+($B$15*15)&gt;100,100,BC80+($B$15*15)),IF(BD79=$A$14,IF(BC80+($B$14*15)&gt;100,100,BC80+($B$14*15)),IF(BD79=$A$16,IF(BC80+$B$16*15&gt;100,100,BC80+$B$16*15),BC80)))))</f>
        <v>39.970000000000013</v>
      </c>
      <c r="BE80" s="316">
        <f t="shared" ref="BE80" si="1805">IF(BE79=$A$12,BD80+($B$12*15),IF(BE79=$A$13,BD80+($B$13*15),IF(BE79=$A$15,IF(BD80+($B$15*15)&gt;100,100,BD80+($B$15*15)),IF(BE79=$A$14,IF(BD80+($B$14*15)&gt;100,100,BD80+($B$14*15)),IF(BE79=$A$16,IF(BD80+$B$16*15&gt;100,100,BD80+$B$16*15),BD80)))))</f>
        <v>38.046666666666681</v>
      </c>
      <c r="BF80" s="316">
        <f t="shared" ref="BF80" si="1806">IF(BF79=$A$12,BE80+($B$12*15),IF(BF79=$A$13,BE80+($B$13*15),IF(BF79=$A$15,IF(BE80+($B$15*15)&gt;100,100,BE80+($B$15*15)),IF(BF79=$A$14,IF(BE80+($B$14*15)&gt;100,100,BE80+($B$14*15)),IF(BF79=$A$16,IF(BE80+$B$16*15&gt;100,100,BE80+$B$16*15),BE80)))))</f>
        <v>36.110000000000014</v>
      </c>
      <c r="BG80" s="316">
        <f t="shared" ref="BG80" si="1807">IF(BG79=$A$12,BF80+($B$12*15),IF(BG79=$A$13,BF80+($B$13*15),IF(BG79=$A$15,IF(BF80+($B$15*15)&gt;100,100,BF80+($B$15*15)),IF(BG79=$A$14,IF(BF80+($B$14*15)&gt;100,100,BF80+($B$14*15)),IF(BG79=$A$16,IF(BF80+$B$16*15&gt;100,100,BF80+$B$16*15),BF80)))))</f>
        <v>34.173333333333346</v>
      </c>
      <c r="BH80" s="316">
        <f t="shared" ref="BH80" si="1808">IF(BH79=$A$12,BG80+($B$12*15),IF(BH79=$A$13,BG80+($B$13*15),IF(BH79=$A$15,IF(BG80+($B$15*15)&gt;100,100,BG80+($B$15*15)),IF(BH79=$A$14,IF(BG80+($B$14*15)&gt;100,100,BG80+($B$14*15)),IF(BH79=$A$16,IF(BG80+$B$16*15&gt;100,100,BG80+$B$16*15),BG80)))))</f>
        <v>32.236666666666679</v>
      </c>
      <c r="BI80" s="316">
        <f t="shared" ref="BI80" si="1809">IF(BI79=$A$12,BH80+($B$12*15),IF(BI79=$A$13,BH80+($B$13*15),IF(BI79=$A$15,IF(BH80+($B$15*15)&gt;100,100,BH80+($B$15*15)),IF(BI79=$A$14,IF(BH80+($B$14*15)&gt;100,100,BH80+($B$14*15)),IF(BI79=$A$16,IF(BH80+$B$16*15&gt;100,100,BH80+$B$16*15),BH80)))))</f>
        <v>30.313333333333347</v>
      </c>
      <c r="BJ80" s="316">
        <f t="shared" ref="BJ80" si="1810">IF(BJ79=$A$12,BI80+($B$12*15),IF(BJ79=$A$13,BI80+($B$13*15),IF(BJ79=$A$15,IF(BI80+($B$15*15)&gt;100,100,BI80+($B$15*15)),IF(BJ79=$A$14,IF(BI80+($B$14*15)&gt;100,100,BI80+($B$14*15)),IF(BJ79=$A$16,IF(BI80+$B$16*15&gt;100,100,BI80+$B$16*15),BI80)))))</f>
        <v>28.390000000000015</v>
      </c>
      <c r="BK80" s="316">
        <f t="shared" ref="BK80" si="1811">IF(BK79=$A$12,BJ80+($B$12*15),IF(BK79=$A$13,BJ80+($B$13*15),IF(BK79=$A$15,IF(BJ80+($B$15*15)&gt;100,100,BJ80+($B$15*15)),IF(BK79=$A$14,IF(BJ80+($B$14*15)&gt;100,100,BJ80+($B$14*15)),IF(BK79=$A$16,IF(BJ80+$B$16*15&gt;100,100,BJ80+$B$16*15),BJ80)))))</f>
        <v>26.466666666666683</v>
      </c>
      <c r="BL80" s="316">
        <f t="shared" ref="BL80" si="1812">IF(BL79=$A$12,BK80+($B$12*15),IF(BL79=$A$13,BK80+($B$13*15),IF(BL79=$A$15,IF(BK80+($B$15*15)&gt;100,100,BK80+($B$15*15)),IF(BL79=$A$14,IF(BK80+($B$14*15)&gt;100,100,BK80+($B$14*15)),IF(BL79=$A$16,IF(BK80+$B$16*15&gt;100,100,BK80+$B$16*15),BK80)))))</f>
        <v>24.530000000000015</v>
      </c>
      <c r="BM80" s="316">
        <f t="shared" ref="BM80" si="1813">IF(BM79=$A$12,BL80+($B$12*15),IF(BM79=$A$13,BL80+($B$13*15),IF(BM79=$A$15,IF(BL80+($B$15*15)&gt;100,100,BL80+($B$15*15)),IF(BM79=$A$14,IF(BL80+($B$14*15)&gt;100,100,BL80+($B$14*15)),IF(BM79=$A$16,IF(BL80+$B$16*15&gt;100,100,BL80+$B$16*15),BL80)))))</f>
        <v>22.593333333333348</v>
      </c>
      <c r="BN80" s="316">
        <f t="shared" ref="BN80" si="1814">IF(BN79=$A$12,BM80+($B$12*15),IF(BN79=$A$13,BM80+($B$13*15),IF(BN79=$A$15,IF(BM80+($B$15*15)&gt;100,100,BM80+($B$15*15)),IF(BN79=$A$14,IF(BM80+($B$14*15)&gt;100,100,BM80+($B$14*15)),IF(BN79=$A$16,IF(BM80+$B$16*15&gt;100,100,BM80+$B$16*15),BM80)))))</f>
        <v>20.65666666666668</v>
      </c>
      <c r="BO80" s="316">
        <f t="shared" ref="BO80" si="1815">IF(BO79=$A$12,BN80+($B$12*15),IF(BO79=$A$13,BN80+($B$13*15),IF(BO79=$A$15,IF(BN80+($B$15*15)&gt;100,100,BN80+($B$15*15)),IF(BO79=$A$14,IF(BN80+($B$14*15)&gt;100,100,BN80+($B$14*15)),IF(BO79=$A$16,IF(BN80+$B$16*15&gt;100,100,BN80+$B$16*15),BN80)))))</f>
        <v>18.733333333333348</v>
      </c>
      <c r="BP80" s="316">
        <f t="shared" ref="BP80" si="1816">IF(BP79=$A$12,BO80+($B$12*15),IF(BP79=$A$13,BO80+($B$13*15),IF(BP79=$A$15,IF(BO80+($B$15*15)&gt;100,100,BO80+($B$15*15)),IF(BP79=$A$14,IF(BO80+($B$14*15)&gt;100,100,BO80+($B$14*15)),IF(BP79=$A$16,IF(BO80+$B$16*15&gt;100,100,BO80+$B$16*15),BO80)))))</f>
        <v>16.810000000000016</v>
      </c>
      <c r="BQ80" s="316">
        <f t="shared" ref="BQ80" si="1817">IF(BQ79=$A$12,BP80+($B$12*15),IF(BQ79=$A$13,BP80+($B$13*15),IF(BQ79=$A$15,IF(BP80+($B$15*15)&gt;100,100,BP80+($B$15*15)),IF(BQ79=$A$14,IF(BP80+($B$14*15)&gt;100,100,BP80+($B$14*15)),IF(BQ79=$A$16,IF(BP80+$B$16*15&gt;100,100,BP80+$B$16*15),BP80)))))</f>
        <v>31.810000000000016</v>
      </c>
      <c r="BR80" s="316">
        <f t="shared" ref="BR80" si="1818">IF(BR79=$A$12,BQ80+($B$12*15),IF(BR79=$A$13,BQ80+($B$13*15),IF(BR79=$A$15,IF(BQ80+($B$15*15)&gt;100,100,BQ80+($B$15*15)),IF(BR79=$A$14,IF(BQ80+($B$14*15)&gt;100,100,BQ80+($B$14*15)),IF(BR79=$A$16,IF(BQ80+$B$16*15&gt;100,100,BQ80+$B$16*15),BQ80)))))</f>
        <v>46.810000000000016</v>
      </c>
      <c r="BS80" s="316">
        <f t="shared" ref="BS80" si="1819">IF(BS79=$A$12,BR80+($B$12*15),IF(BS79=$A$13,BR80+($B$13*15),IF(BS79=$A$15,IF(BR80+($B$15*15)&gt;100,100,BR80+($B$15*15)),IF(BS79=$A$14,IF(BR80+($B$14*15)&gt;100,100,BR80+($B$14*15)),IF(BS79=$A$16,IF(BR80+$B$16*15&gt;100,100,BR80+$B$16*15),BR80)))))</f>
        <v>61.810000000000016</v>
      </c>
      <c r="BT80" s="316">
        <f t="shared" ref="BT80" si="1820">IF(BT79=$A$12,BS80+($B$12*15),IF(BT79=$A$13,BS80+($B$13*15),IF(BT79=$A$15,IF(BS80+($B$15*15)&gt;100,100,BS80+($B$15*15)),IF(BT79=$A$14,IF(BS80+($B$14*15)&gt;100,100,BS80+($B$14*15)),IF(BT79=$A$16,IF(BS80+$B$16*15&gt;100,100,BS80+$B$16*15),BS80)))))</f>
        <v>76.810000000000016</v>
      </c>
      <c r="BU80" s="316">
        <f t="shared" ref="BU80" si="1821">IF(BU79=$A$12,BT80+($B$12*15),IF(BU79=$A$13,BT80+($B$13*15),IF(BU79=$A$15,IF(BT80+($B$15*15)&gt;100,100,BT80+($B$15*15)),IF(BU79=$A$14,IF(BT80+($B$14*15)&gt;100,100,BT80+($B$14*15)),IF(BU79=$A$16,IF(BT80+$B$16*15&gt;100,100,BT80+$B$16*15),BT80)))))</f>
        <v>74.886666666666684</v>
      </c>
      <c r="BV80" s="316">
        <f t="shared" ref="BV80" si="1822">IF(BV79=$A$12,BU80+($B$12*15),IF(BV79=$A$13,BU80+($B$13*15),IF(BV79=$A$15,IF(BU80+($B$15*15)&gt;100,100,BU80+($B$15*15)),IF(BV79=$A$14,IF(BU80+($B$14*15)&gt;100,100,BU80+($B$14*15)),IF(BV79=$A$16,IF(BU80+$B$16*15&gt;100,100,BU80+$B$16*15),BU80)))))</f>
        <v>72.950000000000017</v>
      </c>
      <c r="BW80" s="316">
        <f t="shared" ref="BW80" si="1823">IF(BW79=$A$12,BV80+($B$12*15),IF(BW79=$A$13,BV80+($B$13*15),IF(BW79=$A$15,IF(BV80+($B$15*15)&gt;100,100,BV80+($B$15*15)),IF(BW79=$A$14,IF(BV80+($B$14*15)&gt;100,100,BV80+($B$14*15)),IF(BW79=$A$16,IF(BV80+$B$16*15&gt;100,100,BV80+$B$16*15),BV80)))))</f>
        <v>71.01333333333335</v>
      </c>
      <c r="BX80" s="316">
        <f t="shared" ref="BX80" si="1824">IF(BX79=$A$12,BW80+($B$12*15),IF(BX79=$A$13,BW80+($B$13*15),IF(BX79=$A$15,IF(BW80+($B$15*15)&gt;100,100,BW80+($B$15*15)),IF(BX79=$A$14,IF(BW80+($B$14*15)&gt;100,100,BW80+($B$14*15)),IF(BX79=$A$16,IF(BW80+$B$16*15&gt;100,100,BW80+$B$16*15),BW80)))))</f>
        <v>69.076666666666682</v>
      </c>
      <c r="BY80" s="316">
        <f t="shared" ref="BY80" si="1825">IF(BY79=$A$12,BX80+($B$12*15),IF(BY79=$A$13,BX80+($B$13*15),IF(BY79=$A$15,IF(BX80+($B$15*15)&gt;100,100,BX80+($B$15*15)),IF(BY79=$A$14,IF(BX80+($B$14*15)&gt;100,100,BX80+($B$14*15)),IF(BY79=$A$16,IF(BX80+$B$16*15&gt;100,100,BX80+$B$16*15),BX80)))))</f>
        <v>69.076666666666682</v>
      </c>
      <c r="BZ80" s="316">
        <f t="shared" ref="BZ80" si="1826">IF(BZ79=$A$12,BY80+($B$12*15),IF(BZ79=$A$13,BY80+($B$13*15),IF(BZ79=$A$15,IF(BY80+($B$15*15)&gt;100,100,BY80+($B$15*15)),IF(BZ79=$A$14,IF(BY80+($B$14*15)&gt;100,100,BY80+($B$14*15)),IF(BZ79=$A$16,IF(BY80+$B$16*15&gt;100,100,BY80+$B$16*15),BY80)))))</f>
        <v>69.076666666666682</v>
      </c>
      <c r="CA80" s="316">
        <f t="shared" ref="CA80" si="1827">IF(CA79=$A$12,BZ80+($B$12*15),IF(CA79=$A$13,BZ80+($B$13*15),IF(CA79=$A$15,IF(BZ80+($B$15*15)&gt;100,100,BZ80+($B$15*15)),IF(CA79=$A$14,IF(BZ80+($B$14*15)&gt;100,100,BZ80+($B$14*15)),IF(CA79=$A$16,IF(BZ80+$B$16*15&gt;100,100,BZ80+$B$16*15),BZ80)))))</f>
        <v>69.076666666666682</v>
      </c>
      <c r="CB80" s="316">
        <f t="shared" ref="CB80" si="1828">IF(CB79=$A$12,CA80+($B$12*15),IF(CB79=$A$13,CA80+($B$13*15),IF(CB79=$A$15,IF(CA80+($B$15*15)&gt;100,100,CA80+($B$15*15)),IF(CB79=$A$14,IF(CA80+($B$14*15)&gt;100,100,CA80+($B$14*15)),IF(CB79=$A$16,IF(CA80+$B$16*15&gt;100,100,CA80+$B$16*15),CA80)))))</f>
        <v>69.076666666666682</v>
      </c>
      <c r="CC80" s="316">
        <f t="shared" ref="CC80" si="1829">IF(CC79=$A$12,CB80+($B$12*15),IF(CC79=$A$13,CB80+($B$13*15),IF(CC79=$A$15,IF(CB80+($B$15*15)&gt;100,100,CB80+($B$15*15)),IF(CC79=$A$14,IF(CB80+($B$14*15)&gt;100,100,CB80+($B$14*15)),IF(CC79=$A$16,IF(CB80+$B$16*15&gt;100,100,CB80+$B$16*15),CB80)))))</f>
        <v>69.076666666666682</v>
      </c>
      <c r="CD80" s="316">
        <f t="shared" ref="CD80" si="1830">IF(CD79=$A$12,CC80+($B$12*15),IF(CD79=$A$13,CC80+($B$13*15),IF(CD79=$A$15,IF(CC80+($B$15*15)&gt;100,100,CC80+($B$15*15)),IF(CD79=$A$14,IF(CC80+($B$14*15)&gt;100,100,CC80+($B$14*15)),IF(CD79=$A$16,IF(CC80+$B$16*15&gt;100,100,CC80+$B$16*15),CC80)))))</f>
        <v>69.076666666666682</v>
      </c>
      <c r="CE80" s="316">
        <f t="shared" ref="CE80" si="1831">IF(CE79=$A$12,CD80+($B$12*15),IF(CE79=$A$13,CD80+($B$13*15),IF(CE79=$A$15,IF(CD80+($B$15*15)&gt;100,100,CD80+($B$15*15)),IF(CE79=$A$14,IF(CD80+($B$14*15)&gt;100,100,CD80+($B$14*15)),IF(CE79=$A$16,IF(CD80+$B$16*15&gt;100,100,CD80+$B$16*15),CD80)))))</f>
        <v>69.076666666666682</v>
      </c>
      <c r="CF80" s="316">
        <f t="shared" ref="CF80" si="1832">IF(CF79=$A$12,CE80+($B$12*15),IF(CF79=$A$13,CE80+($B$13*15),IF(CF79=$A$15,IF(CE80+($B$15*15)&gt;100,100,CE80+($B$15*15)),IF(CF79=$A$14,IF(CE80+($B$14*15)&gt;100,100,CE80+($B$14*15)),IF(CF79=$A$16,IF(CE80+$B$16*15&gt;100,100,CE80+$B$16*15),CE80)))))</f>
        <v>69.076666666666682</v>
      </c>
      <c r="CG80" s="316">
        <f t="shared" ref="CG80" si="1833">IF(CG79=$A$12,CF80+($B$12*15),IF(CG79=$A$13,CF80+($B$13*15),IF(CG79=$A$15,IF(CF80+($B$15*15)&gt;100,100,CF80+($B$15*15)),IF(CG79=$A$14,IF(CF80+($B$14*15)&gt;100,100,CF80+($B$14*15)),IF(CG79=$A$16,IF(CF80+$B$16*15&gt;100,100,CF80+$B$16*15),CF80)))))</f>
        <v>69.076666666666682</v>
      </c>
      <c r="CH80" s="316">
        <f t="shared" ref="CH80" si="1834">IF(CH79=$A$12,CG80+($B$12*15),IF(CH79=$A$13,CG80+($B$13*15),IF(CH79=$A$15,IF(CG80+($B$15*15)&gt;100,100,CG80+($B$15*15)),IF(CH79=$A$14,IF(CG80+($B$14*15)&gt;100,100,CG80+($B$14*15)),IF(CH79=$A$16,IF(CG80+$B$16*15&gt;100,100,CG80+$B$16*15),CG80)))))</f>
        <v>69.076666666666682</v>
      </c>
      <c r="CI80" s="316">
        <f t="shared" ref="CI80" si="1835">IF(CI79=$A$12,CH80+($B$12*15),IF(CI79=$A$13,CH80+($B$13*15),IF(CI79=$A$15,IF(CH80+($B$15*15)&gt;100,100,CH80+($B$15*15)),IF(CI79=$A$14,IF(CH80+($B$14*15)&gt;100,100,CH80+($B$14*15)),IF(CI79=$A$16,IF(CH80+$B$16*15&gt;100,100,CH80+$B$16*15),CH80)))))</f>
        <v>69.076666666666682</v>
      </c>
      <c r="CJ80" s="316">
        <f t="shared" ref="CJ80" si="1836">IF(CJ79=$A$12,CI80+($B$12*15),IF(CJ79=$A$13,CI80+($B$13*15),IF(CJ79=$A$15,IF(CI80+($B$15*15)&gt;100,100,CI80+($B$15*15)),IF(CJ79=$A$14,IF(CI80+($B$14*15)&gt;100,100,CI80+($B$14*15)),IF(CJ79=$A$16,IF(CI80+$B$16*15&gt;100,100,CI80+$B$16*15),CI80)))))</f>
        <v>69.076666666666682</v>
      </c>
      <c r="CK80" s="316">
        <f t="shared" ref="CK80" si="1837">IF(CK79=$A$12,CJ80+($B$12*15),IF(CK79=$A$13,CJ80+($B$13*15),IF(CK79=$A$15,IF(CJ80+($B$15*15)&gt;100,100,CJ80+($B$15*15)),IF(CK79=$A$14,IF(CJ80+($B$14*15)&gt;100,100,CJ80+($B$14*15)),IF(CK79=$A$16,IF(CJ80+$B$16*15&gt;100,100,CJ80+$B$16*15),CJ80)))))</f>
        <v>69.076666666666682</v>
      </c>
      <c r="CL80" s="316">
        <f t="shared" ref="CL80" si="1838">IF(CL79=$A$12,CK80+($B$12*15),IF(CL79=$A$13,CK80+($B$13*15),IF(CL79=$A$15,IF(CK80+($B$15*15)&gt;100,100,CK80+($B$15*15)),IF(CL79=$A$14,IF(CK80+($B$14*15)&gt;100,100,CK80+($B$14*15)),IF(CL79=$A$16,IF(CK80+$B$16*15&gt;100,100,CK80+$B$16*15),CK80)))))</f>
        <v>69.076666666666682</v>
      </c>
      <c r="CM80" s="316">
        <f t="shared" ref="CM80" si="1839">IF(CM79=$A$12,CL80+($B$12*15),IF(CM79=$A$13,CL80+($B$13*15),IF(CM79=$A$15,IF(CL80+($B$15*15)&gt;100,100,CL80+($B$15*15)),IF(CM79=$A$14,IF(CL80+($B$14*15)&gt;100,100,CL80+($B$14*15)),IF(CM79=$A$16,IF(CL80+$B$16*15&gt;100,100,CL80+$B$16*15),CL80)))))</f>
        <v>69.076666666666682</v>
      </c>
      <c r="CN80" s="316">
        <f t="shared" ref="CN80" si="1840">IF(CN79=$A$12,CM80+($B$12*15),IF(CN79=$A$13,CM80+($B$13*15),IF(CN79=$A$15,IF(CM80+($B$15*15)&gt;100,100,CM80+($B$15*15)),IF(CN79=$A$14,IF(CM80+($B$14*15)&gt;100,100,CM80+($B$14*15)),IF(CN79=$A$16,IF(CM80+$B$16*15&gt;100,100,CM80+$B$16*15),CM80)))))</f>
        <v>69.076666666666682</v>
      </c>
      <c r="CO80" s="316">
        <f t="shared" ref="CO80" si="1841">IF(CO79=$A$12,CN80+($B$12*15),IF(CO79=$A$13,CN80+($B$13*15),IF(CO79=$A$15,IF(CN80+($B$15*15)&gt;100,100,CN80+($B$15*15)),IF(CO79=$A$14,IF(CN80+($B$14*15)&gt;100,100,CN80+($B$14*15)),IF(CO79=$A$16,IF(CN80+$B$16*15&gt;100,100,CN80+$B$16*15),CN80)))))</f>
        <v>69.076666666666682</v>
      </c>
      <c r="CP80" s="316">
        <f t="shared" ref="CP80" si="1842">IF(CP79=$A$12,CO80+($B$12*15),IF(CP79=$A$13,CO80+($B$13*15),IF(CP79=$A$15,IF(CO80+($B$15*15)&gt;100,100,CO80+($B$15*15)),IF(CP79=$A$14,IF(CO80+($B$14*15)&gt;100,100,CO80+($B$14*15)),IF(CP79=$A$16,IF(CO80+$B$16*15&gt;100,100,CO80+$B$16*15),CO80)))))</f>
        <v>69.076666666666682</v>
      </c>
      <c r="CQ80" s="316">
        <f t="shared" ref="CQ80" si="1843">IF(CQ79=$A$12,CP80+($B$12*15),IF(CQ79=$A$13,CP80+($B$13*15),IF(CQ79=$A$15,IF(CP80+($B$15*15)&gt;100,100,CP80+($B$15*15)),IF(CQ79=$A$14,IF(CP80+($B$14*15)&gt;100,100,CP80+($B$14*15)),IF(CQ79=$A$16,IF(CP80+$B$16*15&gt;100,100,CP80+$B$16*15),CP80)))))</f>
        <v>69.076666666666682</v>
      </c>
      <c r="CR80" s="316">
        <f t="shared" ref="CR80" si="1844">IF(CR79=$A$12,CQ80+($B$12*15),IF(CR79=$A$13,CQ80+($B$13*15),IF(CR79=$A$15,IF(CQ80+($B$15*15)&gt;100,100,CQ80+($B$15*15)),IF(CR79=$A$14,IF(CQ80+($B$14*15)&gt;100,100,CQ80+($B$14*15)),IF(CR79=$A$16,IF(CQ80+$B$16*15&gt;100,100,CQ80+$B$16*15),CQ80)))))</f>
        <v>69.076666666666682</v>
      </c>
      <c r="CS80" s="316">
        <f t="shared" ref="CS80" si="1845">IF(CS79=$A$12,CR80+($B$12*15),IF(CS79=$A$13,CR80+($B$13*15),IF(CS79=$A$15,IF(CR80+($B$15*15)&gt;100,100,CR80+($B$15*15)),IF(CS79=$A$14,IF(CR80+($B$14*15)&gt;100,100,CR80+($B$14*15)),IF(CS79=$A$16,IF(CR80+$B$16*15&gt;100,100,CR80+$B$16*15),CR80)))))</f>
        <v>69.076666666666682</v>
      </c>
      <c r="CT80" s="316">
        <f t="shared" ref="CT80" si="1846">IF(CT79=$A$12,CS80+($B$12*15),IF(CT79=$A$13,CS80+($B$13*15),IF(CT79=$A$15,IF(CS80+($B$15*15)&gt;100,100,CS80+($B$15*15)),IF(CT79=$A$14,IF(CS80+($B$14*15)&gt;100,100,CS80+($B$14*15)),IF(CT79=$A$16,IF(CS80+$B$16*15&gt;100,100,CS80+$B$16*15),CS80)))))</f>
        <v>69.076666666666682</v>
      </c>
      <c r="CU80" s="316">
        <f t="shared" ref="CU80" si="1847">IF(CU79=$A$12,CT80+($B$12*15),IF(CU79=$A$13,CT80+($B$13*15),IF(CU79=$A$15,IF(CT80+($B$15*15)&gt;100,100,CT80+($B$15*15)),IF(CU79=$A$14,IF(CT80+($B$14*15)&gt;100,100,CT80+($B$14*15)),IF(CU79=$A$16,IF(CT80+$B$16*15&gt;100,100,CT80+$B$16*15),CT80)))))</f>
        <v>69.076666666666682</v>
      </c>
      <c r="CV80" s="316">
        <f t="shared" ref="CV80" si="1848">IF(CV79=$A$12,CU80+($B$12*15),IF(CV79=$A$13,CU80+($B$13*15),IF(CV79=$A$15,IF(CU80+($B$15*15)&gt;100,100,CU80+($B$15*15)),IF(CV79=$A$14,IF(CU80+($B$14*15)&gt;100,100,CU80+($B$14*15)),IF(CV79=$A$16,IF(CU80+$B$16*15&gt;100,100,CU80+$B$16*15),CU80)))))</f>
        <v>69.076666666666682</v>
      </c>
      <c r="CW80" s="311">
        <f t="shared" ref="CW80" si="1849">CL80-10</f>
        <v>59.076666666666682</v>
      </c>
    </row>
    <row r="81" spans="1:101" s="303" customFormat="1" ht="12" x14ac:dyDescent="0.2">
      <c r="A81" s="468"/>
      <c r="B81" s="419" t="s">
        <v>55</v>
      </c>
      <c r="C81" s="304" t="s">
        <v>44</v>
      </c>
      <c r="D81" s="314" t="s">
        <v>45</v>
      </c>
      <c r="E81" s="316"/>
      <c r="F81" s="316"/>
      <c r="G81" s="316" t="s">
        <v>23</v>
      </c>
      <c r="H81" s="316" t="s">
        <v>23</v>
      </c>
      <c r="I81" s="316" t="s">
        <v>23</v>
      </c>
      <c r="J81" s="316" t="s">
        <v>207</v>
      </c>
      <c r="K81" s="316" t="s">
        <v>207</v>
      </c>
      <c r="L81" s="316" t="s">
        <v>207</v>
      </c>
      <c r="M81" s="316" t="s">
        <v>23</v>
      </c>
      <c r="N81" s="316" t="s">
        <v>23</v>
      </c>
      <c r="O81" s="316" t="s">
        <v>23</v>
      </c>
      <c r="P81" s="316" t="s">
        <v>207</v>
      </c>
      <c r="Q81" s="316" t="s">
        <v>207</v>
      </c>
      <c r="R81" s="316" t="s">
        <v>207</v>
      </c>
      <c r="S81" s="316" t="s">
        <v>23</v>
      </c>
      <c r="T81" s="316" t="s">
        <v>23</v>
      </c>
      <c r="U81" s="316" t="s">
        <v>23</v>
      </c>
      <c r="V81" s="316" t="s">
        <v>207</v>
      </c>
      <c r="W81" s="316" t="s">
        <v>207</v>
      </c>
      <c r="X81" s="316" t="s">
        <v>207</v>
      </c>
      <c r="Y81" s="316" t="s">
        <v>23</v>
      </c>
      <c r="Z81" s="316" t="s">
        <v>23</v>
      </c>
      <c r="AA81" s="316" t="s">
        <v>23</v>
      </c>
      <c r="AB81" s="316" t="s">
        <v>207</v>
      </c>
      <c r="AC81" s="316" t="s">
        <v>207</v>
      </c>
      <c r="AD81" s="316" t="s">
        <v>207</v>
      </c>
      <c r="AE81" s="316" t="s">
        <v>23</v>
      </c>
      <c r="AF81" s="316" t="s">
        <v>23</v>
      </c>
      <c r="AG81" s="316" t="s">
        <v>23</v>
      </c>
      <c r="AH81" s="316" t="s">
        <v>207</v>
      </c>
      <c r="AI81" s="316" t="s">
        <v>207</v>
      </c>
      <c r="AJ81" s="316" t="s">
        <v>207</v>
      </c>
      <c r="AK81" s="316" t="s">
        <v>23</v>
      </c>
      <c r="AL81" s="316" t="s">
        <v>23</v>
      </c>
      <c r="AM81" s="316" t="s">
        <v>23</v>
      </c>
      <c r="AN81" s="316" t="s">
        <v>207</v>
      </c>
      <c r="AO81" s="317" t="s">
        <v>17</v>
      </c>
      <c r="AP81" s="317" t="s">
        <v>17</v>
      </c>
      <c r="AQ81" s="317" t="s">
        <v>17</v>
      </c>
      <c r="AR81" s="317" t="s">
        <v>17</v>
      </c>
      <c r="AS81" s="316" t="s">
        <v>207</v>
      </c>
      <c r="AT81" s="316" t="s">
        <v>207</v>
      </c>
      <c r="AU81" s="316" t="s">
        <v>23</v>
      </c>
      <c r="AV81" s="316" t="s">
        <v>23</v>
      </c>
      <c r="AW81" s="316" t="s">
        <v>23</v>
      </c>
      <c r="AX81" s="316" t="s">
        <v>207</v>
      </c>
      <c r="AY81" s="316" t="s">
        <v>207</v>
      </c>
      <c r="AZ81" s="316" t="s">
        <v>207</v>
      </c>
      <c r="BA81" s="316" t="s">
        <v>23</v>
      </c>
      <c r="BB81" s="316" t="s">
        <v>23</v>
      </c>
      <c r="BC81" s="316" t="s">
        <v>23</v>
      </c>
      <c r="BD81" s="316" t="s">
        <v>207</v>
      </c>
      <c r="BE81" s="316" t="s">
        <v>207</v>
      </c>
      <c r="BF81" s="316" t="s">
        <v>207</v>
      </c>
      <c r="BG81" s="316" t="s">
        <v>23</v>
      </c>
      <c r="BH81" s="316" t="s">
        <v>23</v>
      </c>
      <c r="BI81" s="316" t="s">
        <v>23</v>
      </c>
      <c r="BJ81" s="316" t="s">
        <v>207</v>
      </c>
      <c r="BK81" s="316" t="s">
        <v>207</v>
      </c>
      <c r="BL81" s="316" t="s">
        <v>207</v>
      </c>
      <c r="BM81" s="316" t="s">
        <v>23</v>
      </c>
      <c r="BN81" s="316" t="s">
        <v>23</v>
      </c>
      <c r="BO81" s="316" t="s">
        <v>23</v>
      </c>
      <c r="BP81" s="316" t="s">
        <v>207</v>
      </c>
      <c r="BQ81" s="316" t="s">
        <v>207</v>
      </c>
      <c r="BR81" s="316" t="s">
        <v>207</v>
      </c>
      <c r="BS81" s="316" t="s">
        <v>23</v>
      </c>
      <c r="BT81" s="316" t="s">
        <v>23</v>
      </c>
      <c r="BU81" s="316" t="s">
        <v>23</v>
      </c>
      <c r="BV81" s="316" t="s">
        <v>207</v>
      </c>
      <c r="BW81" s="317" t="s">
        <v>17</v>
      </c>
      <c r="BX81" s="317" t="s">
        <v>17</v>
      </c>
      <c r="BY81" s="317" t="s">
        <v>17</v>
      </c>
      <c r="BZ81" s="317" t="s">
        <v>17</v>
      </c>
      <c r="CA81" s="316"/>
      <c r="CB81" s="316"/>
      <c r="CC81" s="316"/>
      <c r="CD81" s="316"/>
      <c r="CE81" s="316"/>
      <c r="CF81" s="316"/>
      <c r="CG81" s="316"/>
      <c r="CH81" s="316"/>
      <c r="CI81" s="316"/>
      <c r="CJ81" s="316"/>
      <c r="CK81" s="316"/>
      <c r="CL81" s="316"/>
      <c r="CM81" s="316"/>
      <c r="CN81" s="316"/>
      <c r="CO81" s="316"/>
      <c r="CP81" s="316"/>
      <c r="CQ81" s="316"/>
      <c r="CR81" s="316"/>
      <c r="CS81" s="316"/>
      <c r="CT81" s="316"/>
      <c r="CU81" s="316"/>
      <c r="CV81" s="316"/>
      <c r="CW81" s="303" t="s">
        <v>46</v>
      </c>
    </row>
    <row r="82" spans="1:101" s="303" customFormat="1" ht="12" x14ac:dyDescent="0.2">
      <c r="A82" s="468"/>
      <c r="B82" s="420"/>
      <c r="C82" s="304" t="s">
        <v>37</v>
      </c>
      <c r="D82" s="315">
        <f>CW48</f>
        <v>86.153333333333336</v>
      </c>
      <c r="E82" s="316">
        <f>IF(E81=$A$12,D82+($B$12*15),IF(E81=$A$13,D82+($B$13*15),IF(E81=$A$15,IF(D82+($B$15*15)&gt;100,100,D82+($B$15*15)),IF(E81=$A$14,IF(D82+($B$14*15)&gt;100,100,D82+($B$14*15)),IF(E81=$A$16,IF(D82+$B$16*15&gt;100,100,D82+$B$16*15),D82)))))</f>
        <v>86.153333333333336</v>
      </c>
      <c r="F82" s="316">
        <f t="shared" ref="F82" si="1850">IF(F81=$A$12,E82+($B$12*15),IF(F81=$A$13,E82+($B$13*15),IF(F81=$A$15,IF(E82+($B$15*15)&gt;100,100,E82+($B$15*15)),IF(F81=$A$14,IF(E82+($B$14*15)&gt;100,100,E82+($B$14*15)),IF(F81=$A$16,IF(E82+$B$16*15&gt;100,100,E82+$B$16*15),E82)))))</f>
        <v>86.153333333333336</v>
      </c>
      <c r="G82" s="316">
        <f t="shared" ref="G82" si="1851">IF(G81=$A$12,F82+($B$12*15),IF(G81=$A$13,F82+($B$13*15),IF(G81=$A$15,IF(F82+($B$15*15)&gt;100,100,F82+($B$15*15)),IF(G81=$A$14,IF(F82+($B$14*15)&gt;100,100,F82+($B$14*15)),IF(G81=$A$16,IF(F82+$B$16*15&gt;100,100,F82+$B$16*15),F82)))))</f>
        <v>84.216666666666669</v>
      </c>
      <c r="H82" s="316">
        <f t="shared" ref="H82" si="1852">IF(H81=$A$12,G82+($B$12*15),IF(H81=$A$13,G82+($B$13*15),IF(H81=$A$15,IF(G82+($B$15*15)&gt;100,100,G82+($B$15*15)),IF(H81=$A$14,IF(G82+($B$14*15)&gt;100,100,G82+($B$14*15)),IF(H81=$A$16,IF(G82+$B$16*15&gt;100,100,G82+$B$16*15),G82)))))</f>
        <v>82.28</v>
      </c>
      <c r="I82" s="316">
        <f t="shared" ref="I82" si="1853">IF(I81=$A$12,H82+($B$12*15),IF(I81=$A$13,H82+($B$13*15),IF(I81=$A$15,IF(H82+($B$15*15)&gt;100,100,H82+($B$15*15)),IF(I81=$A$14,IF(H82+($B$14*15)&gt;100,100,H82+($B$14*15)),IF(I81=$A$16,IF(H82+$B$16*15&gt;100,100,H82+$B$16*15),H82)))))</f>
        <v>80.343333333333334</v>
      </c>
      <c r="J82" s="316">
        <f t="shared" ref="J82" si="1854">IF(J81=$A$12,I82+($B$12*15),IF(J81=$A$13,I82+($B$13*15),IF(J81=$A$15,IF(I82+($B$15*15)&gt;100,100,I82+($B$15*15)),IF(J81=$A$14,IF(I82+($B$14*15)&gt;100,100,I82+($B$14*15)),IF(J81=$A$16,IF(I82+$B$16*15&gt;100,100,I82+$B$16*15),I82)))))</f>
        <v>78.42</v>
      </c>
      <c r="K82" s="316">
        <f t="shared" ref="K82" si="1855">IF(K81=$A$12,J82+($B$12*15),IF(K81=$A$13,J82+($B$13*15),IF(K81=$A$15,IF(J82+($B$15*15)&gt;100,100,J82+($B$15*15)),IF(K81=$A$14,IF(J82+($B$14*15)&gt;100,100,J82+($B$14*15)),IF(K81=$A$16,IF(J82+$B$16*15&gt;100,100,J82+$B$16*15),J82)))))</f>
        <v>76.49666666666667</v>
      </c>
      <c r="L82" s="316">
        <f t="shared" ref="L82" si="1856">IF(L81=$A$12,K82+($B$12*15),IF(L81=$A$13,K82+($B$13*15),IF(L81=$A$15,IF(K82+($B$15*15)&gt;100,100,K82+($B$15*15)),IF(L81=$A$14,IF(K82+($B$14*15)&gt;100,100,K82+($B$14*15)),IF(L81=$A$16,IF(K82+$B$16*15&gt;100,100,K82+$B$16*15),K82)))))</f>
        <v>74.573333333333338</v>
      </c>
      <c r="M82" s="316">
        <f t="shared" ref="M82" si="1857">IF(M81=$A$12,L82+($B$12*15),IF(M81=$A$13,L82+($B$13*15),IF(M81=$A$15,IF(L82+($B$15*15)&gt;100,100,L82+($B$15*15)),IF(M81=$A$14,IF(L82+($B$14*15)&gt;100,100,L82+($B$14*15)),IF(M81=$A$16,IF(L82+$B$16*15&gt;100,100,L82+$B$16*15),L82)))))</f>
        <v>72.63666666666667</v>
      </c>
      <c r="N82" s="316">
        <f t="shared" ref="N82" si="1858">IF(N81=$A$12,M82+($B$12*15),IF(N81=$A$13,M82+($B$13*15),IF(N81=$A$15,IF(M82+($B$15*15)&gt;100,100,M82+($B$15*15)),IF(N81=$A$14,IF(M82+($B$14*15)&gt;100,100,M82+($B$14*15)),IF(N81=$A$16,IF(M82+$B$16*15&gt;100,100,M82+$B$16*15),M82)))))</f>
        <v>70.7</v>
      </c>
      <c r="O82" s="316">
        <f t="shared" ref="O82" si="1859">IF(O81=$A$12,N82+($B$12*15),IF(O81=$A$13,N82+($B$13*15),IF(O81=$A$15,IF(N82+($B$15*15)&gt;100,100,N82+($B$15*15)),IF(O81=$A$14,IF(N82+($B$14*15)&gt;100,100,N82+($B$14*15)),IF(O81=$A$16,IF(N82+$B$16*15&gt;100,100,N82+$B$16*15),N82)))))</f>
        <v>68.763333333333335</v>
      </c>
      <c r="P82" s="316">
        <f t="shared" ref="P82" si="1860">IF(P81=$A$12,O82+($B$12*15),IF(P81=$A$13,O82+($B$13*15),IF(P81=$A$15,IF(O82+($B$15*15)&gt;100,100,O82+($B$15*15)),IF(P81=$A$14,IF(O82+($B$14*15)&gt;100,100,O82+($B$14*15)),IF(P81=$A$16,IF(O82+$B$16*15&gt;100,100,O82+$B$16*15),O82)))))</f>
        <v>66.84</v>
      </c>
      <c r="Q82" s="316">
        <f t="shared" ref="Q82" si="1861">IF(Q81=$A$12,P82+($B$12*15),IF(Q81=$A$13,P82+($B$13*15),IF(Q81=$A$15,IF(P82+($B$15*15)&gt;100,100,P82+($B$15*15)),IF(Q81=$A$14,IF(P82+($B$14*15)&gt;100,100,P82+($B$14*15)),IF(Q81=$A$16,IF(P82+$B$16*15&gt;100,100,P82+$B$16*15),P82)))))</f>
        <v>64.916666666666671</v>
      </c>
      <c r="R82" s="316">
        <f t="shared" ref="R82" si="1862">IF(R81=$A$12,Q82+($B$12*15),IF(R81=$A$13,Q82+($B$13*15),IF(R81=$A$15,IF(Q82+($B$15*15)&gt;100,100,Q82+($B$15*15)),IF(R81=$A$14,IF(Q82+($B$14*15)&gt;100,100,Q82+($B$14*15)),IF(R81=$A$16,IF(Q82+$B$16*15&gt;100,100,Q82+$B$16*15),Q82)))))</f>
        <v>62.993333333333339</v>
      </c>
      <c r="S82" s="316">
        <f t="shared" ref="S82" si="1863">IF(S81=$A$12,R82+($B$12*15),IF(S81=$A$13,R82+($B$13*15),IF(S81=$A$15,IF(R82+($B$15*15)&gt;100,100,R82+($B$15*15)),IF(S81=$A$14,IF(R82+($B$14*15)&gt;100,100,R82+($B$14*15)),IF(S81=$A$16,IF(R82+$B$16*15&gt;100,100,R82+$B$16*15),R82)))))</f>
        <v>61.056666666666672</v>
      </c>
      <c r="T82" s="316">
        <f t="shared" ref="T82" si="1864">IF(T81=$A$12,S82+($B$12*15),IF(T81=$A$13,S82+($B$13*15),IF(T81=$A$15,IF(S82+($B$15*15)&gt;100,100,S82+($B$15*15)),IF(T81=$A$14,IF(S82+($B$14*15)&gt;100,100,S82+($B$14*15)),IF(T81=$A$16,IF(S82+$B$16*15&gt;100,100,S82+$B$16*15),S82)))))</f>
        <v>59.120000000000005</v>
      </c>
      <c r="U82" s="316">
        <f t="shared" ref="U82" si="1865">IF(U81=$A$12,T82+($B$12*15),IF(U81=$A$13,T82+($B$13*15),IF(U81=$A$15,IF(T82+($B$15*15)&gt;100,100,T82+($B$15*15)),IF(U81=$A$14,IF(T82+($B$14*15)&gt;100,100,T82+($B$14*15)),IF(U81=$A$16,IF(T82+$B$16*15&gt;100,100,T82+$B$16*15),T82)))))</f>
        <v>57.183333333333337</v>
      </c>
      <c r="V82" s="316">
        <f t="shared" ref="V82" si="1866">IF(V81=$A$12,U82+($B$12*15),IF(V81=$A$13,U82+($B$13*15),IF(V81=$A$15,IF(U82+($B$15*15)&gt;100,100,U82+($B$15*15)),IF(V81=$A$14,IF(U82+($B$14*15)&gt;100,100,U82+($B$14*15)),IF(V81=$A$16,IF(U82+$B$16*15&gt;100,100,U82+$B$16*15),U82)))))</f>
        <v>55.260000000000005</v>
      </c>
      <c r="W82" s="316">
        <f t="shared" ref="W82" si="1867">IF(W81=$A$12,V82+($B$12*15),IF(W81=$A$13,V82+($B$13*15),IF(W81=$A$15,IF(V82+($B$15*15)&gt;100,100,V82+($B$15*15)),IF(W81=$A$14,IF(V82+($B$14*15)&gt;100,100,V82+($B$14*15)),IF(W81=$A$16,IF(V82+$B$16*15&gt;100,100,V82+$B$16*15),V82)))))</f>
        <v>53.336666666666673</v>
      </c>
      <c r="X82" s="316">
        <f t="shared" ref="X82" si="1868">IF(X81=$A$12,W82+($B$12*15),IF(X81=$A$13,W82+($B$13*15),IF(X81=$A$15,IF(W82+($B$15*15)&gt;100,100,W82+($B$15*15)),IF(X81=$A$14,IF(W82+($B$14*15)&gt;100,100,W82+($B$14*15)),IF(X81=$A$16,IF(W82+$B$16*15&gt;100,100,W82+$B$16*15),W82)))))</f>
        <v>51.413333333333341</v>
      </c>
      <c r="Y82" s="316">
        <f t="shared" ref="Y82" si="1869">IF(Y81=$A$12,X82+($B$12*15),IF(Y81=$A$13,X82+($B$13*15),IF(Y81=$A$15,IF(X82+($B$15*15)&gt;100,100,X82+($B$15*15)),IF(Y81=$A$14,IF(X82+($B$14*15)&gt;100,100,X82+($B$14*15)),IF(Y81=$A$16,IF(X82+$B$16*15&gt;100,100,X82+$B$16*15),X82)))))</f>
        <v>49.476666666666674</v>
      </c>
      <c r="Z82" s="316">
        <f t="shared" ref="Z82" si="1870">IF(Z81=$A$12,Y82+($B$12*15),IF(Z81=$A$13,Y82+($B$13*15),IF(Z81=$A$15,IF(Y82+($B$15*15)&gt;100,100,Y82+($B$15*15)),IF(Z81=$A$14,IF(Y82+($B$14*15)&gt;100,100,Y82+($B$14*15)),IF(Z81=$A$16,IF(Y82+$B$16*15&gt;100,100,Y82+$B$16*15),Y82)))))</f>
        <v>47.540000000000006</v>
      </c>
      <c r="AA82" s="316">
        <f t="shared" ref="AA82" si="1871">IF(AA81=$A$12,Z82+($B$12*15),IF(AA81=$A$13,Z82+($B$13*15),IF(AA81=$A$15,IF(Z82+($B$15*15)&gt;100,100,Z82+($B$15*15)),IF(AA81=$A$14,IF(Z82+($B$14*15)&gt;100,100,Z82+($B$14*15)),IF(AA81=$A$16,IF(Z82+$B$16*15&gt;100,100,Z82+$B$16*15),Z82)))))</f>
        <v>45.603333333333339</v>
      </c>
      <c r="AB82" s="316">
        <f t="shared" ref="AB82" si="1872">IF(AB81=$A$12,AA82+($B$12*15),IF(AB81=$A$13,AA82+($B$13*15),IF(AB81=$A$15,IF(AA82+($B$15*15)&gt;100,100,AA82+($B$15*15)),IF(AB81=$A$14,IF(AA82+($B$14*15)&gt;100,100,AA82+($B$14*15)),IF(AB81=$A$16,IF(AA82+$B$16*15&gt;100,100,AA82+$B$16*15),AA82)))))</f>
        <v>43.680000000000007</v>
      </c>
      <c r="AC82" s="316">
        <f t="shared" ref="AC82" si="1873">IF(AC81=$A$12,AB82+($B$12*15),IF(AC81=$A$13,AB82+($B$13*15),IF(AC81=$A$15,IF(AB82+($B$15*15)&gt;100,100,AB82+($B$15*15)),IF(AC81=$A$14,IF(AB82+($B$14*15)&gt;100,100,AB82+($B$14*15)),IF(AC81=$A$16,IF(AB82+$B$16*15&gt;100,100,AB82+$B$16*15),AB82)))))</f>
        <v>41.756666666666675</v>
      </c>
      <c r="AD82" s="316">
        <f t="shared" ref="AD82" si="1874">IF(AD81=$A$12,AC82+($B$12*15),IF(AD81=$A$13,AC82+($B$13*15),IF(AD81=$A$15,IF(AC82+($B$15*15)&gt;100,100,AC82+($B$15*15)),IF(AD81=$A$14,IF(AC82+($B$14*15)&gt;100,100,AC82+($B$14*15)),IF(AD81=$A$16,IF(AC82+$B$16*15&gt;100,100,AC82+$B$16*15),AC82)))))</f>
        <v>39.833333333333343</v>
      </c>
      <c r="AE82" s="316">
        <f t="shared" ref="AE82" si="1875">IF(AE81=$A$12,AD82+($B$12*15),IF(AE81=$A$13,AD82+($B$13*15),IF(AE81=$A$15,IF(AD82+($B$15*15)&gt;100,100,AD82+($B$15*15)),IF(AE81=$A$14,IF(AD82+($B$14*15)&gt;100,100,AD82+($B$14*15)),IF(AE81=$A$16,IF(AD82+$B$16*15&gt;100,100,AD82+$B$16*15),AD82)))))</f>
        <v>37.896666666666675</v>
      </c>
      <c r="AF82" s="316">
        <f t="shared" ref="AF82" si="1876">IF(AF81=$A$12,AE82+($B$12*15),IF(AF81=$A$13,AE82+($B$13*15),IF(AF81=$A$15,IF(AE82+($B$15*15)&gt;100,100,AE82+($B$15*15)),IF(AF81=$A$14,IF(AE82+($B$14*15)&gt;100,100,AE82+($B$14*15)),IF(AF81=$A$16,IF(AE82+$B$16*15&gt;100,100,AE82+$B$16*15),AE82)))))</f>
        <v>35.960000000000008</v>
      </c>
      <c r="AG82" s="316">
        <f t="shared" ref="AG82" si="1877">IF(AG81=$A$12,AF82+($B$12*15),IF(AG81=$A$13,AF82+($B$13*15),IF(AG81=$A$15,IF(AF82+($B$15*15)&gt;100,100,AF82+($B$15*15)),IF(AG81=$A$14,IF(AF82+($B$14*15)&gt;100,100,AF82+($B$14*15)),IF(AG81=$A$16,IF(AF82+$B$16*15&gt;100,100,AF82+$B$16*15),AF82)))))</f>
        <v>34.023333333333341</v>
      </c>
      <c r="AH82" s="316">
        <f t="shared" ref="AH82" si="1878">IF(AH81=$A$12,AG82+($B$12*15),IF(AH81=$A$13,AG82+($B$13*15),IF(AH81=$A$15,IF(AG82+($B$15*15)&gt;100,100,AG82+($B$15*15)),IF(AH81=$A$14,IF(AG82+($B$14*15)&gt;100,100,AG82+($B$14*15)),IF(AH81=$A$16,IF(AG82+$B$16*15&gt;100,100,AG82+$B$16*15),AG82)))))</f>
        <v>32.100000000000009</v>
      </c>
      <c r="AI82" s="316">
        <f t="shared" ref="AI82" si="1879">IF(AI81=$A$12,AH82+($B$12*15),IF(AI81=$A$13,AH82+($B$13*15),IF(AI81=$A$15,IF(AH82+($B$15*15)&gt;100,100,AH82+($B$15*15)),IF(AI81=$A$14,IF(AH82+($B$14*15)&gt;100,100,AH82+($B$14*15)),IF(AI81=$A$16,IF(AH82+$B$16*15&gt;100,100,AH82+$B$16*15),AH82)))))</f>
        <v>30.176666666666677</v>
      </c>
      <c r="AJ82" s="316">
        <f t="shared" ref="AJ82" si="1880">IF(AJ81=$A$12,AI82+($B$12*15),IF(AJ81=$A$13,AI82+($B$13*15),IF(AJ81=$A$15,IF(AI82+($B$15*15)&gt;100,100,AI82+($B$15*15)),IF(AJ81=$A$14,IF(AI82+($B$14*15)&gt;100,100,AI82+($B$14*15)),IF(AJ81=$A$16,IF(AI82+$B$16*15&gt;100,100,AI82+$B$16*15),AI82)))))</f>
        <v>28.253333333333345</v>
      </c>
      <c r="AK82" s="316">
        <f t="shared" ref="AK82" si="1881">IF(AK81=$A$12,AJ82+($B$12*15),IF(AK81=$A$13,AJ82+($B$13*15),IF(AK81=$A$15,IF(AJ82+($B$15*15)&gt;100,100,AJ82+($B$15*15)),IF(AK81=$A$14,IF(AJ82+($B$14*15)&gt;100,100,AJ82+($B$14*15)),IF(AK81=$A$16,IF(AJ82+$B$16*15&gt;100,100,AJ82+$B$16*15),AJ82)))))</f>
        <v>26.316666666666677</v>
      </c>
      <c r="AL82" s="316">
        <f t="shared" ref="AL82" si="1882">IF(AL81=$A$12,AK82+($B$12*15),IF(AL81=$A$13,AK82+($B$13*15),IF(AL81=$A$15,IF(AK82+($B$15*15)&gt;100,100,AK82+($B$15*15)),IF(AL81=$A$14,IF(AK82+($B$14*15)&gt;100,100,AK82+($B$14*15)),IF(AL81=$A$16,IF(AK82+$B$16*15&gt;100,100,AK82+$B$16*15),AK82)))))</f>
        <v>24.38000000000001</v>
      </c>
      <c r="AM82" s="316">
        <f t="shared" ref="AM82" si="1883">IF(AM81=$A$12,AL82+($B$12*15),IF(AM81=$A$13,AL82+($B$13*15),IF(AM81=$A$15,IF(AL82+($B$15*15)&gt;100,100,AL82+($B$15*15)),IF(AM81=$A$14,IF(AL82+($B$14*15)&gt;100,100,AL82+($B$14*15)),IF(AM81=$A$16,IF(AL82+$B$16*15&gt;100,100,AL82+$B$16*15),AL82)))))</f>
        <v>22.443333333333342</v>
      </c>
      <c r="AN82" s="316">
        <f t="shared" ref="AN82" si="1884">IF(AN81=$A$12,AM82+($B$12*15),IF(AN81=$A$13,AM82+($B$13*15),IF(AN81=$A$15,IF(AM82+($B$15*15)&gt;100,100,AM82+($B$15*15)),IF(AN81=$A$14,IF(AM82+($B$14*15)&gt;100,100,AM82+($B$14*15)),IF(AN81=$A$16,IF(AM82+$B$16*15&gt;100,100,AM82+$B$16*15),AM82)))))</f>
        <v>20.52000000000001</v>
      </c>
      <c r="AO82" s="316">
        <f t="shared" ref="AO82" si="1885">IF(AO81=$A$12,AN82+($B$12*15),IF(AO81=$A$13,AN82+($B$13*15),IF(AO81=$A$15,IF(AN82+($B$15*15)&gt;100,100,AN82+($B$15*15)),IF(AO81=$A$14,IF(AN82+($B$14*15)&gt;100,100,AN82+($B$14*15)),IF(AO81=$A$16,IF(AN82+$B$16*15&gt;100,100,AN82+$B$16*15),AN82)))))</f>
        <v>45.52000000000001</v>
      </c>
      <c r="AP82" s="316">
        <f t="shared" ref="AP82" si="1886">IF(AP81=$A$12,AO82+($B$12*15),IF(AP81=$A$13,AO82+($B$13*15),IF(AP81=$A$15,IF(AO82+($B$15*15)&gt;100,100,AO82+($B$15*15)),IF(AP81=$A$14,IF(AO82+($B$14*15)&gt;100,100,AO82+($B$14*15)),IF(AP81=$A$16,IF(AO82+$B$16*15&gt;100,100,AO82+$B$16*15),AO82)))))</f>
        <v>70.52000000000001</v>
      </c>
      <c r="AQ82" s="316">
        <f t="shared" ref="AQ82" si="1887">IF(AQ81=$A$12,AP82+($B$12*15),IF(AQ81=$A$13,AP82+($B$13*15),IF(AQ81=$A$15,IF(AP82+($B$15*15)&gt;100,100,AP82+($B$15*15)),IF(AQ81=$A$14,IF(AP82+($B$14*15)&gt;100,100,AP82+($B$14*15)),IF(AQ81=$A$16,IF(AP82+$B$16*15&gt;100,100,AP82+$B$16*15),AP82)))))</f>
        <v>95.52000000000001</v>
      </c>
      <c r="AR82" s="316">
        <f t="shared" ref="AR82" si="1888">IF(AR81=$A$12,AQ82+($B$12*15),IF(AR81=$A$13,AQ82+($B$13*15),IF(AR81=$A$15,IF(AQ82+($B$15*15)&gt;100,100,AQ82+($B$15*15)),IF(AR81=$A$14,IF(AQ82+($B$14*15)&gt;100,100,AQ82+($B$14*15)),IF(AR81=$A$16,IF(AQ82+$B$16*15&gt;100,100,AQ82+$B$16*15),AQ82)))))</f>
        <v>100</v>
      </c>
      <c r="AS82" s="316">
        <f t="shared" ref="AS82" si="1889">IF(AS81=$A$12,AR82+($B$12*15),IF(AS81=$A$13,AR82+($B$13*15),IF(AS81=$A$15,IF(AR82+($B$15*15)&gt;100,100,AR82+($B$15*15)),IF(AS81=$A$14,IF(AR82+($B$14*15)&gt;100,100,AR82+($B$14*15)),IF(AS81=$A$16,IF(AR82+$B$16*15&gt;100,100,AR82+$B$16*15),AR82)))))</f>
        <v>98.076666666666668</v>
      </c>
      <c r="AT82" s="316">
        <f t="shared" ref="AT82" si="1890">IF(AT81=$A$12,AS82+($B$12*15),IF(AT81=$A$13,AS82+($B$13*15),IF(AT81=$A$15,IF(AS82+($B$15*15)&gt;100,100,AS82+($B$15*15)),IF(AT81=$A$14,IF(AS82+($B$14*15)&gt;100,100,AS82+($B$14*15)),IF(AT81=$A$16,IF(AS82+$B$16*15&gt;100,100,AS82+$B$16*15),AS82)))))</f>
        <v>96.153333333333336</v>
      </c>
      <c r="AU82" s="316">
        <f t="shared" ref="AU82" si="1891">IF(AU81=$A$12,AT82+($B$12*15),IF(AU81=$A$13,AT82+($B$13*15),IF(AU81=$A$15,IF(AT82+($B$15*15)&gt;100,100,AT82+($B$15*15)),IF(AU81=$A$14,IF(AT82+($B$14*15)&gt;100,100,AT82+($B$14*15)),IF(AU81=$A$16,IF(AT82+$B$16*15&gt;100,100,AT82+$B$16*15),AT82)))))</f>
        <v>94.216666666666669</v>
      </c>
      <c r="AV82" s="316">
        <f t="shared" ref="AV82" si="1892">IF(AV81=$A$12,AU82+($B$12*15),IF(AV81=$A$13,AU82+($B$13*15),IF(AV81=$A$15,IF(AU82+($B$15*15)&gt;100,100,AU82+($B$15*15)),IF(AV81=$A$14,IF(AU82+($B$14*15)&gt;100,100,AU82+($B$14*15)),IF(AV81=$A$16,IF(AU82+$B$16*15&gt;100,100,AU82+$B$16*15),AU82)))))</f>
        <v>92.28</v>
      </c>
      <c r="AW82" s="316">
        <f t="shared" ref="AW82" si="1893">IF(AW81=$A$12,AV82+($B$12*15),IF(AW81=$A$13,AV82+($B$13*15),IF(AW81=$A$15,IF(AV82+($B$15*15)&gt;100,100,AV82+($B$15*15)),IF(AW81=$A$14,IF(AV82+($B$14*15)&gt;100,100,AV82+($B$14*15)),IF(AW81=$A$16,IF(AV82+$B$16*15&gt;100,100,AV82+$B$16*15),AV82)))))</f>
        <v>90.343333333333334</v>
      </c>
      <c r="AX82" s="316">
        <f t="shared" ref="AX82" si="1894">IF(AX81=$A$12,AW82+($B$12*15),IF(AX81=$A$13,AW82+($B$13*15),IF(AX81=$A$15,IF(AW82+($B$15*15)&gt;100,100,AW82+($B$15*15)),IF(AX81=$A$14,IF(AW82+($B$14*15)&gt;100,100,AW82+($B$14*15)),IF(AX81=$A$16,IF(AW82+$B$16*15&gt;100,100,AW82+$B$16*15),AW82)))))</f>
        <v>88.42</v>
      </c>
      <c r="AY82" s="316">
        <f t="shared" ref="AY82" si="1895">IF(AY81=$A$12,AX82+($B$12*15),IF(AY81=$A$13,AX82+($B$13*15),IF(AY81=$A$15,IF(AX82+($B$15*15)&gt;100,100,AX82+($B$15*15)),IF(AY81=$A$14,IF(AX82+($B$14*15)&gt;100,100,AX82+($B$14*15)),IF(AY81=$A$16,IF(AX82+$B$16*15&gt;100,100,AX82+$B$16*15),AX82)))))</f>
        <v>86.49666666666667</v>
      </c>
      <c r="AZ82" s="316">
        <f t="shared" ref="AZ82" si="1896">IF(AZ81=$A$12,AY82+($B$12*15),IF(AZ81=$A$13,AY82+($B$13*15),IF(AZ81=$A$15,IF(AY82+($B$15*15)&gt;100,100,AY82+($B$15*15)),IF(AZ81=$A$14,IF(AY82+($B$14*15)&gt;100,100,AY82+($B$14*15)),IF(AZ81=$A$16,IF(AY82+$B$16*15&gt;100,100,AY82+$B$16*15),AY82)))))</f>
        <v>84.573333333333338</v>
      </c>
      <c r="BA82" s="316">
        <f t="shared" ref="BA82" si="1897">IF(BA81=$A$12,AZ82+($B$12*15),IF(BA81=$A$13,AZ82+($B$13*15),IF(BA81=$A$15,IF(AZ82+($B$15*15)&gt;100,100,AZ82+($B$15*15)),IF(BA81=$A$14,IF(AZ82+($B$14*15)&gt;100,100,AZ82+($B$14*15)),IF(BA81=$A$16,IF(AZ82+$B$16*15&gt;100,100,AZ82+$B$16*15),AZ82)))))</f>
        <v>82.63666666666667</v>
      </c>
      <c r="BB82" s="316">
        <f t="shared" ref="BB82" si="1898">IF(BB81=$A$12,BA82+($B$12*15),IF(BB81=$A$13,BA82+($B$13*15),IF(BB81=$A$15,IF(BA82+($B$15*15)&gt;100,100,BA82+($B$15*15)),IF(BB81=$A$14,IF(BA82+($B$14*15)&gt;100,100,BA82+($B$14*15)),IF(BB81=$A$16,IF(BA82+$B$16*15&gt;100,100,BA82+$B$16*15),BA82)))))</f>
        <v>80.7</v>
      </c>
      <c r="BC82" s="316">
        <f t="shared" ref="BC82" si="1899">IF(BC81=$A$12,BB82+($B$12*15),IF(BC81=$A$13,BB82+($B$13*15),IF(BC81=$A$15,IF(BB82+($B$15*15)&gt;100,100,BB82+($B$15*15)),IF(BC81=$A$14,IF(BB82+($B$14*15)&gt;100,100,BB82+($B$14*15)),IF(BC81=$A$16,IF(BB82+$B$16*15&gt;100,100,BB82+$B$16*15),BB82)))))</f>
        <v>78.763333333333335</v>
      </c>
      <c r="BD82" s="316">
        <f t="shared" ref="BD82" si="1900">IF(BD81=$A$12,BC82+($B$12*15),IF(BD81=$A$13,BC82+($B$13*15),IF(BD81=$A$15,IF(BC82+($B$15*15)&gt;100,100,BC82+($B$15*15)),IF(BD81=$A$14,IF(BC82+($B$14*15)&gt;100,100,BC82+($B$14*15)),IF(BD81=$A$16,IF(BC82+$B$16*15&gt;100,100,BC82+$B$16*15),BC82)))))</f>
        <v>76.84</v>
      </c>
      <c r="BE82" s="316">
        <f t="shared" ref="BE82" si="1901">IF(BE81=$A$12,BD82+($B$12*15),IF(BE81=$A$13,BD82+($B$13*15),IF(BE81=$A$15,IF(BD82+($B$15*15)&gt;100,100,BD82+($B$15*15)),IF(BE81=$A$14,IF(BD82+($B$14*15)&gt;100,100,BD82+($B$14*15)),IF(BE81=$A$16,IF(BD82+$B$16*15&gt;100,100,BD82+$B$16*15),BD82)))))</f>
        <v>74.916666666666671</v>
      </c>
      <c r="BF82" s="316">
        <f t="shared" ref="BF82" si="1902">IF(BF81=$A$12,BE82+($B$12*15),IF(BF81=$A$13,BE82+($B$13*15),IF(BF81=$A$15,IF(BE82+($B$15*15)&gt;100,100,BE82+($B$15*15)),IF(BF81=$A$14,IF(BE82+($B$14*15)&gt;100,100,BE82+($B$14*15)),IF(BF81=$A$16,IF(BE82+$B$16*15&gt;100,100,BE82+$B$16*15),BE82)))))</f>
        <v>72.993333333333339</v>
      </c>
      <c r="BG82" s="316">
        <f t="shared" ref="BG82" si="1903">IF(BG81=$A$12,BF82+($B$12*15),IF(BG81=$A$13,BF82+($B$13*15),IF(BG81=$A$15,IF(BF82+($B$15*15)&gt;100,100,BF82+($B$15*15)),IF(BG81=$A$14,IF(BF82+($B$14*15)&gt;100,100,BF82+($B$14*15)),IF(BG81=$A$16,IF(BF82+$B$16*15&gt;100,100,BF82+$B$16*15),BF82)))))</f>
        <v>71.056666666666672</v>
      </c>
      <c r="BH82" s="316">
        <f t="shared" ref="BH82" si="1904">IF(BH81=$A$12,BG82+($B$12*15),IF(BH81=$A$13,BG82+($B$13*15),IF(BH81=$A$15,IF(BG82+($B$15*15)&gt;100,100,BG82+($B$15*15)),IF(BH81=$A$14,IF(BG82+($B$14*15)&gt;100,100,BG82+($B$14*15)),IF(BH81=$A$16,IF(BG82+$B$16*15&gt;100,100,BG82+$B$16*15),BG82)))))</f>
        <v>69.12</v>
      </c>
      <c r="BI82" s="316">
        <f t="shared" ref="BI82" si="1905">IF(BI81=$A$12,BH82+($B$12*15),IF(BI81=$A$13,BH82+($B$13*15),IF(BI81=$A$15,IF(BH82+($B$15*15)&gt;100,100,BH82+($B$15*15)),IF(BI81=$A$14,IF(BH82+($B$14*15)&gt;100,100,BH82+($B$14*15)),IF(BI81=$A$16,IF(BH82+$B$16*15&gt;100,100,BH82+$B$16*15),BH82)))))</f>
        <v>67.183333333333337</v>
      </c>
      <c r="BJ82" s="316">
        <f t="shared" ref="BJ82" si="1906">IF(BJ81=$A$12,BI82+($B$12*15),IF(BJ81=$A$13,BI82+($B$13*15),IF(BJ81=$A$15,IF(BI82+($B$15*15)&gt;100,100,BI82+($B$15*15)),IF(BJ81=$A$14,IF(BI82+($B$14*15)&gt;100,100,BI82+($B$14*15)),IF(BJ81=$A$16,IF(BI82+$B$16*15&gt;100,100,BI82+$B$16*15),BI82)))))</f>
        <v>65.260000000000005</v>
      </c>
      <c r="BK82" s="316">
        <f t="shared" ref="BK82" si="1907">IF(BK81=$A$12,BJ82+($B$12*15),IF(BK81=$A$13,BJ82+($B$13*15),IF(BK81=$A$15,IF(BJ82+($B$15*15)&gt;100,100,BJ82+($B$15*15)),IF(BK81=$A$14,IF(BJ82+($B$14*15)&gt;100,100,BJ82+($B$14*15)),IF(BK81=$A$16,IF(BJ82+$B$16*15&gt;100,100,BJ82+$B$16*15),BJ82)))))</f>
        <v>63.336666666666673</v>
      </c>
      <c r="BL82" s="316">
        <f t="shared" ref="BL82" si="1908">IF(BL81=$A$12,BK82+($B$12*15),IF(BL81=$A$13,BK82+($B$13*15),IF(BL81=$A$15,IF(BK82+($B$15*15)&gt;100,100,BK82+($B$15*15)),IF(BL81=$A$14,IF(BK82+($B$14*15)&gt;100,100,BK82+($B$14*15)),IF(BL81=$A$16,IF(BK82+$B$16*15&gt;100,100,BK82+$B$16*15),BK82)))))</f>
        <v>61.413333333333341</v>
      </c>
      <c r="BM82" s="316">
        <f t="shared" ref="BM82" si="1909">IF(BM81=$A$12,BL82+($B$12*15),IF(BM81=$A$13,BL82+($B$13*15),IF(BM81=$A$15,IF(BL82+($B$15*15)&gt;100,100,BL82+($B$15*15)),IF(BM81=$A$14,IF(BL82+($B$14*15)&gt;100,100,BL82+($B$14*15)),IF(BM81=$A$16,IF(BL82+$B$16*15&gt;100,100,BL82+$B$16*15),BL82)))))</f>
        <v>59.476666666666674</v>
      </c>
      <c r="BN82" s="316">
        <f t="shared" ref="BN82" si="1910">IF(BN81=$A$12,BM82+($B$12*15),IF(BN81=$A$13,BM82+($B$13*15),IF(BN81=$A$15,IF(BM82+($B$15*15)&gt;100,100,BM82+($B$15*15)),IF(BN81=$A$14,IF(BM82+($B$14*15)&gt;100,100,BM82+($B$14*15)),IF(BN81=$A$16,IF(BM82+$B$16*15&gt;100,100,BM82+$B$16*15),BM82)))))</f>
        <v>57.540000000000006</v>
      </c>
      <c r="BO82" s="316">
        <f t="shared" ref="BO82" si="1911">IF(BO81=$A$12,BN82+($B$12*15),IF(BO81=$A$13,BN82+($B$13*15),IF(BO81=$A$15,IF(BN82+($B$15*15)&gt;100,100,BN82+($B$15*15)),IF(BO81=$A$14,IF(BN82+($B$14*15)&gt;100,100,BN82+($B$14*15)),IF(BO81=$A$16,IF(BN82+$B$16*15&gt;100,100,BN82+$B$16*15),BN82)))))</f>
        <v>55.603333333333339</v>
      </c>
      <c r="BP82" s="316">
        <f t="shared" ref="BP82" si="1912">IF(BP81=$A$12,BO82+($B$12*15),IF(BP81=$A$13,BO82+($B$13*15),IF(BP81=$A$15,IF(BO82+($B$15*15)&gt;100,100,BO82+($B$15*15)),IF(BP81=$A$14,IF(BO82+($B$14*15)&gt;100,100,BO82+($B$14*15)),IF(BP81=$A$16,IF(BO82+$B$16*15&gt;100,100,BO82+$B$16*15),BO82)))))</f>
        <v>53.680000000000007</v>
      </c>
      <c r="BQ82" s="316">
        <f t="shared" ref="BQ82" si="1913">IF(BQ81=$A$12,BP82+($B$12*15),IF(BQ81=$A$13,BP82+($B$13*15),IF(BQ81=$A$15,IF(BP82+($B$15*15)&gt;100,100,BP82+($B$15*15)),IF(BQ81=$A$14,IF(BP82+($B$14*15)&gt;100,100,BP82+($B$14*15)),IF(BQ81=$A$16,IF(BP82+$B$16*15&gt;100,100,BP82+$B$16*15),BP82)))))</f>
        <v>51.756666666666675</v>
      </c>
      <c r="BR82" s="316">
        <f t="shared" ref="BR82" si="1914">IF(BR81=$A$12,BQ82+($B$12*15),IF(BR81=$A$13,BQ82+($B$13*15),IF(BR81=$A$15,IF(BQ82+($B$15*15)&gt;100,100,BQ82+($B$15*15)),IF(BR81=$A$14,IF(BQ82+($B$14*15)&gt;100,100,BQ82+($B$14*15)),IF(BR81=$A$16,IF(BQ82+$B$16*15&gt;100,100,BQ82+$B$16*15),BQ82)))))</f>
        <v>49.833333333333343</v>
      </c>
      <c r="BS82" s="316">
        <f t="shared" ref="BS82" si="1915">IF(BS81=$A$12,BR82+($B$12*15),IF(BS81=$A$13,BR82+($B$13*15),IF(BS81=$A$15,IF(BR82+($B$15*15)&gt;100,100,BR82+($B$15*15)),IF(BS81=$A$14,IF(BR82+($B$14*15)&gt;100,100,BR82+($B$14*15)),IF(BS81=$A$16,IF(BR82+$B$16*15&gt;100,100,BR82+$B$16*15),BR82)))))</f>
        <v>47.896666666666675</v>
      </c>
      <c r="BT82" s="316">
        <f t="shared" ref="BT82" si="1916">IF(BT81=$A$12,BS82+($B$12*15),IF(BT81=$A$13,BS82+($B$13*15),IF(BT81=$A$15,IF(BS82+($B$15*15)&gt;100,100,BS82+($B$15*15)),IF(BT81=$A$14,IF(BS82+($B$14*15)&gt;100,100,BS82+($B$14*15)),IF(BT81=$A$16,IF(BS82+$B$16*15&gt;100,100,BS82+$B$16*15),BS82)))))</f>
        <v>45.960000000000008</v>
      </c>
      <c r="BU82" s="316">
        <f t="shared" ref="BU82" si="1917">IF(BU81=$A$12,BT82+($B$12*15),IF(BU81=$A$13,BT82+($B$13*15),IF(BU81=$A$15,IF(BT82+($B$15*15)&gt;100,100,BT82+($B$15*15)),IF(BU81=$A$14,IF(BT82+($B$14*15)&gt;100,100,BT82+($B$14*15)),IF(BU81=$A$16,IF(BT82+$B$16*15&gt;100,100,BT82+$B$16*15),BT82)))))</f>
        <v>44.023333333333341</v>
      </c>
      <c r="BV82" s="316">
        <f t="shared" ref="BV82" si="1918">IF(BV81=$A$12,BU82+($B$12*15),IF(BV81=$A$13,BU82+($B$13*15),IF(BV81=$A$15,IF(BU82+($B$15*15)&gt;100,100,BU82+($B$15*15)),IF(BV81=$A$14,IF(BU82+($B$14*15)&gt;100,100,BU82+($B$14*15)),IF(BV81=$A$16,IF(BU82+$B$16*15&gt;100,100,BU82+$B$16*15),BU82)))))</f>
        <v>42.100000000000009</v>
      </c>
      <c r="BW82" s="316">
        <f t="shared" ref="BW82" si="1919">IF(BW81=$A$12,BV82+($B$12*15),IF(BW81=$A$13,BV82+($B$13*15),IF(BW81=$A$15,IF(BV82+($B$15*15)&gt;100,100,BV82+($B$15*15)),IF(BW81=$A$14,IF(BV82+($B$14*15)&gt;100,100,BV82+($B$14*15)),IF(BW81=$A$16,IF(BV82+$B$16*15&gt;100,100,BV82+$B$16*15),BV82)))))</f>
        <v>67.100000000000009</v>
      </c>
      <c r="BX82" s="316">
        <f t="shared" ref="BX82" si="1920">IF(BX81=$A$12,BW82+($B$12*15),IF(BX81=$A$13,BW82+($B$13*15),IF(BX81=$A$15,IF(BW82+($B$15*15)&gt;100,100,BW82+($B$15*15)),IF(BX81=$A$14,IF(BW82+($B$14*15)&gt;100,100,BW82+($B$14*15)),IF(BX81=$A$16,IF(BW82+$B$16*15&gt;100,100,BW82+$B$16*15),BW82)))))</f>
        <v>92.100000000000009</v>
      </c>
      <c r="BY82" s="316">
        <f t="shared" ref="BY82" si="1921">IF(BY81=$A$12,BX82+($B$12*15),IF(BY81=$A$13,BX82+($B$13*15),IF(BY81=$A$15,IF(BX82+($B$15*15)&gt;100,100,BX82+($B$15*15)),IF(BY81=$A$14,IF(BX82+($B$14*15)&gt;100,100,BX82+($B$14*15)),IF(BY81=$A$16,IF(BX82+$B$16*15&gt;100,100,BX82+$B$16*15),BX82)))))</f>
        <v>100</v>
      </c>
      <c r="BZ82" s="316">
        <f t="shared" ref="BZ82" si="1922">IF(BZ81=$A$12,BY82+($B$12*15),IF(BZ81=$A$13,BY82+($B$13*15),IF(BZ81=$A$15,IF(BY82+($B$15*15)&gt;100,100,BY82+($B$15*15)),IF(BZ81=$A$14,IF(BY82+($B$14*15)&gt;100,100,BY82+($B$14*15)),IF(BZ81=$A$16,IF(BY82+$B$16*15&gt;100,100,BY82+$B$16*15),BY82)))))</f>
        <v>100</v>
      </c>
      <c r="CA82" s="316">
        <f t="shared" ref="CA82" si="1923">IF(CA81=$A$12,BZ82+($B$12*15),IF(CA81=$A$13,BZ82+($B$13*15),IF(CA81=$A$15,IF(BZ82+($B$15*15)&gt;100,100,BZ82+($B$15*15)),IF(CA81=$A$14,IF(BZ82+($B$14*15)&gt;100,100,BZ82+($B$14*15)),IF(CA81=$A$16,IF(BZ82+$B$16*15&gt;100,100,BZ82+$B$16*15),BZ82)))))</f>
        <v>100</v>
      </c>
      <c r="CB82" s="316">
        <f t="shared" ref="CB82" si="1924">IF(CB81=$A$12,CA82+($B$12*15),IF(CB81=$A$13,CA82+($B$13*15),IF(CB81=$A$15,IF(CA82+($B$15*15)&gt;100,100,CA82+($B$15*15)),IF(CB81=$A$14,IF(CA82+($B$14*15)&gt;100,100,CA82+($B$14*15)),IF(CB81=$A$16,IF(CA82+$B$16*15&gt;100,100,CA82+$B$16*15),CA82)))))</f>
        <v>100</v>
      </c>
      <c r="CC82" s="316">
        <f t="shared" ref="CC82" si="1925">IF(CC81=$A$12,CB82+($B$12*15),IF(CC81=$A$13,CB82+($B$13*15),IF(CC81=$A$15,IF(CB82+($B$15*15)&gt;100,100,CB82+($B$15*15)),IF(CC81=$A$14,IF(CB82+($B$14*15)&gt;100,100,CB82+($B$14*15)),IF(CC81=$A$16,IF(CB82+$B$16*15&gt;100,100,CB82+$B$16*15),CB82)))))</f>
        <v>100</v>
      </c>
      <c r="CD82" s="316">
        <f t="shared" ref="CD82" si="1926">IF(CD81=$A$12,CC82+($B$12*15),IF(CD81=$A$13,CC82+($B$13*15),IF(CD81=$A$15,IF(CC82+($B$15*15)&gt;100,100,CC82+($B$15*15)),IF(CD81=$A$14,IF(CC82+($B$14*15)&gt;100,100,CC82+($B$14*15)),IF(CD81=$A$16,IF(CC82+$B$16*15&gt;100,100,CC82+$B$16*15),CC82)))))</f>
        <v>100</v>
      </c>
      <c r="CE82" s="316">
        <f t="shared" ref="CE82" si="1927">IF(CE81=$A$12,CD82+($B$12*15),IF(CE81=$A$13,CD82+($B$13*15),IF(CE81=$A$15,IF(CD82+($B$15*15)&gt;100,100,CD82+($B$15*15)),IF(CE81=$A$14,IF(CD82+($B$14*15)&gt;100,100,CD82+($B$14*15)),IF(CE81=$A$16,IF(CD82+$B$16*15&gt;100,100,CD82+$B$16*15),CD82)))))</f>
        <v>100</v>
      </c>
      <c r="CF82" s="316">
        <f t="shared" ref="CF82" si="1928">IF(CF81=$A$12,CE82+($B$12*15),IF(CF81=$A$13,CE82+($B$13*15),IF(CF81=$A$15,IF(CE82+($B$15*15)&gt;100,100,CE82+($B$15*15)),IF(CF81=$A$14,IF(CE82+($B$14*15)&gt;100,100,CE82+($B$14*15)),IF(CF81=$A$16,IF(CE82+$B$16*15&gt;100,100,CE82+$B$16*15),CE82)))))</f>
        <v>100</v>
      </c>
      <c r="CG82" s="316">
        <f t="shared" ref="CG82" si="1929">IF(CG81=$A$12,CF82+($B$12*15),IF(CG81=$A$13,CF82+($B$13*15),IF(CG81=$A$15,IF(CF82+($B$15*15)&gt;100,100,CF82+($B$15*15)),IF(CG81=$A$14,IF(CF82+($B$14*15)&gt;100,100,CF82+($B$14*15)),IF(CG81=$A$16,IF(CF82+$B$16*15&gt;100,100,CF82+$B$16*15),CF82)))))</f>
        <v>100</v>
      </c>
      <c r="CH82" s="316">
        <f t="shared" ref="CH82" si="1930">IF(CH81=$A$12,CG82+($B$12*15),IF(CH81=$A$13,CG82+($B$13*15),IF(CH81=$A$15,IF(CG82+($B$15*15)&gt;100,100,CG82+($B$15*15)),IF(CH81=$A$14,IF(CG82+($B$14*15)&gt;100,100,CG82+($B$14*15)),IF(CH81=$A$16,IF(CG82+$B$16*15&gt;100,100,CG82+$B$16*15),CG82)))))</f>
        <v>100</v>
      </c>
      <c r="CI82" s="316">
        <f t="shared" ref="CI82" si="1931">IF(CI81=$A$12,CH82+($B$12*15),IF(CI81=$A$13,CH82+($B$13*15),IF(CI81=$A$15,IF(CH82+($B$15*15)&gt;100,100,CH82+($B$15*15)),IF(CI81=$A$14,IF(CH82+($B$14*15)&gt;100,100,CH82+($B$14*15)),IF(CI81=$A$16,IF(CH82+$B$16*15&gt;100,100,CH82+$B$16*15),CH82)))))</f>
        <v>100</v>
      </c>
      <c r="CJ82" s="316">
        <f t="shared" ref="CJ82" si="1932">IF(CJ81=$A$12,CI82+($B$12*15),IF(CJ81=$A$13,CI82+($B$13*15),IF(CJ81=$A$15,IF(CI82+($B$15*15)&gt;100,100,CI82+($B$15*15)),IF(CJ81=$A$14,IF(CI82+($B$14*15)&gt;100,100,CI82+($B$14*15)),IF(CJ81=$A$16,IF(CI82+$B$16*15&gt;100,100,CI82+$B$16*15),CI82)))))</f>
        <v>100</v>
      </c>
      <c r="CK82" s="316">
        <f t="shared" ref="CK82" si="1933">IF(CK81=$A$12,CJ82+($B$12*15),IF(CK81=$A$13,CJ82+($B$13*15),IF(CK81=$A$15,IF(CJ82+($B$15*15)&gt;100,100,CJ82+($B$15*15)),IF(CK81=$A$14,IF(CJ82+($B$14*15)&gt;100,100,CJ82+($B$14*15)),IF(CK81=$A$16,IF(CJ82+$B$16*15&gt;100,100,CJ82+$B$16*15),CJ82)))))</f>
        <v>100</v>
      </c>
      <c r="CL82" s="316">
        <f t="shared" ref="CL82" si="1934">IF(CL81=$A$12,CK82+($B$12*15),IF(CL81=$A$13,CK82+($B$13*15),IF(CL81=$A$15,IF(CK82+($B$15*15)&gt;100,100,CK82+($B$15*15)),IF(CL81=$A$14,IF(CK82+($B$14*15)&gt;100,100,CK82+($B$14*15)),IF(CL81=$A$16,IF(CK82+$B$16*15&gt;100,100,CK82+$B$16*15),CK82)))))</f>
        <v>100</v>
      </c>
      <c r="CM82" s="316">
        <f t="shared" ref="CM82" si="1935">IF(CM81=$A$12,CL82+($B$12*15),IF(CM81=$A$13,CL82+($B$13*15),IF(CM81=$A$15,IF(CL82+($B$15*15)&gt;100,100,CL82+($B$15*15)),IF(CM81=$A$14,IF(CL82+($B$14*15)&gt;100,100,CL82+($B$14*15)),IF(CM81=$A$16,IF(CL82+$B$16*15&gt;100,100,CL82+$B$16*15),CL82)))))</f>
        <v>100</v>
      </c>
      <c r="CN82" s="316">
        <f t="shared" ref="CN82" si="1936">IF(CN81=$A$12,CM82+($B$12*15),IF(CN81=$A$13,CM82+($B$13*15),IF(CN81=$A$15,IF(CM82+($B$15*15)&gt;100,100,CM82+($B$15*15)),IF(CN81=$A$14,IF(CM82+($B$14*15)&gt;100,100,CM82+($B$14*15)),IF(CN81=$A$16,IF(CM82+$B$16*15&gt;100,100,CM82+$B$16*15),CM82)))))</f>
        <v>100</v>
      </c>
      <c r="CO82" s="316">
        <f t="shared" ref="CO82" si="1937">IF(CO81=$A$12,CN82+($B$12*15),IF(CO81=$A$13,CN82+($B$13*15),IF(CO81=$A$15,IF(CN82+($B$15*15)&gt;100,100,CN82+($B$15*15)),IF(CO81=$A$14,IF(CN82+($B$14*15)&gt;100,100,CN82+($B$14*15)),IF(CO81=$A$16,IF(CN82+$B$16*15&gt;100,100,CN82+$B$16*15),CN82)))))</f>
        <v>100</v>
      </c>
      <c r="CP82" s="316">
        <f t="shared" ref="CP82" si="1938">IF(CP81=$A$12,CO82+($B$12*15),IF(CP81=$A$13,CO82+($B$13*15),IF(CP81=$A$15,IF(CO82+($B$15*15)&gt;100,100,CO82+($B$15*15)),IF(CP81=$A$14,IF(CO82+($B$14*15)&gt;100,100,CO82+($B$14*15)),IF(CP81=$A$16,IF(CO82+$B$16*15&gt;100,100,CO82+$B$16*15),CO82)))))</f>
        <v>100</v>
      </c>
      <c r="CQ82" s="316">
        <f t="shared" ref="CQ82" si="1939">IF(CQ81=$A$12,CP82+($B$12*15),IF(CQ81=$A$13,CP82+($B$13*15),IF(CQ81=$A$15,IF(CP82+($B$15*15)&gt;100,100,CP82+($B$15*15)),IF(CQ81=$A$14,IF(CP82+($B$14*15)&gt;100,100,CP82+($B$14*15)),IF(CQ81=$A$16,IF(CP82+$B$16*15&gt;100,100,CP82+$B$16*15),CP82)))))</f>
        <v>100</v>
      </c>
      <c r="CR82" s="316">
        <f t="shared" ref="CR82" si="1940">IF(CR81=$A$12,CQ82+($B$12*15),IF(CR81=$A$13,CQ82+($B$13*15),IF(CR81=$A$15,IF(CQ82+($B$15*15)&gt;100,100,CQ82+($B$15*15)),IF(CR81=$A$14,IF(CQ82+($B$14*15)&gt;100,100,CQ82+($B$14*15)),IF(CR81=$A$16,IF(CQ82+$B$16*15&gt;100,100,CQ82+$B$16*15),CQ82)))))</f>
        <v>100</v>
      </c>
      <c r="CS82" s="316">
        <f t="shared" ref="CS82" si="1941">IF(CS81=$A$12,CR82+($B$12*15),IF(CS81=$A$13,CR82+($B$13*15),IF(CS81=$A$15,IF(CR82+($B$15*15)&gt;100,100,CR82+($B$15*15)),IF(CS81=$A$14,IF(CR82+($B$14*15)&gt;100,100,CR82+($B$14*15)),IF(CS81=$A$16,IF(CR82+$B$16*15&gt;100,100,CR82+$B$16*15),CR82)))))</f>
        <v>100</v>
      </c>
      <c r="CT82" s="316">
        <f t="shared" ref="CT82" si="1942">IF(CT81=$A$12,CS82+($B$12*15),IF(CT81=$A$13,CS82+($B$13*15),IF(CT81=$A$15,IF(CS82+($B$15*15)&gt;100,100,CS82+($B$15*15)),IF(CT81=$A$14,IF(CS82+($B$14*15)&gt;100,100,CS82+($B$14*15)),IF(CT81=$A$16,IF(CS82+$B$16*15&gt;100,100,CS82+$B$16*15),CS82)))))</f>
        <v>100</v>
      </c>
      <c r="CU82" s="316">
        <f t="shared" ref="CU82" si="1943">IF(CU81=$A$12,CT82+($B$12*15),IF(CU81=$A$13,CT82+($B$13*15),IF(CU81=$A$15,IF(CT82+($B$15*15)&gt;100,100,CT82+($B$15*15)),IF(CU81=$A$14,IF(CT82+($B$14*15)&gt;100,100,CT82+($B$14*15)),IF(CU81=$A$16,IF(CT82+$B$16*15&gt;100,100,CT82+$B$16*15),CT82)))))</f>
        <v>100</v>
      </c>
      <c r="CV82" s="316">
        <f t="shared" ref="CV82" si="1944">IF(CV81=$A$12,CU82+($B$12*15),IF(CV81=$A$13,CU82+($B$13*15),IF(CV81=$A$15,IF(CU82+($B$15*15)&gt;100,100,CU82+($B$15*15)),IF(CV81=$A$14,IF(CU82+($B$14*15)&gt;100,100,CU82+($B$14*15)),IF(CV81=$A$16,IF(CU82+$B$16*15&gt;100,100,CU82+$B$16*15),CU82)))))</f>
        <v>100</v>
      </c>
      <c r="CW82" s="311">
        <f t="shared" ref="CW82" si="1945">CL82-10</f>
        <v>90</v>
      </c>
    </row>
    <row r="83" spans="1:101" s="303" customFormat="1" ht="12" x14ac:dyDescent="0.2">
      <c r="A83" s="468"/>
      <c r="B83" s="419" t="s">
        <v>56</v>
      </c>
      <c r="C83" s="304" t="s">
        <v>44</v>
      </c>
      <c r="D83" s="314" t="s">
        <v>45</v>
      </c>
      <c r="E83" s="316"/>
      <c r="F83" s="316"/>
      <c r="G83" s="316"/>
      <c r="H83" s="316" t="s">
        <v>23</v>
      </c>
      <c r="I83" s="316" t="s">
        <v>23</v>
      </c>
      <c r="J83" s="316" t="s">
        <v>23</v>
      </c>
      <c r="K83" s="316" t="s">
        <v>207</v>
      </c>
      <c r="L83" s="316" t="s">
        <v>207</v>
      </c>
      <c r="M83" s="316" t="s">
        <v>207</v>
      </c>
      <c r="N83" s="316" t="s">
        <v>23</v>
      </c>
      <c r="O83" s="316" t="s">
        <v>23</v>
      </c>
      <c r="P83" s="316" t="s">
        <v>23</v>
      </c>
      <c r="Q83" s="316" t="s">
        <v>207</v>
      </c>
      <c r="R83" s="316" t="s">
        <v>207</v>
      </c>
      <c r="S83" s="316" t="s">
        <v>207</v>
      </c>
      <c r="T83" s="316" t="s">
        <v>23</v>
      </c>
      <c r="U83" s="316" t="s">
        <v>23</v>
      </c>
      <c r="V83" s="316" t="s">
        <v>23</v>
      </c>
      <c r="W83" s="316" t="s">
        <v>207</v>
      </c>
      <c r="X83" s="316" t="s">
        <v>207</v>
      </c>
      <c r="Y83" s="316" t="s">
        <v>207</v>
      </c>
      <c r="Z83" s="316" t="s">
        <v>23</v>
      </c>
      <c r="AA83" s="316" t="s">
        <v>23</v>
      </c>
      <c r="AB83" s="316" t="s">
        <v>23</v>
      </c>
      <c r="AC83" s="316" t="s">
        <v>207</v>
      </c>
      <c r="AD83" s="316" t="s">
        <v>207</v>
      </c>
      <c r="AE83" s="316" t="s">
        <v>207</v>
      </c>
      <c r="AF83" s="316" t="s">
        <v>23</v>
      </c>
      <c r="AG83" s="316" t="s">
        <v>23</v>
      </c>
      <c r="AH83" s="316" t="s">
        <v>23</v>
      </c>
      <c r="AI83" s="316" t="s">
        <v>207</v>
      </c>
      <c r="AJ83" s="316" t="s">
        <v>207</v>
      </c>
      <c r="AK83" s="316" t="s">
        <v>207</v>
      </c>
      <c r="AL83" s="316" t="s">
        <v>23</v>
      </c>
      <c r="AM83" s="316" t="s">
        <v>23</v>
      </c>
      <c r="AN83" s="316" t="s">
        <v>23</v>
      </c>
      <c r="AO83" s="316" t="s">
        <v>207</v>
      </c>
      <c r="AP83" s="316" t="s">
        <v>207</v>
      </c>
      <c r="AQ83" s="317" t="s">
        <v>13</v>
      </c>
      <c r="AR83" s="317" t="s">
        <v>13</v>
      </c>
      <c r="AS83" s="317" t="s">
        <v>13</v>
      </c>
      <c r="AT83" s="317" t="s">
        <v>13</v>
      </c>
      <c r="AU83" s="316" t="s">
        <v>207</v>
      </c>
      <c r="AV83" s="316" t="s">
        <v>23</v>
      </c>
      <c r="AW83" s="316" t="s">
        <v>23</v>
      </c>
      <c r="AX83" s="316" t="s">
        <v>23</v>
      </c>
      <c r="AY83" s="316" t="s">
        <v>207</v>
      </c>
      <c r="AZ83" s="316" t="s">
        <v>207</v>
      </c>
      <c r="BA83" s="316" t="s">
        <v>207</v>
      </c>
      <c r="BB83" s="316" t="s">
        <v>23</v>
      </c>
      <c r="BC83" s="316" t="s">
        <v>23</v>
      </c>
      <c r="BD83" s="316" t="s">
        <v>23</v>
      </c>
      <c r="BE83" s="316" t="s">
        <v>207</v>
      </c>
      <c r="BF83" s="316" t="s">
        <v>207</v>
      </c>
      <c r="BG83" s="316" t="s">
        <v>207</v>
      </c>
      <c r="BH83" s="316" t="s">
        <v>23</v>
      </c>
      <c r="BI83" s="316" t="s">
        <v>23</v>
      </c>
      <c r="BJ83" s="316" t="s">
        <v>23</v>
      </c>
      <c r="BK83" s="316" t="s">
        <v>207</v>
      </c>
      <c r="BL83" s="316" t="s">
        <v>207</v>
      </c>
      <c r="BM83" s="316" t="s">
        <v>207</v>
      </c>
      <c r="BN83" s="316" t="s">
        <v>23</v>
      </c>
      <c r="BO83" s="316" t="s">
        <v>23</v>
      </c>
      <c r="BP83" s="316" t="s">
        <v>23</v>
      </c>
      <c r="BQ83" s="316" t="s">
        <v>207</v>
      </c>
      <c r="BR83" s="316" t="s">
        <v>207</v>
      </c>
      <c r="BS83" s="316" t="s">
        <v>207</v>
      </c>
      <c r="BT83" s="316" t="s">
        <v>23</v>
      </c>
      <c r="BU83" s="316" t="s">
        <v>23</v>
      </c>
      <c r="BV83" s="316" t="s">
        <v>23</v>
      </c>
      <c r="BW83" s="316" t="s">
        <v>207</v>
      </c>
      <c r="BX83" s="316" t="s">
        <v>207</v>
      </c>
      <c r="BY83" s="317" t="s">
        <v>13</v>
      </c>
      <c r="BZ83" s="317" t="s">
        <v>13</v>
      </c>
      <c r="CA83" s="317" t="s">
        <v>13</v>
      </c>
      <c r="CB83" s="317" t="s">
        <v>13</v>
      </c>
      <c r="CC83" s="316"/>
      <c r="CD83" s="316"/>
      <c r="CE83" s="316"/>
      <c r="CF83" s="316"/>
      <c r="CG83" s="316"/>
      <c r="CH83" s="316"/>
      <c r="CI83" s="316"/>
      <c r="CJ83" s="316"/>
      <c r="CK83" s="316"/>
      <c r="CL83" s="316"/>
      <c r="CM83" s="316"/>
      <c r="CN83" s="316"/>
      <c r="CO83" s="316"/>
      <c r="CP83" s="316"/>
      <c r="CQ83" s="316"/>
      <c r="CR83" s="316"/>
      <c r="CS83" s="316"/>
      <c r="CT83" s="316"/>
      <c r="CU83" s="316"/>
      <c r="CV83" s="316"/>
      <c r="CW83" s="303" t="s">
        <v>46</v>
      </c>
    </row>
    <row r="84" spans="1:101" s="303" customFormat="1" ht="12" x14ac:dyDescent="0.2">
      <c r="A84" s="468"/>
      <c r="B84" s="420"/>
      <c r="C84" s="304" t="s">
        <v>37</v>
      </c>
      <c r="D84" s="315">
        <f>CW50</f>
        <v>79.839999999999975</v>
      </c>
      <c r="E84" s="316">
        <f>IF(E83=$A$12,D84+($B$12*15),IF(E83=$A$13,D84+($B$13*15),IF(E83=$A$15,IF(D84+($B$15*15)&gt;100,100,D84+($B$15*15)),IF(E83=$A$14,IF(D84+($B$14*15)&gt;100,100,D84+($B$14*15)),IF(E83=$A$16,IF(D84+$B$16*15&gt;100,100,D84+$B$16*15),D84)))))</f>
        <v>79.839999999999975</v>
      </c>
      <c r="F84" s="316">
        <f t="shared" ref="F84" si="1946">IF(F83=$A$12,E84+($B$12*15),IF(F83=$A$13,E84+($B$13*15),IF(F83=$A$15,IF(E84+($B$15*15)&gt;100,100,E84+($B$15*15)),IF(F83=$A$14,IF(E84+($B$14*15)&gt;100,100,E84+($B$14*15)),IF(F83=$A$16,IF(E84+$B$16*15&gt;100,100,E84+$B$16*15),E84)))))</f>
        <v>79.839999999999975</v>
      </c>
      <c r="G84" s="316">
        <f t="shared" ref="G84" si="1947">IF(G83=$A$12,F84+($B$12*15),IF(G83=$A$13,F84+($B$13*15),IF(G83=$A$15,IF(F84+($B$15*15)&gt;100,100,F84+($B$15*15)),IF(G83=$A$14,IF(F84+($B$14*15)&gt;100,100,F84+($B$14*15)),IF(G83=$A$16,IF(F84+$B$16*15&gt;100,100,F84+$B$16*15),F84)))))</f>
        <v>79.839999999999975</v>
      </c>
      <c r="H84" s="316">
        <f t="shared" ref="H84" si="1948">IF(H83=$A$12,G84+($B$12*15),IF(H83=$A$13,G84+($B$13*15),IF(H83=$A$15,IF(G84+($B$15*15)&gt;100,100,G84+($B$15*15)),IF(H83=$A$14,IF(G84+($B$14*15)&gt;100,100,G84+($B$14*15)),IF(H83=$A$16,IF(G84+$B$16*15&gt;100,100,G84+$B$16*15),G84)))))</f>
        <v>77.903333333333308</v>
      </c>
      <c r="I84" s="316">
        <f t="shared" ref="I84" si="1949">IF(I83=$A$12,H84+($B$12*15),IF(I83=$A$13,H84+($B$13*15),IF(I83=$A$15,IF(H84+($B$15*15)&gt;100,100,H84+($B$15*15)),IF(I83=$A$14,IF(H84+($B$14*15)&gt;100,100,H84+($B$14*15)),IF(I83=$A$16,IF(H84+$B$16*15&gt;100,100,H84+$B$16*15),H84)))))</f>
        <v>75.96666666666664</v>
      </c>
      <c r="J84" s="316">
        <f t="shared" ref="J84" si="1950">IF(J83=$A$12,I84+($B$12*15),IF(J83=$A$13,I84+($B$13*15),IF(J83=$A$15,IF(I84+($B$15*15)&gt;100,100,I84+($B$15*15)),IF(J83=$A$14,IF(I84+($B$14*15)&gt;100,100,I84+($B$14*15)),IF(J83=$A$16,IF(I84+$B$16*15&gt;100,100,I84+$B$16*15),I84)))))</f>
        <v>74.029999999999973</v>
      </c>
      <c r="K84" s="316">
        <f t="shared" ref="K84" si="1951">IF(K83=$A$12,J84+($B$12*15),IF(K83=$A$13,J84+($B$13*15),IF(K83=$A$15,IF(J84+($B$15*15)&gt;100,100,J84+($B$15*15)),IF(K83=$A$14,IF(J84+($B$14*15)&gt;100,100,J84+($B$14*15)),IF(K83=$A$16,IF(J84+$B$16*15&gt;100,100,J84+$B$16*15),J84)))))</f>
        <v>72.106666666666641</v>
      </c>
      <c r="L84" s="316">
        <f t="shared" ref="L84" si="1952">IF(L83=$A$12,K84+($B$12*15),IF(L83=$A$13,K84+($B$13*15),IF(L83=$A$15,IF(K84+($B$15*15)&gt;100,100,K84+($B$15*15)),IF(L83=$A$14,IF(K84+($B$14*15)&gt;100,100,K84+($B$14*15)),IF(L83=$A$16,IF(K84+$B$16*15&gt;100,100,K84+$B$16*15),K84)))))</f>
        <v>70.183333333333309</v>
      </c>
      <c r="M84" s="316">
        <f t="shared" ref="M84" si="1953">IF(M83=$A$12,L84+($B$12*15),IF(M83=$A$13,L84+($B$13*15),IF(M83=$A$15,IF(L84+($B$15*15)&gt;100,100,L84+($B$15*15)),IF(M83=$A$14,IF(L84+($B$14*15)&gt;100,100,L84+($B$14*15)),IF(M83=$A$16,IF(L84+$B$16*15&gt;100,100,L84+$B$16*15),L84)))))</f>
        <v>68.259999999999977</v>
      </c>
      <c r="N84" s="316">
        <f t="shared" ref="N84" si="1954">IF(N83=$A$12,M84+($B$12*15),IF(N83=$A$13,M84+($B$13*15),IF(N83=$A$15,IF(M84+($B$15*15)&gt;100,100,M84+($B$15*15)),IF(N83=$A$14,IF(M84+($B$14*15)&gt;100,100,M84+($B$14*15)),IF(N83=$A$16,IF(M84+$B$16*15&gt;100,100,M84+$B$16*15),M84)))))</f>
        <v>66.323333333333309</v>
      </c>
      <c r="O84" s="316">
        <f t="shared" ref="O84" si="1955">IF(O83=$A$12,N84+($B$12*15),IF(O83=$A$13,N84+($B$13*15),IF(O83=$A$15,IF(N84+($B$15*15)&gt;100,100,N84+($B$15*15)),IF(O83=$A$14,IF(N84+($B$14*15)&gt;100,100,N84+($B$14*15)),IF(O83=$A$16,IF(N84+$B$16*15&gt;100,100,N84+$B$16*15),N84)))))</f>
        <v>64.386666666666642</v>
      </c>
      <c r="P84" s="316">
        <f t="shared" ref="P84" si="1956">IF(P83=$A$12,O84+($B$12*15),IF(P83=$A$13,O84+($B$13*15),IF(P83=$A$15,IF(O84+($B$15*15)&gt;100,100,O84+($B$15*15)),IF(P83=$A$14,IF(O84+($B$14*15)&gt;100,100,O84+($B$14*15)),IF(P83=$A$16,IF(O84+$B$16*15&gt;100,100,O84+$B$16*15),O84)))))</f>
        <v>62.449999999999974</v>
      </c>
      <c r="Q84" s="316">
        <f t="shared" ref="Q84" si="1957">IF(Q83=$A$12,P84+($B$12*15),IF(Q83=$A$13,P84+($B$13*15),IF(Q83=$A$15,IF(P84+($B$15*15)&gt;100,100,P84+($B$15*15)),IF(Q83=$A$14,IF(P84+($B$14*15)&gt;100,100,P84+($B$14*15)),IF(Q83=$A$16,IF(P84+$B$16*15&gt;100,100,P84+$B$16*15),P84)))))</f>
        <v>60.526666666666642</v>
      </c>
      <c r="R84" s="316">
        <f t="shared" ref="R84" si="1958">IF(R83=$A$12,Q84+($B$12*15),IF(R83=$A$13,Q84+($B$13*15),IF(R83=$A$15,IF(Q84+($B$15*15)&gt;100,100,Q84+($B$15*15)),IF(R83=$A$14,IF(Q84+($B$14*15)&gt;100,100,Q84+($B$14*15)),IF(R83=$A$16,IF(Q84+$B$16*15&gt;100,100,Q84+$B$16*15),Q84)))))</f>
        <v>58.60333333333331</v>
      </c>
      <c r="S84" s="316">
        <f t="shared" ref="S84" si="1959">IF(S83=$A$12,R84+($B$12*15),IF(S83=$A$13,R84+($B$13*15),IF(S83=$A$15,IF(R84+($B$15*15)&gt;100,100,R84+($B$15*15)),IF(S83=$A$14,IF(R84+($B$14*15)&gt;100,100,R84+($B$14*15)),IF(S83=$A$16,IF(R84+$B$16*15&gt;100,100,R84+$B$16*15),R84)))))</f>
        <v>56.679999999999978</v>
      </c>
      <c r="T84" s="316">
        <f t="shared" ref="T84" si="1960">IF(T83=$A$12,S84+($B$12*15),IF(T83=$A$13,S84+($B$13*15),IF(T83=$A$15,IF(S84+($B$15*15)&gt;100,100,S84+($B$15*15)),IF(T83=$A$14,IF(S84+($B$14*15)&gt;100,100,S84+($B$14*15)),IF(T83=$A$16,IF(S84+$B$16*15&gt;100,100,S84+$B$16*15),S84)))))</f>
        <v>54.743333333333311</v>
      </c>
      <c r="U84" s="316">
        <f t="shared" ref="U84" si="1961">IF(U83=$A$12,T84+($B$12*15),IF(U83=$A$13,T84+($B$13*15),IF(U83=$A$15,IF(T84+($B$15*15)&gt;100,100,T84+($B$15*15)),IF(U83=$A$14,IF(T84+($B$14*15)&gt;100,100,T84+($B$14*15)),IF(U83=$A$16,IF(T84+$B$16*15&gt;100,100,T84+$B$16*15),T84)))))</f>
        <v>52.806666666666644</v>
      </c>
      <c r="V84" s="316">
        <f t="shared" ref="V84" si="1962">IF(V83=$A$12,U84+($B$12*15),IF(V83=$A$13,U84+($B$13*15),IF(V83=$A$15,IF(U84+($B$15*15)&gt;100,100,U84+($B$15*15)),IF(V83=$A$14,IF(U84+($B$14*15)&gt;100,100,U84+($B$14*15)),IF(V83=$A$16,IF(U84+$B$16*15&gt;100,100,U84+$B$16*15),U84)))))</f>
        <v>50.869999999999976</v>
      </c>
      <c r="W84" s="316">
        <f t="shared" ref="W84" si="1963">IF(W83=$A$12,V84+($B$12*15),IF(W83=$A$13,V84+($B$13*15),IF(W83=$A$15,IF(V84+($B$15*15)&gt;100,100,V84+($B$15*15)),IF(W83=$A$14,IF(V84+($B$14*15)&gt;100,100,V84+($B$14*15)),IF(W83=$A$16,IF(V84+$B$16*15&gt;100,100,V84+$B$16*15),V84)))))</f>
        <v>48.946666666666644</v>
      </c>
      <c r="X84" s="316">
        <f t="shared" ref="X84" si="1964">IF(X83=$A$12,W84+($B$12*15),IF(X83=$A$13,W84+($B$13*15),IF(X83=$A$15,IF(W84+($B$15*15)&gt;100,100,W84+($B$15*15)),IF(X83=$A$14,IF(W84+($B$14*15)&gt;100,100,W84+($B$14*15)),IF(X83=$A$16,IF(W84+$B$16*15&gt;100,100,W84+$B$16*15),W84)))))</f>
        <v>47.023333333333312</v>
      </c>
      <c r="Y84" s="316">
        <f t="shared" ref="Y84" si="1965">IF(Y83=$A$12,X84+($B$12*15),IF(Y83=$A$13,X84+($B$13*15),IF(Y83=$A$15,IF(X84+($B$15*15)&gt;100,100,X84+($B$15*15)),IF(Y83=$A$14,IF(X84+($B$14*15)&gt;100,100,X84+($B$14*15)),IF(Y83=$A$16,IF(X84+$B$16*15&gt;100,100,X84+$B$16*15),X84)))))</f>
        <v>45.09999999999998</v>
      </c>
      <c r="Z84" s="316">
        <f t="shared" ref="Z84" si="1966">IF(Z83=$A$12,Y84+($B$12*15),IF(Z83=$A$13,Y84+($B$13*15),IF(Z83=$A$15,IF(Y84+($B$15*15)&gt;100,100,Y84+($B$15*15)),IF(Z83=$A$14,IF(Y84+($B$14*15)&gt;100,100,Y84+($B$14*15)),IF(Z83=$A$16,IF(Y84+$B$16*15&gt;100,100,Y84+$B$16*15),Y84)))))</f>
        <v>43.163333333333313</v>
      </c>
      <c r="AA84" s="316">
        <f t="shared" ref="AA84" si="1967">IF(AA83=$A$12,Z84+($B$12*15),IF(AA83=$A$13,Z84+($B$13*15),IF(AA83=$A$15,IF(Z84+($B$15*15)&gt;100,100,Z84+($B$15*15)),IF(AA83=$A$14,IF(Z84+($B$14*15)&gt;100,100,Z84+($B$14*15)),IF(AA83=$A$16,IF(Z84+$B$16*15&gt;100,100,Z84+$B$16*15),Z84)))))</f>
        <v>41.226666666666645</v>
      </c>
      <c r="AB84" s="316">
        <f t="shared" ref="AB84" si="1968">IF(AB83=$A$12,AA84+($B$12*15),IF(AB83=$A$13,AA84+($B$13*15),IF(AB83=$A$15,IF(AA84+($B$15*15)&gt;100,100,AA84+($B$15*15)),IF(AB83=$A$14,IF(AA84+($B$14*15)&gt;100,100,AA84+($B$14*15)),IF(AB83=$A$16,IF(AA84+$B$16*15&gt;100,100,AA84+$B$16*15),AA84)))))</f>
        <v>39.289999999999978</v>
      </c>
      <c r="AC84" s="316">
        <f t="shared" ref="AC84" si="1969">IF(AC83=$A$12,AB84+($B$12*15),IF(AC83=$A$13,AB84+($B$13*15),IF(AC83=$A$15,IF(AB84+($B$15*15)&gt;100,100,AB84+($B$15*15)),IF(AC83=$A$14,IF(AB84+($B$14*15)&gt;100,100,AB84+($B$14*15)),IF(AC83=$A$16,IF(AB84+$B$16*15&gt;100,100,AB84+$B$16*15),AB84)))))</f>
        <v>37.366666666666646</v>
      </c>
      <c r="AD84" s="316">
        <f t="shared" ref="AD84" si="1970">IF(AD83=$A$12,AC84+($B$12*15),IF(AD83=$A$13,AC84+($B$13*15),IF(AD83=$A$15,IF(AC84+($B$15*15)&gt;100,100,AC84+($B$15*15)),IF(AD83=$A$14,IF(AC84+($B$14*15)&gt;100,100,AC84+($B$14*15)),IF(AD83=$A$16,IF(AC84+$B$16*15&gt;100,100,AC84+$B$16*15),AC84)))))</f>
        <v>35.443333333333314</v>
      </c>
      <c r="AE84" s="316">
        <f t="shared" ref="AE84" si="1971">IF(AE83=$A$12,AD84+($B$12*15),IF(AE83=$A$13,AD84+($B$13*15),IF(AE83=$A$15,IF(AD84+($B$15*15)&gt;100,100,AD84+($B$15*15)),IF(AE83=$A$14,IF(AD84+($B$14*15)&gt;100,100,AD84+($B$14*15)),IF(AE83=$A$16,IF(AD84+$B$16*15&gt;100,100,AD84+$B$16*15),AD84)))))</f>
        <v>33.519999999999982</v>
      </c>
      <c r="AF84" s="316">
        <f t="shared" ref="AF84" si="1972">IF(AF83=$A$12,AE84+($B$12*15),IF(AF83=$A$13,AE84+($B$13*15),IF(AF83=$A$15,IF(AE84+($B$15*15)&gt;100,100,AE84+($B$15*15)),IF(AF83=$A$14,IF(AE84+($B$14*15)&gt;100,100,AE84+($B$14*15)),IF(AF83=$A$16,IF(AE84+$B$16*15&gt;100,100,AE84+$B$16*15),AE84)))))</f>
        <v>31.583333333333314</v>
      </c>
      <c r="AG84" s="316">
        <f t="shared" ref="AG84" si="1973">IF(AG83=$A$12,AF84+($B$12*15),IF(AG83=$A$13,AF84+($B$13*15),IF(AG83=$A$15,IF(AF84+($B$15*15)&gt;100,100,AF84+($B$15*15)),IF(AG83=$A$14,IF(AF84+($B$14*15)&gt;100,100,AF84+($B$14*15)),IF(AG83=$A$16,IF(AF84+$B$16*15&gt;100,100,AF84+$B$16*15),AF84)))))</f>
        <v>29.646666666666647</v>
      </c>
      <c r="AH84" s="316">
        <f t="shared" ref="AH84" si="1974">IF(AH83=$A$12,AG84+($B$12*15),IF(AH83=$A$13,AG84+($B$13*15),IF(AH83=$A$15,IF(AG84+($B$15*15)&gt;100,100,AG84+($B$15*15)),IF(AH83=$A$14,IF(AG84+($B$14*15)&gt;100,100,AG84+($B$14*15)),IF(AH83=$A$16,IF(AG84+$B$16*15&gt;100,100,AG84+$B$16*15),AG84)))))</f>
        <v>27.70999999999998</v>
      </c>
      <c r="AI84" s="316">
        <f t="shared" ref="AI84" si="1975">IF(AI83=$A$12,AH84+($B$12*15),IF(AI83=$A$13,AH84+($B$13*15),IF(AI83=$A$15,IF(AH84+($B$15*15)&gt;100,100,AH84+($B$15*15)),IF(AI83=$A$14,IF(AH84+($B$14*15)&gt;100,100,AH84+($B$14*15)),IF(AI83=$A$16,IF(AH84+$B$16*15&gt;100,100,AH84+$B$16*15),AH84)))))</f>
        <v>25.786666666666648</v>
      </c>
      <c r="AJ84" s="316">
        <f t="shared" ref="AJ84" si="1976">IF(AJ83=$A$12,AI84+($B$12*15),IF(AJ83=$A$13,AI84+($B$13*15),IF(AJ83=$A$15,IF(AI84+($B$15*15)&gt;100,100,AI84+($B$15*15)),IF(AJ83=$A$14,IF(AI84+($B$14*15)&gt;100,100,AI84+($B$14*15)),IF(AJ83=$A$16,IF(AI84+$B$16*15&gt;100,100,AI84+$B$16*15),AI84)))))</f>
        <v>23.863333333333316</v>
      </c>
      <c r="AK84" s="316">
        <f t="shared" ref="AK84" si="1977">IF(AK83=$A$12,AJ84+($B$12*15),IF(AK83=$A$13,AJ84+($B$13*15),IF(AK83=$A$15,IF(AJ84+($B$15*15)&gt;100,100,AJ84+($B$15*15)),IF(AK83=$A$14,IF(AJ84+($B$14*15)&gt;100,100,AJ84+($B$14*15)),IF(AK83=$A$16,IF(AJ84+$B$16*15&gt;100,100,AJ84+$B$16*15),AJ84)))))</f>
        <v>21.939999999999984</v>
      </c>
      <c r="AL84" s="316">
        <f t="shared" ref="AL84" si="1978">IF(AL83=$A$12,AK84+($B$12*15),IF(AL83=$A$13,AK84+($B$13*15),IF(AL83=$A$15,IF(AK84+($B$15*15)&gt;100,100,AK84+($B$15*15)),IF(AL83=$A$14,IF(AK84+($B$14*15)&gt;100,100,AK84+($B$14*15)),IF(AL83=$A$16,IF(AK84+$B$16*15&gt;100,100,AK84+$B$16*15),AK84)))))</f>
        <v>20.003333333333316</v>
      </c>
      <c r="AM84" s="316">
        <f t="shared" ref="AM84" si="1979">IF(AM83=$A$12,AL84+($B$12*15),IF(AM83=$A$13,AL84+($B$13*15),IF(AM83=$A$15,IF(AL84+($B$15*15)&gt;100,100,AL84+($B$15*15)),IF(AM83=$A$14,IF(AL84+($B$14*15)&gt;100,100,AL84+($B$14*15)),IF(AM83=$A$16,IF(AL84+$B$16*15&gt;100,100,AL84+$B$16*15),AL84)))))</f>
        <v>18.066666666666649</v>
      </c>
      <c r="AN84" s="316">
        <f t="shared" ref="AN84" si="1980">IF(AN83=$A$12,AM84+($B$12*15),IF(AN83=$A$13,AM84+($B$13*15),IF(AN83=$A$15,IF(AM84+($B$15*15)&gt;100,100,AM84+($B$15*15)),IF(AN83=$A$14,IF(AM84+($B$14*15)&gt;100,100,AM84+($B$14*15)),IF(AN83=$A$16,IF(AM84+$B$16*15&gt;100,100,AM84+$B$16*15),AM84)))))</f>
        <v>16.129999999999981</v>
      </c>
      <c r="AO84" s="316">
        <f t="shared" ref="AO84" si="1981">IF(AO83=$A$12,AN84+($B$12*15),IF(AO83=$A$13,AN84+($B$13*15),IF(AO83=$A$15,IF(AN84+($B$15*15)&gt;100,100,AN84+($B$15*15)),IF(AO83=$A$14,IF(AN84+($B$14*15)&gt;100,100,AN84+($B$14*15)),IF(AO83=$A$16,IF(AN84+$B$16*15&gt;100,100,AN84+$B$16*15),AN84)))))</f>
        <v>14.206666666666647</v>
      </c>
      <c r="AP84" s="316">
        <f t="shared" ref="AP84" si="1982">IF(AP83=$A$12,AO84+($B$12*15),IF(AP83=$A$13,AO84+($B$13*15),IF(AP83=$A$15,IF(AO84+($B$15*15)&gt;100,100,AO84+($B$15*15)),IF(AP83=$A$14,IF(AO84+($B$14*15)&gt;100,100,AO84+($B$14*15)),IF(AP83=$A$16,IF(AO84+$B$16*15&gt;100,100,AO84+$B$16*15),AO84)))))</f>
        <v>12.283333333333314</v>
      </c>
      <c r="AQ84" s="316">
        <f t="shared" ref="AQ84" si="1983">IF(AQ83=$A$12,AP84+($B$12*15),IF(AQ83=$A$13,AP84+($B$13*15),IF(AQ83=$A$15,IF(AP84+($B$15*15)&gt;100,100,AP84+($B$15*15)),IF(AQ83=$A$14,IF(AP84+($B$14*15)&gt;100,100,AP84+($B$14*15)),IF(AQ83=$A$16,IF(AP84+$B$16*15&gt;100,100,AP84+$B$16*15),AP84)))))</f>
        <v>27.283333333333314</v>
      </c>
      <c r="AR84" s="316">
        <f t="shared" ref="AR84" si="1984">IF(AR83=$A$12,AQ84+($B$12*15),IF(AR83=$A$13,AQ84+($B$13*15),IF(AR83=$A$15,IF(AQ84+($B$15*15)&gt;100,100,AQ84+($B$15*15)),IF(AR83=$A$14,IF(AQ84+($B$14*15)&gt;100,100,AQ84+($B$14*15)),IF(AR83=$A$16,IF(AQ84+$B$16*15&gt;100,100,AQ84+$B$16*15),AQ84)))))</f>
        <v>42.283333333333317</v>
      </c>
      <c r="AS84" s="316">
        <f t="shared" ref="AS84" si="1985">IF(AS83=$A$12,AR84+($B$12*15),IF(AS83=$A$13,AR84+($B$13*15),IF(AS83=$A$15,IF(AR84+($B$15*15)&gt;100,100,AR84+($B$15*15)),IF(AS83=$A$14,IF(AR84+($B$14*15)&gt;100,100,AR84+($B$14*15)),IF(AS83=$A$16,IF(AR84+$B$16*15&gt;100,100,AR84+$B$16*15),AR84)))))</f>
        <v>57.283333333333317</v>
      </c>
      <c r="AT84" s="316">
        <f t="shared" ref="AT84" si="1986">IF(AT83=$A$12,AS84+($B$12*15),IF(AT83=$A$13,AS84+($B$13*15),IF(AT83=$A$15,IF(AS84+($B$15*15)&gt;100,100,AS84+($B$15*15)),IF(AT83=$A$14,IF(AS84+($B$14*15)&gt;100,100,AS84+($B$14*15)),IF(AT83=$A$16,IF(AS84+$B$16*15&gt;100,100,AS84+$B$16*15),AS84)))))</f>
        <v>72.283333333333317</v>
      </c>
      <c r="AU84" s="316">
        <f t="shared" ref="AU84" si="1987">IF(AU83=$A$12,AT84+($B$12*15),IF(AU83=$A$13,AT84+($B$13*15),IF(AU83=$A$15,IF(AT84+($B$15*15)&gt;100,100,AT84+($B$15*15)),IF(AU83=$A$14,IF(AT84+($B$14*15)&gt;100,100,AT84+($B$14*15)),IF(AU83=$A$16,IF(AT84+$B$16*15&gt;100,100,AT84+$B$16*15),AT84)))))</f>
        <v>70.359999999999985</v>
      </c>
      <c r="AV84" s="316">
        <f t="shared" ref="AV84" si="1988">IF(AV83=$A$12,AU84+($B$12*15),IF(AV83=$A$13,AU84+($B$13*15),IF(AV83=$A$15,IF(AU84+($B$15*15)&gt;100,100,AU84+($B$15*15)),IF(AV83=$A$14,IF(AU84+($B$14*15)&gt;100,100,AU84+($B$14*15)),IF(AV83=$A$16,IF(AU84+$B$16*15&gt;100,100,AU84+$B$16*15),AU84)))))</f>
        <v>68.423333333333318</v>
      </c>
      <c r="AW84" s="316">
        <f t="shared" ref="AW84" si="1989">IF(AW83=$A$12,AV84+($B$12*15),IF(AW83=$A$13,AV84+($B$13*15),IF(AW83=$A$15,IF(AV84+($B$15*15)&gt;100,100,AV84+($B$15*15)),IF(AW83=$A$14,IF(AV84+($B$14*15)&gt;100,100,AV84+($B$14*15)),IF(AW83=$A$16,IF(AV84+$B$16*15&gt;100,100,AV84+$B$16*15),AV84)))))</f>
        <v>66.48666666666665</v>
      </c>
      <c r="AX84" s="316">
        <f t="shared" ref="AX84" si="1990">IF(AX83=$A$12,AW84+($B$12*15),IF(AX83=$A$13,AW84+($B$13*15),IF(AX83=$A$15,IF(AW84+($B$15*15)&gt;100,100,AW84+($B$15*15)),IF(AX83=$A$14,IF(AW84+($B$14*15)&gt;100,100,AW84+($B$14*15)),IF(AX83=$A$16,IF(AW84+$B$16*15&gt;100,100,AW84+$B$16*15),AW84)))))</f>
        <v>64.549999999999983</v>
      </c>
      <c r="AY84" s="316">
        <f t="shared" ref="AY84" si="1991">IF(AY83=$A$12,AX84+($B$12*15),IF(AY83=$A$13,AX84+($B$13*15),IF(AY83=$A$15,IF(AX84+($B$15*15)&gt;100,100,AX84+($B$15*15)),IF(AY83=$A$14,IF(AX84+($B$14*15)&gt;100,100,AX84+($B$14*15)),IF(AY83=$A$16,IF(AX84+$B$16*15&gt;100,100,AX84+$B$16*15),AX84)))))</f>
        <v>62.626666666666651</v>
      </c>
      <c r="AZ84" s="316">
        <f t="shared" ref="AZ84" si="1992">IF(AZ83=$A$12,AY84+($B$12*15),IF(AZ83=$A$13,AY84+($B$13*15),IF(AZ83=$A$15,IF(AY84+($B$15*15)&gt;100,100,AY84+($B$15*15)),IF(AZ83=$A$14,IF(AY84+($B$14*15)&gt;100,100,AY84+($B$14*15)),IF(AZ83=$A$16,IF(AY84+$B$16*15&gt;100,100,AY84+$B$16*15),AY84)))))</f>
        <v>60.703333333333319</v>
      </c>
      <c r="BA84" s="316">
        <f t="shared" ref="BA84" si="1993">IF(BA83=$A$12,AZ84+($B$12*15),IF(BA83=$A$13,AZ84+($B$13*15),IF(BA83=$A$15,IF(AZ84+($B$15*15)&gt;100,100,AZ84+($B$15*15)),IF(BA83=$A$14,IF(AZ84+($B$14*15)&gt;100,100,AZ84+($B$14*15)),IF(BA83=$A$16,IF(AZ84+$B$16*15&gt;100,100,AZ84+$B$16*15),AZ84)))))</f>
        <v>58.779999999999987</v>
      </c>
      <c r="BB84" s="316">
        <f t="shared" ref="BB84" si="1994">IF(BB83=$A$12,BA84+($B$12*15),IF(BB83=$A$13,BA84+($B$13*15),IF(BB83=$A$15,IF(BA84+($B$15*15)&gt;100,100,BA84+($B$15*15)),IF(BB83=$A$14,IF(BA84+($B$14*15)&gt;100,100,BA84+($B$14*15)),IF(BB83=$A$16,IF(BA84+$B$16*15&gt;100,100,BA84+$B$16*15),BA84)))))</f>
        <v>56.84333333333332</v>
      </c>
      <c r="BC84" s="316">
        <f t="shared" ref="BC84" si="1995">IF(BC83=$A$12,BB84+($B$12*15),IF(BC83=$A$13,BB84+($B$13*15),IF(BC83=$A$15,IF(BB84+($B$15*15)&gt;100,100,BB84+($B$15*15)),IF(BC83=$A$14,IF(BB84+($B$14*15)&gt;100,100,BB84+($B$14*15)),IF(BC83=$A$16,IF(BB84+$B$16*15&gt;100,100,BB84+$B$16*15),BB84)))))</f>
        <v>54.906666666666652</v>
      </c>
      <c r="BD84" s="316">
        <f t="shared" ref="BD84" si="1996">IF(BD83=$A$12,BC84+($B$12*15),IF(BD83=$A$13,BC84+($B$13*15),IF(BD83=$A$15,IF(BC84+($B$15*15)&gt;100,100,BC84+($B$15*15)),IF(BD83=$A$14,IF(BC84+($B$14*15)&gt;100,100,BC84+($B$14*15)),IF(BD83=$A$16,IF(BC84+$B$16*15&gt;100,100,BC84+$B$16*15),BC84)))))</f>
        <v>52.969999999999985</v>
      </c>
      <c r="BE84" s="316">
        <f t="shared" ref="BE84" si="1997">IF(BE83=$A$12,BD84+($B$12*15),IF(BE83=$A$13,BD84+($B$13*15),IF(BE83=$A$15,IF(BD84+($B$15*15)&gt;100,100,BD84+($B$15*15)),IF(BE83=$A$14,IF(BD84+($B$14*15)&gt;100,100,BD84+($B$14*15)),IF(BE83=$A$16,IF(BD84+$B$16*15&gt;100,100,BD84+$B$16*15),BD84)))))</f>
        <v>51.046666666666653</v>
      </c>
      <c r="BF84" s="316">
        <f t="shared" ref="BF84" si="1998">IF(BF83=$A$12,BE84+($B$12*15),IF(BF83=$A$13,BE84+($B$13*15),IF(BF83=$A$15,IF(BE84+($B$15*15)&gt;100,100,BE84+($B$15*15)),IF(BF83=$A$14,IF(BE84+($B$14*15)&gt;100,100,BE84+($B$14*15)),IF(BF83=$A$16,IF(BE84+$B$16*15&gt;100,100,BE84+$B$16*15),BE84)))))</f>
        <v>49.123333333333321</v>
      </c>
      <c r="BG84" s="316">
        <f t="shared" ref="BG84" si="1999">IF(BG83=$A$12,BF84+($B$12*15),IF(BG83=$A$13,BF84+($B$13*15),IF(BG83=$A$15,IF(BF84+($B$15*15)&gt;100,100,BF84+($B$15*15)),IF(BG83=$A$14,IF(BF84+($B$14*15)&gt;100,100,BF84+($B$14*15)),IF(BG83=$A$16,IF(BF84+$B$16*15&gt;100,100,BF84+$B$16*15),BF84)))))</f>
        <v>47.199999999999989</v>
      </c>
      <c r="BH84" s="316">
        <f t="shared" ref="BH84" si="2000">IF(BH83=$A$12,BG84+($B$12*15),IF(BH83=$A$13,BG84+($B$13*15),IF(BH83=$A$15,IF(BG84+($B$15*15)&gt;100,100,BG84+($B$15*15)),IF(BH83=$A$14,IF(BG84+($B$14*15)&gt;100,100,BG84+($B$14*15)),IF(BH83=$A$16,IF(BG84+$B$16*15&gt;100,100,BG84+$B$16*15),BG84)))))</f>
        <v>45.263333333333321</v>
      </c>
      <c r="BI84" s="316">
        <f t="shared" ref="BI84" si="2001">IF(BI83=$A$12,BH84+($B$12*15),IF(BI83=$A$13,BH84+($B$13*15),IF(BI83=$A$15,IF(BH84+($B$15*15)&gt;100,100,BH84+($B$15*15)),IF(BI83=$A$14,IF(BH84+($B$14*15)&gt;100,100,BH84+($B$14*15)),IF(BI83=$A$16,IF(BH84+$B$16*15&gt;100,100,BH84+$B$16*15),BH84)))))</f>
        <v>43.326666666666654</v>
      </c>
      <c r="BJ84" s="316">
        <f t="shared" ref="BJ84" si="2002">IF(BJ83=$A$12,BI84+($B$12*15),IF(BJ83=$A$13,BI84+($B$13*15),IF(BJ83=$A$15,IF(BI84+($B$15*15)&gt;100,100,BI84+($B$15*15)),IF(BJ83=$A$14,IF(BI84+($B$14*15)&gt;100,100,BI84+($B$14*15)),IF(BJ83=$A$16,IF(BI84+$B$16*15&gt;100,100,BI84+$B$16*15),BI84)))))</f>
        <v>41.389999999999986</v>
      </c>
      <c r="BK84" s="316">
        <f t="shared" ref="BK84" si="2003">IF(BK83=$A$12,BJ84+($B$12*15),IF(BK83=$A$13,BJ84+($B$13*15),IF(BK83=$A$15,IF(BJ84+($B$15*15)&gt;100,100,BJ84+($B$15*15)),IF(BK83=$A$14,IF(BJ84+($B$14*15)&gt;100,100,BJ84+($B$14*15)),IF(BK83=$A$16,IF(BJ84+$B$16*15&gt;100,100,BJ84+$B$16*15),BJ84)))))</f>
        <v>39.466666666666654</v>
      </c>
      <c r="BL84" s="316">
        <f t="shared" ref="BL84" si="2004">IF(BL83=$A$12,BK84+($B$12*15),IF(BL83=$A$13,BK84+($B$13*15),IF(BL83=$A$15,IF(BK84+($B$15*15)&gt;100,100,BK84+($B$15*15)),IF(BL83=$A$14,IF(BK84+($B$14*15)&gt;100,100,BK84+($B$14*15)),IF(BL83=$A$16,IF(BK84+$B$16*15&gt;100,100,BK84+$B$16*15),BK84)))))</f>
        <v>37.543333333333322</v>
      </c>
      <c r="BM84" s="316">
        <f t="shared" ref="BM84" si="2005">IF(BM83=$A$12,BL84+($B$12*15),IF(BM83=$A$13,BL84+($B$13*15),IF(BM83=$A$15,IF(BL84+($B$15*15)&gt;100,100,BL84+($B$15*15)),IF(BM83=$A$14,IF(BL84+($B$14*15)&gt;100,100,BL84+($B$14*15)),IF(BM83=$A$16,IF(BL84+$B$16*15&gt;100,100,BL84+$B$16*15),BL84)))))</f>
        <v>35.61999999999999</v>
      </c>
      <c r="BN84" s="316">
        <f t="shared" ref="BN84" si="2006">IF(BN83=$A$12,BM84+($B$12*15),IF(BN83=$A$13,BM84+($B$13*15),IF(BN83=$A$15,IF(BM84+($B$15*15)&gt;100,100,BM84+($B$15*15)),IF(BN83=$A$14,IF(BM84+($B$14*15)&gt;100,100,BM84+($B$14*15)),IF(BN83=$A$16,IF(BM84+$B$16*15&gt;100,100,BM84+$B$16*15),BM84)))))</f>
        <v>33.683333333333323</v>
      </c>
      <c r="BO84" s="316">
        <f t="shared" ref="BO84" si="2007">IF(BO83=$A$12,BN84+($B$12*15),IF(BO83=$A$13,BN84+($B$13*15),IF(BO83=$A$15,IF(BN84+($B$15*15)&gt;100,100,BN84+($B$15*15)),IF(BO83=$A$14,IF(BN84+($B$14*15)&gt;100,100,BN84+($B$14*15)),IF(BO83=$A$16,IF(BN84+$B$16*15&gt;100,100,BN84+$B$16*15),BN84)))))</f>
        <v>31.746666666666655</v>
      </c>
      <c r="BP84" s="316">
        <f t="shared" ref="BP84" si="2008">IF(BP83=$A$12,BO84+($B$12*15),IF(BP83=$A$13,BO84+($B$13*15),IF(BP83=$A$15,IF(BO84+($B$15*15)&gt;100,100,BO84+($B$15*15)),IF(BP83=$A$14,IF(BO84+($B$14*15)&gt;100,100,BO84+($B$14*15)),IF(BP83=$A$16,IF(BO84+$B$16*15&gt;100,100,BO84+$B$16*15),BO84)))))</f>
        <v>29.809999999999988</v>
      </c>
      <c r="BQ84" s="316">
        <f t="shared" ref="BQ84" si="2009">IF(BQ83=$A$12,BP84+($B$12*15),IF(BQ83=$A$13,BP84+($B$13*15),IF(BQ83=$A$15,IF(BP84+($B$15*15)&gt;100,100,BP84+($B$15*15)),IF(BQ83=$A$14,IF(BP84+($B$14*15)&gt;100,100,BP84+($B$14*15)),IF(BQ83=$A$16,IF(BP84+$B$16*15&gt;100,100,BP84+$B$16*15),BP84)))))</f>
        <v>27.886666666666656</v>
      </c>
      <c r="BR84" s="316">
        <f t="shared" ref="BR84" si="2010">IF(BR83=$A$12,BQ84+($B$12*15),IF(BR83=$A$13,BQ84+($B$13*15),IF(BR83=$A$15,IF(BQ84+($B$15*15)&gt;100,100,BQ84+($B$15*15)),IF(BR83=$A$14,IF(BQ84+($B$14*15)&gt;100,100,BQ84+($B$14*15)),IF(BR83=$A$16,IF(BQ84+$B$16*15&gt;100,100,BQ84+$B$16*15),BQ84)))))</f>
        <v>25.963333333333324</v>
      </c>
      <c r="BS84" s="316">
        <f t="shared" ref="BS84" si="2011">IF(BS83=$A$12,BR84+($B$12*15),IF(BS83=$A$13,BR84+($B$13*15),IF(BS83=$A$15,IF(BR84+($B$15*15)&gt;100,100,BR84+($B$15*15)),IF(BS83=$A$14,IF(BR84+($B$14*15)&gt;100,100,BR84+($B$14*15)),IF(BS83=$A$16,IF(BR84+$B$16*15&gt;100,100,BR84+$B$16*15),BR84)))))</f>
        <v>24.039999999999992</v>
      </c>
      <c r="BT84" s="316">
        <f t="shared" ref="BT84" si="2012">IF(BT83=$A$12,BS84+($B$12*15),IF(BT83=$A$13,BS84+($B$13*15),IF(BT83=$A$15,IF(BS84+($B$15*15)&gt;100,100,BS84+($B$15*15)),IF(BT83=$A$14,IF(BS84+($B$14*15)&gt;100,100,BS84+($B$14*15)),IF(BT83=$A$16,IF(BS84+$B$16*15&gt;100,100,BS84+$B$16*15),BS84)))))</f>
        <v>22.103333333333325</v>
      </c>
      <c r="BU84" s="316">
        <f t="shared" ref="BU84" si="2013">IF(BU83=$A$12,BT84+($B$12*15),IF(BU83=$A$13,BT84+($B$13*15),IF(BU83=$A$15,IF(BT84+($B$15*15)&gt;100,100,BT84+($B$15*15)),IF(BU83=$A$14,IF(BT84+($B$14*15)&gt;100,100,BT84+($B$14*15)),IF(BU83=$A$16,IF(BT84+$B$16*15&gt;100,100,BT84+$B$16*15),BT84)))))</f>
        <v>20.166666666666657</v>
      </c>
      <c r="BV84" s="316">
        <f t="shared" ref="BV84" si="2014">IF(BV83=$A$12,BU84+($B$12*15),IF(BV83=$A$13,BU84+($B$13*15),IF(BV83=$A$15,IF(BU84+($B$15*15)&gt;100,100,BU84+($B$15*15)),IF(BV83=$A$14,IF(BU84+($B$14*15)&gt;100,100,BU84+($B$14*15)),IF(BV83=$A$16,IF(BU84+$B$16*15&gt;100,100,BU84+$B$16*15),BU84)))))</f>
        <v>18.22999999999999</v>
      </c>
      <c r="BW84" s="316">
        <f t="shared" ref="BW84" si="2015">IF(BW83=$A$12,BV84+($B$12*15),IF(BW83=$A$13,BV84+($B$13*15),IF(BW83=$A$15,IF(BV84+($B$15*15)&gt;100,100,BV84+($B$15*15)),IF(BW83=$A$14,IF(BV84+($B$14*15)&gt;100,100,BV84+($B$14*15)),IF(BW83=$A$16,IF(BV84+$B$16*15&gt;100,100,BV84+$B$16*15),BV84)))))</f>
        <v>16.306666666666658</v>
      </c>
      <c r="BX84" s="316">
        <f t="shared" ref="BX84" si="2016">IF(BX83=$A$12,BW84+($B$12*15),IF(BX83=$A$13,BW84+($B$13*15),IF(BX83=$A$15,IF(BW84+($B$15*15)&gt;100,100,BW84+($B$15*15)),IF(BX83=$A$14,IF(BW84+($B$14*15)&gt;100,100,BW84+($B$14*15)),IF(BX83=$A$16,IF(BW84+$B$16*15&gt;100,100,BW84+$B$16*15),BW84)))))</f>
        <v>14.383333333333324</v>
      </c>
      <c r="BY84" s="316">
        <f t="shared" ref="BY84" si="2017">IF(BY83=$A$12,BX84+($B$12*15),IF(BY83=$A$13,BX84+($B$13*15),IF(BY83=$A$15,IF(BX84+($B$15*15)&gt;100,100,BX84+($B$15*15)),IF(BY83=$A$14,IF(BX84+($B$14*15)&gt;100,100,BX84+($B$14*15)),IF(BY83=$A$16,IF(BX84+$B$16*15&gt;100,100,BX84+$B$16*15),BX84)))))</f>
        <v>29.383333333333326</v>
      </c>
      <c r="BZ84" s="316">
        <f t="shared" ref="BZ84" si="2018">IF(BZ83=$A$12,BY84+($B$12*15),IF(BZ83=$A$13,BY84+($B$13*15),IF(BZ83=$A$15,IF(BY84+($B$15*15)&gt;100,100,BY84+($B$15*15)),IF(BZ83=$A$14,IF(BY84+($B$14*15)&gt;100,100,BY84+($B$14*15)),IF(BZ83=$A$16,IF(BY84+$B$16*15&gt;100,100,BY84+$B$16*15),BY84)))))</f>
        <v>44.383333333333326</v>
      </c>
      <c r="CA84" s="316">
        <f t="shared" ref="CA84" si="2019">IF(CA83=$A$12,BZ84+($B$12*15),IF(CA83=$A$13,BZ84+($B$13*15),IF(CA83=$A$15,IF(BZ84+($B$15*15)&gt;100,100,BZ84+($B$15*15)),IF(CA83=$A$14,IF(BZ84+($B$14*15)&gt;100,100,BZ84+($B$14*15)),IF(CA83=$A$16,IF(BZ84+$B$16*15&gt;100,100,BZ84+$B$16*15),BZ84)))))</f>
        <v>59.383333333333326</v>
      </c>
      <c r="CB84" s="316">
        <f t="shared" ref="CB84" si="2020">IF(CB83=$A$12,CA84+($B$12*15),IF(CB83=$A$13,CA84+($B$13*15),IF(CB83=$A$15,IF(CA84+($B$15*15)&gt;100,100,CA84+($B$15*15)),IF(CB83=$A$14,IF(CA84+($B$14*15)&gt;100,100,CA84+($B$14*15)),IF(CB83=$A$16,IF(CA84+$B$16*15&gt;100,100,CA84+$B$16*15),CA84)))))</f>
        <v>74.383333333333326</v>
      </c>
      <c r="CC84" s="316">
        <f t="shared" ref="CC84" si="2021">IF(CC83=$A$12,CB84+($B$12*15),IF(CC83=$A$13,CB84+($B$13*15),IF(CC83=$A$15,IF(CB84+($B$15*15)&gt;100,100,CB84+($B$15*15)),IF(CC83=$A$14,IF(CB84+($B$14*15)&gt;100,100,CB84+($B$14*15)),IF(CC83=$A$16,IF(CB84+$B$16*15&gt;100,100,CB84+$B$16*15),CB84)))))</f>
        <v>74.383333333333326</v>
      </c>
      <c r="CD84" s="316">
        <f t="shared" ref="CD84" si="2022">IF(CD83=$A$12,CC84+($B$12*15),IF(CD83=$A$13,CC84+($B$13*15),IF(CD83=$A$15,IF(CC84+($B$15*15)&gt;100,100,CC84+($B$15*15)),IF(CD83=$A$14,IF(CC84+($B$14*15)&gt;100,100,CC84+($B$14*15)),IF(CD83=$A$16,IF(CC84+$B$16*15&gt;100,100,CC84+$B$16*15),CC84)))))</f>
        <v>74.383333333333326</v>
      </c>
      <c r="CE84" s="316">
        <f t="shared" ref="CE84" si="2023">IF(CE83=$A$12,CD84+($B$12*15),IF(CE83=$A$13,CD84+($B$13*15),IF(CE83=$A$15,IF(CD84+($B$15*15)&gt;100,100,CD84+($B$15*15)),IF(CE83=$A$14,IF(CD84+($B$14*15)&gt;100,100,CD84+($B$14*15)),IF(CE83=$A$16,IF(CD84+$B$16*15&gt;100,100,CD84+$B$16*15),CD84)))))</f>
        <v>74.383333333333326</v>
      </c>
      <c r="CF84" s="316">
        <f t="shared" ref="CF84" si="2024">IF(CF83=$A$12,CE84+($B$12*15),IF(CF83=$A$13,CE84+($B$13*15),IF(CF83=$A$15,IF(CE84+($B$15*15)&gt;100,100,CE84+($B$15*15)),IF(CF83=$A$14,IF(CE84+($B$14*15)&gt;100,100,CE84+($B$14*15)),IF(CF83=$A$16,IF(CE84+$B$16*15&gt;100,100,CE84+$B$16*15),CE84)))))</f>
        <v>74.383333333333326</v>
      </c>
      <c r="CG84" s="316">
        <f t="shared" ref="CG84" si="2025">IF(CG83=$A$12,CF84+($B$12*15),IF(CG83=$A$13,CF84+($B$13*15),IF(CG83=$A$15,IF(CF84+($B$15*15)&gt;100,100,CF84+($B$15*15)),IF(CG83=$A$14,IF(CF84+($B$14*15)&gt;100,100,CF84+($B$14*15)),IF(CG83=$A$16,IF(CF84+$B$16*15&gt;100,100,CF84+$B$16*15),CF84)))))</f>
        <v>74.383333333333326</v>
      </c>
      <c r="CH84" s="316">
        <f t="shared" ref="CH84" si="2026">IF(CH83=$A$12,CG84+($B$12*15),IF(CH83=$A$13,CG84+($B$13*15),IF(CH83=$A$15,IF(CG84+($B$15*15)&gt;100,100,CG84+($B$15*15)),IF(CH83=$A$14,IF(CG84+($B$14*15)&gt;100,100,CG84+($B$14*15)),IF(CH83=$A$16,IF(CG84+$B$16*15&gt;100,100,CG84+$B$16*15),CG84)))))</f>
        <v>74.383333333333326</v>
      </c>
      <c r="CI84" s="316">
        <f t="shared" ref="CI84" si="2027">IF(CI83=$A$12,CH84+($B$12*15),IF(CI83=$A$13,CH84+($B$13*15),IF(CI83=$A$15,IF(CH84+($B$15*15)&gt;100,100,CH84+($B$15*15)),IF(CI83=$A$14,IF(CH84+($B$14*15)&gt;100,100,CH84+($B$14*15)),IF(CI83=$A$16,IF(CH84+$B$16*15&gt;100,100,CH84+$B$16*15),CH84)))))</f>
        <v>74.383333333333326</v>
      </c>
      <c r="CJ84" s="316">
        <f t="shared" ref="CJ84" si="2028">IF(CJ83=$A$12,CI84+($B$12*15),IF(CJ83=$A$13,CI84+($B$13*15),IF(CJ83=$A$15,IF(CI84+($B$15*15)&gt;100,100,CI84+($B$15*15)),IF(CJ83=$A$14,IF(CI84+($B$14*15)&gt;100,100,CI84+($B$14*15)),IF(CJ83=$A$16,IF(CI84+$B$16*15&gt;100,100,CI84+$B$16*15),CI84)))))</f>
        <v>74.383333333333326</v>
      </c>
      <c r="CK84" s="316">
        <f t="shared" ref="CK84" si="2029">IF(CK83=$A$12,CJ84+($B$12*15),IF(CK83=$A$13,CJ84+($B$13*15),IF(CK83=$A$15,IF(CJ84+($B$15*15)&gt;100,100,CJ84+($B$15*15)),IF(CK83=$A$14,IF(CJ84+($B$14*15)&gt;100,100,CJ84+($B$14*15)),IF(CK83=$A$16,IF(CJ84+$B$16*15&gt;100,100,CJ84+$B$16*15),CJ84)))))</f>
        <v>74.383333333333326</v>
      </c>
      <c r="CL84" s="316">
        <f t="shared" ref="CL84" si="2030">IF(CL83=$A$12,CK84+($B$12*15),IF(CL83=$A$13,CK84+($B$13*15),IF(CL83=$A$15,IF(CK84+($B$15*15)&gt;100,100,CK84+($B$15*15)),IF(CL83=$A$14,IF(CK84+($B$14*15)&gt;100,100,CK84+($B$14*15)),IF(CL83=$A$16,IF(CK84+$B$16*15&gt;100,100,CK84+$B$16*15),CK84)))))</f>
        <v>74.383333333333326</v>
      </c>
      <c r="CM84" s="316">
        <f t="shared" ref="CM84" si="2031">IF(CM83=$A$12,CL84+($B$12*15),IF(CM83=$A$13,CL84+($B$13*15),IF(CM83=$A$15,IF(CL84+($B$15*15)&gt;100,100,CL84+($B$15*15)),IF(CM83=$A$14,IF(CL84+($B$14*15)&gt;100,100,CL84+($B$14*15)),IF(CM83=$A$16,IF(CL84+$B$16*15&gt;100,100,CL84+$B$16*15),CL84)))))</f>
        <v>74.383333333333326</v>
      </c>
      <c r="CN84" s="316">
        <f t="shared" ref="CN84" si="2032">IF(CN83=$A$12,CM84+($B$12*15),IF(CN83=$A$13,CM84+($B$13*15),IF(CN83=$A$15,IF(CM84+($B$15*15)&gt;100,100,CM84+($B$15*15)),IF(CN83=$A$14,IF(CM84+($B$14*15)&gt;100,100,CM84+($B$14*15)),IF(CN83=$A$16,IF(CM84+$B$16*15&gt;100,100,CM84+$B$16*15),CM84)))))</f>
        <v>74.383333333333326</v>
      </c>
      <c r="CO84" s="316">
        <f t="shared" ref="CO84" si="2033">IF(CO83=$A$12,CN84+($B$12*15),IF(CO83=$A$13,CN84+($B$13*15),IF(CO83=$A$15,IF(CN84+($B$15*15)&gt;100,100,CN84+($B$15*15)),IF(CO83=$A$14,IF(CN84+($B$14*15)&gt;100,100,CN84+($B$14*15)),IF(CO83=$A$16,IF(CN84+$B$16*15&gt;100,100,CN84+$B$16*15),CN84)))))</f>
        <v>74.383333333333326</v>
      </c>
      <c r="CP84" s="316">
        <f t="shared" ref="CP84" si="2034">IF(CP83=$A$12,CO84+($B$12*15),IF(CP83=$A$13,CO84+($B$13*15),IF(CP83=$A$15,IF(CO84+($B$15*15)&gt;100,100,CO84+($B$15*15)),IF(CP83=$A$14,IF(CO84+($B$14*15)&gt;100,100,CO84+($B$14*15)),IF(CP83=$A$16,IF(CO84+$B$16*15&gt;100,100,CO84+$B$16*15),CO84)))))</f>
        <v>74.383333333333326</v>
      </c>
      <c r="CQ84" s="316">
        <f t="shared" ref="CQ84" si="2035">IF(CQ83=$A$12,CP84+($B$12*15),IF(CQ83=$A$13,CP84+($B$13*15),IF(CQ83=$A$15,IF(CP84+($B$15*15)&gt;100,100,CP84+($B$15*15)),IF(CQ83=$A$14,IF(CP84+($B$14*15)&gt;100,100,CP84+($B$14*15)),IF(CQ83=$A$16,IF(CP84+$B$16*15&gt;100,100,CP84+$B$16*15),CP84)))))</f>
        <v>74.383333333333326</v>
      </c>
      <c r="CR84" s="316">
        <f t="shared" ref="CR84" si="2036">IF(CR83=$A$12,CQ84+($B$12*15),IF(CR83=$A$13,CQ84+($B$13*15),IF(CR83=$A$15,IF(CQ84+($B$15*15)&gt;100,100,CQ84+($B$15*15)),IF(CR83=$A$14,IF(CQ84+($B$14*15)&gt;100,100,CQ84+($B$14*15)),IF(CR83=$A$16,IF(CQ84+$B$16*15&gt;100,100,CQ84+$B$16*15),CQ84)))))</f>
        <v>74.383333333333326</v>
      </c>
      <c r="CS84" s="316">
        <f t="shared" ref="CS84" si="2037">IF(CS83=$A$12,CR84+($B$12*15),IF(CS83=$A$13,CR84+($B$13*15),IF(CS83=$A$15,IF(CR84+($B$15*15)&gt;100,100,CR84+($B$15*15)),IF(CS83=$A$14,IF(CR84+($B$14*15)&gt;100,100,CR84+($B$14*15)),IF(CS83=$A$16,IF(CR84+$B$16*15&gt;100,100,CR84+$B$16*15),CR84)))))</f>
        <v>74.383333333333326</v>
      </c>
      <c r="CT84" s="316">
        <f t="shared" ref="CT84" si="2038">IF(CT83=$A$12,CS84+($B$12*15),IF(CT83=$A$13,CS84+($B$13*15),IF(CT83=$A$15,IF(CS84+($B$15*15)&gt;100,100,CS84+($B$15*15)),IF(CT83=$A$14,IF(CS84+($B$14*15)&gt;100,100,CS84+($B$14*15)),IF(CT83=$A$16,IF(CS84+$B$16*15&gt;100,100,CS84+$B$16*15),CS84)))))</f>
        <v>74.383333333333326</v>
      </c>
      <c r="CU84" s="316">
        <f t="shared" ref="CU84" si="2039">IF(CU83=$A$12,CT84+($B$12*15),IF(CU83=$A$13,CT84+($B$13*15),IF(CU83=$A$15,IF(CT84+($B$15*15)&gt;100,100,CT84+($B$15*15)),IF(CU83=$A$14,IF(CT84+($B$14*15)&gt;100,100,CT84+($B$14*15)),IF(CU83=$A$16,IF(CT84+$B$16*15&gt;100,100,CT84+$B$16*15),CT84)))))</f>
        <v>74.383333333333326</v>
      </c>
      <c r="CV84" s="316">
        <f t="shared" ref="CV84" si="2040">IF(CV83=$A$12,CU84+($B$12*15),IF(CV83=$A$13,CU84+($B$13*15),IF(CV83=$A$15,IF(CU84+($B$15*15)&gt;100,100,CU84+($B$15*15)),IF(CV83=$A$14,IF(CU84+($B$14*15)&gt;100,100,CU84+($B$14*15)),IF(CV83=$A$16,IF(CU84+$B$16*15&gt;100,100,CU84+$B$16*15),CU84)))))</f>
        <v>74.383333333333326</v>
      </c>
      <c r="CW84" s="311">
        <f t="shared" ref="CW84" si="2041">CL84-10</f>
        <v>64.383333333333326</v>
      </c>
    </row>
    <row r="85" spans="1:101" s="303" customFormat="1" ht="12" x14ac:dyDescent="0.2">
      <c r="A85" s="468"/>
      <c r="B85" s="419" t="s">
        <v>58</v>
      </c>
      <c r="C85" s="304" t="s">
        <v>44</v>
      </c>
      <c r="D85" s="314" t="s">
        <v>45</v>
      </c>
      <c r="E85" s="316"/>
      <c r="F85" s="316"/>
      <c r="G85" s="316"/>
      <c r="H85" s="316"/>
      <c r="I85" s="316" t="s">
        <v>23</v>
      </c>
      <c r="J85" s="316" t="s">
        <v>23</v>
      </c>
      <c r="K85" s="316" t="s">
        <v>23</v>
      </c>
      <c r="L85" s="316" t="s">
        <v>207</v>
      </c>
      <c r="M85" s="316" t="s">
        <v>207</v>
      </c>
      <c r="N85" s="316" t="s">
        <v>207</v>
      </c>
      <c r="O85" s="316" t="s">
        <v>23</v>
      </c>
      <c r="P85" s="316" t="s">
        <v>23</v>
      </c>
      <c r="Q85" s="316" t="s">
        <v>23</v>
      </c>
      <c r="R85" s="316" t="s">
        <v>207</v>
      </c>
      <c r="S85" s="316" t="s">
        <v>207</v>
      </c>
      <c r="T85" s="316" t="s">
        <v>207</v>
      </c>
      <c r="U85" s="316" t="s">
        <v>23</v>
      </c>
      <c r="V85" s="316" t="s">
        <v>23</v>
      </c>
      <c r="W85" s="316" t="s">
        <v>23</v>
      </c>
      <c r="X85" s="316" t="s">
        <v>207</v>
      </c>
      <c r="Y85" s="316" t="s">
        <v>207</v>
      </c>
      <c r="Z85" s="316" t="s">
        <v>207</v>
      </c>
      <c r="AA85" s="316" t="s">
        <v>23</v>
      </c>
      <c r="AB85" s="316" t="s">
        <v>23</v>
      </c>
      <c r="AC85" s="316" t="s">
        <v>23</v>
      </c>
      <c r="AD85" s="316" t="s">
        <v>207</v>
      </c>
      <c r="AE85" s="316" t="s">
        <v>207</v>
      </c>
      <c r="AF85" s="316" t="s">
        <v>207</v>
      </c>
      <c r="AG85" s="316" t="s">
        <v>23</v>
      </c>
      <c r="AH85" s="316" t="s">
        <v>23</v>
      </c>
      <c r="AI85" s="316" t="s">
        <v>23</v>
      </c>
      <c r="AJ85" s="316" t="s">
        <v>207</v>
      </c>
      <c r="AK85" s="317" t="s">
        <v>17</v>
      </c>
      <c r="AL85" s="317" t="s">
        <v>17</v>
      </c>
      <c r="AM85" s="317" t="s">
        <v>17</v>
      </c>
      <c r="AN85" s="317" t="s">
        <v>17</v>
      </c>
      <c r="AO85" s="316" t="s">
        <v>207</v>
      </c>
      <c r="AP85" s="316" t="s">
        <v>207</v>
      </c>
      <c r="AQ85" s="316" t="s">
        <v>23</v>
      </c>
      <c r="AR85" s="316" t="s">
        <v>23</v>
      </c>
      <c r="AS85" s="316" t="s">
        <v>23</v>
      </c>
      <c r="AT85" s="316" t="s">
        <v>207</v>
      </c>
      <c r="AU85" s="316" t="s">
        <v>207</v>
      </c>
      <c r="AV85" s="316" t="s">
        <v>207</v>
      </c>
      <c r="AW85" s="316" t="s">
        <v>23</v>
      </c>
      <c r="AX85" s="316" t="s">
        <v>23</v>
      </c>
      <c r="AY85" s="316" t="s">
        <v>23</v>
      </c>
      <c r="AZ85" s="316" t="s">
        <v>207</v>
      </c>
      <c r="BA85" s="316" t="s">
        <v>207</v>
      </c>
      <c r="BB85" s="316" t="s">
        <v>207</v>
      </c>
      <c r="BC85" s="316" t="s">
        <v>23</v>
      </c>
      <c r="BD85" s="316" t="s">
        <v>23</v>
      </c>
      <c r="BE85" s="316" t="s">
        <v>23</v>
      </c>
      <c r="BF85" s="316" t="s">
        <v>207</v>
      </c>
      <c r="BG85" s="316" t="s">
        <v>207</v>
      </c>
      <c r="BH85" s="316" t="s">
        <v>207</v>
      </c>
      <c r="BI85" s="316" t="s">
        <v>23</v>
      </c>
      <c r="BJ85" s="316" t="s">
        <v>23</v>
      </c>
      <c r="BK85" s="316" t="s">
        <v>23</v>
      </c>
      <c r="BL85" s="316" t="s">
        <v>207</v>
      </c>
      <c r="BM85" s="316" t="s">
        <v>207</v>
      </c>
      <c r="BN85" s="316" t="s">
        <v>207</v>
      </c>
      <c r="BO85" s="316" t="s">
        <v>23</v>
      </c>
      <c r="BP85" s="316" t="s">
        <v>23</v>
      </c>
      <c r="BQ85" s="316" t="s">
        <v>23</v>
      </c>
      <c r="BR85" s="316" t="s">
        <v>207</v>
      </c>
      <c r="BS85" s="317" t="s">
        <v>17</v>
      </c>
      <c r="BT85" s="317" t="s">
        <v>17</v>
      </c>
      <c r="BU85" s="317" t="s">
        <v>17</v>
      </c>
      <c r="BV85" s="317" t="s">
        <v>17</v>
      </c>
      <c r="BW85" s="316" t="s">
        <v>207</v>
      </c>
      <c r="BX85" s="316" t="s">
        <v>207</v>
      </c>
      <c r="BY85" s="316" t="s">
        <v>23</v>
      </c>
      <c r="BZ85" s="316" t="s">
        <v>23</v>
      </c>
      <c r="CA85" s="316" t="s">
        <v>23</v>
      </c>
      <c r="CB85" s="316"/>
      <c r="CC85" s="316"/>
      <c r="CD85" s="316"/>
      <c r="CE85" s="316"/>
      <c r="CF85" s="316"/>
      <c r="CG85" s="316"/>
      <c r="CH85" s="316"/>
      <c r="CI85" s="316"/>
      <c r="CJ85" s="316"/>
      <c r="CK85" s="316"/>
      <c r="CL85" s="316"/>
      <c r="CM85" s="316"/>
      <c r="CN85" s="316"/>
      <c r="CO85" s="316"/>
      <c r="CP85" s="316"/>
      <c r="CQ85" s="316"/>
      <c r="CR85" s="316"/>
      <c r="CS85" s="316"/>
      <c r="CT85" s="316"/>
      <c r="CU85" s="316"/>
      <c r="CV85" s="316"/>
      <c r="CW85" s="303" t="s">
        <v>46</v>
      </c>
    </row>
    <row r="86" spans="1:101" s="303" customFormat="1" ht="12" x14ac:dyDescent="0.2">
      <c r="A86" s="468"/>
      <c r="B86" s="420"/>
      <c r="C86" s="304" t="s">
        <v>37</v>
      </c>
      <c r="D86" s="315">
        <f>CW52</f>
        <v>86.153333333333336</v>
      </c>
      <c r="E86" s="316">
        <f>IF(E85=$A$12,D86+($B$12*15),IF(E85=$A$13,D86+($B$13*15),IF(E85=$A$15,IF(D86+($B$15*15)&gt;100,100,D86+($B$15*15)),IF(E85=$A$14,IF(D86+($B$14*15)&gt;100,100,D86+($B$14*15)),IF(E85=$A$16,IF(D86+$B$16*15&gt;100,100,D86+$B$16*15),D86)))))</f>
        <v>86.153333333333336</v>
      </c>
      <c r="F86" s="316">
        <f t="shared" ref="F86" si="2042">IF(F85=$A$12,E86+($B$12*15),IF(F85=$A$13,E86+($B$13*15),IF(F85=$A$15,IF(E86+($B$15*15)&gt;100,100,E86+($B$15*15)),IF(F85=$A$14,IF(E86+($B$14*15)&gt;100,100,E86+($B$14*15)),IF(F85=$A$16,IF(E86+$B$16*15&gt;100,100,E86+$B$16*15),E86)))))</f>
        <v>86.153333333333336</v>
      </c>
      <c r="G86" s="316">
        <f t="shared" ref="G86" si="2043">IF(G85=$A$12,F86+($B$12*15),IF(G85=$A$13,F86+($B$13*15),IF(G85=$A$15,IF(F86+($B$15*15)&gt;100,100,F86+($B$15*15)),IF(G85=$A$14,IF(F86+($B$14*15)&gt;100,100,F86+($B$14*15)),IF(G85=$A$16,IF(F86+$B$16*15&gt;100,100,F86+$B$16*15),F86)))))</f>
        <v>86.153333333333336</v>
      </c>
      <c r="H86" s="316">
        <f t="shared" ref="H86" si="2044">IF(H85=$A$12,G86+($B$12*15),IF(H85=$A$13,G86+($B$13*15),IF(H85=$A$15,IF(G86+($B$15*15)&gt;100,100,G86+($B$15*15)),IF(H85=$A$14,IF(G86+($B$14*15)&gt;100,100,G86+($B$14*15)),IF(H85=$A$16,IF(G86+$B$16*15&gt;100,100,G86+$B$16*15),G86)))))</f>
        <v>86.153333333333336</v>
      </c>
      <c r="I86" s="316">
        <f t="shared" ref="I86" si="2045">IF(I85=$A$12,H86+($B$12*15),IF(I85=$A$13,H86+($B$13*15),IF(I85=$A$15,IF(H86+($B$15*15)&gt;100,100,H86+($B$15*15)),IF(I85=$A$14,IF(H86+($B$14*15)&gt;100,100,H86+($B$14*15)),IF(I85=$A$16,IF(H86+$B$16*15&gt;100,100,H86+$B$16*15),H86)))))</f>
        <v>84.216666666666669</v>
      </c>
      <c r="J86" s="316">
        <f t="shared" ref="J86" si="2046">IF(J85=$A$12,I86+($B$12*15),IF(J85=$A$13,I86+($B$13*15),IF(J85=$A$15,IF(I86+($B$15*15)&gt;100,100,I86+($B$15*15)),IF(J85=$A$14,IF(I86+($B$14*15)&gt;100,100,I86+($B$14*15)),IF(J85=$A$16,IF(I86+$B$16*15&gt;100,100,I86+$B$16*15),I86)))))</f>
        <v>82.28</v>
      </c>
      <c r="K86" s="316">
        <f t="shared" ref="K86" si="2047">IF(K85=$A$12,J86+($B$12*15),IF(K85=$A$13,J86+($B$13*15),IF(K85=$A$15,IF(J86+($B$15*15)&gt;100,100,J86+($B$15*15)),IF(K85=$A$14,IF(J86+($B$14*15)&gt;100,100,J86+($B$14*15)),IF(K85=$A$16,IF(J86+$B$16*15&gt;100,100,J86+$B$16*15),J86)))))</f>
        <v>80.343333333333334</v>
      </c>
      <c r="L86" s="316">
        <f t="shared" ref="L86" si="2048">IF(L85=$A$12,K86+($B$12*15),IF(L85=$A$13,K86+($B$13*15),IF(L85=$A$15,IF(K86+($B$15*15)&gt;100,100,K86+($B$15*15)),IF(L85=$A$14,IF(K86+($B$14*15)&gt;100,100,K86+($B$14*15)),IF(L85=$A$16,IF(K86+$B$16*15&gt;100,100,K86+$B$16*15),K86)))))</f>
        <v>78.42</v>
      </c>
      <c r="M86" s="316">
        <f t="shared" ref="M86" si="2049">IF(M85=$A$12,L86+($B$12*15),IF(M85=$A$13,L86+($B$13*15),IF(M85=$A$15,IF(L86+($B$15*15)&gt;100,100,L86+($B$15*15)),IF(M85=$A$14,IF(L86+($B$14*15)&gt;100,100,L86+($B$14*15)),IF(M85=$A$16,IF(L86+$B$16*15&gt;100,100,L86+$B$16*15),L86)))))</f>
        <v>76.49666666666667</v>
      </c>
      <c r="N86" s="316">
        <f t="shared" ref="N86" si="2050">IF(N85=$A$12,M86+($B$12*15),IF(N85=$A$13,M86+($B$13*15),IF(N85=$A$15,IF(M86+($B$15*15)&gt;100,100,M86+($B$15*15)),IF(N85=$A$14,IF(M86+($B$14*15)&gt;100,100,M86+($B$14*15)),IF(N85=$A$16,IF(M86+$B$16*15&gt;100,100,M86+$B$16*15),M86)))))</f>
        <v>74.573333333333338</v>
      </c>
      <c r="O86" s="316">
        <f t="shared" ref="O86" si="2051">IF(O85=$A$12,N86+($B$12*15),IF(O85=$A$13,N86+($B$13*15),IF(O85=$A$15,IF(N86+($B$15*15)&gt;100,100,N86+($B$15*15)),IF(O85=$A$14,IF(N86+($B$14*15)&gt;100,100,N86+($B$14*15)),IF(O85=$A$16,IF(N86+$B$16*15&gt;100,100,N86+$B$16*15),N86)))))</f>
        <v>72.63666666666667</v>
      </c>
      <c r="P86" s="316">
        <f t="shared" ref="P86" si="2052">IF(P85=$A$12,O86+($B$12*15),IF(P85=$A$13,O86+($B$13*15),IF(P85=$A$15,IF(O86+($B$15*15)&gt;100,100,O86+($B$15*15)),IF(P85=$A$14,IF(O86+($B$14*15)&gt;100,100,O86+($B$14*15)),IF(P85=$A$16,IF(O86+$B$16*15&gt;100,100,O86+$B$16*15),O86)))))</f>
        <v>70.7</v>
      </c>
      <c r="Q86" s="316">
        <f t="shared" ref="Q86" si="2053">IF(Q85=$A$12,P86+($B$12*15),IF(Q85=$A$13,P86+($B$13*15),IF(Q85=$A$15,IF(P86+($B$15*15)&gt;100,100,P86+($B$15*15)),IF(Q85=$A$14,IF(P86+($B$14*15)&gt;100,100,P86+($B$14*15)),IF(Q85=$A$16,IF(P86+$B$16*15&gt;100,100,P86+$B$16*15),P86)))))</f>
        <v>68.763333333333335</v>
      </c>
      <c r="R86" s="316">
        <f t="shared" ref="R86" si="2054">IF(R85=$A$12,Q86+($B$12*15),IF(R85=$A$13,Q86+($B$13*15),IF(R85=$A$15,IF(Q86+($B$15*15)&gt;100,100,Q86+($B$15*15)),IF(R85=$A$14,IF(Q86+($B$14*15)&gt;100,100,Q86+($B$14*15)),IF(R85=$A$16,IF(Q86+$B$16*15&gt;100,100,Q86+$B$16*15),Q86)))))</f>
        <v>66.84</v>
      </c>
      <c r="S86" s="316">
        <f t="shared" ref="S86" si="2055">IF(S85=$A$12,R86+($B$12*15),IF(S85=$A$13,R86+($B$13*15),IF(S85=$A$15,IF(R86+($B$15*15)&gt;100,100,R86+($B$15*15)),IF(S85=$A$14,IF(R86+($B$14*15)&gt;100,100,R86+($B$14*15)),IF(S85=$A$16,IF(R86+$B$16*15&gt;100,100,R86+$B$16*15),R86)))))</f>
        <v>64.916666666666671</v>
      </c>
      <c r="T86" s="316">
        <f t="shared" ref="T86" si="2056">IF(T85=$A$12,S86+($B$12*15),IF(T85=$A$13,S86+($B$13*15),IF(T85=$A$15,IF(S86+($B$15*15)&gt;100,100,S86+($B$15*15)),IF(T85=$A$14,IF(S86+($B$14*15)&gt;100,100,S86+($B$14*15)),IF(T85=$A$16,IF(S86+$B$16*15&gt;100,100,S86+$B$16*15),S86)))))</f>
        <v>62.993333333333339</v>
      </c>
      <c r="U86" s="316">
        <f t="shared" ref="U86" si="2057">IF(U85=$A$12,T86+($B$12*15),IF(U85=$A$13,T86+($B$13*15),IF(U85=$A$15,IF(T86+($B$15*15)&gt;100,100,T86+($B$15*15)),IF(U85=$A$14,IF(T86+($B$14*15)&gt;100,100,T86+($B$14*15)),IF(U85=$A$16,IF(T86+$B$16*15&gt;100,100,T86+$B$16*15),T86)))))</f>
        <v>61.056666666666672</v>
      </c>
      <c r="V86" s="316">
        <f t="shared" ref="V86" si="2058">IF(V85=$A$12,U86+($B$12*15),IF(V85=$A$13,U86+($B$13*15),IF(V85=$A$15,IF(U86+($B$15*15)&gt;100,100,U86+($B$15*15)),IF(V85=$A$14,IF(U86+($B$14*15)&gt;100,100,U86+($B$14*15)),IF(V85=$A$16,IF(U86+$B$16*15&gt;100,100,U86+$B$16*15),U86)))))</f>
        <v>59.120000000000005</v>
      </c>
      <c r="W86" s="316">
        <f t="shared" ref="W86" si="2059">IF(W85=$A$12,V86+($B$12*15),IF(W85=$A$13,V86+($B$13*15),IF(W85=$A$15,IF(V86+($B$15*15)&gt;100,100,V86+($B$15*15)),IF(W85=$A$14,IF(V86+($B$14*15)&gt;100,100,V86+($B$14*15)),IF(W85=$A$16,IF(V86+$B$16*15&gt;100,100,V86+$B$16*15),V86)))))</f>
        <v>57.183333333333337</v>
      </c>
      <c r="X86" s="316">
        <f t="shared" ref="X86" si="2060">IF(X85=$A$12,W86+($B$12*15),IF(X85=$A$13,W86+($B$13*15),IF(X85=$A$15,IF(W86+($B$15*15)&gt;100,100,W86+($B$15*15)),IF(X85=$A$14,IF(W86+($B$14*15)&gt;100,100,W86+($B$14*15)),IF(X85=$A$16,IF(W86+$B$16*15&gt;100,100,W86+$B$16*15),W86)))))</f>
        <v>55.260000000000005</v>
      </c>
      <c r="Y86" s="316">
        <f t="shared" ref="Y86" si="2061">IF(Y85=$A$12,X86+($B$12*15),IF(Y85=$A$13,X86+($B$13*15),IF(Y85=$A$15,IF(X86+($B$15*15)&gt;100,100,X86+($B$15*15)),IF(Y85=$A$14,IF(X86+($B$14*15)&gt;100,100,X86+($B$14*15)),IF(Y85=$A$16,IF(X86+$B$16*15&gt;100,100,X86+$B$16*15),X86)))))</f>
        <v>53.336666666666673</v>
      </c>
      <c r="Z86" s="316">
        <f t="shared" ref="Z86" si="2062">IF(Z85=$A$12,Y86+($B$12*15),IF(Z85=$A$13,Y86+($B$13*15),IF(Z85=$A$15,IF(Y86+($B$15*15)&gt;100,100,Y86+($B$15*15)),IF(Z85=$A$14,IF(Y86+($B$14*15)&gt;100,100,Y86+($B$14*15)),IF(Z85=$A$16,IF(Y86+$B$16*15&gt;100,100,Y86+$B$16*15),Y86)))))</f>
        <v>51.413333333333341</v>
      </c>
      <c r="AA86" s="316">
        <f t="shared" ref="AA86" si="2063">IF(AA85=$A$12,Z86+($B$12*15),IF(AA85=$A$13,Z86+($B$13*15),IF(AA85=$A$15,IF(Z86+($B$15*15)&gt;100,100,Z86+($B$15*15)),IF(AA85=$A$14,IF(Z86+($B$14*15)&gt;100,100,Z86+($B$14*15)),IF(AA85=$A$16,IF(Z86+$B$16*15&gt;100,100,Z86+$B$16*15),Z86)))))</f>
        <v>49.476666666666674</v>
      </c>
      <c r="AB86" s="316">
        <f t="shared" ref="AB86" si="2064">IF(AB85=$A$12,AA86+($B$12*15),IF(AB85=$A$13,AA86+($B$13*15),IF(AB85=$A$15,IF(AA86+($B$15*15)&gt;100,100,AA86+($B$15*15)),IF(AB85=$A$14,IF(AA86+($B$14*15)&gt;100,100,AA86+($B$14*15)),IF(AB85=$A$16,IF(AA86+$B$16*15&gt;100,100,AA86+$B$16*15),AA86)))))</f>
        <v>47.540000000000006</v>
      </c>
      <c r="AC86" s="316">
        <f t="shared" ref="AC86" si="2065">IF(AC85=$A$12,AB86+($B$12*15),IF(AC85=$A$13,AB86+($B$13*15),IF(AC85=$A$15,IF(AB86+($B$15*15)&gt;100,100,AB86+($B$15*15)),IF(AC85=$A$14,IF(AB86+($B$14*15)&gt;100,100,AB86+($B$14*15)),IF(AC85=$A$16,IF(AB86+$B$16*15&gt;100,100,AB86+$B$16*15),AB86)))))</f>
        <v>45.603333333333339</v>
      </c>
      <c r="AD86" s="316">
        <f t="shared" ref="AD86" si="2066">IF(AD85=$A$12,AC86+($B$12*15),IF(AD85=$A$13,AC86+($B$13*15),IF(AD85=$A$15,IF(AC86+($B$15*15)&gt;100,100,AC86+($B$15*15)),IF(AD85=$A$14,IF(AC86+($B$14*15)&gt;100,100,AC86+($B$14*15)),IF(AD85=$A$16,IF(AC86+$B$16*15&gt;100,100,AC86+$B$16*15),AC86)))))</f>
        <v>43.680000000000007</v>
      </c>
      <c r="AE86" s="316">
        <f t="shared" ref="AE86" si="2067">IF(AE85=$A$12,AD86+($B$12*15),IF(AE85=$A$13,AD86+($B$13*15),IF(AE85=$A$15,IF(AD86+($B$15*15)&gt;100,100,AD86+($B$15*15)),IF(AE85=$A$14,IF(AD86+($B$14*15)&gt;100,100,AD86+($B$14*15)),IF(AE85=$A$16,IF(AD86+$B$16*15&gt;100,100,AD86+$B$16*15),AD86)))))</f>
        <v>41.756666666666675</v>
      </c>
      <c r="AF86" s="316">
        <f t="shared" ref="AF86" si="2068">IF(AF85=$A$12,AE86+($B$12*15),IF(AF85=$A$13,AE86+($B$13*15),IF(AF85=$A$15,IF(AE86+($B$15*15)&gt;100,100,AE86+($B$15*15)),IF(AF85=$A$14,IF(AE86+($B$14*15)&gt;100,100,AE86+($B$14*15)),IF(AF85=$A$16,IF(AE86+$B$16*15&gt;100,100,AE86+$B$16*15),AE86)))))</f>
        <v>39.833333333333343</v>
      </c>
      <c r="AG86" s="316">
        <f t="shared" ref="AG86" si="2069">IF(AG85=$A$12,AF86+($B$12*15),IF(AG85=$A$13,AF86+($B$13*15),IF(AG85=$A$15,IF(AF86+($B$15*15)&gt;100,100,AF86+($B$15*15)),IF(AG85=$A$14,IF(AF86+($B$14*15)&gt;100,100,AF86+($B$14*15)),IF(AG85=$A$16,IF(AF86+$B$16*15&gt;100,100,AF86+$B$16*15),AF86)))))</f>
        <v>37.896666666666675</v>
      </c>
      <c r="AH86" s="316">
        <f t="shared" ref="AH86" si="2070">IF(AH85=$A$12,AG86+($B$12*15),IF(AH85=$A$13,AG86+($B$13*15),IF(AH85=$A$15,IF(AG86+($B$15*15)&gt;100,100,AG86+($B$15*15)),IF(AH85=$A$14,IF(AG86+($B$14*15)&gt;100,100,AG86+($B$14*15)),IF(AH85=$A$16,IF(AG86+$B$16*15&gt;100,100,AG86+$B$16*15),AG86)))))</f>
        <v>35.960000000000008</v>
      </c>
      <c r="AI86" s="316">
        <f t="shared" ref="AI86" si="2071">IF(AI85=$A$12,AH86+($B$12*15),IF(AI85=$A$13,AH86+($B$13*15),IF(AI85=$A$15,IF(AH86+($B$15*15)&gt;100,100,AH86+($B$15*15)),IF(AI85=$A$14,IF(AH86+($B$14*15)&gt;100,100,AH86+($B$14*15)),IF(AI85=$A$16,IF(AH86+$B$16*15&gt;100,100,AH86+$B$16*15),AH86)))))</f>
        <v>34.023333333333341</v>
      </c>
      <c r="AJ86" s="316">
        <f t="shared" ref="AJ86" si="2072">IF(AJ85=$A$12,AI86+($B$12*15),IF(AJ85=$A$13,AI86+($B$13*15),IF(AJ85=$A$15,IF(AI86+($B$15*15)&gt;100,100,AI86+($B$15*15)),IF(AJ85=$A$14,IF(AI86+($B$14*15)&gt;100,100,AI86+($B$14*15)),IF(AJ85=$A$16,IF(AI86+$B$16*15&gt;100,100,AI86+$B$16*15),AI86)))))</f>
        <v>32.100000000000009</v>
      </c>
      <c r="AK86" s="316">
        <f t="shared" ref="AK86" si="2073">IF(AK85=$A$12,AJ86+($B$12*15),IF(AK85=$A$13,AJ86+($B$13*15),IF(AK85=$A$15,IF(AJ86+($B$15*15)&gt;100,100,AJ86+($B$15*15)),IF(AK85=$A$14,IF(AJ86+($B$14*15)&gt;100,100,AJ86+($B$14*15)),IF(AK85=$A$16,IF(AJ86+$B$16*15&gt;100,100,AJ86+$B$16*15),AJ86)))))</f>
        <v>57.100000000000009</v>
      </c>
      <c r="AL86" s="316">
        <f t="shared" ref="AL86" si="2074">IF(AL85=$A$12,AK86+($B$12*15),IF(AL85=$A$13,AK86+($B$13*15),IF(AL85=$A$15,IF(AK86+($B$15*15)&gt;100,100,AK86+($B$15*15)),IF(AL85=$A$14,IF(AK86+($B$14*15)&gt;100,100,AK86+($B$14*15)),IF(AL85=$A$16,IF(AK86+$B$16*15&gt;100,100,AK86+$B$16*15),AK86)))))</f>
        <v>82.100000000000009</v>
      </c>
      <c r="AM86" s="316">
        <f t="shared" ref="AM86" si="2075">IF(AM85=$A$12,AL86+($B$12*15),IF(AM85=$A$13,AL86+($B$13*15),IF(AM85=$A$15,IF(AL86+($B$15*15)&gt;100,100,AL86+($B$15*15)),IF(AM85=$A$14,IF(AL86+($B$14*15)&gt;100,100,AL86+($B$14*15)),IF(AM85=$A$16,IF(AL86+$B$16*15&gt;100,100,AL86+$B$16*15),AL86)))))</f>
        <v>100</v>
      </c>
      <c r="AN86" s="316">
        <f t="shared" ref="AN86" si="2076">IF(AN85=$A$12,AM86+($B$12*15),IF(AN85=$A$13,AM86+($B$13*15),IF(AN85=$A$15,IF(AM86+($B$15*15)&gt;100,100,AM86+($B$15*15)),IF(AN85=$A$14,IF(AM86+($B$14*15)&gt;100,100,AM86+($B$14*15)),IF(AN85=$A$16,IF(AM86+$B$16*15&gt;100,100,AM86+$B$16*15),AM86)))))</f>
        <v>100</v>
      </c>
      <c r="AO86" s="316">
        <f t="shared" ref="AO86" si="2077">IF(AO85=$A$12,AN86+($B$12*15),IF(AO85=$A$13,AN86+($B$13*15),IF(AO85=$A$15,IF(AN86+($B$15*15)&gt;100,100,AN86+($B$15*15)),IF(AO85=$A$14,IF(AN86+($B$14*15)&gt;100,100,AN86+($B$14*15)),IF(AO85=$A$16,IF(AN86+$B$16*15&gt;100,100,AN86+$B$16*15),AN86)))))</f>
        <v>98.076666666666668</v>
      </c>
      <c r="AP86" s="316">
        <f t="shared" ref="AP86" si="2078">IF(AP85=$A$12,AO86+($B$12*15),IF(AP85=$A$13,AO86+($B$13*15),IF(AP85=$A$15,IF(AO86+($B$15*15)&gt;100,100,AO86+($B$15*15)),IF(AP85=$A$14,IF(AO86+($B$14*15)&gt;100,100,AO86+($B$14*15)),IF(AP85=$A$16,IF(AO86+$B$16*15&gt;100,100,AO86+$B$16*15),AO86)))))</f>
        <v>96.153333333333336</v>
      </c>
      <c r="AQ86" s="316">
        <f t="shared" ref="AQ86" si="2079">IF(AQ85=$A$12,AP86+($B$12*15),IF(AQ85=$A$13,AP86+($B$13*15),IF(AQ85=$A$15,IF(AP86+($B$15*15)&gt;100,100,AP86+($B$15*15)),IF(AQ85=$A$14,IF(AP86+($B$14*15)&gt;100,100,AP86+($B$14*15)),IF(AQ85=$A$16,IF(AP86+$B$16*15&gt;100,100,AP86+$B$16*15),AP86)))))</f>
        <v>94.216666666666669</v>
      </c>
      <c r="AR86" s="316">
        <f t="shared" ref="AR86" si="2080">IF(AR85=$A$12,AQ86+($B$12*15),IF(AR85=$A$13,AQ86+($B$13*15),IF(AR85=$A$15,IF(AQ86+($B$15*15)&gt;100,100,AQ86+($B$15*15)),IF(AR85=$A$14,IF(AQ86+($B$14*15)&gt;100,100,AQ86+($B$14*15)),IF(AR85=$A$16,IF(AQ86+$B$16*15&gt;100,100,AQ86+$B$16*15),AQ86)))))</f>
        <v>92.28</v>
      </c>
      <c r="AS86" s="316">
        <f t="shared" ref="AS86" si="2081">IF(AS85=$A$12,AR86+($B$12*15),IF(AS85=$A$13,AR86+($B$13*15),IF(AS85=$A$15,IF(AR86+($B$15*15)&gt;100,100,AR86+($B$15*15)),IF(AS85=$A$14,IF(AR86+($B$14*15)&gt;100,100,AR86+($B$14*15)),IF(AS85=$A$16,IF(AR86+$B$16*15&gt;100,100,AR86+$B$16*15),AR86)))))</f>
        <v>90.343333333333334</v>
      </c>
      <c r="AT86" s="316">
        <f t="shared" ref="AT86" si="2082">IF(AT85=$A$12,AS86+($B$12*15),IF(AT85=$A$13,AS86+($B$13*15),IF(AT85=$A$15,IF(AS86+($B$15*15)&gt;100,100,AS86+($B$15*15)),IF(AT85=$A$14,IF(AS86+($B$14*15)&gt;100,100,AS86+($B$14*15)),IF(AT85=$A$16,IF(AS86+$B$16*15&gt;100,100,AS86+$B$16*15),AS86)))))</f>
        <v>88.42</v>
      </c>
      <c r="AU86" s="316">
        <f t="shared" ref="AU86" si="2083">IF(AU85=$A$12,AT86+($B$12*15),IF(AU85=$A$13,AT86+($B$13*15),IF(AU85=$A$15,IF(AT86+($B$15*15)&gt;100,100,AT86+($B$15*15)),IF(AU85=$A$14,IF(AT86+($B$14*15)&gt;100,100,AT86+($B$14*15)),IF(AU85=$A$16,IF(AT86+$B$16*15&gt;100,100,AT86+$B$16*15),AT86)))))</f>
        <v>86.49666666666667</v>
      </c>
      <c r="AV86" s="316">
        <f t="shared" ref="AV86" si="2084">IF(AV85=$A$12,AU86+($B$12*15),IF(AV85=$A$13,AU86+($B$13*15),IF(AV85=$A$15,IF(AU86+($B$15*15)&gt;100,100,AU86+($B$15*15)),IF(AV85=$A$14,IF(AU86+($B$14*15)&gt;100,100,AU86+($B$14*15)),IF(AV85=$A$16,IF(AU86+$B$16*15&gt;100,100,AU86+$B$16*15),AU86)))))</f>
        <v>84.573333333333338</v>
      </c>
      <c r="AW86" s="316">
        <f t="shared" ref="AW86" si="2085">IF(AW85=$A$12,AV86+($B$12*15),IF(AW85=$A$13,AV86+($B$13*15),IF(AW85=$A$15,IF(AV86+($B$15*15)&gt;100,100,AV86+($B$15*15)),IF(AW85=$A$14,IF(AV86+($B$14*15)&gt;100,100,AV86+($B$14*15)),IF(AW85=$A$16,IF(AV86+$B$16*15&gt;100,100,AV86+$B$16*15),AV86)))))</f>
        <v>82.63666666666667</v>
      </c>
      <c r="AX86" s="316">
        <f t="shared" ref="AX86" si="2086">IF(AX85=$A$12,AW86+($B$12*15),IF(AX85=$A$13,AW86+($B$13*15),IF(AX85=$A$15,IF(AW86+($B$15*15)&gt;100,100,AW86+($B$15*15)),IF(AX85=$A$14,IF(AW86+($B$14*15)&gt;100,100,AW86+($B$14*15)),IF(AX85=$A$16,IF(AW86+$B$16*15&gt;100,100,AW86+$B$16*15),AW86)))))</f>
        <v>80.7</v>
      </c>
      <c r="AY86" s="316">
        <f t="shared" ref="AY86" si="2087">IF(AY85=$A$12,AX86+($B$12*15),IF(AY85=$A$13,AX86+($B$13*15),IF(AY85=$A$15,IF(AX86+($B$15*15)&gt;100,100,AX86+($B$15*15)),IF(AY85=$A$14,IF(AX86+($B$14*15)&gt;100,100,AX86+($B$14*15)),IF(AY85=$A$16,IF(AX86+$B$16*15&gt;100,100,AX86+$B$16*15),AX86)))))</f>
        <v>78.763333333333335</v>
      </c>
      <c r="AZ86" s="316">
        <f t="shared" ref="AZ86" si="2088">IF(AZ85=$A$12,AY86+($B$12*15),IF(AZ85=$A$13,AY86+($B$13*15),IF(AZ85=$A$15,IF(AY86+($B$15*15)&gt;100,100,AY86+($B$15*15)),IF(AZ85=$A$14,IF(AY86+($B$14*15)&gt;100,100,AY86+($B$14*15)),IF(AZ85=$A$16,IF(AY86+$B$16*15&gt;100,100,AY86+$B$16*15),AY86)))))</f>
        <v>76.84</v>
      </c>
      <c r="BA86" s="316">
        <f t="shared" ref="BA86" si="2089">IF(BA85=$A$12,AZ86+($B$12*15),IF(BA85=$A$13,AZ86+($B$13*15),IF(BA85=$A$15,IF(AZ86+($B$15*15)&gt;100,100,AZ86+($B$15*15)),IF(BA85=$A$14,IF(AZ86+($B$14*15)&gt;100,100,AZ86+($B$14*15)),IF(BA85=$A$16,IF(AZ86+$B$16*15&gt;100,100,AZ86+$B$16*15),AZ86)))))</f>
        <v>74.916666666666671</v>
      </c>
      <c r="BB86" s="316">
        <f t="shared" ref="BB86" si="2090">IF(BB85=$A$12,BA86+($B$12*15),IF(BB85=$A$13,BA86+($B$13*15),IF(BB85=$A$15,IF(BA86+($B$15*15)&gt;100,100,BA86+($B$15*15)),IF(BB85=$A$14,IF(BA86+($B$14*15)&gt;100,100,BA86+($B$14*15)),IF(BB85=$A$16,IF(BA86+$B$16*15&gt;100,100,BA86+$B$16*15),BA86)))))</f>
        <v>72.993333333333339</v>
      </c>
      <c r="BC86" s="316">
        <f t="shared" ref="BC86" si="2091">IF(BC85=$A$12,BB86+($B$12*15),IF(BC85=$A$13,BB86+($B$13*15),IF(BC85=$A$15,IF(BB86+($B$15*15)&gt;100,100,BB86+($B$15*15)),IF(BC85=$A$14,IF(BB86+($B$14*15)&gt;100,100,BB86+($B$14*15)),IF(BC85=$A$16,IF(BB86+$B$16*15&gt;100,100,BB86+$B$16*15),BB86)))))</f>
        <v>71.056666666666672</v>
      </c>
      <c r="BD86" s="316">
        <f t="shared" ref="BD86" si="2092">IF(BD85=$A$12,BC86+($B$12*15),IF(BD85=$A$13,BC86+($B$13*15),IF(BD85=$A$15,IF(BC86+($B$15*15)&gt;100,100,BC86+($B$15*15)),IF(BD85=$A$14,IF(BC86+($B$14*15)&gt;100,100,BC86+($B$14*15)),IF(BD85=$A$16,IF(BC86+$B$16*15&gt;100,100,BC86+$B$16*15),BC86)))))</f>
        <v>69.12</v>
      </c>
      <c r="BE86" s="316">
        <f t="shared" ref="BE86" si="2093">IF(BE85=$A$12,BD86+($B$12*15),IF(BE85=$A$13,BD86+($B$13*15),IF(BE85=$A$15,IF(BD86+($B$15*15)&gt;100,100,BD86+($B$15*15)),IF(BE85=$A$14,IF(BD86+($B$14*15)&gt;100,100,BD86+($B$14*15)),IF(BE85=$A$16,IF(BD86+$B$16*15&gt;100,100,BD86+$B$16*15),BD86)))))</f>
        <v>67.183333333333337</v>
      </c>
      <c r="BF86" s="316">
        <f t="shared" ref="BF86" si="2094">IF(BF85=$A$12,BE86+($B$12*15),IF(BF85=$A$13,BE86+($B$13*15),IF(BF85=$A$15,IF(BE86+($B$15*15)&gt;100,100,BE86+($B$15*15)),IF(BF85=$A$14,IF(BE86+($B$14*15)&gt;100,100,BE86+($B$14*15)),IF(BF85=$A$16,IF(BE86+$B$16*15&gt;100,100,BE86+$B$16*15),BE86)))))</f>
        <v>65.260000000000005</v>
      </c>
      <c r="BG86" s="316">
        <f t="shared" ref="BG86" si="2095">IF(BG85=$A$12,BF86+($B$12*15),IF(BG85=$A$13,BF86+($B$13*15),IF(BG85=$A$15,IF(BF86+($B$15*15)&gt;100,100,BF86+($B$15*15)),IF(BG85=$A$14,IF(BF86+($B$14*15)&gt;100,100,BF86+($B$14*15)),IF(BG85=$A$16,IF(BF86+$B$16*15&gt;100,100,BF86+$B$16*15),BF86)))))</f>
        <v>63.336666666666673</v>
      </c>
      <c r="BH86" s="316">
        <f t="shared" ref="BH86" si="2096">IF(BH85=$A$12,BG86+($B$12*15),IF(BH85=$A$13,BG86+($B$13*15),IF(BH85=$A$15,IF(BG86+($B$15*15)&gt;100,100,BG86+($B$15*15)),IF(BH85=$A$14,IF(BG86+($B$14*15)&gt;100,100,BG86+($B$14*15)),IF(BH85=$A$16,IF(BG86+$B$16*15&gt;100,100,BG86+$B$16*15),BG86)))))</f>
        <v>61.413333333333341</v>
      </c>
      <c r="BI86" s="316">
        <f t="shared" ref="BI86" si="2097">IF(BI85=$A$12,BH86+($B$12*15),IF(BI85=$A$13,BH86+($B$13*15),IF(BI85=$A$15,IF(BH86+($B$15*15)&gt;100,100,BH86+($B$15*15)),IF(BI85=$A$14,IF(BH86+($B$14*15)&gt;100,100,BH86+($B$14*15)),IF(BI85=$A$16,IF(BH86+$B$16*15&gt;100,100,BH86+$B$16*15),BH86)))))</f>
        <v>59.476666666666674</v>
      </c>
      <c r="BJ86" s="316">
        <f t="shared" ref="BJ86" si="2098">IF(BJ85=$A$12,BI86+($B$12*15),IF(BJ85=$A$13,BI86+($B$13*15),IF(BJ85=$A$15,IF(BI86+($B$15*15)&gt;100,100,BI86+($B$15*15)),IF(BJ85=$A$14,IF(BI86+($B$14*15)&gt;100,100,BI86+($B$14*15)),IF(BJ85=$A$16,IF(BI86+$B$16*15&gt;100,100,BI86+$B$16*15),BI86)))))</f>
        <v>57.540000000000006</v>
      </c>
      <c r="BK86" s="316">
        <f t="shared" ref="BK86" si="2099">IF(BK85=$A$12,BJ86+($B$12*15),IF(BK85=$A$13,BJ86+($B$13*15),IF(BK85=$A$15,IF(BJ86+($B$15*15)&gt;100,100,BJ86+($B$15*15)),IF(BK85=$A$14,IF(BJ86+($B$14*15)&gt;100,100,BJ86+($B$14*15)),IF(BK85=$A$16,IF(BJ86+$B$16*15&gt;100,100,BJ86+$B$16*15),BJ86)))))</f>
        <v>55.603333333333339</v>
      </c>
      <c r="BL86" s="316">
        <f t="shared" ref="BL86" si="2100">IF(BL85=$A$12,BK86+($B$12*15),IF(BL85=$A$13,BK86+($B$13*15),IF(BL85=$A$15,IF(BK86+($B$15*15)&gt;100,100,BK86+($B$15*15)),IF(BL85=$A$14,IF(BK86+($B$14*15)&gt;100,100,BK86+($B$14*15)),IF(BL85=$A$16,IF(BK86+$B$16*15&gt;100,100,BK86+$B$16*15),BK86)))))</f>
        <v>53.680000000000007</v>
      </c>
      <c r="BM86" s="316">
        <f t="shared" ref="BM86" si="2101">IF(BM85=$A$12,BL86+($B$12*15),IF(BM85=$A$13,BL86+($B$13*15),IF(BM85=$A$15,IF(BL86+($B$15*15)&gt;100,100,BL86+($B$15*15)),IF(BM85=$A$14,IF(BL86+($B$14*15)&gt;100,100,BL86+($B$14*15)),IF(BM85=$A$16,IF(BL86+$B$16*15&gt;100,100,BL86+$B$16*15),BL86)))))</f>
        <v>51.756666666666675</v>
      </c>
      <c r="BN86" s="316">
        <f t="shared" ref="BN86" si="2102">IF(BN85=$A$12,BM86+($B$12*15),IF(BN85=$A$13,BM86+($B$13*15),IF(BN85=$A$15,IF(BM86+($B$15*15)&gt;100,100,BM86+($B$15*15)),IF(BN85=$A$14,IF(BM86+($B$14*15)&gt;100,100,BM86+($B$14*15)),IF(BN85=$A$16,IF(BM86+$B$16*15&gt;100,100,BM86+$B$16*15),BM86)))))</f>
        <v>49.833333333333343</v>
      </c>
      <c r="BO86" s="316">
        <f t="shared" ref="BO86" si="2103">IF(BO85=$A$12,BN86+($B$12*15),IF(BO85=$A$13,BN86+($B$13*15),IF(BO85=$A$15,IF(BN86+($B$15*15)&gt;100,100,BN86+($B$15*15)),IF(BO85=$A$14,IF(BN86+($B$14*15)&gt;100,100,BN86+($B$14*15)),IF(BO85=$A$16,IF(BN86+$B$16*15&gt;100,100,BN86+$B$16*15),BN86)))))</f>
        <v>47.896666666666675</v>
      </c>
      <c r="BP86" s="316">
        <f t="shared" ref="BP86" si="2104">IF(BP85=$A$12,BO86+($B$12*15),IF(BP85=$A$13,BO86+($B$13*15),IF(BP85=$A$15,IF(BO86+($B$15*15)&gt;100,100,BO86+($B$15*15)),IF(BP85=$A$14,IF(BO86+($B$14*15)&gt;100,100,BO86+($B$14*15)),IF(BP85=$A$16,IF(BO86+$B$16*15&gt;100,100,BO86+$B$16*15),BO86)))))</f>
        <v>45.960000000000008</v>
      </c>
      <c r="BQ86" s="316">
        <f t="shared" ref="BQ86" si="2105">IF(BQ85=$A$12,BP86+($B$12*15),IF(BQ85=$A$13,BP86+($B$13*15),IF(BQ85=$A$15,IF(BP86+($B$15*15)&gt;100,100,BP86+($B$15*15)),IF(BQ85=$A$14,IF(BP86+($B$14*15)&gt;100,100,BP86+($B$14*15)),IF(BQ85=$A$16,IF(BP86+$B$16*15&gt;100,100,BP86+$B$16*15),BP86)))))</f>
        <v>44.023333333333341</v>
      </c>
      <c r="BR86" s="316">
        <f t="shared" ref="BR86" si="2106">IF(BR85=$A$12,BQ86+($B$12*15),IF(BR85=$A$13,BQ86+($B$13*15),IF(BR85=$A$15,IF(BQ86+($B$15*15)&gt;100,100,BQ86+($B$15*15)),IF(BR85=$A$14,IF(BQ86+($B$14*15)&gt;100,100,BQ86+($B$14*15)),IF(BR85=$A$16,IF(BQ86+$B$16*15&gt;100,100,BQ86+$B$16*15),BQ86)))))</f>
        <v>42.100000000000009</v>
      </c>
      <c r="BS86" s="316">
        <f t="shared" ref="BS86" si="2107">IF(BS85=$A$12,BR86+($B$12*15),IF(BS85=$A$13,BR86+($B$13*15),IF(BS85=$A$15,IF(BR86+($B$15*15)&gt;100,100,BR86+($B$15*15)),IF(BS85=$A$14,IF(BR86+($B$14*15)&gt;100,100,BR86+($B$14*15)),IF(BS85=$A$16,IF(BR86+$B$16*15&gt;100,100,BR86+$B$16*15),BR86)))))</f>
        <v>67.100000000000009</v>
      </c>
      <c r="BT86" s="316">
        <f t="shared" ref="BT86" si="2108">IF(BT85=$A$12,BS86+($B$12*15),IF(BT85=$A$13,BS86+($B$13*15),IF(BT85=$A$15,IF(BS86+($B$15*15)&gt;100,100,BS86+($B$15*15)),IF(BT85=$A$14,IF(BS86+($B$14*15)&gt;100,100,BS86+($B$14*15)),IF(BT85=$A$16,IF(BS86+$B$16*15&gt;100,100,BS86+$B$16*15),BS86)))))</f>
        <v>92.100000000000009</v>
      </c>
      <c r="BU86" s="316">
        <f t="shared" ref="BU86" si="2109">IF(BU85=$A$12,BT86+($B$12*15),IF(BU85=$A$13,BT86+($B$13*15),IF(BU85=$A$15,IF(BT86+($B$15*15)&gt;100,100,BT86+($B$15*15)),IF(BU85=$A$14,IF(BT86+($B$14*15)&gt;100,100,BT86+($B$14*15)),IF(BU85=$A$16,IF(BT86+$B$16*15&gt;100,100,BT86+$B$16*15),BT86)))))</f>
        <v>100</v>
      </c>
      <c r="BV86" s="316">
        <f t="shared" ref="BV86" si="2110">IF(BV85=$A$12,BU86+($B$12*15),IF(BV85=$A$13,BU86+($B$13*15),IF(BV85=$A$15,IF(BU86+($B$15*15)&gt;100,100,BU86+($B$15*15)),IF(BV85=$A$14,IF(BU86+($B$14*15)&gt;100,100,BU86+($B$14*15)),IF(BV85=$A$16,IF(BU86+$B$16*15&gt;100,100,BU86+$B$16*15),BU86)))))</f>
        <v>100</v>
      </c>
      <c r="BW86" s="316">
        <f t="shared" ref="BW86" si="2111">IF(BW85=$A$12,BV86+($B$12*15),IF(BW85=$A$13,BV86+($B$13*15),IF(BW85=$A$15,IF(BV86+($B$15*15)&gt;100,100,BV86+($B$15*15)),IF(BW85=$A$14,IF(BV86+($B$14*15)&gt;100,100,BV86+($B$14*15)),IF(BW85=$A$16,IF(BV86+$B$16*15&gt;100,100,BV86+$B$16*15),BV86)))))</f>
        <v>98.076666666666668</v>
      </c>
      <c r="BX86" s="316">
        <f t="shared" ref="BX86" si="2112">IF(BX85=$A$12,BW86+($B$12*15),IF(BX85=$A$13,BW86+($B$13*15),IF(BX85=$A$15,IF(BW86+($B$15*15)&gt;100,100,BW86+($B$15*15)),IF(BX85=$A$14,IF(BW86+($B$14*15)&gt;100,100,BW86+($B$14*15)),IF(BX85=$A$16,IF(BW86+$B$16*15&gt;100,100,BW86+$B$16*15),BW86)))))</f>
        <v>96.153333333333336</v>
      </c>
      <c r="BY86" s="316">
        <f t="shared" ref="BY86" si="2113">IF(BY85=$A$12,BX86+($B$12*15),IF(BY85=$A$13,BX86+($B$13*15),IF(BY85=$A$15,IF(BX86+($B$15*15)&gt;100,100,BX86+($B$15*15)),IF(BY85=$A$14,IF(BX86+($B$14*15)&gt;100,100,BX86+($B$14*15)),IF(BY85=$A$16,IF(BX86+$B$16*15&gt;100,100,BX86+$B$16*15),BX86)))))</f>
        <v>94.216666666666669</v>
      </c>
      <c r="BZ86" s="316">
        <f t="shared" ref="BZ86" si="2114">IF(BZ85=$A$12,BY86+($B$12*15),IF(BZ85=$A$13,BY86+($B$13*15),IF(BZ85=$A$15,IF(BY86+($B$15*15)&gt;100,100,BY86+($B$15*15)),IF(BZ85=$A$14,IF(BY86+($B$14*15)&gt;100,100,BY86+($B$14*15)),IF(BZ85=$A$16,IF(BY86+$B$16*15&gt;100,100,BY86+$B$16*15),BY86)))))</f>
        <v>92.28</v>
      </c>
      <c r="CA86" s="316">
        <f t="shared" ref="CA86" si="2115">IF(CA85=$A$12,BZ86+($B$12*15),IF(CA85=$A$13,BZ86+($B$13*15),IF(CA85=$A$15,IF(BZ86+($B$15*15)&gt;100,100,BZ86+($B$15*15)),IF(CA85=$A$14,IF(BZ86+($B$14*15)&gt;100,100,BZ86+($B$14*15)),IF(CA85=$A$16,IF(BZ86+$B$16*15&gt;100,100,BZ86+$B$16*15),BZ86)))))</f>
        <v>90.343333333333334</v>
      </c>
      <c r="CB86" s="316">
        <f t="shared" ref="CB86" si="2116">IF(CB85=$A$12,CA86+($B$12*15),IF(CB85=$A$13,CA86+($B$13*15),IF(CB85=$A$15,IF(CA86+($B$15*15)&gt;100,100,CA86+($B$15*15)),IF(CB85=$A$14,IF(CA86+($B$14*15)&gt;100,100,CA86+($B$14*15)),IF(CB85=$A$16,IF(CA86+$B$16*15&gt;100,100,CA86+$B$16*15),CA86)))))</f>
        <v>90.343333333333334</v>
      </c>
      <c r="CC86" s="316">
        <f t="shared" ref="CC86" si="2117">IF(CC85=$A$12,CB86+($B$12*15),IF(CC85=$A$13,CB86+($B$13*15),IF(CC85=$A$15,IF(CB86+($B$15*15)&gt;100,100,CB86+($B$15*15)),IF(CC85=$A$14,IF(CB86+($B$14*15)&gt;100,100,CB86+($B$14*15)),IF(CC85=$A$16,IF(CB86+$B$16*15&gt;100,100,CB86+$B$16*15),CB86)))))</f>
        <v>90.343333333333334</v>
      </c>
      <c r="CD86" s="316">
        <f t="shared" ref="CD86" si="2118">IF(CD85=$A$12,CC86+($B$12*15),IF(CD85=$A$13,CC86+($B$13*15),IF(CD85=$A$15,IF(CC86+($B$15*15)&gt;100,100,CC86+($B$15*15)),IF(CD85=$A$14,IF(CC86+($B$14*15)&gt;100,100,CC86+($B$14*15)),IF(CD85=$A$16,IF(CC86+$B$16*15&gt;100,100,CC86+$B$16*15),CC86)))))</f>
        <v>90.343333333333334</v>
      </c>
      <c r="CE86" s="316">
        <f t="shared" ref="CE86" si="2119">IF(CE85=$A$12,CD86+($B$12*15),IF(CE85=$A$13,CD86+($B$13*15),IF(CE85=$A$15,IF(CD86+($B$15*15)&gt;100,100,CD86+($B$15*15)),IF(CE85=$A$14,IF(CD86+($B$14*15)&gt;100,100,CD86+($B$14*15)),IF(CE85=$A$16,IF(CD86+$B$16*15&gt;100,100,CD86+$B$16*15),CD86)))))</f>
        <v>90.343333333333334</v>
      </c>
      <c r="CF86" s="316">
        <f t="shared" ref="CF86" si="2120">IF(CF85=$A$12,CE86+($B$12*15),IF(CF85=$A$13,CE86+($B$13*15),IF(CF85=$A$15,IF(CE86+($B$15*15)&gt;100,100,CE86+($B$15*15)),IF(CF85=$A$14,IF(CE86+($B$14*15)&gt;100,100,CE86+($B$14*15)),IF(CF85=$A$16,IF(CE86+$B$16*15&gt;100,100,CE86+$B$16*15),CE86)))))</f>
        <v>90.343333333333334</v>
      </c>
      <c r="CG86" s="316">
        <f t="shared" ref="CG86" si="2121">IF(CG85=$A$12,CF86+($B$12*15),IF(CG85=$A$13,CF86+($B$13*15),IF(CG85=$A$15,IF(CF86+($B$15*15)&gt;100,100,CF86+($B$15*15)),IF(CG85=$A$14,IF(CF86+($B$14*15)&gt;100,100,CF86+($B$14*15)),IF(CG85=$A$16,IF(CF86+$B$16*15&gt;100,100,CF86+$B$16*15),CF86)))))</f>
        <v>90.343333333333334</v>
      </c>
      <c r="CH86" s="316">
        <f t="shared" ref="CH86" si="2122">IF(CH85=$A$12,CG86+($B$12*15),IF(CH85=$A$13,CG86+($B$13*15),IF(CH85=$A$15,IF(CG86+($B$15*15)&gt;100,100,CG86+($B$15*15)),IF(CH85=$A$14,IF(CG86+($B$14*15)&gt;100,100,CG86+($B$14*15)),IF(CH85=$A$16,IF(CG86+$B$16*15&gt;100,100,CG86+$B$16*15),CG86)))))</f>
        <v>90.343333333333334</v>
      </c>
      <c r="CI86" s="316">
        <f t="shared" ref="CI86" si="2123">IF(CI85=$A$12,CH86+($B$12*15),IF(CI85=$A$13,CH86+($B$13*15),IF(CI85=$A$15,IF(CH86+($B$15*15)&gt;100,100,CH86+($B$15*15)),IF(CI85=$A$14,IF(CH86+($B$14*15)&gt;100,100,CH86+($B$14*15)),IF(CI85=$A$16,IF(CH86+$B$16*15&gt;100,100,CH86+$B$16*15),CH86)))))</f>
        <v>90.343333333333334</v>
      </c>
      <c r="CJ86" s="316">
        <f t="shared" ref="CJ86" si="2124">IF(CJ85=$A$12,CI86+($B$12*15),IF(CJ85=$A$13,CI86+($B$13*15),IF(CJ85=$A$15,IF(CI86+($B$15*15)&gt;100,100,CI86+($B$15*15)),IF(CJ85=$A$14,IF(CI86+($B$14*15)&gt;100,100,CI86+($B$14*15)),IF(CJ85=$A$16,IF(CI86+$B$16*15&gt;100,100,CI86+$B$16*15),CI86)))))</f>
        <v>90.343333333333334</v>
      </c>
      <c r="CK86" s="316">
        <f t="shared" ref="CK86" si="2125">IF(CK85=$A$12,CJ86+($B$12*15),IF(CK85=$A$13,CJ86+($B$13*15),IF(CK85=$A$15,IF(CJ86+($B$15*15)&gt;100,100,CJ86+($B$15*15)),IF(CK85=$A$14,IF(CJ86+($B$14*15)&gt;100,100,CJ86+($B$14*15)),IF(CK85=$A$16,IF(CJ86+$B$16*15&gt;100,100,CJ86+$B$16*15),CJ86)))))</f>
        <v>90.343333333333334</v>
      </c>
      <c r="CL86" s="316">
        <f t="shared" ref="CL86" si="2126">IF(CL85=$A$12,CK86+($B$12*15),IF(CL85=$A$13,CK86+($B$13*15),IF(CL85=$A$15,IF(CK86+($B$15*15)&gt;100,100,CK86+($B$15*15)),IF(CL85=$A$14,IF(CK86+($B$14*15)&gt;100,100,CK86+($B$14*15)),IF(CL85=$A$16,IF(CK86+$B$16*15&gt;100,100,CK86+$B$16*15),CK86)))))</f>
        <v>90.343333333333334</v>
      </c>
      <c r="CM86" s="316">
        <f t="shared" ref="CM86" si="2127">IF(CM85=$A$12,CL86+($B$12*15),IF(CM85=$A$13,CL86+($B$13*15),IF(CM85=$A$15,IF(CL86+($B$15*15)&gt;100,100,CL86+($B$15*15)),IF(CM85=$A$14,IF(CL86+($B$14*15)&gt;100,100,CL86+($B$14*15)),IF(CM85=$A$16,IF(CL86+$B$16*15&gt;100,100,CL86+$B$16*15),CL86)))))</f>
        <v>90.343333333333334</v>
      </c>
      <c r="CN86" s="316">
        <f t="shared" ref="CN86" si="2128">IF(CN85=$A$12,CM86+($B$12*15),IF(CN85=$A$13,CM86+($B$13*15),IF(CN85=$A$15,IF(CM86+($B$15*15)&gt;100,100,CM86+($B$15*15)),IF(CN85=$A$14,IF(CM86+($B$14*15)&gt;100,100,CM86+($B$14*15)),IF(CN85=$A$16,IF(CM86+$B$16*15&gt;100,100,CM86+$B$16*15),CM86)))))</f>
        <v>90.343333333333334</v>
      </c>
      <c r="CO86" s="316">
        <f t="shared" ref="CO86" si="2129">IF(CO85=$A$12,CN86+($B$12*15),IF(CO85=$A$13,CN86+($B$13*15),IF(CO85=$A$15,IF(CN86+($B$15*15)&gt;100,100,CN86+($B$15*15)),IF(CO85=$A$14,IF(CN86+($B$14*15)&gt;100,100,CN86+($B$14*15)),IF(CO85=$A$16,IF(CN86+$B$16*15&gt;100,100,CN86+$B$16*15),CN86)))))</f>
        <v>90.343333333333334</v>
      </c>
      <c r="CP86" s="316">
        <f t="shared" ref="CP86" si="2130">IF(CP85=$A$12,CO86+($B$12*15),IF(CP85=$A$13,CO86+($B$13*15),IF(CP85=$A$15,IF(CO86+($B$15*15)&gt;100,100,CO86+($B$15*15)),IF(CP85=$A$14,IF(CO86+($B$14*15)&gt;100,100,CO86+($B$14*15)),IF(CP85=$A$16,IF(CO86+$B$16*15&gt;100,100,CO86+$B$16*15),CO86)))))</f>
        <v>90.343333333333334</v>
      </c>
      <c r="CQ86" s="316">
        <f t="shared" ref="CQ86" si="2131">IF(CQ85=$A$12,CP86+($B$12*15),IF(CQ85=$A$13,CP86+($B$13*15),IF(CQ85=$A$15,IF(CP86+($B$15*15)&gt;100,100,CP86+($B$15*15)),IF(CQ85=$A$14,IF(CP86+($B$14*15)&gt;100,100,CP86+($B$14*15)),IF(CQ85=$A$16,IF(CP86+$B$16*15&gt;100,100,CP86+$B$16*15),CP86)))))</f>
        <v>90.343333333333334</v>
      </c>
      <c r="CR86" s="316">
        <f t="shared" ref="CR86" si="2132">IF(CR85=$A$12,CQ86+($B$12*15),IF(CR85=$A$13,CQ86+($B$13*15),IF(CR85=$A$15,IF(CQ86+($B$15*15)&gt;100,100,CQ86+($B$15*15)),IF(CR85=$A$14,IF(CQ86+($B$14*15)&gt;100,100,CQ86+($B$14*15)),IF(CR85=$A$16,IF(CQ86+$B$16*15&gt;100,100,CQ86+$B$16*15),CQ86)))))</f>
        <v>90.343333333333334</v>
      </c>
      <c r="CS86" s="316">
        <f t="shared" ref="CS86" si="2133">IF(CS85=$A$12,CR86+($B$12*15),IF(CS85=$A$13,CR86+($B$13*15),IF(CS85=$A$15,IF(CR86+($B$15*15)&gt;100,100,CR86+($B$15*15)),IF(CS85=$A$14,IF(CR86+($B$14*15)&gt;100,100,CR86+($B$14*15)),IF(CS85=$A$16,IF(CR86+$B$16*15&gt;100,100,CR86+$B$16*15),CR86)))))</f>
        <v>90.343333333333334</v>
      </c>
      <c r="CT86" s="316">
        <f t="shared" ref="CT86" si="2134">IF(CT85=$A$12,CS86+($B$12*15),IF(CT85=$A$13,CS86+($B$13*15),IF(CT85=$A$15,IF(CS86+($B$15*15)&gt;100,100,CS86+($B$15*15)),IF(CT85=$A$14,IF(CS86+($B$14*15)&gt;100,100,CS86+($B$14*15)),IF(CT85=$A$16,IF(CS86+$B$16*15&gt;100,100,CS86+$B$16*15),CS86)))))</f>
        <v>90.343333333333334</v>
      </c>
      <c r="CU86" s="316">
        <f t="shared" ref="CU86" si="2135">IF(CU85=$A$12,CT86+($B$12*15),IF(CU85=$A$13,CT86+($B$13*15),IF(CU85=$A$15,IF(CT86+($B$15*15)&gt;100,100,CT86+($B$15*15)),IF(CU85=$A$14,IF(CT86+($B$14*15)&gt;100,100,CT86+($B$14*15)),IF(CU85=$A$16,IF(CT86+$B$16*15&gt;100,100,CT86+$B$16*15),CT86)))))</f>
        <v>90.343333333333334</v>
      </c>
      <c r="CV86" s="316">
        <f t="shared" ref="CV86" si="2136">IF(CV85=$A$12,CU86+($B$12*15),IF(CV85=$A$13,CU86+($B$13*15),IF(CV85=$A$15,IF(CU86+($B$15*15)&gt;100,100,CU86+($B$15*15)),IF(CV85=$A$14,IF(CU86+($B$14*15)&gt;100,100,CU86+($B$14*15)),IF(CV85=$A$16,IF(CU86+$B$16*15&gt;100,100,CU86+$B$16*15),CU86)))))</f>
        <v>90.343333333333334</v>
      </c>
      <c r="CW86" s="311">
        <f t="shared" ref="CW86" si="2137">CL86-10</f>
        <v>80.343333333333334</v>
      </c>
    </row>
    <row r="87" spans="1:101" s="299" customFormat="1" ht="12" x14ac:dyDescent="0.2">
      <c r="A87" s="468"/>
      <c r="B87" s="419" t="s">
        <v>60</v>
      </c>
      <c r="C87" s="304" t="s">
        <v>44</v>
      </c>
      <c r="D87" s="314" t="s">
        <v>45</v>
      </c>
      <c r="E87" s="316"/>
      <c r="F87" s="316"/>
      <c r="G87" s="316"/>
      <c r="H87" s="316"/>
      <c r="I87" s="316"/>
      <c r="J87" s="316" t="s">
        <v>23</v>
      </c>
      <c r="K87" s="316" t="s">
        <v>23</v>
      </c>
      <c r="L87" s="316" t="s">
        <v>23</v>
      </c>
      <c r="M87" s="316" t="s">
        <v>207</v>
      </c>
      <c r="N87" s="316" t="s">
        <v>207</v>
      </c>
      <c r="O87" s="316" t="s">
        <v>207</v>
      </c>
      <c r="P87" s="316" t="s">
        <v>23</v>
      </c>
      <c r="Q87" s="316" t="s">
        <v>23</v>
      </c>
      <c r="R87" s="316" t="s">
        <v>23</v>
      </c>
      <c r="S87" s="316" t="s">
        <v>207</v>
      </c>
      <c r="T87" s="316" t="s">
        <v>207</v>
      </c>
      <c r="U87" s="316" t="s">
        <v>207</v>
      </c>
      <c r="V87" s="316" t="s">
        <v>23</v>
      </c>
      <c r="W87" s="316" t="s">
        <v>23</v>
      </c>
      <c r="X87" s="316" t="s">
        <v>23</v>
      </c>
      <c r="Y87" s="316" t="s">
        <v>207</v>
      </c>
      <c r="Z87" s="316" t="s">
        <v>207</v>
      </c>
      <c r="AA87" s="316" t="s">
        <v>207</v>
      </c>
      <c r="AB87" s="316" t="s">
        <v>23</v>
      </c>
      <c r="AC87" s="316" t="s">
        <v>23</v>
      </c>
      <c r="AD87" s="316" t="s">
        <v>23</v>
      </c>
      <c r="AE87" s="316" t="s">
        <v>207</v>
      </c>
      <c r="AF87" s="316" t="s">
        <v>207</v>
      </c>
      <c r="AG87" s="316" t="s">
        <v>207</v>
      </c>
      <c r="AH87" s="316" t="s">
        <v>23</v>
      </c>
      <c r="AI87" s="316" t="s">
        <v>23</v>
      </c>
      <c r="AJ87" s="316" t="s">
        <v>23</v>
      </c>
      <c r="AK87" s="316" t="s">
        <v>207</v>
      </c>
      <c r="AL87" s="316" t="s">
        <v>207</v>
      </c>
      <c r="AM87" s="317" t="s">
        <v>13</v>
      </c>
      <c r="AN87" s="317" t="s">
        <v>13</v>
      </c>
      <c r="AO87" s="317" t="s">
        <v>13</v>
      </c>
      <c r="AP87" s="317" t="s">
        <v>13</v>
      </c>
      <c r="AQ87" s="316" t="s">
        <v>207</v>
      </c>
      <c r="AR87" s="316" t="s">
        <v>23</v>
      </c>
      <c r="AS87" s="316" t="s">
        <v>23</v>
      </c>
      <c r="AT87" s="316" t="s">
        <v>23</v>
      </c>
      <c r="AU87" s="316" t="s">
        <v>207</v>
      </c>
      <c r="AV87" s="316" t="s">
        <v>207</v>
      </c>
      <c r="AW87" s="316" t="s">
        <v>207</v>
      </c>
      <c r="AX87" s="316" t="s">
        <v>23</v>
      </c>
      <c r="AY87" s="316" t="s">
        <v>23</v>
      </c>
      <c r="AZ87" s="316" t="s">
        <v>23</v>
      </c>
      <c r="BA87" s="316" t="s">
        <v>207</v>
      </c>
      <c r="BB87" s="316" t="s">
        <v>207</v>
      </c>
      <c r="BC87" s="316" t="s">
        <v>207</v>
      </c>
      <c r="BD87" s="316" t="s">
        <v>23</v>
      </c>
      <c r="BE87" s="316" t="s">
        <v>23</v>
      </c>
      <c r="BF87" s="316" t="s">
        <v>23</v>
      </c>
      <c r="BG87" s="316" t="s">
        <v>207</v>
      </c>
      <c r="BH87" s="316" t="s">
        <v>207</v>
      </c>
      <c r="BI87" s="316" t="s">
        <v>207</v>
      </c>
      <c r="BJ87" s="316" t="s">
        <v>23</v>
      </c>
      <c r="BK87" s="316" t="s">
        <v>23</v>
      </c>
      <c r="BL87" s="316" t="s">
        <v>23</v>
      </c>
      <c r="BM87" s="316" t="s">
        <v>207</v>
      </c>
      <c r="BN87" s="316" t="s">
        <v>207</v>
      </c>
      <c r="BO87" s="316" t="s">
        <v>207</v>
      </c>
      <c r="BP87" s="316" t="s">
        <v>23</v>
      </c>
      <c r="BQ87" s="316" t="s">
        <v>23</v>
      </c>
      <c r="BR87" s="316" t="s">
        <v>23</v>
      </c>
      <c r="BS87" s="316" t="s">
        <v>207</v>
      </c>
      <c r="BT87" s="316" t="s">
        <v>207</v>
      </c>
      <c r="BU87" s="317" t="s">
        <v>13</v>
      </c>
      <c r="BV87" s="317" t="s">
        <v>13</v>
      </c>
      <c r="BW87" s="317" t="s">
        <v>13</v>
      </c>
      <c r="BX87" s="317" t="s">
        <v>13</v>
      </c>
      <c r="BY87" s="316" t="s">
        <v>207</v>
      </c>
      <c r="BZ87" s="316" t="s">
        <v>23</v>
      </c>
      <c r="CA87" s="316" t="s">
        <v>23</v>
      </c>
      <c r="CB87" s="316" t="s">
        <v>23</v>
      </c>
      <c r="CC87" s="316"/>
      <c r="CD87" s="316"/>
      <c r="CE87" s="316"/>
      <c r="CF87" s="316"/>
      <c r="CG87" s="316"/>
      <c r="CH87" s="316"/>
      <c r="CI87" s="316"/>
      <c r="CJ87" s="316"/>
      <c r="CK87" s="316"/>
      <c r="CL87" s="316"/>
      <c r="CM87" s="316"/>
      <c r="CN87" s="316"/>
      <c r="CO87" s="316"/>
      <c r="CP87" s="316"/>
      <c r="CQ87" s="316"/>
      <c r="CR87" s="316"/>
      <c r="CS87" s="316"/>
      <c r="CT87" s="316"/>
      <c r="CU87" s="316"/>
      <c r="CV87" s="316"/>
      <c r="CW87" s="303" t="s">
        <v>46</v>
      </c>
    </row>
    <row r="88" spans="1:101" s="303" customFormat="1" ht="12" x14ac:dyDescent="0.2">
      <c r="A88" s="468"/>
      <c r="B88" s="420"/>
      <c r="C88" s="304" t="s">
        <v>37</v>
      </c>
      <c r="D88" s="315">
        <f>CW54</f>
        <v>62.889999999999972</v>
      </c>
      <c r="E88" s="316">
        <f>IF(E87=$A$12,D88+($B$12*15),IF(E87=$A$13,D88+($B$13*15),IF(E87=$A$15,IF(D88+($B$15*15)&gt;100,100,D88+($B$15*15)),IF(E87=$A$14,IF(D88+($B$14*15)&gt;100,100,D88+($B$14*15)),IF(E87=$A$16,IF(D88+$B$16*15&gt;100,100,D88+$B$16*15),D88)))))</f>
        <v>62.889999999999972</v>
      </c>
      <c r="F88" s="316">
        <f t="shared" ref="F88" si="2138">IF(F87=$A$12,E88+($B$12*15),IF(F87=$A$13,E88+($B$13*15),IF(F87=$A$15,IF(E88+($B$15*15)&gt;100,100,E88+($B$15*15)),IF(F87=$A$14,IF(E88+($B$14*15)&gt;100,100,E88+($B$14*15)),IF(F87=$A$16,IF(E88+$B$16*15&gt;100,100,E88+$B$16*15),E88)))))</f>
        <v>62.889999999999972</v>
      </c>
      <c r="G88" s="316">
        <f t="shared" ref="G88" si="2139">IF(G87=$A$12,F88+($B$12*15),IF(G87=$A$13,F88+($B$13*15),IF(G87=$A$15,IF(F88+($B$15*15)&gt;100,100,F88+($B$15*15)),IF(G87=$A$14,IF(F88+($B$14*15)&gt;100,100,F88+($B$14*15)),IF(G87=$A$16,IF(F88+$B$16*15&gt;100,100,F88+$B$16*15),F88)))))</f>
        <v>62.889999999999972</v>
      </c>
      <c r="H88" s="316">
        <f t="shared" ref="H88" si="2140">IF(H87=$A$12,G88+($B$12*15),IF(H87=$A$13,G88+($B$13*15),IF(H87=$A$15,IF(G88+($B$15*15)&gt;100,100,G88+($B$15*15)),IF(H87=$A$14,IF(G88+($B$14*15)&gt;100,100,G88+($B$14*15)),IF(H87=$A$16,IF(G88+$B$16*15&gt;100,100,G88+$B$16*15),G88)))))</f>
        <v>62.889999999999972</v>
      </c>
      <c r="I88" s="316">
        <f t="shared" ref="I88" si="2141">IF(I87=$A$12,H88+($B$12*15),IF(I87=$A$13,H88+($B$13*15),IF(I87=$A$15,IF(H88+($B$15*15)&gt;100,100,H88+($B$15*15)),IF(I87=$A$14,IF(H88+($B$14*15)&gt;100,100,H88+($B$14*15)),IF(I87=$A$16,IF(H88+$B$16*15&gt;100,100,H88+$B$16*15),H88)))))</f>
        <v>62.889999999999972</v>
      </c>
      <c r="J88" s="316">
        <f t="shared" ref="J88" si="2142">IF(J87=$A$12,I88+($B$12*15),IF(J87=$A$13,I88+($B$13*15),IF(J87=$A$15,IF(I88+($B$15*15)&gt;100,100,I88+($B$15*15)),IF(J87=$A$14,IF(I88+($B$14*15)&gt;100,100,I88+($B$14*15)),IF(J87=$A$16,IF(I88+$B$16*15&gt;100,100,I88+$B$16*15),I88)))))</f>
        <v>60.953333333333305</v>
      </c>
      <c r="K88" s="316">
        <f t="shared" ref="K88" si="2143">IF(K87=$A$12,J88+($B$12*15),IF(K87=$A$13,J88+($B$13*15),IF(K87=$A$15,IF(J88+($B$15*15)&gt;100,100,J88+($B$15*15)),IF(K87=$A$14,IF(J88+($B$14*15)&gt;100,100,J88+($B$14*15)),IF(K87=$A$16,IF(J88+$B$16*15&gt;100,100,J88+$B$16*15),J88)))))</f>
        <v>59.016666666666637</v>
      </c>
      <c r="L88" s="316">
        <f t="shared" ref="L88" si="2144">IF(L87=$A$12,K88+($B$12*15),IF(L87=$A$13,K88+($B$13*15),IF(L87=$A$15,IF(K88+($B$15*15)&gt;100,100,K88+($B$15*15)),IF(L87=$A$14,IF(K88+($B$14*15)&gt;100,100,K88+($B$14*15)),IF(L87=$A$16,IF(K88+$B$16*15&gt;100,100,K88+$B$16*15),K88)))))</f>
        <v>57.07999999999997</v>
      </c>
      <c r="M88" s="316">
        <f t="shared" ref="M88" si="2145">IF(M87=$A$12,L88+($B$12*15),IF(M87=$A$13,L88+($B$13*15),IF(M87=$A$15,IF(L88+($B$15*15)&gt;100,100,L88+($B$15*15)),IF(M87=$A$14,IF(L88+($B$14*15)&gt;100,100,L88+($B$14*15)),IF(M87=$A$16,IF(L88+$B$16*15&gt;100,100,L88+$B$16*15),L88)))))</f>
        <v>55.156666666666638</v>
      </c>
      <c r="N88" s="316">
        <f t="shared" ref="N88" si="2146">IF(N87=$A$12,M88+($B$12*15),IF(N87=$A$13,M88+($B$13*15),IF(N87=$A$15,IF(M88+($B$15*15)&gt;100,100,M88+($B$15*15)),IF(N87=$A$14,IF(M88+($B$14*15)&gt;100,100,M88+($B$14*15)),IF(N87=$A$16,IF(M88+$B$16*15&gt;100,100,M88+$B$16*15),M88)))))</f>
        <v>53.233333333333306</v>
      </c>
      <c r="O88" s="316">
        <f t="shared" ref="O88" si="2147">IF(O87=$A$12,N88+($B$12*15),IF(O87=$A$13,N88+($B$13*15),IF(O87=$A$15,IF(N88+($B$15*15)&gt;100,100,N88+($B$15*15)),IF(O87=$A$14,IF(N88+($B$14*15)&gt;100,100,N88+($B$14*15)),IF(O87=$A$16,IF(N88+$B$16*15&gt;100,100,N88+$B$16*15),N88)))))</f>
        <v>51.309999999999974</v>
      </c>
      <c r="P88" s="316">
        <f t="shared" ref="P88" si="2148">IF(P87=$A$12,O88+($B$12*15),IF(P87=$A$13,O88+($B$13*15),IF(P87=$A$15,IF(O88+($B$15*15)&gt;100,100,O88+($B$15*15)),IF(P87=$A$14,IF(O88+($B$14*15)&gt;100,100,O88+($B$14*15)),IF(P87=$A$16,IF(O88+$B$16*15&gt;100,100,O88+$B$16*15),O88)))))</f>
        <v>49.373333333333306</v>
      </c>
      <c r="Q88" s="316">
        <f t="shared" ref="Q88" si="2149">IF(Q87=$A$12,P88+($B$12*15),IF(Q87=$A$13,P88+($B$13*15),IF(Q87=$A$15,IF(P88+($B$15*15)&gt;100,100,P88+($B$15*15)),IF(Q87=$A$14,IF(P88+($B$14*15)&gt;100,100,P88+($B$14*15)),IF(Q87=$A$16,IF(P88+$B$16*15&gt;100,100,P88+$B$16*15),P88)))))</f>
        <v>47.436666666666639</v>
      </c>
      <c r="R88" s="316">
        <f t="shared" ref="R88" si="2150">IF(R87=$A$12,Q88+($B$12*15),IF(R87=$A$13,Q88+($B$13*15),IF(R87=$A$15,IF(Q88+($B$15*15)&gt;100,100,Q88+($B$15*15)),IF(R87=$A$14,IF(Q88+($B$14*15)&gt;100,100,Q88+($B$14*15)),IF(R87=$A$16,IF(Q88+$B$16*15&gt;100,100,Q88+$B$16*15),Q88)))))</f>
        <v>45.499999999999972</v>
      </c>
      <c r="S88" s="316">
        <f t="shared" ref="S88" si="2151">IF(S87=$A$12,R88+($B$12*15),IF(S87=$A$13,R88+($B$13*15),IF(S87=$A$15,IF(R88+($B$15*15)&gt;100,100,R88+($B$15*15)),IF(S87=$A$14,IF(R88+($B$14*15)&gt;100,100,R88+($B$14*15)),IF(S87=$A$16,IF(R88+$B$16*15&gt;100,100,R88+$B$16*15),R88)))))</f>
        <v>43.57666666666664</v>
      </c>
      <c r="T88" s="316">
        <f t="shared" ref="T88" si="2152">IF(T87=$A$12,S88+($B$12*15),IF(T87=$A$13,S88+($B$13*15),IF(T87=$A$15,IF(S88+($B$15*15)&gt;100,100,S88+($B$15*15)),IF(T87=$A$14,IF(S88+($B$14*15)&gt;100,100,S88+($B$14*15)),IF(T87=$A$16,IF(S88+$B$16*15&gt;100,100,S88+$B$16*15),S88)))))</f>
        <v>41.653333333333308</v>
      </c>
      <c r="U88" s="316">
        <f t="shared" ref="U88" si="2153">IF(U87=$A$12,T88+($B$12*15),IF(U87=$A$13,T88+($B$13*15),IF(U87=$A$15,IF(T88+($B$15*15)&gt;100,100,T88+($B$15*15)),IF(U87=$A$14,IF(T88+($B$14*15)&gt;100,100,T88+($B$14*15)),IF(U87=$A$16,IF(T88+$B$16*15&gt;100,100,T88+$B$16*15),T88)))))</f>
        <v>39.729999999999976</v>
      </c>
      <c r="V88" s="316">
        <f t="shared" ref="V88" si="2154">IF(V87=$A$12,U88+($B$12*15),IF(V87=$A$13,U88+($B$13*15),IF(V87=$A$15,IF(U88+($B$15*15)&gt;100,100,U88+($B$15*15)),IF(V87=$A$14,IF(U88+($B$14*15)&gt;100,100,U88+($B$14*15)),IF(V87=$A$16,IF(U88+$B$16*15&gt;100,100,U88+$B$16*15),U88)))))</f>
        <v>37.793333333333308</v>
      </c>
      <c r="W88" s="316">
        <f t="shared" ref="W88" si="2155">IF(W87=$A$12,V88+($B$12*15),IF(W87=$A$13,V88+($B$13*15),IF(W87=$A$15,IF(V88+($B$15*15)&gt;100,100,V88+($B$15*15)),IF(W87=$A$14,IF(V88+($B$14*15)&gt;100,100,V88+($B$14*15)),IF(W87=$A$16,IF(V88+$B$16*15&gt;100,100,V88+$B$16*15),V88)))))</f>
        <v>35.856666666666641</v>
      </c>
      <c r="X88" s="316">
        <f t="shared" ref="X88" si="2156">IF(X87=$A$12,W88+($B$12*15),IF(X87=$A$13,W88+($B$13*15),IF(X87=$A$15,IF(W88+($B$15*15)&gt;100,100,W88+($B$15*15)),IF(X87=$A$14,IF(W88+($B$14*15)&gt;100,100,W88+($B$14*15)),IF(X87=$A$16,IF(W88+$B$16*15&gt;100,100,W88+$B$16*15),W88)))))</f>
        <v>33.919999999999973</v>
      </c>
      <c r="Y88" s="316">
        <f t="shared" ref="Y88" si="2157">IF(Y87=$A$12,X88+($B$12*15),IF(Y87=$A$13,X88+($B$13*15),IF(Y87=$A$15,IF(X88+($B$15*15)&gt;100,100,X88+($B$15*15)),IF(Y87=$A$14,IF(X88+($B$14*15)&gt;100,100,X88+($B$14*15)),IF(Y87=$A$16,IF(X88+$B$16*15&gt;100,100,X88+$B$16*15),X88)))))</f>
        <v>31.996666666666641</v>
      </c>
      <c r="Z88" s="316">
        <f t="shared" ref="Z88" si="2158">IF(Z87=$A$12,Y88+($B$12*15),IF(Z87=$A$13,Y88+($B$13*15),IF(Z87=$A$15,IF(Y88+($B$15*15)&gt;100,100,Y88+($B$15*15)),IF(Z87=$A$14,IF(Y88+($B$14*15)&gt;100,100,Y88+($B$14*15)),IF(Z87=$A$16,IF(Y88+$B$16*15&gt;100,100,Y88+$B$16*15),Y88)))))</f>
        <v>30.073333333333309</v>
      </c>
      <c r="AA88" s="316">
        <f t="shared" ref="AA88" si="2159">IF(AA87=$A$12,Z88+($B$12*15),IF(AA87=$A$13,Z88+($B$13*15),IF(AA87=$A$15,IF(Z88+($B$15*15)&gt;100,100,Z88+($B$15*15)),IF(AA87=$A$14,IF(Z88+($B$14*15)&gt;100,100,Z88+($B$14*15)),IF(AA87=$A$16,IF(Z88+$B$16*15&gt;100,100,Z88+$B$16*15),Z88)))))</f>
        <v>28.149999999999977</v>
      </c>
      <c r="AB88" s="316">
        <f t="shared" ref="AB88" si="2160">IF(AB87=$A$12,AA88+($B$12*15),IF(AB87=$A$13,AA88+($B$13*15),IF(AB87=$A$15,IF(AA88+($B$15*15)&gt;100,100,AA88+($B$15*15)),IF(AB87=$A$14,IF(AA88+($B$14*15)&gt;100,100,AA88+($B$14*15)),IF(AB87=$A$16,IF(AA88+$B$16*15&gt;100,100,AA88+$B$16*15),AA88)))))</f>
        <v>26.21333333333331</v>
      </c>
      <c r="AC88" s="316">
        <f t="shared" ref="AC88" si="2161">IF(AC87=$A$12,AB88+($B$12*15),IF(AC87=$A$13,AB88+($B$13*15),IF(AC87=$A$15,IF(AB88+($B$15*15)&gt;100,100,AB88+($B$15*15)),IF(AC87=$A$14,IF(AB88+($B$14*15)&gt;100,100,AB88+($B$14*15)),IF(AC87=$A$16,IF(AB88+$B$16*15&gt;100,100,AB88+$B$16*15),AB88)))))</f>
        <v>24.276666666666642</v>
      </c>
      <c r="AD88" s="316">
        <f t="shared" ref="AD88" si="2162">IF(AD87=$A$12,AC88+($B$12*15),IF(AD87=$A$13,AC88+($B$13*15),IF(AD87=$A$15,IF(AC88+($B$15*15)&gt;100,100,AC88+($B$15*15)),IF(AD87=$A$14,IF(AC88+($B$14*15)&gt;100,100,AC88+($B$14*15)),IF(AD87=$A$16,IF(AC88+$B$16*15&gt;100,100,AC88+$B$16*15),AC88)))))</f>
        <v>22.339999999999975</v>
      </c>
      <c r="AE88" s="316">
        <f t="shared" ref="AE88" si="2163">IF(AE87=$A$12,AD88+($B$12*15),IF(AE87=$A$13,AD88+($B$13*15),IF(AE87=$A$15,IF(AD88+($B$15*15)&gt;100,100,AD88+($B$15*15)),IF(AE87=$A$14,IF(AD88+($B$14*15)&gt;100,100,AD88+($B$14*15)),IF(AE87=$A$16,IF(AD88+$B$16*15&gt;100,100,AD88+$B$16*15),AD88)))))</f>
        <v>20.416666666666643</v>
      </c>
      <c r="AF88" s="316">
        <f t="shared" ref="AF88" si="2164">IF(AF87=$A$12,AE88+($B$12*15),IF(AF87=$A$13,AE88+($B$13*15),IF(AF87=$A$15,IF(AE88+($B$15*15)&gt;100,100,AE88+($B$15*15)),IF(AF87=$A$14,IF(AE88+($B$14*15)&gt;100,100,AE88+($B$14*15)),IF(AF87=$A$16,IF(AE88+$B$16*15&gt;100,100,AE88+$B$16*15),AE88)))))</f>
        <v>18.493333333333311</v>
      </c>
      <c r="AG88" s="316">
        <f t="shared" ref="AG88" si="2165">IF(AG87=$A$12,AF88+($B$12*15),IF(AG87=$A$13,AF88+($B$13*15),IF(AG87=$A$15,IF(AF88+($B$15*15)&gt;100,100,AF88+($B$15*15)),IF(AG87=$A$14,IF(AF88+($B$14*15)&gt;100,100,AF88+($B$14*15)),IF(AG87=$A$16,IF(AF88+$B$16*15&gt;100,100,AF88+$B$16*15),AF88)))))</f>
        <v>16.569999999999979</v>
      </c>
      <c r="AH88" s="316">
        <f t="shared" ref="AH88" si="2166">IF(AH87=$A$12,AG88+($B$12*15),IF(AH87=$A$13,AG88+($B$13*15),IF(AH87=$A$15,IF(AG88+($B$15*15)&gt;100,100,AG88+($B$15*15)),IF(AH87=$A$14,IF(AG88+($B$14*15)&gt;100,100,AG88+($B$14*15)),IF(AH87=$A$16,IF(AG88+$B$16*15&gt;100,100,AG88+$B$16*15),AG88)))))</f>
        <v>14.633333333333313</v>
      </c>
      <c r="AI88" s="316">
        <f t="shared" ref="AI88" si="2167">IF(AI87=$A$12,AH88+($B$12*15),IF(AI87=$A$13,AH88+($B$13*15),IF(AI87=$A$15,IF(AH88+($B$15*15)&gt;100,100,AH88+($B$15*15)),IF(AI87=$A$14,IF(AH88+($B$14*15)&gt;100,100,AH88+($B$14*15)),IF(AI87=$A$16,IF(AH88+$B$16*15&gt;100,100,AH88+$B$16*15),AH88)))))</f>
        <v>12.696666666666648</v>
      </c>
      <c r="AJ88" s="316">
        <f t="shared" ref="AJ88" si="2168">IF(AJ87=$A$12,AI88+($B$12*15),IF(AJ87=$A$13,AI88+($B$13*15),IF(AJ87=$A$15,IF(AI88+($B$15*15)&gt;100,100,AI88+($B$15*15)),IF(AJ87=$A$14,IF(AI88+($B$14*15)&gt;100,100,AI88+($B$14*15)),IF(AJ87=$A$16,IF(AI88+$B$16*15&gt;100,100,AI88+$B$16*15),AI88)))))</f>
        <v>10.759999999999982</v>
      </c>
      <c r="AK88" s="316">
        <f t="shared" ref="AK88" si="2169">IF(AK87=$A$12,AJ88+($B$12*15),IF(AK87=$A$13,AJ88+($B$13*15),IF(AK87=$A$15,IF(AJ88+($B$15*15)&gt;100,100,AJ88+($B$15*15)),IF(AK87=$A$14,IF(AJ88+($B$14*15)&gt;100,100,AJ88+($B$14*15)),IF(AK87=$A$16,IF(AJ88+$B$16*15&gt;100,100,AJ88+$B$16*15),AJ88)))))</f>
        <v>8.8366666666666482</v>
      </c>
      <c r="AL88" s="316">
        <f t="shared" ref="AL88" si="2170">IF(AL87=$A$12,AK88+($B$12*15),IF(AL87=$A$13,AK88+($B$13*15),IF(AL87=$A$15,IF(AK88+($B$15*15)&gt;100,100,AK88+($B$15*15)),IF(AL87=$A$14,IF(AK88+($B$14*15)&gt;100,100,AK88+($B$14*15)),IF(AL87=$A$16,IF(AK88+$B$16*15&gt;100,100,AK88+$B$16*15),AK88)))))</f>
        <v>6.9133333333333153</v>
      </c>
      <c r="AM88" s="316">
        <f t="shared" ref="AM88" si="2171">IF(AM87=$A$12,AL88+($B$12*15),IF(AM87=$A$13,AL88+($B$13*15),IF(AM87=$A$15,IF(AL88+($B$15*15)&gt;100,100,AL88+($B$15*15)),IF(AM87=$A$14,IF(AL88+($B$14*15)&gt;100,100,AL88+($B$14*15)),IF(AM87=$A$16,IF(AL88+$B$16*15&gt;100,100,AL88+$B$16*15),AL88)))))</f>
        <v>21.913333333333316</v>
      </c>
      <c r="AN88" s="316">
        <f t="shared" ref="AN88" si="2172">IF(AN87=$A$12,AM88+($B$12*15),IF(AN87=$A$13,AM88+($B$13*15),IF(AN87=$A$15,IF(AM88+($B$15*15)&gt;100,100,AM88+($B$15*15)),IF(AN87=$A$14,IF(AM88+($B$14*15)&gt;100,100,AM88+($B$14*15)),IF(AN87=$A$16,IF(AM88+$B$16*15&gt;100,100,AM88+$B$16*15),AM88)))))</f>
        <v>36.913333333333313</v>
      </c>
      <c r="AO88" s="316">
        <f t="shared" ref="AO88" si="2173">IF(AO87=$A$12,AN88+($B$12*15),IF(AO87=$A$13,AN88+($B$13*15),IF(AO87=$A$15,IF(AN88+($B$15*15)&gt;100,100,AN88+($B$15*15)),IF(AO87=$A$14,IF(AN88+($B$14*15)&gt;100,100,AN88+($B$14*15)),IF(AO87=$A$16,IF(AN88+$B$16*15&gt;100,100,AN88+$B$16*15),AN88)))))</f>
        <v>51.913333333333313</v>
      </c>
      <c r="AP88" s="316">
        <f t="shared" ref="AP88" si="2174">IF(AP87=$A$12,AO88+($B$12*15),IF(AP87=$A$13,AO88+($B$13*15),IF(AP87=$A$15,IF(AO88+($B$15*15)&gt;100,100,AO88+($B$15*15)),IF(AP87=$A$14,IF(AO88+($B$14*15)&gt;100,100,AO88+($B$14*15)),IF(AP87=$A$16,IF(AO88+$B$16*15&gt;100,100,AO88+$B$16*15),AO88)))))</f>
        <v>66.913333333333313</v>
      </c>
      <c r="AQ88" s="316">
        <f t="shared" ref="AQ88" si="2175">IF(AQ87=$A$12,AP88+($B$12*15),IF(AQ87=$A$13,AP88+($B$13*15),IF(AQ87=$A$15,IF(AP88+($B$15*15)&gt;100,100,AP88+($B$15*15)),IF(AQ87=$A$14,IF(AP88+($B$14*15)&gt;100,100,AP88+($B$14*15)),IF(AQ87=$A$16,IF(AP88+$B$16*15&gt;100,100,AP88+$B$16*15),AP88)))))</f>
        <v>64.989999999999981</v>
      </c>
      <c r="AR88" s="316">
        <f t="shared" ref="AR88" si="2176">IF(AR87=$A$12,AQ88+($B$12*15),IF(AR87=$A$13,AQ88+($B$13*15),IF(AR87=$A$15,IF(AQ88+($B$15*15)&gt;100,100,AQ88+($B$15*15)),IF(AR87=$A$14,IF(AQ88+($B$14*15)&gt;100,100,AQ88+($B$14*15)),IF(AR87=$A$16,IF(AQ88+$B$16*15&gt;100,100,AQ88+$B$16*15),AQ88)))))</f>
        <v>63.053333333333313</v>
      </c>
      <c r="AS88" s="316">
        <f t="shared" ref="AS88" si="2177">IF(AS87=$A$12,AR88+($B$12*15),IF(AS87=$A$13,AR88+($B$13*15),IF(AS87=$A$15,IF(AR88+($B$15*15)&gt;100,100,AR88+($B$15*15)),IF(AS87=$A$14,IF(AR88+($B$14*15)&gt;100,100,AR88+($B$14*15)),IF(AS87=$A$16,IF(AR88+$B$16*15&gt;100,100,AR88+$B$16*15),AR88)))))</f>
        <v>61.116666666666646</v>
      </c>
      <c r="AT88" s="316">
        <f t="shared" ref="AT88" si="2178">IF(AT87=$A$12,AS88+($B$12*15),IF(AT87=$A$13,AS88+($B$13*15),IF(AT87=$A$15,IF(AS88+($B$15*15)&gt;100,100,AS88+($B$15*15)),IF(AT87=$A$14,IF(AS88+($B$14*15)&gt;100,100,AS88+($B$14*15)),IF(AT87=$A$16,IF(AS88+$B$16*15&gt;100,100,AS88+$B$16*15),AS88)))))</f>
        <v>59.179999999999978</v>
      </c>
      <c r="AU88" s="316">
        <f t="shared" ref="AU88" si="2179">IF(AU87=$A$12,AT88+($B$12*15),IF(AU87=$A$13,AT88+($B$13*15),IF(AU87=$A$15,IF(AT88+($B$15*15)&gt;100,100,AT88+($B$15*15)),IF(AU87=$A$14,IF(AT88+($B$14*15)&gt;100,100,AT88+($B$14*15)),IF(AU87=$A$16,IF(AT88+$B$16*15&gt;100,100,AT88+$B$16*15),AT88)))))</f>
        <v>57.256666666666646</v>
      </c>
      <c r="AV88" s="316">
        <f t="shared" ref="AV88" si="2180">IF(AV87=$A$12,AU88+($B$12*15),IF(AV87=$A$13,AU88+($B$13*15),IF(AV87=$A$15,IF(AU88+($B$15*15)&gt;100,100,AU88+($B$15*15)),IF(AV87=$A$14,IF(AU88+($B$14*15)&gt;100,100,AU88+($B$14*15)),IF(AV87=$A$16,IF(AU88+$B$16*15&gt;100,100,AU88+$B$16*15),AU88)))))</f>
        <v>55.333333333333314</v>
      </c>
      <c r="AW88" s="316">
        <f t="shared" ref="AW88" si="2181">IF(AW87=$A$12,AV88+($B$12*15),IF(AW87=$A$13,AV88+($B$13*15),IF(AW87=$A$15,IF(AV88+($B$15*15)&gt;100,100,AV88+($B$15*15)),IF(AW87=$A$14,IF(AV88+($B$14*15)&gt;100,100,AV88+($B$14*15)),IF(AW87=$A$16,IF(AV88+$B$16*15&gt;100,100,AV88+$B$16*15),AV88)))))</f>
        <v>53.409999999999982</v>
      </c>
      <c r="AX88" s="316">
        <f t="shared" ref="AX88" si="2182">IF(AX87=$A$12,AW88+($B$12*15),IF(AX87=$A$13,AW88+($B$13*15),IF(AX87=$A$15,IF(AW88+($B$15*15)&gt;100,100,AW88+($B$15*15)),IF(AX87=$A$14,IF(AW88+($B$14*15)&gt;100,100,AW88+($B$14*15)),IF(AX87=$A$16,IF(AW88+$B$16*15&gt;100,100,AW88+$B$16*15),AW88)))))</f>
        <v>51.473333333333315</v>
      </c>
      <c r="AY88" s="316">
        <f t="shared" ref="AY88" si="2183">IF(AY87=$A$12,AX88+($B$12*15),IF(AY87=$A$13,AX88+($B$13*15),IF(AY87=$A$15,IF(AX88+($B$15*15)&gt;100,100,AX88+($B$15*15)),IF(AY87=$A$14,IF(AX88+($B$14*15)&gt;100,100,AX88+($B$14*15)),IF(AY87=$A$16,IF(AX88+$B$16*15&gt;100,100,AX88+$B$16*15),AX88)))))</f>
        <v>49.536666666666648</v>
      </c>
      <c r="AZ88" s="316">
        <f t="shared" ref="AZ88" si="2184">IF(AZ87=$A$12,AY88+($B$12*15),IF(AZ87=$A$13,AY88+($B$13*15),IF(AZ87=$A$15,IF(AY88+($B$15*15)&gt;100,100,AY88+($B$15*15)),IF(AZ87=$A$14,IF(AY88+($B$14*15)&gt;100,100,AY88+($B$14*15)),IF(AZ87=$A$16,IF(AY88+$B$16*15&gt;100,100,AY88+$B$16*15),AY88)))))</f>
        <v>47.59999999999998</v>
      </c>
      <c r="BA88" s="316">
        <f t="shared" ref="BA88" si="2185">IF(BA87=$A$12,AZ88+($B$12*15),IF(BA87=$A$13,AZ88+($B$13*15),IF(BA87=$A$15,IF(AZ88+($B$15*15)&gt;100,100,AZ88+($B$15*15)),IF(BA87=$A$14,IF(AZ88+($B$14*15)&gt;100,100,AZ88+($B$14*15)),IF(BA87=$A$16,IF(AZ88+$B$16*15&gt;100,100,AZ88+$B$16*15),AZ88)))))</f>
        <v>45.676666666666648</v>
      </c>
      <c r="BB88" s="316">
        <f t="shared" ref="BB88" si="2186">IF(BB87=$A$12,BA88+($B$12*15),IF(BB87=$A$13,BA88+($B$13*15),IF(BB87=$A$15,IF(BA88+($B$15*15)&gt;100,100,BA88+($B$15*15)),IF(BB87=$A$14,IF(BA88+($B$14*15)&gt;100,100,BA88+($B$14*15)),IF(BB87=$A$16,IF(BA88+$B$16*15&gt;100,100,BA88+$B$16*15),BA88)))))</f>
        <v>43.753333333333316</v>
      </c>
      <c r="BC88" s="316">
        <f t="shared" ref="BC88" si="2187">IF(BC87=$A$12,BB88+($B$12*15),IF(BC87=$A$13,BB88+($B$13*15),IF(BC87=$A$15,IF(BB88+($B$15*15)&gt;100,100,BB88+($B$15*15)),IF(BC87=$A$14,IF(BB88+($B$14*15)&gt;100,100,BB88+($B$14*15)),IF(BC87=$A$16,IF(BB88+$B$16*15&gt;100,100,BB88+$B$16*15),BB88)))))</f>
        <v>41.829999999999984</v>
      </c>
      <c r="BD88" s="316">
        <f t="shared" ref="BD88" si="2188">IF(BD87=$A$12,BC88+($B$12*15),IF(BD87=$A$13,BC88+($B$13*15),IF(BD87=$A$15,IF(BC88+($B$15*15)&gt;100,100,BC88+($B$15*15)),IF(BD87=$A$14,IF(BC88+($B$14*15)&gt;100,100,BC88+($B$14*15)),IF(BD87=$A$16,IF(BC88+$B$16*15&gt;100,100,BC88+$B$16*15),BC88)))))</f>
        <v>39.893333333333317</v>
      </c>
      <c r="BE88" s="316">
        <f t="shared" ref="BE88" si="2189">IF(BE87=$A$12,BD88+($B$12*15),IF(BE87=$A$13,BD88+($B$13*15),IF(BE87=$A$15,IF(BD88+($B$15*15)&gt;100,100,BD88+($B$15*15)),IF(BE87=$A$14,IF(BD88+($B$14*15)&gt;100,100,BD88+($B$14*15)),IF(BE87=$A$16,IF(BD88+$B$16*15&gt;100,100,BD88+$B$16*15),BD88)))))</f>
        <v>37.956666666666649</v>
      </c>
      <c r="BF88" s="316">
        <f t="shared" ref="BF88" si="2190">IF(BF87=$A$12,BE88+($B$12*15),IF(BF87=$A$13,BE88+($B$13*15),IF(BF87=$A$15,IF(BE88+($B$15*15)&gt;100,100,BE88+($B$15*15)),IF(BF87=$A$14,IF(BE88+($B$14*15)&gt;100,100,BE88+($B$14*15)),IF(BF87=$A$16,IF(BE88+$B$16*15&gt;100,100,BE88+$B$16*15),BE88)))))</f>
        <v>36.019999999999982</v>
      </c>
      <c r="BG88" s="316">
        <f t="shared" ref="BG88" si="2191">IF(BG87=$A$12,BF88+($B$12*15),IF(BG87=$A$13,BF88+($B$13*15),IF(BG87=$A$15,IF(BF88+($B$15*15)&gt;100,100,BF88+($B$15*15)),IF(BG87=$A$14,IF(BF88+($B$14*15)&gt;100,100,BF88+($B$14*15)),IF(BG87=$A$16,IF(BF88+$B$16*15&gt;100,100,BF88+$B$16*15),BF88)))))</f>
        <v>34.09666666666665</v>
      </c>
      <c r="BH88" s="316">
        <f t="shared" ref="BH88" si="2192">IF(BH87=$A$12,BG88+($B$12*15),IF(BH87=$A$13,BG88+($B$13*15),IF(BH87=$A$15,IF(BG88+($B$15*15)&gt;100,100,BG88+($B$15*15)),IF(BH87=$A$14,IF(BG88+($B$14*15)&gt;100,100,BG88+($B$14*15)),IF(BH87=$A$16,IF(BG88+$B$16*15&gt;100,100,BG88+$B$16*15),BG88)))))</f>
        <v>32.173333333333318</v>
      </c>
      <c r="BI88" s="316">
        <f t="shared" ref="BI88" si="2193">IF(BI87=$A$12,BH88+($B$12*15),IF(BI87=$A$13,BH88+($B$13*15),IF(BI87=$A$15,IF(BH88+($B$15*15)&gt;100,100,BH88+($B$15*15)),IF(BI87=$A$14,IF(BH88+($B$14*15)&gt;100,100,BH88+($B$14*15)),IF(BI87=$A$16,IF(BH88+$B$16*15&gt;100,100,BH88+$B$16*15),BH88)))))</f>
        <v>30.249999999999986</v>
      </c>
      <c r="BJ88" s="316">
        <f t="shared" ref="BJ88" si="2194">IF(BJ87=$A$12,BI88+($B$12*15),IF(BJ87=$A$13,BI88+($B$13*15),IF(BJ87=$A$15,IF(BI88+($B$15*15)&gt;100,100,BI88+($B$15*15)),IF(BJ87=$A$14,IF(BI88+($B$14*15)&gt;100,100,BI88+($B$14*15)),IF(BJ87=$A$16,IF(BI88+$B$16*15&gt;100,100,BI88+$B$16*15),BI88)))))</f>
        <v>28.313333333333318</v>
      </c>
      <c r="BK88" s="316">
        <f t="shared" ref="BK88" si="2195">IF(BK87=$A$12,BJ88+($B$12*15),IF(BK87=$A$13,BJ88+($B$13*15),IF(BK87=$A$15,IF(BJ88+($B$15*15)&gt;100,100,BJ88+($B$15*15)),IF(BK87=$A$14,IF(BJ88+($B$14*15)&gt;100,100,BJ88+($B$14*15)),IF(BK87=$A$16,IF(BJ88+$B$16*15&gt;100,100,BJ88+$B$16*15),BJ88)))))</f>
        <v>26.376666666666651</v>
      </c>
      <c r="BL88" s="316">
        <f t="shared" ref="BL88" si="2196">IF(BL87=$A$12,BK88+($B$12*15),IF(BL87=$A$13,BK88+($B$13*15),IF(BL87=$A$15,IF(BK88+($B$15*15)&gt;100,100,BK88+($B$15*15)),IF(BL87=$A$14,IF(BK88+($B$14*15)&gt;100,100,BK88+($B$14*15)),IF(BL87=$A$16,IF(BK88+$B$16*15&gt;100,100,BK88+$B$16*15),BK88)))))</f>
        <v>24.439999999999984</v>
      </c>
      <c r="BM88" s="316">
        <f t="shared" ref="BM88" si="2197">IF(BM87=$A$12,BL88+($B$12*15),IF(BM87=$A$13,BL88+($B$13*15),IF(BM87=$A$15,IF(BL88+($B$15*15)&gt;100,100,BL88+($B$15*15)),IF(BM87=$A$14,IF(BL88+($B$14*15)&gt;100,100,BL88+($B$14*15)),IF(BM87=$A$16,IF(BL88+$B$16*15&gt;100,100,BL88+$B$16*15),BL88)))))</f>
        <v>22.516666666666652</v>
      </c>
      <c r="BN88" s="316">
        <f t="shared" ref="BN88" si="2198">IF(BN87=$A$12,BM88+($B$12*15),IF(BN87=$A$13,BM88+($B$13*15),IF(BN87=$A$15,IF(BM88+($B$15*15)&gt;100,100,BM88+($B$15*15)),IF(BN87=$A$14,IF(BM88+($B$14*15)&gt;100,100,BM88+($B$14*15)),IF(BN87=$A$16,IF(BM88+$B$16*15&gt;100,100,BM88+$B$16*15),BM88)))))</f>
        <v>20.59333333333332</v>
      </c>
      <c r="BO88" s="316">
        <f t="shared" ref="BO88" si="2199">IF(BO87=$A$12,BN88+($B$12*15),IF(BO87=$A$13,BN88+($B$13*15),IF(BO87=$A$15,IF(BN88+($B$15*15)&gt;100,100,BN88+($B$15*15)),IF(BO87=$A$14,IF(BN88+($B$14*15)&gt;100,100,BN88+($B$14*15)),IF(BO87=$A$16,IF(BN88+$B$16*15&gt;100,100,BN88+$B$16*15),BN88)))))</f>
        <v>18.669999999999987</v>
      </c>
      <c r="BP88" s="316">
        <f t="shared" ref="BP88" si="2200">IF(BP87=$A$12,BO88+($B$12*15),IF(BP87=$A$13,BO88+($B$13*15),IF(BP87=$A$15,IF(BO88+($B$15*15)&gt;100,100,BO88+($B$15*15)),IF(BP87=$A$14,IF(BO88+($B$14*15)&gt;100,100,BO88+($B$14*15)),IF(BP87=$A$16,IF(BO88+$B$16*15&gt;100,100,BO88+$B$16*15),BO88)))))</f>
        <v>16.73333333333332</v>
      </c>
      <c r="BQ88" s="316">
        <f t="shared" ref="BQ88" si="2201">IF(BQ87=$A$12,BP88+($B$12*15),IF(BQ87=$A$13,BP88+($B$13*15),IF(BQ87=$A$15,IF(BP88+($B$15*15)&gt;100,100,BP88+($B$15*15)),IF(BQ87=$A$14,IF(BP88+($B$14*15)&gt;100,100,BP88+($B$14*15)),IF(BQ87=$A$16,IF(BP88+$B$16*15&gt;100,100,BP88+$B$16*15),BP88)))))</f>
        <v>14.796666666666654</v>
      </c>
      <c r="BR88" s="316">
        <f t="shared" ref="BR88" si="2202">IF(BR87=$A$12,BQ88+($B$12*15),IF(BR87=$A$13,BQ88+($B$13*15),IF(BR87=$A$15,IF(BQ88+($B$15*15)&gt;100,100,BQ88+($B$15*15)),IF(BR87=$A$14,IF(BQ88+($B$14*15)&gt;100,100,BQ88+($B$14*15)),IF(BR87=$A$16,IF(BQ88+$B$16*15&gt;100,100,BQ88+$B$16*15),BQ88)))))</f>
        <v>12.859999999999989</v>
      </c>
      <c r="BS88" s="316">
        <f t="shared" ref="BS88" si="2203">IF(BS87=$A$12,BR88+($B$12*15),IF(BS87=$A$13,BR88+($B$13*15),IF(BS87=$A$15,IF(BR88+($B$15*15)&gt;100,100,BR88+($B$15*15)),IF(BS87=$A$14,IF(BR88+($B$14*15)&gt;100,100,BR88+($B$14*15)),IF(BS87=$A$16,IF(BR88+$B$16*15&gt;100,100,BR88+$B$16*15),BR88)))))</f>
        <v>10.936666666666655</v>
      </c>
      <c r="BT88" s="316">
        <f t="shared" ref="BT88" si="2204">IF(BT87=$A$12,BS88+($B$12*15),IF(BT87=$A$13,BS88+($B$13*15),IF(BT87=$A$15,IF(BS88+($B$15*15)&gt;100,100,BS88+($B$15*15)),IF(BT87=$A$14,IF(BS88+($B$14*15)&gt;100,100,BS88+($B$14*15)),IF(BT87=$A$16,IF(BS88+$B$16*15&gt;100,100,BS88+$B$16*15),BS88)))))</f>
        <v>9.0133333333333212</v>
      </c>
      <c r="BU88" s="316">
        <f t="shared" ref="BU88" si="2205">IF(BU87=$A$12,BT88+($B$12*15),IF(BU87=$A$13,BT88+($B$13*15),IF(BU87=$A$15,IF(BT88+($B$15*15)&gt;100,100,BT88+($B$15*15)),IF(BU87=$A$14,IF(BT88+($B$14*15)&gt;100,100,BT88+($B$14*15)),IF(BU87=$A$16,IF(BT88+$B$16*15&gt;100,100,BT88+$B$16*15),BT88)))))</f>
        <v>24.013333333333321</v>
      </c>
      <c r="BV88" s="316">
        <f t="shared" ref="BV88" si="2206">IF(BV87=$A$12,BU88+($B$12*15),IF(BV87=$A$13,BU88+($B$13*15),IF(BV87=$A$15,IF(BU88+($B$15*15)&gt;100,100,BU88+($B$15*15)),IF(BV87=$A$14,IF(BU88+($B$14*15)&gt;100,100,BU88+($B$14*15)),IF(BV87=$A$16,IF(BU88+$B$16*15&gt;100,100,BU88+$B$16*15),BU88)))))</f>
        <v>39.013333333333321</v>
      </c>
      <c r="BW88" s="316">
        <f t="shared" ref="BW88" si="2207">IF(BW87=$A$12,BV88+($B$12*15),IF(BW87=$A$13,BV88+($B$13*15),IF(BW87=$A$15,IF(BV88+($B$15*15)&gt;100,100,BV88+($B$15*15)),IF(BW87=$A$14,IF(BV88+($B$14*15)&gt;100,100,BV88+($B$14*15)),IF(BW87=$A$16,IF(BV88+$B$16*15&gt;100,100,BV88+$B$16*15),BV88)))))</f>
        <v>54.013333333333321</v>
      </c>
      <c r="BX88" s="316">
        <f t="shared" ref="BX88" si="2208">IF(BX87=$A$12,BW88+($B$12*15),IF(BX87=$A$13,BW88+($B$13*15),IF(BX87=$A$15,IF(BW88+($B$15*15)&gt;100,100,BW88+($B$15*15)),IF(BX87=$A$14,IF(BW88+($B$14*15)&gt;100,100,BW88+($B$14*15)),IF(BX87=$A$16,IF(BW88+$B$16*15&gt;100,100,BW88+$B$16*15),BW88)))))</f>
        <v>69.013333333333321</v>
      </c>
      <c r="BY88" s="316">
        <f t="shared" ref="BY88" si="2209">IF(BY87=$A$12,BX88+($B$12*15),IF(BY87=$A$13,BX88+($B$13*15),IF(BY87=$A$15,IF(BX88+($B$15*15)&gt;100,100,BX88+($B$15*15)),IF(BY87=$A$14,IF(BX88+($B$14*15)&gt;100,100,BX88+($B$14*15)),IF(BY87=$A$16,IF(BX88+$B$16*15&gt;100,100,BX88+$B$16*15),BX88)))))</f>
        <v>67.089999999999989</v>
      </c>
      <c r="BZ88" s="316">
        <f t="shared" ref="BZ88" si="2210">IF(BZ87=$A$12,BY88+($B$12*15),IF(BZ87=$A$13,BY88+($B$13*15),IF(BZ87=$A$15,IF(BY88+($B$15*15)&gt;100,100,BY88+($B$15*15)),IF(BZ87=$A$14,IF(BY88+($B$14*15)&gt;100,100,BY88+($B$14*15)),IF(BZ87=$A$16,IF(BY88+$B$16*15&gt;100,100,BY88+$B$16*15),BY88)))))</f>
        <v>65.153333333333322</v>
      </c>
      <c r="CA88" s="316">
        <f t="shared" ref="CA88" si="2211">IF(CA87=$A$12,BZ88+($B$12*15),IF(CA87=$A$13,BZ88+($B$13*15),IF(CA87=$A$15,IF(BZ88+($B$15*15)&gt;100,100,BZ88+($B$15*15)),IF(CA87=$A$14,IF(BZ88+($B$14*15)&gt;100,100,BZ88+($B$14*15)),IF(CA87=$A$16,IF(BZ88+$B$16*15&gt;100,100,BZ88+$B$16*15),BZ88)))))</f>
        <v>63.216666666666654</v>
      </c>
      <c r="CB88" s="316">
        <f t="shared" ref="CB88" si="2212">IF(CB87=$A$12,CA88+($B$12*15),IF(CB87=$A$13,CA88+($B$13*15),IF(CB87=$A$15,IF(CA88+($B$15*15)&gt;100,100,CA88+($B$15*15)),IF(CB87=$A$14,IF(CA88+($B$14*15)&gt;100,100,CA88+($B$14*15)),IF(CB87=$A$16,IF(CA88+$B$16*15&gt;100,100,CA88+$B$16*15),CA88)))))</f>
        <v>61.279999999999987</v>
      </c>
      <c r="CC88" s="316">
        <f t="shared" ref="CC88" si="2213">IF(CC87=$A$12,CB88+($B$12*15),IF(CC87=$A$13,CB88+($B$13*15),IF(CC87=$A$15,IF(CB88+($B$15*15)&gt;100,100,CB88+($B$15*15)),IF(CC87=$A$14,IF(CB88+($B$14*15)&gt;100,100,CB88+($B$14*15)),IF(CC87=$A$16,IF(CB88+$B$16*15&gt;100,100,CB88+$B$16*15),CB88)))))</f>
        <v>61.279999999999987</v>
      </c>
      <c r="CD88" s="316">
        <f t="shared" ref="CD88" si="2214">IF(CD87=$A$12,CC88+($B$12*15),IF(CD87=$A$13,CC88+($B$13*15),IF(CD87=$A$15,IF(CC88+($B$15*15)&gt;100,100,CC88+($B$15*15)),IF(CD87=$A$14,IF(CC88+($B$14*15)&gt;100,100,CC88+($B$14*15)),IF(CD87=$A$16,IF(CC88+$B$16*15&gt;100,100,CC88+$B$16*15),CC88)))))</f>
        <v>61.279999999999987</v>
      </c>
      <c r="CE88" s="316">
        <f t="shared" ref="CE88" si="2215">IF(CE87=$A$12,CD88+($B$12*15),IF(CE87=$A$13,CD88+($B$13*15),IF(CE87=$A$15,IF(CD88+($B$15*15)&gt;100,100,CD88+($B$15*15)),IF(CE87=$A$14,IF(CD88+($B$14*15)&gt;100,100,CD88+($B$14*15)),IF(CE87=$A$16,IF(CD88+$B$16*15&gt;100,100,CD88+$B$16*15),CD88)))))</f>
        <v>61.279999999999987</v>
      </c>
      <c r="CF88" s="316">
        <f t="shared" ref="CF88" si="2216">IF(CF87=$A$12,CE88+($B$12*15),IF(CF87=$A$13,CE88+($B$13*15),IF(CF87=$A$15,IF(CE88+($B$15*15)&gt;100,100,CE88+($B$15*15)),IF(CF87=$A$14,IF(CE88+($B$14*15)&gt;100,100,CE88+($B$14*15)),IF(CF87=$A$16,IF(CE88+$B$16*15&gt;100,100,CE88+$B$16*15),CE88)))))</f>
        <v>61.279999999999987</v>
      </c>
      <c r="CG88" s="316">
        <f t="shared" ref="CG88" si="2217">IF(CG87=$A$12,CF88+($B$12*15),IF(CG87=$A$13,CF88+($B$13*15),IF(CG87=$A$15,IF(CF88+($B$15*15)&gt;100,100,CF88+($B$15*15)),IF(CG87=$A$14,IF(CF88+($B$14*15)&gt;100,100,CF88+($B$14*15)),IF(CG87=$A$16,IF(CF88+$B$16*15&gt;100,100,CF88+$B$16*15),CF88)))))</f>
        <v>61.279999999999987</v>
      </c>
      <c r="CH88" s="316">
        <f t="shared" ref="CH88" si="2218">IF(CH87=$A$12,CG88+($B$12*15),IF(CH87=$A$13,CG88+($B$13*15),IF(CH87=$A$15,IF(CG88+($B$15*15)&gt;100,100,CG88+($B$15*15)),IF(CH87=$A$14,IF(CG88+($B$14*15)&gt;100,100,CG88+($B$14*15)),IF(CH87=$A$16,IF(CG88+$B$16*15&gt;100,100,CG88+$B$16*15),CG88)))))</f>
        <v>61.279999999999987</v>
      </c>
      <c r="CI88" s="316">
        <f t="shared" ref="CI88" si="2219">IF(CI87=$A$12,CH88+($B$12*15),IF(CI87=$A$13,CH88+($B$13*15),IF(CI87=$A$15,IF(CH88+($B$15*15)&gt;100,100,CH88+($B$15*15)),IF(CI87=$A$14,IF(CH88+($B$14*15)&gt;100,100,CH88+($B$14*15)),IF(CI87=$A$16,IF(CH88+$B$16*15&gt;100,100,CH88+$B$16*15),CH88)))))</f>
        <v>61.279999999999987</v>
      </c>
      <c r="CJ88" s="316">
        <f t="shared" ref="CJ88" si="2220">IF(CJ87=$A$12,CI88+($B$12*15),IF(CJ87=$A$13,CI88+($B$13*15),IF(CJ87=$A$15,IF(CI88+($B$15*15)&gt;100,100,CI88+($B$15*15)),IF(CJ87=$A$14,IF(CI88+($B$14*15)&gt;100,100,CI88+($B$14*15)),IF(CJ87=$A$16,IF(CI88+$B$16*15&gt;100,100,CI88+$B$16*15),CI88)))))</f>
        <v>61.279999999999987</v>
      </c>
      <c r="CK88" s="316">
        <f t="shared" ref="CK88" si="2221">IF(CK87=$A$12,CJ88+($B$12*15),IF(CK87=$A$13,CJ88+($B$13*15),IF(CK87=$A$15,IF(CJ88+($B$15*15)&gt;100,100,CJ88+($B$15*15)),IF(CK87=$A$14,IF(CJ88+($B$14*15)&gt;100,100,CJ88+($B$14*15)),IF(CK87=$A$16,IF(CJ88+$B$16*15&gt;100,100,CJ88+$B$16*15),CJ88)))))</f>
        <v>61.279999999999987</v>
      </c>
      <c r="CL88" s="316">
        <f t="shared" ref="CL88" si="2222">IF(CL87=$A$12,CK88+($B$12*15),IF(CL87=$A$13,CK88+($B$13*15),IF(CL87=$A$15,IF(CK88+($B$15*15)&gt;100,100,CK88+($B$15*15)),IF(CL87=$A$14,IF(CK88+($B$14*15)&gt;100,100,CK88+($B$14*15)),IF(CL87=$A$16,IF(CK88+$B$16*15&gt;100,100,CK88+$B$16*15),CK88)))))</f>
        <v>61.279999999999987</v>
      </c>
      <c r="CM88" s="316">
        <f t="shared" ref="CM88" si="2223">IF(CM87=$A$12,CL88+($B$12*15),IF(CM87=$A$13,CL88+($B$13*15),IF(CM87=$A$15,IF(CL88+($B$15*15)&gt;100,100,CL88+($B$15*15)),IF(CM87=$A$14,IF(CL88+($B$14*15)&gt;100,100,CL88+($B$14*15)),IF(CM87=$A$16,IF(CL88+$B$16*15&gt;100,100,CL88+$B$16*15),CL88)))))</f>
        <v>61.279999999999987</v>
      </c>
      <c r="CN88" s="316">
        <f t="shared" ref="CN88" si="2224">IF(CN87=$A$12,CM88+($B$12*15),IF(CN87=$A$13,CM88+($B$13*15),IF(CN87=$A$15,IF(CM88+($B$15*15)&gt;100,100,CM88+($B$15*15)),IF(CN87=$A$14,IF(CM88+($B$14*15)&gt;100,100,CM88+($B$14*15)),IF(CN87=$A$16,IF(CM88+$B$16*15&gt;100,100,CM88+$B$16*15),CM88)))))</f>
        <v>61.279999999999987</v>
      </c>
      <c r="CO88" s="316">
        <f t="shared" ref="CO88" si="2225">IF(CO87=$A$12,CN88+($B$12*15),IF(CO87=$A$13,CN88+($B$13*15),IF(CO87=$A$15,IF(CN88+($B$15*15)&gt;100,100,CN88+($B$15*15)),IF(CO87=$A$14,IF(CN88+($B$14*15)&gt;100,100,CN88+($B$14*15)),IF(CO87=$A$16,IF(CN88+$B$16*15&gt;100,100,CN88+$B$16*15),CN88)))))</f>
        <v>61.279999999999987</v>
      </c>
      <c r="CP88" s="316">
        <f t="shared" ref="CP88" si="2226">IF(CP87=$A$12,CO88+($B$12*15),IF(CP87=$A$13,CO88+($B$13*15),IF(CP87=$A$15,IF(CO88+($B$15*15)&gt;100,100,CO88+($B$15*15)),IF(CP87=$A$14,IF(CO88+($B$14*15)&gt;100,100,CO88+($B$14*15)),IF(CP87=$A$16,IF(CO88+$B$16*15&gt;100,100,CO88+$B$16*15),CO88)))))</f>
        <v>61.279999999999987</v>
      </c>
      <c r="CQ88" s="316">
        <f t="shared" ref="CQ88" si="2227">IF(CQ87=$A$12,CP88+($B$12*15),IF(CQ87=$A$13,CP88+($B$13*15),IF(CQ87=$A$15,IF(CP88+($B$15*15)&gt;100,100,CP88+($B$15*15)),IF(CQ87=$A$14,IF(CP88+($B$14*15)&gt;100,100,CP88+($B$14*15)),IF(CQ87=$A$16,IF(CP88+$B$16*15&gt;100,100,CP88+$B$16*15),CP88)))))</f>
        <v>61.279999999999987</v>
      </c>
      <c r="CR88" s="316">
        <f t="shared" ref="CR88" si="2228">IF(CR87=$A$12,CQ88+($B$12*15),IF(CR87=$A$13,CQ88+($B$13*15),IF(CR87=$A$15,IF(CQ88+($B$15*15)&gt;100,100,CQ88+($B$15*15)),IF(CR87=$A$14,IF(CQ88+($B$14*15)&gt;100,100,CQ88+($B$14*15)),IF(CR87=$A$16,IF(CQ88+$B$16*15&gt;100,100,CQ88+$B$16*15),CQ88)))))</f>
        <v>61.279999999999987</v>
      </c>
      <c r="CS88" s="316">
        <f t="shared" ref="CS88" si="2229">IF(CS87=$A$12,CR88+($B$12*15),IF(CS87=$A$13,CR88+($B$13*15),IF(CS87=$A$15,IF(CR88+($B$15*15)&gt;100,100,CR88+($B$15*15)),IF(CS87=$A$14,IF(CR88+($B$14*15)&gt;100,100,CR88+($B$14*15)),IF(CS87=$A$16,IF(CR88+$B$16*15&gt;100,100,CR88+$B$16*15),CR88)))))</f>
        <v>61.279999999999987</v>
      </c>
      <c r="CT88" s="316">
        <f t="shared" ref="CT88" si="2230">IF(CT87=$A$12,CS88+($B$12*15),IF(CT87=$A$13,CS88+($B$13*15),IF(CT87=$A$15,IF(CS88+($B$15*15)&gt;100,100,CS88+($B$15*15)),IF(CT87=$A$14,IF(CS88+($B$14*15)&gt;100,100,CS88+($B$14*15)),IF(CT87=$A$16,IF(CS88+$B$16*15&gt;100,100,CS88+$B$16*15),CS88)))))</f>
        <v>61.279999999999987</v>
      </c>
      <c r="CU88" s="316">
        <f t="shared" ref="CU88" si="2231">IF(CU87=$A$12,CT88+($B$12*15),IF(CU87=$A$13,CT88+($B$13*15),IF(CU87=$A$15,IF(CT88+($B$15*15)&gt;100,100,CT88+($B$15*15)),IF(CU87=$A$14,IF(CT88+($B$14*15)&gt;100,100,CT88+($B$14*15)),IF(CU87=$A$16,IF(CT88+$B$16*15&gt;100,100,CT88+$B$16*15),CT88)))))</f>
        <v>61.279999999999987</v>
      </c>
      <c r="CV88" s="316">
        <f t="shared" ref="CV88" si="2232">IF(CV87=$A$12,CU88+($B$12*15),IF(CV87=$A$13,CU88+($B$13*15),IF(CV87=$A$15,IF(CU88+($B$15*15)&gt;100,100,CU88+($B$15*15)),IF(CV87=$A$14,IF(CU88+($B$14*15)&gt;100,100,CU88+($B$14*15)),IF(CV87=$A$16,IF(CU88+$B$16*15&gt;100,100,CU88+$B$16*15),CU88)))))</f>
        <v>61.279999999999987</v>
      </c>
      <c r="CW88" s="311">
        <f t="shared" ref="CW88" si="2233">CL88-10</f>
        <v>51.279999999999987</v>
      </c>
    </row>
    <row r="89" spans="1:101" ht="15" customHeight="1" x14ac:dyDescent="0.25">
      <c r="A89" s="401" t="s">
        <v>61</v>
      </c>
      <c r="B89" s="401"/>
      <c r="C89" s="401"/>
      <c r="D89" s="402"/>
      <c r="E89" s="281">
        <f t="shared" ref="E89:AJ89" si="2234">COUNTIF(E$31:E$54,"Go")</f>
        <v>1</v>
      </c>
      <c r="F89" s="281">
        <f t="shared" si="2234"/>
        <v>2</v>
      </c>
      <c r="G89" s="281">
        <f t="shared" si="2234"/>
        <v>3</v>
      </c>
      <c r="H89" s="281">
        <f t="shared" si="2234"/>
        <v>3</v>
      </c>
      <c r="I89" s="281">
        <f t="shared" si="2234"/>
        <v>3</v>
      </c>
      <c r="J89" s="281">
        <f t="shared" si="2234"/>
        <v>4</v>
      </c>
      <c r="K89" s="281">
        <f t="shared" si="2234"/>
        <v>5</v>
      </c>
      <c r="L89" s="281">
        <f t="shared" si="2234"/>
        <v>5</v>
      </c>
      <c r="M89" s="281">
        <f t="shared" si="2234"/>
        <v>5</v>
      </c>
      <c r="N89" s="281">
        <f t="shared" si="2234"/>
        <v>6</v>
      </c>
      <c r="O89" s="281">
        <f t="shared" si="2234"/>
        <v>7</v>
      </c>
      <c r="P89" s="281">
        <f t="shared" si="2234"/>
        <v>7</v>
      </c>
      <c r="Q89" s="281">
        <f t="shared" si="2234"/>
        <v>7</v>
      </c>
      <c r="R89" s="281">
        <f t="shared" si="2234"/>
        <v>8</v>
      </c>
      <c r="S89" s="281">
        <f t="shared" si="2234"/>
        <v>9</v>
      </c>
      <c r="T89" s="281">
        <f t="shared" si="2234"/>
        <v>9</v>
      </c>
      <c r="U89" s="281">
        <f t="shared" si="2234"/>
        <v>9</v>
      </c>
      <c r="V89" s="281">
        <f t="shared" si="2234"/>
        <v>9</v>
      </c>
      <c r="W89" s="281">
        <f t="shared" si="2234"/>
        <v>9</v>
      </c>
      <c r="X89" s="281">
        <f t="shared" si="2234"/>
        <v>9</v>
      </c>
      <c r="Y89" s="281">
        <f t="shared" si="2234"/>
        <v>9</v>
      </c>
      <c r="Z89" s="281">
        <f t="shared" si="2234"/>
        <v>9</v>
      </c>
      <c r="AA89" s="281">
        <f t="shared" si="2234"/>
        <v>9</v>
      </c>
      <c r="AB89" s="281">
        <f t="shared" si="2234"/>
        <v>8</v>
      </c>
      <c r="AC89" s="281">
        <f t="shared" si="2234"/>
        <v>7</v>
      </c>
      <c r="AD89" s="281">
        <f t="shared" si="2234"/>
        <v>7</v>
      </c>
      <c r="AE89" s="281">
        <f t="shared" si="2234"/>
        <v>7</v>
      </c>
      <c r="AF89" s="281">
        <f t="shared" si="2234"/>
        <v>7</v>
      </c>
      <c r="AG89" s="281">
        <f t="shared" si="2234"/>
        <v>7</v>
      </c>
      <c r="AH89" s="281">
        <f t="shared" si="2234"/>
        <v>7</v>
      </c>
      <c r="AI89" s="281">
        <f t="shared" si="2234"/>
        <v>7</v>
      </c>
      <c r="AJ89" s="281">
        <f t="shared" si="2234"/>
        <v>7</v>
      </c>
      <c r="AK89" s="281">
        <f t="shared" ref="AK89:BP89" si="2235">COUNTIF(AK$31:AK$54,"Go")</f>
        <v>7</v>
      </c>
      <c r="AL89" s="281">
        <f t="shared" si="2235"/>
        <v>7</v>
      </c>
      <c r="AM89" s="281">
        <f t="shared" si="2235"/>
        <v>7</v>
      </c>
      <c r="AN89" s="281">
        <f t="shared" si="2235"/>
        <v>7</v>
      </c>
      <c r="AO89" s="281">
        <f t="shared" si="2235"/>
        <v>7</v>
      </c>
      <c r="AP89" s="281">
        <f t="shared" si="2235"/>
        <v>7</v>
      </c>
      <c r="AQ89" s="281">
        <f t="shared" si="2235"/>
        <v>7</v>
      </c>
      <c r="AR89" s="281">
        <f t="shared" si="2235"/>
        <v>7</v>
      </c>
      <c r="AS89" s="281">
        <f t="shared" si="2235"/>
        <v>7</v>
      </c>
      <c r="AT89" s="281">
        <f t="shared" si="2235"/>
        <v>7</v>
      </c>
      <c r="AU89" s="281">
        <f t="shared" si="2235"/>
        <v>7</v>
      </c>
      <c r="AV89" s="281">
        <f t="shared" si="2235"/>
        <v>7</v>
      </c>
      <c r="AW89" s="281">
        <f t="shared" si="2235"/>
        <v>7</v>
      </c>
      <c r="AX89" s="281">
        <f t="shared" si="2235"/>
        <v>7</v>
      </c>
      <c r="AY89" s="281">
        <f t="shared" si="2235"/>
        <v>7</v>
      </c>
      <c r="AZ89" s="281">
        <f t="shared" si="2235"/>
        <v>7</v>
      </c>
      <c r="BA89" s="281">
        <f t="shared" si="2235"/>
        <v>7</v>
      </c>
      <c r="BB89" s="281">
        <f t="shared" si="2235"/>
        <v>5</v>
      </c>
      <c r="BC89" s="281">
        <f t="shared" si="2235"/>
        <v>5</v>
      </c>
      <c r="BD89" s="281">
        <f t="shared" si="2235"/>
        <v>5</v>
      </c>
      <c r="BE89" s="281">
        <f t="shared" si="2235"/>
        <v>5</v>
      </c>
      <c r="BF89" s="281">
        <f t="shared" si="2235"/>
        <v>4</v>
      </c>
      <c r="BG89" s="281">
        <f t="shared" si="2235"/>
        <v>4</v>
      </c>
      <c r="BH89" s="281">
        <f t="shared" si="2235"/>
        <v>3</v>
      </c>
      <c r="BI89" s="281">
        <f t="shared" si="2235"/>
        <v>3</v>
      </c>
      <c r="BJ89" s="281">
        <f t="shared" si="2235"/>
        <v>3</v>
      </c>
      <c r="BK89" s="281">
        <f t="shared" si="2235"/>
        <v>3</v>
      </c>
      <c r="BL89" s="281">
        <f t="shared" si="2235"/>
        <v>3</v>
      </c>
      <c r="BM89" s="281">
        <f t="shared" si="2235"/>
        <v>3</v>
      </c>
      <c r="BN89" s="281">
        <f t="shared" si="2235"/>
        <v>3</v>
      </c>
      <c r="BO89" s="281">
        <f t="shared" si="2235"/>
        <v>3</v>
      </c>
      <c r="BP89" s="281">
        <f t="shared" si="2235"/>
        <v>3</v>
      </c>
      <c r="BQ89" s="281">
        <f t="shared" ref="BQ89:CB89" si="2236">COUNTIF(BQ$31:BQ$54,"Go")</f>
        <v>3</v>
      </c>
      <c r="BR89" s="281">
        <f t="shared" si="2236"/>
        <v>3</v>
      </c>
      <c r="BS89" s="281">
        <f t="shared" si="2236"/>
        <v>3</v>
      </c>
      <c r="BT89" s="281">
        <f t="shared" si="2236"/>
        <v>3</v>
      </c>
      <c r="BU89" s="281">
        <f t="shared" si="2236"/>
        <v>3</v>
      </c>
      <c r="BV89" s="281">
        <f t="shared" si="2236"/>
        <v>3</v>
      </c>
      <c r="BW89" s="281">
        <f t="shared" si="2236"/>
        <v>3</v>
      </c>
      <c r="BX89" s="281">
        <f t="shared" si="2236"/>
        <v>3</v>
      </c>
      <c r="BY89" s="281">
        <f t="shared" si="2236"/>
        <v>3</v>
      </c>
      <c r="BZ89" s="281">
        <f t="shared" si="2236"/>
        <v>3</v>
      </c>
      <c r="CA89" s="281">
        <f t="shared" si="2236"/>
        <v>2</v>
      </c>
      <c r="CB89" s="281">
        <f t="shared" si="2236"/>
        <v>1</v>
      </c>
      <c r="CC89" s="281">
        <f t="shared" ref="CC89:CV89" si="2237">COUNTIF(CC$31:CC$54,"Go")</f>
        <v>0</v>
      </c>
      <c r="CD89" s="281">
        <f t="shared" si="2237"/>
        <v>0</v>
      </c>
      <c r="CE89" s="281">
        <f t="shared" si="2237"/>
        <v>0</v>
      </c>
      <c r="CF89" s="281">
        <f t="shared" si="2237"/>
        <v>0</v>
      </c>
      <c r="CG89" s="281">
        <f t="shared" si="2237"/>
        <v>0</v>
      </c>
      <c r="CH89" s="281">
        <f t="shared" si="2237"/>
        <v>0</v>
      </c>
      <c r="CI89" s="281">
        <f t="shared" si="2237"/>
        <v>0</v>
      </c>
      <c r="CJ89" s="281">
        <f t="shared" si="2237"/>
        <v>0</v>
      </c>
      <c r="CK89" s="281">
        <f t="shared" si="2237"/>
        <v>0</v>
      </c>
      <c r="CL89" s="281">
        <f t="shared" si="2237"/>
        <v>0</v>
      </c>
      <c r="CM89" s="281">
        <f t="shared" si="2237"/>
        <v>0</v>
      </c>
      <c r="CN89" s="281">
        <f t="shared" si="2237"/>
        <v>0</v>
      </c>
      <c r="CO89" s="281">
        <f t="shared" si="2237"/>
        <v>0</v>
      </c>
      <c r="CP89" s="281">
        <f t="shared" si="2237"/>
        <v>0</v>
      </c>
      <c r="CQ89" s="281">
        <f t="shared" si="2237"/>
        <v>0</v>
      </c>
      <c r="CR89" s="281">
        <f t="shared" si="2237"/>
        <v>0</v>
      </c>
      <c r="CS89" s="281">
        <f t="shared" si="2237"/>
        <v>0</v>
      </c>
      <c r="CT89" s="281">
        <f t="shared" si="2237"/>
        <v>0</v>
      </c>
      <c r="CU89" s="281">
        <f t="shared" si="2237"/>
        <v>0</v>
      </c>
      <c r="CV89" s="281">
        <f t="shared" si="2237"/>
        <v>0</v>
      </c>
      <c r="CW89" s="403"/>
    </row>
    <row r="90" spans="1:101" x14ac:dyDescent="0.25">
      <c r="A90" s="401" t="s">
        <v>209</v>
      </c>
      <c r="B90" s="401"/>
      <c r="C90" s="401"/>
      <c r="D90" s="401"/>
      <c r="E90" s="291">
        <f t="shared" ref="E90:AJ90" si="2238">COUNTIF(E65:E88,"EleX")</f>
        <v>1</v>
      </c>
      <c r="F90" s="291">
        <f t="shared" si="2238"/>
        <v>1</v>
      </c>
      <c r="G90" s="291">
        <f t="shared" si="2238"/>
        <v>1</v>
      </c>
      <c r="H90" s="291">
        <f t="shared" si="2238"/>
        <v>1</v>
      </c>
      <c r="I90" s="291">
        <f t="shared" si="2238"/>
        <v>1</v>
      </c>
      <c r="J90" s="291">
        <f t="shared" si="2238"/>
        <v>1</v>
      </c>
      <c r="K90" s="291">
        <f t="shared" si="2238"/>
        <v>1</v>
      </c>
      <c r="L90" s="291">
        <f t="shared" si="2238"/>
        <v>1</v>
      </c>
      <c r="M90" s="291">
        <f t="shared" si="2238"/>
        <v>1</v>
      </c>
      <c r="N90" s="291">
        <f t="shared" si="2238"/>
        <v>1</v>
      </c>
      <c r="O90" s="291">
        <f t="shared" si="2238"/>
        <v>1</v>
      </c>
      <c r="P90" s="291">
        <f t="shared" si="2238"/>
        <v>1</v>
      </c>
      <c r="Q90" s="291">
        <f t="shared" si="2238"/>
        <v>0</v>
      </c>
      <c r="R90" s="291">
        <f t="shared" si="2238"/>
        <v>0</v>
      </c>
      <c r="S90" s="291">
        <f t="shared" si="2238"/>
        <v>0</v>
      </c>
      <c r="T90" s="291">
        <f t="shared" si="2238"/>
        <v>0</v>
      </c>
      <c r="U90" s="291">
        <f t="shared" si="2238"/>
        <v>0</v>
      </c>
      <c r="V90" s="291">
        <f t="shared" si="2238"/>
        <v>0</v>
      </c>
      <c r="W90" s="291">
        <f t="shared" si="2238"/>
        <v>0</v>
      </c>
      <c r="X90" s="291">
        <f t="shared" si="2238"/>
        <v>0</v>
      </c>
      <c r="Y90" s="291">
        <f t="shared" si="2238"/>
        <v>0</v>
      </c>
      <c r="Z90" s="291">
        <f t="shared" si="2238"/>
        <v>0</v>
      </c>
      <c r="AA90" s="291">
        <f t="shared" si="2238"/>
        <v>0</v>
      </c>
      <c r="AB90" s="291">
        <f t="shared" si="2238"/>
        <v>0</v>
      </c>
      <c r="AC90" s="291">
        <f t="shared" si="2238"/>
        <v>1</v>
      </c>
      <c r="AD90" s="291">
        <f t="shared" si="2238"/>
        <v>1</v>
      </c>
      <c r="AE90" s="291">
        <f t="shared" si="2238"/>
        <v>1</v>
      </c>
      <c r="AF90" s="291">
        <f t="shared" si="2238"/>
        <v>1</v>
      </c>
      <c r="AG90" s="291">
        <f t="shared" si="2238"/>
        <v>1</v>
      </c>
      <c r="AH90" s="291">
        <f t="shared" si="2238"/>
        <v>1</v>
      </c>
      <c r="AI90" s="291">
        <f t="shared" si="2238"/>
        <v>1</v>
      </c>
      <c r="AJ90" s="291">
        <f t="shared" si="2238"/>
        <v>1</v>
      </c>
      <c r="AK90" s="291">
        <f t="shared" ref="AK90:BP90" si="2239">COUNTIF(AK65:AK88,"EleX")</f>
        <v>1</v>
      </c>
      <c r="AL90" s="291">
        <f t="shared" si="2239"/>
        <v>1</v>
      </c>
      <c r="AM90" s="291">
        <f t="shared" si="2239"/>
        <v>1</v>
      </c>
      <c r="AN90" s="291">
        <f t="shared" si="2239"/>
        <v>1</v>
      </c>
      <c r="AO90" s="291">
        <f t="shared" si="2239"/>
        <v>1</v>
      </c>
      <c r="AP90" s="291">
        <f t="shared" si="2239"/>
        <v>1</v>
      </c>
      <c r="AQ90" s="291">
        <f t="shared" si="2239"/>
        <v>1</v>
      </c>
      <c r="AR90" s="291">
        <f t="shared" si="2239"/>
        <v>1</v>
      </c>
      <c r="AS90" s="291">
        <f t="shared" si="2239"/>
        <v>0</v>
      </c>
      <c r="AT90" s="291">
        <f t="shared" si="2239"/>
        <v>0</v>
      </c>
      <c r="AU90" s="291">
        <f t="shared" si="2239"/>
        <v>0</v>
      </c>
      <c r="AV90" s="291">
        <f t="shared" si="2239"/>
        <v>0</v>
      </c>
      <c r="AW90" s="291">
        <f t="shared" si="2239"/>
        <v>0</v>
      </c>
      <c r="AX90" s="291">
        <f t="shared" si="2239"/>
        <v>0</v>
      </c>
      <c r="AY90" s="291">
        <f t="shared" si="2239"/>
        <v>0</v>
      </c>
      <c r="AZ90" s="291">
        <f t="shared" si="2239"/>
        <v>0</v>
      </c>
      <c r="BA90" s="291">
        <f t="shared" si="2239"/>
        <v>0</v>
      </c>
      <c r="BB90" s="291">
        <f t="shared" si="2239"/>
        <v>0</v>
      </c>
      <c r="BC90" s="291">
        <f t="shared" si="2239"/>
        <v>1</v>
      </c>
      <c r="BD90" s="291">
        <f t="shared" si="2239"/>
        <v>1</v>
      </c>
      <c r="BE90" s="291">
        <f t="shared" si="2239"/>
        <v>1</v>
      </c>
      <c r="BF90" s="291">
        <f t="shared" si="2239"/>
        <v>1</v>
      </c>
      <c r="BG90" s="291">
        <f t="shared" si="2239"/>
        <v>1</v>
      </c>
      <c r="BH90" s="291">
        <f t="shared" si="2239"/>
        <v>1</v>
      </c>
      <c r="BI90" s="291">
        <f t="shared" si="2239"/>
        <v>1</v>
      </c>
      <c r="BJ90" s="291">
        <f t="shared" si="2239"/>
        <v>1</v>
      </c>
      <c r="BK90" s="291">
        <f t="shared" si="2239"/>
        <v>1</v>
      </c>
      <c r="BL90" s="291">
        <f t="shared" si="2239"/>
        <v>1</v>
      </c>
      <c r="BM90" s="291">
        <f t="shared" si="2239"/>
        <v>1</v>
      </c>
      <c r="BN90" s="291">
        <f t="shared" si="2239"/>
        <v>1</v>
      </c>
      <c r="BO90" s="291">
        <f t="shared" si="2239"/>
        <v>1</v>
      </c>
      <c r="BP90" s="291">
        <f t="shared" si="2239"/>
        <v>1</v>
      </c>
      <c r="BQ90" s="291">
        <f t="shared" ref="BQ90:CB90" si="2240">COUNTIF(BQ65:BQ88,"EleX")</f>
        <v>1</v>
      </c>
      <c r="BR90" s="291">
        <f t="shared" si="2240"/>
        <v>1</v>
      </c>
      <c r="BS90" s="291">
        <f t="shared" si="2240"/>
        <v>1</v>
      </c>
      <c r="BT90" s="291">
        <f t="shared" si="2240"/>
        <v>1</v>
      </c>
      <c r="BU90" s="291">
        <f t="shared" si="2240"/>
        <v>1</v>
      </c>
      <c r="BV90" s="291">
        <f t="shared" si="2240"/>
        <v>1</v>
      </c>
      <c r="BW90" s="291">
        <f t="shared" si="2240"/>
        <v>1</v>
      </c>
      <c r="BX90" s="291">
        <f t="shared" si="2240"/>
        <v>1</v>
      </c>
      <c r="BY90" s="291">
        <f t="shared" si="2240"/>
        <v>1</v>
      </c>
      <c r="BZ90" s="291">
        <f t="shared" si="2240"/>
        <v>1</v>
      </c>
      <c r="CA90" s="291">
        <f t="shared" si="2240"/>
        <v>0</v>
      </c>
      <c r="CB90" s="291">
        <f t="shared" si="2240"/>
        <v>0</v>
      </c>
      <c r="CC90" s="291">
        <f t="shared" ref="CC90:CV90" si="2241">COUNTIF(CC65:CC88,"EleX")</f>
        <v>0</v>
      </c>
      <c r="CD90" s="291">
        <f t="shared" si="2241"/>
        <v>0</v>
      </c>
      <c r="CE90" s="291">
        <f t="shared" si="2241"/>
        <v>0</v>
      </c>
      <c r="CF90" s="291">
        <f t="shared" si="2241"/>
        <v>0</v>
      </c>
      <c r="CG90" s="291">
        <f t="shared" si="2241"/>
        <v>0</v>
      </c>
      <c r="CH90" s="291">
        <f t="shared" si="2241"/>
        <v>0</v>
      </c>
      <c r="CI90" s="291">
        <f t="shared" si="2241"/>
        <v>0</v>
      </c>
      <c r="CJ90" s="291">
        <f t="shared" si="2241"/>
        <v>0</v>
      </c>
      <c r="CK90" s="291">
        <f t="shared" si="2241"/>
        <v>0</v>
      </c>
      <c r="CL90" s="291">
        <f t="shared" si="2241"/>
        <v>0</v>
      </c>
      <c r="CM90" s="291">
        <f t="shared" si="2241"/>
        <v>0</v>
      </c>
      <c r="CN90" s="291">
        <f t="shared" si="2241"/>
        <v>0</v>
      </c>
      <c r="CO90" s="291">
        <f t="shared" si="2241"/>
        <v>0</v>
      </c>
      <c r="CP90" s="291">
        <f t="shared" si="2241"/>
        <v>0</v>
      </c>
      <c r="CQ90" s="291">
        <f t="shared" si="2241"/>
        <v>0</v>
      </c>
      <c r="CR90" s="291">
        <f t="shared" si="2241"/>
        <v>0</v>
      </c>
      <c r="CS90" s="291">
        <f t="shared" si="2241"/>
        <v>0</v>
      </c>
      <c r="CT90" s="291">
        <f t="shared" si="2241"/>
        <v>0</v>
      </c>
      <c r="CU90" s="291">
        <f t="shared" si="2241"/>
        <v>0</v>
      </c>
      <c r="CV90" s="291">
        <f t="shared" si="2241"/>
        <v>0</v>
      </c>
      <c r="CW90" s="403"/>
    </row>
    <row r="91" spans="1:101" x14ac:dyDescent="0.25">
      <c r="A91" s="405" t="s">
        <v>63</v>
      </c>
      <c r="B91" s="405"/>
      <c r="C91" s="405"/>
      <c r="D91" s="405"/>
      <c r="E91" s="292">
        <f t="shared" ref="E91:AJ91" si="2242">COUNTIF(E65:E88,"PEA")</f>
        <v>1</v>
      </c>
      <c r="F91" s="292">
        <f t="shared" si="2242"/>
        <v>1</v>
      </c>
      <c r="G91" s="292">
        <f t="shared" si="2242"/>
        <v>1</v>
      </c>
      <c r="H91" s="292">
        <f t="shared" si="2242"/>
        <v>1</v>
      </c>
      <c r="I91" s="292">
        <f t="shared" si="2242"/>
        <v>1</v>
      </c>
      <c r="J91" s="292">
        <f t="shared" si="2242"/>
        <v>1</v>
      </c>
      <c r="K91" s="292">
        <f t="shared" si="2242"/>
        <v>1</v>
      </c>
      <c r="L91" s="292">
        <f t="shared" si="2242"/>
        <v>1</v>
      </c>
      <c r="M91" s="292">
        <f t="shared" si="2242"/>
        <v>1</v>
      </c>
      <c r="N91" s="292">
        <f t="shared" si="2242"/>
        <v>1</v>
      </c>
      <c r="O91" s="292">
        <f t="shared" si="2242"/>
        <v>1</v>
      </c>
      <c r="P91" s="292">
        <f t="shared" si="2242"/>
        <v>1</v>
      </c>
      <c r="Q91" s="292">
        <f t="shared" si="2242"/>
        <v>0</v>
      </c>
      <c r="R91" s="292">
        <f t="shared" si="2242"/>
        <v>0</v>
      </c>
      <c r="S91" s="292">
        <f t="shared" si="2242"/>
        <v>0</v>
      </c>
      <c r="T91" s="292">
        <f t="shared" si="2242"/>
        <v>0</v>
      </c>
      <c r="U91" s="292">
        <f t="shared" si="2242"/>
        <v>0</v>
      </c>
      <c r="V91" s="292">
        <f t="shared" si="2242"/>
        <v>0</v>
      </c>
      <c r="W91" s="292">
        <f t="shared" si="2242"/>
        <v>0</v>
      </c>
      <c r="X91" s="292">
        <f t="shared" si="2242"/>
        <v>0</v>
      </c>
      <c r="Y91" s="292">
        <f t="shared" si="2242"/>
        <v>0</v>
      </c>
      <c r="Z91" s="292">
        <f t="shared" si="2242"/>
        <v>0</v>
      </c>
      <c r="AA91" s="292">
        <f t="shared" si="2242"/>
        <v>0</v>
      </c>
      <c r="AB91" s="292">
        <f t="shared" si="2242"/>
        <v>0</v>
      </c>
      <c r="AC91" s="292">
        <f t="shared" si="2242"/>
        <v>0</v>
      </c>
      <c r="AD91" s="292">
        <f t="shared" si="2242"/>
        <v>0</v>
      </c>
      <c r="AE91" s="292">
        <f t="shared" si="2242"/>
        <v>1</v>
      </c>
      <c r="AF91" s="292">
        <f t="shared" si="2242"/>
        <v>1</v>
      </c>
      <c r="AG91" s="292">
        <f t="shared" si="2242"/>
        <v>1</v>
      </c>
      <c r="AH91" s="292">
        <f t="shared" si="2242"/>
        <v>1</v>
      </c>
      <c r="AI91" s="292">
        <f t="shared" si="2242"/>
        <v>1</v>
      </c>
      <c r="AJ91" s="292">
        <f t="shared" si="2242"/>
        <v>1</v>
      </c>
      <c r="AK91" s="292">
        <f t="shared" ref="AK91:BP91" si="2243">COUNTIF(AK65:AK88,"PEA")</f>
        <v>1</v>
      </c>
      <c r="AL91" s="292">
        <f t="shared" si="2243"/>
        <v>1</v>
      </c>
      <c r="AM91" s="292">
        <f t="shared" si="2243"/>
        <v>1</v>
      </c>
      <c r="AN91" s="292">
        <f t="shared" si="2243"/>
        <v>1</v>
      </c>
      <c r="AO91" s="292">
        <f t="shared" si="2243"/>
        <v>1</v>
      </c>
      <c r="AP91" s="292">
        <f t="shared" si="2243"/>
        <v>1</v>
      </c>
      <c r="AQ91" s="292">
        <f t="shared" si="2243"/>
        <v>1</v>
      </c>
      <c r="AR91" s="292">
        <f t="shared" si="2243"/>
        <v>1</v>
      </c>
      <c r="AS91" s="292">
        <f t="shared" si="2243"/>
        <v>1</v>
      </c>
      <c r="AT91" s="292">
        <f t="shared" si="2243"/>
        <v>1</v>
      </c>
      <c r="AU91" s="292">
        <f t="shared" si="2243"/>
        <v>0</v>
      </c>
      <c r="AV91" s="292">
        <f t="shared" si="2243"/>
        <v>0</v>
      </c>
      <c r="AW91" s="292">
        <f t="shared" si="2243"/>
        <v>0</v>
      </c>
      <c r="AX91" s="292">
        <f t="shared" si="2243"/>
        <v>0</v>
      </c>
      <c r="AY91" s="292">
        <f t="shared" si="2243"/>
        <v>0</v>
      </c>
      <c r="AZ91" s="292">
        <f t="shared" si="2243"/>
        <v>0</v>
      </c>
      <c r="BA91" s="292">
        <f t="shared" si="2243"/>
        <v>0</v>
      </c>
      <c r="BB91" s="292">
        <f t="shared" si="2243"/>
        <v>0</v>
      </c>
      <c r="BC91" s="292">
        <f t="shared" si="2243"/>
        <v>0</v>
      </c>
      <c r="BD91" s="292">
        <f t="shared" si="2243"/>
        <v>1</v>
      </c>
      <c r="BE91" s="292">
        <f t="shared" si="2243"/>
        <v>1</v>
      </c>
      <c r="BF91" s="292">
        <f t="shared" si="2243"/>
        <v>1</v>
      </c>
      <c r="BG91" s="292">
        <f t="shared" si="2243"/>
        <v>1</v>
      </c>
      <c r="BH91" s="292">
        <f t="shared" si="2243"/>
        <v>1</v>
      </c>
      <c r="BI91" s="292">
        <f t="shared" si="2243"/>
        <v>1</v>
      </c>
      <c r="BJ91" s="292">
        <f t="shared" si="2243"/>
        <v>1</v>
      </c>
      <c r="BK91" s="292">
        <f t="shared" si="2243"/>
        <v>1</v>
      </c>
      <c r="BL91" s="292">
        <f t="shared" si="2243"/>
        <v>1</v>
      </c>
      <c r="BM91" s="292">
        <f t="shared" si="2243"/>
        <v>1</v>
      </c>
      <c r="BN91" s="292">
        <f t="shared" si="2243"/>
        <v>1</v>
      </c>
      <c r="BO91" s="292">
        <f t="shared" si="2243"/>
        <v>1</v>
      </c>
      <c r="BP91" s="292">
        <f t="shared" si="2243"/>
        <v>1</v>
      </c>
      <c r="BQ91" s="292">
        <f t="shared" ref="BQ91:CB91" si="2244">COUNTIF(BQ65:BQ88,"PEA")</f>
        <v>1</v>
      </c>
      <c r="BR91" s="292">
        <f t="shared" si="2244"/>
        <v>1</v>
      </c>
      <c r="BS91" s="292">
        <f t="shared" si="2244"/>
        <v>1</v>
      </c>
      <c r="BT91" s="292">
        <f t="shared" si="2244"/>
        <v>1</v>
      </c>
      <c r="BU91" s="292">
        <f t="shared" si="2244"/>
        <v>1</v>
      </c>
      <c r="BV91" s="292">
        <f t="shared" si="2244"/>
        <v>1</v>
      </c>
      <c r="BW91" s="292">
        <f t="shared" si="2244"/>
        <v>1</v>
      </c>
      <c r="BX91" s="292">
        <f t="shared" si="2244"/>
        <v>1</v>
      </c>
      <c r="BY91" s="292">
        <f t="shared" si="2244"/>
        <v>1</v>
      </c>
      <c r="BZ91" s="292">
        <f t="shared" si="2244"/>
        <v>1</v>
      </c>
      <c r="CA91" s="292">
        <f t="shared" si="2244"/>
        <v>1</v>
      </c>
      <c r="CB91" s="292">
        <f t="shared" si="2244"/>
        <v>1</v>
      </c>
      <c r="CC91" s="292">
        <f t="shared" ref="CC91:CV91" si="2245">COUNTIF(CC65:CC88,"PEA")</f>
        <v>0</v>
      </c>
      <c r="CD91" s="292">
        <f t="shared" si="2245"/>
        <v>0</v>
      </c>
      <c r="CE91" s="292">
        <f t="shared" si="2245"/>
        <v>0</v>
      </c>
      <c r="CF91" s="292">
        <f t="shared" si="2245"/>
        <v>0</v>
      </c>
      <c r="CG91" s="292">
        <f t="shared" si="2245"/>
        <v>0</v>
      </c>
      <c r="CH91" s="292">
        <f t="shared" si="2245"/>
        <v>0</v>
      </c>
      <c r="CI91" s="292">
        <f t="shared" si="2245"/>
        <v>0</v>
      </c>
      <c r="CJ91" s="292">
        <f t="shared" si="2245"/>
        <v>0</v>
      </c>
      <c r="CK91" s="292">
        <f t="shared" si="2245"/>
        <v>0</v>
      </c>
      <c r="CL91" s="292">
        <f t="shared" si="2245"/>
        <v>0</v>
      </c>
      <c r="CM91" s="292">
        <f t="shared" si="2245"/>
        <v>0</v>
      </c>
      <c r="CN91" s="292">
        <f t="shared" si="2245"/>
        <v>0</v>
      </c>
      <c r="CO91" s="292">
        <f t="shared" si="2245"/>
        <v>0</v>
      </c>
      <c r="CP91" s="292">
        <f t="shared" si="2245"/>
        <v>0</v>
      </c>
      <c r="CQ91" s="292">
        <f t="shared" si="2245"/>
        <v>0</v>
      </c>
      <c r="CR91" s="292">
        <f t="shared" si="2245"/>
        <v>0</v>
      </c>
      <c r="CS91" s="292">
        <f t="shared" si="2245"/>
        <v>0</v>
      </c>
      <c r="CT91" s="292">
        <f t="shared" si="2245"/>
        <v>0</v>
      </c>
      <c r="CU91" s="292">
        <f t="shared" si="2245"/>
        <v>0</v>
      </c>
      <c r="CV91" s="292">
        <f t="shared" si="2245"/>
        <v>0</v>
      </c>
      <c r="CW91" s="403"/>
    </row>
    <row r="92" spans="1:101" x14ac:dyDescent="0.25">
      <c r="A92" s="405" t="s">
        <v>64</v>
      </c>
      <c r="B92" s="405"/>
      <c r="C92" s="405"/>
      <c r="D92" s="405"/>
      <c r="E92" s="292">
        <f t="shared" ref="E92:BP92" si="2246">E90+E91</f>
        <v>2</v>
      </c>
      <c r="F92" s="292">
        <f t="shared" si="2246"/>
        <v>2</v>
      </c>
      <c r="G92" s="292">
        <f t="shared" si="2246"/>
        <v>2</v>
      </c>
      <c r="H92" s="292">
        <f t="shared" si="2246"/>
        <v>2</v>
      </c>
      <c r="I92" s="292">
        <f t="shared" si="2246"/>
        <v>2</v>
      </c>
      <c r="J92" s="292">
        <f t="shared" si="2246"/>
        <v>2</v>
      </c>
      <c r="K92" s="292">
        <f t="shared" si="2246"/>
        <v>2</v>
      </c>
      <c r="L92" s="292">
        <f t="shared" si="2246"/>
        <v>2</v>
      </c>
      <c r="M92" s="292">
        <f t="shared" si="2246"/>
        <v>2</v>
      </c>
      <c r="N92" s="292">
        <f t="shared" si="2246"/>
        <v>2</v>
      </c>
      <c r="O92" s="292">
        <f t="shared" si="2246"/>
        <v>2</v>
      </c>
      <c r="P92" s="292">
        <f t="shared" si="2246"/>
        <v>2</v>
      </c>
      <c r="Q92" s="292">
        <f t="shared" si="2246"/>
        <v>0</v>
      </c>
      <c r="R92" s="292">
        <f t="shared" si="2246"/>
        <v>0</v>
      </c>
      <c r="S92" s="292">
        <f t="shared" si="2246"/>
        <v>0</v>
      </c>
      <c r="T92" s="292">
        <f t="shared" si="2246"/>
        <v>0</v>
      </c>
      <c r="U92" s="292">
        <f t="shared" si="2246"/>
        <v>0</v>
      </c>
      <c r="V92" s="292">
        <f t="shared" si="2246"/>
        <v>0</v>
      </c>
      <c r="W92" s="292">
        <f t="shared" si="2246"/>
        <v>0</v>
      </c>
      <c r="X92" s="292">
        <f t="shared" si="2246"/>
        <v>0</v>
      </c>
      <c r="Y92" s="292">
        <f t="shared" si="2246"/>
        <v>0</v>
      </c>
      <c r="Z92" s="292">
        <f t="shared" si="2246"/>
        <v>0</v>
      </c>
      <c r="AA92" s="292">
        <f t="shared" si="2246"/>
        <v>0</v>
      </c>
      <c r="AB92" s="292">
        <f t="shared" si="2246"/>
        <v>0</v>
      </c>
      <c r="AC92" s="292">
        <f t="shared" si="2246"/>
        <v>1</v>
      </c>
      <c r="AD92" s="292">
        <f t="shared" si="2246"/>
        <v>1</v>
      </c>
      <c r="AE92" s="292">
        <f t="shared" si="2246"/>
        <v>2</v>
      </c>
      <c r="AF92" s="292">
        <f t="shared" si="2246"/>
        <v>2</v>
      </c>
      <c r="AG92" s="292">
        <f t="shared" si="2246"/>
        <v>2</v>
      </c>
      <c r="AH92" s="292">
        <f t="shared" si="2246"/>
        <v>2</v>
      </c>
      <c r="AI92" s="292">
        <f t="shared" si="2246"/>
        <v>2</v>
      </c>
      <c r="AJ92" s="292">
        <f t="shared" si="2246"/>
        <v>2</v>
      </c>
      <c r="AK92" s="292">
        <f t="shared" si="2246"/>
        <v>2</v>
      </c>
      <c r="AL92" s="292">
        <f t="shared" si="2246"/>
        <v>2</v>
      </c>
      <c r="AM92" s="292">
        <f t="shared" si="2246"/>
        <v>2</v>
      </c>
      <c r="AN92" s="292">
        <f t="shared" si="2246"/>
        <v>2</v>
      </c>
      <c r="AO92" s="292">
        <f t="shared" si="2246"/>
        <v>2</v>
      </c>
      <c r="AP92" s="292">
        <f t="shared" si="2246"/>
        <v>2</v>
      </c>
      <c r="AQ92" s="292">
        <f t="shared" si="2246"/>
        <v>2</v>
      </c>
      <c r="AR92" s="292">
        <f t="shared" si="2246"/>
        <v>2</v>
      </c>
      <c r="AS92" s="292">
        <f t="shared" si="2246"/>
        <v>1</v>
      </c>
      <c r="AT92" s="292">
        <f t="shared" si="2246"/>
        <v>1</v>
      </c>
      <c r="AU92" s="292">
        <f t="shared" si="2246"/>
        <v>0</v>
      </c>
      <c r="AV92" s="292">
        <f t="shared" si="2246"/>
        <v>0</v>
      </c>
      <c r="AW92" s="292">
        <f t="shared" si="2246"/>
        <v>0</v>
      </c>
      <c r="AX92" s="292">
        <f t="shared" si="2246"/>
        <v>0</v>
      </c>
      <c r="AY92" s="292">
        <f t="shared" si="2246"/>
        <v>0</v>
      </c>
      <c r="AZ92" s="292">
        <f t="shared" si="2246"/>
        <v>0</v>
      </c>
      <c r="BA92" s="292">
        <f t="shared" si="2246"/>
        <v>0</v>
      </c>
      <c r="BB92" s="292">
        <f t="shared" si="2246"/>
        <v>0</v>
      </c>
      <c r="BC92" s="292">
        <f t="shared" si="2246"/>
        <v>1</v>
      </c>
      <c r="BD92" s="292">
        <f t="shared" si="2246"/>
        <v>2</v>
      </c>
      <c r="BE92" s="292">
        <f t="shared" si="2246"/>
        <v>2</v>
      </c>
      <c r="BF92" s="292">
        <f t="shared" si="2246"/>
        <v>2</v>
      </c>
      <c r="BG92" s="292">
        <f t="shared" si="2246"/>
        <v>2</v>
      </c>
      <c r="BH92" s="292">
        <f t="shared" si="2246"/>
        <v>2</v>
      </c>
      <c r="BI92" s="292">
        <f t="shared" si="2246"/>
        <v>2</v>
      </c>
      <c r="BJ92" s="292">
        <f t="shared" si="2246"/>
        <v>2</v>
      </c>
      <c r="BK92" s="292">
        <f t="shared" si="2246"/>
        <v>2</v>
      </c>
      <c r="BL92" s="292">
        <f t="shared" si="2246"/>
        <v>2</v>
      </c>
      <c r="BM92" s="292">
        <f t="shared" si="2246"/>
        <v>2</v>
      </c>
      <c r="BN92" s="292">
        <f t="shared" si="2246"/>
        <v>2</v>
      </c>
      <c r="BO92" s="292">
        <f t="shared" si="2246"/>
        <v>2</v>
      </c>
      <c r="BP92" s="292">
        <f t="shared" si="2246"/>
        <v>2</v>
      </c>
      <c r="BQ92" s="292">
        <f t="shared" ref="BQ92:CV92" si="2247">BQ90+BQ91</f>
        <v>2</v>
      </c>
      <c r="BR92" s="292">
        <f t="shared" si="2247"/>
        <v>2</v>
      </c>
      <c r="BS92" s="292">
        <f t="shared" si="2247"/>
        <v>2</v>
      </c>
      <c r="BT92" s="292">
        <f t="shared" si="2247"/>
        <v>2</v>
      </c>
      <c r="BU92" s="292">
        <f t="shared" si="2247"/>
        <v>2</v>
      </c>
      <c r="BV92" s="292">
        <f t="shared" si="2247"/>
        <v>2</v>
      </c>
      <c r="BW92" s="292">
        <f t="shared" si="2247"/>
        <v>2</v>
      </c>
      <c r="BX92" s="292">
        <f t="shared" si="2247"/>
        <v>2</v>
      </c>
      <c r="BY92" s="292">
        <f t="shared" si="2247"/>
        <v>2</v>
      </c>
      <c r="BZ92" s="292">
        <f t="shared" si="2247"/>
        <v>2</v>
      </c>
      <c r="CA92" s="292">
        <f t="shared" si="2247"/>
        <v>1</v>
      </c>
      <c r="CB92" s="292">
        <f t="shared" si="2247"/>
        <v>1</v>
      </c>
      <c r="CC92" s="292">
        <f t="shared" si="2247"/>
        <v>0</v>
      </c>
      <c r="CD92" s="292">
        <f t="shared" si="2247"/>
        <v>0</v>
      </c>
      <c r="CE92" s="292">
        <f t="shared" si="2247"/>
        <v>0</v>
      </c>
      <c r="CF92" s="292">
        <f t="shared" si="2247"/>
        <v>0</v>
      </c>
      <c r="CG92" s="292">
        <f t="shared" si="2247"/>
        <v>0</v>
      </c>
      <c r="CH92" s="292">
        <f t="shared" si="2247"/>
        <v>0</v>
      </c>
      <c r="CI92" s="292">
        <f t="shared" si="2247"/>
        <v>0</v>
      </c>
      <c r="CJ92" s="292">
        <f t="shared" si="2247"/>
        <v>0</v>
      </c>
      <c r="CK92" s="292">
        <f t="shared" si="2247"/>
        <v>0</v>
      </c>
      <c r="CL92" s="292">
        <f t="shared" si="2247"/>
        <v>0</v>
      </c>
      <c r="CM92" s="292">
        <f t="shared" si="2247"/>
        <v>0</v>
      </c>
      <c r="CN92" s="292">
        <f t="shared" si="2247"/>
        <v>0</v>
      </c>
      <c r="CO92" s="292">
        <f t="shared" si="2247"/>
        <v>0</v>
      </c>
      <c r="CP92" s="292">
        <f t="shared" si="2247"/>
        <v>0</v>
      </c>
      <c r="CQ92" s="292">
        <f t="shared" si="2247"/>
        <v>0</v>
      </c>
      <c r="CR92" s="292">
        <f t="shared" si="2247"/>
        <v>0</v>
      </c>
      <c r="CS92" s="292">
        <f t="shared" si="2247"/>
        <v>0</v>
      </c>
      <c r="CT92" s="292">
        <f t="shared" si="2247"/>
        <v>0</v>
      </c>
      <c r="CU92" s="292">
        <f t="shared" si="2247"/>
        <v>0</v>
      </c>
      <c r="CV92" s="292">
        <f t="shared" si="2247"/>
        <v>0</v>
      </c>
      <c r="CW92" s="403"/>
    </row>
    <row r="93" spans="1:101" s="294" customFormat="1" x14ac:dyDescent="0.25">
      <c r="A93" s="406" t="s">
        <v>65</v>
      </c>
      <c r="B93" s="406"/>
      <c r="C93" s="406"/>
      <c r="D93" s="406"/>
      <c r="E93" s="293" t="b">
        <f>IF(E91&gt;1,FALSE,IF(E90&gt;1,FALSE,TRUE))</f>
        <v>1</v>
      </c>
      <c r="F93" s="293" t="b">
        <f t="shared" ref="F93:BQ93" si="2248">IF(F91&gt;1,FALSE,IF(F90&gt;1,FALSE,TRUE))</f>
        <v>1</v>
      </c>
      <c r="G93" s="293" t="b">
        <f t="shared" si="2248"/>
        <v>1</v>
      </c>
      <c r="H93" s="293" t="b">
        <f t="shared" si="2248"/>
        <v>1</v>
      </c>
      <c r="I93" s="293" t="b">
        <f t="shared" si="2248"/>
        <v>1</v>
      </c>
      <c r="J93" s="293" t="b">
        <f t="shared" si="2248"/>
        <v>1</v>
      </c>
      <c r="K93" s="293" t="b">
        <f t="shared" si="2248"/>
        <v>1</v>
      </c>
      <c r="L93" s="293" t="b">
        <f t="shared" si="2248"/>
        <v>1</v>
      </c>
      <c r="M93" s="293" t="b">
        <f t="shared" si="2248"/>
        <v>1</v>
      </c>
      <c r="N93" s="293" t="b">
        <f t="shared" si="2248"/>
        <v>1</v>
      </c>
      <c r="O93" s="293" t="b">
        <f t="shared" si="2248"/>
        <v>1</v>
      </c>
      <c r="P93" s="293" t="b">
        <f t="shared" si="2248"/>
        <v>1</v>
      </c>
      <c r="Q93" s="293" t="b">
        <f t="shared" si="2248"/>
        <v>1</v>
      </c>
      <c r="R93" s="293" t="b">
        <f t="shared" si="2248"/>
        <v>1</v>
      </c>
      <c r="S93" s="293" t="b">
        <f t="shared" si="2248"/>
        <v>1</v>
      </c>
      <c r="T93" s="293" t="b">
        <f t="shared" si="2248"/>
        <v>1</v>
      </c>
      <c r="U93" s="293" t="b">
        <f t="shared" si="2248"/>
        <v>1</v>
      </c>
      <c r="V93" s="293" t="b">
        <f t="shared" si="2248"/>
        <v>1</v>
      </c>
      <c r="W93" s="293" t="b">
        <f t="shared" si="2248"/>
        <v>1</v>
      </c>
      <c r="X93" s="293" t="b">
        <f t="shared" si="2248"/>
        <v>1</v>
      </c>
      <c r="Y93" s="293" t="b">
        <f t="shared" si="2248"/>
        <v>1</v>
      </c>
      <c r="Z93" s="293" t="b">
        <f t="shared" si="2248"/>
        <v>1</v>
      </c>
      <c r="AA93" s="293" t="b">
        <f t="shared" si="2248"/>
        <v>1</v>
      </c>
      <c r="AB93" s="293" t="b">
        <f t="shared" si="2248"/>
        <v>1</v>
      </c>
      <c r="AC93" s="293" t="b">
        <f t="shared" si="2248"/>
        <v>1</v>
      </c>
      <c r="AD93" s="293" t="b">
        <f t="shared" si="2248"/>
        <v>1</v>
      </c>
      <c r="AE93" s="293" t="b">
        <f t="shared" si="2248"/>
        <v>1</v>
      </c>
      <c r="AF93" s="293" t="b">
        <f t="shared" si="2248"/>
        <v>1</v>
      </c>
      <c r="AG93" s="293" t="b">
        <f t="shared" si="2248"/>
        <v>1</v>
      </c>
      <c r="AH93" s="293" t="b">
        <f t="shared" si="2248"/>
        <v>1</v>
      </c>
      <c r="AI93" s="293" t="b">
        <f t="shared" si="2248"/>
        <v>1</v>
      </c>
      <c r="AJ93" s="293" t="b">
        <f t="shared" si="2248"/>
        <v>1</v>
      </c>
      <c r="AK93" s="293" t="b">
        <f t="shared" si="2248"/>
        <v>1</v>
      </c>
      <c r="AL93" s="293" t="b">
        <f t="shared" si="2248"/>
        <v>1</v>
      </c>
      <c r="AM93" s="293" t="b">
        <f t="shared" si="2248"/>
        <v>1</v>
      </c>
      <c r="AN93" s="293" t="b">
        <f t="shared" si="2248"/>
        <v>1</v>
      </c>
      <c r="AO93" s="293" t="b">
        <f t="shared" si="2248"/>
        <v>1</v>
      </c>
      <c r="AP93" s="293" t="b">
        <f t="shared" si="2248"/>
        <v>1</v>
      </c>
      <c r="AQ93" s="293" t="b">
        <f t="shared" si="2248"/>
        <v>1</v>
      </c>
      <c r="AR93" s="293" t="b">
        <f t="shared" si="2248"/>
        <v>1</v>
      </c>
      <c r="AS93" s="293" t="b">
        <f t="shared" si="2248"/>
        <v>1</v>
      </c>
      <c r="AT93" s="293" t="b">
        <f t="shared" si="2248"/>
        <v>1</v>
      </c>
      <c r="AU93" s="293" t="b">
        <f t="shared" si="2248"/>
        <v>1</v>
      </c>
      <c r="AV93" s="293" t="b">
        <f t="shared" si="2248"/>
        <v>1</v>
      </c>
      <c r="AW93" s="293" t="b">
        <f t="shared" si="2248"/>
        <v>1</v>
      </c>
      <c r="AX93" s="293" t="b">
        <f t="shared" si="2248"/>
        <v>1</v>
      </c>
      <c r="AY93" s="293" t="b">
        <f t="shared" si="2248"/>
        <v>1</v>
      </c>
      <c r="AZ93" s="293" t="b">
        <f t="shared" si="2248"/>
        <v>1</v>
      </c>
      <c r="BA93" s="293" t="b">
        <f t="shared" si="2248"/>
        <v>1</v>
      </c>
      <c r="BB93" s="293" t="b">
        <f t="shared" si="2248"/>
        <v>1</v>
      </c>
      <c r="BC93" s="293" t="b">
        <f t="shared" si="2248"/>
        <v>1</v>
      </c>
      <c r="BD93" s="293" t="b">
        <f t="shared" si="2248"/>
        <v>1</v>
      </c>
      <c r="BE93" s="293" t="b">
        <f t="shared" si="2248"/>
        <v>1</v>
      </c>
      <c r="BF93" s="293" t="b">
        <f t="shared" si="2248"/>
        <v>1</v>
      </c>
      <c r="BG93" s="293" t="b">
        <f t="shared" si="2248"/>
        <v>1</v>
      </c>
      <c r="BH93" s="293" t="b">
        <f t="shared" si="2248"/>
        <v>1</v>
      </c>
      <c r="BI93" s="293" t="b">
        <f t="shared" si="2248"/>
        <v>1</v>
      </c>
      <c r="BJ93" s="293" t="b">
        <f t="shared" si="2248"/>
        <v>1</v>
      </c>
      <c r="BK93" s="293" t="b">
        <f t="shared" si="2248"/>
        <v>1</v>
      </c>
      <c r="BL93" s="293" t="b">
        <f t="shared" si="2248"/>
        <v>1</v>
      </c>
      <c r="BM93" s="293" t="b">
        <f t="shared" si="2248"/>
        <v>1</v>
      </c>
      <c r="BN93" s="293" t="b">
        <f t="shared" si="2248"/>
        <v>1</v>
      </c>
      <c r="BO93" s="293" t="b">
        <f t="shared" si="2248"/>
        <v>1</v>
      </c>
      <c r="BP93" s="293" t="b">
        <f t="shared" si="2248"/>
        <v>1</v>
      </c>
      <c r="BQ93" s="293" t="b">
        <f t="shared" si="2248"/>
        <v>1</v>
      </c>
      <c r="BR93" s="293" t="b">
        <f t="shared" ref="BR93:CV93" si="2249">IF(BR91&gt;1,FALSE,IF(BR90&gt;1,FALSE,TRUE))</f>
        <v>1</v>
      </c>
      <c r="BS93" s="293" t="b">
        <f t="shared" si="2249"/>
        <v>1</v>
      </c>
      <c r="BT93" s="293" t="b">
        <f t="shared" si="2249"/>
        <v>1</v>
      </c>
      <c r="BU93" s="293" t="b">
        <f t="shared" si="2249"/>
        <v>1</v>
      </c>
      <c r="BV93" s="293" t="b">
        <f t="shared" si="2249"/>
        <v>1</v>
      </c>
      <c r="BW93" s="293" t="b">
        <f t="shared" si="2249"/>
        <v>1</v>
      </c>
      <c r="BX93" s="293" t="b">
        <f t="shared" si="2249"/>
        <v>1</v>
      </c>
      <c r="BY93" s="293" t="b">
        <f t="shared" si="2249"/>
        <v>1</v>
      </c>
      <c r="BZ93" s="293" t="b">
        <f t="shared" si="2249"/>
        <v>1</v>
      </c>
      <c r="CA93" s="293" t="b">
        <f t="shared" si="2249"/>
        <v>1</v>
      </c>
      <c r="CB93" s="293" t="b">
        <f t="shared" si="2249"/>
        <v>1</v>
      </c>
      <c r="CC93" s="293" t="b">
        <f t="shared" si="2249"/>
        <v>1</v>
      </c>
      <c r="CD93" s="293" t="b">
        <f t="shared" si="2249"/>
        <v>1</v>
      </c>
      <c r="CE93" s="293" t="b">
        <f t="shared" si="2249"/>
        <v>1</v>
      </c>
      <c r="CF93" s="293" t="b">
        <f t="shared" si="2249"/>
        <v>1</v>
      </c>
      <c r="CG93" s="293" t="b">
        <f t="shared" si="2249"/>
        <v>1</v>
      </c>
      <c r="CH93" s="293" t="b">
        <f t="shared" si="2249"/>
        <v>1</v>
      </c>
      <c r="CI93" s="293" t="b">
        <f t="shared" si="2249"/>
        <v>1</v>
      </c>
      <c r="CJ93" s="293" t="b">
        <f t="shared" si="2249"/>
        <v>1</v>
      </c>
      <c r="CK93" s="293" t="b">
        <f t="shared" si="2249"/>
        <v>1</v>
      </c>
      <c r="CL93" s="293" t="b">
        <f t="shared" si="2249"/>
        <v>1</v>
      </c>
      <c r="CM93" s="293" t="b">
        <f t="shared" si="2249"/>
        <v>1</v>
      </c>
      <c r="CN93" s="293" t="b">
        <f t="shared" si="2249"/>
        <v>1</v>
      </c>
      <c r="CO93" s="293" t="b">
        <f t="shared" si="2249"/>
        <v>1</v>
      </c>
      <c r="CP93" s="293" t="b">
        <f t="shared" si="2249"/>
        <v>1</v>
      </c>
      <c r="CQ93" s="293" t="b">
        <f t="shared" si="2249"/>
        <v>1</v>
      </c>
      <c r="CR93" s="293" t="b">
        <f t="shared" si="2249"/>
        <v>1</v>
      </c>
      <c r="CS93" s="293" t="b">
        <f t="shared" si="2249"/>
        <v>1</v>
      </c>
      <c r="CT93" s="293" t="b">
        <f t="shared" si="2249"/>
        <v>1</v>
      </c>
      <c r="CU93" s="293" t="b">
        <f t="shared" si="2249"/>
        <v>1</v>
      </c>
      <c r="CV93" s="293" t="b">
        <f t="shared" si="2249"/>
        <v>1</v>
      </c>
      <c r="CW93" s="404"/>
    </row>
    <row r="97" spans="1:101" x14ac:dyDescent="0.25">
      <c r="A97" s="448" t="s">
        <v>210</v>
      </c>
      <c r="B97" s="449"/>
      <c r="C97" s="449"/>
      <c r="D97" s="450"/>
      <c r="E97" s="407">
        <v>6</v>
      </c>
      <c r="F97" s="408"/>
      <c r="G97" s="408"/>
      <c r="H97" s="409"/>
      <c r="I97" s="407">
        <v>7</v>
      </c>
      <c r="J97" s="408"/>
      <c r="K97" s="408"/>
      <c r="L97" s="409"/>
      <c r="M97" s="427">
        <v>8</v>
      </c>
      <c r="N97" s="428"/>
      <c r="O97" s="428"/>
      <c r="P97" s="429"/>
      <c r="Q97" s="407">
        <v>9</v>
      </c>
      <c r="R97" s="408"/>
      <c r="S97" s="408"/>
      <c r="T97" s="409"/>
      <c r="U97" s="427">
        <v>10</v>
      </c>
      <c r="V97" s="428"/>
      <c r="W97" s="428"/>
      <c r="X97" s="429"/>
      <c r="Y97" s="407">
        <v>11</v>
      </c>
      <c r="Z97" s="408"/>
      <c r="AA97" s="408"/>
      <c r="AB97" s="409"/>
      <c r="AC97" s="407">
        <v>12</v>
      </c>
      <c r="AD97" s="408"/>
      <c r="AE97" s="408"/>
      <c r="AF97" s="409"/>
      <c r="AG97" s="407">
        <v>13</v>
      </c>
      <c r="AH97" s="408"/>
      <c r="AI97" s="408"/>
      <c r="AJ97" s="409"/>
      <c r="AK97" s="407">
        <v>14</v>
      </c>
      <c r="AL97" s="408"/>
      <c r="AM97" s="408"/>
      <c r="AN97" s="409"/>
      <c r="AO97" s="407">
        <v>15</v>
      </c>
      <c r="AP97" s="408"/>
      <c r="AQ97" s="408"/>
      <c r="AR97" s="409"/>
      <c r="AS97" s="407">
        <v>16</v>
      </c>
      <c r="AT97" s="408"/>
      <c r="AU97" s="408"/>
      <c r="AV97" s="409"/>
      <c r="AW97" s="407">
        <v>17</v>
      </c>
      <c r="AX97" s="408"/>
      <c r="AY97" s="408"/>
      <c r="AZ97" s="409"/>
      <c r="BA97" s="407">
        <v>18</v>
      </c>
      <c r="BB97" s="408"/>
      <c r="BC97" s="408"/>
      <c r="BD97" s="409"/>
      <c r="BE97" s="407">
        <v>19</v>
      </c>
      <c r="BF97" s="408"/>
      <c r="BG97" s="408"/>
      <c r="BH97" s="409"/>
      <c r="BI97" s="407">
        <v>20</v>
      </c>
      <c r="BJ97" s="408"/>
      <c r="BK97" s="408"/>
      <c r="BL97" s="409"/>
      <c r="BM97" s="407">
        <v>21</v>
      </c>
      <c r="BN97" s="408"/>
      <c r="BO97" s="408"/>
      <c r="BP97" s="409"/>
      <c r="BQ97" s="407">
        <v>22</v>
      </c>
      <c r="BR97" s="408"/>
      <c r="BS97" s="408"/>
      <c r="BT97" s="409"/>
      <c r="BU97" s="407">
        <v>23</v>
      </c>
      <c r="BV97" s="408"/>
      <c r="BW97" s="408"/>
      <c r="BX97" s="409"/>
      <c r="BY97" s="407">
        <v>24</v>
      </c>
      <c r="BZ97" s="408"/>
      <c r="CA97" s="408"/>
      <c r="CB97" s="409"/>
      <c r="CC97" s="410">
        <v>1</v>
      </c>
      <c r="CD97" s="411"/>
      <c r="CE97" s="411"/>
      <c r="CF97" s="412"/>
      <c r="CG97" s="410">
        <v>2</v>
      </c>
      <c r="CH97" s="411"/>
      <c r="CI97" s="411"/>
      <c r="CJ97" s="412"/>
      <c r="CK97" s="410">
        <v>3</v>
      </c>
      <c r="CL97" s="411"/>
      <c r="CM97" s="411"/>
      <c r="CN97" s="412"/>
      <c r="CO97" s="410">
        <v>4</v>
      </c>
      <c r="CP97" s="411"/>
      <c r="CQ97" s="411"/>
      <c r="CR97" s="412"/>
      <c r="CS97" s="410">
        <v>5</v>
      </c>
      <c r="CT97" s="411"/>
      <c r="CU97" s="411"/>
      <c r="CV97" s="412"/>
      <c r="CW97" s="413" t="s">
        <v>41</v>
      </c>
    </row>
    <row r="98" spans="1:101" s="284" customFormat="1" x14ac:dyDescent="0.25">
      <c r="A98" s="451"/>
      <c r="B98" s="452"/>
      <c r="C98" s="452"/>
      <c r="D98" s="453"/>
      <c r="E98" s="305">
        <v>0</v>
      </c>
      <c r="F98" s="305">
        <v>15</v>
      </c>
      <c r="G98" s="305">
        <v>30</v>
      </c>
      <c r="H98" s="305">
        <v>45</v>
      </c>
      <c r="I98" s="305">
        <v>0</v>
      </c>
      <c r="J98" s="305">
        <v>15</v>
      </c>
      <c r="K98" s="305">
        <v>30</v>
      </c>
      <c r="L98" s="305">
        <v>45</v>
      </c>
      <c r="M98" s="306">
        <v>0</v>
      </c>
      <c r="N98" s="306">
        <v>15</v>
      </c>
      <c r="O98" s="305">
        <v>30</v>
      </c>
      <c r="P98" s="305">
        <v>45</v>
      </c>
      <c r="Q98" s="305">
        <v>0</v>
      </c>
      <c r="R98" s="305">
        <v>15</v>
      </c>
      <c r="S98" s="305">
        <v>30</v>
      </c>
      <c r="T98" s="305">
        <v>45</v>
      </c>
      <c r="U98" s="306">
        <v>0</v>
      </c>
      <c r="V98" s="306">
        <v>15</v>
      </c>
      <c r="W98" s="305">
        <v>30</v>
      </c>
      <c r="X98" s="305">
        <v>45</v>
      </c>
      <c r="Y98" s="305">
        <v>0</v>
      </c>
      <c r="Z98" s="305">
        <v>15</v>
      </c>
      <c r="AA98" s="305">
        <v>30</v>
      </c>
      <c r="AB98" s="305">
        <v>45</v>
      </c>
      <c r="AC98" s="305">
        <v>0</v>
      </c>
      <c r="AD98" s="305">
        <v>15</v>
      </c>
      <c r="AE98" s="305">
        <v>30</v>
      </c>
      <c r="AF98" s="305">
        <v>45</v>
      </c>
      <c r="AG98" s="305">
        <v>0</v>
      </c>
      <c r="AH98" s="305">
        <v>15</v>
      </c>
      <c r="AI98" s="305">
        <v>30</v>
      </c>
      <c r="AJ98" s="305">
        <v>45</v>
      </c>
      <c r="AK98" s="305">
        <v>0</v>
      </c>
      <c r="AL98" s="305">
        <v>15</v>
      </c>
      <c r="AM98" s="305">
        <v>30</v>
      </c>
      <c r="AN98" s="305">
        <v>45</v>
      </c>
      <c r="AO98" s="305">
        <v>0</v>
      </c>
      <c r="AP98" s="305">
        <v>15</v>
      </c>
      <c r="AQ98" s="305">
        <v>30</v>
      </c>
      <c r="AR98" s="305">
        <v>45</v>
      </c>
      <c r="AS98" s="305">
        <v>0</v>
      </c>
      <c r="AT98" s="305">
        <v>15</v>
      </c>
      <c r="AU98" s="305">
        <v>30</v>
      </c>
      <c r="AV98" s="305">
        <v>45</v>
      </c>
      <c r="AW98" s="305">
        <v>0</v>
      </c>
      <c r="AX98" s="305">
        <v>15</v>
      </c>
      <c r="AY98" s="305">
        <v>30</v>
      </c>
      <c r="AZ98" s="305">
        <v>45</v>
      </c>
      <c r="BA98" s="305">
        <v>0</v>
      </c>
      <c r="BB98" s="305">
        <v>15</v>
      </c>
      <c r="BC98" s="305">
        <v>30</v>
      </c>
      <c r="BD98" s="305">
        <v>45</v>
      </c>
      <c r="BE98" s="305">
        <v>0</v>
      </c>
      <c r="BF98" s="305">
        <v>15</v>
      </c>
      <c r="BG98" s="305">
        <v>30</v>
      </c>
      <c r="BH98" s="305">
        <v>45</v>
      </c>
      <c r="BI98" s="305">
        <v>0</v>
      </c>
      <c r="BJ98" s="305">
        <v>15</v>
      </c>
      <c r="BK98" s="305">
        <v>30</v>
      </c>
      <c r="BL98" s="305">
        <v>45</v>
      </c>
      <c r="BM98" s="305">
        <v>0</v>
      </c>
      <c r="BN98" s="305">
        <v>15</v>
      </c>
      <c r="BO98" s="305">
        <v>30</v>
      </c>
      <c r="BP98" s="305">
        <v>45</v>
      </c>
      <c r="BQ98" s="305">
        <v>0</v>
      </c>
      <c r="BR98" s="305">
        <v>15</v>
      </c>
      <c r="BS98" s="305">
        <v>30</v>
      </c>
      <c r="BT98" s="305">
        <v>45</v>
      </c>
      <c r="BU98" s="305">
        <v>0</v>
      </c>
      <c r="BV98" s="305">
        <v>15</v>
      </c>
      <c r="BW98" s="305">
        <v>30</v>
      </c>
      <c r="BX98" s="305">
        <v>45</v>
      </c>
      <c r="BY98" s="305">
        <v>0</v>
      </c>
      <c r="BZ98" s="305">
        <v>15</v>
      </c>
      <c r="CA98" s="305">
        <v>30</v>
      </c>
      <c r="CB98" s="305">
        <v>45</v>
      </c>
      <c r="CC98" s="307">
        <v>0</v>
      </c>
      <c r="CD98" s="307">
        <v>15</v>
      </c>
      <c r="CE98" s="307">
        <v>30</v>
      </c>
      <c r="CF98" s="307">
        <v>45</v>
      </c>
      <c r="CG98" s="307">
        <v>0</v>
      </c>
      <c r="CH98" s="307">
        <v>15</v>
      </c>
      <c r="CI98" s="307">
        <v>30</v>
      </c>
      <c r="CJ98" s="307">
        <v>45</v>
      </c>
      <c r="CK98" s="307">
        <v>0</v>
      </c>
      <c r="CL98" s="307">
        <v>15</v>
      </c>
      <c r="CM98" s="307">
        <v>30</v>
      </c>
      <c r="CN98" s="307">
        <v>45</v>
      </c>
      <c r="CO98" s="307">
        <v>0</v>
      </c>
      <c r="CP98" s="307">
        <v>15</v>
      </c>
      <c r="CQ98" s="307">
        <v>30</v>
      </c>
      <c r="CR98" s="307">
        <v>45</v>
      </c>
      <c r="CS98" s="307">
        <v>0</v>
      </c>
      <c r="CT98" s="307">
        <v>15</v>
      </c>
      <c r="CU98" s="307">
        <v>30</v>
      </c>
      <c r="CV98" s="307">
        <v>45</v>
      </c>
      <c r="CW98" s="414"/>
    </row>
    <row r="99" spans="1:101" s="303" customFormat="1" ht="12" x14ac:dyDescent="0.2">
      <c r="A99" s="415" t="s">
        <v>42</v>
      </c>
      <c r="B99" s="417" t="s">
        <v>43</v>
      </c>
      <c r="C99" s="304" t="s">
        <v>44</v>
      </c>
      <c r="D99" s="314" t="s">
        <v>45</v>
      </c>
      <c r="E99" s="316" t="s">
        <v>23</v>
      </c>
      <c r="F99" s="316" t="s">
        <v>23</v>
      </c>
      <c r="G99" s="316" t="s">
        <v>23</v>
      </c>
      <c r="H99" s="316" t="s">
        <v>207</v>
      </c>
      <c r="I99" s="316" t="s">
        <v>207</v>
      </c>
      <c r="J99" s="316" t="s">
        <v>207</v>
      </c>
      <c r="K99" s="316" t="s">
        <v>23</v>
      </c>
      <c r="L99" s="316" t="s">
        <v>23</v>
      </c>
      <c r="M99" s="316" t="s">
        <v>23</v>
      </c>
      <c r="N99" s="316" t="s">
        <v>207</v>
      </c>
      <c r="O99" s="316" t="s">
        <v>207</v>
      </c>
      <c r="P99" s="316" t="s">
        <v>207</v>
      </c>
      <c r="Q99" s="316" t="s">
        <v>23</v>
      </c>
      <c r="R99" s="316" t="s">
        <v>23</v>
      </c>
      <c r="S99" s="316" t="s">
        <v>23</v>
      </c>
      <c r="T99" s="316" t="s">
        <v>207</v>
      </c>
      <c r="U99" s="316" t="s">
        <v>207</v>
      </c>
      <c r="V99" s="316" t="s">
        <v>207</v>
      </c>
      <c r="W99" s="316" t="s">
        <v>23</v>
      </c>
      <c r="X99" s="316" t="s">
        <v>23</v>
      </c>
      <c r="Y99" s="316" t="s">
        <v>23</v>
      </c>
      <c r="Z99" s="316" t="s">
        <v>207</v>
      </c>
      <c r="AA99" s="316" t="s">
        <v>207</v>
      </c>
      <c r="AB99" s="316" t="s">
        <v>207</v>
      </c>
      <c r="AC99" s="316" t="s">
        <v>23</v>
      </c>
      <c r="AD99" s="316" t="s">
        <v>23</v>
      </c>
      <c r="AE99" s="316" t="s">
        <v>23</v>
      </c>
      <c r="AF99" s="316" t="s">
        <v>207</v>
      </c>
      <c r="AG99" s="317" t="s">
        <v>17</v>
      </c>
      <c r="AH99" s="317" t="s">
        <v>17</v>
      </c>
      <c r="AI99" s="317" t="s">
        <v>17</v>
      </c>
      <c r="AJ99" s="317" t="s">
        <v>17</v>
      </c>
      <c r="AK99" s="316" t="s">
        <v>207</v>
      </c>
      <c r="AL99" s="316" t="s">
        <v>207</v>
      </c>
      <c r="AM99" s="316" t="s">
        <v>23</v>
      </c>
      <c r="AN99" s="316" t="s">
        <v>23</v>
      </c>
      <c r="AO99" s="316" t="s">
        <v>23</v>
      </c>
      <c r="AP99" s="316" t="s">
        <v>207</v>
      </c>
      <c r="AQ99" s="316" t="s">
        <v>207</v>
      </c>
      <c r="AR99" s="316" t="s">
        <v>207</v>
      </c>
      <c r="AS99" s="316" t="s">
        <v>23</v>
      </c>
      <c r="AT99" s="316" t="s">
        <v>23</v>
      </c>
      <c r="AU99" s="316" t="s">
        <v>23</v>
      </c>
      <c r="AV99" s="316" t="s">
        <v>207</v>
      </c>
      <c r="AW99" s="316" t="s">
        <v>207</v>
      </c>
      <c r="AX99" s="316" t="s">
        <v>207</v>
      </c>
      <c r="AY99" s="316" t="s">
        <v>23</v>
      </c>
      <c r="AZ99" s="316" t="s">
        <v>23</v>
      </c>
      <c r="BA99" s="316" t="s">
        <v>23</v>
      </c>
      <c r="BB99" s="316" t="s">
        <v>207</v>
      </c>
      <c r="BC99" s="316" t="s">
        <v>207</v>
      </c>
      <c r="BD99" s="316" t="s">
        <v>207</v>
      </c>
      <c r="BE99" s="316" t="s">
        <v>23</v>
      </c>
      <c r="BF99" s="316" t="s">
        <v>23</v>
      </c>
      <c r="BG99" s="316" t="s">
        <v>23</v>
      </c>
      <c r="BH99" s="316" t="s">
        <v>207</v>
      </c>
      <c r="BI99" s="316" t="s">
        <v>207</v>
      </c>
      <c r="BJ99" s="316" t="s">
        <v>207</v>
      </c>
      <c r="BK99" s="316" t="s">
        <v>23</v>
      </c>
      <c r="BL99" s="316" t="s">
        <v>23</v>
      </c>
      <c r="BM99" s="316" t="s">
        <v>23</v>
      </c>
      <c r="BN99" s="316" t="s">
        <v>207</v>
      </c>
      <c r="BO99" s="317" t="s">
        <v>17</v>
      </c>
      <c r="BP99" s="317" t="s">
        <v>17</v>
      </c>
      <c r="BQ99" s="317" t="s">
        <v>17</v>
      </c>
      <c r="BR99" s="317" t="s">
        <v>17</v>
      </c>
      <c r="BS99" s="316" t="s">
        <v>207</v>
      </c>
      <c r="BT99" s="316" t="s">
        <v>207</v>
      </c>
      <c r="BU99" s="316" t="s">
        <v>23</v>
      </c>
      <c r="BV99" s="316" t="s">
        <v>23</v>
      </c>
      <c r="BW99" s="316" t="s">
        <v>23</v>
      </c>
      <c r="BX99" s="316"/>
      <c r="BY99" s="316"/>
      <c r="BZ99" s="316"/>
      <c r="CA99" s="316"/>
      <c r="CB99" s="316"/>
      <c r="CC99" s="316"/>
      <c r="CD99" s="316"/>
      <c r="CE99" s="316"/>
      <c r="CF99" s="316"/>
      <c r="CG99" s="316"/>
      <c r="CH99" s="316"/>
      <c r="CI99" s="316"/>
      <c r="CJ99" s="316"/>
      <c r="CK99" s="316"/>
      <c r="CL99" s="316"/>
      <c r="CM99" s="316"/>
      <c r="CN99" s="316"/>
      <c r="CO99" s="316"/>
      <c r="CP99" s="316"/>
      <c r="CQ99" s="316"/>
      <c r="CR99" s="316"/>
      <c r="CS99" s="316"/>
      <c r="CT99" s="316"/>
      <c r="CU99" s="316"/>
      <c r="CV99" s="316"/>
      <c r="CW99" s="303" t="s">
        <v>46</v>
      </c>
    </row>
    <row r="100" spans="1:101" s="303" customFormat="1" ht="12" x14ac:dyDescent="0.2">
      <c r="A100" s="416"/>
      <c r="B100" s="418"/>
      <c r="C100" s="304" t="s">
        <v>37</v>
      </c>
      <c r="D100" s="315">
        <f>CW66</f>
        <v>68.763333333333335</v>
      </c>
      <c r="E100" s="316">
        <f>IF(E99=$A$12,D100+($B$12*15),IF(E99=$A$13,D100+($B$13*15),IF(E99=$A$15,IF(D100+($B$15*15)&gt;100,100,D100+($B$15*15)),IF(E99=$A$14,IF(D100+($B$14*15)&gt;100,100,D100+($B$14*15)),IF(E99=$A$16,IF(D100+$B$16*15&gt;100,100,D100+$B$16*15),D100)))))</f>
        <v>66.826666666666668</v>
      </c>
      <c r="F100" s="316">
        <f t="shared" ref="F100" si="2250">IF(F99=$A$12,E100+($B$12*15),IF(F99=$A$13,E100+($B$13*15),IF(F99=$A$15,IF(E100+($B$15*15)&gt;100,100,E100+($B$15*15)),IF(F99=$A$14,IF(E100+($B$14*15)&gt;100,100,E100+($B$14*15)),IF(F99=$A$16,IF(E100+$B$16*15&gt;100,100,E100+$B$16*15),E100)))))</f>
        <v>64.89</v>
      </c>
      <c r="G100" s="316">
        <f t="shared" ref="G100" si="2251">IF(G99=$A$12,F100+($B$12*15),IF(G99=$A$13,F100+($B$13*15),IF(G99=$A$15,IF(F100+($B$15*15)&gt;100,100,F100+($B$15*15)),IF(G99=$A$14,IF(F100+($B$14*15)&gt;100,100,F100+($B$14*15)),IF(G99=$A$16,IF(F100+$B$16*15&gt;100,100,F100+$B$16*15),F100)))))</f>
        <v>62.953333333333333</v>
      </c>
      <c r="H100" s="316">
        <f t="shared" ref="H100" si="2252">IF(H99=$A$12,G100+($B$12*15),IF(H99=$A$13,G100+($B$13*15),IF(H99=$A$15,IF(G100+($B$15*15)&gt;100,100,G100+($B$15*15)),IF(H99=$A$14,IF(G100+($B$14*15)&gt;100,100,G100+($B$14*15)),IF(H99=$A$16,IF(G100+$B$16*15&gt;100,100,G100+$B$16*15),G100)))))</f>
        <v>61.03</v>
      </c>
      <c r="I100" s="316">
        <f t="shared" ref="I100" si="2253">IF(I99=$A$12,H100+($B$12*15),IF(I99=$A$13,H100+($B$13*15),IF(I99=$A$15,IF(H100+($B$15*15)&gt;100,100,H100+($B$15*15)),IF(I99=$A$14,IF(H100+($B$14*15)&gt;100,100,H100+($B$14*15)),IF(I99=$A$16,IF(H100+$B$16*15&gt;100,100,H100+$B$16*15),H100)))))</f>
        <v>59.106666666666669</v>
      </c>
      <c r="J100" s="316">
        <f t="shared" ref="J100" si="2254">IF(J99=$A$12,I100+($B$12*15),IF(J99=$A$13,I100+($B$13*15),IF(J99=$A$15,IF(I100+($B$15*15)&gt;100,100,I100+($B$15*15)),IF(J99=$A$14,IF(I100+($B$14*15)&gt;100,100,I100+($B$14*15)),IF(J99=$A$16,IF(I100+$B$16*15&gt;100,100,I100+$B$16*15),I100)))))</f>
        <v>57.183333333333337</v>
      </c>
      <c r="K100" s="316">
        <f t="shared" ref="K100" si="2255">IF(K99=$A$12,J100+($B$12*15),IF(K99=$A$13,J100+($B$13*15),IF(K99=$A$15,IF(J100+($B$15*15)&gt;100,100,J100+($B$15*15)),IF(K99=$A$14,IF(J100+($B$14*15)&gt;100,100,J100+($B$14*15)),IF(K99=$A$16,IF(J100+$B$16*15&gt;100,100,J100+$B$16*15),J100)))))</f>
        <v>55.24666666666667</v>
      </c>
      <c r="L100" s="316">
        <f t="shared" ref="L100" si="2256">IF(L99=$A$12,K100+($B$12*15),IF(L99=$A$13,K100+($B$13*15),IF(L99=$A$15,IF(K100+($B$15*15)&gt;100,100,K100+($B$15*15)),IF(L99=$A$14,IF(K100+($B$14*15)&gt;100,100,K100+($B$14*15)),IF(L99=$A$16,IF(K100+$B$16*15&gt;100,100,K100+$B$16*15),K100)))))</f>
        <v>53.31</v>
      </c>
      <c r="M100" s="316">
        <f t="shared" ref="M100" si="2257">IF(M99=$A$12,L100+($B$12*15),IF(M99=$A$13,L100+($B$13*15),IF(M99=$A$15,IF(L100+($B$15*15)&gt;100,100,L100+($B$15*15)),IF(M99=$A$14,IF(L100+($B$14*15)&gt;100,100,L100+($B$14*15)),IF(M99=$A$16,IF(L100+$B$16*15&gt;100,100,L100+$B$16*15),L100)))))</f>
        <v>51.373333333333335</v>
      </c>
      <c r="N100" s="316">
        <f t="shared" ref="N100" si="2258">IF(N99=$A$12,M100+($B$12*15),IF(N99=$A$13,M100+($B$13*15),IF(N99=$A$15,IF(M100+($B$15*15)&gt;100,100,M100+($B$15*15)),IF(N99=$A$14,IF(M100+($B$14*15)&gt;100,100,M100+($B$14*15)),IF(N99=$A$16,IF(M100+$B$16*15&gt;100,100,M100+$B$16*15),M100)))))</f>
        <v>49.45</v>
      </c>
      <c r="O100" s="316">
        <f t="shared" ref="O100" si="2259">IF(O99=$A$12,N100+($B$12*15),IF(O99=$A$13,N100+($B$13*15),IF(O99=$A$15,IF(N100+($B$15*15)&gt;100,100,N100+($B$15*15)),IF(O99=$A$14,IF(N100+($B$14*15)&gt;100,100,N100+($B$14*15)),IF(O99=$A$16,IF(N100+$B$16*15&gt;100,100,N100+$B$16*15),N100)))))</f>
        <v>47.526666666666671</v>
      </c>
      <c r="P100" s="316">
        <f t="shared" ref="P100" si="2260">IF(P99=$A$12,O100+($B$12*15),IF(P99=$A$13,O100+($B$13*15),IF(P99=$A$15,IF(O100+($B$15*15)&gt;100,100,O100+($B$15*15)),IF(P99=$A$14,IF(O100+($B$14*15)&gt;100,100,O100+($B$14*15)),IF(P99=$A$16,IF(O100+$B$16*15&gt;100,100,O100+$B$16*15),O100)))))</f>
        <v>45.603333333333339</v>
      </c>
      <c r="Q100" s="316">
        <f t="shared" ref="Q100" si="2261">IF(Q99=$A$12,P100+($B$12*15),IF(Q99=$A$13,P100+($B$13*15),IF(Q99=$A$15,IF(P100+($B$15*15)&gt;100,100,P100+($B$15*15)),IF(Q99=$A$14,IF(P100+($B$14*15)&gt;100,100,P100+($B$14*15)),IF(Q99=$A$16,IF(P100+$B$16*15&gt;100,100,P100+$B$16*15),P100)))))</f>
        <v>43.666666666666671</v>
      </c>
      <c r="R100" s="316">
        <f t="shared" ref="R100" si="2262">IF(R99=$A$12,Q100+($B$12*15),IF(R99=$A$13,Q100+($B$13*15),IF(R99=$A$15,IF(Q100+($B$15*15)&gt;100,100,Q100+($B$15*15)),IF(R99=$A$14,IF(Q100+($B$14*15)&gt;100,100,Q100+($B$14*15)),IF(R99=$A$16,IF(Q100+$B$16*15&gt;100,100,Q100+$B$16*15),Q100)))))</f>
        <v>41.730000000000004</v>
      </c>
      <c r="S100" s="316">
        <f t="shared" ref="S100" si="2263">IF(S99=$A$12,R100+($B$12*15),IF(S99=$A$13,R100+($B$13*15),IF(S99=$A$15,IF(R100+($B$15*15)&gt;100,100,R100+($B$15*15)),IF(S99=$A$14,IF(R100+($B$14*15)&gt;100,100,R100+($B$14*15)),IF(S99=$A$16,IF(R100+$B$16*15&gt;100,100,R100+$B$16*15),R100)))))</f>
        <v>39.793333333333337</v>
      </c>
      <c r="T100" s="316">
        <f t="shared" ref="T100" si="2264">IF(T99=$A$12,S100+($B$12*15),IF(T99=$A$13,S100+($B$13*15),IF(T99=$A$15,IF(S100+($B$15*15)&gt;100,100,S100+($B$15*15)),IF(T99=$A$14,IF(S100+($B$14*15)&gt;100,100,S100+($B$14*15)),IF(T99=$A$16,IF(S100+$B$16*15&gt;100,100,S100+$B$16*15),S100)))))</f>
        <v>37.870000000000005</v>
      </c>
      <c r="U100" s="316">
        <f t="shared" ref="U100" si="2265">IF(U99=$A$12,T100+($B$12*15),IF(U99=$A$13,T100+($B$13*15),IF(U99=$A$15,IF(T100+($B$15*15)&gt;100,100,T100+($B$15*15)),IF(U99=$A$14,IF(T100+($B$14*15)&gt;100,100,T100+($B$14*15)),IF(U99=$A$16,IF(T100+$B$16*15&gt;100,100,T100+$B$16*15),T100)))))</f>
        <v>35.946666666666673</v>
      </c>
      <c r="V100" s="316">
        <f t="shared" ref="V100" si="2266">IF(V99=$A$12,U100+($B$12*15),IF(V99=$A$13,U100+($B$13*15),IF(V99=$A$15,IF(U100+($B$15*15)&gt;100,100,U100+($B$15*15)),IF(V99=$A$14,IF(U100+($B$14*15)&gt;100,100,U100+($B$14*15)),IF(V99=$A$16,IF(U100+$B$16*15&gt;100,100,U100+$B$16*15),U100)))))</f>
        <v>34.023333333333341</v>
      </c>
      <c r="W100" s="316">
        <f t="shared" ref="W100" si="2267">IF(W99=$A$12,V100+($B$12*15),IF(W99=$A$13,V100+($B$13*15),IF(W99=$A$15,IF(V100+($B$15*15)&gt;100,100,V100+($B$15*15)),IF(W99=$A$14,IF(V100+($B$14*15)&gt;100,100,V100+($B$14*15)),IF(W99=$A$16,IF(V100+$B$16*15&gt;100,100,V100+$B$16*15),V100)))))</f>
        <v>32.086666666666673</v>
      </c>
      <c r="X100" s="316">
        <f t="shared" ref="X100" si="2268">IF(X99=$A$12,W100+($B$12*15),IF(X99=$A$13,W100+($B$13*15),IF(X99=$A$15,IF(W100+($B$15*15)&gt;100,100,W100+($B$15*15)),IF(X99=$A$14,IF(W100+($B$14*15)&gt;100,100,W100+($B$14*15)),IF(X99=$A$16,IF(W100+$B$16*15&gt;100,100,W100+$B$16*15),W100)))))</f>
        <v>30.150000000000006</v>
      </c>
      <c r="Y100" s="316">
        <f t="shared" ref="Y100" si="2269">IF(Y99=$A$12,X100+($B$12*15),IF(Y99=$A$13,X100+($B$13*15),IF(Y99=$A$15,IF(X100+($B$15*15)&gt;100,100,X100+($B$15*15)),IF(Y99=$A$14,IF(X100+($B$14*15)&gt;100,100,X100+($B$14*15)),IF(Y99=$A$16,IF(X100+$B$16*15&gt;100,100,X100+$B$16*15),X100)))))</f>
        <v>28.213333333333338</v>
      </c>
      <c r="Z100" s="316">
        <f t="shared" ref="Z100" si="2270">IF(Z99=$A$12,Y100+($B$12*15),IF(Z99=$A$13,Y100+($B$13*15),IF(Z99=$A$15,IF(Y100+($B$15*15)&gt;100,100,Y100+($B$15*15)),IF(Z99=$A$14,IF(Y100+($B$14*15)&gt;100,100,Y100+($B$14*15)),IF(Z99=$A$16,IF(Y100+$B$16*15&gt;100,100,Y100+$B$16*15),Y100)))))</f>
        <v>26.290000000000006</v>
      </c>
      <c r="AA100" s="316">
        <f t="shared" ref="AA100" si="2271">IF(AA99=$A$12,Z100+($B$12*15),IF(AA99=$A$13,Z100+($B$13*15),IF(AA99=$A$15,IF(Z100+($B$15*15)&gt;100,100,Z100+($B$15*15)),IF(AA99=$A$14,IF(Z100+($B$14*15)&gt;100,100,Z100+($B$14*15)),IF(AA99=$A$16,IF(Z100+$B$16*15&gt;100,100,Z100+$B$16*15),Z100)))))</f>
        <v>24.366666666666674</v>
      </c>
      <c r="AB100" s="316">
        <f t="shared" ref="AB100" si="2272">IF(AB99=$A$12,AA100+($B$12*15),IF(AB99=$A$13,AA100+($B$13*15),IF(AB99=$A$15,IF(AA100+($B$15*15)&gt;100,100,AA100+($B$15*15)),IF(AB99=$A$14,IF(AA100+($B$14*15)&gt;100,100,AA100+($B$14*15)),IF(AB99=$A$16,IF(AA100+$B$16*15&gt;100,100,AA100+$B$16*15),AA100)))))</f>
        <v>22.443333333333342</v>
      </c>
      <c r="AC100" s="316">
        <f t="shared" ref="AC100" si="2273">IF(AC99=$A$12,AB100+($B$12*15),IF(AC99=$A$13,AB100+($B$13*15),IF(AC99=$A$15,IF(AB100+($B$15*15)&gt;100,100,AB100+($B$15*15)),IF(AC99=$A$14,IF(AB100+($B$14*15)&gt;100,100,AB100+($B$14*15)),IF(AC99=$A$16,IF(AB100+$B$16*15&gt;100,100,AB100+$B$16*15),AB100)))))</f>
        <v>20.506666666666675</v>
      </c>
      <c r="AD100" s="316">
        <f t="shared" ref="AD100" si="2274">IF(AD99=$A$12,AC100+($B$12*15),IF(AD99=$A$13,AC100+($B$13*15),IF(AD99=$A$15,IF(AC100+($B$15*15)&gt;100,100,AC100+($B$15*15)),IF(AD99=$A$14,IF(AC100+($B$14*15)&gt;100,100,AC100+($B$14*15)),IF(AD99=$A$16,IF(AC100+$B$16*15&gt;100,100,AC100+$B$16*15),AC100)))))</f>
        <v>18.570000000000007</v>
      </c>
      <c r="AE100" s="316">
        <f t="shared" ref="AE100" si="2275">IF(AE99=$A$12,AD100+($B$12*15),IF(AE99=$A$13,AD100+($B$13*15),IF(AE99=$A$15,IF(AD100+($B$15*15)&gt;100,100,AD100+($B$15*15)),IF(AE99=$A$14,IF(AD100+($B$14*15)&gt;100,100,AD100+($B$14*15)),IF(AE99=$A$16,IF(AD100+$B$16*15&gt;100,100,AD100+$B$16*15),AD100)))))</f>
        <v>16.63333333333334</v>
      </c>
      <c r="AF100" s="316">
        <f t="shared" ref="AF100" si="2276">IF(AF99=$A$12,AE100+($B$12*15),IF(AF99=$A$13,AE100+($B$13*15),IF(AF99=$A$15,IF(AE100+($B$15*15)&gt;100,100,AE100+($B$15*15)),IF(AF99=$A$14,IF(AE100+($B$14*15)&gt;100,100,AE100+($B$14*15)),IF(AF99=$A$16,IF(AE100+$B$16*15&gt;100,100,AE100+$B$16*15),AE100)))))</f>
        <v>14.710000000000006</v>
      </c>
      <c r="AG100" s="316">
        <f t="shared" ref="AG100" si="2277">IF(AG99=$A$12,AF100+($B$12*15),IF(AG99=$A$13,AF100+($B$13*15),IF(AG99=$A$15,IF(AF100+($B$15*15)&gt;100,100,AF100+($B$15*15)),IF(AG99=$A$14,IF(AF100+($B$14*15)&gt;100,100,AF100+($B$14*15)),IF(AG99=$A$16,IF(AF100+$B$16*15&gt;100,100,AF100+$B$16*15),AF100)))))</f>
        <v>39.710000000000008</v>
      </c>
      <c r="AH100" s="316">
        <f t="shared" ref="AH100" si="2278">IF(AH99=$A$12,AG100+($B$12*15),IF(AH99=$A$13,AG100+($B$13*15),IF(AH99=$A$15,IF(AG100+($B$15*15)&gt;100,100,AG100+($B$15*15)),IF(AH99=$A$14,IF(AG100+($B$14*15)&gt;100,100,AG100+($B$14*15)),IF(AH99=$A$16,IF(AG100+$B$16*15&gt;100,100,AG100+$B$16*15),AG100)))))</f>
        <v>64.710000000000008</v>
      </c>
      <c r="AI100" s="316">
        <f t="shared" ref="AI100" si="2279">IF(AI99=$A$12,AH100+($B$12*15),IF(AI99=$A$13,AH100+($B$13*15),IF(AI99=$A$15,IF(AH100+($B$15*15)&gt;100,100,AH100+($B$15*15)),IF(AI99=$A$14,IF(AH100+($B$14*15)&gt;100,100,AH100+($B$14*15)),IF(AI99=$A$16,IF(AH100+$B$16*15&gt;100,100,AH100+$B$16*15),AH100)))))</f>
        <v>89.710000000000008</v>
      </c>
      <c r="AJ100" s="316">
        <f t="shared" ref="AJ100" si="2280">IF(AJ99=$A$12,AI100+($B$12*15),IF(AJ99=$A$13,AI100+($B$13*15),IF(AJ99=$A$15,IF(AI100+($B$15*15)&gt;100,100,AI100+($B$15*15)),IF(AJ99=$A$14,IF(AI100+($B$14*15)&gt;100,100,AI100+($B$14*15)),IF(AJ99=$A$16,IF(AI100+$B$16*15&gt;100,100,AI100+$B$16*15),AI100)))))</f>
        <v>100</v>
      </c>
      <c r="AK100" s="316">
        <f t="shared" ref="AK100" si="2281">IF(AK99=$A$12,AJ100+($B$12*15),IF(AK99=$A$13,AJ100+($B$13*15),IF(AK99=$A$15,IF(AJ100+($B$15*15)&gt;100,100,AJ100+($B$15*15)),IF(AK99=$A$14,IF(AJ100+($B$14*15)&gt;100,100,AJ100+($B$14*15)),IF(AK99=$A$16,IF(AJ100+$B$16*15&gt;100,100,AJ100+$B$16*15),AJ100)))))</f>
        <v>98.076666666666668</v>
      </c>
      <c r="AL100" s="316">
        <f t="shared" ref="AL100" si="2282">IF(AL99=$A$12,AK100+($B$12*15),IF(AL99=$A$13,AK100+($B$13*15),IF(AL99=$A$15,IF(AK100+($B$15*15)&gt;100,100,AK100+($B$15*15)),IF(AL99=$A$14,IF(AK100+($B$14*15)&gt;100,100,AK100+($B$14*15)),IF(AL99=$A$16,IF(AK100+$B$16*15&gt;100,100,AK100+$B$16*15),AK100)))))</f>
        <v>96.153333333333336</v>
      </c>
      <c r="AM100" s="316">
        <f t="shared" ref="AM100" si="2283">IF(AM99=$A$12,AL100+($B$12*15),IF(AM99=$A$13,AL100+($B$13*15),IF(AM99=$A$15,IF(AL100+($B$15*15)&gt;100,100,AL100+($B$15*15)),IF(AM99=$A$14,IF(AL100+($B$14*15)&gt;100,100,AL100+($B$14*15)),IF(AM99=$A$16,IF(AL100+$B$16*15&gt;100,100,AL100+$B$16*15),AL100)))))</f>
        <v>94.216666666666669</v>
      </c>
      <c r="AN100" s="316">
        <f t="shared" ref="AN100" si="2284">IF(AN99=$A$12,AM100+($B$12*15),IF(AN99=$A$13,AM100+($B$13*15),IF(AN99=$A$15,IF(AM100+($B$15*15)&gt;100,100,AM100+($B$15*15)),IF(AN99=$A$14,IF(AM100+($B$14*15)&gt;100,100,AM100+($B$14*15)),IF(AN99=$A$16,IF(AM100+$B$16*15&gt;100,100,AM100+$B$16*15),AM100)))))</f>
        <v>92.28</v>
      </c>
      <c r="AO100" s="316">
        <f t="shared" ref="AO100" si="2285">IF(AO99=$A$12,AN100+($B$12*15),IF(AO99=$A$13,AN100+($B$13*15),IF(AO99=$A$15,IF(AN100+($B$15*15)&gt;100,100,AN100+($B$15*15)),IF(AO99=$A$14,IF(AN100+($B$14*15)&gt;100,100,AN100+($B$14*15)),IF(AO99=$A$16,IF(AN100+$B$16*15&gt;100,100,AN100+$B$16*15),AN100)))))</f>
        <v>90.343333333333334</v>
      </c>
      <c r="AP100" s="316">
        <f t="shared" ref="AP100" si="2286">IF(AP99=$A$12,AO100+($B$12*15),IF(AP99=$A$13,AO100+($B$13*15),IF(AP99=$A$15,IF(AO100+($B$15*15)&gt;100,100,AO100+($B$15*15)),IF(AP99=$A$14,IF(AO100+($B$14*15)&gt;100,100,AO100+($B$14*15)),IF(AP99=$A$16,IF(AO100+$B$16*15&gt;100,100,AO100+$B$16*15),AO100)))))</f>
        <v>88.42</v>
      </c>
      <c r="AQ100" s="316">
        <f t="shared" ref="AQ100" si="2287">IF(AQ99=$A$12,AP100+($B$12*15),IF(AQ99=$A$13,AP100+($B$13*15),IF(AQ99=$A$15,IF(AP100+($B$15*15)&gt;100,100,AP100+($B$15*15)),IF(AQ99=$A$14,IF(AP100+($B$14*15)&gt;100,100,AP100+($B$14*15)),IF(AQ99=$A$16,IF(AP100+$B$16*15&gt;100,100,AP100+$B$16*15),AP100)))))</f>
        <v>86.49666666666667</v>
      </c>
      <c r="AR100" s="316">
        <f t="shared" ref="AR100" si="2288">IF(AR99=$A$12,AQ100+($B$12*15),IF(AR99=$A$13,AQ100+($B$13*15),IF(AR99=$A$15,IF(AQ100+($B$15*15)&gt;100,100,AQ100+($B$15*15)),IF(AR99=$A$14,IF(AQ100+($B$14*15)&gt;100,100,AQ100+($B$14*15)),IF(AR99=$A$16,IF(AQ100+$B$16*15&gt;100,100,AQ100+$B$16*15),AQ100)))))</f>
        <v>84.573333333333338</v>
      </c>
      <c r="AS100" s="316">
        <f t="shared" ref="AS100" si="2289">IF(AS99=$A$12,AR100+($B$12*15),IF(AS99=$A$13,AR100+($B$13*15),IF(AS99=$A$15,IF(AR100+($B$15*15)&gt;100,100,AR100+($B$15*15)),IF(AS99=$A$14,IF(AR100+($B$14*15)&gt;100,100,AR100+($B$14*15)),IF(AS99=$A$16,IF(AR100+$B$16*15&gt;100,100,AR100+$B$16*15),AR100)))))</f>
        <v>82.63666666666667</v>
      </c>
      <c r="AT100" s="316">
        <f t="shared" ref="AT100" si="2290">IF(AT99=$A$12,AS100+($B$12*15),IF(AT99=$A$13,AS100+($B$13*15),IF(AT99=$A$15,IF(AS100+($B$15*15)&gt;100,100,AS100+($B$15*15)),IF(AT99=$A$14,IF(AS100+($B$14*15)&gt;100,100,AS100+($B$14*15)),IF(AT99=$A$16,IF(AS100+$B$16*15&gt;100,100,AS100+$B$16*15),AS100)))))</f>
        <v>80.7</v>
      </c>
      <c r="AU100" s="316">
        <f t="shared" ref="AU100" si="2291">IF(AU99=$A$12,AT100+($B$12*15),IF(AU99=$A$13,AT100+($B$13*15),IF(AU99=$A$15,IF(AT100+($B$15*15)&gt;100,100,AT100+($B$15*15)),IF(AU99=$A$14,IF(AT100+($B$14*15)&gt;100,100,AT100+($B$14*15)),IF(AU99=$A$16,IF(AT100+$B$16*15&gt;100,100,AT100+$B$16*15),AT100)))))</f>
        <v>78.763333333333335</v>
      </c>
      <c r="AV100" s="316">
        <f t="shared" ref="AV100" si="2292">IF(AV99=$A$12,AU100+($B$12*15),IF(AV99=$A$13,AU100+($B$13*15),IF(AV99=$A$15,IF(AU100+($B$15*15)&gt;100,100,AU100+($B$15*15)),IF(AV99=$A$14,IF(AU100+($B$14*15)&gt;100,100,AU100+($B$14*15)),IF(AV99=$A$16,IF(AU100+$B$16*15&gt;100,100,AU100+$B$16*15),AU100)))))</f>
        <v>76.84</v>
      </c>
      <c r="AW100" s="316">
        <f t="shared" ref="AW100" si="2293">IF(AW99=$A$12,AV100+($B$12*15),IF(AW99=$A$13,AV100+($B$13*15),IF(AW99=$A$15,IF(AV100+($B$15*15)&gt;100,100,AV100+($B$15*15)),IF(AW99=$A$14,IF(AV100+($B$14*15)&gt;100,100,AV100+($B$14*15)),IF(AW99=$A$16,IF(AV100+$B$16*15&gt;100,100,AV100+$B$16*15),AV100)))))</f>
        <v>74.916666666666671</v>
      </c>
      <c r="AX100" s="316">
        <f t="shared" ref="AX100" si="2294">IF(AX99=$A$12,AW100+($B$12*15),IF(AX99=$A$13,AW100+($B$13*15),IF(AX99=$A$15,IF(AW100+($B$15*15)&gt;100,100,AW100+($B$15*15)),IF(AX99=$A$14,IF(AW100+($B$14*15)&gt;100,100,AW100+($B$14*15)),IF(AX99=$A$16,IF(AW100+$B$16*15&gt;100,100,AW100+$B$16*15),AW100)))))</f>
        <v>72.993333333333339</v>
      </c>
      <c r="AY100" s="316">
        <f t="shared" ref="AY100" si="2295">IF(AY99=$A$12,AX100+($B$12*15),IF(AY99=$A$13,AX100+($B$13*15),IF(AY99=$A$15,IF(AX100+($B$15*15)&gt;100,100,AX100+($B$15*15)),IF(AY99=$A$14,IF(AX100+($B$14*15)&gt;100,100,AX100+($B$14*15)),IF(AY99=$A$16,IF(AX100+$B$16*15&gt;100,100,AX100+$B$16*15),AX100)))))</f>
        <v>71.056666666666672</v>
      </c>
      <c r="AZ100" s="316">
        <f t="shared" ref="AZ100" si="2296">IF(AZ99=$A$12,AY100+($B$12*15),IF(AZ99=$A$13,AY100+($B$13*15),IF(AZ99=$A$15,IF(AY100+($B$15*15)&gt;100,100,AY100+($B$15*15)),IF(AZ99=$A$14,IF(AY100+($B$14*15)&gt;100,100,AY100+($B$14*15)),IF(AZ99=$A$16,IF(AY100+$B$16*15&gt;100,100,AY100+$B$16*15),AY100)))))</f>
        <v>69.12</v>
      </c>
      <c r="BA100" s="316">
        <f t="shared" ref="BA100" si="2297">IF(BA99=$A$12,AZ100+($B$12*15),IF(BA99=$A$13,AZ100+($B$13*15),IF(BA99=$A$15,IF(AZ100+($B$15*15)&gt;100,100,AZ100+($B$15*15)),IF(BA99=$A$14,IF(AZ100+($B$14*15)&gt;100,100,AZ100+($B$14*15)),IF(BA99=$A$16,IF(AZ100+$B$16*15&gt;100,100,AZ100+$B$16*15),AZ100)))))</f>
        <v>67.183333333333337</v>
      </c>
      <c r="BB100" s="316">
        <f t="shared" ref="BB100" si="2298">IF(BB99=$A$12,BA100+($B$12*15),IF(BB99=$A$13,BA100+($B$13*15),IF(BB99=$A$15,IF(BA100+($B$15*15)&gt;100,100,BA100+($B$15*15)),IF(BB99=$A$14,IF(BA100+($B$14*15)&gt;100,100,BA100+($B$14*15)),IF(BB99=$A$16,IF(BA100+$B$16*15&gt;100,100,BA100+$B$16*15),BA100)))))</f>
        <v>65.260000000000005</v>
      </c>
      <c r="BC100" s="316">
        <f t="shared" ref="BC100" si="2299">IF(BC99=$A$12,BB100+($B$12*15),IF(BC99=$A$13,BB100+($B$13*15),IF(BC99=$A$15,IF(BB100+($B$15*15)&gt;100,100,BB100+($B$15*15)),IF(BC99=$A$14,IF(BB100+($B$14*15)&gt;100,100,BB100+($B$14*15)),IF(BC99=$A$16,IF(BB100+$B$16*15&gt;100,100,BB100+$B$16*15),BB100)))))</f>
        <v>63.336666666666673</v>
      </c>
      <c r="BD100" s="316">
        <f t="shared" ref="BD100" si="2300">IF(BD99=$A$12,BC100+($B$12*15),IF(BD99=$A$13,BC100+($B$13*15),IF(BD99=$A$15,IF(BC100+($B$15*15)&gt;100,100,BC100+($B$15*15)),IF(BD99=$A$14,IF(BC100+($B$14*15)&gt;100,100,BC100+($B$14*15)),IF(BD99=$A$16,IF(BC100+$B$16*15&gt;100,100,BC100+$B$16*15),BC100)))))</f>
        <v>61.413333333333341</v>
      </c>
      <c r="BE100" s="316">
        <f t="shared" ref="BE100" si="2301">IF(BE99=$A$12,BD100+($B$12*15),IF(BE99=$A$13,BD100+($B$13*15),IF(BE99=$A$15,IF(BD100+($B$15*15)&gt;100,100,BD100+($B$15*15)),IF(BE99=$A$14,IF(BD100+($B$14*15)&gt;100,100,BD100+($B$14*15)),IF(BE99=$A$16,IF(BD100+$B$16*15&gt;100,100,BD100+$B$16*15),BD100)))))</f>
        <v>59.476666666666674</v>
      </c>
      <c r="BF100" s="316">
        <f t="shared" ref="BF100" si="2302">IF(BF99=$A$12,BE100+($B$12*15),IF(BF99=$A$13,BE100+($B$13*15),IF(BF99=$A$15,IF(BE100+($B$15*15)&gt;100,100,BE100+($B$15*15)),IF(BF99=$A$14,IF(BE100+($B$14*15)&gt;100,100,BE100+($B$14*15)),IF(BF99=$A$16,IF(BE100+$B$16*15&gt;100,100,BE100+$B$16*15),BE100)))))</f>
        <v>57.540000000000006</v>
      </c>
      <c r="BG100" s="316">
        <f t="shared" ref="BG100" si="2303">IF(BG99=$A$12,BF100+($B$12*15),IF(BG99=$A$13,BF100+($B$13*15),IF(BG99=$A$15,IF(BF100+($B$15*15)&gt;100,100,BF100+($B$15*15)),IF(BG99=$A$14,IF(BF100+($B$14*15)&gt;100,100,BF100+($B$14*15)),IF(BG99=$A$16,IF(BF100+$B$16*15&gt;100,100,BF100+$B$16*15),BF100)))))</f>
        <v>55.603333333333339</v>
      </c>
      <c r="BH100" s="316">
        <f t="shared" ref="BH100" si="2304">IF(BH99=$A$12,BG100+($B$12*15),IF(BH99=$A$13,BG100+($B$13*15),IF(BH99=$A$15,IF(BG100+($B$15*15)&gt;100,100,BG100+($B$15*15)),IF(BH99=$A$14,IF(BG100+($B$14*15)&gt;100,100,BG100+($B$14*15)),IF(BH99=$A$16,IF(BG100+$B$16*15&gt;100,100,BG100+$B$16*15),BG100)))))</f>
        <v>53.680000000000007</v>
      </c>
      <c r="BI100" s="316">
        <f t="shared" ref="BI100" si="2305">IF(BI99=$A$12,BH100+($B$12*15),IF(BI99=$A$13,BH100+($B$13*15),IF(BI99=$A$15,IF(BH100+($B$15*15)&gt;100,100,BH100+($B$15*15)),IF(BI99=$A$14,IF(BH100+($B$14*15)&gt;100,100,BH100+($B$14*15)),IF(BI99=$A$16,IF(BH100+$B$16*15&gt;100,100,BH100+$B$16*15),BH100)))))</f>
        <v>51.756666666666675</v>
      </c>
      <c r="BJ100" s="316">
        <f t="shared" ref="BJ100" si="2306">IF(BJ99=$A$12,BI100+($B$12*15),IF(BJ99=$A$13,BI100+($B$13*15),IF(BJ99=$A$15,IF(BI100+($B$15*15)&gt;100,100,BI100+($B$15*15)),IF(BJ99=$A$14,IF(BI100+($B$14*15)&gt;100,100,BI100+($B$14*15)),IF(BJ99=$A$16,IF(BI100+$B$16*15&gt;100,100,BI100+$B$16*15),BI100)))))</f>
        <v>49.833333333333343</v>
      </c>
      <c r="BK100" s="316">
        <f t="shared" ref="BK100" si="2307">IF(BK99=$A$12,BJ100+($B$12*15),IF(BK99=$A$13,BJ100+($B$13*15),IF(BK99=$A$15,IF(BJ100+($B$15*15)&gt;100,100,BJ100+($B$15*15)),IF(BK99=$A$14,IF(BJ100+($B$14*15)&gt;100,100,BJ100+($B$14*15)),IF(BK99=$A$16,IF(BJ100+$B$16*15&gt;100,100,BJ100+$B$16*15),BJ100)))))</f>
        <v>47.896666666666675</v>
      </c>
      <c r="BL100" s="316">
        <f t="shared" ref="BL100" si="2308">IF(BL99=$A$12,BK100+($B$12*15),IF(BL99=$A$13,BK100+($B$13*15),IF(BL99=$A$15,IF(BK100+($B$15*15)&gt;100,100,BK100+($B$15*15)),IF(BL99=$A$14,IF(BK100+($B$14*15)&gt;100,100,BK100+($B$14*15)),IF(BL99=$A$16,IF(BK100+$B$16*15&gt;100,100,BK100+$B$16*15),BK100)))))</f>
        <v>45.960000000000008</v>
      </c>
      <c r="BM100" s="316">
        <f t="shared" ref="BM100" si="2309">IF(BM99=$A$12,BL100+($B$12*15),IF(BM99=$A$13,BL100+($B$13*15),IF(BM99=$A$15,IF(BL100+($B$15*15)&gt;100,100,BL100+($B$15*15)),IF(BM99=$A$14,IF(BL100+($B$14*15)&gt;100,100,BL100+($B$14*15)),IF(BM99=$A$16,IF(BL100+$B$16*15&gt;100,100,BL100+$B$16*15),BL100)))))</f>
        <v>44.023333333333341</v>
      </c>
      <c r="BN100" s="316">
        <f t="shared" ref="BN100" si="2310">IF(BN99=$A$12,BM100+($B$12*15),IF(BN99=$A$13,BM100+($B$13*15),IF(BN99=$A$15,IF(BM100+($B$15*15)&gt;100,100,BM100+($B$15*15)),IF(BN99=$A$14,IF(BM100+($B$14*15)&gt;100,100,BM100+($B$14*15)),IF(BN99=$A$16,IF(BM100+$B$16*15&gt;100,100,BM100+$B$16*15),BM100)))))</f>
        <v>42.100000000000009</v>
      </c>
      <c r="BO100" s="316">
        <f t="shared" ref="BO100" si="2311">IF(BO99=$A$12,BN100+($B$12*15),IF(BO99=$A$13,BN100+($B$13*15),IF(BO99=$A$15,IF(BN100+($B$15*15)&gt;100,100,BN100+($B$15*15)),IF(BO99=$A$14,IF(BN100+($B$14*15)&gt;100,100,BN100+($B$14*15)),IF(BO99=$A$16,IF(BN100+$B$16*15&gt;100,100,BN100+$B$16*15),BN100)))))</f>
        <v>67.100000000000009</v>
      </c>
      <c r="BP100" s="316">
        <f t="shared" ref="BP100" si="2312">IF(BP99=$A$12,BO100+($B$12*15),IF(BP99=$A$13,BO100+($B$13*15),IF(BP99=$A$15,IF(BO100+($B$15*15)&gt;100,100,BO100+($B$15*15)),IF(BP99=$A$14,IF(BO100+($B$14*15)&gt;100,100,BO100+($B$14*15)),IF(BP99=$A$16,IF(BO100+$B$16*15&gt;100,100,BO100+$B$16*15),BO100)))))</f>
        <v>92.100000000000009</v>
      </c>
      <c r="BQ100" s="316">
        <f t="shared" ref="BQ100" si="2313">IF(BQ99=$A$12,BP100+($B$12*15),IF(BQ99=$A$13,BP100+($B$13*15),IF(BQ99=$A$15,IF(BP100+($B$15*15)&gt;100,100,BP100+($B$15*15)),IF(BQ99=$A$14,IF(BP100+($B$14*15)&gt;100,100,BP100+($B$14*15)),IF(BQ99=$A$16,IF(BP100+$B$16*15&gt;100,100,BP100+$B$16*15),BP100)))))</f>
        <v>100</v>
      </c>
      <c r="BR100" s="316">
        <f t="shared" ref="BR100" si="2314">IF(BR99=$A$12,BQ100+($B$12*15),IF(BR99=$A$13,BQ100+($B$13*15),IF(BR99=$A$15,IF(BQ100+($B$15*15)&gt;100,100,BQ100+($B$15*15)),IF(BR99=$A$14,IF(BQ100+($B$14*15)&gt;100,100,BQ100+($B$14*15)),IF(BR99=$A$16,IF(BQ100+$B$16*15&gt;100,100,BQ100+$B$16*15),BQ100)))))</f>
        <v>100</v>
      </c>
      <c r="BS100" s="316">
        <f t="shared" ref="BS100" si="2315">IF(BS99=$A$12,BR100+($B$12*15),IF(BS99=$A$13,BR100+($B$13*15),IF(BS99=$A$15,IF(BR100+($B$15*15)&gt;100,100,BR100+($B$15*15)),IF(BS99=$A$14,IF(BR100+($B$14*15)&gt;100,100,BR100+($B$14*15)),IF(BS99=$A$16,IF(BR100+$B$16*15&gt;100,100,BR100+$B$16*15),BR100)))))</f>
        <v>98.076666666666668</v>
      </c>
      <c r="BT100" s="316">
        <f t="shared" ref="BT100" si="2316">IF(BT99=$A$12,BS100+($B$12*15),IF(BT99=$A$13,BS100+($B$13*15),IF(BT99=$A$15,IF(BS100+($B$15*15)&gt;100,100,BS100+($B$15*15)),IF(BT99=$A$14,IF(BS100+($B$14*15)&gt;100,100,BS100+($B$14*15)),IF(BT99=$A$16,IF(BS100+$B$16*15&gt;100,100,BS100+$B$16*15),BS100)))))</f>
        <v>96.153333333333336</v>
      </c>
      <c r="BU100" s="316">
        <f t="shared" ref="BU100" si="2317">IF(BU99=$A$12,BT100+($B$12*15),IF(BU99=$A$13,BT100+($B$13*15),IF(BU99=$A$15,IF(BT100+($B$15*15)&gt;100,100,BT100+($B$15*15)),IF(BU99=$A$14,IF(BT100+($B$14*15)&gt;100,100,BT100+($B$14*15)),IF(BU99=$A$16,IF(BT100+$B$16*15&gt;100,100,BT100+$B$16*15),BT100)))))</f>
        <v>94.216666666666669</v>
      </c>
      <c r="BV100" s="316">
        <f t="shared" ref="BV100" si="2318">IF(BV99=$A$12,BU100+($B$12*15),IF(BV99=$A$13,BU100+($B$13*15),IF(BV99=$A$15,IF(BU100+($B$15*15)&gt;100,100,BU100+($B$15*15)),IF(BV99=$A$14,IF(BU100+($B$14*15)&gt;100,100,BU100+($B$14*15)),IF(BV99=$A$16,IF(BU100+$B$16*15&gt;100,100,BU100+$B$16*15),BU100)))))</f>
        <v>92.28</v>
      </c>
      <c r="BW100" s="316">
        <f t="shared" ref="BW100" si="2319">IF(BW99=$A$12,BV100+($B$12*15),IF(BW99=$A$13,BV100+($B$13*15),IF(BW99=$A$15,IF(BV100+($B$15*15)&gt;100,100,BV100+($B$15*15)),IF(BW99=$A$14,IF(BV100+($B$14*15)&gt;100,100,BV100+($B$14*15)),IF(BW99=$A$16,IF(BV100+$B$16*15&gt;100,100,BV100+$B$16*15),BV100)))))</f>
        <v>90.343333333333334</v>
      </c>
      <c r="BX100" s="316">
        <f t="shared" ref="BX100" si="2320">IF(BX99=$A$12,BW100+($B$12*15),IF(BX99=$A$13,BW100+($B$13*15),IF(BX99=$A$15,IF(BW100+($B$15*15)&gt;100,100,BW100+($B$15*15)),IF(BX99=$A$14,IF(BW100+($B$14*15)&gt;100,100,BW100+($B$14*15)),IF(BX99=$A$16,IF(BW100+$B$16*15&gt;100,100,BW100+$B$16*15),BW100)))))</f>
        <v>90.343333333333334</v>
      </c>
      <c r="BY100" s="316">
        <f t="shared" ref="BY100" si="2321">IF(BY99=$A$12,BX100+($B$12*15),IF(BY99=$A$13,BX100+($B$13*15),IF(BY99=$A$15,IF(BX100+($B$15*15)&gt;100,100,BX100+($B$15*15)),IF(BY99=$A$14,IF(BX100+($B$14*15)&gt;100,100,BX100+($B$14*15)),IF(BY99=$A$16,IF(BX100+$B$16*15&gt;100,100,BX100+$B$16*15),BX100)))))</f>
        <v>90.343333333333334</v>
      </c>
      <c r="BZ100" s="316">
        <f t="shared" ref="BZ100" si="2322">IF(BZ99=$A$12,BY100+($B$12*15),IF(BZ99=$A$13,BY100+($B$13*15),IF(BZ99=$A$15,IF(BY100+($B$15*15)&gt;100,100,BY100+($B$15*15)),IF(BZ99=$A$14,IF(BY100+($B$14*15)&gt;100,100,BY100+($B$14*15)),IF(BZ99=$A$16,IF(BY100+$B$16*15&gt;100,100,BY100+$B$16*15),BY100)))))</f>
        <v>90.343333333333334</v>
      </c>
      <c r="CA100" s="316">
        <f t="shared" ref="CA100" si="2323">IF(CA99=$A$12,BZ100+($B$12*15),IF(CA99=$A$13,BZ100+($B$13*15),IF(CA99=$A$15,IF(BZ100+($B$15*15)&gt;100,100,BZ100+($B$15*15)),IF(CA99=$A$14,IF(BZ100+($B$14*15)&gt;100,100,BZ100+($B$14*15)),IF(CA99=$A$16,IF(BZ100+$B$16*15&gt;100,100,BZ100+$B$16*15),BZ100)))))</f>
        <v>90.343333333333334</v>
      </c>
      <c r="CB100" s="316">
        <f t="shared" ref="CB100" si="2324">IF(CB99=$A$12,CA100+($B$12*15),IF(CB99=$A$13,CA100+($B$13*15),IF(CB99=$A$15,IF(CA100+($B$15*15)&gt;100,100,CA100+($B$15*15)),IF(CB99=$A$14,IF(CA100+($B$14*15)&gt;100,100,CA100+($B$14*15)),IF(CB99=$A$16,IF(CA100+$B$16*15&gt;100,100,CA100+$B$16*15),CA100)))))</f>
        <v>90.343333333333334</v>
      </c>
      <c r="CC100" s="316">
        <f t="shared" ref="CC100" si="2325">IF(CC99=$A$12,CB100+($B$12*15),IF(CC99=$A$13,CB100+($B$13*15),IF(CC99=$A$15,IF(CB100+($B$15*15)&gt;100,100,CB100+($B$15*15)),IF(CC99=$A$14,IF(CB100+($B$14*15)&gt;100,100,CB100+($B$14*15)),IF(CC99=$A$16,IF(CB100+$B$16*15&gt;100,100,CB100+$B$16*15),CB100)))))</f>
        <v>90.343333333333334</v>
      </c>
      <c r="CD100" s="316">
        <f t="shared" ref="CD100" si="2326">IF(CD99=$A$12,CC100+($B$12*15),IF(CD99=$A$13,CC100+($B$13*15),IF(CD99=$A$15,IF(CC100+($B$15*15)&gt;100,100,CC100+($B$15*15)),IF(CD99=$A$14,IF(CC100+($B$14*15)&gt;100,100,CC100+($B$14*15)),IF(CD99=$A$16,IF(CC100+$B$16*15&gt;100,100,CC100+$B$16*15),CC100)))))</f>
        <v>90.343333333333334</v>
      </c>
      <c r="CE100" s="316">
        <f t="shared" ref="CE100" si="2327">IF(CE99=$A$12,CD100+($B$12*15),IF(CE99=$A$13,CD100+($B$13*15),IF(CE99=$A$15,IF(CD100+($B$15*15)&gt;100,100,CD100+($B$15*15)),IF(CE99=$A$14,IF(CD100+($B$14*15)&gt;100,100,CD100+($B$14*15)),IF(CE99=$A$16,IF(CD100+$B$16*15&gt;100,100,CD100+$B$16*15),CD100)))))</f>
        <v>90.343333333333334</v>
      </c>
      <c r="CF100" s="316">
        <f t="shared" ref="CF100" si="2328">IF(CF99=$A$12,CE100+($B$12*15),IF(CF99=$A$13,CE100+($B$13*15),IF(CF99=$A$15,IF(CE100+($B$15*15)&gt;100,100,CE100+($B$15*15)),IF(CF99=$A$14,IF(CE100+($B$14*15)&gt;100,100,CE100+($B$14*15)),IF(CF99=$A$16,IF(CE100+$B$16*15&gt;100,100,CE100+$B$16*15),CE100)))))</f>
        <v>90.343333333333334</v>
      </c>
      <c r="CG100" s="316">
        <f t="shared" ref="CG100" si="2329">IF(CG99=$A$12,CF100+($B$12*15),IF(CG99=$A$13,CF100+($B$13*15),IF(CG99=$A$15,IF(CF100+($B$15*15)&gt;100,100,CF100+($B$15*15)),IF(CG99=$A$14,IF(CF100+($B$14*15)&gt;100,100,CF100+($B$14*15)),IF(CG99=$A$16,IF(CF100+$B$16*15&gt;100,100,CF100+$B$16*15),CF100)))))</f>
        <v>90.343333333333334</v>
      </c>
      <c r="CH100" s="316">
        <f t="shared" ref="CH100" si="2330">IF(CH99=$A$12,CG100+($B$12*15),IF(CH99=$A$13,CG100+($B$13*15),IF(CH99=$A$15,IF(CG100+($B$15*15)&gt;100,100,CG100+($B$15*15)),IF(CH99=$A$14,IF(CG100+($B$14*15)&gt;100,100,CG100+($B$14*15)),IF(CH99=$A$16,IF(CG100+$B$16*15&gt;100,100,CG100+$B$16*15),CG100)))))</f>
        <v>90.343333333333334</v>
      </c>
      <c r="CI100" s="316">
        <f t="shared" ref="CI100" si="2331">IF(CI99=$A$12,CH100+($B$12*15),IF(CI99=$A$13,CH100+($B$13*15),IF(CI99=$A$15,IF(CH100+($B$15*15)&gt;100,100,CH100+($B$15*15)),IF(CI99=$A$14,IF(CH100+($B$14*15)&gt;100,100,CH100+($B$14*15)),IF(CI99=$A$16,IF(CH100+$B$16*15&gt;100,100,CH100+$B$16*15),CH100)))))</f>
        <v>90.343333333333334</v>
      </c>
      <c r="CJ100" s="316">
        <f t="shared" ref="CJ100" si="2332">IF(CJ99=$A$12,CI100+($B$12*15),IF(CJ99=$A$13,CI100+($B$13*15),IF(CJ99=$A$15,IF(CI100+($B$15*15)&gt;100,100,CI100+($B$15*15)),IF(CJ99=$A$14,IF(CI100+($B$14*15)&gt;100,100,CI100+($B$14*15)),IF(CJ99=$A$16,IF(CI100+$B$16*15&gt;100,100,CI100+$B$16*15),CI100)))))</f>
        <v>90.343333333333334</v>
      </c>
      <c r="CK100" s="316">
        <f t="shared" ref="CK100" si="2333">IF(CK99=$A$12,CJ100+($B$12*15),IF(CK99=$A$13,CJ100+($B$13*15),IF(CK99=$A$15,IF(CJ100+($B$15*15)&gt;100,100,CJ100+($B$15*15)),IF(CK99=$A$14,IF(CJ100+($B$14*15)&gt;100,100,CJ100+($B$14*15)),IF(CK99=$A$16,IF(CJ100+$B$16*15&gt;100,100,CJ100+$B$16*15),CJ100)))))</f>
        <v>90.343333333333334</v>
      </c>
      <c r="CL100" s="316">
        <f t="shared" ref="CL100" si="2334">IF(CL99=$A$12,CK100+($B$12*15),IF(CL99=$A$13,CK100+($B$13*15),IF(CL99=$A$15,IF(CK100+($B$15*15)&gt;100,100,CK100+($B$15*15)),IF(CL99=$A$14,IF(CK100+($B$14*15)&gt;100,100,CK100+($B$14*15)),IF(CL99=$A$16,IF(CK100+$B$16*15&gt;100,100,CK100+$B$16*15),CK100)))))</f>
        <v>90.343333333333334</v>
      </c>
      <c r="CM100" s="316">
        <f t="shared" ref="CM100" si="2335">IF(CM99=$A$12,CL100+($B$12*15),IF(CM99=$A$13,CL100+($B$13*15),IF(CM99=$A$15,IF(CL100+($B$15*15)&gt;100,100,CL100+($B$15*15)),IF(CM99=$A$14,IF(CL100+($B$14*15)&gt;100,100,CL100+($B$14*15)),IF(CM99=$A$16,IF(CL100+$B$16*15&gt;100,100,CL100+$B$16*15),CL100)))))</f>
        <v>90.343333333333334</v>
      </c>
      <c r="CN100" s="316">
        <f t="shared" ref="CN100" si="2336">IF(CN99=$A$12,CM100+($B$12*15),IF(CN99=$A$13,CM100+($B$13*15),IF(CN99=$A$15,IF(CM100+($B$15*15)&gt;100,100,CM100+($B$15*15)),IF(CN99=$A$14,IF(CM100+($B$14*15)&gt;100,100,CM100+($B$14*15)),IF(CN99=$A$16,IF(CM100+$B$16*15&gt;100,100,CM100+$B$16*15),CM100)))))</f>
        <v>90.343333333333334</v>
      </c>
      <c r="CO100" s="316">
        <f t="shared" ref="CO100" si="2337">IF(CO99=$A$12,CN100+($B$12*15),IF(CO99=$A$13,CN100+($B$13*15),IF(CO99=$A$15,IF(CN100+($B$15*15)&gt;100,100,CN100+($B$15*15)),IF(CO99=$A$14,IF(CN100+($B$14*15)&gt;100,100,CN100+($B$14*15)),IF(CO99=$A$16,IF(CN100+$B$16*15&gt;100,100,CN100+$B$16*15),CN100)))))</f>
        <v>90.343333333333334</v>
      </c>
      <c r="CP100" s="316">
        <f t="shared" ref="CP100" si="2338">IF(CP99=$A$12,CO100+($B$12*15),IF(CP99=$A$13,CO100+($B$13*15),IF(CP99=$A$15,IF(CO100+($B$15*15)&gt;100,100,CO100+($B$15*15)),IF(CP99=$A$14,IF(CO100+($B$14*15)&gt;100,100,CO100+($B$14*15)),IF(CP99=$A$16,IF(CO100+$B$16*15&gt;100,100,CO100+$B$16*15),CO100)))))</f>
        <v>90.343333333333334</v>
      </c>
      <c r="CQ100" s="316">
        <f t="shared" ref="CQ100" si="2339">IF(CQ99=$A$12,CP100+($B$12*15),IF(CQ99=$A$13,CP100+($B$13*15),IF(CQ99=$A$15,IF(CP100+($B$15*15)&gt;100,100,CP100+($B$15*15)),IF(CQ99=$A$14,IF(CP100+($B$14*15)&gt;100,100,CP100+($B$14*15)),IF(CQ99=$A$16,IF(CP100+$B$16*15&gt;100,100,CP100+$B$16*15),CP100)))))</f>
        <v>90.343333333333334</v>
      </c>
      <c r="CR100" s="316">
        <f t="shared" ref="CR100" si="2340">IF(CR99=$A$12,CQ100+($B$12*15),IF(CR99=$A$13,CQ100+($B$13*15),IF(CR99=$A$15,IF(CQ100+($B$15*15)&gt;100,100,CQ100+($B$15*15)),IF(CR99=$A$14,IF(CQ100+($B$14*15)&gt;100,100,CQ100+($B$14*15)),IF(CR99=$A$16,IF(CQ100+$B$16*15&gt;100,100,CQ100+$B$16*15),CQ100)))))</f>
        <v>90.343333333333334</v>
      </c>
      <c r="CS100" s="316">
        <f t="shared" ref="CS100" si="2341">IF(CS99=$A$12,CR100+($B$12*15),IF(CS99=$A$13,CR100+($B$13*15),IF(CS99=$A$15,IF(CR100+($B$15*15)&gt;100,100,CR100+($B$15*15)),IF(CS99=$A$14,IF(CR100+($B$14*15)&gt;100,100,CR100+($B$14*15)),IF(CS99=$A$16,IF(CR100+$B$16*15&gt;100,100,CR100+$B$16*15),CR100)))))</f>
        <v>90.343333333333334</v>
      </c>
      <c r="CT100" s="316">
        <f t="shared" ref="CT100" si="2342">IF(CT99=$A$12,CS100+($B$12*15),IF(CT99=$A$13,CS100+($B$13*15),IF(CT99=$A$15,IF(CS100+($B$15*15)&gt;100,100,CS100+($B$15*15)),IF(CT99=$A$14,IF(CS100+($B$14*15)&gt;100,100,CS100+($B$14*15)),IF(CT99=$A$16,IF(CS100+$B$16*15&gt;100,100,CS100+$B$16*15),CS100)))))</f>
        <v>90.343333333333334</v>
      </c>
      <c r="CU100" s="316">
        <f t="shared" ref="CU100" si="2343">IF(CU99=$A$12,CT100+($B$12*15),IF(CU99=$A$13,CT100+($B$13*15),IF(CU99=$A$15,IF(CT100+($B$15*15)&gt;100,100,CT100+($B$15*15)),IF(CU99=$A$14,IF(CT100+($B$14*15)&gt;100,100,CT100+($B$14*15)),IF(CU99=$A$16,IF(CT100+$B$16*15&gt;100,100,CT100+$B$16*15),CT100)))))</f>
        <v>90.343333333333334</v>
      </c>
      <c r="CV100" s="316">
        <f t="shared" ref="CV100" si="2344">IF(CV99=$A$12,CU100+($B$12*15),IF(CV99=$A$13,CU100+($B$13*15),IF(CV99=$A$15,IF(CU100+($B$15*15)&gt;100,100,CU100+($B$15*15)),IF(CV99=$A$14,IF(CU100+($B$14*15)&gt;100,100,CU100+($B$14*15)),IF(CV99=$A$16,IF(CU100+$B$16*15&gt;100,100,CU100+$B$16*15),CU100)))))</f>
        <v>90.343333333333334</v>
      </c>
      <c r="CW100" s="311">
        <f>CL100-10</f>
        <v>80.343333333333334</v>
      </c>
    </row>
    <row r="101" spans="1:101" s="303" customFormat="1" ht="12" x14ac:dyDescent="0.2">
      <c r="A101" s="416"/>
      <c r="B101" s="419" t="s">
        <v>47</v>
      </c>
      <c r="C101" s="304" t="s">
        <v>44</v>
      </c>
      <c r="D101" s="314" t="s">
        <v>45</v>
      </c>
      <c r="E101" s="316"/>
      <c r="F101" s="316" t="s">
        <v>23</v>
      </c>
      <c r="G101" s="316" t="s">
        <v>23</v>
      </c>
      <c r="H101" s="316" t="s">
        <v>23</v>
      </c>
      <c r="I101" s="316" t="s">
        <v>207</v>
      </c>
      <c r="J101" s="316" t="s">
        <v>207</v>
      </c>
      <c r="K101" s="316" t="s">
        <v>207</v>
      </c>
      <c r="L101" s="316" t="s">
        <v>23</v>
      </c>
      <c r="M101" s="316" t="s">
        <v>23</v>
      </c>
      <c r="N101" s="316" t="s">
        <v>23</v>
      </c>
      <c r="O101" s="316" t="s">
        <v>207</v>
      </c>
      <c r="P101" s="316" t="s">
        <v>207</v>
      </c>
      <c r="Q101" s="316" t="s">
        <v>207</v>
      </c>
      <c r="R101" s="316" t="s">
        <v>23</v>
      </c>
      <c r="S101" s="316" t="s">
        <v>23</v>
      </c>
      <c r="T101" s="316" t="s">
        <v>23</v>
      </c>
      <c r="U101" s="316" t="s">
        <v>207</v>
      </c>
      <c r="V101" s="316" t="s">
        <v>207</v>
      </c>
      <c r="W101" s="316" t="s">
        <v>207</v>
      </c>
      <c r="X101" s="316" t="s">
        <v>23</v>
      </c>
      <c r="Y101" s="316" t="s">
        <v>23</v>
      </c>
      <c r="Z101" s="316" t="s">
        <v>23</v>
      </c>
      <c r="AA101" s="316" t="s">
        <v>207</v>
      </c>
      <c r="AB101" s="316" t="s">
        <v>207</v>
      </c>
      <c r="AC101" s="316" t="s">
        <v>207</v>
      </c>
      <c r="AD101" s="316" t="s">
        <v>23</v>
      </c>
      <c r="AE101" s="316" t="s">
        <v>23</v>
      </c>
      <c r="AF101" s="316" t="s">
        <v>23</v>
      </c>
      <c r="AG101" s="316" t="s">
        <v>207</v>
      </c>
      <c r="AH101" s="316" t="s">
        <v>207</v>
      </c>
      <c r="AI101" s="317" t="s">
        <v>13</v>
      </c>
      <c r="AJ101" s="317" t="s">
        <v>13</v>
      </c>
      <c r="AK101" s="317" t="s">
        <v>13</v>
      </c>
      <c r="AL101" s="317" t="s">
        <v>13</v>
      </c>
      <c r="AM101" s="316" t="s">
        <v>207</v>
      </c>
      <c r="AN101" s="316" t="s">
        <v>23</v>
      </c>
      <c r="AO101" s="316" t="s">
        <v>23</v>
      </c>
      <c r="AP101" s="316" t="s">
        <v>23</v>
      </c>
      <c r="AQ101" s="316" t="s">
        <v>207</v>
      </c>
      <c r="AR101" s="316" t="s">
        <v>207</v>
      </c>
      <c r="AS101" s="316" t="s">
        <v>207</v>
      </c>
      <c r="AT101" s="316" t="s">
        <v>23</v>
      </c>
      <c r="AU101" s="316" t="s">
        <v>23</v>
      </c>
      <c r="AV101" s="316" t="s">
        <v>23</v>
      </c>
      <c r="AW101" s="316" t="s">
        <v>207</v>
      </c>
      <c r="AX101" s="316" t="s">
        <v>207</v>
      </c>
      <c r="AY101" s="316" t="s">
        <v>207</v>
      </c>
      <c r="AZ101" s="316" t="s">
        <v>23</v>
      </c>
      <c r="BA101" s="316" t="s">
        <v>23</v>
      </c>
      <c r="BB101" s="316" t="s">
        <v>23</v>
      </c>
      <c r="BC101" s="316" t="s">
        <v>207</v>
      </c>
      <c r="BD101" s="316" t="s">
        <v>207</v>
      </c>
      <c r="BE101" s="316" t="s">
        <v>207</v>
      </c>
      <c r="BF101" s="316" t="s">
        <v>23</v>
      </c>
      <c r="BG101" s="316" t="s">
        <v>23</v>
      </c>
      <c r="BH101" s="316" t="s">
        <v>23</v>
      </c>
      <c r="BI101" s="316" t="s">
        <v>207</v>
      </c>
      <c r="BJ101" s="316" t="s">
        <v>207</v>
      </c>
      <c r="BK101" s="316" t="s">
        <v>207</v>
      </c>
      <c r="BL101" s="316" t="s">
        <v>23</v>
      </c>
      <c r="BM101" s="316" t="s">
        <v>23</v>
      </c>
      <c r="BN101" s="316" t="s">
        <v>23</v>
      </c>
      <c r="BO101" s="316" t="s">
        <v>207</v>
      </c>
      <c r="BP101" s="316" t="s">
        <v>207</v>
      </c>
      <c r="BQ101" s="317" t="s">
        <v>13</v>
      </c>
      <c r="BR101" s="317" t="s">
        <v>13</v>
      </c>
      <c r="BS101" s="317" t="s">
        <v>13</v>
      </c>
      <c r="BT101" s="317" t="s">
        <v>13</v>
      </c>
      <c r="BU101" s="316" t="s">
        <v>207</v>
      </c>
      <c r="BV101" s="316" t="s">
        <v>23</v>
      </c>
      <c r="BW101" s="316" t="s">
        <v>23</v>
      </c>
      <c r="BX101" s="316" t="s">
        <v>23</v>
      </c>
      <c r="BY101" s="316"/>
      <c r="BZ101" s="316"/>
      <c r="CA101" s="316"/>
      <c r="CB101" s="316"/>
      <c r="CC101" s="316"/>
      <c r="CD101" s="316"/>
      <c r="CE101" s="316"/>
      <c r="CF101" s="316"/>
      <c r="CG101" s="316"/>
      <c r="CH101" s="316"/>
      <c r="CI101" s="316"/>
      <c r="CJ101" s="316"/>
      <c r="CK101" s="316"/>
      <c r="CL101" s="316"/>
      <c r="CM101" s="316"/>
      <c r="CN101" s="316"/>
      <c r="CO101" s="316"/>
      <c r="CP101" s="316"/>
      <c r="CQ101" s="316"/>
      <c r="CR101" s="316"/>
      <c r="CS101" s="316"/>
      <c r="CT101" s="316"/>
      <c r="CU101" s="316"/>
      <c r="CV101" s="316"/>
      <c r="CW101" s="303" t="s">
        <v>46</v>
      </c>
    </row>
    <row r="102" spans="1:101" s="303" customFormat="1" ht="12" x14ac:dyDescent="0.2">
      <c r="A102" s="416"/>
      <c r="B102" s="420"/>
      <c r="C102" s="304" t="s">
        <v>37</v>
      </c>
      <c r="D102" s="315">
        <f>CW68</f>
        <v>70.686666666666667</v>
      </c>
      <c r="E102" s="316">
        <f>IF(E101=$A$12,D102+($B$12*15),IF(E101=$A$13,D102+($B$13*15),IF(E101=$A$15,IF(D102+($B$15*15)&gt;100,100,D102+($B$15*15)),IF(E101=$A$14,IF(D102+($B$14*15)&gt;100,100,D102+($B$14*15)),IF(E101=$A$16,IF(D102+$B$16*15&gt;100,100,D102+$B$16*15),D102)))))</f>
        <v>70.686666666666667</v>
      </c>
      <c r="F102" s="316">
        <f t="shared" ref="F102" si="2345">IF(F101=$A$12,E102+($B$12*15),IF(F101=$A$13,E102+($B$13*15),IF(F101=$A$15,IF(E102+($B$15*15)&gt;100,100,E102+($B$15*15)),IF(F101=$A$14,IF(E102+($B$14*15)&gt;100,100,E102+($B$14*15)),IF(F101=$A$16,IF(E102+$B$16*15&gt;100,100,E102+$B$16*15),E102)))))</f>
        <v>68.75</v>
      </c>
      <c r="G102" s="316">
        <f t="shared" ref="G102" si="2346">IF(G101=$A$12,F102+($B$12*15),IF(G101=$A$13,F102+($B$13*15),IF(G101=$A$15,IF(F102+($B$15*15)&gt;100,100,F102+($B$15*15)),IF(G101=$A$14,IF(F102+($B$14*15)&gt;100,100,F102+($B$14*15)),IF(G101=$A$16,IF(F102+$B$16*15&gt;100,100,F102+$B$16*15),F102)))))</f>
        <v>66.813333333333333</v>
      </c>
      <c r="H102" s="316">
        <f t="shared" ref="H102" si="2347">IF(H101=$A$12,G102+($B$12*15),IF(H101=$A$13,G102+($B$13*15),IF(H101=$A$15,IF(G102+($B$15*15)&gt;100,100,G102+($B$15*15)),IF(H101=$A$14,IF(G102+($B$14*15)&gt;100,100,G102+($B$14*15)),IF(H101=$A$16,IF(G102+$B$16*15&gt;100,100,G102+$B$16*15),G102)))))</f>
        <v>64.876666666666665</v>
      </c>
      <c r="I102" s="316">
        <f t="shared" ref="I102" si="2348">IF(I101=$A$12,H102+($B$12*15),IF(I101=$A$13,H102+($B$13*15),IF(I101=$A$15,IF(H102+($B$15*15)&gt;100,100,H102+($B$15*15)),IF(I101=$A$14,IF(H102+($B$14*15)&gt;100,100,H102+($B$14*15)),IF(I101=$A$16,IF(H102+$B$16*15&gt;100,100,H102+$B$16*15),H102)))))</f>
        <v>62.953333333333333</v>
      </c>
      <c r="J102" s="316">
        <f t="shared" ref="J102" si="2349">IF(J101=$A$12,I102+($B$12*15),IF(J101=$A$13,I102+($B$13*15),IF(J101=$A$15,IF(I102+($B$15*15)&gt;100,100,I102+($B$15*15)),IF(J101=$A$14,IF(I102+($B$14*15)&gt;100,100,I102+($B$14*15)),IF(J101=$A$16,IF(I102+$B$16*15&gt;100,100,I102+$B$16*15),I102)))))</f>
        <v>61.03</v>
      </c>
      <c r="K102" s="316">
        <f t="shared" ref="K102" si="2350">IF(K101=$A$12,J102+($B$12*15),IF(K101=$A$13,J102+($B$13*15),IF(K101=$A$15,IF(J102+($B$15*15)&gt;100,100,J102+($B$15*15)),IF(K101=$A$14,IF(J102+($B$14*15)&gt;100,100,J102+($B$14*15)),IF(K101=$A$16,IF(J102+$B$16*15&gt;100,100,J102+$B$16*15),J102)))))</f>
        <v>59.106666666666669</v>
      </c>
      <c r="L102" s="316">
        <f t="shared" ref="L102" si="2351">IF(L101=$A$12,K102+($B$12*15),IF(L101=$A$13,K102+($B$13*15),IF(L101=$A$15,IF(K102+($B$15*15)&gt;100,100,K102+($B$15*15)),IF(L101=$A$14,IF(K102+($B$14*15)&gt;100,100,K102+($B$14*15)),IF(L101=$A$16,IF(K102+$B$16*15&gt;100,100,K102+$B$16*15),K102)))))</f>
        <v>57.17</v>
      </c>
      <c r="M102" s="316">
        <f t="shared" ref="M102" si="2352">IF(M101=$A$12,L102+($B$12*15),IF(M101=$A$13,L102+($B$13*15),IF(M101=$A$15,IF(L102+($B$15*15)&gt;100,100,L102+($B$15*15)),IF(M101=$A$14,IF(L102+($B$14*15)&gt;100,100,L102+($B$14*15)),IF(M101=$A$16,IF(L102+$B$16*15&gt;100,100,L102+$B$16*15),L102)))))</f>
        <v>55.233333333333334</v>
      </c>
      <c r="N102" s="316">
        <f t="shared" ref="N102" si="2353">IF(N101=$A$12,M102+($B$12*15),IF(N101=$A$13,M102+($B$13*15),IF(N101=$A$15,IF(M102+($B$15*15)&gt;100,100,M102+($B$15*15)),IF(N101=$A$14,IF(M102+($B$14*15)&gt;100,100,M102+($B$14*15)),IF(N101=$A$16,IF(M102+$B$16*15&gt;100,100,M102+$B$16*15),M102)))))</f>
        <v>53.296666666666667</v>
      </c>
      <c r="O102" s="316">
        <f t="shared" ref="O102" si="2354">IF(O101=$A$12,N102+($B$12*15),IF(O101=$A$13,N102+($B$13*15),IF(O101=$A$15,IF(N102+($B$15*15)&gt;100,100,N102+($B$15*15)),IF(O101=$A$14,IF(N102+($B$14*15)&gt;100,100,N102+($B$14*15)),IF(O101=$A$16,IF(N102+$B$16*15&gt;100,100,N102+$B$16*15),N102)))))</f>
        <v>51.373333333333335</v>
      </c>
      <c r="P102" s="316">
        <f t="shared" ref="P102" si="2355">IF(P101=$A$12,O102+($B$12*15),IF(P101=$A$13,O102+($B$13*15),IF(P101=$A$15,IF(O102+($B$15*15)&gt;100,100,O102+($B$15*15)),IF(P101=$A$14,IF(O102+($B$14*15)&gt;100,100,O102+($B$14*15)),IF(P101=$A$16,IF(O102+$B$16*15&gt;100,100,O102+$B$16*15),O102)))))</f>
        <v>49.45</v>
      </c>
      <c r="Q102" s="316">
        <f t="shared" ref="Q102" si="2356">IF(Q101=$A$12,P102+($B$12*15),IF(Q101=$A$13,P102+($B$13*15),IF(Q101=$A$15,IF(P102+($B$15*15)&gt;100,100,P102+($B$15*15)),IF(Q101=$A$14,IF(P102+($B$14*15)&gt;100,100,P102+($B$14*15)),IF(Q101=$A$16,IF(P102+$B$16*15&gt;100,100,P102+$B$16*15),P102)))))</f>
        <v>47.526666666666671</v>
      </c>
      <c r="R102" s="316">
        <f t="shared" ref="R102" si="2357">IF(R101=$A$12,Q102+($B$12*15),IF(R101=$A$13,Q102+($B$13*15),IF(R101=$A$15,IF(Q102+($B$15*15)&gt;100,100,Q102+($B$15*15)),IF(R101=$A$14,IF(Q102+($B$14*15)&gt;100,100,Q102+($B$14*15)),IF(R101=$A$16,IF(Q102+$B$16*15&gt;100,100,Q102+$B$16*15),Q102)))))</f>
        <v>45.59</v>
      </c>
      <c r="S102" s="316">
        <f t="shared" ref="S102" si="2358">IF(S101=$A$12,R102+($B$12*15),IF(S101=$A$13,R102+($B$13*15),IF(S101=$A$15,IF(R102+($B$15*15)&gt;100,100,R102+($B$15*15)),IF(S101=$A$14,IF(R102+($B$14*15)&gt;100,100,R102+($B$14*15)),IF(S101=$A$16,IF(R102+$B$16*15&gt;100,100,R102+$B$16*15),R102)))))</f>
        <v>43.653333333333336</v>
      </c>
      <c r="T102" s="316">
        <f t="shared" ref="T102" si="2359">IF(T101=$A$12,S102+($B$12*15),IF(T101=$A$13,S102+($B$13*15),IF(T101=$A$15,IF(S102+($B$15*15)&gt;100,100,S102+($B$15*15)),IF(T101=$A$14,IF(S102+($B$14*15)&gt;100,100,S102+($B$14*15)),IF(T101=$A$16,IF(S102+$B$16*15&gt;100,100,S102+$B$16*15),S102)))))</f>
        <v>41.716666666666669</v>
      </c>
      <c r="U102" s="316">
        <f t="shared" ref="U102" si="2360">IF(U101=$A$12,T102+($B$12*15),IF(U101=$A$13,T102+($B$13*15),IF(U101=$A$15,IF(T102+($B$15*15)&gt;100,100,T102+($B$15*15)),IF(U101=$A$14,IF(T102+($B$14*15)&gt;100,100,T102+($B$14*15)),IF(U101=$A$16,IF(T102+$B$16*15&gt;100,100,T102+$B$16*15),T102)))))</f>
        <v>39.793333333333337</v>
      </c>
      <c r="V102" s="316">
        <f t="shared" ref="V102" si="2361">IF(V101=$A$12,U102+($B$12*15),IF(V101=$A$13,U102+($B$13*15),IF(V101=$A$15,IF(U102+($B$15*15)&gt;100,100,U102+($B$15*15)),IF(V101=$A$14,IF(U102+($B$14*15)&gt;100,100,U102+($B$14*15)),IF(V101=$A$16,IF(U102+$B$16*15&gt;100,100,U102+$B$16*15),U102)))))</f>
        <v>37.870000000000005</v>
      </c>
      <c r="W102" s="316">
        <f t="shared" ref="W102" si="2362">IF(W101=$A$12,V102+($B$12*15),IF(W101=$A$13,V102+($B$13*15),IF(W101=$A$15,IF(V102+($B$15*15)&gt;100,100,V102+($B$15*15)),IF(W101=$A$14,IF(V102+($B$14*15)&gt;100,100,V102+($B$14*15)),IF(W101=$A$16,IF(V102+$B$16*15&gt;100,100,V102+$B$16*15),V102)))))</f>
        <v>35.946666666666673</v>
      </c>
      <c r="X102" s="316">
        <f t="shared" ref="X102" si="2363">IF(X101=$A$12,W102+($B$12*15),IF(X101=$A$13,W102+($B$13*15),IF(X101=$A$15,IF(W102+($B$15*15)&gt;100,100,W102+($B$15*15)),IF(X101=$A$14,IF(W102+($B$14*15)&gt;100,100,W102+($B$14*15)),IF(X101=$A$16,IF(W102+$B$16*15&gt;100,100,W102+$B$16*15),W102)))))</f>
        <v>34.010000000000005</v>
      </c>
      <c r="Y102" s="316">
        <f t="shared" ref="Y102" si="2364">IF(Y101=$A$12,X102+($B$12*15),IF(Y101=$A$13,X102+($B$13*15),IF(Y101=$A$15,IF(X102+($B$15*15)&gt;100,100,X102+($B$15*15)),IF(Y101=$A$14,IF(X102+($B$14*15)&gt;100,100,X102+($B$14*15)),IF(Y101=$A$16,IF(X102+$B$16*15&gt;100,100,X102+$B$16*15),X102)))))</f>
        <v>32.073333333333338</v>
      </c>
      <c r="Z102" s="316">
        <f t="shared" ref="Z102" si="2365">IF(Z101=$A$12,Y102+($B$12*15),IF(Z101=$A$13,Y102+($B$13*15),IF(Z101=$A$15,IF(Y102+($B$15*15)&gt;100,100,Y102+($B$15*15)),IF(Z101=$A$14,IF(Y102+($B$14*15)&gt;100,100,Y102+($B$14*15)),IF(Z101=$A$16,IF(Y102+$B$16*15&gt;100,100,Y102+$B$16*15),Y102)))))</f>
        <v>30.13666666666667</v>
      </c>
      <c r="AA102" s="316">
        <f t="shared" ref="AA102" si="2366">IF(AA101=$A$12,Z102+($B$12*15),IF(AA101=$A$13,Z102+($B$13*15),IF(AA101=$A$15,IF(Z102+($B$15*15)&gt;100,100,Z102+($B$15*15)),IF(AA101=$A$14,IF(Z102+($B$14*15)&gt;100,100,Z102+($B$14*15)),IF(AA101=$A$16,IF(Z102+$B$16*15&gt;100,100,Z102+$B$16*15),Z102)))))</f>
        <v>28.213333333333338</v>
      </c>
      <c r="AB102" s="316">
        <f t="shared" ref="AB102" si="2367">IF(AB101=$A$12,AA102+($B$12*15),IF(AB101=$A$13,AA102+($B$13*15),IF(AB101=$A$15,IF(AA102+($B$15*15)&gt;100,100,AA102+($B$15*15)),IF(AB101=$A$14,IF(AA102+($B$14*15)&gt;100,100,AA102+($B$14*15)),IF(AB101=$A$16,IF(AA102+$B$16*15&gt;100,100,AA102+$B$16*15),AA102)))))</f>
        <v>26.290000000000006</v>
      </c>
      <c r="AC102" s="316">
        <f t="shared" ref="AC102" si="2368">IF(AC101=$A$12,AB102+($B$12*15),IF(AC101=$A$13,AB102+($B$13*15),IF(AC101=$A$15,IF(AB102+($B$15*15)&gt;100,100,AB102+($B$15*15)),IF(AC101=$A$14,IF(AB102+($B$14*15)&gt;100,100,AB102+($B$14*15)),IF(AC101=$A$16,IF(AB102+$B$16*15&gt;100,100,AB102+$B$16*15),AB102)))))</f>
        <v>24.366666666666674</v>
      </c>
      <c r="AD102" s="316">
        <f t="shared" ref="AD102" si="2369">IF(AD101=$A$12,AC102+($B$12*15),IF(AD101=$A$13,AC102+($B$13*15),IF(AD101=$A$15,IF(AC102+($B$15*15)&gt;100,100,AC102+($B$15*15)),IF(AD101=$A$14,IF(AC102+($B$14*15)&gt;100,100,AC102+($B$14*15)),IF(AD101=$A$16,IF(AC102+$B$16*15&gt;100,100,AC102+$B$16*15),AC102)))))</f>
        <v>22.430000000000007</v>
      </c>
      <c r="AE102" s="316">
        <f t="shared" ref="AE102" si="2370">IF(AE101=$A$12,AD102+($B$12*15),IF(AE101=$A$13,AD102+($B$13*15),IF(AE101=$A$15,IF(AD102+($B$15*15)&gt;100,100,AD102+($B$15*15)),IF(AE101=$A$14,IF(AD102+($B$14*15)&gt;100,100,AD102+($B$14*15)),IF(AE101=$A$16,IF(AD102+$B$16*15&gt;100,100,AD102+$B$16*15),AD102)))))</f>
        <v>20.493333333333339</v>
      </c>
      <c r="AF102" s="316">
        <f t="shared" ref="AF102" si="2371">IF(AF101=$A$12,AE102+($B$12*15),IF(AF101=$A$13,AE102+($B$13*15),IF(AF101=$A$15,IF(AE102+($B$15*15)&gt;100,100,AE102+($B$15*15)),IF(AF101=$A$14,IF(AE102+($B$14*15)&gt;100,100,AE102+($B$14*15)),IF(AF101=$A$16,IF(AE102+$B$16*15&gt;100,100,AE102+$B$16*15),AE102)))))</f>
        <v>18.556666666666672</v>
      </c>
      <c r="AG102" s="316">
        <f t="shared" ref="AG102" si="2372">IF(AG101=$A$12,AF102+($B$12*15),IF(AG101=$A$13,AF102+($B$13*15),IF(AG101=$A$15,IF(AF102+($B$15*15)&gt;100,100,AF102+($B$15*15)),IF(AG101=$A$14,IF(AF102+($B$14*15)&gt;100,100,AF102+($B$14*15)),IF(AG101=$A$16,IF(AF102+$B$16*15&gt;100,100,AF102+$B$16*15),AF102)))))</f>
        <v>16.63333333333334</v>
      </c>
      <c r="AH102" s="316">
        <f t="shared" ref="AH102" si="2373">IF(AH101=$A$12,AG102+($B$12*15),IF(AH101=$A$13,AG102+($B$13*15),IF(AH101=$A$15,IF(AG102+($B$15*15)&gt;100,100,AG102+($B$15*15)),IF(AH101=$A$14,IF(AG102+($B$14*15)&gt;100,100,AG102+($B$14*15)),IF(AH101=$A$16,IF(AG102+$B$16*15&gt;100,100,AG102+$B$16*15),AG102)))))</f>
        <v>14.710000000000006</v>
      </c>
      <c r="AI102" s="316">
        <f t="shared" ref="AI102" si="2374">IF(AI101=$A$12,AH102+($B$12*15),IF(AI101=$A$13,AH102+($B$13*15),IF(AI101=$A$15,IF(AH102+($B$15*15)&gt;100,100,AH102+($B$15*15)),IF(AI101=$A$14,IF(AH102+($B$14*15)&gt;100,100,AH102+($B$14*15)),IF(AI101=$A$16,IF(AH102+$B$16*15&gt;100,100,AH102+$B$16*15),AH102)))))</f>
        <v>29.710000000000008</v>
      </c>
      <c r="AJ102" s="316">
        <f t="shared" ref="AJ102" si="2375">IF(AJ101=$A$12,AI102+($B$12*15),IF(AJ101=$A$13,AI102+($B$13*15),IF(AJ101=$A$15,IF(AI102+($B$15*15)&gt;100,100,AI102+($B$15*15)),IF(AJ101=$A$14,IF(AI102+($B$14*15)&gt;100,100,AI102+($B$14*15)),IF(AJ101=$A$16,IF(AI102+$B$16*15&gt;100,100,AI102+$B$16*15),AI102)))))</f>
        <v>44.710000000000008</v>
      </c>
      <c r="AK102" s="316">
        <f t="shared" ref="AK102" si="2376">IF(AK101=$A$12,AJ102+($B$12*15),IF(AK101=$A$13,AJ102+($B$13*15),IF(AK101=$A$15,IF(AJ102+($B$15*15)&gt;100,100,AJ102+($B$15*15)),IF(AK101=$A$14,IF(AJ102+($B$14*15)&gt;100,100,AJ102+($B$14*15)),IF(AK101=$A$16,IF(AJ102+$B$16*15&gt;100,100,AJ102+$B$16*15),AJ102)))))</f>
        <v>59.710000000000008</v>
      </c>
      <c r="AL102" s="316">
        <f t="shared" ref="AL102" si="2377">IF(AL101=$A$12,AK102+($B$12*15),IF(AL101=$A$13,AK102+($B$13*15),IF(AL101=$A$15,IF(AK102+($B$15*15)&gt;100,100,AK102+($B$15*15)),IF(AL101=$A$14,IF(AK102+($B$14*15)&gt;100,100,AK102+($B$14*15)),IF(AL101=$A$16,IF(AK102+$B$16*15&gt;100,100,AK102+$B$16*15),AK102)))))</f>
        <v>74.710000000000008</v>
      </c>
      <c r="AM102" s="316">
        <f t="shared" ref="AM102" si="2378">IF(AM101=$A$12,AL102+($B$12*15),IF(AM101=$A$13,AL102+($B$13*15),IF(AM101=$A$15,IF(AL102+($B$15*15)&gt;100,100,AL102+($B$15*15)),IF(AM101=$A$14,IF(AL102+($B$14*15)&gt;100,100,AL102+($B$14*15)),IF(AM101=$A$16,IF(AL102+$B$16*15&gt;100,100,AL102+$B$16*15),AL102)))))</f>
        <v>72.786666666666676</v>
      </c>
      <c r="AN102" s="316">
        <f t="shared" ref="AN102" si="2379">IF(AN101=$A$12,AM102+($B$12*15),IF(AN101=$A$13,AM102+($B$13*15),IF(AN101=$A$15,IF(AM102+($B$15*15)&gt;100,100,AM102+($B$15*15)),IF(AN101=$A$14,IF(AM102+($B$14*15)&gt;100,100,AM102+($B$14*15)),IF(AN101=$A$16,IF(AM102+$B$16*15&gt;100,100,AM102+$B$16*15),AM102)))))</f>
        <v>70.850000000000009</v>
      </c>
      <c r="AO102" s="316">
        <f t="shared" ref="AO102" si="2380">IF(AO101=$A$12,AN102+($B$12*15),IF(AO101=$A$13,AN102+($B$13*15),IF(AO101=$A$15,IF(AN102+($B$15*15)&gt;100,100,AN102+($B$15*15)),IF(AO101=$A$14,IF(AN102+($B$14*15)&gt;100,100,AN102+($B$14*15)),IF(AO101=$A$16,IF(AN102+$B$16*15&gt;100,100,AN102+$B$16*15),AN102)))))</f>
        <v>68.913333333333341</v>
      </c>
      <c r="AP102" s="316">
        <f t="shared" ref="AP102" si="2381">IF(AP101=$A$12,AO102+($B$12*15),IF(AP101=$A$13,AO102+($B$13*15),IF(AP101=$A$15,IF(AO102+($B$15*15)&gt;100,100,AO102+($B$15*15)),IF(AP101=$A$14,IF(AO102+($B$14*15)&gt;100,100,AO102+($B$14*15)),IF(AP101=$A$16,IF(AO102+$B$16*15&gt;100,100,AO102+$B$16*15),AO102)))))</f>
        <v>66.976666666666674</v>
      </c>
      <c r="AQ102" s="316">
        <f t="shared" ref="AQ102" si="2382">IF(AQ101=$A$12,AP102+($B$12*15),IF(AQ101=$A$13,AP102+($B$13*15),IF(AQ101=$A$15,IF(AP102+($B$15*15)&gt;100,100,AP102+($B$15*15)),IF(AQ101=$A$14,IF(AP102+($B$14*15)&gt;100,100,AP102+($B$14*15)),IF(AQ101=$A$16,IF(AP102+$B$16*15&gt;100,100,AP102+$B$16*15),AP102)))))</f>
        <v>65.053333333333342</v>
      </c>
      <c r="AR102" s="316">
        <f t="shared" ref="AR102" si="2383">IF(AR101=$A$12,AQ102+($B$12*15),IF(AR101=$A$13,AQ102+($B$13*15),IF(AR101=$A$15,IF(AQ102+($B$15*15)&gt;100,100,AQ102+($B$15*15)),IF(AR101=$A$14,IF(AQ102+($B$14*15)&gt;100,100,AQ102+($B$14*15)),IF(AR101=$A$16,IF(AQ102+$B$16*15&gt;100,100,AQ102+$B$16*15),AQ102)))))</f>
        <v>63.13000000000001</v>
      </c>
      <c r="AS102" s="316">
        <f t="shared" ref="AS102" si="2384">IF(AS101=$A$12,AR102+($B$12*15),IF(AS101=$A$13,AR102+($B$13*15),IF(AS101=$A$15,IF(AR102+($B$15*15)&gt;100,100,AR102+($B$15*15)),IF(AS101=$A$14,IF(AR102+($B$14*15)&gt;100,100,AR102+($B$14*15)),IF(AS101=$A$16,IF(AR102+$B$16*15&gt;100,100,AR102+$B$16*15),AR102)))))</f>
        <v>61.206666666666678</v>
      </c>
      <c r="AT102" s="316">
        <f t="shared" ref="AT102" si="2385">IF(AT101=$A$12,AS102+($B$12*15),IF(AT101=$A$13,AS102+($B$13*15),IF(AT101=$A$15,IF(AS102+($B$15*15)&gt;100,100,AS102+($B$15*15)),IF(AT101=$A$14,IF(AS102+($B$14*15)&gt;100,100,AS102+($B$14*15)),IF(AT101=$A$16,IF(AS102+$B$16*15&gt;100,100,AS102+$B$16*15),AS102)))))</f>
        <v>59.27000000000001</v>
      </c>
      <c r="AU102" s="316">
        <f t="shared" ref="AU102" si="2386">IF(AU101=$A$12,AT102+($B$12*15),IF(AU101=$A$13,AT102+($B$13*15),IF(AU101=$A$15,IF(AT102+($B$15*15)&gt;100,100,AT102+($B$15*15)),IF(AU101=$A$14,IF(AT102+($B$14*15)&gt;100,100,AT102+($B$14*15)),IF(AU101=$A$16,IF(AT102+$B$16*15&gt;100,100,AT102+$B$16*15),AT102)))))</f>
        <v>57.333333333333343</v>
      </c>
      <c r="AV102" s="316">
        <f t="shared" ref="AV102" si="2387">IF(AV101=$A$12,AU102+($B$12*15),IF(AV101=$A$13,AU102+($B$13*15),IF(AV101=$A$15,IF(AU102+($B$15*15)&gt;100,100,AU102+($B$15*15)),IF(AV101=$A$14,IF(AU102+($B$14*15)&gt;100,100,AU102+($B$14*15)),IF(AV101=$A$16,IF(AU102+$B$16*15&gt;100,100,AU102+$B$16*15),AU102)))))</f>
        <v>55.396666666666675</v>
      </c>
      <c r="AW102" s="316">
        <f t="shared" ref="AW102" si="2388">IF(AW101=$A$12,AV102+($B$12*15),IF(AW101=$A$13,AV102+($B$13*15),IF(AW101=$A$15,IF(AV102+($B$15*15)&gt;100,100,AV102+($B$15*15)),IF(AW101=$A$14,IF(AV102+($B$14*15)&gt;100,100,AV102+($B$14*15)),IF(AW101=$A$16,IF(AV102+$B$16*15&gt;100,100,AV102+$B$16*15),AV102)))))</f>
        <v>53.473333333333343</v>
      </c>
      <c r="AX102" s="316">
        <f t="shared" ref="AX102" si="2389">IF(AX101=$A$12,AW102+($B$12*15),IF(AX101=$A$13,AW102+($B$13*15),IF(AX101=$A$15,IF(AW102+($B$15*15)&gt;100,100,AW102+($B$15*15)),IF(AX101=$A$14,IF(AW102+($B$14*15)&gt;100,100,AW102+($B$14*15)),IF(AX101=$A$16,IF(AW102+$B$16*15&gt;100,100,AW102+$B$16*15),AW102)))))</f>
        <v>51.550000000000011</v>
      </c>
      <c r="AY102" s="316">
        <f t="shared" ref="AY102" si="2390">IF(AY101=$A$12,AX102+($B$12*15),IF(AY101=$A$13,AX102+($B$13*15),IF(AY101=$A$15,IF(AX102+($B$15*15)&gt;100,100,AX102+($B$15*15)),IF(AY101=$A$14,IF(AX102+($B$14*15)&gt;100,100,AX102+($B$14*15)),IF(AY101=$A$16,IF(AX102+$B$16*15&gt;100,100,AX102+$B$16*15),AX102)))))</f>
        <v>49.626666666666679</v>
      </c>
      <c r="AZ102" s="316">
        <f t="shared" ref="AZ102" si="2391">IF(AZ101=$A$12,AY102+($B$12*15),IF(AZ101=$A$13,AY102+($B$13*15),IF(AZ101=$A$15,IF(AY102+($B$15*15)&gt;100,100,AY102+($B$15*15)),IF(AZ101=$A$14,IF(AY102+($B$14*15)&gt;100,100,AY102+($B$14*15)),IF(AZ101=$A$16,IF(AY102+$B$16*15&gt;100,100,AY102+$B$16*15),AY102)))))</f>
        <v>47.690000000000012</v>
      </c>
      <c r="BA102" s="316">
        <f t="shared" ref="BA102" si="2392">IF(BA101=$A$12,AZ102+($B$12*15),IF(BA101=$A$13,AZ102+($B$13*15),IF(BA101=$A$15,IF(AZ102+($B$15*15)&gt;100,100,AZ102+($B$15*15)),IF(BA101=$A$14,IF(AZ102+($B$14*15)&gt;100,100,AZ102+($B$14*15)),IF(BA101=$A$16,IF(AZ102+$B$16*15&gt;100,100,AZ102+$B$16*15),AZ102)))))</f>
        <v>45.753333333333345</v>
      </c>
      <c r="BB102" s="316">
        <f t="shared" ref="BB102" si="2393">IF(BB101=$A$12,BA102+($B$12*15),IF(BB101=$A$13,BA102+($B$13*15),IF(BB101=$A$15,IF(BA102+($B$15*15)&gt;100,100,BA102+($B$15*15)),IF(BB101=$A$14,IF(BA102+($B$14*15)&gt;100,100,BA102+($B$14*15)),IF(BB101=$A$16,IF(BA102+$B$16*15&gt;100,100,BA102+$B$16*15),BA102)))))</f>
        <v>43.816666666666677</v>
      </c>
      <c r="BC102" s="316">
        <f t="shared" ref="BC102" si="2394">IF(BC101=$A$12,BB102+($B$12*15),IF(BC101=$A$13,BB102+($B$13*15),IF(BC101=$A$15,IF(BB102+($B$15*15)&gt;100,100,BB102+($B$15*15)),IF(BC101=$A$14,IF(BB102+($B$14*15)&gt;100,100,BB102+($B$14*15)),IF(BC101=$A$16,IF(BB102+$B$16*15&gt;100,100,BB102+$B$16*15),BB102)))))</f>
        <v>41.893333333333345</v>
      </c>
      <c r="BD102" s="316">
        <f t="shared" ref="BD102" si="2395">IF(BD101=$A$12,BC102+($B$12*15),IF(BD101=$A$13,BC102+($B$13*15),IF(BD101=$A$15,IF(BC102+($B$15*15)&gt;100,100,BC102+($B$15*15)),IF(BD101=$A$14,IF(BC102+($B$14*15)&gt;100,100,BC102+($B$14*15)),IF(BD101=$A$16,IF(BC102+$B$16*15&gt;100,100,BC102+$B$16*15),BC102)))))</f>
        <v>39.970000000000013</v>
      </c>
      <c r="BE102" s="316">
        <f t="shared" ref="BE102" si="2396">IF(BE101=$A$12,BD102+($B$12*15),IF(BE101=$A$13,BD102+($B$13*15),IF(BE101=$A$15,IF(BD102+($B$15*15)&gt;100,100,BD102+($B$15*15)),IF(BE101=$A$14,IF(BD102+($B$14*15)&gt;100,100,BD102+($B$14*15)),IF(BE101=$A$16,IF(BD102+$B$16*15&gt;100,100,BD102+$B$16*15),BD102)))))</f>
        <v>38.046666666666681</v>
      </c>
      <c r="BF102" s="316">
        <f t="shared" ref="BF102" si="2397">IF(BF101=$A$12,BE102+($B$12*15),IF(BF101=$A$13,BE102+($B$13*15),IF(BF101=$A$15,IF(BE102+($B$15*15)&gt;100,100,BE102+($B$15*15)),IF(BF101=$A$14,IF(BE102+($B$14*15)&gt;100,100,BE102+($B$14*15)),IF(BF101=$A$16,IF(BE102+$B$16*15&gt;100,100,BE102+$B$16*15),BE102)))))</f>
        <v>36.110000000000014</v>
      </c>
      <c r="BG102" s="316">
        <f t="shared" ref="BG102" si="2398">IF(BG101=$A$12,BF102+($B$12*15),IF(BG101=$A$13,BF102+($B$13*15),IF(BG101=$A$15,IF(BF102+($B$15*15)&gt;100,100,BF102+($B$15*15)),IF(BG101=$A$14,IF(BF102+($B$14*15)&gt;100,100,BF102+($B$14*15)),IF(BG101=$A$16,IF(BF102+$B$16*15&gt;100,100,BF102+$B$16*15),BF102)))))</f>
        <v>34.173333333333346</v>
      </c>
      <c r="BH102" s="316">
        <f t="shared" ref="BH102" si="2399">IF(BH101=$A$12,BG102+($B$12*15),IF(BH101=$A$13,BG102+($B$13*15),IF(BH101=$A$15,IF(BG102+($B$15*15)&gt;100,100,BG102+($B$15*15)),IF(BH101=$A$14,IF(BG102+($B$14*15)&gt;100,100,BG102+($B$14*15)),IF(BH101=$A$16,IF(BG102+$B$16*15&gt;100,100,BG102+$B$16*15),BG102)))))</f>
        <v>32.236666666666679</v>
      </c>
      <c r="BI102" s="316">
        <f t="shared" ref="BI102" si="2400">IF(BI101=$A$12,BH102+($B$12*15),IF(BI101=$A$13,BH102+($B$13*15),IF(BI101=$A$15,IF(BH102+($B$15*15)&gt;100,100,BH102+($B$15*15)),IF(BI101=$A$14,IF(BH102+($B$14*15)&gt;100,100,BH102+($B$14*15)),IF(BI101=$A$16,IF(BH102+$B$16*15&gt;100,100,BH102+$B$16*15),BH102)))))</f>
        <v>30.313333333333347</v>
      </c>
      <c r="BJ102" s="316">
        <f t="shared" ref="BJ102" si="2401">IF(BJ101=$A$12,BI102+($B$12*15),IF(BJ101=$A$13,BI102+($B$13*15),IF(BJ101=$A$15,IF(BI102+($B$15*15)&gt;100,100,BI102+($B$15*15)),IF(BJ101=$A$14,IF(BI102+($B$14*15)&gt;100,100,BI102+($B$14*15)),IF(BJ101=$A$16,IF(BI102+$B$16*15&gt;100,100,BI102+$B$16*15),BI102)))))</f>
        <v>28.390000000000015</v>
      </c>
      <c r="BK102" s="316">
        <f t="shared" ref="BK102" si="2402">IF(BK101=$A$12,BJ102+($B$12*15),IF(BK101=$A$13,BJ102+($B$13*15),IF(BK101=$A$15,IF(BJ102+($B$15*15)&gt;100,100,BJ102+($B$15*15)),IF(BK101=$A$14,IF(BJ102+($B$14*15)&gt;100,100,BJ102+($B$14*15)),IF(BK101=$A$16,IF(BJ102+$B$16*15&gt;100,100,BJ102+$B$16*15),BJ102)))))</f>
        <v>26.466666666666683</v>
      </c>
      <c r="BL102" s="316">
        <f t="shared" ref="BL102" si="2403">IF(BL101=$A$12,BK102+($B$12*15),IF(BL101=$A$13,BK102+($B$13*15),IF(BL101=$A$15,IF(BK102+($B$15*15)&gt;100,100,BK102+($B$15*15)),IF(BL101=$A$14,IF(BK102+($B$14*15)&gt;100,100,BK102+($B$14*15)),IF(BL101=$A$16,IF(BK102+$B$16*15&gt;100,100,BK102+$B$16*15),BK102)))))</f>
        <v>24.530000000000015</v>
      </c>
      <c r="BM102" s="316">
        <f t="shared" ref="BM102" si="2404">IF(BM101=$A$12,BL102+($B$12*15),IF(BM101=$A$13,BL102+($B$13*15),IF(BM101=$A$15,IF(BL102+($B$15*15)&gt;100,100,BL102+($B$15*15)),IF(BM101=$A$14,IF(BL102+($B$14*15)&gt;100,100,BL102+($B$14*15)),IF(BM101=$A$16,IF(BL102+$B$16*15&gt;100,100,BL102+$B$16*15),BL102)))))</f>
        <v>22.593333333333348</v>
      </c>
      <c r="BN102" s="316">
        <f t="shared" ref="BN102" si="2405">IF(BN101=$A$12,BM102+($B$12*15),IF(BN101=$A$13,BM102+($B$13*15),IF(BN101=$A$15,IF(BM102+($B$15*15)&gt;100,100,BM102+($B$15*15)),IF(BN101=$A$14,IF(BM102+($B$14*15)&gt;100,100,BM102+($B$14*15)),IF(BN101=$A$16,IF(BM102+$B$16*15&gt;100,100,BM102+$B$16*15),BM102)))))</f>
        <v>20.65666666666668</v>
      </c>
      <c r="BO102" s="316">
        <f t="shared" ref="BO102" si="2406">IF(BO101=$A$12,BN102+($B$12*15),IF(BO101=$A$13,BN102+($B$13*15),IF(BO101=$A$15,IF(BN102+($B$15*15)&gt;100,100,BN102+($B$15*15)),IF(BO101=$A$14,IF(BN102+($B$14*15)&gt;100,100,BN102+($B$14*15)),IF(BO101=$A$16,IF(BN102+$B$16*15&gt;100,100,BN102+$B$16*15),BN102)))))</f>
        <v>18.733333333333348</v>
      </c>
      <c r="BP102" s="316">
        <f t="shared" ref="BP102" si="2407">IF(BP101=$A$12,BO102+($B$12*15),IF(BP101=$A$13,BO102+($B$13*15),IF(BP101=$A$15,IF(BO102+($B$15*15)&gt;100,100,BO102+($B$15*15)),IF(BP101=$A$14,IF(BO102+($B$14*15)&gt;100,100,BO102+($B$14*15)),IF(BP101=$A$16,IF(BO102+$B$16*15&gt;100,100,BO102+$B$16*15),BO102)))))</f>
        <v>16.810000000000016</v>
      </c>
      <c r="BQ102" s="316">
        <f t="shared" ref="BQ102" si="2408">IF(BQ101=$A$12,BP102+($B$12*15),IF(BQ101=$A$13,BP102+($B$13*15),IF(BQ101=$A$15,IF(BP102+($B$15*15)&gt;100,100,BP102+($B$15*15)),IF(BQ101=$A$14,IF(BP102+($B$14*15)&gt;100,100,BP102+($B$14*15)),IF(BQ101=$A$16,IF(BP102+$B$16*15&gt;100,100,BP102+$B$16*15),BP102)))))</f>
        <v>31.810000000000016</v>
      </c>
      <c r="BR102" s="316">
        <f t="shared" ref="BR102" si="2409">IF(BR101=$A$12,BQ102+($B$12*15),IF(BR101=$A$13,BQ102+($B$13*15),IF(BR101=$A$15,IF(BQ102+($B$15*15)&gt;100,100,BQ102+($B$15*15)),IF(BR101=$A$14,IF(BQ102+($B$14*15)&gt;100,100,BQ102+($B$14*15)),IF(BR101=$A$16,IF(BQ102+$B$16*15&gt;100,100,BQ102+$B$16*15),BQ102)))))</f>
        <v>46.810000000000016</v>
      </c>
      <c r="BS102" s="316">
        <f t="shared" ref="BS102" si="2410">IF(BS101=$A$12,BR102+($B$12*15),IF(BS101=$A$13,BR102+($B$13*15),IF(BS101=$A$15,IF(BR102+($B$15*15)&gt;100,100,BR102+($B$15*15)),IF(BS101=$A$14,IF(BR102+($B$14*15)&gt;100,100,BR102+($B$14*15)),IF(BS101=$A$16,IF(BR102+$B$16*15&gt;100,100,BR102+$B$16*15),BR102)))))</f>
        <v>61.810000000000016</v>
      </c>
      <c r="BT102" s="316">
        <f t="shared" ref="BT102" si="2411">IF(BT101=$A$12,BS102+($B$12*15),IF(BT101=$A$13,BS102+($B$13*15),IF(BT101=$A$15,IF(BS102+($B$15*15)&gt;100,100,BS102+($B$15*15)),IF(BT101=$A$14,IF(BS102+($B$14*15)&gt;100,100,BS102+($B$14*15)),IF(BT101=$A$16,IF(BS102+$B$16*15&gt;100,100,BS102+$B$16*15),BS102)))))</f>
        <v>76.810000000000016</v>
      </c>
      <c r="BU102" s="316">
        <f t="shared" ref="BU102" si="2412">IF(BU101=$A$12,BT102+($B$12*15),IF(BU101=$A$13,BT102+($B$13*15),IF(BU101=$A$15,IF(BT102+($B$15*15)&gt;100,100,BT102+($B$15*15)),IF(BU101=$A$14,IF(BT102+($B$14*15)&gt;100,100,BT102+($B$14*15)),IF(BU101=$A$16,IF(BT102+$B$16*15&gt;100,100,BT102+$B$16*15),BT102)))))</f>
        <v>74.886666666666684</v>
      </c>
      <c r="BV102" s="316">
        <f t="shared" ref="BV102" si="2413">IF(BV101=$A$12,BU102+($B$12*15),IF(BV101=$A$13,BU102+($B$13*15),IF(BV101=$A$15,IF(BU102+($B$15*15)&gt;100,100,BU102+($B$15*15)),IF(BV101=$A$14,IF(BU102+($B$14*15)&gt;100,100,BU102+($B$14*15)),IF(BV101=$A$16,IF(BU102+$B$16*15&gt;100,100,BU102+$B$16*15),BU102)))))</f>
        <v>72.950000000000017</v>
      </c>
      <c r="BW102" s="316">
        <f t="shared" ref="BW102" si="2414">IF(BW101=$A$12,BV102+($B$12*15),IF(BW101=$A$13,BV102+($B$13*15),IF(BW101=$A$15,IF(BV102+($B$15*15)&gt;100,100,BV102+($B$15*15)),IF(BW101=$A$14,IF(BV102+($B$14*15)&gt;100,100,BV102+($B$14*15)),IF(BW101=$A$16,IF(BV102+$B$16*15&gt;100,100,BV102+$B$16*15),BV102)))))</f>
        <v>71.01333333333335</v>
      </c>
      <c r="BX102" s="316">
        <f t="shared" ref="BX102" si="2415">IF(BX101=$A$12,BW102+($B$12*15),IF(BX101=$A$13,BW102+($B$13*15),IF(BX101=$A$15,IF(BW102+($B$15*15)&gt;100,100,BW102+($B$15*15)),IF(BX101=$A$14,IF(BW102+($B$14*15)&gt;100,100,BW102+($B$14*15)),IF(BX101=$A$16,IF(BW102+$B$16*15&gt;100,100,BW102+$B$16*15),BW102)))))</f>
        <v>69.076666666666682</v>
      </c>
      <c r="BY102" s="316">
        <f t="shared" ref="BY102" si="2416">IF(BY101=$A$12,BX102+($B$12*15),IF(BY101=$A$13,BX102+($B$13*15),IF(BY101=$A$15,IF(BX102+($B$15*15)&gt;100,100,BX102+($B$15*15)),IF(BY101=$A$14,IF(BX102+($B$14*15)&gt;100,100,BX102+($B$14*15)),IF(BY101=$A$16,IF(BX102+$B$16*15&gt;100,100,BX102+$B$16*15),BX102)))))</f>
        <v>69.076666666666682</v>
      </c>
      <c r="BZ102" s="316">
        <f t="shared" ref="BZ102" si="2417">IF(BZ101=$A$12,BY102+($B$12*15),IF(BZ101=$A$13,BY102+($B$13*15),IF(BZ101=$A$15,IF(BY102+($B$15*15)&gt;100,100,BY102+($B$15*15)),IF(BZ101=$A$14,IF(BY102+($B$14*15)&gt;100,100,BY102+($B$14*15)),IF(BZ101=$A$16,IF(BY102+$B$16*15&gt;100,100,BY102+$B$16*15),BY102)))))</f>
        <v>69.076666666666682</v>
      </c>
      <c r="CA102" s="316">
        <f t="shared" ref="CA102" si="2418">IF(CA101=$A$12,BZ102+($B$12*15),IF(CA101=$A$13,BZ102+($B$13*15),IF(CA101=$A$15,IF(BZ102+($B$15*15)&gt;100,100,BZ102+($B$15*15)),IF(CA101=$A$14,IF(BZ102+($B$14*15)&gt;100,100,BZ102+($B$14*15)),IF(CA101=$A$16,IF(BZ102+$B$16*15&gt;100,100,BZ102+$B$16*15),BZ102)))))</f>
        <v>69.076666666666682</v>
      </c>
      <c r="CB102" s="316">
        <f t="shared" ref="CB102" si="2419">IF(CB101=$A$12,CA102+($B$12*15),IF(CB101=$A$13,CA102+($B$13*15),IF(CB101=$A$15,IF(CA102+($B$15*15)&gt;100,100,CA102+($B$15*15)),IF(CB101=$A$14,IF(CA102+($B$14*15)&gt;100,100,CA102+($B$14*15)),IF(CB101=$A$16,IF(CA102+$B$16*15&gt;100,100,CA102+$B$16*15),CA102)))))</f>
        <v>69.076666666666682</v>
      </c>
      <c r="CC102" s="316">
        <f t="shared" ref="CC102" si="2420">IF(CC101=$A$12,CB102+($B$12*15),IF(CC101=$A$13,CB102+($B$13*15),IF(CC101=$A$15,IF(CB102+($B$15*15)&gt;100,100,CB102+($B$15*15)),IF(CC101=$A$14,IF(CB102+($B$14*15)&gt;100,100,CB102+($B$14*15)),IF(CC101=$A$16,IF(CB102+$B$16*15&gt;100,100,CB102+$B$16*15),CB102)))))</f>
        <v>69.076666666666682</v>
      </c>
      <c r="CD102" s="316">
        <f t="shared" ref="CD102" si="2421">IF(CD101=$A$12,CC102+($B$12*15),IF(CD101=$A$13,CC102+($B$13*15),IF(CD101=$A$15,IF(CC102+($B$15*15)&gt;100,100,CC102+($B$15*15)),IF(CD101=$A$14,IF(CC102+($B$14*15)&gt;100,100,CC102+($B$14*15)),IF(CD101=$A$16,IF(CC102+$B$16*15&gt;100,100,CC102+$B$16*15),CC102)))))</f>
        <v>69.076666666666682</v>
      </c>
      <c r="CE102" s="316">
        <f t="shared" ref="CE102" si="2422">IF(CE101=$A$12,CD102+($B$12*15),IF(CE101=$A$13,CD102+($B$13*15),IF(CE101=$A$15,IF(CD102+($B$15*15)&gt;100,100,CD102+($B$15*15)),IF(CE101=$A$14,IF(CD102+($B$14*15)&gt;100,100,CD102+($B$14*15)),IF(CE101=$A$16,IF(CD102+$B$16*15&gt;100,100,CD102+$B$16*15),CD102)))))</f>
        <v>69.076666666666682</v>
      </c>
      <c r="CF102" s="316">
        <f t="shared" ref="CF102" si="2423">IF(CF101=$A$12,CE102+($B$12*15),IF(CF101=$A$13,CE102+($B$13*15),IF(CF101=$A$15,IF(CE102+($B$15*15)&gt;100,100,CE102+($B$15*15)),IF(CF101=$A$14,IF(CE102+($B$14*15)&gt;100,100,CE102+($B$14*15)),IF(CF101=$A$16,IF(CE102+$B$16*15&gt;100,100,CE102+$B$16*15),CE102)))))</f>
        <v>69.076666666666682</v>
      </c>
      <c r="CG102" s="316">
        <f t="shared" ref="CG102" si="2424">IF(CG101=$A$12,CF102+($B$12*15),IF(CG101=$A$13,CF102+($B$13*15),IF(CG101=$A$15,IF(CF102+($B$15*15)&gt;100,100,CF102+($B$15*15)),IF(CG101=$A$14,IF(CF102+($B$14*15)&gt;100,100,CF102+($B$14*15)),IF(CG101=$A$16,IF(CF102+$B$16*15&gt;100,100,CF102+$B$16*15),CF102)))))</f>
        <v>69.076666666666682</v>
      </c>
      <c r="CH102" s="316">
        <f t="shared" ref="CH102" si="2425">IF(CH101=$A$12,CG102+($B$12*15),IF(CH101=$A$13,CG102+($B$13*15),IF(CH101=$A$15,IF(CG102+($B$15*15)&gt;100,100,CG102+($B$15*15)),IF(CH101=$A$14,IF(CG102+($B$14*15)&gt;100,100,CG102+($B$14*15)),IF(CH101=$A$16,IF(CG102+$B$16*15&gt;100,100,CG102+$B$16*15),CG102)))))</f>
        <v>69.076666666666682</v>
      </c>
      <c r="CI102" s="316">
        <f t="shared" ref="CI102" si="2426">IF(CI101=$A$12,CH102+($B$12*15),IF(CI101=$A$13,CH102+($B$13*15),IF(CI101=$A$15,IF(CH102+($B$15*15)&gt;100,100,CH102+($B$15*15)),IF(CI101=$A$14,IF(CH102+($B$14*15)&gt;100,100,CH102+($B$14*15)),IF(CI101=$A$16,IF(CH102+$B$16*15&gt;100,100,CH102+$B$16*15),CH102)))))</f>
        <v>69.076666666666682</v>
      </c>
      <c r="CJ102" s="316">
        <f t="shared" ref="CJ102" si="2427">IF(CJ101=$A$12,CI102+($B$12*15),IF(CJ101=$A$13,CI102+($B$13*15),IF(CJ101=$A$15,IF(CI102+($B$15*15)&gt;100,100,CI102+($B$15*15)),IF(CJ101=$A$14,IF(CI102+($B$14*15)&gt;100,100,CI102+($B$14*15)),IF(CJ101=$A$16,IF(CI102+$B$16*15&gt;100,100,CI102+$B$16*15),CI102)))))</f>
        <v>69.076666666666682</v>
      </c>
      <c r="CK102" s="316">
        <f t="shared" ref="CK102" si="2428">IF(CK101=$A$12,CJ102+($B$12*15),IF(CK101=$A$13,CJ102+($B$13*15),IF(CK101=$A$15,IF(CJ102+($B$15*15)&gt;100,100,CJ102+($B$15*15)),IF(CK101=$A$14,IF(CJ102+($B$14*15)&gt;100,100,CJ102+($B$14*15)),IF(CK101=$A$16,IF(CJ102+$B$16*15&gt;100,100,CJ102+$B$16*15),CJ102)))))</f>
        <v>69.076666666666682</v>
      </c>
      <c r="CL102" s="316">
        <f t="shared" ref="CL102" si="2429">IF(CL101=$A$12,CK102+($B$12*15),IF(CL101=$A$13,CK102+($B$13*15),IF(CL101=$A$15,IF(CK102+($B$15*15)&gt;100,100,CK102+($B$15*15)),IF(CL101=$A$14,IF(CK102+($B$14*15)&gt;100,100,CK102+($B$14*15)),IF(CL101=$A$16,IF(CK102+$B$16*15&gt;100,100,CK102+$B$16*15),CK102)))))</f>
        <v>69.076666666666682</v>
      </c>
      <c r="CM102" s="316">
        <f t="shared" ref="CM102" si="2430">IF(CM101=$A$12,CL102+($B$12*15),IF(CM101=$A$13,CL102+($B$13*15),IF(CM101=$A$15,IF(CL102+($B$15*15)&gt;100,100,CL102+($B$15*15)),IF(CM101=$A$14,IF(CL102+($B$14*15)&gt;100,100,CL102+($B$14*15)),IF(CM101=$A$16,IF(CL102+$B$16*15&gt;100,100,CL102+$B$16*15),CL102)))))</f>
        <v>69.076666666666682</v>
      </c>
      <c r="CN102" s="316">
        <f t="shared" ref="CN102" si="2431">IF(CN101=$A$12,CM102+($B$12*15),IF(CN101=$A$13,CM102+($B$13*15),IF(CN101=$A$15,IF(CM102+($B$15*15)&gt;100,100,CM102+($B$15*15)),IF(CN101=$A$14,IF(CM102+($B$14*15)&gt;100,100,CM102+($B$14*15)),IF(CN101=$A$16,IF(CM102+$B$16*15&gt;100,100,CM102+$B$16*15),CM102)))))</f>
        <v>69.076666666666682</v>
      </c>
      <c r="CO102" s="316">
        <f t="shared" ref="CO102" si="2432">IF(CO101=$A$12,CN102+($B$12*15),IF(CO101=$A$13,CN102+($B$13*15),IF(CO101=$A$15,IF(CN102+($B$15*15)&gt;100,100,CN102+($B$15*15)),IF(CO101=$A$14,IF(CN102+($B$14*15)&gt;100,100,CN102+($B$14*15)),IF(CO101=$A$16,IF(CN102+$B$16*15&gt;100,100,CN102+$B$16*15),CN102)))))</f>
        <v>69.076666666666682</v>
      </c>
      <c r="CP102" s="316">
        <f t="shared" ref="CP102" si="2433">IF(CP101=$A$12,CO102+($B$12*15),IF(CP101=$A$13,CO102+($B$13*15),IF(CP101=$A$15,IF(CO102+($B$15*15)&gt;100,100,CO102+($B$15*15)),IF(CP101=$A$14,IF(CO102+($B$14*15)&gt;100,100,CO102+($B$14*15)),IF(CP101=$A$16,IF(CO102+$B$16*15&gt;100,100,CO102+$B$16*15),CO102)))))</f>
        <v>69.076666666666682</v>
      </c>
      <c r="CQ102" s="316">
        <f t="shared" ref="CQ102" si="2434">IF(CQ101=$A$12,CP102+($B$12*15),IF(CQ101=$A$13,CP102+($B$13*15),IF(CQ101=$A$15,IF(CP102+($B$15*15)&gt;100,100,CP102+($B$15*15)),IF(CQ101=$A$14,IF(CP102+($B$14*15)&gt;100,100,CP102+($B$14*15)),IF(CQ101=$A$16,IF(CP102+$B$16*15&gt;100,100,CP102+$B$16*15),CP102)))))</f>
        <v>69.076666666666682</v>
      </c>
      <c r="CR102" s="316">
        <f t="shared" ref="CR102" si="2435">IF(CR101=$A$12,CQ102+($B$12*15),IF(CR101=$A$13,CQ102+($B$13*15),IF(CR101=$A$15,IF(CQ102+($B$15*15)&gt;100,100,CQ102+($B$15*15)),IF(CR101=$A$14,IF(CQ102+($B$14*15)&gt;100,100,CQ102+($B$14*15)),IF(CR101=$A$16,IF(CQ102+$B$16*15&gt;100,100,CQ102+$B$16*15),CQ102)))))</f>
        <v>69.076666666666682</v>
      </c>
      <c r="CS102" s="316">
        <f t="shared" ref="CS102" si="2436">IF(CS101=$A$12,CR102+($B$12*15),IF(CS101=$A$13,CR102+($B$13*15),IF(CS101=$A$15,IF(CR102+($B$15*15)&gt;100,100,CR102+($B$15*15)),IF(CS101=$A$14,IF(CR102+($B$14*15)&gt;100,100,CR102+($B$14*15)),IF(CS101=$A$16,IF(CR102+$B$16*15&gt;100,100,CR102+$B$16*15),CR102)))))</f>
        <v>69.076666666666682</v>
      </c>
      <c r="CT102" s="316">
        <f t="shared" ref="CT102" si="2437">IF(CT101=$A$12,CS102+($B$12*15),IF(CT101=$A$13,CS102+($B$13*15),IF(CT101=$A$15,IF(CS102+($B$15*15)&gt;100,100,CS102+($B$15*15)),IF(CT101=$A$14,IF(CS102+($B$14*15)&gt;100,100,CS102+($B$14*15)),IF(CT101=$A$16,IF(CS102+$B$16*15&gt;100,100,CS102+$B$16*15),CS102)))))</f>
        <v>69.076666666666682</v>
      </c>
      <c r="CU102" s="316">
        <f t="shared" ref="CU102" si="2438">IF(CU101=$A$12,CT102+($B$12*15),IF(CU101=$A$13,CT102+($B$13*15),IF(CU101=$A$15,IF(CT102+($B$15*15)&gt;100,100,CT102+($B$15*15)),IF(CU101=$A$14,IF(CT102+($B$14*15)&gt;100,100,CT102+($B$14*15)),IF(CU101=$A$16,IF(CT102+$B$16*15&gt;100,100,CT102+$B$16*15),CT102)))))</f>
        <v>69.076666666666682</v>
      </c>
      <c r="CV102" s="316">
        <f t="shared" ref="CV102" si="2439">IF(CV101=$A$12,CU102+($B$12*15),IF(CV101=$A$13,CU102+($B$13*15),IF(CV101=$A$15,IF(CU102+($B$15*15)&gt;100,100,CU102+($B$15*15)),IF(CV101=$A$14,IF(CU102+($B$14*15)&gt;100,100,CU102+($B$14*15)),IF(CV101=$A$16,IF(CU102+$B$16*15&gt;100,100,CU102+$B$16*15),CU102)))))</f>
        <v>69.076666666666682</v>
      </c>
      <c r="CW102" s="311">
        <f t="shared" ref="CW102" si="2440">CL102-10</f>
        <v>59.076666666666682</v>
      </c>
    </row>
    <row r="103" spans="1:101" s="303" customFormat="1" ht="12" x14ac:dyDescent="0.2">
      <c r="A103" s="416"/>
      <c r="B103" s="419" t="s">
        <v>48</v>
      </c>
      <c r="C103" s="304" t="s">
        <v>44</v>
      </c>
      <c r="D103" s="314" t="s">
        <v>45</v>
      </c>
      <c r="E103" s="316"/>
      <c r="F103" s="316"/>
      <c r="G103" s="316" t="s">
        <v>23</v>
      </c>
      <c r="H103" s="316" t="s">
        <v>23</v>
      </c>
      <c r="I103" s="316" t="s">
        <v>23</v>
      </c>
      <c r="J103" s="316" t="s">
        <v>207</v>
      </c>
      <c r="K103" s="316" t="s">
        <v>207</v>
      </c>
      <c r="L103" s="316" t="s">
        <v>207</v>
      </c>
      <c r="M103" s="316" t="s">
        <v>23</v>
      </c>
      <c r="N103" s="316" t="s">
        <v>23</v>
      </c>
      <c r="O103" s="316" t="s">
        <v>23</v>
      </c>
      <c r="P103" s="316" t="s">
        <v>207</v>
      </c>
      <c r="Q103" s="316" t="s">
        <v>207</v>
      </c>
      <c r="R103" s="316" t="s">
        <v>207</v>
      </c>
      <c r="S103" s="316" t="s">
        <v>23</v>
      </c>
      <c r="T103" s="316" t="s">
        <v>23</v>
      </c>
      <c r="U103" s="316" t="s">
        <v>23</v>
      </c>
      <c r="V103" s="316" t="s">
        <v>207</v>
      </c>
      <c r="W103" s="316" t="s">
        <v>207</v>
      </c>
      <c r="X103" s="316" t="s">
        <v>207</v>
      </c>
      <c r="Y103" s="316" t="s">
        <v>23</v>
      </c>
      <c r="Z103" s="316" t="s">
        <v>23</v>
      </c>
      <c r="AA103" s="316" t="s">
        <v>23</v>
      </c>
      <c r="AB103" s="316" t="s">
        <v>207</v>
      </c>
      <c r="AC103" s="316" t="s">
        <v>207</v>
      </c>
      <c r="AD103" s="316" t="s">
        <v>207</v>
      </c>
      <c r="AE103" s="316" t="s">
        <v>23</v>
      </c>
      <c r="AF103" s="316" t="s">
        <v>23</v>
      </c>
      <c r="AG103" s="316" t="s">
        <v>23</v>
      </c>
      <c r="AH103" s="316" t="s">
        <v>207</v>
      </c>
      <c r="AI103" s="316" t="s">
        <v>207</v>
      </c>
      <c r="AJ103" s="316" t="s">
        <v>207</v>
      </c>
      <c r="AK103" s="316" t="s">
        <v>23</v>
      </c>
      <c r="AL103" s="316" t="s">
        <v>23</v>
      </c>
      <c r="AM103" s="316" t="s">
        <v>23</v>
      </c>
      <c r="AN103" s="316" t="s">
        <v>207</v>
      </c>
      <c r="AO103" s="317" t="s">
        <v>17</v>
      </c>
      <c r="AP103" s="317" t="s">
        <v>17</v>
      </c>
      <c r="AQ103" s="317" t="s">
        <v>17</v>
      </c>
      <c r="AR103" s="317" t="s">
        <v>17</v>
      </c>
      <c r="AS103" s="316" t="s">
        <v>207</v>
      </c>
      <c r="AT103" s="316" t="s">
        <v>207</v>
      </c>
      <c r="AU103" s="316" t="s">
        <v>23</v>
      </c>
      <c r="AV103" s="316" t="s">
        <v>23</v>
      </c>
      <c r="AW103" s="316" t="s">
        <v>23</v>
      </c>
      <c r="AX103" s="316" t="s">
        <v>207</v>
      </c>
      <c r="AY103" s="316" t="s">
        <v>207</v>
      </c>
      <c r="AZ103" s="316" t="s">
        <v>207</v>
      </c>
      <c r="BA103" s="316" t="s">
        <v>23</v>
      </c>
      <c r="BB103" s="316" t="s">
        <v>23</v>
      </c>
      <c r="BC103" s="316" t="s">
        <v>23</v>
      </c>
      <c r="BD103" s="316" t="s">
        <v>207</v>
      </c>
      <c r="BE103" s="316" t="s">
        <v>207</v>
      </c>
      <c r="BF103" s="316" t="s">
        <v>207</v>
      </c>
      <c r="BG103" s="316" t="s">
        <v>23</v>
      </c>
      <c r="BH103" s="316" t="s">
        <v>23</v>
      </c>
      <c r="BI103" s="316" t="s">
        <v>23</v>
      </c>
      <c r="BJ103" s="316" t="s">
        <v>207</v>
      </c>
      <c r="BK103" s="316" t="s">
        <v>207</v>
      </c>
      <c r="BL103" s="316" t="s">
        <v>207</v>
      </c>
      <c r="BM103" s="316" t="s">
        <v>23</v>
      </c>
      <c r="BN103" s="316" t="s">
        <v>23</v>
      </c>
      <c r="BO103" s="316" t="s">
        <v>23</v>
      </c>
      <c r="BP103" s="316" t="s">
        <v>207</v>
      </c>
      <c r="BQ103" s="316" t="s">
        <v>207</v>
      </c>
      <c r="BR103" s="316" t="s">
        <v>207</v>
      </c>
      <c r="BS103" s="316" t="s">
        <v>23</v>
      </c>
      <c r="BT103" s="316" t="s">
        <v>23</v>
      </c>
      <c r="BU103" s="316" t="s">
        <v>23</v>
      </c>
      <c r="BV103" s="316" t="s">
        <v>207</v>
      </c>
      <c r="BW103" s="317" t="s">
        <v>17</v>
      </c>
      <c r="BX103" s="317" t="s">
        <v>17</v>
      </c>
      <c r="BY103" s="317" t="s">
        <v>17</v>
      </c>
      <c r="BZ103" s="317" t="s">
        <v>17</v>
      </c>
      <c r="CA103" s="316"/>
      <c r="CB103" s="316"/>
      <c r="CC103" s="316"/>
      <c r="CD103" s="316"/>
      <c r="CE103" s="316"/>
      <c r="CF103" s="316"/>
      <c r="CG103" s="316"/>
      <c r="CH103" s="316"/>
      <c r="CI103" s="316"/>
      <c r="CJ103" s="316"/>
      <c r="CK103" s="316"/>
      <c r="CL103" s="316"/>
      <c r="CM103" s="316"/>
      <c r="CN103" s="316"/>
      <c r="CO103" s="316"/>
      <c r="CP103" s="316"/>
      <c r="CQ103" s="316"/>
      <c r="CR103" s="316"/>
      <c r="CS103" s="316"/>
      <c r="CT103" s="316"/>
      <c r="CU103" s="316"/>
      <c r="CV103" s="316"/>
      <c r="CW103" s="303" t="s">
        <v>46</v>
      </c>
    </row>
    <row r="104" spans="1:101" s="303" customFormat="1" ht="12" x14ac:dyDescent="0.2">
      <c r="A104" s="416"/>
      <c r="B104" s="420"/>
      <c r="C104" s="304" t="s">
        <v>37</v>
      </c>
      <c r="D104" s="315">
        <f>CW70</f>
        <v>86.153333333333336</v>
      </c>
      <c r="E104" s="316">
        <f>IF(E103=$A$12,D104+($B$12*15),IF(E103=$A$13,D104+($B$13*15),IF(E103=$A$15,IF(D104+($B$15*15)&gt;100,100,D104+($B$15*15)),IF(E103=$A$14,IF(D104+($B$14*15)&gt;100,100,D104+($B$14*15)),IF(E103=$A$16,IF(D104+$B$16*15&gt;100,100,D104+$B$16*15),D104)))))</f>
        <v>86.153333333333336</v>
      </c>
      <c r="F104" s="316">
        <f t="shared" ref="F104" si="2441">IF(F103=$A$12,E104+($B$12*15),IF(F103=$A$13,E104+($B$13*15),IF(F103=$A$15,IF(E104+($B$15*15)&gt;100,100,E104+($B$15*15)),IF(F103=$A$14,IF(E104+($B$14*15)&gt;100,100,E104+($B$14*15)),IF(F103=$A$16,IF(E104+$B$16*15&gt;100,100,E104+$B$16*15),E104)))))</f>
        <v>86.153333333333336</v>
      </c>
      <c r="G104" s="316">
        <f t="shared" ref="G104" si="2442">IF(G103=$A$12,F104+($B$12*15),IF(G103=$A$13,F104+($B$13*15),IF(G103=$A$15,IF(F104+($B$15*15)&gt;100,100,F104+($B$15*15)),IF(G103=$A$14,IF(F104+($B$14*15)&gt;100,100,F104+($B$14*15)),IF(G103=$A$16,IF(F104+$B$16*15&gt;100,100,F104+$B$16*15),F104)))))</f>
        <v>84.216666666666669</v>
      </c>
      <c r="H104" s="316">
        <f t="shared" ref="H104" si="2443">IF(H103=$A$12,G104+($B$12*15),IF(H103=$A$13,G104+($B$13*15),IF(H103=$A$15,IF(G104+($B$15*15)&gt;100,100,G104+($B$15*15)),IF(H103=$A$14,IF(G104+($B$14*15)&gt;100,100,G104+($B$14*15)),IF(H103=$A$16,IF(G104+$B$16*15&gt;100,100,G104+$B$16*15),G104)))))</f>
        <v>82.28</v>
      </c>
      <c r="I104" s="316">
        <f t="shared" ref="I104" si="2444">IF(I103=$A$12,H104+($B$12*15),IF(I103=$A$13,H104+($B$13*15),IF(I103=$A$15,IF(H104+($B$15*15)&gt;100,100,H104+($B$15*15)),IF(I103=$A$14,IF(H104+($B$14*15)&gt;100,100,H104+($B$14*15)),IF(I103=$A$16,IF(H104+$B$16*15&gt;100,100,H104+$B$16*15),H104)))))</f>
        <v>80.343333333333334</v>
      </c>
      <c r="J104" s="316">
        <f t="shared" ref="J104" si="2445">IF(J103=$A$12,I104+($B$12*15),IF(J103=$A$13,I104+($B$13*15),IF(J103=$A$15,IF(I104+($B$15*15)&gt;100,100,I104+($B$15*15)),IF(J103=$A$14,IF(I104+($B$14*15)&gt;100,100,I104+($B$14*15)),IF(J103=$A$16,IF(I104+$B$16*15&gt;100,100,I104+$B$16*15),I104)))))</f>
        <v>78.42</v>
      </c>
      <c r="K104" s="316">
        <f t="shared" ref="K104" si="2446">IF(K103=$A$12,J104+($B$12*15),IF(K103=$A$13,J104+($B$13*15),IF(K103=$A$15,IF(J104+($B$15*15)&gt;100,100,J104+($B$15*15)),IF(K103=$A$14,IF(J104+($B$14*15)&gt;100,100,J104+($B$14*15)),IF(K103=$A$16,IF(J104+$B$16*15&gt;100,100,J104+$B$16*15),J104)))))</f>
        <v>76.49666666666667</v>
      </c>
      <c r="L104" s="316">
        <f t="shared" ref="L104" si="2447">IF(L103=$A$12,K104+($B$12*15),IF(L103=$A$13,K104+($B$13*15),IF(L103=$A$15,IF(K104+($B$15*15)&gt;100,100,K104+($B$15*15)),IF(L103=$A$14,IF(K104+($B$14*15)&gt;100,100,K104+($B$14*15)),IF(L103=$A$16,IF(K104+$B$16*15&gt;100,100,K104+$B$16*15),K104)))))</f>
        <v>74.573333333333338</v>
      </c>
      <c r="M104" s="316">
        <f t="shared" ref="M104" si="2448">IF(M103=$A$12,L104+($B$12*15),IF(M103=$A$13,L104+($B$13*15),IF(M103=$A$15,IF(L104+($B$15*15)&gt;100,100,L104+($B$15*15)),IF(M103=$A$14,IF(L104+($B$14*15)&gt;100,100,L104+($B$14*15)),IF(M103=$A$16,IF(L104+$B$16*15&gt;100,100,L104+$B$16*15),L104)))))</f>
        <v>72.63666666666667</v>
      </c>
      <c r="N104" s="316">
        <f t="shared" ref="N104" si="2449">IF(N103=$A$12,M104+($B$12*15),IF(N103=$A$13,M104+($B$13*15),IF(N103=$A$15,IF(M104+($B$15*15)&gt;100,100,M104+($B$15*15)),IF(N103=$A$14,IF(M104+($B$14*15)&gt;100,100,M104+($B$14*15)),IF(N103=$A$16,IF(M104+$B$16*15&gt;100,100,M104+$B$16*15),M104)))))</f>
        <v>70.7</v>
      </c>
      <c r="O104" s="316">
        <f t="shared" ref="O104" si="2450">IF(O103=$A$12,N104+($B$12*15),IF(O103=$A$13,N104+($B$13*15),IF(O103=$A$15,IF(N104+($B$15*15)&gt;100,100,N104+($B$15*15)),IF(O103=$A$14,IF(N104+($B$14*15)&gt;100,100,N104+($B$14*15)),IF(O103=$A$16,IF(N104+$B$16*15&gt;100,100,N104+$B$16*15),N104)))))</f>
        <v>68.763333333333335</v>
      </c>
      <c r="P104" s="316">
        <f t="shared" ref="P104" si="2451">IF(P103=$A$12,O104+($B$12*15),IF(P103=$A$13,O104+($B$13*15),IF(P103=$A$15,IF(O104+($B$15*15)&gt;100,100,O104+($B$15*15)),IF(P103=$A$14,IF(O104+($B$14*15)&gt;100,100,O104+($B$14*15)),IF(P103=$A$16,IF(O104+$B$16*15&gt;100,100,O104+$B$16*15),O104)))))</f>
        <v>66.84</v>
      </c>
      <c r="Q104" s="316">
        <f t="shared" ref="Q104" si="2452">IF(Q103=$A$12,P104+($B$12*15),IF(Q103=$A$13,P104+($B$13*15),IF(Q103=$A$15,IF(P104+($B$15*15)&gt;100,100,P104+($B$15*15)),IF(Q103=$A$14,IF(P104+($B$14*15)&gt;100,100,P104+($B$14*15)),IF(Q103=$A$16,IF(P104+$B$16*15&gt;100,100,P104+$B$16*15),P104)))))</f>
        <v>64.916666666666671</v>
      </c>
      <c r="R104" s="316">
        <f t="shared" ref="R104" si="2453">IF(R103=$A$12,Q104+($B$12*15),IF(R103=$A$13,Q104+($B$13*15),IF(R103=$A$15,IF(Q104+($B$15*15)&gt;100,100,Q104+($B$15*15)),IF(R103=$A$14,IF(Q104+($B$14*15)&gt;100,100,Q104+($B$14*15)),IF(R103=$A$16,IF(Q104+$B$16*15&gt;100,100,Q104+$B$16*15),Q104)))))</f>
        <v>62.993333333333339</v>
      </c>
      <c r="S104" s="316">
        <f t="shared" ref="S104" si="2454">IF(S103=$A$12,R104+($B$12*15),IF(S103=$A$13,R104+($B$13*15),IF(S103=$A$15,IF(R104+($B$15*15)&gt;100,100,R104+($B$15*15)),IF(S103=$A$14,IF(R104+($B$14*15)&gt;100,100,R104+($B$14*15)),IF(S103=$A$16,IF(R104+$B$16*15&gt;100,100,R104+$B$16*15),R104)))))</f>
        <v>61.056666666666672</v>
      </c>
      <c r="T104" s="316">
        <f t="shared" ref="T104" si="2455">IF(T103=$A$12,S104+($B$12*15),IF(T103=$A$13,S104+($B$13*15),IF(T103=$A$15,IF(S104+($B$15*15)&gt;100,100,S104+($B$15*15)),IF(T103=$A$14,IF(S104+($B$14*15)&gt;100,100,S104+($B$14*15)),IF(T103=$A$16,IF(S104+$B$16*15&gt;100,100,S104+$B$16*15),S104)))))</f>
        <v>59.120000000000005</v>
      </c>
      <c r="U104" s="316">
        <f t="shared" ref="U104" si="2456">IF(U103=$A$12,T104+($B$12*15),IF(U103=$A$13,T104+($B$13*15),IF(U103=$A$15,IF(T104+($B$15*15)&gt;100,100,T104+($B$15*15)),IF(U103=$A$14,IF(T104+($B$14*15)&gt;100,100,T104+($B$14*15)),IF(U103=$A$16,IF(T104+$B$16*15&gt;100,100,T104+$B$16*15),T104)))))</f>
        <v>57.183333333333337</v>
      </c>
      <c r="V104" s="316">
        <f t="shared" ref="V104" si="2457">IF(V103=$A$12,U104+($B$12*15),IF(V103=$A$13,U104+($B$13*15),IF(V103=$A$15,IF(U104+($B$15*15)&gt;100,100,U104+($B$15*15)),IF(V103=$A$14,IF(U104+($B$14*15)&gt;100,100,U104+($B$14*15)),IF(V103=$A$16,IF(U104+$B$16*15&gt;100,100,U104+$B$16*15),U104)))))</f>
        <v>55.260000000000005</v>
      </c>
      <c r="W104" s="316">
        <f t="shared" ref="W104" si="2458">IF(W103=$A$12,V104+($B$12*15),IF(W103=$A$13,V104+($B$13*15),IF(W103=$A$15,IF(V104+($B$15*15)&gt;100,100,V104+($B$15*15)),IF(W103=$A$14,IF(V104+($B$14*15)&gt;100,100,V104+($B$14*15)),IF(W103=$A$16,IF(V104+$B$16*15&gt;100,100,V104+$B$16*15),V104)))))</f>
        <v>53.336666666666673</v>
      </c>
      <c r="X104" s="316">
        <f t="shared" ref="X104" si="2459">IF(X103=$A$12,W104+($B$12*15),IF(X103=$A$13,W104+($B$13*15),IF(X103=$A$15,IF(W104+($B$15*15)&gt;100,100,W104+($B$15*15)),IF(X103=$A$14,IF(W104+($B$14*15)&gt;100,100,W104+($B$14*15)),IF(X103=$A$16,IF(W104+$B$16*15&gt;100,100,W104+$B$16*15),W104)))))</f>
        <v>51.413333333333341</v>
      </c>
      <c r="Y104" s="316">
        <f t="shared" ref="Y104" si="2460">IF(Y103=$A$12,X104+($B$12*15),IF(Y103=$A$13,X104+($B$13*15),IF(Y103=$A$15,IF(X104+($B$15*15)&gt;100,100,X104+($B$15*15)),IF(Y103=$A$14,IF(X104+($B$14*15)&gt;100,100,X104+($B$14*15)),IF(Y103=$A$16,IF(X104+$B$16*15&gt;100,100,X104+$B$16*15),X104)))))</f>
        <v>49.476666666666674</v>
      </c>
      <c r="Z104" s="316">
        <f t="shared" ref="Z104" si="2461">IF(Z103=$A$12,Y104+($B$12*15),IF(Z103=$A$13,Y104+($B$13*15),IF(Z103=$A$15,IF(Y104+($B$15*15)&gt;100,100,Y104+($B$15*15)),IF(Z103=$A$14,IF(Y104+($B$14*15)&gt;100,100,Y104+($B$14*15)),IF(Z103=$A$16,IF(Y104+$B$16*15&gt;100,100,Y104+$B$16*15),Y104)))))</f>
        <v>47.540000000000006</v>
      </c>
      <c r="AA104" s="316">
        <f t="shared" ref="AA104" si="2462">IF(AA103=$A$12,Z104+($B$12*15),IF(AA103=$A$13,Z104+($B$13*15),IF(AA103=$A$15,IF(Z104+($B$15*15)&gt;100,100,Z104+($B$15*15)),IF(AA103=$A$14,IF(Z104+($B$14*15)&gt;100,100,Z104+($B$14*15)),IF(AA103=$A$16,IF(Z104+$B$16*15&gt;100,100,Z104+$B$16*15),Z104)))))</f>
        <v>45.603333333333339</v>
      </c>
      <c r="AB104" s="316">
        <f t="shared" ref="AB104" si="2463">IF(AB103=$A$12,AA104+($B$12*15),IF(AB103=$A$13,AA104+($B$13*15),IF(AB103=$A$15,IF(AA104+($B$15*15)&gt;100,100,AA104+($B$15*15)),IF(AB103=$A$14,IF(AA104+($B$14*15)&gt;100,100,AA104+($B$14*15)),IF(AB103=$A$16,IF(AA104+$B$16*15&gt;100,100,AA104+$B$16*15),AA104)))))</f>
        <v>43.680000000000007</v>
      </c>
      <c r="AC104" s="316">
        <f t="shared" ref="AC104" si="2464">IF(AC103=$A$12,AB104+($B$12*15),IF(AC103=$A$13,AB104+($B$13*15),IF(AC103=$A$15,IF(AB104+($B$15*15)&gt;100,100,AB104+($B$15*15)),IF(AC103=$A$14,IF(AB104+($B$14*15)&gt;100,100,AB104+($B$14*15)),IF(AC103=$A$16,IF(AB104+$B$16*15&gt;100,100,AB104+$B$16*15),AB104)))))</f>
        <v>41.756666666666675</v>
      </c>
      <c r="AD104" s="316">
        <f t="shared" ref="AD104" si="2465">IF(AD103=$A$12,AC104+($B$12*15),IF(AD103=$A$13,AC104+($B$13*15),IF(AD103=$A$15,IF(AC104+($B$15*15)&gt;100,100,AC104+($B$15*15)),IF(AD103=$A$14,IF(AC104+($B$14*15)&gt;100,100,AC104+($B$14*15)),IF(AD103=$A$16,IF(AC104+$B$16*15&gt;100,100,AC104+$B$16*15),AC104)))))</f>
        <v>39.833333333333343</v>
      </c>
      <c r="AE104" s="316">
        <f t="shared" ref="AE104" si="2466">IF(AE103=$A$12,AD104+($B$12*15),IF(AE103=$A$13,AD104+($B$13*15),IF(AE103=$A$15,IF(AD104+($B$15*15)&gt;100,100,AD104+($B$15*15)),IF(AE103=$A$14,IF(AD104+($B$14*15)&gt;100,100,AD104+($B$14*15)),IF(AE103=$A$16,IF(AD104+$B$16*15&gt;100,100,AD104+$B$16*15),AD104)))))</f>
        <v>37.896666666666675</v>
      </c>
      <c r="AF104" s="316">
        <f t="shared" ref="AF104" si="2467">IF(AF103=$A$12,AE104+($B$12*15),IF(AF103=$A$13,AE104+($B$13*15),IF(AF103=$A$15,IF(AE104+($B$15*15)&gt;100,100,AE104+($B$15*15)),IF(AF103=$A$14,IF(AE104+($B$14*15)&gt;100,100,AE104+($B$14*15)),IF(AF103=$A$16,IF(AE104+$B$16*15&gt;100,100,AE104+$B$16*15),AE104)))))</f>
        <v>35.960000000000008</v>
      </c>
      <c r="AG104" s="316">
        <f t="shared" ref="AG104" si="2468">IF(AG103=$A$12,AF104+($B$12*15),IF(AG103=$A$13,AF104+($B$13*15),IF(AG103=$A$15,IF(AF104+($B$15*15)&gt;100,100,AF104+($B$15*15)),IF(AG103=$A$14,IF(AF104+($B$14*15)&gt;100,100,AF104+($B$14*15)),IF(AG103=$A$16,IF(AF104+$B$16*15&gt;100,100,AF104+$B$16*15),AF104)))))</f>
        <v>34.023333333333341</v>
      </c>
      <c r="AH104" s="316">
        <f t="shared" ref="AH104" si="2469">IF(AH103=$A$12,AG104+($B$12*15),IF(AH103=$A$13,AG104+($B$13*15),IF(AH103=$A$15,IF(AG104+($B$15*15)&gt;100,100,AG104+($B$15*15)),IF(AH103=$A$14,IF(AG104+($B$14*15)&gt;100,100,AG104+($B$14*15)),IF(AH103=$A$16,IF(AG104+$B$16*15&gt;100,100,AG104+$B$16*15),AG104)))))</f>
        <v>32.100000000000009</v>
      </c>
      <c r="AI104" s="316">
        <f t="shared" ref="AI104" si="2470">IF(AI103=$A$12,AH104+($B$12*15),IF(AI103=$A$13,AH104+($B$13*15),IF(AI103=$A$15,IF(AH104+($B$15*15)&gt;100,100,AH104+($B$15*15)),IF(AI103=$A$14,IF(AH104+($B$14*15)&gt;100,100,AH104+($B$14*15)),IF(AI103=$A$16,IF(AH104+$B$16*15&gt;100,100,AH104+$B$16*15),AH104)))))</f>
        <v>30.176666666666677</v>
      </c>
      <c r="AJ104" s="316">
        <f t="shared" ref="AJ104" si="2471">IF(AJ103=$A$12,AI104+($B$12*15),IF(AJ103=$A$13,AI104+($B$13*15),IF(AJ103=$A$15,IF(AI104+($B$15*15)&gt;100,100,AI104+($B$15*15)),IF(AJ103=$A$14,IF(AI104+($B$14*15)&gt;100,100,AI104+($B$14*15)),IF(AJ103=$A$16,IF(AI104+$B$16*15&gt;100,100,AI104+$B$16*15),AI104)))))</f>
        <v>28.253333333333345</v>
      </c>
      <c r="AK104" s="316">
        <f t="shared" ref="AK104" si="2472">IF(AK103=$A$12,AJ104+($B$12*15),IF(AK103=$A$13,AJ104+($B$13*15),IF(AK103=$A$15,IF(AJ104+($B$15*15)&gt;100,100,AJ104+($B$15*15)),IF(AK103=$A$14,IF(AJ104+($B$14*15)&gt;100,100,AJ104+($B$14*15)),IF(AK103=$A$16,IF(AJ104+$B$16*15&gt;100,100,AJ104+$B$16*15),AJ104)))))</f>
        <v>26.316666666666677</v>
      </c>
      <c r="AL104" s="316">
        <f t="shared" ref="AL104" si="2473">IF(AL103=$A$12,AK104+($B$12*15),IF(AL103=$A$13,AK104+($B$13*15),IF(AL103=$A$15,IF(AK104+($B$15*15)&gt;100,100,AK104+($B$15*15)),IF(AL103=$A$14,IF(AK104+($B$14*15)&gt;100,100,AK104+($B$14*15)),IF(AL103=$A$16,IF(AK104+$B$16*15&gt;100,100,AK104+$B$16*15),AK104)))))</f>
        <v>24.38000000000001</v>
      </c>
      <c r="AM104" s="316">
        <f t="shared" ref="AM104" si="2474">IF(AM103=$A$12,AL104+($B$12*15),IF(AM103=$A$13,AL104+($B$13*15),IF(AM103=$A$15,IF(AL104+($B$15*15)&gt;100,100,AL104+($B$15*15)),IF(AM103=$A$14,IF(AL104+($B$14*15)&gt;100,100,AL104+($B$14*15)),IF(AM103=$A$16,IF(AL104+$B$16*15&gt;100,100,AL104+$B$16*15),AL104)))))</f>
        <v>22.443333333333342</v>
      </c>
      <c r="AN104" s="316">
        <f t="shared" ref="AN104" si="2475">IF(AN103=$A$12,AM104+($B$12*15),IF(AN103=$A$13,AM104+($B$13*15),IF(AN103=$A$15,IF(AM104+($B$15*15)&gt;100,100,AM104+($B$15*15)),IF(AN103=$A$14,IF(AM104+($B$14*15)&gt;100,100,AM104+($B$14*15)),IF(AN103=$A$16,IF(AM104+$B$16*15&gt;100,100,AM104+$B$16*15),AM104)))))</f>
        <v>20.52000000000001</v>
      </c>
      <c r="AO104" s="316">
        <f t="shared" ref="AO104" si="2476">IF(AO103=$A$12,AN104+($B$12*15),IF(AO103=$A$13,AN104+($B$13*15),IF(AO103=$A$15,IF(AN104+($B$15*15)&gt;100,100,AN104+($B$15*15)),IF(AO103=$A$14,IF(AN104+($B$14*15)&gt;100,100,AN104+($B$14*15)),IF(AO103=$A$16,IF(AN104+$B$16*15&gt;100,100,AN104+$B$16*15),AN104)))))</f>
        <v>45.52000000000001</v>
      </c>
      <c r="AP104" s="316">
        <f t="shared" ref="AP104" si="2477">IF(AP103=$A$12,AO104+($B$12*15),IF(AP103=$A$13,AO104+($B$13*15),IF(AP103=$A$15,IF(AO104+($B$15*15)&gt;100,100,AO104+($B$15*15)),IF(AP103=$A$14,IF(AO104+($B$14*15)&gt;100,100,AO104+($B$14*15)),IF(AP103=$A$16,IF(AO104+$B$16*15&gt;100,100,AO104+$B$16*15),AO104)))))</f>
        <v>70.52000000000001</v>
      </c>
      <c r="AQ104" s="316">
        <f t="shared" ref="AQ104" si="2478">IF(AQ103=$A$12,AP104+($B$12*15),IF(AQ103=$A$13,AP104+($B$13*15),IF(AQ103=$A$15,IF(AP104+($B$15*15)&gt;100,100,AP104+($B$15*15)),IF(AQ103=$A$14,IF(AP104+($B$14*15)&gt;100,100,AP104+($B$14*15)),IF(AQ103=$A$16,IF(AP104+$B$16*15&gt;100,100,AP104+$B$16*15),AP104)))))</f>
        <v>95.52000000000001</v>
      </c>
      <c r="AR104" s="316">
        <f t="shared" ref="AR104" si="2479">IF(AR103=$A$12,AQ104+($B$12*15),IF(AR103=$A$13,AQ104+($B$13*15),IF(AR103=$A$15,IF(AQ104+($B$15*15)&gt;100,100,AQ104+($B$15*15)),IF(AR103=$A$14,IF(AQ104+($B$14*15)&gt;100,100,AQ104+($B$14*15)),IF(AR103=$A$16,IF(AQ104+$B$16*15&gt;100,100,AQ104+$B$16*15),AQ104)))))</f>
        <v>100</v>
      </c>
      <c r="AS104" s="316">
        <f t="shared" ref="AS104" si="2480">IF(AS103=$A$12,AR104+($B$12*15),IF(AS103=$A$13,AR104+($B$13*15),IF(AS103=$A$15,IF(AR104+($B$15*15)&gt;100,100,AR104+($B$15*15)),IF(AS103=$A$14,IF(AR104+($B$14*15)&gt;100,100,AR104+($B$14*15)),IF(AS103=$A$16,IF(AR104+$B$16*15&gt;100,100,AR104+$B$16*15),AR104)))))</f>
        <v>98.076666666666668</v>
      </c>
      <c r="AT104" s="316">
        <f t="shared" ref="AT104" si="2481">IF(AT103=$A$12,AS104+($B$12*15),IF(AT103=$A$13,AS104+($B$13*15),IF(AT103=$A$15,IF(AS104+($B$15*15)&gt;100,100,AS104+($B$15*15)),IF(AT103=$A$14,IF(AS104+($B$14*15)&gt;100,100,AS104+($B$14*15)),IF(AT103=$A$16,IF(AS104+$B$16*15&gt;100,100,AS104+$B$16*15),AS104)))))</f>
        <v>96.153333333333336</v>
      </c>
      <c r="AU104" s="316">
        <f t="shared" ref="AU104" si="2482">IF(AU103=$A$12,AT104+($B$12*15),IF(AU103=$A$13,AT104+($B$13*15),IF(AU103=$A$15,IF(AT104+($B$15*15)&gt;100,100,AT104+($B$15*15)),IF(AU103=$A$14,IF(AT104+($B$14*15)&gt;100,100,AT104+($B$14*15)),IF(AU103=$A$16,IF(AT104+$B$16*15&gt;100,100,AT104+$B$16*15),AT104)))))</f>
        <v>94.216666666666669</v>
      </c>
      <c r="AV104" s="316">
        <f t="shared" ref="AV104" si="2483">IF(AV103=$A$12,AU104+($B$12*15),IF(AV103=$A$13,AU104+($B$13*15),IF(AV103=$A$15,IF(AU104+($B$15*15)&gt;100,100,AU104+($B$15*15)),IF(AV103=$A$14,IF(AU104+($B$14*15)&gt;100,100,AU104+($B$14*15)),IF(AV103=$A$16,IF(AU104+$B$16*15&gt;100,100,AU104+$B$16*15),AU104)))))</f>
        <v>92.28</v>
      </c>
      <c r="AW104" s="316">
        <f t="shared" ref="AW104" si="2484">IF(AW103=$A$12,AV104+($B$12*15),IF(AW103=$A$13,AV104+($B$13*15),IF(AW103=$A$15,IF(AV104+($B$15*15)&gt;100,100,AV104+($B$15*15)),IF(AW103=$A$14,IF(AV104+($B$14*15)&gt;100,100,AV104+($B$14*15)),IF(AW103=$A$16,IF(AV104+$B$16*15&gt;100,100,AV104+$B$16*15),AV104)))))</f>
        <v>90.343333333333334</v>
      </c>
      <c r="AX104" s="316">
        <f t="shared" ref="AX104" si="2485">IF(AX103=$A$12,AW104+($B$12*15),IF(AX103=$A$13,AW104+($B$13*15),IF(AX103=$A$15,IF(AW104+($B$15*15)&gt;100,100,AW104+($B$15*15)),IF(AX103=$A$14,IF(AW104+($B$14*15)&gt;100,100,AW104+($B$14*15)),IF(AX103=$A$16,IF(AW104+$B$16*15&gt;100,100,AW104+$B$16*15),AW104)))))</f>
        <v>88.42</v>
      </c>
      <c r="AY104" s="316">
        <f t="shared" ref="AY104" si="2486">IF(AY103=$A$12,AX104+($B$12*15),IF(AY103=$A$13,AX104+($B$13*15),IF(AY103=$A$15,IF(AX104+($B$15*15)&gt;100,100,AX104+($B$15*15)),IF(AY103=$A$14,IF(AX104+($B$14*15)&gt;100,100,AX104+($B$14*15)),IF(AY103=$A$16,IF(AX104+$B$16*15&gt;100,100,AX104+$B$16*15),AX104)))))</f>
        <v>86.49666666666667</v>
      </c>
      <c r="AZ104" s="316">
        <f t="shared" ref="AZ104" si="2487">IF(AZ103=$A$12,AY104+($B$12*15),IF(AZ103=$A$13,AY104+($B$13*15),IF(AZ103=$A$15,IF(AY104+($B$15*15)&gt;100,100,AY104+($B$15*15)),IF(AZ103=$A$14,IF(AY104+($B$14*15)&gt;100,100,AY104+($B$14*15)),IF(AZ103=$A$16,IF(AY104+$B$16*15&gt;100,100,AY104+$B$16*15),AY104)))))</f>
        <v>84.573333333333338</v>
      </c>
      <c r="BA104" s="316">
        <f t="shared" ref="BA104" si="2488">IF(BA103=$A$12,AZ104+($B$12*15),IF(BA103=$A$13,AZ104+($B$13*15),IF(BA103=$A$15,IF(AZ104+($B$15*15)&gt;100,100,AZ104+($B$15*15)),IF(BA103=$A$14,IF(AZ104+($B$14*15)&gt;100,100,AZ104+($B$14*15)),IF(BA103=$A$16,IF(AZ104+$B$16*15&gt;100,100,AZ104+$B$16*15),AZ104)))))</f>
        <v>82.63666666666667</v>
      </c>
      <c r="BB104" s="316">
        <f t="shared" ref="BB104" si="2489">IF(BB103=$A$12,BA104+($B$12*15),IF(BB103=$A$13,BA104+($B$13*15),IF(BB103=$A$15,IF(BA104+($B$15*15)&gt;100,100,BA104+($B$15*15)),IF(BB103=$A$14,IF(BA104+($B$14*15)&gt;100,100,BA104+($B$14*15)),IF(BB103=$A$16,IF(BA104+$B$16*15&gt;100,100,BA104+$B$16*15),BA104)))))</f>
        <v>80.7</v>
      </c>
      <c r="BC104" s="316">
        <f t="shared" ref="BC104" si="2490">IF(BC103=$A$12,BB104+($B$12*15),IF(BC103=$A$13,BB104+($B$13*15),IF(BC103=$A$15,IF(BB104+($B$15*15)&gt;100,100,BB104+($B$15*15)),IF(BC103=$A$14,IF(BB104+($B$14*15)&gt;100,100,BB104+($B$14*15)),IF(BC103=$A$16,IF(BB104+$B$16*15&gt;100,100,BB104+$B$16*15),BB104)))))</f>
        <v>78.763333333333335</v>
      </c>
      <c r="BD104" s="316">
        <f t="shared" ref="BD104" si="2491">IF(BD103=$A$12,BC104+($B$12*15),IF(BD103=$A$13,BC104+($B$13*15),IF(BD103=$A$15,IF(BC104+($B$15*15)&gt;100,100,BC104+($B$15*15)),IF(BD103=$A$14,IF(BC104+($B$14*15)&gt;100,100,BC104+($B$14*15)),IF(BD103=$A$16,IF(BC104+$B$16*15&gt;100,100,BC104+$B$16*15),BC104)))))</f>
        <v>76.84</v>
      </c>
      <c r="BE104" s="316">
        <f t="shared" ref="BE104" si="2492">IF(BE103=$A$12,BD104+($B$12*15),IF(BE103=$A$13,BD104+($B$13*15),IF(BE103=$A$15,IF(BD104+($B$15*15)&gt;100,100,BD104+($B$15*15)),IF(BE103=$A$14,IF(BD104+($B$14*15)&gt;100,100,BD104+($B$14*15)),IF(BE103=$A$16,IF(BD104+$B$16*15&gt;100,100,BD104+$B$16*15),BD104)))))</f>
        <v>74.916666666666671</v>
      </c>
      <c r="BF104" s="316">
        <f t="shared" ref="BF104" si="2493">IF(BF103=$A$12,BE104+($B$12*15),IF(BF103=$A$13,BE104+($B$13*15),IF(BF103=$A$15,IF(BE104+($B$15*15)&gt;100,100,BE104+($B$15*15)),IF(BF103=$A$14,IF(BE104+($B$14*15)&gt;100,100,BE104+($B$14*15)),IF(BF103=$A$16,IF(BE104+$B$16*15&gt;100,100,BE104+$B$16*15),BE104)))))</f>
        <v>72.993333333333339</v>
      </c>
      <c r="BG104" s="316">
        <f t="shared" ref="BG104" si="2494">IF(BG103=$A$12,BF104+($B$12*15),IF(BG103=$A$13,BF104+($B$13*15),IF(BG103=$A$15,IF(BF104+($B$15*15)&gt;100,100,BF104+($B$15*15)),IF(BG103=$A$14,IF(BF104+($B$14*15)&gt;100,100,BF104+($B$14*15)),IF(BG103=$A$16,IF(BF104+$B$16*15&gt;100,100,BF104+$B$16*15),BF104)))))</f>
        <v>71.056666666666672</v>
      </c>
      <c r="BH104" s="316">
        <f t="shared" ref="BH104" si="2495">IF(BH103=$A$12,BG104+($B$12*15),IF(BH103=$A$13,BG104+($B$13*15),IF(BH103=$A$15,IF(BG104+($B$15*15)&gt;100,100,BG104+($B$15*15)),IF(BH103=$A$14,IF(BG104+($B$14*15)&gt;100,100,BG104+($B$14*15)),IF(BH103=$A$16,IF(BG104+$B$16*15&gt;100,100,BG104+$B$16*15),BG104)))))</f>
        <v>69.12</v>
      </c>
      <c r="BI104" s="316">
        <f t="shared" ref="BI104" si="2496">IF(BI103=$A$12,BH104+($B$12*15),IF(BI103=$A$13,BH104+($B$13*15),IF(BI103=$A$15,IF(BH104+($B$15*15)&gt;100,100,BH104+($B$15*15)),IF(BI103=$A$14,IF(BH104+($B$14*15)&gt;100,100,BH104+($B$14*15)),IF(BI103=$A$16,IF(BH104+$B$16*15&gt;100,100,BH104+$B$16*15),BH104)))))</f>
        <v>67.183333333333337</v>
      </c>
      <c r="BJ104" s="316">
        <f t="shared" ref="BJ104" si="2497">IF(BJ103=$A$12,BI104+($B$12*15),IF(BJ103=$A$13,BI104+($B$13*15),IF(BJ103=$A$15,IF(BI104+($B$15*15)&gt;100,100,BI104+($B$15*15)),IF(BJ103=$A$14,IF(BI104+($B$14*15)&gt;100,100,BI104+($B$14*15)),IF(BJ103=$A$16,IF(BI104+$B$16*15&gt;100,100,BI104+$B$16*15),BI104)))))</f>
        <v>65.260000000000005</v>
      </c>
      <c r="BK104" s="316">
        <f t="shared" ref="BK104" si="2498">IF(BK103=$A$12,BJ104+($B$12*15),IF(BK103=$A$13,BJ104+($B$13*15),IF(BK103=$A$15,IF(BJ104+($B$15*15)&gt;100,100,BJ104+($B$15*15)),IF(BK103=$A$14,IF(BJ104+($B$14*15)&gt;100,100,BJ104+($B$14*15)),IF(BK103=$A$16,IF(BJ104+$B$16*15&gt;100,100,BJ104+$B$16*15),BJ104)))))</f>
        <v>63.336666666666673</v>
      </c>
      <c r="BL104" s="316">
        <f t="shared" ref="BL104" si="2499">IF(BL103=$A$12,BK104+($B$12*15),IF(BL103=$A$13,BK104+($B$13*15),IF(BL103=$A$15,IF(BK104+($B$15*15)&gt;100,100,BK104+($B$15*15)),IF(BL103=$A$14,IF(BK104+($B$14*15)&gt;100,100,BK104+($B$14*15)),IF(BL103=$A$16,IF(BK104+$B$16*15&gt;100,100,BK104+$B$16*15),BK104)))))</f>
        <v>61.413333333333341</v>
      </c>
      <c r="BM104" s="316">
        <f t="shared" ref="BM104" si="2500">IF(BM103=$A$12,BL104+($B$12*15),IF(BM103=$A$13,BL104+($B$13*15),IF(BM103=$A$15,IF(BL104+($B$15*15)&gt;100,100,BL104+($B$15*15)),IF(BM103=$A$14,IF(BL104+($B$14*15)&gt;100,100,BL104+($B$14*15)),IF(BM103=$A$16,IF(BL104+$B$16*15&gt;100,100,BL104+$B$16*15),BL104)))))</f>
        <v>59.476666666666674</v>
      </c>
      <c r="BN104" s="316">
        <f t="shared" ref="BN104" si="2501">IF(BN103=$A$12,BM104+($B$12*15),IF(BN103=$A$13,BM104+($B$13*15),IF(BN103=$A$15,IF(BM104+($B$15*15)&gt;100,100,BM104+($B$15*15)),IF(BN103=$A$14,IF(BM104+($B$14*15)&gt;100,100,BM104+($B$14*15)),IF(BN103=$A$16,IF(BM104+$B$16*15&gt;100,100,BM104+$B$16*15),BM104)))))</f>
        <v>57.540000000000006</v>
      </c>
      <c r="BO104" s="316">
        <f t="shared" ref="BO104" si="2502">IF(BO103=$A$12,BN104+($B$12*15),IF(BO103=$A$13,BN104+($B$13*15),IF(BO103=$A$15,IF(BN104+($B$15*15)&gt;100,100,BN104+($B$15*15)),IF(BO103=$A$14,IF(BN104+($B$14*15)&gt;100,100,BN104+($B$14*15)),IF(BO103=$A$16,IF(BN104+$B$16*15&gt;100,100,BN104+$B$16*15),BN104)))))</f>
        <v>55.603333333333339</v>
      </c>
      <c r="BP104" s="316">
        <f t="shared" ref="BP104" si="2503">IF(BP103=$A$12,BO104+($B$12*15),IF(BP103=$A$13,BO104+($B$13*15),IF(BP103=$A$15,IF(BO104+($B$15*15)&gt;100,100,BO104+($B$15*15)),IF(BP103=$A$14,IF(BO104+($B$14*15)&gt;100,100,BO104+($B$14*15)),IF(BP103=$A$16,IF(BO104+$B$16*15&gt;100,100,BO104+$B$16*15),BO104)))))</f>
        <v>53.680000000000007</v>
      </c>
      <c r="BQ104" s="316">
        <f t="shared" ref="BQ104" si="2504">IF(BQ103=$A$12,BP104+($B$12*15),IF(BQ103=$A$13,BP104+($B$13*15),IF(BQ103=$A$15,IF(BP104+($B$15*15)&gt;100,100,BP104+($B$15*15)),IF(BQ103=$A$14,IF(BP104+($B$14*15)&gt;100,100,BP104+($B$14*15)),IF(BQ103=$A$16,IF(BP104+$B$16*15&gt;100,100,BP104+$B$16*15),BP104)))))</f>
        <v>51.756666666666675</v>
      </c>
      <c r="BR104" s="316">
        <f t="shared" ref="BR104" si="2505">IF(BR103=$A$12,BQ104+($B$12*15),IF(BR103=$A$13,BQ104+($B$13*15),IF(BR103=$A$15,IF(BQ104+($B$15*15)&gt;100,100,BQ104+($B$15*15)),IF(BR103=$A$14,IF(BQ104+($B$14*15)&gt;100,100,BQ104+($B$14*15)),IF(BR103=$A$16,IF(BQ104+$B$16*15&gt;100,100,BQ104+$B$16*15),BQ104)))))</f>
        <v>49.833333333333343</v>
      </c>
      <c r="BS104" s="316">
        <f t="shared" ref="BS104" si="2506">IF(BS103=$A$12,BR104+($B$12*15),IF(BS103=$A$13,BR104+($B$13*15),IF(BS103=$A$15,IF(BR104+($B$15*15)&gt;100,100,BR104+($B$15*15)),IF(BS103=$A$14,IF(BR104+($B$14*15)&gt;100,100,BR104+($B$14*15)),IF(BS103=$A$16,IF(BR104+$B$16*15&gt;100,100,BR104+$B$16*15),BR104)))))</f>
        <v>47.896666666666675</v>
      </c>
      <c r="BT104" s="316">
        <f t="shared" ref="BT104" si="2507">IF(BT103=$A$12,BS104+($B$12*15),IF(BT103=$A$13,BS104+($B$13*15),IF(BT103=$A$15,IF(BS104+($B$15*15)&gt;100,100,BS104+($B$15*15)),IF(BT103=$A$14,IF(BS104+($B$14*15)&gt;100,100,BS104+($B$14*15)),IF(BT103=$A$16,IF(BS104+$B$16*15&gt;100,100,BS104+$B$16*15),BS104)))))</f>
        <v>45.960000000000008</v>
      </c>
      <c r="BU104" s="316">
        <f t="shared" ref="BU104" si="2508">IF(BU103=$A$12,BT104+($B$12*15),IF(BU103=$A$13,BT104+($B$13*15),IF(BU103=$A$15,IF(BT104+($B$15*15)&gt;100,100,BT104+($B$15*15)),IF(BU103=$A$14,IF(BT104+($B$14*15)&gt;100,100,BT104+($B$14*15)),IF(BU103=$A$16,IF(BT104+$B$16*15&gt;100,100,BT104+$B$16*15),BT104)))))</f>
        <v>44.023333333333341</v>
      </c>
      <c r="BV104" s="316">
        <f t="shared" ref="BV104" si="2509">IF(BV103=$A$12,BU104+($B$12*15),IF(BV103=$A$13,BU104+($B$13*15),IF(BV103=$A$15,IF(BU104+($B$15*15)&gt;100,100,BU104+($B$15*15)),IF(BV103=$A$14,IF(BU104+($B$14*15)&gt;100,100,BU104+($B$14*15)),IF(BV103=$A$16,IF(BU104+$B$16*15&gt;100,100,BU104+$B$16*15),BU104)))))</f>
        <v>42.100000000000009</v>
      </c>
      <c r="BW104" s="316">
        <f t="shared" ref="BW104" si="2510">IF(BW103=$A$12,BV104+($B$12*15),IF(BW103=$A$13,BV104+($B$13*15),IF(BW103=$A$15,IF(BV104+($B$15*15)&gt;100,100,BV104+($B$15*15)),IF(BW103=$A$14,IF(BV104+($B$14*15)&gt;100,100,BV104+($B$14*15)),IF(BW103=$A$16,IF(BV104+$B$16*15&gt;100,100,BV104+$B$16*15),BV104)))))</f>
        <v>67.100000000000009</v>
      </c>
      <c r="BX104" s="316">
        <f t="shared" ref="BX104" si="2511">IF(BX103=$A$12,BW104+($B$12*15),IF(BX103=$A$13,BW104+($B$13*15),IF(BX103=$A$15,IF(BW104+($B$15*15)&gt;100,100,BW104+($B$15*15)),IF(BX103=$A$14,IF(BW104+($B$14*15)&gt;100,100,BW104+($B$14*15)),IF(BX103=$A$16,IF(BW104+$B$16*15&gt;100,100,BW104+$B$16*15),BW104)))))</f>
        <v>92.100000000000009</v>
      </c>
      <c r="BY104" s="316">
        <f t="shared" ref="BY104" si="2512">IF(BY103=$A$12,BX104+($B$12*15),IF(BY103=$A$13,BX104+($B$13*15),IF(BY103=$A$15,IF(BX104+($B$15*15)&gt;100,100,BX104+($B$15*15)),IF(BY103=$A$14,IF(BX104+($B$14*15)&gt;100,100,BX104+($B$14*15)),IF(BY103=$A$16,IF(BX104+$B$16*15&gt;100,100,BX104+$B$16*15),BX104)))))</f>
        <v>100</v>
      </c>
      <c r="BZ104" s="316">
        <f t="shared" ref="BZ104" si="2513">IF(BZ103=$A$12,BY104+($B$12*15),IF(BZ103=$A$13,BY104+($B$13*15),IF(BZ103=$A$15,IF(BY104+($B$15*15)&gt;100,100,BY104+($B$15*15)),IF(BZ103=$A$14,IF(BY104+($B$14*15)&gt;100,100,BY104+($B$14*15)),IF(BZ103=$A$16,IF(BY104+$B$16*15&gt;100,100,BY104+$B$16*15),BY104)))))</f>
        <v>100</v>
      </c>
      <c r="CA104" s="316">
        <f t="shared" ref="CA104" si="2514">IF(CA103=$A$12,BZ104+($B$12*15),IF(CA103=$A$13,BZ104+($B$13*15),IF(CA103=$A$15,IF(BZ104+($B$15*15)&gt;100,100,BZ104+($B$15*15)),IF(CA103=$A$14,IF(BZ104+($B$14*15)&gt;100,100,BZ104+($B$14*15)),IF(CA103=$A$16,IF(BZ104+$B$16*15&gt;100,100,BZ104+$B$16*15),BZ104)))))</f>
        <v>100</v>
      </c>
      <c r="CB104" s="316">
        <f t="shared" ref="CB104" si="2515">IF(CB103=$A$12,CA104+($B$12*15),IF(CB103=$A$13,CA104+($B$13*15),IF(CB103=$A$15,IF(CA104+($B$15*15)&gt;100,100,CA104+($B$15*15)),IF(CB103=$A$14,IF(CA104+($B$14*15)&gt;100,100,CA104+($B$14*15)),IF(CB103=$A$16,IF(CA104+$B$16*15&gt;100,100,CA104+$B$16*15),CA104)))))</f>
        <v>100</v>
      </c>
      <c r="CC104" s="316">
        <f t="shared" ref="CC104" si="2516">IF(CC103=$A$12,CB104+($B$12*15),IF(CC103=$A$13,CB104+($B$13*15),IF(CC103=$A$15,IF(CB104+($B$15*15)&gt;100,100,CB104+($B$15*15)),IF(CC103=$A$14,IF(CB104+($B$14*15)&gt;100,100,CB104+($B$14*15)),IF(CC103=$A$16,IF(CB104+$B$16*15&gt;100,100,CB104+$B$16*15),CB104)))))</f>
        <v>100</v>
      </c>
      <c r="CD104" s="316">
        <f t="shared" ref="CD104" si="2517">IF(CD103=$A$12,CC104+($B$12*15),IF(CD103=$A$13,CC104+($B$13*15),IF(CD103=$A$15,IF(CC104+($B$15*15)&gt;100,100,CC104+($B$15*15)),IF(CD103=$A$14,IF(CC104+($B$14*15)&gt;100,100,CC104+($B$14*15)),IF(CD103=$A$16,IF(CC104+$B$16*15&gt;100,100,CC104+$B$16*15),CC104)))))</f>
        <v>100</v>
      </c>
      <c r="CE104" s="316">
        <f t="shared" ref="CE104" si="2518">IF(CE103=$A$12,CD104+($B$12*15),IF(CE103=$A$13,CD104+($B$13*15),IF(CE103=$A$15,IF(CD104+($B$15*15)&gt;100,100,CD104+($B$15*15)),IF(CE103=$A$14,IF(CD104+($B$14*15)&gt;100,100,CD104+($B$14*15)),IF(CE103=$A$16,IF(CD104+$B$16*15&gt;100,100,CD104+$B$16*15),CD104)))))</f>
        <v>100</v>
      </c>
      <c r="CF104" s="316">
        <f t="shared" ref="CF104" si="2519">IF(CF103=$A$12,CE104+($B$12*15),IF(CF103=$A$13,CE104+($B$13*15),IF(CF103=$A$15,IF(CE104+($B$15*15)&gt;100,100,CE104+($B$15*15)),IF(CF103=$A$14,IF(CE104+($B$14*15)&gt;100,100,CE104+($B$14*15)),IF(CF103=$A$16,IF(CE104+$B$16*15&gt;100,100,CE104+$B$16*15),CE104)))))</f>
        <v>100</v>
      </c>
      <c r="CG104" s="316">
        <f t="shared" ref="CG104" si="2520">IF(CG103=$A$12,CF104+($B$12*15),IF(CG103=$A$13,CF104+($B$13*15),IF(CG103=$A$15,IF(CF104+($B$15*15)&gt;100,100,CF104+($B$15*15)),IF(CG103=$A$14,IF(CF104+($B$14*15)&gt;100,100,CF104+($B$14*15)),IF(CG103=$A$16,IF(CF104+$B$16*15&gt;100,100,CF104+$B$16*15),CF104)))))</f>
        <v>100</v>
      </c>
      <c r="CH104" s="316">
        <f t="shared" ref="CH104" si="2521">IF(CH103=$A$12,CG104+($B$12*15),IF(CH103=$A$13,CG104+($B$13*15),IF(CH103=$A$15,IF(CG104+($B$15*15)&gt;100,100,CG104+($B$15*15)),IF(CH103=$A$14,IF(CG104+($B$14*15)&gt;100,100,CG104+($B$14*15)),IF(CH103=$A$16,IF(CG104+$B$16*15&gt;100,100,CG104+$B$16*15),CG104)))))</f>
        <v>100</v>
      </c>
      <c r="CI104" s="316">
        <f t="shared" ref="CI104" si="2522">IF(CI103=$A$12,CH104+($B$12*15),IF(CI103=$A$13,CH104+($B$13*15),IF(CI103=$A$15,IF(CH104+($B$15*15)&gt;100,100,CH104+($B$15*15)),IF(CI103=$A$14,IF(CH104+($B$14*15)&gt;100,100,CH104+($B$14*15)),IF(CI103=$A$16,IF(CH104+$B$16*15&gt;100,100,CH104+$B$16*15),CH104)))))</f>
        <v>100</v>
      </c>
      <c r="CJ104" s="316">
        <f t="shared" ref="CJ104" si="2523">IF(CJ103=$A$12,CI104+($B$12*15),IF(CJ103=$A$13,CI104+($B$13*15),IF(CJ103=$A$15,IF(CI104+($B$15*15)&gt;100,100,CI104+($B$15*15)),IF(CJ103=$A$14,IF(CI104+($B$14*15)&gt;100,100,CI104+($B$14*15)),IF(CJ103=$A$16,IF(CI104+$B$16*15&gt;100,100,CI104+$B$16*15),CI104)))))</f>
        <v>100</v>
      </c>
      <c r="CK104" s="316">
        <f t="shared" ref="CK104" si="2524">IF(CK103=$A$12,CJ104+($B$12*15),IF(CK103=$A$13,CJ104+($B$13*15),IF(CK103=$A$15,IF(CJ104+($B$15*15)&gt;100,100,CJ104+($B$15*15)),IF(CK103=$A$14,IF(CJ104+($B$14*15)&gt;100,100,CJ104+($B$14*15)),IF(CK103=$A$16,IF(CJ104+$B$16*15&gt;100,100,CJ104+$B$16*15),CJ104)))))</f>
        <v>100</v>
      </c>
      <c r="CL104" s="316">
        <f t="shared" ref="CL104" si="2525">IF(CL103=$A$12,CK104+($B$12*15),IF(CL103=$A$13,CK104+($B$13*15),IF(CL103=$A$15,IF(CK104+($B$15*15)&gt;100,100,CK104+($B$15*15)),IF(CL103=$A$14,IF(CK104+($B$14*15)&gt;100,100,CK104+($B$14*15)),IF(CL103=$A$16,IF(CK104+$B$16*15&gt;100,100,CK104+$B$16*15),CK104)))))</f>
        <v>100</v>
      </c>
      <c r="CM104" s="316">
        <f t="shared" ref="CM104" si="2526">IF(CM103=$A$12,CL104+($B$12*15),IF(CM103=$A$13,CL104+($B$13*15),IF(CM103=$A$15,IF(CL104+($B$15*15)&gt;100,100,CL104+($B$15*15)),IF(CM103=$A$14,IF(CL104+($B$14*15)&gt;100,100,CL104+($B$14*15)),IF(CM103=$A$16,IF(CL104+$B$16*15&gt;100,100,CL104+$B$16*15),CL104)))))</f>
        <v>100</v>
      </c>
      <c r="CN104" s="316">
        <f t="shared" ref="CN104" si="2527">IF(CN103=$A$12,CM104+($B$12*15),IF(CN103=$A$13,CM104+($B$13*15),IF(CN103=$A$15,IF(CM104+($B$15*15)&gt;100,100,CM104+($B$15*15)),IF(CN103=$A$14,IF(CM104+($B$14*15)&gt;100,100,CM104+($B$14*15)),IF(CN103=$A$16,IF(CM104+$B$16*15&gt;100,100,CM104+$B$16*15),CM104)))))</f>
        <v>100</v>
      </c>
      <c r="CO104" s="316">
        <f t="shared" ref="CO104" si="2528">IF(CO103=$A$12,CN104+($B$12*15),IF(CO103=$A$13,CN104+($B$13*15),IF(CO103=$A$15,IF(CN104+($B$15*15)&gt;100,100,CN104+($B$15*15)),IF(CO103=$A$14,IF(CN104+($B$14*15)&gt;100,100,CN104+($B$14*15)),IF(CO103=$A$16,IF(CN104+$B$16*15&gt;100,100,CN104+$B$16*15),CN104)))))</f>
        <v>100</v>
      </c>
      <c r="CP104" s="316">
        <f t="shared" ref="CP104" si="2529">IF(CP103=$A$12,CO104+($B$12*15),IF(CP103=$A$13,CO104+($B$13*15),IF(CP103=$A$15,IF(CO104+($B$15*15)&gt;100,100,CO104+($B$15*15)),IF(CP103=$A$14,IF(CO104+($B$14*15)&gt;100,100,CO104+($B$14*15)),IF(CP103=$A$16,IF(CO104+$B$16*15&gt;100,100,CO104+$B$16*15),CO104)))))</f>
        <v>100</v>
      </c>
      <c r="CQ104" s="316">
        <f t="shared" ref="CQ104" si="2530">IF(CQ103=$A$12,CP104+($B$12*15),IF(CQ103=$A$13,CP104+($B$13*15),IF(CQ103=$A$15,IF(CP104+($B$15*15)&gt;100,100,CP104+($B$15*15)),IF(CQ103=$A$14,IF(CP104+($B$14*15)&gt;100,100,CP104+($B$14*15)),IF(CQ103=$A$16,IF(CP104+$B$16*15&gt;100,100,CP104+$B$16*15),CP104)))))</f>
        <v>100</v>
      </c>
      <c r="CR104" s="316">
        <f t="shared" ref="CR104" si="2531">IF(CR103=$A$12,CQ104+($B$12*15),IF(CR103=$A$13,CQ104+($B$13*15),IF(CR103=$A$15,IF(CQ104+($B$15*15)&gt;100,100,CQ104+($B$15*15)),IF(CR103=$A$14,IF(CQ104+($B$14*15)&gt;100,100,CQ104+($B$14*15)),IF(CR103=$A$16,IF(CQ104+$B$16*15&gt;100,100,CQ104+$B$16*15),CQ104)))))</f>
        <v>100</v>
      </c>
      <c r="CS104" s="316">
        <f t="shared" ref="CS104" si="2532">IF(CS103=$A$12,CR104+($B$12*15),IF(CS103=$A$13,CR104+($B$13*15),IF(CS103=$A$15,IF(CR104+($B$15*15)&gt;100,100,CR104+($B$15*15)),IF(CS103=$A$14,IF(CR104+($B$14*15)&gt;100,100,CR104+($B$14*15)),IF(CS103=$A$16,IF(CR104+$B$16*15&gt;100,100,CR104+$B$16*15),CR104)))))</f>
        <v>100</v>
      </c>
      <c r="CT104" s="316">
        <f>CV100-10</f>
        <v>80.343333333333334</v>
      </c>
      <c r="CU104" s="316">
        <f t="shared" ref="CU104" si="2533">IF(CU103=$A$12,CT104+($B$12*15),IF(CU103=$A$13,CT104+($B$13*15),IF(CU103=$A$15,IF(CT104+($B$15*15)&gt;100,100,CT104+($B$15*15)),IF(CU103=$A$14,IF(CT104+($B$14*15)&gt;100,100,CT104+($B$14*15)),IF(CU103=$A$16,IF(CT104+$B$16*15&gt;100,100,CT104+$B$16*15),CT104)))))</f>
        <v>80.343333333333334</v>
      </c>
      <c r="CV104" s="316">
        <f t="shared" ref="CV104" si="2534">IF(CV103=$A$12,CU104+($B$12*15),IF(CV103=$A$13,CU104+($B$13*15),IF(CV103=$A$15,IF(CU104+($B$15*15)&gt;100,100,CU104+($B$15*15)),IF(CV103=$A$14,IF(CU104+($B$14*15)&gt;100,100,CU104+($B$14*15)),IF(CV103=$A$16,IF(CU104+$B$16*15&gt;100,100,CU104+$B$16*15),CU104)))))</f>
        <v>80.343333333333334</v>
      </c>
      <c r="CW104" s="311">
        <f t="shared" ref="CW104" si="2535">CL104-10</f>
        <v>90</v>
      </c>
    </row>
    <row r="105" spans="1:101" s="303" customFormat="1" ht="12" x14ac:dyDescent="0.2">
      <c r="A105" s="416"/>
      <c r="B105" s="419" t="s">
        <v>49</v>
      </c>
      <c r="C105" s="304" t="s">
        <v>44</v>
      </c>
      <c r="D105" s="314" t="s">
        <v>45</v>
      </c>
      <c r="E105" s="316"/>
      <c r="F105" s="316"/>
      <c r="G105" s="316"/>
      <c r="H105" s="316" t="s">
        <v>23</v>
      </c>
      <c r="I105" s="316" t="s">
        <v>23</v>
      </c>
      <c r="J105" s="316" t="s">
        <v>23</v>
      </c>
      <c r="K105" s="316" t="s">
        <v>207</v>
      </c>
      <c r="L105" s="316" t="s">
        <v>207</v>
      </c>
      <c r="M105" s="316" t="s">
        <v>207</v>
      </c>
      <c r="N105" s="316" t="s">
        <v>23</v>
      </c>
      <c r="O105" s="316" t="s">
        <v>23</v>
      </c>
      <c r="P105" s="316" t="s">
        <v>23</v>
      </c>
      <c r="Q105" s="316" t="s">
        <v>207</v>
      </c>
      <c r="R105" s="316" t="s">
        <v>207</v>
      </c>
      <c r="S105" s="316" t="s">
        <v>207</v>
      </c>
      <c r="T105" s="316" t="s">
        <v>23</v>
      </c>
      <c r="U105" s="316" t="s">
        <v>23</v>
      </c>
      <c r="V105" s="316" t="s">
        <v>23</v>
      </c>
      <c r="W105" s="316" t="s">
        <v>207</v>
      </c>
      <c r="X105" s="316" t="s">
        <v>207</v>
      </c>
      <c r="Y105" s="316" t="s">
        <v>207</v>
      </c>
      <c r="Z105" s="316" t="s">
        <v>23</v>
      </c>
      <c r="AA105" s="316" t="s">
        <v>23</v>
      </c>
      <c r="AB105" s="316" t="s">
        <v>23</v>
      </c>
      <c r="AC105" s="316" t="s">
        <v>207</v>
      </c>
      <c r="AD105" s="316" t="s">
        <v>207</v>
      </c>
      <c r="AE105" s="316" t="s">
        <v>207</v>
      </c>
      <c r="AF105" s="316" t="s">
        <v>23</v>
      </c>
      <c r="AG105" s="316" t="s">
        <v>23</v>
      </c>
      <c r="AH105" s="316" t="s">
        <v>23</v>
      </c>
      <c r="AI105" s="316" t="s">
        <v>207</v>
      </c>
      <c r="AJ105" s="316" t="s">
        <v>207</v>
      </c>
      <c r="AK105" s="316" t="s">
        <v>207</v>
      </c>
      <c r="AL105" s="316" t="s">
        <v>23</v>
      </c>
      <c r="AM105" s="316" t="s">
        <v>23</v>
      </c>
      <c r="AN105" s="316" t="s">
        <v>23</v>
      </c>
      <c r="AO105" s="316" t="s">
        <v>207</v>
      </c>
      <c r="AP105" s="316" t="s">
        <v>207</v>
      </c>
      <c r="AQ105" s="317" t="s">
        <v>13</v>
      </c>
      <c r="AR105" s="317" t="s">
        <v>13</v>
      </c>
      <c r="AS105" s="317" t="s">
        <v>13</v>
      </c>
      <c r="AT105" s="317" t="s">
        <v>13</v>
      </c>
      <c r="AU105" s="316" t="s">
        <v>207</v>
      </c>
      <c r="AV105" s="316" t="s">
        <v>23</v>
      </c>
      <c r="AW105" s="316" t="s">
        <v>23</v>
      </c>
      <c r="AX105" s="316" t="s">
        <v>23</v>
      </c>
      <c r="AY105" s="316" t="s">
        <v>207</v>
      </c>
      <c r="AZ105" s="316" t="s">
        <v>207</v>
      </c>
      <c r="BA105" s="316" t="s">
        <v>207</v>
      </c>
      <c r="BB105" s="316" t="s">
        <v>23</v>
      </c>
      <c r="BC105" s="316" t="s">
        <v>23</v>
      </c>
      <c r="BD105" s="316" t="s">
        <v>23</v>
      </c>
      <c r="BE105" s="316" t="s">
        <v>207</v>
      </c>
      <c r="BF105" s="316" t="s">
        <v>207</v>
      </c>
      <c r="BG105" s="316" t="s">
        <v>207</v>
      </c>
      <c r="BH105" s="316" t="s">
        <v>23</v>
      </c>
      <c r="BI105" s="316" t="s">
        <v>23</v>
      </c>
      <c r="BJ105" s="316" t="s">
        <v>23</v>
      </c>
      <c r="BK105" s="316" t="s">
        <v>207</v>
      </c>
      <c r="BL105" s="316" t="s">
        <v>207</v>
      </c>
      <c r="BM105" s="316" t="s">
        <v>207</v>
      </c>
      <c r="BN105" s="316" t="s">
        <v>23</v>
      </c>
      <c r="BO105" s="316" t="s">
        <v>23</v>
      </c>
      <c r="BP105" s="316" t="s">
        <v>23</v>
      </c>
      <c r="BQ105" s="316" t="s">
        <v>207</v>
      </c>
      <c r="BR105" s="316" t="s">
        <v>207</v>
      </c>
      <c r="BS105" s="316" t="s">
        <v>207</v>
      </c>
      <c r="BT105" s="316" t="s">
        <v>23</v>
      </c>
      <c r="BU105" s="316" t="s">
        <v>23</v>
      </c>
      <c r="BV105" s="316" t="s">
        <v>23</v>
      </c>
      <c r="BW105" s="316" t="s">
        <v>207</v>
      </c>
      <c r="BX105" s="316" t="s">
        <v>207</v>
      </c>
      <c r="BY105" s="317" t="s">
        <v>13</v>
      </c>
      <c r="BZ105" s="317" t="s">
        <v>13</v>
      </c>
      <c r="CA105" s="317" t="s">
        <v>13</v>
      </c>
      <c r="CB105" s="317" t="s">
        <v>13</v>
      </c>
      <c r="CC105" s="316"/>
      <c r="CD105" s="316"/>
      <c r="CE105" s="316"/>
      <c r="CF105" s="316"/>
      <c r="CG105" s="316"/>
      <c r="CH105" s="316"/>
      <c r="CI105" s="316"/>
      <c r="CJ105" s="316"/>
      <c r="CK105" s="316"/>
      <c r="CL105" s="316"/>
      <c r="CM105" s="316"/>
      <c r="CN105" s="316"/>
      <c r="CO105" s="316"/>
      <c r="CP105" s="316"/>
      <c r="CQ105" s="316"/>
      <c r="CR105" s="316"/>
      <c r="CS105" s="316"/>
      <c r="CT105" s="316"/>
      <c r="CU105" s="316"/>
      <c r="CV105" s="316"/>
      <c r="CW105" s="303" t="s">
        <v>46</v>
      </c>
    </row>
    <row r="106" spans="1:101" s="303" customFormat="1" ht="12" x14ac:dyDescent="0.2">
      <c r="A106" s="416"/>
      <c r="B106" s="420"/>
      <c r="C106" s="304" t="s">
        <v>37</v>
      </c>
      <c r="D106" s="315">
        <f>CW72</f>
        <v>79.839999999999975</v>
      </c>
      <c r="E106" s="316">
        <f>IF(E105=$A$12,D106+($B$12*15),IF(E105=$A$13,D106+($B$13*15),IF(E105=$A$15,IF(D106+($B$15*15)&gt;100,100,D106+($B$15*15)),IF(E105=$A$14,IF(D106+($B$14*15)&gt;100,100,D106+($B$14*15)),IF(E105=$A$16,IF(D106+$B$16*15&gt;100,100,D106+$B$16*15),D106)))))</f>
        <v>79.839999999999975</v>
      </c>
      <c r="F106" s="316">
        <f t="shared" ref="F106" si="2536">IF(F105=$A$12,E106+($B$12*15),IF(F105=$A$13,E106+($B$13*15),IF(F105=$A$15,IF(E106+($B$15*15)&gt;100,100,E106+($B$15*15)),IF(F105=$A$14,IF(E106+($B$14*15)&gt;100,100,E106+($B$14*15)),IF(F105=$A$16,IF(E106+$B$16*15&gt;100,100,E106+$B$16*15),E106)))))</f>
        <v>79.839999999999975</v>
      </c>
      <c r="G106" s="316">
        <f t="shared" ref="G106" si="2537">IF(G105=$A$12,F106+($B$12*15),IF(G105=$A$13,F106+($B$13*15),IF(G105=$A$15,IF(F106+($B$15*15)&gt;100,100,F106+($B$15*15)),IF(G105=$A$14,IF(F106+($B$14*15)&gt;100,100,F106+($B$14*15)),IF(G105=$A$16,IF(F106+$B$16*15&gt;100,100,F106+$B$16*15),F106)))))</f>
        <v>79.839999999999975</v>
      </c>
      <c r="H106" s="316">
        <f t="shared" ref="H106" si="2538">IF(H105=$A$12,G106+($B$12*15),IF(H105=$A$13,G106+($B$13*15),IF(H105=$A$15,IF(G106+($B$15*15)&gt;100,100,G106+($B$15*15)),IF(H105=$A$14,IF(G106+($B$14*15)&gt;100,100,G106+($B$14*15)),IF(H105=$A$16,IF(G106+$B$16*15&gt;100,100,G106+$B$16*15),G106)))))</f>
        <v>77.903333333333308</v>
      </c>
      <c r="I106" s="316">
        <f t="shared" ref="I106" si="2539">IF(I105=$A$12,H106+($B$12*15),IF(I105=$A$13,H106+($B$13*15),IF(I105=$A$15,IF(H106+($B$15*15)&gt;100,100,H106+($B$15*15)),IF(I105=$A$14,IF(H106+($B$14*15)&gt;100,100,H106+($B$14*15)),IF(I105=$A$16,IF(H106+$B$16*15&gt;100,100,H106+$B$16*15),H106)))))</f>
        <v>75.96666666666664</v>
      </c>
      <c r="J106" s="316">
        <f t="shared" ref="J106" si="2540">IF(J105=$A$12,I106+($B$12*15),IF(J105=$A$13,I106+($B$13*15),IF(J105=$A$15,IF(I106+($B$15*15)&gt;100,100,I106+($B$15*15)),IF(J105=$A$14,IF(I106+($B$14*15)&gt;100,100,I106+($B$14*15)),IF(J105=$A$16,IF(I106+$B$16*15&gt;100,100,I106+$B$16*15),I106)))))</f>
        <v>74.029999999999973</v>
      </c>
      <c r="K106" s="316">
        <f t="shared" ref="K106" si="2541">IF(K105=$A$12,J106+($B$12*15),IF(K105=$A$13,J106+($B$13*15),IF(K105=$A$15,IF(J106+($B$15*15)&gt;100,100,J106+($B$15*15)),IF(K105=$A$14,IF(J106+($B$14*15)&gt;100,100,J106+($B$14*15)),IF(K105=$A$16,IF(J106+$B$16*15&gt;100,100,J106+$B$16*15),J106)))))</f>
        <v>72.106666666666641</v>
      </c>
      <c r="L106" s="316">
        <f t="shared" ref="L106" si="2542">IF(L105=$A$12,K106+($B$12*15),IF(L105=$A$13,K106+($B$13*15),IF(L105=$A$15,IF(K106+($B$15*15)&gt;100,100,K106+($B$15*15)),IF(L105=$A$14,IF(K106+($B$14*15)&gt;100,100,K106+($B$14*15)),IF(L105=$A$16,IF(K106+$B$16*15&gt;100,100,K106+$B$16*15),K106)))))</f>
        <v>70.183333333333309</v>
      </c>
      <c r="M106" s="316">
        <f t="shared" ref="M106" si="2543">IF(M105=$A$12,L106+($B$12*15),IF(M105=$A$13,L106+($B$13*15),IF(M105=$A$15,IF(L106+($B$15*15)&gt;100,100,L106+($B$15*15)),IF(M105=$A$14,IF(L106+($B$14*15)&gt;100,100,L106+($B$14*15)),IF(M105=$A$16,IF(L106+$B$16*15&gt;100,100,L106+$B$16*15),L106)))))</f>
        <v>68.259999999999977</v>
      </c>
      <c r="N106" s="316">
        <f t="shared" ref="N106" si="2544">IF(N105=$A$12,M106+($B$12*15),IF(N105=$A$13,M106+($B$13*15),IF(N105=$A$15,IF(M106+($B$15*15)&gt;100,100,M106+($B$15*15)),IF(N105=$A$14,IF(M106+($B$14*15)&gt;100,100,M106+($B$14*15)),IF(N105=$A$16,IF(M106+$B$16*15&gt;100,100,M106+$B$16*15),M106)))))</f>
        <v>66.323333333333309</v>
      </c>
      <c r="O106" s="316">
        <f t="shared" ref="O106" si="2545">IF(O105=$A$12,N106+($B$12*15),IF(O105=$A$13,N106+($B$13*15),IF(O105=$A$15,IF(N106+($B$15*15)&gt;100,100,N106+($B$15*15)),IF(O105=$A$14,IF(N106+($B$14*15)&gt;100,100,N106+($B$14*15)),IF(O105=$A$16,IF(N106+$B$16*15&gt;100,100,N106+$B$16*15),N106)))))</f>
        <v>64.386666666666642</v>
      </c>
      <c r="P106" s="316">
        <f t="shared" ref="P106" si="2546">IF(P105=$A$12,O106+($B$12*15),IF(P105=$A$13,O106+($B$13*15),IF(P105=$A$15,IF(O106+($B$15*15)&gt;100,100,O106+($B$15*15)),IF(P105=$A$14,IF(O106+($B$14*15)&gt;100,100,O106+($B$14*15)),IF(P105=$A$16,IF(O106+$B$16*15&gt;100,100,O106+$B$16*15),O106)))))</f>
        <v>62.449999999999974</v>
      </c>
      <c r="Q106" s="316">
        <f t="shared" ref="Q106" si="2547">IF(Q105=$A$12,P106+($B$12*15),IF(Q105=$A$13,P106+($B$13*15),IF(Q105=$A$15,IF(P106+($B$15*15)&gt;100,100,P106+($B$15*15)),IF(Q105=$A$14,IF(P106+($B$14*15)&gt;100,100,P106+($B$14*15)),IF(Q105=$A$16,IF(P106+$B$16*15&gt;100,100,P106+$B$16*15),P106)))))</f>
        <v>60.526666666666642</v>
      </c>
      <c r="R106" s="316">
        <f t="shared" ref="R106" si="2548">IF(R105=$A$12,Q106+($B$12*15),IF(R105=$A$13,Q106+($B$13*15),IF(R105=$A$15,IF(Q106+($B$15*15)&gt;100,100,Q106+($B$15*15)),IF(R105=$A$14,IF(Q106+($B$14*15)&gt;100,100,Q106+($B$14*15)),IF(R105=$A$16,IF(Q106+$B$16*15&gt;100,100,Q106+$B$16*15),Q106)))))</f>
        <v>58.60333333333331</v>
      </c>
      <c r="S106" s="316">
        <f t="shared" ref="S106" si="2549">IF(S105=$A$12,R106+($B$12*15),IF(S105=$A$13,R106+($B$13*15),IF(S105=$A$15,IF(R106+($B$15*15)&gt;100,100,R106+($B$15*15)),IF(S105=$A$14,IF(R106+($B$14*15)&gt;100,100,R106+($B$14*15)),IF(S105=$A$16,IF(R106+$B$16*15&gt;100,100,R106+$B$16*15),R106)))))</f>
        <v>56.679999999999978</v>
      </c>
      <c r="T106" s="316">
        <f t="shared" ref="T106" si="2550">IF(T105=$A$12,S106+($B$12*15),IF(T105=$A$13,S106+($B$13*15),IF(T105=$A$15,IF(S106+($B$15*15)&gt;100,100,S106+($B$15*15)),IF(T105=$A$14,IF(S106+($B$14*15)&gt;100,100,S106+($B$14*15)),IF(T105=$A$16,IF(S106+$B$16*15&gt;100,100,S106+$B$16*15),S106)))))</f>
        <v>54.743333333333311</v>
      </c>
      <c r="U106" s="316">
        <f t="shared" ref="U106" si="2551">IF(U105=$A$12,T106+($B$12*15),IF(U105=$A$13,T106+($B$13*15),IF(U105=$A$15,IF(T106+($B$15*15)&gt;100,100,T106+($B$15*15)),IF(U105=$A$14,IF(T106+($B$14*15)&gt;100,100,T106+($B$14*15)),IF(U105=$A$16,IF(T106+$B$16*15&gt;100,100,T106+$B$16*15),T106)))))</f>
        <v>52.806666666666644</v>
      </c>
      <c r="V106" s="316">
        <f t="shared" ref="V106" si="2552">IF(V105=$A$12,U106+($B$12*15),IF(V105=$A$13,U106+($B$13*15),IF(V105=$A$15,IF(U106+($B$15*15)&gt;100,100,U106+($B$15*15)),IF(V105=$A$14,IF(U106+($B$14*15)&gt;100,100,U106+($B$14*15)),IF(V105=$A$16,IF(U106+$B$16*15&gt;100,100,U106+$B$16*15),U106)))))</f>
        <v>50.869999999999976</v>
      </c>
      <c r="W106" s="316">
        <f t="shared" ref="W106" si="2553">IF(W105=$A$12,V106+($B$12*15),IF(W105=$A$13,V106+($B$13*15),IF(W105=$A$15,IF(V106+($B$15*15)&gt;100,100,V106+($B$15*15)),IF(W105=$A$14,IF(V106+($B$14*15)&gt;100,100,V106+($B$14*15)),IF(W105=$A$16,IF(V106+$B$16*15&gt;100,100,V106+$B$16*15),V106)))))</f>
        <v>48.946666666666644</v>
      </c>
      <c r="X106" s="316">
        <f t="shared" ref="X106" si="2554">IF(X105=$A$12,W106+($B$12*15),IF(X105=$A$13,W106+($B$13*15),IF(X105=$A$15,IF(W106+($B$15*15)&gt;100,100,W106+($B$15*15)),IF(X105=$A$14,IF(W106+($B$14*15)&gt;100,100,W106+($B$14*15)),IF(X105=$A$16,IF(W106+$B$16*15&gt;100,100,W106+$B$16*15),W106)))))</f>
        <v>47.023333333333312</v>
      </c>
      <c r="Y106" s="316">
        <f t="shared" ref="Y106" si="2555">IF(Y105=$A$12,X106+($B$12*15),IF(Y105=$A$13,X106+($B$13*15),IF(Y105=$A$15,IF(X106+($B$15*15)&gt;100,100,X106+($B$15*15)),IF(Y105=$A$14,IF(X106+($B$14*15)&gt;100,100,X106+($B$14*15)),IF(Y105=$A$16,IF(X106+$B$16*15&gt;100,100,X106+$B$16*15),X106)))))</f>
        <v>45.09999999999998</v>
      </c>
      <c r="Z106" s="316">
        <f t="shared" ref="Z106" si="2556">IF(Z105=$A$12,Y106+($B$12*15),IF(Z105=$A$13,Y106+($B$13*15),IF(Z105=$A$15,IF(Y106+($B$15*15)&gt;100,100,Y106+($B$15*15)),IF(Z105=$A$14,IF(Y106+($B$14*15)&gt;100,100,Y106+($B$14*15)),IF(Z105=$A$16,IF(Y106+$B$16*15&gt;100,100,Y106+$B$16*15),Y106)))))</f>
        <v>43.163333333333313</v>
      </c>
      <c r="AA106" s="316">
        <f t="shared" ref="AA106" si="2557">IF(AA105=$A$12,Z106+($B$12*15),IF(AA105=$A$13,Z106+($B$13*15),IF(AA105=$A$15,IF(Z106+($B$15*15)&gt;100,100,Z106+($B$15*15)),IF(AA105=$A$14,IF(Z106+($B$14*15)&gt;100,100,Z106+($B$14*15)),IF(AA105=$A$16,IF(Z106+$B$16*15&gt;100,100,Z106+$B$16*15),Z106)))))</f>
        <v>41.226666666666645</v>
      </c>
      <c r="AB106" s="316">
        <f t="shared" ref="AB106" si="2558">IF(AB105=$A$12,AA106+($B$12*15),IF(AB105=$A$13,AA106+($B$13*15),IF(AB105=$A$15,IF(AA106+($B$15*15)&gt;100,100,AA106+($B$15*15)),IF(AB105=$A$14,IF(AA106+($B$14*15)&gt;100,100,AA106+($B$14*15)),IF(AB105=$A$16,IF(AA106+$B$16*15&gt;100,100,AA106+$B$16*15),AA106)))))</f>
        <v>39.289999999999978</v>
      </c>
      <c r="AC106" s="316">
        <f t="shared" ref="AC106" si="2559">IF(AC105=$A$12,AB106+($B$12*15),IF(AC105=$A$13,AB106+($B$13*15),IF(AC105=$A$15,IF(AB106+($B$15*15)&gt;100,100,AB106+($B$15*15)),IF(AC105=$A$14,IF(AB106+($B$14*15)&gt;100,100,AB106+($B$14*15)),IF(AC105=$A$16,IF(AB106+$B$16*15&gt;100,100,AB106+$B$16*15),AB106)))))</f>
        <v>37.366666666666646</v>
      </c>
      <c r="AD106" s="316">
        <f t="shared" ref="AD106" si="2560">IF(AD105=$A$12,AC106+($B$12*15),IF(AD105=$A$13,AC106+($B$13*15),IF(AD105=$A$15,IF(AC106+($B$15*15)&gt;100,100,AC106+($B$15*15)),IF(AD105=$A$14,IF(AC106+($B$14*15)&gt;100,100,AC106+($B$14*15)),IF(AD105=$A$16,IF(AC106+$B$16*15&gt;100,100,AC106+$B$16*15),AC106)))))</f>
        <v>35.443333333333314</v>
      </c>
      <c r="AE106" s="316">
        <f t="shared" ref="AE106" si="2561">IF(AE105=$A$12,AD106+($B$12*15),IF(AE105=$A$13,AD106+($B$13*15),IF(AE105=$A$15,IF(AD106+($B$15*15)&gt;100,100,AD106+($B$15*15)),IF(AE105=$A$14,IF(AD106+($B$14*15)&gt;100,100,AD106+($B$14*15)),IF(AE105=$A$16,IF(AD106+$B$16*15&gt;100,100,AD106+$B$16*15),AD106)))))</f>
        <v>33.519999999999982</v>
      </c>
      <c r="AF106" s="316">
        <f t="shared" ref="AF106" si="2562">IF(AF105=$A$12,AE106+($B$12*15),IF(AF105=$A$13,AE106+($B$13*15),IF(AF105=$A$15,IF(AE106+($B$15*15)&gt;100,100,AE106+($B$15*15)),IF(AF105=$A$14,IF(AE106+($B$14*15)&gt;100,100,AE106+($B$14*15)),IF(AF105=$A$16,IF(AE106+$B$16*15&gt;100,100,AE106+$B$16*15),AE106)))))</f>
        <v>31.583333333333314</v>
      </c>
      <c r="AG106" s="316">
        <f t="shared" ref="AG106" si="2563">IF(AG105=$A$12,AF106+($B$12*15),IF(AG105=$A$13,AF106+($B$13*15),IF(AG105=$A$15,IF(AF106+($B$15*15)&gt;100,100,AF106+($B$15*15)),IF(AG105=$A$14,IF(AF106+($B$14*15)&gt;100,100,AF106+($B$14*15)),IF(AG105=$A$16,IF(AF106+$B$16*15&gt;100,100,AF106+$B$16*15),AF106)))))</f>
        <v>29.646666666666647</v>
      </c>
      <c r="AH106" s="316">
        <f t="shared" ref="AH106" si="2564">IF(AH105=$A$12,AG106+($B$12*15),IF(AH105=$A$13,AG106+($B$13*15),IF(AH105=$A$15,IF(AG106+($B$15*15)&gt;100,100,AG106+($B$15*15)),IF(AH105=$A$14,IF(AG106+($B$14*15)&gt;100,100,AG106+($B$14*15)),IF(AH105=$A$16,IF(AG106+$B$16*15&gt;100,100,AG106+$B$16*15),AG106)))))</f>
        <v>27.70999999999998</v>
      </c>
      <c r="AI106" s="316">
        <f t="shared" ref="AI106" si="2565">IF(AI105=$A$12,AH106+($B$12*15),IF(AI105=$A$13,AH106+($B$13*15),IF(AI105=$A$15,IF(AH106+($B$15*15)&gt;100,100,AH106+($B$15*15)),IF(AI105=$A$14,IF(AH106+($B$14*15)&gt;100,100,AH106+($B$14*15)),IF(AI105=$A$16,IF(AH106+$B$16*15&gt;100,100,AH106+$B$16*15),AH106)))))</f>
        <v>25.786666666666648</v>
      </c>
      <c r="AJ106" s="316">
        <f t="shared" ref="AJ106" si="2566">IF(AJ105=$A$12,AI106+($B$12*15),IF(AJ105=$A$13,AI106+($B$13*15),IF(AJ105=$A$15,IF(AI106+($B$15*15)&gt;100,100,AI106+($B$15*15)),IF(AJ105=$A$14,IF(AI106+($B$14*15)&gt;100,100,AI106+($B$14*15)),IF(AJ105=$A$16,IF(AI106+$B$16*15&gt;100,100,AI106+$B$16*15),AI106)))))</f>
        <v>23.863333333333316</v>
      </c>
      <c r="AK106" s="316">
        <f t="shared" ref="AK106" si="2567">IF(AK105=$A$12,AJ106+($B$12*15),IF(AK105=$A$13,AJ106+($B$13*15),IF(AK105=$A$15,IF(AJ106+($B$15*15)&gt;100,100,AJ106+($B$15*15)),IF(AK105=$A$14,IF(AJ106+($B$14*15)&gt;100,100,AJ106+($B$14*15)),IF(AK105=$A$16,IF(AJ106+$B$16*15&gt;100,100,AJ106+$B$16*15),AJ106)))))</f>
        <v>21.939999999999984</v>
      </c>
      <c r="AL106" s="316">
        <f t="shared" ref="AL106" si="2568">IF(AL105=$A$12,AK106+($B$12*15),IF(AL105=$A$13,AK106+($B$13*15),IF(AL105=$A$15,IF(AK106+($B$15*15)&gt;100,100,AK106+($B$15*15)),IF(AL105=$A$14,IF(AK106+($B$14*15)&gt;100,100,AK106+($B$14*15)),IF(AL105=$A$16,IF(AK106+$B$16*15&gt;100,100,AK106+$B$16*15),AK106)))))</f>
        <v>20.003333333333316</v>
      </c>
      <c r="AM106" s="316">
        <f t="shared" ref="AM106" si="2569">IF(AM105=$A$12,AL106+($B$12*15),IF(AM105=$A$13,AL106+($B$13*15),IF(AM105=$A$15,IF(AL106+($B$15*15)&gt;100,100,AL106+($B$15*15)),IF(AM105=$A$14,IF(AL106+($B$14*15)&gt;100,100,AL106+($B$14*15)),IF(AM105=$A$16,IF(AL106+$B$16*15&gt;100,100,AL106+$B$16*15),AL106)))))</f>
        <v>18.066666666666649</v>
      </c>
      <c r="AN106" s="316">
        <f t="shared" ref="AN106" si="2570">IF(AN105=$A$12,AM106+($B$12*15),IF(AN105=$A$13,AM106+($B$13*15),IF(AN105=$A$15,IF(AM106+($B$15*15)&gt;100,100,AM106+($B$15*15)),IF(AN105=$A$14,IF(AM106+($B$14*15)&gt;100,100,AM106+($B$14*15)),IF(AN105=$A$16,IF(AM106+$B$16*15&gt;100,100,AM106+$B$16*15),AM106)))))</f>
        <v>16.129999999999981</v>
      </c>
      <c r="AO106" s="316">
        <f t="shared" ref="AO106" si="2571">IF(AO105=$A$12,AN106+($B$12*15),IF(AO105=$A$13,AN106+($B$13*15),IF(AO105=$A$15,IF(AN106+($B$15*15)&gt;100,100,AN106+($B$15*15)),IF(AO105=$A$14,IF(AN106+($B$14*15)&gt;100,100,AN106+($B$14*15)),IF(AO105=$A$16,IF(AN106+$B$16*15&gt;100,100,AN106+$B$16*15),AN106)))))</f>
        <v>14.206666666666647</v>
      </c>
      <c r="AP106" s="316">
        <f t="shared" ref="AP106" si="2572">IF(AP105=$A$12,AO106+($B$12*15),IF(AP105=$A$13,AO106+($B$13*15),IF(AP105=$A$15,IF(AO106+($B$15*15)&gt;100,100,AO106+($B$15*15)),IF(AP105=$A$14,IF(AO106+($B$14*15)&gt;100,100,AO106+($B$14*15)),IF(AP105=$A$16,IF(AO106+$B$16*15&gt;100,100,AO106+$B$16*15),AO106)))))</f>
        <v>12.283333333333314</v>
      </c>
      <c r="AQ106" s="316">
        <f t="shared" ref="AQ106" si="2573">IF(AQ105=$A$12,AP106+($B$12*15),IF(AQ105=$A$13,AP106+($B$13*15),IF(AQ105=$A$15,IF(AP106+($B$15*15)&gt;100,100,AP106+($B$15*15)),IF(AQ105=$A$14,IF(AP106+($B$14*15)&gt;100,100,AP106+($B$14*15)),IF(AQ105=$A$16,IF(AP106+$B$16*15&gt;100,100,AP106+$B$16*15),AP106)))))</f>
        <v>27.283333333333314</v>
      </c>
      <c r="AR106" s="316">
        <f t="shared" ref="AR106" si="2574">IF(AR105=$A$12,AQ106+($B$12*15),IF(AR105=$A$13,AQ106+($B$13*15),IF(AR105=$A$15,IF(AQ106+($B$15*15)&gt;100,100,AQ106+($B$15*15)),IF(AR105=$A$14,IF(AQ106+($B$14*15)&gt;100,100,AQ106+($B$14*15)),IF(AR105=$A$16,IF(AQ106+$B$16*15&gt;100,100,AQ106+$B$16*15),AQ106)))))</f>
        <v>42.283333333333317</v>
      </c>
      <c r="AS106" s="316">
        <f t="shared" ref="AS106" si="2575">IF(AS105=$A$12,AR106+($B$12*15),IF(AS105=$A$13,AR106+($B$13*15),IF(AS105=$A$15,IF(AR106+($B$15*15)&gt;100,100,AR106+($B$15*15)),IF(AS105=$A$14,IF(AR106+($B$14*15)&gt;100,100,AR106+($B$14*15)),IF(AS105=$A$16,IF(AR106+$B$16*15&gt;100,100,AR106+$B$16*15),AR106)))))</f>
        <v>57.283333333333317</v>
      </c>
      <c r="AT106" s="316">
        <f t="shared" ref="AT106" si="2576">IF(AT105=$A$12,AS106+($B$12*15),IF(AT105=$A$13,AS106+($B$13*15),IF(AT105=$A$15,IF(AS106+($B$15*15)&gt;100,100,AS106+($B$15*15)),IF(AT105=$A$14,IF(AS106+($B$14*15)&gt;100,100,AS106+($B$14*15)),IF(AT105=$A$16,IF(AS106+$B$16*15&gt;100,100,AS106+$B$16*15),AS106)))))</f>
        <v>72.283333333333317</v>
      </c>
      <c r="AU106" s="316">
        <f t="shared" ref="AU106" si="2577">IF(AU105=$A$12,AT106+($B$12*15),IF(AU105=$A$13,AT106+($B$13*15),IF(AU105=$A$15,IF(AT106+($B$15*15)&gt;100,100,AT106+($B$15*15)),IF(AU105=$A$14,IF(AT106+($B$14*15)&gt;100,100,AT106+($B$14*15)),IF(AU105=$A$16,IF(AT106+$B$16*15&gt;100,100,AT106+$B$16*15),AT106)))))</f>
        <v>70.359999999999985</v>
      </c>
      <c r="AV106" s="316">
        <f t="shared" ref="AV106" si="2578">IF(AV105=$A$12,AU106+($B$12*15),IF(AV105=$A$13,AU106+($B$13*15),IF(AV105=$A$15,IF(AU106+($B$15*15)&gt;100,100,AU106+($B$15*15)),IF(AV105=$A$14,IF(AU106+($B$14*15)&gt;100,100,AU106+($B$14*15)),IF(AV105=$A$16,IF(AU106+$B$16*15&gt;100,100,AU106+$B$16*15),AU106)))))</f>
        <v>68.423333333333318</v>
      </c>
      <c r="AW106" s="316">
        <f t="shared" ref="AW106" si="2579">IF(AW105=$A$12,AV106+($B$12*15),IF(AW105=$A$13,AV106+($B$13*15),IF(AW105=$A$15,IF(AV106+($B$15*15)&gt;100,100,AV106+($B$15*15)),IF(AW105=$A$14,IF(AV106+($B$14*15)&gt;100,100,AV106+($B$14*15)),IF(AW105=$A$16,IF(AV106+$B$16*15&gt;100,100,AV106+$B$16*15),AV106)))))</f>
        <v>66.48666666666665</v>
      </c>
      <c r="AX106" s="316">
        <f t="shared" ref="AX106" si="2580">IF(AX105=$A$12,AW106+($B$12*15),IF(AX105=$A$13,AW106+($B$13*15),IF(AX105=$A$15,IF(AW106+($B$15*15)&gt;100,100,AW106+($B$15*15)),IF(AX105=$A$14,IF(AW106+($B$14*15)&gt;100,100,AW106+($B$14*15)),IF(AX105=$A$16,IF(AW106+$B$16*15&gt;100,100,AW106+$B$16*15),AW106)))))</f>
        <v>64.549999999999983</v>
      </c>
      <c r="AY106" s="316">
        <f t="shared" ref="AY106" si="2581">IF(AY105=$A$12,AX106+($B$12*15),IF(AY105=$A$13,AX106+($B$13*15),IF(AY105=$A$15,IF(AX106+($B$15*15)&gt;100,100,AX106+($B$15*15)),IF(AY105=$A$14,IF(AX106+($B$14*15)&gt;100,100,AX106+($B$14*15)),IF(AY105=$A$16,IF(AX106+$B$16*15&gt;100,100,AX106+$B$16*15),AX106)))))</f>
        <v>62.626666666666651</v>
      </c>
      <c r="AZ106" s="316">
        <f t="shared" ref="AZ106" si="2582">IF(AZ105=$A$12,AY106+($B$12*15),IF(AZ105=$A$13,AY106+($B$13*15),IF(AZ105=$A$15,IF(AY106+($B$15*15)&gt;100,100,AY106+($B$15*15)),IF(AZ105=$A$14,IF(AY106+($B$14*15)&gt;100,100,AY106+($B$14*15)),IF(AZ105=$A$16,IF(AY106+$B$16*15&gt;100,100,AY106+$B$16*15),AY106)))))</f>
        <v>60.703333333333319</v>
      </c>
      <c r="BA106" s="316">
        <f t="shared" ref="BA106" si="2583">IF(BA105=$A$12,AZ106+($B$12*15),IF(BA105=$A$13,AZ106+($B$13*15),IF(BA105=$A$15,IF(AZ106+($B$15*15)&gt;100,100,AZ106+($B$15*15)),IF(BA105=$A$14,IF(AZ106+($B$14*15)&gt;100,100,AZ106+($B$14*15)),IF(BA105=$A$16,IF(AZ106+$B$16*15&gt;100,100,AZ106+$B$16*15),AZ106)))))</f>
        <v>58.779999999999987</v>
      </c>
      <c r="BB106" s="316">
        <f t="shared" ref="BB106" si="2584">IF(BB105=$A$12,BA106+($B$12*15),IF(BB105=$A$13,BA106+($B$13*15),IF(BB105=$A$15,IF(BA106+($B$15*15)&gt;100,100,BA106+($B$15*15)),IF(BB105=$A$14,IF(BA106+($B$14*15)&gt;100,100,BA106+($B$14*15)),IF(BB105=$A$16,IF(BA106+$B$16*15&gt;100,100,BA106+$B$16*15),BA106)))))</f>
        <v>56.84333333333332</v>
      </c>
      <c r="BC106" s="316">
        <f t="shared" ref="BC106" si="2585">IF(BC105=$A$12,BB106+($B$12*15),IF(BC105=$A$13,BB106+($B$13*15),IF(BC105=$A$15,IF(BB106+($B$15*15)&gt;100,100,BB106+($B$15*15)),IF(BC105=$A$14,IF(BB106+($B$14*15)&gt;100,100,BB106+($B$14*15)),IF(BC105=$A$16,IF(BB106+$B$16*15&gt;100,100,BB106+$B$16*15),BB106)))))</f>
        <v>54.906666666666652</v>
      </c>
      <c r="BD106" s="316">
        <f t="shared" ref="BD106" si="2586">IF(BD105=$A$12,BC106+($B$12*15),IF(BD105=$A$13,BC106+($B$13*15),IF(BD105=$A$15,IF(BC106+($B$15*15)&gt;100,100,BC106+($B$15*15)),IF(BD105=$A$14,IF(BC106+($B$14*15)&gt;100,100,BC106+($B$14*15)),IF(BD105=$A$16,IF(BC106+$B$16*15&gt;100,100,BC106+$B$16*15),BC106)))))</f>
        <v>52.969999999999985</v>
      </c>
      <c r="BE106" s="316">
        <f t="shared" ref="BE106" si="2587">IF(BE105=$A$12,BD106+($B$12*15),IF(BE105=$A$13,BD106+($B$13*15),IF(BE105=$A$15,IF(BD106+($B$15*15)&gt;100,100,BD106+($B$15*15)),IF(BE105=$A$14,IF(BD106+($B$14*15)&gt;100,100,BD106+($B$14*15)),IF(BE105=$A$16,IF(BD106+$B$16*15&gt;100,100,BD106+$B$16*15),BD106)))))</f>
        <v>51.046666666666653</v>
      </c>
      <c r="BF106" s="316">
        <f t="shared" ref="BF106" si="2588">IF(BF105=$A$12,BE106+($B$12*15),IF(BF105=$A$13,BE106+($B$13*15),IF(BF105=$A$15,IF(BE106+($B$15*15)&gt;100,100,BE106+($B$15*15)),IF(BF105=$A$14,IF(BE106+($B$14*15)&gt;100,100,BE106+($B$14*15)),IF(BF105=$A$16,IF(BE106+$B$16*15&gt;100,100,BE106+$B$16*15),BE106)))))</f>
        <v>49.123333333333321</v>
      </c>
      <c r="BG106" s="316">
        <f t="shared" ref="BG106" si="2589">IF(BG105=$A$12,BF106+($B$12*15),IF(BG105=$A$13,BF106+($B$13*15),IF(BG105=$A$15,IF(BF106+($B$15*15)&gt;100,100,BF106+($B$15*15)),IF(BG105=$A$14,IF(BF106+($B$14*15)&gt;100,100,BF106+($B$14*15)),IF(BG105=$A$16,IF(BF106+$B$16*15&gt;100,100,BF106+$B$16*15),BF106)))))</f>
        <v>47.199999999999989</v>
      </c>
      <c r="BH106" s="316">
        <f t="shared" ref="BH106" si="2590">IF(BH105=$A$12,BG106+($B$12*15),IF(BH105=$A$13,BG106+($B$13*15),IF(BH105=$A$15,IF(BG106+($B$15*15)&gt;100,100,BG106+($B$15*15)),IF(BH105=$A$14,IF(BG106+($B$14*15)&gt;100,100,BG106+($B$14*15)),IF(BH105=$A$16,IF(BG106+$B$16*15&gt;100,100,BG106+$B$16*15),BG106)))))</f>
        <v>45.263333333333321</v>
      </c>
      <c r="BI106" s="316">
        <f t="shared" ref="BI106" si="2591">IF(BI105=$A$12,BH106+($B$12*15),IF(BI105=$A$13,BH106+($B$13*15),IF(BI105=$A$15,IF(BH106+($B$15*15)&gt;100,100,BH106+($B$15*15)),IF(BI105=$A$14,IF(BH106+($B$14*15)&gt;100,100,BH106+($B$14*15)),IF(BI105=$A$16,IF(BH106+$B$16*15&gt;100,100,BH106+$B$16*15),BH106)))))</f>
        <v>43.326666666666654</v>
      </c>
      <c r="BJ106" s="316">
        <f t="shared" ref="BJ106" si="2592">IF(BJ105=$A$12,BI106+($B$12*15),IF(BJ105=$A$13,BI106+($B$13*15),IF(BJ105=$A$15,IF(BI106+($B$15*15)&gt;100,100,BI106+($B$15*15)),IF(BJ105=$A$14,IF(BI106+($B$14*15)&gt;100,100,BI106+($B$14*15)),IF(BJ105=$A$16,IF(BI106+$B$16*15&gt;100,100,BI106+$B$16*15),BI106)))))</f>
        <v>41.389999999999986</v>
      </c>
      <c r="BK106" s="316">
        <f t="shared" ref="BK106" si="2593">IF(BK105=$A$12,BJ106+($B$12*15),IF(BK105=$A$13,BJ106+($B$13*15),IF(BK105=$A$15,IF(BJ106+($B$15*15)&gt;100,100,BJ106+($B$15*15)),IF(BK105=$A$14,IF(BJ106+($B$14*15)&gt;100,100,BJ106+($B$14*15)),IF(BK105=$A$16,IF(BJ106+$B$16*15&gt;100,100,BJ106+$B$16*15),BJ106)))))</f>
        <v>39.466666666666654</v>
      </c>
      <c r="BL106" s="316">
        <f t="shared" ref="BL106" si="2594">IF(BL105=$A$12,BK106+($B$12*15),IF(BL105=$A$13,BK106+($B$13*15),IF(BL105=$A$15,IF(BK106+($B$15*15)&gt;100,100,BK106+($B$15*15)),IF(BL105=$A$14,IF(BK106+($B$14*15)&gt;100,100,BK106+($B$14*15)),IF(BL105=$A$16,IF(BK106+$B$16*15&gt;100,100,BK106+$B$16*15),BK106)))))</f>
        <v>37.543333333333322</v>
      </c>
      <c r="BM106" s="316">
        <f t="shared" ref="BM106" si="2595">IF(BM105=$A$12,BL106+($B$12*15),IF(BM105=$A$13,BL106+($B$13*15),IF(BM105=$A$15,IF(BL106+($B$15*15)&gt;100,100,BL106+($B$15*15)),IF(BM105=$A$14,IF(BL106+($B$14*15)&gt;100,100,BL106+($B$14*15)),IF(BM105=$A$16,IF(BL106+$B$16*15&gt;100,100,BL106+$B$16*15),BL106)))))</f>
        <v>35.61999999999999</v>
      </c>
      <c r="BN106" s="316">
        <f t="shared" ref="BN106" si="2596">IF(BN105=$A$12,BM106+($B$12*15),IF(BN105=$A$13,BM106+($B$13*15),IF(BN105=$A$15,IF(BM106+($B$15*15)&gt;100,100,BM106+($B$15*15)),IF(BN105=$A$14,IF(BM106+($B$14*15)&gt;100,100,BM106+($B$14*15)),IF(BN105=$A$16,IF(BM106+$B$16*15&gt;100,100,BM106+$B$16*15),BM106)))))</f>
        <v>33.683333333333323</v>
      </c>
      <c r="BO106" s="316">
        <f t="shared" ref="BO106" si="2597">IF(BO105=$A$12,BN106+($B$12*15),IF(BO105=$A$13,BN106+($B$13*15),IF(BO105=$A$15,IF(BN106+($B$15*15)&gt;100,100,BN106+($B$15*15)),IF(BO105=$A$14,IF(BN106+($B$14*15)&gt;100,100,BN106+($B$14*15)),IF(BO105=$A$16,IF(BN106+$B$16*15&gt;100,100,BN106+$B$16*15),BN106)))))</f>
        <v>31.746666666666655</v>
      </c>
      <c r="BP106" s="316">
        <f t="shared" ref="BP106" si="2598">IF(BP105=$A$12,BO106+($B$12*15),IF(BP105=$A$13,BO106+($B$13*15),IF(BP105=$A$15,IF(BO106+($B$15*15)&gt;100,100,BO106+($B$15*15)),IF(BP105=$A$14,IF(BO106+($B$14*15)&gt;100,100,BO106+($B$14*15)),IF(BP105=$A$16,IF(BO106+$B$16*15&gt;100,100,BO106+$B$16*15),BO106)))))</f>
        <v>29.809999999999988</v>
      </c>
      <c r="BQ106" s="316">
        <f t="shared" ref="BQ106" si="2599">IF(BQ105=$A$12,BP106+($B$12*15),IF(BQ105=$A$13,BP106+($B$13*15),IF(BQ105=$A$15,IF(BP106+($B$15*15)&gt;100,100,BP106+($B$15*15)),IF(BQ105=$A$14,IF(BP106+($B$14*15)&gt;100,100,BP106+($B$14*15)),IF(BQ105=$A$16,IF(BP106+$B$16*15&gt;100,100,BP106+$B$16*15),BP106)))))</f>
        <v>27.886666666666656</v>
      </c>
      <c r="BR106" s="316">
        <f t="shared" ref="BR106" si="2600">IF(BR105=$A$12,BQ106+($B$12*15),IF(BR105=$A$13,BQ106+($B$13*15),IF(BR105=$A$15,IF(BQ106+($B$15*15)&gt;100,100,BQ106+($B$15*15)),IF(BR105=$A$14,IF(BQ106+($B$14*15)&gt;100,100,BQ106+($B$14*15)),IF(BR105=$A$16,IF(BQ106+$B$16*15&gt;100,100,BQ106+$B$16*15),BQ106)))))</f>
        <v>25.963333333333324</v>
      </c>
      <c r="BS106" s="316">
        <f t="shared" ref="BS106" si="2601">IF(BS105=$A$12,BR106+($B$12*15),IF(BS105=$A$13,BR106+($B$13*15),IF(BS105=$A$15,IF(BR106+($B$15*15)&gt;100,100,BR106+($B$15*15)),IF(BS105=$A$14,IF(BR106+($B$14*15)&gt;100,100,BR106+($B$14*15)),IF(BS105=$A$16,IF(BR106+$B$16*15&gt;100,100,BR106+$B$16*15),BR106)))))</f>
        <v>24.039999999999992</v>
      </c>
      <c r="BT106" s="316">
        <f t="shared" ref="BT106" si="2602">IF(BT105=$A$12,BS106+($B$12*15),IF(BT105=$A$13,BS106+($B$13*15),IF(BT105=$A$15,IF(BS106+($B$15*15)&gt;100,100,BS106+($B$15*15)),IF(BT105=$A$14,IF(BS106+($B$14*15)&gt;100,100,BS106+($B$14*15)),IF(BT105=$A$16,IF(BS106+$B$16*15&gt;100,100,BS106+$B$16*15),BS106)))))</f>
        <v>22.103333333333325</v>
      </c>
      <c r="BU106" s="316">
        <f t="shared" ref="BU106" si="2603">IF(BU105=$A$12,BT106+($B$12*15),IF(BU105=$A$13,BT106+($B$13*15),IF(BU105=$A$15,IF(BT106+($B$15*15)&gt;100,100,BT106+($B$15*15)),IF(BU105=$A$14,IF(BT106+($B$14*15)&gt;100,100,BT106+($B$14*15)),IF(BU105=$A$16,IF(BT106+$B$16*15&gt;100,100,BT106+$B$16*15),BT106)))))</f>
        <v>20.166666666666657</v>
      </c>
      <c r="BV106" s="316">
        <f t="shared" ref="BV106" si="2604">IF(BV105=$A$12,BU106+($B$12*15),IF(BV105=$A$13,BU106+($B$13*15),IF(BV105=$A$15,IF(BU106+($B$15*15)&gt;100,100,BU106+($B$15*15)),IF(BV105=$A$14,IF(BU106+($B$14*15)&gt;100,100,BU106+($B$14*15)),IF(BV105=$A$16,IF(BU106+$B$16*15&gt;100,100,BU106+$B$16*15),BU106)))))</f>
        <v>18.22999999999999</v>
      </c>
      <c r="BW106" s="316">
        <f t="shared" ref="BW106" si="2605">IF(BW105=$A$12,BV106+($B$12*15),IF(BW105=$A$13,BV106+($B$13*15),IF(BW105=$A$15,IF(BV106+($B$15*15)&gt;100,100,BV106+($B$15*15)),IF(BW105=$A$14,IF(BV106+($B$14*15)&gt;100,100,BV106+($B$14*15)),IF(BW105=$A$16,IF(BV106+$B$16*15&gt;100,100,BV106+$B$16*15),BV106)))))</f>
        <v>16.306666666666658</v>
      </c>
      <c r="BX106" s="316">
        <f t="shared" ref="BX106" si="2606">IF(BX105=$A$12,BW106+($B$12*15),IF(BX105=$A$13,BW106+($B$13*15),IF(BX105=$A$15,IF(BW106+($B$15*15)&gt;100,100,BW106+($B$15*15)),IF(BX105=$A$14,IF(BW106+($B$14*15)&gt;100,100,BW106+($B$14*15)),IF(BX105=$A$16,IF(BW106+$B$16*15&gt;100,100,BW106+$B$16*15),BW106)))))</f>
        <v>14.383333333333324</v>
      </c>
      <c r="BY106" s="316">
        <f t="shared" ref="BY106" si="2607">IF(BY105=$A$12,BX106+($B$12*15),IF(BY105=$A$13,BX106+($B$13*15),IF(BY105=$A$15,IF(BX106+($B$15*15)&gt;100,100,BX106+($B$15*15)),IF(BY105=$A$14,IF(BX106+($B$14*15)&gt;100,100,BX106+($B$14*15)),IF(BY105=$A$16,IF(BX106+$B$16*15&gt;100,100,BX106+$B$16*15),BX106)))))</f>
        <v>29.383333333333326</v>
      </c>
      <c r="BZ106" s="316">
        <f t="shared" ref="BZ106" si="2608">IF(BZ105=$A$12,BY106+($B$12*15),IF(BZ105=$A$13,BY106+($B$13*15),IF(BZ105=$A$15,IF(BY106+($B$15*15)&gt;100,100,BY106+($B$15*15)),IF(BZ105=$A$14,IF(BY106+($B$14*15)&gt;100,100,BY106+($B$14*15)),IF(BZ105=$A$16,IF(BY106+$B$16*15&gt;100,100,BY106+$B$16*15),BY106)))))</f>
        <v>44.383333333333326</v>
      </c>
      <c r="CA106" s="316">
        <f t="shared" ref="CA106" si="2609">IF(CA105=$A$12,BZ106+($B$12*15),IF(CA105=$A$13,BZ106+($B$13*15),IF(CA105=$A$15,IF(BZ106+($B$15*15)&gt;100,100,BZ106+($B$15*15)),IF(CA105=$A$14,IF(BZ106+($B$14*15)&gt;100,100,BZ106+($B$14*15)),IF(CA105=$A$16,IF(BZ106+$B$16*15&gt;100,100,BZ106+$B$16*15),BZ106)))))</f>
        <v>59.383333333333326</v>
      </c>
      <c r="CB106" s="316">
        <f t="shared" ref="CB106" si="2610">IF(CB105=$A$12,CA106+($B$12*15),IF(CB105=$A$13,CA106+($B$13*15),IF(CB105=$A$15,IF(CA106+($B$15*15)&gt;100,100,CA106+($B$15*15)),IF(CB105=$A$14,IF(CA106+($B$14*15)&gt;100,100,CA106+($B$14*15)),IF(CB105=$A$16,IF(CA106+$B$16*15&gt;100,100,CA106+$B$16*15),CA106)))))</f>
        <v>74.383333333333326</v>
      </c>
      <c r="CC106" s="316">
        <f t="shared" ref="CC106" si="2611">IF(CC105=$A$12,CB106+($B$12*15),IF(CC105=$A$13,CB106+($B$13*15),IF(CC105=$A$15,IF(CB106+($B$15*15)&gt;100,100,CB106+($B$15*15)),IF(CC105=$A$14,IF(CB106+($B$14*15)&gt;100,100,CB106+($B$14*15)),IF(CC105=$A$16,IF(CB106+$B$16*15&gt;100,100,CB106+$B$16*15),CB106)))))</f>
        <v>74.383333333333326</v>
      </c>
      <c r="CD106" s="316">
        <f t="shared" ref="CD106" si="2612">IF(CD105=$A$12,CC106+($B$12*15),IF(CD105=$A$13,CC106+($B$13*15),IF(CD105=$A$15,IF(CC106+($B$15*15)&gt;100,100,CC106+($B$15*15)),IF(CD105=$A$14,IF(CC106+($B$14*15)&gt;100,100,CC106+($B$14*15)),IF(CD105=$A$16,IF(CC106+$B$16*15&gt;100,100,CC106+$B$16*15),CC106)))))</f>
        <v>74.383333333333326</v>
      </c>
      <c r="CE106" s="316">
        <f t="shared" ref="CE106" si="2613">IF(CE105=$A$12,CD106+($B$12*15),IF(CE105=$A$13,CD106+($B$13*15),IF(CE105=$A$15,IF(CD106+($B$15*15)&gt;100,100,CD106+($B$15*15)),IF(CE105=$A$14,IF(CD106+($B$14*15)&gt;100,100,CD106+($B$14*15)),IF(CE105=$A$16,IF(CD106+$B$16*15&gt;100,100,CD106+$B$16*15),CD106)))))</f>
        <v>74.383333333333326</v>
      </c>
      <c r="CF106" s="316">
        <f t="shared" ref="CF106" si="2614">IF(CF105=$A$12,CE106+($B$12*15),IF(CF105=$A$13,CE106+($B$13*15),IF(CF105=$A$15,IF(CE106+($B$15*15)&gt;100,100,CE106+($B$15*15)),IF(CF105=$A$14,IF(CE106+($B$14*15)&gt;100,100,CE106+($B$14*15)),IF(CF105=$A$16,IF(CE106+$B$16*15&gt;100,100,CE106+$B$16*15),CE106)))))</f>
        <v>74.383333333333326</v>
      </c>
      <c r="CG106" s="316">
        <f t="shared" ref="CG106" si="2615">IF(CG105=$A$12,CF106+($B$12*15),IF(CG105=$A$13,CF106+($B$13*15),IF(CG105=$A$15,IF(CF106+($B$15*15)&gt;100,100,CF106+($B$15*15)),IF(CG105=$A$14,IF(CF106+($B$14*15)&gt;100,100,CF106+($B$14*15)),IF(CG105=$A$16,IF(CF106+$B$16*15&gt;100,100,CF106+$B$16*15),CF106)))))</f>
        <v>74.383333333333326</v>
      </c>
      <c r="CH106" s="316">
        <f t="shared" ref="CH106" si="2616">IF(CH105=$A$12,CG106+($B$12*15),IF(CH105=$A$13,CG106+($B$13*15),IF(CH105=$A$15,IF(CG106+($B$15*15)&gt;100,100,CG106+($B$15*15)),IF(CH105=$A$14,IF(CG106+($B$14*15)&gt;100,100,CG106+($B$14*15)),IF(CH105=$A$16,IF(CG106+$B$16*15&gt;100,100,CG106+$B$16*15),CG106)))))</f>
        <v>74.383333333333326</v>
      </c>
      <c r="CI106" s="316">
        <f t="shared" ref="CI106" si="2617">IF(CI105=$A$12,CH106+($B$12*15),IF(CI105=$A$13,CH106+($B$13*15),IF(CI105=$A$15,IF(CH106+($B$15*15)&gt;100,100,CH106+($B$15*15)),IF(CI105=$A$14,IF(CH106+($B$14*15)&gt;100,100,CH106+($B$14*15)),IF(CI105=$A$16,IF(CH106+$B$16*15&gt;100,100,CH106+$B$16*15),CH106)))))</f>
        <v>74.383333333333326</v>
      </c>
      <c r="CJ106" s="316">
        <f t="shared" ref="CJ106" si="2618">IF(CJ105=$A$12,CI106+($B$12*15),IF(CJ105=$A$13,CI106+($B$13*15),IF(CJ105=$A$15,IF(CI106+($B$15*15)&gt;100,100,CI106+($B$15*15)),IF(CJ105=$A$14,IF(CI106+($B$14*15)&gt;100,100,CI106+($B$14*15)),IF(CJ105=$A$16,IF(CI106+$B$16*15&gt;100,100,CI106+$B$16*15),CI106)))))</f>
        <v>74.383333333333326</v>
      </c>
      <c r="CK106" s="316">
        <f t="shared" ref="CK106" si="2619">IF(CK105=$A$12,CJ106+($B$12*15),IF(CK105=$A$13,CJ106+($B$13*15),IF(CK105=$A$15,IF(CJ106+($B$15*15)&gt;100,100,CJ106+($B$15*15)),IF(CK105=$A$14,IF(CJ106+($B$14*15)&gt;100,100,CJ106+($B$14*15)),IF(CK105=$A$16,IF(CJ106+$B$16*15&gt;100,100,CJ106+$B$16*15),CJ106)))))</f>
        <v>74.383333333333326</v>
      </c>
      <c r="CL106" s="316">
        <f t="shared" ref="CL106" si="2620">IF(CL105=$A$12,CK106+($B$12*15),IF(CL105=$A$13,CK106+($B$13*15),IF(CL105=$A$15,IF(CK106+($B$15*15)&gt;100,100,CK106+($B$15*15)),IF(CL105=$A$14,IF(CK106+($B$14*15)&gt;100,100,CK106+($B$14*15)),IF(CL105=$A$16,IF(CK106+$B$16*15&gt;100,100,CK106+$B$16*15),CK106)))))</f>
        <v>74.383333333333326</v>
      </c>
      <c r="CM106" s="316">
        <f t="shared" ref="CM106" si="2621">IF(CM105=$A$12,CL106+($B$12*15),IF(CM105=$A$13,CL106+($B$13*15),IF(CM105=$A$15,IF(CL106+($B$15*15)&gt;100,100,CL106+($B$15*15)),IF(CM105=$A$14,IF(CL106+($B$14*15)&gt;100,100,CL106+($B$14*15)),IF(CM105=$A$16,IF(CL106+$B$16*15&gt;100,100,CL106+$B$16*15),CL106)))))</f>
        <v>74.383333333333326</v>
      </c>
      <c r="CN106" s="316">
        <f t="shared" ref="CN106" si="2622">IF(CN105=$A$12,CM106+($B$12*15),IF(CN105=$A$13,CM106+($B$13*15),IF(CN105=$A$15,IF(CM106+($B$15*15)&gt;100,100,CM106+($B$15*15)),IF(CN105=$A$14,IF(CM106+($B$14*15)&gt;100,100,CM106+($B$14*15)),IF(CN105=$A$16,IF(CM106+$B$16*15&gt;100,100,CM106+$B$16*15),CM106)))))</f>
        <v>74.383333333333326</v>
      </c>
      <c r="CO106" s="316">
        <f t="shared" ref="CO106" si="2623">IF(CO105=$A$12,CN106+($B$12*15),IF(CO105=$A$13,CN106+($B$13*15),IF(CO105=$A$15,IF(CN106+($B$15*15)&gt;100,100,CN106+($B$15*15)),IF(CO105=$A$14,IF(CN106+($B$14*15)&gt;100,100,CN106+($B$14*15)),IF(CO105=$A$16,IF(CN106+$B$16*15&gt;100,100,CN106+$B$16*15),CN106)))))</f>
        <v>74.383333333333326</v>
      </c>
      <c r="CP106" s="316">
        <f t="shared" ref="CP106" si="2624">IF(CP105=$A$12,CO106+($B$12*15),IF(CP105=$A$13,CO106+($B$13*15),IF(CP105=$A$15,IF(CO106+($B$15*15)&gt;100,100,CO106+($B$15*15)),IF(CP105=$A$14,IF(CO106+($B$14*15)&gt;100,100,CO106+($B$14*15)),IF(CP105=$A$16,IF(CO106+$B$16*15&gt;100,100,CO106+$B$16*15),CO106)))))</f>
        <v>74.383333333333326</v>
      </c>
      <c r="CQ106" s="316">
        <f t="shared" ref="CQ106" si="2625">IF(CQ105=$A$12,CP106+($B$12*15),IF(CQ105=$A$13,CP106+($B$13*15),IF(CQ105=$A$15,IF(CP106+($B$15*15)&gt;100,100,CP106+($B$15*15)),IF(CQ105=$A$14,IF(CP106+($B$14*15)&gt;100,100,CP106+($B$14*15)),IF(CQ105=$A$16,IF(CP106+$B$16*15&gt;100,100,CP106+$B$16*15),CP106)))))</f>
        <v>74.383333333333326</v>
      </c>
      <c r="CR106" s="316">
        <f t="shared" ref="CR106" si="2626">IF(CR105=$A$12,CQ106+($B$12*15),IF(CR105=$A$13,CQ106+($B$13*15),IF(CR105=$A$15,IF(CQ106+($B$15*15)&gt;100,100,CQ106+($B$15*15)),IF(CR105=$A$14,IF(CQ106+($B$14*15)&gt;100,100,CQ106+($B$14*15)),IF(CR105=$A$16,IF(CQ106+$B$16*15&gt;100,100,CQ106+$B$16*15),CQ106)))))</f>
        <v>74.383333333333326</v>
      </c>
      <c r="CS106" s="316">
        <f t="shared" ref="CS106" si="2627">IF(CS105=$A$12,CR106+($B$12*15),IF(CS105=$A$13,CR106+($B$13*15),IF(CS105=$A$15,IF(CR106+($B$15*15)&gt;100,100,CR106+($B$15*15)),IF(CS105=$A$14,IF(CR106+($B$14*15)&gt;100,100,CR106+($B$14*15)),IF(CS105=$A$16,IF(CR106+$B$16*15&gt;100,100,CR106+$B$16*15),CR106)))))</f>
        <v>74.383333333333326</v>
      </c>
      <c r="CT106" s="316">
        <f t="shared" ref="CT106" si="2628">IF(CT105=$A$12,CS106+($B$12*15),IF(CT105=$A$13,CS106+($B$13*15),IF(CT105=$A$15,IF(CS106+($B$15*15)&gt;100,100,CS106+($B$15*15)),IF(CT105=$A$14,IF(CS106+($B$14*15)&gt;100,100,CS106+($B$14*15)),IF(CT105=$A$16,IF(CS106+$B$16*15&gt;100,100,CS106+$B$16*15),CS106)))))</f>
        <v>74.383333333333326</v>
      </c>
      <c r="CU106" s="316">
        <f t="shared" ref="CU106" si="2629">IF(CU105=$A$12,CT106+($B$12*15),IF(CU105=$A$13,CT106+($B$13*15),IF(CU105=$A$15,IF(CT106+($B$15*15)&gt;100,100,CT106+($B$15*15)),IF(CU105=$A$14,IF(CT106+($B$14*15)&gt;100,100,CT106+($B$14*15)),IF(CU105=$A$16,IF(CT106+$B$16*15&gt;100,100,CT106+$B$16*15),CT106)))))</f>
        <v>74.383333333333326</v>
      </c>
      <c r="CV106" s="316">
        <f t="shared" ref="CV106" si="2630">IF(CV105=$A$12,CU106+($B$12*15),IF(CV105=$A$13,CU106+($B$13*15),IF(CV105=$A$15,IF(CU106+($B$15*15)&gt;100,100,CU106+($B$15*15)),IF(CV105=$A$14,IF(CU106+($B$14*15)&gt;100,100,CU106+($B$14*15)),IF(CV105=$A$16,IF(CU106+$B$16*15&gt;100,100,CU106+$B$16*15),CU106)))))</f>
        <v>74.383333333333326</v>
      </c>
      <c r="CW106" s="311">
        <f t="shared" ref="CW106" si="2631">CL106-10</f>
        <v>64.383333333333326</v>
      </c>
    </row>
    <row r="107" spans="1:101" s="303" customFormat="1" ht="12" x14ac:dyDescent="0.2">
      <c r="A107" s="416"/>
      <c r="B107" s="419" t="s">
        <v>50</v>
      </c>
      <c r="C107" s="304" t="s">
        <v>44</v>
      </c>
      <c r="D107" s="314" t="s">
        <v>45</v>
      </c>
      <c r="E107" s="316"/>
      <c r="F107" s="316"/>
      <c r="G107" s="316"/>
      <c r="H107" s="316"/>
      <c r="I107" s="316" t="s">
        <v>23</v>
      </c>
      <c r="J107" s="316" t="s">
        <v>23</v>
      </c>
      <c r="K107" s="316" t="s">
        <v>23</v>
      </c>
      <c r="L107" s="316" t="s">
        <v>207</v>
      </c>
      <c r="M107" s="316" t="s">
        <v>207</v>
      </c>
      <c r="N107" s="316" t="s">
        <v>207</v>
      </c>
      <c r="O107" s="316" t="s">
        <v>23</v>
      </c>
      <c r="P107" s="316" t="s">
        <v>23</v>
      </c>
      <c r="Q107" s="316" t="s">
        <v>23</v>
      </c>
      <c r="R107" s="316" t="s">
        <v>207</v>
      </c>
      <c r="S107" s="316" t="s">
        <v>207</v>
      </c>
      <c r="T107" s="316" t="s">
        <v>207</v>
      </c>
      <c r="U107" s="316" t="s">
        <v>23</v>
      </c>
      <c r="V107" s="316" t="s">
        <v>23</v>
      </c>
      <c r="W107" s="316" t="s">
        <v>23</v>
      </c>
      <c r="X107" s="316" t="s">
        <v>207</v>
      </c>
      <c r="Y107" s="316" t="s">
        <v>207</v>
      </c>
      <c r="Z107" s="316" t="s">
        <v>207</v>
      </c>
      <c r="AA107" s="316" t="s">
        <v>23</v>
      </c>
      <c r="AB107" s="316" t="s">
        <v>23</v>
      </c>
      <c r="AC107" s="316" t="s">
        <v>23</v>
      </c>
      <c r="AD107" s="316" t="s">
        <v>207</v>
      </c>
      <c r="AE107" s="316" t="s">
        <v>207</v>
      </c>
      <c r="AF107" s="316" t="s">
        <v>207</v>
      </c>
      <c r="AG107" s="316" t="s">
        <v>23</v>
      </c>
      <c r="AH107" s="316" t="s">
        <v>23</v>
      </c>
      <c r="AI107" s="316" t="s">
        <v>23</v>
      </c>
      <c r="AJ107" s="316" t="s">
        <v>207</v>
      </c>
      <c r="AK107" s="317" t="s">
        <v>17</v>
      </c>
      <c r="AL107" s="317" t="s">
        <v>17</v>
      </c>
      <c r="AM107" s="317" t="s">
        <v>17</v>
      </c>
      <c r="AN107" s="317" t="s">
        <v>17</v>
      </c>
      <c r="AO107" s="316" t="s">
        <v>207</v>
      </c>
      <c r="AP107" s="316" t="s">
        <v>207</v>
      </c>
      <c r="AQ107" s="316" t="s">
        <v>23</v>
      </c>
      <c r="AR107" s="316" t="s">
        <v>23</v>
      </c>
      <c r="AS107" s="316" t="s">
        <v>23</v>
      </c>
      <c r="AT107" s="316" t="s">
        <v>207</v>
      </c>
      <c r="AU107" s="316" t="s">
        <v>207</v>
      </c>
      <c r="AV107" s="316" t="s">
        <v>207</v>
      </c>
      <c r="AW107" s="316" t="s">
        <v>23</v>
      </c>
      <c r="AX107" s="316" t="s">
        <v>23</v>
      </c>
      <c r="AY107" s="316" t="s">
        <v>23</v>
      </c>
      <c r="AZ107" s="316" t="s">
        <v>207</v>
      </c>
      <c r="BA107" s="316" t="s">
        <v>207</v>
      </c>
      <c r="BB107" s="316" t="s">
        <v>207</v>
      </c>
      <c r="BC107" s="316" t="s">
        <v>23</v>
      </c>
      <c r="BD107" s="316" t="s">
        <v>23</v>
      </c>
      <c r="BE107" s="316" t="s">
        <v>23</v>
      </c>
      <c r="BF107" s="316" t="s">
        <v>207</v>
      </c>
      <c r="BG107" s="316" t="s">
        <v>207</v>
      </c>
      <c r="BH107" s="316" t="s">
        <v>207</v>
      </c>
      <c r="BI107" s="316" t="s">
        <v>23</v>
      </c>
      <c r="BJ107" s="316" t="s">
        <v>23</v>
      </c>
      <c r="BK107" s="316" t="s">
        <v>23</v>
      </c>
      <c r="BL107" s="316" t="s">
        <v>207</v>
      </c>
      <c r="BM107" s="316" t="s">
        <v>207</v>
      </c>
      <c r="BN107" s="316" t="s">
        <v>207</v>
      </c>
      <c r="BO107" s="316" t="s">
        <v>23</v>
      </c>
      <c r="BP107" s="316" t="s">
        <v>23</v>
      </c>
      <c r="BQ107" s="316" t="s">
        <v>23</v>
      </c>
      <c r="BR107" s="316" t="s">
        <v>207</v>
      </c>
      <c r="BS107" s="317" t="s">
        <v>17</v>
      </c>
      <c r="BT107" s="317" t="s">
        <v>17</v>
      </c>
      <c r="BU107" s="317" t="s">
        <v>17</v>
      </c>
      <c r="BV107" s="317" t="s">
        <v>17</v>
      </c>
      <c r="BW107" s="316" t="s">
        <v>207</v>
      </c>
      <c r="BX107" s="316" t="s">
        <v>207</v>
      </c>
      <c r="BY107" s="316" t="s">
        <v>23</v>
      </c>
      <c r="BZ107" s="316" t="s">
        <v>23</v>
      </c>
      <c r="CA107" s="316" t="s">
        <v>23</v>
      </c>
      <c r="CB107" s="316"/>
      <c r="CC107" s="316"/>
      <c r="CD107" s="316"/>
      <c r="CE107" s="316"/>
      <c r="CF107" s="316"/>
      <c r="CG107" s="316"/>
      <c r="CH107" s="316"/>
      <c r="CI107" s="316"/>
      <c r="CJ107" s="316"/>
      <c r="CK107" s="316"/>
      <c r="CL107" s="316"/>
      <c r="CM107" s="316"/>
      <c r="CN107" s="316"/>
      <c r="CO107" s="316"/>
      <c r="CP107" s="316"/>
      <c r="CQ107" s="316"/>
      <c r="CR107" s="316"/>
      <c r="CS107" s="316"/>
      <c r="CT107" s="316"/>
      <c r="CU107" s="316"/>
      <c r="CV107" s="316"/>
      <c r="CW107" s="303" t="s">
        <v>46</v>
      </c>
    </row>
    <row r="108" spans="1:101" s="303" customFormat="1" ht="12" x14ac:dyDescent="0.2">
      <c r="A108" s="416"/>
      <c r="B108" s="420"/>
      <c r="C108" s="304" t="s">
        <v>37</v>
      </c>
      <c r="D108" s="315">
        <f>CW74</f>
        <v>86.153333333333336</v>
      </c>
      <c r="E108" s="316">
        <f>IF(E107=$A$12,D108+($B$12*15),IF(E107=$A$13,D108+($B$13*15),IF(E107=$A$15,IF(D108+($B$15*15)&gt;100,100,D108+($B$15*15)),IF(E107=$A$14,IF(D108+($B$14*15)&gt;100,100,D108+($B$14*15)),IF(E107=$A$16,IF(D108+$B$16*15&gt;100,100,D108+$B$16*15),D108)))))</f>
        <v>86.153333333333336</v>
      </c>
      <c r="F108" s="316">
        <f t="shared" ref="F108" si="2632">IF(F107=$A$12,E108+($B$12*15),IF(F107=$A$13,E108+($B$13*15),IF(F107=$A$15,IF(E108+($B$15*15)&gt;100,100,E108+($B$15*15)),IF(F107=$A$14,IF(E108+($B$14*15)&gt;100,100,E108+($B$14*15)),IF(F107=$A$16,IF(E108+$B$16*15&gt;100,100,E108+$B$16*15),E108)))))</f>
        <v>86.153333333333336</v>
      </c>
      <c r="G108" s="316">
        <f t="shared" ref="G108" si="2633">IF(G107=$A$12,F108+($B$12*15),IF(G107=$A$13,F108+($B$13*15),IF(G107=$A$15,IF(F108+($B$15*15)&gt;100,100,F108+($B$15*15)),IF(G107=$A$14,IF(F108+($B$14*15)&gt;100,100,F108+($B$14*15)),IF(G107=$A$16,IF(F108+$B$16*15&gt;100,100,F108+$B$16*15),F108)))))</f>
        <v>86.153333333333336</v>
      </c>
      <c r="H108" s="316">
        <f t="shared" ref="H108" si="2634">IF(H107=$A$12,G108+($B$12*15),IF(H107=$A$13,G108+($B$13*15),IF(H107=$A$15,IF(G108+($B$15*15)&gt;100,100,G108+($B$15*15)),IF(H107=$A$14,IF(G108+($B$14*15)&gt;100,100,G108+($B$14*15)),IF(H107=$A$16,IF(G108+$B$16*15&gt;100,100,G108+$B$16*15),G108)))))</f>
        <v>86.153333333333336</v>
      </c>
      <c r="I108" s="316">
        <f t="shared" ref="I108" si="2635">IF(I107=$A$12,H108+($B$12*15),IF(I107=$A$13,H108+($B$13*15),IF(I107=$A$15,IF(H108+($B$15*15)&gt;100,100,H108+($B$15*15)),IF(I107=$A$14,IF(H108+($B$14*15)&gt;100,100,H108+($B$14*15)),IF(I107=$A$16,IF(H108+$B$16*15&gt;100,100,H108+$B$16*15),H108)))))</f>
        <v>84.216666666666669</v>
      </c>
      <c r="J108" s="316">
        <f t="shared" ref="J108" si="2636">IF(J107=$A$12,I108+($B$12*15),IF(J107=$A$13,I108+($B$13*15),IF(J107=$A$15,IF(I108+($B$15*15)&gt;100,100,I108+($B$15*15)),IF(J107=$A$14,IF(I108+($B$14*15)&gt;100,100,I108+($B$14*15)),IF(J107=$A$16,IF(I108+$B$16*15&gt;100,100,I108+$B$16*15),I108)))))</f>
        <v>82.28</v>
      </c>
      <c r="K108" s="316">
        <f t="shared" ref="K108" si="2637">IF(K107=$A$12,J108+($B$12*15),IF(K107=$A$13,J108+($B$13*15),IF(K107=$A$15,IF(J108+($B$15*15)&gt;100,100,J108+($B$15*15)),IF(K107=$A$14,IF(J108+($B$14*15)&gt;100,100,J108+($B$14*15)),IF(K107=$A$16,IF(J108+$B$16*15&gt;100,100,J108+$B$16*15),J108)))))</f>
        <v>80.343333333333334</v>
      </c>
      <c r="L108" s="316">
        <f t="shared" ref="L108" si="2638">IF(L107=$A$12,K108+($B$12*15),IF(L107=$A$13,K108+($B$13*15),IF(L107=$A$15,IF(K108+($B$15*15)&gt;100,100,K108+($B$15*15)),IF(L107=$A$14,IF(K108+($B$14*15)&gt;100,100,K108+($B$14*15)),IF(L107=$A$16,IF(K108+$B$16*15&gt;100,100,K108+$B$16*15),K108)))))</f>
        <v>78.42</v>
      </c>
      <c r="M108" s="316">
        <f t="shared" ref="M108" si="2639">IF(M107=$A$12,L108+($B$12*15),IF(M107=$A$13,L108+($B$13*15),IF(M107=$A$15,IF(L108+($B$15*15)&gt;100,100,L108+($B$15*15)),IF(M107=$A$14,IF(L108+($B$14*15)&gt;100,100,L108+($B$14*15)),IF(M107=$A$16,IF(L108+$B$16*15&gt;100,100,L108+$B$16*15),L108)))))</f>
        <v>76.49666666666667</v>
      </c>
      <c r="N108" s="316">
        <f t="shared" ref="N108" si="2640">IF(N107=$A$12,M108+($B$12*15),IF(N107=$A$13,M108+($B$13*15),IF(N107=$A$15,IF(M108+($B$15*15)&gt;100,100,M108+($B$15*15)),IF(N107=$A$14,IF(M108+($B$14*15)&gt;100,100,M108+($B$14*15)),IF(N107=$A$16,IF(M108+$B$16*15&gt;100,100,M108+$B$16*15),M108)))))</f>
        <v>74.573333333333338</v>
      </c>
      <c r="O108" s="316">
        <f t="shared" ref="O108" si="2641">IF(O107=$A$12,N108+($B$12*15),IF(O107=$A$13,N108+($B$13*15),IF(O107=$A$15,IF(N108+($B$15*15)&gt;100,100,N108+($B$15*15)),IF(O107=$A$14,IF(N108+($B$14*15)&gt;100,100,N108+($B$14*15)),IF(O107=$A$16,IF(N108+$B$16*15&gt;100,100,N108+$B$16*15),N108)))))</f>
        <v>72.63666666666667</v>
      </c>
      <c r="P108" s="316">
        <f t="shared" ref="P108" si="2642">IF(P107=$A$12,O108+($B$12*15),IF(P107=$A$13,O108+($B$13*15),IF(P107=$A$15,IF(O108+($B$15*15)&gt;100,100,O108+($B$15*15)),IF(P107=$A$14,IF(O108+($B$14*15)&gt;100,100,O108+($B$14*15)),IF(P107=$A$16,IF(O108+$B$16*15&gt;100,100,O108+$B$16*15),O108)))))</f>
        <v>70.7</v>
      </c>
      <c r="Q108" s="316">
        <f t="shared" ref="Q108" si="2643">IF(Q107=$A$12,P108+($B$12*15),IF(Q107=$A$13,P108+($B$13*15),IF(Q107=$A$15,IF(P108+($B$15*15)&gt;100,100,P108+($B$15*15)),IF(Q107=$A$14,IF(P108+($B$14*15)&gt;100,100,P108+($B$14*15)),IF(Q107=$A$16,IF(P108+$B$16*15&gt;100,100,P108+$B$16*15),P108)))))</f>
        <v>68.763333333333335</v>
      </c>
      <c r="R108" s="316">
        <f t="shared" ref="R108" si="2644">IF(R107=$A$12,Q108+($B$12*15),IF(R107=$A$13,Q108+($B$13*15),IF(R107=$A$15,IF(Q108+($B$15*15)&gt;100,100,Q108+($B$15*15)),IF(R107=$A$14,IF(Q108+($B$14*15)&gt;100,100,Q108+($B$14*15)),IF(R107=$A$16,IF(Q108+$B$16*15&gt;100,100,Q108+$B$16*15),Q108)))))</f>
        <v>66.84</v>
      </c>
      <c r="S108" s="316">
        <f t="shared" ref="S108" si="2645">IF(S107=$A$12,R108+($B$12*15),IF(S107=$A$13,R108+($B$13*15),IF(S107=$A$15,IF(R108+($B$15*15)&gt;100,100,R108+($B$15*15)),IF(S107=$A$14,IF(R108+($B$14*15)&gt;100,100,R108+($B$14*15)),IF(S107=$A$16,IF(R108+$B$16*15&gt;100,100,R108+$B$16*15),R108)))))</f>
        <v>64.916666666666671</v>
      </c>
      <c r="T108" s="316">
        <f t="shared" ref="T108" si="2646">IF(T107=$A$12,S108+($B$12*15),IF(T107=$A$13,S108+($B$13*15),IF(T107=$A$15,IF(S108+($B$15*15)&gt;100,100,S108+($B$15*15)),IF(T107=$A$14,IF(S108+($B$14*15)&gt;100,100,S108+($B$14*15)),IF(T107=$A$16,IF(S108+$B$16*15&gt;100,100,S108+$B$16*15),S108)))))</f>
        <v>62.993333333333339</v>
      </c>
      <c r="U108" s="316">
        <f t="shared" ref="U108" si="2647">IF(U107=$A$12,T108+($B$12*15),IF(U107=$A$13,T108+($B$13*15),IF(U107=$A$15,IF(T108+($B$15*15)&gt;100,100,T108+($B$15*15)),IF(U107=$A$14,IF(T108+($B$14*15)&gt;100,100,T108+($B$14*15)),IF(U107=$A$16,IF(T108+$B$16*15&gt;100,100,T108+$B$16*15),T108)))))</f>
        <v>61.056666666666672</v>
      </c>
      <c r="V108" s="316">
        <f t="shared" ref="V108" si="2648">IF(V107=$A$12,U108+($B$12*15),IF(V107=$A$13,U108+($B$13*15),IF(V107=$A$15,IF(U108+($B$15*15)&gt;100,100,U108+($B$15*15)),IF(V107=$A$14,IF(U108+($B$14*15)&gt;100,100,U108+($B$14*15)),IF(V107=$A$16,IF(U108+$B$16*15&gt;100,100,U108+$B$16*15),U108)))))</f>
        <v>59.120000000000005</v>
      </c>
      <c r="W108" s="316">
        <f t="shared" ref="W108" si="2649">IF(W107=$A$12,V108+($B$12*15),IF(W107=$A$13,V108+($B$13*15),IF(W107=$A$15,IF(V108+($B$15*15)&gt;100,100,V108+($B$15*15)),IF(W107=$A$14,IF(V108+($B$14*15)&gt;100,100,V108+($B$14*15)),IF(W107=$A$16,IF(V108+$B$16*15&gt;100,100,V108+$B$16*15),V108)))))</f>
        <v>57.183333333333337</v>
      </c>
      <c r="X108" s="316">
        <f t="shared" ref="X108" si="2650">IF(X107=$A$12,W108+($B$12*15),IF(X107=$A$13,W108+($B$13*15),IF(X107=$A$15,IF(W108+($B$15*15)&gt;100,100,W108+($B$15*15)),IF(X107=$A$14,IF(W108+($B$14*15)&gt;100,100,W108+($B$14*15)),IF(X107=$A$16,IF(W108+$B$16*15&gt;100,100,W108+$B$16*15),W108)))))</f>
        <v>55.260000000000005</v>
      </c>
      <c r="Y108" s="316">
        <f t="shared" ref="Y108" si="2651">IF(Y107=$A$12,X108+($B$12*15),IF(Y107=$A$13,X108+($B$13*15),IF(Y107=$A$15,IF(X108+($B$15*15)&gt;100,100,X108+($B$15*15)),IF(Y107=$A$14,IF(X108+($B$14*15)&gt;100,100,X108+($B$14*15)),IF(Y107=$A$16,IF(X108+$B$16*15&gt;100,100,X108+$B$16*15),X108)))))</f>
        <v>53.336666666666673</v>
      </c>
      <c r="Z108" s="316">
        <f t="shared" ref="Z108" si="2652">IF(Z107=$A$12,Y108+($B$12*15),IF(Z107=$A$13,Y108+($B$13*15),IF(Z107=$A$15,IF(Y108+($B$15*15)&gt;100,100,Y108+($B$15*15)),IF(Z107=$A$14,IF(Y108+($B$14*15)&gt;100,100,Y108+($B$14*15)),IF(Z107=$A$16,IF(Y108+$B$16*15&gt;100,100,Y108+$B$16*15),Y108)))))</f>
        <v>51.413333333333341</v>
      </c>
      <c r="AA108" s="316">
        <f t="shared" ref="AA108" si="2653">IF(AA107=$A$12,Z108+($B$12*15),IF(AA107=$A$13,Z108+($B$13*15),IF(AA107=$A$15,IF(Z108+($B$15*15)&gt;100,100,Z108+($B$15*15)),IF(AA107=$A$14,IF(Z108+($B$14*15)&gt;100,100,Z108+($B$14*15)),IF(AA107=$A$16,IF(Z108+$B$16*15&gt;100,100,Z108+$B$16*15),Z108)))))</f>
        <v>49.476666666666674</v>
      </c>
      <c r="AB108" s="316">
        <f t="shared" ref="AB108" si="2654">IF(AB107=$A$12,AA108+($B$12*15),IF(AB107=$A$13,AA108+($B$13*15),IF(AB107=$A$15,IF(AA108+($B$15*15)&gt;100,100,AA108+($B$15*15)),IF(AB107=$A$14,IF(AA108+($B$14*15)&gt;100,100,AA108+($B$14*15)),IF(AB107=$A$16,IF(AA108+$B$16*15&gt;100,100,AA108+$B$16*15),AA108)))))</f>
        <v>47.540000000000006</v>
      </c>
      <c r="AC108" s="316">
        <f t="shared" ref="AC108" si="2655">IF(AC107=$A$12,AB108+($B$12*15),IF(AC107=$A$13,AB108+($B$13*15),IF(AC107=$A$15,IF(AB108+($B$15*15)&gt;100,100,AB108+($B$15*15)),IF(AC107=$A$14,IF(AB108+($B$14*15)&gt;100,100,AB108+($B$14*15)),IF(AC107=$A$16,IF(AB108+$B$16*15&gt;100,100,AB108+$B$16*15),AB108)))))</f>
        <v>45.603333333333339</v>
      </c>
      <c r="AD108" s="316">
        <f t="shared" ref="AD108" si="2656">IF(AD107=$A$12,AC108+($B$12*15),IF(AD107=$A$13,AC108+($B$13*15),IF(AD107=$A$15,IF(AC108+($B$15*15)&gt;100,100,AC108+($B$15*15)),IF(AD107=$A$14,IF(AC108+($B$14*15)&gt;100,100,AC108+($B$14*15)),IF(AD107=$A$16,IF(AC108+$B$16*15&gt;100,100,AC108+$B$16*15),AC108)))))</f>
        <v>43.680000000000007</v>
      </c>
      <c r="AE108" s="316">
        <f t="shared" ref="AE108" si="2657">IF(AE107=$A$12,AD108+($B$12*15),IF(AE107=$A$13,AD108+($B$13*15),IF(AE107=$A$15,IF(AD108+($B$15*15)&gt;100,100,AD108+($B$15*15)),IF(AE107=$A$14,IF(AD108+($B$14*15)&gt;100,100,AD108+($B$14*15)),IF(AE107=$A$16,IF(AD108+$B$16*15&gt;100,100,AD108+$B$16*15),AD108)))))</f>
        <v>41.756666666666675</v>
      </c>
      <c r="AF108" s="316">
        <f t="shared" ref="AF108" si="2658">IF(AF107=$A$12,AE108+($B$12*15),IF(AF107=$A$13,AE108+($B$13*15),IF(AF107=$A$15,IF(AE108+($B$15*15)&gt;100,100,AE108+($B$15*15)),IF(AF107=$A$14,IF(AE108+($B$14*15)&gt;100,100,AE108+($B$14*15)),IF(AF107=$A$16,IF(AE108+$B$16*15&gt;100,100,AE108+$B$16*15),AE108)))))</f>
        <v>39.833333333333343</v>
      </c>
      <c r="AG108" s="316">
        <f t="shared" ref="AG108" si="2659">IF(AG107=$A$12,AF108+($B$12*15),IF(AG107=$A$13,AF108+($B$13*15),IF(AG107=$A$15,IF(AF108+($B$15*15)&gt;100,100,AF108+($B$15*15)),IF(AG107=$A$14,IF(AF108+($B$14*15)&gt;100,100,AF108+($B$14*15)),IF(AG107=$A$16,IF(AF108+$B$16*15&gt;100,100,AF108+$B$16*15),AF108)))))</f>
        <v>37.896666666666675</v>
      </c>
      <c r="AH108" s="316">
        <f t="shared" ref="AH108" si="2660">IF(AH107=$A$12,AG108+($B$12*15),IF(AH107=$A$13,AG108+($B$13*15),IF(AH107=$A$15,IF(AG108+($B$15*15)&gt;100,100,AG108+($B$15*15)),IF(AH107=$A$14,IF(AG108+($B$14*15)&gt;100,100,AG108+($B$14*15)),IF(AH107=$A$16,IF(AG108+$B$16*15&gt;100,100,AG108+$B$16*15),AG108)))))</f>
        <v>35.960000000000008</v>
      </c>
      <c r="AI108" s="316">
        <f t="shared" ref="AI108" si="2661">IF(AI107=$A$12,AH108+($B$12*15),IF(AI107=$A$13,AH108+($B$13*15),IF(AI107=$A$15,IF(AH108+($B$15*15)&gt;100,100,AH108+($B$15*15)),IF(AI107=$A$14,IF(AH108+($B$14*15)&gt;100,100,AH108+($B$14*15)),IF(AI107=$A$16,IF(AH108+$B$16*15&gt;100,100,AH108+$B$16*15),AH108)))))</f>
        <v>34.023333333333341</v>
      </c>
      <c r="AJ108" s="316">
        <f t="shared" ref="AJ108" si="2662">IF(AJ107=$A$12,AI108+($B$12*15),IF(AJ107=$A$13,AI108+($B$13*15),IF(AJ107=$A$15,IF(AI108+($B$15*15)&gt;100,100,AI108+($B$15*15)),IF(AJ107=$A$14,IF(AI108+($B$14*15)&gt;100,100,AI108+($B$14*15)),IF(AJ107=$A$16,IF(AI108+$B$16*15&gt;100,100,AI108+$B$16*15),AI108)))))</f>
        <v>32.100000000000009</v>
      </c>
      <c r="AK108" s="316">
        <f t="shared" ref="AK108" si="2663">IF(AK107=$A$12,AJ108+($B$12*15),IF(AK107=$A$13,AJ108+($B$13*15),IF(AK107=$A$15,IF(AJ108+($B$15*15)&gt;100,100,AJ108+($B$15*15)),IF(AK107=$A$14,IF(AJ108+($B$14*15)&gt;100,100,AJ108+($B$14*15)),IF(AK107=$A$16,IF(AJ108+$B$16*15&gt;100,100,AJ108+$B$16*15),AJ108)))))</f>
        <v>57.100000000000009</v>
      </c>
      <c r="AL108" s="316">
        <f t="shared" ref="AL108" si="2664">IF(AL107=$A$12,AK108+($B$12*15),IF(AL107=$A$13,AK108+($B$13*15),IF(AL107=$A$15,IF(AK108+($B$15*15)&gt;100,100,AK108+($B$15*15)),IF(AL107=$A$14,IF(AK108+($B$14*15)&gt;100,100,AK108+($B$14*15)),IF(AL107=$A$16,IF(AK108+$B$16*15&gt;100,100,AK108+$B$16*15),AK108)))))</f>
        <v>82.100000000000009</v>
      </c>
      <c r="AM108" s="316">
        <f t="shared" ref="AM108" si="2665">IF(AM107=$A$12,AL108+($B$12*15),IF(AM107=$A$13,AL108+($B$13*15),IF(AM107=$A$15,IF(AL108+($B$15*15)&gt;100,100,AL108+($B$15*15)),IF(AM107=$A$14,IF(AL108+($B$14*15)&gt;100,100,AL108+($B$14*15)),IF(AM107=$A$16,IF(AL108+$B$16*15&gt;100,100,AL108+$B$16*15),AL108)))))</f>
        <v>100</v>
      </c>
      <c r="AN108" s="316">
        <f t="shared" ref="AN108" si="2666">IF(AN107=$A$12,AM108+($B$12*15),IF(AN107=$A$13,AM108+($B$13*15),IF(AN107=$A$15,IF(AM108+($B$15*15)&gt;100,100,AM108+($B$15*15)),IF(AN107=$A$14,IF(AM108+($B$14*15)&gt;100,100,AM108+($B$14*15)),IF(AN107=$A$16,IF(AM108+$B$16*15&gt;100,100,AM108+$B$16*15),AM108)))))</f>
        <v>100</v>
      </c>
      <c r="AO108" s="316">
        <f t="shared" ref="AO108" si="2667">IF(AO107=$A$12,AN108+($B$12*15),IF(AO107=$A$13,AN108+($B$13*15),IF(AO107=$A$15,IF(AN108+($B$15*15)&gt;100,100,AN108+($B$15*15)),IF(AO107=$A$14,IF(AN108+($B$14*15)&gt;100,100,AN108+($B$14*15)),IF(AO107=$A$16,IF(AN108+$B$16*15&gt;100,100,AN108+$B$16*15),AN108)))))</f>
        <v>98.076666666666668</v>
      </c>
      <c r="AP108" s="316">
        <f t="shared" ref="AP108" si="2668">IF(AP107=$A$12,AO108+($B$12*15),IF(AP107=$A$13,AO108+($B$13*15),IF(AP107=$A$15,IF(AO108+($B$15*15)&gt;100,100,AO108+($B$15*15)),IF(AP107=$A$14,IF(AO108+($B$14*15)&gt;100,100,AO108+($B$14*15)),IF(AP107=$A$16,IF(AO108+$B$16*15&gt;100,100,AO108+$B$16*15),AO108)))))</f>
        <v>96.153333333333336</v>
      </c>
      <c r="AQ108" s="316">
        <f t="shared" ref="AQ108" si="2669">IF(AQ107=$A$12,AP108+($B$12*15),IF(AQ107=$A$13,AP108+($B$13*15),IF(AQ107=$A$15,IF(AP108+($B$15*15)&gt;100,100,AP108+($B$15*15)),IF(AQ107=$A$14,IF(AP108+($B$14*15)&gt;100,100,AP108+($B$14*15)),IF(AQ107=$A$16,IF(AP108+$B$16*15&gt;100,100,AP108+$B$16*15),AP108)))))</f>
        <v>94.216666666666669</v>
      </c>
      <c r="AR108" s="316">
        <f t="shared" ref="AR108" si="2670">IF(AR107=$A$12,AQ108+($B$12*15),IF(AR107=$A$13,AQ108+($B$13*15),IF(AR107=$A$15,IF(AQ108+($B$15*15)&gt;100,100,AQ108+($B$15*15)),IF(AR107=$A$14,IF(AQ108+($B$14*15)&gt;100,100,AQ108+($B$14*15)),IF(AR107=$A$16,IF(AQ108+$B$16*15&gt;100,100,AQ108+$B$16*15),AQ108)))))</f>
        <v>92.28</v>
      </c>
      <c r="AS108" s="316">
        <f t="shared" ref="AS108" si="2671">IF(AS107=$A$12,AR108+($B$12*15),IF(AS107=$A$13,AR108+($B$13*15),IF(AS107=$A$15,IF(AR108+($B$15*15)&gt;100,100,AR108+($B$15*15)),IF(AS107=$A$14,IF(AR108+($B$14*15)&gt;100,100,AR108+($B$14*15)),IF(AS107=$A$16,IF(AR108+$B$16*15&gt;100,100,AR108+$B$16*15),AR108)))))</f>
        <v>90.343333333333334</v>
      </c>
      <c r="AT108" s="316">
        <f t="shared" ref="AT108" si="2672">IF(AT107=$A$12,AS108+($B$12*15),IF(AT107=$A$13,AS108+($B$13*15),IF(AT107=$A$15,IF(AS108+($B$15*15)&gt;100,100,AS108+($B$15*15)),IF(AT107=$A$14,IF(AS108+($B$14*15)&gt;100,100,AS108+($B$14*15)),IF(AT107=$A$16,IF(AS108+$B$16*15&gt;100,100,AS108+$B$16*15),AS108)))))</f>
        <v>88.42</v>
      </c>
      <c r="AU108" s="316">
        <f t="shared" ref="AU108" si="2673">IF(AU107=$A$12,AT108+($B$12*15),IF(AU107=$A$13,AT108+($B$13*15),IF(AU107=$A$15,IF(AT108+($B$15*15)&gt;100,100,AT108+($B$15*15)),IF(AU107=$A$14,IF(AT108+($B$14*15)&gt;100,100,AT108+($B$14*15)),IF(AU107=$A$16,IF(AT108+$B$16*15&gt;100,100,AT108+$B$16*15),AT108)))))</f>
        <v>86.49666666666667</v>
      </c>
      <c r="AV108" s="316">
        <f t="shared" ref="AV108" si="2674">IF(AV107=$A$12,AU108+($B$12*15),IF(AV107=$A$13,AU108+($B$13*15),IF(AV107=$A$15,IF(AU108+($B$15*15)&gt;100,100,AU108+($B$15*15)),IF(AV107=$A$14,IF(AU108+($B$14*15)&gt;100,100,AU108+($B$14*15)),IF(AV107=$A$16,IF(AU108+$B$16*15&gt;100,100,AU108+$B$16*15),AU108)))))</f>
        <v>84.573333333333338</v>
      </c>
      <c r="AW108" s="316">
        <f t="shared" ref="AW108" si="2675">IF(AW107=$A$12,AV108+($B$12*15),IF(AW107=$A$13,AV108+($B$13*15),IF(AW107=$A$15,IF(AV108+($B$15*15)&gt;100,100,AV108+($B$15*15)),IF(AW107=$A$14,IF(AV108+($B$14*15)&gt;100,100,AV108+($B$14*15)),IF(AW107=$A$16,IF(AV108+$B$16*15&gt;100,100,AV108+$B$16*15),AV108)))))</f>
        <v>82.63666666666667</v>
      </c>
      <c r="AX108" s="316">
        <f t="shared" ref="AX108" si="2676">IF(AX107=$A$12,AW108+($B$12*15),IF(AX107=$A$13,AW108+($B$13*15),IF(AX107=$A$15,IF(AW108+($B$15*15)&gt;100,100,AW108+($B$15*15)),IF(AX107=$A$14,IF(AW108+($B$14*15)&gt;100,100,AW108+($B$14*15)),IF(AX107=$A$16,IF(AW108+$B$16*15&gt;100,100,AW108+$B$16*15),AW108)))))</f>
        <v>80.7</v>
      </c>
      <c r="AY108" s="316">
        <f t="shared" ref="AY108" si="2677">IF(AY107=$A$12,AX108+($B$12*15),IF(AY107=$A$13,AX108+($B$13*15),IF(AY107=$A$15,IF(AX108+($B$15*15)&gt;100,100,AX108+($B$15*15)),IF(AY107=$A$14,IF(AX108+($B$14*15)&gt;100,100,AX108+($B$14*15)),IF(AY107=$A$16,IF(AX108+$B$16*15&gt;100,100,AX108+$B$16*15),AX108)))))</f>
        <v>78.763333333333335</v>
      </c>
      <c r="AZ108" s="316">
        <f t="shared" ref="AZ108" si="2678">IF(AZ107=$A$12,AY108+($B$12*15),IF(AZ107=$A$13,AY108+($B$13*15),IF(AZ107=$A$15,IF(AY108+($B$15*15)&gt;100,100,AY108+($B$15*15)),IF(AZ107=$A$14,IF(AY108+($B$14*15)&gt;100,100,AY108+($B$14*15)),IF(AZ107=$A$16,IF(AY108+$B$16*15&gt;100,100,AY108+$B$16*15),AY108)))))</f>
        <v>76.84</v>
      </c>
      <c r="BA108" s="316">
        <f t="shared" ref="BA108" si="2679">IF(BA107=$A$12,AZ108+($B$12*15),IF(BA107=$A$13,AZ108+($B$13*15),IF(BA107=$A$15,IF(AZ108+($B$15*15)&gt;100,100,AZ108+($B$15*15)),IF(BA107=$A$14,IF(AZ108+($B$14*15)&gt;100,100,AZ108+($B$14*15)),IF(BA107=$A$16,IF(AZ108+$B$16*15&gt;100,100,AZ108+$B$16*15),AZ108)))))</f>
        <v>74.916666666666671</v>
      </c>
      <c r="BB108" s="316">
        <f t="shared" ref="BB108" si="2680">IF(BB107=$A$12,BA108+($B$12*15),IF(BB107=$A$13,BA108+($B$13*15),IF(BB107=$A$15,IF(BA108+($B$15*15)&gt;100,100,BA108+($B$15*15)),IF(BB107=$A$14,IF(BA108+($B$14*15)&gt;100,100,BA108+($B$14*15)),IF(BB107=$A$16,IF(BA108+$B$16*15&gt;100,100,BA108+$B$16*15),BA108)))))</f>
        <v>72.993333333333339</v>
      </c>
      <c r="BC108" s="316">
        <f t="shared" ref="BC108" si="2681">IF(BC107=$A$12,BB108+($B$12*15),IF(BC107=$A$13,BB108+($B$13*15),IF(BC107=$A$15,IF(BB108+($B$15*15)&gt;100,100,BB108+($B$15*15)),IF(BC107=$A$14,IF(BB108+($B$14*15)&gt;100,100,BB108+($B$14*15)),IF(BC107=$A$16,IF(BB108+$B$16*15&gt;100,100,BB108+$B$16*15),BB108)))))</f>
        <v>71.056666666666672</v>
      </c>
      <c r="BD108" s="316">
        <f t="shared" ref="BD108" si="2682">IF(BD107=$A$12,BC108+($B$12*15),IF(BD107=$A$13,BC108+($B$13*15),IF(BD107=$A$15,IF(BC108+($B$15*15)&gt;100,100,BC108+($B$15*15)),IF(BD107=$A$14,IF(BC108+($B$14*15)&gt;100,100,BC108+($B$14*15)),IF(BD107=$A$16,IF(BC108+$B$16*15&gt;100,100,BC108+$B$16*15),BC108)))))</f>
        <v>69.12</v>
      </c>
      <c r="BE108" s="316">
        <f t="shared" ref="BE108" si="2683">IF(BE107=$A$12,BD108+($B$12*15),IF(BE107=$A$13,BD108+($B$13*15),IF(BE107=$A$15,IF(BD108+($B$15*15)&gt;100,100,BD108+($B$15*15)),IF(BE107=$A$14,IF(BD108+($B$14*15)&gt;100,100,BD108+($B$14*15)),IF(BE107=$A$16,IF(BD108+$B$16*15&gt;100,100,BD108+$B$16*15),BD108)))))</f>
        <v>67.183333333333337</v>
      </c>
      <c r="BF108" s="316">
        <f t="shared" ref="BF108" si="2684">IF(BF107=$A$12,BE108+($B$12*15),IF(BF107=$A$13,BE108+($B$13*15),IF(BF107=$A$15,IF(BE108+($B$15*15)&gt;100,100,BE108+($B$15*15)),IF(BF107=$A$14,IF(BE108+($B$14*15)&gt;100,100,BE108+($B$14*15)),IF(BF107=$A$16,IF(BE108+$B$16*15&gt;100,100,BE108+$B$16*15),BE108)))))</f>
        <v>65.260000000000005</v>
      </c>
      <c r="BG108" s="316">
        <f t="shared" ref="BG108" si="2685">IF(BG107=$A$12,BF108+($B$12*15),IF(BG107=$A$13,BF108+($B$13*15),IF(BG107=$A$15,IF(BF108+($B$15*15)&gt;100,100,BF108+($B$15*15)),IF(BG107=$A$14,IF(BF108+($B$14*15)&gt;100,100,BF108+($B$14*15)),IF(BG107=$A$16,IF(BF108+$B$16*15&gt;100,100,BF108+$B$16*15),BF108)))))</f>
        <v>63.336666666666673</v>
      </c>
      <c r="BH108" s="316">
        <f t="shared" ref="BH108" si="2686">IF(BH107=$A$12,BG108+($B$12*15),IF(BH107=$A$13,BG108+($B$13*15),IF(BH107=$A$15,IF(BG108+($B$15*15)&gt;100,100,BG108+($B$15*15)),IF(BH107=$A$14,IF(BG108+($B$14*15)&gt;100,100,BG108+($B$14*15)),IF(BH107=$A$16,IF(BG108+$B$16*15&gt;100,100,BG108+$B$16*15),BG108)))))</f>
        <v>61.413333333333341</v>
      </c>
      <c r="BI108" s="316">
        <f t="shared" ref="BI108" si="2687">IF(BI107=$A$12,BH108+($B$12*15),IF(BI107=$A$13,BH108+($B$13*15),IF(BI107=$A$15,IF(BH108+($B$15*15)&gt;100,100,BH108+($B$15*15)),IF(BI107=$A$14,IF(BH108+($B$14*15)&gt;100,100,BH108+($B$14*15)),IF(BI107=$A$16,IF(BH108+$B$16*15&gt;100,100,BH108+$B$16*15),BH108)))))</f>
        <v>59.476666666666674</v>
      </c>
      <c r="BJ108" s="316">
        <f t="shared" ref="BJ108" si="2688">IF(BJ107=$A$12,BI108+($B$12*15),IF(BJ107=$A$13,BI108+($B$13*15),IF(BJ107=$A$15,IF(BI108+($B$15*15)&gt;100,100,BI108+($B$15*15)),IF(BJ107=$A$14,IF(BI108+($B$14*15)&gt;100,100,BI108+($B$14*15)),IF(BJ107=$A$16,IF(BI108+$B$16*15&gt;100,100,BI108+$B$16*15),BI108)))))</f>
        <v>57.540000000000006</v>
      </c>
      <c r="BK108" s="316">
        <f t="shared" ref="BK108" si="2689">IF(BK107=$A$12,BJ108+($B$12*15),IF(BK107=$A$13,BJ108+($B$13*15),IF(BK107=$A$15,IF(BJ108+($B$15*15)&gt;100,100,BJ108+($B$15*15)),IF(BK107=$A$14,IF(BJ108+($B$14*15)&gt;100,100,BJ108+($B$14*15)),IF(BK107=$A$16,IF(BJ108+$B$16*15&gt;100,100,BJ108+$B$16*15),BJ108)))))</f>
        <v>55.603333333333339</v>
      </c>
      <c r="BL108" s="316">
        <f t="shared" ref="BL108" si="2690">IF(BL107=$A$12,BK108+($B$12*15),IF(BL107=$A$13,BK108+($B$13*15),IF(BL107=$A$15,IF(BK108+($B$15*15)&gt;100,100,BK108+($B$15*15)),IF(BL107=$A$14,IF(BK108+($B$14*15)&gt;100,100,BK108+($B$14*15)),IF(BL107=$A$16,IF(BK108+$B$16*15&gt;100,100,BK108+$B$16*15),BK108)))))</f>
        <v>53.680000000000007</v>
      </c>
      <c r="BM108" s="316">
        <f t="shared" ref="BM108" si="2691">IF(BM107=$A$12,BL108+($B$12*15),IF(BM107=$A$13,BL108+($B$13*15),IF(BM107=$A$15,IF(BL108+($B$15*15)&gt;100,100,BL108+($B$15*15)),IF(BM107=$A$14,IF(BL108+($B$14*15)&gt;100,100,BL108+($B$14*15)),IF(BM107=$A$16,IF(BL108+$B$16*15&gt;100,100,BL108+$B$16*15),BL108)))))</f>
        <v>51.756666666666675</v>
      </c>
      <c r="BN108" s="316">
        <f t="shared" ref="BN108" si="2692">IF(BN107=$A$12,BM108+($B$12*15),IF(BN107=$A$13,BM108+($B$13*15),IF(BN107=$A$15,IF(BM108+($B$15*15)&gt;100,100,BM108+($B$15*15)),IF(BN107=$A$14,IF(BM108+($B$14*15)&gt;100,100,BM108+($B$14*15)),IF(BN107=$A$16,IF(BM108+$B$16*15&gt;100,100,BM108+$B$16*15),BM108)))))</f>
        <v>49.833333333333343</v>
      </c>
      <c r="BO108" s="316">
        <f t="shared" ref="BO108" si="2693">IF(BO107=$A$12,BN108+($B$12*15),IF(BO107=$A$13,BN108+($B$13*15),IF(BO107=$A$15,IF(BN108+($B$15*15)&gt;100,100,BN108+($B$15*15)),IF(BO107=$A$14,IF(BN108+($B$14*15)&gt;100,100,BN108+($B$14*15)),IF(BO107=$A$16,IF(BN108+$B$16*15&gt;100,100,BN108+$B$16*15),BN108)))))</f>
        <v>47.896666666666675</v>
      </c>
      <c r="BP108" s="316">
        <f t="shared" ref="BP108" si="2694">IF(BP107=$A$12,BO108+($B$12*15),IF(BP107=$A$13,BO108+($B$13*15),IF(BP107=$A$15,IF(BO108+($B$15*15)&gt;100,100,BO108+($B$15*15)),IF(BP107=$A$14,IF(BO108+($B$14*15)&gt;100,100,BO108+($B$14*15)),IF(BP107=$A$16,IF(BO108+$B$16*15&gt;100,100,BO108+$B$16*15),BO108)))))</f>
        <v>45.960000000000008</v>
      </c>
      <c r="BQ108" s="316">
        <f t="shared" ref="BQ108" si="2695">IF(BQ107=$A$12,BP108+($B$12*15),IF(BQ107=$A$13,BP108+($B$13*15),IF(BQ107=$A$15,IF(BP108+($B$15*15)&gt;100,100,BP108+($B$15*15)),IF(BQ107=$A$14,IF(BP108+($B$14*15)&gt;100,100,BP108+($B$14*15)),IF(BQ107=$A$16,IF(BP108+$B$16*15&gt;100,100,BP108+$B$16*15),BP108)))))</f>
        <v>44.023333333333341</v>
      </c>
      <c r="BR108" s="316">
        <f t="shared" ref="BR108" si="2696">IF(BR107=$A$12,BQ108+($B$12*15),IF(BR107=$A$13,BQ108+($B$13*15),IF(BR107=$A$15,IF(BQ108+($B$15*15)&gt;100,100,BQ108+($B$15*15)),IF(BR107=$A$14,IF(BQ108+($B$14*15)&gt;100,100,BQ108+($B$14*15)),IF(BR107=$A$16,IF(BQ108+$B$16*15&gt;100,100,BQ108+$B$16*15),BQ108)))))</f>
        <v>42.100000000000009</v>
      </c>
      <c r="BS108" s="316">
        <f t="shared" ref="BS108" si="2697">IF(BS107=$A$12,BR108+($B$12*15),IF(BS107=$A$13,BR108+($B$13*15),IF(BS107=$A$15,IF(BR108+($B$15*15)&gt;100,100,BR108+($B$15*15)),IF(BS107=$A$14,IF(BR108+($B$14*15)&gt;100,100,BR108+($B$14*15)),IF(BS107=$A$16,IF(BR108+$B$16*15&gt;100,100,BR108+$B$16*15),BR108)))))</f>
        <v>67.100000000000009</v>
      </c>
      <c r="BT108" s="316">
        <f t="shared" ref="BT108" si="2698">IF(BT107=$A$12,BS108+($B$12*15),IF(BT107=$A$13,BS108+($B$13*15),IF(BT107=$A$15,IF(BS108+($B$15*15)&gt;100,100,BS108+($B$15*15)),IF(BT107=$A$14,IF(BS108+($B$14*15)&gt;100,100,BS108+($B$14*15)),IF(BT107=$A$16,IF(BS108+$B$16*15&gt;100,100,BS108+$B$16*15),BS108)))))</f>
        <v>92.100000000000009</v>
      </c>
      <c r="BU108" s="316">
        <f t="shared" ref="BU108" si="2699">IF(BU107=$A$12,BT108+($B$12*15),IF(BU107=$A$13,BT108+($B$13*15),IF(BU107=$A$15,IF(BT108+($B$15*15)&gt;100,100,BT108+($B$15*15)),IF(BU107=$A$14,IF(BT108+($B$14*15)&gt;100,100,BT108+($B$14*15)),IF(BU107=$A$16,IF(BT108+$B$16*15&gt;100,100,BT108+$B$16*15),BT108)))))</f>
        <v>100</v>
      </c>
      <c r="BV108" s="316">
        <f t="shared" ref="BV108" si="2700">IF(BV107=$A$12,BU108+($B$12*15),IF(BV107=$A$13,BU108+($B$13*15),IF(BV107=$A$15,IF(BU108+($B$15*15)&gt;100,100,BU108+($B$15*15)),IF(BV107=$A$14,IF(BU108+($B$14*15)&gt;100,100,BU108+($B$14*15)),IF(BV107=$A$16,IF(BU108+$B$16*15&gt;100,100,BU108+$B$16*15),BU108)))))</f>
        <v>100</v>
      </c>
      <c r="BW108" s="316">
        <f t="shared" ref="BW108" si="2701">IF(BW107=$A$12,BV108+($B$12*15),IF(BW107=$A$13,BV108+($B$13*15),IF(BW107=$A$15,IF(BV108+($B$15*15)&gt;100,100,BV108+($B$15*15)),IF(BW107=$A$14,IF(BV108+($B$14*15)&gt;100,100,BV108+($B$14*15)),IF(BW107=$A$16,IF(BV108+$B$16*15&gt;100,100,BV108+$B$16*15),BV108)))))</f>
        <v>98.076666666666668</v>
      </c>
      <c r="BX108" s="316">
        <f t="shared" ref="BX108" si="2702">IF(BX107=$A$12,BW108+($B$12*15),IF(BX107=$A$13,BW108+($B$13*15),IF(BX107=$A$15,IF(BW108+($B$15*15)&gt;100,100,BW108+($B$15*15)),IF(BX107=$A$14,IF(BW108+($B$14*15)&gt;100,100,BW108+($B$14*15)),IF(BX107=$A$16,IF(BW108+$B$16*15&gt;100,100,BW108+$B$16*15),BW108)))))</f>
        <v>96.153333333333336</v>
      </c>
      <c r="BY108" s="316">
        <f t="shared" ref="BY108" si="2703">IF(BY107=$A$12,BX108+($B$12*15),IF(BY107=$A$13,BX108+($B$13*15),IF(BY107=$A$15,IF(BX108+($B$15*15)&gt;100,100,BX108+($B$15*15)),IF(BY107=$A$14,IF(BX108+($B$14*15)&gt;100,100,BX108+($B$14*15)),IF(BY107=$A$16,IF(BX108+$B$16*15&gt;100,100,BX108+$B$16*15),BX108)))))</f>
        <v>94.216666666666669</v>
      </c>
      <c r="BZ108" s="316">
        <f t="shared" ref="BZ108" si="2704">IF(BZ107=$A$12,BY108+($B$12*15),IF(BZ107=$A$13,BY108+($B$13*15),IF(BZ107=$A$15,IF(BY108+($B$15*15)&gt;100,100,BY108+($B$15*15)),IF(BZ107=$A$14,IF(BY108+($B$14*15)&gt;100,100,BY108+($B$14*15)),IF(BZ107=$A$16,IF(BY108+$B$16*15&gt;100,100,BY108+$B$16*15),BY108)))))</f>
        <v>92.28</v>
      </c>
      <c r="CA108" s="316">
        <f t="shared" ref="CA108" si="2705">IF(CA107=$A$12,BZ108+($B$12*15),IF(CA107=$A$13,BZ108+($B$13*15),IF(CA107=$A$15,IF(BZ108+($B$15*15)&gt;100,100,BZ108+($B$15*15)),IF(CA107=$A$14,IF(BZ108+($B$14*15)&gt;100,100,BZ108+($B$14*15)),IF(CA107=$A$16,IF(BZ108+$B$16*15&gt;100,100,BZ108+$B$16*15),BZ108)))))</f>
        <v>90.343333333333334</v>
      </c>
      <c r="CB108" s="316">
        <f t="shared" ref="CB108" si="2706">IF(CB107=$A$12,CA108+($B$12*15),IF(CB107=$A$13,CA108+($B$13*15),IF(CB107=$A$15,IF(CA108+($B$15*15)&gt;100,100,CA108+($B$15*15)),IF(CB107=$A$14,IF(CA108+($B$14*15)&gt;100,100,CA108+($B$14*15)),IF(CB107=$A$16,IF(CA108+$B$16*15&gt;100,100,CA108+$B$16*15),CA108)))))</f>
        <v>90.343333333333334</v>
      </c>
      <c r="CC108" s="316">
        <f t="shared" ref="CC108" si="2707">IF(CC107=$A$12,CB108+($B$12*15),IF(CC107=$A$13,CB108+($B$13*15),IF(CC107=$A$15,IF(CB108+($B$15*15)&gt;100,100,CB108+($B$15*15)),IF(CC107=$A$14,IF(CB108+($B$14*15)&gt;100,100,CB108+($B$14*15)),IF(CC107=$A$16,IF(CB108+$B$16*15&gt;100,100,CB108+$B$16*15),CB108)))))</f>
        <v>90.343333333333334</v>
      </c>
      <c r="CD108" s="316">
        <f t="shared" ref="CD108" si="2708">IF(CD107=$A$12,CC108+($B$12*15),IF(CD107=$A$13,CC108+($B$13*15),IF(CD107=$A$15,IF(CC108+($B$15*15)&gt;100,100,CC108+($B$15*15)),IF(CD107=$A$14,IF(CC108+($B$14*15)&gt;100,100,CC108+($B$14*15)),IF(CD107=$A$16,IF(CC108+$B$16*15&gt;100,100,CC108+$B$16*15),CC108)))))</f>
        <v>90.343333333333334</v>
      </c>
      <c r="CE108" s="316">
        <f t="shared" ref="CE108" si="2709">IF(CE107=$A$12,CD108+($B$12*15),IF(CE107=$A$13,CD108+($B$13*15),IF(CE107=$A$15,IF(CD108+($B$15*15)&gt;100,100,CD108+($B$15*15)),IF(CE107=$A$14,IF(CD108+($B$14*15)&gt;100,100,CD108+($B$14*15)),IF(CE107=$A$16,IF(CD108+$B$16*15&gt;100,100,CD108+$B$16*15),CD108)))))</f>
        <v>90.343333333333334</v>
      </c>
      <c r="CF108" s="316">
        <f t="shared" ref="CF108" si="2710">IF(CF107=$A$12,CE108+($B$12*15),IF(CF107=$A$13,CE108+($B$13*15),IF(CF107=$A$15,IF(CE108+($B$15*15)&gt;100,100,CE108+($B$15*15)),IF(CF107=$A$14,IF(CE108+($B$14*15)&gt;100,100,CE108+($B$14*15)),IF(CF107=$A$16,IF(CE108+$B$16*15&gt;100,100,CE108+$B$16*15),CE108)))))</f>
        <v>90.343333333333334</v>
      </c>
      <c r="CG108" s="316">
        <f t="shared" ref="CG108" si="2711">IF(CG107=$A$12,CF108+($B$12*15),IF(CG107=$A$13,CF108+($B$13*15),IF(CG107=$A$15,IF(CF108+($B$15*15)&gt;100,100,CF108+($B$15*15)),IF(CG107=$A$14,IF(CF108+($B$14*15)&gt;100,100,CF108+($B$14*15)),IF(CG107=$A$16,IF(CF108+$B$16*15&gt;100,100,CF108+$B$16*15),CF108)))))</f>
        <v>90.343333333333334</v>
      </c>
      <c r="CH108" s="316">
        <f t="shared" ref="CH108" si="2712">IF(CH107=$A$12,CG108+($B$12*15),IF(CH107=$A$13,CG108+($B$13*15),IF(CH107=$A$15,IF(CG108+($B$15*15)&gt;100,100,CG108+($B$15*15)),IF(CH107=$A$14,IF(CG108+($B$14*15)&gt;100,100,CG108+($B$14*15)),IF(CH107=$A$16,IF(CG108+$B$16*15&gt;100,100,CG108+$B$16*15),CG108)))))</f>
        <v>90.343333333333334</v>
      </c>
      <c r="CI108" s="316">
        <f t="shared" ref="CI108" si="2713">IF(CI107=$A$12,CH108+($B$12*15),IF(CI107=$A$13,CH108+($B$13*15),IF(CI107=$A$15,IF(CH108+($B$15*15)&gt;100,100,CH108+($B$15*15)),IF(CI107=$A$14,IF(CH108+($B$14*15)&gt;100,100,CH108+($B$14*15)),IF(CI107=$A$16,IF(CH108+$B$16*15&gt;100,100,CH108+$B$16*15),CH108)))))</f>
        <v>90.343333333333334</v>
      </c>
      <c r="CJ108" s="316">
        <f t="shared" ref="CJ108" si="2714">IF(CJ107=$A$12,CI108+($B$12*15),IF(CJ107=$A$13,CI108+($B$13*15),IF(CJ107=$A$15,IF(CI108+($B$15*15)&gt;100,100,CI108+($B$15*15)),IF(CJ107=$A$14,IF(CI108+($B$14*15)&gt;100,100,CI108+($B$14*15)),IF(CJ107=$A$16,IF(CI108+$B$16*15&gt;100,100,CI108+$B$16*15),CI108)))))</f>
        <v>90.343333333333334</v>
      </c>
      <c r="CK108" s="316">
        <f t="shared" ref="CK108" si="2715">IF(CK107=$A$12,CJ108+($B$12*15),IF(CK107=$A$13,CJ108+($B$13*15),IF(CK107=$A$15,IF(CJ108+($B$15*15)&gt;100,100,CJ108+($B$15*15)),IF(CK107=$A$14,IF(CJ108+($B$14*15)&gt;100,100,CJ108+($B$14*15)),IF(CK107=$A$16,IF(CJ108+$B$16*15&gt;100,100,CJ108+$B$16*15),CJ108)))))</f>
        <v>90.343333333333334</v>
      </c>
      <c r="CL108" s="316">
        <f t="shared" ref="CL108" si="2716">IF(CL107=$A$12,CK108+($B$12*15),IF(CL107=$A$13,CK108+($B$13*15),IF(CL107=$A$15,IF(CK108+($B$15*15)&gt;100,100,CK108+($B$15*15)),IF(CL107=$A$14,IF(CK108+($B$14*15)&gt;100,100,CK108+($B$14*15)),IF(CL107=$A$16,IF(CK108+$B$16*15&gt;100,100,CK108+$B$16*15),CK108)))))</f>
        <v>90.343333333333334</v>
      </c>
      <c r="CM108" s="316">
        <f t="shared" ref="CM108" si="2717">IF(CM107=$A$12,CL108+($B$12*15),IF(CM107=$A$13,CL108+($B$13*15),IF(CM107=$A$15,IF(CL108+($B$15*15)&gt;100,100,CL108+($B$15*15)),IF(CM107=$A$14,IF(CL108+($B$14*15)&gt;100,100,CL108+($B$14*15)),IF(CM107=$A$16,IF(CL108+$B$16*15&gt;100,100,CL108+$B$16*15),CL108)))))</f>
        <v>90.343333333333334</v>
      </c>
      <c r="CN108" s="316">
        <f t="shared" ref="CN108" si="2718">IF(CN107=$A$12,CM108+($B$12*15),IF(CN107=$A$13,CM108+($B$13*15),IF(CN107=$A$15,IF(CM108+($B$15*15)&gt;100,100,CM108+($B$15*15)),IF(CN107=$A$14,IF(CM108+($B$14*15)&gt;100,100,CM108+($B$14*15)),IF(CN107=$A$16,IF(CM108+$B$16*15&gt;100,100,CM108+$B$16*15),CM108)))))</f>
        <v>90.343333333333334</v>
      </c>
      <c r="CO108" s="316">
        <f t="shared" ref="CO108" si="2719">IF(CO107=$A$12,CN108+($B$12*15),IF(CO107=$A$13,CN108+($B$13*15),IF(CO107=$A$15,IF(CN108+($B$15*15)&gt;100,100,CN108+($B$15*15)),IF(CO107=$A$14,IF(CN108+($B$14*15)&gt;100,100,CN108+($B$14*15)),IF(CO107=$A$16,IF(CN108+$B$16*15&gt;100,100,CN108+$B$16*15),CN108)))))</f>
        <v>90.343333333333334</v>
      </c>
      <c r="CP108" s="316">
        <f t="shared" ref="CP108" si="2720">IF(CP107=$A$12,CO108+($B$12*15),IF(CP107=$A$13,CO108+($B$13*15),IF(CP107=$A$15,IF(CO108+($B$15*15)&gt;100,100,CO108+($B$15*15)),IF(CP107=$A$14,IF(CO108+($B$14*15)&gt;100,100,CO108+($B$14*15)),IF(CP107=$A$16,IF(CO108+$B$16*15&gt;100,100,CO108+$B$16*15),CO108)))))</f>
        <v>90.343333333333334</v>
      </c>
      <c r="CQ108" s="316">
        <f t="shared" ref="CQ108" si="2721">IF(CQ107=$A$12,CP108+($B$12*15),IF(CQ107=$A$13,CP108+($B$13*15),IF(CQ107=$A$15,IF(CP108+($B$15*15)&gt;100,100,CP108+($B$15*15)),IF(CQ107=$A$14,IF(CP108+($B$14*15)&gt;100,100,CP108+($B$14*15)),IF(CQ107=$A$16,IF(CP108+$B$16*15&gt;100,100,CP108+$B$16*15),CP108)))))</f>
        <v>90.343333333333334</v>
      </c>
      <c r="CR108" s="316">
        <f t="shared" ref="CR108" si="2722">IF(CR107=$A$12,CQ108+($B$12*15),IF(CR107=$A$13,CQ108+($B$13*15),IF(CR107=$A$15,IF(CQ108+($B$15*15)&gt;100,100,CQ108+($B$15*15)),IF(CR107=$A$14,IF(CQ108+($B$14*15)&gt;100,100,CQ108+($B$14*15)),IF(CR107=$A$16,IF(CQ108+$B$16*15&gt;100,100,CQ108+$B$16*15),CQ108)))))</f>
        <v>90.343333333333334</v>
      </c>
      <c r="CS108" s="316">
        <f t="shared" ref="CS108" si="2723">IF(CS107=$A$12,CR108+($B$12*15),IF(CS107=$A$13,CR108+($B$13*15),IF(CS107=$A$15,IF(CR108+($B$15*15)&gt;100,100,CR108+($B$15*15)),IF(CS107=$A$14,IF(CR108+($B$14*15)&gt;100,100,CR108+($B$14*15)),IF(CS107=$A$16,IF(CR108+$B$16*15&gt;100,100,CR108+$B$16*15),CR108)))))</f>
        <v>90.343333333333334</v>
      </c>
      <c r="CT108" s="316">
        <f t="shared" ref="CT108" si="2724">IF(CT107=$A$12,CS108+($B$12*15),IF(CT107=$A$13,CS108+($B$13*15),IF(CT107=$A$15,IF(CS108+($B$15*15)&gt;100,100,CS108+($B$15*15)),IF(CT107=$A$14,IF(CS108+($B$14*15)&gt;100,100,CS108+($B$14*15)),IF(CT107=$A$16,IF(CS108+$B$16*15&gt;100,100,CS108+$B$16*15),CS108)))))</f>
        <v>90.343333333333334</v>
      </c>
      <c r="CU108" s="316">
        <f t="shared" ref="CU108" si="2725">IF(CU107=$A$12,CT108+($B$12*15),IF(CU107=$A$13,CT108+($B$13*15),IF(CU107=$A$15,IF(CT108+($B$15*15)&gt;100,100,CT108+($B$15*15)),IF(CU107=$A$14,IF(CT108+($B$14*15)&gt;100,100,CT108+($B$14*15)),IF(CU107=$A$16,IF(CT108+$B$16*15&gt;100,100,CT108+$B$16*15),CT108)))))</f>
        <v>90.343333333333334</v>
      </c>
      <c r="CV108" s="316">
        <f t="shared" ref="CV108" si="2726">IF(CV107=$A$12,CU108+($B$12*15),IF(CV107=$A$13,CU108+($B$13*15),IF(CV107=$A$15,IF(CU108+($B$15*15)&gt;100,100,CU108+($B$15*15)),IF(CV107=$A$14,IF(CU108+($B$14*15)&gt;100,100,CU108+($B$14*15)),IF(CV107=$A$16,IF(CU108+$B$16*15&gt;100,100,CU108+$B$16*15),CU108)))))</f>
        <v>90.343333333333334</v>
      </c>
      <c r="CW108" s="311">
        <f t="shared" ref="CW108" si="2727">CL108-10</f>
        <v>80.343333333333334</v>
      </c>
    </row>
    <row r="109" spans="1:101" s="299" customFormat="1" ht="12" x14ac:dyDescent="0.2">
      <c r="A109" s="416"/>
      <c r="B109" s="419" t="s">
        <v>51</v>
      </c>
      <c r="C109" s="304" t="s">
        <v>44</v>
      </c>
      <c r="D109" s="314" t="s">
        <v>45</v>
      </c>
      <c r="E109" s="316"/>
      <c r="F109" s="316"/>
      <c r="G109" s="316"/>
      <c r="H109" s="316"/>
      <c r="I109" s="316"/>
      <c r="J109" s="316" t="s">
        <v>23</v>
      </c>
      <c r="K109" s="316" t="s">
        <v>23</v>
      </c>
      <c r="L109" s="316" t="s">
        <v>23</v>
      </c>
      <c r="M109" s="316" t="s">
        <v>207</v>
      </c>
      <c r="N109" s="316" t="s">
        <v>207</v>
      </c>
      <c r="O109" s="316" t="s">
        <v>207</v>
      </c>
      <c r="P109" s="316" t="s">
        <v>23</v>
      </c>
      <c r="Q109" s="316" t="s">
        <v>23</v>
      </c>
      <c r="R109" s="316" t="s">
        <v>23</v>
      </c>
      <c r="S109" s="316" t="s">
        <v>207</v>
      </c>
      <c r="T109" s="316" t="s">
        <v>207</v>
      </c>
      <c r="U109" s="316" t="s">
        <v>207</v>
      </c>
      <c r="V109" s="316" t="s">
        <v>23</v>
      </c>
      <c r="W109" s="316" t="s">
        <v>23</v>
      </c>
      <c r="X109" s="316" t="s">
        <v>23</v>
      </c>
      <c r="Y109" s="316" t="s">
        <v>207</v>
      </c>
      <c r="Z109" s="316" t="s">
        <v>207</v>
      </c>
      <c r="AA109" s="316" t="s">
        <v>207</v>
      </c>
      <c r="AB109" s="316" t="s">
        <v>23</v>
      </c>
      <c r="AC109" s="316" t="s">
        <v>23</v>
      </c>
      <c r="AD109" s="316" t="s">
        <v>23</v>
      </c>
      <c r="AE109" s="316" t="s">
        <v>207</v>
      </c>
      <c r="AF109" s="316" t="s">
        <v>207</v>
      </c>
      <c r="AG109" s="316" t="s">
        <v>207</v>
      </c>
      <c r="AH109" s="316" t="s">
        <v>23</v>
      </c>
      <c r="AI109" s="316" t="s">
        <v>23</v>
      </c>
      <c r="AJ109" s="316" t="s">
        <v>23</v>
      </c>
      <c r="AK109" s="316" t="s">
        <v>207</v>
      </c>
      <c r="AL109" s="316" t="s">
        <v>207</v>
      </c>
      <c r="AM109" s="317" t="s">
        <v>13</v>
      </c>
      <c r="AN109" s="317" t="s">
        <v>13</v>
      </c>
      <c r="AO109" s="317" t="s">
        <v>13</v>
      </c>
      <c r="AP109" s="317" t="s">
        <v>13</v>
      </c>
      <c r="AQ109" s="316" t="s">
        <v>207</v>
      </c>
      <c r="AR109" s="316" t="s">
        <v>23</v>
      </c>
      <c r="AS109" s="316" t="s">
        <v>23</v>
      </c>
      <c r="AT109" s="316" t="s">
        <v>23</v>
      </c>
      <c r="AU109" s="316" t="s">
        <v>207</v>
      </c>
      <c r="AV109" s="316" t="s">
        <v>207</v>
      </c>
      <c r="AW109" s="316" t="s">
        <v>207</v>
      </c>
      <c r="AX109" s="316" t="s">
        <v>23</v>
      </c>
      <c r="AY109" s="316" t="s">
        <v>23</v>
      </c>
      <c r="AZ109" s="316" t="s">
        <v>23</v>
      </c>
      <c r="BA109" s="316" t="s">
        <v>207</v>
      </c>
      <c r="BB109" s="316" t="s">
        <v>207</v>
      </c>
      <c r="BC109" s="316" t="s">
        <v>207</v>
      </c>
      <c r="BD109" s="316" t="s">
        <v>23</v>
      </c>
      <c r="BE109" s="316" t="s">
        <v>23</v>
      </c>
      <c r="BF109" s="316" t="s">
        <v>23</v>
      </c>
      <c r="BG109" s="316" t="s">
        <v>207</v>
      </c>
      <c r="BH109" s="316" t="s">
        <v>207</v>
      </c>
      <c r="BI109" s="316" t="s">
        <v>207</v>
      </c>
      <c r="BJ109" s="316" t="s">
        <v>23</v>
      </c>
      <c r="BK109" s="316" t="s">
        <v>23</v>
      </c>
      <c r="BL109" s="316" t="s">
        <v>23</v>
      </c>
      <c r="BM109" s="316" t="s">
        <v>207</v>
      </c>
      <c r="BN109" s="316" t="s">
        <v>207</v>
      </c>
      <c r="BO109" s="316" t="s">
        <v>207</v>
      </c>
      <c r="BP109" s="316" t="s">
        <v>23</v>
      </c>
      <c r="BQ109" s="316" t="s">
        <v>23</v>
      </c>
      <c r="BR109" s="316" t="s">
        <v>23</v>
      </c>
      <c r="BS109" s="316" t="s">
        <v>207</v>
      </c>
      <c r="BT109" s="316" t="s">
        <v>207</v>
      </c>
      <c r="BU109" s="317" t="s">
        <v>13</v>
      </c>
      <c r="BV109" s="317" t="s">
        <v>13</v>
      </c>
      <c r="BW109" s="317" t="s">
        <v>13</v>
      </c>
      <c r="BX109" s="317" t="s">
        <v>13</v>
      </c>
      <c r="BY109" s="316" t="s">
        <v>207</v>
      </c>
      <c r="BZ109" s="316" t="s">
        <v>23</v>
      </c>
      <c r="CA109" s="316" t="s">
        <v>23</v>
      </c>
      <c r="CB109" s="316" t="s">
        <v>23</v>
      </c>
      <c r="CC109" s="316"/>
      <c r="CD109" s="316"/>
      <c r="CE109" s="316"/>
      <c r="CF109" s="316"/>
      <c r="CG109" s="316"/>
      <c r="CH109" s="316"/>
      <c r="CI109" s="316"/>
      <c r="CJ109" s="316"/>
      <c r="CK109" s="316"/>
      <c r="CL109" s="316"/>
      <c r="CM109" s="316"/>
      <c r="CN109" s="316"/>
      <c r="CO109" s="316"/>
      <c r="CP109" s="316"/>
      <c r="CQ109" s="316"/>
      <c r="CR109" s="316"/>
      <c r="CS109" s="316"/>
      <c r="CT109" s="316"/>
      <c r="CU109" s="316"/>
      <c r="CV109" s="316"/>
      <c r="CW109" s="303" t="s">
        <v>46</v>
      </c>
    </row>
    <row r="110" spans="1:101" s="303" customFormat="1" ht="12" x14ac:dyDescent="0.2">
      <c r="A110" s="416"/>
      <c r="B110" s="420"/>
      <c r="C110" s="304" t="s">
        <v>37</v>
      </c>
      <c r="D110" s="315">
        <f>CW76</f>
        <v>62.889999999999972</v>
      </c>
      <c r="E110" s="316">
        <f>IF(E109=$A$12,D110+($B$12*15),IF(E109=$A$13,D110+($B$13*15),IF(E109=$A$15,IF(D110+($B$15*15)&gt;100,100,D110+($B$15*15)),IF(E109=$A$14,IF(D110+($B$14*15)&gt;100,100,D110+($B$14*15)),IF(E109=$A$16,IF(D110+$B$16*15&gt;100,100,D110+$B$16*15),D110)))))</f>
        <v>62.889999999999972</v>
      </c>
      <c r="F110" s="316">
        <f t="shared" ref="F110" si="2728">IF(F109=$A$12,E110+($B$12*15),IF(F109=$A$13,E110+($B$13*15),IF(F109=$A$15,IF(E110+($B$15*15)&gt;100,100,E110+($B$15*15)),IF(F109=$A$14,IF(E110+($B$14*15)&gt;100,100,E110+($B$14*15)),IF(F109=$A$16,IF(E110+$B$16*15&gt;100,100,E110+$B$16*15),E110)))))</f>
        <v>62.889999999999972</v>
      </c>
      <c r="G110" s="316">
        <f t="shared" ref="G110" si="2729">IF(G109=$A$12,F110+($B$12*15),IF(G109=$A$13,F110+($B$13*15),IF(G109=$A$15,IF(F110+($B$15*15)&gt;100,100,F110+($B$15*15)),IF(G109=$A$14,IF(F110+($B$14*15)&gt;100,100,F110+($B$14*15)),IF(G109=$A$16,IF(F110+$B$16*15&gt;100,100,F110+$B$16*15),F110)))))</f>
        <v>62.889999999999972</v>
      </c>
      <c r="H110" s="316">
        <f t="shared" ref="H110" si="2730">IF(H109=$A$12,G110+($B$12*15),IF(H109=$A$13,G110+($B$13*15),IF(H109=$A$15,IF(G110+($B$15*15)&gt;100,100,G110+($B$15*15)),IF(H109=$A$14,IF(G110+($B$14*15)&gt;100,100,G110+($B$14*15)),IF(H109=$A$16,IF(G110+$B$16*15&gt;100,100,G110+$B$16*15),G110)))))</f>
        <v>62.889999999999972</v>
      </c>
      <c r="I110" s="316">
        <f t="shared" ref="I110" si="2731">IF(I109=$A$12,H110+($B$12*15),IF(I109=$A$13,H110+($B$13*15),IF(I109=$A$15,IF(H110+($B$15*15)&gt;100,100,H110+($B$15*15)),IF(I109=$A$14,IF(H110+($B$14*15)&gt;100,100,H110+($B$14*15)),IF(I109=$A$16,IF(H110+$B$16*15&gt;100,100,H110+$B$16*15),H110)))))</f>
        <v>62.889999999999972</v>
      </c>
      <c r="J110" s="316">
        <f t="shared" ref="J110" si="2732">IF(J109=$A$12,I110+($B$12*15),IF(J109=$A$13,I110+($B$13*15),IF(J109=$A$15,IF(I110+($B$15*15)&gt;100,100,I110+($B$15*15)),IF(J109=$A$14,IF(I110+($B$14*15)&gt;100,100,I110+($B$14*15)),IF(J109=$A$16,IF(I110+$B$16*15&gt;100,100,I110+$B$16*15),I110)))))</f>
        <v>60.953333333333305</v>
      </c>
      <c r="K110" s="316">
        <f t="shared" ref="K110" si="2733">IF(K109=$A$12,J110+($B$12*15),IF(K109=$A$13,J110+($B$13*15),IF(K109=$A$15,IF(J110+($B$15*15)&gt;100,100,J110+($B$15*15)),IF(K109=$A$14,IF(J110+($B$14*15)&gt;100,100,J110+($B$14*15)),IF(K109=$A$16,IF(J110+$B$16*15&gt;100,100,J110+$B$16*15),J110)))))</f>
        <v>59.016666666666637</v>
      </c>
      <c r="L110" s="316">
        <f t="shared" ref="L110" si="2734">IF(L109=$A$12,K110+($B$12*15),IF(L109=$A$13,K110+($B$13*15),IF(L109=$A$15,IF(K110+($B$15*15)&gt;100,100,K110+($B$15*15)),IF(L109=$A$14,IF(K110+($B$14*15)&gt;100,100,K110+($B$14*15)),IF(L109=$A$16,IF(K110+$B$16*15&gt;100,100,K110+$B$16*15),K110)))))</f>
        <v>57.07999999999997</v>
      </c>
      <c r="M110" s="316">
        <f t="shared" ref="M110" si="2735">IF(M109=$A$12,L110+($B$12*15),IF(M109=$A$13,L110+($B$13*15),IF(M109=$A$15,IF(L110+($B$15*15)&gt;100,100,L110+($B$15*15)),IF(M109=$A$14,IF(L110+($B$14*15)&gt;100,100,L110+($B$14*15)),IF(M109=$A$16,IF(L110+$B$16*15&gt;100,100,L110+$B$16*15),L110)))))</f>
        <v>55.156666666666638</v>
      </c>
      <c r="N110" s="316">
        <f t="shared" ref="N110" si="2736">IF(N109=$A$12,M110+($B$12*15),IF(N109=$A$13,M110+($B$13*15),IF(N109=$A$15,IF(M110+($B$15*15)&gt;100,100,M110+($B$15*15)),IF(N109=$A$14,IF(M110+($B$14*15)&gt;100,100,M110+($B$14*15)),IF(N109=$A$16,IF(M110+$B$16*15&gt;100,100,M110+$B$16*15),M110)))))</f>
        <v>53.233333333333306</v>
      </c>
      <c r="O110" s="316">
        <f t="shared" ref="O110" si="2737">IF(O109=$A$12,N110+($B$12*15),IF(O109=$A$13,N110+($B$13*15),IF(O109=$A$15,IF(N110+($B$15*15)&gt;100,100,N110+($B$15*15)),IF(O109=$A$14,IF(N110+($B$14*15)&gt;100,100,N110+($B$14*15)),IF(O109=$A$16,IF(N110+$B$16*15&gt;100,100,N110+$B$16*15),N110)))))</f>
        <v>51.309999999999974</v>
      </c>
      <c r="P110" s="316">
        <f t="shared" ref="P110" si="2738">IF(P109=$A$12,O110+($B$12*15),IF(P109=$A$13,O110+($B$13*15),IF(P109=$A$15,IF(O110+($B$15*15)&gt;100,100,O110+($B$15*15)),IF(P109=$A$14,IF(O110+($B$14*15)&gt;100,100,O110+($B$14*15)),IF(P109=$A$16,IF(O110+$B$16*15&gt;100,100,O110+$B$16*15),O110)))))</f>
        <v>49.373333333333306</v>
      </c>
      <c r="Q110" s="316">
        <f t="shared" ref="Q110" si="2739">IF(Q109=$A$12,P110+($B$12*15),IF(Q109=$A$13,P110+($B$13*15),IF(Q109=$A$15,IF(P110+($B$15*15)&gt;100,100,P110+($B$15*15)),IF(Q109=$A$14,IF(P110+($B$14*15)&gt;100,100,P110+($B$14*15)),IF(Q109=$A$16,IF(P110+$B$16*15&gt;100,100,P110+$B$16*15),P110)))))</f>
        <v>47.436666666666639</v>
      </c>
      <c r="R110" s="316">
        <f t="shared" ref="R110" si="2740">IF(R109=$A$12,Q110+($B$12*15),IF(R109=$A$13,Q110+($B$13*15),IF(R109=$A$15,IF(Q110+($B$15*15)&gt;100,100,Q110+($B$15*15)),IF(R109=$A$14,IF(Q110+($B$14*15)&gt;100,100,Q110+($B$14*15)),IF(R109=$A$16,IF(Q110+$B$16*15&gt;100,100,Q110+$B$16*15),Q110)))))</f>
        <v>45.499999999999972</v>
      </c>
      <c r="S110" s="316">
        <f t="shared" ref="S110" si="2741">IF(S109=$A$12,R110+($B$12*15),IF(S109=$A$13,R110+($B$13*15),IF(S109=$A$15,IF(R110+($B$15*15)&gt;100,100,R110+($B$15*15)),IF(S109=$A$14,IF(R110+($B$14*15)&gt;100,100,R110+($B$14*15)),IF(S109=$A$16,IF(R110+$B$16*15&gt;100,100,R110+$B$16*15),R110)))))</f>
        <v>43.57666666666664</v>
      </c>
      <c r="T110" s="316">
        <f t="shared" ref="T110" si="2742">IF(T109=$A$12,S110+($B$12*15),IF(T109=$A$13,S110+($B$13*15),IF(T109=$A$15,IF(S110+($B$15*15)&gt;100,100,S110+($B$15*15)),IF(T109=$A$14,IF(S110+($B$14*15)&gt;100,100,S110+($B$14*15)),IF(T109=$A$16,IF(S110+$B$16*15&gt;100,100,S110+$B$16*15),S110)))))</f>
        <v>41.653333333333308</v>
      </c>
      <c r="U110" s="316">
        <f t="shared" ref="U110" si="2743">IF(U109=$A$12,T110+($B$12*15),IF(U109=$A$13,T110+($B$13*15),IF(U109=$A$15,IF(T110+($B$15*15)&gt;100,100,T110+($B$15*15)),IF(U109=$A$14,IF(T110+($B$14*15)&gt;100,100,T110+($B$14*15)),IF(U109=$A$16,IF(T110+$B$16*15&gt;100,100,T110+$B$16*15),T110)))))</f>
        <v>39.729999999999976</v>
      </c>
      <c r="V110" s="316">
        <f t="shared" ref="V110" si="2744">IF(V109=$A$12,U110+($B$12*15),IF(V109=$A$13,U110+($B$13*15),IF(V109=$A$15,IF(U110+($B$15*15)&gt;100,100,U110+($B$15*15)),IF(V109=$A$14,IF(U110+($B$14*15)&gt;100,100,U110+($B$14*15)),IF(V109=$A$16,IF(U110+$B$16*15&gt;100,100,U110+$B$16*15),U110)))))</f>
        <v>37.793333333333308</v>
      </c>
      <c r="W110" s="316">
        <f t="shared" ref="W110" si="2745">IF(W109=$A$12,V110+($B$12*15),IF(W109=$A$13,V110+($B$13*15),IF(W109=$A$15,IF(V110+($B$15*15)&gt;100,100,V110+($B$15*15)),IF(W109=$A$14,IF(V110+($B$14*15)&gt;100,100,V110+($B$14*15)),IF(W109=$A$16,IF(V110+$B$16*15&gt;100,100,V110+$B$16*15),V110)))))</f>
        <v>35.856666666666641</v>
      </c>
      <c r="X110" s="316">
        <f t="shared" ref="X110" si="2746">IF(X109=$A$12,W110+($B$12*15),IF(X109=$A$13,W110+($B$13*15),IF(X109=$A$15,IF(W110+($B$15*15)&gt;100,100,W110+($B$15*15)),IF(X109=$A$14,IF(W110+($B$14*15)&gt;100,100,W110+($B$14*15)),IF(X109=$A$16,IF(W110+$B$16*15&gt;100,100,W110+$B$16*15),W110)))))</f>
        <v>33.919999999999973</v>
      </c>
      <c r="Y110" s="316">
        <f t="shared" ref="Y110" si="2747">IF(Y109=$A$12,X110+($B$12*15),IF(Y109=$A$13,X110+($B$13*15),IF(Y109=$A$15,IF(X110+($B$15*15)&gt;100,100,X110+($B$15*15)),IF(Y109=$A$14,IF(X110+($B$14*15)&gt;100,100,X110+($B$14*15)),IF(Y109=$A$16,IF(X110+$B$16*15&gt;100,100,X110+$B$16*15),X110)))))</f>
        <v>31.996666666666641</v>
      </c>
      <c r="Z110" s="316">
        <f t="shared" ref="Z110" si="2748">IF(Z109=$A$12,Y110+($B$12*15),IF(Z109=$A$13,Y110+($B$13*15),IF(Z109=$A$15,IF(Y110+($B$15*15)&gt;100,100,Y110+($B$15*15)),IF(Z109=$A$14,IF(Y110+($B$14*15)&gt;100,100,Y110+($B$14*15)),IF(Z109=$A$16,IF(Y110+$B$16*15&gt;100,100,Y110+$B$16*15),Y110)))))</f>
        <v>30.073333333333309</v>
      </c>
      <c r="AA110" s="316">
        <f t="shared" ref="AA110" si="2749">IF(AA109=$A$12,Z110+($B$12*15),IF(AA109=$A$13,Z110+($B$13*15),IF(AA109=$A$15,IF(Z110+($B$15*15)&gt;100,100,Z110+($B$15*15)),IF(AA109=$A$14,IF(Z110+($B$14*15)&gt;100,100,Z110+($B$14*15)),IF(AA109=$A$16,IF(Z110+$B$16*15&gt;100,100,Z110+$B$16*15),Z110)))))</f>
        <v>28.149999999999977</v>
      </c>
      <c r="AB110" s="316">
        <f t="shared" ref="AB110" si="2750">IF(AB109=$A$12,AA110+($B$12*15),IF(AB109=$A$13,AA110+($B$13*15),IF(AB109=$A$15,IF(AA110+($B$15*15)&gt;100,100,AA110+($B$15*15)),IF(AB109=$A$14,IF(AA110+($B$14*15)&gt;100,100,AA110+($B$14*15)),IF(AB109=$A$16,IF(AA110+$B$16*15&gt;100,100,AA110+$B$16*15),AA110)))))</f>
        <v>26.21333333333331</v>
      </c>
      <c r="AC110" s="316">
        <f t="shared" ref="AC110" si="2751">IF(AC109=$A$12,AB110+($B$12*15),IF(AC109=$A$13,AB110+($B$13*15),IF(AC109=$A$15,IF(AB110+($B$15*15)&gt;100,100,AB110+($B$15*15)),IF(AC109=$A$14,IF(AB110+($B$14*15)&gt;100,100,AB110+($B$14*15)),IF(AC109=$A$16,IF(AB110+$B$16*15&gt;100,100,AB110+$B$16*15),AB110)))))</f>
        <v>24.276666666666642</v>
      </c>
      <c r="AD110" s="316">
        <f t="shared" ref="AD110" si="2752">IF(AD109=$A$12,AC110+($B$12*15),IF(AD109=$A$13,AC110+($B$13*15),IF(AD109=$A$15,IF(AC110+($B$15*15)&gt;100,100,AC110+($B$15*15)),IF(AD109=$A$14,IF(AC110+($B$14*15)&gt;100,100,AC110+($B$14*15)),IF(AD109=$A$16,IF(AC110+$B$16*15&gt;100,100,AC110+$B$16*15),AC110)))))</f>
        <v>22.339999999999975</v>
      </c>
      <c r="AE110" s="316">
        <f t="shared" ref="AE110" si="2753">IF(AE109=$A$12,AD110+($B$12*15),IF(AE109=$A$13,AD110+($B$13*15),IF(AE109=$A$15,IF(AD110+($B$15*15)&gt;100,100,AD110+($B$15*15)),IF(AE109=$A$14,IF(AD110+($B$14*15)&gt;100,100,AD110+($B$14*15)),IF(AE109=$A$16,IF(AD110+$B$16*15&gt;100,100,AD110+$B$16*15),AD110)))))</f>
        <v>20.416666666666643</v>
      </c>
      <c r="AF110" s="316">
        <f t="shared" ref="AF110" si="2754">IF(AF109=$A$12,AE110+($B$12*15),IF(AF109=$A$13,AE110+($B$13*15),IF(AF109=$A$15,IF(AE110+($B$15*15)&gt;100,100,AE110+($B$15*15)),IF(AF109=$A$14,IF(AE110+($B$14*15)&gt;100,100,AE110+($B$14*15)),IF(AF109=$A$16,IF(AE110+$B$16*15&gt;100,100,AE110+$B$16*15),AE110)))))</f>
        <v>18.493333333333311</v>
      </c>
      <c r="AG110" s="316">
        <f t="shared" ref="AG110" si="2755">IF(AG109=$A$12,AF110+($B$12*15),IF(AG109=$A$13,AF110+($B$13*15),IF(AG109=$A$15,IF(AF110+($B$15*15)&gt;100,100,AF110+($B$15*15)),IF(AG109=$A$14,IF(AF110+($B$14*15)&gt;100,100,AF110+($B$14*15)),IF(AG109=$A$16,IF(AF110+$B$16*15&gt;100,100,AF110+$B$16*15),AF110)))))</f>
        <v>16.569999999999979</v>
      </c>
      <c r="AH110" s="316">
        <f t="shared" ref="AH110" si="2756">IF(AH109=$A$12,AG110+($B$12*15),IF(AH109=$A$13,AG110+($B$13*15),IF(AH109=$A$15,IF(AG110+($B$15*15)&gt;100,100,AG110+($B$15*15)),IF(AH109=$A$14,IF(AG110+($B$14*15)&gt;100,100,AG110+($B$14*15)),IF(AH109=$A$16,IF(AG110+$B$16*15&gt;100,100,AG110+$B$16*15),AG110)))))</f>
        <v>14.633333333333313</v>
      </c>
      <c r="AI110" s="316">
        <f t="shared" ref="AI110" si="2757">IF(AI109=$A$12,AH110+($B$12*15),IF(AI109=$A$13,AH110+($B$13*15),IF(AI109=$A$15,IF(AH110+($B$15*15)&gt;100,100,AH110+($B$15*15)),IF(AI109=$A$14,IF(AH110+($B$14*15)&gt;100,100,AH110+($B$14*15)),IF(AI109=$A$16,IF(AH110+$B$16*15&gt;100,100,AH110+$B$16*15),AH110)))))</f>
        <v>12.696666666666648</v>
      </c>
      <c r="AJ110" s="316">
        <f t="shared" ref="AJ110" si="2758">IF(AJ109=$A$12,AI110+($B$12*15),IF(AJ109=$A$13,AI110+($B$13*15),IF(AJ109=$A$15,IF(AI110+($B$15*15)&gt;100,100,AI110+($B$15*15)),IF(AJ109=$A$14,IF(AI110+($B$14*15)&gt;100,100,AI110+($B$14*15)),IF(AJ109=$A$16,IF(AI110+$B$16*15&gt;100,100,AI110+$B$16*15),AI110)))))</f>
        <v>10.759999999999982</v>
      </c>
      <c r="AK110" s="316">
        <f t="shared" ref="AK110" si="2759">IF(AK109=$A$12,AJ110+($B$12*15),IF(AK109=$A$13,AJ110+($B$13*15),IF(AK109=$A$15,IF(AJ110+($B$15*15)&gt;100,100,AJ110+($B$15*15)),IF(AK109=$A$14,IF(AJ110+($B$14*15)&gt;100,100,AJ110+($B$14*15)),IF(AK109=$A$16,IF(AJ110+$B$16*15&gt;100,100,AJ110+$B$16*15),AJ110)))))</f>
        <v>8.8366666666666482</v>
      </c>
      <c r="AL110" s="316">
        <f t="shared" ref="AL110" si="2760">IF(AL109=$A$12,AK110+($B$12*15),IF(AL109=$A$13,AK110+($B$13*15),IF(AL109=$A$15,IF(AK110+($B$15*15)&gt;100,100,AK110+($B$15*15)),IF(AL109=$A$14,IF(AK110+($B$14*15)&gt;100,100,AK110+($B$14*15)),IF(AL109=$A$16,IF(AK110+$B$16*15&gt;100,100,AK110+$B$16*15),AK110)))))</f>
        <v>6.9133333333333153</v>
      </c>
      <c r="AM110" s="316">
        <f t="shared" ref="AM110" si="2761">IF(AM109=$A$12,AL110+($B$12*15),IF(AM109=$A$13,AL110+($B$13*15),IF(AM109=$A$15,IF(AL110+($B$15*15)&gt;100,100,AL110+($B$15*15)),IF(AM109=$A$14,IF(AL110+($B$14*15)&gt;100,100,AL110+($B$14*15)),IF(AM109=$A$16,IF(AL110+$B$16*15&gt;100,100,AL110+$B$16*15),AL110)))))</f>
        <v>21.913333333333316</v>
      </c>
      <c r="AN110" s="316">
        <f t="shared" ref="AN110" si="2762">IF(AN109=$A$12,AM110+($B$12*15),IF(AN109=$A$13,AM110+($B$13*15),IF(AN109=$A$15,IF(AM110+($B$15*15)&gt;100,100,AM110+($B$15*15)),IF(AN109=$A$14,IF(AM110+($B$14*15)&gt;100,100,AM110+($B$14*15)),IF(AN109=$A$16,IF(AM110+$B$16*15&gt;100,100,AM110+$B$16*15),AM110)))))</f>
        <v>36.913333333333313</v>
      </c>
      <c r="AO110" s="316">
        <f t="shared" ref="AO110" si="2763">IF(AO109=$A$12,AN110+($B$12*15),IF(AO109=$A$13,AN110+($B$13*15),IF(AO109=$A$15,IF(AN110+($B$15*15)&gt;100,100,AN110+($B$15*15)),IF(AO109=$A$14,IF(AN110+($B$14*15)&gt;100,100,AN110+($B$14*15)),IF(AO109=$A$16,IF(AN110+$B$16*15&gt;100,100,AN110+$B$16*15),AN110)))))</f>
        <v>51.913333333333313</v>
      </c>
      <c r="AP110" s="316">
        <f t="shared" ref="AP110" si="2764">IF(AP109=$A$12,AO110+($B$12*15),IF(AP109=$A$13,AO110+($B$13*15),IF(AP109=$A$15,IF(AO110+($B$15*15)&gt;100,100,AO110+($B$15*15)),IF(AP109=$A$14,IF(AO110+($B$14*15)&gt;100,100,AO110+($B$14*15)),IF(AP109=$A$16,IF(AO110+$B$16*15&gt;100,100,AO110+$B$16*15),AO110)))))</f>
        <v>66.913333333333313</v>
      </c>
      <c r="AQ110" s="316">
        <f t="shared" ref="AQ110" si="2765">IF(AQ109=$A$12,AP110+($B$12*15),IF(AQ109=$A$13,AP110+($B$13*15),IF(AQ109=$A$15,IF(AP110+($B$15*15)&gt;100,100,AP110+($B$15*15)),IF(AQ109=$A$14,IF(AP110+($B$14*15)&gt;100,100,AP110+($B$14*15)),IF(AQ109=$A$16,IF(AP110+$B$16*15&gt;100,100,AP110+$B$16*15),AP110)))))</f>
        <v>64.989999999999981</v>
      </c>
      <c r="AR110" s="316">
        <f t="shared" ref="AR110" si="2766">IF(AR109=$A$12,AQ110+($B$12*15),IF(AR109=$A$13,AQ110+($B$13*15),IF(AR109=$A$15,IF(AQ110+($B$15*15)&gt;100,100,AQ110+($B$15*15)),IF(AR109=$A$14,IF(AQ110+($B$14*15)&gt;100,100,AQ110+($B$14*15)),IF(AR109=$A$16,IF(AQ110+$B$16*15&gt;100,100,AQ110+$B$16*15),AQ110)))))</f>
        <v>63.053333333333313</v>
      </c>
      <c r="AS110" s="316">
        <f t="shared" ref="AS110" si="2767">IF(AS109=$A$12,AR110+($B$12*15),IF(AS109=$A$13,AR110+($B$13*15),IF(AS109=$A$15,IF(AR110+($B$15*15)&gt;100,100,AR110+($B$15*15)),IF(AS109=$A$14,IF(AR110+($B$14*15)&gt;100,100,AR110+($B$14*15)),IF(AS109=$A$16,IF(AR110+$B$16*15&gt;100,100,AR110+$B$16*15),AR110)))))</f>
        <v>61.116666666666646</v>
      </c>
      <c r="AT110" s="316">
        <f t="shared" ref="AT110" si="2768">IF(AT109=$A$12,AS110+($B$12*15),IF(AT109=$A$13,AS110+($B$13*15),IF(AT109=$A$15,IF(AS110+($B$15*15)&gt;100,100,AS110+($B$15*15)),IF(AT109=$A$14,IF(AS110+($B$14*15)&gt;100,100,AS110+($B$14*15)),IF(AT109=$A$16,IF(AS110+$B$16*15&gt;100,100,AS110+$B$16*15),AS110)))))</f>
        <v>59.179999999999978</v>
      </c>
      <c r="AU110" s="316">
        <f t="shared" ref="AU110" si="2769">IF(AU109=$A$12,AT110+($B$12*15),IF(AU109=$A$13,AT110+($B$13*15),IF(AU109=$A$15,IF(AT110+($B$15*15)&gt;100,100,AT110+($B$15*15)),IF(AU109=$A$14,IF(AT110+($B$14*15)&gt;100,100,AT110+($B$14*15)),IF(AU109=$A$16,IF(AT110+$B$16*15&gt;100,100,AT110+$B$16*15),AT110)))))</f>
        <v>57.256666666666646</v>
      </c>
      <c r="AV110" s="316">
        <f t="shared" ref="AV110" si="2770">IF(AV109=$A$12,AU110+($B$12*15),IF(AV109=$A$13,AU110+($B$13*15),IF(AV109=$A$15,IF(AU110+($B$15*15)&gt;100,100,AU110+($B$15*15)),IF(AV109=$A$14,IF(AU110+($B$14*15)&gt;100,100,AU110+($B$14*15)),IF(AV109=$A$16,IF(AU110+$B$16*15&gt;100,100,AU110+$B$16*15),AU110)))))</f>
        <v>55.333333333333314</v>
      </c>
      <c r="AW110" s="316">
        <f t="shared" ref="AW110" si="2771">IF(AW109=$A$12,AV110+($B$12*15),IF(AW109=$A$13,AV110+($B$13*15),IF(AW109=$A$15,IF(AV110+($B$15*15)&gt;100,100,AV110+($B$15*15)),IF(AW109=$A$14,IF(AV110+($B$14*15)&gt;100,100,AV110+($B$14*15)),IF(AW109=$A$16,IF(AV110+$B$16*15&gt;100,100,AV110+$B$16*15),AV110)))))</f>
        <v>53.409999999999982</v>
      </c>
      <c r="AX110" s="316">
        <f t="shared" ref="AX110" si="2772">IF(AX109=$A$12,AW110+($B$12*15),IF(AX109=$A$13,AW110+($B$13*15),IF(AX109=$A$15,IF(AW110+($B$15*15)&gt;100,100,AW110+($B$15*15)),IF(AX109=$A$14,IF(AW110+($B$14*15)&gt;100,100,AW110+($B$14*15)),IF(AX109=$A$16,IF(AW110+$B$16*15&gt;100,100,AW110+$B$16*15),AW110)))))</f>
        <v>51.473333333333315</v>
      </c>
      <c r="AY110" s="316">
        <f t="shared" ref="AY110" si="2773">IF(AY109=$A$12,AX110+($B$12*15),IF(AY109=$A$13,AX110+($B$13*15),IF(AY109=$A$15,IF(AX110+($B$15*15)&gt;100,100,AX110+($B$15*15)),IF(AY109=$A$14,IF(AX110+($B$14*15)&gt;100,100,AX110+($B$14*15)),IF(AY109=$A$16,IF(AX110+$B$16*15&gt;100,100,AX110+$B$16*15),AX110)))))</f>
        <v>49.536666666666648</v>
      </c>
      <c r="AZ110" s="316">
        <f t="shared" ref="AZ110" si="2774">IF(AZ109=$A$12,AY110+($B$12*15),IF(AZ109=$A$13,AY110+($B$13*15),IF(AZ109=$A$15,IF(AY110+($B$15*15)&gt;100,100,AY110+($B$15*15)),IF(AZ109=$A$14,IF(AY110+($B$14*15)&gt;100,100,AY110+($B$14*15)),IF(AZ109=$A$16,IF(AY110+$B$16*15&gt;100,100,AY110+$B$16*15),AY110)))))</f>
        <v>47.59999999999998</v>
      </c>
      <c r="BA110" s="316">
        <f t="shared" ref="BA110" si="2775">IF(BA109=$A$12,AZ110+($B$12*15),IF(BA109=$A$13,AZ110+($B$13*15),IF(BA109=$A$15,IF(AZ110+($B$15*15)&gt;100,100,AZ110+($B$15*15)),IF(BA109=$A$14,IF(AZ110+($B$14*15)&gt;100,100,AZ110+($B$14*15)),IF(BA109=$A$16,IF(AZ110+$B$16*15&gt;100,100,AZ110+$B$16*15),AZ110)))))</f>
        <v>45.676666666666648</v>
      </c>
      <c r="BB110" s="316">
        <f t="shared" ref="BB110" si="2776">IF(BB109=$A$12,BA110+($B$12*15),IF(BB109=$A$13,BA110+($B$13*15),IF(BB109=$A$15,IF(BA110+($B$15*15)&gt;100,100,BA110+($B$15*15)),IF(BB109=$A$14,IF(BA110+($B$14*15)&gt;100,100,BA110+($B$14*15)),IF(BB109=$A$16,IF(BA110+$B$16*15&gt;100,100,BA110+$B$16*15),BA110)))))</f>
        <v>43.753333333333316</v>
      </c>
      <c r="BC110" s="316">
        <f t="shared" ref="BC110" si="2777">IF(BC109=$A$12,BB110+($B$12*15),IF(BC109=$A$13,BB110+($B$13*15),IF(BC109=$A$15,IF(BB110+($B$15*15)&gt;100,100,BB110+($B$15*15)),IF(BC109=$A$14,IF(BB110+($B$14*15)&gt;100,100,BB110+($B$14*15)),IF(BC109=$A$16,IF(BB110+$B$16*15&gt;100,100,BB110+$B$16*15),BB110)))))</f>
        <v>41.829999999999984</v>
      </c>
      <c r="BD110" s="316">
        <f t="shared" ref="BD110" si="2778">IF(BD109=$A$12,BC110+($B$12*15),IF(BD109=$A$13,BC110+($B$13*15),IF(BD109=$A$15,IF(BC110+($B$15*15)&gt;100,100,BC110+($B$15*15)),IF(BD109=$A$14,IF(BC110+($B$14*15)&gt;100,100,BC110+($B$14*15)),IF(BD109=$A$16,IF(BC110+$B$16*15&gt;100,100,BC110+$B$16*15),BC110)))))</f>
        <v>39.893333333333317</v>
      </c>
      <c r="BE110" s="316">
        <f t="shared" ref="BE110" si="2779">IF(BE109=$A$12,BD110+($B$12*15),IF(BE109=$A$13,BD110+($B$13*15),IF(BE109=$A$15,IF(BD110+($B$15*15)&gt;100,100,BD110+($B$15*15)),IF(BE109=$A$14,IF(BD110+($B$14*15)&gt;100,100,BD110+($B$14*15)),IF(BE109=$A$16,IF(BD110+$B$16*15&gt;100,100,BD110+$B$16*15),BD110)))))</f>
        <v>37.956666666666649</v>
      </c>
      <c r="BF110" s="316">
        <f t="shared" ref="BF110" si="2780">IF(BF109=$A$12,BE110+($B$12*15),IF(BF109=$A$13,BE110+($B$13*15),IF(BF109=$A$15,IF(BE110+($B$15*15)&gt;100,100,BE110+($B$15*15)),IF(BF109=$A$14,IF(BE110+($B$14*15)&gt;100,100,BE110+($B$14*15)),IF(BF109=$A$16,IF(BE110+$B$16*15&gt;100,100,BE110+$B$16*15),BE110)))))</f>
        <v>36.019999999999982</v>
      </c>
      <c r="BG110" s="316">
        <f t="shared" ref="BG110" si="2781">IF(BG109=$A$12,BF110+($B$12*15),IF(BG109=$A$13,BF110+($B$13*15),IF(BG109=$A$15,IF(BF110+($B$15*15)&gt;100,100,BF110+($B$15*15)),IF(BG109=$A$14,IF(BF110+($B$14*15)&gt;100,100,BF110+($B$14*15)),IF(BG109=$A$16,IF(BF110+$B$16*15&gt;100,100,BF110+$B$16*15),BF110)))))</f>
        <v>34.09666666666665</v>
      </c>
      <c r="BH110" s="316">
        <f t="shared" ref="BH110" si="2782">IF(BH109=$A$12,BG110+($B$12*15),IF(BH109=$A$13,BG110+($B$13*15),IF(BH109=$A$15,IF(BG110+($B$15*15)&gt;100,100,BG110+($B$15*15)),IF(BH109=$A$14,IF(BG110+($B$14*15)&gt;100,100,BG110+($B$14*15)),IF(BH109=$A$16,IF(BG110+$B$16*15&gt;100,100,BG110+$B$16*15),BG110)))))</f>
        <v>32.173333333333318</v>
      </c>
      <c r="BI110" s="316">
        <f t="shared" ref="BI110" si="2783">IF(BI109=$A$12,BH110+($B$12*15),IF(BI109=$A$13,BH110+($B$13*15),IF(BI109=$A$15,IF(BH110+($B$15*15)&gt;100,100,BH110+($B$15*15)),IF(BI109=$A$14,IF(BH110+($B$14*15)&gt;100,100,BH110+($B$14*15)),IF(BI109=$A$16,IF(BH110+$B$16*15&gt;100,100,BH110+$B$16*15),BH110)))))</f>
        <v>30.249999999999986</v>
      </c>
      <c r="BJ110" s="316">
        <f t="shared" ref="BJ110" si="2784">IF(BJ109=$A$12,BI110+($B$12*15),IF(BJ109=$A$13,BI110+($B$13*15),IF(BJ109=$A$15,IF(BI110+($B$15*15)&gt;100,100,BI110+($B$15*15)),IF(BJ109=$A$14,IF(BI110+($B$14*15)&gt;100,100,BI110+($B$14*15)),IF(BJ109=$A$16,IF(BI110+$B$16*15&gt;100,100,BI110+$B$16*15),BI110)))))</f>
        <v>28.313333333333318</v>
      </c>
      <c r="BK110" s="316">
        <f t="shared" ref="BK110" si="2785">IF(BK109=$A$12,BJ110+($B$12*15),IF(BK109=$A$13,BJ110+($B$13*15),IF(BK109=$A$15,IF(BJ110+($B$15*15)&gt;100,100,BJ110+($B$15*15)),IF(BK109=$A$14,IF(BJ110+($B$14*15)&gt;100,100,BJ110+($B$14*15)),IF(BK109=$A$16,IF(BJ110+$B$16*15&gt;100,100,BJ110+$B$16*15),BJ110)))))</f>
        <v>26.376666666666651</v>
      </c>
      <c r="BL110" s="316">
        <f t="shared" ref="BL110" si="2786">IF(BL109=$A$12,BK110+($B$12*15),IF(BL109=$A$13,BK110+($B$13*15),IF(BL109=$A$15,IF(BK110+($B$15*15)&gt;100,100,BK110+($B$15*15)),IF(BL109=$A$14,IF(BK110+($B$14*15)&gt;100,100,BK110+($B$14*15)),IF(BL109=$A$16,IF(BK110+$B$16*15&gt;100,100,BK110+$B$16*15),BK110)))))</f>
        <v>24.439999999999984</v>
      </c>
      <c r="BM110" s="316">
        <f t="shared" ref="BM110" si="2787">IF(BM109=$A$12,BL110+($B$12*15),IF(BM109=$A$13,BL110+($B$13*15),IF(BM109=$A$15,IF(BL110+($B$15*15)&gt;100,100,BL110+($B$15*15)),IF(BM109=$A$14,IF(BL110+($B$14*15)&gt;100,100,BL110+($B$14*15)),IF(BM109=$A$16,IF(BL110+$B$16*15&gt;100,100,BL110+$B$16*15),BL110)))))</f>
        <v>22.516666666666652</v>
      </c>
      <c r="BN110" s="316">
        <f t="shared" ref="BN110" si="2788">IF(BN109=$A$12,BM110+($B$12*15),IF(BN109=$A$13,BM110+($B$13*15),IF(BN109=$A$15,IF(BM110+($B$15*15)&gt;100,100,BM110+($B$15*15)),IF(BN109=$A$14,IF(BM110+($B$14*15)&gt;100,100,BM110+($B$14*15)),IF(BN109=$A$16,IF(BM110+$B$16*15&gt;100,100,BM110+$B$16*15),BM110)))))</f>
        <v>20.59333333333332</v>
      </c>
      <c r="BO110" s="316">
        <f t="shared" ref="BO110" si="2789">IF(BO109=$A$12,BN110+($B$12*15),IF(BO109=$A$13,BN110+($B$13*15),IF(BO109=$A$15,IF(BN110+($B$15*15)&gt;100,100,BN110+($B$15*15)),IF(BO109=$A$14,IF(BN110+($B$14*15)&gt;100,100,BN110+($B$14*15)),IF(BO109=$A$16,IF(BN110+$B$16*15&gt;100,100,BN110+$B$16*15),BN110)))))</f>
        <v>18.669999999999987</v>
      </c>
      <c r="BP110" s="316">
        <f t="shared" ref="BP110" si="2790">IF(BP109=$A$12,BO110+($B$12*15),IF(BP109=$A$13,BO110+($B$13*15),IF(BP109=$A$15,IF(BO110+($B$15*15)&gt;100,100,BO110+($B$15*15)),IF(BP109=$A$14,IF(BO110+($B$14*15)&gt;100,100,BO110+($B$14*15)),IF(BP109=$A$16,IF(BO110+$B$16*15&gt;100,100,BO110+$B$16*15),BO110)))))</f>
        <v>16.73333333333332</v>
      </c>
      <c r="BQ110" s="316">
        <f t="shared" ref="BQ110" si="2791">IF(BQ109=$A$12,BP110+($B$12*15),IF(BQ109=$A$13,BP110+($B$13*15),IF(BQ109=$A$15,IF(BP110+($B$15*15)&gt;100,100,BP110+($B$15*15)),IF(BQ109=$A$14,IF(BP110+($B$14*15)&gt;100,100,BP110+($B$14*15)),IF(BQ109=$A$16,IF(BP110+$B$16*15&gt;100,100,BP110+$B$16*15),BP110)))))</f>
        <v>14.796666666666654</v>
      </c>
      <c r="BR110" s="316">
        <f t="shared" ref="BR110" si="2792">IF(BR109=$A$12,BQ110+($B$12*15),IF(BR109=$A$13,BQ110+($B$13*15),IF(BR109=$A$15,IF(BQ110+($B$15*15)&gt;100,100,BQ110+($B$15*15)),IF(BR109=$A$14,IF(BQ110+($B$14*15)&gt;100,100,BQ110+($B$14*15)),IF(BR109=$A$16,IF(BQ110+$B$16*15&gt;100,100,BQ110+$B$16*15),BQ110)))))</f>
        <v>12.859999999999989</v>
      </c>
      <c r="BS110" s="316">
        <f t="shared" ref="BS110" si="2793">IF(BS109=$A$12,BR110+($B$12*15),IF(BS109=$A$13,BR110+($B$13*15),IF(BS109=$A$15,IF(BR110+($B$15*15)&gt;100,100,BR110+($B$15*15)),IF(BS109=$A$14,IF(BR110+($B$14*15)&gt;100,100,BR110+($B$14*15)),IF(BS109=$A$16,IF(BR110+$B$16*15&gt;100,100,BR110+$B$16*15),BR110)))))</f>
        <v>10.936666666666655</v>
      </c>
      <c r="BT110" s="316">
        <f t="shared" ref="BT110" si="2794">IF(BT109=$A$12,BS110+($B$12*15),IF(BT109=$A$13,BS110+($B$13*15),IF(BT109=$A$15,IF(BS110+($B$15*15)&gt;100,100,BS110+($B$15*15)),IF(BT109=$A$14,IF(BS110+($B$14*15)&gt;100,100,BS110+($B$14*15)),IF(BT109=$A$16,IF(BS110+$B$16*15&gt;100,100,BS110+$B$16*15),BS110)))))</f>
        <v>9.0133333333333212</v>
      </c>
      <c r="BU110" s="316">
        <f t="shared" ref="BU110" si="2795">IF(BU109=$A$12,BT110+($B$12*15),IF(BU109=$A$13,BT110+($B$13*15),IF(BU109=$A$15,IF(BT110+($B$15*15)&gt;100,100,BT110+($B$15*15)),IF(BU109=$A$14,IF(BT110+($B$14*15)&gt;100,100,BT110+($B$14*15)),IF(BU109=$A$16,IF(BT110+$B$16*15&gt;100,100,BT110+$B$16*15),BT110)))))</f>
        <v>24.013333333333321</v>
      </c>
      <c r="BV110" s="316">
        <f t="shared" ref="BV110" si="2796">IF(BV109=$A$12,BU110+($B$12*15),IF(BV109=$A$13,BU110+($B$13*15),IF(BV109=$A$15,IF(BU110+($B$15*15)&gt;100,100,BU110+($B$15*15)),IF(BV109=$A$14,IF(BU110+($B$14*15)&gt;100,100,BU110+($B$14*15)),IF(BV109=$A$16,IF(BU110+$B$16*15&gt;100,100,BU110+$B$16*15),BU110)))))</f>
        <v>39.013333333333321</v>
      </c>
      <c r="BW110" s="316">
        <f t="shared" ref="BW110" si="2797">IF(BW109=$A$12,BV110+($B$12*15),IF(BW109=$A$13,BV110+($B$13*15),IF(BW109=$A$15,IF(BV110+($B$15*15)&gt;100,100,BV110+($B$15*15)),IF(BW109=$A$14,IF(BV110+($B$14*15)&gt;100,100,BV110+($B$14*15)),IF(BW109=$A$16,IF(BV110+$B$16*15&gt;100,100,BV110+$B$16*15),BV110)))))</f>
        <v>54.013333333333321</v>
      </c>
      <c r="BX110" s="316">
        <f t="shared" ref="BX110" si="2798">IF(BX109=$A$12,BW110+($B$12*15),IF(BX109=$A$13,BW110+($B$13*15),IF(BX109=$A$15,IF(BW110+($B$15*15)&gt;100,100,BW110+($B$15*15)),IF(BX109=$A$14,IF(BW110+($B$14*15)&gt;100,100,BW110+($B$14*15)),IF(BX109=$A$16,IF(BW110+$B$16*15&gt;100,100,BW110+$B$16*15),BW110)))))</f>
        <v>69.013333333333321</v>
      </c>
      <c r="BY110" s="316">
        <f t="shared" ref="BY110" si="2799">IF(BY109=$A$12,BX110+($B$12*15),IF(BY109=$A$13,BX110+($B$13*15),IF(BY109=$A$15,IF(BX110+($B$15*15)&gt;100,100,BX110+($B$15*15)),IF(BY109=$A$14,IF(BX110+($B$14*15)&gt;100,100,BX110+($B$14*15)),IF(BY109=$A$16,IF(BX110+$B$16*15&gt;100,100,BX110+$B$16*15),BX110)))))</f>
        <v>67.089999999999989</v>
      </c>
      <c r="BZ110" s="316">
        <f t="shared" ref="BZ110" si="2800">IF(BZ109=$A$12,BY110+($B$12*15),IF(BZ109=$A$13,BY110+($B$13*15),IF(BZ109=$A$15,IF(BY110+($B$15*15)&gt;100,100,BY110+($B$15*15)),IF(BZ109=$A$14,IF(BY110+($B$14*15)&gt;100,100,BY110+($B$14*15)),IF(BZ109=$A$16,IF(BY110+$B$16*15&gt;100,100,BY110+$B$16*15),BY110)))))</f>
        <v>65.153333333333322</v>
      </c>
      <c r="CA110" s="316">
        <f t="shared" ref="CA110" si="2801">IF(CA109=$A$12,BZ110+($B$12*15),IF(CA109=$A$13,BZ110+($B$13*15),IF(CA109=$A$15,IF(BZ110+($B$15*15)&gt;100,100,BZ110+($B$15*15)),IF(CA109=$A$14,IF(BZ110+($B$14*15)&gt;100,100,BZ110+($B$14*15)),IF(CA109=$A$16,IF(BZ110+$B$16*15&gt;100,100,BZ110+$B$16*15),BZ110)))))</f>
        <v>63.216666666666654</v>
      </c>
      <c r="CB110" s="316">
        <f t="shared" ref="CB110" si="2802">IF(CB109=$A$12,CA110+($B$12*15),IF(CB109=$A$13,CA110+($B$13*15),IF(CB109=$A$15,IF(CA110+($B$15*15)&gt;100,100,CA110+($B$15*15)),IF(CB109=$A$14,IF(CA110+($B$14*15)&gt;100,100,CA110+($B$14*15)),IF(CB109=$A$16,IF(CA110+$B$16*15&gt;100,100,CA110+$B$16*15),CA110)))))</f>
        <v>61.279999999999987</v>
      </c>
      <c r="CC110" s="316">
        <f t="shared" ref="CC110" si="2803">IF(CC109=$A$12,CB110+($B$12*15),IF(CC109=$A$13,CB110+($B$13*15),IF(CC109=$A$15,IF(CB110+($B$15*15)&gt;100,100,CB110+($B$15*15)),IF(CC109=$A$14,IF(CB110+($B$14*15)&gt;100,100,CB110+($B$14*15)),IF(CC109=$A$16,IF(CB110+$B$16*15&gt;100,100,CB110+$B$16*15),CB110)))))</f>
        <v>61.279999999999987</v>
      </c>
      <c r="CD110" s="316">
        <f t="shared" ref="CD110" si="2804">IF(CD109=$A$12,CC110+($B$12*15),IF(CD109=$A$13,CC110+($B$13*15),IF(CD109=$A$15,IF(CC110+($B$15*15)&gt;100,100,CC110+($B$15*15)),IF(CD109=$A$14,IF(CC110+($B$14*15)&gt;100,100,CC110+($B$14*15)),IF(CD109=$A$16,IF(CC110+$B$16*15&gt;100,100,CC110+$B$16*15),CC110)))))</f>
        <v>61.279999999999987</v>
      </c>
      <c r="CE110" s="316">
        <f t="shared" ref="CE110" si="2805">IF(CE109=$A$12,CD110+($B$12*15),IF(CE109=$A$13,CD110+($B$13*15),IF(CE109=$A$15,IF(CD110+($B$15*15)&gt;100,100,CD110+($B$15*15)),IF(CE109=$A$14,IF(CD110+($B$14*15)&gt;100,100,CD110+($B$14*15)),IF(CE109=$A$16,IF(CD110+$B$16*15&gt;100,100,CD110+$B$16*15),CD110)))))</f>
        <v>61.279999999999987</v>
      </c>
      <c r="CF110" s="316">
        <f t="shared" ref="CF110" si="2806">IF(CF109=$A$12,CE110+($B$12*15),IF(CF109=$A$13,CE110+($B$13*15),IF(CF109=$A$15,IF(CE110+($B$15*15)&gt;100,100,CE110+($B$15*15)),IF(CF109=$A$14,IF(CE110+($B$14*15)&gt;100,100,CE110+($B$14*15)),IF(CF109=$A$16,IF(CE110+$B$16*15&gt;100,100,CE110+$B$16*15),CE110)))))</f>
        <v>61.279999999999987</v>
      </c>
      <c r="CG110" s="316">
        <f t="shared" ref="CG110" si="2807">IF(CG109=$A$12,CF110+($B$12*15),IF(CG109=$A$13,CF110+($B$13*15),IF(CG109=$A$15,IF(CF110+($B$15*15)&gt;100,100,CF110+($B$15*15)),IF(CG109=$A$14,IF(CF110+($B$14*15)&gt;100,100,CF110+($B$14*15)),IF(CG109=$A$16,IF(CF110+$B$16*15&gt;100,100,CF110+$B$16*15),CF110)))))</f>
        <v>61.279999999999987</v>
      </c>
      <c r="CH110" s="316">
        <f t="shared" ref="CH110" si="2808">IF(CH109=$A$12,CG110+($B$12*15),IF(CH109=$A$13,CG110+($B$13*15),IF(CH109=$A$15,IF(CG110+($B$15*15)&gt;100,100,CG110+($B$15*15)),IF(CH109=$A$14,IF(CG110+($B$14*15)&gt;100,100,CG110+($B$14*15)),IF(CH109=$A$16,IF(CG110+$B$16*15&gt;100,100,CG110+$B$16*15),CG110)))))</f>
        <v>61.279999999999987</v>
      </c>
      <c r="CI110" s="316">
        <f t="shared" ref="CI110" si="2809">IF(CI109=$A$12,CH110+($B$12*15),IF(CI109=$A$13,CH110+($B$13*15),IF(CI109=$A$15,IF(CH110+($B$15*15)&gt;100,100,CH110+($B$15*15)),IF(CI109=$A$14,IF(CH110+($B$14*15)&gt;100,100,CH110+($B$14*15)),IF(CI109=$A$16,IF(CH110+$B$16*15&gt;100,100,CH110+$B$16*15),CH110)))))</f>
        <v>61.279999999999987</v>
      </c>
      <c r="CJ110" s="316">
        <f t="shared" ref="CJ110" si="2810">IF(CJ109=$A$12,CI110+($B$12*15),IF(CJ109=$A$13,CI110+($B$13*15),IF(CJ109=$A$15,IF(CI110+($B$15*15)&gt;100,100,CI110+($B$15*15)),IF(CJ109=$A$14,IF(CI110+($B$14*15)&gt;100,100,CI110+($B$14*15)),IF(CJ109=$A$16,IF(CI110+$B$16*15&gt;100,100,CI110+$B$16*15),CI110)))))</f>
        <v>61.279999999999987</v>
      </c>
      <c r="CK110" s="316">
        <f t="shared" ref="CK110" si="2811">IF(CK109=$A$12,CJ110+($B$12*15),IF(CK109=$A$13,CJ110+($B$13*15),IF(CK109=$A$15,IF(CJ110+($B$15*15)&gt;100,100,CJ110+($B$15*15)),IF(CK109=$A$14,IF(CJ110+($B$14*15)&gt;100,100,CJ110+($B$14*15)),IF(CK109=$A$16,IF(CJ110+$B$16*15&gt;100,100,CJ110+$B$16*15),CJ110)))))</f>
        <v>61.279999999999987</v>
      </c>
      <c r="CL110" s="316">
        <f t="shared" ref="CL110" si="2812">IF(CL109=$A$12,CK110+($B$12*15),IF(CL109=$A$13,CK110+($B$13*15),IF(CL109=$A$15,IF(CK110+($B$15*15)&gt;100,100,CK110+($B$15*15)),IF(CL109=$A$14,IF(CK110+($B$14*15)&gt;100,100,CK110+($B$14*15)),IF(CL109=$A$16,IF(CK110+$B$16*15&gt;100,100,CK110+$B$16*15),CK110)))))</f>
        <v>61.279999999999987</v>
      </c>
      <c r="CM110" s="316">
        <f t="shared" ref="CM110" si="2813">IF(CM109=$A$12,CL110+($B$12*15),IF(CM109=$A$13,CL110+($B$13*15),IF(CM109=$A$15,IF(CL110+($B$15*15)&gt;100,100,CL110+($B$15*15)),IF(CM109=$A$14,IF(CL110+($B$14*15)&gt;100,100,CL110+($B$14*15)),IF(CM109=$A$16,IF(CL110+$B$16*15&gt;100,100,CL110+$B$16*15),CL110)))))</f>
        <v>61.279999999999987</v>
      </c>
      <c r="CN110" s="316">
        <f t="shared" ref="CN110" si="2814">IF(CN109=$A$12,CM110+($B$12*15),IF(CN109=$A$13,CM110+($B$13*15),IF(CN109=$A$15,IF(CM110+($B$15*15)&gt;100,100,CM110+($B$15*15)),IF(CN109=$A$14,IF(CM110+($B$14*15)&gt;100,100,CM110+($B$14*15)),IF(CN109=$A$16,IF(CM110+$B$16*15&gt;100,100,CM110+$B$16*15),CM110)))))</f>
        <v>61.279999999999987</v>
      </c>
      <c r="CO110" s="316">
        <f t="shared" ref="CO110" si="2815">IF(CO109=$A$12,CN110+($B$12*15),IF(CO109=$A$13,CN110+($B$13*15),IF(CO109=$A$15,IF(CN110+($B$15*15)&gt;100,100,CN110+($B$15*15)),IF(CO109=$A$14,IF(CN110+($B$14*15)&gt;100,100,CN110+($B$14*15)),IF(CO109=$A$16,IF(CN110+$B$16*15&gt;100,100,CN110+$B$16*15),CN110)))))</f>
        <v>61.279999999999987</v>
      </c>
      <c r="CP110" s="316">
        <f t="shared" ref="CP110" si="2816">IF(CP109=$A$12,CO110+($B$12*15),IF(CP109=$A$13,CO110+($B$13*15),IF(CP109=$A$15,IF(CO110+($B$15*15)&gt;100,100,CO110+($B$15*15)),IF(CP109=$A$14,IF(CO110+($B$14*15)&gt;100,100,CO110+($B$14*15)),IF(CP109=$A$16,IF(CO110+$B$16*15&gt;100,100,CO110+$B$16*15),CO110)))))</f>
        <v>61.279999999999987</v>
      </c>
      <c r="CQ110" s="316">
        <f t="shared" ref="CQ110" si="2817">IF(CQ109=$A$12,CP110+($B$12*15),IF(CQ109=$A$13,CP110+($B$13*15),IF(CQ109=$A$15,IF(CP110+($B$15*15)&gt;100,100,CP110+($B$15*15)),IF(CQ109=$A$14,IF(CP110+($B$14*15)&gt;100,100,CP110+($B$14*15)),IF(CQ109=$A$16,IF(CP110+$B$16*15&gt;100,100,CP110+$B$16*15),CP110)))))</f>
        <v>61.279999999999987</v>
      </c>
      <c r="CR110" s="316">
        <f t="shared" ref="CR110" si="2818">IF(CR109=$A$12,CQ110+($B$12*15),IF(CR109=$A$13,CQ110+($B$13*15),IF(CR109=$A$15,IF(CQ110+($B$15*15)&gt;100,100,CQ110+($B$15*15)),IF(CR109=$A$14,IF(CQ110+($B$14*15)&gt;100,100,CQ110+($B$14*15)),IF(CR109=$A$16,IF(CQ110+$B$16*15&gt;100,100,CQ110+$B$16*15),CQ110)))))</f>
        <v>61.279999999999987</v>
      </c>
      <c r="CS110" s="316">
        <f t="shared" ref="CS110" si="2819">IF(CS109=$A$12,CR110+($B$12*15),IF(CS109=$A$13,CR110+($B$13*15),IF(CS109=$A$15,IF(CR110+($B$15*15)&gt;100,100,CR110+($B$15*15)),IF(CS109=$A$14,IF(CR110+($B$14*15)&gt;100,100,CR110+($B$14*15)),IF(CS109=$A$16,IF(CR110+$B$16*15&gt;100,100,CR110+$B$16*15),CR110)))))</f>
        <v>61.279999999999987</v>
      </c>
      <c r="CT110" s="316">
        <f t="shared" ref="CT110" si="2820">IF(CT109=$A$12,CS110+($B$12*15),IF(CT109=$A$13,CS110+($B$13*15),IF(CT109=$A$15,IF(CS110+($B$15*15)&gt;100,100,CS110+($B$15*15)),IF(CT109=$A$14,IF(CS110+($B$14*15)&gt;100,100,CS110+($B$14*15)),IF(CT109=$A$16,IF(CS110+$B$16*15&gt;100,100,CS110+$B$16*15),CS110)))))</f>
        <v>61.279999999999987</v>
      </c>
      <c r="CU110" s="316">
        <f t="shared" ref="CU110" si="2821">IF(CU109=$A$12,CT110+($B$12*15),IF(CU109=$A$13,CT110+($B$13*15),IF(CU109=$A$15,IF(CT110+($B$15*15)&gt;100,100,CT110+($B$15*15)),IF(CU109=$A$14,IF(CT110+($B$14*15)&gt;100,100,CT110+($B$14*15)),IF(CU109=$A$16,IF(CT110+$B$16*15&gt;100,100,CT110+$B$16*15),CT110)))))</f>
        <v>61.279999999999987</v>
      </c>
      <c r="CV110" s="316">
        <f t="shared" ref="CV110" si="2822">IF(CV109=$A$12,CU110+($B$12*15),IF(CV109=$A$13,CU110+($B$13*15),IF(CV109=$A$15,IF(CU110+($B$15*15)&gt;100,100,CU110+($B$15*15)),IF(CV109=$A$14,IF(CU110+($B$14*15)&gt;100,100,CU110+($B$14*15)),IF(CV109=$A$16,IF(CU110+$B$16*15&gt;100,100,CU110+$B$16*15),CU110)))))</f>
        <v>61.279999999999987</v>
      </c>
      <c r="CW110" s="311">
        <f t="shared" ref="CW110" si="2823">CL110-10</f>
        <v>51.279999999999987</v>
      </c>
    </row>
    <row r="111" spans="1:101" s="299" customFormat="1" ht="12" x14ac:dyDescent="0.2">
      <c r="A111" s="467" t="s">
        <v>52</v>
      </c>
      <c r="B111" s="419" t="s">
        <v>53</v>
      </c>
      <c r="C111" s="304" t="s">
        <v>44</v>
      </c>
      <c r="D111" s="314" t="s">
        <v>45</v>
      </c>
      <c r="E111" s="317" t="s">
        <v>17</v>
      </c>
      <c r="F111" s="317" t="s">
        <v>17</v>
      </c>
      <c r="G111" s="317" t="s">
        <v>17</v>
      </c>
      <c r="H111" s="317" t="s">
        <v>17</v>
      </c>
      <c r="I111" s="316" t="s">
        <v>207</v>
      </c>
      <c r="J111" s="316" t="s">
        <v>207</v>
      </c>
      <c r="K111" s="316" t="s">
        <v>23</v>
      </c>
      <c r="L111" s="316" t="s">
        <v>23</v>
      </c>
      <c r="M111" s="316" t="s">
        <v>23</v>
      </c>
      <c r="N111" s="316" t="s">
        <v>23</v>
      </c>
      <c r="O111" s="316" t="s">
        <v>23</v>
      </c>
      <c r="P111" s="316" t="s">
        <v>23</v>
      </c>
      <c r="Q111" s="316" t="s">
        <v>23</v>
      </c>
      <c r="R111" s="316" t="s">
        <v>23</v>
      </c>
      <c r="S111" s="316" t="s">
        <v>23</v>
      </c>
      <c r="T111" s="316" t="s">
        <v>23</v>
      </c>
      <c r="U111" s="316" t="s">
        <v>23</v>
      </c>
      <c r="V111" s="316" t="s">
        <v>23</v>
      </c>
      <c r="W111" s="316" t="s">
        <v>23</v>
      </c>
      <c r="X111" s="316" t="s">
        <v>23</v>
      </c>
      <c r="Y111" s="316" t="s">
        <v>23</v>
      </c>
      <c r="Z111" s="316" t="s">
        <v>23</v>
      </c>
      <c r="AA111" s="316" t="s">
        <v>23</v>
      </c>
      <c r="AB111" s="316" t="s">
        <v>207</v>
      </c>
      <c r="AC111" s="317" t="s">
        <v>17</v>
      </c>
      <c r="AD111" s="317" t="s">
        <v>17</v>
      </c>
      <c r="AE111" s="317" t="s">
        <v>17</v>
      </c>
      <c r="AF111" s="317" t="s">
        <v>17</v>
      </c>
      <c r="AG111" s="316" t="s">
        <v>207</v>
      </c>
      <c r="AH111" s="316" t="s">
        <v>207</v>
      </c>
      <c r="AI111" s="316" t="s">
        <v>23</v>
      </c>
      <c r="AJ111" s="316" t="s">
        <v>23</v>
      </c>
      <c r="AK111" s="316" t="s">
        <v>23</v>
      </c>
      <c r="AL111" s="316" t="s">
        <v>207</v>
      </c>
      <c r="AM111" s="316" t="s">
        <v>207</v>
      </c>
      <c r="AN111" s="316" t="s">
        <v>207</v>
      </c>
      <c r="AO111" s="316" t="s">
        <v>23</v>
      </c>
      <c r="AP111" s="316" t="s">
        <v>23</v>
      </c>
      <c r="AQ111" s="316" t="s">
        <v>23</v>
      </c>
      <c r="AR111" s="316" t="s">
        <v>207</v>
      </c>
      <c r="AS111" s="316" t="s">
        <v>207</v>
      </c>
      <c r="AT111" s="316" t="s">
        <v>207</v>
      </c>
      <c r="AU111" s="316"/>
      <c r="AV111" s="316"/>
      <c r="AW111" s="316"/>
      <c r="AX111" s="316"/>
      <c r="AY111" s="316"/>
      <c r="AZ111" s="316"/>
      <c r="BA111" s="316"/>
      <c r="BB111" s="316"/>
      <c r="BC111" s="316"/>
      <c r="BD111" s="316"/>
      <c r="BE111" s="316"/>
      <c r="BF111" s="316"/>
      <c r="BG111" s="316"/>
      <c r="BH111" s="316"/>
      <c r="BI111" s="316"/>
      <c r="BJ111" s="316"/>
      <c r="BK111" s="317" t="s">
        <v>17</v>
      </c>
      <c r="BL111" s="317" t="s">
        <v>17</v>
      </c>
      <c r="BM111" s="317" t="s">
        <v>17</v>
      </c>
      <c r="BN111" s="317" t="s">
        <v>17</v>
      </c>
      <c r="BO111" s="316" t="s">
        <v>207</v>
      </c>
      <c r="BP111" s="316" t="s">
        <v>207</v>
      </c>
      <c r="BQ111" s="316" t="s">
        <v>23</v>
      </c>
      <c r="BR111" s="316" t="s">
        <v>23</v>
      </c>
      <c r="BS111" s="316" t="s">
        <v>23</v>
      </c>
      <c r="BT111" s="316" t="s">
        <v>207</v>
      </c>
      <c r="BU111" s="316" t="s">
        <v>207</v>
      </c>
      <c r="BV111" s="316" t="s">
        <v>207</v>
      </c>
      <c r="BW111" s="316" t="s">
        <v>23</v>
      </c>
      <c r="BX111" s="316" t="s">
        <v>23</v>
      </c>
      <c r="BY111" s="316" t="s">
        <v>23</v>
      </c>
      <c r="BZ111" s="316"/>
      <c r="CA111" s="316"/>
      <c r="CB111" s="316"/>
      <c r="CC111" s="316"/>
      <c r="CD111" s="316"/>
      <c r="CE111" s="316"/>
      <c r="CF111" s="316"/>
      <c r="CG111" s="316"/>
      <c r="CH111" s="316"/>
      <c r="CI111" s="316"/>
      <c r="CJ111" s="316"/>
      <c r="CK111" s="316"/>
      <c r="CL111" s="316"/>
      <c r="CM111" s="316"/>
      <c r="CN111" s="316"/>
      <c r="CO111" s="316"/>
      <c r="CP111" s="316"/>
      <c r="CQ111" s="316"/>
      <c r="CR111" s="316"/>
      <c r="CS111" s="316"/>
      <c r="CT111" s="316"/>
      <c r="CU111" s="316"/>
      <c r="CV111" s="316"/>
      <c r="CW111" s="303" t="s">
        <v>46</v>
      </c>
    </row>
    <row r="112" spans="1:101" s="303" customFormat="1" ht="12" x14ac:dyDescent="0.2">
      <c r="A112" s="468"/>
      <c r="B112" s="420"/>
      <c r="C112" s="304" t="s">
        <v>37</v>
      </c>
      <c r="D112" s="315">
        <f>CW78</f>
        <v>80.343333333333334</v>
      </c>
      <c r="E112" s="316">
        <f>IF(E111=$A$12,D112+($B$12*15),IF(E111=$A$13,D112+($B$13*15),IF(E111=$A$15,IF(D112+($B$15*15)&gt;100,100,D112+($B$15*15)),IF(E111=$A$14,IF(D112+($B$14*15)&gt;100,100,D112+($B$14*15)),IF(E111=$A$16,IF(D112+$B$16*15&gt;100,100,D112+$B$16*15),D112)))))</f>
        <v>100</v>
      </c>
      <c r="F112" s="316">
        <f t="shared" ref="F112" si="2824">IF(F111=$A$12,E112+($B$12*15),IF(F111=$A$13,E112+($B$13*15),IF(F111=$A$15,IF(E112+($B$15*15)&gt;100,100,E112+($B$15*15)),IF(F111=$A$14,IF(E112+($B$14*15)&gt;100,100,E112+($B$14*15)),IF(F111=$A$16,IF(E112+$B$16*15&gt;100,100,E112+$B$16*15),E112)))))</f>
        <v>100</v>
      </c>
      <c r="G112" s="316">
        <f t="shared" ref="G112" si="2825">IF(G111=$A$12,F112+($B$12*15),IF(G111=$A$13,F112+($B$13*15),IF(G111=$A$15,IF(F112+($B$15*15)&gt;100,100,F112+($B$15*15)),IF(G111=$A$14,IF(F112+($B$14*15)&gt;100,100,F112+($B$14*15)),IF(G111=$A$16,IF(F112+$B$16*15&gt;100,100,F112+$B$16*15),F112)))))</f>
        <v>100</v>
      </c>
      <c r="H112" s="316">
        <f t="shared" ref="H112" si="2826">IF(H111=$A$12,G112+($B$12*15),IF(H111=$A$13,G112+($B$13*15),IF(H111=$A$15,IF(G112+($B$15*15)&gt;100,100,G112+($B$15*15)),IF(H111=$A$14,IF(G112+($B$14*15)&gt;100,100,G112+($B$14*15)),IF(H111=$A$16,IF(G112+$B$16*15&gt;100,100,G112+$B$16*15),G112)))))</f>
        <v>100</v>
      </c>
      <c r="I112" s="316">
        <f t="shared" ref="I112" si="2827">IF(I111=$A$12,H112+($B$12*15),IF(I111=$A$13,H112+($B$13*15),IF(I111=$A$15,IF(H112+($B$15*15)&gt;100,100,H112+($B$15*15)),IF(I111=$A$14,IF(H112+($B$14*15)&gt;100,100,H112+($B$14*15)),IF(I111=$A$16,IF(H112+$B$16*15&gt;100,100,H112+$B$16*15),H112)))))</f>
        <v>98.076666666666668</v>
      </c>
      <c r="J112" s="316">
        <f t="shared" ref="J112" si="2828">IF(J111=$A$12,I112+($B$12*15),IF(J111=$A$13,I112+($B$13*15),IF(J111=$A$15,IF(I112+($B$15*15)&gt;100,100,I112+($B$15*15)),IF(J111=$A$14,IF(I112+($B$14*15)&gt;100,100,I112+($B$14*15)),IF(J111=$A$16,IF(I112+$B$16*15&gt;100,100,I112+$B$16*15),I112)))))</f>
        <v>96.153333333333336</v>
      </c>
      <c r="K112" s="316">
        <f t="shared" ref="K112" si="2829">IF(K111=$A$12,J112+($B$12*15),IF(K111=$A$13,J112+($B$13*15),IF(K111=$A$15,IF(J112+($B$15*15)&gt;100,100,J112+($B$15*15)),IF(K111=$A$14,IF(J112+($B$14*15)&gt;100,100,J112+($B$14*15)),IF(K111=$A$16,IF(J112+$B$16*15&gt;100,100,J112+$B$16*15),J112)))))</f>
        <v>94.216666666666669</v>
      </c>
      <c r="L112" s="316">
        <f t="shared" ref="L112" si="2830">IF(L111=$A$12,K112+($B$12*15),IF(L111=$A$13,K112+($B$13*15),IF(L111=$A$15,IF(K112+($B$15*15)&gt;100,100,K112+($B$15*15)),IF(L111=$A$14,IF(K112+($B$14*15)&gt;100,100,K112+($B$14*15)),IF(L111=$A$16,IF(K112+$B$16*15&gt;100,100,K112+$B$16*15),K112)))))</f>
        <v>92.28</v>
      </c>
      <c r="M112" s="316">
        <f t="shared" ref="M112" si="2831">IF(M111=$A$12,L112+($B$12*15),IF(M111=$A$13,L112+($B$13*15),IF(M111=$A$15,IF(L112+($B$15*15)&gt;100,100,L112+($B$15*15)),IF(M111=$A$14,IF(L112+($B$14*15)&gt;100,100,L112+($B$14*15)),IF(M111=$A$16,IF(L112+$B$16*15&gt;100,100,L112+$B$16*15),L112)))))</f>
        <v>90.343333333333334</v>
      </c>
      <c r="N112" s="316">
        <f t="shared" ref="N112" si="2832">IF(N111=$A$12,M112+($B$12*15),IF(N111=$A$13,M112+($B$13*15),IF(N111=$A$15,IF(M112+($B$15*15)&gt;100,100,M112+($B$15*15)),IF(N111=$A$14,IF(M112+($B$14*15)&gt;100,100,M112+($B$14*15)),IF(N111=$A$16,IF(M112+$B$16*15&gt;100,100,M112+$B$16*15),M112)))))</f>
        <v>88.406666666666666</v>
      </c>
      <c r="O112" s="316">
        <f t="shared" ref="O112" si="2833">IF(O111=$A$12,N112+($B$12*15),IF(O111=$A$13,N112+($B$13*15),IF(O111=$A$15,IF(N112+($B$15*15)&gt;100,100,N112+($B$15*15)),IF(O111=$A$14,IF(N112+($B$14*15)&gt;100,100,N112+($B$14*15)),IF(O111=$A$16,IF(N112+$B$16*15&gt;100,100,N112+$B$16*15),N112)))))</f>
        <v>86.47</v>
      </c>
      <c r="P112" s="316">
        <f t="shared" ref="P112" si="2834">IF(P111=$A$12,O112+($B$12*15),IF(P111=$A$13,O112+($B$13*15),IF(P111=$A$15,IF(O112+($B$15*15)&gt;100,100,O112+($B$15*15)),IF(P111=$A$14,IF(O112+($B$14*15)&gt;100,100,O112+($B$14*15)),IF(P111=$A$16,IF(O112+$B$16*15&gt;100,100,O112+$B$16*15),O112)))))</f>
        <v>84.533333333333331</v>
      </c>
      <c r="Q112" s="316">
        <f t="shared" ref="Q112" si="2835">IF(Q111=$A$12,P112+($B$12*15),IF(Q111=$A$13,P112+($B$13*15),IF(Q111=$A$15,IF(P112+($B$15*15)&gt;100,100,P112+($B$15*15)),IF(Q111=$A$14,IF(P112+($B$14*15)&gt;100,100,P112+($B$14*15)),IF(Q111=$A$16,IF(P112+$B$16*15&gt;100,100,P112+$B$16*15),P112)))))</f>
        <v>82.596666666666664</v>
      </c>
      <c r="R112" s="316">
        <f t="shared" ref="R112" si="2836">IF(R111=$A$12,Q112+($B$12*15),IF(R111=$A$13,Q112+($B$13*15),IF(R111=$A$15,IF(Q112+($B$15*15)&gt;100,100,Q112+($B$15*15)),IF(R111=$A$14,IF(Q112+($B$14*15)&gt;100,100,Q112+($B$14*15)),IF(R111=$A$16,IF(Q112+$B$16*15&gt;100,100,Q112+$B$16*15),Q112)))))</f>
        <v>80.66</v>
      </c>
      <c r="S112" s="316">
        <f t="shared" ref="S112" si="2837">IF(S111=$A$12,R112+($B$12*15),IF(S111=$A$13,R112+($B$13*15),IF(S111=$A$15,IF(R112+($B$15*15)&gt;100,100,R112+($B$15*15)),IF(S111=$A$14,IF(R112+($B$14*15)&gt;100,100,R112+($B$14*15)),IF(S111=$A$16,IF(R112+$B$16*15&gt;100,100,R112+$B$16*15),R112)))))</f>
        <v>78.723333333333329</v>
      </c>
      <c r="T112" s="316">
        <f t="shared" ref="T112" si="2838">IF(T111=$A$12,S112+($B$12*15),IF(T111=$A$13,S112+($B$13*15),IF(T111=$A$15,IF(S112+($B$15*15)&gt;100,100,S112+($B$15*15)),IF(T111=$A$14,IF(S112+($B$14*15)&gt;100,100,S112+($B$14*15)),IF(T111=$A$16,IF(S112+$B$16*15&gt;100,100,S112+$B$16*15),S112)))))</f>
        <v>76.786666666666662</v>
      </c>
      <c r="U112" s="316">
        <f t="shared" ref="U112" si="2839">IF(U111=$A$12,T112+($B$12*15),IF(U111=$A$13,T112+($B$13*15),IF(U111=$A$15,IF(T112+($B$15*15)&gt;100,100,T112+($B$15*15)),IF(U111=$A$14,IF(T112+($B$14*15)&gt;100,100,T112+($B$14*15)),IF(U111=$A$16,IF(T112+$B$16*15&gt;100,100,T112+$B$16*15),T112)))))</f>
        <v>74.849999999999994</v>
      </c>
      <c r="V112" s="316">
        <f t="shared" ref="V112" si="2840">IF(V111=$A$12,U112+($B$12*15),IF(V111=$A$13,U112+($B$13*15),IF(V111=$A$15,IF(U112+($B$15*15)&gt;100,100,U112+($B$15*15)),IF(V111=$A$14,IF(U112+($B$14*15)&gt;100,100,U112+($B$14*15)),IF(V111=$A$16,IF(U112+$B$16*15&gt;100,100,U112+$B$16*15),U112)))))</f>
        <v>72.913333333333327</v>
      </c>
      <c r="W112" s="316">
        <f t="shared" ref="W112" si="2841">IF(W111=$A$12,V112+($B$12*15),IF(W111=$A$13,V112+($B$13*15),IF(W111=$A$15,IF(V112+($B$15*15)&gt;100,100,V112+($B$15*15)),IF(W111=$A$14,IF(V112+($B$14*15)&gt;100,100,V112+($B$14*15)),IF(W111=$A$16,IF(V112+$B$16*15&gt;100,100,V112+$B$16*15),V112)))))</f>
        <v>70.976666666666659</v>
      </c>
      <c r="X112" s="316">
        <f t="shared" ref="X112" si="2842">IF(X111=$A$12,W112+($B$12*15),IF(X111=$A$13,W112+($B$13*15),IF(X111=$A$15,IF(W112+($B$15*15)&gt;100,100,W112+($B$15*15)),IF(X111=$A$14,IF(W112+($B$14*15)&gt;100,100,W112+($B$14*15)),IF(X111=$A$16,IF(W112+$B$16*15&gt;100,100,W112+$B$16*15),W112)))))</f>
        <v>69.039999999999992</v>
      </c>
      <c r="Y112" s="316">
        <f t="shared" ref="Y112" si="2843">IF(Y111=$A$12,X112+($B$12*15),IF(Y111=$A$13,X112+($B$13*15),IF(Y111=$A$15,IF(X112+($B$15*15)&gt;100,100,X112+($B$15*15)),IF(Y111=$A$14,IF(X112+($B$14*15)&gt;100,100,X112+($B$14*15)),IF(Y111=$A$16,IF(X112+$B$16*15&gt;100,100,X112+$B$16*15),X112)))))</f>
        <v>67.103333333333325</v>
      </c>
      <c r="Z112" s="316">
        <f t="shared" ref="Z112" si="2844">IF(Z111=$A$12,Y112+($B$12*15),IF(Z111=$A$13,Y112+($B$13*15),IF(Z111=$A$15,IF(Y112+($B$15*15)&gt;100,100,Y112+($B$15*15)),IF(Z111=$A$14,IF(Y112+($B$14*15)&gt;100,100,Y112+($B$14*15)),IF(Z111=$A$16,IF(Y112+$B$16*15&gt;100,100,Y112+$B$16*15),Y112)))))</f>
        <v>65.166666666666657</v>
      </c>
      <c r="AA112" s="316">
        <f t="shared" ref="AA112" si="2845">IF(AA111=$A$12,Z112+($B$12*15),IF(AA111=$A$13,Z112+($B$13*15),IF(AA111=$A$15,IF(Z112+($B$15*15)&gt;100,100,Z112+($B$15*15)),IF(AA111=$A$14,IF(Z112+($B$14*15)&gt;100,100,Z112+($B$14*15)),IF(AA111=$A$16,IF(Z112+$B$16*15&gt;100,100,Z112+$B$16*15),Z112)))))</f>
        <v>63.22999999999999</v>
      </c>
      <c r="AB112" s="316">
        <f t="shared" ref="AB112" si="2846">IF(AB111=$A$12,AA112+($B$12*15),IF(AB111=$A$13,AA112+($B$13*15),IF(AB111=$A$15,IF(AA112+($B$15*15)&gt;100,100,AA112+($B$15*15)),IF(AB111=$A$14,IF(AA112+($B$14*15)&gt;100,100,AA112+($B$14*15)),IF(AB111=$A$16,IF(AA112+$B$16*15&gt;100,100,AA112+$B$16*15),AA112)))))</f>
        <v>61.306666666666658</v>
      </c>
      <c r="AC112" s="316">
        <f t="shared" ref="AC112" si="2847">IF(AC111=$A$12,AB112+($B$12*15),IF(AC111=$A$13,AB112+($B$13*15),IF(AC111=$A$15,IF(AB112+($B$15*15)&gt;100,100,AB112+($B$15*15)),IF(AC111=$A$14,IF(AB112+($B$14*15)&gt;100,100,AB112+($B$14*15)),IF(AC111=$A$16,IF(AB112+$B$16*15&gt;100,100,AB112+$B$16*15),AB112)))))</f>
        <v>86.306666666666658</v>
      </c>
      <c r="AD112" s="316">
        <f t="shared" ref="AD112" si="2848">IF(AD111=$A$12,AC112+($B$12*15),IF(AD111=$A$13,AC112+($B$13*15),IF(AD111=$A$15,IF(AC112+($B$15*15)&gt;100,100,AC112+($B$15*15)),IF(AD111=$A$14,IF(AC112+($B$14*15)&gt;100,100,AC112+($B$14*15)),IF(AD111=$A$16,IF(AC112+$B$16*15&gt;100,100,AC112+$B$16*15),AC112)))))</f>
        <v>100</v>
      </c>
      <c r="AE112" s="316">
        <f t="shared" ref="AE112" si="2849">IF(AE111=$A$12,AD112+($B$12*15),IF(AE111=$A$13,AD112+($B$13*15),IF(AE111=$A$15,IF(AD112+($B$15*15)&gt;100,100,AD112+($B$15*15)),IF(AE111=$A$14,IF(AD112+($B$14*15)&gt;100,100,AD112+($B$14*15)),IF(AE111=$A$16,IF(AD112+$B$16*15&gt;100,100,AD112+$B$16*15),AD112)))))</f>
        <v>100</v>
      </c>
      <c r="AF112" s="316">
        <f t="shared" ref="AF112" si="2850">IF(AF111=$A$12,AE112+($B$12*15),IF(AF111=$A$13,AE112+($B$13*15),IF(AF111=$A$15,IF(AE112+($B$15*15)&gt;100,100,AE112+($B$15*15)),IF(AF111=$A$14,IF(AE112+($B$14*15)&gt;100,100,AE112+($B$14*15)),IF(AF111=$A$16,IF(AE112+$B$16*15&gt;100,100,AE112+$B$16*15),AE112)))))</f>
        <v>100</v>
      </c>
      <c r="AG112" s="316">
        <f t="shared" ref="AG112" si="2851">IF(AG111=$A$12,AF112+($B$12*15),IF(AG111=$A$13,AF112+($B$13*15),IF(AG111=$A$15,IF(AF112+($B$15*15)&gt;100,100,AF112+($B$15*15)),IF(AG111=$A$14,IF(AF112+($B$14*15)&gt;100,100,AF112+($B$14*15)),IF(AG111=$A$16,IF(AF112+$B$16*15&gt;100,100,AF112+$B$16*15),AF112)))))</f>
        <v>98.076666666666668</v>
      </c>
      <c r="AH112" s="316">
        <f t="shared" ref="AH112" si="2852">IF(AH111=$A$12,AG112+($B$12*15),IF(AH111=$A$13,AG112+($B$13*15),IF(AH111=$A$15,IF(AG112+($B$15*15)&gt;100,100,AG112+($B$15*15)),IF(AH111=$A$14,IF(AG112+($B$14*15)&gt;100,100,AG112+($B$14*15)),IF(AH111=$A$16,IF(AG112+$B$16*15&gt;100,100,AG112+$B$16*15),AG112)))))</f>
        <v>96.153333333333336</v>
      </c>
      <c r="AI112" s="316">
        <f t="shared" ref="AI112" si="2853">IF(AI111=$A$12,AH112+($B$12*15),IF(AI111=$A$13,AH112+($B$13*15),IF(AI111=$A$15,IF(AH112+($B$15*15)&gt;100,100,AH112+($B$15*15)),IF(AI111=$A$14,IF(AH112+($B$14*15)&gt;100,100,AH112+($B$14*15)),IF(AI111=$A$16,IF(AH112+$B$16*15&gt;100,100,AH112+$B$16*15),AH112)))))</f>
        <v>94.216666666666669</v>
      </c>
      <c r="AJ112" s="316">
        <f t="shared" ref="AJ112" si="2854">IF(AJ111=$A$12,AI112+($B$12*15),IF(AJ111=$A$13,AI112+($B$13*15),IF(AJ111=$A$15,IF(AI112+($B$15*15)&gt;100,100,AI112+($B$15*15)),IF(AJ111=$A$14,IF(AI112+($B$14*15)&gt;100,100,AI112+($B$14*15)),IF(AJ111=$A$16,IF(AI112+$B$16*15&gt;100,100,AI112+$B$16*15),AI112)))))</f>
        <v>92.28</v>
      </c>
      <c r="AK112" s="316">
        <f t="shared" ref="AK112" si="2855">IF(AK111=$A$12,AJ112+($B$12*15),IF(AK111=$A$13,AJ112+($B$13*15),IF(AK111=$A$15,IF(AJ112+($B$15*15)&gt;100,100,AJ112+($B$15*15)),IF(AK111=$A$14,IF(AJ112+($B$14*15)&gt;100,100,AJ112+($B$14*15)),IF(AK111=$A$16,IF(AJ112+$B$16*15&gt;100,100,AJ112+$B$16*15),AJ112)))))</f>
        <v>90.343333333333334</v>
      </c>
      <c r="AL112" s="316">
        <f t="shared" ref="AL112" si="2856">IF(AL111=$A$12,AK112+($B$12*15),IF(AL111=$A$13,AK112+($B$13*15),IF(AL111=$A$15,IF(AK112+($B$15*15)&gt;100,100,AK112+($B$15*15)),IF(AL111=$A$14,IF(AK112+($B$14*15)&gt;100,100,AK112+($B$14*15)),IF(AL111=$A$16,IF(AK112+$B$16*15&gt;100,100,AK112+$B$16*15),AK112)))))</f>
        <v>88.42</v>
      </c>
      <c r="AM112" s="316">
        <f t="shared" ref="AM112" si="2857">IF(AM111=$A$12,AL112+($B$12*15),IF(AM111=$A$13,AL112+($B$13*15),IF(AM111=$A$15,IF(AL112+($B$15*15)&gt;100,100,AL112+($B$15*15)),IF(AM111=$A$14,IF(AL112+($B$14*15)&gt;100,100,AL112+($B$14*15)),IF(AM111=$A$16,IF(AL112+$B$16*15&gt;100,100,AL112+$B$16*15),AL112)))))</f>
        <v>86.49666666666667</v>
      </c>
      <c r="AN112" s="316">
        <f t="shared" ref="AN112" si="2858">IF(AN111=$A$12,AM112+($B$12*15),IF(AN111=$A$13,AM112+($B$13*15),IF(AN111=$A$15,IF(AM112+($B$15*15)&gt;100,100,AM112+($B$15*15)),IF(AN111=$A$14,IF(AM112+($B$14*15)&gt;100,100,AM112+($B$14*15)),IF(AN111=$A$16,IF(AM112+$B$16*15&gt;100,100,AM112+$B$16*15),AM112)))))</f>
        <v>84.573333333333338</v>
      </c>
      <c r="AO112" s="316">
        <f t="shared" ref="AO112" si="2859">IF(AO111=$A$12,AN112+($B$12*15),IF(AO111=$A$13,AN112+($B$13*15),IF(AO111=$A$15,IF(AN112+($B$15*15)&gt;100,100,AN112+($B$15*15)),IF(AO111=$A$14,IF(AN112+($B$14*15)&gt;100,100,AN112+($B$14*15)),IF(AO111=$A$16,IF(AN112+$B$16*15&gt;100,100,AN112+$B$16*15),AN112)))))</f>
        <v>82.63666666666667</v>
      </c>
      <c r="AP112" s="316">
        <f t="shared" ref="AP112" si="2860">IF(AP111=$A$12,AO112+($B$12*15),IF(AP111=$A$13,AO112+($B$13*15),IF(AP111=$A$15,IF(AO112+($B$15*15)&gt;100,100,AO112+($B$15*15)),IF(AP111=$A$14,IF(AO112+($B$14*15)&gt;100,100,AO112+($B$14*15)),IF(AP111=$A$16,IF(AO112+$B$16*15&gt;100,100,AO112+$B$16*15),AO112)))))</f>
        <v>80.7</v>
      </c>
      <c r="AQ112" s="316">
        <f t="shared" ref="AQ112" si="2861">IF(AQ111=$A$12,AP112+($B$12*15),IF(AQ111=$A$13,AP112+($B$13*15),IF(AQ111=$A$15,IF(AP112+($B$15*15)&gt;100,100,AP112+($B$15*15)),IF(AQ111=$A$14,IF(AP112+($B$14*15)&gt;100,100,AP112+($B$14*15)),IF(AQ111=$A$16,IF(AP112+$B$16*15&gt;100,100,AP112+$B$16*15),AP112)))))</f>
        <v>78.763333333333335</v>
      </c>
      <c r="AR112" s="316">
        <f t="shared" ref="AR112" si="2862">IF(AR111=$A$12,AQ112+($B$12*15),IF(AR111=$A$13,AQ112+($B$13*15),IF(AR111=$A$15,IF(AQ112+($B$15*15)&gt;100,100,AQ112+($B$15*15)),IF(AR111=$A$14,IF(AQ112+($B$14*15)&gt;100,100,AQ112+($B$14*15)),IF(AR111=$A$16,IF(AQ112+$B$16*15&gt;100,100,AQ112+$B$16*15),AQ112)))))</f>
        <v>76.84</v>
      </c>
      <c r="AS112" s="316">
        <f t="shared" ref="AS112" si="2863">IF(AS111=$A$12,AR112+($B$12*15),IF(AS111=$A$13,AR112+($B$13*15),IF(AS111=$A$15,IF(AR112+($B$15*15)&gt;100,100,AR112+($B$15*15)),IF(AS111=$A$14,IF(AR112+($B$14*15)&gt;100,100,AR112+($B$14*15)),IF(AS111=$A$16,IF(AR112+$B$16*15&gt;100,100,AR112+$B$16*15),AR112)))))</f>
        <v>74.916666666666671</v>
      </c>
      <c r="AT112" s="316">
        <f t="shared" ref="AT112" si="2864">IF(AT111=$A$12,AS112+($B$12*15),IF(AT111=$A$13,AS112+($B$13*15),IF(AT111=$A$15,IF(AS112+($B$15*15)&gt;100,100,AS112+($B$15*15)),IF(AT111=$A$14,IF(AS112+($B$14*15)&gt;100,100,AS112+($B$14*15)),IF(AT111=$A$16,IF(AS112+$B$16*15&gt;100,100,AS112+$B$16*15),AS112)))))</f>
        <v>72.993333333333339</v>
      </c>
      <c r="AU112" s="316">
        <f t="shared" ref="AU112" si="2865">IF(AU111=$A$12,AT112+($B$12*15),IF(AU111=$A$13,AT112+($B$13*15),IF(AU111=$A$15,IF(AT112+($B$15*15)&gt;100,100,AT112+($B$15*15)),IF(AU111=$A$14,IF(AT112+($B$14*15)&gt;100,100,AT112+($B$14*15)),IF(AU111=$A$16,IF(AT112+$B$16*15&gt;100,100,AT112+$B$16*15),AT112)))))</f>
        <v>72.993333333333339</v>
      </c>
      <c r="AV112" s="316">
        <f t="shared" ref="AV112" si="2866">IF(AV111=$A$12,AU112+($B$12*15),IF(AV111=$A$13,AU112+($B$13*15),IF(AV111=$A$15,IF(AU112+($B$15*15)&gt;100,100,AU112+($B$15*15)),IF(AV111=$A$14,IF(AU112+($B$14*15)&gt;100,100,AU112+($B$14*15)),IF(AV111=$A$16,IF(AU112+$B$16*15&gt;100,100,AU112+$B$16*15),AU112)))))</f>
        <v>72.993333333333339</v>
      </c>
      <c r="AW112" s="316">
        <f t="shared" ref="AW112" si="2867">IF(AW111=$A$12,AV112+($B$12*15),IF(AW111=$A$13,AV112+($B$13*15),IF(AW111=$A$15,IF(AV112+($B$15*15)&gt;100,100,AV112+($B$15*15)),IF(AW111=$A$14,IF(AV112+($B$14*15)&gt;100,100,AV112+($B$14*15)),IF(AW111=$A$16,IF(AV112+$B$16*15&gt;100,100,AV112+$B$16*15),AV112)))))</f>
        <v>72.993333333333339</v>
      </c>
      <c r="AX112" s="316">
        <f t="shared" ref="AX112" si="2868">IF(AX111=$A$12,AW112+($B$12*15),IF(AX111=$A$13,AW112+($B$13*15),IF(AX111=$A$15,IF(AW112+($B$15*15)&gt;100,100,AW112+($B$15*15)),IF(AX111=$A$14,IF(AW112+($B$14*15)&gt;100,100,AW112+($B$14*15)),IF(AX111=$A$16,IF(AW112+$B$16*15&gt;100,100,AW112+$B$16*15),AW112)))))</f>
        <v>72.993333333333339</v>
      </c>
      <c r="AY112" s="316">
        <f t="shared" ref="AY112" si="2869">IF(AY111=$A$12,AX112+($B$12*15),IF(AY111=$A$13,AX112+($B$13*15),IF(AY111=$A$15,IF(AX112+($B$15*15)&gt;100,100,AX112+($B$15*15)),IF(AY111=$A$14,IF(AX112+($B$14*15)&gt;100,100,AX112+($B$14*15)),IF(AY111=$A$16,IF(AX112+$B$16*15&gt;100,100,AX112+$B$16*15),AX112)))))</f>
        <v>72.993333333333339</v>
      </c>
      <c r="AZ112" s="316">
        <f t="shared" ref="AZ112" si="2870">IF(AZ111=$A$12,AY112+($B$12*15),IF(AZ111=$A$13,AY112+($B$13*15),IF(AZ111=$A$15,IF(AY112+($B$15*15)&gt;100,100,AY112+($B$15*15)),IF(AZ111=$A$14,IF(AY112+($B$14*15)&gt;100,100,AY112+($B$14*15)),IF(AZ111=$A$16,IF(AY112+$B$16*15&gt;100,100,AY112+$B$16*15),AY112)))))</f>
        <v>72.993333333333339</v>
      </c>
      <c r="BA112" s="316">
        <f t="shared" ref="BA112" si="2871">IF(BA111=$A$12,AZ112+($B$12*15),IF(BA111=$A$13,AZ112+($B$13*15),IF(BA111=$A$15,IF(AZ112+($B$15*15)&gt;100,100,AZ112+($B$15*15)),IF(BA111=$A$14,IF(AZ112+($B$14*15)&gt;100,100,AZ112+($B$14*15)),IF(BA111=$A$16,IF(AZ112+$B$16*15&gt;100,100,AZ112+$B$16*15),AZ112)))))</f>
        <v>72.993333333333339</v>
      </c>
      <c r="BB112" s="316">
        <f t="shared" ref="BB112" si="2872">IF(BB111=$A$12,BA112+($B$12*15),IF(BB111=$A$13,BA112+($B$13*15),IF(BB111=$A$15,IF(BA112+($B$15*15)&gt;100,100,BA112+($B$15*15)),IF(BB111=$A$14,IF(BA112+($B$14*15)&gt;100,100,BA112+($B$14*15)),IF(BB111=$A$16,IF(BA112+$B$16*15&gt;100,100,BA112+$B$16*15),BA112)))))</f>
        <v>72.993333333333339</v>
      </c>
      <c r="BC112" s="316">
        <f t="shared" ref="BC112" si="2873">IF(BC111=$A$12,BB112+($B$12*15),IF(BC111=$A$13,BB112+($B$13*15),IF(BC111=$A$15,IF(BB112+($B$15*15)&gt;100,100,BB112+($B$15*15)),IF(BC111=$A$14,IF(BB112+($B$14*15)&gt;100,100,BB112+($B$14*15)),IF(BC111=$A$16,IF(BB112+$B$16*15&gt;100,100,BB112+$B$16*15),BB112)))))</f>
        <v>72.993333333333339</v>
      </c>
      <c r="BD112" s="316">
        <f t="shared" ref="BD112" si="2874">IF(BD111=$A$12,BC112+($B$12*15),IF(BD111=$A$13,BC112+($B$13*15),IF(BD111=$A$15,IF(BC112+($B$15*15)&gt;100,100,BC112+($B$15*15)),IF(BD111=$A$14,IF(BC112+($B$14*15)&gt;100,100,BC112+($B$14*15)),IF(BD111=$A$16,IF(BC112+$B$16*15&gt;100,100,BC112+$B$16*15),BC112)))))</f>
        <v>72.993333333333339</v>
      </c>
      <c r="BE112" s="316">
        <f t="shared" ref="BE112" si="2875">IF(BE111=$A$12,BD112+($B$12*15),IF(BE111=$A$13,BD112+($B$13*15),IF(BE111=$A$15,IF(BD112+($B$15*15)&gt;100,100,BD112+($B$15*15)),IF(BE111=$A$14,IF(BD112+($B$14*15)&gt;100,100,BD112+($B$14*15)),IF(BE111=$A$16,IF(BD112+$B$16*15&gt;100,100,BD112+$B$16*15),BD112)))))</f>
        <v>72.993333333333339</v>
      </c>
      <c r="BF112" s="316">
        <f t="shared" ref="BF112" si="2876">IF(BF111=$A$12,BE112+($B$12*15),IF(BF111=$A$13,BE112+($B$13*15),IF(BF111=$A$15,IF(BE112+($B$15*15)&gt;100,100,BE112+($B$15*15)),IF(BF111=$A$14,IF(BE112+($B$14*15)&gt;100,100,BE112+($B$14*15)),IF(BF111=$A$16,IF(BE112+$B$16*15&gt;100,100,BE112+$B$16*15),BE112)))))</f>
        <v>72.993333333333339</v>
      </c>
      <c r="BG112" s="316">
        <f t="shared" ref="BG112" si="2877">IF(BG111=$A$12,BF112+($B$12*15),IF(BG111=$A$13,BF112+($B$13*15),IF(BG111=$A$15,IF(BF112+($B$15*15)&gt;100,100,BF112+($B$15*15)),IF(BG111=$A$14,IF(BF112+($B$14*15)&gt;100,100,BF112+($B$14*15)),IF(BG111=$A$16,IF(BF112+$B$16*15&gt;100,100,BF112+$B$16*15),BF112)))))</f>
        <v>72.993333333333339</v>
      </c>
      <c r="BH112" s="316">
        <f t="shared" ref="BH112" si="2878">IF(BH111=$A$12,BG112+($B$12*15),IF(BH111=$A$13,BG112+($B$13*15),IF(BH111=$A$15,IF(BG112+($B$15*15)&gt;100,100,BG112+($B$15*15)),IF(BH111=$A$14,IF(BG112+($B$14*15)&gt;100,100,BG112+($B$14*15)),IF(BH111=$A$16,IF(BG112+$B$16*15&gt;100,100,BG112+$B$16*15),BG112)))))</f>
        <v>72.993333333333339</v>
      </c>
      <c r="BI112" s="316">
        <f t="shared" ref="BI112" si="2879">IF(BI111=$A$12,BH112+($B$12*15),IF(BI111=$A$13,BH112+($B$13*15),IF(BI111=$A$15,IF(BH112+($B$15*15)&gt;100,100,BH112+($B$15*15)),IF(BI111=$A$14,IF(BH112+($B$14*15)&gt;100,100,BH112+($B$14*15)),IF(BI111=$A$16,IF(BH112+$B$16*15&gt;100,100,BH112+$B$16*15),BH112)))))</f>
        <v>72.993333333333339</v>
      </c>
      <c r="BJ112" s="316">
        <f t="shared" ref="BJ112" si="2880">IF(BJ111=$A$12,BI112+($B$12*15),IF(BJ111=$A$13,BI112+($B$13*15),IF(BJ111=$A$15,IF(BI112+($B$15*15)&gt;100,100,BI112+($B$15*15)),IF(BJ111=$A$14,IF(BI112+($B$14*15)&gt;100,100,BI112+($B$14*15)),IF(BJ111=$A$16,IF(BI112+$B$16*15&gt;100,100,BI112+$B$16*15),BI112)))))</f>
        <v>72.993333333333339</v>
      </c>
      <c r="BK112" s="316">
        <f t="shared" ref="BK112" si="2881">IF(BK111=$A$12,BJ112+($B$12*15),IF(BK111=$A$13,BJ112+($B$13*15),IF(BK111=$A$15,IF(BJ112+($B$15*15)&gt;100,100,BJ112+($B$15*15)),IF(BK111=$A$14,IF(BJ112+($B$14*15)&gt;100,100,BJ112+($B$14*15)),IF(BK111=$A$16,IF(BJ112+$B$16*15&gt;100,100,BJ112+$B$16*15),BJ112)))))</f>
        <v>97.993333333333339</v>
      </c>
      <c r="BL112" s="316">
        <f t="shared" ref="BL112" si="2882">IF(BL111=$A$12,BK112+($B$12*15),IF(BL111=$A$13,BK112+($B$13*15),IF(BL111=$A$15,IF(BK112+($B$15*15)&gt;100,100,BK112+($B$15*15)),IF(BL111=$A$14,IF(BK112+($B$14*15)&gt;100,100,BK112+($B$14*15)),IF(BL111=$A$16,IF(BK112+$B$16*15&gt;100,100,BK112+$B$16*15),BK112)))))</f>
        <v>100</v>
      </c>
      <c r="BM112" s="316">
        <f t="shared" ref="BM112" si="2883">IF(BM111=$A$12,BL112+($B$12*15),IF(BM111=$A$13,BL112+($B$13*15),IF(BM111=$A$15,IF(BL112+($B$15*15)&gt;100,100,BL112+($B$15*15)),IF(BM111=$A$14,IF(BL112+($B$14*15)&gt;100,100,BL112+($B$14*15)),IF(BM111=$A$16,IF(BL112+$B$16*15&gt;100,100,BL112+$B$16*15),BL112)))))</f>
        <v>100</v>
      </c>
      <c r="BN112" s="316">
        <f t="shared" ref="BN112" si="2884">IF(BN111=$A$12,BM112+($B$12*15),IF(BN111=$A$13,BM112+($B$13*15),IF(BN111=$A$15,IF(BM112+($B$15*15)&gt;100,100,BM112+($B$15*15)),IF(BN111=$A$14,IF(BM112+($B$14*15)&gt;100,100,BM112+($B$14*15)),IF(BN111=$A$16,IF(BM112+$B$16*15&gt;100,100,BM112+$B$16*15),BM112)))))</f>
        <v>100</v>
      </c>
      <c r="BO112" s="316">
        <f t="shared" ref="BO112" si="2885">IF(BO111=$A$12,BN112+($B$12*15),IF(BO111=$A$13,BN112+($B$13*15),IF(BO111=$A$15,IF(BN112+($B$15*15)&gt;100,100,BN112+($B$15*15)),IF(BO111=$A$14,IF(BN112+($B$14*15)&gt;100,100,BN112+($B$14*15)),IF(BO111=$A$16,IF(BN112+$B$16*15&gt;100,100,BN112+$B$16*15),BN112)))))</f>
        <v>98.076666666666668</v>
      </c>
      <c r="BP112" s="316">
        <f t="shared" ref="BP112" si="2886">IF(BP111=$A$12,BO112+($B$12*15),IF(BP111=$A$13,BO112+($B$13*15),IF(BP111=$A$15,IF(BO112+($B$15*15)&gt;100,100,BO112+($B$15*15)),IF(BP111=$A$14,IF(BO112+($B$14*15)&gt;100,100,BO112+($B$14*15)),IF(BP111=$A$16,IF(BO112+$B$16*15&gt;100,100,BO112+$B$16*15),BO112)))))</f>
        <v>96.153333333333336</v>
      </c>
      <c r="BQ112" s="316">
        <f t="shared" ref="BQ112" si="2887">IF(BQ111=$A$12,BP112+($B$12*15),IF(BQ111=$A$13,BP112+($B$13*15),IF(BQ111=$A$15,IF(BP112+($B$15*15)&gt;100,100,BP112+($B$15*15)),IF(BQ111=$A$14,IF(BP112+($B$14*15)&gt;100,100,BP112+($B$14*15)),IF(BQ111=$A$16,IF(BP112+$B$16*15&gt;100,100,BP112+$B$16*15),BP112)))))</f>
        <v>94.216666666666669</v>
      </c>
      <c r="BR112" s="316">
        <f t="shared" ref="BR112" si="2888">IF(BR111=$A$12,BQ112+($B$12*15),IF(BR111=$A$13,BQ112+($B$13*15),IF(BR111=$A$15,IF(BQ112+($B$15*15)&gt;100,100,BQ112+($B$15*15)),IF(BR111=$A$14,IF(BQ112+($B$14*15)&gt;100,100,BQ112+($B$14*15)),IF(BR111=$A$16,IF(BQ112+$B$16*15&gt;100,100,BQ112+$B$16*15),BQ112)))))</f>
        <v>92.28</v>
      </c>
      <c r="BS112" s="316">
        <f t="shared" ref="BS112" si="2889">IF(BS111=$A$12,BR112+($B$12*15),IF(BS111=$A$13,BR112+($B$13*15),IF(BS111=$A$15,IF(BR112+($B$15*15)&gt;100,100,BR112+($B$15*15)),IF(BS111=$A$14,IF(BR112+($B$14*15)&gt;100,100,BR112+($B$14*15)),IF(BS111=$A$16,IF(BR112+$B$16*15&gt;100,100,BR112+$B$16*15),BR112)))))</f>
        <v>90.343333333333334</v>
      </c>
      <c r="BT112" s="316">
        <f t="shared" ref="BT112" si="2890">IF(BT111=$A$12,BS112+($B$12*15),IF(BT111=$A$13,BS112+($B$13*15),IF(BT111=$A$15,IF(BS112+($B$15*15)&gt;100,100,BS112+($B$15*15)),IF(BT111=$A$14,IF(BS112+($B$14*15)&gt;100,100,BS112+($B$14*15)),IF(BT111=$A$16,IF(BS112+$B$16*15&gt;100,100,BS112+$B$16*15),BS112)))))</f>
        <v>88.42</v>
      </c>
      <c r="BU112" s="316">
        <f t="shared" ref="BU112" si="2891">IF(BU111=$A$12,BT112+($B$12*15),IF(BU111=$A$13,BT112+($B$13*15),IF(BU111=$A$15,IF(BT112+($B$15*15)&gt;100,100,BT112+($B$15*15)),IF(BU111=$A$14,IF(BT112+($B$14*15)&gt;100,100,BT112+($B$14*15)),IF(BU111=$A$16,IF(BT112+$B$16*15&gt;100,100,BT112+$B$16*15),BT112)))))</f>
        <v>86.49666666666667</v>
      </c>
      <c r="BV112" s="316">
        <f t="shared" ref="BV112" si="2892">IF(BV111=$A$12,BU112+($B$12*15),IF(BV111=$A$13,BU112+($B$13*15),IF(BV111=$A$15,IF(BU112+($B$15*15)&gt;100,100,BU112+($B$15*15)),IF(BV111=$A$14,IF(BU112+($B$14*15)&gt;100,100,BU112+($B$14*15)),IF(BV111=$A$16,IF(BU112+$B$16*15&gt;100,100,BU112+$B$16*15),BU112)))))</f>
        <v>84.573333333333338</v>
      </c>
      <c r="BW112" s="316">
        <f t="shared" ref="BW112" si="2893">IF(BW111=$A$12,BV112+($B$12*15),IF(BW111=$A$13,BV112+($B$13*15),IF(BW111=$A$15,IF(BV112+($B$15*15)&gt;100,100,BV112+($B$15*15)),IF(BW111=$A$14,IF(BV112+($B$14*15)&gt;100,100,BV112+($B$14*15)),IF(BW111=$A$16,IF(BV112+$B$16*15&gt;100,100,BV112+$B$16*15),BV112)))))</f>
        <v>82.63666666666667</v>
      </c>
      <c r="BX112" s="316">
        <f t="shared" ref="BX112" si="2894">IF(BX111=$A$12,BW112+($B$12*15),IF(BX111=$A$13,BW112+($B$13*15),IF(BX111=$A$15,IF(BW112+($B$15*15)&gt;100,100,BW112+($B$15*15)),IF(BX111=$A$14,IF(BW112+($B$14*15)&gt;100,100,BW112+($B$14*15)),IF(BX111=$A$16,IF(BW112+$B$16*15&gt;100,100,BW112+$B$16*15),BW112)))))</f>
        <v>80.7</v>
      </c>
      <c r="BY112" s="316">
        <f t="shared" ref="BY112" si="2895">IF(BY111=$A$12,BX112+($B$12*15),IF(BY111=$A$13,BX112+($B$13*15),IF(BY111=$A$15,IF(BX112+($B$15*15)&gt;100,100,BX112+($B$15*15)),IF(BY111=$A$14,IF(BX112+($B$14*15)&gt;100,100,BX112+($B$14*15)),IF(BY111=$A$16,IF(BX112+$B$16*15&gt;100,100,BX112+$B$16*15),BX112)))))</f>
        <v>78.763333333333335</v>
      </c>
      <c r="BZ112" s="316">
        <f t="shared" ref="BZ112" si="2896">IF(BZ111=$A$12,BY112+($B$12*15),IF(BZ111=$A$13,BY112+($B$13*15),IF(BZ111=$A$15,IF(BY112+($B$15*15)&gt;100,100,BY112+($B$15*15)),IF(BZ111=$A$14,IF(BY112+($B$14*15)&gt;100,100,BY112+($B$14*15)),IF(BZ111=$A$16,IF(BY112+$B$16*15&gt;100,100,BY112+$B$16*15),BY112)))))</f>
        <v>78.763333333333335</v>
      </c>
      <c r="CA112" s="316">
        <f t="shared" ref="CA112" si="2897">IF(CA111=$A$12,BZ112+($B$12*15),IF(CA111=$A$13,BZ112+($B$13*15),IF(CA111=$A$15,IF(BZ112+($B$15*15)&gt;100,100,BZ112+($B$15*15)),IF(CA111=$A$14,IF(BZ112+($B$14*15)&gt;100,100,BZ112+($B$14*15)),IF(CA111=$A$16,IF(BZ112+$B$16*15&gt;100,100,BZ112+$B$16*15),BZ112)))))</f>
        <v>78.763333333333335</v>
      </c>
      <c r="CB112" s="316">
        <f t="shared" ref="CB112" si="2898">IF(CB111=$A$12,CA112+($B$12*15),IF(CB111=$A$13,CA112+($B$13*15),IF(CB111=$A$15,IF(CA112+($B$15*15)&gt;100,100,CA112+($B$15*15)),IF(CB111=$A$14,IF(CA112+($B$14*15)&gt;100,100,CA112+($B$14*15)),IF(CB111=$A$16,IF(CA112+$B$16*15&gt;100,100,CA112+$B$16*15),CA112)))))</f>
        <v>78.763333333333335</v>
      </c>
      <c r="CC112" s="316">
        <f t="shared" ref="CC112" si="2899">IF(CC111=$A$12,CB112+($B$12*15),IF(CC111=$A$13,CB112+($B$13*15),IF(CC111=$A$15,IF(CB112+($B$15*15)&gt;100,100,CB112+($B$15*15)),IF(CC111=$A$14,IF(CB112+($B$14*15)&gt;100,100,CB112+($B$14*15)),IF(CC111=$A$16,IF(CB112+$B$16*15&gt;100,100,CB112+$B$16*15),CB112)))))</f>
        <v>78.763333333333335</v>
      </c>
      <c r="CD112" s="316">
        <f t="shared" ref="CD112" si="2900">IF(CD111=$A$12,CC112+($B$12*15),IF(CD111=$A$13,CC112+($B$13*15),IF(CD111=$A$15,IF(CC112+($B$15*15)&gt;100,100,CC112+($B$15*15)),IF(CD111=$A$14,IF(CC112+($B$14*15)&gt;100,100,CC112+($B$14*15)),IF(CD111=$A$16,IF(CC112+$B$16*15&gt;100,100,CC112+$B$16*15),CC112)))))</f>
        <v>78.763333333333335</v>
      </c>
      <c r="CE112" s="316">
        <f t="shared" ref="CE112" si="2901">IF(CE111=$A$12,CD112+($B$12*15),IF(CE111=$A$13,CD112+($B$13*15),IF(CE111=$A$15,IF(CD112+($B$15*15)&gt;100,100,CD112+($B$15*15)),IF(CE111=$A$14,IF(CD112+($B$14*15)&gt;100,100,CD112+($B$14*15)),IF(CE111=$A$16,IF(CD112+$B$16*15&gt;100,100,CD112+$B$16*15),CD112)))))</f>
        <v>78.763333333333335</v>
      </c>
      <c r="CF112" s="316">
        <f t="shared" ref="CF112" si="2902">IF(CF111=$A$12,CE112+($B$12*15),IF(CF111=$A$13,CE112+($B$13*15),IF(CF111=$A$15,IF(CE112+($B$15*15)&gt;100,100,CE112+($B$15*15)),IF(CF111=$A$14,IF(CE112+($B$14*15)&gt;100,100,CE112+($B$14*15)),IF(CF111=$A$16,IF(CE112+$B$16*15&gt;100,100,CE112+$B$16*15),CE112)))))</f>
        <v>78.763333333333335</v>
      </c>
      <c r="CG112" s="316">
        <f t="shared" ref="CG112" si="2903">IF(CG111=$A$12,CF112+($B$12*15),IF(CG111=$A$13,CF112+($B$13*15),IF(CG111=$A$15,IF(CF112+($B$15*15)&gt;100,100,CF112+($B$15*15)),IF(CG111=$A$14,IF(CF112+($B$14*15)&gt;100,100,CF112+($B$14*15)),IF(CG111=$A$16,IF(CF112+$B$16*15&gt;100,100,CF112+$B$16*15),CF112)))))</f>
        <v>78.763333333333335</v>
      </c>
      <c r="CH112" s="316">
        <f t="shared" ref="CH112" si="2904">IF(CH111=$A$12,CG112+($B$12*15),IF(CH111=$A$13,CG112+($B$13*15),IF(CH111=$A$15,IF(CG112+($B$15*15)&gt;100,100,CG112+($B$15*15)),IF(CH111=$A$14,IF(CG112+($B$14*15)&gt;100,100,CG112+($B$14*15)),IF(CH111=$A$16,IF(CG112+$B$16*15&gt;100,100,CG112+$B$16*15),CG112)))))</f>
        <v>78.763333333333335</v>
      </c>
      <c r="CI112" s="316">
        <f t="shared" ref="CI112" si="2905">IF(CI111=$A$12,CH112+($B$12*15),IF(CI111=$A$13,CH112+($B$13*15),IF(CI111=$A$15,IF(CH112+($B$15*15)&gt;100,100,CH112+($B$15*15)),IF(CI111=$A$14,IF(CH112+($B$14*15)&gt;100,100,CH112+($B$14*15)),IF(CI111=$A$16,IF(CH112+$B$16*15&gt;100,100,CH112+$B$16*15),CH112)))))</f>
        <v>78.763333333333335</v>
      </c>
      <c r="CJ112" s="316">
        <f t="shared" ref="CJ112" si="2906">IF(CJ111=$A$12,CI112+($B$12*15),IF(CJ111=$A$13,CI112+($B$13*15),IF(CJ111=$A$15,IF(CI112+($B$15*15)&gt;100,100,CI112+($B$15*15)),IF(CJ111=$A$14,IF(CI112+($B$14*15)&gt;100,100,CI112+($B$14*15)),IF(CJ111=$A$16,IF(CI112+$B$16*15&gt;100,100,CI112+$B$16*15),CI112)))))</f>
        <v>78.763333333333335</v>
      </c>
      <c r="CK112" s="316">
        <f t="shared" ref="CK112" si="2907">IF(CK111=$A$12,CJ112+($B$12*15),IF(CK111=$A$13,CJ112+($B$13*15),IF(CK111=$A$15,IF(CJ112+($B$15*15)&gt;100,100,CJ112+($B$15*15)),IF(CK111=$A$14,IF(CJ112+($B$14*15)&gt;100,100,CJ112+($B$14*15)),IF(CK111=$A$16,IF(CJ112+$B$16*15&gt;100,100,CJ112+$B$16*15),CJ112)))))</f>
        <v>78.763333333333335</v>
      </c>
      <c r="CL112" s="316">
        <f t="shared" ref="CL112" si="2908">IF(CL111=$A$12,CK112+($B$12*15),IF(CL111=$A$13,CK112+($B$13*15),IF(CL111=$A$15,IF(CK112+($B$15*15)&gt;100,100,CK112+($B$15*15)),IF(CL111=$A$14,IF(CK112+($B$14*15)&gt;100,100,CK112+($B$14*15)),IF(CL111=$A$16,IF(CK112+$B$16*15&gt;100,100,CK112+$B$16*15),CK112)))))</f>
        <v>78.763333333333335</v>
      </c>
      <c r="CM112" s="316">
        <f t="shared" ref="CM112" si="2909">IF(CM111=$A$12,CL112+($B$12*15),IF(CM111=$A$13,CL112+($B$13*15),IF(CM111=$A$15,IF(CL112+($B$15*15)&gt;100,100,CL112+($B$15*15)),IF(CM111=$A$14,IF(CL112+($B$14*15)&gt;100,100,CL112+($B$14*15)),IF(CM111=$A$16,IF(CL112+$B$16*15&gt;100,100,CL112+$B$16*15),CL112)))))</f>
        <v>78.763333333333335</v>
      </c>
      <c r="CN112" s="316">
        <f t="shared" ref="CN112" si="2910">IF(CN111=$A$12,CM112+($B$12*15),IF(CN111=$A$13,CM112+($B$13*15),IF(CN111=$A$15,IF(CM112+($B$15*15)&gt;100,100,CM112+($B$15*15)),IF(CN111=$A$14,IF(CM112+($B$14*15)&gt;100,100,CM112+($B$14*15)),IF(CN111=$A$16,IF(CM112+$B$16*15&gt;100,100,CM112+$B$16*15),CM112)))))</f>
        <v>78.763333333333335</v>
      </c>
      <c r="CO112" s="316">
        <f t="shared" ref="CO112" si="2911">IF(CO111=$A$12,CN112+($B$12*15),IF(CO111=$A$13,CN112+($B$13*15),IF(CO111=$A$15,IF(CN112+($B$15*15)&gt;100,100,CN112+($B$15*15)),IF(CO111=$A$14,IF(CN112+($B$14*15)&gt;100,100,CN112+($B$14*15)),IF(CO111=$A$16,IF(CN112+$B$16*15&gt;100,100,CN112+$B$16*15),CN112)))))</f>
        <v>78.763333333333335</v>
      </c>
      <c r="CP112" s="316">
        <f t="shared" ref="CP112" si="2912">IF(CP111=$A$12,CO112+($B$12*15),IF(CP111=$A$13,CO112+($B$13*15),IF(CP111=$A$15,IF(CO112+($B$15*15)&gt;100,100,CO112+($B$15*15)),IF(CP111=$A$14,IF(CO112+($B$14*15)&gt;100,100,CO112+($B$14*15)),IF(CP111=$A$16,IF(CO112+$B$16*15&gt;100,100,CO112+$B$16*15),CO112)))))</f>
        <v>78.763333333333335</v>
      </c>
      <c r="CQ112" s="316">
        <f t="shared" ref="CQ112" si="2913">IF(CQ111=$A$12,CP112+($B$12*15),IF(CQ111=$A$13,CP112+($B$13*15),IF(CQ111=$A$15,IF(CP112+($B$15*15)&gt;100,100,CP112+($B$15*15)),IF(CQ111=$A$14,IF(CP112+($B$14*15)&gt;100,100,CP112+($B$14*15)),IF(CQ111=$A$16,IF(CP112+$B$16*15&gt;100,100,CP112+$B$16*15),CP112)))))</f>
        <v>78.763333333333335</v>
      </c>
      <c r="CR112" s="316">
        <f t="shared" ref="CR112" si="2914">IF(CR111=$A$12,CQ112+($B$12*15),IF(CR111=$A$13,CQ112+($B$13*15),IF(CR111=$A$15,IF(CQ112+($B$15*15)&gt;100,100,CQ112+($B$15*15)),IF(CR111=$A$14,IF(CQ112+($B$14*15)&gt;100,100,CQ112+($B$14*15)),IF(CR111=$A$16,IF(CQ112+$B$16*15&gt;100,100,CQ112+$B$16*15),CQ112)))))</f>
        <v>78.763333333333335</v>
      </c>
      <c r="CS112" s="316">
        <f t="shared" ref="CS112" si="2915">IF(CS111=$A$12,CR112+($B$12*15),IF(CS111=$A$13,CR112+($B$13*15),IF(CS111=$A$15,IF(CR112+($B$15*15)&gt;100,100,CR112+($B$15*15)),IF(CS111=$A$14,IF(CR112+($B$14*15)&gt;100,100,CR112+($B$14*15)),IF(CS111=$A$16,IF(CR112+$B$16*15&gt;100,100,CR112+$B$16*15),CR112)))))</f>
        <v>78.763333333333335</v>
      </c>
      <c r="CT112" s="316">
        <f t="shared" ref="CT112" si="2916">IF(CT111=$A$12,CS112+($B$12*15),IF(CT111=$A$13,CS112+($B$13*15),IF(CT111=$A$15,IF(CS112+($B$15*15)&gt;100,100,CS112+($B$15*15)),IF(CT111=$A$14,IF(CS112+($B$14*15)&gt;100,100,CS112+($B$14*15)),IF(CT111=$A$16,IF(CS112+$B$16*15&gt;100,100,CS112+$B$16*15),CS112)))))</f>
        <v>78.763333333333335</v>
      </c>
      <c r="CU112" s="316">
        <f t="shared" ref="CU112" si="2917">IF(CU111=$A$12,CT112+($B$12*15),IF(CU111=$A$13,CT112+($B$13*15),IF(CU111=$A$15,IF(CT112+($B$15*15)&gt;100,100,CT112+($B$15*15)),IF(CU111=$A$14,IF(CT112+($B$14*15)&gt;100,100,CT112+($B$14*15)),IF(CU111=$A$16,IF(CT112+$B$16*15&gt;100,100,CT112+$B$16*15),CT112)))))</f>
        <v>78.763333333333335</v>
      </c>
      <c r="CV112" s="316">
        <f t="shared" ref="CV112" si="2918">IF(CV111=$A$12,CU112+($B$12*15),IF(CV111=$A$13,CU112+($B$13*15),IF(CV111=$A$15,IF(CU112+($B$15*15)&gt;100,100,CU112+($B$15*15)),IF(CV111=$A$14,IF(CU112+($B$14*15)&gt;100,100,CU112+($B$14*15)),IF(CV111=$A$16,IF(CU112+$B$16*15&gt;100,100,CU112+$B$16*15),CU112)))))</f>
        <v>78.763333333333335</v>
      </c>
      <c r="CW112" s="311">
        <f t="shared" ref="CW112" si="2919">CL112-10</f>
        <v>68.763333333333335</v>
      </c>
    </row>
    <row r="113" spans="1:101" s="299" customFormat="1" ht="12" x14ac:dyDescent="0.2">
      <c r="A113" s="468"/>
      <c r="B113" s="419" t="s">
        <v>54</v>
      </c>
      <c r="C113" s="304" t="s">
        <v>44</v>
      </c>
      <c r="D113" s="314" t="s">
        <v>45</v>
      </c>
      <c r="E113" s="317" t="s">
        <v>13</v>
      </c>
      <c r="F113" s="317" t="s">
        <v>13</v>
      </c>
      <c r="G113" s="317" t="s">
        <v>13</v>
      </c>
      <c r="H113" s="317" t="s">
        <v>13</v>
      </c>
      <c r="I113" s="316" t="s">
        <v>207</v>
      </c>
      <c r="J113" s="316" t="s">
        <v>23</v>
      </c>
      <c r="K113" s="316" t="s">
        <v>23</v>
      </c>
      <c r="L113" s="316" t="s">
        <v>23</v>
      </c>
      <c r="M113" s="316" t="s">
        <v>23</v>
      </c>
      <c r="N113" s="316" t="s">
        <v>23</v>
      </c>
      <c r="O113" s="316" t="s">
        <v>23</v>
      </c>
      <c r="P113" s="316" t="s">
        <v>23</v>
      </c>
      <c r="Q113" s="316" t="s">
        <v>23</v>
      </c>
      <c r="R113" s="316" t="s">
        <v>23</v>
      </c>
      <c r="S113" s="316" t="s">
        <v>23</v>
      </c>
      <c r="T113" s="316" t="s">
        <v>23</v>
      </c>
      <c r="U113" s="316" t="s">
        <v>23</v>
      </c>
      <c r="V113" s="316" t="s">
        <v>23</v>
      </c>
      <c r="W113" s="316" t="s">
        <v>23</v>
      </c>
      <c r="X113" s="316" t="s">
        <v>23</v>
      </c>
      <c r="Y113" s="316" t="s">
        <v>23</v>
      </c>
      <c r="Z113" s="316" t="s">
        <v>23</v>
      </c>
      <c r="AA113" s="316" t="s">
        <v>23</v>
      </c>
      <c r="AB113" s="316" t="s">
        <v>23</v>
      </c>
      <c r="AC113" s="316" t="s">
        <v>207</v>
      </c>
      <c r="AD113" s="316" t="s">
        <v>207</v>
      </c>
      <c r="AE113" s="317" t="s">
        <v>13</v>
      </c>
      <c r="AF113" s="317" t="s">
        <v>13</v>
      </c>
      <c r="AG113" s="317" t="s">
        <v>13</v>
      </c>
      <c r="AH113" s="317" t="s">
        <v>13</v>
      </c>
      <c r="AI113" s="316" t="s">
        <v>207</v>
      </c>
      <c r="AJ113" s="316" t="s">
        <v>23</v>
      </c>
      <c r="AK113" s="316" t="s">
        <v>23</v>
      </c>
      <c r="AL113" s="316" t="s">
        <v>23</v>
      </c>
      <c r="AM113" s="316" t="s">
        <v>207</v>
      </c>
      <c r="AN113" s="316" t="s">
        <v>207</v>
      </c>
      <c r="AO113" s="316" t="s">
        <v>207</v>
      </c>
      <c r="AP113" s="316" t="s">
        <v>23</v>
      </c>
      <c r="AQ113" s="316" t="s">
        <v>23</v>
      </c>
      <c r="AR113" s="316" t="s">
        <v>23</v>
      </c>
      <c r="AS113" s="316" t="s">
        <v>207</v>
      </c>
      <c r="AT113" s="316" t="s">
        <v>207</v>
      </c>
      <c r="AU113" s="316" t="s">
        <v>207</v>
      </c>
      <c r="AV113" s="316"/>
      <c r="AW113" s="316"/>
      <c r="AX113" s="316"/>
      <c r="AY113" s="316"/>
      <c r="AZ113" s="316"/>
      <c r="BA113" s="316"/>
      <c r="BB113" s="316"/>
      <c r="BC113" s="316"/>
      <c r="BD113" s="316"/>
      <c r="BE113" s="316"/>
      <c r="BF113" s="316"/>
      <c r="BG113" s="316"/>
      <c r="BH113" s="316"/>
      <c r="BI113" s="316"/>
      <c r="BJ113" s="316"/>
      <c r="BK113" s="316"/>
      <c r="BL113" s="316"/>
      <c r="BM113" s="317" t="s">
        <v>13</v>
      </c>
      <c r="BN113" s="317" t="s">
        <v>13</v>
      </c>
      <c r="BO113" s="317" t="s">
        <v>13</v>
      </c>
      <c r="BP113" s="317" t="s">
        <v>13</v>
      </c>
      <c r="BQ113" s="316" t="s">
        <v>207</v>
      </c>
      <c r="BR113" s="316" t="s">
        <v>23</v>
      </c>
      <c r="BS113" s="316" t="s">
        <v>23</v>
      </c>
      <c r="BT113" s="316" t="s">
        <v>23</v>
      </c>
      <c r="BU113" s="316" t="s">
        <v>207</v>
      </c>
      <c r="BV113" s="316" t="s">
        <v>207</v>
      </c>
      <c r="BW113" s="316" t="s">
        <v>207</v>
      </c>
      <c r="BX113" s="316" t="s">
        <v>23</v>
      </c>
      <c r="BY113" s="316" t="s">
        <v>23</v>
      </c>
      <c r="BZ113" s="316" t="s">
        <v>23</v>
      </c>
      <c r="CA113" s="316"/>
      <c r="CB113" s="316"/>
      <c r="CC113" s="316"/>
      <c r="CD113" s="316"/>
      <c r="CE113" s="316"/>
      <c r="CF113" s="316"/>
      <c r="CG113" s="316"/>
      <c r="CH113" s="316"/>
      <c r="CI113" s="316"/>
      <c r="CJ113" s="316"/>
      <c r="CK113" s="316"/>
      <c r="CL113" s="316"/>
      <c r="CM113" s="316"/>
      <c r="CN113" s="316"/>
      <c r="CO113" s="316"/>
      <c r="CP113" s="316"/>
      <c r="CQ113" s="316"/>
      <c r="CR113" s="316"/>
      <c r="CS113" s="316"/>
      <c r="CT113" s="316"/>
      <c r="CU113" s="316"/>
      <c r="CV113" s="316"/>
      <c r="CW113" s="303" t="s">
        <v>46</v>
      </c>
    </row>
    <row r="114" spans="1:101" s="303" customFormat="1" ht="12" x14ac:dyDescent="0.2">
      <c r="A114" s="468"/>
      <c r="B114" s="420"/>
      <c r="C114" s="304" t="s">
        <v>37</v>
      </c>
      <c r="D114" s="315">
        <f>CW80</f>
        <v>59.076666666666682</v>
      </c>
      <c r="E114" s="316">
        <f>IF(E113=$A$12,D114+($B$12*15),IF(E113=$A$13,D114+($B$13*15),IF(E113=$A$15,IF(D114+($B$15*15)&gt;100,100,D114+($B$15*15)),IF(E113=$A$14,IF(D114+($B$14*15)&gt;100,100,D114+($B$14*15)),IF(E113=$A$16,IF(D114+$B$16*15&gt;100,100,D114+$B$16*15),D114)))))</f>
        <v>74.076666666666682</v>
      </c>
      <c r="F114" s="316">
        <f t="shared" ref="F114" si="2920">IF(F113=$A$12,E114+($B$12*15),IF(F113=$A$13,E114+($B$13*15),IF(F113=$A$15,IF(E114+($B$15*15)&gt;100,100,E114+($B$15*15)),IF(F113=$A$14,IF(E114+($B$14*15)&gt;100,100,E114+($B$14*15)),IF(F113=$A$16,IF(E114+$B$16*15&gt;100,100,E114+$B$16*15),E114)))))</f>
        <v>89.076666666666682</v>
      </c>
      <c r="G114" s="316">
        <f t="shared" ref="G114" si="2921">IF(G113=$A$12,F114+($B$12*15),IF(G113=$A$13,F114+($B$13*15),IF(G113=$A$15,IF(F114+($B$15*15)&gt;100,100,F114+($B$15*15)),IF(G113=$A$14,IF(F114+($B$14*15)&gt;100,100,F114+($B$14*15)),IF(G113=$A$16,IF(F114+$B$16*15&gt;100,100,F114+$B$16*15),F114)))))</f>
        <v>100</v>
      </c>
      <c r="H114" s="316">
        <f t="shared" ref="H114" si="2922">IF(H113=$A$12,G114+($B$12*15),IF(H113=$A$13,G114+($B$13*15),IF(H113=$A$15,IF(G114+($B$15*15)&gt;100,100,G114+($B$15*15)),IF(H113=$A$14,IF(G114+($B$14*15)&gt;100,100,G114+($B$14*15)),IF(H113=$A$16,IF(G114+$B$16*15&gt;100,100,G114+$B$16*15),G114)))))</f>
        <v>100</v>
      </c>
      <c r="I114" s="316">
        <f t="shared" ref="I114" si="2923">IF(I113=$A$12,H114+($B$12*15),IF(I113=$A$13,H114+($B$13*15),IF(I113=$A$15,IF(H114+($B$15*15)&gt;100,100,H114+($B$15*15)),IF(I113=$A$14,IF(H114+($B$14*15)&gt;100,100,H114+($B$14*15)),IF(I113=$A$16,IF(H114+$B$16*15&gt;100,100,H114+$B$16*15),H114)))))</f>
        <v>98.076666666666668</v>
      </c>
      <c r="J114" s="316">
        <f t="shared" ref="J114" si="2924">IF(J113=$A$12,I114+($B$12*15),IF(J113=$A$13,I114+($B$13*15),IF(J113=$A$15,IF(I114+($B$15*15)&gt;100,100,I114+($B$15*15)),IF(J113=$A$14,IF(I114+($B$14*15)&gt;100,100,I114+($B$14*15)),IF(J113=$A$16,IF(I114+$B$16*15&gt;100,100,I114+$B$16*15),I114)))))</f>
        <v>96.14</v>
      </c>
      <c r="K114" s="316">
        <f t="shared" ref="K114" si="2925">IF(K113=$A$12,J114+($B$12*15),IF(K113=$A$13,J114+($B$13*15),IF(K113=$A$15,IF(J114+($B$15*15)&gt;100,100,J114+($B$15*15)),IF(K113=$A$14,IF(J114+($B$14*15)&gt;100,100,J114+($B$14*15)),IF(K113=$A$16,IF(J114+$B$16*15&gt;100,100,J114+$B$16*15),J114)))))</f>
        <v>94.203333333333333</v>
      </c>
      <c r="L114" s="316">
        <f t="shared" ref="L114" si="2926">IF(L113=$A$12,K114+($B$12*15),IF(L113=$A$13,K114+($B$13*15),IF(L113=$A$15,IF(K114+($B$15*15)&gt;100,100,K114+($B$15*15)),IF(L113=$A$14,IF(K114+($B$14*15)&gt;100,100,K114+($B$14*15)),IF(L113=$A$16,IF(K114+$B$16*15&gt;100,100,K114+$B$16*15),K114)))))</f>
        <v>92.266666666666666</v>
      </c>
      <c r="M114" s="316">
        <f t="shared" ref="M114" si="2927">IF(M113=$A$12,L114+($B$12*15),IF(M113=$A$13,L114+($B$13*15),IF(M113=$A$15,IF(L114+($B$15*15)&gt;100,100,L114+($B$15*15)),IF(M113=$A$14,IF(L114+($B$14*15)&gt;100,100,L114+($B$14*15)),IF(M113=$A$16,IF(L114+$B$16*15&gt;100,100,L114+$B$16*15),L114)))))</f>
        <v>90.33</v>
      </c>
      <c r="N114" s="316">
        <f t="shared" ref="N114" si="2928">IF(N113=$A$12,M114+($B$12*15),IF(N113=$A$13,M114+($B$13*15),IF(N113=$A$15,IF(M114+($B$15*15)&gt;100,100,M114+($B$15*15)),IF(N113=$A$14,IF(M114+($B$14*15)&gt;100,100,M114+($B$14*15)),IF(N113=$A$16,IF(M114+$B$16*15&gt;100,100,M114+$B$16*15),M114)))))</f>
        <v>88.393333333333331</v>
      </c>
      <c r="O114" s="316">
        <f t="shared" ref="O114" si="2929">IF(O113=$A$12,N114+($B$12*15),IF(O113=$A$13,N114+($B$13*15),IF(O113=$A$15,IF(N114+($B$15*15)&gt;100,100,N114+($B$15*15)),IF(O113=$A$14,IF(N114+($B$14*15)&gt;100,100,N114+($B$14*15)),IF(O113=$A$16,IF(N114+$B$16*15&gt;100,100,N114+$B$16*15),N114)))))</f>
        <v>86.456666666666663</v>
      </c>
      <c r="P114" s="316">
        <f t="shared" ref="P114" si="2930">IF(P113=$A$12,O114+($B$12*15),IF(P113=$A$13,O114+($B$13*15),IF(P113=$A$15,IF(O114+($B$15*15)&gt;100,100,O114+($B$15*15)),IF(P113=$A$14,IF(O114+($B$14*15)&gt;100,100,O114+($B$14*15)),IF(P113=$A$16,IF(O114+$B$16*15&gt;100,100,O114+$B$16*15),O114)))))</f>
        <v>84.52</v>
      </c>
      <c r="Q114" s="316">
        <f t="shared" ref="Q114" si="2931">IF(Q113=$A$12,P114+($B$12*15),IF(Q113=$A$13,P114+($B$13*15),IF(Q113=$A$15,IF(P114+($B$15*15)&gt;100,100,P114+($B$15*15)),IF(Q113=$A$14,IF(P114+($B$14*15)&gt;100,100,P114+($B$14*15)),IF(Q113=$A$16,IF(P114+$B$16*15&gt;100,100,P114+$B$16*15),P114)))))</f>
        <v>82.583333333333329</v>
      </c>
      <c r="R114" s="316">
        <f t="shared" ref="R114" si="2932">IF(R113=$A$12,Q114+($B$12*15),IF(R113=$A$13,Q114+($B$13*15),IF(R113=$A$15,IF(Q114+($B$15*15)&gt;100,100,Q114+($B$15*15)),IF(R113=$A$14,IF(Q114+($B$14*15)&gt;100,100,Q114+($B$14*15)),IF(R113=$A$16,IF(Q114+$B$16*15&gt;100,100,Q114+$B$16*15),Q114)))))</f>
        <v>80.646666666666661</v>
      </c>
      <c r="S114" s="316">
        <f t="shared" ref="S114" si="2933">IF(S113=$A$12,R114+($B$12*15),IF(S113=$A$13,R114+($B$13*15),IF(S113=$A$15,IF(R114+($B$15*15)&gt;100,100,R114+($B$15*15)),IF(S113=$A$14,IF(R114+($B$14*15)&gt;100,100,R114+($B$14*15)),IF(S113=$A$16,IF(R114+$B$16*15&gt;100,100,R114+$B$16*15),R114)))))</f>
        <v>78.709999999999994</v>
      </c>
      <c r="T114" s="316">
        <f t="shared" ref="T114" si="2934">IF(T113=$A$12,S114+($B$12*15),IF(T113=$A$13,S114+($B$13*15),IF(T113=$A$15,IF(S114+($B$15*15)&gt;100,100,S114+($B$15*15)),IF(T113=$A$14,IF(S114+($B$14*15)&gt;100,100,S114+($B$14*15)),IF(T113=$A$16,IF(S114+$B$16*15&gt;100,100,S114+$B$16*15),S114)))))</f>
        <v>76.773333333333326</v>
      </c>
      <c r="U114" s="316">
        <f t="shared" ref="U114" si="2935">IF(U113=$A$12,T114+($B$12*15),IF(U113=$A$13,T114+($B$13*15),IF(U113=$A$15,IF(T114+($B$15*15)&gt;100,100,T114+($B$15*15)),IF(U113=$A$14,IF(T114+($B$14*15)&gt;100,100,T114+($B$14*15)),IF(U113=$A$16,IF(T114+$B$16*15&gt;100,100,T114+$B$16*15),T114)))))</f>
        <v>74.836666666666659</v>
      </c>
      <c r="V114" s="316">
        <f t="shared" ref="V114" si="2936">IF(V113=$A$12,U114+($B$12*15),IF(V113=$A$13,U114+($B$13*15),IF(V113=$A$15,IF(U114+($B$15*15)&gt;100,100,U114+($B$15*15)),IF(V113=$A$14,IF(U114+($B$14*15)&gt;100,100,U114+($B$14*15)),IF(V113=$A$16,IF(U114+$B$16*15&gt;100,100,U114+$B$16*15),U114)))))</f>
        <v>72.899999999999991</v>
      </c>
      <c r="W114" s="316">
        <f t="shared" ref="W114" si="2937">IF(W113=$A$12,V114+($B$12*15),IF(W113=$A$13,V114+($B$13*15),IF(W113=$A$15,IF(V114+($B$15*15)&gt;100,100,V114+($B$15*15)),IF(W113=$A$14,IF(V114+($B$14*15)&gt;100,100,V114+($B$14*15)),IF(W113=$A$16,IF(V114+$B$16*15&gt;100,100,V114+$B$16*15),V114)))))</f>
        <v>70.963333333333324</v>
      </c>
      <c r="X114" s="316">
        <f t="shared" ref="X114" si="2938">IF(X113=$A$12,W114+($B$12*15),IF(X113=$A$13,W114+($B$13*15),IF(X113=$A$15,IF(W114+($B$15*15)&gt;100,100,W114+($B$15*15)),IF(X113=$A$14,IF(W114+($B$14*15)&gt;100,100,W114+($B$14*15)),IF(X113=$A$16,IF(W114+$B$16*15&gt;100,100,W114+$B$16*15),W114)))))</f>
        <v>69.026666666666657</v>
      </c>
      <c r="Y114" s="316">
        <f t="shared" ref="Y114" si="2939">IF(Y113=$A$12,X114+($B$12*15),IF(Y113=$A$13,X114+($B$13*15),IF(Y113=$A$15,IF(X114+($B$15*15)&gt;100,100,X114+($B$15*15)),IF(Y113=$A$14,IF(X114+($B$14*15)&gt;100,100,X114+($B$14*15)),IF(Y113=$A$16,IF(X114+$B$16*15&gt;100,100,X114+$B$16*15),X114)))))</f>
        <v>67.089999999999989</v>
      </c>
      <c r="Z114" s="316">
        <f t="shared" ref="Z114" si="2940">IF(Z113=$A$12,Y114+($B$12*15),IF(Z113=$A$13,Y114+($B$13*15),IF(Z113=$A$15,IF(Y114+($B$15*15)&gt;100,100,Y114+($B$15*15)),IF(Z113=$A$14,IF(Y114+($B$14*15)&gt;100,100,Y114+($B$14*15)),IF(Z113=$A$16,IF(Y114+$B$16*15&gt;100,100,Y114+$B$16*15),Y114)))))</f>
        <v>65.153333333333322</v>
      </c>
      <c r="AA114" s="316">
        <f t="shared" ref="AA114" si="2941">IF(AA113=$A$12,Z114+($B$12*15),IF(AA113=$A$13,Z114+($B$13*15),IF(AA113=$A$15,IF(Z114+($B$15*15)&gt;100,100,Z114+($B$15*15)),IF(AA113=$A$14,IF(Z114+($B$14*15)&gt;100,100,Z114+($B$14*15)),IF(AA113=$A$16,IF(Z114+$B$16*15&gt;100,100,Z114+$B$16*15),Z114)))))</f>
        <v>63.216666666666654</v>
      </c>
      <c r="AB114" s="316">
        <f t="shared" ref="AB114" si="2942">IF(AB113=$A$12,AA114+($B$12*15),IF(AB113=$A$13,AA114+($B$13*15),IF(AB113=$A$15,IF(AA114+($B$15*15)&gt;100,100,AA114+($B$15*15)),IF(AB113=$A$14,IF(AA114+($B$14*15)&gt;100,100,AA114+($B$14*15)),IF(AB113=$A$16,IF(AA114+$B$16*15&gt;100,100,AA114+$B$16*15),AA114)))))</f>
        <v>61.279999999999987</v>
      </c>
      <c r="AC114" s="316">
        <f t="shared" ref="AC114" si="2943">IF(AC113=$A$12,AB114+($B$12*15),IF(AC113=$A$13,AB114+($B$13*15),IF(AC113=$A$15,IF(AB114+($B$15*15)&gt;100,100,AB114+($B$15*15)),IF(AC113=$A$14,IF(AB114+($B$14*15)&gt;100,100,AB114+($B$14*15)),IF(AC113=$A$16,IF(AB114+$B$16*15&gt;100,100,AB114+$B$16*15),AB114)))))</f>
        <v>59.356666666666655</v>
      </c>
      <c r="AD114" s="316">
        <f t="shared" ref="AD114" si="2944">IF(AD113=$A$12,AC114+($B$12*15),IF(AD113=$A$13,AC114+($B$13*15),IF(AD113=$A$15,IF(AC114+($B$15*15)&gt;100,100,AC114+($B$15*15)),IF(AD113=$A$14,IF(AC114+($B$14*15)&gt;100,100,AC114+($B$14*15)),IF(AD113=$A$16,IF(AC114+$B$16*15&gt;100,100,AC114+$B$16*15),AC114)))))</f>
        <v>57.433333333333323</v>
      </c>
      <c r="AE114" s="316">
        <f t="shared" ref="AE114" si="2945">IF(AE113=$A$12,AD114+($B$12*15),IF(AE113=$A$13,AD114+($B$13*15),IF(AE113=$A$15,IF(AD114+($B$15*15)&gt;100,100,AD114+($B$15*15)),IF(AE113=$A$14,IF(AD114+($B$14*15)&gt;100,100,AD114+($B$14*15)),IF(AE113=$A$16,IF(AD114+$B$16*15&gt;100,100,AD114+$B$16*15),AD114)))))</f>
        <v>72.433333333333323</v>
      </c>
      <c r="AF114" s="316">
        <f t="shared" ref="AF114" si="2946">IF(AF113=$A$12,AE114+($B$12*15),IF(AF113=$A$13,AE114+($B$13*15),IF(AF113=$A$15,IF(AE114+($B$15*15)&gt;100,100,AE114+($B$15*15)),IF(AF113=$A$14,IF(AE114+($B$14*15)&gt;100,100,AE114+($B$14*15)),IF(AF113=$A$16,IF(AE114+$B$16*15&gt;100,100,AE114+$B$16*15),AE114)))))</f>
        <v>87.433333333333323</v>
      </c>
      <c r="AG114" s="316">
        <f t="shared" ref="AG114" si="2947">IF(AG113=$A$12,AF114+($B$12*15),IF(AG113=$A$13,AF114+($B$13*15),IF(AG113=$A$15,IF(AF114+($B$15*15)&gt;100,100,AF114+($B$15*15)),IF(AG113=$A$14,IF(AF114+($B$14*15)&gt;100,100,AF114+($B$14*15)),IF(AG113=$A$16,IF(AF114+$B$16*15&gt;100,100,AF114+$B$16*15),AF114)))))</f>
        <v>100</v>
      </c>
      <c r="AH114" s="316">
        <f t="shared" ref="AH114" si="2948">IF(AH113=$A$12,AG114+($B$12*15),IF(AH113=$A$13,AG114+($B$13*15),IF(AH113=$A$15,IF(AG114+($B$15*15)&gt;100,100,AG114+($B$15*15)),IF(AH113=$A$14,IF(AG114+($B$14*15)&gt;100,100,AG114+($B$14*15)),IF(AH113=$A$16,IF(AG114+$B$16*15&gt;100,100,AG114+$B$16*15),AG114)))))</f>
        <v>100</v>
      </c>
      <c r="AI114" s="316">
        <f t="shared" ref="AI114" si="2949">IF(AI113=$A$12,AH114+($B$12*15),IF(AI113=$A$13,AH114+($B$13*15),IF(AI113=$A$15,IF(AH114+($B$15*15)&gt;100,100,AH114+($B$15*15)),IF(AI113=$A$14,IF(AH114+($B$14*15)&gt;100,100,AH114+($B$14*15)),IF(AI113=$A$16,IF(AH114+$B$16*15&gt;100,100,AH114+$B$16*15),AH114)))))</f>
        <v>98.076666666666668</v>
      </c>
      <c r="AJ114" s="316">
        <f t="shared" ref="AJ114" si="2950">IF(AJ113=$A$12,AI114+($B$12*15),IF(AJ113=$A$13,AI114+($B$13*15),IF(AJ113=$A$15,IF(AI114+($B$15*15)&gt;100,100,AI114+($B$15*15)),IF(AJ113=$A$14,IF(AI114+($B$14*15)&gt;100,100,AI114+($B$14*15)),IF(AJ113=$A$16,IF(AI114+$B$16*15&gt;100,100,AI114+$B$16*15),AI114)))))</f>
        <v>96.14</v>
      </c>
      <c r="AK114" s="316">
        <f t="shared" ref="AK114" si="2951">IF(AK113=$A$12,AJ114+($B$12*15),IF(AK113=$A$13,AJ114+($B$13*15),IF(AK113=$A$15,IF(AJ114+($B$15*15)&gt;100,100,AJ114+($B$15*15)),IF(AK113=$A$14,IF(AJ114+($B$14*15)&gt;100,100,AJ114+($B$14*15)),IF(AK113=$A$16,IF(AJ114+$B$16*15&gt;100,100,AJ114+$B$16*15),AJ114)))))</f>
        <v>94.203333333333333</v>
      </c>
      <c r="AL114" s="316">
        <f t="shared" ref="AL114" si="2952">IF(AL113=$A$12,AK114+($B$12*15),IF(AL113=$A$13,AK114+($B$13*15),IF(AL113=$A$15,IF(AK114+($B$15*15)&gt;100,100,AK114+($B$15*15)),IF(AL113=$A$14,IF(AK114+($B$14*15)&gt;100,100,AK114+($B$14*15)),IF(AL113=$A$16,IF(AK114+$B$16*15&gt;100,100,AK114+$B$16*15),AK114)))))</f>
        <v>92.266666666666666</v>
      </c>
      <c r="AM114" s="316">
        <f t="shared" ref="AM114" si="2953">IF(AM113=$A$12,AL114+($B$12*15),IF(AM113=$A$13,AL114+($B$13*15),IF(AM113=$A$15,IF(AL114+($B$15*15)&gt;100,100,AL114+($B$15*15)),IF(AM113=$A$14,IF(AL114+($B$14*15)&gt;100,100,AL114+($B$14*15)),IF(AM113=$A$16,IF(AL114+$B$16*15&gt;100,100,AL114+$B$16*15),AL114)))))</f>
        <v>90.343333333333334</v>
      </c>
      <c r="AN114" s="316">
        <f t="shared" ref="AN114" si="2954">IF(AN113=$A$12,AM114+($B$12*15),IF(AN113=$A$13,AM114+($B$13*15),IF(AN113=$A$15,IF(AM114+($B$15*15)&gt;100,100,AM114+($B$15*15)),IF(AN113=$A$14,IF(AM114+($B$14*15)&gt;100,100,AM114+($B$14*15)),IF(AN113=$A$16,IF(AM114+$B$16*15&gt;100,100,AM114+$B$16*15),AM114)))))</f>
        <v>88.42</v>
      </c>
      <c r="AO114" s="316">
        <f t="shared" ref="AO114" si="2955">IF(AO113=$A$12,AN114+($B$12*15),IF(AO113=$A$13,AN114+($B$13*15),IF(AO113=$A$15,IF(AN114+($B$15*15)&gt;100,100,AN114+($B$15*15)),IF(AO113=$A$14,IF(AN114+($B$14*15)&gt;100,100,AN114+($B$14*15)),IF(AO113=$A$16,IF(AN114+$B$16*15&gt;100,100,AN114+$B$16*15),AN114)))))</f>
        <v>86.49666666666667</v>
      </c>
      <c r="AP114" s="316">
        <f t="shared" ref="AP114" si="2956">IF(AP113=$A$12,AO114+($B$12*15),IF(AP113=$A$13,AO114+($B$13*15),IF(AP113=$A$15,IF(AO114+($B$15*15)&gt;100,100,AO114+($B$15*15)),IF(AP113=$A$14,IF(AO114+($B$14*15)&gt;100,100,AO114+($B$14*15)),IF(AP113=$A$16,IF(AO114+$B$16*15&gt;100,100,AO114+$B$16*15),AO114)))))</f>
        <v>84.56</v>
      </c>
      <c r="AQ114" s="316">
        <f t="shared" ref="AQ114" si="2957">IF(AQ113=$A$12,AP114+($B$12*15),IF(AQ113=$A$13,AP114+($B$13*15),IF(AQ113=$A$15,IF(AP114+($B$15*15)&gt;100,100,AP114+($B$15*15)),IF(AQ113=$A$14,IF(AP114+($B$14*15)&gt;100,100,AP114+($B$14*15)),IF(AQ113=$A$16,IF(AP114+$B$16*15&gt;100,100,AP114+$B$16*15),AP114)))))</f>
        <v>82.623333333333335</v>
      </c>
      <c r="AR114" s="316">
        <f t="shared" ref="AR114" si="2958">IF(AR113=$A$12,AQ114+($B$12*15),IF(AR113=$A$13,AQ114+($B$13*15),IF(AR113=$A$15,IF(AQ114+($B$15*15)&gt;100,100,AQ114+($B$15*15)),IF(AR113=$A$14,IF(AQ114+($B$14*15)&gt;100,100,AQ114+($B$14*15)),IF(AR113=$A$16,IF(AQ114+$B$16*15&gt;100,100,AQ114+$B$16*15),AQ114)))))</f>
        <v>80.686666666666667</v>
      </c>
      <c r="AS114" s="316">
        <f t="shared" ref="AS114" si="2959">IF(AS113=$A$12,AR114+($B$12*15),IF(AS113=$A$13,AR114+($B$13*15),IF(AS113=$A$15,IF(AR114+($B$15*15)&gt;100,100,AR114+($B$15*15)),IF(AS113=$A$14,IF(AR114+($B$14*15)&gt;100,100,AR114+($B$14*15)),IF(AS113=$A$16,IF(AR114+$B$16*15&gt;100,100,AR114+$B$16*15),AR114)))))</f>
        <v>78.763333333333335</v>
      </c>
      <c r="AT114" s="316">
        <f t="shared" ref="AT114" si="2960">IF(AT113=$A$12,AS114+($B$12*15),IF(AT113=$A$13,AS114+($B$13*15),IF(AT113=$A$15,IF(AS114+($B$15*15)&gt;100,100,AS114+($B$15*15)),IF(AT113=$A$14,IF(AS114+($B$14*15)&gt;100,100,AS114+($B$14*15)),IF(AT113=$A$16,IF(AS114+$B$16*15&gt;100,100,AS114+$B$16*15),AS114)))))</f>
        <v>76.84</v>
      </c>
      <c r="AU114" s="316">
        <f t="shared" ref="AU114" si="2961">IF(AU113=$A$12,AT114+($B$12*15),IF(AU113=$A$13,AT114+($B$13*15),IF(AU113=$A$15,IF(AT114+($B$15*15)&gt;100,100,AT114+($B$15*15)),IF(AU113=$A$14,IF(AT114+($B$14*15)&gt;100,100,AT114+($B$14*15)),IF(AU113=$A$16,IF(AT114+$B$16*15&gt;100,100,AT114+$B$16*15),AT114)))))</f>
        <v>74.916666666666671</v>
      </c>
      <c r="AV114" s="316">
        <f t="shared" ref="AV114" si="2962">IF(AV113=$A$12,AU114+($B$12*15),IF(AV113=$A$13,AU114+($B$13*15),IF(AV113=$A$15,IF(AU114+($B$15*15)&gt;100,100,AU114+($B$15*15)),IF(AV113=$A$14,IF(AU114+($B$14*15)&gt;100,100,AU114+($B$14*15)),IF(AV113=$A$16,IF(AU114+$B$16*15&gt;100,100,AU114+$B$16*15),AU114)))))</f>
        <v>74.916666666666671</v>
      </c>
      <c r="AW114" s="316">
        <f t="shared" ref="AW114" si="2963">IF(AW113=$A$12,AV114+($B$12*15),IF(AW113=$A$13,AV114+($B$13*15),IF(AW113=$A$15,IF(AV114+($B$15*15)&gt;100,100,AV114+($B$15*15)),IF(AW113=$A$14,IF(AV114+($B$14*15)&gt;100,100,AV114+($B$14*15)),IF(AW113=$A$16,IF(AV114+$B$16*15&gt;100,100,AV114+$B$16*15),AV114)))))</f>
        <v>74.916666666666671</v>
      </c>
      <c r="AX114" s="316">
        <f t="shared" ref="AX114" si="2964">IF(AX113=$A$12,AW114+($B$12*15),IF(AX113=$A$13,AW114+($B$13*15),IF(AX113=$A$15,IF(AW114+($B$15*15)&gt;100,100,AW114+($B$15*15)),IF(AX113=$A$14,IF(AW114+($B$14*15)&gt;100,100,AW114+($B$14*15)),IF(AX113=$A$16,IF(AW114+$B$16*15&gt;100,100,AW114+$B$16*15),AW114)))))</f>
        <v>74.916666666666671</v>
      </c>
      <c r="AY114" s="316">
        <f t="shared" ref="AY114" si="2965">IF(AY113=$A$12,AX114+($B$12*15),IF(AY113=$A$13,AX114+($B$13*15),IF(AY113=$A$15,IF(AX114+($B$15*15)&gt;100,100,AX114+($B$15*15)),IF(AY113=$A$14,IF(AX114+($B$14*15)&gt;100,100,AX114+($B$14*15)),IF(AY113=$A$16,IF(AX114+$B$16*15&gt;100,100,AX114+$B$16*15),AX114)))))</f>
        <v>74.916666666666671</v>
      </c>
      <c r="AZ114" s="316">
        <f t="shared" ref="AZ114" si="2966">IF(AZ113=$A$12,AY114+($B$12*15),IF(AZ113=$A$13,AY114+($B$13*15),IF(AZ113=$A$15,IF(AY114+($B$15*15)&gt;100,100,AY114+($B$15*15)),IF(AZ113=$A$14,IF(AY114+($B$14*15)&gt;100,100,AY114+($B$14*15)),IF(AZ113=$A$16,IF(AY114+$B$16*15&gt;100,100,AY114+$B$16*15),AY114)))))</f>
        <v>74.916666666666671</v>
      </c>
      <c r="BA114" s="316">
        <f t="shared" ref="BA114" si="2967">IF(BA113=$A$12,AZ114+($B$12*15),IF(BA113=$A$13,AZ114+($B$13*15),IF(BA113=$A$15,IF(AZ114+($B$15*15)&gt;100,100,AZ114+($B$15*15)),IF(BA113=$A$14,IF(AZ114+($B$14*15)&gt;100,100,AZ114+($B$14*15)),IF(BA113=$A$16,IF(AZ114+$B$16*15&gt;100,100,AZ114+$B$16*15),AZ114)))))</f>
        <v>74.916666666666671</v>
      </c>
      <c r="BB114" s="316">
        <f t="shared" ref="BB114" si="2968">IF(BB113=$A$12,BA114+($B$12*15),IF(BB113=$A$13,BA114+($B$13*15),IF(BB113=$A$15,IF(BA114+($B$15*15)&gt;100,100,BA114+($B$15*15)),IF(BB113=$A$14,IF(BA114+($B$14*15)&gt;100,100,BA114+($B$14*15)),IF(BB113=$A$16,IF(BA114+$B$16*15&gt;100,100,BA114+$B$16*15),BA114)))))</f>
        <v>74.916666666666671</v>
      </c>
      <c r="BC114" s="316">
        <f t="shared" ref="BC114" si="2969">IF(BC113=$A$12,BB114+($B$12*15),IF(BC113=$A$13,BB114+($B$13*15),IF(BC113=$A$15,IF(BB114+($B$15*15)&gt;100,100,BB114+($B$15*15)),IF(BC113=$A$14,IF(BB114+($B$14*15)&gt;100,100,BB114+($B$14*15)),IF(BC113=$A$16,IF(BB114+$B$16*15&gt;100,100,BB114+$B$16*15),BB114)))))</f>
        <v>74.916666666666671</v>
      </c>
      <c r="BD114" s="316">
        <f t="shared" ref="BD114" si="2970">IF(BD113=$A$12,BC114+($B$12*15),IF(BD113=$A$13,BC114+($B$13*15),IF(BD113=$A$15,IF(BC114+($B$15*15)&gt;100,100,BC114+($B$15*15)),IF(BD113=$A$14,IF(BC114+($B$14*15)&gt;100,100,BC114+($B$14*15)),IF(BD113=$A$16,IF(BC114+$B$16*15&gt;100,100,BC114+$B$16*15),BC114)))))</f>
        <v>74.916666666666671</v>
      </c>
      <c r="BE114" s="316">
        <f t="shared" ref="BE114" si="2971">IF(BE113=$A$12,BD114+($B$12*15),IF(BE113=$A$13,BD114+($B$13*15),IF(BE113=$A$15,IF(BD114+($B$15*15)&gt;100,100,BD114+($B$15*15)),IF(BE113=$A$14,IF(BD114+($B$14*15)&gt;100,100,BD114+($B$14*15)),IF(BE113=$A$16,IF(BD114+$B$16*15&gt;100,100,BD114+$B$16*15),BD114)))))</f>
        <v>74.916666666666671</v>
      </c>
      <c r="BF114" s="316">
        <f t="shared" ref="BF114" si="2972">IF(BF113=$A$12,BE114+($B$12*15),IF(BF113=$A$13,BE114+($B$13*15),IF(BF113=$A$15,IF(BE114+($B$15*15)&gt;100,100,BE114+($B$15*15)),IF(BF113=$A$14,IF(BE114+($B$14*15)&gt;100,100,BE114+($B$14*15)),IF(BF113=$A$16,IF(BE114+$B$16*15&gt;100,100,BE114+$B$16*15),BE114)))))</f>
        <v>74.916666666666671</v>
      </c>
      <c r="BG114" s="316">
        <f t="shared" ref="BG114" si="2973">IF(BG113=$A$12,BF114+($B$12*15),IF(BG113=$A$13,BF114+($B$13*15),IF(BG113=$A$15,IF(BF114+($B$15*15)&gt;100,100,BF114+($B$15*15)),IF(BG113=$A$14,IF(BF114+($B$14*15)&gt;100,100,BF114+($B$14*15)),IF(BG113=$A$16,IF(BF114+$B$16*15&gt;100,100,BF114+$B$16*15),BF114)))))</f>
        <v>74.916666666666671</v>
      </c>
      <c r="BH114" s="316">
        <f t="shared" ref="BH114" si="2974">IF(BH113=$A$12,BG114+($B$12*15),IF(BH113=$A$13,BG114+($B$13*15),IF(BH113=$A$15,IF(BG114+($B$15*15)&gt;100,100,BG114+($B$15*15)),IF(BH113=$A$14,IF(BG114+($B$14*15)&gt;100,100,BG114+($B$14*15)),IF(BH113=$A$16,IF(BG114+$B$16*15&gt;100,100,BG114+$B$16*15),BG114)))))</f>
        <v>74.916666666666671</v>
      </c>
      <c r="BI114" s="316">
        <f t="shared" ref="BI114" si="2975">IF(BI113=$A$12,BH114+($B$12*15),IF(BI113=$A$13,BH114+($B$13*15),IF(BI113=$A$15,IF(BH114+($B$15*15)&gt;100,100,BH114+($B$15*15)),IF(BI113=$A$14,IF(BH114+($B$14*15)&gt;100,100,BH114+($B$14*15)),IF(BI113=$A$16,IF(BH114+$B$16*15&gt;100,100,BH114+$B$16*15),BH114)))))</f>
        <v>74.916666666666671</v>
      </c>
      <c r="BJ114" s="316">
        <f t="shared" ref="BJ114" si="2976">IF(BJ113=$A$12,BI114+($B$12*15),IF(BJ113=$A$13,BI114+($B$13*15),IF(BJ113=$A$15,IF(BI114+($B$15*15)&gt;100,100,BI114+($B$15*15)),IF(BJ113=$A$14,IF(BI114+($B$14*15)&gt;100,100,BI114+($B$14*15)),IF(BJ113=$A$16,IF(BI114+$B$16*15&gt;100,100,BI114+$B$16*15),BI114)))))</f>
        <v>74.916666666666671</v>
      </c>
      <c r="BK114" s="316">
        <f t="shared" ref="BK114" si="2977">IF(BK113=$A$12,BJ114+($B$12*15),IF(BK113=$A$13,BJ114+($B$13*15),IF(BK113=$A$15,IF(BJ114+($B$15*15)&gt;100,100,BJ114+($B$15*15)),IF(BK113=$A$14,IF(BJ114+($B$14*15)&gt;100,100,BJ114+($B$14*15)),IF(BK113=$A$16,IF(BJ114+$B$16*15&gt;100,100,BJ114+$B$16*15),BJ114)))))</f>
        <v>74.916666666666671</v>
      </c>
      <c r="BL114" s="316">
        <f t="shared" ref="BL114" si="2978">IF(BL113=$A$12,BK114+($B$12*15),IF(BL113=$A$13,BK114+($B$13*15),IF(BL113=$A$15,IF(BK114+($B$15*15)&gt;100,100,BK114+($B$15*15)),IF(BL113=$A$14,IF(BK114+($B$14*15)&gt;100,100,BK114+($B$14*15)),IF(BL113=$A$16,IF(BK114+$B$16*15&gt;100,100,BK114+$B$16*15),BK114)))))</f>
        <v>74.916666666666671</v>
      </c>
      <c r="BM114" s="316">
        <f t="shared" ref="BM114" si="2979">IF(BM113=$A$12,BL114+($B$12*15),IF(BM113=$A$13,BL114+($B$13*15),IF(BM113=$A$15,IF(BL114+($B$15*15)&gt;100,100,BL114+($B$15*15)),IF(BM113=$A$14,IF(BL114+($B$14*15)&gt;100,100,BL114+($B$14*15)),IF(BM113=$A$16,IF(BL114+$B$16*15&gt;100,100,BL114+$B$16*15),BL114)))))</f>
        <v>89.916666666666671</v>
      </c>
      <c r="BN114" s="316">
        <f t="shared" ref="BN114" si="2980">IF(BN113=$A$12,BM114+($B$12*15),IF(BN113=$A$13,BM114+($B$13*15),IF(BN113=$A$15,IF(BM114+($B$15*15)&gt;100,100,BM114+($B$15*15)),IF(BN113=$A$14,IF(BM114+($B$14*15)&gt;100,100,BM114+($B$14*15)),IF(BN113=$A$16,IF(BM114+$B$16*15&gt;100,100,BM114+$B$16*15),BM114)))))</f>
        <v>100</v>
      </c>
      <c r="BO114" s="316">
        <f t="shared" ref="BO114" si="2981">IF(BO113=$A$12,BN114+($B$12*15),IF(BO113=$A$13,BN114+($B$13*15),IF(BO113=$A$15,IF(BN114+($B$15*15)&gt;100,100,BN114+($B$15*15)),IF(BO113=$A$14,IF(BN114+($B$14*15)&gt;100,100,BN114+($B$14*15)),IF(BO113=$A$16,IF(BN114+$B$16*15&gt;100,100,BN114+$B$16*15),BN114)))))</f>
        <v>100</v>
      </c>
      <c r="BP114" s="316">
        <f t="shared" ref="BP114" si="2982">IF(BP113=$A$12,BO114+($B$12*15),IF(BP113=$A$13,BO114+($B$13*15),IF(BP113=$A$15,IF(BO114+($B$15*15)&gt;100,100,BO114+($B$15*15)),IF(BP113=$A$14,IF(BO114+($B$14*15)&gt;100,100,BO114+($B$14*15)),IF(BP113=$A$16,IF(BO114+$B$16*15&gt;100,100,BO114+$B$16*15),BO114)))))</f>
        <v>100</v>
      </c>
      <c r="BQ114" s="316">
        <f t="shared" ref="BQ114" si="2983">IF(BQ113=$A$12,BP114+($B$12*15),IF(BQ113=$A$13,BP114+($B$13*15),IF(BQ113=$A$15,IF(BP114+($B$15*15)&gt;100,100,BP114+($B$15*15)),IF(BQ113=$A$14,IF(BP114+($B$14*15)&gt;100,100,BP114+($B$14*15)),IF(BQ113=$A$16,IF(BP114+$B$16*15&gt;100,100,BP114+$B$16*15),BP114)))))</f>
        <v>98.076666666666668</v>
      </c>
      <c r="BR114" s="316">
        <f t="shared" ref="BR114" si="2984">IF(BR113=$A$12,BQ114+($B$12*15),IF(BR113=$A$13,BQ114+($B$13*15),IF(BR113=$A$15,IF(BQ114+($B$15*15)&gt;100,100,BQ114+($B$15*15)),IF(BR113=$A$14,IF(BQ114+($B$14*15)&gt;100,100,BQ114+($B$14*15)),IF(BR113=$A$16,IF(BQ114+$B$16*15&gt;100,100,BQ114+$B$16*15),BQ114)))))</f>
        <v>96.14</v>
      </c>
      <c r="BS114" s="316">
        <f t="shared" ref="BS114" si="2985">IF(BS113=$A$12,BR114+($B$12*15),IF(BS113=$A$13,BR114+($B$13*15),IF(BS113=$A$15,IF(BR114+($B$15*15)&gt;100,100,BR114+($B$15*15)),IF(BS113=$A$14,IF(BR114+($B$14*15)&gt;100,100,BR114+($B$14*15)),IF(BS113=$A$16,IF(BR114+$B$16*15&gt;100,100,BR114+$B$16*15),BR114)))))</f>
        <v>94.203333333333333</v>
      </c>
      <c r="BT114" s="316">
        <f t="shared" ref="BT114" si="2986">IF(BT113=$A$12,BS114+($B$12*15),IF(BT113=$A$13,BS114+($B$13*15),IF(BT113=$A$15,IF(BS114+($B$15*15)&gt;100,100,BS114+($B$15*15)),IF(BT113=$A$14,IF(BS114+($B$14*15)&gt;100,100,BS114+($B$14*15)),IF(BT113=$A$16,IF(BS114+$B$16*15&gt;100,100,BS114+$B$16*15),BS114)))))</f>
        <v>92.266666666666666</v>
      </c>
      <c r="BU114" s="316">
        <f t="shared" ref="BU114" si="2987">IF(BU113=$A$12,BT114+($B$12*15),IF(BU113=$A$13,BT114+($B$13*15),IF(BU113=$A$15,IF(BT114+($B$15*15)&gt;100,100,BT114+($B$15*15)),IF(BU113=$A$14,IF(BT114+($B$14*15)&gt;100,100,BT114+($B$14*15)),IF(BU113=$A$16,IF(BT114+$B$16*15&gt;100,100,BT114+$B$16*15),BT114)))))</f>
        <v>90.343333333333334</v>
      </c>
      <c r="BV114" s="316">
        <f t="shared" ref="BV114" si="2988">IF(BV113=$A$12,BU114+($B$12*15),IF(BV113=$A$13,BU114+($B$13*15),IF(BV113=$A$15,IF(BU114+($B$15*15)&gt;100,100,BU114+($B$15*15)),IF(BV113=$A$14,IF(BU114+($B$14*15)&gt;100,100,BU114+($B$14*15)),IF(BV113=$A$16,IF(BU114+$B$16*15&gt;100,100,BU114+$B$16*15),BU114)))))</f>
        <v>88.42</v>
      </c>
      <c r="BW114" s="316">
        <f t="shared" ref="BW114" si="2989">IF(BW113=$A$12,BV114+($B$12*15),IF(BW113=$A$13,BV114+($B$13*15),IF(BW113=$A$15,IF(BV114+($B$15*15)&gt;100,100,BV114+($B$15*15)),IF(BW113=$A$14,IF(BV114+($B$14*15)&gt;100,100,BV114+($B$14*15)),IF(BW113=$A$16,IF(BV114+$B$16*15&gt;100,100,BV114+$B$16*15),BV114)))))</f>
        <v>86.49666666666667</v>
      </c>
      <c r="BX114" s="316">
        <f t="shared" ref="BX114" si="2990">IF(BX113=$A$12,BW114+($B$12*15),IF(BX113=$A$13,BW114+($B$13*15),IF(BX113=$A$15,IF(BW114+($B$15*15)&gt;100,100,BW114+($B$15*15)),IF(BX113=$A$14,IF(BW114+($B$14*15)&gt;100,100,BW114+($B$14*15)),IF(BX113=$A$16,IF(BW114+$B$16*15&gt;100,100,BW114+$B$16*15),BW114)))))</f>
        <v>84.56</v>
      </c>
      <c r="BY114" s="316">
        <f t="shared" ref="BY114" si="2991">IF(BY113=$A$12,BX114+($B$12*15),IF(BY113=$A$13,BX114+($B$13*15),IF(BY113=$A$15,IF(BX114+($B$15*15)&gt;100,100,BX114+($B$15*15)),IF(BY113=$A$14,IF(BX114+($B$14*15)&gt;100,100,BX114+($B$14*15)),IF(BY113=$A$16,IF(BX114+$B$16*15&gt;100,100,BX114+$B$16*15),BX114)))))</f>
        <v>82.623333333333335</v>
      </c>
      <c r="BZ114" s="316">
        <f t="shared" ref="BZ114" si="2992">IF(BZ113=$A$12,BY114+($B$12*15),IF(BZ113=$A$13,BY114+($B$13*15),IF(BZ113=$A$15,IF(BY114+($B$15*15)&gt;100,100,BY114+($B$15*15)),IF(BZ113=$A$14,IF(BY114+($B$14*15)&gt;100,100,BY114+($B$14*15)),IF(BZ113=$A$16,IF(BY114+$B$16*15&gt;100,100,BY114+$B$16*15),BY114)))))</f>
        <v>80.686666666666667</v>
      </c>
      <c r="CA114" s="316">
        <f t="shared" ref="CA114" si="2993">IF(CA113=$A$12,BZ114+($B$12*15),IF(CA113=$A$13,BZ114+($B$13*15),IF(CA113=$A$15,IF(BZ114+($B$15*15)&gt;100,100,BZ114+($B$15*15)),IF(CA113=$A$14,IF(BZ114+($B$14*15)&gt;100,100,BZ114+($B$14*15)),IF(CA113=$A$16,IF(BZ114+$B$16*15&gt;100,100,BZ114+$B$16*15),BZ114)))))</f>
        <v>80.686666666666667</v>
      </c>
      <c r="CB114" s="316">
        <f t="shared" ref="CB114" si="2994">IF(CB113=$A$12,CA114+($B$12*15),IF(CB113=$A$13,CA114+($B$13*15),IF(CB113=$A$15,IF(CA114+($B$15*15)&gt;100,100,CA114+($B$15*15)),IF(CB113=$A$14,IF(CA114+($B$14*15)&gt;100,100,CA114+($B$14*15)),IF(CB113=$A$16,IF(CA114+$B$16*15&gt;100,100,CA114+$B$16*15),CA114)))))</f>
        <v>80.686666666666667</v>
      </c>
      <c r="CC114" s="316">
        <f t="shared" ref="CC114" si="2995">IF(CC113=$A$12,CB114+($B$12*15),IF(CC113=$A$13,CB114+($B$13*15),IF(CC113=$A$15,IF(CB114+($B$15*15)&gt;100,100,CB114+($B$15*15)),IF(CC113=$A$14,IF(CB114+($B$14*15)&gt;100,100,CB114+($B$14*15)),IF(CC113=$A$16,IF(CB114+$B$16*15&gt;100,100,CB114+$B$16*15),CB114)))))</f>
        <v>80.686666666666667</v>
      </c>
      <c r="CD114" s="316">
        <f t="shared" ref="CD114" si="2996">IF(CD113=$A$12,CC114+($B$12*15),IF(CD113=$A$13,CC114+($B$13*15),IF(CD113=$A$15,IF(CC114+($B$15*15)&gt;100,100,CC114+($B$15*15)),IF(CD113=$A$14,IF(CC114+($B$14*15)&gt;100,100,CC114+($B$14*15)),IF(CD113=$A$16,IF(CC114+$B$16*15&gt;100,100,CC114+$B$16*15),CC114)))))</f>
        <v>80.686666666666667</v>
      </c>
      <c r="CE114" s="316">
        <f t="shared" ref="CE114" si="2997">IF(CE113=$A$12,CD114+($B$12*15),IF(CE113=$A$13,CD114+($B$13*15),IF(CE113=$A$15,IF(CD114+($B$15*15)&gt;100,100,CD114+($B$15*15)),IF(CE113=$A$14,IF(CD114+($B$14*15)&gt;100,100,CD114+($B$14*15)),IF(CE113=$A$16,IF(CD114+$B$16*15&gt;100,100,CD114+$B$16*15),CD114)))))</f>
        <v>80.686666666666667</v>
      </c>
      <c r="CF114" s="316">
        <f t="shared" ref="CF114" si="2998">IF(CF113=$A$12,CE114+($B$12*15),IF(CF113=$A$13,CE114+($B$13*15),IF(CF113=$A$15,IF(CE114+($B$15*15)&gt;100,100,CE114+($B$15*15)),IF(CF113=$A$14,IF(CE114+($B$14*15)&gt;100,100,CE114+($B$14*15)),IF(CF113=$A$16,IF(CE114+$B$16*15&gt;100,100,CE114+$B$16*15),CE114)))))</f>
        <v>80.686666666666667</v>
      </c>
      <c r="CG114" s="316">
        <f t="shared" ref="CG114" si="2999">IF(CG113=$A$12,CF114+($B$12*15),IF(CG113=$A$13,CF114+($B$13*15),IF(CG113=$A$15,IF(CF114+($B$15*15)&gt;100,100,CF114+($B$15*15)),IF(CG113=$A$14,IF(CF114+($B$14*15)&gt;100,100,CF114+($B$14*15)),IF(CG113=$A$16,IF(CF114+$B$16*15&gt;100,100,CF114+$B$16*15),CF114)))))</f>
        <v>80.686666666666667</v>
      </c>
      <c r="CH114" s="316">
        <f t="shared" ref="CH114" si="3000">IF(CH113=$A$12,CG114+($B$12*15),IF(CH113=$A$13,CG114+($B$13*15),IF(CH113=$A$15,IF(CG114+($B$15*15)&gt;100,100,CG114+($B$15*15)),IF(CH113=$A$14,IF(CG114+($B$14*15)&gt;100,100,CG114+($B$14*15)),IF(CH113=$A$16,IF(CG114+$B$16*15&gt;100,100,CG114+$B$16*15),CG114)))))</f>
        <v>80.686666666666667</v>
      </c>
      <c r="CI114" s="316">
        <f t="shared" ref="CI114" si="3001">IF(CI113=$A$12,CH114+($B$12*15),IF(CI113=$A$13,CH114+($B$13*15),IF(CI113=$A$15,IF(CH114+($B$15*15)&gt;100,100,CH114+($B$15*15)),IF(CI113=$A$14,IF(CH114+($B$14*15)&gt;100,100,CH114+($B$14*15)),IF(CI113=$A$16,IF(CH114+$B$16*15&gt;100,100,CH114+$B$16*15),CH114)))))</f>
        <v>80.686666666666667</v>
      </c>
      <c r="CJ114" s="316">
        <f t="shared" ref="CJ114" si="3002">IF(CJ113=$A$12,CI114+($B$12*15),IF(CJ113=$A$13,CI114+($B$13*15),IF(CJ113=$A$15,IF(CI114+($B$15*15)&gt;100,100,CI114+($B$15*15)),IF(CJ113=$A$14,IF(CI114+($B$14*15)&gt;100,100,CI114+($B$14*15)),IF(CJ113=$A$16,IF(CI114+$B$16*15&gt;100,100,CI114+$B$16*15),CI114)))))</f>
        <v>80.686666666666667</v>
      </c>
      <c r="CK114" s="316">
        <f t="shared" ref="CK114" si="3003">IF(CK113=$A$12,CJ114+($B$12*15),IF(CK113=$A$13,CJ114+($B$13*15),IF(CK113=$A$15,IF(CJ114+($B$15*15)&gt;100,100,CJ114+($B$15*15)),IF(CK113=$A$14,IF(CJ114+($B$14*15)&gt;100,100,CJ114+($B$14*15)),IF(CK113=$A$16,IF(CJ114+$B$16*15&gt;100,100,CJ114+$B$16*15),CJ114)))))</f>
        <v>80.686666666666667</v>
      </c>
      <c r="CL114" s="316">
        <f t="shared" ref="CL114" si="3004">IF(CL113=$A$12,CK114+($B$12*15),IF(CL113=$A$13,CK114+($B$13*15),IF(CL113=$A$15,IF(CK114+($B$15*15)&gt;100,100,CK114+($B$15*15)),IF(CL113=$A$14,IF(CK114+($B$14*15)&gt;100,100,CK114+($B$14*15)),IF(CL113=$A$16,IF(CK114+$B$16*15&gt;100,100,CK114+$B$16*15),CK114)))))</f>
        <v>80.686666666666667</v>
      </c>
      <c r="CM114" s="316">
        <f t="shared" ref="CM114" si="3005">IF(CM113=$A$12,CL114+($B$12*15),IF(CM113=$A$13,CL114+($B$13*15),IF(CM113=$A$15,IF(CL114+($B$15*15)&gt;100,100,CL114+($B$15*15)),IF(CM113=$A$14,IF(CL114+($B$14*15)&gt;100,100,CL114+($B$14*15)),IF(CM113=$A$16,IF(CL114+$B$16*15&gt;100,100,CL114+$B$16*15),CL114)))))</f>
        <v>80.686666666666667</v>
      </c>
      <c r="CN114" s="316">
        <f t="shared" ref="CN114" si="3006">IF(CN113=$A$12,CM114+($B$12*15),IF(CN113=$A$13,CM114+($B$13*15),IF(CN113=$A$15,IF(CM114+($B$15*15)&gt;100,100,CM114+($B$15*15)),IF(CN113=$A$14,IF(CM114+($B$14*15)&gt;100,100,CM114+($B$14*15)),IF(CN113=$A$16,IF(CM114+$B$16*15&gt;100,100,CM114+$B$16*15),CM114)))))</f>
        <v>80.686666666666667</v>
      </c>
      <c r="CO114" s="316">
        <f t="shared" ref="CO114" si="3007">IF(CO113=$A$12,CN114+($B$12*15),IF(CO113=$A$13,CN114+($B$13*15),IF(CO113=$A$15,IF(CN114+($B$15*15)&gt;100,100,CN114+($B$15*15)),IF(CO113=$A$14,IF(CN114+($B$14*15)&gt;100,100,CN114+($B$14*15)),IF(CO113=$A$16,IF(CN114+$B$16*15&gt;100,100,CN114+$B$16*15),CN114)))))</f>
        <v>80.686666666666667</v>
      </c>
      <c r="CP114" s="316">
        <f t="shared" ref="CP114" si="3008">IF(CP113=$A$12,CO114+($B$12*15),IF(CP113=$A$13,CO114+($B$13*15),IF(CP113=$A$15,IF(CO114+($B$15*15)&gt;100,100,CO114+($B$15*15)),IF(CP113=$A$14,IF(CO114+($B$14*15)&gt;100,100,CO114+($B$14*15)),IF(CP113=$A$16,IF(CO114+$B$16*15&gt;100,100,CO114+$B$16*15),CO114)))))</f>
        <v>80.686666666666667</v>
      </c>
      <c r="CQ114" s="316">
        <f t="shared" ref="CQ114" si="3009">IF(CQ113=$A$12,CP114+($B$12*15),IF(CQ113=$A$13,CP114+($B$13*15),IF(CQ113=$A$15,IF(CP114+($B$15*15)&gt;100,100,CP114+($B$15*15)),IF(CQ113=$A$14,IF(CP114+($B$14*15)&gt;100,100,CP114+($B$14*15)),IF(CQ113=$A$16,IF(CP114+$B$16*15&gt;100,100,CP114+$B$16*15),CP114)))))</f>
        <v>80.686666666666667</v>
      </c>
      <c r="CR114" s="316">
        <f t="shared" ref="CR114" si="3010">IF(CR113=$A$12,CQ114+($B$12*15),IF(CR113=$A$13,CQ114+($B$13*15),IF(CR113=$A$15,IF(CQ114+($B$15*15)&gt;100,100,CQ114+($B$15*15)),IF(CR113=$A$14,IF(CQ114+($B$14*15)&gt;100,100,CQ114+($B$14*15)),IF(CR113=$A$16,IF(CQ114+$B$16*15&gt;100,100,CQ114+$B$16*15),CQ114)))))</f>
        <v>80.686666666666667</v>
      </c>
      <c r="CS114" s="316">
        <f t="shared" ref="CS114" si="3011">IF(CS113=$A$12,CR114+($B$12*15),IF(CS113=$A$13,CR114+($B$13*15),IF(CS113=$A$15,IF(CR114+($B$15*15)&gt;100,100,CR114+($B$15*15)),IF(CS113=$A$14,IF(CR114+($B$14*15)&gt;100,100,CR114+($B$14*15)),IF(CS113=$A$16,IF(CR114+$B$16*15&gt;100,100,CR114+$B$16*15),CR114)))))</f>
        <v>80.686666666666667</v>
      </c>
      <c r="CT114" s="316">
        <f t="shared" ref="CT114" si="3012">IF(CT113=$A$12,CS114+($B$12*15),IF(CT113=$A$13,CS114+($B$13*15),IF(CT113=$A$15,IF(CS114+($B$15*15)&gt;100,100,CS114+($B$15*15)),IF(CT113=$A$14,IF(CS114+($B$14*15)&gt;100,100,CS114+($B$14*15)),IF(CT113=$A$16,IF(CS114+$B$16*15&gt;100,100,CS114+$B$16*15),CS114)))))</f>
        <v>80.686666666666667</v>
      </c>
      <c r="CU114" s="316">
        <f t="shared" ref="CU114" si="3013">IF(CU113=$A$12,CT114+($B$12*15),IF(CU113=$A$13,CT114+($B$13*15),IF(CU113=$A$15,IF(CT114+($B$15*15)&gt;100,100,CT114+($B$15*15)),IF(CU113=$A$14,IF(CT114+($B$14*15)&gt;100,100,CT114+($B$14*15)),IF(CU113=$A$16,IF(CT114+$B$16*15&gt;100,100,CT114+$B$16*15),CT114)))))</f>
        <v>80.686666666666667</v>
      </c>
      <c r="CV114" s="316">
        <f t="shared" ref="CV114" si="3014">IF(CV113=$A$12,CU114+($B$12*15),IF(CV113=$A$13,CU114+($B$13*15),IF(CV113=$A$15,IF(CU114+($B$15*15)&gt;100,100,CU114+($B$15*15)),IF(CV113=$A$14,IF(CU114+($B$14*15)&gt;100,100,CU114+($B$14*15)),IF(CV113=$A$16,IF(CU114+$B$16*15&gt;100,100,CU114+$B$16*15),CU114)))))</f>
        <v>80.686666666666667</v>
      </c>
      <c r="CW114" s="311">
        <f t="shared" ref="CW114" si="3015">CL114-10</f>
        <v>70.686666666666667</v>
      </c>
    </row>
    <row r="115" spans="1:101" s="299" customFormat="1" ht="12" x14ac:dyDescent="0.2">
      <c r="A115" s="468"/>
      <c r="B115" s="419" t="s">
        <v>55</v>
      </c>
      <c r="C115" s="304" t="s">
        <v>44</v>
      </c>
      <c r="D115" s="314" t="s">
        <v>45</v>
      </c>
      <c r="E115" s="316"/>
      <c r="F115" s="316"/>
      <c r="G115" s="316"/>
      <c r="H115" s="316"/>
      <c r="I115" s="317" t="s">
        <v>17</v>
      </c>
      <c r="J115" s="317" t="s">
        <v>17</v>
      </c>
      <c r="K115" s="317" t="s">
        <v>17</v>
      </c>
      <c r="L115" s="317" t="s">
        <v>17</v>
      </c>
      <c r="M115" s="316" t="s">
        <v>207</v>
      </c>
      <c r="N115" s="316" t="s">
        <v>207</v>
      </c>
      <c r="O115" s="316" t="s">
        <v>23</v>
      </c>
      <c r="P115" s="316" t="s">
        <v>23</v>
      </c>
      <c r="Q115" s="316" t="s">
        <v>23</v>
      </c>
      <c r="R115" s="316" t="s">
        <v>23</v>
      </c>
      <c r="S115" s="316" t="s">
        <v>23</v>
      </c>
      <c r="T115" s="316" t="s">
        <v>23</v>
      </c>
      <c r="U115" s="316" t="s">
        <v>23</v>
      </c>
      <c r="V115" s="316" t="s">
        <v>23</v>
      </c>
      <c r="W115" s="316" t="s">
        <v>23</v>
      </c>
      <c r="X115" s="316" t="s">
        <v>23</v>
      </c>
      <c r="Y115" s="316" t="s">
        <v>23</v>
      </c>
      <c r="Z115" s="316" t="s">
        <v>23</v>
      </c>
      <c r="AA115" s="316" t="s">
        <v>23</v>
      </c>
      <c r="AB115" s="316" t="s">
        <v>23</v>
      </c>
      <c r="AC115" s="316" t="s">
        <v>23</v>
      </c>
      <c r="AD115" s="316" t="s">
        <v>23</v>
      </c>
      <c r="AE115" s="316" t="s">
        <v>23</v>
      </c>
      <c r="AF115" s="316" t="s">
        <v>23</v>
      </c>
      <c r="AG115" s="316" t="s">
        <v>23</v>
      </c>
      <c r="AH115" s="316" t="s">
        <v>23</v>
      </c>
      <c r="AI115" s="316" t="s">
        <v>23</v>
      </c>
      <c r="AJ115" s="316" t="s">
        <v>23</v>
      </c>
      <c r="AK115" s="316" t="s">
        <v>23</v>
      </c>
      <c r="AL115" s="316" t="s">
        <v>23</v>
      </c>
      <c r="AM115" s="316" t="s">
        <v>23</v>
      </c>
      <c r="AN115" s="316" t="s">
        <v>23</v>
      </c>
      <c r="AO115" s="316" t="s">
        <v>23</v>
      </c>
      <c r="AP115" s="316" t="s">
        <v>23</v>
      </c>
      <c r="AQ115" s="316" t="s">
        <v>23</v>
      </c>
      <c r="AR115" s="316" t="s">
        <v>23</v>
      </c>
      <c r="AS115" s="316" t="s">
        <v>23</v>
      </c>
      <c r="AT115" s="316" t="s">
        <v>23</v>
      </c>
      <c r="AU115" s="316" t="s">
        <v>23</v>
      </c>
      <c r="AV115" s="316" t="s">
        <v>23</v>
      </c>
      <c r="AW115" s="316" t="s">
        <v>23</v>
      </c>
      <c r="AX115" s="316" t="s">
        <v>23</v>
      </c>
      <c r="AY115" s="316" t="s">
        <v>23</v>
      </c>
      <c r="AZ115" s="316" t="s">
        <v>23</v>
      </c>
      <c r="BA115" s="316" t="s">
        <v>23</v>
      </c>
      <c r="BB115" s="316" t="s">
        <v>207</v>
      </c>
      <c r="BC115" s="317" t="s">
        <v>17</v>
      </c>
      <c r="BD115" s="317" t="s">
        <v>17</v>
      </c>
      <c r="BE115" s="317" t="s">
        <v>17</v>
      </c>
      <c r="BF115" s="317" t="s">
        <v>17</v>
      </c>
      <c r="BG115" s="316" t="s">
        <v>207</v>
      </c>
      <c r="BH115" s="316" t="s">
        <v>207</v>
      </c>
      <c r="BI115" s="316"/>
      <c r="BJ115" s="316"/>
      <c r="BK115" s="316"/>
      <c r="BL115" s="316"/>
      <c r="BM115" s="316"/>
      <c r="BN115" s="316"/>
      <c r="BO115" s="316"/>
      <c r="BP115" s="316"/>
      <c r="BQ115" s="316"/>
      <c r="BR115" s="316"/>
      <c r="BS115" s="316"/>
      <c r="BT115" s="316"/>
      <c r="BU115" s="316"/>
      <c r="BV115" s="316"/>
      <c r="BW115" s="316"/>
      <c r="BX115" s="316"/>
      <c r="BY115" s="316"/>
      <c r="BZ115" s="316"/>
      <c r="CA115" s="316"/>
      <c r="CB115" s="316"/>
      <c r="CC115" s="316"/>
      <c r="CD115" s="316"/>
      <c r="CE115" s="316"/>
      <c r="CF115" s="316"/>
      <c r="CG115" s="316"/>
      <c r="CH115" s="316"/>
      <c r="CI115" s="316"/>
      <c r="CJ115" s="316"/>
      <c r="CK115" s="316"/>
      <c r="CL115" s="316"/>
      <c r="CM115" s="316"/>
      <c r="CN115" s="316"/>
      <c r="CO115" s="316"/>
      <c r="CP115" s="316"/>
      <c r="CQ115" s="316"/>
      <c r="CR115" s="316"/>
      <c r="CS115" s="316"/>
      <c r="CT115" s="316"/>
      <c r="CU115" s="316"/>
      <c r="CV115" s="316"/>
      <c r="CW115" s="303" t="s">
        <v>46</v>
      </c>
    </row>
    <row r="116" spans="1:101" s="303" customFormat="1" ht="12" x14ac:dyDescent="0.2">
      <c r="A116" s="468"/>
      <c r="B116" s="420"/>
      <c r="C116" s="304" t="s">
        <v>37</v>
      </c>
      <c r="D116" s="315">
        <f>CW82</f>
        <v>90</v>
      </c>
      <c r="E116" s="316">
        <f>IF(E115=$A$12,D116+($B$12*15),IF(E115=$A$13,D116+($B$13*15),IF(E115=$A$15,IF(D116+($B$15*15)&gt;100,100,D116+($B$15*15)),IF(E115=$A$14,IF(D116+($B$14*15)&gt;100,100,D116+($B$14*15)),IF(E115=$A$16,IF(D116+$B$16*15&gt;100,100,D116+$B$16*15),D116)))))</f>
        <v>90</v>
      </c>
      <c r="F116" s="316">
        <f t="shared" ref="F116" si="3016">IF(F115=$A$12,E116+($B$12*15),IF(F115=$A$13,E116+($B$13*15),IF(F115=$A$15,IF(E116+($B$15*15)&gt;100,100,E116+($B$15*15)),IF(F115=$A$14,IF(E116+($B$14*15)&gt;100,100,E116+($B$14*15)),IF(F115=$A$16,IF(E116+$B$16*15&gt;100,100,E116+$B$16*15),E116)))))</f>
        <v>90</v>
      </c>
      <c r="G116" s="316">
        <f t="shared" ref="G116" si="3017">IF(G115=$A$12,F116+($B$12*15),IF(G115=$A$13,F116+($B$13*15),IF(G115=$A$15,IF(F116+($B$15*15)&gt;100,100,F116+($B$15*15)),IF(G115=$A$14,IF(F116+($B$14*15)&gt;100,100,F116+($B$14*15)),IF(G115=$A$16,IF(F116+$B$16*15&gt;100,100,F116+$B$16*15),F116)))))</f>
        <v>90</v>
      </c>
      <c r="H116" s="316">
        <f t="shared" ref="H116" si="3018">IF(H115=$A$12,G116+($B$12*15),IF(H115=$A$13,G116+($B$13*15),IF(H115=$A$15,IF(G116+($B$15*15)&gt;100,100,G116+($B$15*15)),IF(H115=$A$14,IF(G116+($B$14*15)&gt;100,100,G116+($B$14*15)),IF(H115=$A$16,IF(G116+$B$16*15&gt;100,100,G116+$B$16*15),G116)))))</f>
        <v>90</v>
      </c>
      <c r="I116" s="316">
        <f t="shared" ref="I116" si="3019">IF(I115=$A$12,H116+($B$12*15),IF(I115=$A$13,H116+($B$13*15),IF(I115=$A$15,IF(H116+($B$15*15)&gt;100,100,H116+($B$15*15)),IF(I115=$A$14,IF(H116+($B$14*15)&gt;100,100,H116+($B$14*15)),IF(I115=$A$16,IF(H116+$B$16*15&gt;100,100,H116+$B$16*15),H116)))))</f>
        <v>100</v>
      </c>
      <c r="J116" s="316">
        <f t="shared" ref="J116" si="3020">IF(J115=$A$12,I116+($B$12*15),IF(J115=$A$13,I116+($B$13*15),IF(J115=$A$15,IF(I116+($B$15*15)&gt;100,100,I116+($B$15*15)),IF(J115=$A$14,IF(I116+($B$14*15)&gt;100,100,I116+($B$14*15)),IF(J115=$A$16,IF(I116+$B$16*15&gt;100,100,I116+$B$16*15),I116)))))</f>
        <v>100</v>
      </c>
      <c r="K116" s="316">
        <f t="shared" ref="K116" si="3021">IF(K115=$A$12,J116+($B$12*15),IF(K115=$A$13,J116+($B$13*15),IF(K115=$A$15,IF(J116+($B$15*15)&gt;100,100,J116+($B$15*15)),IF(K115=$A$14,IF(J116+($B$14*15)&gt;100,100,J116+($B$14*15)),IF(K115=$A$16,IF(J116+$B$16*15&gt;100,100,J116+$B$16*15),J116)))))</f>
        <v>100</v>
      </c>
      <c r="L116" s="316">
        <f t="shared" ref="L116" si="3022">IF(L115=$A$12,K116+($B$12*15),IF(L115=$A$13,K116+($B$13*15),IF(L115=$A$15,IF(K116+($B$15*15)&gt;100,100,K116+($B$15*15)),IF(L115=$A$14,IF(K116+($B$14*15)&gt;100,100,K116+($B$14*15)),IF(L115=$A$16,IF(K116+$B$16*15&gt;100,100,K116+$B$16*15),K116)))))</f>
        <v>100</v>
      </c>
      <c r="M116" s="316">
        <f t="shared" ref="M116" si="3023">IF(M115=$A$12,L116+($B$12*15),IF(M115=$A$13,L116+($B$13*15),IF(M115=$A$15,IF(L116+($B$15*15)&gt;100,100,L116+($B$15*15)),IF(M115=$A$14,IF(L116+($B$14*15)&gt;100,100,L116+($B$14*15)),IF(M115=$A$16,IF(L116+$B$16*15&gt;100,100,L116+$B$16*15),L116)))))</f>
        <v>98.076666666666668</v>
      </c>
      <c r="N116" s="316">
        <f t="shared" ref="N116" si="3024">IF(N115=$A$12,M116+($B$12*15),IF(N115=$A$13,M116+($B$13*15),IF(N115=$A$15,IF(M116+($B$15*15)&gt;100,100,M116+($B$15*15)),IF(N115=$A$14,IF(M116+($B$14*15)&gt;100,100,M116+($B$14*15)),IF(N115=$A$16,IF(M116+$B$16*15&gt;100,100,M116+$B$16*15),M116)))))</f>
        <v>96.153333333333336</v>
      </c>
      <c r="O116" s="316">
        <f t="shared" ref="O116" si="3025">IF(O115=$A$12,N116+($B$12*15),IF(O115=$A$13,N116+($B$13*15),IF(O115=$A$15,IF(N116+($B$15*15)&gt;100,100,N116+($B$15*15)),IF(O115=$A$14,IF(N116+($B$14*15)&gt;100,100,N116+($B$14*15)),IF(O115=$A$16,IF(N116+$B$16*15&gt;100,100,N116+$B$16*15),N116)))))</f>
        <v>94.216666666666669</v>
      </c>
      <c r="P116" s="316">
        <f t="shared" ref="P116" si="3026">IF(P115=$A$12,O116+($B$12*15),IF(P115=$A$13,O116+($B$13*15),IF(P115=$A$15,IF(O116+($B$15*15)&gt;100,100,O116+($B$15*15)),IF(P115=$A$14,IF(O116+($B$14*15)&gt;100,100,O116+($B$14*15)),IF(P115=$A$16,IF(O116+$B$16*15&gt;100,100,O116+$B$16*15),O116)))))</f>
        <v>92.28</v>
      </c>
      <c r="Q116" s="316">
        <f t="shared" ref="Q116" si="3027">IF(Q115=$A$12,P116+($B$12*15),IF(Q115=$A$13,P116+($B$13*15),IF(Q115=$A$15,IF(P116+($B$15*15)&gt;100,100,P116+($B$15*15)),IF(Q115=$A$14,IF(P116+($B$14*15)&gt;100,100,P116+($B$14*15)),IF(Q115=$A$16,IF(P116+$B$16*15&gt;100,100,P116+$B$16*15),P116)))))</f>
        <v>90.343333333333334</v>
      </c>
      <c r="R116" s="316">
        <f t="shared" ref="R116" si="3028">IF(R115=$A$12,Q116+($B$12*15),IF(R115=$A$13,Q116+($B$13*15),IF(R115=$A$15,IF(Q116+($B$15*15)&gt;100,100,Q116+($B$15*15)),IF(R115=$A$14,IF(Q116+($B$14*15)&gt;100,100,Q116+($B$14*15)),IF(R115=$A$16,IF(Q116+$B$16*15&gt;100,100,Q116+$B$16*15),Q116)))))</f>
        <v>88.406666666666666</v>
      </c>
      <c r="S116" s="316">
        <f t="shared" ref="S116" si="3029">IF(S115=$A$12,R116+($B$12*15),IF(S115=$A$13,R116+($B$13*15),IF(S115=$A$15,IF(R116+($B$15*15)&gt;100,100,R116+($B$15*15)),IF(S115=$A$14,IF(R116+($B$14*15)&gt;100,100,R116+($B$14*15)),IF(S115=$A$16,IF(R116+$B$16*15&gt;100,100,R116+$B$16*15),R116)))))</f>
        <v>86.47</v>
      </c>
      <c r="T116" s="316">
        <f t="shared" ref="T116" si="3030">IF(T115=$A$12,S116+($B$12*15),IF(T115=$A$13,S116+($B$13*15),IF(T115=$A$15,IF(S116+($B$15*15)&gt;100,100,S116+($B$15*15)),IF(T115=$A$14,IF(S116+($B$14*15)&gt;100,100,S116+($B$14*15)),IF(T115=$A$16,IF(S116+$B$16*15&gt;100,100,S116+$B$16*15),S116)))))</f>
        <v>84.533333333333331</v>
      </c>
      <c r="U116" s="316">
        <f t="shared" ref="U116" si="3031">IF(U115=$A$12,T116+($B$12*15),IF(U115=$A$13,T116+($B$13*15),IF(U115=$A$15,IF(T116+($B$15*15)&gt;100,100,T116+($B$15*15)),IF(U115=$A$14,IF(T116+($B$14*15)&gt;100,100,T116+($B$14*15)),IF(U115=$A$16,IF(T116+$B$16*15&gt;100,100,T116+$B$16*15),T116)))))</f>
        <v>82.596666666666664</v>
      </c>
      <c r="V116" s="316">
        <f t="shared" ref="V116" si="3032">IF(V115=$A$12,U116+($B$12*15),IF(V115=$A$13,U116+($B$13*15),IF(V115=$A$15,IF(U116+($B$15*15)&gt;100,100,U116+($B$15*15)),IF(V115=$A$14,IF(U116+($B$14*15)&gt;100,100,U116+($B$14*15)),IF(V115=$A$16,IF(U116+$B$16*15&gt;100,100,U116+$B$16*15),U116)))))</f>
        <v>80.66</v>
      </c>
      <c r="W116" s="316">
        <f t="shared" ref="W116" si="3033">IF(W115=$A$12,V116+($B$12*15),IF(W115=$A$13,V116+($B$13*15),IF(W115=$A$15,IF(V116+($B$15*15)&gt;100,100,V116+($B$15*15)),IF(W115=$A$14,IF(V116+($B$14*15)&gt;100,100,V116+($B$14*15)),IF(W115=$A$16,IF(V116+$B$16*15&gt;100,100,V116+$B$16*15),V116)))))</f>
        <v>78.723333333333329</v>
      </c>
      <c r="X116" s="316">
        <f t="shared" ref="X116" si="3034">IF(X115=$A$12,W116+($B$12*15),IF(X115=$A$13,W116+($B$13*15),IF(X115=$A$15,IF(W116+($B$15*15)&gt;100,100,W116+($B$15*15)),IF(X115=$A$14,IF(W116+($B$14*15)&gt;100,100,W116+($B$14*15)),IF(X115=$A$16,IF(W116+$B$16*15&gt;100,100,W116+$B$16*15),W116)))))</f>
        <v>76.786666666666662</v>
      </c>
      <c r="Y116" s="316">
        <f t="shared" ref="Y116" si="3035">IF(Y115=$A$12,X116+($B$12*15),IF(Y115=$A$13,X116+($B$13*15),IF(Y115=$A$15,IF(X116+($B$15*15)&gt;100,100,X116+($B$15*15)),IF(Y115=$A$14,IF(X116+($B$14*15)&gt;100,100,X116+($B$14*15)),IF(Y115=$A$16,IF(X116+$B$16*15&gt;100,100,X116+$B$16*15),X116)))))</f>
        <v>74.849999999999994</v>
      </c>
      <c r="Z116" s="316">
        <f t="shared" ref="Z116" si="3036">IF(Z115=$A$12,Y116+($B$12*15),IF(Z115=$A$13,Y116+($B$13*15),IF(Z115=$A$15,IF(Y116+($B$15*15)&gt;100,100,Y116+($B$15*15)),IF(Z115=$A$14,IF(Y116+($B$14*15)&gt;100,100,Y116+($B$14*15)),IF(Z115=$A$16,IF(Y116+$B$16*15&gt;100,100,Y116+$B$16*15),Y116)))))</f>
        <v>72.913333333333327</v>
      </c>
      <c r="AA116" s="316">
        <f t="shared" ref="AA116" si="3037">IF(AA115=$A$12,Z116+($B$12*15),IF(AA115=$A$13,Z116+($B$13*15),IF(AA115=$A$15,IF(Z116+($B$15*15)&gt;100,100,Z116+($B$15*15)),IF(AA115=$A$14,IF(Z116+($B$14*15)&gt;100,100,Z116+($B$14*15)),IF(AA115=$A$16,IF(Z116+$B$16*15&gt;100,100,Z116+$B$16*15),Z116)))))</f>
        <v>70.976666666666659</v>
      </c>
      <c r="AB116" s="316">
        <f t="shared" ref="AB116" si="3038">IF(AB115=$A$12,AA116+($B$12*15),IF(AB115=$A$13,AA116+($B$13*15),IF(AB115=$A$15,IF(AA116+($B$15*15)&gt;100,100,AA116+($B$15*15)),IF(AB115=$A$14,IF(AA116+($B$14*15)&gt;100,100,AA116+($B$14*15)),IF(AB115=$A$16,IF(AA116+$B$16*15&gt;100,100,AA116+$B$16*15),AA116)))))</f>
        <v>69.039999999999992</v>
      </c>
      <c r="AC116" s="316">
        <f t="shared" ref="AC116" si="3039">IF(AC115=$A$12,AB116+($B$12*15),IF(AC115=$A$13,AB116+($B$13*15),IF(AC115=$A$15,IF(AB116+($B$15*15)&gt;100,100,AB116+($B$15*15)),IF(AC115=$A$14,IF(AB116+($B$14*15)&gt;100,100,AB116+($B$14*15)),IF(AC115=$A$16,IF(AB116+$B$16*15&gt;100,100,AB116+$B$16*15),AB116)))))</f>
        <v>67.103333333333325</v>
      </c>
      <c r="AD116" s="316">
        <f t="shared" ref="AD116" si="3040">IF(AD115=$A$12,AC116+($B$12*15),IF(AD115=$A$13,AC116+($B$13*15),IF(AD115=$A$15,IF(AC116+($B$15*15)&gt;100,100,AC116+($B$15*15)),IF(AD115=$A$14,IF(AC116+($B$14*15)&gt;100,100,AC116+($B$14*15)),IF(AD115=$A$16,IF(AC116+$B$16*15&gt;100,100,AC116+$B$16*15),AC116)))))</f>
        <v>65.166666666666657</v>
      </c>
      <c r="AE116" s="316">
        <f t="shared" ref="AE116" si="3041">IF(AE115=$A$12,AD116+($B$12*15),IF(AE115=$A$13,AD116+($B$13*15),IF(AE115=$A$15,IF(AD116+($B$15*15)&gt;100,100,AD116+($B$15*15)),IF(AE115=$A$14,IF(AD116+($B$14*15)&gt;100,100,AD116+($B$14*15)),IF(AE115=$A$16,IF(AD116+$B$16*15&gt;100,100,AD116+$B$16*15),AD116)))))</f>
        <v>63.22999999999999</v>
      </c>
      <c r="AF116" s="316">
        <f t="shared" ref="AF116" si="3042">IF(AF115=$A$12,AE116+($B$12*15),IF(AF115=$A$13,AE116+($B$13*15),IF(AF115=$A$15,IF(AE116+($B$15*15)&gt;100,100,AE116+($B$15*15)),IF(AF115=$A$14,IF(AE116+($B$14*15)&gt;100,100,AE116+($B$14*15)),IF(AF115=$A$16,IF(AE116+$B$16*15&gt;100,100,AE116+$B$16*15),AE116)))))</f>
        <v>61.293333333333322</v>
      </c>
      <c r="AG116" s="316">
        <f t="shared" ref="AG116" si="3043">IF(AG115=$A$12,AF116+($B$12*15),IF(AG115=$A$13,AF116+($B$13*15),IF(AG115=$A$15,IF(AF116+($B$15*15)&gt;100,100,AF116+($B$15*15)),IF(AG115=$A$14,IF(AF116+($B$14*15)&gt;100,100,AF116+($B$14*15)),IF(AG115=$A$16,IF(AF116+$B$16*15&gt;100,100,AF116+$B$16*15),AF116)))))</f>
        <v>59.356666666666655</v>
      </c>
      <c r="AH116" s="316">
        <f t="shared" ref="AH116" si="3044">IF(AH115=$A$12,AG116+($B$12*15),IF(AH115=$A$13,AG116+($B$13*15),IF(AH115=$A$15,IF(AG116+($B$15*15)&gt;100,100,AG116+($B$15*15)),IF(AH115=$A$14,IF(AG116+($B$14*15)&gt;100,100,AG116+($B$14*15)),IF(AH115=$A$16,IF(AG116+$B$16*15&gt;100,100,AG116+$B$16*15),AG116)))))</f>
        <v>57.419999999999987</v>
      </c>
      <c r="AI116" s="316">
        <f t="shared" ref="AI116" si="3045">IF(AI115=$A$12,AH116+($B$12*15),IF(AI115=$A$13,AH116+($B$13*15),IF(AI115=$A$15,IF(AH116+($B$15*15)&gt;100,100,AH116+($B$15*15)),IF(AI115=$A$14,IF(AH116+($B$14*15)&gt;100,100,AH116+($B$14*15)),IF(AI115=$A$16,IF(AH116+$B$16*15&gt;100,100,AH116+$B$16*15),AH116)))))</f>
        <v>55.48333333333332</v>
      </c>
      <c r="AJ116" s="316">
        <f t="shared" ref="AJ116" si="3046">IF(AJ115=$A$12,AI116+($B$12*15),IF(AJ115=$A$13,AI116+($B$13*15),IF(AJ115=$A$15,IF(AI116+($B$15*15)&gt;100,100,AI116+($B$15*15)),IF(AJ115=$A$14,IF(AI116+($B$14*15)&gt;100,100,AI116+($B$14*15)),IF(AJ115=$A$16,IF(AI116+$B$16*15&gt;100,100,AI116+$B$16*15),AI116)))))</f>
        <v>53.546666666666653</v>
      </c>
      <c r="AK116" s="316">
        <f t="shared" ref="AK116" si="3047">IF(AK115=$A$12,AJ116+($B$12*15),IF(AK115=$A$13,AJ116+($B$13*15),IF(AK115=$A$15,IF(AJ116+($B$15*15)&gt;100,100,AJ116+($B$15*15)),IF(AK115=$A$14,IF(AJ116+($B$14*15)&gt;100,100,AJ116+($B$14*15)),IF(AK115=$A$16,IF(AJ116+$B$16*15&gt;100,100,AJ116+$B$16*15),AJ116)))))</f>
        <v>51.609999999999985</v>
      </c>
      <c r="AL116" s="316">
        <f t="shared" ref="AL116" si="3048">IF(AL115=$A$12,AK116+($B$12*15),IF(AL115=$A$13,AK116+($B$13*15),IF(AL115=$A$15,IF(AK116+($B$15*15)&gt;100,100,AK116+($B$15*15)),IF(AL115=$A$14,IF(AK116+($B$14*15)&gt;100,100,AK116+($B$14*15)),IF(AL115=$A$16,IF(AK116+$B$16*15&gt;100,100,AK116+$B$16*15),AK116)))))</f>
        <v>49.673333333333318</v>
      </c>
      <c r="AM116" s="316">
        <f t="shared" ref="AM116" si="3049">IF(AM115=$A$12,AL116+($B$12*15),IF(AM115=$A$13,AL116+($B$13*15),IF(AM115=$A$15,IF(AL116+($B$15*15)&gt;100,100,AL116+($B$15*15)),IF(AM115=$A$14,IF(AL116+($B$14*15)&gt;100,100,AL116+($B$14*15)),IF(AM115=$A$16,IF(AL116+$B$16*15&gt;100,100,AL116+$B$16*15),AL116)))))</f>
        <v>47.73666666666665</v>
      </c>
      <c r="AN116" s="316">
        <f t="shared" ref="AN116" si="3050">IF(AN115=$A$12,AM116+($B$12*15),IF(AN115=$A$13,AM116+($B$13*15),IF(AN115=$A$15,IF(AM116+($B$15*15)&gt;100,100,AM116+($B$15*15)),IF(AN115=$A$14,IF(AM116+($B$14*15)&gt;100,100,AM116+($B$14*15)),IF(AN115=$A$16,IF(AM116+$B$16*15&gt;100,100,AM116+$B$16*15),AM116)))))</f>
        <v>45.799999999999983</v>
      </c>
      <c r="AO116" s="316">
        <f t="shared" ref="AO116" si="3051">IF(AO115=$A$12,AN116+($B$12*15),IF(AO115=$A$13,AN116+($B$13*15),IF(AO115=$A$15,IF(AN116+($B$15*15)&gt;100,100,AN116+($B$15*15)),IF(AO115=$A$14,IF(AN116+($B$14*15)&gt;100,100,AN116+($B$14*15)),IF(AO115=$A$16,IF(AN116+$B$16*15&gt;100,100,AN116+$B$16*15),AN116)))))</f>
        <v>43.863333333333316</v>
      </c>
      <c r="AP116" s="316">
        <f t="shared" ref="AP116" si="3052">IF(AP115=$A$12,AO116+($B$12*15),IF(AP115=$A$13,AO116+($B$13*15),IF(AP115=$A$15,IF(AO116+($B$15*15)&gt;100,100,AO116+($B$15*15)),IF(AP115=$A$14,IF(AO116+($B$14*15)&gt;100,100,AO116+($B$14*15)),IF(AP115=$A$16,IF(AO116+$B$16*15&gt;100,100,AO116+$B$16*15),AO116)))))</f>
        <v>41.926666666666648</v>
      </c>
      <c r="AQ116" s="316">
        <f t="shared" ref="AQ116" si="3053">IF(AQ115=$A$12,AP116+($B$12*15),IF(AQ115=$A$13,AP116+($B$13*15),IF(AQ115=$A$15,IF(AP116+($B$15*15)&gt;100,100,AP116+($B$15*15)),IF(AQ115=$A$14,IF(AP116+($B$14*15)&gt;100,100,AP116+($B$14*15)),IF(AQ115=$A$16,IF(AP116+$B$16*15&gt;100,100,AP116+$B$16*15),AP116)))))</f>
        <v>39.989999999999981</v>
      </c>
      <c r="AR116" s="316">
        <f t="shared" ref="AR116" si="3054">IF(AR115=$A$12,AQ116+($B$12*15),IF(AR115=$A$13,AQ116+($B$13*15),IF(AR115=$A$15,IF(AQ116+($B$15*15)&gt;100,100,AQ116+($B$15*15)),IF(AR115=$A$14,IF(AQ116+($B$14*15)&gt;100,100,AQ116+($B$14*15)),IF(AR115=$A$16,IF(AQ116+$B$16*15&gt;100,100,AQ116+$B$16*15),AQ116)))))</f>
        <v>38.053333333333313</v>
      </c>
      <c r="AS116" s="316">
        <f t="shared" ref="AS116" si="3055">IF(AS115=$A$12,AR116+($B$12*15),IF(AS115=$A$13,AR116+($B$13*15),IF(AS115=$A$15,IF(AR116+($B$15*15)&gt;100,100,AR116+($B$15*15)),IF(AS115=$A$14,IF(AR116+($B$14*15)&gt;100,100,AR116+($B$14*15)),IF(AS115=$A$16,IF(AR116+$B$16*15&gt;100,100,AR116+$B$16*15),AR116)))))</f>
        <v>36.116666666666646</v>
      </c>
      <c r="AT116" s="316">
        <f t="shared" ref="AT116" si="3056">IF(AT115=$A$12,AS116+($B$12*15),IF(AT115=$A$13,AS116+($B$13*15),IF(AT115=$A$15,IF(AS116+($B$15*15)&gt;100,100,AS116+($B$15*15)),IF(AT115=$A$14,IF(AS116+($B$14*15)&gt;100,100,AS116+($B$14*15)),IF(AT115=$A$16,IF(AS116+$B$16*15&gt;100,100,AS116+$B$16*15),AS116)))))</f>
        <v>34.179999999999978</v>
      </c>
      <c r="AU116" s="316">
        <f t="shared" ref="AU116" si="3057">IF(AU115=$A$12,AT116+($B$12*15),IF(AU115=$A$13,AT116+($B$13*15),IF(AU115=$A$15,IF(AT116+($B$15*15)&gt;100,100,AT116+($B$15*15)),IF(AU115=$A$14,IF(AT116+($B$14*15)&gt;100,100,AT116+($B$14*15)),IF(AU115=$A$16,IF(AT116+$B$16*15&gt;100,100,AT116+$B$16*15),AT116)))))</f>
        <v>32.243333333333311</v>
      </c>
      <c r="AV116" s="316">
        <f t="shared" ref="AV116" si="3058">IF(AV115=$A$12,AU116+($B$12*15),IF(AV115=$A$13,AU116+($B$13*15),IF(AV115=$A$15,IF(AU116+($B$15*15)&gt;100,100,AU116+($B$15*15)),IF(AV115=$A$14,IF(AU116+($B$14*15)&gt;100,100,AU116+($B$14*15)),IF(AV115=$A$16,IF(AU116+$B$16*15&gt;100,100,AU116+$B$16*15),AU116)))))</f>
        <v>30.306666666666644</v>
      </c>
      <c r="AW116" s="316">
        <f t="shared" ref="AW116" si="3059">IF(AW115=$A$12,AV116+($B$12*15),IF(AW115=$A$13,AV116+($B$13*15),IF(AW115=$A$15,IF(AV116+($B$15*15)&gt;100,100,AV116+($B$15*15)),IF(AW115=$A$14,IF(AV116+($B$14*15)&gt;100,100,AV116+($B$14*15)),IF(AW115=$A$16,IF(AV116+$B$16*15&gt;100,100,AV116+$B$16*15),AV116)))))</f>
        <v>28.369999999999976</v>
      </c>
      <c r="AX116" s="316">
        <f t="shared" ref="AX116" si="3060">IF(AX115=$A$12,AW116+($B$12*15),IF(AX115=$A$13,AW116+($B$13*15),IF(AX115=$A$15,IF(AW116+($B$15*15)&gt;100,100,AW116+($B$15*15)),IF(AX115=$A$14,IF(AW116+($B$14*15)&gt;100,100,AW116+($B$14*15)),IF(AX115=$A$16,IF(AW116+$B$16*15&gt;100,100,AW116+$B$16*15),AW116)))))</f>
        <v>26.433333333333309</v>
      </c>
      <c r="AY116" s="316">
        <f t="shared" ref="AY116" si="3061">IF(AY115=$A$12,AX116+($B$12*15),IF(AY115=$A$13,AX116+($B$13*15),IF(AY115=$A$15,IF(AX116+($B$15*15)&gt;100,100,AX116+($B$15*15)),IF(AY115=$A$14,IF(AX116+($B$14*15)&gt;100,100,AX116+($B$14*15)),IF(AY115=$A$16,IF(AX116+$B$16*15&gt;100,100,AX116+$B$16*15),AX116)))))</f>
        <v>24.496666666666641</v>
      </c>
      <c r="AZ116" s="316">
        <f t="shared" ref="AZ116" si="3062">IF(AZ115=$A$12,AY116+($B$12*15),IF(AZ115=$A$13,AY116+($B$13*15),IF(AZ115=$A$15,IF(AY116+($B$15*15)&gt;100,100,AY116+($B$15*15)),IF(AZ115=$A$14,IF(AY116+($B$14*15)&gt;100,100,AY116+($B$14*15)),IF(AZ115=$A$16,IF(AY116+$B$16*15&gt;100,100,AY116+$B$16*15),AY116)))))</f>
        <v>22.559999999999974</v>
      </c>
      <c r="BA116" s="316">
        <f t="shared" ref="BA116" si="3063">IF(BA115=$A$12,AZ116+($B$12*15),IF(BA115=$A$13,AZ116+($B$13*15),IF(BA115=$A$15,IF(AZ116+($B$15*15)&gt;100,100,AZ116+($B$15*15)),IF(BA115=$A$14,IF(AZ116+($B$14*15)&gt;100,100,AZ116+($B$14*15)),IF(BA115=$A$16,IF(AZ116+$B$16*15&gt;100,100,AZ116+$B$16*15),AZ116)))))</f>
        <v>20.623333333333306</v>
      </c>
      <c r="BB116" s="316">
        <f t="shared" ref="BB116" si="3064">IF(BB115=$A$12,BA116+($B$12*15),IF(BB115=$A$13,BA116+($B$13*15),IF(BB115=$A$15,IF(BA116+($B$15*15)&gt;100,100,BA116+($B$15*15)),IF(BB115=$A$14,IF(BA116+($B$14*15)&gt;100,100,BA116+($B$14*15)),IF(BB115=$A$16,IF(BA116+$B$16*15&gt;100,100,BA116+$B$16*15),BA116)))))</f>
        <v>18.699999999999974</v>
      </c>
      <c r="BC116" s="316">
        <f t="shared" ref="BC116" si="3065">IF(BC115=$A$12,BB116+($B$12*15),IF(BC115=$A$13,BB116+($B$13*15),IF(BC115=$A$15,IF(BB116+($B$15*15)&gt;100,100,BB116+($B$15*15)),IF(BC115=$A$14,IF(BB116+($B$14*15)&gt;100,100,BB116+($B$14*15)),IF(BC115=$A$16,IF(BB116+$B$16*15&gt;100,100,BB116+$B$16*15),BB116)))))</f>
        <v>43.699999999999974</v>
      </c>
      <c r="BD116" s="316">
        <f t="shared" ref="BD116" si="3066">IF(BD115=$A$12,BC116+($B$12*15),IF(BD115=$A$13,BC116+($B$13*15),IF(BD115=$A$15,IF(BC116+($B$15*15)&gt;100,100,BC116+($B$15*15)),IF(BD115=$A$14,IF(BC116+($B$14*15)&gt;100,100,BC116+($B$14*15)),IF(BD115=$A$16,IF(BC116+$B$16*15&gt;100,100,BC116+$B$16*15),BC116)))))</f>
        <v>68.699999999999974</v>
      </c>
      <c r="BE116" s="316">
        <f t="shared" ref="BE116" si="3067">IF(BE115=$A$12,BD116+($B$12*15),IF(BE115=$A$13,BD116+($B$13*15),IF(BE115=$A$15,IF(BD116+($B$15*15)&gt;100,100,BD116+($B$15*15)),IF(BE115=$A$14,IF(BD116+($B$14*15)&gt;100,100,BD116+($B$14*15)),IF(BE115=$A$16,IF(BD116+$B$16*15&gt;100,100,BD116+$B$16*15),BD116)))))</f>
        <v>93.699999999999974</v>
      </c>
      <c r="BF116" s="316">
        <f t="shared" ref="BF116" si="3068">IF(BF115=$A$12,BE116+($B$12*15),IF(BF115=$A$13,BE116+($B$13*15),IF(BF115=$A$15,IF(BE116+($B$15*15)&gt;100,100,BE116+($B$15*15)),IF(BF115=$A$14,IF(BE116+($B$14*15)&gt;100,100,BE116+($B$14*15)),IF(BF115=$A$16,IF(BE116+$B$16*15&gt;100,100,BE116+$B$16*15),BE116)))))</f>
        <v>100</v>
      </c>
      <c r="BG116" s="316">
        <f t="shared" ref="BG116" si="3069">IF(BG115=$A$12,BF116+($B$12*15),IF(BG115=$A$13,BF116+($B$13*15),IF(BG115=$A$15,IF(BF116+($B$15*15)&gt;100,100,BF116+($B$15*15)),IF(BG115=$A$14,IF(BF116+($B$14*15)&gt;100,100,BF116+($B$14*15)),IF(BG115=$A$16,IF(BF116+$B$16*15&gt;100,100,BF116+$B$16*15),BF116)))))</f>
        <v>98.076666666666668</v>
      </c>
      <c r="BH116" s="316">
        <f t="shared" ref="BH116" si="3070">IF(BH115=$A$12,BG116+($B$12*15),IF(BH115=$A$13,BG116+($B$13*15),IF(BH115=$A$15,IF(BG116+($B$15*15)&gt;100,100,BG116+($B$15*15)),IF(BH115=$A$14,IF(BG116+($B$14*15)&gt;100,100,BG116+($B$14*15)),IF(BH115=$A$16,IF(BG116+$B$16*15&gt;100,100,BG116+$B$16*15),BG116)))))</f>
        <v>96.153333333333336</v>
      </c>
      <c r="BI116" s="316">
        <f t="shared" ref="BI116" si="3071">IF(BI115=$A$12,BH116+($B$12*15),IF(BI115=$A$13,BH116+($B$13*15),IF(BI115=$A$15,IF(BH116+($B$15*15)&gt;100,100,BH116+($B$15*15)),IF(BI115=$A$14,IF(BH116+($B$14*15)&gt;100,100,BH116+($B$14*15)),IF(BI115=$A$16,IF(BH116+$B$16*15&gt;100,100,BH116+$B$16*15),BH116)))))</f>
        <v>96.153333333333336</v>
      </c>
      <c r="BJ116" s="316">
        <f t="shared" ref="BJ116" si="3072">IF(BJ115=$A$12,BI116+($B$12*15),IF(BJ115=$A$13,BI116+($B$13*15),IF(BJ115=$A$15,IF(BI116+($B$15*15)&gt;100,100,BI116+($B$15*15)),IF(BJ115=$A$14,IF(BI116+($B$14*15)&gt;100,100,BI116+($B$14*15)),IF(BJ115=$A$16,IF(BI116+$B$16*15&gt;100,100,BI116+$B$16*15),BI116)))))</f>
        <v>96.153333333333336</v>
      </c>
      <c r="BK116" s="316">
        <f t="shared" ref="BK116" si="3073">IF(BK115=$A$12,BJ116+($B$12*15),IF(BK115=$A$13,BJ116+($B$13*15),IF(BK115=$A$15,IF(BJ116+($B$15*15)&gt;100,100,BJ116+($B$15*15)),IF(BK115=$A$14,IF(BJ116+($B$14*15)&gt;100,100,BJ116+($B$14*15)),IF(BK115=$A$16,IF(BJ116+$B$16*15&gt;100,100,BJ116+$B$16*15),BJ116)))))</f>
        <v>96.153333333333336</v>
      </c>
      <c r="BL116" s="316">
        <f t="shared" ref="BL116" si="3074">IF(BL115=$A$12,BK116+($B$12*15),IF(BL115=$A$13,BK116+($B$13*15),IF(BL115=$A$15,IF(BK116+($B$15*15)&gt;100,100,BK116+($B$15*15)),IF(BL115=$A$14,IF(BK116+($B$14*15)&gt;100,100,BK116+($B$14*15)),IF(BL115=$A$16,IF(BK116+$B$16*15&gt;100,100,BK116+$B$16*15),BK116)))))</f>
        <v>96.153333333333336</v>
      </c>
      <c r="BM116" s="316">
        <f t="shared" ref="BM116" si="3075">IF(BM115=$A$12,BL116+($B$12*15),IF(BM115=$A$13,BL116+($B$13*15),IF(BM115=$A$15,IF(BL116+($B$15*15)&gt;100,100,BL116+($B$15*15)),IF(BM115=$A$14,IF(BL116+($B$14*15)&gt;100,100,BL116+($B$14*15)),IF(BM115=$A$16,IF(BL116+$B$16*15&gt;100,100,BL116+$B$16*15),BL116)))))</f>
        <v>96.153333333333336</v>
      </c>
      <c r="BN116" s="316">
        <f t="shared" ref="BN116" si="3076">IF(BN115=$A$12,BM116+($B$12*15),IF(BN115=$A$13,BM116+($B$13*15),IF(BN115=$A$15,IF(BM116+($B$15*15)&gt;100,100,BM116+($B$15*15)),IF(BN115=$A$14,IF(BM116+($B$14*15)&gt;100,100,BM116+($B$14*15)),IF(BN115=$A$16,IF(BM116+$B$16*15&gt;100,100,BM116+$B$16*15),BM116)))))</f>
        <v>96.153333333333336</v>
      </c>
      <c r="BO116" s="316">
        <f t="shared" ref="BO116" si="3077">IF(BO115=$A$12,BN116+($B$12*15),IF(BO115=$A$13,BN116+($B$13*15),IF(BO115=$A$15,IF(BN116+($B$15*15)&gt;100,100,BN116+($B$15*15)),IF(BO115=$A$14,IF(BN116+($B$14*15)&gt;100,100,BN116+($B$14*15)),IF(BO115=$A$16,IF(BN116+$B$16*15&gt;100,100,BN116+$B$16*15),BN116)))))</f>
        <v>96.153333333333336</v>
      </c>
      <c r="BP116" s="316">
        <f t="shared" ref="BP116" si="3078">IF(BP115=$A$12,BO116+($B$12*15),IF(BP115=$A$13,BO116+($B$13*15),IF(BP115=$A$15,IF(BO116+($B$15*15)&gt;100,100,BO116+($B$15*15)),IF(BP115=$A$14,IF(BO116+($B$14*15)&gt;100,100,BO116+($B$14*15)),IF(BP115=$A$16,IF(BO116+$B$16*15&gt;100,100,BO116+$B$16*15),BO116)))))</f>
        <v>96.153333333333336</v>
      </c>
      <c r="BQ116" s="316">
        <f t="shared" ref="BQ116" si="3079">IF(BQ115=$A$12,BP116+($B$12*15),IF(BQ115=$A$13,BP116+($B$13*15),IF(BQ115=$A$15,IF(BP116+($B$15*15)&gt;100,100,BP116+($B$15*15)),IF(BQ115=$A$14,IF(BP116+($B$14*15)&gt;100,100,BP116+($B$14*15)),IF(BQ115=$A$16,IF(BP116+$B$16*15&gt;100,100,BP116+$B$16*15),BP116)))))</f>
        <v>96.153333333333336</v>
      </c>
      <c r="BR116" s="316">
        <f t="shared" ref="BR116" si="3080">IF(BR115=$A$12,BQ116+($B$12*15),IF(BR115=$A$13,BQ116+($B$13*15),IF(BR115=$A$15,IF(BQ116+($B$15*15)&gt;100,100,BQ116+($B$15*15)),IF(BR115=$A$14,IF(BQ116+($B$14*15)&gt;100,100,BQ116+($B$14*15)),IF(BR115=$A$16,IF(BQ116+$B$16*15&gt;100,100,BQ116+$B$16*15),BQ116)))))</f>
        <v>96.153333333333336</v>
      </c>
      <c r="BS116" s="316">
        <f t="shared" ref="BS116" si="3081">IF(BS115=$A$12,BR116+($B$12*15),IF(BS115=$A$13,BR116+($B$13*15),IF(BS115=$A$15,IF(BR116+($B$15*15)&gt;100,100,BR116+($B$15*15)),IF(BS115=$A$14,IF(BR116+($B$14*15)&gt;100,100,BR116+($B$14*15)),IF(BS115=$A$16,IF(BR116+$B$16*15&gt;100,100,BR116+$B$16*15),BR116)))))</f>
        <v>96.153333333333336</v>
      </c>
      <c r="BT116" s="316">
        <f t="shared" ref="BT116" si="3082">IF(BT115=$A$12,BS116+($B$12*15),IF(BT115=$A$13,BS116+($B$13*15),IF(BT115=$A$15,IF(BS116+($B$15*15)&gt;100,100,BS116+($B$15*15)),IF(BT115=$A$14,IF(BS116+($B$14*15)&gt;100,100,BS116+($B$14*15)),IF(BT115=$A$16,IF(BS116+$B$16*15&gt;100,100,BS116+$B$16*15),BS116)))))</f>
        <v>96.153333333333336</v>
      </c>
      <c r="BU116" s="316">
        <f t="shared" ref="BU116" si="3083">IF(BU115=$A$12,BT116+($B$12*15),IF(BU115=$A$13,BT116+($B$13*15),IF(BU115=$A$15,IF(BT116+($B$15*15)&gt;100,100,BT116+($B$15*15)),IF(BU115=$A$14,IF(BT116+($B$14*15)&gt;100,100,BT116+($B$14*15)),IF(BU115=$A$16,IF(BT116+$B$16*15&gt;100,100,BT116+$B$16*15),BT116)))))</f>
        <v>96.153333333333336</v>
      </c>
      <c r="BV116" s="316">
        <f t="shared" ref="BV116" si="3084">IF(BV115=$A$12,BU116+($B$12*15),IF(BV115=$A$13,BU116+($B$13*15),IF(BV115=$A$15,IF(BU116+($B$15*15)&gt;100,100,BU116+($B$15*15)),IF(BV115=$A$14,IF(BU116+($B$14*15)&gt;100,100,BU116+($B$14*15)),IF(BV115=$A$16,IF(BU116+$B$16*15&gt;100,100,BU116+$B$16*15),BU116)))))</f>
        <v>96.153333333333336</v>
      </c>
      <c r="BW116" s="316">
        <f t="shared" ref="BW116" si="3085">IF(BW115=$A$12,BV116+($B$12*15),IF(BW115=$A$13,BV116+($B$13*15),IF(BW115=$A$15,IF(BV116+($B$15*15)&gt;100,100,BV116+($B$15*15)),IF(BW115=$A$14,IF(BV116+($B$14*15)&gt;100,100,BV116+($B$14*15)),IF(BW115=$A$16,IF(BV116+$B$16*15&gt;100,100,BV116+$B$16*15),BV116)))))</f>
        <v>96.153333333333336</v>
      </c>
      <c r="BX116" s="316">
        <f t="shared" ref="BX116" si="3086">IF(BX115=$A$12,BW116+($B$12*15),IF(BX115=$A$13,BW116+($B$13*15),IF(BX115=$A$15,IF(BW116+($B$15*15)&gt;100,100,BW116+($B$15*15)),IF(BX115=$A$14,IF(BW116+($B$14*15)&gt;100,100,BW116+($B$14*15)),IF(BX115=$A$16,IF(BW116+$B$16*15&gt;100,100,BW116+$B$16*15),BW116)))))</f>
        <v>96.153333333333336</v>
      </c>
      <c r="BY116" s="316">
        <f t="shared" ref="BY116" si="3087">IF(BY115=$A$12,BX116+($B$12*15),IF(BY115=$A$13,BX116+($B$13*15),IF(BY115=$A$15,IF(BX116+($B$15*15)&gt;100,100,BX116+($B$15*15)),IF(BY115=$A$14,IF(BX116+($B$14*15)&gt;100,100,BX116+($B$14*15)),IF(BY115=$A$16,IF(BX116+$B$16*15&gt;100,100,BX116+$B$16*15),BX116)))))</f>
        <v>96.153333333333336</v>
      </c>
      <c r="BZ116" s="316">
        <f t="shared" ref="BZ116" si="3088">IF(BZ115=$A$12,BY116+($B$12*15),IF(BZ115=$A$13,BY116+($B$13*15),IF(BZ115=$A$15,IF(BY116+($B$15*15)&gt;100,100,BY116+($B$15*15)),IF(BZ115=$A$14,IF(BY116+($B$14*15)&gt;100,100,BY116+($B$14*15)),IF(BZ115=$A$16,IF(BY116+$B$16*15&gt;100,100,BY116+$B$16*15),BY116)))))</f>
        <v>96.153333333333336</v>
      </c>
      <c r="CA116" s="316">
        <f t="shared" ref="CA116" si="3089">IF(CA115=$A$12,BZ116+($B$12*15),IF(CA115=$A$13,BZ116+($B$13*15),IF(CA115=$A$15,IF(BZ116+($B$15*15)&gt;100,100,BZ116+($B$15*15)),IF(CA115=$A$14,IF(BZ116+($B$14*15)&gt;100,100,BZ116+($B$14*15)),IF(CA115=$A$16,IF(BZ116+$B$16*15&gt;100,100,BZ116+$B$16*15),BZ116)))))</f>
        <v>96.153333333333336</v>
      </c>
      <c r="CB116" s="316">
        <f t="shared" ref="CB116" si="3090">IF(CB115=$A$12,CA116+($B$12*15),IF(CB115=$A$13,CA116+($B$13*15),IF(CB115=$A$15,IF(CA116+($B$15*15)&gt;100,100,CA116+($B$15*15)),IF(CB115=$A$14,IF(CA116+($B$14*15)&gt;100,100,CA116+($B$14*15)),IF(CB115=$A$16,IF(CA116+$B$16*15&gt;100,100,CA116+$B$16*15),CA116)))))</f>
        <v>96.153333333333336</v>
      </c>
      <c r="CC116" s="316">
        <f t="shared" ref="CC116" si="3091">IF(CC115=$A$12,CB116+($B$12*15),IF(CC115=$A$13,CB116+($B$13*15),IF(CC115=$A$15,IF(CB116+($B$15*15)&gt;100,100,CB116+($B$15*15)),IF(CC115=$A$14,IF(CB116+($B$14*15)&gt;100,100,CB116+($B$14*15)),IF(CC115=$A$16,IF(CB116+$B$16*15&gt;100,100,CB116+$B$16*15),CB116)))))</f>
        <v>96.153333333333336</v>
      </c>
      <c r="CD116" s="316">
        <f t="shared" ref="CD116" si="3092">IF(CD115=$A$12,CC116+($B$12*15),IF(CD115=$A$13,CC116+($B$13*15),IF(CD115=$A$15,IF(CC116+($B$15*15)&gt;100,100,CC116+($B$15*15)),IF(CD115=$A$14,IF(CC116+($B$14*15)&gt;100,100,CC116+($B$14*15)),IF(CD115=$A$16,IF(CC116+$B$16*15&gt;100,100,CC116+$B$16*15),CC116)))))</f>
        <v>96.153333333333336</v>
      </c>
      <c r="CE116" s="316">
        <f t="shared" ref="CE116" si="3093">IF(CE115=$A$12,CD116+($B$12*15),IF(CE115=$A$13,CD116+($B$13*15),IF(CE115=$A$15,IF(CD116+($B$15*15)&gt;100,100,CD116+($B$15*15)),IF(CE115=$A$14,IF(CD116+($B$14*15)&gt;100,100,CD116+($B$14*15)),IF(CE115=$A$16,IF(CD116+$B$16*15&gt;100,100,CD116+$B$16*15),CD116)))))</f>
        <v>96.153333333333336</v>
      </c>
      <c r="CF116" s="316">
        <f t="shared" ref="CF116" si="3094">IF(CF115=$A$12,CE116+($B$12*15),IF(CF115=$A$13,CE116+($B$13*15),IF(CF115=$A$15,IF(CE116+($B$15*15)&gt;100,100,CE116+($B$15*15)),IF(CF115=$A$14,IF(CE116+($B$14*15)&gt;100,100,CE116+($B$14*15)),IF(CF115=$A$16,IF(CE116+$B$16*15&gt;100,100,CE116+$B$16*15),CE116)))))</f>
        <v>96.153333333333336</v>
      </c>
      <c r="CG116" s="316">
        <f t="shared" ref="CG116" si="3095">IF(CG115=$A$12,CF116+($B$12*15),IF(CG115=$A$13,CF116+($B$13*15),IF(CG115=$A$15,IF(CF116+($B$15*15)&gt;100,100,CF116+($B$15*15)),IF(CG115=$A$14,IF(CF116+($B$14*15)&gt;100,100,CF116+($B$14*15)),IF(CG115=$A$16,IF(CF116+$B$16*15&gt;100,100,CF116+$B$16*15),CF116)))))</f>
        <v>96.153333333333336</v>
      </c>
      <c r="CH116" s="316">
        <f t="shared" ref="CH116" si="3096">IF(CH115=$A$12,CG116+($B$12*15),IF(CH115=$A$13,CG116+($B$13*15),IF(CH115=$A$15,IF(CG116+($B$15*15)&gt;100,100,CG116+($B$15*15)),IF(CH115=$A$14,IF(CG116+($B$14*15)&gt;100,100,CG116+($B$14*15)),IF(CH115=$A$16,IF(CG116+$B$16*15&gt;100,100,CG116+$B$16*15),CG116)))))</f>
        <v>96.153333333333336</v>
      </c>
      <c r="CI116" s="316">
        <f t="shared" ref="CI116" si="3097">IF(CI115=$A$12,CH116+($B$12*15),IF(CI115=$A$13,CH116+($B$13*15),IF(CI115=$A$15,IF(CH116+($B$15*15)&gt;100,100,CH116+($B$15*15)),IF(CI115=$A$14,IF(CH116+($B$14*15)&gt;100,100,CH116+($B$14*15)),IF(CI115=$A$16,IF(CH116+$B$16*15&gt;100,100,CH116+$B$16*15),CH116)))))</f>
        <v>96.153333333333336</v>
      </c>
      <c r="CJ116" s="316">
        <f t="shared" ref="CJ116" si="3098">IF(CJ115=$A$12,CI116+($B$12*15),IF(CJ115=$A$13,CI116+($B$13*15),IF(CJ115=$A$15,IF(CI116+($B$15*15)&gt;100,100,CI116+($B$15*15)),IF(CJ115=$A$14,IF(CI116+($B$14*15)&gt;100,100,CI116+($B$14*15)),IF(CJ115=$A$16,IF(CI116+$B$16*15&gt;100,100,CI116+$B$16*15),CI116)))))</f>
        <v>96.153333333333336</v>
      </c>
      <c r="CK116" s="316">
        <f t="shared" ref="CK116" si="3099">IF(CK115=$A$12,CJ116+($B$12*15),IF(CK115=$A$13,CJ116+($B$13*15),IF(CK115=$A$15,IF(CJ116+($B$15*15)&gt;100,100,CJ116+($B$15*15)),IF(CK115=$A$14,IF(CJ116+($B$14*15)&gt;100,100,CJ116+($B$14*15)),IF(CK115=$A$16,IF(CJ116+$B$16*15&gt;100,100,CJ116+$B$16*15),CJ116)))))</f>
        <v>96.153333333333336</v>
      </c>
      <c r="CL116" s="316">
        <f t="shared" ref="CL116" si="3100">IF(CL115=$A$12,CK116+($B$12*15),IF(CL115=$A$13,CK116+($B$13*15),IF(CL115=$A$15,IF(CK116+($B$15*15)&gt;100,100,CK116+($B$15*15)),IF(CL115=$A$14,IF(CK116+($B$14*15)&gt;100,100,CK116+($B$14*15)),IF(CL115=$A$16,IF(CK116+$B$16*15&gt;100,100,CK116+$B$16*15),CK116)))))</f>
        <v>96.153333333333336</v>
      </c>
      <c r="CM116" s="316">
        <f t="shared" ref="CM116" si="3101">IF(CM115=$A$12,CL116+($B$12*15),IF(CM115=$A$13,CL116+($B$13*15),IF(CM115=$A$15,IF(CL116+($B$15*15)&gt;100,100,CL116+($B$15*15)),IF(CM115=$A$14,IF(CL116+($B$14*15)&gt;100,100,CL116+($B$14*15)),IF(CM115=$A$16,IF(CL116+$B$16*15&gt;100,100,CL116+$B$16*15),CL116)))))</f>
        <v>96.153333333333336</v>
      </c>
      <c r="CN116" s="316">
        <f t="shared" ref="CN116" si="3102">IF(CN115=$A$12,CM116+($B$12*15),IF(CN115=$A$13,CM116+($B$13*15),IF(CN115=$A$15,IF(CM116+($B$15*15)&gt;100,100,CM116+($B$15*15)),IF(CN115=$A$14,IF(CM116+($B$14*15)&gt;100,100,CM116+($B$14*15)),IF(CN115=$A$16,IF(CM116+$B$16*15&gt;100,100,CM116+$B$16*15),CM116)))))</f>
        <v>96.153333333333336</v>
      </c>
      <c r="CO116" s="316">
        <f t="shared" ref="CO116" si="3103">IF(CO115=$A$12,CN116+($B$12*15),IF(CO115=$A$13,CN116+($B$13*15),IF(CO115=$A$15,IF(CN116+($B$15*15)&gt;100,100,CN116+($B$15*15)),IF(CO115=$A$14,IF(CN116+($B$14*15)&gt;100,100,CN116+($B$14*15)),IF(CO115=$A$16,IF(CN116+$B$16*15&gt;100,100,CN116+$B$16*15),CN116)))))</f>
        <v>96.153333333333336</v>
      </c>
      <c r="CP116" s="316">
        <f t="shared" ref="CP116" si="3104">IF(CP115=$A$12,CO116+($B$12*15),IF(CP115=$A$13,CO116+($B$13*15),IF(CP115=$A$15,IF(CO116+($B$15*15)&gt;100,100,CO116+($B$15*15)),IF(CP115=$A$14,IF(CO116+($B$14*15)&gt;100,100,CO116+($B$14*15)),IF(CP115=$A$16,IF(CO116+$B$16*15&gt;100,100,CO116+$B$16*15),CO116)))))</f>
        <v>96.153333333333336</v>
      </c>
      <c r="CQ116" s="316">
        <f t="shared" ref="CQ116" si="3105">IF(CQ115=$A$12,CP116+($B$12*15),IF(CQ115=$A$13,CP116+($B$13*15),IF(CQ115=$A$15,IF(CP116+($B$15*15)&gt;100,100,CP116+($B$15*15)),IF(CQ115=$A$14,IF(CP116+($B$14*15)&gt;100,100,CP116+($B$14*15)),IF(CQ115=$A$16,IF(CP116+$B$16*15&gt;100,100,CP116+$B$16*15),CP116)))))</f>
        <v>96.153333333333336</v>
      </c>
      <c r="CR116" s="316">
        <f t="shared" ref="CR116" si="3106">IF(CR115=$A$12,CQ116+($B$12*15),IF(CR115=$A$13,CQ116+($B$13*15),IF(CR115=$A$15,IF(CQ116+($B$15*15)&gt;100,100,CQ116+($B$15*15)),IF(CR115=$A$14,IF(CQ116+($B$14*15)&gt;100,100,CQ116+($B$14*15)),IF(CR115=$A$16,IF(CQ116+$B$16*15&gt;100,100,CQ116+$B$16*15),CQ116)))))</f>
        <v>96.153333333333336</v>
      </c>
      <c r="CS116" s="316">
        <f t="shared" ref="CS116" si="3107">IF(CS115=$A$12,CR116+($B$12*15),IF(CS115=$A$13,CR116+($B$13*15),IF(CS115=$A$15,IF(CR116+($B$15*15)&gt;100,100,CR116+($B$15*15)),IF(CS115=$A$14,IF(CR116+($B$14*15)&gt;100,100,CR116+($B$14*15)),IF(CS115=$A$16,IF(CR116+$B$16*15&gt;100,100,CR116+$B$16*15),CR116)))))</f>
        <v>96.153333333333336</v>
      </c>
      <c r="CT116" s="316">
        <f t="shared" ref="CT116" si="3108">IF(CT115=$A$12,CS116+($B$12*15),IF(CT115=$A$13,CS116+($B$13*15),IF(CT115=$A$15,IF(CS116+($B$15*15)&gt;100,100,CS116+($B$15*15)),IF(CT115=$A$14,IF(CS116+($B$14*15)&gt;100,100,CS116+($B$14*15)),IF(CT115=$A$16,IF(CS116+$B$16*15&gt;100,100,CS116+$B$16*15),CS116)))))</f>
        <v>96.153333333333336</v>
      </c>
      <c r="CU116" s="316">
        <f t="shared" ref="CU116" si="3109">IF(CU115=$A$12,CT116+($B$12*15),IF(CU115=$A$13,CT116+($B$13*15),IF(CU115=$A$15,IF(CT116+($B$15*15)&gt;100,100,CT116+($B$15*15)),IF(CU115=$A$14,IF(CT116+($B$14*15)&gt;100,100,CT116+($B$14*15)),IF(CU115=$A$16,IF(CT116+$B$16*15&gt;100,100,CT116+$B$16*15),CT116)))))</f>
        <v>96.153333333333336</v>
      </c>
      <c r="CV116" s="316">
        <f t="shared" ref="CV116" si="3110">IF(CV115=$A$12,CU116+($B$12*15),IF(CV115=$A$13,CU116+($B$13*15),IF(CV115=$A$15,IF(CU116+($B$15*15)&gt;100,100,CU116+($B$15*15)),IF(CV115=$A$14,IF(CU116+($B$14*15)&gt;100,100,CU116+($B$14*15)),IF(CV115=$A$16,IF(CU116+$B$16*15&gt;100,100,CU116+$B$16*15),CU116)))))</f>
        <v>96.153333333333336</v>
      </c>
      <c r="CW116" s="311">
        <f t="shared" ref="CW116" si="3111">CL116-10</f>
        <v>86.153333333333336</v>
      </c>
    </row>
    <row r="117" spans="1:101" s="299" customFormat="1" ht="12" x14ac:dyDescent="0.2">
      <c r="A117" s="468"/>
      <c r="B117" s="419" t="s">
        <v>56</v>
      </c>
      <c r="C117" s="304" t="s">
        <v>44</v>
      </c>
      <c r="D117" s="314" t="s">
        <v>45</v>
      </c>
      <c r="E117" s="316"/>
      <c r="F117" s="316"/>
      <c r="G117" s="316"/>
      <c r="H117" s="316"/>
      <c r="I117" s="317" t="s">
        <v>13</v>
      </c>
      <c r="J117" s="317" t="s">
        <v>13</v>
      </c>
      <c r="K117" s="317" t="s">
        <v>13</v>
      </c>
      <c r="L117" s="317" t="s">
        <v>13</v>
      </c>
      <c r="M117" s="316" t="s">
        <v>207</v>
      </c>
      <c r="N117" s="316" t="s">
        <v>23</v>
      </c>
      <c r="O117" s="316" t="s">
        <v>23</v>
      </c>
      <c r="P117" s="316" t="s">
        <v>23</v>
      </c>
      <c r="Q117" s="316" t="s">
        <v>23</v>
      </c>
      <c r="R117" s="316" t="s">
        <v>23</v>
      </c>
      <c r="S117" s="316" t="s">
        <v>23</v>
      </c>
      <c r="T117" s="316" t="s">
        <v>23</v>
      </c>
      <c r="U117" s="316" t="s">
        <v>23</v>
      </c>
      <c r="V117" s="316" t="s">
        <v>23</v>
      </c>
      <c r="W117" s="316" t="s">
        <v>23</v>
      </c>
      <c r="X117" s="316" t="s">
        <v>23</v>
      </c>
      <c r="Y117" s="316" t="s">
        <v>23</v>
      </c>
      <c r="Z117" s="316" t="s">
        <v>23</v>
      </c>
      <c r="AA117" s="316" t="s">
        <v>23</v>
      </c>
      <c r="AB117" s="316" t="s">
        <v>23</v>
      </c>
      <c r="AC117" s="316" t="s">
        <v>23</v>
      </c>
      <c r="AD117" s="316" t="s">
        <v>23</v>
      </c>
      <c r="AE117" s="316" t="s">
        <v>23</v>
      </c>
      <c r="AF117" s="316" t="s">
        <v>23</v>
      </c>
      <c r="AG117" s="316" t="s">
        <v>23</v>
      </c>
      <c r="AH117" s="316" t="s">
        <v>23</v>
      </c>
      <c r="AI117" s="316" t="s">
        <v>23</v>
      </c>
      <c r="AJ117" s="316" t="s">
        <v>23</v>
      </c>
      <c r="AK117" s="316" t="s">
        <v>23</v>
      </c>
      <c r="AL117" s="316" t="s">
        <v>23</v>
      </c>
      <c r="AM117" s="316" t="s">
        <v>23</v>
      </c>
      <c r="AN117" s="316" t="s">
        <v>23</v>
      </c>
      <c r="AO117" s="316" t="s">
        <v>23</v>
      </c>
      <c r="AP117" s="316" t="s">
        <v>23</v>
      </c>
      <c r="AQ117" s="316" t="s">
        <v>23</v>
      </c>
      <c r="AR117" s="316" t="s">
        <v>23</v>
      </c>
      <c r="AS117" s="316" t="s">
        <v>23</v>
      </c>
      <c r="AT117" s="316" t="s">
        <v>23</v>
      </c>
      <c r="AU117" s="316" t="s">
        <v>23</v>
      </c>
      <c r="AV117" s="316" t="s">
        <v>23</v>
      </c>
      <c r="AW117" s="316" t="s">
        <v>23</v>
      </c>
      <c r="AX117" s="316" t="s">
        <v>23</v>
      </c>
      <c r="AY117" s="316" t="s">
        <v>23</v>
      </c>
      <c r="AZ117" s="316" t="s">
        <v>23</v>
      </c>
      <c r="BA117" s="316" t="s">
        <v>23</v>
      </c>
      <c r="BB117" s="316" t="s">
        <v>207</v>
      </c>
      <c r="BC117" s="316" t="s">
        <v>207</v>
      </c>
      <c r="BD117" s="317" t="s">
        <v>13</v>
      </c>
      <c r="BE117" s="317" t="s">
        <v>13</v>
      </c>
      <c r="BF117" s="317" t="s">
        <v>13</v>
      </c>
      <c r="BG117" s="317" t="s">
        <v>13</v>
      </c>
      <c r="BH117" s="317" t="s">
        <v>13</v>
      </c>
      <c r="BI117" s="316" t="s">
        <v>207</v>
      </c>
      <c r="BJ117" s="316"/>
      <c r="BK117" s="316"/>
      <c r="BL117" s="316"/>
      <c r="BM117" s="316"/>
      <c r="BN117" s="316"/>
      <c r="BO117" s="316"/>
      <c r="BP117" s="316"/>
      <c r="BQ117" s="316"/>
      <c r="BR117" s="316"/>
      <c r="BS117" s="316"/>
      <c r="BT117" s="316"/>
      <c r="BU117" s="316"/>
      <c r="BV117" s="316"/>
      <c r="BW117" s="316"/>
      <c r="BX117" s="316"/>
      <c r="BY117" s="316"/>
      <c r="BZ117" s="316"/>
      <c r="CA117" s="316"/>
      <c r="CB117" s="316"/>
      <c r="CC117" s="316"/>
      <c r="CD117" s="316"/>
      <c r="CE117" s="316"/>
      <c r="CF117" s="316"/>
      <c r="CG117" s="316"/>
      <c r="CH117" s="316"/>
      <c r="CI117" s="316"/>
      <c r="CJ117" s="316"/>
      <c r="CK117" s="316"/>
      <c r="CL117" s="316"/>
      <c r="CM117" s="316"/>
      <c r="CN117" s="316"/>
      <c r="CO117" s="316"/>
      <c r="CP117" s="316"/>
      <c r="CQ117" s="316"/>
      <c r="CR117" s="316"/>
      <c r="CS117" s="316"/>
      <c r="CT117" s="316"/>
      <c r="CU117" s="316"/>
      <c r="CV117" s="316"/>
      <c r="CW117" s="303" t="s">
        <v>46</v>
      </c>
    </row>
    <row r="118" spans="1:101" s="303" customFormat="1" ht="12" x14ac:dyDescent="0.2">
      <c r="A118" s="468"/>
      <c r="B118" s="420"/>
      <c r="C118" s="304" t="s">
        <v>37</v>
      </c>
      <c r="D118" s="315">
        <f>CW84</f>
        <v>64.383333333333326</v>
      </c>
      <c r="E118" s="316">
        <f>IF(E117=$A$12,D118+($B$12*15),IF(E117=$A$13,D118+($B$13*15),IF(E117=$A$15,IF(D118+($B$15*15)&gt;100,100,D118+($B$15*15)),IF(E117=$A$14,IF(D118+($B$14*15)&gt;100,100,D118+($B$14*15)),IF(E117=$A$16,IF(D118+$B$16*15&gt;100,100,D118+$B$16*15),D118)))))</f>
        <v>64.383333333333326</v>
      </c>
      <c r="F118" s="316">
        <f t="shared" ref="F118" si="3112">IF(F117=$A$12,E118+($B$12*15),IF(F117=$A$13,E118+($B$13*15),IF(F117=$A$15,IF(E118+($B$15*15)&gt;100,100,E118+($B$15*15)),IF(F117=$A$14,IF(E118+($B$14*15)&gt;100,100,E118+($B$14*15)),IF(F117=$A$16,IF(E118+$B$16*15&gt;100,100,E118+$B$16*15),E118)))))</f>
        <v>64.383333333333326</v>
      </c>
      <c r="G118" s="316">
        <f t="shared" ref="G118" si="3113">IF(G117=$A$12,F118+($B$12*15),IF(G117=$A$13,F118+($B$13*15),IF(G117=$A$15,IF(F118+($B$15*15)&gt;100,100,F118+($B$15*15)),IF(G117=$A$14,IF(F118+($B$14*15)&gt;100,100,F118+($B$14*15)),IF(G117=$A$16,IF(F118+$B$16*15&gt;100,100,F118+$B$16*15),F118)))))</f>
        <v>64.383333333333326</v>
      </c>
      <c r="H118" s="316">
        <f t="shared" ref="H118" si="3114">IF(H117=$A$12,G118+($B$12*15),IF(H117=$A$13,G118+($B$13*15),IF(H117=$A$15,IF(G118+($B$15*15)&gt;100,100,G118+($B$15*15)),IF(H117=$A$14,IF(G118+($B$14*15)&gt;100,100,G118+($B$14*15)),IF(H117=$A$16,IF(G118+$B$16*15&gt;100,100,G118+$B$16*15),G118)))))</f>
        <v>64.383333333333326</v>
      </c>
      <c r="I118" s="316">
        <f t="shared" ref="I118" si="3115">IF(I117=$A$12,H118+($B$12*15),IF(I117=$A$13,H118+($B$13*15),IF(I117=$A$15,IF(H118+($B$15*15)&gt;100,100,H118+($B$15*15)),IF(I117=$A$14,IF(H118+($B$14*15)&gt;100,100,H118+($B$14*15)),IF(I117=$A$16,IF(H118+$B$16*15&gt;100,100,H118+$B$16*15),H118)))))</f>
        <v>79.383333333333326</v>
      </c>
      <c r="J118" s="316">
        <f t="shared" ref="J118" si="3116">IF(J117=$A$12,I118+($B$12*15),IF(J117=$A$13,I118+($B$13*15),IF(J117=$A$15,IF(I118+($B$15*15)&gt;100,100,I118+($B$15*15)),IF(J117=$A$14,IF(I118+($B$14*15)&gt;100,100,I118+($B$14*15)),IF(J117=$A$16,IF(I118+$B$16*15&gt;100,100,I118+$B$16*15),I118)))))</f>
        <v>94.383333333333326</v>
      </c>
      <c r="K118" s="316">
        <f t="shared" ref="K118" si="3117">IF(K117=$A$12,J118+($B$12*15),IF(K117=$A$13,J118+($B$13*15),IF(K117=$A$15,IF(J118+($B$15*15)&gt;100,100,J118+($B$15*15)),IF(K117=$A$14,IF(J118+($B$14*15)&gt;100,100,J118+($B$14*15)),IF(K117=$A$16,IF(J118+$B$16*15&gt;100,100,J118+$B$16*15),J118)))))</f>
        <v>100</v>
      </c>
      <c r="L118" s="316">
        <f t="shared" ref="L118" si="3118">IF(L117=$A$12,K118+($B$12*15),IF(L117=$A$13,K118+($B$13*15),IF(L117=$A$15,IF(K118+($B$15*15)&gt;100,100,K118+($B$15*15)),IF(L117=$A$14,IF(K118+($B$14*15)&gt;100,100,K118+($B$14*15)),IF(L117=$A$16,IF(K118+$B$16*15&gt;100,100,K118+$B$16*15),K118)))))</f>
        <v>100</v>
      </c>
      <c r="M118" s="316">
        <f t="shared" ref="M118" si="3119">IF(M117=$A$12,L118+($B$12*15),IF(M117=$A$13,L118+($B$13*15),IF(M117=$A$15,IF(L118+($B$15*15)&gt;100,100,L118+($B$15*15)),IF(M117=$A$14,IF(L118+($B$14*15)&gt;100,100,L118+($B$14*15)),IF(M117=$A$16,IF(L118+$B$16*15&gt;100,100,L118+$B$16*15),L118)))))</f>
        <v>98.076666666666668</v>
      </c>
      <c r="N118" s="316">
        <f t="shared" ref="N118" si="3120">IF(N117=$A$12,M118+($B$12*15),IF(N117=$A$13,M118+($B$13*15),IF(N117=$A$15,IF(M118+($B$15*15)&gt;100,100,M118+($B$15*15)),IF(N117=$A$14,IF(M118+($B$14*15)&gt;100,100,M118+($B$14*15)),IF(N117=$A$16,IF(M118+$B$16*15&gt;100,100,M118+$B$16*15),M118)))))</f>
        <v>96.14</v>
      </c>
      <c r="O118" s="316">
        <f t="shared" ref="O118" si="3121">IF(O117=$A$12,N118+($B$12*15),IF(O117=$A$13,N118+($B$13*15),IF(O117=$A$15,IF(N118+($B$15*15)&gt;100,100,N118+($B$15*15)),IF(O117=$A$14,IF(N118+($B$14*15)&gt;100,100,N118+($B$14*15)),IF(O117=$A$16,IF(N118+$B$16*15&gt;100,100,N118+$B$16*15),N118)))))</f>
        <v>94.203333333333333</v>
      </c>
      <c r="P118" s="316">
        <f t="shared" ref="P118" si="3122">IF(P117=$A$12,O118+($B$12*15),IF(P117=$A$13,O118+($B$13*15),IF(P117=$A$15,IF(O118+($B$15*15)&gt;100,100,O118+($B$15*15)),IF(P117=$A$14,IF(O118+($B$14*15)&gt;100,100,O118+($B$14*15)),IF(P117=$A$16,IF(O118+$B$16*15&gt;100,100,O118+$B$16*15),O118)))))</f>
        <v>92.266666666666666</v>
      </c>
      <c r="Q118" s="316">
        <f t="shared" ref="Q118" si="3123">IF(Q117=$A$12,P118+($B$12*15),IF(Q117=$A$13,P118+($B$13*15),IF(Q117=$A$15,IF(P118+($B$15*15)&gt;100,100,P118+($B$15*15)),IF(Q117=$A$14,IF(P118+($B$14*15)&gt;100,100,P118+($B$14*15)),IF(Q117=$A$16,IF(P118+$B$16*15&gt;100,100,P118+$B$16*15),P118)))))</f>
        <v>90.33</v>
      </c>
      <c r="R118" s="316">
        <f t="shared" ref="R118" si="3124">IF(R117=$A$12,Q118+($B$12*15),IF(R117=$A$13,Q118+($B$13*15),IF(R117=$A$15,IF(Q118+($B$15*15)&gt;100,100,Q118+($B$15*15)),IF(R117=$A$14,IF(Q118+($B$14*15)&gt;100,100,Q118+($B$14*15)),IF(R117=$A$16,IF(Q118+$B$16*15&gt;100,100,Q118+$B$16*15),Q118)))))</f>
        <v>88.393333333333331</v>
      </c>
      <c r="S118" s="316">
        <f t="shared" ref="S118" si="3125">IF(S117=$A$12,R118+($B$12*15),IF(S117=$A$13,R118+($B$13*15),IF(S117=$A$15,IF(R118+($B$15*15)&gt;100,100,R118+($B$15*15)),IF(S117=$A$14,IF(R118+($B$14*15)&gt;100,100,R118+($B$14*15)),IF(S117=$A$16,IF(R118+$B$16*15&gt;100,100,R118+$B$16*15),R118)))))</f>
        <v>86.456666666666663</v>
      </c>
      <c r="T118" s="316">
        <f t="shared" ref="T118" si="3126">IF(T117=$A$12,S118+($B$12*15),IF(T117=$A$13,S118+($B$13*15),IF(T117=$A$15,IF(S118+($B$15*15)&gt;100,100,S118+($B$15*15)),IF(T117=$A$14,IF(S118+($B$14*15)&gt;100,100,S118+($B$14*15)),IF(T117=$A$16,IF(S118+$B$16*15&gt;100,100,S118+$B$16*15),S118)))))</f>
        <v>84.52</v>
      </c>
      <c r="U118" s="316">
        <f t="shared" ref="U118" si="3127">IF(U117=$A$12,T118+($B$12*15),IF(U117=$A$13,T118+($B$13*15),IF(U117=$A$15,IF(T118+($B$15*15)&gt;100,100,T118+($B$15*15)),IF(U117=$A$14,IF(T118+($B$14*15)&gt;100,100,T118+($B$14*15)),IF(U117=$A$16,IF(T118+$B$16*15&gt;100,100,T118+$B$16*15),T118)))))</f>
        <v>82.583333333333329</v>
      </c>
      <c r="V118" s="316">
        <f t="shared" ref="V118" si="3128">IF(V117=$A$12,U118+($B$12*15),IF(V117=$A$13,U118+($B$13*15),IF(V117=$A$15,IF(U118+($B$15*15)&gt;100,100,U118+($B$15*15)),IF(V117=$A$14,IF(U118+($B$14*15)&gt;100,100,U118+($B$14*15)),IF(V117=$A$16,IF(U118+$B$16*15&gt;100,100,U118+$B$16*15),U118)))))</f>
        <v>80.646666666666661</v>
      </c>
      <c r="W118" s="316">
        <f t="shared" ref="W118" si="3129">IF(W117=$A$12,V118+($B$12*15),IF(W117=$A$13,V118+($B$13*15),IF(W117=$A$15,IF(V118+($B$15*15)&gt;100,100,V118+($B$15*15)),IF(W117=$A$14,IF(V118+($B$14*15)&gt;100,100,V118+($B$14*15)),IF(W117=$A$16,IF(V118+$B$16*15&gt;100,100,V118+$B$16*15),V118)))))</f>
        <v>78.709999999999994</v>
      </c>
      <c r="X118" s="316">
        <f t="shared" ref="X118" si="3130">IF(X117=$A$12,W118+($B$12*15),IF(X117=$A$13,W118+($B$13*15),IF(X117=$A$15,IF(W118+($B$15*15)&gt;100,100,W118+($B$15*15)),IF(X117=$A$14,IF(W118+($B$14*15)&gt;100,100,W118+($B$14*15)),IF(X117=$A$16,IF(W118+$B$16*15&gt;100,100,W118+$B$16*15),W118)))))</f>
        <v>76.773333333333326</v>
      </c>
      <c r="Y118" s="316">
        <f t="shared" ref="Y118" si="3131">IF(Y117=$A$12,X118+($B$12*15),IF(Y117=$A$13,X118+($B$13*15),IF(Y117=$A$15,IF(X118+($B$15*15)&gt;100,100,X118+($B$15*15)),IF(Y117=$A$14,IF(X118+($B$14*15)&gt;100,100,X118+($B$14*15)),IF(Y117=$A$16,IF(X118+$B$16*15&gt;100,100,X118+$B$16*15),X118)))))</f>
        <v>74.836666666666659</v>
      </c>
      <c r="Z118" s="316">
        <f t="shared" ref="Z118" si="3132">IF(Z117=$A$12,Y118+($B$12*15),IF(Z117=$A$13,Y118+($B$13*15),IF(Z117=$A$15,IF(Y118+($B$15*15)&gt;100,100,Y118+($B$15*15)),IF(Z117=$A$14,IF(Y118+($B$14*15)&gt;100,100,Y118+($B$14*15)),IF(Z117=$A$16,IF(Y118+$B$16*15&gt;100,100,Y118+$B$16*15),Y118)))))</f>
        <v>72.899999999999991</v>
      </c>
      <c r="AA118" s="316">
        <f t="shared" ref="AA118" si="3133">IF(AA117=$A$12,Z118+($B$12*15),IF(AA117=$A$13,Z118+($B$13*15),IF(AA117=$A$15,IF(Z118+($B$15*15)&gt;100,100,Z118+($B$15*15)),IF(AA117=$A$14,IF(Z118+($B$14*15)&gt;100,100,Z118+($B$14*15)),IF(AA117=$A$16,IF(Z118+$B$16*15&gt;100,100,Z118+$B$16*15),Z118)))))</f>
        <v>70.963333333333324</v>
      </c>
      <c r="AB118" s="316">
        <f t="shared" ref="AB118" si="3134">IF(AB117=$A$12,AA118+($B$12*15),IF(AB117=$A$13,AA118+($B$13*15),IF(AB117=$A$15,IF(AA118+($B$15*15)&gt;100,100,AA118+($B$15*15)),IF(AB117=$A$14,IF(AA118+($B$14*15)&gt;100,100,AA118+($B$14*15)),IF(AB117=$A$16,IF(AA118+$B$16*15&gt;100,100,AA118+$B$16*15),AA118)))))</f>
        <v>69.026666666666657</v>
      </c>
      <c r="AC118" s="316">
        <f t="shared" ref="AC118" si="3135">IF(AC117=$A$12,AB118+($B$12*15),IF(AC117=$A$13,AB118+($B$13*15),IF(AC117=$A$15,IF(AB118+($B$15*15)&gt;100,100,AB118+($B$15*15)),IF(AC117=$A$14,IF(AB118+($B$14*15)&gt;100,100,AB118+($B$14*15)),IF(AC117=$A$16,IF(AB118+$B$16*15&gt;100,100,AB118+$B$16*15),AB118)))))</f>
        <v>67.089999999999989</v>
      </c>
      <c r="AD118" s="316">
        <f t="shared" ref="AD118" si="3136">IF(AD117=$A$12,AC118+($B$12*15),IF(AD117=$A$13,AC118+($B$13*15),IF(AD117=$A$15,IF(AC118+($B$15*15)&gt;100,100,AC118+($B$15*15)),IF(AD117=$A$14,IF(AC118+($B$14*15)&gt;100,100,AC118+($B$14*15)),IF(AD117=$A$16,IF(AC118+$B$16*15&gt;100,100,AC118+$B$16*15),AC118)))))</f>
        <v>65.153333333333322</v>
      </c>
      <c r="AE118" s="316">
        <f t="shared" ref="AE118" si="3137">IF(AE117=$A$12,AD118+($B$12*15),IF(AE117=$A$13,AD118+($B$13*15),IF(AE117=$A$15,IF(AD118+($B$15*15)&gt;100,100,AD118+($B$15*15)),IF(AE117=$A$14,IF(AD118+($B$14*15)&gt;100,100,AD118+($B$14*15)),IF(AE117=$A$16,IF(AD118+$B$16*15&gt;100,100,AD118+$B$16*15),AD118)))))</f>
        <v>63.216666666666654</v>
      </c>
      <c r="AF118" s="316">
        <f t="shared" ref="AF118" si="3138">IF(AF117=$A$12,AE118+($B$12*15),IF(AF117=$A$13,AE118+($B$13*15),IF(AF117=$A$15,IF(AE118+($B$15*15)&gt;100,100,AE118+($B$15*15)),IF(AF117=$A$14,IF(AE118+($B$14*15)&gt;100,100,AE118+($B$14*15)),IF(AF117=$A$16,IF(AE118+$B$16*15&gt;100,100,AE118+$B$16*15),AE118)))))</f>
        <v>61.279999999999987</v>
      </c>
      <c r="AG118" s="316">
        <f t="shared" ref="AG118" si="3139">IF(AG117=$A$12,AF118+($B$12*15),IF(AG117=$A$13,AF118+($B$13*15),IF(AG117=$A$15,IF(AF118+($B$15*15)&gt;100,100,AF118+($B$15*15)),IF(AG117=$A$14,IF(AF118+($B$14*15)&gt;100,100,AF118+($B$14*15)),IF(AG117=$A$16,IF(AF118+$B$16*15&gt;100,100,AF118+$B$16*15),AF118)))))</f>
        <v>59.34333333333332</v>
      </c>
      <c r="AH118" s="316">
        <f t="shared" ref="AH118" si="3140">IF(AH117=$A$12,AG118+($B$12*15),IF(AH117=$A$13,AG118+($B$13*15),IF(AH117=$A$15,IF(AG118+($B$15*15)&gt;100,100,AG118+($B$15*15)),IF(AH117=$A$14,IF(AG118+($B$14*15)&gt;100,100,AG118+($B$14*15)),IF(AH117=$A$16,IF(AG118+$B$16*15&gt;100,100,AG118+$B$16*15),AG118)))))</f>
        <v>57.406666666666652</v>
      </c>
      <c r="AI118" s="316">
        <f t="shared" ref="AI118" si="3141">IF(AI117=$A$12,AH118+($B$12*15),IF(AI117=$A$13,AH118+($B$13*15),IF(AI117=$A$15,IF(AH118+($B$15*15)&gt;100,100,AH118+($B$15*15)),IF(AI117=$A$14,IF(AH118+($B$14*15)&gt;100,100,AH118+($B$14*15)),IF(AI117=$A$16,IF(AH118+$B$16*15&gt;100,100,AH118+$B$16*15),AH118)))))</f>
        <v>55.469999999999985</v>
      </c>
      <c r="AJ118" s="316">
        <f t="shared" ref="AJ118" si="3142">IF(AJ117=$A$12,AI118+($B$12*15),IF(AJ117=$A$13,AI118+($B$13*15),IF(AJ117=$A$15,IF(AI118+($B$15*15)&gt;100,100,AI118+($B$15*15)),IF(AJ117=$A$14,IF(AI118+($B$14*15)&gt;100,100,AI118+($B$14*15)),IF(AJ117=$A$16,IF(AI118+$B$16*15&gt;100,100,AI118+$B$16*15),AI118)))))</f>
        <v>53.533333333333317</v>
      </c>
      <c r="AK118" s="316">
        <f t="shared" ref="AK118" si="3143">IF(AK117=$A$12,AJ118+($B$12*15),IF(AK117=$A$13,AJ118+($B$13*15),IF(AK117=$A$15,IF(AJ118+($B$15*15)&gt;100,100,AJ118+($B$15*15)),IF(AK117=$A$14,IF(AJ118+($B$14*15)&gt;100,100,AJ118+($B$14*15)),IF(AK117=$A$16,IF(AJ118+$B$16*15&gt;100,100,AJ118+$B$16*15),AJ118)))))</f>
        <v>51.59666666666665</v>
      </c>
      <c r="AL118" s="316">
        <f t="shared" ref="AL118" si="3144">IF(AL117=$A$12,AK118+($B$12*15),IF(AL117=$A$13,AK118+($B$13*15),IF(AL117=$A$15,IF(AK118+($B$15*15)&gt;100,100,AK118+($B$15*15)),IF(AL117=$A$14,IF(AK118+($B$14*15)&gt;100,100,AK118+($B$14*15)),IF(AL117=$A$16,IF(AK118+$B$16*15&gt;100,100,AK118+$B$16*15),AK118)))))</f>
        <v>49.659999999999982</v>
      </c>
      <c r="AM118" s="316">
        <f t="shared" ref="AM118" si="3145">IF(AM117=$A$12,AL118+($B$12*15),IF(AM117=$A$13,AL118+($B$13*15),IF(AM117=$A$15,IF(AL118+($B$15*15)&gt;100,100,AL118+($B$15*15)),IF(AM117=$A$14,IF(AL118+($B$14*15)&gt;100,100,AL118+($B$14*15)),IF(AM117=$A$16,IF(AL118+$B$16*15&gt;100,100,AL118+$B$16*15),AL118)))))</f>
        <v>47.723333333333315</v>
      </c>
      <c r="AN118" s="316">
        <f t="shared" ref="AN118" si="3146">IF(AN117=$A$12,AM118+($B$12*15),IF(AN117=$A$13,AM118+($B$13*15),IF(AN117=$A$15,IF(AM118+($B$15*15)&gt;100,100,AM118+($B$15*15)),IF(AN117=$A$14,IF(AM118+($B$14*15)&gt;100,100,AM118+($B$14*15)),IF(AN117=$A$16,IF(AM118+$B$16*15&gt;100,100,AM118+$B$16*15),AM118)))))</f>
        <v>45.786666666666648</v>
      </c>
      <c r="AO118" s="316">
        <f t="shared" ref="AO118" si="3147">IF(AO117=$A$12,AN118+($B$12*15),IF(AO117=$A$13,AN118+($B$13*15),IF(AO117=$A$15,IF(AN118+($B$15*15)&gt;100,100,AN118+($B$15*15)),IF(AO117=$A$14,IF(AN118+($B$14*15)&gt;100,100,AN118+($B$14*15)),IF(AO117=$A$16,IF(AN118+$B$16*15&gt;100,100,AN118+$B$16*15),AN118)))))</f>
        <v>43.84999999999998</v>
      </c>
      <c r="AP118" s="316">
        <f t="shared" ref="AP118" si="3148">IF(AP117=$A$12,AO118+($B$12*15),IF(AP117=$A$13,AO118+($B$13*15),IF(AP117=$A$15,IF(AO118+($B$15*15)&gt;100,100,AO118+($B$15*15)),IF(AP117=$A$14,IF(AO118+($B$14*15)&gt;100,100,AO118+($B$14*15)),IF(AP117=$A$16,IF(AO118+$B$16*15&gt;100,100,AO118+$B$16*15),AO118)))))</f>
        <v>41.913333333333313</v>
      </c>
      <c r="AQ118" s="316">
        <f t="shared" ref="AQ118" si="3149">IF(AQ117=$A$12,AP118+($B$12*15),IF(AQ117=$A$13,AP118+($B$13*15),IF(AQ117=$A$15,IF(AP118+($B$15*15)&gt;100,100,AP118+($B$15*15)),IF(AQ117=$A$14,IF(AP118+($B$14*15)&gt;100,100,AP118+($B$14*15)),IF(AQ117=$A$16,IF(AP118+$B$16*15&gt;100,100,AP118+$B$16*15),AP118)))))</f>
        <v>39.976666666666645</v>
      </c>
      <c r="AR118" s="316">
        <f t="shared" ref="AR118" si="3150">IF(AR117=$A$12,AQ118+($B$12*15),IF(AR117=$A$13,AQ118+($B$13*15),IF(AR117=$A$15,IF(AQ118+($B$15*15)&gt;100,100,AQ118+($B$15*15)),IF(AR117=$A$14,IF(AQ118+($B$14*15)&gt;100,100,AQ118+($B$14*15)),IF(AR117=$A$16,IF(AQ118+$B$16*15&gt;100,100,AQ118+$B$16*15),AQ118)))))</f>
        <v>38.039999999999978</v>
      </c>
      <c r="AS118" s="316">
        <f t="shared" ref="AS118" si="3151">IF(AS117=$A$12,AR118+($B$12*15),IF(AS117=$A$13,AR118+($B$13*15),IF(AS117=$A$15,IF(AR118+($B$15*15)&gt;100,100,AR118+($B$15*15)),IF(AS117=$A$14,IF(AR118+($B$14*15)&gt;100,100,AR118+($B$14*15)),IF(AS117=$A$16,IF(AR118+$B$16*15&gt;100,100,AR118+$B$16*15),AR118)))))</f>
        <v>36.10333333333331</v>
      </c>
      <c r="AT118" s="316">
        <f t="shared" ref="AT118" si="3152">IF(AT117=$A$12,AS118+($B$12*15),IF(AT117=$A$13,AS118+($B$13*15),IF(AT117=$A$15,IF(AS118+($B$15*15)&gt;100,100,AS118+($B$15*15)),IF(AT117=$A$14,IF(AS118+($B$14*15)&gt;100,100,AS118+($B$14*15)),IF(AT117=$A$16,IF(AS118+$B$16*15&gt;100,100,AS118+$B$16*15),AS118)))))</f>
        <v>34.166666666666643</v>
      </c>
      <c r="AU118" s="316">
        <f t="shared" ref="AU118" si="3153">IF(AU117=$A$12,AT118+($B$12*15),IF(AU117=$A$13,AT118+($B$13*15),IF(AU117=$A$15,IF(AT118+($B$15*15)&gt;100,100,AT118+($B$15*15)),IF(AU117=$A$14,IF(AT118+($B$14*15)&gt;100,100,AT118+($B$14*15)),IF(AU117=$A$16,IF(AT118+$B$16*15&gt;100,100,AT118+$B$16*15),AT118)))))</f>
        <v>32.229999999999976</v>
      </c>
      <c r="AV118" s="316">
        <f t="shared" ref="AV118" si="3154">IF(AV117=$A$12,AU118+($B$12*15),IF(AV117=$A$13,AU118+($B$13*15),IF(AV117=$A$15,IF(AU118+($B$15*15)&gt;100,100,AU118+($B$15*15)),IF(AV117=$A$14,IF(AU118+($B$14*15)&gt;100,100,AU118+($B$14*15)),IF(AV117=$A$16,IF(AU118+$B$16*15&gt;100,100,AU118+$B$16*15),AU118)))))</f>
        <v>30.293333333333308</v>
      </c>
      <c r="AW118" s="316">
        <f t="shared" ref="AW118" si="3155">IF(AW117=$A$12,AV118+($B$12*15),IF(AW117=$A$13,AV118+($B$13*15),IF(AW117=$A$15,IF(AV118+($B$15*15)&gt;100,100,AV118+($B$15*15)),IF(AW117=$A$14,IF(AV118+($B$14*15)&gt;100,100,AV118+($B$14*15)),IF(AW117=$A$16,IF(AV118+$B$16*15&gt;100,100,AV118+$B$16*15),AV118)))))</f>
        <v>28.356666666666641</v>
      </c>
      <c r="AX118" s="316">
        <f t="shared" ref="AX118" si="3156">IF(AX117=$A$12,AW118+($B$12*15),IF(AX117=$A$13,AW118+($B$13*15),IF(AX117=$A$15,IF(AW118+($B$15*15)&gt;100,100,AW118+($B$15*15)),IF(AX117=$A$14,IF(AW118+($B$14*15)&gt;100,100,AW118+($B$14*15)),IF(AX117=$A$16,IF(AW118+$B$16*15&gt;100,100,AW118+$B$16*15),AW118)))))</f>
        <v>26.419999999999973</v>
      </c>
      <c r="AY118" s="316">
        <f t="shared" ref="AY118" si="3157">IF(AY117=$A$12,AX118+($B$12*15),IF(AY117=$A$13,AX118+($B$13*15),IF(AY117=$A$15,IF(AX118+($B$15*15)&gt;100,100,AX118+($B$15*15)),IF(AY117=$A$14,IF(AX118+($B$14*15)&gt;100,100,AX118+($B$14*15)),IF(AY117=$A$16,IF(AX118+$B$16*15&gt;100,100,AX118+$B$16*15),AX118)))))</f>
        <v>24.483333333333306</v>
      </c>
      <c r="AZ118" s="316">
        <f t="shared" ref="AZ118" si="3158">IF(AZ117=$A$12,AY118+($B$12*15),IF(AZ117=$A$13,AY118+($B$13*15),IF(AZ117=$A$15,IF(AY118+($B$15*15)&gt;100,100,AY118+($B$15*15)),IF(AZ117=$A$14,IF(AY118+($B$14*15)&gt;100,100,AY118+($B$14*15)),IF(AZ117=$A$16,IF(AY118+$B$16*15&gt;100,100,AY118+$B$16*15),AY118)))))</f>
        <v>22.546666666666638</v>
      </c>
      <c r="BA118" s="316">
        <f t="shared" ref="BA118" si="3159">IF(BA117=$A$12,AZ118+($B$12*15),IF(BA117=$A$13,AZ118+($B$13*15),IF(BA117=$A$15,IF(AZ118+($B$15*15)&gt;100,100,AZ118+($B$15*15)),IF(BA117=$A$14,IF(AZ118+($B$14*15)&gt;100,100,AZ118+($B$14*15)),IF(BA117=$A$16,IF(AZ118+$B$16*15&gt;100,100,AZ118+$B$16*15),AZ118)))))</f>
        <v>20.609999999999971</v>
      </c>
      <c r="BB118" s="316">
        <f t="shared" ref="BB118" si="3160">IF(BB117=$A$12,BA118+($B$12*15),IF(BB117=$A$13,BA118+($B$13*15),IF(BB117=$A$15,IF(BA118+($B$15*15)&gt;100,100,BA118+($B$15*15)),IF(BB117=$A$14,IF(BA118+($B$14*15)&gt;100,100,BA118+($B$14*15)),IF(BB117=$A$16,IF(BA118+$B$16*15&gt;100,100,BA118+$B$16*15),BA118)))))</f>
        <v>18.686666666666639</v>
      </c>
      <c r="BC118" s="316">
        <f t="shared" ref="BC118" si="3161">IF(BC117=$A$12,BB118+($B$12*15),IF(BC117=$A$13,BB118+($B$13*15),IF(BC117=$A$15,IF(BB118+($B$15*15)&gt;100,100,BB118+($B$15*15)),IF(BC117=$A$14,IF(BB118+($B$14*15)&gt;100,100,BB118+($B$14*15)),IF(BC117=$A$16,IF(BB118+$B$16*15&gt;100,100,BB118+$B$16*15),BB118)))))</f>
        <v>16.763333333333307</v>
      </c>
      <c r="BD118" s="316">
        <f t="shared" ref="BD118" si="3162">IF(BD117=$A$12,BC118+($B$12*15),IF(BD117=$A$13,BC118+($B$13*15),IF(BD117=$A$15,IF(BC118+($B$15*15)&gt;100,100,BC118+($B$15*15)),IF(BD117=$A$14,IF(BC118+($B$14*15)&gt;100,100,BC118+($B$14*15)),IF(BD117=$A$16,IF(BC118+$B$16*15&gt;100,100,BC118+$B$16*15),BC118)))))</f>
        <v>31.763333333333307</v>
      </c>
      <c r="BE118" s="316">
        <f t="shared" ref="BE118" si="3163">IF(BE117=$A$12,BD118+($B$12*15),IF(BE117=$A$13,BD118+($B$13*15),IF(BE117=$A$15,IF(BD118+($B$15*15)&gt;100,100,BD118+($B$15*15)),IF(BE117=$A$14,IF(BD118+($B$14*15)&gt;100,100,BD118+($B$14*15)),IF(BE117=$A$16,IF(BD118+$B$16*15&gt;100,100,BD118+$B$16*15),BD118)))))</f>
        <v>46.763333333333307</v>
      </c>
      <c r="BF118" s="316">
        <f t="shared" ref="BF118" si="3164">IF(BF117=$A$12,BE118+($B$12*15),IF(BF117=$A$13,BE118+($B$13*15),IF(BF117=$A$15,IF(BE118+($B$15*15)&gt;100,100,BE118+($B$15*15)),IF(BF117=$A$14,IF(BE118+($B$14*15)&gt;100,100,BE118+($B$14*15)),IF(BF117=$A$16,IF(BE118+$B$16*15&gt;100,100,BE118+$B$16*15),BE118)))))</f>
        <v>61.763333333333307</v>
      </c>
      <c r="BG118" s="316">
        <f t="shared" ref="BG118" si="3165">IF(BG117=$A$12,BF118+($B$12*15),IF(BG117=$A$13,BF118+($B$13*15),IF(BG117=$A$15,IF(BF118+($B$15*15)&gt;100,100,BF118+($B$15*15)),IF(BG117=$A$14,IF(BF118+($B$14*15)&gt;100,100,BF118+($B$14*15)),IF(BG117=$A$16,IF(BF118+$B$16*15&gt;100,100,BF118+$B$16*15),BF118)))))</f>
        <v>76.763333333333307</v>
      </c>
      <c r="BH118" s="316">
        <f t="shared" ref="BH118" si="3166">IF(BH117=$A$12,BG118+($B$12*15),IF(BH117=$A$13,BG118+($B$13*15),IF(BH117=$A$15,IF(BG118+($B$15*15)&gt;100,100,BG118+($B$15*15)),IF(BH117=$A$14,IF(BG118+($B$14*15)&gt;100,100,BG118+($B$14*15)),IF(BH117=$A$16,IF(BG118+$B$16*15&gt;100,100,BG118+$B$16*15),BG118)))))</f>
        <v>91.763333333333307</v>
      </c>
      <c r="BI118" s="316">
        <f t="shared" ref="BI118" si="3167">IF(BI117=$A$12,BH118+($B$12*15),IF(BI117=$A$13,BH118+($B$13*15),IF(BI117=$A$15,IF(BH118+($B$15*15)&gt;100,100,BH118+($B$15*15)),IF(BI117=$A$14,IF(BH118+($B$14*15)&gt;100,100,BH118+($B$14*15)),IF(BI117=$A$16,IF(BH118+$B$16*15&gt;100,100,BH118+$B$16*15),BH118)))))</f>
        <v>89.839999999999975</v>
      </c>
      <c r="BJ118" s="316">
        <f t="shared" ref="BJ118" si="3168">IF(BJ117=$A$12,BI118+($B$12*15),IF(BJ117=$A$13,BI118+($B$13*15),IF(BJ117=$A$15,IF(BI118+($B$15*15)&gt;100,100,BI118+($B$15*15)),IF(BJ117=$A$14,IF(BI118+($B$14*15)&gt;100,100,BI118+($B$14*15)),IF(BJ117=$A$16,IF(BI118+$B$16*15&gt;100,100,BI118+$B$16*15),BI118)))))</f>
        <v>89.839999999999975</v>
      </c>
      <c r="BK118" s="316">
        <f t="shared" ref="BK118" si="3169">IF(BK117=$A$12,BJ118+($B$12*15),IF(BK117=$A$13,BJ118+($B$13*15),IF(BK117=$A$15,IF(BJ118+($B$15*15)&gt;100,100,BJ118+($B$15*15)),IF(BK117=$A$14,IF(BJ118+($B$14*15)&gt;100,100,BJ118+($B$14*15)),IF(BK117=$A$16,IF(BJ118+$B$16*15&gt;100,100,BJ118+$B$16*15),BJ118)))))</f>
        <v>89.839999999999975</v>
      </c>
      <c r="BL118" s="316">
        <f t="shared" ref="BL118" si="3170">IF(BL117=$A$12,BK118+($B$12*15),IF(BL117=$A$13,BK118+($B$13*15),IF(BL117=$A$15,IF(BK118+($B$15*15)&gt;100,100,BK118+($B$15*15)),IF(BL117=$A$14,IF(BK118+($B$14*15)&gt;100,100,BK118+($B$14*15)),IF(BL117=$A$16,IF(BK118+$B$16*15&gt;100,100,BK118+$B$16*15),BK118)))))</f>
        <v>89.839999999999975</v>
      </c>
      <c r="BM118" s="316">
        <f t="shared" ref="BM118" si="3171">IF(BM117=$A$12,BL118+($B$12*15),IF(BM117=$A$13,BL118+($B$13*15),IF(BM117=$A$15,IF(BL118+($B$15*15)&gt;100,100,BL118+($B$15*15)),IF(BM117=$A$14,IF(BL118+($B$14*15)&gt;100,100,BL118+($B$14*15)),IF(BM117=$A$16,IF(BL118+$B$16*15&gt;100,100,BL118+$B$16*15),BL118)))))</f>
        <v>89.839999999999975</v>
      </c>
      <c r="BN118" s="316">
        <f t="shared" ref="BN118" si="3172">IF(BN117=$A$12,BM118+($B$12*15),IF(BN117=$A$13,BM118+($B$13*15),IF(BN117=$A$15,IF(BM118+($B$15*15)&gt;100,100,BM118+($B$15*15)),IF(BN117=$A$14,IF(BM118+($B$14*15)&gt;100,100,BM118+($B$14*15)),IF(BN117=$A$16,IF(BM118+$B$16*15&gt;100,100,BM118+$B$16*15),BM118)))))</f>
        <v>89.839999999999975</v>
      </c>
      <c r="BO118" s="316">
        <f t="shared" ref="BO118" si="3173">IF(BO117=$A$12,BN118+($B$12*15),IF(BO117=$A$13,BN118+($B$13*15),IF(BO117=$A$15,IF(BN118+($B$15*15)&gt;100,100,BN118+($B$15*15)),IF(BO117=$A$14,IF(BN118+($B$14*15)&gt;100,100,BN118+($B$14*15)),IF(BO117=$A$16,IF(BN118+$B$16*15&gt;100,100,BN118+$B$16*15),BN118)))))</f>
        <v>89.839999999999975</v>
      </c>
      <c r="BP118" s="316">
        <f t="shared" ref="BP118" si="3174">IF(BP117=$A$12,BO118+($B$12*15),IF(BP117=$A$13,BO118+($B$13*15),IF(BP117=$A$15,IF(BO118+($B$15*15)&gt;100,100,BO118+($B$15*15)),IF(BP117=$A$14,IF(BO118+($B$14*15)&gt;100,100,BO118+($B$14*15)),IF(BP117=$A$16,IF(BO118+$B$16*15&gt;100,100,BO118+$B$16*15),BO118)))))</f>
        <v>89.839999999999975</v>
      </c>
      <c r="BQ118" s="316">
        <f t="shared" ref="BQ118" si="3175">IF(BQ117=$A$12,BP118+($B$12*15),IF(BQ117=$A$13,BP118+($B$13*15),IF(BQ117=$A$15,IF(BP118+($B$15*15)&gt;100,100,BP118+($B$15*15)),IF(BQ117=$A$14,IF(BP118+($B$14*15)&gt;100,100,BP118+($B$14*15)),IF(BQ117=$A$16,IF(BP118+$B$16*15&gt;100,100,BP118+$B$16*15),BP118)))))</f>
        <v>89.839999999999975</v>
      </c>
      <c r="BR118" s="316">
        <f t="shared" ref="BR118" si="3176">IF(BR117=$A$12,BQ118+($B$12*15),IF(BR117=$A$13,BQ118+($B$13*15),IF(BR117=$A$15,IF(BQ118+($B$15*15)&gt;100,100,BQ118+($B$15*15)),IF(BR117=$A$14,IF(BQ118+($B$14*15)&gt;100,100,BQ118+($B$14*15)),IF(BR117=$A$16,IF(BQ118+$B$16*15&gt;100,100,BQ118+$B$16*15),BQ118)))))</f>
        <v>89.839999999999975</v>
      </c>
      <c r="BS118" s="316">
        <f t="shared" ref="BS118" si="3177">IF(BS117=$A$12,BR118+($B$12*15),IF(BS117=$A$13,BR118+($B$13*15),IF(BS117=$A$15,IF(BR118+($B$15*15)&gt;100,100,BR118+($B$15*15)),IF(BS117=$A$14,IF(BR118+($B$14*15)&gt;100,100,BR118+($B$14*15)),IF(BS117=$A$16,IF(BR118+$B$16*15&gt;100,100,BR118+$B$16*15),BR118)))))</f>
        <v>89.839999999999975</v>
      </c>
      <c r="BT118" s="316">
        <f t="shared" ref="BT118" si="3178">IF(BT117=$A$12,BS118+($B$12*15),IF(BT117=$A$13,BS118+($B$13*15),IF(BT117=$A$15,IF(BS118+($B$15*15)&gt;100,100,BS118+($B$15*15)),IF(BT117=$A$14,IF(BS118+($B$14*15)&gt;100,100,BS118+($B$14*15)),IF(BT117=$A$16,IF(BS118+$B$16*15&gt;100,100,BS118+$B$16*15),BS118)))))</f>
        <v>89.839999999999975</v>
      </c>
      <c r="BU118" s="316">
        <f t="shared" ref="BU118" si="3179">IF(BU117=$A$12,BT118+($B$12*15),IF(BU117=$A$13,BT118+($B$13*15),IF(BU117=$A$15,IF(BT118+($B$15*15)&gt;100,100,BT118+($B$15*15)),IF(BU117=$A$14,IF(BT118+($B$14*15)&gt;100,100,BT118+($B$14*15)),IF(BU117=$A$16,IF(BT118+$B$16*15&gt;100,100,BT118+$B$16*15),BT118)))))</f>
        <v>89.839999999999975</v>
      </c>
      <c r="BV118" s="316">
        <f t="shared" ref="BV118" si="3180">IF(BV117=$A$12,BU118+($B$12*15),IF(BV117=$A$13,BU118+($B$13*15),IF(BV117=$A$15,IF(BU118+($B$15*15)&gt;100,100,BU118+($B$15*15)),IF(BV117=$A$14,IF(BU118+($B$14*15)&gt;100,100,BU118+($B$14*15)),IF(BV117=$A$16,IF(BU118+$B$16*15&gt;100,100,BU118+$B$16*15),BU118)))))</f>
        <v>89.839999999999975</v>
      </c>
      <c r="BW118" s="316">
        <f t="shared" ref="BW118" si="3181">IF(BW117=$A$12,BV118+($B$12*15),IF(BW117=$A$13,BV118+($B$13*15),IF(BW117=$A$15,IF(BV118+($B$15*15)&gt;100,100,BV118+($B$15*15)),IF(BW117=$A$14,IF(BV118+($B$14*15)&gt;100,100,BV118+($B$14*15)),IF(BW117=$A$16,IF(BV118+$B$16*15&gt;100,100,BV118+$B$16*15),BV118)))))</f>
        <v>89.839999999999975</v>
      </c>
      <c r="BX118" s="316">
        <f t="shared" ref="BX118" si="3182">IF(BX117=$A$12,BW118+($B$12*15),IF(BX117=$A$13,BW118+($B$13*15),IF(BX117=$A$15,IF(BW118+($B$15*15)&gt;100,100,BW118+($B$15*15)),IF(BX117=$A$14,IF(BW118+($B$14*15)&gt;100,100,BW118+($B$14*15)),IF(BX117=$A$16,IF(BW118+$B$16*15&gt;100,100,BW118+$B$16*15),BW118)))))</f>
        <v>89.839999999999975</v>
      </c>
      <c r="BY118" s="316">
        <f t="shared" ref="BY118" si="3183">IF(BY117=$A$12,BX118+($B$12*15),IF(BY117=$A$13,BX118+($B$13*15),IF(BY117=$A$15,IF(BX118+($B$15*15)&gt;100,100,BX118+($B$15*15)),IF(BY117=$A$14,IF(BX118+($B$14*15)&gt;100,100,BX118+($B$14*15)),IF(BY117=$A$16,IF(BX118+$B$16*15&gt;100,100,BX118+$B$16*15),BX118)))))</f>
        <v>89.839999999999975</v>
      </c>
      <c r="BZ118" s="316">
        <f t="shared" ref="BZ118" si="3184">IF(BZ117=$A$12,BY118+($B$12*15),IF(BZ117=$A$13,BY118+($B$13*15),IF(BZ117=$A$15,IF(BY118+($B$15*15)&gt;100,100,BY118+($B$15*15)),IF(BZ117=$A$14,IF(BY118+($B$14*15)&gt;100,100,BY118+($B$14*15)),IF(BZ117=$A$16,IF(BY118+$B$16*15&gt;100,100,BY118+$B$16*15),BY118)))))</f>
        <v>89.839999999999975</v>
      </c>
      <c r="CA118" s="316">
        <f t="shared" ref="CA118" si="3185">IF(CA117=$A$12,BZ118+($B$12*15),IF(CA117=$A$13,BZ118+($B$13*15),IF(CA117=$A$15,IF(BZ118+($B$15*15)&gt;100,100,BZ118+($B$15*15)),IF(CA117=$A$14,IF(BZ118+($B$14*15)&gt;100,100,BZ118+($B$14*15)),IF(CA117=$A$16,IF(BZ118+$B$16*15&gt;100,100,BZ118+$B$16*15),BZ118)))))</f>
        <v>89.839999999999975</v>
      </c>
      <c r="CB118" s="316">
        <f t="shared" ref="CB118" si="3186">IF(CB117=$A$12,CA118+($B$12*15),IF(CB117=$A$13,CA118+($B$13*15),IF(CB117=$A$15,IF(CA118+($B$15*15)&gt;100,100,CA118+($B$15*15)),IF(CB117=$A$14,IF(CA118+($B$14*15)&gt;100,100,CA118+($B$14*15)),IF(CB117=$A$16,IF(CA118+$B$16*15&gt;100,100,CA118+$B$16*15),CA118)))))</f>
        <v>89.839999999999975</v>
      </c>
      <c r="CC118" s="316">
        <f t="shared" ref="CC118" si="3187">IF(CC117=$A$12,CB118+($B$12*15),IF(CC117=$A$13,CB118+($B$13*15),IF(CC117=$A$15,IF(CB118+($B$15*15)&gt;100,100,CB118+($B$15*15)),IF(CC117=$A$14,IF(CB118+($B$14*15)&gt;100,100,CB118+($B$14*15)),IF(CC117=$A$16,IF(CB118+$B$16*15&gt;100,100,CB118+$B$16*15),CB118)))))</f>
        <v>89.839999999999975</v>
      </c>
      <c r="CD118" s="316">
        <f t="shared" ref="CD118" si="3188">IF(CD117=$A$12,CC118+($B$12*15),IF(CD117=$A$13,CC118+($B$13*15),IF(CD117=$A$15,IF(CC118+($B$15*15)&gt;100,100,CC118+($B$15*15)),IF(CD117=$A$14,IF(CC118+($B$14*15)&gt;100,100,CC118+($B$14*15)),IF(CD117=$A$16,IF(CC118+$B$16*15&gt;100,100,CC118+$B$16*15),CC118)))))</f>
        <v>89.839999999999975</v>
      </c>
      <c r="CE118" s="316">
        <f t="shared" ref="CE118" si="3189">IF(CE117=$A$12,CD118+($B$12*15),IF(CE117=$A$13,CD118+($B$13*15),IF(CE117=$A$15,IF(CD118+($B$15*15)&gt;100,100,CD118+($B$15*15)),IF(CE117=$A$14,IF(CD118+($B$14*15)&gt;100,100,CD118+($B$14*15)),IF(CE117=$A$16,IF(CD118+$B$16*15&gt;100,100,CD118+$B$16*15),CD118)))))</f>
        <v>89.839999999999975</v>
      </c>
      <c r="CF118" s="316">
        <f t="shared" ref="CF118" si="3190">IF(CF117=$A$12,CE118+($B$12*15),IF(CF117=$A$13,CE118+($B$13*15),IF(CF117=$A$15,IF(CE118+($B$15*15)&gt;100,100,CE118+($B$15*15)),IF(CF117=$A$14,IF(CE118+($B$14*15)&gt;100,100,CE118+($B$14*15)),IF(CF117=$A$16,IF(CE118+$B$16*15&gt;100,100,CE118+$B$16*15),CE118)))))</f>
        <v>89.839999999999975</v>
      </c>
      <c r="CG118" s="316">
        <f t="shared" ref="CG118" si="3191">IF(CG117=$A$12,CF118+($B$12*15),IF(CG117=$A$13,CF118+($B$13*15),IF(CG117=$A$15,IF(CF118+($B$15*15)&gt;100,100,CF118+($B$15*15)),IF(CG117=$A$14,IF(CF118+($B$14*15)&gt;100,100,CF118+($B$14*15)),IF(CG117=$A$16,IF(CF118+$B$16*15&gt;100,100,CF118+$B$16*15),CF118)))))</f>
        <v>89.839999999999975</v>
      </c>
      <c r="CH118" s="316">
        <f t="shared" ref="CH118" si="3192">IF(CH117=$A$12,CG118+($B$12*15),IF(CH117=$A$13,CG118+($B$13*15),IF(CH117=$A$15,IF(CG118+($B$15*15)&gt;100,100,CG118+($B$15*15)),IF(CH117=$A$14,IF(CG118+($B$14*15)&gt;100,100,CG118+($B$14*15)),IF(CH117=$A$16,IF(CG118+$B$16*15&gt;100,100,CG118+$B$16*15),CG118)))))</f>
        <v>89.839999999999975</v>
      </c>
      <c r="CI118" s="316">
        <f t="shared" ref="CI118" si="3193">IF(CI117=$A$12,CH118+($B$12*15),IF(CI117=$A$13,CH118+($B$13*15),IF(CI117=$A$15,IF(CH118+($B$15*15)&gt;100,100,CH118+($B$15*15)),IF(CI117=$A$14,IF(CH118+($B$14*15)&gt;100,100,CH118+($B$14*15)),IF(CI117=$A$16,IF(CH118+$B$16*15&gt;100,100,CH118+$B$16*15),CH118)))))</f>
        <v>89.839999999999975</v>
      </c>
      <c r="CJ118" s="316">
        <f t="shared" ref="CJ118" si="3194">IF(CJ117=$A$12,CI118+($B$12*15),IF(CJ117=$A$13,CI118+($B$13*15),IF(CJ117=$A$15,IF(CI118+($B$15*15)&gt;100,100,CI118+($B$15*15)),IF(CJ117=$A$14,IF(CI118+($B$14*15)&gt;100,100,CI118+($B$14*15)),IF(CJ117=$A$16,IF(CI118+$B$16*15&gt;100,100,CI118+$B$16*15),CI118)))))</f>
        <v>89.839999999999975</v>
      </c>
      <c r="CK118" s="316">
        <f t="shared" ref="CK118" si="3195">IF(CK117=$A$12,CJ118+($B$12*15),IF(CK117=$A$13,CJ118+($B$13*15),IF(CK117=$A$15,IF(CJ118+($B$15*15)&gt;100,100,CJ118+($B$15*15)),IF(CK117=$A$14,IF(CJ118+($B$14*15)&gt;100,100,CJ118+($B$14*15)),IF(CK117=$A$16,IF(CJ118+$B$16*15&gt;100,100,CJ118+$B$16*15),CJ118)))))</f>
        <v>89.839999999999975</v>
      </c>
      <c r="CL118" s="316">
        <f t="shared" ref="CL118" si="3196">IF(CL117=$A$12,CK118+($B$12*15),IF(CL117=$A$13,CK118+($B$13*15),IF(CL117=$A$15,IF(CK118+($B$15*15)&gt;100,100,CK118+($B$15*15)),IF(CL117=$A$14,IF(CK118+($B$14*15)&gt;100,100,CK118+($B$14*15)),IF(CL117=$A$16,IF(CK118+$B$16*15&gt;100,100,CK118+$B$16*15),CK118)))))</f>
        <v>89.839999999999975</v>
      </c>
      <c r="CM118" s="316">
        <f t="shared" ref="CM118" si="3197">IF(CM117=$A$12,CL118+($B$12*15),IF(CM117=$A$13,CL118+($B$13*15),IF(CM117=$A$15,IF(CL118+($B$15*15)&gt;100,100,CL118+($B$15*15)),IF(CM117=$A$14,IF(CL118+($B$14*15)&gt;100,100,CL118+($B$14*15)),IF(CM117=$A$16,IF(CL118+$B$16*15&gt;100,100,CL118+$B$16*15),CL118)))))</f>
        <v>89.839999999999975</v>
      </c>
      <c r="CN118" s="316">
        <f t="shared" ref="CN118" si="3198">IF(CN117=$A$12,CM118+($B$12*15),IF(CN117=$A$13,CM118+($B$13*15),IF(CN117=$A$15,IF(CM118+($B$15*15)&gt;100,100,CM118+($B$15*15)),IF(CN117=$A$14,IF(CM118+($B$14*15)&gt;100,100,CM118+($B$14*15)),IF(CN117=$A$16,IF(CM118+$B$16*15&gt;100,100,CM118+$B$16*15),CM118)))))</f>
        <v>89.839999999999975</v>
      </c>
      <c r="CO118" s="316">
        <f t="shared" ref="CO118" si="3199">IF(CO117=$A$12,CN118+($B$12*15),IF(CO117=$A$13,CN118+($B$13*15),IF(CO117=$A$15,IF(CN118+($B$15*15)&gt;100,100,CN118+($B$15*15)),IF(CO117=$A$14,IF(CN118+($B$14*15)&gt;100,100,CN118+($B$14*15)),IF(CO117=$A$16,IF(CN118+$B$16*15&gt;100,100,CN118+$B$16*15),CN118)))))</f>
        <v>89.839999999999975</v>
      </c>
      <c r="CP118" s="316">
        <f t="shared" ref="CP118" si="3200">IF(CP117=$A$12,CO118+($B$12*15),IF(CP117=$A$13,CO118+($B$13*15),IF(CP117=$A$15,IF(CO118+($B$15*15)&gt;100,100,CO118+($B$15*15)),IF(CP117=$A$14,IF(CO118+($B$14*15)&gt;100,100,CO118+($B$14*15)),IF(CP117=$A$16,IF(CO118+$B$16*15&gt;100,100,CO118+$B$16*15),CO118)))))</f>
        <v>89.839999999999975</v>
      </c>
      <c r="CQ118" s="316">
        <f t="shared" ref="CQ118" si="3201">IF(CQ117=$A$12,CP118+($B$12*15),IF(CQ117=$A$13,CP118+($B$13*15),IF(CQ117=$A$15,IF(CP118+($B$15*15)&gt;100,100,CP118+($B$15*15)),IF(CQ117=$A$14,IF(CP118+($B$14*15)&gt;100,100,CP118+($B$14*15)),IF(CQ117=$A$16,IF(CP118+$B$16*15&gt;100,100,CP118+$B$16*15),CP118)))))</f>
        <v>89.839999999999975</v>
      </c>
      <c r="CR118" s="316">
        <f t="shared" ref="CR118" si="3202">IF(CR117=$A$12,CQ118+($B$12*15),IF(CR117=$A$13,CQ118+($B$13*15),IF(CR117=$A$15,IF(CQ118+($B$15*15)&gt;100,100,CQ118+($B$15*15)),IF(CR117=$A$14,IF(CQ118+($B$14*15)&gt;100,100,CQ118+($B$14*15)),IF(CR117=$A$16,IF(CQ118+$B$16*15&gt;100,100,CQ118+$B$16*15),CQ118)))))</f>
        <v>89.839999999999975</v>
      </c>
      <c r="CS118" s="316">
        <f t="shared" ref="CS118" si="3203">IF(CS117=$A$12,CR118+($B$12*15),IF(CS117=$A$13,CR118+($B$13*15),IF(CS117=$A$15,IF(CR118+($B$15*15)&gt;100,100,CR118+($B$15*15)),IF(CS117=$A$14,IF(CR118+($B$14*15)&gt;100,100,CR118+($B$14*15)),IF(CS117=$A$16,IF(CR118+$B$16*15&gt;100,100,CR118+$B$16*15),CR118)))))</f>
        <v>89.839999999999975</v>
      </c>
      <c r="CT118" s="316">
        <f t="shared" ref="CT118" si="3204">IF(CT117=$A$12,CS118+($B$12*15),IF(CT117=$A$13,CS118+($B$13*15),IF(CT117=$A$15,IF(CS118+($B$15*15)&gt;100,100,CS118+($B$15*15)),IF(CT117=$A$14,IF(CS118+($B$14*15)&gt;100,100,CS118+($B$14*15)),IF(CT117=$A$16,IF(CS118+$B$16*15&gt;100,100,CS118+$B$16*15),CS118)))))</f>
        <v>89.839999999999975</v>
      </c>
      <c r="CU118" s="316">
        <f t="shared" ref="CU118" si="3205">IF(CU117=$A$12,CT118+($B$12*15),IF(CU117=$A$13,CT118+($B$13*15),IF(CU117=$A$15,IF(CT118+($B$15*15)&gt;100,100,CT118+($B$15*15)),IF(CU117=$A$14,IF(CT118+($B$14*15)&gt;100,100,CT118+($B$14*15)),IF(CU117=$A$16,IF(CT118+$B$16*15&gt;100,100,CT118+$B$16*15),CT118)))))</f>
        <v>89.839999999999975</v>
      </c>
      <c r="CV118" s="316">
        <f t="shared" ref="CV118" si="3206">IF(CV117=$A$12,CU118+($B$12*15),IF(CV117=$A$13,CU118+($B$13*15),IF(CV117=$A$15,IF(CU118+($B$15*15)&gt;100,100,CU118+($B$15*15)),IF(CV117=$A$14,IF(CU118+($B$14*15)&gt;100,100,CU118+($B$14*15)),IF(CV117=$A$16,IF(CU118+$B$16*15&gt;100,100,CU118+$B$16*15),CU118)))))</f>
        <v>89.839999999999975</v>
      </c>
      <c r="CW118" s="311">
        <f t="shared" ref="CW118" si="3207">CL118-10</f>
        <v>79.839999999999975</v>
      </c>
    </row>
    <row r="119" spans="1:101" s="299" customFormat="1" ht="12" x14ac:dyDescent="0.2">
      <c r="A119" s="468"/>
      <c r="B119" s="419" t="s">
        <v>58</v>
      </c>
      <c r="C119" s="304" t="s">
        <v>44</v>
      </c>
      <c r="D119" s="314" t="s">
        <v>45</v>
      </c>
      <c r="E119" s="316"/>
      <c r="F119" s="316"/>
      <c r="G119" s="316"/>
      <c r="H119" s="316"/>
      <c r="I119" s="316"/>
      <c r="J119" s="316"/>
      <c r="K119" s="316"/>
      <c r="L119" s="316"/>
      <c r="M119" s="317" t="s">
        <v>17</v>
      </c>
      <c r="N119" s="317" t="s">
        <v>17</v>
      </c>
      <c r="O119" s="317" t="s">
        <v>17</v>
      </c>
      <c r="P119" s="317" t="s">
        <v>17</v>
      </c>
      <c r="Q119" s="316" t="s">
        <v>207</v>
      </c>
      <c r="R119" s="316" t="s">
        <v>207</v>
      </c>
      <c r="S119" s="316" t="s">
        <v>23</v>
      </c>
      <c r="T119" s="316" t="s">
        <v>23</v>
      </c>
      <c r="U119" s="316" t="s">
        <v>23</v>
      </c>
      <c r="V119" s="316" t="s">
        <v>23</v>
      </c>
      <c r="W119" s="316" t="s">
        <v>23</v>
      </c>
      <c r="X119" s="316" t="s">
        <v>23</v>
      </c>
      <c r="Y119" s="316" t="s">
        <v>23</v>
      </c>
      <c r="Z119" s="316" t="s">
        <v>23</v>
      </c>
      <c r="AA119" s="316" t="s">
        <v>23</v>
      </c>
      <c r="AB119" s="316" t="s">
        <v>23</v>
      </c>
      <c r="AC119" s="316" t="s">
        <v>23</v>
      </c>
      <c r="AD119" s="316" t="s">
        <v>23</v>
      </c>
      <c r="AE119" s="316" t="s">
        <v>23</v>
      </c>
      <c r="AF119" s="316" t="s">
        <v>23</v>
      </c>
      <c r="AG119" s="316" t="s">
        <v>23</v>
      </c>
      <c r="AH119" s="316" t="s">
        <v>23</v>
      </c>
      <c r="AI119" s="316" t="s">
        <v>23</v>
      </c>
      <c r="AJ119" s="316" t="s">
        <v>23</v>
      </c>
      <c r="AK119" s="316" t="s">
        <v>23</v>
      </c>
      <c r="AL119" s="316" t="s">
        <v>23</v>
      </c>
      <c r="AM119" s="316" t="s">
        <v>23</v>
      </c>
      <c r="AN119" s="316" t="s">
        <v>23</v>
      </c>
      <c r="AO119" s="316" t="s">
        <v>23</v>
      </c>
      <c r="AP119" s="316" t="s">
        <v>23</v>
      </c>
      <c r="AQ119" s="316" t="s">
        <v>23</v>
      </c>
      <c r="AR119" s="316" t="s">
        <v>23</v>
      </c>
      <c r="AS119" s="316" t="s">
        <v>23</v>
      </c>
      <c r="AT119" s="316" t="s">
        <v>23</v>
      </c>
      <c r="AU119" s="316" t="s">
        <v>23</v>
      </c>
      <c r="AV119" s="316" t="s">
        <v>23</v>
      </c>
      <c r="AW119" s="316" t="s">
        <v>23</v>
      </c>
      <c r="AX119" s="316" t="s">
        <v>23</v>
      </c>
      <c r="AY119" s="316" t="s">
        <v>23</v>
      </c>
      <c r="AZ119" s="316" t="s">
        <v>23</v>
      </c>
      <c r="BA119" s="316" t="s">
        <v>23</v>
      </c>
      <c r="BB119" s="316" t="s">
        <v>23</v>
      </c>
      <c r="BC119" s="316" t="s">
        <v>23</v>
      </c>
      <c r="BD119" s="316" t="s">
        <v>23</v>
      </c>
      <c r="BE119" s="316" t="s">
        <v>23</v>
      </c>
      <c r="BF119" s="316" t="s">
        <v>207</v>
      </c>
      <c r="BG119" s="317" t="s">
        <v>17</v>
      </c>
      <c r="BH119" s="317" t="s">
        <v>17</v>
      </c>
      <c r="BI119" s="317" t="s">
        <v>17</v>
      </c>
      <c r="BJ119" s="317" t="s">
        <v>17</v>
      </c>
      <c r="BK119" s="316" t="s">
        <v>207</v>
      </c>
      <c r="BL119" s="316" t="s">
        <v>207</v>
      </c>
      <c r="BM119" s="316"/>
      <c r="BN119" s="316"/>
      <c r="BO119" s="316"/>
      <c r="BP119" s="316"/>
      <c r="BQ119" s="316"/>
      <c r="BR119" s="316"/>
      <c r="BS119" s="316"/>
      <c r="BT119" s="316"/>
      <c r="BU119" s="316"/>
      <c r="BV119" s="316"/>
      <c r="BW119" s="316"/>
      <c r="BX119" s="316"/>
      <c r="BY119" s="316"/>
      <c r="BZ119" s="316"/>
      <c r="CA119" s="316"/>
      <c r="CB119" s="316"/>
      <c r="CC119" s="316"/>
      <c r="CD119" s="316"/>
      <c r="CE119" s="316"/>
      <c r="CF119" s="316"/>
      <c r="CG119" s="316"/>
      <c r="CH119" s="316"/>
      <c r="CI119" s="316"/>
      <c r="CJ119" s="316"/>
      <c r="CK119" s="316"/>
      <c r="CL119" s="316"/>
      <c r="CM119" s="316"/>
      <c r="CN119" s="316"/>
      <c r="CO119" s="316"/>
      <c r="CP119" s="316"/>
      <c r="CQ119" s="316"/>
      <c r="CR119" s="316"/>
      <c r="CS119" s="316"/>
      <c r="CT119" s="316"/>
      <c r="CU119" s="316"/>
      <c r="CV119" s="316"/>
      <c r="CW119" s="303" t="s">
        <v>46</v>
      </c>
    </row>
    <row r="120" spans="1:101" s="303" customFormat="1" ht="12" x14ac:dyDescent="0.2">
      <c r="A120" s="468"/>
      <c r="B120" s="420"/>
      <c r="C120" s="304" t="s">
        <v>37</v>
      </c>
      <c r="D120" s="315">
        <f>CW86</f>
        <v>80.343333333333334</v>
      </c>
      <c r="E120" s="316">
        <f>IF(E119=$A$12,D120+($B$12*15),IF(E119=$A$13,D120+($B$13*15),IF(E119=$A$15,IF(D120+($B$15*15)&gt;100,100,D120+($B$15*15)),IF(E119=$A$14,IF(D120+($B$14*15)&gt;100,100,D120+($B$14*15)),IF(E119=$A$16,IF(D120+$B$16*15&gt;100,100,D120+$B$16*15),D120)))))</f>
        <v>80.343333333333334</v>
      </c>
      <c r="F120" s="316">
        <f t="shared" ref="F120" si="3208">IF(F119=$A$12,E120+($B$12*15),IF(F119=$A$13,E120+($B$13*15),IF(F119=$A$15,IF(E120+($B$15*15)&gt;100,100,E120+($B$15*15)),IF(F119=$A$14,IF(E120+($B$14*15)&gt;100,100,E120+($B$14*15)),IF(F119=$A$16,IF(E120+$B$16*15&gt;100,100,E120+$B$16*15),E120)))))</f>
        <v>80.343333333333334</v>
      </c>
      <c r="G120" s="316">
        <f t="shared" ref="G120" si="3209">IF(G119=$A$12,F120+($B$12*15),IF(G119=$A$13,F120+($B$13*15),IF(G119=$A$15,IF(F120+($B$15*15)&gt;100,100,F120+($B$15*15)),IF(G119=$A$14,IF(F120+($B$14*15)&gt;100,100,F120+($B$14*15)),IF(G119=$A$16,IF(F120+$B$16*15&gt;100,100,F120+$B$16*15),F120)))))</f>
        <v>80.343333333333334</v>
      </c>
      <c r="H120" s="316">
        <f t="shared" ref="H120" si="3210">IF(H119=$A$12,G120+($B$12*15),IF(H119=$A$13,G120+($B$13*15),IF(H119=$A$15,IF(G120+($B$15*15)&gt;100,100,G120+($B$15*15)),IF(H119=$A$14,IF(G120+($B$14*15)&gt;100,100,G120+($B$14*15)),IF(H119=$A$16,IF(G120+$B$16*15&gt;100,100,G120+$B$16*15),G120)))))</f>
        <v>80.343333333333334</v>
      </c>
      <c r="I120" s="316">
        <f t="shared" ref="I120" si="3211">IF(I119=$A$12,H120+($B$12*15),IF(I119=$A$13,H120+($B$13*15),IF(I119=$A$15,IF(H120+($B$15*15)&gt;100,100,H120+($B$15*15)),IF(I119=$A$14,IF(H120+($B$14*15)&gt;100,100,H120+($B$14*15)),IF(I119=$A$16,IF(H120+$B$16*15&gt;100,100,H120+$B$16*15),H120)))))</f>
        <v>80.343333333333334</v>
      </c>
      <c r="J120" s="316">
        <f t="shared" ref="J120" si="3212">IF(J119=$A$12,I120+($B$12*15),IF(J119=$A$13,I120+($B$13*15),IF(J119=$A$15,IF(I120+($B$15*15)&gt;100,100,I120+($B$15*15)),IF(J119=$A$14,IF(I120+($B$14*15)&gt;100,100,I120+($B$14*15)),IF(J119=$A$16,IF(I120+$B$16*15&gt;100,100,I120+$B$16*15),I120)))))</f>
        <v>80.343333333333334</v>
      </c>
      <c r="K120" s="316">
        <f t="shared" ref="K120" si="3213">IF(K119=$A$12,J120+($B$12*15),IF(K119=$A$13,J120+($B$13*15),IF(K119=$A$15,IF(J120+($B$15*15)&gt;100,100,J120+($B$15*15)),IF(K119=$A$14,IF(J120+($B$14*15)&gt;100,100,J120+($B$14*15)),IF(K119=$A$16,IF(J120+$B$16*15&gt;100,100,J120+$B$16*15),J120)))))</f>
        <v>80.343333333333334</v>
      </c>
      <c r="L120" s="316">
        <f t="shared" ref="L120" si="3214">IF(L119=$A$12,K120+($B$12*15),IF(L119=$A$13,K120+($B$13*15),IF(L119=$A$15,IF(K120+($B$15*15)&gt;100,100,K120+($B$15*15)),IF(L119=$A$14,IF(K120+($B$14*15)&gt;100,100,K120+($B$14*15)),IF(L119=$A$16,IF(K120+$B$16*15&gt;100,100,K120+$B$16*15),K120)))))</f>
        <v>80.343333333333334</v>
      </c>
      <c r="M120" s="316">
        <f t="shared" ref="M120" si="3215">IF(M119=$A$12,L120+($B$12*15),IF(M119=$A$13,L120+($B$13*15),IF(M119=$A$15,IF(L120+($B$15*15)&gt;100,100,L120+($B$15*15)),IF(M119=$A$14,IF(L120+($B$14*15)&gt;100,100,L120+($B$14*15)),IF(M119=$A$16,IF(L120+$B$16*15&gt;100,100,L120+$B$16*15),L120)))))</f>
        <v>100</v>
      </c>
      <c r="N120" s="316">
        <f t="shared" ref="N120" si="3216">IF(N119=$A$12,M120+($B$12*15),IF(N119=$A$13,M120+($B$13*15),IF(N119=$A$15,IF(M120+($B$15*15)&gt;100,100,M120+($B$15*15)),IF(N119=$A$14,IF(M120+($B$14*15)&gt;100,100,M120+($B$14*15)),IF(N119=$A$16,IF(M120+$B$16*15&gt;100,100,M120+$B$16*15),M120)))))</f>
        <v>100</v>
      </c>
      <c r="O120" s="316">
        <f t="shared" ref="O120" si="3217">IF(O119=$A$12,N120+($B$12*15),IF(O119=$A$13,N120+($B$13*15),IF(O119=$A$15,IF(N120+($B$15*15)&gt;100,100,N120+($B$15*15)),IF(O119=$A$14,IF(N120+($B$14*15)&gt;100,100,N120+($B$14*15)),IF(O119=$A$16,IF(N120+$B$16*15&gt;100,100,N120+$B$16*15),N120)))))</f>
        <v>100</v>
      </c>
      <c r="P120" s="316">
        <f t="shared" ref="P120" si="3218">IF(P119=$A$12,O120+($B$12*15),IF(P119=$A$13,O120+($B$13*15),IF(P119=$A$15,IF(O120+($B$15*15)&gt;100,100,O120+($B$15*15)),IF(P119=$A$14,IF(O120+($B$14*15)&gt;100,100,O120+($B$14*15)),IF(P119=$A$16,IF(O120+$B$16*15&gt;100,100,O120+$B$16*15),O120)))))</f>
        <v>100</v>
      </c>
      <c r="Q120" s="316">
        <f t="shared" ref="Q120" si="3219">IF(Q119=$A$12,P120+($B$12*15),IF(Q119=$A$13,P120+($B$13*15),IF(Q119=$A$15,IF(P120+($B$15*15)&gt;100,100,P120+($B$15*15)),IF(Q119=$A$14,IF(P120+($B$14*15)&gt;100,100,P120+($B$14*15)),IF(Q119=$A$16,IF(P120+$B$16*15&gt;100,100,P120+$B$16*15),P120)))))</f>
        <v>98.076666666666668</v>
      </c>
      <c r="R120" s="316">
        <f t="shared" ref="R120" si="3220">IF(R119=$A$12,Q120+($B$12*15),IF(R119=$A$13,Q120+($B$13*15),IF(R119=$A$15,IF(Q120+($B$15*15)&gt;100,100,Q120+($B$15*15)),IF(R119=$A$14,IF(Q120+($B$14*15)&gt;100,100,Q120+($B$14*15)),IF(R119=$A$16,IF(Q120+$B$16*15&gt;100,100,Q120+$B$16*15),Q120)))))</f>
        <v>96.153333333333336</v>
      </c>
      <c r="S120" s="316">
        <f t="shared" ref="S120" si="3221">IF(S119=$A$12,R120+($B$12*15),IF(S119=$A$13,R120+($B$13*15),IF(S119=$A$15,IF(R120+($B$15*15)&gt;100,100,R120+($B$15*15)),IF(S119=$A$14,IF(R120+($B$14*15)&gt;100,100,R120+($B$14*15)),IF(S119=$A$16,IF(R120+$B$16*15&gt;100,100,R120+$B$16*15),R120)))))</f>
        <v>94.216666666666669</v>
      </c>
      <c r="T120" s="316">
        <f t="shared" ref="T120" si="3222">IF(T119=$A$12,S120+($B$12*15),IF(T119=$A$13,S120+($B$13*15),IF(T119=$A$15,IF(S120+($B$15*15)&gt;100,100,S120+($B$15*15)),IF(T119=$A$14,IF(S120+($B$14*15)&gt;100,100,S120+($B$14*15)),IF(T119=$A$16,IF(S120+$B$16*15&gt;100,100,S120+$B$16*15),S120)))))</f>
        <v>92.28</v>
      </c>
      <c r="U120" s="316">
        <f t="shared" ref="U120" si="3223">IF(U119=$A$12,T120+($B$12*15),IF(U119=$A$13,T120+($B$13*15),IF(U119=$A$15,IF(T120+($B$15*15)&gt;100,100,T120+($B$15*15)),IF(U119=$A$14,IF(T120+($B$14*15)&gt;100,100,T120+($B$14*15)),IF(U119=$A$16,IF(T120+$B$16*15&gt;100,100,T120+$B$16*15),T120)))))</f>
        <v>90.343333333333334</v>
      </c>
      <c r="V120" s="316">
        <f t="shared" ref="V120" si="3224">IF(V119=$A$12,U120+($B$12*15),IF(V119=$A$13,U120+($B$13*15),IF(V119=$A$15,IF(U120+($B$15*15)&gt;100,100,U120+($B$15*15)),IF(V119=$A$14,IF(U120+($B$14*15)&gt;100,100,U120+($B$14*15)),IF(V119=$A$16,IF(U120+$B$16*15&gt;100,100,U120+$B$16*15),U120)))))</f>
        <v>88.406666666666666</v>
      </c>
      <c r="W120" s="316">
        <f t="shared" ref="W120" si="3225">IF(W119=$A$12,V120+($B$12*15),IF(W119=$A$13,V120+($B$13*15),IF(W119=$A$15,IF(V120+($B$15*15)&gt;100,100,V120+($B$15*15)),IF(W119=$A$14,IF(V120+($B$14*15)&gt;100,100,V120+($B$14*15)),IF(W119=$A$16,IF(V120+$B$16*15&gt;100,100,V120+$B$16*15),V120)))))</f>
        <v>86.47</v>
      </c>
      <c r="X120" s="316">
        <f t="shared" ref="X120" si="3226">IF(X119=$A$12,W120+($B$12*15),IF(X119=$A$13,W120+($B$13*15),IF(X119=$A$15,IF(W120+($B$15*15)&gt;100,100,W120+($B$15*15)),IF(X119=$A$14,IF(W120+($B$14*15)&gt;100,100,W120+($B$14*15)),IF(X119=$A$16,IF(W120+$B$16*15&gt;100,100,W120+$B$16*15),W120)))))</f>
        <v>84.533333333333331</v>
      </c>
      <c r="Y120" s="316">
        <f t="shared" ref="Y120" si="3227">IF(Y119=$A$12,X120+($B$12*15),IF(Y119=$A$13,X120+($B$13*15),IF(Y119=$A$15,IF(X120+($B$15*15)&gt;100,100,X120+($B$15*15)),IF(Y119=$A$14,IF(X120+($B$14*15)&gt;100,100,X120+($B$14*15)),IF(Y119=$A$16,IF(X120+$B$16*15&gt;100,100,X120+$B$16*15),X120)))))</f>
        <v>82.596666666666664</v>
      </c>
      <c r="Z120" s="316">
        <f t="shared" ref="Z120" si="3228">IF(Z119=$A$12,Y120+($B$12*15),IF(Z119=$A$13,Y120+($B$13*15),IF(Z119=$A$15,IF(Y120+($B$15*15)&gt;100,100,Y120+($B$15*15)),IF(Z119=$A$14,IF(Y120+($B$14*15)&gt;100,100,Y120+($B$14*15)),IF(Z119=$A$16,IF(Y120+$B$16*15&gt;100,100,Y120+$B$16*15),Y120)))))</f>
        <v>80.66</v>
      </c>
      <c r="AA120" s="316">
        <f t="shared" ref="AA120" si="3229">IF(AA119=$A$12,Z120+($B$12*15),IF(AA119=$A$13,Z120+($B$13*15),IF(AA119=$A$15,IF(Z120+($B$15*15)&gt;100,100,Z120+($B$15*15)),IF(AA119=$A$14,IF(Z120+($B$14*15)&gt;100,100,Z120+($B$14*15)),IF(AA119=$A$16,IF(Z120+$B$16*15&gt;100,100,Z120+$B$16*15),Z120)))))</f>
        <v>78.723333333333329</v>
      </c>
      <c r="AB120" s="316">
        <f t="shared" ref="AB120" si="3230">IF(AB119=$A$12,AA120+($B$12*15),IF(AB119=$A$13,AA120+($B$13*15),IF(AB119=$A$15,IF(AA120+($B$15*15)&gt;100,100,AA120+($B$15*15)),IF(AB119=$A$14,IF(AA120+($B$14*15)&gt;100,100,AA120+($B$14*15)),IF(AB119=$A$16,IF(AA120+$B$16*15&gt;100,100,AA120+$B$16*15),AA120)))))</f>
        <v>76.786666666666662</v>
      </c>
      <c r="AC120" s="316">
        <f t="shared" ref="AC120" si="3231">IF(AC119=$A$12,AB120+($B$12*15),IF(AC119=$A$13,AB120+($B$13*15),IF(AC119=$A$15,IF(AB120+($B$15*15)&gt;100,100,AB120+($B$15*15)),IF(AC119=$A$14,IF(AB120+($B$14*15)&gt;100,100,AB120+($B$14*15)),IF(AC119=$A$16,IF(AB120+$B$16*15&gt;100,100,AB120+$B$16*15),AB120)))))</f>
        <v>74.849999999999994</v>
      </c>
      <c r="AD120" s="316">
        <f t="shared" ref="AD120" si="3232">IF(AD119=$A$12,AC120+($B$12*15),IF(AD119=$A$13,AC120+($B$13*15),IF(AD119=$A$15,IF(AC120+($B$15*15)&gt;100,100,AC120+($B$15*15)),IF(AD119=$A$14,IF(AC120+($B$14*15)&gt;100,100,AC120+($B$14*15)),IF(AD119=$A$16,IF(AC120+$B$16*15&gt;100,100,AC120+$B$16*15),AC120)))))</f>
        <v>72.913333333333327</v>
      </c>
      <c r="AE120" s="316">
        <f t="shared" ref="AE120" si="3233">IF(AE119=$A$12,AD120+($B$12*15),IF(AE119=$A$13,AD120+($B$13*15),IF(AE119=$A$15,IF(AD120+($B$15*15)&gt;100,100,AD120+($B$15*15)),IF(AE119=$A$14,IF(AD120+($B$14*15)&gt;100,100,AD120+($B$14*15)),IF(AE119=$A$16,IF(AD120+$B$16*15&gt;100,100,AD120+$B$16*15),AD120)))))</f>
        <v>70.976666666666659</v>
      </c>
      <c r="AF120" s="316">
        <f t="shared" ref="AF120" si="3234">IF(AF119=$A$12,AE120+($B$12*15),IF(AF119=$A$13,AE120+($B$13*15),IF(AF119=$A$15,IF(AE120+($B$15*15)&gt;100,100,AE120+($B$15*15)),IF(AF119=$A$14,IF(AE120+($B$14*15)&gt;100,100,AE120+($B$14*15)),IF(AF119=$A$16,IF(AE120+$B$16*15&gt;100,100,AE120+$B$16*15),AE120)))))</f>
        <v>69.039999999999992</v>
      </c>
      <c r="AG120" s="316">
        <f t="shared" ref="AG120" si="3235">IF(AG119=$A$12,AF120+($B$12*15),IF(AG119=$A$13,AF120+($B$13*15),IF(AG119=$A$15,IF(AF120+($B$15*15)&gt;100,100,AF120+($B$15*15)),IF(AG119=$A$14,IF(AF120+($B$14*15)&gt;100,100,AF120+($B$14*15)),IF(AG119=$A$16,IF(AF120+$B$16*15&gt;100,100,AF120+$B$16*15),AF120)))))</f>
        <v>67.103333333333325</v>
      </c>
      <c r="AH120" s="316">
        <f t="shared" ref="AH120" si="3236">IF(AH119=$A$12,AG120+($B$12*15),IF(AH119=$A$13,AG120+($B$13*15),IF(AH119=$A$15,IF(AG120+($B$15*15)&gt;100,100,AG120+($B$15*15)),IF(AH119=$A$14,IF(AG120+($B$14*15)&gt;100,100,AG120+($B$14*15)),IF(AH119=$A$16,IF(AG120+$B$16*15&gt;100,100,AG120+$B$16*15),AG120)))))</f>
        <v>65.166666666666657</v>
      </c>
      <c r="AI120" s="316">
        <f t="shared" ref="AI120" si="3237">IF(AI119=$A$12,AH120+($B$12*15),IF(AI119=$A$13,AH120+($B$13*15),IF(AI119=$A$15,IF(AH120+($B$15*15)&gt;100,100,AH120+($B$15*15)),IF(AI119=$A$14,IF(AH120+($B$14*15)&gt;100,100,AH120+($B$14*15)),IF(AI119=$A$16,IF(AH120+$B$16*15&gt;100,100,AH120+$B$16*15),AH120)))))</f>
        <v>63.22999999999999</v>
      </c>
      <c r="AJ120" s="316">
        <f t="shared" ref="AJ120" si="3238">IF(AJ119=$A$12,AI120+($B$12*15),IF(AJ119=$A$13,AI120+($B$13*15),IF(AJ119=$A$15,IF(AI120+($B$15*15)&gt;100,100,AI120+($B$15*15)),IF(AJ119=$A$14,IF(AI120+($B$14*15)&gt;100,100,AI120+($B$14*15)),IF(AJ119=$A$16,IF(AI120+$B$16*15&gt;100,100,AI120+$B$16*15),AI120)))))</f>
        <v>61.293333333333322</v>
      </c>
      <c r="AK120" s="316">
        <f t="shared" ref="AK120" si="3239">IF(AK119=$A$12,AJ120+($B$12*15),IF(AK119=$A$13,AJ120+($B$13*15),IF(AK119=$A$15,IF(AJ120+($B$15*15)&gt;100,100,AJ120+($B$15*15)),IF(AK119=$A$14,IF(AJ120+($B$14*15)&gt;100,100,AJ120+($B$14*15)),IF(AK119=$A$16,IF(AJ120+$B$16*15&gt;100,100,AJ120+$B$16*15),AJ120)))))</f>
        <v>59.356666666666655</v>
      </c>
      <c r="AL120" s="316">
        <f t="shared" ref="AL120" si="3240">IF(AL119=$A$12,AK120+($B$12*15),IF(AL119=$A$13,AK120+($B$13*15),IF(AL119=$A$15,IF(AK120+($B$15*15)&gt;100,100,AK120+($B$15*15)),IF(AL119=$A$14,IF(AK120+($B$14*15)&gt;100,100,AK120+($B$14*15)),IF(AL119=$A$16,IF(AK120+$B$16*15&gt;100,100,AK120+$B$16*15),AK120)))))</f>
        <v>57.419999999999987</v>
      </c>
      <c r="AM120" s="316">
        <f t="shared" ref="AM120" si="3241">IF(AM119=$A$12,AL120+($B$12*15),IF(AM119=$A$13,AL120+($B$13*15),IF(AM119=$A$15,IF(AL120+($B$15*15)&gt;100,100,AL120+($B$15*15)),IF(AM119=$A$14,IF(AL120+($B$14*15)&gt;100,100,AL120+($B$14*15)),IF(AM119=$A$16,IF(AL120+$B$16*15&gt;100,100,AL120+$B$16*15),AL120)))))</f>
        <v>55.48333333333332</v>
      </c>
      <c r="AN120" s="316">
        <f t="shared" ref="AN120" si="3242">IF(AN119=$A$12,AM120+($B$12*15),IF(AN119=$A$13,AM120+($B$13*15),IF(AN119=$A$15,IF(AM120+($B$15*15)&gt;100,100,AM120+($B$15*15)),IF(AN119=$A$14,IF(AM120+($B$14*15)&gt;100,100,AM120+($B$14*15)),IF(AN119=$A$16,IF(AM120+$B$16*15&gt;100,100,AM120+$B$16*15),AM120)))))</f>
        <v>53.546666666666653</v>
      </c>
      <c r="AO120" s="316">
        <f t="shared" ref="AO120" si="3243">IF(AO119=$A$12,AN120+($B$12*15),IF(AO119=$A$13,AN120+($B$13*15),IF(AO119=$A$15,IF(AN120+($B$15*15)&gt;100,100,AN120+($B$15*15)),IF(AO119=$A$14,IF(AN120+($B$14*15)&gt;100,100,AN120+($B$14*15)),IF(AO119=$A$16,IF(AN120+$B$16*15&gt;100,100,AN120+$B$16*15),AN120)))))</f>
        <v>51.609999999999985</v>
      </c>
      <c r="AP120" s="316">
        <f t="shared" ref="AP120" si="3244">IF(AP119=$A$12,AO120+($B$12*15),IF(AP119=$A$13,AO120+($B$13*15),IF(AP119=$A$15,IF(AO120+($B$15*15)&gt;100,100,AO120+($B$15*15)),IF(AP119=$A$14,IF(AO120+($B$14*15)&gt;100,100,AO120+($B$14*15)),IF(AP119=$A$16,IF(AO120+$B$16*15&gt;100,100,AO120+$B$16*15),AO120)))))</f>
        <v>49.673333333333318</v>
      </c>
      <c r="AQ120" s="316">
        <f t="shared" ref="AQ120" si="3245">IF(AQ119=$A$12,AP120+($B$12*15),IF(AQ119=$A$13,AP120+($B$13*15),IF(AQ119=$A$15,IF(AP120+($B$15*15)&gt;100,100,AP120+($B$15*15)),IF(AQ119=$A$14,IF(AP120+($B$14*15)&gt;100,100,AP120+($B$14*15)),IF(AQ119=$A$16,IF(AP120+$B$16*15&gt;100,100,AP120+$B$16*15),AP120)))))</f>
        <v>47.73666666666665</v>
      </c>
      <c r="AR120" s="316">
        <f t="shared" ref="AR120" si="3246">IF(AR119=$A$12,AQ120+($B$12*15),IF(AR119=$A$13,AQ120+($B$13*15),IF(AR119=$A$15,IF(AQ120+($B$15*15)&gt;100,100,AQ120+($B$15*15)),IF(AR119=$A$14,IF(AQ120+($B$14*15)&gt;100,100,AQ120+($B$14*15)),IF(AR119=$A$16,IF(AQ120+$B$16*15&gt;100,100,AQ120+$B$16*15),AQ120)))))</f>
        <v>45.799999999999983</v>
      </c>
      <c r="AS120" s="316">
        <f t="shared" ref="AS120" si="3247">IF(AS119=$A$12,AR120+($B$12*15),IF(AS119=$A$13,AR120+($B$13*15),IF(AS119=$A$15,IF(AR120+($B$15*15)&gt;100,100,AR120+($B$15*15)),IF(AS119=$A$14,IF(AR120+($B$14*15)&gt;100,100,AR120+($B$14*15)),IF(AS119=$A$16,IF(AR120+$B$16*15&gt;100,100,AR120+$B$16*15),AR120)))))</f>
        <v>43.863333333333316</v>
      </c>
      <c r="AT120" s="316">
        <f t="shared" ref="AT120" si="3248">IF(AT119=$A$12,AS120+($B$12*15),IF(AT119=$A$13,AS120+($B$13*15),IF(AT119=$A$15,IF(AS120+($B$15*15)&gt;100,100,AS120+($B$15*15)),IF(AT119=$A$14,IF(AS120+($B$14*15)&gt;100,100,AS120+($B$14*15)),IF(AT119=$A$16,IF(AS120+$B$16*15&gt;100,100,AS120+$B$16*15),AS120)))))</f>
        <v>41.926666666666648</v>
      </c>
      <c r="AU120" s="316">
        <f t="shared" ref="AU120" si="3249">IF(AU119=$A$12,AT120+($B$12*15),IF(AU119=$A$13,AT120+($B$13*15),IF(AU119=$A$15,IF(AT120+($B$15*15)&gt;100,100,AT120+($B$15*15)),IF(AU119=$A$14,IF(AT120+($B$14*15)&gt;100,100,AT120+($B$14*15)),IF(AU119=$A$16,IF(AT120+$B$16*15&gt;100,100,AT120+$B$16*15),AT120)))))</f>
        <v>39.989999999999981</v>
      </c>
      <c r="AV120" s="316">
        <f t="shared" ref="AV120" si="3250">IF(AV119=$A$12,AU120+($B$12*15),IF(AV119=$A$13,AU120+($B$13*15),IF(AV119=$A$15,IF(AU120+($B$15*15)&gt;100,100,AU120+($B$15*15)),IF(AV119=$A$14,IF(AU120+($B$14*15)&gt;100,100,AU120+($B$14*15)),IF(AV119=$A$16,IF(AU120+$B$16*15&gt;100,100,AU120+$B$16*15),AU120)))))</f>
        <v>38.053333333333313</v>
      </c>
      <c r="AW120" s="316">
        <f t="shared" ref="AW120" si="3251">IF(AW119=$A$12,AV120+($B$12*15),IF(AW119=$A$13,AV120+($B$13*15),IF(AW119=$A$15,IF(AV120+($B$15*15)&gt;100,100,AV120+($B$15*15)),IF(AW119=$A$14,IF(AV120+($B$14*15)&gt;100,100,AV120+($B$14*15)),IF(AW119=$A$16,IF(AV120+$B$16*15&gt;100,100,AV120+$B$16*15),AV120)))))</f>
        <v>36.116666666666646</v>
      </c>
      <c r="AX120" s="316">
        <f t="shared" ref="AX120" si="3252">IF(AX119=$A$12,AW120+($B$12*15),IF(AX119=$A$13,AW120+($B$13*15),IF(AX119=$A$15,IF(AW120+($B$15*15)&gt;100,100,AW120+($B$15*15)),IF(AX119=$A$14,IF(AW120+($B$14*15)&gt;100,100,AW120+($B$14*15)),IF(AX119=$A$16,IF(AW120+$B$16*15&gt;100,100,AW120+$B$16*15),AW120)))))</f>
        <v>34.179999999999978</v>
      </c>
      <c r="AY120" s="316">
        <f t="shared" ref="AY120" si="3253">IF(AY119=$A$12,AX120+($B$12*15),IF(AY119=$A$13,AX120+($B$13*15),IF(AY119=$A$15,IF(AX120+($B$15*15)&gt;100,100,AX120+($B$15*15)),IF(AY119=$A$14,IF(AX120+($B$14*15)&gt;100,100,AX120+($B$14*15)),IF(AY119=$A$16,IF(AX120+$B$16*15&gt;100,100,AX120+$B$16*15),AX120)))))</f>
        <v>32.243333333333311</v>
      </c>
      <c r="AZ120" s="316">
        <f t="shared" ref="AZ120" si="3254">IF(AZ119=$A$12,AY120+($B$12*15),IF(AZ119=$A$13,AY120+($B$13*15),IF(AZ119=$A$15,IF(AY120+($B$15*15)&gt;100,100,AY120+($B$15*15)),IF(AZ119=$A$14,IF(AY120+($B$14*15)&gt;100,100,AY120+($B$14*15)),IF(AZ119=$A$16,IF(AY120+$B$16*15&gt;100,100,AY120+$B$16*15),AY120)))))</f>
        <v>30.306666666666644</v>
      </c>
      <c r="BA120" s="316">
        <f t="shared" ref="BA120" si="3255">IF(BA119=$A$12,AZ120+($B$12*15),IF(BA119=$A$13,AZ120+($B$13*15),IF(BA119=$A$15,IF(AZ120+($B$15*15)&gt;100,100,AZ120+($B$15*15)),IF(BA119=$A$14,IF(AZ120+($B$14*15)&gt;100,100,AZ120+($B$14*15)),IF(BA119=$A$16,IF(AZ120+$B$16*15&gt;100,100,AZ120+$B$16*15),AZ120)))))</f>
        <v>28.369999999999976</v>
      </c>
      <c r="BB120" s="316">
        <f t="shared" ref="BB120" si="3256">IF(BB119=$A$12,BA120+($B$12*15),IF(BB119=$A$13,BA120+($B$13*15),IF(BB119=$A$15,IF(BA120+($B$15*15)&gt;100,100,BA120+($B$15*15)),IF(BB119=$A$14,IF(BA120+($B$14*15)&gt;100,100,BA120+($B$14*15)),IF(BB119=$A$16,IF(BA120+$B$16*15&gt;100,100,BA120+$B$16*15),BA120)))))</f>
        <v>26.433333333333309</v>
      </c>
      <c r="BC120" s="316">
        <f t="shared" ref="BC120" si="3257">IF(BC119=$A$12,BB120+($B$12*15),IF(BC119=$A$13,BB120+($B$13*15),IF(BC119=$A$15,IF(BB120+($B$15*15)&gt;100,100,BB120+($B$15*15)),IF(BC119=$A$14,IF(BB120+($B$14*15)&gt;100,100,BB120+($B$14*15)),IF(BC119=$A$16,IF(BB120+$B$16*15&gt;100,100,BB120+$B$16*15),BB120)))))</f>
        <v>24.496666666666641</v>
      </c>
      <c r="BD120" s="316">
        <f t="shared" ref="BD120" si="3258">IF(BD119=$A$12,BC120+($B$12*15),IF(BD119=$A$13,BC120+($B$13*15),IF(BD119=$A$15,IF(BC120+($B$15*15)&gt;100,100,BC120+($B$15*15)),IF(BD119=$A$14,IF(BC120+($B$14*15)&gt;100,100,BC120+($B$14*15)),IF(BD119=$A$16,IF(BC120+$B$16*15&gt;100,100,BC120+$B$16*15),BC120)))))</f>
        <v>22.559999999999974</v>
      </c>
      <c r="BE120" s="316">
        <f t="shared" ref="BE120" si="3259">IF(BE119=$A$12,BD120+($B$12*15),IF(BE119=$A$13,BD120+($B$13*15),IF(BE119=$A$15,IF(BD120+($B$15*15)&gt;100,100,BD120+($B$15*15)),IF(BE119=$A$14,IF(BD120+($B$14*15)&gt;100,100,BD120+($B$14*15)),IF(BE119=$A$16,IF(BD120+$B$16*15&gt;100,100,BD120+$B$16*15),BD120)))))</f>
        <v>20.623333333333306</v>
      </c>
      <c r="BF120" s="316">
        <f t="shared" ref="BF120" si="3260">IF(BF119=$A$12,BE120+($B$12*15),IF(BF119=$A$13,BE120+($B$13*15),IF(BF119=$A$15,IF(BE120+($B$15*15)&gt;100,100,BE120+($B$15*15)),IF(BF119=$A$14,IF(BE120+($B$14*15)&gt;100,100,BE120+($B$14*15)),IF(BF119=$A$16,IF(BE120+$B$16*15&gt;100,100,BE120+$B$16*15),BE120)))))</f>
        <v>18.699999999999974</v>
      </c>
      <c r="BG120" s="316">
        <f t="shared" ref="BG120" si="3261">IF(BG119=$A$12,BF120+($B$12*15),IF(BG119=$A$13,BF120+($B$13*15),IF(BG119=$A$15,IF(BF120+($B$15*15)&gt;100,100,BF120+($B$15*15)),IF(BG119=$A$14,IF(BF120+($B$14*15)&gt;100,100,BF120+($B$14*15)),IF(BG119=$A$16,IF(BF120+$B$16*15&gt;100,100,BF120+$B$16*15),BF120)))))</f>
        <v>43.699999999999974</v>
      </c>
      <c r="BH120" s="316">
        <f t="shared" ref="BH120" si="3262">IF(BH119=$A$12,BG120+($B$12*15),IF(BH119=$A$13,BG120+($B$13*15),IF(BH119=$A$15,IF(BG120+($B$15*15)&gt;100,100,BG120+($B$15*15)),IF(BH119=$A$14,IF(BG120+($B$14*15)&gt;100,100,BG120+($B$14*15)),IF(BH119=$A$16,IF(BG120+$B$16*15&gt;100,100,BG120+$B$16*15),BG120)))))</f>
        <v>68.699999999999974</v>
      </c>
      <c r="BI120" s="316">
        <f t="shared" ref="BI120" si="3263">IF(BI119=$A$12,BH120+($B$12*15),IF(BI119=$A$13,BH120+($B$13*15),IF(BI119=$A$15,IF(BH120+($B$15*15)&gt;100,100,BH120+($B$15*15)),IF(BI119=$A$14,IF(BH120+($B$14*15)&gt;100,100,BH120+($B$14*15)),IF(BI119=$A$16,IF(BH120+$B$16*15&gt;100,100,BH120+$B$16*15),BH120)))))</f>
        <v>93.699999999999974</v>
      </c>
      <c r="BJ120" s="316">
        <f t="shared" ref="BJ120" si="3264">IF(BJ119=$A$12,BI120+($B$12*15),IF(BJ119=$A$13,BI120+($B$13*15),IF(BJ119=$A$15,IF(BI120+($B$15*15)&gt;100,100,BI120+($B$15*15)),IF(BJ119=$A$14,IF(BI120+($B$14*15)&gt;100,100,BI120+($B$14*15)),IF(BJ119=$A$16,IF(BI120+$B$16*15&gt;100,100,BI120+$B$16*15),BI120)))))</f>
        <v>100</v>
      </c>
      <c r="BK120" s="316">
        <f t="shared" ref="BK120" si="3265">IF(BK119=$A$12,BJ120+($B$12*15),IF(BK119=$A$13,BJ120+($B$13*15),IF(BK119=$A$15,IF(BJ120+($B$15*15)&gt;100,100,BJ120+($B$15*15)),IF(BK119=$A$14,IF(BJ120+($B$14*15)&gt;100,100,BJ120+($B$14*15)),IF(BK119=$A$16,IF(BJ120+$B$16*15&gt;100,100,BJ120+$B$16*15),BJ120)))))</f>
        <v>98.076666666666668</v>
      </c>
      <c r="BL120" s="316">
        <f t="shared" ref="BL120" si="3266">IF(BL119=$A$12,BK120+($B$12*15),IF(BL119=$A$13,BK120+($B$13*15),IF(BL119=$A$15,IF(BK120+($B$15*15)&gt;100,100,BK120+($B$15*15)),IF(BL119=$A$14,IF(BK120+($B$14*15)&gt;100,100,BK120+($B$14*15)),IF(BL119=$A$16,IF(BK120+$B$16*15&gt;100,100,BK120+$B$16*15),BK120)))))</f>
        <v>96.153333333333336</v>
      </c>
      <c r="BM120" s="316">
        <f t="shared" ref="BM120" si="3267">IF(BM119=$A$12,BL120+($B$12*15),IF(BM119=$A$13,BL120+($B$13*15),IF(BM119=$A$15,IF(BL120+($B$15*15)&gt;100,100,BL120+($B$15*15)),IF(BM119=$A$14,IF(BL120+($B$14*15)&gt;100,100,BL120+($B$14*15)),IF(BM119=$A$16,IF(BL120+$B$16*15&gt;100,100,BL120+$B$16*15),BL120)))))</f>
        <v>96.153333333333336</v>
      </c>
      <c r="BN120" s="316">
        <f t="shared" ref="BN120" si="3268">IF(BN119=$A$12,BM120+($B$12*15),IF(BN119=$A$13,BM120+($B$13*15),IF(BN119=$A$15,IF(BM120+($B$15*15)&gt;100,100,BM120+($B$15*15)),IF(BN119=$A$14,IF(BM120+($B$14*15)&gt;100,100,BM120+($B$14*15)),IF(BN119=$A$16,IF(BM120+$B$16*15&gt;100,100,BM120+$B$16*15),BM120)))))</f>
        <v>96.153333333333336</v>
      </c>
      <c r="BO120" s="316">
        <f t="shared" ref="BO120" si="3269">IF(BO119=$A$12,BN120+($B$12*15),IF(BO119=$A$13,BN120+($B$13*15),IF(BO119=$A$15,IF(BN120+($B$15*15)&gt;100,100,BN120+($B$15*15)),IF(BO119=$A$14,IF(BN120+($B$14*15)&gt;100,100,BN120+($B$14*15)),IF(BO119=$A$16,IF(BN120+$B$16*15&gt;100,100,BN120+$B$16*15),BN120)))))</f>
        <v>96.153333333333336</v>
      </c>
      <c r="BP120" s="316">
        <f t="shared" ref="BP120" si="3270">IF(BP119=$A$12,BO120+($B$12*15),IF(BP119=$A$13,BO120+($B$13*15),IF(BP119=$A$15,IF(BO120+($B$15*15)&gt;100,100,BO120+($B$15*15)),IF(BP119=$A$14,IF(BO120+($B$14*15)&gt;100,100,BO120+($B$14*15)),IF(BP119=$A$16,IF(BO120+$B$16*15&gt;100,100,BO120+$B$16*15),BO120)))))</f>
        <v>96.153333333333336</v>
      </c>
      <c r="BQ120" s="316">
        <f t="shared" ref="BQ120" si="3271">IF(BQ119=$A$12,BP120+($B$12*15),IF(BQ119=$A$13,BP120+($B$13*15),IF(BQ119=$A$15,IF(BP120+($B$15*15)&gt;100,100,BP120+($B$15*15)),IF(BQ119=$A$14,IF(BP120+($B$14*15)&gt;100,100,BP120+($B$14*15)),IF(BQ119=$A$16,IF(BP120+$B$16*15&gt;100,100,BP120+$B$16*15),BP120)))))</f>
        <v>96.153333333333336</v>
      </c>
      <c r="BR120" s="316">
        <f t="shared" ref="BR120" si="3272">IF(BR119=$A$12,BQ120+($B$12*15),IF(BR119=$A$13,BQ120+($B$13*15),IF(BR119=$A$15,IF(BQ120+($B$15*15)&gt;100,100,BQ120+($B$15*15)),IF(BR119=$A$14,IF(BQ120+($B$14*15)&gt;100,100,BQ120+($B$14*15)),IF(BR119=$A$16,IF(BQ120+$B$16*15&gt;100,100,BQ120+$B$16*15),BQ120)))))</f>
        <v>96.153333333333336</v>
      </c>
      <c r="BS120" s="316">
        <f t="shared" ref="BS120" si="3273">IF(BS119=$A$12,BR120+($B$12*15),IF(BS119=$A$13,BR120+($B$13*15),IF(BS119=$A$15,IF(BR120+($B$15*15)&gt;100,100,BR120+($B$15*15)),IF(BS119=$A$14,IF(BR120+($B$14*15)&gt;100,100,BR120+($B$14*15)),IF(BS119=$A$16,IF(BR120+$B$16*15&gt;100,100,BR120+$B$16*15),BR120)))))</f>
        <v>96.153333333333336</v>
      </c>
      <c r="BT120" s="316">
        <f t="shared" ref="BT120" si="3274">IF(BT119=$A$12,BS120+($B$12*15),IF(BT119=$A$13,BS120+($B$13*15),IF(BT119=$A$15,IF(BS120+($B$15*15)&gt;100,100,BS120+($B$15*15)),IF(BT119=$A$14,IF(BS120+($B$14*15)&gt;100,100,BS120+($B$14*15)),IF(BT119=$A$16,IF(BS120+$B$16*15&gt;100,100,BS120+$B$16*15),BS120)))))</f>
        <v>96.153333333333336</v>
      </c>
      <c r="BU120" s="316">
        <f t="shared" ref="BU120" si="3275">IF(BU119=$A$12,BT120+($B$12*15),IF(BU119=$A$13,BT120+($B$13*15),IF(BU119=$A$15,IF(BT120+($B$15*15)&gt;100,100,BT120+($B$15*15)),IF(BU119=$A$14,IF(BT120+($B$14*15)&gt;100,100,BT120+($B$14*15)),IF(BU119=$A$16,IF(BT120+$B$16*15&gt;100,100,BT120+$B$16*15),BT120)))))</f>
        <v>96.153333333333336</v>
      </c>
      <c r="BV120" s="316">
        <f t="shared" ref="BV120" si="3276">IF(BV119=$A$12,BU120+($B$12*15),IF(BV119=$A$13,BU120+($B$13*15),IF(BV119=$A$15,IF(BU120+($B$15*15)&gt;100,100,BU120+($B$15*15)),IF(BV119=$A$14,IF(BU120+($B$14*15)&gt;100,100,BU120+($B$14*15)),IF(BV119=$A$16,IF(BU120+$B$16*15&gt;100,100,BU120+$B$16*15),BU120)))))</f>
        <v>96.153333333333336</v>
      </c>
      <c r="BW120" s="316">
        <f t="shared" ref="BW120" si="3277">IF(BW119=$A$12,BV120+($B$12*15),IF(BW119=$A$13,BV120+($B$13*15),IF(BW119=$A$15,IF(BV120+($B$15*15)&gt;100,100,BV120+($B$15*15)),IF(BW119=$A$14,IF(BV120+($B$14*15)&gt;100,100,BV120+($B$14*15)),IF(BW119=$A$16,IF(BV120+$B$16*15&gt;100,100,BV120+$B$16*15),BV120)))))</f>
        <v>96.153333333333336</v>
      </c>
      <c r="BX120" s="316">
        <f t="shared" ref="BX120" si="3278">IF(BX119=$A$12,BW120+($B$12*15),IF(BX119=$A$13,BW120+($B$13*15),IF(BX119=$A$15,IF(BW120+($B$15*15)&gt;100,100,BW120+($B$15*15)),IF(BX119=$A$14,IF(BW120+($B$14*15)&gt;100,100,BW120+($B$14*15)),IF(BX119=$A$16,IF(BW120+$B$16*15&gt;100,100,BW120+$B$16*15),BW120)))))</f>
        <v>96.153333333333336</v>
      </c>
      <c r="BY120" s="316">
        <f t="shared" ref="BY120" si="3279">IF(BY119=$A$12,BX120+($B$12*15),IF(BY119=$A$13,BX120+($B$13*15),IF(BY119=$A$15,IF(BX120+($B$15*15)&gt;100,100,BX120+($B$15*15)),IF(BY119=$A$14,IF(BX120+($B$14*15)&gt;100,100,BX120+($B$14*15)),IF(BY119=$A$16,IF(BX120+$B$16*15&gt;100,100,BX120+$B$16*15),BX120)))))</f>
        <v>96.153333333333336</v>
      </c>
      <c r="BZ120" s="316">
        <f t="shared" ref="BZ120" si="3280">IF(BZ119=$A$12,BY120+($B$12*15),IF(BZ119=$A$13,BY120+($B$13*15),IF(BZ119=$A$15,IF(BY120+($B$15*15)&gt;100,100,BY120+($B$15*15)),IF(BZ119=$A$14,IF(BY120+($B$14*15)&gt;100,100,BY120+($B$14*15)),IF(BZ119=$A$16,IF(BY120+$B$16*15&gt;100,100,BY120+$B$16*15),BY120)))))</f>
        <v>96.153333333333336</v>
      </c>
      <c r="CA120" s="316">
        <f t="shared" ref="CA120" si="3281">IF(CA119=$A$12,BZ120+($B$12*15),IF(CA119=$A$13,BZ120+($B$13*15),IF(CA119=$A$15,IF(BZ120+($B$15*15)&gt;100,100,BZ120+($B$15*15)),IF(CA119=$A$14,IF(BZ120+($B$14*15)&gt;100,100,BZ120+($B$14*15)),IF(CA119=$A$16,IF(BZ120+$B$16*15&gt;100,100,BZ120+$B$16*15),BZ120)))))</f>
        <v>96.153333333333336</v>
      </c>
      <c r="CB120" s="316">
        <f t="shared" ref="CB120" si="3282">IF(CB119=$A$12,CA120+($B$12*15),IF(CB119=$A$13,CA120+($B$13*15),IF(CB119=$A$15,IF(CA120+($B$15*15)&gt;100,100,CA120+($B$15*15)),IF(CB119=$A$14,IF(CA120+($B$14*15)&gt;100,100,CA120+($B$14*15)),IF(CB119=$A$16,IF(CA120+$B$16*15&gt;100,100,CA120+$B$16*15),CA120)))))</f>
        <v>96.153333333333336</v>
      </c>
      <c r="CC120" s="316">
        <f t="shared" ref="CC120" si="3283">IF(CC119=$A$12,CB120+($B$12*15),IF(CC119=$A$13,CB120+($B$13*15),IF(CC119=$A$15,IF(CB120+($B$15*15)&gt;100,100,CB120+($B$15*15)),IF(CC119=$A$14,IF(CB120+($B$14*15)&gt;100,100,CB120+($B$14*15)),IF(CC119=$A$16,IF(CB120+$B$16*15&gt;100,100,CB120+$B$16*15),CB120)))))</f>
        <v>96.153333333333336</v>
      </c>
      <c r="CD120" s="316">
        <f t="shared" ref="CD120" si="3284">IF(CD119=$A$12,CC120+($B$12*15),IF(CD119=$A$13,CC120+($B$13*15),IF(CD119=$A$15,IF(CC120+($B$15*15)&gt;100,100,CC120+($B$15*15)),IF(CD119=$A$14,IF(CC120+($B$14*15)&gt;100,100,CC120+($B$14*15)),IF(CD119=$A$16,IF(CC120+$B$16*15&gt;100,100,CC120+$B$16*15),CC120)))))</f>
        <v>96.153333333333336</v>
      </c>
      <c r="CE120" s="316">
        <f t="shared" ref="CE120" si="3285">IF(CE119=$A$12,CD120+($B$12*15),IF(CE119=$A$13,CD120+($B$13*15),IF(CE119=$A$15,IF(CD120+($B$15*15)&gt;100,100,CD120+($B$15*15)),IF(CE119=$A$14,IF(CD120+($B$14*15)&gt;100,100,CD120+($B$14*15)),IF(CE119=$A$16,IF(CD120+$B$16*15&gt;100,100,CD120+$B$16*15),CD120)))))</f>
        <v>96.153333333333336</v>
      </c>
      <c r="CF120" s="316">
        <f t="shared" ref="CF120" si="3286">IF(CF119=$A$12,CE120+($B$12*15),IF(CF119=$A$13,CE120+($B$13*15),IF(CF119=$A$15,IF(CE120+($B$15*15)&gt;100,100,CE120+($B$15*15)),IF(CF119=$A$14,IF(CE120+($B$14*15)&gt;100,100,CE120+($B$14*15)),IF(CF119=$A$16,IF(CE120+$B$16*15&gt;100,100,CE120+$B$16*15),CE120)))))</f>
        <v>96.153333333333336</v>
      </c>
      <c r="CG120" s="316">
        <f t="shared" ref="CG120" si="3287">IF(CG119=$A$12,CF120+($B$12*15),IF(CG119=$A$13,CF120+($B$13*15),IF(CG119=$A$15,IF(CF120+($B$15*15)&gt;100,100,CF120+($B$15*15)),IF(CG119=$A$14,IF(CF120+($B$14*15)&gt;100,100,CF120+($B$14*15)),IF(CG119=$A$16,IF(CF120+$B$16*15&gt;100,100,CF120+$B$16*15),CF120)))))</f>
        <v>96.153333333333336</v>
      </c>
      <c r="CH120" s="316">
        <f t="shared" ref="CH120" si="3288">IF(CH119=$A$12,CG120+($B$12*15),IF(CH119=$A$13,CG120+($B$13*15),IF(CH119=$A$15,IF(CG120+($B$15*15)&gt;100,100,CG120+($B$15*15)),IF(CH119=$A$14,IF(CG120+($B$14*15)&gt;100,100,CG120+($B$14*15)),IF(CH119=$A$16,IF(CG120+$B$16*15&gt;100,100,CG120+$B$16*15),CG120)))))</f>
        <v>96.153333333333336</v>
      </c>
      <c r="CI120" s="316">
        <f t="shared" ref="CI120" si="3289">IF(CI119=$A$12,CH120+($B$12*15),IF(CI119=$A$13,CH120+($B$13*15),IF(CI119=$A$15,IF(CH120+($B$15*15)&gt;100,100,CH120+($B$15*15)),IF(CI119=$A$14,IF(CH120+($B$14*15)&gt;100,100,CH120+($B$14*15)),IF(CI119=$A$16,IF(CH120+$B$16*15&gt;100,100,CH120+$B$16*15),CH120)))))</f>
        <v>96.153333333333336</v>
      </c>
      <c r="CJ120" s="316">
        <f t="shared" ref="CJ120" si="3290">IF(CJ119=$A$12,CI120+($B$12*15),IF(CJ119=$A$13,CI120+($B$13*15),IF(CJ119=$A$15,IF(CI120+($B$15*15)&gt;100,100,CI120+($B$15*15)),IF(CJ119=$A$14,IF(CI120+($B$14*15)&gt;100,100,CI120+($B$14*15)),IF(CJ119=$A$16,IF(CI120+$B$16*15&gt;100,100,CI120+$B$16*15),CI120)))))</f>
        <v>96.153333333333336</v>
      </c>
      <c r="CK120" s="316">
        <f t="shared" ref="CK120" si="3291">IF(CK119=$A$12,CJ120+($B$12*15),IF(CK119=$A$13,CJ120+($B$13*15),IF(CK119=$A$15,IF(CJ120+($B$15*15)&gt;100,100,CJ120+($B$15*15)),IF(CK119=$A$14,IF(CJ120+($B$14*15)&gt;100,100,CJ120+($B$14*15)),IF(CK119=$A$16,IF(CJ120+$B$16*15&gt;100,100,CJ120+$B$16*15),CJ120)))))</f>
        <v>96.153333333333336</v>
      </c>
      <c r="CL120" s="316">
        <f t="shared" ref="CL120" si="3292">IF(CL119=$A$12,CK120+($B$12*15),IF(CL119=$A$13,CK120+($B$13*15),IF(CL119=$A$15,IF(CK120+($B$15*15)&gt;100,100,CK120+($B$15*15)),IF(CL119=$A$14,IF(CK120+($B$14*15)&gt;100,100,CK120+($B$14*15)),IF(CL119=$A$16,IF(CK120+$B$16*15&gt;100,100,CK120+$B$16*15),CK120)))))</f>
        <v>96.153333333333336</v>
      </c>
      <c r="CM120" s="316">
        <f t="shared" ref="CM120" si="3293">IF(CM119=$A$12,CL120+($B$12*15),IF(CM119=$A$13,CL120+($B$13*15),IF(CM119=$A$15,IF(CL120+($B$15*15)&gt;100,100,CL120+($B$15*15)),IF(CM119=$A$14,IF(CL120+($B$14*15)&gt;100,100,CL120+($B$14*15)),IF(CM119=$A$16,IF(CL120+$B$16*15&gt;100,100,CL120+$B$16*15),CL120)))))</f>
        <v>96.153333333333336</v>
      </c>
      <c r="CN120" s="316">
        <f t="shared" ref="CN120" si="3294">IF(CN119=$A$12,CM120+($B$12*15),IF(CN119=$A$13,CM120+($B$13*15),IF(CN119=$A$15,IF(CM120+($B$15*15)&gt;100,100,CM120+($B$15*15)),IF(CN119=$A$14,IF(CM120+($B$14*15)&gt;100,100,CM120+($B$14*15)),IF(CN119=$A$16,IF(CM120+$B$16*15&gt;100,100,CM120+$B$16*15),CM120)))))</f>
        <v>96.153333333333336</v>
      </c>
      <c r="CO120" s="316">
        <f t="shared" ref="CO120" si="3295">IF(CO119=$A$12,CN120+($B$12*15),IF(CO119=$A$13,CN120+($B$13*15),IF(CO119=$A$15,IF(CN120+($B$15*15)&gt;100,100,CN120+($B$15*15)),IF(CO119=$A$14,IF(CN120+($B$14*15)&gt;100,100,CN120+($B$14*15)),IF(CO119=$A$16,IF(CN120+$B$16*15&gt;100,100,CN120+$B$16*15),CN120)))))</f>
        <v>96.153333333333336</v>
      </c>
      <c r="CP120" s="316">
        <f t="shared" ref="CP120" si="3296">IF(CP119=$A$12,CO120+($B$12*15),IF(CP119=$A$13,CO120+($B$13*15),IF(CP119=$A$15,IF(CO120+($B$15*15)&gt;100,100,CO120+($B$15*15)),IF(CP119=$A$14,IF(CO120+($B$14*15)&gt;100,100,CO120+($B$14*15)),IF(CP119=$A$16,IF(CO120+$B$16*15&gt;100,100,CO120+$B$16*15),CO120)))))</f>
        <v>96.153333333333336</v>
      </c>
      <c r="CQ120" s="316">
        <f t="shared" ref="CQ120" si="3297">IF(CQ119=$A$12,CP120+($B$12*15),IF(CQ119=$A$13,CP120+($B$13*15),IF(CQ119=$A$15,IF(CP120+($B$15*15)&gt;100,100,CP120+($B$15*15)),IF(CQ119=$A$14,IF(CP120+($B$14*15)&gt;100,100,CP120+($B$14*15)),IF(CQ119=$A$16,IF(CP120+$B$16*15&gt;100,100,CP120+$B$16*15),CP120)))))</f>
        <v>96.153333333333336</v>
      </c>
      <c r="CR120" s="316">
        <f t="shared" ref="CR120" si="3298">IF(CR119=$A$12,CQ120+($B$12*15),IF(CR119=$A$13,CQ120+($B$13*15),IF(CR119=$A$15,IF(CQ120+($B$15*15)&gt;100,100,CQ120+($B$15*15)),IF(CR119=$A$14,IF(CQ120+($B$14*15)&gt;100,100,CQ120+($B$14*15)),IF(CR119=$A$16,IF(CQ120+$B$16*15&gt;100,100,CQ120+$B$16*15),CQ120)))))</f>
        <v>96.153333333333336</v>
      </c>
      <c r="CS120" s="316">
        <f t="shared" ref="CS120" si="3299">IF(CS119=$A$12,CR120+($B$12*15),IF(CS119=$A$13,CR120+($B$13*15),IF(CS119=$A$15,IF(CR120+($B$15*15)&gt;100,100,CR120+($B$15*15)),IF(CS119=$A$14,IF(CR120+($B$14*15)&gt;100,100,CR120+($B$14*15)),IF(CS119=$A$16,IF(CR120+$B$16*15&gt;100,100,CR120+$B$16*15),CR120)))))</f>
        <v>96.153333333333336</v>
      </c>
      <c r="CT120" s="316">
        <f t="shared" ref="CT120" si="3300">IF(CT119=$A$12,CS120+($B$12*15),IF(CT119=$A$13,CS120+($B$13*15),IF(CT119=$A$15,IF(CS120+($B$15*15)&gt;100,100,CS120+($B$15*15)),IF(CT119=$A$14,IF(CS120+($B$14*15)&gt;100,100,CS120+($B$14*15)),IF(CT119=$A$16,IF(CS120+$B$16*15&gt;100,100,CS120+$B$16*15),CS120)))))</f>
        <v>96.153333333333336</v>
      </c>
      <c r="CU120" s="316">
        <f t="shared" ref="CU120" si="3301">IF(CU119=$A$12,CT120+($B$12*15),IF(CU119=$A$13,CT120+($B$13*15),IF(CU119=$A$15,IF(CT120+($B$15*15)&gt;100,100,CT120+($B$15*15)),IF(CU119=$A$14,IF(CT120+($B$14*15)&gt;100,100,CT120+($B$14*15)),IF(CU119=$A$16,IF(CT120+$B$16*15&gt;100,100,CT120+$B$16*15),CT120)))))</f>
        <v>96.153333333333336</v>
      </c>
      <c r="CV120" s="316">
        <f t="shared" ref="CV120" si="3302">IF(CV119=$A$12,CU120+($B$12*15),IF(CV119=$A$13,CU120+($B$13*15),IF(CV119=$A$15,IF(CU120+($B$15*15)&gt;100,100,CU120+($B$15*15)),IF(CV119=$A$14,IF(CU120+($B$14*15)&gt;100,100,CU120+($B$14*15)),IF(CV119=$A$16,IF(CU120+$B$16*15&gt;100,100,CU120+$B$16*15),CU120)))))</f>
        <v>96.153333333333336</v>
      </c>
      <c r="CW120" s="311">
        <f t="shared" ref="CW120" si="3303">CL120-10</f>
        <v>86.153333333333336</v>
      </c>
    </row>
    <row r="121" spans="1:101" s="299" customFormat="1" ht="12" x14ac:dyDescent="0.2">
      <c r="A121" s="468"/>
      <c r="B121" s="419" t="s">
        <v>60</v>
      </c>
      <c r="C121" s="304" t="s">
        <v>44</v>
      </c>
      <c r="D121" s="314" t="s">
        <v>45</v>
      </c>
      <c r="E121" s="316"/>
      <c r="F121" s="316"/>
      <c r="G121" s="316"/>
      <c r="H121" s="316"/>
      <c r="I121" s="316"/>
      <c r="J121" s="316"/>
      <c r="K121" s="316"/>
      <c r="L121" s="316"/>
      <c r="M121" s="317" t="s">
        <v>13</v>
      </c>
      <c r="N121" s="317" t="s">
        <v>13</v>
      </c>
      <c r="O121" s="317" t="s">
        <v>13</v>
      </c>
      <c r="P121" s="317" t="s">
        <v>13</v>
      </c>
      <c r="Q121" s="316" t="s">
        <v>207</v>
      </c>
      <c r="R121" s="316" t="s">
        <v>23</v>
      </c>
      <c r="S121" s="316" t="s">
        <v>23</v>
      </c>
      <c r="T121" s="316" t="s">
        <v>23</v>
      </c>
      <c r="U121" s="316" t="s">
        <v>23</v>
      </c>
      <c r="V121" s="316" t="s">
        <v>23</v>
      </c>
      <c r="W121" s="316" t="s">
        <v>23</v>
      </c>
      <c r="X121" s="316" t="s">
        <v>23</v>
      </c>
      <c r="Y121" s="316" t="s">
        <v>23</v>
      </c>
      <c r="Z121" s="316" t="s">
        <v>23</v>
      </c>
      <c r="AA121" s="316" t="s">
        <v>23</v>
      </c>
      <c r="AB121" s="316" t="s">
        <v>23</v>
      </c>
      <c r="AC121" s="316" t="s">
        <v>23</v>
      </c>
      <c r="AD121" s="316" t="s">
        <v>23</v>
      </c>
      <c r="AE121" s="316" t="s">
        <v>23</v>
      </c>
      <c r="AF121" s="316" t="s">
        <v>23</v>
      </c>
      <c r="AG121" s="316" t="s">
        <v>23</v>
      </c>
      <c r="AH121" s="316" t="s">
        <v>23</v>
      </c>
      <c r="AI121" s="316" t="s">
        <v>23</v>
      </c>
      <c r="AJ121" s="316" t="s">
        <v>23</v>
      </c>
      <c r="AK121" s="316" t="s">
        <v>23</v>
      </c>
      <c r="AL121" s="316" t="s">
        <v>23</v>
      </c>
      <c r="AM121" s="316" t="s">
        <v>23</v>
      </c>
      <c r="AN121" s="316" t="s">
        <v>23</v>
      </c>
      <c r="AO121" s="316" t="s">
        <v>23</v>
      </c>
      <c r="AP121" s="316" t="s">
        <v>23</v>
      </c>
      <c r="AQ121" s="316" t="s">
        <v>23</v>
      </c>
      <c r="AR121" s="316" t="s">
        <v>23</v>
      </c>
      <c r="AS121" s="316" t="s">
        <v>23</v>
      </c>
      <c r="AT121" s="316" t="s">
        <v>23</v>
      </c>
      <c r="AU121" s="316" t="s">
        <v>23</v>
      </c>
      <c r="AV121" s="316" t="s">
        <v>23</v>
      </c>
      <c r="AW121" s="316" t="s">
        <v>23</v>
      </c>
      <c r="AX121" s="316" t="s">
        <v>23</v>
      </c>
      <c r="AY121" s="316" t="s">
        <v>23</v>
      </c>
      <c r="AZ121" s="316" t="s">
        <v>23</v>
      </c>
      <c r="BA121" s="316" t="s">
        <v>23</v>
      </c>
      <c r="BB121" s="316" t="s">
        <v>23</v>
      </c>
      <c r="BC121" s="316" t="s">
        <v>23</v>
      </c>
      <c r="BD121" s="316" t="s">
        <v>23</v>
      </c>
      <c r="BE121" s="316" t="s">
        <v>23</v>
      </c>
      <c r="BF121" s="316" t="s">
        <v>23</v>
      </c>
      <c r="BG121" s="316" t="s">
        <v>23</v>
      </c>
      <c r="BH121" s="316" t="s">
        <v>207</v>
      </c>
      <c r="BI121" s="317" t="s">
        <v>13</v>
      </c>
      <c r="BJ121" s="317" t="s">
        <v>13</v>
      </c>
      <c r="BK121" s="317" t="s">
        <v>13</v>
      </c>
      <c r="BL121" s="317" t="s">
        <v>13</v>
      </c>
      <c r="BM121" s="316" t="s">
        <v>207</v>
      </c>
      <c r="BN121" s="316"/>
      <c r="BO121" s="316"/>
      <c r="BP121" s="316"/>
      <c r="BQ121" s="316"/>
      <c r="BR121" s="316"/>
      <c r="BS121" s="316"/>
      <c r="BT121" s="316"/>
      <c r="BU121" s="316"/>
      <c r="BV121" s="316"/>
      <c r="BW121" s="316"/>
      <c r="BX121" s="316"/>
      <c r="BY121" s="316"/>
      <c r="BZ121" s="316"/>
      <c r="CA121" s="316"/>
      <c r="CB121" s="316"/>
      <c r="CC121" s="316"/>
      <c r="CD121" s="316"/>
      <c r="CE121" s="316"/>
      <c r="CF121" s="316"/>
      <c r="CG121" s="316"/>
      <c r="CH121" s="316"/>
      <c r="CI121" s="316"/>
      <c r="CJ121" s="316"/>
      <c r="CK121" s="316"/>
      <c r="CL121" s="316"/>
      <c r="CM121" s="316"/>
      <c r="CN121" s="316"/>
      <c r="CO121" s="316"/>
      <c r="CP121" s="316"/>
      <c r="CQ121" s="316"/>
      <c r="CR121" s="316"/>
      <c r="CS121" s="316"/>
      <c r="CT121" s="316"/>
      <c r="CU121" s="316"/>
      <c r="CV121" s="316"/>
      <c r="CW121" s="303" t="s">
        <v>46</v>
      </c>
    </row>
    <row r="122" spans="1:101" s="303" customFormat="1" ht="12" x14ac:dyDescent="0.2">
      <c r="A122" s="468"/>
      <c r="B122" s="420"/>
      <c r="C122" s="304" t="s">
        <v>37</v>
      </c>
      <c r="D122" s="315">
        <f>CW88</f>
        <v>51.279999999999987</v>
      </c>
      <c r="E122" s="316">
        <f>IF(E121=$A$12,D122+($B$12*15),IF(E121=$A$13,D122+($B$13*15),IF(E121=$A$15,IF(D122+($B$15*15)&gt;100,100,D122+($B$15*15)),IF(E121=$A$14,IF(D122+($B$14*15)&gt;100,100,D122+($B$14*15)),IF(E121=$A$16,IF(D122+$B$16*15&gt;100,100,D122+$B$16*15),D122)))))</f>
        <v>51.279999999999987</v>
      </c>
      <c r="F122" s="316">
        <f t="shared" ref="F122" si="3304">IF(F121=$A$12,E122+($B$12*15),IF(F121=$A$13,E122+($B$13*15),IF(F121=$A$15,IF(E122+($B$15*15)&gt;100,100,E122+($B$15*15)),IF(F121=$A$14,IF(E122+($B$14*15)&gt;100,100,E122+($B$14*15)),IF(F121=$A$16,IF(E122+$B$16*15&gt;100,100,E122+$B$16*15),E122)))))</f>
        <v>51.279999999999987</v>
      </c>
      <c r="G122" s="316">
        <f t="shared" ref="G122" si="3305">IF(G121=$A$12,F122+($B$12*15),IF(G121=$A$13,F122+($B$13*15),IF(G121=$A$15,IF(F122+($B$15*15)&gt;100,100,F122+($B$15*15)),IF(G121=$A$14,IF(F122+($B$14*15)&gt;100,100,F122+($B$14*15)),IF(G121=$A$16,IF(F122+$B$16*15&gt;100,100,F122+$B$16*15),F122)))))</f>
        <v>51.279999999999987</v>
      </c>
      <c r="H122" s="316">
        <f t="shared" ref="H122" si="3306">IF(H121=$A$12,G122+($B$12*15),IF(H121=$A$13,G122+($B$13*15),IF(H121=$A$15,IF(G122+($B$15*15)&gt;100,100,G122+($B$15*15)),IF(H121=$A$14,IF(G122+($B$14*15)&gt;100,100,G122+($B$14*15)),IF(H121=$A$16,IF(G122+$B$16*15&gt;100,100,G122+$B$16*15),G122)))))</f>
        <v>51.279999999999987</v>
      </c>
      <c r="I122" s="316">
        <f t="shared" ref="I122" si="3307">IF(I121=$A$12,H122+($B$12*15),IF(I121=$A$13,H122+($B$13*15),IF(I121=$A$15,IF(H122+($B$15*15)&gt;100,100,H122+($B$15*15)),IF(I121=$A$14,IF(H122+($B$14*15)&gt;100,100,H122+($B$14*15)),IF(I121=$A$16,IF(H122+$B$16*15&gt;100,100,H122+$B$16*15),H122)))))</f>
        <v>51.279999999999987</v>
      </c>
      <c r="J122" s="316">
        <f t="shared" ref="J122" si="3308">IF(J121=$A$12,I122+($B$12*15),IF(J121=$A$13,I122+($B$13*15),IF(J121=$A$15,IF(I122+($B$15*15)&gt;100,100,I122+($B$15*15)),IF(J121=$A$14,IF(I122+($B$14*15)&gt;100,100,I122+($B$14*15)),IF(J121=$A$16,IF(I122+$B$16*15&gt;100,100,I122+$B$16*15),I122)))))</f>
        <v>51.279999999999987</v>
      </c>
      <c r="K122" s="316">
        <f t="shared" ref="K122" si="3309">IF(K121=$A$12,J122+($B$12*15),IF(K121=$A$13,J122+($B$13*15),IF(K121=$A$15,IF(J122+($B$15*15)&gt;100,100,J122+($B$15*15)),IF(K121=$A$14,IF(J122+($B$14*15)&gt;100,100,J122+($B$14*15)),IF(K121=$A$16,IF(J122+$B$16*15&gt;100,100,J122+$B$16*15),J122)))))</f>
        <v>51.279999999999987</v>
      </c>
      <c r="L122" s="316">
        <f t="shared" ref="L122" si="3310">IF(L121=$A$12,K122+($B$12*15),IF(L121=$A$13,K122+($B$13*15),IF(L121=$A$15,IF(K122+($B$15*15)&gt;100,100,K122+($B$15*15)),IF(L121=$A$14,IF(K122+($B$14*15)&gt;100,100,K122+($B$14*15)),IF(L121=$A$16,IF(K122+$B$16*15&gt;100,100,K122+$B$16*15),K122)))))</f>
        <v>51.279999999999987</v>
      </c>
      <c r="M122" s="316">
        <f t="shared" ref="M122" si="3311">IF(M121=$A$12,L122+($B$12*15),IF(M121=$A$13,L122+($B$13*15),IF(M121=$A$15,IF(L122+($B$15*15)&gt;100,100,L122+($B$15*15)),IF(M121=$A$14,IF(L122+($B$14*15)&gt;100,100,L122+($B$14*15)),IF(M121=$A$16,IF(L122+$B$16*15&gt;100,100,L122+$B$16*15),L122)))))</f>
        <v>66.279999999999987</v>
      </c>
      <c r="N122" s="316">
        <f t="shared" ref="N122" si="3312">IF(N121=$A$12,M122+($B$12*15),IF(N121=$A$13,M122+($B$13*15),IF(N121=$A$15,IF(M122+($B$15*15)&gt;100,100,M122+($B$15*15)),IF(N121=$A$14,IF(M122+($B$14*15)&gt;100,100,M122+($B$14*15)),IF(N121=$A$16,IF(M122+$B$16*15&gt;100,100,M122+$B$16*15),M122)))))</f>
        <v>81.279999999999987</v>
      </c>
      <c r="O122" s="316">
        <f t="shared" ref="O122" si="3313">IF(O121=$A$12,N122+($B$12*15),IF(O121=$A$13,N122+($B$13*15),IF(O121=$A$15,IF(N122+($B$15*15)&gt;100,100,N122+($B$15*15)),IF(O121=$A$14,IF(N122+($B$14*15)&gt;100,100,N122+($B$14*15)),IF(O121=$A$16,IF(N122+$B$16*15&gt;100,100,N122+$B$16*15),N122)))))</f>
        <v>96.279999999999987</v>
      </c>
      <c r="P122" s="316">
        <f t="shared" ref="P122" si="3314">IF(P121=$A$12,O122+($B$12*15),IF(P121=$A$13,O122+($B$13*15),IF(P121=$A$15,IF(O122+($B$15*15)&gt;100,100,O122+($B$15*15)),IF(P121=$A$14,IF(O122+($B$14*15)&gt;100,100,O122+($B$14*15)),IF(P121=$A$16,IF(O122+$B$16*15&gt;100,100,O122+$B$16*15),O122)))))</f>
        <v>100</v>
      </c>
      <c r="Q122" s="316">
        <f t="shared" ref="Q122" si="3315">IF(Q121=$A$12,P122+($B$12*15),IF(Q121=$A$13,P122+($B$13*15),IF(Q121=$A$15,IF(P122+($B$15*15)&gt;100,100,P122+($B$15*15)),IF(Q121=$A$14,IF(P122+($B$14*15)&gt;100,100,P122+($B$14*15)),IF(Q121=$A$16,IF(P122+$B$16*15&gt;100,100,P122+$B$16*15),P122)))))</f>
        <v>98.076666666666668</v>
      </c>
      <c r="R122" s="316">
        <f t="shared" ref="R122" si="3316">IF(R121=$A$12,Q122+($B$12*15),IF(R121=$A$13,Q122+($B$13*15),IF(R121=$A$15,IF(Q122+($B$15*15)&gt;100,100,Q122+($B$15*15)),IF(R121=$A$14,IF(Q122+($B$14*15)&gt;100,100,Q122+($B$14*15)),IF(R121=$A$16,IF(Q122+$B$16*15&gt;100,100,Q122+$B$16*15),Q122)))))</f>
        <v>96.14</v>
      </c>
      <c r="S122" s="316">
        <f t="shared" ref="S122" si="3317">IF(S121=$A$12,R122+($B$12*15),IF(S121=$A$13,R122+($B$13*15),IF(S121=$A$15,IF(R122+($B$15*15)&gt;100,100,R122+($B$15*15)),IF(S121=$A$14,IF(R122+($B$14*15)&gt;100,100,R122+($B$14*15)),IF(S121=$A$16,IF(R122+$B$16*15&gt;100,100,R122+$B$16*15),R122)))))</f>
        <v>94.203333333333333</v>
      </c>
      <c r="T122" s="316">
        <f t="shared" ref="T122" si="3318">IF(T121=$A$12,S122+($B$12*15),IF(T121=$A$13,S122+($B$13*15),IF(T121=$A$15,IF(S122+($B$15*15)&gt;100,100,S122+($B$15*15)),IF(T121=$A$14,IF(S122+($B$14*15)&gt;100,100,S122+($B$14*15)),IF(T121=$A$16,IF(S122+$B$16*15&gt;100,100,S122+$B$16*15),S122)))))</f>
        <v>92.266666666666666</v>
      </c>
      <c r="U122" s="316">
        <f t="shared" ref="U122" si="3319">IF(U121=$A$12,T122+($B$12*15),IF(U121=$A$13,T122+($B$13*15),IF(U121=$A$15,IF(T122+($B$15*15)&gt;100,100,T122+($B$15*15)),IF(U121=$A$14,IF(T122+($B$14*15)&gt;100,100,T122+($B$14*15)),IF(U121=$A$16,IF(T122+$B$16*15&gt;100,100,T122+$B$16*15),T122)))))</f>
        <v>90.33</v>
      </c>
      <c r="V122" s="316">
        <f t="shared" ref="V122" si="3320">IF(V121=$A$12,U122+($B$12*15),IF(V121=$A$13,U122+($B$13*15),IF(V121=$A$15,IF(U122+($B$15*15)&gt;100,100,U122+($B$15*15)),IF(V121=$A$14,IF(U122+($B$14*15)&gt;100,100,U122+($B$14*15)),IF(V121=$A$16,IF(U122+$B$16*15&gt;100,100,U122+$B$16*15),U122)))))</f>
        <v>88.393333333333331</v>
      </c>
      <c r="W122" s="316">
        <f t="shared" ref="W122" si="3321">IF(W121=$A$12,V122+($B$12*15),IF(W121=$A$13,V122+($B$13*15),IF(W121=$A$15,IF(V122+($B$15*15)&gt;100,100,V122+($B$15*15)),IF(W121=$A$14,IF(V122+($B$14*15)&gt;100,100,V122+($B$14*15)),IF(W121=$A$16,IF(V122+$B$16*15&gt;100,100,V122+$B$16*15),V122)))))</f>
        <v>86.456666666666663</v>
      </c>
      <c r="X122" s="316">
        <f t="shared" ref="X122" si="3322">IF(X121=$A$12,W122+($B$12*15),IF(X121=$A$13,W122+($B$13*15),IF(X121=$A$15,IF(W122+($B$15*15)&gt;100,100,W122+($B$15*15)),IF(X121=$A$14,IF(W122+($B$14*15)&gt;100,100,W122+($B$14*15)),IF(X121=$A$16,IF(W122+$B$16*15&gt;100,100,W122+$B$16*15),W122)))))</f>
        <v>84.52</v>
      </c>
      <c r="Y122" s="316">
        <f t="shared" ref="Y122" si="3323">IF(Y121=$A$12,X122+($B$12*15),IF(Y121=$A$13,X122+($B$13*15),IF(Y121=$A$15,IF(X122+($B$15*15)&gt;100,100,X122+($B$15*15)),IF(Y121=$A$14,IF(X122+($B$14*15)&gt;100,100,X122+($B$14*15)),IF(Y121=$A$16,IF(X122+$B$16*15&gt;100,100,X122+$B$16*15),X122)))))</f>
        <v>82.583333333333329</v>
      </c>
      <c r="Z122" s="316">
        <f t="shared" ref="Z122" si="3324">IF(Z121=$A$12,Y122+($B$12*15),IF(Z121=$A$13,Y122+($B$13*15),IF(Z121=$A$15,IF(Y122+($B$15*15)&gt;100,100,Y122+($B$15*15)),IF(Z121=$A$14,IF(Y122+($B$14*15)&gt;100,100,Y122+($B$14*15)),IF(Z121=$A$16,IF(Y122+$B$16*15&gt;100,100,Y122+$B$16*15),Y122)))))</f>
        <v>80.646666666666661</v>
      </c>
      <c r="AA122" s="316">
        <f t="shared" ref="AA122" si="3325">IF(AA121=$A$12,Z122+($B$12*15),IF(AA121=$A$13,Z122+($B$13*15),IF(AA121=$A$15,IF(Z122+($B$15*15)&gt;100,100,Z122+($B$15*15)),IF(AA121=$A$14,IF(Z122+($B$14*15)&gt;100,100,Z122+($B$14*15)),IF(AA121=$A$16,IF(Z122+$B$16*15&gt;100,100,Z122+$B$16*15),Z122)))))</f>
        <v>78.709999999999994</v>
      </c>
      <c r="AB122" s="316">
        <f t="shared" ref="AB122" si="3326">IF(AB121=$A$12,AA122+($B$12*15),IF(AB121=$A$13,AA122+($B$13*15),IF(AB121=$A$15,IF(AA122+($B$15*15)&gt;100,100,AA122+($B$15*15)),IF(AB121=$A$14,IF(AA122+($B$14*15)&gt;100,100,AA122+($B$14*15)),IF(AB121=$A$16,IF(AA122+$B$16*15&gt;100,100,AA122+$B$16*15),AA122)))))</f>
        <v>76.773333333333326</v>
      </c>
      <c r="AC122" s="316">
        <f t="shared" ref="AC122" si="3327">IF(AC121=$A$12,AB122+($B$12*15),IF(AC121=$A$13,AB122+($B$13*15),IF(AC121=$A$15,IF(AB122+($B$15*15)&gt;100,100,AB122+($B$15*15)),IF(AC121=$A$14,IF(AB122+($B$14*15)&gt;100,100,AB122+($B$14*15)),IF(AC121=$A$16,IF(AB122+$B$16*15&gt;100,100,AB122+$B$16*15),AB122)))))</f>
        <v>74.836666666666659</v>
      </c>
      <c r="AD122" s="316">
        <f t="shared" ref="AD122" si="3328">IF(AD121=$A$12,AC122+($B$12*15),IF(AD121=$A$13,AC122+($B$13*15),IF(AD121=$A$15,IF(AC122+($B$15*15)&gt;100,100,AC122+($B$15*15)),IF(AD121=$A$14,IF(AC122+($B$14*15)&gt;100,100,AC122+($B$14*15)),IF(AD121=$A$16,IF(AC122+$B$16*15&gt;100,100,AC122+$B$16*15),AC122)))))</f>
        <v>72.899999999999991</v>
      </c>
      <c r="AE122" s="316">
        <f t="shared" ref="AE122" si="3329">IF(AE121=$A$12,AD122+($B$12*15),IF(AE121=$A$13,AD122+($B$13*15),IF(AE121=$A$15,IF(AD122+($B$15*15)&gt;100,100,AD122+($B$15*15)),IF(AE121=$A$14,IF(AD122+($B$14*15)&gt;100,100,AD122+($B$14*15)),IF(AE121=$A$16,IF(AD122+$B$16*15&gt;100,100,AD122+$B$16*15),AD122)))))</f>
        <v>70.963333333333324</v>
      </c>
      <c r="AF122" s="316">
        <f t="shared" ref="AF122" si="3330">IF(AF121=$A$12,AE122+($B$12*15),IF(AF121=$A$13,AE122+($B$13*15),IF(AF121=$A$15,IF(AE122+($B$15*15)&gt;100,100,AE122+($B$15*15)),IF(AF121=$A$14,IF(AE122+($B$14*15)&gt;100,100,AE122+($B$14*15)),IF(AF121=$A$16,IF(AE122+$B$16*15&gt;100,100,AE122+$B$16*15),AE122)))))</f>
        <v>69.026666666666657</v>
      </c>
      <c r="AG122" s="316">
        <f t="shared" ref="AG122" si="3331">IF(AG121=$A$12,AF122+($B$12*15),IF(AG121=$A$13,AF122+($B$13*15),IF(AG121=$A$15,IF(AF122+($B$15*15)&gt;100,100,AF122+($B$15*15)),IF(AG121=$A$14,IF(AF122+($B$14*15)&gt;100,100,AF122+($B$14*15)),IF(AG121=$A$16,IF(AF122+$B$16*15&gt;100,100,AF122+$B$16*15),AF122)))))</f>
        <v>67.089999999999989</v>
      </c>
      <c r="AH122" s="316">
        <f t="shared" ref="AH122" si="3332">IF(AH121=$A$12,AG122+($B$12*15),IF(AH121=$A$13,AG122+($B$13*15),IF(AH121=$A$15,IF(AG122+($B$15*15)&gt;100,100,AG122+($B$15*15)),IF(AH121=$A$14,IF(AG122+($B$14*15)&gt;100,100,AG122+($B$14*15)),IF(AH121=$A$16,IF(AG122+$B$16*15&gt;100,100,AG122+$B$16*15),AG122)))))</f>
        <v>65.153333333333322</v>
      </c>
      <c r="AI122" s="316">
        <f t="shared" ref="AI122" si="3333">IF(AI121=$A$12,AH122+($B$12*15),IF(AI121=$A$13,AH122+($B$13*15),IF(AI121=$A$15,IF(AH122+($B$15*15)&gt;100,100,AH122+($B$15*15)),IF(AI121=$A$14,IF(AH122+($B$14*15)&gt;100,100,AH122+($B$14*15)),IF(AI121=$A$16,IF(AH122+$B$16*15&gt;100,100,AH122+$B$16*15),AH122)))))</f>
        <v>63.216666666666654</v>
      </c>
      <c r="AJ122" s="316">
        <f t="shared" ref="AJ122" si="3334">IF(AJ121=$A$12,AI122+($B$12*15),IF(AJ121=$A$13,AI122+($B$13*15),IF(AJ121=$A$15,IF(AI122+($B$15*15)&gt;100,100,AI122+($B$15*15)),IF(AJ121=$A$14,IF(AI122+($B$14*15)&gt;100,100,AI122+($B$14*15)),IF(AJ121=$A$16,IF(AI122+$B$16*15&gt;100,100,AI122+$B$16*15),AI122)))))</f>
        <v>61.279999999999987</v>
      </c>
      <c r="AK122" s="316">
        <f t="shared" ref="AK122" si="3335">IF(AK121=$A$12,AJ122+($B$12*15),IF(AK121=$A$13,AJ122+($B$13*15),IF(AK121=$A$15,IF(AJ122+($B$15*15)&gt;100,100,AJ122+($B$15*15)),IF(AK121=$A$14,IF(AJ122+($B$14*15)&gt;100,100,AJ122+($B$14*15)),IF(AK121=$A$16,IF(AJ122+$B$16*15&gt;100,100,AJ122+$B$16*15),AJ122)))))</f>
        <v>59.34333333333332</v>
      </c>
      <c r="AL122" s="316">
        <f t="shared" ref="AL122" si="3336">IF(AL121=$A$12,AK122+($B$12*15),IF(AL121=$A$13,AK122+($B$13*15),IF(AL121=$A$15,IF(AK122+($B$15*15)&gt;100,100,AK122+($B$15*15)),IF(AL121=$A$14,IF(AK122+($B$14*15)&gt;100,100,AK122+($B$14*15)),IF(AL121=$A$16,IF(AK122+$B$16*15&gt;100,100,AK122+$B$16*15),AK122)))))</f>
        <v>57.406666666666652</v>
      </c>
      <c r="AM122" s="316">
        <f t="shared" ref="AM122" si="3337">IF(AM121=$A$12,AL122+($B$12*15),IF(AM121=$A$13,AL122+($B$13*15),IF(AM121=$A$15,IF(AL122+($B$15*15)&gt;100,100,AL122+($B$15*15)),IF(AM121=$A$14,IF(AL122+($B$14*15)&gt;100,100,AL122+($B$14*15)),IF(AM121=$A$16,IF(AL122+$B$16*15&gt;100,100,AL122+$B$16*15),AL122)))))</f>
        <v>55.469999999999985</v>
      </c>
      <c r="AN122" s="316">
        <f t="shared" ref="AN122" si="3338">IF(AN121=$A$12,AM122+($B$12*15),IF(AN121=$A$13,AM122+($B$13*15),IF(AN121=$A$15,IF(AM122+($B$15*15)&gt;100,100,AM122+($B$15*15)),IF(AN121=$A$14,IF(AM122+($B$14*15)&gt;100,100,AM122+($B$14*15)),IF(AN121=$A$16,IF(AM122+$B$16*15&gt;100,100,AM122+$B$16*15),AM122)))))</f>
        <v>53.533333333333317</v>
      </c>
      <c r="AO122" s="316">
        <f t="shared" ref="AO122" si="3339">IF(AO121=$A$12,AN122+($B$12*15),IF(AO121=$A$13,AN122+($B$13*15),IF(AO121=$A$15,IF(AN122+($B$15*15)&gt;100,100,AN122+($B$15*15)),IF(AO121=$A$14,IF(AN122+($B$14*15)&gt;100,100,AN122+($B$14*15)),IF(AO121=$A$16,IF(AN122+$B$16*15&gt;100,100,AN122+$B$16*15),AN122)))))</f>
        <v>51.59666666666665</v>
      </c>
      <c r="AP122" s="316">
        <f t="shared" ref="AP122" si="3340">IF(AP121=$A$12,AO122+($B$12*15),IF(AP121=$A$13,AO122+($B$13*15),IF(AP121=$A$15,IF(AO122+($B$15*15)&gt;100,100,AO122+($B$15*15)),IF(AP121=$A$14,IF(AO122+($B$14*15)&gt;100,100,AO122+($B$14*15)),IF(AP121=$A$16,IF(AO122+$B$16*15&gt;100,100,AO122+$B$16*15),AO122)))))</f>
        <v>49.659999999999982</v>
      </c>
      <c r="AQ122" s="316">
        <f t="shared" ref="AQ122" si="3341">IF(AQ121=$A$12,AP122+($B$12*15),IF(AQ121=$A$13,AP122+($B$13*15),IF(AQ121=$A$15,IF(AP122+($B$15*15)&gt;100,100,AP122+($B$15*15)),IF(AQ121=$A$14,IF(AP122+($B$14*15)&gt;100,100,AP122+($B$14*15)),IF(AQ121=$A$16,IF(AP122+$B$16*15&gt;100,100,AP122+$B$16*15),AP122)))))</f>
        <v>47.723333333333315</v>
      </c>
      <c r="AR122" s="316">
        <f t="shared" ref="AR122" si="3342">IF(AR121=$A$12,AQ122+($B$12*15),IF(AR121=$A$13,AQ122+($B$13*15),IF(AR121=$A$15,IF(AQ122+($B$15*15)&gt;100,100,AQ122+($B$15*15)),IF(AR121=$A$14,IF(AQ122+($B$14*15)&gt;100,100,AQ122+($B$14*15)),IF(AR121=$A$16,IF(AQ122+$B$16*15&gt;100,100,AQ122+$B$16*15),AQ122)))))</f>
        <v>45.786666666666648</v>
      </c>
      <c r="AS122" s="316">
        <f t="shared" ref="AS122" si="3343">IF(AS121=$A$12,AR122+($B$12*15),IF(AS121=$A$13,AR122+($B$13*15),IF(AS121=$A$15,IF(AR122+($B$15*15)&gt;100,100,AR122+($B$15*15)),IF(AS121=$A$14,IF(AR122+($B$14*15)&gt;100,100,AR122+($B$14*15)),IF(AS121=$A$16,IF(AR122+$B$16*15&gt;100,100,AR122+$B$16*15),AR122)))))</f>
        <v>43.84999999999998</v>
      </c>
      <c r="AT122" s="316">
        <f t="shared" ref="AT122" si="3344">IF(AT121=$A$12,AS122+($B$12*15),IF(AT121=$A$13,AS122+($B$13*15),IF(AT121=$A$15,IF(AS122+($B$15*15)&gt;100,100,AS122+($B$15*15)),IF(AT121=$A$14,IF(AS122+($B$14*15)&gt;100,100,AS122+($B$14*15)),IF(AT121=$A$16,IF(AS122+$B$16*15&gt;100,100,AS122+$B$16*15),AS122)))))</f>
        <v>41.913333333333313</v>
      </c>
      <c r="AU122" s="316">
        <f t="shared" ref="AU122" si="3345">IF(AU121=$A$12,AT122+($B$12*15),IF(AU121=$A$13,AT122+($B$13*15),IF(AU121=$A$15,IF(AT122+($B$15*15)&gt;100,100,AT122+($B$15*15)),IF(AU121=$A$14,IF(AT122+($B$14*15)&gt;100,100,AT122+($B$14*15)),IF(AU121=$A$16,IF(AT122+$B$16*15&gt;100,100,AT122+$B$16*15),AT122)))))</f>
        <v>39.976666666666645</v>
      </c>
      <c r="AV122" s="316">
        <f t="shared" ref="AV122" si="3346">IF(AV121=$A$12,AU122+($B$12*15),IF(AV121=$A$13,AU122+($B$13*15),IF(AV121=$A$15,IF(AU122+($B$15*15)&gt;100,100,AU122+($B$15*15)),IF(AV121=$A$14,IF(AU122+($B$14*15)&gt;100,100,AU122+($B$14*15)),IF(AV121=$A$16,IF(AU122+$B$16*15&gt;100,100,AU122+$B$16*15),AU122)))))</f>
        <v>38.039999999999978</v>
      </c>
      <c r="AW122" s="316">
        <f t="shared" ref="AW122" si="3347">IF(AW121=$A$12,AV122+($B$12*15),IF(AW121=$A$13,AV122+($B$13*15),IF(AW121=$A$15,IF(AV122+($B$15*15)&gt;100,100,AV122+($B$15*15)),IF(AW121=$A$14,IF(AV122+($B$14*15)&gt;100,100,AV122+($B$14*15)),IF(AW121=$A$16,IF(AV122+$B$16*15&gt;100,100,AV122+$B$16*15),AV122)))))</f>
        <v>36.10333333333331</v>
      </c>
      <c r="AX122" s="316">
        <f t="shared" ref="AX122" si="3348">IF(AX121=$A$12,AW122+($B$12*15),IF(AX121=$A$13,AW122+($B$13*15),IF(AX121=$A$15,IF(AW122+($B$15*15)&gt;100,100,AW122+($B$15*15)),IF(AX121=$A$14,IF(AW122+($B$14*15)&gt;100,100,AW122+($B$14*15)),IF(AX121=$A$16,IF(AW122+$B$16*15&gt;100,100,AW122+$B$16*15),AW122)))))</f>
        <v>34.166666666666643</v>
      </c>
      <c r="AY122" s="316">
        <f t="shared" ref="AY122" si="3349">IF(AY121=$A$12,AX122+($B$12*15),IF(AY121=$A$13,AX122+($B$13*15),IF(AY121=$A$15,IF(AX122+($B$15*15)&gt;100,100,AX122+($B$15*15)),IF(AY121=$A$14,IF(AX122+($B$14*15)&gt;100,100,AX122+($B$14*15)),IF(AY121=$A$16,IF(AX122+$B$16*15&gt;100,100,AX122+$B$16*15),AX122)))))</f>
        <v>32.229999999999976</v>
      </c>
      <c r="AZ122" s="316">
        <f t="shared" ref="AZ122" si="3350">IF(AZ121=$A$12,AY122+($B$12*15),IF(AZ121=$A$13,AY122+($B$13*15),IF(AZ121=$A$15,IF(AY122+($B$15*15)&gt;100,100,AY122+($B$15*15)),IF(AZ121=$A$14,IF(AY122+($B$14*15)&gt;100,100,AY122+($B$14*15)),IF(AZ121=$A$16,IF(AY122+$B$16*15&gt;100,100,AY122+$B$16*15),AY122)))))</f>
        <v>30.293333333333308</v>
      </c>
      <c r="BA122" s="316">
        <f t="shared" ref="BA122" si="3351">IF(BA121=$A$12,AZ122+($B$12*15),IF(BA121=$A$13,AZ122+($B$13*15),IF(BA121=$A$15,IF(AZ122+($B$15*15)&gt;100,100,AZ122+($B$15*15)),IF(BA121=$A$14,IF(AZ122+($B$14*15)&gt;100,100,AZ122+($B$14*15)),IF(BA121=$A$16,IF(AZ122+$B$16*15&gt;100,100,AZ122+$B$16*15),AZ122)))))</f>
        <v>28.356666666666641</v>
      </c>
      <c r="BB122" s="316">
        <f t="shared" ref="BB122" si="3352">IF(BB121=$A$12,BA122+($B$12*15),IF(BB121=$A$13,BA122+($B$13*15),IF(BB121=$A$15,IF(BA122+($B$15*15)&gt;100,100,BA122+($B$15*15)),IF(BB121=$A$14,IF(BA122+($B$14*15)&gt;100,100,BA122+($B$14*15)),IF(BB121=$A$16,IF(BA122+$B$16*15&gt;100,100,BA122+$B$16*15),BA122)))))</f>
        <v>26.419999999999973</v>
      </c>
      <c r="BC122" s="316">
        <f t="shared" ref="BC122" si="3353">IF(BC121=$A$12,BB122+($B$12*15),IF(BC121=$A$13,BB122+($B$13*15),IF(BC121=$A$15,IF(BB122+($B$15*15)&gt;100,100,BB122+($B$15*15)),IF(BC121=$A$14,IF(BB122+($B$14*15)&gt;100,100,BB122+($B$14*15)),IF(BC121=$A$16,IF(BB122+$B$16*15&gt;100,100,BB122+$B$16*15),BB122)))))</f>
        <v>24.483333333333306</v>
      </c>
      <c r="BD122" s="316">
        <f t="shared" ref="BD122" si="3354">IF(BD121=$A$12,BC122+($B$12*15),IF(BD121=$A$13,BC122+($B$13*15),IF(BD121=$A$15,IF(BC122+($B$15*15)&gt;100,100,BC122+($B$15*15)),IF(BD121=$A$14,IF(BC122+($B$14*15)&gt;100,100,BC122+($B$14*15)),IF(BD121=$A$16,IF(BC122+$B$16*15&gt;100,100,BC122+$B$16*15),BC122)))))</f>
        <v>22.546666666666638</v>
      </c>
      <c r="BE122" s="316">
        <f t="shared" ref="BE122" si="3355">IF(BE121=$A$12,BD122+($B$12*15),IF(BE121=$A$13,BD122+($B$13*15),IF(BE121=$A$15,IF(BD122+($B$15*15)&gt;100,100,BD122+($B$15*15)),IF(BE121=$A$14,IF(BD122+($B$14*15)&gt;100,100,BD122+($B$14*15)),IF(BE121=$A$16,IF(BD122+$B$16*15&gt;100,100,BD122+$B$16*15),BD122)))))</f>
        <v>20.609999999999971</v>
      </c>
      <c r="BF122" s="316">
        <f t="shared" ref="BF122" si="3356">IF(BF121=$A$12,BE122+($B$12*15),IF(BF121=$A$13,BE122+($B$13*15),IF(BF121=$A$15,IF(BE122+($B$15*15)&gt;100,100,BE122+($B$15*15)),IF(BF121=$A$14,IF(BE122+($B$14*15)&gt;100,100,BE122+($B$14*15)),IF(BF121=$A$16,IF(BE122+$B$16*15&gt;100,100,BE122+$B$16*15),BE122)))))</f>
        <v>18.673333333333304</v>
      </c>
      <c r="BG122" s="316">
        <f t="shared" ref="BG122" si="3357">IF(BG121=$A$12,BF122+($B$12*15),IF(BG121=$A$13,BF122+($B$13*15),IF(BG121=$A$15,IF(BF122+($B$15*15)&gt;100,100,BF122+($B$15*15)),IF(BG121=$A$14,IF(BF122+($B$14*15)&gt;100,100,BF122+($B$14*15)),IF(BG121=$A$16,IF(BF122+$B$16*15&gt;100,100,BF122+$B$16*15),BF122)))))</f>
        <v>16.736666666666636</v>
      </c>
      <c r="BH122" s="316">
        <f t="shared" ref="BH122" si="3358">IF(BH121=$A$12,BG122+($B$12*15),IF(BH121=$A$13,BG122+($B$13*15),IF(BH121=$A$15,IF(BG122+($B$15*15)&gt;100,100,BG122+($B$15*15)),IF(BH121=$A$14,IF(BG122+($B$14*15)&gt;100,100,BG122+($B$14*15)),IF(BH121=$A$16,IF(BG122+$B$16*15&gt;100,100,BG122+$B$16*15),BG122)))))</f>
        <v>14.813333333333302</v>
      </c>
      <c r="BI122" s="316">
        <f t="shared" ref="BI122" si="3359">IF(BI121=$A$12,BH122+($B$12*15),IF(BI121=$A$13,BH122+($B$13*15),IF(BI121=$A$15,IF(BH122+($B$15*15)&gt;100,100,BH122+($B$15*15)),IF(BI121=$A$14,IF(BH122+($B$14*15)&gt;100,100,BH122+($B$14*15)),IF(BI121=$A$16,IF(BH122+$B$16*15&gt;100,100,BH122+$B$16*15),BH122)))))</f>
        <v>29.813333333333304</v>
      </c>
      <c r="BJ122" s="316">
        <f t="shared" ref="BJ122" si="3360">IF(BJ121=$A$12,BI122+($B$12*15),IF(BJ121=$A$13,BI122+($B$13*15),IF(BJ121=$A$15,IF(BI122+($B$15*15)&gt;100,100,BI122+($B$15*15)),IF(BJ121=$A$14,IF(BI122+($B$14*15)&gt;100,100,BI122+($B$14*15)),IF(BJ121=$A$16,IF(BI122+$B$16*15&gt;100,100,BI122+$B$16*15),BI122)))))</f>
        <v>44.813333333333304</v>
      </c>
      <c r="BK122" s="316">
        <f t="shared" ref="BK122" si="3361">IF(BK121=$A$12,BJ122+($B$12*15),IF(BK121=$A$13,BJ122+($B$13*15),IF(BK121=$A$15,IF(BJ122+($B$15*15)&gt;100,100,BJ122+($B$15*15)),IF(BK121=$A$14,IF(BJ122+($B$14*15)&gt;100,100,BJ122+($B$14*15)),IF(BK121=$A$16,IF(BJ122+$B$16*15&gt;100,100,BJ122+$B$16*15),BJ122)))))</f>
        <v>59.813333333333304</v>
      </c>
      <c r="BL122" s="316">
        <f t="shared" ref="BL122" si="3362">IF(BL121=$A$12,BK122+($B$12*15),IF(BL121=$A$13,BK122+($B$13*15),IF(BL121=$A$15,IF(BK122+($B$15*15)&gt;100,100,BK122+($B$15*15)),IF(BL121=$A$14,IF(BK122+($B$14*15)&gt;100,100,BK122+($B$14*15)),IF(BL121=$A$16,IF(BK122+$B$16*15&gt;100,100,BK122+$B$16*15),BK122)))))</f>
        <v>74.813333333333304</v>
      </c>
      <c r="BM122" s="316">
        <f t="shared" ref="BM122" si="3363">IF(BM121=$A$12,BL122+($B$12*15),IF(BM121=$A$13,BL122+($B$13*15),IF(BM121=$A$15,IF(BL122+($B$15*15)&gt;100,100,BL122+($B$15*15)),IF(BM121=$A$14,IF(BL122+($B$14*15)&gt;100,100,BL122+($B$14*15)),IF(BM121=$A$16,IF(BL122+$B$16*15&gt;100,100,BL122+$B$16*15),BL122)))))</f>
        <v>72.889999999999972</v>
      </c>
      <c r="BN122" s="316">
        <f t="shared" ref="BN122" si="3364">IF(BN121=$A$12,BM122+($B$12*15),IF(BN121=$A$13,BM122+($B$13*15),IF(BN121=$A$15,IF(BM122+($B$15*15)&gt;100,100,BM122+($B$15*15)),IF(BN121=$A$14,IF(BM122+($B$14*15)&gt;100,100,BM122+($B$14*15)),IF(BN121=$A$16,IF(BM122+$B$16*15&gt;100,100,BM122+$B$16*15),BM122)))))</f>
        <v>72.889999999999972</v>
      </c>
      <c r="BO122" s="316">
        <f t="shared" ref="BO122" si="3365">IF(BO121=$A$12,BN122+($B$12*15),IF(BO121=$A$13,BN122+($B$13*15),IF(BO121=$A$15,IF(BN122+($B$15*15)&gt;100,100,BN122+($B$15*15)),IF(BO121=$A$14,IF(BN122+($B$14*15)&gt;100,100,BN122+($B$14*15)),IF(BO121=$A$16,IF(BN122+$B$16*15&gt;100,100,BN122+$B$16*15),BN122)))))</f>
        <v>72.889999999999972</v>
      </c>
      <c r="BP122" s="316">
        <f t="shared" ref="BP122" si="3366">IF(BP121=$A$12,BO122+($B$12*15),IF(BP121=$A$13,BO122+($B$13*15),IF(BP121=$A$15,IF(BO122+($B$15*15)&gt;100,100,BO122+($B$15*15)),IF(BP121=$A$14,IF(BO122+($B$14*15)&gt;100,100,BO122+($B$14*15)),IF(BP121=$A$16,IF(BO122+$B$16*15&gt;100,100,BO122+$B$16*15),BO122)))))</f>
        <v>72.889999999999972</v>
      </c>
      <c r="BQ122" s="316">
        <f t="shared" ref="BQ122" si="3367">IF(BQ121=$A$12,BP122+($B$12*15),IF(BQ121=$A$13,BP122+($B$13*15),IF(BQ121=$A$15,IF(BP122+($B$15*15)&gt;100,100,BP122+($B$15*15)),IF(BQ121=$A$14,IF(BP122+($B$14*15)&gt;100,100,BP122+($B$14*15)),IF(BQ121=$A$16,IF(BP122+$B$16*15&gt;100,100,BP122+$B$16*15),BP122)))))</f>
        <v>72.889999999999972</v>
      </c>
      <c r="BR122" s="316">
        <f t="shared" ref="BR122" si="3368">IF(BR121=$A$12,BQ122+($B$12*15),IF(BR121=$A$13,BQ122+($B$13*15),IF(BR121=$A$15,IF(BQ122+($B$15*15)&gt;100,100,BQ122+($B$15*15)),IF(BR121=$A$14,IF(BQ122+($B$14*15)&gt;100,100,BQ122+($B$14*15)),IF(BR121=$A$16,IF(BQ122+$B$16*15&gt;100,100,BQ122+$B$16*15),BQ122)))))</f>
        <v>72.889999999999972</v>
      </c>
      <c r="BS122" s="316">
        <f t="shared" ref="BS122" si="3369">IF(BS121=$A$12,BR122+($B$12*15),IF(BS121=$A$13,BR122+($B$13*15),IF(BS121=$A$15,IF(BR122+($B$15*15)&gt;100,100,BR122+($B$15*15)),IF(BS121=$A$14,IF(BR122+($B$14*15)&gt;100,100,BR122+($B$14*15)),IF(BS121=$A$16,IF(BR122+$B$16*15&gt;100,100,BR122+$B$16*15),BR122)))))</f>
        <v>72.889999999999972</v>
      </c>
      <c r="BT122" s="316">
        <f t="shared" ref="BT122" si="3370">IF(BT121=$A$12,BS122+($B$12*15),IF(BT121=$A$13,BS122+($B$13*15),IF(BT121=$A$15,IF(BS122+($B$15*15)&gt;100,100,BS122+($B$15*15)),IF(BT121=$A$14,IF(BS122+($B$14*15)&gt;100,100,BS122+($B$14*15)),IF(BT121=$A$16,IF(BS122+$B$16*15&gt;100,100,BS122+$B$16*15),BS122)))))</f>
        <v>72.889999999999972</v>
      </c>
      <c r="BU122" s="316">
        <f t="shared" ref="BU122" si="3371">IF(BU121=$A$12,BT122+($B$12*15),IF(BU121=$A$13,BT122+($B$13*15),IF(BU121=$A$15,IF(BT122+($B$15*15)&gt;100,100,BT122+($B$15*15)),IF(BU121=$A$14,IF(BT122+($B$14*15)&gt;100,100,BT122+($B$14*15)),IF(BU121=$A$16,IF(BT122+$B$16*15&gt;100,100,BT122+$B$16*15),BT122)))))</f>
        <v>72.889999999999972</v>
      </c>
      <c r="BV122" s="316">
        <f t="shared" ref="BV122" si="3372">IF(BV121=$A$12,BU122+($B$12*15),IF(BV121=$A$13,BU122+($B$13*15),IF(BV121=$A$15,IF(BU122+($B$15*15)&gt;100,100,BU122+($B$15*15)),IF(BV121=$A$14,IF(BU122+($B$14*15)&gt;100,100,BU122+($B$14*15)),IF(BV121=$A$16,IF(BU122+$B$16*15&gt;100,100,BU122+$B$16*15),BU122)))))</f>
        <v>72.889999999999972</v>
      </c>
      <c r="BW122" s="316">
        <f t="shared" ref="BW122" si="3373">IF(BW121=$A$12,BV122+($B$12*15),IF(BW121=$A$13,BV122+($B$13*15),IF(BW121=$A$15,IF(BV122+($B$15*15)&gt;100,100,BV122+($B$15*15)),IF(BW121=$A$14,IF(BV122+($B$14*15)&gt;100,100,BV122+($B$14*15)),IF(BW121=$A$16,IF(BV122+$B$16*15&gt;100,100,BV122+$B$16*15),BV122)))))</f>
        <v>72.889999999999972</v>
      </c>
      <c r="BX122" s="316">
        <f t="shared" ref="BX122" si="3374">IF(BX121=$A$12,BW122+($B$12*15),IF(BX121=$A$13,BW122+($B$13*15),IF(BX121=$A$15,IF(BW122+($B$15*15)&gt;100,100,BW122+($B$15*15)),IF(BX121=$A$14,IF(BW122+($B$14*15)&gt;100,100,BW122+($B$14*15)),IF(BX121=$A$16,IF(BW122+$B$16*15&gt;100,100,BW122+$B$16*15),BW122)))))</f>
        <v>72.889999999999972</v>
      </c>
      <c r="BY122" s="316">
        <f t="shared" ref="BY122" si="3375">IF(BY121=$A$12,BX122+($B$12*15),IF(BY121=$A$13,BX122+($B$13*15),IF(BY121=$A$15,IF(BX122+($B$15*15)&gt;100,100,BX122+($B$15*15)),IF(BY121=$A$14,IF(BX122+($B$14*15)&gt;100,100,BX122+($B$14*15)),IF(BY121=$A$16,IF(BX122+$B$16*15&gt;100,100,BX122+$B$16*15),BX122)))))</f>
        <v>72.889999999999972</v>
      </c>
      <c r="BZ122" s="316">
        <f t="shared" ref="BZ122" si="3376">IF(BZ121=$A$12,BY122+($B$12*15),IF(BZ121=$A$13,BY122+($B$13*15),IF(BZ121=$A$15,IF(BY122+($B$15*15)&gt;100,100,BY122+($B$15*15)),IF(BZ121=$A$14,IF(BY122+($B$14*15)&gt;100,100,BY122+($B$14*15)),IF(BZ121=$A$16,IF(BY122+$B$16*15&gt;100,100,BY122+$B$16*15),BY122)))))</f>
        <v>72.889999999999972</v>
      </c>
      <c r="CA122" s="316">
        <f t="shared" ref="CA122" si="3377">IF(CA121=$A$12,BZ122+($B$12*15),IF(CA121=$A$13,BZ122+($B$13*15),IF(CA121=$A$15,IF(BZ122+($B$15*15)&gt;100,100,BZ122+($B$15*15)),IF(CA121=$A$14,IF(BZ122+($B$14*15)&gt;100,100,BZ122+($B$14*15)),IF(CA121=$A$16,IF(BZ122+$B$16*15&gt;100,100,BZ122+$B$16*15),BZ122)))))</f>
        <v>72.889999999999972</v>
      </c>
      <c r="CB122" s="316">
        <f t="shared" ref="CB122" si="3378">IF(CB121=$A$12,CA122+($B$12*15),IF(CB121=$A$13,CA122+($B$13*15),IF(CB121=$A$15,IF(CA122+($B$15*15)&gt;100,100,CA122+($B$15*15)),IF(CB121=$A$14,IF(CA122+($B$14*15)&gt;100,100,CA122+($B$14*15)),IF(CB121=$A$16,IF(CA122+$B$16*15&gt;100,100,CA122+$B$16*15),CA122)))))</f>
        <v>72.889999999999972</v>
      </c>
      <c r="CC122" s="316">
        <f t="shared" ref="CC122" si="3379">IF(CC121=$A$12,CB122+($B$12*15),IF(CC121=$A$13,CB122+($B$13*15),IF(CC121=$A$15,IF(CB122+($B$15*15)&gt;100,100,CB122+($B$15*15)),IF(CC121=$A$14,IF(CB122+($B$14*15)&gt;100,100,CB122+($B$14*15)),IF(CC121=$A$16,IF(CB122+$B$16*15&gt;100,100,CB122+$B$16*15),CB122)))))</f>
        <v>72.889999999999972</v>
      </c>
      <c r="CD122" s="316">
        <f t="shared" ref="CD122" si="3380">IF(CD121=$A$12,CC122+($B$12*15),IF(CD121=$A$13,CC122+($B$13*15),IF(CD121=$A$15,IF(CC122+($B$15*15)&gt;100,100,CC122+($B$15*15)),IF(CD121=$A$14,IF(CC122+($B$14*15)&gt;100,100,CC122+($B$14*15)),IF(CD121=$A$16,IF(CC122+$B$16*15&gt;100,100,CC122+$B$16*15),CC122)))))</f>
        <v>72.889999999999972</v>
      </c>
      <c r="CE122" s="316">
        <f t="shared" ref="CE122" si="3381">IF(CE121=$A$12,CD122+($B$12*15),IF(CE121=$A$13,CD122+($B$13*15),IF(CE121=$A$15,IF(CD122+($B$15*15)&gt;100,100,CD122+($B$15*15)),IF(CE121=$A$14,IF(CD122+($B$14*15)&gt;100,100,CD122+($B$14*15)),IF(CE121=$A$16,IF(CD122+$B$16*15&gt;100,100,CD122+$B$16*15),CD122)))))</f>
        <v>72.889999999999972</v>
      </c>
      <c r="CF122" s="316">
        <f t="shared" ref="CF122" si="3382">IF(CF121=$A$12,CE122+($B$12*15),IF(CF121=$A$13,CE122+($B$13*15),IF(CF121=$A$15,IF(CE122+($B$15*15)&gt;100,100,CE122+($B$15*15)),IF(CF121=$A$14,IF(CE122+($B$14*15)&gt;100,100,CE122+($B$14*15)),IF(CF121=$A$16,IF(CE122+$B$16*15&gt;100,100,CE122+$B$16*15),CE122)))))</f>
        <v>72.889999999999972</v>
      </c>
      <c r="CG122" s="316">
        <f t="shared" ref="CG122" si="3383">IF(CG121=$A$12,CF122+($B$12*15),IF(CG121=$A$13,CF122+($B$13*15),IF(CG121=$A$15,IF(CF122+($B$15*15)&gt;100,100,CF122+($B$15*15)),IF(CG121=$A$14,IF(CF122+($B$14*15)&gt;100,100,CF122+($B$14*15)),IF(CG121=$A$16,IF(CF122+$B$16*15&gt;100,100,CF122+$B$16*15),CF122)))))</f>
        <v>72.889999999999972</v>
      </c>
      <c r="CH122" s="316">
        <f t="shared" ref="CH122" si="3384">IF(CH121=$A$12,CG122+($B$12*15),IF(CH121=$A$13,CG122+($B$13*15),IF(CH121=$A$15,IF(CG122+($B$15*15)&gt;100,100,CG122+($B$15*15)),IF(CH121=$A$14,IF(CG122+($B$14*15)&gt;100,100,CG122+($B$14*15)),IF(CH121=$A$16,IF(CG122+$B$16*15&gt;100,100,CG122+$B$16*15),CG122)))))</f>
        <v>72.889999999999972</v>
      </c>
      <c r="CI122" s="316">
        <f t="shared" ref="CI122" si="3385">IF(CI121=$A$12,CH122+($B$12*15),IF(CI121=$A$13,CH122+($B$13*15),IF(CI121=$A$15,IF(CH122+($B$15*15)&gt;100,100,CH122+($B$15*15)),IF(CI121=$A$14,IF(CH122+($B$14*15)&gt;100,100,CH122+($B$14*15)),IF(CI121=$A$16,IF(CH122+$B$16*15&gt;100,100,CH122+$B$16*15),CH122)))))</f>
        <v>72.889999999999972</v>
      </c>
      <c r="CJ122" s="316">
        <f t="shared" ref="CJ122" si="3386">IF(CJ121=$A$12,CI122+($B$12*15),IF(CJ121=$A$13,CI122+($B$13*15),IF(CJ121=$A$15,IF(CI122+($B$15*15)&gt;100,100,CI122+($B$15*15)),IF(CJ121=$A$14,IF(CI122+($B$14*15)&gt;100,100,CI122+($B$14*15)),IF(CJ121=$A$16,IF(CI122+$B$16*15&gt;100,100,CI122+$B$16*15),CI122)))))</f>
        <v>72.889999999999972</v>
      </c>
      <c r="CK122" s="316">
        <f t="shared" ref="CK122" si="3387">IF(CK121=$A$12,CJ122+($B$12*15),IF(CK121=$A$13,CJ122+($B$13*15),IF(CK121=$A$15,IF(CJ122+($B$15*15)&gt;100,100,CJ122+($B$15*15)),IF(CK121=$A$14,IF(CJ122+($B$14*15)&gt;100,100,CJ122+($B$14*15)),IF(CK121=$A$16,IF(CJ122+$B$16*15&gt;100,100,CJ122+$B$16*15),CJ122)))))</f>
        <v>72.889999999999972</v>
      </c>
      <c r="CL122" s="316">
        <f t="shared" ref="CL122" si="3388">IF(CL121=$A$12,CK122+($B$12*15),IF(CL121=$A$13,CK122+($B$13*15),IF(CL121=$A$15,IF(CK122+($B$15*15)&gt;100,100,CK122+($B$15*15)),IF(CL121=$A$14,IF(CK122+($B$14*15)&gt;100,100,CK122+($B$14*15)),IF(CL121=$A$16,IF(CK122+$B$16*15&gt;100,100,CK122+$B$16*15),CK122)))))</f>
        <v>72.889999999999972</v>
      </c>
      <c r="CM122" s="316">
        <f t="shared" ref="CM122" si="3389">IF(CM121=$A$12,CL122+($B$12*15),IF(CM121=$A$13,CL122+($B$13*15),IF(CM121=$A$15,IF(CL122+($B$15*15)&gt;100,100,CL122+($B$15*15)),IF(CM121=$A$14,IF(CL122+($B$14*15)&gt;100,100,CL122+($B$14*15)),IF(CM121=$A$16,IF(CL122+$B$16*15&gt;100,100,CL122+$B$16*15),CL122)))))</f>
        <v>72.889999999999972</v>
      </c>
      <c r="CN122" s="316">
        <f t="shared" ref="CN122" si="3390">IF(CN121=$A$12,CM122+($B$12*15),IF(CN121=$A$13,CM122+($B$13*15),IF(CN121=$A$15,IF(CM122+($B$15*15)&gt;100,100,CM122+($B$15*15)),IF(CN121=$A$14,IF(CM122+($B$14*15)&gt;100,100,CM122+($B$14*15)),IF(CN121=$A$16,IF(CM122+$B$16*15&gt;100,100,CM122+$B$16*15),CM122)))))</f>
        <v>72.889999999999972</v>
      </c>
      <c r="CO122" s="316">
        <f t="shared" ref="CO122" si="3391">IF(CO121=$A$12,CN122+($B$12*15),IF(CO121=$A$13,CN122+($B$13*15),IF(CO121=$A$15,IF(CN122+($B$15*15)&gt;100,100,CN122+($B$15*15)),IF(CO121=$A$14,IF(CN122+($B$14*15)&gt;100,100,CN122+($B$14*15)),IF(CO121=$A$16,IF(CN122+$B$16*15&gt;100,100,CN122+$B$16*15),CN122)))))</f>
        <v>72.889999999999972</v>
      </c>
      <c r="CP122" s="316">
        <f t="shared" ref="CP122" si="3392">IF(CP121=$A$12,CO122+($B$12*15),IF(CP121=$A$13,CO122+($B$13*15),IF(CP121=$A$15,IF(CO122+($B$15*15)&gt;100,100,CO122+($B$15*15)),IF(CP121=$A$14,IF(CO122+($B$14*15)&gt;100,100,CO122+($B$14*15)),IF(CP121=$A$16,IF(CO122+$B$16*15&gt;100,100,CO122+$B$16*15),CO122)))))</f>
        <v>72.889999999999972</v>
      </c>
      <c r="CQ122" s="316">
        <f t="shared" ref="CQ122" si="3393">IF(CQ121=$A$12,CP122+($B$12*15),IF(CQ121=$A$13,CP122+($B$13*15),IF(CQ121=$A$15,IF(CP122+($B$15*15)&gt;100,100,CP122+($B$15*15)),IF(CQ121=$A$14,IF(CP122+($B$14*15)&gt;100,100,CP122+($B$14*15)),IF(CQ121=$A$16,IF(CP122+$B$16*15&gt;100,100,CP122+$B$16*15),CP122)))))</f>
        <v>72.889999999999972</v>
      </c>
      <c r="CR122" s="316">
        <f t="shared" ref="CR122" si="3394">IF(CR121=$A$12,CQ122+($B$12*15),IF(CR121=$A$13,CQ122+($B$13*15),IF(CR121=$A$15,IF(CQ122+($B$15*15)&gt;100,100,CQ122+($B$15*15)),IF(CR121=$A$14,IF(CQ122+($B$14*15)&gt;100,100,CQ122+($B$14*15)),IF(CR121=$A$16,IF(CQ122+$B$16*15&gt;100,100,CQ122+$B$16*15),CQ122)))))</f>
        <v>72.889999999999972</v>
      </c>
      <c r="CS122" s="316">
        <f t="shared" ref="CS122" si="3395">IF(CS121=$A$12,CR122+($B$12*15),IF(CS121=$A$13,CR122+($B$13*15),IF(CS121=$A$15,IF(CR122+($B$15*15)&gt;100,100,CR122+($B$15*15)),IF(CS121=$A$14,IF(CR122+($B$14*15)&gt;100,100,CR122+($B$14*15)),IF(CS121=$A$16,IF(CR122+$B$16*15&gt;100,100,CR122+$B$16*15),CR122)))))</f>
        <v>72.889999999999972</v>
      </c>
      <c r="CT122" s="316">
        <f t="shared" ref="CT122" si="3396">IF(CT121=$A$12,CS122+($B$12*15),IF(CT121=$A$13,CS122+($B$13*15),IF(CT121=$A$15,IF(CS122+($B$15*15)&gt;100,100,CS122+($B$15*15)),IF(CT121=$A$14,IF(CS122+($B$14*15)&gt;100,100,CS122+($B$14*15)),IF(CT121=$A$16,IF(CS122+$B$16*15&gt;100,100,CS122+$B$16*15),CS122)))))</f>
        <v>72.889999999999972</v>
      </c>
      <c r="CU122" s="316">
        <f t="shared" ref="CU122" si="3397">IF(CU121=$A$12,CT122+($B$12*15),IF(CU121=$A$13,CT122+($B$13*15),IF(CU121=$A$15,IF(CT122+($B$15*15)&gt;100,100,CT122+($B$15*15)),IF(CU121=$A$14,IF(CT122+($B$14*15)&gt;100,100,CT122+($B$14*15)),IF(CU121=$A$16,IF(CT122+$B$16*15&gt;100,100,CT122+$B$16*15),CT122)))))</f>
        <v>72.889999999999972</v>
      </c>
      <c r="CV122" s="316">
        <f t="shared" ref="CV122" si="3398">IF(CV121=$A$12,CU122+($B$12*15),IF(CV121=$A$13,CU122+($B$13*15),IF(CV121=$A$15,IF(CU122+($B$15*15)&gt;100,100,CU122+($B$15*15)),IF(CV121=$A$14,IF(CU122+($B$14*15)&gt;100,100,CU122+($B$14*15)),IF(CV121=$A$16,IF(CU122+$B$16*15&gt;100,100,CU122+$B$16*15),CU122)))))</f>
        <v>72.889999999999972</v>
      </c>
      <c r="CW122" s="311">
        <f t="shared" ref="CW122" si="3399">CL122-10</f>
        <v>62.889999999999972</v>
      </c>
    </row>
    <row r="123" spans="1:101" ht="15" customHeight="1" x14ac:dyDescent="0.25">
      <c r="A123" s="401" t="s">
        <v>61</v>
      </c>
      <c r="B123" s="401"/>
      <c r="C123" s="401"/>
      <c r="D123" s="402"/>
      <c r="E123" s="281">
        <f t="shared" ref="E123:AJ123" si="3400">COUNTIF(E$31:E$54,"Go")</f>
        <v>1</v>
      </c>
      <c r="F123" s="281">
        <f t="shared" si="3400"/>
        <v>2</v>
      </c>
      <c r="G123" s="281">
        <f t="shared" si="3400"/>
        <v>3</v>
      </c>
      <c r="H123" s="281">
        <f t="shared" si="3400"/>
        <v>3</v>
      </c>
      <c r="I123" s="281">
        <f t="shared" si="3400"/>
        <v>3</v>
      </c>
      <c r="J123" s="281">
        <f t="shared" si="3400"/>
        <v>4</v>
      </c>
      <c r="K123" s="281">
        <f t="shared" si="3400"/>
        <v>5</v>
      </c>
      <c r="L123" s="281">
        <f t="shared" si="3400"/>
        <v>5</v>
      </c>
      <c r="M123" s="281">
        <f t="shared" si="3400"/>
        <v>5</v>
      </c>
      <c r="N123" s="281">
        <f t="shared" si="3400"/>
        <v>6</v>
      </c>
      <c r="O123" s="281">
        <f t="shared" si="3400"/>
        <v>7</v>
      </c>
      <c r="P123" s="281">
        <f t="shared" si="3400"/>
        <v>7</v>
      </c>
      <c r="Q123" s="281">
        <f t="shared" si="3400"/>
        <v>7</v>
      </c>
      <c r="R123" s="281">
        <f t="shared" si="3400"/>
        <v>8</v>
      </c>
      <c r="S123" s="281">
        <f t="shared" si="3400"/>
        <v>9</v>
      </c>
      <c r="T123" s="281">
        <f t="shared" si="3400"/>
        <v>9</v>
      </c>
      <c r="U123" s="281">
        <f t="shared" si="3400"/>
        <v>9</v>
      </c>
      <c r="V123" s="281">
        <f t="shared" si="3400"/>
        <v>9</v>
      </c>
      <c r="W123" s="281">
        <f t="shared" si="3400"/>
        <v>9</v>
      </c>
      <c r="X123" s="281">
        <f t="shared" si="3400"/>
        <v>9</v>
      </c>
      <c r="Y123" s="281">
        <f t="shared" si="3400"/>
        <v>9</v>
      </c>
      <c r="Z123" s="281">
        <f t="shared" si="3400"/>
        <v>9</v>
      </c>
      <c r="AA123" s="281">
        <f t="shared" si="3400"/>
        <v>9</v>
      </c>
      <c r="AB123" s="281">
        <f t="shared" si="3400"/>
        <v>8</v>
      </c>
      <c r="AC123" s="281">
        <f t="shared" si="3400"/>
        <v>7</v>
      </c>
      <c r="AD123" s="281">
        <f t="shared" si="3400"/>
        <v>7</v>
      </c>
      <c r="AE123" s="281">
        <f t="shared" si="3400"/>
        <v>7</v>
      </c>
      <c r="AF123" s="281">
        <f t="shared" si="3400"/>
        <v>7</v>
      </c>
      <c r="AG123" s="281">
        <f t="shared" si="3400"/>
        <v>7</v>
      </c>
      <c r="AH123" s="281">
        <f t="shared" si="3400"/>
        <v>7</v>
      </c>
      <c r="AI123" s="281">
        <f t="shared" si="3400"/>
        <v>7</v>
      </c>
      <c r="AJ123" s="281">
        <f t="shared" si="3400"/>
        <v>7</v>
      </c>
      <c r="AK123" s="281">
        <f t="shared" ref="AK123:BP123" si="3401">COUNTIF(AK$31:AK$54,"Go")</f>
        <v>7</v>
      </c>
      <c r="AL123" s="281">
        <f t="shared" si="3401"/>
        <v>7</v>
      </c>
      <c r="AM123" s="281">
        <f t="shared" si="3401"/>
        <v>7</v>
      </c>
      <c r="AN123" s="281">
        <f t="shared" si="3401"/>
        <v>7</v>
      </c>
      <c r="AO123" s="281">
        <f t="shared" si="3401"/>
        <v>7</v>
      </c>
      <c r="AP123" s="281">
        <f t="shared" si="3401"/>
        <v>7</v>
      </c>
      <c r="AQ123" s="281">
        <f t="shared" si="3401"/>
        <v>7</v>
      </c>
      <c r="AR123" s="281">
        <f t="shared" si="3401"/>
        <v>7</v>
      </c>
      <c r="AS123" s="281">
        <f t="shared" si="3401"/>
        <v>7</v>
      </c>
      <c r="AT123" s="281">
        <f t="shared" si="3401"/>
        <v>7</v>
      </c>
      <c r="AU123" s="281">
        <f t="shared" si="3401"/>
        <v>7</v>
      </c>
      <c r="AV123" s="281">
        <f t="shared" si="3401"/>
        <v>7</v>
      </c>
      <c r="AW123" s="281">
        <f t="shared" si="3401"/>
        <v>7</v>
      </c>
      <c r="AX123" s="281">
        <f t="shared" si="3401"/>
        <v>7</v>
      </c>
      <c r="AY123" s="281">
        <f t="shared" si="3401"/>
        <v>7</v>
      </c>
      <c r="AZ123" s="281">
        <f t="shared" si="3401"/>
        <v>7</v>
      </c>
      <c r="BA123" s="281">
        <f t="shared" si="3401"/>
        <v>7</v>
      </c>
      <c r="BB123" s="281">
        <f t="shared" si="3401"/>
        <v>5</v>
      </c>
      <c r="BC123" s="281">
        <f t="shared" si="3401"/>
        <v>5</v>
      </c>
      <c r="BD123" s="281">
        <f t="shared" si="3401"/>
        <v>5</v>
      </c>
      <c r="BE123" s="281">
        <f t="shared" si="3401"/>
        <v>5</v>
      </c>
      <c r="BF123" s="281">
        <f t="shared" si="3401"/>
        <v>4</v>
      </c>
      <c r="BG123" s="281">
        <f t="shared" si="3401"/>
        <v>4</v>
      </c>
      <c r="BH123" s="281">
        <f t="shared" si="3401"/>
        <v>3</v>
      </c>
      <c r="BI123" s="281">
        <f t="shared" si="3401"/>
        <v>3</v>
      </c>
      <c r="BJ123" s="281">
        <f t="shared" si="3401"/>
        <v>3</v>
      </c>
      <c r="BK123" s="281">
        <f t="shared" si="3401"/>
        <v>3</v>
      </c>
      <c r="BL123" s="281">
        <f t="shared" si="3401"/>
        <v>3</v>
      </c>
      <c r="BM123" s="281">
        <f t="shared" si="3401"/>
        <v>3</v>
      </c>
      <c r="BN123" s="281">
        <f t="shared" si="3401"/>
        <v>3</v>
      </c>
      <c r="BO123" s="281">
        <f t="shared" si="3401"/>
        <v>3</v>
      </c>
      <c r="BP123" s="281">
        <f t="shared" si="3401"/>
        <v>3</v>
      </c>
      <c r="BQ123" s="281">
        <f t="shared" ref="BQ123:CB123" si="3402">COUNTIF(BQ$31:BQ$54,"Go")</f>
        <v>3</v>
      </c>
      <c r="BR123" s="281">
        <f t="shared" si="3402"/>
        <v>3</v>
      </c>
      <c r="BS123" s="281">
        <f t="shared" si="3402"/>
        <v>3</v>
      </c>
      <c r="BT123" s="281">
        <f t="shared" si="3402"/>
        <v>3</v>
      </c>
      <c r="BU123" s="281">
        <f t="shared" si="3402"/>
        <v>3</v>
      </c>
      <c r="BV123" s="281">
        <f t="shared" si="3402"/>
        <v>3</v>
      </c>
      <c r="BW123" s="281">
        <f t="shared" si="3402"/>
        <v>3</v>
      </c>
      <c r="BX123" s="281">
        <f t="shared" si="3402"/>
        <v>3</v>
      </c>
      <c r="BY123" s="281">
        <f t="shared" si="3402"/>
        <v>3</v>
      </c>
      <c r="BZ123" s="281">
        <f t="shared" si="3402"/>
        <v>3</v>
      </c>
      <c r="CA123" s="281">
        <f t="shared" si="3402"/>
        <v>2</v>
      </c>
      <c r="CB123" s="281">
        <f t="shared" si="3402"/>
        <v>1</v>
      </c>
      <c r="CC123" s="281">
        <f t="shared" ref="CC123:CV123" si="3403">COUNTIF(CC$31:CC$54,"Go")</f>
        <v>0</v>
      </c>
      <c r="CD123" s="281">
        <f t="shared" si="3403"/>
        <v>0</v>
      </c>
      <c r="CE123" s="281">
        <f t="shared" si="3403"/>
        <v>0</v>
      </c>
      <c r="CF123" s="281">
        <f t="shared" si="3403"/>
        <v>0</v>
      </c>
      <c r="CG123" s="281">
        <f t="shared" si="3403"/>
        <v>0</v>
      </c>
      <c r="CH123" s="281">
        <f t="shared" si="3403"/>
        <v>0</v>
      </c>
      <c r="CI123" s="281">
        <f t="shared" si="3403"/>
        <v>0</v>
      </c>
      <c r="CJ123" s="281">
        <f t="shared" si="3403"/>
        <v>0</v>
      </c>
      <c r="CK123" s="281">
        <f t="shared" si="3403"/>
        <v>0</v>
      </c>
      <c r="CL123" s="281">
        <f t="shared" si="3403"/>
        <v>0</v>
      </c>
      <c r="CM123" s="281">
        <f t="shared" si="3403"/>
        <v>0</v>
      </c>
      <c r="CN123" s="281">
        <f t="shared" si="3403"/>
        <v>0</v>
      </c>
      <c r="CO123" s="281">
        <f t="shared" si="3403"/>
        <v>0</v>
      </c>
      <c r="CP123" s="281">
        <f t="shared" si="3403"/>
        <v>0</v>
      </c>
      <c r="CQ123" s="281">
        <f t="shared" si="3403"/>
        <v>0</v>
      </c>
      <c r="CR123" s="281">
        <f t="shared" si="3403"/>
        <v>0</v>
      </c>
      <c r="CS123" s="281">
        <f t="shared" si="3403"/>
        <v>0</v>
      </c>
      <c r="CT123" s="281">
        <f t="shared" si="3403"/>
        <v>0</v>
      </c>
      <c r="CU123" s="281">
        <f t="shared" si="3403"/>
        <v>0</v>
      </c>
      <c r="CV123" s="281">
        <f t="shared" si="3403"/>
        <v>0</v>
      </c>
      <c r="CW123" s="403"/>
    </row>
    <row r="124" spans="1:101" x14ac:dyDescent="0.25">
      <c r="A124" s="401" t="s">
        <v>209</v>
      </c>
      <c r="B124" s="401"/>
      <c r="C124" s="401"/>
      <c r="D124" s="401"/>
      <c r="E124" s="291">
        <f t="shared" ref="E124:AJ124" si="3404">COUNTIF(E99:E122,"EleX")</f>
        <v>1</v>
      </c>
      <c r="F124" s="291">
        <f t="shared" si="3404"/>
        <v>1</v>
      </c>
      <c r="G124" s="291">
        <f t="shared" si="3404"/>
        <v>1</v>
      </c>
      <c r="H124" s="291">
        <f t="shared" si="3404"/>
        <v>1</v>
      </c>
      <c r="I124" s="291">
        <f t="shared" si="3404"/>
        <v>1</v>
      </c>
      <c r="J124" s="291">
        <f t="shared" si="3404"/>
        <v>1</v>
      </c>
      <c r="K124" s="291">
        <f t="shared" si="3404"/>
        <v>1</v>
      </c>
      <c r="L124" s="291">
        <f t="shared" si="3404"/>
        <v>1</v>
      </c>
      <c r="M124" s="291">
        <f t="shared" si="3404"/>
        <v>1</v>
      </c>
      <c r="N124" s="291">
        <f t="shared" si="3404"/>
        <v>1</v>
      </c>
      <c r="O124" s="291">
        <f t="shared" si="3404"/>
        <v>1</v>
      </c>
      <c r="P124" s="291">
        <f t="shared" si="3404"/>
        <v>1</v>
      </c>
      <c r="Q124" s="291">
        <f t="shared" si="3404"/>
        <v>0</v>
      </c>
      <c r="R124" s="291">
        <f t="shared" si="3404"/>
        <v>0</v>
      </c>
      <c r="S124" s="291">
        <f t="shared" si="3404"/>
        <v>0</v>
      </c>
      <c r="T124" s="291">
        <f t="shared" si="3404"/>
        <v>0</v>
      </c>
      <c r="U124" s="291">
        <f t="shared" si="3404"/>
        <v>0</v>
      </c>
      <c r="V124" s="291">
        <f t="shared" si="3404"/>
        <v>0</v>
      </c>
      <c r="W124" s="291">
        <f t="shared" si="3404"/>
        <v>0</v>
      </c>
      <c r="X124" s="291">
        <f t="shared" si="3404"/>
        <v>0</v>
      </c>
      <c r="Y124" s="291">
        <f t="shared" si="3404"/>
        <v>0</v>
      </c>
      <c r="Z124" s="291">
        <f t="shared" si="3404"/>
        <v>0</v>
      </c>
      <c r="AA124" s="291">
        <f t="shared" si="3404"/>
        <v>0</v>
      </c>
      <c r="AB124" s="291">
        <f t="shared" si="3404"/>
        <v>0</v>
      </c>
      <c r="AC124" s="291">
        <f t="shared" si="3404"/>
        <v>1</v>
      </c>
      <c r="AD124" s="291">
        <f t="shared" si="3404"/>
        <v>1</v>
      </c>
      <c r="AE124" s="291">
        <f t="shared" si="3404"/>
        <v>1</v>
      </c>
      <c r="AF124" s="291">
        <f t="shared" si="3404"/>
        <v>1</v>
      </c>
      <c r="AG124" s="291">
        <f t="shared" si="3404"/>
        <v>1</v>
      </c>
      <c r="AH124" s="291">
        <f t="shared" si="3404"/>
        <v>1</v>
      </c>
      <c r="AI124" s="291">
        <f t="shared" si="3404"/>
        <v>1</v>
      </c>
      <c r="AJ124" s="291">
        <f t="shared" si="3404"/>
        <v>1</v>
      </c>
      <c r="AK124" s="291">
        <f t="shared" ref="AK124:BP124" si="3405">COUNTIF(AK99:AK122,"EleX")</f>
        <v>1</v>
      </c>
      <c r="AL124" s="291">
        <f t="shared" si="3405"/>
        <v>1</v>
      </c>
      <c r="AM124" s="291">
        <f t="shared" si="3405"/>
        <v>1</v>
      </c>
      <c r="AN124" s="291">
        <f t="shared" si="3405"/>
        <v>1</v>
      </c>
      <c r="AO124" s="291">
        <f t="shared" si="3405"/>
        <v>1</v>
      </c>
      <c r="AP124" s="291">
        <f t="shared" si="3405"/>
        <v>1</v>
      </c>
      <c r="AQ124" s="291">
        <f t="shared" si="3405"/>
        <v>1</v>
      </c>
      <c r="AR124" s="291">
        <f t="shared" si="3405"/>
        <v>1</v>
      </c>
      <c r="AS124" s="291">
        <f t="shared" si="3405"/>
        <v>0</v>
      </c>
      <c r="AT124" s="291">
        <f t="shared" si="3405"/>
        <v>0</v>
      </c>
      <c r="AU124" s="291">
        <f t="shared" si="3405"/>
        <v>0</v>
      </c>
      <c r="AV124" s="291">
        <f t="shared" si="3405"/>
        <v>0</v>
      </c>
      <c r="AW124" s="291">
        <f t="shared" si="3405"/>
        <v>0</v>
      </c>
      <c r="AX124" s="291">
        <f t="shared" si="3405"/>
        <v>0</v>
      </c>
      <c r="AY124" s="291">
        <f t="shared" si="3405"/>
        <v>0</v>
      </c>
      <c r="AZ124" s="291">
        <f t="shared" si="3405"/>
        <v>0</v>
      </c>
      <c r="BA124" s="291">
        <f t="shared" si="3405"/>
        <v>0</v>
      </c>
      <c r="BB124" s="291">
        <f t="shared" si="3405"/>
        <v>0</v>
      </c>
      <c r="BC124" s="291">
        <f t="shared" si="3405"/>
        <v>1</v>
      </c>
      <c r="BD124" s="291">
        <f t="shared" si="3405"/>
        <v>1</v>
      </c>
      <c r="BE124" s="291">
        <f t="shared" si="3405"/>
        <v>1</v>
      </c>
      <c r="BF124" s="291">
        <f t="shared" si="3405"/>
        <v>1</v>
      </c>
      <c r="BG124" s="291">
        <f t="shared" si="3405"/>
        <v>1</v>
      </c>
      <c r="BH124" s="291">
        <f t="shared" si="3405"/>
        <v>1</v>
      </c>
      <c r="BI124" s="291">
        <f t="shared" si="3405"/>
        <v>1</v>
      </c>
      <c r="BJ124" s="291">
        <f t="shared" si="3405"/>
        <v>1</v>
      </c>
      <c r="BK124" s="291">
        <f t="shared" si="3405"/>
        <v>1</v>
      </c>
      <c r="BL124" s="291">
        <f t="shared" si="3405"/>
        <v>1</v>
      </c>
      <c r="BM124" s="291">
        <f t="shared" si="3405"/>
        <v>1</v>
      </c>
      <c r="BN124" s="291">
        <f t="shared" si="3405"/>
        <v>1</v>
      </c>
      <c r="BO124" s="291">
        <f t="shared" si="3405"/>
        <v>1</v>
      </c>
      <c r="BP124" s="291">
        <f t="shared" si="3405"/>
        <v>1</v>
      </c>
      <c r="BQ124" s="291">
        <f t="shared" ref="BQ124:CB124" si="3406">COUNTIF(BQ99:BQ122,"EleX")</f>
        <v>1</v>
      </c>
      <c r="BR124" s="291">
        <f t="shared" si="3406"/>
        <v>1</v>
      </c>
      <c r="BS124" s="291">
        <f t="shared" si="3406"/>
        <v>1</v>
      </c>
      <c r="BT124" s="291">
        <f t="shared" si="3406"/>
        <v>1</v>
      </c>
      <c r="BU124" s="291">
        <f t="shared" si="3406"/>
        <v>1</v>
      </c>
      <c r="BV124" s="291">
        <f t="shared" si="3406"/>
        <v>1</v>
      </c>
      <c r="BW124" s="291">
        <f t="shared" si="3406"/>
        <v>1</v>
      </c>
      <c r="BX124" s="291">
        <f t="shared" si="3406"/>
        <v>1</v>
      </c>
      <c r="BY124" s="291">
        <f t="shared" si="3406"/>
        <v>1</v>
      </c>
      <c r="BZ124" s="291">
        <f t="shared" si="3406"/>
        <v>1</v>
      </c>
      <c r="CA124" s="291">
        <f t="shared" si="3406"/>
        <v>0</v>
      </c>
      <c r="CB124" s="291">
        <f t="shared" si="3406"/>
        <v>0</v>
      </c>
      <c r="CC124" s="291">
        <f t="shared" ref="CC124:CV124" si="3407">COUNTIF(CC99:CC122,"EleX")</f>
        <v>0</v>
      </c>
      <c r="CD124" s="291">
        <f t="shared" si="3407"/>
        <v>0</v>
      </c>
      <c r="CE124" s="291">
        <f t="shared" si="3407"/>
        <v>0</v>
      </c>
      <c r="CF124" s="291">
        <f t="shared" si="3407"/>
        <v>0</v>
      </c>
      <c r="CG124" s="291">
        <f t="shared" si="3407"/>
        <v>0</v>
      </c>
      <c r="CH124" s="291">
        <f t="shared" si="3407"/>
        <v>0</v>
      </c>
      <c r="CI124" s="291">
        <f t="shared" si="3407"/>
        <v>0</v>
      </c>
      <c r="CJ124" s="291">
        <f t="shared" si="3407"/>
        <v>0</v>
      </c>
      <c r="CK124" s="291">
        <f t="shared" si="3407"/>
        <v>0</v>
      </c>
      <c r="CL124" s="291">
        <f t="shared" si="3407"/>
        <v>0</v>
      </c>
      <c r="CM124" s="291">
        <f t="shared" si="3407"/>
        <v>0</v>
      </c>
      <c r="CN124" s="291">
        <f t="shared" si="3407"/>
        <v>0</v>
      </c>
      <c r="CO124" s="291">
        <f t="shared" si="3407"/>
        <v>0</v>
      </c>
      <c r="CP124" s="291">
        <f t="shared" si="3407"/>
        <v>0</v>
      </c>
      <c r="CQ124" s="291">
        <f t="shared" si="3407"/>
        <v>0</v>
      </c>
      <c r="CR124" s="291">
        <f t="shared" si="3407"/>
        <v>0</v>
      </c>
      <c r="CS124" s="291">
        <f t="shared" si="3407"/>
        <v>0</v>
      </c>
      <c r="CT124" s="291">
        <f t="shared" si="3407"/>
        <v>0</v>
      </c>
      <c r="CU124" s="291">
        <f t="shared" si="3407"/>
        <v>0</v>
      </c>
      <c r="CV124" s="291">
        <f t="shared" si="3407"/>
        <v>0</v>
      </c>
      <c r="CW124" s="403"/>
    </row>
    <row r="125" spans="1:101" x14ac:dyDescent="0.25">
      <c r="A125" s="405" t="s">
        <v>63</v>
      </c>
      <c r="B125" s="405"/>
      <c r="C125" s="405"/>
      <c r="D125" s="405"/>
      <c r="E125" s="292">
        <f t="shared" ref="E125:AJ125" si="3408">COUNTIF(E99:E122,"PEA")</f>
        <v>1</v>
      </c>
      <c r="F125" s="292">
        <f t="shared" si="3408"/>
        <v>1</v>
      </c>
      <c r="G125" s="292">
        <f t="shared" si="3408"/>
        <v>1</v>
      </c>
      <c r="H125" s="292">
        <f t="shared" si="3408"/>
        <v>1</v>
      </c>
      <c r="I125" s="292">
        <f t="shared" si="3408"/>
        <v>1</v>
      </c>
      <c r="J125" s="292">
        <f t="shared" si="3408"/>
        <v>1</v>
      </c>
      <c r="K125" s="292">
        <f t="shared" si="3408"/>
        <v>1</v>
      </c>
      <c r="L125" s="292">
        <f t="shared" si="3408"/>
        <v>1</v>
      </c>
      <c r="M125" s="292">
        <f t="shared" si="3408"/>
        <v>1</v>
      </c>
      <c r="N125" s="292">
        <f t="shared" si="3408"/>
        <v>1</v>
      </c>
      <c r="O125" s="292">
        <f t="shared" si="3408"/>
        <v>1</v>
      </c>
      <c r="P125" s="292">
        <f t="shared" si="3408"/>
        <v>1</v>
      </c>
      <c r="Q125" s="292">
        <f t="shared" si="3408"/>
        <v>0</v>
      </c>
      <c r="R125" s="292">
        <f t="shared" si="3408"/>
        <v>0</v>
      </c>
      <c r="S125" s="292">
        <f t="shared" si="3408"/>
        <v>0</v>
      </c>
      <c r="T125" s="292">
        <f t="shared" si="3408"/>
        <v>0</v>
      </c>
      <c r="U125" s="292">
        <f t="shared" si="3408"/>
        <v>0</v>
      </c>
      <c r="V125" s="292">
        <f t="shared" si="3408"/>
        <v>0</v>
      </c>
      <c r="W125" s="292">
        <f t="shared" si="3408"/>
        <v>0</v>
      </c>
      <c r="X125" s="292">
        <f t="shared" si="3408"/>
        <v>0</v>
      </c>
      <c r="Y125" s="292">
        <f t="shared" si="3408"/>
        <v>0</v>
      </c>
      <c r="Z125" s="292">
        <f t="shared" si="3408"/>
        <v>0</v>
      </c>
      <c r="AA125" s="292">
        <f t="shared" si="3408"/>
        <v>0</v>
      </c>
      <c r="AB125" s="292">
        <f t="shared" si="3408"/>
        <v>0</v>
      </c>
      <c r="AC125" s="292">
        <f t="shared" si="3408"/>
        <v>0</v>
      </c>
      <c r="AD125" s="292">
        <f t="shared" si="3408"/>
        <v>0</v>
      </c>
      <c r="AE125" s="292">
        <f t="shared" si="3408"/>
        <v>1</v>
      </c>
      <c r="AF125" s="292">
        <f t="shared" si="3408"/>
        <v>1</v>
      </c>
      <c r="AG125" s="292">
        <f t="shared" si="3408"/>
        <v>1</v>
      </c>
      <c r="AH125" s="292">
        <f t="shared" si="3408"/>
        <v>1</v>
      </c>
      <c r="AI125" s="292">
        <f t="shared" si="3408"/>
        <v>1</v>
      </c>
      <c r="AJ125" s="292">
        <f t="shared" si="3408"/>
        <v>1</v>
      </c>
      <c r="AK125" s="292">
        <f t="shared" ref="AK125:BP125" si="3409">COUNTIF(AK99:AK122,"PEA")</f>
        <v>1</v>
      </c>
      <c r="AL125" s="292">
        <f t="shared" si="3409"/>
        <v>1</v>
      </c>
      <c r="AM125" s="292">
        <f t="shared" si="3409"/>
        <v>1</v>
      </c>
      <c r="AN125" s="292">
        <f t="shared" si="3409"/>
        <v>1</v>
      </c>
      <c r="AO125" s="292">
        <f t="shared" si="3409"/>
        <v>1</v>
      </c>
      <c r="AP125" s="292">
        <f t="shared" si="3409"/>
        <v>1</v>
      </c>
      <c r="AQ125" s="292">
        <f t="shared" si="3409"/>
        <v>1</v>
      </c>
      <c r="AR125" s="292">
        <f t="shared" si="3409"/>
        <v>1</v>
      </c>
      <c r="AS125" s="292">
        <f t="shared" si="3409"/>
        <v>1</v>
      </c>
      <c r="AT125" s="292">
        <f t="shared" si="3409"/>
        <v>1</v>
      </c>
      <c r="AU125" s="292">
        <f t="shared" si="3409"/>
        <v>0</v>
      </c>
      <c r="AV125" s="292">
        <f t="shared" si="3409"/>
        <v>0</v>
      </c>
      <c r="AW125" s="292">
        <f t="shared" si="3409"/>
        <v>0</v>
      </c>
      <c r="AX125" s="292">
        <f t="shared" si="3409"/>
        <v>0</v>
      </c>
      <c r="AY125" s="292">
        <f t="shared" si="3409"/>
        <v>0</v>
      </c>
      <c r="AZ125" s="292">
        <f t="shared" si="3409"/>
        <v>0</v>
      </c>
      <c r="BA125" s="292">
        <f t="shared" si="3409"/>
        <v>0</v>
      </c>
      <c r="BB125" s="292">
        <f t="shared" si="3409"/>
        <v>0</v>
      </c>
      <c r="BC125" s="292">
        <f t="shared" si="3409"/>
        <v>0</v>
      </c>
      <c r="BD125" s="292">
        <f t="shared" si="3409"/>
        <v>1</v>
      </c>
      <c r="BE125" s="292">
        <f t="shared" si="3409"/>
        <v>1</v>
      </c>
      <c r="BF125" s="292">
        <f t="shared" si="3409"/>
        <v>1</v>
      </c>
      <c r="BG125" s="292">
        <f t="shared" si="3409"/>
        <v>1</v>
      </c>
      <c r="BH125" s="292">
        <f t="shared" si="3409"/>
        <v>1</v>
      </c>
      <c r="BI125" s="292">
        <f t="shared" si="3409"/>
        <v>1</v>
      </c>
      <c r="BJ125" s="292">
        <f t="shared" si="3409"/>
        <v>1</v>
      </c>
      <c r="BK125" s="292">
        <f t="shared" si="3409"/>
        <v>1</v>
      </c>
      <c r="BL125" s="292">
        <f t="shared" si="3409"/>
        <v>1</v>
      </c>
      <c r="BM125" s="292">
        <f t="shared" si="3409"/>
        <v>1</v>
      </c>
      <c r="BN125" s="292">
        <f t="shared" si="3409"/>
        <v>1</v>
      </c>
      <c r="BO125" s="292">
        <f t="shared" si="3409"/>
        <v>1</v>
      </c>
      <c r="BP125" s="292">
        <f t="shared" si="3409"/>
        <v>1</v>
      </c>
      <c r="BQ125" s="292">
        <f t="shared" ref="BQ125:CB125" si="3410">COUNTIF(BQ99:BQ122,"PEA")</f>
        <v>1</v>
      </c>
      <c r="BR125" s="292">
        <f t="shared" si="3410"/>
        <v>1</v>
      </c>
      <c r="BS125" s="292">
        <f t="shared" si="3410"/>
        <v>1</v>
      </c>
      <c r="BT125" s="292">
        <f t="shared" si="3410"/>
        <v>1</v>
      </c>
      <c r="BU125" s="292">
        <f t="shared" si="3410"/>
        <v>1</v>
      </c>
      <c r="BV125" s="292">
        <f t="shared" si="3410"/>
        <v>1</v>
      </c>
      <c r="BW125" s="292">
        <f t="shared" si="3410"/>
        <v>1</v>
      </c>
      <c r="BX125" s="292">
        <f t="shared" si="3410"/>
        <v>1</v>
      </c>
      <c r="BY125" s="292">
        <f t="shared" si="3410"/>
        <v>1</v>
      </c>
      <c r="BZ125" s="292">
        <f t="shared" si="3410"/>
        <v>1</v>
      </c>
      <c r="CA125" s="292">
        <f t="shared" si="3410"/>
        <v>1</v>
      </c>
      <c r="CB125" s="292">
        <f t="shared" si="3410"/>
        <v>1</v>
      </c>
      <c r="CC125" s="292">
        <f t="shared" ref="CC125:CV125" si="3411">COUNTIF(CC99:CC122,"PEA")</f>
        <v>0</v>
      </c>
      <c r="CD125" s="292">
        <f t="shared" si="3411"/>
        <v>0</v>
      </c>
      <c r="CE125" s="292">
        <f t="shared" si="3411"/>
        <v>0</v>
      </c>
      <c r="CF125" s="292">
        <f t="shared" si="3411"/>
        <v>0</v>
      </c>
      <c r="CG125" s="292">
        <f t="shared" si="3411"/>
        <v>0</v>
      </c>
      <c r="CH125" s="292">
        <f t="shared" si="3411"/>
        <v>0</v>
      </c>
      <c r="CI125" s="292">
        <f t="shared" si="3411"/>
        <v>0</v>
      </c>
      <c r="CJ125" s="292">
        <f t="shared" si="3411"/>
        <v>0</v>
      </c>
      <c r="CK125" s="292">
        <f t="shared" si="3411"/>
        <v>0</v>
      </c>
      <c r="CL125" s="292">
        <f t="shared" si="3411"/>
        <v>0</v>
      </c>
      <c r="CM125" s="292">
        <f t="shared" si="3411"/>
        <v>0</v>
      </c>
      <c r="CN125" s="292">
        <f t="shared" si="3411"/>
        <v>0</v>
      </c>
      <c r="CO125" s="292">
        <f t="shared" si="3411"/>
        <v>0</v>
      </c>
      <c r="CP125" s="292">
        <f t="shared" si="3411"/>
        <v>0</v>
      </c>
      <c r="CQ125" s="292">
        <f t="shared" si="3411"/>
        <v>0</v>
      </c>
      <c r="CR125" s="292">
        <f t="shared" si="3411"/>
        <v>0</v>
      </c>
      <c r="CS125" s="292">
        <f t="shared" si="3411"/>
        <v>0</v>
      </c>
      <c r="CT125" s="292">
        <f t="shared" si="3411"/>
        <v>0</v>
      </c>
      <c r="CU125" s="292">
        <f t="shared" si="3411"/>
        <v>0</v>
      </c>
      <c r="CV125" s="292">
        <f t="shared" si="3411"/>
        <v>0</v>
      </c>
      <c r="CW125" s="403"/>
    </row>
    <row r="126" spans="1:101" x14ac:dyDescent="0.25">
      <c r="A126" s="405" t="s">
        <v>64</v>
      </c>
      <c r="B126" s="405"/>
      <c r="C126" s="405"/>
      <c r="D126" s="405"/>
      <c r="E126" s="292">
        <f t="shared" ref="E126:BP126" si="3412">E124+E125</f>
        <v>2</v>
      </c>
      <c r="F126" s="292">
        <f t="shared" si="3412"/>
        <v>2</v>
      </c>
      <c r="G126" s="292">
        <f t="shared" si="3412"/>
        <v>2</v>
      </c>
      <c r="H126" s="292">
        <f t="shared" si="3412"/>
        <v>2</v>
      </c>
      <c r="I126" s="292">
        <f t="shared" si="3412"/>
        <v>2</v>
      </c>
      <c r="J126" s="292">
        <f t="shared" si="3412"/>
        <v>2</v>
      </c>
      <c r="K126" s="292">
        <f t="shared" si="3412"/>
        <v>2</v>
      </c>
      <c r="L126" s="292">
        <f t="shared" si="3412"/>
        <v>2</v>
      </c>
      <c r="M126" s="292">
        <f t="shared" si="3412"/>
        <v>2</v>
      </c>
      <c r="N126" s="292">
        <f t="shared" si="3412"/>
        <v>2</v>
      </c>
      <c r="O126" s="292">
        <f t="shared" si="3412"/>
        <v>2</v>
      </c>
      <c r="P126" s="292">
        <f t="shared" si="3412"/>
        <v>2</v>
      </c>
      <c r="Q126" s="292">
        <f t="shared" si="3412"/>
        <v>0</v>
      </c>
      <c r="R126" s="292">
        <f t="shared" si="3412"/>
        <v>0</v>
      </c>
      <c r="S126" s="292">
        <f t="shared" si="3412"/>
        <v>0</v>
      </c>
      <c r="T126" s="292">
        <f t="shared" si="3412"/>
        <v>0</v>
      </c>
      <c r="U126" s="292">
        <f t="shared" si="3412"/>
        <v>0</v>
      </c>
      <c r="V126" s="292">
        <f t="shared" si="3412"/>
        <v>0</v>
      </c>
      <c r="W126" s="292">
        <f t="shared" si="3412"/>
        <v>0</v>
      </c>
      <c r="X126" s="292">
        <f t="shared" si="3412"/>
        <v>0</v>
      </c>
      <c r="Y126" s="292">
        <f t="shared" si="3412"/>
        <v>0</v>
      </c>
      <c r="Z126" s="292">
        <f t="shared" si="3412"/>
        <v>0</v>
      </c>
      <c r="AA126" s="292">
        <f t="shared" si="3412"/>
        <v>0</v>
      </c>
      <c r="AB126" s="292">
        <f t="shared" si="3412"/>
        <v>0</v>
      </c>
      <c r="AC126" s="292">
        <f t="shared" si="3412"/>
        <v>1</v>
      </c>
      <c r="AD126" s="292">
        <f t="shared" si="3412"/>
        <v>1</v>
      </c>
      <c r="AE126" s="292">
        <f t="shared" si="3412"/>
        <v>2</v>
      </c>
      <c r="AF126" s="292">
        <f t="shared" si="3412"/>
        <v>2</v>
      </c>
      <c r="AG126" s="292">
        <f t="shared" si="3412"/>
        <v>2</v>
      </c>
      <c r="AH126" s="292">
        <f t="shared" si="3412"/>
        <v>2</v>
      </c>
      <c r="AI126" s="292">
        <f t="shared" si="3412"/>
        <v>2</v>
      </c>
      <c r="AJ126" s="292">
        <f t="shared" si="3412"/>
        <v>2</v>
      </c>
      <c r="AK126" s="292">
        <f t="shared" si="3412"/>
        <v>2</v>
      </c>
      <c r="AL126" s="292">
        <f t="shared" si="3412"/>
        <v>2</v>
      </c>
      <c r="AM126" s="292">
        <f t="shared" si="3412"/>
        <v>2</v>
      </c>
      <c r="AN126" s="292">
        <f t="shared" si="3412"/>
        <v>2</v>
      </c>
      <c r="AO126" s="292">
        <f t="shared" si="3412"/>
        <v>2</v>
      </c>
      <c r="AP126" s="292">
        <f t="shared" si="3412"/>
        <v>2</v>
      </c>
      <c r="AQ126" s="292">
        <f t="shared" si="3412"/>
        <v>2</v>
      </c>
      <c r="AR126" s="292">
        <f t="shared" si="3412"/>
        <v>2</v>
      </c>
      <c r="AS126" s="292">
        <f t="shared" si="3412"/>
        <v>1</v>
      </c>
      <c r="AT126" s="292">
        <f t="shared" si="3412"/>
        <v>1</v>
      </c>
      <c r="AU126" s="292">
        <f t="shared" si="3412"/>
        <v>0</v>
      </c>
      <c r="AV126" s="292">
        <f t="shared" si="3412"/>
        <v>0</v>
      </c>
      <c r="AW126" s="292">
        <f t="shared" si="3412"/>
        <v>0</v>
      </c>
      <c r="AX126" s="292">
        <f t="shared" si="3412"/>
        <v>0</v>
      </c>
      <c r="AY126" s="292">
        <f t="shared" si="3412"/>
        <v>0</v>
      </c>
      <c r="AZ126" s="292">
        <f t="shared" si="3412"/>
        <v>0</v>
      </c>
      <c r="BA126" s="292">
        <f t="shared" si="3412"/>
        <v>0</v>
      </c>
      <c r="BB126" s="292">
        <f t="shared" si="3412"/>
        <v>0</v>
      </c>
      <c r="BC126" s="292">
        <f t="shared" si="3412"/>
        <v>1</v>
      </c>
      <c r="BD126" s="292">
        <f t="shared" si="3412"/>
        <v>2</v>
      </c>
      <c r="BE126" s="292">
        <f t="shared" si="3412"/>
        <v>2</v>
      </c>
      <c r="BF126" s="292">
        <f t="shared" si="3412"/>
        <v>2</v>
      </c>
      <c r="BG126" s="292">
        <f t="shared" si="3412"/>
        <v>2</v>
      </c>
      <c r="BH126" s="292">
        <f t="shared" si="3412"/>
        <v>2</v>
      </c>
      <c r="BI126" s="292">
        <f t="shared" si="3412"/>
        <v>2</v>
      </c>
      <c r="BJ126" s="292">
        <f t="shared" si="3412"/>
        <v>2</v>
      </c>
      <c r="BK126" s="292">
        <f t="shared" si="3412"/>
        <v>2</v>
      </c>
      <c r="BL126" s="292">
        <f t="shared" si="3412"/>
        <v>2</v>
      </c>
      <c r="BM126" s="292">
        <f t="shared" si="3412"/>
        <v>2</v>
      </c>
      <c r="BN126" s="292">
        <f t="shared" si="3412"/>
        <v>2</v>
      </c>
      <c r="BO126" s="292">
        <f t="shared" si="3412"/>
        <v>2</v>
      </c>
      <c r="BP126" s="292">
        <f t="shared" si="3412"/>
        <v>2</v>
      </c>
      <c r="BQ126" s="292">
        <f t="shared" ref="BQ126:CV126" si="3413">BQ124+BQ125</f>
        <v>2</v>
      </c>
      <c r="BR126" s="292">
        <f t="shared" si="3413"/>
        <v>2</v>
      </c>
      <c r="BS126" s="292">
        <f t="shared" si="3413"/>
        <v>2</v>
      </c>
      <c r="BT126" s="292">
        <f t="shared" si="3413"/>
        <v>2</v>
      </c>
      <c r="BU126" s="292">
        <f t="shared" si="3413"/>
        <v>2</v>
      </c>
      <c r="BV126" s="292">
        <f t="shared" si="3413"/>
        <v>2</v>
      </c>
      <c r="BW126" s="292">
        <f t="shared" si="3413"/>
        <v>2</v>
      </c>
      <c r="BX126" s="292">
        <f t="shared" si="3413"/>
        <v>2</v>
      </c>
      <c r="BY126" s="292">
        <f t="shared" si="3413"/>
        <v>2</v>
      </c>
      <c r="BZ126" s="292">
        <f t="shared" si="3413"/>
        <v>2</v>
      </c>
      <c r="CA126" s="292">
        <f t="shared" si="3413"/>
        <v>1</v>
      </c>
      <c r="CB126" s="292">
        <f t="shared" si="3413"/>
        <v>1</v>
      </c>
      <c r="CC126" s="292">
        <f t="shared" si="3413"/>
        <v>0</v>
      </c>
      <c r="CD126" s="292">
        <f t="shared" si="3413"/>
        <v>0</v>
      </c>
      <c r="CE126" s="292">
        <f t="shared" si="3413"/>
        <v>0</v>
      </c>
      <c r="CF126" s="292">
        <f t="shared" si="3413"/>
        <v>0</v>
      </c>
      <c r="CG126" s="292">
        <f t="shared" si="3413"/>
        <v>0</v>
      </c>
      <c r="CH126" s="292">
        <f t="shared" si="3413"/>
        <v>0</v>
      </c>
      <c r="CI126" s="292">
        <f t="shared" si="3413"/>
        <v>0</v>
      </c>
      <c r="CJ126" s="292">
        <f t="shared" si="3413"/>
        <v>0</v>
      </c>
      <c r="CK126" s="292">
        <f t="shared" si="3413"/>
        <v>0</v>
      </c>
      <c r="CL126" s="292">
        <f t="shared" si="3413"/>
        <v>0</v>
      </c>
      <c r="CM126" s="292">
        <f t="shared" si="3413"/>
        <v>0</v>
      </c>
      <c r="CN126" s="292">
        <f t="shared" si="3413"/>
        <v>0</v>
      </c>
      <c r="CO126" s="292">
        <f t="shared" si="3413"/>
        <v>0</v>
      </c>
      <c r="CP126" s="292">
        <f t="shared" si="3413"/>
        <v>0</v>
      </c>
      <c r="CQ126" s="292">
        <f t="shared" si="3413"/>
        <v>0</v>
      </c>
      <c r="CR126" s="292">
        <f t="shared" si="3413"/>
        <v>0</v>
      </c>
      <c r="CS126" s="292">
        <f t="shared" si="3413"/>
        <v>0</v>
      </c>
      <c r="CT126" s="292">
        <f t="shared" si="3413"/>
        <v>0</v>
      </c>
      <c r="CU126" s="292">
        <f t="shared" si="3413"/>
        <v>0</v>
      </c>
      <c r="CV126" s="292">
        <f t="shared" si="3413"/>
        <v>0</v>
      </c>
      <c r="CW126" s="403"/>
    </row>
    <row r="127" spans="1:101" s="294" customFormat="1" x14ac:dyDescent="0.25">
      <c r="A127" s="406" t="s">
        <v>65</v>
      </c>
      <c r="B127" s="406"/>
      <c r="C127" s="406"/>
      <c r="D127" s="406"/>
      <c r="E127" s="293" t="b">
        <f>IF(E125&gt;1,FALSE,IF(E124&gt;1,FALSE,TRUE))</f>
        <v>1</v>
      </c>
      <c r="F127" s="293" t="b">
        <f t="shared" ref="F127:BQ127" si="3414">IF(F125&gt;1,FALSE,IF(F124&gt;1,FALSE,TRUE))</f>
        <v>1</v>
      </c>
      <c r="G127" s="293" t="b">
        <f t="shared" si="3414"/>
        <v>1</v>
      </c>
      <c r="H127" s="293" t="b">
        <f t="shared" si="3414"/>
        <v>1</v>
      </c>
      <c r="I127" s="293" t="b">
        <f t="shared" si="3414"/>
        <v>1</v>
      </c>
      <c r="J127" s="293" t="b">
        <f t="shared" si="3414"/>
        <v>1</v>
      </c>
      <c r="K127" s="293" t="b">
        <f t="shared" si="3414"/>
        <v>1</v>
      </c>
      <c r="L127" s="293" t="b">
        <f t="shared" si="3414"/>
        <v>1</v>
      </c>
      <c r="M127" s="293" t="b">
        <f t="shared" si="3414"/>
        <v>1</v>
      </c>
      <c r="N127" s="293" t="b">
        <f t="shared" si="3414"/>
        <v>1</v>
      </c>
      <c r="O127" s="293" t="b">
        <f t="shared" si="3414"/>
        <v>1</v>
      </c>
      <c r="P127" s="293" t="b">
        <f t="shared" si="3414"/>
        <v>1</v>
      </c>
      <c r="Q127" s="293" t="b">
        <f t="shared" si="3414"/>
        <v>1</v>
      </c>
      <c r="R127" s="293" t="b">
        <f t="shared" si="3414"/>
        <v>1</v>
      </c>
      <c r="S127" s="293" t="b">
        <f t="shared" si="3414"/>
        <v>1</v>
      </c>
      <c r="T127" s="293" t="b">
        <f t="shared" si="3414"/>
        <v>1</v>
      </c>
      <c r="U127" s="293" t="b">
        <f t="shared" si="3414"/>
        <v>1</v>
      </c>
      <c r="V127" s="293" t="b">
        <f t="shared" si="3414"/>
        <v>1</v>
      </c>
      <c r="W127" s="293" t="b">
        <f t="shared" si="3414"/>
        <v>1</v>
      </c>
      <c r="X127" s="293" t="b">
        <f t="shared" si="3414"/>
        <v>1</v>
      </c>
      <c r="Y127" s="293" t="b">
        <f t="shared" si="3414"/>
        <v>1</v>
      </c>
      <c r="Z127" s="293" t="b">
        <f t="shared" si="3414"/>
        <v>1</v>
      </c>
      <c r="AA127" s="293" t="b">
        <f t="shared" si="3414"/>
        <v>1</v>
      </c>
      <c r="AB127" s="293" t="b">
        <f t="shared" si="3414"/>
        <v>1</v>
      </c>
      <c r="AC127" s="293" t="b">
        <f t="shared" si="3414"/>
        <v>1</v>
      </c>
      <c r="AD127" s="293" t="b">
        <f t="shared" si="3414"/>
        <v>1</v>
      </c>
      <c r="AE127" s="293" t="b">
        <f t="shared" si="3414"/>
        <v>1</v>
      </c>
      <c r="AF127" s="293" t="b">
        <f t="shared" si="3414"/>
        <v>1</v>
      </c>
      <c r="AG127" s="293" t="b">
        <f t="shared" si="3414"/>
        <v>1</v>
      </c>
      <c r="AH127" s="293" t="b">
        <f t="shared" si="3414"/>
        <v>1</v>
      </c>
      <c r="AI127" s="293" t="b">
        <f t="shared" si="3414"/>
        <v>1</v>
      </c>
      <c r="AJ127" s="293" t="b">
        <f t="shared" si="3414"/>
        <v>1</v>
      </c>
      <c r="AK127" s="293" t="b">
        <f t="shared" si="3414"/>
        <v>1</v>
      </c>
      <c r="AL127" s="293" t="b">
        <f t="shared" si="3414"/>
        <v>1</v>
      </c>
      <c r="AM127" s="293" t="b">
        <f t="shared" si="3414"/>
        <v>1</v>
      </c>
      <c r="AN127" s="293" t="b">
        <f t="shared" si="3414"/>
        <v>1</v>
      </c>
      <c r="AO127" s="293" t="b">
        <f t="shared" si="3414"/>
        <v>1</v>
      </c>
      <c r="AP127" s="293" t="b">
        <f t="shared" si="3414"/>
        <v>1</v>
      </c>
      <c r="AQ127" s="293" t="b">
        <f t="shared" si="3414"/>
        <v>1</v>
      </c>
      <c r="AR127" s="293" t="b">
        <f t="shared" si="3414"/>
        <v>1</v>
      </c>
      <c r="AS127" s="293" t="b">
        <f t="shared" si="3414"/>
        <v>1</v>
      </c>
      <c r="AT127" s="293" t="b">
        <f t="shared" si="3414"/>
        <v>1</v>
      </c>
      <c r="AU127" s="293" t="b">
        <f t="shared" si="3414"/>
        <v>1</v>
      </c>
      <c r="AV127" s="293" t="b">
        <f t="shared" si="3414"/>
        <v>1</v>
      </c>
      <c r="AW127" s="293" t="b">
        <f t="shared" si="3414"/>
        <v>1</v>
      </c>
      <c r="AX127" s="293" t="b">
        <f t="shared" si="3414"/>
        <v>1</v>
      </c>
      <c r="AY127" s="293" t="b">
        <f t="shared" si="3414"/>
        <v>1</v>
      </c>
      <c r="AZ127" s="293" t="b">
        <f t="shared" si="3414"/>
        <v>1</v>
      </c>
      <c r="BA127" s="293" t="b">
        <f t="shared" si="3414"/>
        <v>1</v>
      </c>
      <c r="BB127" s="293" t="b">
        <f t="shared" si="3414"/>
        <v>1</v>
      </c>
      <c r="BC127" s="293" t="b">
        <f t="shared" si="3414"/>
        <v>1</v>
      </c>
      <c r="BD127" s="293" t="b">
        <f t="shared" si="3414"/>
        <v>1</v>
      </c>
      <c r="BE127" s="293" t="b">
        <f t="shared" si="3414"/>
        <v>1</v>
      </c>
      <c r="BF127" s="293" t="b">
        <f t="shared" si="3414"/>
        <v>1</v>
      </c>
      <c r="BG127" s="293" t="b">
        <f t="shared" si="3414"/>
        <v>1</v>
      </c>
      <c r="BH127" s="293" t="b">
        <f t="shared" si="3414"/>
        <v>1</v>
      </c>
      <c r="BI127" s="293" t="b">
        <f t="shared" si="3414"/>
        <v>1</v>
      </c>
      <c r="BJ127" s="293" t="b">
        <f t="shared" si="3414"/>
        <v>1</v>
      </c>
      <c r="BK127" s="293" t="b">
        <f t="shared" si="3414"/>
        <v>1</v>
      </c>
      <c r="BL127" s="293" t="b">
        <f t="shared" si="3414"/>
        <v>1</v>
      </c>
      <c r="BM127" s="293" t="b">
        <f t="shared" si="3414"/>
        <v>1</v>
      </c>
      <c r="BN127" s="293" t="b">
        <f t="shared" si="3414"/>
        <v>1</v>
      </c>
      <c r="BO127" s="293" t="b">
        <f t="shared" si="3414"/>
        <v>1</v>
      </c>
      <c r="BP127" s="293" t="b">
        <f t="shared" si="3414"/>
        <v>1</v>
      </c>
      <c r="BQ127" s="293" t="b">
        <f t="shared" si="3414"/>
        <v>1</v>
      </c>
      <c r="BR127" s="293" t="b">
        <f t="shared" ref="BR127:CV127" si="3415">IF(BR125&gt;1,FALSE,IF(BR124&gt;1,FALSE,TRUE))</f>
        <v>1</v>
      </c>
      <c r="BS127" s="293" t="b">
        <f t="shared" si="3415"/>
        <v>1</v>
      </c>
      <c r="BT127" s="293" t="b">
        <f t="shared" si="3415"/>
        <v>1</v>
      </c>
      <c r="BU127" s="293" t="b">
        <f t="shared" si="3415"/>
        <v>1</v>
      </c>
      <c r="BV127" s="293" t="b">
        <f t="shared" si="3415"/>
        <v>1</v>
      </c>
      <c r="BW127" s="293" t="b">
        <f t="shared" si="3415"/>
        <v>1</v>
      </c>
      <c r="BX127" s="293" t="b">
        <f t="shared" si="3415"/>
        <v>1</v>
      </c>
      <c r="BY127" s="293" t="b">
        <f t="shared" si="3415"/>
        <v>1</v>
      </c>
      <c r="BZ127" s="293" t="b">
        <f t="shared" si="3415"/>
        <v>1</v>
      </c>
      <c r="CA127" s="293" t="b">
        <f t="shared" si="3415"/>
        <v>1</v>
      </c>
      <c r="CB127" s="293" t="b">
        <f t="shared" si="3415"/>
        <v>1</v>
      </c>
      <c r="CC127" s="293" t="b">
        <f t="shared" si="3415"/>
        <v>1</v>
      </c>
      <c r="CD127" s="293" t="b">
        <f t="shared" si="3415"/>
        <v>1</v>
      </c>
      <c r="CE127" s="293" t="b">
        <f t="shared" si="3415"/>
        <v>1</v>
      </c>
      <c r="CF127" s="293" t="b">
        <f t="shared" si="3415"/>
        <v>1</v>
      </c>
      <c r="CG127" s="293" t="b">
        <f t="shared" si="3415"/>
        <v>1</v>
      </c>
      <c r="CH127" s="293" t="b">
        <f t="shared" si="3415"/>
        <v>1</v>
      </c>
      <c r="CI127" s="293" t="b">
        <f t="shared" si="3415"/>
        <v>1</v>
      </c>
      <c r="CJ127" s="293" t="b">
        <f t="shared" si="3415"/>
        <v>1</v>
      </c>
      <c r="CK127" s="293" t="b">
        <f t="shared" si="3415"/>
        <v>1</v>
      </c>
      <c r="CL127" s="293" t="b">
        <f t="shared" si="3415"/>
        <v>1</v>
      </c>
      <c r="CM127" s="293" t="b">
        <f t="shared" si="3415"/>
        <v>1</v>
      </c>
      <c r="CN127" s="293" t="b">
        <f t="shared" si="3415"/>
        <v>1</v>
      </c>
      <c r="CO127" s="293" t="b">
        <f t="shared" si="3415"/>
        <v>1</v>
      </c>
      <c r="CP127" s="293" t="b">
        <f t="shared" si="3415"/>
        <v>1</v>
      </c>
      <c r="CQ127" s="293" t="b">
        <f t="shared" si="3415"/>
        <v>1</v>
      </c>
      <c r="CR127" s="293" t="b">
        <f t="shared" si="3415"/>
        <v>1</v>
      </c>
      <c r="CS127" s="293" t="b">
        <f t="shared" si="3415"/>
        <v>1</v>
      </c>
      <c r="CT127" s="293" t="b">
        <f t="shared" si="3415"/>
        <v>1</v>
      </c>
      <c r="CU127" s="293" t="b">
        <f t="shared" si="3415"/>
        <v>1</v>
      </c>
      <c r="CV127" s="293" t="b">
        <f t="shared" si="3415"/>
        <v>1</v>
      </c>
      <c r="CW127" s="404"/>
    </row>
    <row r="131" spans="1:101" x14ac:dyDescent="0.25">
      <c r="A131" s="442" t="s">
        <v>211</v>
      </c>
      <c r="B131" s="443"/>
      <c r="C131" s="443"/>
      <c r="D131" s="444"/>
      <c r="E131" s="407">
        <v>6</v>
      </c>
      <c r="F131" s="408"/>
      <c r="G131" s="408"/>
      <c r="H131" s="409"/>
      <c r="I131" s="407">
        <v>7</v>
      </c>
      <c r="J131" s="408"/>
      <c r="K131" s="408"/>
      <c r="L131" s="409"/>
      <c r="M131" s="427">
        <v>8</v>
      </c>
      <c r="N131" s="428"/>
      <c r="O131" s="428"/>
      <c r="P131" s="429"/>
      <c r="Q131" s="407">
        <v>9</v>
      </c>
      <c r="R131" s="408"/>
      <c r="S131" s="408"/>
      <c r="T131" s="409"/>
      <c r="U131" s="427">
        <v>10</v>
      </c>
      <c r="V131" s="428"/>
      <c r="W131" s="428"/>
      <c r="X131" s="429"/>
      <c r="Y131" s="407">
        <v>11</v>
      </c>
      <c r="Z131" s="408"/>
      <c r="AA131" s="408"/>
      <c r="AB131" s="409"/>
      <c r="AC131" s="407">
        <v>12</v>
      </c>
      <c r="AD131" s="408"/>
      <c r="AE131" s="408"/>
      <c r="AF131" s="409"/>
      <c r="AG131" s="407">
        <v>13</v>
      </c>
      <c r="AH131" s="408"/>
      <c r="AI131" s="408"/>
      <c r="AJ131" s="409"/>
      <c r="AK131" s="407">
        <v>14</v>
      </c>
      <c r="AL131" s="408"/>
      <c r="AM131" s="408"/>
      <c r="AN131" s="409"/>
      <c r="AO131" s="407">
        <v>15</v>
      </c>
      <c r="AP131" s="408"/>
      <c r="AQ131" s="408"/>
      <c r="AR131" s="409"/>
      <c r="AS131" s="407">
        <v>16</v>
      </c>
      <c r="AT131" s="408"/>
      <c r="AU131" s="408"/>
      <c r="AV131" s="409"/>
      <c r="AW131" s="407">
        <v>17</v>
      </c>
      <c r="AX131" s="408"/>
      <c r="AY131" s="408"/>
      <c r="AZ131" s="409"/>
      <c r="BA131" s="407">
        <v>18</v>
      </c>
      <c r="BB131" s="408"/>
      <c r="BC131" s="408"/>
      <c r="BD131" s="409"/>
      <c r="BE131" s="407">
        <v>19</v>
      </c>
      <c r="BF131" s="408"/>
      <c r="BG131" s="408"/>
      <c r="BH131" s="409"/>
      <c r="BI131" s="407">
        <v>20</v>
      </c>
      <c r="BJ131" s="408"/>
      <c r="BK131" s="408"/>
      <c r="BL131" s="409"/>
      <c r="BM131" s="407">
        <v>21</v>
      </c>
      <c r="BN131" s="408"/>
      <c r="BO131" s="408"/>
      <c r="BP131" s="409"/>
      <c r="BQ131" s="407">
        <v>22</v>
      </c>
      <c r="BR131" s="408"/>
      <c r="BS131" s="408"/>
      <c r="BT131" s="409"/>
      <c r="BU131" s="407">
        <v>23</v>
      </c>
      <c r="BV131" s="408"/>
      <c r="BW131" s="408"/>
      <c r="BX131" s="409"/>
      <c r="BY131" s="407">
        <v>24</v>
      </c>
      <c r="BZ131" s="408"/>
      <c r="CA131" s="408"/>
      <c r="CB131" s="409"/>
      <c r="CC131" s="410">
        <v>1</v>
      </c>
      <c r="CD131" s="411"/>
      <c r="CE131" s="411"/>
      <c r="CF131" s="412"/>
      <c r="CG131" s="410">
        <v>2</v>
      </c>
      <c r="CH131" s="411"/>
      <c r="CI131" s="411"/>
      <c r="CJ131" s="412"/>
      <c r="CK131" s="410">
        <v>3</v>
      </c>
      <c r="CL131" s="411"/>
      <c r="CM131" s="411"/>
      <c r="CN131" s="412"/>
      <c r="CO131" s="410">
        <v>4</v>
      </c>
      <c r="CP131" s="411"/>
      <c r="CQ131" s="411"/>
      <c r="CR131" s="412"/>
      <c r="CS131" s="410">
        <v>5</v>
      </c>
      <c r="CT131" s="411"/>
      <c r="CU131" s="411"/>
      <c r="CV131" s="412"/>
      <c r="CW131" s="413" t="s">
        <v>41</v>
      </c>
    </row>
    <row r="132" spans="1:101" s="284" customFormat="1" x14ac:dyDescent="0.25">
      <c r="A132" s="445"/>
      <c r="B132" s="446"/>
      <c r="C132" s="446"/>
      <c r="D132" s="447"/>
      <c r="E132" s="305">
        <v>0</v>
      </c>
      <c r="F132" s="305">
        <v>15</v>
      </c>
      <c r="G132" s="305">
        <v>30</v>
      </c>
      <c r="H132" s="305">
        <v>45</v>
      </c>
      <c r="I132" s="305">
        <v>0</v>
      </c>
      <c r="J132" s="305">
        <v>15</v>
      </c>
      <c r="K132" s="305">
        <v>30</v>
      </c>
      <c r="L132" s="305">
        <v>45</v>
      </c>
      <c r="M132" s="306">
        <v>0</v>
      </c>
      <c r="N132" s="306">
        <v>15</v>
      </c>
      <c r="O132" s="305">
        <v>30</v>
      </c>
      <c r="P132" s="305">
        <v>45</v>
      </c>
      <c r="Q132" s="305">
        <v>0</v>
      </c>
      <c r="R132" s="305">
        <v>15</v>
      </c>
      <c r="S132" s="305">
        <v>30</v>
      </c>
      <c r="T132" s="305">
        <v>45</v>
      </c>
      <c r="U132" s="306">
        <v>0</v>
      </c>
      <c r="V132" s="306">
        <v>15</v>
      </c>
      <c r="W132" s="305">
        <v>30</v>
      </c>
      <c r="X132" s="305">
        <v>45</v>
      </c>
      <c r="Y132" s="305">
        <v>0</v>
      </c>
      <c r="Z132" s="305">
        <v>15</v>
      </c>
      <c r="AA132" s="305">
        <v>30</v>
      </c>
      <c r="AB132" s="305">
        <v>45</v>
      </c>
      <c r="AC132" s="305">
        <v>0</v>
      </c>
      <c r="AD132" s="305">
        <v>15</v>
      </c>
      <c r="AE132" s="305">
        <v>30</v>
      </c>
      <c r="AF132" s="305">
        <v>45</v>
      </c>
      <c r="AG132" s="305">
        <v>0</v>
      </c>
      <c r="AH132" s="305">
        <v>15</v>
      </c>
      <c r="AI132" s="305">
        <v>30</v>
      </c>
      <c r="AJ132" s="305">
        <v>45</v>
      </c>
      <c r="AK132" s="305">
        <v>0</v>
      </c>
      <c r="AL132" s="305">
        <v>15</v>
      </c>
      <c r="AM132" s="305">
        <v>30</v>
      </c>
      <c r="AN132" s="305">
        <v>45</v>
      </c>
      <c r="AO132" s="305">
        <v>0</v>
      </c>
      <c r="AP132" s="305">
        <v>15</v>
      </c>
      <c r="AQ132" s="305">
        <v>30</v>
      </c>
      <c r="AR132" s="305">
        <v>45</v>
      </c>
      <c r="AS132" s="305">
        <v>0</v>
      </c>
      <c r="AT132" s="305">
        <v>15</v>
      </c>
      <c r="AU132" s="305">
        <v>30</v>
      </c>
      <c r="AV132" s="305">
        <v>45</v>
      </c>
      <c r="AW132" s="305">
        <v>0</v>
      </c>
      <c r="AX132" s="305">
        <v>15</v>
      </c>
      <c r="AY132" s="305">
        <v>30</v>
      </c>
      <c r="AZ132" s="305">
        <v>45</v>
      </c>
      <c r="BA132" s="305">
        <v>0</v>
      </c>
      <c r="BB132" s="305">
        <v>15</v>
      </c>
      <c r="BC132" s="305">
        <v>30</v>
      </c>
      <c r="BD132" s="305">
        <v>45</v>
      </c>
      <c r="BE132" s="305">
        <v>0</v>
      </c>
      <c r="BF132" s="305">
        <v>15</v>
      </c>
      <c r="BG132" s="305">
        <v>30</v>
      </c>
      <c r="BH132" s="305">
        <v>45</v>
      </c>
      <c r="BI132" s="305">
        <v>0</v>
      </c>
      <c r="BJ132" s="305">
        <v>15</v>
      </c>
      <c r="BK132" s="305">
        <v>30</v>
      </c>
      <c r="BL132" s="305">
        <v>45</v>
      </c>
      <c r="BM132" s="305">
        <v>0</v>
      </c>
      <c r="BN132" s="305">
        <v>15</v>
      </c>
      <c r="BO132" s="305">
        <v>30</v>
      </c>
      <c r="BP132" s="305">
        <v>45</v>
      </c>
      <c r="BQ132" s="305">
        <v>0</v>
      </c>
      <c r="BR132" s="305">
        <v>15</v>
      </c>
      <c r="BS132" s="305">
        <v>30</v>
      </c>
      <c r="BT132" s="305">
        <v>45</v>
      </c>
      <c r="BU132" s="305">
        <v>0</v>
      </c>
      <c r="BV132" s="305">
        <v>15</v>
      </c>
      <c r="BW132" s="305">
        <v>30</v>
      </c>
      <c r="BX132" s="305">
        <v>45</v>
      </c>
      <c r="BY132" s="305">
        <v>0</v>
      </c>
      <c r="BZ132" s="305">
        <v>15</v>
      </c>
      <c r="CA132" s="305">
        <v>30</v>
      </c>
      <c r="CB132" s="305">
        <v>45</v>
      </c>
      <c r="CC132" s="307">
        <v>0</v>
      </c>
      <c r="CD132" s="307">
        <v>15</v>
      </c>
      <c r="CE132" s="307">
        <v>30</v>
      </c>
      <c r="CF132" s="307">
        <v>45</v>
      </c>
      <c r="CG132" s="307">
        <v>0</v>
      </c>
      <c r="CH132" s="307">
        <v>15</v>
      </c>
      <c r="CI132" s="307">
        <v>30</v>
      </c>
      <c r="CJ132" s="307">
        <v>45</v>
      </c>
      <c r="CK132" s="307">
        <v>0</v>
      </c>
      <c r="CL132" s="307">
        <v>15</v>
      </c>
      <c r="CM132" s="307">
        <v>30</v>
      </c>
      <c r="CN132" s="307">
        <v>45</v>
      </c>
      <c r="CO132" s="307">
        <v>0</v>
      </c>
      <c r="CP132" s="307">
        <v>15</v>
      </c>
      <c r="CQ132" s="307">
        <v>30</v>
      </c>
      <c r="CR132" s="307">
        <v>45</v>
      </c>
      <c r="CS132" s="307">
        <v>0</v>
      </c>
      <c r="CT132" s="307">
        <v>15</v>
      </c>
      <c r="CU132" s="307">
        <v>30</v>
      </c>
      <c r="CV132" s="307">
        <v>45</v>
      </c>
      <c r="CW132" s="414"/>
    </row>
    <row r="133" spans="1:101" s="299" customFormat="1" ht="12" x14ac:dyDescent="0.2">
      <c r="A133" s="415" t="s">
        <v>42</v>
      </c>
      <c r="B133" s="417" t="s">
        <v>43</v>
      </c>
      <c r="C133" s="304" t="s">
        <v>44</v>
      </c>
      <c r="D133" s="314" t="s">
        <v>45</v>
      </c>
      <c r="E133" s="317" t="s">
        <v>17</v>
      </c>
      <c r="F133" s="317" t="s">
        <v>17</v>
      </c>
      <c r="G133" s="317" t="s">
        <v>17</v>
      </c>
      <c r="H133" s="317" t="s">
        <v>17</v>
      </c>
      <c r="I133" s="316" t="s">
        <v>207</v>
      </c>
      <c r="J133" s="316" t="s">
        <v>207</v>
      </c>
      <c r="K133" s="316" t="s">
        <v>23</v>
      </c>
      <c r="L133" s="316" t="s">
        <v>23</v>
      </c>
      <c r="M133" s="316" t="s">
        <v>23</v>
      </c>
      <c r="N133" s="316" t="s">
        <v>23</v>
      </c>
      <c r="O133" s="316" t="s">
        <v>23</v>
      </c>
      <c r="P133" s="316" t="s">
        <v>23</v>
      </c>
      <c r="Q133" s="316" t="s">
        <v>23</v>
      </c>
      <c r="R133" s="316" t="s">
        <v>23</v>
      </c>
      <c r="S133" s="316" t="s">
        <v>23</v>
      </c>
      <c r="T133" s="316" t="s">
        <v>23</v>
      </c>
      <c r="U133" s="316" t="s">
        <v>23</v>
      </c>
      <c r="V133" s="316" t="s">
        <v>23</v>
      </c>
      <c r="W133" s="316" t="s">
        <v>23</v>
      </c>
      <c r="X133" s="316" t="s">
        <v>23</v>
      </c>
      <c r="Y133" s="316" t="s">
        <v>23</v>
      </c>
      <c r="Z133" s="316" t="s">
        <v>23</v>
      </c>
      <c r="AA133" s="316" t="s">
        <v>23</v>
      </c>
      <c r="AB133" s="316" t="s">
        <v>207</v>
      </c>
      <c r="AC133" s="317" t="s">
        <v>17</v>
      </c>
      <c r="AD133" s="317" t="s">
        <v>17</v>
      </c>
      <c r="AE133" s="317" t="s">
        <v>17</v>
      </c>
      <c r="AF133" s="317" t="s">
        <v>17</v>
      </c>
      <c r="AG133" s="316" t="s">
        <v>207</v>
      </c>
      <c r="AH133" s="316" t="s">
        <v>207</v>
      </c>
      <c r="AI133" s="316" t="s">
        <v>23</v>
      </c>
      <c r="AJ133" s="316" t="s">
        <v>23</v>
      </c>
      <c r="AK133" s="316" t="s">
        <v>23</v>
      </c>
      <c r="AL133" s="316" t="s">
        <v>207</v>
      </c>
      <c r="AM133" s="316" t="s">
        <v>207</v>
      </c>
      <c r="AN133" s="316" t="s">
        <v>207</v>
      </c>
      <c r="AO133" s="316" t="s">
        <v>23</v>
      </c>
      <c r="AP133" s="316" t="s">
        <v>23</v>
      </c>
      <c r="AQ133" s="316" t="s">
        <v>23</v>
      </c>
      <c r="AR133" s="316" t="s">
        <v>207</v>
      </c>
      <c r="AS133" s="316" t="s">
        <v>207</v>
      </c>
      <c r="AT133" s="316" t="s">
        <v>207</v>
      </c>
      <c r="AU133" s="316"/>
      <c r="AV133" s="316"/>
      <c r="AW133" s="316"/>
      <c r="AX133" s="316"/>
      <c r="AY133" s="316"/>
      <c r="AZ133" s="316"/>
      <c r="BA133" s="316"/>
      <c r="BB133" s="316"/>
      <c r="BC133" s="316"/>
      <c r="BD133" s="316"/>
      <c r="BE133" s="316"/>
      <c r="BF133" s="316"/>
      <c r="BG133" s="316"/>
      <c r="BH133" s="316"/>
      <c r="BI133" s="316"/>
      <c r="BJ133" s="316"/>
      <c r="BK133" s="317" t="s">
        <v>17</v>
      </c>
      <c r="BL133" s="317" t="s">
        <v>17</v>
      </c>
      <c r="BM133" s="317" t="s">
        <v>17</v>
      </c>
      <c r="BN133" s="317" t="s">
        <v>17</v>
      </c>
      <c r="BO133" s="316" t="s">
        <v>207</v>
      </c>
      <c r="BP133" s="316" t="s">
        <v>207</v>
      </c>
      <c r="BQ133" s="316" t="s">
        <v>23</v>
      </c>
      <c r="BR133" s="316" t="s">
        <v>23</v>
      </c>
      <c r="BS133" s="316" t="s">
        <v>23</v>
      </c>
      <c r="BT133" s="316" t="s">
        <v>207</v>
      </c>
      <c r="BU133" s="316" t="s">
        <v>207</v>
      </c>
      <c r="BV133" s="316" t="s">
        <v>207</v>
      </c>
      <c r="BW133" s="316" t="s">
        <v>23</v>
      </c>
      <c r="BX133" s="316" t="s">
        <v>23</v>
      </c>
      <c r="BY133" s="316" t="s">
        <v>23</v>
      </c>
      <c r="BZ133" s="316"/>
      <c r="CA133" s="316"/>
      <c r="CB133" s="316"/>
      <c r="CC133" s="316"/>
      <c r="CD133" s="316"/>
      <c r="CE133" s="316"/>
      <c r="CF133" s="316"/>
      <c r="CG133" s="316"/>
      <c r="CH133" s="316"/>
      <c r="CI133" s="316"/>
      <c r="CJ133" s="316"/>
      <c r="CK133" s="316"/>
      <c r="CL133" s="316"/>
      <c r="CM133" s="316"/>
      <c r="CN133" s="316"/>
      <c r="CO133" s="316"/>
      <c r="CP133" s="316"/>
      <c r="CQ133" s="316"/>
      <c r="CR133" s="316"/>
      <c r="CS133" s="316"/>
      <c r="CT133" s="316"/>
      <c r="CU133" s="316"/>
      <c r="CV133" s="316"/>
      <c r="CW133" s="303" t="s">
        <v>46</v>
      </c>
    </row>
    <row r="134" spans="1:101" s="303" customFormat="1" ht="12" x14ac:dyDescent="0.2">
      <c r="A134" s="416"/>
      <c r="B134" s="418"/>
      <c r="C134" s="304" t="s">
        <v>37</v>
      </c>
      <c r="D134" s="315">
        <f>CW100</f>
        <v>80.343333333333334</v>
      </c>
      <c r="E134" s="316">
        <f>IF(E133=$A$12,D134+($B$12*15),IF(E133=$A$13,D134+($B$13*15),IF(E133=$A$15,IF(D134+($B$15*15)&gt;100,100,D134+($B$15*15)),IF(E133=$A$14,IF(D134+($B$14*15)&gt;100,100,D134+($B$14*15)),IF(E133=$A$16,IF(D134+$B$16*15&gt;100,100,D134+$B$16*15),D134)))))</f>
        <v>100</v>
      </c>
      <c r="F134" s="316">
        <f t="shared" ref="F134" si="3416">IF(F133=$A$12,E134+($B$12*15),IF(F133=$A$13,E134+($B$13*15),IF(F133=$A$15,IF(E134+($B$15*15)&gt;100,100,E134+($B$15*15)),IF(F133=$A$14,IF(E134+($B$14*15)&gt;100,100,E134+($B$14*15)),IF(F133=$A$16,IF(E134+$B$16*15&gt;100,100,E134+$B$16*15),E134)))))</f>
        <v>100</v>
      </c>
      <c r="G134" s="316">
        <f t="shared" ref="G134" si="3417">IF(G133=$A$12,F134+($B$12*15),IF(G133=$A$13,F134+($B$13*15),IF(G133=$A$15,IF(F134+($B$15*15)&gt;100,100,F134+($B$15*15)),IF(G133=$A$14,IF(F134+($B$14*15)&gt;100,100,F134+($B$14*15)),IF(G133=$A$16,IF(F134+$B$16*15&gt;100,100,F134+$B$16*15),F134)))))</f>
        <v>100</v>
      </c>
      <c r="H134" s="316">
        <f t="shared" ref="H134" si="3418">IF(H133=$A$12,G134+($B$12*15),IF(H133=$A$13,G134+($B$13*15),IF(H133=$A$15,IF(G134+($B$15*15)&gt;100,100,G134+($B$15*15)),IF(H133=$A$14,IF(G134+($B$14*15)&gt;100,100,G134+($B$14*15)),IF(H133=$A$16,IF(G134+$B$16*15&gt;100,100,G134+$B$16*15),G134)))))</f>
        <v>100</v>
      </c>
      <c r="I134" s="316">
        <f t="shared" ref="I134" si="3419">IF(I133=$A$12,H134+($B$12*15),IF(I133=$A$13,H134+($B$13*15),IF(I133=$A$15,IF(H134+($B$15*15)&gt;100,100,H134+($B$15*15)),IF(I133=$A$14,IF(H134+($B$14*15)&gt;100,100,H134+($B$14*15)),IF(I133=$A$16,IF(H134+$B$16*15&gt;100,100,H134+$B$16*15),H134)))))</f>
        <v>98.076666666666668</v>
      </c>
      <c r="J134" s="316">
        <f t="shared" ref="J134" si="3420">IF(J133=$A$12,I134+($B$12*15),IF(J133=$A$13,I134+($B$13*15),IF(J133=$A$15,IF(I134+($B$15*15)&gt;100,100,I134+($B$15*15)),IF(J133=$A$14,IF(I134+($B$14*15)&gt;100,100,I134+($B$14*15)),IF(J133=$A$16,IF(I134+$B$16*15&gt;100,100,I134+$B$16*15),I134)))))</f>
        <v>96.153333333333336</v>
      </c>
      <c r="K134" s="316">
        <f t="shared" ref="K134" si="3421">IF(K133=$A$12,J134+($B$12*15),IF(K133=$A$13,J134+($B$13*15),IF(K133=$A$15,IF(J134+($B$15*15)&gt;100,100,J134+($B$15*15)),IF(K133=$A$14,IF(J134+($B$14*15)&gt;100,100,J134+($B$14*15)),IF(K133=$A$16,IF(J134+$B$16*15&gt;100,100,J134+$B$16*15),J134)))))</f>
        <v>94.216666666666669</v>
      </c>
      <c r="L134" s="316">
        <f t="shared" ref="L134" si="3422">IF(L133=$A$12,K134+($B$12*15),IF(L133=$A$13,K134+($B$13*15),IF(L133=$A$15,IF(K134+($B$15*15)&gt;100,100,K134+($B$15*15)),IF(L133=$A$14,IF(K134+($B$14*15)&gt;100,100,K134+($B$14*15)),IF(L133=$A$16,IF(K134+$B$16*15&gt;100,100,K134+$B$16*15),K134)))))</f>
        <v>92.28</v>
      </c>
      <c r="M134" s="316">
        <f t="shared" ref="M134" si="3423">IF(M133=$A$12,L134+($B$12*15),IF(M133=$A$13,L134+($B$13*15),IF(M133=$A$15,IF(L134+($B$15*15)&gt;100,100,L134+($B$15*15)),IF(M133=$A$14,IF(L134+($B$14*15)&gt;100,100,L134+($B$14*15)),IF(M133=$A$16,IF(L134+$B$16*15&gt;100,100,L134+$B$16*15),L134)))))</f>
        <v>90.343333333333334</v>
      </c>
      <c r="N134" s="316">
        <f t="shared" ref="N134" si="3424">IF(N133=$A$12,M134+($B$12*15),IF(N133=$A$13,M134+($B$13*15),IF(N133=$A$15,IF(M134+($B$15*15)&gt;100,100,M134+($B$15*15)),IF(N133=$A$14,IF(M134+($B$14*15)&gt;100,100,M134+($B$14*15)),IF(N133=$A$16,IF(M134+$B$16*15&gt;100,100,M134+$B$16*15),M134)))))</f>
        <v>88.406666666666666</v>
      </c>
      <c r="O134" s="316">
        <f t="shared" ref="O134" si="3425">IF(O133=$A$12,N134+($B$12*15),IF(O133=$A$13,N134+($B$13*15),IF(O133=$A$15,IF(N134+($B$15*15)&gt;100,100,N134+($B$15*15)),IF(O133=$A$14,IF(N134+($B$14*15)&gt;100,100,N134+($B$14*15)),IF(O133=$A$16,IF(N134+$B$16*15&gt;100,100,N134+$B$16*15),N134)))))</f>
        <v>86.47</v>
      </c>
      <c r="P134" s="316">
        <f t="shared" ref="P134" si="3426">IF(P133=$A$12,O134+($B$12*15),IF(P133=$A$13,O134+($B$13*15),IF(P133=$A$15,IF(O134+($B$15*15)&gt;100,100,O134+($B$15*15)),IF(P133=$A$14,IF(O134+($B$14*15)&gt;100,100,O134+($B$14*15)),IF(P133=$A$16,IF(O134+$B$16*15&gt;100,100,O134+$B$16*15),O134)))))</f>
        <v>84.533333333333331</v>
      </c>
      <c r="Q134" s="316">
        <f t="shared" ref="Q134" si="3427">IF(Q133=$A$12,P134+($B$12*15),IF(Q133=$A$13,P134+($B$13*15),IF(Q133=$A$15,IF(P134+($B$15*15)&gt;100,100,P134+($B$15*15)),IF(Q133=$A$14,IF(P134+($B$14*15)&gt;100,100,P134+($B$14*15)),IF(Q133=$A$16,IF(P134+$B$16*15&gt;100,100,P134+$B$16*15),P134)))))</f>
        <v>82.596666666666664</v>
      </c>
      <c r="R134" s="316">
        <f t="shared" ref="R134" si="3428">IF(R133=$A$12,Q134+($B$12*15),IF(R133=$A$13,Q134+($B$13*15),IF(R133=$A$15,IF(Q134+($B$15*15)&gt;100,100,Q134+($B$15*15)),IF(R133=$A$14,IF(Q134+($B$14*15)&gt;100,100,Q134+($B$14*15)),IF(R133=$A$16,IF(Q134+$B$16*15&gt;100,100,Q134+$B$16*15),Q134)))))</f>
        <v>80.66</v>
      </c>
      <c r="S134" s="316">
        <f t="shared" ref="S134" si="3429">IF(S133=$A$12,R134+($B$12*15),IF(S133=$A$13,R134+($B$13*15),IF(S133=$A$15,IF(R134+($B$15*15)&gt;100,100,R134+($B$15*15)),IF(S133=$A$14,IF(R134+($B$14*15)&gt;100,100,R134+($B$14*15)),IF(S133=$A$16,IF(R134+$B$16*15&gt;100,100,R134+$B$16*15),R134)))))</f>
        <v>78.723333333333329</v>
      </c>
      <c r="T134" s="316">
        <f t="shared" ref="T134" si="3430">IF(T133=$A$12,S134+($B$12*15),IF(T133=$A$13,S134+($B$13*15),IF(T133=$A$15,IF(S134+($B$15*15)&gt;100,100,S134+($B$15*15)),IF(T133=$A$14,IF(S134+($B$14*15)&gt;100,100,S134+($B$14*15)),IF(T133=$A$16,IF(S134+$B$16*15&gt;100,100,S134+$B$16*15),S134)))))</f>
        <v>76.786666666666662</v>
      </c>
      <c r="U134" s="316">
        <f t="shared" ref="U134" si="3431">IF(U133=$A$12,T134+($B$12*15),IF(U133=$A$13,T134+($B$13*15),IF(U133=$A$15,IF(T134+($B$15*15)&gt;100,100,T134+($B$15*15)),IF(U133=$A$14,IF(T134+($B$14*15)&gt;100,100,T134+($B$14*15)),IF(U133=$A$16,IF(T134+$B$16*15&gt;100,100,T134+$B$16*15),T134)))))</f>
        <v>74.849999999999994</v>
      </c>
      <c r="V134" s="316">
        <f t="shared" ref="V134" si="3432">IF(V133=$A$12,U134+($B$12*15),IF(V133=$A$13,U134+($B$13*15),IF(V133=$A$15,IF(U134+($B$15*15)&gt;100,100,U134+($B$15*15)),IF(V133=$A$14,IF(U134+($B$14*15)&gt;100,100,U134+($B$14*15)),IF(V133=$A$16,IF(U134+$B$16*15&gt;100,100,U134+$B$16*15),U134)))))</f>
        <v>72.913333333333327</v>
      </c>
      <c r="W134" s="316">
        <f t="shared" ref="W134" si="3433">IF(W133=$A$12,V134+($B$12*15),IF(W133=$A$13,V134+($B$13*15),IF(W133=$A$15,IF(V134+($B$15*15)&gt;100,100,V134+($B$15*15)),IF(W133=$A$14,IF(V134+($B$14*15)&gt;100,100,V134+($B$14*15)),IF(W133=$A$16,IF(V134+$B$16*15&gt;100,100,V134+$B$16*15),V134)))))</f>
        <v>70.976666666666659</v>
      </c>
      <c r="X134" s="316">
        <f t="shared" ref="X134" si="3434">IF(X133=$A$12,W134+($B$12*15),IF(X133=$A$13,W134+($B$13*15),IF(X133=$A$15,IF(W134+($B$15*15)&gt;100,100,W134+($B$15*15)),IF(X133=$A$14,IF(W134+($B$14*15)&gt;100,100,W134+($B$14*15)),IF(X133=$A$16,IF(W134+$B$16*15&gt;100,100,W134+$B$16*15),W134)))))</f>
        <v>69.039999999999992</v>
      </c>
      <c r="Y134" s="316">
        <f t="shared" ref="Y134" si="3435">IF(Y133=$A$12,X134+($B$12*15),IF(Y133=$A$13,X134+($B$13*15),IF(Y133=$A$15,IF(X134+($B$15*15)&gt;100,100,X134+($B$15*15)),IF(Y133=$A$14,IF(X134+($B$14*15)&gt;100,100,X134+($B$14*15)),IF(Y133=$A$16,IF(X134+$B$16*15&gt;100,100,X134+$B$16*15),X134)))))</f>
        <v>67.103333333333325</v>
      </c>
      <c r="Z134" s="316">
        <f t="shared" ref="Z134" si="3436">IF(Z133=$A$12,Y134+($B$12*15),IF(Z133=$A$13,Y134+($B$13*15),IF(Z133=$A$15,IF(Y134+($B$15*15)&gt;100,100,Y134+($B$15*15)),IF(Z133=$A$14,IF(Y134+($B$14*15)&gt;100,100,Y134+($B$14*15)),IF(Z133=$A$16,IF(Y134+$B$16*15&gt;100,100,Y134+$B$16*15),Y134)))))</f>
        <v>65.166666666666657</v>
      </c>
      <c r="AA134" s="316">
        <f t="shared" ref="AA134" si="3437">IF(AA133=$A$12,Z134+($B$12*15),IF(AA133=$A$13,Z134+($B$13*15),IF(AA133=$A$15,IF(Z134+($B$15*15)&gt;100,100,Z134+($B$15*15)),IF(AA133=$A$14,IF(Z134+($B$14*15)&gt;100,100,Z134+($B$14*15)),IF(AA133=$A$16,IF(Z134+$B$16*15&gt;100,100,Z134+$B$16*15),Z134)))))</f>
        <v>63.22999999999999</v>
      </c>
      <c r="AB134" s="316">
        <f t="shared" ref="AB134" si="3438">IF(AB133=$A$12,AA134+($B$12*15),IF(AB133=$A$13,AA134+($B$13*15),IF(AB133=$A$15,IF(AA134+($B$15*15)&gt;100,100,AA134+($B$15*15)),IF(AB133=$A$14,IF(AA134+($B$14*15)&gt;100,100,AA134+($B$14*15)),IF(AB133=$A$16,IF(AA134+$B$16*15&gt;100,100,AA134+$B$16*15),AA134)))))</f>
        <v>61.306666666666658</v>
      </c>
      <c r="AC134" s="316">
        <f t="shared" ref="AC134" si="3439">IF(AC133=$A$12,AB134+($B$12*15),IF(AC133=$A$13,AB134+($B$13*15),IF(AC133=$A$15,IF(AB134+($B$15*15)&gt;100,100,AB134+($B$15*15)),IF(AC133=$A$14,IF(AB134+($B$14*15)&gt;100,100,AB134+($B$14*15)),IF(AC133=$A$16,IF(AB134+$B$16*15&gt;100,100,AB134+$B$16*15),AB134)))))</f>
        <v>86.306666666666658</v>
      </c>
      <c r="AD134" s="316">
        <f t="shared" ref="AD134" si="3440">IF(AD133=$A$12,AC134+($B$12*15),IF(AD133=$A$13,AC134+($B$13*15),IF(AD133=$A$15,IF(AC134+($B$15*15)&gt;100,100,AC134+($B$15*15)),IF(AD133=$A$14,IF(AC134+($B$14*15)&gt;100,100,AC134+($B$14*15)),IF(AD133=$A$16,IF(AC134+$B$16*15&gt;100,100,AC134+$B$16*15),AC134)))))</f>
        <v>100</v>
      </c>
      <c r="AE134" s="316">
        <f t="shared" ref="AE134" si="3441">IF(AE133=$A$12,AD134+($B$12*15),IF(AE133=$A$13,AD134+($B$13*15),IF(AE133=$A$15,IF(AD134+($B$15*15)&gt;100,100,AD134+($B$15*15)),IF(AE133=$A$14,IF(AD134+($B$14*15)&gt;100,100,AD134+($B$14*15)),IF(AE133=$A$16,IF(AD134+$B$16*15&gt;100,100,AD134+$B$16*15),AD134)))))</f>
        <v>100</v>
      </c>
      <c r="AF134" s="316">
        <f t="shared" ref="AF134" si="3442">IF(AF133=$A$12,AE134+($B$12*15),IF(AF133=$A$13,AE134+($B$13*15),IF(AF133=$A$15,IF(AE134+($B$15*15)&gt;100,100,AE134+($B$15*15)),IF(AF133=$A$14,IF(AE134+($B$14*15)&gt;100,100,AE134+($B$14*15)),IF(AF133=$A$16,IF(AE134+$B$16*15&gt;100,100,AE134+$B$16*15),AE134)))))</f>
        <v>100</v>
      </c>
      <c r="AG134" s="316">
        <f t="shared" ref="AG134" si="3443">IF(AG133=$A$12,AF134+($B$12*15),IF(AG133=$A$13,AF134+($B$13*15),IF(AG133=$A$15,IF(AF134+($B$15*15)&gt;100,100,AF134+($B$15*15)),IF(AG133=$A$14,IF(AF134+($B$14*15)&gt;100,100,AF134+($B$14*15)),IF(AG133=$A$16,IF(AF134+$B$16*15&gt;100,100,AF134+$B$16*15),AF134)))))</f>
        <v>98.076666666666668</v>
      </c>
      <c r="AH134" s="316">
        <f t="shared" ref="AH134" si="3444">IF(AH133=$A$12,AG134+($B$12*15),IF(AH133=$A$13,AG134+($B$13*15),IF(AH133=$A$15,IF(AG134+($B$15*15)&gt;100,100,AG134+($B$15*15)),IF(AH133=$A$14,IF(AG134+($B$14*15)&gt;100,100,AG134+($B$14*15)),IF(AH133=$A$16,IF(AG134+$B$16*15&gt;100,100,AG134+$B$16*15),AG134)))))</f>
        <v>96.153333333333336</v>
      </c>
      <c r="AI134" s="316">
        <f t="shared" ref="AI134" si="3445">IF(AI133=$A$12,AH134+($B$12*15),IF(AI133=$A$13,AH134+($B$13*15),IF(AI133=$A$15,IF(AH134+($B$15*15)&gt;100,100,AH134+($B$15*15)),IF(AI133=$A$14,IF(AH134+($B$14*15)&gt;100,100,AH134+($B$14*15)),IF(AI133=$A$16,IF(AH134+$B$16*15&gt;100,100,AH134+$B$16*15),AH134)))))</f>
        <v>94.216666666666669</v>
      </c>
      <c r="AJ134" s="316">
        <f t="shared" ref="AJ134" si="3446">IF(AJ133=$A$12,AI134+($B$12*15),IF(AJ133=$A$13,AI134+($B$13*15),IF(AJ133=$A$15,IF(AI134+($B$15*15)&gt;100,100,AI134+($B$15*15)),IF(AJ133=$A$14,IF(AI134+($B$14*15)&gt;100,100,AI134+($B$14*15)),IF(AJ133=$A$16,IF(AI134+$B$16*15&gt;100,100,AI134+$B$16*15),AI134)))))</f>
        <v>92.28</v>
      </c>
      <c r="AK134" s="316">
        <f t="shared" ref="AK134" si="3447">IF(AK133=$A$12,AJ134+($B$12*15),IF(AK133=$A$13,AJ134+($B$13*15),IF(AK133=$A$15,IF(AJ134+($B$15*15)&gt;100,100,AJ134+($B$15*15)),IF(AK133=$A$14,IF(AJ134+($B$14*15)&gt;100,100,AJ134+($B$14*15)),IF(AK133=$A$16,IF(AJ134+$B$16*15&gt;100,100,AJ134+$B$16*15),AJ134)))))</f>
        <v>90.343333333333334</v>
      </c>
      <c r="AL134" s="316">
        <f t="shared" ref="AL134" si="3448">IF(AL133=$A$12,AK134+($B$12*15),IF(AL133=$A$13,AK134+($B$13*15),IF(AL133=$A$15,IF(AK134+($B$15*15)&gt;100,100,AK134+($B$15*15)),IF(AL133=$A$14,IF(AK134+($B$14*15)&gt;100,100,AK134+($B$14*15)),IF(AL133=$A$16,IF(AK134+$B$16*15&gt;100,100,AK134+$B$16*15),AK134)))))</f>
        <v>88.42</v>
      </c>
      <c r="AM134" s="316">
        <f t="shared" ref="AM134" si="3449">IF(AM133=$A$12,AL134+($B$12*15),IF(AM133=$A$13,AL134+($B$13*15),IF(AM133=$A$15,IF(AL134+($B$15*15)&gt;100,100,AL134+($B$15*15)),IF(AM133=$A$14,IF(AL134+($B$14*15)&gt;100,100,AL134+($B$14*15)),IF(AM133=$A$16,IF(AL134+$B$16*15&gt;100,100,AL134+$B$16*15),AL134)))))</f>
        <v>86.49666666666667</v>
      </c>
      <c r="AN134" s="316">
        <f t="shared" ref="AN134" si="3450">IF(AN133=$A$12,AM134+($B$12*15),IF(AN133=$A$13,AM134+($B$13*15),IF(AN133=$A$15,IF(AM134+($B$15*15)&gt;100,100,AM134+($B$15*15)),IF(AN133=$A$14,IF(AM134+($B$14*15)&gt;100,100,AM134+($B$14*15)),IF(AN133=$A$16,IF(AM134+$B$16*15&gt;100,100,AM134+$B$16*15),AM134)))))</f>
        <v>84.573333333333338</v>
      </c>
      <c r="AO134" s="316">
        <f t="shared" ref="AO134" si="3451">IF(AO133=$A$12,AN134+($B$12*15),IF(AO133=$A$13,AN134+($B$13*15),IF(AO133=$A$15,IF(AN134+($B$15*15)&gt;100,100,AN134+($B$15*15)),IF(AO133=$A$14,IF(AN134+($B$14*15)&gt;100,100,AN134+($B$14*15)),IF(AO133=$A$16,IF(AN134+$B$16*15&gt;100,100,AN134+$B$16*15),AN134)))))</f>
        <v>82.63666666666667</v>
      </c>
      <c r="AP134" s="316">
        <f t="shared" ref="AP134" si="3452">IF(AP133=$A$12,AO134+($B$12*15),IF(AP133=$A$13,AO134+($B$13*15),IF(AP133=$A$15,IF(AO134+($B$15*15)&gt;100,100,AO134+($B$15*15)),IF(AP133=$A$14,IF(AO134+($B$14*15)&gt;100,100,AO134+($B$14*15)),IF(AP133=$A$16,IF(AO134+$B$16*15&gt;100,100,AO134+$B$16*15),AO134)))))</f>
        <v>80.7</v>
      </c>
      <c r="AQ134" s="316">
        <f t="shared" ref="AQ134" si="3453">IF(AQ133=$A$12,AP134+($B$12*15),IF(AQ133=$A$13,AP134+($B$13*15),IF(AQ133=$A$15,IF(AP134+($B$15*15)&gt;100,100,AP134+($B$15*15)),IF(AQ133=$A$14,IF(AP134+($B$14*15)&gt;100,100,AP134+($B$14*15)),IF(AQ133=$A$16,IF(AP134+$B$16*15&gt;100,100,AP134+$B$16*15),AP134)))))</f>
        <v>78.763333333333335</v>
      </c>
      <c r="AR134" s="316">
        <f t="shared" ref="AR134" si="3454">IF(AR133=$A$12,AQ134+($B$12*15),IF(AR133=$A$13,AQ134+($B$13*15),IF(AR133=$A$15,IF(AQ134+($B$15*15)&gt;100,100,AQ134+($B$15*15)),IF(AR133=$A$14,IF(AQ134+($B$14*15)&gt;100,100,AQ134+($B$14*15)),IF(AR133=$A$16,IF(AQ134+$B$16*15&gt;100,100,AQ134+$B$16*15),AQ134)))))</f>
        <v>76.84</v>
      </c>
      <c r="AS134" s="316">
        <f t="shared" ref="AS134" si="3455">IF(AS133=$A$12,AR134+($B$12*15),IF(AS133=$A$13,AR134+($B$13*15),IF(AS133=$A$15,IF(AR134+($B$15*15)&gt;100,100,AR134+($B$15*15)),IF(AS133=$A$14,IF(AR134+($B$14*15)&gt;100,100,AR134+($B$14*15)),IF(AS133=$A$16,IF(AR134+$B$16*15&gt;100,100,AR134+$B$16*15),AR134)))))</f>
        <v>74.916666666666671</v>
      </c>
      <c r="AT134" s="316">
        <f t="shared" ref="AT134" si="3456">IF(AT133=$A$12,AS134+($B$12*15),IF(AT133=$A$13,AS134+($B$13*15),IF(AT133=$A$15,IF(AS134+($B$15*15)&gt;100,100,AS134+($B$15*15)),IF(AT133=$A$14,IF(AS134+($B$14*15)&gt;100,100,AS134+($B$14*15)),IF(AT133=$A$16,IF(AS134+$B$16*15&gt;100,100,AS134+$B$16*15),AS134)))))</f>
        <v>72.993333333333339</v>
      </c>
      <c r="AU134" s="316">
        <f t="shared" ref="AU134" si="3457">IF(AU133=$A$12,AT134+($B$12*15),IF(AU133=$A$13,AT134+($B$13*15),IF(AU133=$A$15,IF(AT134+($B$15*15)&gt;100,100,AT134+($B$15*15)),IF(AU133=$A$14,IF(AT134+($B$14*15)&gt;100,100,AT134+($B$14*15)),IF(AU133=$A$16,IF(AT134+$B$16*15&gt;100,100,AT134+$B$16*15),AT134)))))</f>
        <v>72.993333333333339</v>
      </c>
      <c r="AV134" s="316">
        <f t="shared" ref="AV134" si="3458">IF(AV133=$A$12,AU134+($B$12*15),IF(AV133=$A$13,AU134+($B$13*15),IF(AV133=$A$15,IF(AU134+($B$15*15)&gt;100,100,AU134+($B$15*15)),IF(AV133=$A$14,IF(AU134+($B$14*15)&gt;100,100,AU134+($B$14*15)),IF(AV133=$A$16,IF(AU134+$B$16*15&gt;100,100,AU134+$B$16*15),AU134)))))</f>
        <v>72.993333333333339</v>
      </c>
      <c r="AW134" s="316">
        <f t="shared" ref="AW134" si="3459">IF(AW133=$A$12,AV134+($B$12*15),IF(AW133=$A$13,AV134+($B$13*15),IF(AW133=$A$15,IF(AV134+($B$15*15)&gt;100,100,AV134+($B$15*15)),IF(AW133=$A$14,IF(AV134+($B$14*15)&gt;100,100,AV134+($B$14*15)),IF(AW133=$A$16,IF(AV134+$B$16*15&gt;100,100,AV134+$B$16*15),AV134)))))</f>
        <v>72.993333333333339</v>
      </c>
      <c r="AX134" s="316">
        <f t="shared" ref="AX134" si="3460">IF(AX133=$A$12,AW134+($B$12*15),IF(AX133=$A$13,AW134+($B$13*15),IF(AX133=$A$15,IF(AW134+($B$15*15)&gt;100,100,AW134+($B$15*15)),IF(AX133=$A$14,IF(AW134+($B$14*15)&gt;100,100,AW134+($B$14*15)),IF(AX133=$A$16,IF(AW134+$B$16*15&gt;100,100,AW134+$B$16*15),AW134)))))</f>
        <v>72.993333333333339</v>
      </c>
      <c r="AY134" s="316">
        <f t="shared" ref="AY134" si="3461">IF(AY133=$A$12,AX134+($B$12*15),IF(AY133=$A$13,AX134+($B$13*15),IF(AY133=$A$15,IF(AX134+($B$15*15)&gt;100,100,AX134+($B$15*15)),IF(AY133=$A$14,IF(AX134+($B$14*15)&gt;100,100,AX134+($B$14*15)),IF(AY133=$A$16,IF(AX134+$B$16*15&gt;100,100,AX134+$B$16*15),AX134)))))</f>
        <v>72.993333333333339</v>
      </c>
      <c r="AZ134" s="316">
        <f t="shared" ref="AZ134" si="3462">IF(AZ133=$A$12,AY134+($B$12*15),IF(AZ133=$A$13,AY134+($B$13*15),IF(AZ133=$A$15,IF(AY134+($B$15*15)&gt;100,100,AY134+($B$15*15)),IF(AZ133=$A$14,IF(AY134+($B$14*15)&gt;100,100,AY134+($B$14*15)),IF(AZ133=$A$16,IF(AY134+$B$16*15&gt;100,100,AY134+$B$16*15),AY134)))))</f>
        <v>72.993333333333339</v>
      </c>
      <c r="BA134" s="316">
        <f t="shared" ref="BA134" si="3463">IF(BA133=$A$12,AZ134+($B$12*15),IF(BA133=$A$13,AZ134+($B$13*15),IF(BA133=$A$15,IF(AZ134+($B$15*15)&gt;100,100,AZ134+($B$15*15)),IF(BA133=$A$14,IF(AZ134+($B$14*15)&gt;100,100,AZ134+($B$14*15)),IF(BA133=$A$16,IF(AZ134+$B$16*15&gt;100,100,AZ134+$B$16*15),AZ134)))))</f>
        <v>72.993333333333339</v>
      </c>
      <c r="BB134" s="316">
        <f t="shared" ref="BB134" si="3464">IF(BB133=$A$12,BA134+($B$12*15),IF(BB133=$A$13,BA134+($B$13*15),IF(BB133=$A$15,IF(BA134+($B$15*15)&gt;100,100,BA134+($B$15*15)),IF(BB133=$A$14,IF(BA134+($B$14*15)&gt;100,100,BA134+($B$14*15)),IF(BB133=$A$16,IF(BA134+$B$16*15&gt;100,100,BA134+$B$16*15),BA134)))))</f>
        <v>72.993333333333339</v>
      </c>
      <c r="BC134" s="316">
        <f t="shared" ref="BC134" si="3465">IF(BC133=$A$12,BB134+($B$12*15),IF(BC133=$A$13,BB134+($B$13*15),IF(BC133=$A$15,IF(BB134+($B$15*15)&gt;100,100,BB134+($B$15*15)),IF(BC133=$A$14,IF(BB134+($B$14*15)&gt;100,100,BB134+($B$14*15)),IF(BC133=$A$16,IF(BB134+$B$16*15&gt;100,100,BB134+$B$16*15),BB134)))))</f>
        <v>72.993333333333339</v>
      </c>
      <c r="BD134" s="316">
        <f t="shared" ref="BD134" si="3466">IF(BD133=$A$12,BC134+($B$12*15),IF(BD133=$A$13,BC134+($B$13*15),IF(BD133=$A$15,IF(BC134+($B$15*15)&gt;100,100,BC134+($B$15*15)),IF(BD133=$A$14,IF(BC134+($B$14*15)&gt;100,100,BC134+($B$14*15)),IF(BD133=$A$16,IF(BC134+$B$16*15&gt;100,100,BC134+$B$16*15),BC134)))))</f>
        <v>72.993333333333339</v>
      </c>
      <c r="BE134" s="316">
        <f t="shared" ref="BE134" si="3467">IF(BE133=$A$12,BD134+($B$12*15),IF(BE133=$A$13,BD134+($B$13*15),IF(BE133=$A$15,IF(BD134+($B$15*15)&gt;100,100,BD134+($B$15*15)),IF(BE133=$A$14,IF(BD134+($B$14*15)&gt;100,100,BD134+($B$14*15)),IF(BE133=$A$16,IF(BD134+$B$16*15&gt;100,100,BD134+$B$16*15),BD134)))))</f>
        <v>72.993333333333339</v>
      </c>
      <c r="BF134" s="316">
        <f t="shared" ref="BF134" si="3468">IF(BF133=$A$12,BE134+($B$12*15),IF(BF133=$A$13,BE134+($B$13*15),IF(BF133=$A$15,IF(BE134+($B$15*15)&gt;100,100,BE134+($B$15*15)),IF(BF133=$A$14,IF(BE134+($B$14*15)&gt;100,100,BE134+($B$14*15)),IF(BF133=$A$16,IF(BE134+$B$16*15&gt;100,100,BE134+$B$16*15),BE134)))))</f>
        <v>72.993333333333339</v>
      </c>
      <c r="BG134" s="316">
        <f t="shared" ref="BG134" si="3469">IF(BG133=$A$12,BF134+($B$12*15),IF(BG133=$A$13,BF134+($B$13*15),IF(BG133=$A$15,IF(BF134+($B$15*15)&gt;100,100,BF134+($B$15*15)),IF(BG133=$A$14,IF(BF134+($B$14*15)&gt;100,100,BF134+($B$14*15)),IF(BG133=$A$16,IF(BF134+$B$16*15&gt;100,100,BF134+$B$16*15),BF134)))))</f>
        <v>72.993333333333339</v>
      </c>
      <c r="BH134" s="316">
        <f t="shared" ref="BH134" si="3470">IF(BH133=$A$12,BG134+($B$12*15),IF(BH133=$A$13,BG134+($B$13*15),IF(BH133=$A$15,IF(BG134+($B$15*15)&gt;100,100,BG134+($B$15*15)),IF(BH133=$A$14,IF(BG134+($B$14*15)&gt;100,100,BG134+($B$14*15)),IF(BH133=$A$16,IF(BG134+$B$16*15&gt;100,100,BG134+$B$16*15),BG134)))))</f>
        <v>72.993333333333339</v>
      </c>
      <c r="BI134" s="316">
        <f t="shared" ref="BI134" si="3471">IF(BI133=$A$12,BH134+($B$12*15),IF(BI133=$A$13,BH134+($B$13*15),IF(BI133=$A$15,IF(BH134+($B$15*15)&gt;100,100,BH134+($B$15*15)),IF(BI133=$A$14,IF(BH134+($B$14*15)&gt;100,100,BH134+($B$14*15)),IF(BI133=$A$16,IF(BH134+$B$16*15&gt;100,100,BH134+$B$16*15),BH134)))))</f>
        <v>72.993333333333339</v>
      </c>
      <c r="BJ134" s="316">
        <f t="shared" ref="BJ134" si="3472">IF(BJ133=$A$12,BI134+($B$12*15),IF(BJ133=$A$13,BI134+($B$13*15),IF(BJ133=$A$15,IF(BI134+($B$15*15)&gt;100,100,BI134+($B$15*15)),IF(BJ133=$A$14,IF(BI134+($B$14*15)&gt;100,100,BI134+($B$14*15)),IF(BJ133=$A$16,IF(BI134+$B$16*15&gt;100,100,BI134+$B$16*15),BI134)))))</f>
        <v>72.993333333333339</v>
      </c>
      <c r="BK134" s="316">
        <f t="shared" ref="BK134" si="3473">IF(BK133=$A$12,BJ134+($B$12*15),IF(BK133=$A$13,BJ134+($B$13*15),IF(BK133=$A$15,IF(BJ134+($B$15*15)&gt;100,100,BJ134+($B$15*15)),IF(BK133=$A$14,IF(BJ134+($B$14*15)&gt;100,100,BJ134+($B$14*15)),IF(BK133=$A$16,IF(BJ134+$B$16*15&gt;100,100,BJ134+$B$16*15),BJ134)))))</f>
        <v>97.993333333333339</v>
      </c>
      <c r="BL134" s="316">
        <f t="shared" ref="BL134" si="3474">IF(BL133=$A$12,BK134+($B$12*15),IF(BL133=$A$13,BK134+($B$13*15),IF(BL133=$A$15,IF(BK134+($B$15*15)&gt;100,100,BK134+($B$15*15)),IF(BL133=$A$14,IF(BK134+($B$14*15)&gt;100,100,BK134+($B$14*15)),IF(BL133=$A$16,IF(BK134+$B$16*15&gt;100,100,BK134+$B$16*15),BK134)))))</f>
        <v>100</v>
      </c>
      <c r="BM134" s="316">
        <f t="shared" ref="BM134" si="3475">IF(BM133=$A$12,BL134+($B$12*15),IF(BM133=$A$13,BL134+($B$13*15),IF(BM133=$A$15,IF(BL134+($B$15*15)&gt;100,100,BL134+($B$15*15)),IF(BM133=$A$14,IF(BL134+($B$14*15)&gt;100,100,BL134+($B$14*15)),IF(BM133=$A$16,IF(BL134+$B$16*15&gt;100,100,BL134+$B$16*15),BL134)))))</f>
        <v>100</v>
      </c>
      <c r="BN134" s="316">
        <f t="shared" ref="BN134" si="3476">IF(BN133=$A$12,BM134+($B$12*15),IF(BN133=$A$13,BM134+($B$13*15),IF(BN133=$A$15,IF(BM134+($B$15*15)&gt;100,100,BM134+($B$15*15)),IF(BN133=$A$14,IF(BM134+($B$14*15)&gt;100,100,BM134+($B$14*15)),IF(BN133=$A$16,IF(BM134+$B$16*15&gt;100,100,BM134+$B$16*15),BM134)))))</f>
        <v>100</v>
      </c>
      <c r="BO134" s="316">
        <f t="shared" ref="BO134" si="3477">IF(BO133=$A$12,BN134+($B$12*15),IF(BO133=$A$13,BN134+($B$13*15),IF(BO133=$A$15,IF(BN134+($B$15*15)&gt;100,100,BN134+($B$15*15)),IF(BO133=$A$14,IF(BN134+($B$14*15)&gt;100,100,BN134+($B$14*15)),IF(BO133=$A$16,IF(BN134+$B$16*15&gt;100,100,BN134+$B$16*15),BN134)))))</f>
        <v>98.076666666666668</v>
      </c>
      <c r="BP134" s="316">
        <f t="shared" ref="BP134" si="3478">IF(BP133=$A$12,BO134+($B$12*15),IF(BP133=$A$13,BO134+($B$13*15),IF(BP133=$A$15,IF(BO134+($B$15*15)&gt;100,100,BO134+($B$15*15)),IF(BP133=$A$14,IF(BO134+($B$14*15)&gt;100,100,BO134+($B$14*15)),IF(BP133=$A$16,IF(BO134+$B$16*15&gt;100,100,BO134+$B$16*15),BO134)))))</f>
        <v>96.153333333333336</v>
      </c>
      <c r="BQ134" s="316">
        <f t="shared" ref="BQ134" si="3479">IF(BQ133=$A$12,BP134+($B$12*15),IF(BQ133=$A$13,BP134+($B$13*15),IF(BQ133=$A$15,IF(BP134+($B$15*15)&gt;100,100,BP134+($B$15*15)),IF(BQ133=$A$14,IF(BP134+($B$14*15)&gt;100,100,BP134+($B$14*15)),IF(BQ133=$A$16,IF(BP134+$B$16*15&gt;100,100,BP134+$B$16*15),BP134)))))</f>
        <v>94.216666666666669</v>
      </c>
      <c r="BR134" s="316">
        <f t="shared" ref="BR134" si="3480">IF(BR133=$A$12,BQ134+($B$12*15),IF(BR133=$A$13,BQ134+($B$13*15),IF(BR133=$A$15,IF(BQ134+($B$15*15)&gt;100,100,BQ134+($B$15*15)),IF(BR133=$A$14,IF(BQ134+($B$14*15)&gt;100,100,BQ134+($B$14*15)),IF(BR133=$A$16,IF(BQ134+$B$16*15&gt;100,100,BQ134+$B$16*15),BQ134)))))</f>
        <v>92.28</v>
      </c>
      <c r="BS134" s="316">
        <f t="shared" ref="BS134" si="3481">IF(BS133=$A$12,BR134+($B$12*15),IF(BS133=$A$13,BR134+($B$13*15),IF(BS133=$A$15,IF(BR134+($B$15*15)&gt;100,100,BR134+($B$15*15)),IF(BS133=$A$14,IF(BR134+($B$14*15)&gt;100,100,BR134+($B$14*15)),IF(BS133=$A$16,IF(BR134+$B$16*15&gt;100,100,BR134+$B$16*15),BR134)))))</f>
        <v>90.343333333333334</v>
      </c>
      <c r="BT134" s="316">
        <f t="shared" ref="BT134" si="3482">IF(BT133=$A$12,BS134+($B$12*15),IF(BT133=$A$13,BS134+($B$13*15),IF(BT133=$A$15,IF(BS134+($B$15*15)&gt;100,100,BS134+($B$15*15)),IF(BT133=$A$14,IF(BS134+($B$14*15)&gt;100,100,BS134+($B$14*15)),IF(BT133=$A$16,IF(BS134+$B$16*15&gt;100,100,BS134+$B$16*15),BS134)))))</f>
        <v>88.42</v>
      </c>
      <c r="BU134" s="316">
        <f t="shared" ref="BU134" si="3483">IF(BU133=$A$12,BT134+($B$12*15),IF(BU133=$A$13,BT134+($B$13*15),IF(BU133=$A$15,IF(BT134+($B$15*15)&gt;100,100,BT134+($B$15*15)),IF(BU133=$A$14,IF(BT134+($B$14*15)&gt;100,100,BT134+($B$14*15)),IF(BU133=$A$16,IF(BT134+$B$16*15&gt;100,100,BT134+$B$16*15),BT134)))))</f>
        <v>86.49666666666667</v>
      </c>
      <c r="BV134" s="316">
        <f t="shared" ref="BV134" si="3484">IF(BV133=$A$12,BU134+($B$12*15),IF(BV133=$A$13,BU134+($B$13*15),IF(BV133=$A$15,IF(BU134+($B$15*15)&gt;100,100,BU134+($B$15*15)),IF(BV133=$A$14,IF(BU134+($B$14*15)&gt;100,100,BU134+($B$14*15)),IF(BV133=$A$16,IF(BU134+$B$16*15&gt;100,100,BU134+$B$16*15),BU134)))))</f>
        <v>84.573333333333338</v>
      </c>
      <c r="BW134" s="316">
        <f t="shared" ref="BW134" si="3485">IF(BW133=$A$12,BV134+($B$12*15),IF(BW133=$A$13,BV134+($B$13*15),IF(BW133=$A$15,IF(BV134+($B$15*15)&gt;100,100,BV134+($B$15*15)),IF(BW133=$A$14,IF(BV134+($B$14*15)&gt;100,100,BV134+($B$14*15)),IF(BW133=$A$16,IF(BV134+$B$16*15&gt;100,100,BV134+$B$16*15),BV134)))))</f>
        <v>82.63666666666667</v>
      </c>
      <c r="BX134" s="316">
        <f t="shared" ref="BX134" si="3486">IF(BX133=$A$12,BW134+($B$12*15),IF(BX133=$A$13,BW134+($B$13*15),IF(BX133=$A$15,IF(BW134+($B$15*15)&gt;100,100,BW134+($B$15*15)),IF(BX133=$A$14,IF(BW134+($B$14*15)&gt;100,100,BW134+($B$14*15)),IF(BX133=$A$16,IF(BW134+$B$16*15&gt;100,100,BW134+$B$16*15),BW134)))))</f>
        <v>80.7</v>
      </c>
      <c r="BY134" s="316">
        <f t="shared" ref="BY134" si="3487">IF(BY133=$A$12,BX134+($B$12*15),IF(BY133=$A$13,BX134+($B$13*15),IF(BY133=$A$15,IF(BX134+($B$15*15)&gt;100,100,BX134+($B$15*15)),IF(BY133=$A$14,IF(BX134+($B$14*15)&gt;100,100,BX134+($B$14*15)),IF(BY133=$A$16,IF(BX134+$B$16*15&gt;100,100,BX134+$B$16*15),BX134)))))</f>
        <v>78.763333333333335</v>
      </c>
      <c r="BZ134" s="316">
        <f t="shared" ref="BZ134" si="3488">IF(BZ133=$A$12,BY134+($B$12*15),IF(BZ133=$A$13,BY134+($B$13*15),IF(BZ133=$A$15,IF(BY134+($B$15*15)&gt;100,100,BY134+($B$15*15)),IF(BZ133=$A$14,IF(BY134+($B$14*15)&gt;100,100,BY134+($B$14*15)),IF(BZ133=$A$16,IF(BY134+$B$16*15&gt;100,100,BY134+$B$16*15),BY134)))))</f>
        <v>78.763333333333335</v>
      </c>
      <c r="CA134" s="316">
        <f t="shared" ref="CA134" si="3489">IF(CA133=$A$12,BZ134+($B$12*15),IF(CA133=$A$13,BZ134+($B$13*15),IF(CA133=$A$15,IF(BZ134+($B$15*15)&gt;100,100,BZ134+($B$15*15)),IF(CA133=$A$14,IF(BZ134+($B$14*15)&gt;100,100,BZ134+($B$14*15)),IF(CA133=$A$16,IF(BZ134+$B$16*15&gt;100,100,BZ134+$B$16*15),BZ134)))))</f>
        <v>78.763333333333335</v>
      </c>
      <c r="CB134" s="316">
        <f t="shared" ref="CB134" si="3490">IF(CB133=$A$12,CA134+($B$12*15),IF(CB133=$A$13,CA134+($B$13*15),IF(CB133=$A$15,IF(CA134+($B$15*15)&gt;100,100,CA134+($B$15*15)),IF(CB133=$A$14,IF(CA134+($B$14*15)&gt;100,100,CA134+($B$14*15)),IF(CB133=$A$16,IF(CA134+$B$16*15&gt;100,100,CA134+$B$16*15),CA134)))))</f>
        <v>78.763333333333335</v>
      </c>
      <c r="CC134" s="316">
        <f t="shared" ref="CC134" si="3491">IF(CC133=$A$12,CB134+($B$12*15),IF(CC133=$A$13,CB134+($B$13*15),IF(CC133=$A$15,IF(CB134+($B$15*15)&gt;100,100,CB134+($B$15*15)),IF(CC133=$A$14,IF(CB134+($B$14*15)&gt;100,100,CB134+($B$14*15)),IF(CC133=$A$16,IF(CB134+$B$16*15&gt;100,100,CB134+$B$16*15),CB134)))))</f>
        <v>78.763333333333335</v>
      </c>
      <c r="CD134" s="316">
        <f t="shared" ref="CD134" si="3492">IF(CD133=$A$12,CC134+($B$12*15),IF(CD133=$A$13,CC134+($B$13*15),IF(CD133=$A$15,IF(CC134+($B$15*15)&gt;100,100,CC134+($B$15*15)),IF(CD133=$A$14,IF(CC134+($B$14*15)&gt;100,100,CC134+($B$14*15)),IF(CD133=$A$16,IF(CC134+$B$16*15&gt;100,100,CC134+$B$16*15),CC134)))))</f>
        <v>78.763333333333335</v>
      </c>
      <c r="CE134" s="316">
        <f t="shared" ref="CE134" si="3493">IF(CE133=$A$12,CD134+($B$12*15),IF(CE133=$A$13,CD134+($B$13*15),IF(CE133=$A$15,IF(CD134+($B$15*15)&gt;100,100,CD134+($B$15*15)),IF(CE133=$A$14,IF(CD134+($B$14*15)&gt;100,100,CD134+($B$14*15)),IF(CE133=$A$16,IF(CD134+$B$16*15&gt;100,100,CD134+$B$16*15),CD134)))))</f>
        <v>78.763333333333335</v>
      </c>
      <c r="CF134" s="316">
        <f t="shared" ref="CF134" si="3494">IF(CF133=$A$12,CE134+($B$12*15),IF(CF133=$A$13,CE134+($B$13*15),IF(CF133=$A$15,IF(CE134+($B$15*15)&gt;100,100,CE134+($B$15*15)),IF(CF133=$A$14,IF(CE134+($B$14*15)&gt;100,100,CE134+($B$14*15)),IF(CF133=$A$16,IF(CE134+$B$16*15&gt;100,100,CE134+$B$16*15),CE134)))))</f>
        <v>78.763333333333335</v>
      </c>
      <c r="CG134" s="316">
        <f t="shared" ref="CG134" si="3495">IF(CG133=$A$12,CF134+($B$12*15),IF(CG133=$A$13,CF134+($B$13*15),IF(CG133=$A$15,IF(CF134+($B$15*15)&gt;100,100,CF134+($B$15*15)),IF(CG133=$A$14,IF(CF134+($B$14*15)&gt;100,100,CF134+($B$14*15)),IF(CG133=$A$16,IF(CF134+$B$16*15&gt;100,100,CF134+$B$16*15),CF134)))))</f>
        <v>78.763333333333335</v>
      </c>
      <c r="CH134" s="316">
        <f t="shared" ref="CH134" si="3496">IF(CH133=$A$12,CG134+($B$12*15),IF(CH133=$A$13,CG134+($B$13*15),IF(CH133=$A$15,IF(CG134+($B$15*15)&gt;100,100,CG134+($B$15*15)),IF(CH133=$A$14,IF(CG134+($B$14*15)&gt;100,100,CG134+($B$14*15)),IF(CH133=$A$16,IF(CG134+$B$16*15&gt;100,100,CG134+$B$16*15),CG134)))))</f>
        <v>78.763333333333335</v>
      </c>
      <c r="CI134" s="316">
        <f t="shared" ref="CI134" si="3497">IF(CI133=$A$12,CH134+($B$12*15),IF(CI133=$A$13,CH134+($B$13*15),IF(CI133=$A$15,IF(CH134+($B$15*15)&gt;100,100,CH134+($B$15*15)),IF(CI133=$A$14,IF(CH134+($B$14*15)&gt;100,100,CH134+($B$14*15)),IF(CI133=$A$16,IF(CH134+$B$16*15&gt;100,100,CH134+$B$16*15),CH134)))))</f>
        <v>78.763333333333335</v>
      </c>
      <c r="CJ134" s="316">
        <f t="shared" ref="CJ134" si="3498">IF(CJ133=$A$12,CI134+($B$12*15),IF(CJ133=$A$13,CI134+($B$13*15),IF(CJ133=$A$15,IF(CI134+($B$15*15)&gt;100,100,CI134+($B$15*15)),IF(CJ133=$A$14,IF(CI134+($B$14*15)&gt;100,100,CI134+($B$14*15)),IF(CJ133=$A$16,IF(CI134+$B$16*15&gt;100,100,CI134+$B$16*15),CI134)))))</f>
        <v>78.763333333333335</v>
      </c>
      <c r="CK134" s="316">
        <f t="shared" ref="CK134" si="3499">IF(CK133=$A$12,CJ134+($B$12*15),IF(CK133=$A$13,CJ134+($B$13*15),IF(CK133=$A$15,IF(CJ134+($B$15*15)&gt;100,100,CJ134+($B$15*15)),IF(CK133=$A$14,IF(CJ134+($B$14*15)&gt;100,100,CJ134+($B$14*15)),IF(CK133=$A$16,IF(CJ134+$B$16*15&gt;100,100,CJ134+$B$16*15),CJ134)))))</f>
        <v>78.763333333333335</v>
      </c>
      <c r="CL134" s="316">
        <f t="shared" ref="CL134" si="3500">IF(CL133=$A$12,CK134+($B$12*15),IF(CL133=$A$13,CK134+($B$13*15),IF(CL133=$A$15,IF(CK134+($B$15*15)&gt;100,100,CK134+($B$15*15)),IF(CL133=$A$14,IF(CK134+($B$14*15)&gt;100,100,CK134+($B$14*15)),IF(CL133=$A$16,IF(CK134+$B$16*15&gt;100,100,CK134+$B$16*15),CK134)))))</f>
        <v>78.763333333333335</v>
      </c>
      <c r="CM134" s="316">
        <f t="shared" ref="CM134" si="3501">IF(CM133=$A$12,CL134+($B$12*15),IF(CM133=$A$13,CL134+($B$13*15),IF(CM133=$A$15,IF(CL134+($B$15*15)&gt;100,100,CL134+($B$15*15)),IF(CM133=$A$14,IF(CL134+($B$14*15)&gt;100,100,CL134+($B$14*15)),IF(CM133=$A$16,IF(CL134+$B$16*15&gt;100,100,CL134+$B$16*15),CL134)))))</f>
        <v>78.763333333333335</v>
      </c>
      <c r="CN134" s="316">
        <f t="shared" ref="CN134" si="3502">IF(CN133=$A$12,CM134+($B$12*15),IF(CN133=$A$13,CM134+($B$13*15),IF(CN133=$A$15,IF(CM134+($B$15*15)&gt;100,100,CM134+($B$15*15)),IF(CN133=$A$14,IF(CM134+($B$14*15)&gt;100,100,CM134+($B$14*15)),IF(CN133=$A$16,IF(CM134+$B$16*15&gt;100,100,CM134+$B$16*15),CM134)))))</f>
        <v>78.763333333333335</v>
      </c>
      <c r="CO134" s="316">
        <f t="shared" ref="CO134" si="3503">IF(CO133=$A$12,CN134+($B$12*15),IF(CO133=$A$13,CN134+($B$13*15),IF(CO133=$A$15,IF(CN134+($B$15*15)&gt;100,100,CN134+($B$15*15)),IF(CO133=$A$14,IF(CN134+($B$14*15)&gt;100,100,CN134+($B$14*15)),IF(CO133=$A$16,IF(CN134+$B$16*15&gt;100,100,CN134+$B$16*15),CN134)))))</f>
        <v>78.763333333333335</v>
      </c>
      <c r="CP134" s="316">
        <f t="shared" ref="CP134" si="3504">IF(CP133=$A$12,CO134+($B$12*15),IF(CP133=$A$13,CO134+($B$13*15),IF(CP133=$A$15,IF(CO134+($B$15*15)&gt;100,100,CO134+($B$15*15)),IF(CP133=$A$14,IF(CO134+($B$14*15)&gt;100,100,CO134+($B$14*15)),IF(CP133=$A$16,IF(CO134+$B$16*15&gt;100,100,CO134+$B$16*15),CO134)))))</f>
        <v>78.763333333333335</v>
      </c>
      <c r="CQ134" s="316">
        <f t="shared" ref="CQ134" si="3505">IF(CQ133=$A$12,CP134+($B$12*15),IF(CQ133=$A$13,CP134+($B$13*15),IF(CQ133=$A$15,IF(CP134+($B$15*15)&gt;100,100,CP134+($B$15*15)),IF(CQ133=$A$14,IF(CP134+($B$14*15)&gt;100,100,CP134+($B$14*15)),IF(CQ133=$A$16,IF(CP134+$B$16*15&gt;100,100,CP134+$B$16*15),CP134)))))</f>
        <v>78.763333333333335</v>
      </c>
      <c r="CR134" s="316">
        <f t="shared" ref="CR134" si="3506">IF(CR133=$A$12,CQ134+($B$12*15),IF(CR133=$A$13,CQ134+($B$13*15),IF(CR133=$A$15,IF(CQ134+($B$15*15)&gt;100,100,CQ134+($B$15*15)),IF(CR133=$A$14,IF(CQ134+($B$14*15)&gt;100,100,CQ134+($B$14*15)),IF(CR133=$A$16,IF(CQ134+$B$16*15&gt;100,100,CQ134+$B$16*15),CQ134)))))</f>
        <v>78.763333333333335</v>
      </c>
      <c r="CS134" s="316">
        <f t="shared" ref="CS134" si="3507">IF(CS133=$A$12,CR134+($B$12*15),IF(CS133=$A$13,CR134+($B$13*15),IF(CS133=$A$15,IF(CR134+($B$15*15)&gt;100,100,CR134+($B$15*15)),IF(CS133=$A$14,IF(CR134+($B$14*15)&gt;100,100,CR134+($B$14*15)),IF(CS133=$A$16,IF(CR134+$B$16*15&gt;100,100,CR134+$B$16*15),CR134)))))</f>
        <v>78.763333333333335</v>
      </c>
      <c r="CT134" s="316">
        <f t="shared" ref="CT134" si="3508">IF(CT133=$A$12,CS134+($B$12*15),IF(CT133=$A$13,CS134+($B$13*15),IF(CT133=$A$15,IF(CS134+($B$15*15)&gt;100,100,CS134+($B$15*15)),IF(CT133=$A$14,IF(CS134+($B$14*15)&gt;100,100,CS134+($B$14*15)),IF(CT133=$A$16,IF(CS134+$B$16*15&gt;100,100,CS134+$B$16*15),CS134)))))</f>
        <v>78.763333333333335</v>
      </c>
      <c r="CU134" s="316">
        <f t="shared" ref="CU134" si="3509">IF(CU133=$A$12,CT134+($B$12*15),IF(CU133=$A$13,CT134+($B$13*15),IF(CU133=$A$15,IF(CT134+($B$15*15)&gt;100,100,CT134+($B$15*15)),IF(CU133=$A$14,IF(CT134+($B$14*15)&gt;100,100,CT134+($B$14*15)),IF(CU133=$A$16,IF(CT134+$B$16*15&gt;100,100,CT134+$B$16*15),CT134)))))</f>
        <v>78.763333333333335</v>
      </c>
      <c r="CV134" s="316">
        <f t="shared" ref="CV134" si="3510">IF(CV133=$A$12,CU134+($B$12*15),IF(CV133=$A$13,CU134+($B$13*15),IF(CV133=$A$15,IF(CU134+($B$15*15)&gt;100,100,CU134+($B$15*15)),IF(CV133=$A$14,IF(CU134+($B$14*15)&gt;100,100,CU134+($B$14*15)),IF(CV133=$A$16,IF(CU134+$B$16*15&gt;100,100,CU134+$B$16*15),CU134)))))</f>
        <v>78.763333333333335</v>
      </c>
      <c r="CW134" s="311">
        <f>CL134-10</f>
        <v>68.763333333333335</v>
      </c>
    </row>
    <row r="135" spans="1:101" s="299" customFormat="1" ht="12" x14ac:dyDescent="0.2">
      <c r="A135" s="416"/>
      <c r="B135" s="419" t="s">
        <v>47</v>
      </c>
      <c r="C135" s="304" t="s">
        <v>44</v>
      </c>
      <c r="D135" s="314" t="s">
        <v>45</v>
      </c>
      <c r="E135" s="317" t="s">
        <v>13</v>
      </c>
      <c r="F135" s="317" t="s">
        <v>13</v>
      </c>
      <c r="G135" s="317" t="s">
        <v>13</v>
      </c>
      <c r="H135" s="317" t="s">
        <v>13</v>
      </c>
      <c r="I135" s="316" t="s">
        <v>207</v>
      </c>
      <c r="J135" s="316" t="s">
        <v>23</v>
      </c>
      <c r="K135" s="316" t="s">
        <v>23</v>
      </c>
      <c r="L135" s="316" t="s">
        <v>23</v>
      </c>
      <c r="M135" s="316" t="s">
        <v>23</v>
      </c>
      <c r="N135" s="316" t="s">
        <v>23</v>
      </c>
      <c r="O135" s="316" t="s">
        <v>23</v>
      </c>
      <c r="P135" s="316" t="s">
        <v>23</v>
      </c>
      <c r="Q135" s="316" t="s">
        <v>23</v>
      </c>
      <c r="R135" s="316" t="s">
        <v>23</v>
      </c>
      <c r="S135" s="316" t="s">
        <v>23</v>
      </c>
      <c r="T135" s="316" t="s">
        <v>23</v>
      </c>
      <c r="U135" s="316" t="s">
        <v>23</v>
      </c>
      <c r="V135" s="316" t="s">
        <v>23</v>
      </c>
      <c r="W135" s="316" t="s">
        <v>23</v>
      </c>
      <c r="X135" s="316" t="s">
        <v>23</v>
      </c>
      <c r="Y135" s="316" t="s">
        <v>23</v>
      </c>
      <c r="Z135" s="316" t="s">
        <v>23</v>
      </c>
      <c r="AA135" s="316" t="s">
        <v>23</v>
      </c>
      <c r="AB135" s="316" t="s">
        <v>23</v>
      </c>
      <c r="AC135" s="316" t="s">
        <v>207</v>
      </c>
      <c r="AD135" s="316" t="s">
        <v>207</v>
      </c>
      <c r="AE135" s="317" t="s">
        <v>13</v>
      </c>
      <c r="AF135" s="317" t="s">
        <v>13</v>
      </c>
      <c r="AG135" s="317" t="s">
        <v>13</v>
      </c>
      <c r="AH135" s="317" t="s">
        <v>13</v>
      </c>
      <c r="AI135" s="316" t="s">
        <v>207</v>
      </c>
      <c r="AJ135" s="316" t="s">
        <v>23</v>
      </c>
      <c r="AK135" s="316" t="s">
        <v>23</v>
      </c>
      <c r="AL135" s="316" t="s">
        <v>23</v>
      </c>
      <c r="AM135" s="316" t="s">
        <v>207</v>
      </c>
      <c r="AN135" s="316" t="s">
        <v>207</v>
      </c>
      <c r="AO135" s="316" t="s">
        <v>207</v>
      </c>
      <c r="AP135" s="316" t="s">
        <v>23</v>
      </c>
      <c r="AQ135" s="316" t="s">
        <v>23</v>
      </c>
      <c r="AR135" s="316" t="s">
        <v>23</v>
      </c>
      <c r="AS135" s="316" t="s">
        <v>207</v>
      </c>
      <c r="AT135" s="316" t="s">
        <v>207</v>
      </c>
      <c r="AU135" s="316" t="s">
        <v>207</v>
      </c>
      <c r="AV135" s="316"/>
      <c r="AW135" s="316"/>
      <c r="AX135" s="316"/>
      <c r="AY135" s="316"/>
      <c r="AZ135" s="316"/>
      <c r="BA135" s="316"/>
      <c r="BB135" s="316"/>
      <c r="BC135" s="316"/>
      <c r="BD135" s="316"/>
      <c r="BE135" s="316"/>
      <c r="BF135" s="316"/>
      <c r="BG135" s="316"/>
      <c r="BH135" s="316"/>
      <c r="BI135" s="316"/>
      <c r="BJ135" s="316"/>
      <c r="BK135" s="316"/>
      <c r="BL135" s="316"/>
      <c r="BM135" s="317" t="s">
        <v>13</v>
      </c>
      <c r="BN135" s="317" t="s">
        <v>13</v>
      </c>
      <c r="BO135" s="317" t="s">
        <v>13</v>
      </c>
      <c r="BP135" s="317" t="s">
        <v>13</v>
      </c>
      <c r="BQ135" s="316" t="s">
        <v>207</v>
      </c>
      <c r="BR135" s="316" t="s">
        <v>23</v>
      </c>
      <c r="BS135" s="316" t="s">
        <v>23</v>
      </c>
      <c r="BT135" s="316" t="s">
        <v>23</v>
      </c>
      <c r="BU135" s="316" t="s">
        <v>207</v>
      </c>
      <c r="BV135" s="316" t="s">
        <v>207</v>
      </c>
      <c r="BW135" s="316" t="s">
        <v>207</v>
      </c>
      <c r="BX135" s="316" t="s">
        <v>23</v>
      </c>
      <c r="BY135" s="316" t="s">
        <v>23</v>
      </c>
      <c r="BZ135" s="316" t="s">
        <v>23</v>
      </c>
      <c r="CA135" s="316"/>
      <c r="CB135" s="316"/>
      <c r="CC135" s="316"/>
      <c r="CD135" s="316"/>
      <c r="CE135" s="316"/>
      <c r="CF135" s="316"/>
      <c r="CG135" s="316"/>
      <c r="CH135" s="316"/>
      <c r="CI135" s="316"/>
      <c r="CJ135" s="316"/>
      <c r="CK135" s="316"/>
      <c r="CL135" s="316"/>
      <c r="CM135" s="316"/>
      <c r="CN135" s="316"/>
      <c r="CO135" s="316"/>
      <c r="CP135" s="316"/>
      <c r="CQ135" s="316"/>
      <c r="CR135" s="316"/>
      <c r="CS135" s="316"/>
      <c r="CT135" s="316"/>
      <c r="CU135" s="316"/>
      <c r="CV135" s="316"/>
      <c r="CW135" s="303" t="s">
        <v>46</v>
      </c>
    </row>
    <row r="136" spans="1:101" s="303" customFormat="1" ht="12" x14ac:dyDescent="0.2">
      <c r="A136" s="416"/>
      <c r="B136" s="420"/>
      <c r="C136" s="304" t="s">
        <v>37</v>
      </c>
      <c r="D136" s="315">
        <f>CW102</f>
        <v>59.076666666666682</v>
      </c>
      <c r="E136" s="316">
        <f>IF(E135=$A$12,D136+($B$12*15),IF(E135=$A$13,D136+($B$13*15),IF(E135=$A$15,IF(D136+($B$15*15)&gt;100,100,D136+($B$15*15)),IF(E135=$A$14,IF(D136+($B$14*15)&gt;100,100,D136+($B$14*15)),IF(E135=$A$16,IF(D136+$B$16*15&gt;100,100,D136+$B$16*15),D136)))))</f>
        <v>74.076666666666682</v>
      </c>
      <c r="F136" s="316">
        <f t="shared" ref="F136" si="3511">IF(F135=$A$12,E136+($B$12*15),IF(F135=$A$13,E136+($B$13*15),IF(F135=$A$15,IF(E136+($B$15*15)&gt;100,100,E136+($B$15*15)),IF(F135=$A$14,IF(E136+($B$14*15)&gt;100,100,E136+($B$14*15)),IF(F135=$A$16,IF(E136+$B$16*15&gt;100,100,E136+$B$16*15),E136)))))</f>
        <v>89.076666666666682</v>
      </c>
      <c r="G136" s="316">
        <f t="shared" ref="G136" si="3512">IF(G135=$A$12,F136+($B$12*15),IF(G135=$A$13,F136+($B$13*15),IF(G135=$A$15,IF(F136+($B$15*15)&gt;100,100,F136+($B$15*15)),IF(G135=$A$14,IF(F136+($B$14*15)&gt;100,100,F136+($B$14*15)),IF(G135=$A$16,IF(F136+$B$16*15&gt;100,100,F136+$B$16*15),F136)))))</f>
        <v>100</v>
      </c>
      <c r="H136" s="316">
        <f t="shared" ref="H136" si="3513">IF(H135=$A$12,G136+($B$12*15),IF(H135=$A$13,G136+($B$13*15),IF(H135=$A$15,IF(G136+($B$15*15)&gt;100,100,G136+($B$15*15)),IF(H135=$A$14,IF(G136+($B$14*15)&gt;100,100,G136+($B$14*15)),IF(H135=$A$16,IF(G136+$B$16*15&gt;100,100,G136+$B$16*15),G136)))))</f>
        <v>100</v>
      </c>
      <c r="I136" s="316">
        <f t="shared" ref="I136" si="3514">IF(I135=$A$12,H136+($B$12*15),IF(I135=$A$13,H136+($B$13*15),IF(I135=$A$15,IF(H136+($B$15*15)&gt;100,100,H136+($B$15*15)),IF(I135=$A$14,IF(H136+($B$14*15)&gt;100,100,H136+($B$14*15)),IF(I135=$A$16,IF(H136+$B$16*15&gt;100,100,H136+$B$16*15),H136)))))</f>
        <v>98.076666666666668</v>
      </c>
      <c r="J136" s="316">
        <f t="shared" ref="J136" si="3515">IF(J135=$A$12,I136+($B$12*15),IF(J135=$A$13,I136+($B$13*15),IF(J135=$A$15,IF(I136+($B$15*15)&gt;100,100,I136+($B$15*15)),IF(J135=$A$14,IF(I136+($B$14*15)&gt;100,100,I136+($B$14*15)),IF(J135=$A$16,IF(I136+$B$16*15&gt;100,100,I136+$B$16*15),I136)))))</f>
        <v>96.14</v>
      </c>
      <c r="K136" s="316">
        <f t="shared" ref="K136" si="3516">IF(K135=$A$12,J136+($B$12*15),IF(K135=$A$13,J136+($B$13*15),IF(K135=$A$15,IF(J136+($B$15*15)&gt;100,100,J136+($B$15*15)),IF(K135=$A$14,IF(J136+($B$14*15)&gt;100,100,J136+($B$14*15)),IF(K135=$A$16,IF(J136+$B$16*15&gt;100,100,J136+$B$16*15),J136)))))</f>
        <v>94.203333333333333</v>
      </c>
      <c r="L136" s="316">
        <f t="shared" ref="L136" si="3517">IF(L135=$A$12,K136+($B$12*15),IF(L135=$A$13,K136+($B$13*15),IF(L135=$A$15,IF(K136+($B$15*15)&gt;100,100,K136+($B$15*15)),IF(L135=$A$14,IF(K136+($B$14*15)&gt;100,100,K136+($B$14*15)),IF(L135=$A$16,IF(K136+$B$16*15&gt;100,100,K136+$B$16*15),K136)))))</f>
        <v>92.266666666666666</v>
      </c>
      <c r="M136" s="316">
        <f t="shared" ref="M136" si="3518">IF(M135=$A$12,L136+($B$12*15),IF(M135=$A$13,L136+($B$13*15),IF(M135=$A$15,IF(L136+($B$15*15)&gt;100,100,L136+($B$15*15)),IF(M135=$A$14,IF(L136+($B$14*15)&gt;100,100,L136+($B$14*15)),IF(M135=$A$16,IF(L136+$B$16*15&gt;100,100,L136+$B$16*15),L136)))))</f>
        <v>90.33</v>
      </c>
      <c r="N136" s="316">
        <f t="shared" ref="N136" si="3519">IF(N135=$A$12,M136+($B$12*15),IF(N135=$A$13,M136+($B$13*15),IF(N135=$A$15,IF(M136+($B$15*15)&gt;100,100,M136+($B$15*15)),IF(N135=$A$14,IF(M136+($B$14*15)&gt;100,100,M136+($B$14*15)),IF(N135=$A$16,IF(M136+$B$16*15&gt;100,100,M136+$B$16*15),M136)))))</f>
        <v>88.393333333333331</v>
      </c>
      <c r="O136" s="316">
        <f t="shared" ref="O136" si="3520">IF(O135=$A$12,N136+($B$12*15),IF(O135=$A$13,N136+($B$13*15),IF(O135=$A$15,IF(N136+($B$15*15)&gt;100,100,N136+($B$15*15)),IF(O135=$A$14,IF(N136+($B$14*15)&gt;100,100,N136+($B$14*15)),IF(O135=$A$16,IF(N136+$B$16*15&gt;100,100,N136+$B$16*15),N136)))))</f>
        <v>86.456666666666663</v>
      </c>
      <c r="P136" s="316">
        <f t="shared" ref="P136" si="3521">IF(P135=$A$12,O136+($B$12*15),IF(P135=$A$13,O136+($B$13*15),IF(P135=$A$15,IF(O136+($B$15*15)&gt;100,100,O136+($B$15*15)),IF(P135=$A$14,IF(O136+($B$14*15)&gt;100,100,O136+($B$14*15)),IF(P135=$A$16,IF(O136+$B$16*15&gt;100,100,O136+$B$16*15),O136)))))</f>
        <v>84.52</v>
      </c>
      <c r="Q136" s="316">
        <f t="shared" ref="Q136" si="3522">IF(Q135=$A$12,P136+($B$12*15),IF(Q135=$A$13,P136+($B$13*15),IF(Q135=$A$15,IF(P136+($B$15*15)&gt;100,100,P136+($B$15*15)),IF(Q135=$A$14,IF(P136+($B$14*15)&gt;100,100,P136+($B$14*15)),IF(Q135=$A$16,IF(P136+$B$16*15&gt;100,100,P136+$B$16*15),P136)))))</f>
        <v>82.583333333333329</v>
      </c>
      <c r="R136" s="316">
        <f t="shared" ref="R136" si="3523">IF(R135=$A$12,Q136+($B$12*15),IF(R135=$A$13,Q136+($B$13*15),IF(R135=$A$15,IF(Q136+($B$15*15)&gt;100,100,Q136+($B$15*15)),IF(R135=$A$14,IF(Q136+($B$14*15)&gt;100,100,Q136+($B$14*15)),IF(R135=$A$16,IF(Q136+$B$16*15&gt;100,100,Q136+$B$16*15),Q136)))))</f>
        <v>80.646666666666661</v>
      </c>
      <c r="S136" s="316">
        <f t="shared" ref="S136" si="3524">IF(S135=$A$12,R136+($B$12*15),IF(S135=$A$13,R136+($B$13*15),IF(S135=$A$15,IF(R136+($B$15*15)&gt;100,100,R136+($B$15*15)),IF(S135=$A$14,IF(R136+($B$14*15)&gt;100,100,R136+($B$14*15)),IF(S135=$A$16,IF(R136+$B$16*15&gt;100,100,R136+$B$16*15),R136)))))</f>
        <v>78.709999999999994</v>
      </c>
      <c r="T136" s="316">
        <f t="shared" ref="T136" si="3525">IF(T135=$A$12,S136+($B$12*15),IF(T135=$A$13,S136+($B$13*15),IF(T135=$A$15,IF(S136+($B$15*15)&gt;100,100,S136+($B$15*15)),IF(T135=$A$14,IF(S136+($B$14*15)&gt;100,100,S136+($B$14*15)),IF(T135=$A$16,IF(S136+$B$16*15&gt;100,100,S136+$B$16*15),S136)))))</f>
        <v>76.773333333333326</v>
      </c>
      <c r="U136" s="316">
        <f t="shared" ref="U136" si="3526">IF(U135=$A$12,T136+($B$12*15),IF(U135=$A$13,T136+($B$13*15),IF(U135=$A$15,IF(T136+($B$15*15)&gt;100,100,T136+($B$15*15)),IF(U135=$A$14,IF(T136+($B$14*15)&gt;100,100,T136+($B$14*15)),IF(U135=$A$16,IF(T136+$B$16*15&gt;100,100,T136+$B$16*15),T136)))))</f>
        <v>74.836666666666659</v>
      </c>
      <c r="V136" s="316">
        <f t="shared" ref="V136" si="3527">IF(V135=$A$12,U136+($B$12*15),IF(V135=$A$13,U136+($B$13*15),IF(V135=$A$15,IF(U136+($B$15*15)&gt;100,100,U136+($B$15*15)),IF(V135=$A$14,IF(U136+($B$14*15)&gt;100,100,U136+($B$14*15)),IF(V135=$A$16,IF(U136+$B$16*15&gt;100,100,U136+$B$16*15),U136)))))</f>
        <v>72.899999999999991</v>
      </c>
      <c r="W136" s="316">
        <f t="shared" ref="W136" si="3528">IF(W135=$A$12,V136+($B$12*15),IF(W135=$A$13,V136+($B$13*15),IF(W135=$A$15,IF(V136+($B$15*15)&gt;100,100,V136+($B$15*15)),IF(W135=$A$14,IF(V136+($B$14*15)&gt;100,100,V136+($B$14*15)),IF(W135=$A$16,IF(V136+$B$16*15&gt;100,100,V136+$B$16*15),V136)))))</f>
        <v>70.963333333333324</v>
      </c>
      <c r="X136" s="316">
        <f t="shared" ref="X136" si="3529">IF(X135=$A$12,W136+($B$12*15),IF(X135=$A$13,W136+($B$13*15),IF(X135=$A$15,IF(W136+($B$15*15)&gt;100,100,W136+($B$15*15)),IF(X135=$A$14,IF(W136+($B$14*15)&gt;100,100,W136+($B$14*15)),IF(X135=$A$16,IF(W136+$B$16*15&gt;100,100,W136+$B$16*15),W136)))))</f>
        <v>69.026666666666657</v>
      </c>
      <c r="Y136" s="316">
        <f t="shared" ref="Y136" si="3530">IF(Y135=$A$12,X136+($B$12*15),IF(Y135=$A$13,X136+($B$13*15),IF(Y135=$A$15,IF(X136+($B$15*15)&gt;100,100,X136+($B$15*15)),IF(Y135=$A$14,IF(X136+($B$14*15)&gt;100,100,X136+($B$14*15)),IF(Y135=$A$16,IF(X136+$B$16*15&gt;100,100,X136+$B$16*15),X136)))))</f>
        <v>67.089999999999989</v>
      </c>
      <c r="Z136" s="316">
        <f t="shared" ref="Z136" si="3531">IF(Z135=$A$12,Y136+($B$12*15),IF(Z135=$A$13,Y136+($B$13*15),IF(Z135=$A$15,IF(Y136+($B$15*15)&gt;100,100,Y136+($B$15*15)),IF(Z135=$A$14,IF(Y136+($B$14*15)&gt;100,100,Y136+($B$14*15)),IF(Z135=$A$16,IF(Y136+$B$16*15&gt;100,100,Y136+$B$16*15),Y136)))))</f>
        <v>65.153333333333322</v>
      </c>
      <c r="AA136" s="316">
        <f t="shared" ref="AA136" si="3532">IF(AA135=$A$12,Z136+($B$12*15),IF(AA135=$A$13,Z136+($B$13*15),IF(AA135=$A$15,IF(Z136+($B$15*15)&gt;100,100,Z136+($B$15*15)),IF(AA135=$A$14,IF(Z136+($B$14*15)&gt;100,100,Z136+($B$14*15)),IF(AA135=$A$16,IF(Z136+$B$16*15&gt;100,100,Z136+$B$16*15),Z136)))))</f>
        <v>63.216666666666654</v>
      </c>
      <c r="AB136" s="316">
        <f t="shared" ref="AB136" si="3533">IF(AB135=$A$12,AA136+($B$12*15),IF(AB135=$A$13,AA136+($B$13*15),IF(AB135=$A$15,IF(AA136+($B$15*15)&gt;100,100,AA136+($B$15*15)),IF(AB135=$A$14,IF(AA136+($B$14*15)&gt;100,100,AA136+($B$14*15)),IF(AB135=$A$16,IF(AA136+$B$16*15&gt;100,100,AA136+$B$16*15),AA136)))))</f>
        <v>61.279999999999987</v>
      </c>
      <c r="AC136" s="316">
        <f t="shared" ref="AC136" si="3534">IF(AC135=$A$12,AB136+($B$12*15),IF(AC135=$A$13,AB136+($B$13*15),IF(AC135=$A$15,IF(AB136+($B$15*15)&gt;100,100,AB136+($B$15*15)),IF(AC135=$A$14,IF(AB136+($B$14*15)&gt;100,100,AB136+($B$14*15)),IF(AC135=$A$16,IF(AB136+$B$16*15&gt;100,100,AB136+$B$16*15),AB136)))))</f>
        <v>59.356666666666655</v>
      </c>
      <c r="AD136" s="316">
        <f t="shared" ref="AD136" si="3535">IF(AD135=$A$12,AC136+($B$12*15),IF(AD135=$A$13,AC136+($B$13*15),IF(AD135=$A$15,IF(AC136+($B$15*15)&gt;100,100,AC136+($B$15*15)),IF(AD135=$A$14,IF(AC136+($B$14*15)&gt;100,100,AC136+($B$14*15)),IF(AD135=$A$16,IF(AC136+$B$16*15&gt;100,100,AC136+$B$16*15),AC136)))))</f>
        <v>57.433333333333323</v>
      </c>
      <c r="AE136" s="316">
        <f t="shared" ref="AE136" si="3536">IF(AE135=$A$12,AD136+($B$12*15),IF(AE135=$A$13,AD136+($B$13*15),IF(AE135=$A$15,IF(AD136+($B$15*15)&gt;100,100,AD136+($B$15*15)),IF(AE135=$A$14,IF(AD136+($B$14*15)&gt;100,100,AD136+($B$14*15)),IF(AE135=$A$16,IF(AD136+$B$16*15&gt;100,100,AD136+$B$16*15),AD136)))))</f>
        <v>72.433333333333323</v>
      </c>
      <c r="AF136" s="316">
        <f t="shared" ref="AF136" si="3537">IF(AF135=$A$12,AE136+($B$12*15),IF(AF135=$A$13,AE136+($B$13*15),IF(AF135=$A$15,IF(AE136+($B$15*15)&gt;100,100,AE136+($B$15*15)),IF(AF135=$A$14,IF(AE136+($B$14*15)&gt;100,100,AE136+($B$14*15)),IF(AF135=$A$16,IF(AE136+$B$16*15&gt;100,100,AE136+$B$16*15),AE136)))))</f>
        <v>87.433333333333323</v>
      </c>
      <c r="AG136" s="316">
        <f t="shared" ref="AG136" si="3538">IF(AG135=$A$12,AF136+($B$12*15),IF(AG135=$A$13,AF136+($B$13*15),IF(AG135=$A$15,IF(AF136+($B$15*15)&gt;100,100,AF136+($B$15*15)),IF(AG135=$A$14,IF(AF136+($B$14*15)&gt;100,100,AF136+($B$14*15)),IF(AG135=$A$16,IF(AF136+$B$16*15&gt;100,100,AF136+$B$16*15),AF136)))))</f>
        <v>100</v>
      </c>
      <c r="AH136" s="316">
        <f t="shared" ref="AH136" si="3539">IF(AH135=$A$12,AG136+($B$12*15),IF(AH135=$A$13,AG136+($B$13*15),IF(AH135=$A$15,IF(AG136+($B$15*15)&gt;100,100,AG136+($B$15*15)),IF(AH135=$A$14,IF(AG136+($B$14*15)&gt;100,100,AG136+($B$14*15)),IF(AH135=$A$16,IF(AG136+$B$16*15&gt;100,100,AG136+$B$16*15),AG136)))))</f>
        <v>100</v>
      </c>
      <c r="AI136" s="316">
        <f t="shared" ref="AI136" si="3540">IF(AI135=$A$12,AH136+($B$12*15),IF(AI135=$A$13,AH136+($B$13*15),IF(AI135=$A$15,IF(AH136+($B$15*15)&gt;100,100,AH136+($B$15*15)),IF(AI135=$A$14,IF(AH136+($B$14*15)&gt;100,100,AH136+($B$14*15)),IF(AI135=$A$16,IF(AH136+$B$16*15&gt;100,100,AH136+$B$16*15),AH136)))))</f>
        <v>98.076666666666668</v>
      </c>
      <c r="AJ136" s="316">
        <f t="shared" ref="AJ136" si="3541">IF(AJ135=$A$12,AI136+($B$12*15),IF(AJ135=$A$13,AI136+($B$13*15),IF(AJ135=$A$15,IF(AI136+($B$15*15)&gt;100,100,AI136+($B$15*15)),IF(AJ135=$A$14,IF(AI136+($B$14*15)&gt;100,100,AI136+($B$14*15)),IF(AJ135=$A$16,IF(AI136+$B$16*15&gt;100,100,AI136+$B$16*15),AI136)))))</f>
        <v>96.14</v>
      </c>
      <c r="AK136" s="316">
        <f t="shared" ref="AK136" si="3542">IF(AK135=$A$12,AJ136+($B$12*15),IF(AK135=$A$13,AJ136+($B$13*15),IF(AK135=$A$15,IF(AJ136+($B$15*15)&gt;100,100,AJ136+($B$15*15)),IF(AK135=$A$14,IF(AJ136+($B$14*15)&gt;100,100,AJ136+($B$14*15)),IF(AK135=$A$16,IF(AJ136+$B$16*15&gt;100,100,AJ136+$B$16*15),AJ136)))))</f>
        <v>94.203333333333333</v>
      </c>
      <c r="AL136" s="316">
        <f t="shared" ref="AL136" si="3543">IF(AL135=$A$12,AK136+($B$12*15),IF(AL135=$A$13,AK136+($B$13*15),IF(AL135=$A$15,IF(AK136+($B$15*15)&gt;100,100,AK136+($B$15*15)),IF(AL135=$A$14,IF(AK136+($B$14*15)&gt;100,100,AK136+($B$14*15)),IF(AL135=$A$16,IF(AK136+$B$16*15&gt;100,100,AK136+$B$16*15),AK136)))))</f>
        <v>92.266666666666666</v>
      </c>
      <c r="AM136" s="316">
        <f t="shared" ref="AM136" si="3544">IF(AM135=$A$12,AL136+($B$12*15),IF(AM135=$A$13,AL136+($B$13*15),IF(AM135=$A$15,IF(AL136+($B$15*15)&gt;100,100,AL136+($B$15*15)),IF(AM135=$A$14,IF(AL136+($B$14*15)&gt;100,100,AL136+($B$14*15)),IF(AM135=$A$16,IF(AL136+$B$16*15&gt;100,100,AL136+$B$16*15),AL136)))))</f>
        <v>90.343333333333334</v>
      </c>
      <c r="AN136" s="316">
        <f t="shared" ref="AN136" si="3545">IF(AN135=$A$12,AM136+($B$12*15),IF(AN135=$A$13,AM136+($B$13*15),IF(AN135=$A$15,IF(AM136+($B$15*15)&gt;100,100,AM136+($B$15*15)),IF(AN135=$A$14,IF(AM136+($B$14*15)&gt;100,100,AM136+($B$14*15)),IF(AN135=$A$16,IF(AM136+$B$16*15&gt;100,100,AM136+$B$16*15),AM136)))))</f>
        <v>88.42</v>
      </c>
      <c r="AO136" s="316">
        <f t="shared" ref="AO136" si="3546">IF(AO135=$A$12,AN136+($B$12*15),IF(AO135=$A$13,AN136+($B$13*15),IF(AO135=$A$15,IF(AN136+($B$15*15)&gt;100,100,AN136+($B$15*15)),IF(AO135=$A$14,IF(AN136+($B$14*15)&gt;100,100,AN136+($B$14*15)),IF(AO135=$A$16,IF(AN136+$B$16*15&gt;100,100,AN136+$B$16*15),AN136)))))</f>
        <v>86.49666666666667</v>
      </c>
      <c r="AP136" s="316">
        <f t="shared" ref="AP136" si="3547">IF(AP135=$A$12,AO136+($B$12*15),IF(AP135=$A$13,AO136+($B$13*15),IF(AP135=$A$15,IF(AO136+($B$15*15)&gt;100,100,AO136+($B$15*15)),IF(AP135=$A$14,IF(AO136+($B$14*15)&gt;100,100,AO136+($B$14*15)),IF(AP135=$A$16,IF(AO136+$B$16*15&gt;100,100,AO136+$B$16*15),AO136)))))</f>
        <v>84.56</v>
      </c>
      <c r="AQ136" s="316">
        <f t="shared" ref="AQ136" si="3548">IF(AQ135=$A$12,AP136+($B$12*15),IF(AQ135=$A$13,AP136+($B$13*15),IF(AQ135=$A$15,IF(AP136+($B$15*15)&gt;100,100,AP136+($B$15*15)),IF(AQ135=$A$14,IF(AP136+($B$14*15)&gt;100,100,AP136+($B$14*15)),IF(AQ135=$A$16,IF(AP136+$B$16*15&gt;100,100,AP136+$B$16*15),AP136)))))</f>
        <v>82.623333333333335</v>
      </c>
      <c r="AR136" s="316">
        <f t="shared" ref="AR136" si="3549">IF(AR135=$A$12,AQ136+($B$12*15),IF(AR135=$A$13,AQ136+($B$13*15),IF(AR135=$A$15,IF(AQ136+($B$15*15)&gt;100,100,AQ136+($B$15*15)),IF(AR135=$A$14,IF(AQ136+($B$14*15)&gt;100,100,AQ136+($B$14*15)),IF(AR135=$A$16,IF(AQ136+$B$16*15&gt;100,100,AQ136+$B$16*15),AQ136)))))</f>
        <v>80.686666666666667</v>
      </c>
      <c r="AS136" s="316">
        <f t="shared" ref="AS136" si="3550">IF(AS135=$A$12,AR136+($B$12*15),IF(AS135=$A$13,AR136+($B$13*15),IF(AS135=$A$15,IF(AR136+($B$15*15)&gt;100,100,AR136+($B$15*15)),IF(AS135=$A$14,IF(AR136+($B$14*15)&gt;100,100,AR136+($B$14*15)),IF(AS135=$A$16,IF(AR136+$B$16*15&gt;100,100,AR136+$B$16*15),AR136)))))</f>
        <v>78.763333333333335</v>
      </c>
      <c r="AT136" s="316">
        <f t="shared" ref="AT136" si="3551">IF(AT135=$A$12,AS136+($B$12*15),IF(AT135=$A$13,AS136+($B$13*15),IF(AT135=$A$15,IF(AS136+($B$15*15)&gt;100,100,AS136+($B$15*15)),IF(AT135=$A$14,IF(AS136+($B$14*15)&gt;100,100,AS136+($B$14*15)),IF(AT135=$A$16,IF(AS136+$B$16*15&gt;100,100,AS136+$B$16*15),AS136)))))</f>
        <v>76.84</v>
      </c>
      <c r="AU136" s="316">
        <f t="shared" ref="AU136" si="3552">IF(AU135=$A$12,AT136+($B$12*15),IF(AU135=$A$13,AT136+($B$13*15),IF(AU135=$A$15,IF(AT136+($B$15*15)&gt;100,100,AT136+($B$15*15)),IF(AU135=$A$14,IF(AT136+($B$14*15)&gt;100,100,AT136+($B$14*15)),IF(AU135=$A$16,IF(AT136+$B$16*15&gt;100,100,AT136+$B$16*15),AT136)))))</f>
        <v>74.916666666666671</v>
      </c>
      <c r="AV136" s="316">
        <f t="shared" ref="AV136" si="3553">IF(AV135=$A$12,AU136+($B$12*15),IF(AV135=$A$13,AU136+($B$13*15),IF(AV135=$A$15,IF(AU136+($B$15*15)&gt;100,100,AU136+($B$15*15)),IF(AV135=$A$14,IF(AU136+($B$14*15)&gt;100,100,AU136+($B$14*15)),IF(AV135=$A$16,IF(AU136+$B$16*15&gt;100,100,AU136+$B$16*15),AU136)))))</f>
        <v>74.916666666666671</v>
      </c>
      <c r="AW136" s="316">
        <f t="shared" ref="AW136" si="3554">IF(AW135=$A$12,AV136+($B$12*15),IF(AW135=$A$13,AV136+($B$13*15),IF(AW135=$A$15,IF(AV136+($B$15*15)&gt;100,100,AV136+($B$15*15)),IF(AW135=$A$14,IF(AV136+($B$14*15)&gt;100,100,AV136+($B$14*15)),IF(AW135=$A$16,IF(AV136+$B$16*15&gt;100,100,AV136+$B$16*15),AV136)))))</f>
        <v>74.916666666666671</v>
      </c>
      <c r="AX136" s="316">
        <f t="shared" ref="AX136" si="3555">IF(AX135=$A$12,AW136+($B$12*15),IF(AX135=$A$13,AW136+($B$13*15),IF(AX135=$A$15,IF(AW136+($B$15*15)&gt;100,100,AW136+($B$15*15)),IF(AX135=$A$14,IF(AW136+($B$14*15)&gt;100,100,AW136+($B$14*15)),IF(AX135=$A$16,IF(AW136+$B$16*15&gt;100,100,AW136+$B$16*15),AW136)))))</f>
        <v>74.916666666666671</v>
      </c>
      <c r="AY136" s="316">
        <f t="shared" ref="AY136" si="3556">IF(AY135=$A$12,AX136+($B$12*15),IF(AY135=$A$13,AX136+($B$13*15),IF(AY135=$A$15,IF(AX136+($B$15*15)&gt;100,100,AX136+($B$15*15)),IF(AY135=$A$14,IF(AX136+($B$14*15)&gt;100,100,AX136+($B$14*15)),IF(AY135=$A$16,IF(AX136+$B$16*15&gt;100,100,AX136+$B$16*15),AX136)))))</f>
        <v>74.916666666666671</v>
      </c>
      <c r="AZ136" s="316">
        <f t="shared" ref="AZ136" si="3557">IF(AZ135=$A$12,AY136+($B$12*15),IF(AZ135=$A$13,AY136+($B$13*15),IF(AZ135=$A$15,IF(AY136+($B$15*15)&gt;100,100,AY136+($B$15*15)),IF(AZ135=$A$14,IF(AY136+($B$14*15)&gt;100,100,AY136+($B$14*15)),IF(AZ135=$A$16,IF(AY136+$B$16*15&gt;100,100,AY136+$B$16*15),AY136)))))</f>
        <v>74.916666666666671</v>
      </c>
      <c r="BA136" s="316">
        <f t="shared" ref="BA136" si="3558">IF(BA135=$A$12,AZ136+($B$12*15),IF(BA135=$A$13,AZ136+($B$13*15),IF(BA135=$A$15,IF(AZ136+($B$15*15)&gt;100,100,AZ136+($B$15*15)),IF(BA135=$A$14,IF(AZ136+($B$14*15)&gt;100,100,AZ136+($B$14*15)),IF(BA135=$A$16,IF(AZ136+$B$16*15&gt;100,100,AZ136+$B$16*15),AZ136)))))</f>
        <v>74.916666666666671</v>
      </c>
      <c r="BB136" s="316">
        <f t="shared" ref="BB136" si="3559">IF(BB135=$A$12,BA136+($B$12*15),IF(BB135=$A$13,BA136+($B$13*15),IF(BB135=$A$15,IF(BA136+($B$15*15)&gt;100,100,BA136+($B$15*15)),IF(BB135=$A$14,IF(BA136+($B$14*15)&gt;100,100,BA136+($B$14*15)),IF(BB135=$A$16,IF(BA136+$B$16*15&gt;100,100,BA136+$B$16*15),BA136)))))</f>
        <v>74.916666666666671</v>
      </c>
      <c r="BC136" s="316">
        <f t="shared" ref="BC136" si="3560">IF(BC135=$A$12,BB136+($B$12*15),IF(BC135=$A$13,BB136+($B$13*15),IF(BC135=$A$15,IF(BB136+($B$15*15)&gt;100,100,BB136+($B$15*15)),IF(BC135=$A$14,IF(BB136+($B$14*15)&gt;100,100,BB136+($B$14*15)),IF(BC135=$A$16,IF(BB136+$B$16*15&gt;100,100,BB136+$B$16*15),BB136)))))</f>
        <v>74.916666666666671</v>
      </c>
      <c r="BD136" s="316">
        <f t="shared" ref="BD136" si="3561">IF(BD135=$A$12,BC136+($B$12*15),IF(BD135=$A$13,BC136+($B$13*15),IF(BD135=$A$15,IF(BC136+($B$15*15)&gt;100,100,BC136+($B$15*15)),IF(BD135=$A$14,IF(BC136+($B$14*15)&gt;100,100,BC136+($B$14*15)),IF(BD135=$A$16,IF(BC136+$B$16*15&gt;100,100,BC136+$B$16*15),BC136)))))</f>
        <v>74.916666666666671</v>
      </c>
      <c r="BE136" s="316">
        <f t="shared" ref="BE136" si="3562">IF(BE135=$A$12,BD136+($B$12*15),IF(BE135=$A$13,BD136+($B$13*15),IF(BE135=$A$15,IF(BD136+($B$15*15)&gt;100,100,BD136+($B$15*15)),IF(BE135=$A$14,IF(BD136+($B$14*15)&gt;100,100,BD136+($B$14*15)),IF(BE135=$A$16,IF(BD136+$B$16*15&gt;100,100,BD136+$B$16*15),BD136)))))</f>
        <v>74.916666666666671</v>
      </c>
      <c r="BF136" s="316">
        <f t="shared" ref="BF136" si="3563">IF(BF135=$A$12,BE136+($B$12*15),IF(BF135=$A$13,BE136+($B$13*15),IF(BF135=$A$15,IF(BE136+($B$15*15)&gt;100,100,BE136+($B$15*15)),IF(BF135=$A$14,IF(BE136+($B$14*15)&gt;100,100,BE136+($B$14*15)),IF(BF135=$A$16,IF(BE136+$B$16*15&gt;100,100,BE136+$B$16*15),BE136)))))</f>
        <v>74.916666666666671</v>
      </c>
      <c r="BG136" s="316">
        <f t="shared" ref="BG136" si="3564">IF(BG135=$A$12,BF136+($B$12*15),IF(BG135=$A$13,BF136+($B$13*15),IF(BG135=$A$15,IF(BF136+($B$15*15)&gt;100,100,BF136+($B$15*15)),IF(BG135=$A$14,IF(BF136+($B$14*15)&gt;100,100,BF136+($B$14*15)),IF(BG135=$A$16,IF(BF136+$B$16*15&gt;100,100,BF136+$B$16*15),BF136)))))</f>
        <v>74.916666666666671</v>
      </c>
      <c r="BH136" s="316">
        <f t="shared" ref="BH136" si="3565">IF(BH135=$A$12,BG136+($B$12*15),IF(BH135=$A$13,BG136+($B$13*15),IF(BH135=$A$15,IF(BG136+($B$15*15)&gt;100,100,BG136+($B$15*15)),IF(BH135=$A$14,IF(BG136+($B$14*15)&gt;100,100,BG136+($B$14*15)),IF(BH135=$A$16,IF(BG136+$B$16*15&gt;100,100,BG136+$B$16*15),BG136)))))</f>
        <v>74.916666666666671</v>
      </c>
      <c r="BI136" s="316">
        <f t="shared" ref="BI136" si="3566">IF(BI135=$A$12,BH136+($B$12*15),IF(BI135=$A$13,BH136+($B$13*15),IF(BI135=$A$15,IF(BH136+($B$15*15)&gt;100,100,BH136+($B$15*15)),IF(BI135=$A$14,IF(BH136+($B$14*15)&gt;100,100,BH136+($B$14*15)),IF(BI135=$A$16,IF(BH136+$B$16*15&gt;100,100,BH136+$B$16*15),BH136)))))</f>
        <v>74.916666666666671</v>
      </c>
      <c r="BJ136" s="316">
        <f t="shared" ref="BJ136" si="3567">IF(BJ135=$A$12,BI136+($B$12*15),IF(BJ135=$A$13,BI136+($B$13*15),IF(BJ135=$A$15,IF(BI136+($B$15*15)&gt;100,100,BI136+($B$15*15)),IF(BJ135=$A$14,IF(BI136+($B$14*15)&gt;100,100,BI136+($B$14*15)),IF(BJ135=$A$16,IF(BI136+$B$16*15&gt;100,100,BI136+$B$16*15),BI136)))))</f>
        <v>74.916666666666671</v>
      </c>
      <c r="BK136" s="316">
        <f t="shared" ref="BK136" si="3568">IF(BK135=$A$12,BJ136+($B$12*15),IF(BK135=$A$13,BJ136+($B$13*15),IF(BK135=$A$15,IF(BJ136+($B$15*15)&gt;100,100,BJ136+($B$15*15)),IF(BK135=$A$14,IF(BJ136+($B$14*15)&gt;100,100,BJ136+($B$14*15)),IF(BK135=$A$16,IF(BJ136+$B$16*15&gt;100,100,BJ136+$B$16*15),BJ136)))))</f>
        <v>74.916666666666671</v>
      </c>
      <c r="BL136" s="316">
        <f t="shared" ref="BL136" si="3569">IF(BL135=$A$12,BK136+($B$12*15),IF(BL135=$A$13,BK136+($B$13*15),IF(BL135=$A$15,IF(BK136+($B$15*15)&gt;100,100,BK136+($B$15*15)),IF(BL135=$A$14,IF(BK136+($B$14*15)&gt;100,100,BK136+($B$14*15)),IF(BL135=$A$16,IF(BK136+$B$16*15&gt;100,100,BK136+$B$16*15),BK136)))))</f>
        <v>74.916666666666671</v>
      </c>
      <c r="BM136" s="316">
        <f t="shared" ref="BM136" si="3570">IF(BM135=$A$12,BL136+($B$12*15),IF(BM135=$A$13,BL136+($B$13*15),IF(BM135=$A$15,IF(BL136+($B$15*15)&gt;100,100,BL136+($B$15*15)),IF(BM135=$A$14,IF(BL136+($B$14*15)&gt;100,100,BL136+($B$14*15)),IF(BM135=$A$16,IF(BL136+$B$16*15&gt;100,100,BL136+$B$16*15),BL136)))))</f>
        <v>89.916666666666671</v>
      </c>
      <c r="BN136" s="316">
        <f t="shared" ref="BN136" si="3571">IF(BN135=$A$12,BM136+($B$12*15),IF(BN135=$A$13,BM136+($B$13*15),IF(BN135=$A$15,IF(BM136+($B$15*15)&gt;100,100,BM136+($B$15*15)),IF(BN135=$A$14,IF(BM136+($B$14*15)&gt;100,100,BM136+($B$14*15)),IF(BN135=$A$16,IF(BM136+$B$16*15&gt;100,100,BM136+$B$16*15),BM136)))))</f>
        <v>100</v>
      </c>
      <c r="BO136" s="316">
        <f t="shared" ref="BO136" si="3572">IF(BO135=$A$12,BN136+($B$12*15),IF(BO135=$A$13,BN136+($B$13*15),IF(BO135=$A$15,IF(BN136+($B$15*15)&gt;100,100,BN136+($B$15*15)),IF(BO135=$A$14,IF(BN136+($B$14*15)&gt;100,100,BN136+($B$14*15)),IF(BO135=$A$16,IF(BN136+$B$16*15&gt;100,100,BN136+$B$16*15),BN136)))))</f>
        <v>100</v>
      </c>
      <c r="BP136" s="316">
        <f t="shared" ref="BP136" si="3573">IF(BP135=$A$12,BO136+($B$12*15),IF(BP135=$A$13,BO136+($B$13*15),IF(BP135=$A$15,IF(BO136+($B$15*15)&gt;100,100,BO136+($B$15*15)),IF(BP135=$A$14,IF(BO136+($B$14*15)&gt;100,100,BO136+($B$14*15)),IF(BP135=$A$16,IF(BO136+$B$16*15&gt;100,100,BO136+$B$16*15),BO136)))))</f>
        <v>100</v>
      </c>
      <c r="BQ136" s="316">
        <f t="shared" ref="BQ136" si="3574">IF(BQ135=$A$12,BP136+($B$12*15),IF(BQ135=$A$13,BP136+($B$13*15),IF(BQ135=$A$15,IF(BP136+($B$15*15)&gt;100,100,BP136+($B$15*15)),IF(BQ135=$A$14,IF(BP136+($B$14*15)&gt;100,100,BP136+($B$14*15)),IF(BQ135=$A$16,IF(BP136+$B$16*15&gt;100,100,BP136+$B$16*15),BP136)))))</f>
        <v>98.076666666666668</v>
      </c>
      <c r="BR136" s="316">
        <f t="shared" ref="BR136" si="3575">IF(BR135=$A$12,BQ136+($B$12*15),IF(BR135=$A$13,BQ136+($B$13*15),IF(BR135=$A$15,IF(BQ136+($B$15*15)&gt;100,100,BQ136+($B$15*15)),IF(BR135=$A$14,IF(BQ136+($B$14*15)&gt;100,100,BQ136+($B$14*15)),IF(BR135=$A$16,IF(BQ136+$B$16*15&gt;100,100,BQ136+$B$16*15),BQ136)))))</f>
        <v>96.14</v>
      </c>
      <c r="BS136" s="316">
        <f t="shared" ref="BS136" si="3576">IF(BS135=$A$12,BR136+($B$12*15),IF(BS135=$A$13,BR136+($B$13*15),IF(BS135=$A$15,IF(BR136+($B$15*15)&gt;100,100,BR136+($B$15*15)),IF(BS135=$A$14,IF(BR136+($B$14*15)&gt;100,100,BR136+($B$14*15)),IF(BS135=$A$16,IF(BR136+$B$16*15&gt;100,100,BR136+$B$16*15),BR136)))))</f>
        <v>94.203333333333333</v>
      </c>
      <c r="BT136" s="316">
        <f t="shared" ref="BT136" si="3577">IF(BT135=$A$12,BS136+($B$12*15),IF(BT135=$A$13,BS136+($B$13*15),IF(BT135=$A$15,IF(BS136+($B$15*15)&gt;100,100,BS136+($B$15*15)),IF(BT135=$A$14,IF(BS136+($B$14*15)&gt;100,100,BS136+($B$14*15)),IF(BT135=$A$16,IF(BS136+$B$16*15&gt;100,100,BS136+$B$16*15),BS136)))))</f>
        <v>92.266666666666666</v>
      </c>
      <c r="BU136" s="316">
        <f t="shared" ref="BU136" si="3578">IF(BU135=$A$12,BT136+($B$12*15),IF(BU135=$A$13,BT136+($B$13*15),IF(BU135=$A$15,IF(BT136+($B$15*15)&gt;100,100,BT136+($B$15*15)),IF(BU135=$A$14,IF(BT136+($B$14*15)&gt;100,100,BT136+($B$14*15)),IF(BU135=$A$16,IF(BT136+$B$16*15&gt;100,100,BT136+$B$16*15),BT136)))))</f>
        <v>90.343333333333334</v>
      </c>
      <c r="BV136" s="316">
        <f t="shared" ref="BV136" si="3579">IF(BV135=$A$12,BU136+($B$12*15),IF(BV135=$A$13,BU136+($B$13*15),IF(BV135=$A$15,IF(BU136+($B$15*15)&gt;100,100,BU136+($B$15*15)),IF(BV135=$A$14,IF(BU136+($B$14*15)&gt;100,100,BU136+($B$14*15)),IF(BV135=$A$16,IF(BU136+$B$16*15&gt;100,100,BU136+$B$16*15),BU136)))))</f>
        <v>88.42</v>
      </c>
      <c r="BW136" s="316">
        <f t="shared" ref="BW136" si="3580">IF(BW135=$A$12,BV136+($B$12*15),IF(BW135=$A$13,BV136+($B$13*15),IF(BW135=$A$15,IF(BV136+($B$15*15)&gt;100,100,BV136+($B$15*15)),IF(BW135=$A$14,IF(BV136+($B$14*15)&gt;100,100,BV136+($B$14*15)),IF(BW135=$A$16,IF(BV136+$B$16*15&gt;100,100,BV136+$B$16*15),BV136)))))</f>
        <v>86.49666666666667</v>
      </c>
      <c r="BX136" s="316">
        <f t="shared" ref="BX136" si="3581">IF(BX135=$A$12,BW136+($B$12*15),IF(BX135=$A$13,BW136+($B$13*15),IF(BX135=$A$15,IF(BW136+($B$15*15)&gt;100,100,BW136+($B$15*15)),IF(BX135=$A$14,IF(BW136+($B$14*15)&gt;100,100,BW136+($B$14*15)),IF(BX135=$A$16,IF(BW136+$B$16*15&gt;100,100,BW136+$B$16*15),BW136)))))</f>
        <v>84.56</v>
      </c>
      <c r="BY136" s="316">
        <f t="shared" ref="BY136" si="3582">IF(BY135=$A$12,BX136+($B$12*15),IF(BY135=$A$13,BX136+($B$13*15),IF(BY135=$A$15,IF(BX136+($B$15*15)&gt;100,100,BX136+($B$15*15)),IF(BY135=$A$14,IF(BX136+($B$14*15)&gt;100,100,BX136+($B$14*15)),IF(BY135=$A$16,IF(BX136+$B$16*15&gt;100,100,BX136+$B$16*15),BX136)))))</f>
        <v>82.623333333333335</v>
      </c>
      <c r="BZ136" s="316">
        <f t="shared" ref="BZ136" si="3583">IF(BZ135=$A$12,BY136+($B$12*15),IF(BZ135=$A$13,BY136+($B$13*15),IF(BZ135=$A$15,IF(BY136+($B$15*15)&gt;100,100,BY136+($B$15*15)),IF(BZ135=$A$14,IF(BY136+($B$14*15)&gt;100,100,BY136+($B$14*15)),IF(BZ135=$A$16,IF(BY136+$B$16*15&gt;100,100,BY136+$B$16*15),BY136)))))</f>
        <v>80.686666666666667</v>
      </c>
      <c r="CA136" s="316">
        <f t="shared" ref="CA136" si="3584">IF(CA135=$A$12,BZ136+($B$12*15),IF(CA135=$A$13,BZ136+($B$13*15),IF(CA135=$A$15,IF(BZ136+($B$15*15)&gt;100,100,BZ136+($B$15*15)),IF(CA135=$A$14,IF(BZ136+($B$14*15)&gt;100,100,BZ136+($B$14*15)),IF(CA135=$A$16,IF(BZ136+$B$16*15&gt;100,100,BZ136+$B$16*15),BZ136)))))</f>
        <v>80.686666666666667</v>
      </c>
      <c r="CB136" s="316">
        <f t="shared" ref="CB136" si="3585">IF(CB135=$A$12,CA136+($B$12*15),IF(CB135=$A$13,CA136+($B$13*15),IF(CB135=$A$15,IF(CA136+($B$15*15)&gt;100,100,CA136+($B$15*15)),IF(CB135=$A$14,IF(CA136+($B$14*15)&gt;100,100,CA136+($B$14*15)),IF(CB135=$A$16,IF(CA136+$B$16*15&gt;100,100,CA136+$B$16*15),CA136)))))</f>
        <v>80.686666666666667</v>
      </c>
      <c r="CC136" s="316">
        <f t="shared" ref="CC136" si="3586">IF(CC135=$A$12,CB136+($B$12*15),IF(CC135=$A$13,CB136+($B$13*15),IF(CC135=$A$15,IF(CB136+($B$15*15)&gt;100,100,CB136+($B$15*15)),IF(CC135=$A$14,IF(CB136+($B$14*15)&gt;100,100,CB136+($B$14*15)),IF(CC135=$A$16,IF(CB136+$B$16*15&gt;100,100,CB136+$B$16*15),CB136)))))</f>
        <v>80.686666666666667</v>
      </c>
      <c r="CD136" s="316">
        <f t="shared" ref="CD136" si="3587">IF(CD135=$A$12,CC136+($B$12*15),IF(CD135=$A$13,CC136+($B$13*15),IF(CD135=$A$15,IF(CC136+($B$15*15)&gt;100,100,CC136+($B$15*15)),IF(CD135=$A$14,IF(CC136+($B$14*15)&gt;100,100,CC136+($B$14*15)),IF(CD135=$A$16,IF(CC136+$B$16*15&gt;100,100,CC136+$B$16*15),CC136)))))</f>
        <v>80.686666666666667</v>
      </c>
      <c r="CE136" s="316">
        <f t="shared" ref="CE136" si="3588">IF(CE135=$A$12,CD136+($B$12*15),IF(CE135=$A$13,CD136+($B$13*15),IF(CE135=$A$15,IF(CD136+($B$15*15)&gt;100,100,CD136+($B$15*15)),IF(CE135=$A$14,IF(CD136+($B$14*15)&gt;100,100,CD136+($B$14*15)),IF(CE135=$A$16,IF(CD136+$B$16*15&gt;100,100,CD136+$B$16*15),CD136)))))</f>
        <v>80.686666666666667</v>
      </c>
      <c r="CF136" s="316">
        <f t="shared" ref="CF136" si="3589">IF(CF135=$A$12,CE136+($B$12*15),IF(CF135=$A$13,CE136+($B$13*15),IF(CF135=$A$15,IF(CE136+($B$15*15)&gt;100,100,CE136+($B$15*15)),IF(CF135=$A$14,IF(CE136+($B$14*15)&gt;100,100,CE136+($B$14*15)),IF(CF135=$A$16,IF(CE136+$B$16*15&gt;100,100,CE136+$B$16*15),CE136)))))</f>
        <v>80.686666666666667</v>
      </c>
      <c r="CG136" s="316">
        <f t="shared" ref="CG136" si="3590">IF(CG135=$A$12,CF136+($B$12*15),IF(CG135=$A$13,CF136+($B$13*15),IF(CG135=$A$15,IF(CF136+($B$15*15)&gt;100,100,CF136+($B$15*15)),IF(CG135=$A$14,IF(CF136+($B$14*15)&gt;100,100,CF136+($B$14*15)),IF(CG135=$A$16,IF(CF136+$B$16*15&gt;100,100,CF136+$B$16*15),CF136)))))</f>
        <v>80.686666666666667</v>
      </c>
      <c r="CH136" s="316">
        <f t="shared" ref="CH136" si="3591">IF(CH135=$A$12,CG136+($B$12*15),IF(CH135=$A$13,CG136+($B$13*15),IF(CH135=$A$15,IF(CG136+($B$15*15)&gt;100,100,CG136+($B$15*15)),IF(CH135=$A$14,IF(CG136+($B$14*15)&gt;100,100,CG136+($B$14*15)),IF(CH135=$A$16,IF(CG136+$B$16*15&gt;100,100,CG136+$B$16*15),CG136)))))</f>
        <v>80.686666666666667</v>
      </c>
      <c r="CI136" s="316">
        <f t="shared" ref="CI136" si="3592">IF(CI135=$A$12,CH136+($B$12*15),IF(CI135=$A$13,CH136+($B$13*15),IF(CI135=$A$15,IF(CH136+($B$15*15)&gt;100,100,CH136+($B$15*15)),IF(CI135=$A$14,IF(CH136+($B$14*15)&gt;100,100,CH136+($B$14*15)),IF(CI135=$A$16,IF(CH136+$B$16*15&gt;100,100,CH136+$B$16*15),CH136)))))</f>
        <v>80.686666666666667</v>
      </c>
      <c r="CJ136" s="316">
        <f t="shared" ref="CJ136" si="3593">IF(CJ135=$A$12,CI136+($B$12*15),IF(CJ135=$A$13,CI136+($B$13*15),IF(CJ135=$A$15,IF(CI136+($B$15*15)&gt;100,100,CI136+($B$15*15)),IF(CJ135=$A$14,IF(CI136+($B$14*15)&gt;100,100,CI136+($B$14*15)),IF(CJ135=$A$16,IF(CI136+$B$16*15&gt;100,100,CI136+$B$16*15),CI136)))))</f>
        <v>80.686666666666667</v>
      </c>
      <c r="CK136" s="316">
        <f t="shared" ref="CK136" si="3594">IF(CK135=$A$12,CJ136+($B$12*15),IF(CK135=$A$13,CJ136+($B$13*15),IF(CK135=$A$15,IF(CJ136+($B$15*15)&gt;100,100,CJ136+($B$15*15)),IF(CK135=$A$14,IF(CJ136+($B$14*15)&gt;100,100,CJ136+($B$14*15)),IF(CK135=$A$16,IF(CJ136+$B$16*15&gt;100,100,CJ136+$B$16*15),CJ136)))))</f>
        <v>80.686666666666667</v>
      </c>
      <c r="CL136" s="316">
        <f t="shared" ref="CL136" si="3595">IF(CL135=$A$12,CK136+($B$12*15),IF(CL135=$A$13,CK136+($B$13*15),IF(CL135=$A$15,IF(CK136+($B$15*15)&gt;100,100,CK136+($B$15*15)),IF(CL135=$A$14,IF(CK136+($B$14*15)&gt;100,100,CK136+($B$14*15)),IF(CL135=$A$16,IF(CK136+$B$16*15&gt;100,100,CK136+$B$16*15),CK136)))))</f>
        <v>80.686666666666667</v>
      </c>
      <c r="CM136" s="316">
        <f t="shared" ref="CM136" si="3596">IF(CM135=$A$12,CL136+($B$12*15),IF(CM135=$A$13,CL136+($B$13*15),IF(CM135=$A$15,IF(CL136+($B$15*15)&gt;100,100,CL136+($B$15*15)),IF(CM135=$A$14,IF(CL136+($B$14*15)&gt;100,100,CL136+($B$14*15)),IF(CM135=$A$16,IF(CL136+$B$16*15&gt;100,100,CL136+$B$16*15),CL136)))))</f>
        <v>80.686666666666667</v>
      </c>
      <c r="CN136" s="316">
        <f t="shared" ref="CN136" si="3597">IF(CN135=$A$12,CM136+($B$12*15),IF(CN135=$A$13,CM136+($B$13*15),IF(CN135=$A$15,IF(CM136+($B$15*15)&gt;100,100,CM136+($B$15*15)),IF(CN135=$A$14,IF(CM136+($B$14*15)&gt;100,100,CM136+($B$14*15)),IF(CN135=$A$16,IF(CM136+$B$16*15&gt;100,100,CM136+$B$16*15),CM136)))))</f>
        <v>80.686666666666667</v>
      </c>
      <c r="CO136" s="316">
        <f t="shared" ref="CO136" si="3598">IF(CO135=$A$12,CN136+($B$12*15),IF(CO135=$A$13,CN136+($B$13*15),IF(CO135=$A$15,IF(CN136+($B$15*15)&gt;100,100,CN136+($B$15*15)),IF(CO135=$A$14,IF(CN136+($B$14*15)&gt;100,100,CN136+($B$14*15)),IF(CO135=$A$16,IF(CN136+$B$16*15&gt;100,100,CN136+$B$16*15),CN136)))))</f>
        <v>80.686666666666667</v>
      </c>
      <c r="CP136" s="316">
        <f t="shared" ref="CP136" si="3599">IF(CP135=$A$12,CO136+($B$12*15),IF(CP135=$A$13,CO136+($B$13*15),IF(CP135=$A$15,IF(CO136+($B$15*15)&gt;100,100,CO136+($B$15*15)),IF(CP135=$A$14,IF(CO136+($B$14*15)&gt;100,100,CO136+($B$14*15)),IF(CP135=$A$16,IF(CO136+$B$16*15&gt;100,100,CO136+$B$16*15),CO136)))))</f>
        <v>80.686666666666667</v>
      </c>
      <c r="CQ136" s="316">
        <f t="shared" ref="CQ136" si="3600">IF(CQ135=$A$12,CP136+($B$12*15),IF(CQ135=$A$13,CP136+($B$13*15),IF(CQ135=$A$15,IF(CP136+($B$15*15)&gt;100,100,CP136+($B$15*15)),IF(CQ135=$A$14,IF(CP136+($B$14*15)&gt;100,100,CP136+($B$14*15)),IF(CQ135=$A$16,IF(CP136+$B$16*15&gt;100,100,CP136+$B$16*15),CP136)))))</f>
        <v>80.686666666666667</v>
      </c>
      <c r="CR136" s="316">
        <f t="shared" ref="CR136" si="3601">IF(CR135=$A$12,CQ136+($B$12*15),IF(CR135=$A$13,CQ136+($B$13*15),IF(CR135=$A$15,IF(CQ136+($B$15*15)&gt;100,100,CQ136+($B$15*15)),IF(CR135=$A$14,IF(CQ136+($B$14*15)&gt;100,100,CQ136+($B$14*15)),IF(CR135=$A$16,IF(CQ136+$B$16*15&gt;100,100,CQ136+$B$16*15),CQ136)))))</f>
        <v>80.686666666666667</v>
      </c>
      <c r="CS136" s="316">
        <f t="shared" ref="CS136" si="3602">IF(CS135=$A$12,CR136+($B$12*15),IF(CS135=$A$13,CR136+($B$13*15),IF(CS135=$A$15,IF(CR136+($B$15*15)&gt;100,100,CR136+($B$15*15)),IF(CS135=$A$14,IF(CR136+($B$14*15)&gt;100,100,CR136+($B$14*15)),IF(CS135=$A$16,IF(CR136+$B$16*15&gt;100,100,CR136+$B$16*15),CR136)))))</f>
        <v>80.686666666666667</v>
      </c>
      <c r="CT136" s="316">
        <f t="shared" ref="CT136" si="3603">IF(CT135=$A$12,CS136+($B$12*15),IF(CT135=$A$13,CS136+($B$13*15),IF(CT135=$A$15,IF(CS136+($B$15*15)&gt;100,100,CS136+($B$15*15)),IF(CT135=$A$14,IF(CS136+($B$14*15)&gt;100,100,CS136+($B$14*15)),IF(CT135=$A$16,IF(CS136+$B$16*15&gt;100,100,CS136+$B$16*15),CS136)))))</f>
        <v>80.686666666666667</v>
      </c>
      <c r="CU136" s="316">
        <f t="shared" ref="CU136" si="3604">IF(CU135=$A$12,CT136+($B$12*15),IF(CU135=$A$13,CT136+($B$13*15),IF(CU135=$A$15,IF(CT136+($B$15*15)&gt;100,100,CT136+($B$15*15)),IF(CU135=$A$14,IF(CT136+($B$14*15)&gt;100,100,CT136+($B$14*15)),IF(CU135=$A$16,IF(CT136+$B$16*15&gt;100,100,CT136+$B$16*15),CT136)))))</f>
        <v>80.686666666666667</v>
      </c>
      <c r="CV136" s="316">
        <f t="shared" ref="CV136" si="3605">IF(CV135=$A$12,CU136+($B$12*15),IF(CV135=$A$13,CU136+($B$13*15),IF(CV135=$A$15,IF(CU136+($B$15*15)&gt;100,100,CU136+($B$15*15)),IF(CV135=$A$14,IF(CU136+($B$14*15)&gt;100,100,CU136+($B$14*15)),IF(CV135=$A$16,IF(CU136+$B$16*15&gt;100,100,CU136+$B$16*15),CU136)))))</f>
        <v>80.686666666666667</v>
      </c>
      <c r="CW136" s="311">
        <f t="shared" ref="CW136" si="3606">CL136-10</f>
        <v>70.686666666666667</v>
      </c>
    </row>
    <row r="137" spans="1:101" s="299" customFormat="1" ht="12" x14ac:dyDescent="0.2">
      <c r="A137" s="416"/>
      <c r="B137" s="419" t="s">
        <v>48</v>
      </c>
      <c r="C137" s="304" t="s">
        <v>44</v>
      </c>
      <c r="D137" s="314" t="s">
        <v>45</v>
      </c>
      <c r="E137" s="316"/>
      <c r="F137" s="316"/>
      <c r="G137" s="316"/>
      <c r="H137" s="316"/>
      <c r="I137" s="317" t="s">
        <v>17</v>
      </c>
      <c r="J137" s="317" t="s">
        <v>17</v>
      </c>
      <c r="K137" s="317" t="s">
        <v>17</v>
      </c>
      <c r="L137" s="317" t="s">
        <v>17</v>
      </c>
      <c r="M137" s="316" t="s">
        <v>207</v>
      </c>
      <c r="N137" s="316" t="s">
        <v>207</v>
      </c>
      <c r="O137" s="316" t="s">
        <v>23</v>
      </c>
      <c r="P137" s="316" t="s">
        <v>23</v>
      </c>
      <c r="Q137" s="316" t="s">
        <v>23</v>
      </c>
      <c r="R137" s="316" t="s">
        <v>23</v>
      </c>
      <c r="S137" s="316" t="s">
        <v>23</v>
      </c>
      <c r="T137" s="316" t="s">
        <v>23</v>
      </c>
      <c r="U137" s="316" t="s">
        <v>23</v>
      </c>
      <c r="V137" s="316" t="s">
        <v>23</v>
      </c>
      <c r="W137" s="316" t="s">
        <v>23</v>
      </c>
      <c r="X137" s="316" t="s">
        <v>23</v>
      </c>
      <c r="Y137" s="316" t="s">
        <v>23</v>
      </c>
      <c r="Z137" s="316" t="s">
        <v>23</v>
      </c>
      <c r="AA137" s="316" t="s">
        <v>23</v>
      </c>
      <c r="AB137" s="316" t="s">
        <v>23</v>
      </c>
      <c r="AC137" s="316" t="s">
        <v>23</v>
      </c>
      <c r="AD137" s="316" t="s">
        <v>23</v>
      </c>
      <c r="AE137" s="316" t="s">
        <v>23</v>
      </c>
      <c r="AF137" s="316" t="s">
        <v>23</v>
      </c>
      <c r="AG137" s="316" t="s">
        <v>23</v>
      </c>
      <c r="AH137" s="316" t="s">
        <v>23</v>
      </c>
      <c r="AI137" s="316" t="s">
        <v>23</v>
      </c>
      <c r="AJ137" s="316" t="s">
        <v>23</v>
      </c>
      <c r="AK137" s="316" t="s">
        <v>23</v>
      </c>
      <c r="AL137" s="316" t="s">
        <v>23</v>
      </c>
      <c r="AM137" s="316" t="s">
        <v>23</v>
      </c>
      <c r="AN137" s="316" t="s">
        <v>23</v>
      </c>
      <c r="AO137" s="316" t="s">
        <v>23</v>
      </c>
      <c r="AP137" s="316" t="s">
        <v>23</v>
      </c>
      <c r="AQ137" s="316" t="s">
        <v>23</v>
      </c>
      <c r="AR137" s="316" t="s">
        <v>23</v>
      </c>
      <c r="AS137" s="316" t="s">
        <v>23</v>
      </c>
      <c r="AT137" s="316" t="s">
        <v>23</v>
      </c>
      <c r="AU137" s="316" t="s">
        <v>23</v>
      </c>
      <c r="AV137" s="316" t="s">
        <v>23</v>
      </c>
      <c r="AW137" s="316" t="s">
        <v>23</v>
      </c>
      <c r="AX137" s="316" t="s">
        <v>23</v>
      </c>
      <c r="AY137" s="316" t="s">
        <v>23</v>
      </c>
      <c r="AZ137" s="316" t="s">
        <v>23</v>
      </c>
      <c r="BA137" s="316" t="s">
        <v>23</v>
      </c>
      <c r="BB137" s="316" t="s">
        <v>207</v>
      </c>
      <c r="BC137" s="317" t="s">
        <v>17</v>
      </c>
      <c r="BD137" s="317" t="s">
        <v>17</v>
      </c>
      <c r="BE137" s="317" t="s">
        <v>17</v>
      </c>
      <c r="BF137" s="317" t="s">
        <v>17</v>
      </c>
      <c r="BG137" s="316" t="s">
        <v>207</v>
      </c>
      <c r="BH137" s="316" t="s">
        <v>207</v>
      </c>
      <c r="BI137" s="316"/>
      <c r="BJ137" s="316"/>
      <c r="BK137" s="316"/>
      <c r="BL137" s="316"/>
      <c r="BM137" s="316"/>
      <c r="BN137" s="316"/>
      <c r="BO137" s="316"/>
      <c r="BP137" s="316"/>
      <c r="BQ137" s="316"/>
      <c r="BR137" s="316"/>
      <c r="BS137" s="316"/>
      <c r="BT137" s="316"/>
      <c r="BU137" s="316"/>
      <c r="BV137" s="316"/>
      <c r="BW137" s="316"/>
      <c r="BX137" s="316"/>
      <c r="BY137" s="316"/>
      <c r="BZ137" s="316"/>
      <c r="CA137" s="316"/>
      <c r="CB137" s="316"/>
      <c r="CC137" s="316"/>
      <c r="CD137" s="316"/>
      <c r="CE137" s="316"/>
      <c r="CF137" s="316"/>
      <c r="CG137" s="316"/>
      <c r="CH137" s="316"/>
      <c r="CI137" s="316"/>
      <c r="CJ137" s="316"/>
      <c r="CK137" s="316"/>
      <c r="CL137" s="316"/>
      <c r="CM137" s="316"/>
      <c r="CN137" s="316"/>
      <c r="CO137" s="316"/>
      <c r="CP137" s="316"/>
      <c r="CQ137" s="316"/>
      <c r="CR137" s="316"/>
      <c r="CS137" s="316"/>
      <c r="CT137" s="316"/>
      <c r="CU137" s="316"/>
      <c r="CV137" s="316"/>
      <c r="CW137" s="303" t="s">
        <v>46</v>
      </c>
    </row>
    <row r="138" spans="1:101" s="303" customFormat="1" ht="12" x14ac:dyDescent="0.2">
      <c r="A138" s="416"/>
      <c r="B138" s="420"/>
      <c r="C138" s="304" t="s">
        <v>37</v>
      </c>
      <c r="D138" s="315">
        <f>CW104</f>
        <v>90</v>
      </c>
      <c r="E138" s="316">
        <f>IF(E137=$A$12,D138+($B$12*15),IF(E137=$A$13,D138+($B$13*15),IF(E137=$A$15,IF(D138+($B$15*15)&gt;100,100,D138+($B$15*15)),IF(E137=$A$14,IF(D138+($B$14*15)&gt;100,100,D138+($B$14*15)),IF(E137=$A$16,IF(D138+$B$16*15&gt;100,100,D138+$B$16*15),D138)))))</f>
        <v>90</v>
      </c>
      <c r="F138" s="316">
        <f t="shared" ref="F138" si="3607">IF(F137=$A$12,E138+($B$12*15),IF(F137=$A$13,E138+($B$13*15),IF(F137=$A$15,IF(E138+($B$15*15)&gt;100,100,E138+($B$15*15)),IF(F137=$A$14,IF(E138+($B$14*15)&gt;100,100,E138+($B$14*15)),IF(F137=$A$16,IF(E138+$B$16*15&gt;100,100,E138+$B$16*15),E138)))))</f>
        <v>90</v>
      </c>
      <c r="G138" s="316">
        <f t="shared" ref="G138" si="3608">IF(G137=$A$12,F138+($B$12*15),IF(G137=$A$13,F138+($B$13*15),IF(G137=$A$15,IF(F138+($B$15*15)&gt;100,100,F138+($B$15*15)),IF(G137=$A$14,IF(F138+($B$14*15)&gt;100,100,F138+($B$14*15)),IF(G137=$A$16,IF(F138+$B$16*15&gt;100,100,F138+$B$16*15),F138)))))</f>
        <v>90</v>
      </c>
      <c r="H138" s="316">
        <f t="shared" ref="H138" si="3609">IF(H137=$A$12,G138+($B$12*15),IF(H137=$A$13,G138+($B$13*15),IF(H137=$A$15,IF(G138+($B$15*15)&gt;100,100,G138+($B$15*15)),IF(H137=$A$14,IF(G138+($B$14*15)&gt;100,100,G138+($B$14*15)),IF(H137=$A$16,IF(G138+$B$16*15&gt;100,100,G138+$B$16*15),G138)))))</f>
        <v>90</v>
      </c>
      <c r="I138" s="316">
        <f t="shared" ref="I138" si="3610">IF(I137=$A$12,H138+($B$12*15),IF(I137=$A$13,H138+($B$13*15),IF(I137=$A$15,IF(H138+($B$15*15)&gt;100,100,H138+($B$15*15)),IF(I137=$A$14,IF(H138+($B$14*15)&gt;100,100,H138+($B$14*15)),IF(I137=$A$16,IF(H138+$B$16*15&gt;100,100,H138+$B$16*15),H138)))))</f>
        <v>100</v>
      </c>
      <c r="J138" s="316">
        <f t="shared" ref="J138" si="3611">IF(J137=$A$12,I138+($B$12*15),IF(J137=$A$13,I138+($B$13*15),IF(J137=$A$15,IF(I138+($B$15*15)&gt;100,100,I138+($B$15*15)),IF(J137=$A$14,IF(I138+($B$14*15)&gt;100,100,I138+($B$14*15)),IF(J137=$A$16,IF(I138+$B$16*15&gt;100,100,I138+$B$16*15),I138)))))</f>
        <v>100</v>
      </c>
      <c r="K138" s="316">
        <f t="shared" ref="K138" si="3612">IF(K137=$A$12,J138+($B$12*15),IF(K137=$A$13,J138+($B$13*15),IF(K137=$A$15,IF(J138+($B$15*15)&gt;100,100,J138+($B$15*15)),IF(K137=$A$14,IF(J138+($B$14*15)&gt;100,100,J138+($B$14*15)),IF(K137=$A$16,IF(J138+$B$16*15&gt;100,100,J138+$B$16*15),J138)))))</f>
        <v>100</v>
      </c>
      <c r="L138" s="316">
        <f t="shared" ref="L138" si="3613">IF(L137=$A$12,K138+($B$12*15),IF(L137=$A$13,K138+($B$13*15),IF(L137=$A$15,IF(K138+($B$15*15)&gt;100,100,K138+($B$15*15)),IF(L137=$A$14,IF(K138+($B$14*15)&gt;100,100,K138+($B$14*15)),IF(L137=$A$16,IF(K138+$B$16*15&gt;100,100,K138+$B$16*15),K138)))))</f>
        <v>100</v>
      </c>
      <c r="M138" s="316">
        <f t="shared" ref="M138" si="3614">IF(M137=$A$12,L138+($B$12*15),IF(M137=$A$13,L138+($B$13*15),IF(M137=$A$15,IF(L138+($B$15*15)&gt;100,100,L138+($B$15*15)),IF(M137=$A$14,IF(L138+($B$14*15)&gt;100,100,L138+($B$14*15)),IF(M137=$A$16,IF(L138+$B$16*15&gt;100,100,L138+$B$16*15),L138)))))</f>
        <v>98.076666666666668</v>
      </c>
      <c r="N138" s="316">
        <f t="shared" ref="N138" si="3615">IF(N137=$A$12,M138+($B$12*15),IF(N137=$A$13,M138+($B$13*15),IF(N137=$A$15,IF(M138+($B$15*15)&gt;100,100,M138+($B$15*15)),IF(N137=$A$14,IF(M138+($B$14*15)&gt;100,100,M138+($B$14*15)),IF(N137=$A$16,IF(M138+$B$16*15&gt;100,100,M138+$B$16*15),M138)))))</f>
        <v>96.153333333333336</v>
      </c>
      <c r="O138" s="316">
        <f t="shared" ref="O138" si="3616">IF(O137=$A$12,N138+($B$12*15),IF(O137=$A$13,N138+($B$13*15),IF(O137=$A$15,IF(N138+($B$15*15)&gt;100,100,N138+($B$15*15)),IF(O137=$A$14,IF(N138+($B$14*15)&gt;100,100,N138+($B$14*15)),IF(O137=$A$16,IF(N138+$B$16*15&gt;100,100,N138+$B$16*15),N138)))))</f>
        <v>94.216666666666669</v>
      </c>
      <c r="P138" s="316">
        <f t="shared" ref="P138" si="3617">IF(P137=$A$12,O138+($B$12*15),IF(P137=$A$13,O138+($B$13*15),IF(P137=$A$15,IF(O138+($B$15*15)&gt;100,100,O138+($B$15*15)),IF(P137=$A$14,IF(O138+($B$14*15)&gt;100,100,O138+($B$14*15)),IF(P137=$A$16,IF(O138+$B$16*15&gt;100,100,O138+$B$16*15),O138)))))</f>
        <v>92.28</v>
      </c>
      <c r="Q138" s="316">
        <f t="shared" ref="Q138" si="3618">IF(Q137=$A$12,P138+($B$12*15),IF(Q137=$A$13,P138+($B$13*15),IF(Q137=$A$15,IF(P138+($B$15*15)&gt;100,100,P138+($B$15*15)),IF(Q137=$A$14,IF(P138+($B$14*15)&gt;100,100,P138+($B$14*15)),IF(Q137=$A$16,IF(P138+$B$16*15&gt;100,100,P138+$B$16*15),P138)))))</f>
        <v>90.343333333333334</v>
      </c>
      <c r="R138" s="316">
        <f t="shared" ref="R138" si="3619">IF(R137=$A$12,Q138+($B$12*15),IF(R137=$A$13,Q138+($B$13*15),IF(R137=$A$15,IF(Q138+($B$15*15)&gt;100,100,Q138+($B$15*15)),IF(R137=$A$14,IF(Q138+($B$14*15)&gt;100,100,Q138+($B$14*15)),IF(R137=$A$16,IF(Q138+$B$16*15&gt;100,100,Q138+$B$16*15),Q138)))))</f>
        <v>88.406666666666666</v>
      </c>
      <c r="S138" s="316">
        <f t="shared" ref="S138" si="3620">IF(S137=$A$12,R138+($B$12*15),IF(S137=$A$13,R138+($B$13*15),IF(S137=$A$15,IF(R138+($B$15*15)&gt;100,100,R138+($B$15*15)),IF(S137=$A$14,IF(R138+($B$14*15)&gt;100,100,R138+($B$14*15)),IF(S137=$A$16,IF(R138+$B$16*15&gt;100,100,R138+$B$16*15),R138)))))</f>
        <v>86.47</v>
      </c>
      <c r="T138" s="316">
        <f t="shared" ref="T138" si="3621">IF(T137=$A$12,S138+($B$12*15),IF(T137=$A$13,S138+($B$13*15),IF(T137=$A$15,IF(S138+($B$15*15)&gt;100,100,S138+($B$15*15)),IF(T137=$A$14,IF(S138+($B$14*15)&gt;100,100,S138+($B$14*15)),IF(T137=$A$16,IF(S138+$B$16*15&gt;100,100,S138+$B$16*15),S138)))))</f>
        <v>84.533333333333331</v>
      </c>
      <c r="U138" s="316">
        <f t="shared" ref="U138" si="3622">IF(U137=$A$12,T138+($B$12*15),IF(U137=$A$13,T138+($B$13*15),IF(U137=$A$15,IF(T138+($B$15*15)&gt;100,100,T138+($B$15*15)),IF(U137=$A$14,IF(T138+($B$14*15)&gt;100,100,T138+($B$14*15)),IF(U137=$A$16,IF(T138+$B$16*15&gt;100,100,T138+$B$16*15),T138)))))</f>
        <v>82.596666666666664</v>
      </c>
      <c r="V138" s="316">
        <f t="shared" ref="V138" si="3623">IF(V137=$A$12,U138+($B$12*15),IF(V137=$A$13,U138+($B$13*15),IF(V137=$A$15,IF(U138+($B$15*15)&gt;100,100,U138+($B$15*15)),IF(V137=$A$14,IF(U138+($B$14*15)&gt;100,100,U138+($B$14*15)),IF(V137=$A$16,IF(U138+$B$16*15&gt;100,100,U138+$B$16*15),U138)))))</f>
        <v>80.66</v>
      </c>
      <c r="W138" s="316">
        <f t="shared" ref="W138" si="3624">IF(W137=$A$12,V138+($B$12*15),IF(W137=$A$13,V138+($B$13*15),IF(W137=$A$15,IF(V138+($B$15*15)&gt;100,100,V138+($B$15*15)),IF(W137=$A$14,IF(V138+($B$14*15)&gt;100,100,V138+($B$14*15)),IF(W137=$A$16,IF(V138+$B$16*15&gt;100,100,V138+$B$16*15),V138)))))</f>
        <v>78.723333333333329</v>
      </c>
      <c r="X138" s="316">
        <f t="shared" ref="X138" si="3625">IF(X137=$A$12,W138+($B$12*15),IF(X137=$A$13,W138+($B$13*15),IF(X137=$A$15,IF(W138+($B$15*15)&gt;100,100,W138+($B$15*15)),IF(X137=$A$14,IF(W138+($B$14*15)&gt;100,100,W138+($B$14*15)),IF(X137=$A$16,IF(W138+$B$16*15&gt;100,100,W138+$B$16*15),W138)))))</f>
        <v>76.786666666666662</v>
      </c>
      <c r="Y138" s="316">
        <f t="shared" ref="Y138" si="3626">IF(Y137=$A$12,X138+($B$12*15),IF(Y137=$A$13,X138+($B$13*15),IF(Y137=$A$15,IF(X138+($B$15*15)&gt;100,100,X138+($B$15*15)),IF(Y137=$A$14,IF(X138+($B$14*15)&gt;100,100,X138+($B$14*15)),IF(Y137=$A$16,IF(X138+$B$16*15&gt;100,100,X138+$B$16*15),X138)))))</f>
        <v>74.849999999999994</v>
      </c>
      <c r="Z138" s="316">
        <f t="shared" ref="Z138" si="3627">IF(Z137=$A$12,Y138+($B$12*15),IF(Z137=$A$13,Y138+($B$13*15),IF(Z137=$A$15,IF(Y138+($B$15*15)&gt;100,100,Y138+($B$15*15)),IF(Z137=$A$14,IF(Y138+($B$14*15)&gt;100,100,Y138+($B$14*15)),IF(Z137=$A$16,IF(Y138+$B$16*15&gt;100,100,Y138+$B$16*15),Y138)))))</f>
        <v>72.913333333333327</v>
      </c>
      <c r="AA138" s="316">
        <f t="shared" ref="AA138" si="3628">IF(AA137=$A$12,Z138+($B$12*15),IF(AA137=$A$13,Z138+($B$13*15),IF(AA137=$A$15,IF(Z138+($B$15*15)&gt;100,100,Z138+($B$15*15)),IF(AA137=$A$14,IF(Z138+($B$14*15)&gt;100,100,Z138+($B$14*15)),IF(AA137=$A$16,IF(Z138+$B$16*15&gt;100,100,Z138+$B$16*15),Z138)))))</f>
        <v>70.976666666666659</v>
      </c>
      <c r="AB138" s="316">
        <f t="shared" ref="AB138" si="3629">IF(AB137=$A$12,AA138+($B$12*15),IF(AB137=$A$13,AA138+($B$13*15),IF(AB137=$A$15,IF(AA138+($B$15*15)&gt;100,100,AA138+($B$15*15)),IF(AB137=$A$14,IF(AA138+($B$14*15)&gt;100,100,AA138+($B$14*15)),IF(AB137=$A$16,IF(AA138+$B$16*15&gt;100,100,AA138+$B$16*15),AA138)))))</f>
        <v>69.039999999999992</v>
      </c>
      <c r="AC138" s="316">
        <f t="shared" ref="AC138" si="3630">IF(AC137=$A$12,AB138+($B$12*15),IF(AC137=$A$13,AB138+($B$13*15),IF(AC137=$A$15,IF(AB138+($B$15*15)&gt;100,100,AB138+($B$15*15)),IF(AC137=$A$14,IF(AB138+($B$14*15)&gt;100,100,AB138+($B$14*15)),IF(AC137=$A$16,IF(AB138+$B$16*15&gt;100,100,AB138+$B$16*15),AB138)))))</f>
        <v>67.103333333333325</v>
      </c>
      <c r="AD138" s="316">
        <f t="shared" ref="AD138" si="3631">IF(AD137=$A$12,AC138+($B$12*15),IF(AD137=$A$13,AC138+($B$13*15),IF(AD137=$A$15,IF(AC138+($B$15*15)&gt;100,100,AC138+($B$15*15)),IF(AD137=$A$14,IF(AC138+($B$14*15)&gt;100,100,AC138+($B$14*15)),IF(AD137=$A$16,IF(AC138+$B$16*15&gt;100,100,AC138+$B$16*15),AC138)))))</f>
        <v>65.166666666666657</v>
      </c>
      <c r="AE138" s="316">
        <f t="shared" ref="AE138" si="3632">IF(AE137=$A$12,AD138+($B$12*15),IF(AE137=$A$13,AD138+($B$13*15),IF(AE137=$A$15,IF(AD138+($B$15*15)&gt;100,100,AD138+($B$15*15)),IF(AE137=$A$14,IF(AD138+($B$14*15)&gt;100,100,AD138+($B$14*15)),IF(AE137=$A$16,IF(AD138+$B$16*15&gt;100,100,AD138+$B$16*15),AD138)))))</f>
        <v>63.22999999999999</v>
      </c>
      <c r="AF138" s="316">
        <f t="shared" ref="AF138" si="3633">IF(AF137=$A$12,AE138+($B$12*15),IF(AF137=$A$13,AE138+($B$13*15),IF(AF137=$A$15,IF(AE138+($B$15*15)&gt;100,100,AE138+($B$15*15)),IF(AF137=$A$14,IF(AE138+($B$14*15)&gt;100,100,AE138+($B$14*15)),IF(AF137=$A$16,IF(AE138+$B$16*15&gt;100,100,AE138+$B$16*15),AE138)))))</f>
        <v>61.293333333333322</v>
      </c>
      <c r="AG138" s="316">
        <f t="shared" ref="AG138" si="3634">IF(AG137=$A$12,AF138+($B$12*15),IF(AG137=$A$13,AF138+($B$13*15),IF(AG137=$A$15,IF(AF138+($B$15*15)&gt;100,100,AF138+($B$15*15)),IF(AG137=$A$14,IF(AF138+($B$14*15)&gt;100,100,AF138+($B$14*15)),IF(AG137=$A$16,IF(AF138+$B$16*15&gt;100,100,AF138+$B$16*15),AF138)))))</f>
        <v>59.356666666666655</v>
      </c>
      <c r="AH138" s="316">
        <f t="shared" ref="AH138" si="3635">IF(AH137=$A$12,AG138+($B$12*15),IF(AH137=$A$13,AG138+($B$13*15),IF(AH137=$A$15,IF(AG138+($B$15*15)&gt;100,100,AG138+($B$15*15)),IF(AH137=$A$14,IF(AG138+($B$14*15)&gt;100,100,AG138+($B$14*15)),IF(AH137=$A$16,IF(AG138+$B$16*15&gt;100,100,AG138+$B$16*15),AG138)))))</f>
        <v>57.419999999999987</v>
      </c>
      <c r="AI138" s="316">
        <f t="shared" ref="AI138" si="3636">IF(AI137=$A$12,AH138+($B$12*15),IF(AI137=$A$13,AH138+($B$13*15),IF(AI137=$A$15,IF(AH138+($B$15*15)&gt;100,100,AH138+($B$15*15)),IF(AI137=$A$14,IF(AH138+($B$14*15)&gt;100,100,AH138+($B$14*15)),IF(AI137=$A$16,IF(AH138+$B$16*15&gt;100,100,AH138+$B$16*15),AH138)))))</f>
        <v>55.48333333333332</v>
      </c>
      <c r="AJ138" s="316">
        <f t="shared" ref="AJ138" si="3637">IF(AJ137=$A$12,AI138+($B$12*15),IF(AJ137=$A$13,AI138+($B$13*15),IF(AJ137=$A$15,IF(AI138+($B$15*15)&gt;100,100,AI138+($B$15*15)),IF(AJ137=$A$14,IF(AI138+($B$14*15)&gt;100,100,AI138+($B$14*15)),IF(AJ137=$A$16,IF(AI138+$B$16*15&gt;100,100,AI138+$B$16*15),AI138)))))</f>
        <v>53.546666666666653</v>
      </c>
      <c r="AK138" s="316">
        <f t="shared" ref="AK138" si="3638">IF(AK137=$A$12,AJ138+($B$12*15),IF(AK137=$A$13,AJ138+($B$13*15),IF(AK137=$A$15,IF(AJ138+($B$15*15)&gt;100,100,AJ138+($B$15*15)),IF(AK137=$A$14,IF(AJ138+($B$14*15)&gt;100,100,AJ138+($B$14*15)),IF(AK137=$A$16,IF(AJ138+$B$16*15&gt;100,100,AJ138+$B$16*15),AJ138)))))</f>
        <v>51.609999999999985</v>
      </c>
      <c r="AL138" s="316">
        <f t="shared" ref="AL138" si="3639">IF(AL137=$A$12,AK138+($B$12*15),IF(AL137=$A$13,AK138+($B$13*15),IF(AL137=$A$15,IF(AK138+($B$15*15)&gt;100,100,AK138+($B$15*15)),IF(AL137=$A$14,IF(AK138+($B$14*15)&gt;100,100,AK138+($B$14*15)),IF(AL137=$A$16,IF(AK138+$B$16*15&gt;100,100,AK138+$B$16*15),AK138)))))</f>
        <v>49.673333333333318</v>
      </c>
      <c r="AM138" s="316">
        <f t="shared" ref="AM138" si="3640">IF(AM137=$A$12,AL138+($B$12*15),IF(AM137=$A$13,AL138+($B$13*15),IF(AM137=$A$15,IF(AL138+($B$15*15)&gt;100,100,AL138+($B$15*15)),IF(AM137=$A$14,IF(AL138+($B$14*15)&gt;100,100,AL138+($B$14*15)),IF(AM137=$A$16,IF(AL138+$B$16*15&gt;100,100,AL138+$B$16*15),AL138)))))</f>
        <v>47.73666666666665</v>
      </c>
      <c r="AN138" s="316">
        <f t="shared" ref="AN138" si="3641">IF(AN137=$A$12,AM138+($B$12*15),IF(AN137=$A$13,AM138+($B$13*15),IF(AN137=$A$15,IF(AM138+($B$15*15)&gt;100,100,AM138+($B$15*15)),IF(AN137=$A$14,IF(AM138+($B$14*15)&gt;100,100,AM138+($B$14*15)),IF(AN137=$A$16,IF(AM138+$B$16*15&gt;100,100,AM138+$B$16*15),AM138)))))</f>
        <v>45.799999999999983</v>
      </c>
      <c r="AO138" s="316">
        <f t="shared" ref="AO138" si="3642">IF(AO137=$A$12,AN138+($B$12*15),IF(AO137=$A$13,AN138+($B$13*15),IF(AO137=$A$15,IF(AN138+($B$15*15)&gt;100,100,AN138+($B$15*15)),IF(AO137=$A$14,IF(AN138+($B$14*15)&gt;100,100,AN138+($B$14*15)),IF(AO137=$A$16,IF(AN138+$B$16*15&gt;100,100,AN138+$B$16*15),AN138)))))</f>
        <v>43.863333333333316</v>
      </c>
      <c r="AP138" s="316">
        <f t="shared" ref="AP138" si="3643">IF(AP137=$A$12,AO138+($B$12*15),IF(AP137=$A$13,AO138+($B$13*15),IF(AP137=$A$15,IF(AO138+($B$15*15)&gt;100,100,AO138+($B$15*15)),IF(AP137=$A$14,IF(AO138+($B$14*15)&gt;100,100,AO138+($B$14*15)),IF(AP137=$A$16,IF(AO138+$B$16*15&gt;100,100,AO138+$B$16*15),AO138)))))</f>
        <v>41.926666666666648</v>
      </c>
      <c r="AQ138" s="316">
        <f t="shared" ref="AQ138" si="3644">IF(AQ137=$A$12,AP138+($B$12*15),IF(AQ137=$A$13,AP138+($B$13*15),IF(AQ137=$A$15,IF(AP138+($B$15*15)&gt;100,100,AP138+($B$15*15)),IF(AQ137=$A$14,IF(AP138+($B$14*15)&gt;100,100,AP138+($B$14*15)),IF(AQ137=$A$16,IF(AP138+$B$16*15&gt;100,100,AP138+$B$16*15),AP138)))))</f>
        <v>39.989999999999981</v>
      </c>
      <c r="AR138" s="316">
        <f t="shared" ref="AR138" si="3645">IF(AR137=$A$12,AQ138+($B$12*15),IF(AR137=$A$13,AQ138+($B$13*15),IF(AR137=$A$15,IF(AQ138+($B$15*15)&gt;100,100,AQ138+($B$15*15)),IF(AR137=$A$14,IF(AQ138+($B$14*15)&gt;100,100,AQ138+($B$14*15)),IF(AR137=$A$16,IF(AQ138+$B$16*15&gt;100,100,AQ138+$B$16*15),AQ138)))))</f>
        <v>38.053333333333313</v>
      </c>
      <c r="AS138" s="316">
        <f t="shared" ref="AS138" si="3646">IF(AS137=$A$12,AR138+($B$12*15),IF(AS137=$A$13,AR138+($B$13*15),IF(AS137=$A$15,IF(AR138+($B$15*15)&gt;100,100,AR138+($B$15*15)),IF(AS137=$A$14,IF(AR138+($B$14*15)&gt;100,100,AR138+($B$14*15)),IF(AS137=$A$16,IF(AR138+$B$16*15&gt;100,100,AR138+$B$16*15),AR138)))))</f>
        <v>36.116666666666646</v>
      </c>
      <c r="AT138" s="316">
        <f t="shared" ref="AT138" si="3647">IF(AT137=$A$12,AS138+($B$12*15),IF(AT137=$A$13,AS138+($B$13*15),IF(AT137=$A$15,IF(AS138+($B$15*15)&gt;100,100,AS138+($B$15*15)),IF(AT137=$A$14,IF(AS138+($B$14*15)&gt;100,100,AS138+($B$14*15)),IF(AT137=$A$16,IF(AS138+$B$16*15&gt;100,100,AS138+$B$16*15),AS138)))))</f>
        <v>34.179999999999978</v>
      </c>
      <c r="AU138" s="316">
        <f t="shared" ref="AU138" si="3648">IF(AU137=$A$12,AT138+($B$12*15),IF(AU137=$A$13,AT138+($B$13*15),IF(AU137=$A$15,IF(AT138+($B$15*15)&gt;100,100,AT138+($B$15*15)),IF(AU137=$A$14,IF(AT138+($B$14*15)&gt;100,100,AT138+($B$14*15)),IF(AU137=$A$16,IF(AT138+$B$16*15&gt;100,100,AT138+$B$16*15),AT138)))))</f>
        <v>32.243333333333311</v>
      </c>
      <c r="AV138" s="316">
        <f t="shared" ref="AV138" si="3649">IF(AV137=$A$12,AU138+($B$12*15),IF(AV137=$A$13,AU138+($B$13*15),IF(AV137=$A$15,IF(AU138+($B$15*15)&gt;100,100,AU138+($B$15*15)),IF(AV137=$A$14,IF(AU138+($B$14*15)&gt;100,100,AU138+($B$14*15)),IF(AV137=$A$16,IF(AU138+$B$16*15&gt;100,100,AU138+$B$16*15),AU138)))))</f>
        <v>30.306666666666644</v>
      </c>
      <c r="AW138" s="316">
        <f t="shared" ref="AW138" si="3650">IF(AW137=$A$12,AV138+($B$12*15),IF(AW137=$A$13,AV138+($B$13*15),IF(AW137=$A$15,IF(AV138+($B$15*15)&gt;100,100,AV138+($B$15*15)),IF(AW137=$A$14,IF(AV138+($B$14*15)&gt;100,100,AV138+($B$14*15)),IF(AW137=$A$16,IF(AV138+$B$16*15&gt;100,100,AV138+$B$16*15),AV138)))))</f>
        <v>28.369999999999976</v>
      </c>
      <c r="AX138" s="316">
        <f t="shared" ref="AX138" si="3651">IF(AX137=$A$12,AW138+($B$12*15),IF(AX137=$A$13,AW138+($B$13*15),IF(AX137=$A$15,IF(AW138+($B$15*15)&gt;100,100,AW138+($B$15*15)),IF(AX137=$A$14,IF(AW138+($B$14*15)&gt;100,100,AW138+($B$14*15)),IF(AX137=$A$16,IF(AW138+$B$16*15&gt;100,100,AW138+$B$16*15),AW138)))))</f>
        <v>26.433333333333309</v>
      </c>
      <c r="AY138" s="316">
        <f t="shared" ref="AY138" si="3652">IF(AY137=$A$12,AX138+($B$12*15),IF(AY137=$A$13,AX138+($B$13*15),IF(AY137=$A$15,IF(AX138+($B$15*15)&gt;100,100,AX138+($B$15*15)),IF(AY137=$A$14,IF(AX138+($B$14*15)&gt;100,100,AX138+($B$14*15)),IF(AY137=$A$16,IF(AX138+$B$16*15&gt;100,100,AX138+$B$16*15),AX138)))))</f>
        <v>24.496666666666641</v>
      </c>
      <c r="AZ138" s="316">
        <f t="shared" ref="AZ138" si="3653">IF(AZ137=$A$12,AY138+($B$12*15),IF(AZ137=$A$13,AY138+($B$13*15),IF(AZ137=$A$15,IF(AY138+($B$15*15)&gt;100,100,AY138+($B$15*15)),IF(AZ137=$A$14,IF(AY138+($B$14*15)&gt;100,100,AY138+($B$14*15)),IF(AZ137=$A$16,IF(AY138+$B$16*15&gt;100,100,AY138+$B$16*15),AY138)))))</f>
        <v>22.559999999999974</v>
      </c>
      <c r="BA138" s="316">
        <f t="shared" ref="BA138" si="3654">IF(BA137=$A$12,AZ138+($B$12*15),IF(BA137=$A$13,AZ138+($B$13*15),IF(BA137=$A$15,IF(AZ138+($B$15*15)&gt;100,100,AZ138+($B$15*15)),IF(BA137=$A$14,IF(AZ138+($B$14*15)&gt;100,100,AZ138+($B$14*15)),IF(BA137=$A$16,IF(AZ138+$B$16*15&gt;100,100,AZ138+$B$16*15),AZ138)))))</f>
        <v>20.623333333333306</v>
      </c>
      <c r="BB138" s="316">
        <f t="shared" ref="BB138" si="3655">IF(BB137=$A$12,BA138+($B$12*15),IF(BB137=$A$13,BA138+($B$13*15),IF(BB137=$A$15,IF(BA138+($B$15*15)&gt;100,100,BA138+($B$15*15)),IF(BB137=$A$14,IF(BA138+($B$14*15)&gt;100,100,BA138+($B$14*15)),IF(BB137=$A$16,IF(BA138+$B$16*15&gt;100,100,BA138+$B$16*15),BA138)))))</f>
        <v>18.699999999999974</v>
      </c>
      <c r="BC138" s="316">
        <f t="shared" ref="BC138" si="3656">IF(BC137=$A$12,BB138+($B$12*15),IF(BC137=$A$13,BB138+($B$13*15),IF(BC137=$A$15,IF(BB138+($B$15*15)&gt;100,100,BB138+($B$15*15)),IF(BC137=$A$14,IF(BB138+($B$14*15)&gt;100,100,BB138+($B$14*15)),IF(BC137=$A$16,IF(BB138+$B$16*15&gt;100,100,BB138+$B$16*15),BB138)))))</f>
        <v>43.699999999999974</v>
      </c>
      <c r="BD138" s="316">
        <f t="shared" ref="BD138" si="3657">IF(BD137=$A$12,BC138+($B$12*15),IF(BD137=$A$13,BC138+($B$13*15),IF(BD137=$A$15,IF(BC138+($B$15*15)&gt;100,100,BC138+($B$15*15)),IF(BD137=$A$14,IF(BC138+($B$14*15)&gt;100,100,BC138+($B$14*15)),IF(BD137=$A$16,IF(BC138+$B$16*15&gt;100,100,BC138+$B$16*15),BC138)))))</f>
        <v>68.699999999999974</v>
      </c>
      <c r="BE138" s="316">
        <f t="shared" ref="BE138" si="3658">IF(BE137=$A$12,BD138+($B$12*15),IF(BE137=$A$13,BD138+($B$13*15),IF(BE137=$A$15,IF(BD138+($B$15*15)&gt;100,100,BD138+($B$15*15)),IF(BE137=$A$14,IF(BD138+($B$14*15)&gt;100,100,BD138+($B$14*15)),IF(BE137=$A$16,IF(BD138+$B$16*15&gt;100,100,BD138+$B$16*15),BD138)))))</f>
        <v>93.699999999999974</v>
      </c>
      <c r="BF138" s="316">
        <f t="shared" ref="BF138" si="3659">IF(BF137=$A$12,BE138+($B$12*15),IF(BF137=$A$13,BE138+($B$13*15),IF(BF137=$A$15,IF(BE138+($B$15*15)&gt;100,100,BE138+($B$15*15)),IF(BF137=$A$14,IF(BE138+($B$14*15)&gt;100,100,BE138+($B$14*15)),IF(BF137=$A$16,IF(BE138+$B$16*15&gt;100,100,BE138+$B$16*15),BE138)))))</f>
        <v>100</v>
      </c>
      <c r="BG138" s="316">
        <f t="shared" ref="BG138" si="3660">IF(BG137=$A$12,BF138+($B$12*15),IF(BG137=$A$13,BF138+($B$13*15),IF(BG137=$A$15,IF(BF138+($B$15*15)&gt;100,100,BF138+($B$15*15)),IF(BG137=$A$14,IF(BF138+($B$14*15)&gt;100,100,BF138+($B$14*15)),IF(BG137=$A$16,IF(BF138+$B$16*15&gt;100,100,BF138+$B$16*15),BF138)))))</f>
        <v>98.076666666666668</v>
      </c>
      <c r="BH138" s="316">
        <f t="shared" ref="BH138" si="3661">IF(BH137=$A$12,BG138+($B$12*15),IF(BH137=$A$13,BG138+($B$13*15),IF(BH137=$A$15,IF(BG138+($B$15*15)&gt;100,100,BG138+($B$15*15)),IF(BH137=$A$14,IF(BG138+($B$14*15)&gt;100,100,BG138+($B$14*15)),IF(BH137=$A$16,IF(BG138+$B$16*15&gt;100,100,BG138+$B$16*15),BG138)))))</f>
        <v>96.153333333333336</v>
      </c>
      <c r="BI138" s="316">
        <f t="shared" ref="BI138" si="3662">IF(BI137=$A$12,BH138+($B$12*15),IF(BI137=$A$13,BH138+($B$13*15),IF(BI137=$A$15,IF(BH138+($B$15*15)&gt;100,100,BH138+($B$15*15)),IF(BI137=$A$14,IF(BH138+($B$14*15)&gt;100,100,BH138+($B$14*15)),IF(BI137=$A$16,IF(BH138+$B$16*15&gt;100,100,BH138+$B$16*15),BH138)))))</f>
        <v>96.153333333333336</v>
      </c>
      <c r="BJ138" s="316">
        <f t="shared" ref="BJ138" si="3663">IF(BJ137=$A$12,BI138+($B$12*15),IF(BJ137=$A$13,BI138+($B$13*15),IF(BJ137=$A$15,IF(BI138+($B$15*15)&gt;100,100,BI138+($B$15*15)),IF(BJ137=$A$14,IF(BI138+($B$14*15)&gt;100,100,BI138+($B$14*15)),IF(BJ137=$A$16,IF(BI138+$B$16*15&gt;100,100,BI138+$B$16*15),BI138)))))</f>
        <v>96.153333333333336</v>
      </c>
      <c r="BK138" s="316">
        <f t="shared" ref="BK138" si="3664">IF(BK137=$A$12,BJ138+($B$12*15),IF(BK137=$A$13,BJ138+($B$13*15),IF(BK137=$A$15,IF(BJ138+($B$15*15)&gt;100,100,BJ138+($B$15*15)),IF(BK137=$A$14,IF(BJ138+($B$14*15)&gt;100,100,BJ138+($B$14*15)),IF(BK137=$A$16,IF(BJ138+$B$16*15&gt;100,100,BJ138+$B$16*15),BJ138)))))</f>
        <v>96.153333333333336</v>
      </c>
      <c r="BL138" s="316">
        <f t="shared" ref="BL138" si="3665">IF(BL137=$A$12,BK138+($B$12*15),IF(BL137=$A$13,BK138+($B$13*15),IF(BL137=$A$15,IF(BK138+($B$15*15)&gt;100,100,BK138+($B$15*15)),IF(BL137=$A$14,IF(BK138+($B$14*15)&gt;100,100,BK138+($B$14*15)),IF(BL137=$A$16,IF(BK138+$B$16*15&gt;100,100,BK138+$B$16*15),BK138)))))</f>
        <v>96.153333333333336</v>
      </c>
      <c r="BM138" s="316">
        <f t="shared" ref="BM138" si="3666">IF(BM137=$A$12,BL138+($B$12*15),IF(BM137=$A$13,BL138+($B$13*15),IF(BM137=$A$15,IF(BL138+($B$15*15)&gt;100,100,BL138+($B$15*15)),IF(BM137=$A$14,IF(BL138+($B$14*15)&gt;100,100,BL138+($B$14*15)),IF(BM137=$A$16,IF(BL138+$B$16*15&gt;100,100,BL138+$B$16*15),BL138)))))</f>
        <v>96.153333333333336</v>
      </c>
      <c r="BN138" s="316">
        <f t="shared" ref="BN138" si="3667">IF(BN137=$A$12,BM138+($B$12*15),IF(BN137=$A$13,BM138+($B$13*15),IF(BN137=$A$15,IF(BM138+($B$15*15)&gt;100,100,BM138+($B$15*15)),IF(BN137=$A$14,IF(BM138+($B$14*15)&gt;100,100,BM138+($B$14*15)),IF(BN137=$A$16,IF(BM138+$B$16*15&gt;100,100,BM138+$B$16*15),BM138)))))</f>
        <v>96.153333333333336</v>
      </c>
      <c r="BO138" s="316">
        <f t="shared" ref="BO138" si="3668">IF(BO137=$A$12,BN138+($B$12*15),IF(BO137=$A$13,BN138+($B$13*15),IF(BO137=$A$15,IF(BN138+($B$15*15)&gt;100,100,BN138+($B$15*15)),IF(BO137=$A$14,IF(BN138+($B$14*15)&gt;100,100,BN138+($B$14*15)),IF(BO137=$A$16,IF(BN138+$B$16*15&gt;100,100,BN138+$B$16*15),BN138)))))</f>
        <v>96.153333333333336</v>
      </c>
      <c r="BP138" s="316">
        <f t="shared" ref="BP138" si="3669">IF(BP137=$A$12,BO138+($B$12*15),IF(BP137=$A$13,BO138+($B$13*15),IF(BP137=$A$15,IF(BO138+($B$15*15)&gt;100,100,BO138+($B$15*15)),IF(BP137=$A$14,IF(BO138+($B$14*15)&gt;100,100,BO138+($B$14*15)),IF(BP137=$A$16,IF(BO138+$B$16*15&gt;100,100,BO138+$B$16*15),BO138)))))</f>
        <v>96.153333333333336</v>
      </c>
      <c r="BQ138" s="316">
        <f t="shared" ref="BQ138" si="3670">IF(BQ137=$A$12,BP138+($B$12*15),IF(BQ137=$A$13,BP138+($B$13*15),IF(BQ137=$A$15,IF(BP138+($B$15*15)&gt;100,100,BP138+($B$15*15)),IF(BQ137=$A$14,IF(BP138+($B$14*15)&gt;100,100,BP138+($B$14*15)),IF(BQ137=$A$16,IF(BP138+$B$16*15&gt;100,100,BP138+$B$16*15),BP138)))))</f>
        <v>96.153333333333336</v>
      </c>
      <c r="BR138" s="316">
        <f t="shared" ref="BR138" si="3671">IF(BR137=$A$12,BQ138+($B$12*15),IF(BR137=$A$13,BQ138+($B$13*15),IF(BR137=$A$15,IF(BQ138+($B$15*15)&gt;100,100,BQ138+($B$15*15)),IF(BR137=$A$14,IF(BQ138+($B$14*15)&gt;100,100,BQ138+($B$14*15)),IF(BR137=$A$16,IF(BQ138+$B$16*15&gt;100,100,BQ138+$B$16*15),BQ138)))))</f>
        <v>96.153333333333336</v>
      </c>
      <c r="BS138" s="316">
        <f t="shared" ref="BS138" si="3672">IF(BS137=$A$12,BR138+($B$12*15),IF(BS137=$A$13,BR138+($B$13*15),IF(BS137=$A$15,IF(BR138+($B$15*15)&gt;100,100,BR138+($B$15*15)),IF(BS137=$A$14,IF(BR138+($B$14*15)&gt;100,100,BR138+($B$14*15)),IF(BS137=$A$16,IF(BR138+$B$16*15&gt;100,100,BR138+$B$16*15),BR138)))))</f>
        <v>96.153333333333336</v>
      </c>
      <c r="BT138" s="316">
        <f t="shared" ref="BT138" si="3673">IF(BT137=$A$12,BS138+($B$12*15),IF(BT137=$A$13,BS138+($B$13*15),IF(BT137=$A$15,IF(BS138+($B$15*15)&gt;100,100,BS138+($B$15*15)),IF(BT137=$A$14,IF(BS138+($B$14*15)&gt;100,100,BS138+($B$14*15)),IF(BT137=$A$16,IF(BS138+$B$16*15&gt;100,100,BS138+$B$16*15),BS138)))))</f>
        <v>96.153333333333336</v>
      </c>
      <c r="BU138" s="316">
        <f t="shared" ref="BU138" si="3674">IF(BU137=$A$12,BT138+($B$12*15),IF(BU137=$A$13,BT138+($B$13*15),IF(BU137=$A$15,IF(BT138+($B$15*15)&gt;100,100,BT138+($B$15*15)),IF(BU137=$A$14,IF(BT138+($B$14*15)&gt;100,100,BT138+($B$14*15)),IF(BU137=$A$16,IF(BT138+$B$16*15&gt;100,100,BT138+$B$16*15),BT138)))))</f>
        <v>96.153333333333336</v>
      </c>
      <c r="BV138" s="316">
        <f t="shared" ref="BV138" si="3675">IF(BV137=$A$12,BU138+($B$12*15),IF(BV137=$A$13,BU138+($B$13*15),IF(BV137=$A$15,IF(BU138+($B$15*15)&gt;100,100,BU138+($B$15*15)),IF(BV137=$A$14,IF(BU138+($B$14*15)&gt;100,100,BU138+($B$14*15)),IF(BV137=$A$16,IF(BU138+$B$16*15&gt;100,100,BU138+$B$16*15),BU138)))))</f>
        <v>96.153333333333336</v>
      </c>
      <c r="BW138" s="316">
        <f t="shared" ref="BW138" si="3676">IF(BW137=$A$12,BV138+($B$12*15),IF(BW137=$A$13,BV138+($B$13*15),IF(BW137=$A$15,IF(BV138+($B$15*15)&gt;100,100,BV138+($B$15*15)),IF(BW137=$A$14,IF(BV138+($B$14*15)&gt;100,100,BV138+($B$14*15)),IF(BW137=$A$16,IF(BV138+$B$16*15&gt;100,100,BV138+$B$16*15),BV138)))))</f>
        <v>96.153333333333336</v>
      </c>
      <c r="BX138" s="316">
        <f t="shared" ref="BX138" si="3677">IF(BX137=$A$12,BW138+($B$12*15),IF(BX137=$A$13,BW138+($B$13*15),IF(BX137=$A$15,IF(BW138+($B$15*15)&gt;100,100,BW138+($B$15*15)),IF(BX137=$A$14,IF(BW138+($B$14*15)&gt;100,100,BW138+($B$14*15)),IF(BX137=$A$16,IF(BW138+$B$16*15&gt;100,100,BW138+$B$16*15),BW138)))))</f>
        <v>96.153333333333336</v>
      </c>
      <c r="BY138" s="316">
        <f t="shared" ref="BY138" si="3678">IF(BY137=$A$12,BX138+($B$12*15),IF(BY137=$A$13,BX138+($B$13*15),IF(BY137=$A$15,IF(BX138+($B$15*15)&gt;100,100,BX138+($B$15*15)),IF(BY137=$A$14,IF(BX138+($B$14*15)&gt;100,100,BX138+($B$14*15)),IF(BY137=$A$16,IF(BX138+$B$16*15&gt;100,100,BX138+$B$16*15),BX138)))))</f>
        <v>96.153333333333336</v>
      </c>
      <c r="BZ138" s="316">
        <f t="shared" ref="BZ138" si="3679">IF(BZ137=$A$12,BY138+($B$12*15),IF(BZ137=$A$13,BY138+($B$13*15),IF(BZ137=$A$15,IF(BY138+($B$15*15)&gt;100,100,BY138+($B$15*15)),IF(BZ137=$A$14,IF(BY138+($B$14*15)&gt;100,100,BY138+($B$14*15)),IF(BZ137=$A$16,IF(BY138+$B$16*15&gt;100,100,BY138+$B$16*15),BY138)))))</f>
        <v>96.153333333333336</v>
      </c>
      <c r="CA138" s="316">
        <f t="shared" ref="CA138" si="3680">IF(CA137=$A$12,BZ138+($B$12*15),IF(CA137=$A$13,BZ138+($B$13*15),IF(CA137=$A$15,IF(BZ138+($B$15*15)&gt;100,100,BZ138+($B$15*15)),IF(CA137=$A$14,IF(BZ138+($B$14*15)&gt;100,100,BZ138+($B$14*15)),IF(CA137=$A$16,IF(BZ138+$B$16*15&gt;100,100,BZ138+$B$16*15),BZ138)))))</f>
        <v>96.153333333333336</v>
      </c>
      <c r="CB138" s="316">
        <f t="shared" ref="CB138" si="3681">IF(CB137=$A$12,CA138+($B$12*15),IF(CB137=$A$13,CA138+($B$13*15),IF(CB137=$A$15,IF(CA138+($B$15*15)&gt;100,100,CA138+($B$15*15)),IF(CB137=$A$14,IF(CA138+($B$14*15)&gt;100,100,CA138+($B$14*15)),IF(CB137=$A$16,IF(CA138+$B$16*15&gt;100,100,CA138+$B$16*15),CA138)))))</f>
        <v>96.153333333333336</v>
      </c>
      <c r="CC138" s="316">
        <f t="shared" ref="CC138" si="3682">IF(CC137=$A$12,CB138+($B$12*15),IF(CC137=$A$13,CB138+($B$13*15),IF(CC137=$A$15,IF(CB138+($B$15*15)&gt;100,100,CB138+($B$15*15)),IF(CC137=$A$14,IF(CB138+($B$14*15)&gt;100,100,CB138+($B$14*15)),IF(CC137=$A$16,IF(CB138+$B$16*15&gt;100,100,CB138+$B$16*15),CB138)))))</f>
        <v>96.153333333333336</v>
      </c>
      <c r="CD138" s="316">
        <f t="shared" ref="CD138" si="3683">IF(CD137=$A$12,CC138+($B$12*15),IF(CD137=$A$13,CC138+($B$13*15),IF(CD137=$A$15,IF(CC138+($B$15*15)&gt;100,100,CC138+($B$15*15)),IF(CD137=$A$14,IF(CC138+($B$14*15)&gt;100,100,CC138+($B$14*15)),IF(CD137=$A$16,IF(CC138+$B$16*15&gt;100,100,CC138+$B$16*15),CC138)))))</f>
        <v>96.153333333333336</v>
      </c>
      <c r="CE138" s="316">
        <f t="shared" ref="CE138" si="3684">IF(CE137=$A$12,CD138+($B$12*15),IF(CE137=$A$13,CD138+($B$13*15),IF(CE137=$A$15,IF(CD138+($B$15*15)&gt;100,100,CD138+($B$15*15)),IF(CE137=$A$14,IF(CD138+($B$14*15)&gt;100,100,CD138+($B$14*15)),IF(CE137=$A$16,IF(CD138+$B$16*15&gt;100,100,CD138+$B$16*15),CD138)))))</f>
        <v>96.153333333333336</v>
      </c>
      <c r="CF138" s="316">
        <f t="shared" ref="CF138" si="3685">IF(CF137=$A$12,CE138+($B$12*15),IF(CF137=$A$13,CE138+($B$13*15),IF(CF137=$A$15,IF(CE138+($B$15*15)&gt;100,100,CE138+($B$15*15)),IF(CF137=$A$14,IF(CE138+($B$14*15)&gt;100,100,CE138+($B$14*15)),IF(CF137=$A$16,IF(CE138+$B$16*15&gt;100,100,CE138+$B$16*15),CE138)))))</f>
        <v>96.153333333333336</v>
      </c>
      <c r="CG138" s="316">
        <f t="shared" ref="CG138" si="3686">IF(CG137=$A$12,CF138+($B$12*15),IF(CG137=$A$13,CF138+($B$13*15),IF(CG137=$A$15,IF(CF138+($B$15*15)&gt;100,100,CF138+($B$15*15)),IF(CG137=$A$14,IF(CF138+($B$14*15)&gt;100,100,CF138+($B$14*15)),IF(CG137=$A$16,IF(CF138+$B$16*15&gt;100,100,CF138+$B$16*15),CF138)))))</f>
        <v>96.153333333333336</v>
      </c>
      <c r="CH138" s="316">
        <f t="shared" ref="CH138" si="3687">IF(CH137=$A$12,CG138+($B$12*15),IF(CH137=$A$13,CG138+($B$13*15),IF(CH137=$A$15,IF(CG138+($B$15*15)&gt;100,100,CG138+($B$15*15)),IF(CH137=$A$14,IF(CG138+($B$14*15)&gt;100,100,CG138+($B$14*15)),IF(CH137=$A$16,IF(CG138+$B$16*15&gt;100,100,CG138+$B$16*15),CG138)))))</f>
        <v>96.153333333333336</v>
      </c>
      <c r="CI138" s="316">
        <f t="shared" ref="CI138" si="3688">IF(CI137=$A$12,CH138+($B$12*15),IF(CI137=$A$13,CH138+($B$13*15),IF(CI137=$A$15,IF(CH138+($B$15*15)&gt;100,100,CH138+($B$15*15)),IF(CI137=$A$14,IF(CH138+($B$14*15)&gt;100,100,CH138+($B$14*15)),IF(CI137=$A$16,IF(CH138+$B$16*15&gt;100,100,CH138+$B$16*15),CH138)))))</f>
        <v>96.153333333333336</v>
      </c>
      <c r="CJ138" s="316">
        <f t="shared" ref="CJ138" si="3689">IF(CJ137=$A$12,CI138+($B$12*15),IF(CJ137=$A$13,CI138+($B$13*15),IF(CJ137=$A$15,IF(CI138+($B$15*15)&gt;100,100,CI138+($B$15*15)),IF(CJ137=$A$14,IF(CI138+($B$14*15)&gt;100,100,CI138+($B$14*15)),IF(CJ137=$A$16,IF(CI138+$B$16*15&gt;100,100,CI138+$B$16*15),CI138)))))</f>
        <v>96.153333333333336</v>
      </c>
      <c r="CK138" s="316">
        <f t="shared" ref="CK138" si="3690">IF(CK137=$A$12,CJ138+($B$12*15),IF(CK137=$A$13,CJ138+($B$13*15),IF(CK137=$A$15,IF(CJ138+($B$15*15)&gt;100,100,CJ138+($B$15*15)),IF(CK137=$A$14,IF(CJ138+($B$14*15)&gt;100,100,CJ138+($B$14*15)),IF(CK137=$A$16,IF(CJ138+$B$16*15&gt;100,100,CJ138+$B$16*15),CJ138)))))</f>
        <v>96.153333333333336</v>
      </c>
      <c r="CL138" s="316">
        <f t="shared" ref="CL138" si="3691">IF(CL137=$A$12,CK138+($B$12*15),IF(CL137=$A$13,CK138+($B$13*15),IF(CL137=$A$15,IF(CK138+($B$15*15)&gt;100,100,CK138+($B$15*15)),IF(CL137=$A$14,IF(CK138+($B$14*15)&gt;100,100,CK138+($B$14*15)),IF(CL137=$A$16,IF(CK138+$B$16*15&gt;100,100,CK138+$B$16*15),CK138)))))</f>
        <v>96.153333333333336</v>
      </c>
      <c r="CM138" s="316">
        <f t="shared" ref="CM138" si="3692">IF(CM137=$A$12,CL138+($B$12*15),IF(CM137=$A$13,CL138+($B$13*15),IF(CM137=$A$15,IF(CL138+($B$15*15)&gt;100,100,CL138+($B$15*15)),IF(CM137=$A$14,IF(CL138+($B$14*15)&gt;100,100,CL138+($B$14*15)),IF(CM137=$A$16,IF(CL138+$B$16*15&gt;100,100,CL138+$B$16*15),CL138)))))</f>
        <v>96.153333333333336</v>
      </c>
      <c r="CN138" s="316">
        <f t="shared" ref="CN138" si="3693">IF(CN137=$A$12,CM138+($B$12*15),IF(CN137=$A$13,CM138+($B$13*15),IF(CN137=$A$15,IF(CM138+($B$15*15)&gt;100,100,CM138+($B$15*15)),IF(CN137=$A$14,IF(CM138+($B$14*15)&gt;100,100,CM138+($B$14*15)),IF(CN137=$A$16,IF(CM138+$B$16*15&gt;100,100,CM138+$B$16*15),CM138)))))</f>
        <v>96.153333333333336</v>
      </c>
      <c r="CO138" s="316">
        <f t="shared" ref="CO138" si="3694">IF(CO137=$A$12,CN138+($B$12*15),IF(CO137=$A$13,CN138+($B$13*15),IF(CO137=$A$15,IF(CN138+($B$15*15)&gt;100,100,CN138+($B$15*15)),IF(CO137=$A$14,IF(CN138+($B$14*15)&gt;100,100,CN138+($B$14*15)),IF(CO137=$A$16,IF(CN138+$B$16*15&gt;100,100,CN138+$B$16*15),CN138)))))</f>
        <v>96.153333333333336</v>
      </c>
      <c r="CP138" s="316">
        <f t="shared" ref="CP138" si="3695">IF(CP137=$A$12,CO138+($B$12*15),IF(CP137=$A$13,CO138+($B$13*15),IF(CP137=$A$15,IF(CO138+($B$15*15)&gt;100,100,CO138+($B$15*15)),IF(CP137=$A$14,IF(CO138+($B$14*15)&gt;100,100,CO138+($B$14*15)),IF(CP137=$A$16,IF(CO138+$B$16*15&gt;100,100,CO138+$B$16*15),CO138)))))</f>
        <v>96.153333333333336</v>
      </c>
      <c r="CQ138" s="316">
        <f t="shared" ref="CQ138" si="3696">IF(CQ137=$A$12,CP138+($B$12*15),IF(CQ137=$A$13,CP138+($B$13*15),IF(CQ137=$A$15,IF(CP138+($B$15*15)&gt;100,100,CP138+($B$15*15)),IF(CQ137=$A$14,IF(CP138+($B$14*15)&gt;100,100,CP138+($B$14*15)),IF(CQ137=$A$16,IF(CP138+$B$16*15&gt;100,100,CP138+$B$16*15),CP138)))))</f>
        <v>96.153333333333336</v>
      </c>
      <c r="CR138" s="316">
        <f t="shared" ref="CR138" si="3697">IF(CR137=$A$12,CQ138+($B$12*15),IF(CR137=$A$13,CQ138+($B$13*15),IF(CR137=$A$15,IF(CQ138+($B$15*15)&gt;100,100,CQ138+($B$15*15)),IF(CR137=$A$14,IF(CQ138+($B$14*15)&gt;100,100,CQ138+($B$14*15)),IF(CR137=$A$16,IF(CQ138+$B$16*15&gt;100,100,CQ138+$B$16*15),CQ138)))))</f>
        <v>96.153333333333336</v>
      </c>
      <c r="CS138" s="316">
        <f t="shared" ref="CS138" si="3698">IF(CS137=$A$12,CR138+($B$12*15),IF(CS137=$A$13,CR138+($B$13*15),IF(CS137=$A$15,IF(CR138+($B$15*15)&gt;100,100,CR138+($B$15*15)),IF(CS137=$A$14,IF(CR138+($B$14*15)&gt;100,100,CR138+($B$14*15)),IF(CS137=$A$16,IF(CR138+$B$16*15&gt;100,100,CR138+$B$16*15),CR138)))))</f>
        <v>96.153333333333336</v>
      </c>
      <c r="CT138" s="316">
        <f t="shared" ref="CT138" si="3699">IF(CT137=$A$12,CS138+($B$12*15),IF(CT137=$A$13,CS138+($B$13*15),IF(CT137=$A$15,IF(CS138+($B$15*15)&gt;100,100,CS138+($B$15*15)),IF(CT137=$A$14,IF(CS138+($B$14*15)&gt;100,100,CS138+($B$14*15)),IF(CT137=$A$16,IF(CS138+$B$16*15&gt;100,100,CS138+$B$16*15),CS138)))))</f>
        <v>96.153333333333336</v>
      </c>
      <c r="CU138" s="316">
        <f t="shared" ref="CU138" si="3700">IF(CU137=$A$12,CT138+($B$12*15),IF(CU137=$A$13,CT138+($B$13*15),IF(CU137=$A$15,IF(CT138+($B$15*15)&gt;100,100,CT138+($B$15*15)),IF(CU137=$A$14,IF(CT138+($B$14*15)&gt;100,100,CT138+($B$14*15)),IF(CU137=$A$16,IF(CT138+$B$16*15&gt;100,100,CT138+$B$16*15),CT138)))))</f>
        <v>96.153333333333336</v>
      </c>
      <c r="CV138" s="316">
        <f t="shared" ref="CV138" si="3701">IF(CV137=$A$12,CU138+($B$12*15),IF(CV137=$A$13,CU138+($B$13*15),IF(CV137=$A$15,IF(CU138+($B$15*15)&gt;100,100,CU138+($B$15*15)),IF(CV137=$A$14,IF(CU138+($B$14*15)&gt;100,100,CU138+($B$14*15)),IF(CV137=$A$16,IF(CU138+$B$16*15&gt;100,100,CU138+$B$16*15),CU138)))))</f>
        <v>96.153333333333336</v>
      </c>
      <c r="CW138" s="311">
        <f t="shared" ref="CW138" si="3702">CL138-10</f>
        <v>86.153333333333336</v>
      </c>
    </row>
    <row r="139" spans="1:101" s="299" customFormat="1" ht="12" x14ac:dyDescent="0.2">
      <c r="A139" s="416"/>
      <c r="B139" s="419" t="s">
        <v>49</v>
      </c>
      <c r="C139" s="304" t="s">
        <v>44</v>
      </c>
      <c r="D139" s="314" t="s">
        <v>45</v>
      </c>
      <c r="E139" s="316"/>
      <c r="F139" s="316"/>
      <c r="G139" s="316"/>
      <c r="H139" s="316"/>
      <c r="I139" s="317" t="s">
        <v>13</v>
      </c>
      <c r="J139" s="317" t="s">
        <v>13</v>
      </c>
      <c r="K139" s="317" t="s">
        <v>13</v>
      </c>
      <c r="L139" s="317" t="s">
        <v>13</v>
      </c>
      <c r="M139" s="316" t="s">
        <v>207</v>
      </c>
      <c r="N139" s="316" t="s">
        <v>23</v>
      </c>
      <c r="O139" s="316" t="s">
        <v>23</v>
      </c>
      <c r="P139" s="316" t="s">
        <v>23</v>
      </c>
      <c r="Q139" s="316" t="s">
        <v>23</v>
      </c>
      <c r="R139" s="316" t="s">
        <v>23</v>
      </c>
      <c r="S139" s="316" t="s">
        <v>23</v>
      </c>
      <c r="T139" s="316" t="s">
        <v>23</v>
      </c>
      <c r="U139" s="316" t="s">
        <v>23</v>
      </c>
      <c r="V139" s="316" t="s">
        <v>23</v>
      </c>
      <c r="W139" s="316" t="s">
        <v>23</v>
      </c>
      <c r="X139" s="316" t="s">
        <v>23</v>
      </c>
      <c r="Y139" s="316" t="s">
        <v>23</v>
      </c>
      <c r="Z139" s="316" t="s">
        <v>23</v>
      </c>
      <c r="AA139" s="316" t="s">
        <v>23</v>
      </c>
      <c r="AB139" s="316" t="s">
        <v>23</v>
      </c>
      <c r="AC139" s="316" t="s">
        <v>23</v>
      </c>
      <c r="AD139" s="316" t="s">
        <v>23</v>
      </c>
      <c r="AE139" s="316" t="s">
        <v>23</v>
      </c>
      <c r="AF139" s="316" t="s">
        <v>23</v>
      </c>
      <c r="AG139" s="316" t="s">
        <v>23</v>
      </c>
      <c r="AH139" s="316" t="s">
        <v>23</v>
      </c>
      <c r="AI139" s="316" t="s">
        <v>23</v>
      </c>
      <c r="AJ139" s="316" t="s">
        <v>23</v>
      </c>
      <c r="AK139" s="316" t="s">
        <v>23</v>
      </c>
      <c r="AL139" s="316" t="s">
        <v>23</v>
      </c>
      <c r="AM139" s="316" t="s">
        <v>23</v>
      </c>
      <c r="AN139" s="316" t="s">
        <v>23</v>
      </c>
      <c r="AO139" s="316" t="s">
        <v>23</v>
      </c>
      <c r="AP139" s="316" t="s">
        <v>23</v>
      </c>
      <c r="AQ139" s="316" t="s">
        <v>23</v>
      </c>
      <c r="AR139" s="316" t="s">
        <v>23</v>
      </c>
      <c r="AS139" s="316" t="s">
        <v>23</v>
      </c>
      <c r="AT139" s="316" t="s">
        <v>23</v>
      </c>
      <c r="AU139" s="316" t="s">
        <v>23</v>
      </c>
      <c r="AV139" s="316" t="s">
        <v>23</v>
      </c>
      <c r="AW139" s="316" t="s">
        <v>23</v>
      </c>
      <c r="AX139" s="316" t="s">
        <v>23</v>
      </c>
      <c r="AY139" s="316" t="s">
        <v>23</v>
      </c>
      <c r="AZ139" s="316" t="s">
        <v>23</v>
      </c>
      <c r="BA139" s="316" t="s">
        <v>23</v>
      </c>
      <c r="BB139" s="316" t="s">
        <v>207</v>
      </c>
      <c r="BC139" s="316" t="s">
        <v>207</v>
      </c>
      <c r="BD139" s="317" t="s">
        <v>13</v>
      </c>
      <c r="BE139" s="317" t="s">
        <v>13</v>
      </c>
      <c r="BF139" s="317" t="s">
        <v>13</v>
      </c>
      <c r="BG139" s="317" t="s">
        <v>13</v>
      </c>
      <c r="BH139" s="317" t="s">
        <v>13</v>
      </c>
      <c r="BI139" s="316" t="s">
        <v>207</v>
      </c>
      <c r="BJ139" s="316"/>
      <c r="BK139" s="316"/>
      <c r="BL139" s="316"/>
      <c r="BM139" s="316"/>
      <c r="BN139" s="316"/>
      <c r="BO139" s="316"/>
      <c r="BP139" s="316"/>
      <c r="BQ139" s="316"/>
      <c r="BR139" s="316"/>
      <c r="BS139" s="316"/>
      <c r="BT139" s="316"/>
      <c r="BU139" s="316"/>
      <c r="BV139" s="316"/>
      <c r="BW139" s="316"/>
      <c r="BX139" s="316"/>
      <c r="BY139" s="316"/>
      <c r="BZ139" s="316"/>
      <c r="CA139" s="316"/>
      <c r="CB139" s="316"/>
      <c r="CC139" s="316"/>
      <c r="CD139" s="316"/>
      <c r="CE139" s="316"/>
      <c r="CF139" s="316"/>
      <c r="CG139" s="316"/>
      <c r="CH139" s="316"/>
      <c r="CI139" s="316"/>
      <c r="CJ139" s="316"/>
      <c r="CK139" s="316"/>
      <c r="CL139" s="316"/>
      <c r="CM139" s="316"/>
      <c r="CN139" s="316"/>
      <c r="CO139" s="316"/>
      <c r="CP139" s="316"/>
      <c r="CQ139" s="316"/>
      <c r="CR139" s="316"/>
      <c r="CS139" s="316"/>
      <c r="CT139" s="316"/>
      <c r="CU139" s="316"/>
      <c r="CV139" s="316"/>
      <c r="CW139" s="303" t="s">
        <v>46</v>
      </c>
    </row>
    <row r="140" spans="1:101" s="303" customFormat="1" ht="12" x14ac:dyDescent="0.2">
      <c r="A140" s="416"/>
      <c r="B140" s="420"/>
      <c r="C140" s="304" t="s">
        <v>37</v>
      </c>
      <c r="D140" s="315">
        <f>CW106</f>
        <v>64.383333333333326</v>
      </c>
      <c r="E140" s="316">
        <f>IF(E139=$A$12,D140+($B$12*15),IF(E139=$A$13,D140+($B$13*15),IF(E139=$A$15,IF(D140+($B$15*15)&gt;100,100,D140+($B$15*15)),IF(E139=$A$14,IF(D140+($B$14*15)&gt;100,100,D140+($B$14*15)),IF(E139=$A$16,IF(D140+$B$16*15&gt;100,100,D140+$B$16*15),D140)))))</f>
        <v>64.383333333333326</v>
      </c>
      <c r="F140" s="316">
        <f t="shared" ref="F140" si="3703">IF(F139=$A$12,E140+($B$12*15),IF(F139=$A$13,E140+($B$13*15),IF(F139=$A$15,IF(E140+($B$15*15)&gt;100,100,E140+($B$15*15)),IF(F139=$A$14,IF(E140+($B$14*15)&gt;100,100,E140+($B$14*15)),IF(F139=$A$16,IF(E140+$B$16*15&gt;100,100,E140+$B$16*15),E140)))))</f>
        <v>64.383333333333326</v>
      </c>
      <c r="G140" s="316">
        <f t="shared" ref="G140" si="3704">IF(G139=$A$12,F140+($B$12*15),IF(G139=$A$13,F140+($B$13*15),IF(G139=$A$15,IF(F140+($B$15*15)&gt;100,100,F140+($B$15*15)),IF(G139=$A$14,IF(F140+($B$14*15)&gt;100,100,F140+($B$14*15)),IF(G139=$A$16,IF(F140+$B$16*15&gt;100,100,F140+$B$16*15),F140)))))</f>
        <v>64.383333333333326</v>
      </c>
      <c r="H140" s="316">
        <f t="shared" ref="H140" si="3705">IF(H139=$A$12,G140+($B$12*15),IF(H139=$A$13,G140+($B$13*15),IF(H139=$A$15,IF(G140+($B$15*15)&gt;100,100,G140+($B$15*15)),IF(H139=$A$14,IF(G140+($B$14*15)&gt;100,100,G140+($B$14*15)),IF(H139=$A$16,IF(G140+$B$16*15&gt;100,100,G140+$B$16*15),G140)))))</f>
        <v>64.383333333333326</v>
      </c>
      <c r="I140" s="316">
        <f t="shared" ref="I140" si="3706">IF(I139=$A$12,H140+($B$12*15),IF(I139=$A$13,H140+($B$13*15),IF(I139=$A$15,IF(H140+($B$15*15)&gt;100,100,H140+($B$15*15)),IF(I139=$A$14,IF(H140+($B$14*15)&gt;100,100,H140+($B$14*15)),IF(I139=$A$16,IF(H140+$B$16*15&gt;100,100,H140+$B$16*15),H140)))))</f>
        <v>79.383333333333326</v>
      </c>
      <c r="J140" s="316">
        <f t="shared" ref="J140" si="3707">IF(J139=$A$12,I140+($B$12*15),IF(J139=$A$13,I140+($B$13*15),IF(J139=$A$15,IF(I140+($B$15*15)&gt;100,100,I140+($B$15*15)),IF(J139=$A$14,IF(I140+($B$14*15)&gt;100,100,I140+($B$14*15)),IF(J139=$A$16,IF(I140+$B$16*15&gt;100,100,I140+$B$16*15),I140)))))</f>
        <v>94.383333333333326</v>
      </c>
      <c r="K140" s="316">
        <f t="shared" ref="K140" si="3708">IF(K139=$A$12,J140+($B$12*15),IF(K139=$A$13,J140+($B$13*15),IF(K139=$A$15,IF(J140+($B$15*15)&gt;100,100,J140+($B$15*15)),IF(K139=$A$14,IF(J140+($B$14*15)&gt;100,100,J140+($B$14*15)),IF(K139=$A$16,IF(J140+$B$16*15&gt;100,100,J140+$B$16*15),J140)))))</f>
        <v>100</v>
      </c>
      <c r="L140" s="316">
        <f t="shared" ref="L140" si="3709">IF(L139=$A$12,K140+($B$12*15),IF(L139=$A$13,K140+($B$13*15),IF(L139=$A$15,IF(K140+($B$15*15)&gt;100,100,K140+($B$15*15)),IF(L139=$A$14,IF(K140+($B$14*15)&gt;100,100,K140+($B$14*15)),IF(L139=$A$16,IF(K140+$B$16*15&gt;100,100,K140+$B$16*15),K140)))))</f>
        <v>100</v>
      </c>
      <c r="M140" s="316">
        <f t="shared" ref="M140" si="3710">IF(M139=$A$12,L140+($B$12*15),IF(M139=$A$13,L140+($B$13*15),IF(M139=$A$15,IF(L140+($B$15*15)&gt;100,100,L140+($B$15*15)),IF(M139=$A$14,IF(L140+($B$14*15)&gt;100,100,L140+($B$14*15)),IF(M139=$A$16,IF(L140+$B$16*15&gt;100,100,L140+$B$16*15),L140)))))</f>
        <v>98.076666666666668</v>
      </c>
      <c r="N140" s="316">
        <f t="shared" ref="N140" si="3711">IF(N139=$A$12,M140+($B$12*15),IF(N139=$A$13,M140+($B$13*15),IF(N139=$A$15,IF(M140+($B$15*15)&gt;100,100,M140+($B$15*15)),IF(N139=$A$14,IF(M140+($B$14*15)&gt;100,100,M140+($B$14*15)),IF(N139=$A$16,IF(M140+$B$16*15&gt;100,100,M140+$B$16*15),M140)))))</f>
        <v>96.14</v>
      </c>
      <c r="O140" s="316">
        <f t="shared" ref="O140" si="3712">IF(O139=$A$12,N140+($B$12*15),IF(O139=$A$13,N140+($B$13*15),IF(O139=$A$15,IF(N140+($B$15*15)&gt;100,100,N140+($B$15*15)),IF(O139=$A$14,IF(N140+($B$14*15)&gt;100,100,N140+($B$14*15)),IF(O139=$A$16,IF(N140+$B$16*15&gt;100,100,N140+$B$16*15),N140)))))</f>
        <v>94.203333333333333</v>
      </c>
      <c r="P140" s="316">
        <f t="shared" ref="P140" si="3713">IF(P139=$A$12,O140+($B$12*15),IF(P139=$A$13,O140+($B$13*15),IF(P139=$A$15,IF(O140+($B$15*15)&gt;100,100,O140+($B$15*15)),IF(P139=$A$14,IF(O140+($B$14*15)&gt;100,100,O140+($B$14*15)),IF(P139=$A$16,IF(O140+$B$16*15&gt;100,100,O140+$B$16*15),O140)))))</f>
        <v>92.266666666666666</v>
      </c>
      <c r="Q140" s="316">
        <f t="shared" ref="Q140" si="3714">IF(Q139=$A$12,P140+($B$12*15),IF(Q139=$A$13,P140+($B$13*15),IF(Q139=$A$15,IF(P140+($B$15*15)&gt;100,100,P140+($B$15*15)),IF(Q139=$A$14,IF(P140+($B$14*15)&gt;100,100,P140+($B$14*15)),IF(Q139=$A$16,IF(P140+$B$16*15&gt;100,100,P140+$B$16*15),P140)))))</f>
        <v>90.33</v>
      </c>
      <c r="R140" s="316">
        <f t="shared" ref="R140" si="3715">IF(R139=$A$12,Q140+($B$12*15),IF(R139=$A$13,Q140+($B$13*15),IF(R139=$A$15,IF(Q140+($B$15*15)&gt;100,100,Q140+($B$15*15)),IF(R139=$A$14,IF(Q140+($B$14*15)&gt;100,100,Q140+($B$14*15)),IF(R139=$A$16,IF(Q140+$B$16*15&gt;100,100,Q140+$B$16*15),Q140)))))</f>
        <v>88.393333333333331</v>
      </c>
      <c r="S140" s="316">
        <f t="shared" ref="S140" si="3716">IF(S139=$A$12,R140+($B$12*15),IF(S139=$A$13,R140+($B$13*15),IF(S139=$A$15,IF(R140+($B$15*15)&gt;100,100,R140+($B$15*15)),IF(S139=$A$14,IF(R140+($B$14*15)&gt;100,100,R140+($B$14*15)),IF(S139=$A$16,IF(R140+$B$16*15&gt;100,100,R140+$B$16*15),R140)))))</f>
        <v>86.456666666666663</v>
      </c>
      <c r="T140" s="316">
        <f t="shared" ref="T140" si="3717">IF(T139=$A$12,S140+($B$12*15),IF(T139=$A$13,S140+($B$13*15),IF(T139=$A$15,IF(S140+($B$15*15)&gt;100,100,S140+($B$15*15)),IF(T139=$A$14,IF(S140+($B$14*15)&gt;100,100,S140+($B$14*15)),IF(T139=$A$16,IF(S140+$B$16*15&gt;100,100,S140+$B$16*15),S140)))))</f>
        <v>84.52</v>
      </c>
      <c r="U140" s="316">
        <f t="shared" ref="U140" si="3718">IF(U139=$A$12,T140+($B$12*15),IF(U139=$A$13,T140+($B$13*15),IF(U139=$A$15,IF(T140+($B$15*15)&gt;100,100,T140+($B$15*15)),IF(U139=$A$14,IF(T140+($B$14*15)&gt;100,100,T140+($B$14*15)),IF(U139=$A$16,IF(T140+$B$16*15&gt;100,100,T140+$B$16*15),T140)))))</f>
        <v>82.583333333333329</v>
      </c>
      <c r="V140" s="316">
        <f t="shared" ref="V140" si="3719">IF(V139=$A$12,U140+($B$12*15),IF(V139=$A$13,U140+($B$13*15),IF(V139=$A$15,IF(U140+($B$15*15)&gt;100,100,U140+($B$15*15)),IF(V139=$A$14,IF(U140+($B$14*15)&gt;100,100,U140+($B$14*15)),IF(V139=$A$16,IF(U140+$B$16*15&gt;100,100,U140+$B$16*15),U140)))))</f>
        <v>80.646666666666661</v>
      </c>
      <c r="W140" s="316">
        <f t="shared" ref="W140" si="3720">IF(W139=$A$12,V140+($B$12*15),IF(W139=$A$13,V140+($B$13*15),IF(W139=$A$15,IF(V140+($B$15*15)&gt;100,100,V140+($B$15*15)),IF(W139=$A$14,IF(V140+($B$14*15)&gt;100,100,V140+($B$14*15)),IF(W139=$A$16,IF(V140+$B$16*15&gt;100,100,V140+$B$16*15),V140)))))</f>
        <v>78.709999999999994</v>
      </c>
      <c r="X140" s="316">
        <f t="shared" ref="X140" si="3721">IF(X139=$A$12,W140+($B$12*15),IF(X139=$A$13,W140+($B$13*15),IF(X139=$A$15,IF(W140+($B$15*15)&gt;100,100,W140+($B$15*15)),IF(X139=$A$14,IF(W140+($B$14*15)&gt;100,100,W140+($B$14*15)),IF(X139=$A$16,IF(W140+$B$16*15&gt;100,100,W140+$B$16*15),W140)))))</f>
        <v>76.773333333333326</v>
      </c>
      <c r="Y140" s="316">
        <f t="shared" ref="Y140" si="3722">IF(Y139=$A$12,X140+($B$12*15),IF(Y139=$A$13,X140+($B$13*15),IF(Y139=$A$15,IF(X140+($B$15*15)&gt;100,100,X140+($B$15*15)),IF(Y139=$A$14,IF(X140+($B$14*15)&gt;100,100,X140+($B$14*15)),IF(Y139=$A$16,IF(X140+$B$16*15&gt;100,100,X140+$B$16*15),X140)))))</f>
        <v>74.836666666666659</v>
      </c>
      <c r="Z140" s="316">
        <f t="shared" ref="Z140" si="3723">IF(Z139=$A$12,Y140+($B$12*15),IF(Z139=$A$13,Y140+($B$13*15),IF(Z139=$A$15,IF(Y140+($B$15*15)&gt;100,100,Y140+($B$15*15)),IF(Z139=$A$14,IF(Y140+($B$14*15)&gt;100,100,Y140+($B$14*15)),IF(Z139=$A$16,IF(Y140+$B$16*15&gt;100,100,Y140+$B$16*15),Y140)))))</f>
        <v>72.899999999999991</v>
      </c>
      <c r="AA140" s="316">
        <f t="shared" ref="AA140" si="3724">IF(AA139=$A$12,Z140+($B$12*15),IF(AA139=$A$13,Z140+($B$13*15),IF(AA139=$A$15,IF(Z140+($B$15*15)&gt;100,100,Z140+($B$15*15)),IF(AA139=$A$14,IF(Z140+($B$14*15)&gt;100,100,Z140+($B$14*15)),IF(AA139=$A$16,IF(Z140+$B$16*15&gt;100,100,Z140+$B$16*15),Z140)))))</f>
        <v>70.963333333333324</v>
      </c>
      <c r="AB140" s="316">
        <f t="shared" ref="AB140" si="3725">IF(AB139=$A$12,AA140+($B$12*15),IF(AB139=$A$13,AA140+($B$13*15),IF(AB139=$A$15,IF(AA140+($B$15*15)&gt;100,100,AA140+($B$15*15)),IF(AB139=$A$14,IF(AA140+($B$14*15)&gt;100,100,AA140+($B$14*15)),IF(AB139=$A$16,IF(AA140+$B$16*15&gt;100,100,AA140+$B$16*15),AA140)))))</f>
        <v>69.026666666666657</v>
      </c>
      <c r="AC140" s="316">
        <f t="shared" ref="AC140" si="3726">IF(AC139=$A$12,AB140+($B$12*15),IF(AC139=$A$13,AB140+($B$13*15),IF(AC139=$A$15,IF(AB140+($B$15*15)&gt;100,100,AB140+($B$15*15)),IF(AC139=$A$14,IF(AB140+($B$14*15)&gt;100,100,AB140+($B$14*15)),IF(AC139=$A$16,IF(AB140+$B$16*15&gt;100,100,AB140+$B$16*15),AB140)))))</f>
        <v>67.089999999999989</v>
      </c>
      <c r="AD140" s="316">
        <f t="shared" ref="AD140" si="3727">IF(AD139=$A$12,AC140+($B$12*15),IF(AD139=$A$13,AC140+($B$13*15),IF(AD139=$A$15,IF(AC140+($B$15*15)&gt;100,100,AC140+($B$15*15)),IF(AD139=$A$14,IF(AC140+($B$14*15)&gt;100,100,AC140+($B$14*15)),IF(AD139=$A$16,IF(AC140+$B$16*15&gt;100,100,AC140+$B$16*15),AC140)))))</f>
        <v>65.153333333333322</v>
      </c>
      <c r="AE140" s="316">
        <f t="shared" ref="AE140" si="3728">IF(AE139=$A$12,AD140+($B$12*15),IF(AE139=$A$13,AD140+($B$13*15),IF(AE139=$A$15,IF(AD140+($B$15*15)&gt;100,100,AD140+($B$15*15)),IF(AE139=$A$14,IF(AD140+($B$14*15)&gt;100,100,AD140+($B$14*15)),IF(AE139=$A$16,IF(AD140+$B$16*15&gt;100,100,AD140+$B$16*15),AD140)))))</f>
        <v>63.216666666666654</v>
      </c>
      <c r="AF140" s="316">
        <f t="shared" ref="AF140" si="3729">IF(AF139=$A$12,AE140+($B$12*15),IF(AF139=$A$13,AE140+($B$13*15),IF(AF139=$A$15,IF(AE140+($B$15*15)&gt;100,100,AE140+($B$15*15)),IF(AF139=$A$14,IF(AE140+($B$14*15)&gt;100,100,AE140+($B$14*15)),IF(AF139=$A$16,IF(AE140+$B$16*15&gt;100,100,AE140+$B$16*15),AE140)))))</f>
        <v>61.279999999999987</v>
      </c>
      <c r="AG140" s="316">
        <f t="shared" ref="AG140" si="3730">IF(AG139=$A$12,AF140+($B$12*15),IF(AG139=$A$13,AF140+($B$13*15),IF(AG139=$A$15,IF(AF140+($B$15*15)&gt;100,100,AF140+($B$15*15)),IF(AG139=$A$14,IF(AF140+($B$14*15)&gt;100,100,AF140+($B$14*15)),IF(AG139=$A$16,IF(AF140+$B$16*15&gt;100,100,AF140+$B$16*15),AF140)))))</f>
        <v>59.34333333333332</v>
      </c>
      <c r="AH140" s="316">
        <f t="shared" ref="AH140" si="3731">IF(AH139=$A$12,AG140+($B$12*15),IF(AH139=$A$13,AG140+($B$13*15),IF(AH139=$A$15,IF(AG140+($B$15*15)&gt;100,100,AG140+($B$15*15)),IF(AH139=$A$14,IF(AG140+($B$14*15)&gt;100,100,AG140+($B$14*15)),IF(AH139=$A$16,IF(AG140+$B$16*15&gt;100,100,AG140+$B$16*15),AG140)))))</f>
        <v>57.406666666666652</v>
      </c>
      <c r="AI140" s="316">
        <f t="shared" ref="AI140" si="3732">IF(AI139=$A$12,AH140+($B$12*15),IF(AI139=$A$13,AH140+($B$13*15),IF(AI139=$A$15,IF(AH140+($B$15*15)&gt;100,100,AH140+($B$15*15)),IF(AI139=$A$14,IF(AH140+($B$14*15)&gt;100,100,AH140+($B$14*15)),IF(AI139=$A$16,IF(AH140+$B$16*15&gt;100,100,AH140+$B$16*15),AH140)))))</f>
        <v>55.469999999999985</v>
      </c>
      <c r="AJ140" s="316">
        <f t="shared" ref="AJ140" si="3733">IF(AJ139=$A$12,AI140+($B$12*15),IF(AJ139=$A$13,AI140+($B$13*15),IF(AJ139=$A$15,IF(AI140+($B$15*15)&gt;100,100,AI140+($B$15*15)),IF(AJ139=$A$14,IF(AI140+($B$14*15)&gt;100,100,AI140+($B$14*15)),IF(AJ139=$A$16,IF(AI140+$B$16*15&gt;100,100,AI140+$B$16*15),AI140)))))</f>
        <v>53.533333333333317</v>
      </c>
      <c r="AK140" s="316">
        <f t="shared" ref="AK140" si="3734">IF(AK139=$A$12,AJ140+($B$12*15),IF(AK139=$A$13,AJ140+($B$13*15),IF(AK139=$A$15,IF(AJ140+($B$15*15)&gt;100,100,AJ140+($B$15*15)),IF(AK139=$A$14,IF(AJ140+($B$14*15)&gt;100,100,AJ140+($B$14*15)),IF(AK139=$A$16,IF(AJ140+$B$16*15&gt;100,100,AJ140+$B$16*15),AJ140)))))</f>
        <v>51.59666666666665</v>
      </c>
      <c r="AL140" s="316">
        <f t="shared" ref="AL140" si="3735">IF(AL139=$A$12,AK140+($B$12*15),IF(AL139=$A$13,AK140+($B$13*15),IF(AL139=$A$15,IF(AK140+($B$15*15)&gt;100,100,AK140+($B$15*15)),IF(AL139=$A$14,IF(AK140+($B$14*15)&gt;100,100,AK140+($B$14*15)),IF(AL139=$A$16,IF(AK140+$B$16*15&gt;100,100,AK140+$B$16*15),AK140)))))</f>
        <v>49.659999999999982</v>
      </c>
      <c r="AM140" s="316">
        <f t="shared" ref="AM140" si="3736">IF(AM139=$A$12,AL140+($B$12*15),IF(AM139=$A$13,AL140+($B$13*15),IF(AM139=$A$15,IF(AL140+($B$15*15)&gt;100,100,AL140+($B$15*15)),IF(AM139=$A$14,IF(AL140+($B$14*15)&gt;100,100,AL140+($B$14*15)),IF(AM139=$A$16,IF(AL140+$B$16*15&gt;100,100,AL140+$B$16*15),AL140)))))</f>
        <v>47.723333333333315</v>
      </c>
      <c r="AN140" s="316">
        <f t="shared" ref="AN140" si="3737">IF(AN139=$A$12,AM140+($B$12*15),IF(AN139=$A$13,AM140+($B$13*15),IF(AN139=$A$15,IF(AM140+($B$15*15)&gt;100,100,AM140+($B$15*15)),IF(AN139=$A$14,IF(AM140+($B$14*15)&gt;100,100,AM140+($B$14*15)),IF(AN139=$A$16,IF(AM140+$B$16*15&gt;100,100,AM140+$B$16*15),AM140)))))</f>
        <v>45.786666666666648</v>
      </c>
      <c r="AO140" s="316">
        <f t="shared" ref="AO140" si="3738">IF(AO139=$A$12,AN140+($B$12*15),IF(AO139=$A$13,AN140+($B$13*15),IF(AO139=$A$15,IF(AN140+($B$15*15)&gt;100,100,AN140+($B$15*15)),IF(AO139=$A$14,IF(AN140+($B$14*15)&gt;100,100,AN140+($B$14*15)),IF(AO139=$A$16,IF(AN140+$B$16*15&gt;100,100,AN140+$B$16*15),AN140)))))</f>
        <v>43.84999999999998</v>
      </c>
      <c r="AP140" s="316">
        <f t="shared" ref="AP140" si="3739">IF(AP139=$A$12,AO140+($B$12*15),IF(AP139=$A$13,AO140+($B$13*15),IF(AP139=$A$15,IF(AO140+($B$15*15)&gt;100,100,AO140+($B$15*15)),IF(AP139=$A$14,IF(AO140+($B$14*15)&gt;100,100,AO140+($B$14*15)),IF(AP139=$A$16,IF(AO140+$B$16*15&gt;100,100,AO140+$B$16*15),AO140)))))</f>
        <v>41.913333333333313</v>
      </c>
      <c r="AQ140" s="316">
        <f t="shared" ref="AQ140" si="3740">IF(AQ139=$A$12,AP140+($B$12*15),IF(AQ139=$A$13,AP140+($B$13*15),IF(AQ139=$A$15,IF(AP140+($B$15*15)&gt;100,100,AP140+($B$15*15)),IF(AQ139=$A$14,IF(AP140+($B$14*15)&gt;100,100,AP140+($B$14*15)),IF(AQ139=$A$16,IF(AP140+$B$16*15&gt;100,100,AP140+$B$16*15),AP140)))))</f>
        <v>39.976666666666645</v>
      </c>
      <c r="AR140" s="316">
        <f t="shared" ref="AR140" si="3741">IF(AR139=$A$12,AQ140+($B$12*15),IF(AR139=$A$13,AQ140+($B$13*15),IF(AR139=$A$15,IF(AQ140+($B$15*15)&gt;100,100,AQ140+($B$15*15)),IF(AR139=$A$14,IF(AQ140+($B$14*15)&gt;100,100,AQ140+($B$14*15)),IF(AR139=$A$16,IF(AQ140+$B$16*15&gt;100,100,AQ140+$B$16*15),AQ140)))))</f>
        <v>38.039999999999978</v>
      </c>
      <c r="AS140" s="316">
        <f t="shared" ref="AS140" si="3742">IF(AS139=$A$12,AR140+($B$12*15),IF(AS139=$A$13,AR140+($B$13*15),IF(AS139=$A$15,IF(AR140+($B$15*15)&gt;100,100,AR140+($B$15*15)),IF(AS139=$A$14,IF(AR140+($B$14*15)&gt;100,100,AR140+($B$14*15)),IF(AS139=$A$16,IF(AR140+$B$16*15&gt;100,100,AR140+$B$16*15),AR140)))))</f>
        <v>36.10333333333331</v>
      </c>
      <c r="AT140" s="316">
        <f t="shared" ref="AT140" si="3743">IF(AT139=$A$12,AS140+($B$12*15),IF(AT139=$A$13,AS140+($B$13*15),IF(AT139=$A$15,IF(AS140+($B$15*15)&gt;100,100,AS140+($B$15*15)),IF(AT139=$A$14,IF(AS140+($B$14*15)&gt;100,100,AS140+($B$14*15)),IF(AT139=$A$16,IF(AS140+$B$16*15&gt;100,100,AS140+$B$16*15),AS140)))))</f>
        <v>34.166666666666643</v>
      </c>
      <c r="AU140" s="316">
        <f t="shared" ref="AU140" si="3744">IF(AU139=$A$12,AT140+($B$12*15),IF(AU139=$A$13,AT140+($B$13*15),IF(AU139=$A$15,IF(AT140+($B$15*15)&gt;100,100,AT140+($B$15*15)),IF(AU139=$A$14,IF(AT140+($B$14*15)&gt;100,100,AT140+($B$14*15)),IF(AU139=$A$16,IF(AT140+$B$16*15&gt;100,100,AT140+$B$16*15),AT140)))))</f>
        <v>32.229999999999976</v>
      </c>
      <c r="AV140" s="316">
        <f t="shared" ref="AV140" si="3745">IF(AV139=$A$12,AU140+($B$12*15),IF(AV139=$A$13,AU140+($B$13*15),IF(AV139=$A$15,IF(AU140+($B$15*15)&gt;100,100,AU140+($B$15*15)),IF(AV139=$A$14,IF(AU140+($B$14*15)&gt;100,100,AU140+($B$14*15)),IF(AV139=$A$16,IF(AU140+$B$16*15&gt;100,100,AU140+$B$16*15),AU140)))))</f>
        <v>30.293333333333308</v>
      </c>
      <c r="AW140" s="316">
        <f t="shared" ref="AW140" si="3746">IF(AW139=$A$12,AV140+($B$12*15),IF(AW139=$A$13,AV140+($B$13*15),IF(AW139=$A$15,IF(AV140+($B$15*15)&gt;100,100,AV140+($B$15*15)),IF(AW139=$A$14,IF(AV140+($B$14*15)&gt;100,100,AV140+($B$14*15)),IF(AW139=$A$16,IF(AV140+$B$16*15&gt;100,100,AV140+$B$16*15),AV140)))))</f>
        <v>28.356666666666641</v>
      </c>
      <c r="AX140" s="316">
        <f t="shared" ref="AX140" si="3747">IF(AX139=$A$12,AW140+($B$12*15),IF(AX139=$A$13,AW140+($B$13*15),IF(AX139=$A$15,IF(AW140+($B$15*15)&gt;100,100,AW140+($B$15*15)),IF(AX139=$A$14,IF(AW140+($B$14*15)&gt;100,100,AW140+($B$14*15)),IF(AX139=$A$16,IF(AW140+$B$16*15&gt;100,100,AW140+$B$16*15),AW140)))))</f>
        <v>26.419999999999973</v>
      </c>
      <c r="AY140" s="316">
        <f t="shared" ref="AY140" si="3748">IF(AY139=$A$12,AX140+($B$12*15),IF(AY139=$A$13,AX140+($B$13*15),IF(AY139=$A$15,IF(AX140+($B$15*15)&gt;100,100,AX140+($B$15*15)),IF(AY139=$A$14,IF(AX140+($B$14*15)&gt;100,100,AX140+($B$14*15)),IF(AY139=$A$16,IF(AX140+$B$16*15&gt;100,100,AX140+$B$16*15),AX140)))))</f>
        <v>24.483333333333306</v>
      </c>
      <c r="AZ140" s="316">
        <f t="shared" ref="AZ140" si="3749">IF(AZ139=$A$12,AY140+($B$12*15),IF(AZ139=$A$13,AY140+($B$13*15),IF(AZ139=$A$15,IF(AY140+($B$15*15)&gt;100,100,AY140+($B$15*15)),IF(AZ139=$A$14,IF(AY140+($B$14*15)&gt;100,100,AY140+($B$14*15)),IF(AZ139=$A$16,IF(AY140+$B$16*15&gt;100,100,AY140+$B$16*15),AY140)))))</f>
        <v>22.546666666666638</v>
      </c>
      <c r="BA140" s="316">
        <f t="shared" ref="BA140" si="3750">IF(BA139=$A$12,AZ140+($B$12*15),IF(BA139=$A$13,AZ140+($B$13*15),IF(BA139=$A$15,IF(AZ140+($B$15*15)&gt;100,100,AZ140+($B$15*15)),IF(BA139=$A$14,IF(AZ140+($B$14*15)&gt;100,100,AZ140+($B$14*15)),IF(BA139=$A$16,IF(AZ140+$B$16*15&gt;100,100,AZ140+$B$16*15),AZ140)))))</f>
        <v>20.609999999999971</v>
      </c>
      <c r="BB140" s="316">
        <f t="shared" ref="BB140" si="3751">IF(BB139=$A$12,BA140+($B$12*15),IF(BB139=$A$13,BA140+($B$13*15),IF(BB139=$A$15,IF(BA140+($B$15*15)&gt;100,100,BA140+($B$15*15)),IF(BB139=$A$14,IF(BA140+($B$14*15)&gt;100,100,BA140+($B$14*15)),IF(BB139=$A$16,IF(BA140+$B$16*15&gt;100,100,BA140+$B$16*15),BA140)))))</f>
        <v>18.686666666666639</v>
      </c>
      <c r="BC140" s="316">
        <f t="shared" ref="BC140" si="3752">IF(BC139=$A$12,BB140+($B$12*15),IF(BC139=$A$13,BB140+($B$13*15),IF(BC139=$A$15,IF(BB140+($B$15*15)&gt;100,100,BB140+($B$15*15)),IF(BC139=$A$14,IF(BB140+($B$14*15)&gt;100,100,BB140+($B$14*15)),IF(BC139=$A$16,IF(BB140+$B$16*15&gt;100,100,BB140+$B$16*15),BB140)))))</f>
        <v>16.763333333333307</v>
      </c>
      <c r="BD140" s="316">
        <f t="shared" ref="BD140" si="3753">IF(BD139=$A$12,BC140+($B$12*15),IF(BD139=$A$13,BC140+($B$13*15),IF(BD139=$A$15,IF(BC140+($B$15*15)&gt;100,100,BC140+($B$15*15)),IF(BD139=$A$14,IF(BC140+($B$14*15)&gt;100,100,BC140+($B$14*15)),IF(BD139=$A$16,IF(BC140+$B$16*15&gt;100,100,BC140+$B$16*15),BC140)))))</f>
        <v>31.763333333333307</v>
      </c>
      <c r="BE140" s="316">
        <f t="shared" ref="BE140" si="3754">IF(BE139=$A$12,BD140+($B$12*15),IF(BE139=$A$13,BD140+($B$13*15),IF(BE139=$A$15,IF(BD140+($B$15*15)&gt;100,100,BD140+($B$15*15)),IF(BE139=$A$14,IF(BD140+($B$14*15)&gt;100,100,BD140+($B$14*15)),IF(BE139=$A$16,IF(BD140+$B$16*15&gt;100,100,BD140+$B$16*15),BD140)))))</f>
        <v>46.763333333333307</v>
      </c>
      <c r="BF140" s="316">
        <f t="shared" ref="BF140" si="3755">IF(BF139=$A$12,BE140+($B$12*15),IF(BF139=$A$13,BE140+($B$13*15),IF(BF139=$A$15,IF(BE140+($B$15*15)&gt;100,100,BE140+($B$15*15)),IF(BF139=$A$14,IF(BE140+($B$14*15)&gt;100,100,BE140+($B$14*15)),IF(BF139=$A$16,IF(BE140+$B$16*15&gt;100,100,BE140+$B$16*15),BE140)))))</f>
        <v>61.763333333333307</v>
      </c>
      <c r="BG140" s="316">
        <f t="shared" ref="BG140" si="3756">IF(BG139=$A$12,BF140+($B$12*15),IF(BG139=$A$13,BF140+($B$13*15),IF(BG139=$A$15,IF(BF140+($B$15*15)&gt;100,100,BF140+($B$15*15)),IF(BG139=$A$14,IF(BF140+($B$14*15)&gt;100,100,BF140+($B$14*15)),IF(BG139=$A$16,IF(BF140+$B$16*15&gt;100,100,BF140+$B$16*15),BF140)))))</f>
        <v>76.763333333333307</v>
      </c>
      <c r="BH140" s="316">
        <f t="shared" ref="BH140" si="3757">IF(BH139=$A$12,BG140+($B$12*15),IF(BH139=$A$13,BG140+($B$13*15),IF(BH139=$A$15,IF(BG140+($B$15*15)&gt;100,100,BG140+($B$15*15)),IF(BH139=$A$14,IF(BG140+($B$14*15)&gt;100,100,BG140+($B$14*15)),IF(BH139=$A$16,IF(BG140+$B$16*15&gt;100,100,BG140+$B$16*15),BG140)))))</f>
        <v>91.763333333333307</v>
      </c>
      <c r="BI140" s="316">
        <f t="shared" ref="BI140" si="3758">IF(BI139=$A$12,BH140+($B$12*15),IF(BI139=$A$13,BH140+($B$13*15),IF(BI139=$A$15,IF(BH140+($B$15*15)&gt;100,100,BH140+($B$15*15)),IF(BI139=$A$14,IF(BH140+($B$14*15)&gt;100,100,BH140+($B$14*15)),IF(BI139=$A$16,IF(BH140+$B$16*15&gt;100,100,BH140+$B$16*15),BH140)))))</f>
        <v>89.839999999999975</v>
      </c>
      <c r="BJ140" s="316">
        <f t="shared" ref="BJ140" si="3759">IF(BJ139=$A$12,BI140+($B$12*15),IF(BJ139=$A$13,BI140+($B$13*15),IF(BJ139=$A$15,IF(BI140+($B$15*15)&gt;100,100,BI140+($B$15*15)),IF(BJ139=$A$14,IF(BI140+($B$14*15)&gt;100,100,BI140+($B$14*15)),IF(BJ139=$A$16,IF(BI140+$B$16*15&gt;100,100,BI140+$B$16*15),BI140)))))</f>
        <v>89.839999999999975</v>
      </c>
      <c r="BK140" s="316">
        <f t="shared" ref="BK140" si="3760">IF(BK139=$A$12,BJ140+($B$12*15),IF(BK139=$A$13,BJ140+($B$13*15),IF(BK139=$A$15,IF(BJ140+($B$15*15)&gt;100,100,BJ140+($B$15*15)),IF(BK139=$A$14,IF(BJ140+($B$14*15)&gt;100,100,BJ140+($B$14*15)),IF(BK139=$A$16,IF(BJ140+$B$16*15&gt;100,100,BJ140+$B$16*15),BJ140)))))</f>
        <v>89.839999999999975</v>
      </c>
      <c r="BL140" s="316">
        <f t="shared" ref="BL140" si="3761">IF(BL139=$A$12,BK140+($B$12*15),IF(BL139=$A$13,BK140+($B$13*15),IF(BL139=$A$15,IF(BK140+($B$15*15)&gt;100,100,BK140+($B$15*15)),IF(BL139=$A$14,IF(BK140+($B$14*15)&gt;100,100,BK140+($B$14*15)),IF(BL139=$A$16,IF(BK140+$B$16*15&gt;100,100,BK140+$B$16*15),BK140)))))</f>
        <v>89.839999999999975</v>
      </c>
      <c r="BM140" s="316">
        <f t="shared" ref="BM140" si="3762">IF(BM139=$A$12,BL140+($B$12*15),IF(BM139=$A$13,BL140+($B$13*15),IF(BM139=$A$15,IF(BL140+($B$15*15)&gt;100,100,BL140+($B$15*15)),IF(BM139=$A$14,IF(BL140+($B$14*15)&gt;100,100,BL140+($B$14*15)),IF(BM139=$A$16,IF(BL140+$B$16*15&gt;100,100,BL140+$B$16*15),BL140)))))</f>
        <v>89.839999999999975</v>
      </c>
      <c r="BN140" s="316">
        <f t="shared" ref="BN140" si="3763">IF(BN139=$A$12,BM140+($B$12*15),IF(BN139=$A$13,BM140+($B$13*15),IF(BN139=$A$15,IF(BM140+($B$15*15)&gt;100,100,BM140+($B$15*15)),IF(BN139=$A$14,IF(BM140+($B$14*15)&gt;100,100,BM140+($B$14*15)),IF(BN139=$A$16,IF(BM140+$B$16*15&gt;100,100,BM140+$B$16*15),BM140)))))</f>
        <v>89.839999999999975</v>
      </c>
      <c r="BO140" s="316">
        <f t="shared" ref="BO140" si="3764">IF(BO139=$A$12,BN140+($B$12*15),IF(BO139=$A$13,BN140+($B$13*15),IF(BO139=$A$15,IF(BN140+($B$15*15)&gt;100,100,BN140+($B$15*15)),IF(BO139=$A$14,IF(BN140+($B$14*15)&gt;100,100,BN140+($B$14*15)),IF(BO139=$A$16,IF(BN140+$B$16*15&gt;100,100,BN140+$B$16*15),BN140)))))</f>
        <v>89.839999999999975</v>
      </c>
      <c r="BP140" s="316">
        <f t="shared" ref="BP140" si="3765">IF(BP139=$A$12,BO140+($B$12*15),IF(BP139=$A$13,BO140+($B$13*15),IF(BP139=$A$15,IF(BO140+($B$15*15)&gt;100,100,BO140+($B$15*15)),IF(BP139=$A$14,IF(BO140+($B$14*15)&gt;100,100,BO140+($B$14*15)),IF(BP139=$A$16,IF(BO140+$B$16*15&gt;100,100,BO140+$B$16*15),BO140)))))</f>
        <v>89.839999999999975</v>
      </c>
      <c r="BQ140" s="316">
        <f t="shared" ref="BQ140" si="3766">IF(BQ139=$A$12,BP140+($B$12*15),IF(BQ139=$A$13,BP140+($B$13*15),IF(BQ139=$A$15,IF(BP140+($B$15*15)&gt;100,100,BP140+($B$15*15)),IF(BQ139=$A$14,IF(BP140+($B$14*15)&gt;100,100,BP140+($B$14*15)),IF(BQ139=$A$16,IF(BP140+$B$16*15&gt;100,100,BP140+$B$16*15),BP140)))))</f>
        <v>89.839999999999975</v>
      </c>
      <c r="BR140" s="316">
        <f t="shared" ref="BR140" si="3767">IF(BR139=$A$12,BQ140+($B$12*15),IF(BR139=$A$13,BQ140+($B$13*15),IF(BR139=$A$15,IF(BQ140+($B$15*15)&gt;100,100,BQ140+($B$15*15)),IF(BR139=$A$14,IF(BQ140+($B$14*15)&gt;100,100,BQ140+($B$14*15)),IF(BR139=$A$16,IF(BQ140+$B$16*15&gt;100,100,BQ140+$B$16*15),BQ140)))))</f>
        <v>89.839999999999975</v>
      </c>
      <c r="BS140" s="316">
        <f t="shared" ref="BS140" si="3768">IF(BS139=$A$12,BR140+($B$12*15),IF(BS139=$A$13,BR140+($B$13*15),IF(BS139=$A$15,IF(BR140+($B$15*15)&gt;100,100,BR140+($B$15*15)),IF(BS139=$A$14,IF(BR140+($B$14*15)&gt;100,100,BR140+($B$14*15)),IF(BS139=$A$16,IF(BR140+$B$16*15&gt;100,100,BR140+$B$16*15),BR140)))))</f>
        <v>89.839999999999975</v>
      </c>
      <c r="BT140" s="316">
        <f t="shared" ref="BT140" si="3769">IF(BT139=$A$12,BS140+($B$12*15),IF(BT139=$A$13,BS140+($B$13*15),IF(BT139=$A$15,IF(BS140+($B$15*15)&gt;100,100,BS140+($B$15*15)),IF(BT139=$A$14,IF(BS140+($B$14*15)&gt;100,100,BS140+($B$14*15)),IF(BT139=$A$16,IF(BS140+$B$16*15&gt;100,100,BS140+$B$16*15),BS140)))))</f>
        <v>89.839999999999975</v>
      </c>
      <c r="BU140" s="316">
        <f t="shared" ref="BU140" si="3770">IF(BU139=$A$12,BT140+($B$12*15),IF(BU139=$A$13,BT140+($B$13*15),IF(BU139=$A$15,IF(BT140+($B$15*15)&gt;100,100,BT140+($B$15*15)),IF(BU139=$A$14,IF(BT140+($B$14*15)&gt;100,100,BT140+($B$14*15)),IF(BU139=$A$16,IF(BT140+$B$16*15&gt;100,100,BT140+$B$16*15),BT140)))))</f>
        <v>89.839999999999975</v>
      </c>
      <c r="BV140" s="316">
        <f t="shared" ref="BV140" si="3771">IF(BV139=$A$12,BU140+($B$12*15),IF(BV139=$A$13,BU140+($B$13*15),IF(BV139=$A$15,IF(BU140+($B$15*15)&gt;100,100,BU140+($B$15*15)),IF(BV139=$A$14,IF(BU140+($B$14*15)&gt;100,100,BU140+($B$14*15)),IF(BV139=$A$16,IF(BU140+$B$16*15&gt;100,100,BU140+$B$16*15),BU140)))))</f>
        <v>89.839999999999975</v>
      </c>
      <c r="BW140" s="316">
        <f t="shared" ref="BW140" si="3772">IF(BW139=$A$12,BV140+($B$12*15),IF(BW139=$A$13,BV140+($B$13*15),IF(BW139=$A$15,IF(BV140+($B$15*15)&gt;100,100,BV140+($B$15*15)),IF(BW139=$A$14,IF(BV140+($B$14*15)&gt;100,100,BV140+($B$14*15)),IF(BW139=$A$16,IF(BV140+$B$16*15&gt;100,100,BV140+$B$16*15),BV140)))))</f>
        <v>89.839999999999975</v>
      </c>
      <c r="BX140" s="316">
        <f t="shared" ref="BX140" si="3773">IF(BX139=$A$12,BW140+($B$12*15),IF(BX139=$A$13,BW140+($B$13*15),IF(BX139=$A$15,IF(BW140+($B$15*15)&gt;100,100,BW140+($B$15*15)),IF(BX139=$A$14,IF(BW140+($B$14*15)&gt;100,100,BW140+($B$14*15)),IF(BX139=$A$16,IF(BW140+$B$16*15&gt;100,100,BW140+$B$16*15),BW140)))))</f>
        <v>89.839999999999975</v>
      </c>
      <c r="BY140" s="316">
        <f t="shared" ref="BY140" si="3774">IF(BY139=$A$12,BX140+($B$12*15),IF(BY139=$A$13,BX140+($B$13*15),IF(BY139=$A$15,IF(BX140+($B$15*15)&gt;100,100,BX140+($B$15*15)),IF(BY139=$A$14,IF(BX140+($B$14*15)&gt;100,100,BX140+($B$14*15)),IF(BY139=$A$16,IF(BX140+$B$16*15&gt;100,100,BX140+$B$16*15),BX140)))))</f>
        <v>89.839999999999975</v>
      </c>
      <c r="BZ140" s="316">
        <f t="shared" ref="BZ140" si="3775">IF(BZ139=$A$12,BY140+($B$12*15),IF(BZ139=$A$13,BY140+($B$13*15),IF(BZ139=$A$15,IF(BY140+($B$15*15)&gt;100,100,BY140+($B$15*15)),IF(BZ139=$A$14,IF(BY140+($B$14*15)&gt;100,100,BY140+($B$14*15)),IF(BZ139=$A$16,IF(BY140+$B$16*15&gt;100,100,BY140+$B$16*15),BY140)))))</f>
        <v>89.839999999999975</v>
      </c>
      <c r="CA140" s="316">
        <f t="shared" ref="CA140" si="3776">IF(CA139=$A$12,BZ140+($B$12*15),IF(CA139=$A$13,BZ140+($B$13*15),IF(CA139=$A$15,IF(BZ140+($B$15*15)&gt;100,100,BZ140+($B$15*15)),IF(CA139=$A$14,IF(BZ140+($B$14*15)&gt;100,100,BZ140+($B$14*15)),IF(CA139=$A$16,IF(BZ140+$B$16*15&gt;100,100,BZ140+$B$16*15),BZ140)))))</f>
        <v>89.839999999999975</v>
      </c>
      <c r="CB140" s="316">
        <f t="shared" ref="CB140" si="3777">IF(CB139=$A$12,CA140+($B$12*15),IF(CB139=$A$13,CA140+($B$13*15),IF(CB139=$A$15,IF(CA140+($B$15*15)&gt;100,100,CA140+($B$15*15)),IF(CB139=$A$14,IF(CA140+($B$14*15)&gt;100,100,CA140+($B$14*15)),IF(CB139=$A$16,IF(CA140+$B$16*15&gt;100,100,CA140+$B$16*15),CA140)))))</f>
        <v>89.839999999999975</v>
      </c>
      <c r="CC140" s="316">
        <f t="shared" ref="CC140" si="3778">IF(CC139=$A$12,CB140+($B$12*15),IF(CC139=$A$13,CB140+($B$13*15),IF(CC139=$A$15,IF(CB140+($B$15*15)&gt;100,100,CB140+($B$15*15)),IF(CC139=$A$14,IF(CB140+($B$14*15)&gt;100,100,CB140+($B$14*15)),IF(CC139=$A$16,IF(CB140+$B$16*15&gt;100,100,CB140+$B$16*15),CB140)))))</f>
        <v>89.839999999999975</v>
      </c>
      <c r="CD140" s="316">
        <f t="shared" ref="CD140" si="3779">IF(CD139=$A$12,CC140+($B$12*15),IF(CD139=$A$13,CC140+($B$13*15),IF(CD139=$A$15,IF(CC140+($B$15*15)&gt;100,100,CC140+($B$15*15)),IF(CD139=$A$14,IF(CC140+($B$14*15)&gt;100,100,CC140+($B$14*15)),IF(CD139=$A$16,IF(CC140+$B$16*15&gt;100,100,CC140+$B$16*15),CC140)))))</f>
        <v>89.839999999999975</v>
      </c>
      <c r="CE140" s="316">
        <f t="shared" ref="CE140" si="3780">IF(CE139=$A$12,CD140+($B$12*15),IF(CE139=$A$13,CD140+($B$13*15),IF(CE139=$A$15,IF(CD140+($B$15*15)&gt;100,100,CD140+($B$15*15)),IF(CE139=$A$14,IF(CD140+($B$14*15)&gt;100,100,CD140+($B$14*15)),IF(CE139=$A$16,IF(CD140+$B$16*15&gt;100,100,CD140+$B$16*15),CD140)))))</f>
        <v>89.839999999999975</v>
      </c>
      <c r="CF140" s="316">
        <f t="shared" ref="CF140" si="3781">IF(CF139=$A$12,CE140+($B$12*15),IF(CF139=$A$13,CE140+($B$13*15),IF(CF139=$A$15,IF(CE140+($B$15*15)&gt;100,100,CE140+($B$15*15)),IF(CF139=$A$14,IF(CE140+($B$14*15)&gt;100,100,CE140+($B$14*15)),IF(CF139=$A$16,IF(CE140+$B$16*15&gt;100,100,CE140+$B$16*15),CE140)))))</f>
        <v>89.839999999999975</v>
      </c>
      <c r="CG140" s="316">
        <f t="shared" ref="CG140" si="3782">IF(CG139=$A$12,CF140+($B$12*15),IF(CG139=$A$13,CF140+($B$13*15),IF(CG139=$A$15,IF(CF140+($B$15*15)&gt;100,100,CF140+($B$15*15)),IF(CG139=$A$14,IF(CF140+($B$14*15)&gt;100,100,CF140+($B$14*15)),IF(CG139=$A$16,IF(CF140+$B$16*15&gt;100,100,CF140+$B$16*15),CF140)))))</f>
        <v>89.839999999999975</v>
      </c>
      <c r="CH140" s="316">
        <f t="shared" ref="CH140" si="3783">IF(CH139=$A$12,CG140+($B$12*15),IF(CH139=$A$13,CG140+($B$13*15),IF(CH139=$A$15,IF(CG140+($B$15*15)&gt;100,100,CG140+($B$15*15)),IF(CH139=$A$14,IF(CG140+($B$14*15)&gt;100,100,CG140+($B$14*15)),IF(CH139=$A$16,IF(CG140+$B$16*15&gt;100,100,CG140+$B$16*15),CG140)))))</f>
        <v>89.839999999999975</v>
      </c>
      <c r="CI140" s="316">
        <f t="shared" ref="CI140" si="3784">IF(CI139=$A$12,CH140+($B$12*15),IF(CI139=$A$13,CH140+($B$13*15),IF(CI139=$A$15,IF(CH140+($B$15*15)&gt;100,100,CH140+($B$15*15)),IF(CI139=$A$14,IF(CH140+($B$14*15)&gt;100,100,CH140+($B$14*15)),IF(CI139=$A$16,IF(CH140+$B$16*15&gt;100,100,CH140+$B$16*15),CH140)))))</f>
        <v>89.839999999999975</v>
      </c>
      <c r="CJ140" s="316">
        <f t="shared" ref="CJ140" si="3785">IF(CJ139=$A$12,CI140+($B$12*15),IF(CJ139=$A$13,CI140+($B$13*15),IF(CJ139=$A$15,IF(CI140+($B$15*15)&gt;100,100,CI140+($B$15*15)),IF(CJ139=$A$14,IF(CI140+($B$14*15)&gt;100,100,CI140+($B$14*15)),IF(CJ139=$A$16,IF(CI140+$B$16*15&gt;100,100,CI140+$B$16*15),CI140)))))</f>
        <v>89.839999999999975</v>
      </c>
      <c r="CK140" s="316">
        <f t="shared" ref="CK140" si="3786">IF(CK139=$A$12,CJ140+($B$12*15),IF(CK139=$A$13,CJ140+($B$13*15),IF(CK139=$A$15,IF(CJ140+($B$15*15)&gt;100,100,CJ140+($B$15*15)),IF(CK139=$A$14,IF(CJ140+($B$14*15)&gt;100,100,CJ140+($B$14*15)),IF(CK139=$A$16,IF(CJ140+$B$16*15&gt;100,100,CJ140+$B$16*15),CJ140)))))</f>
        <v>89.839999999999975</v>
      </c>
      <c r="CL140" s="316">
        <f t="shared" ref="CL140" si="3787">IF(CL139=$A$12,CK140+($B$12*15),IF(CL139=$A$13,CK140+($B$13*15),IF(CL139=$A$15,IF(CK140+($B$15*15)&gt;100,100,CK140+($B$15*15)),IF(CL139=$A$14,IF(CK140+($B$14*15)&gt;100,100,CK140+($B$14*15)),IF(CL139=$A$16,IF(CK140+$B$16*15&gt;100,100,CK140+$B$16*15),CK140)))))</f>
        <v>89.839999999999975</v>
      </c>
      <c r="CM140" s="316">
        <f t="shared" ref="CM140" si="3788">IF(CM139=$A$12,CL140+($B$12*15),IF(CM139=$A$13,CL140+($B$13*15),IF(CM139=$A$15,IF(CL140+($B$15*15)&gt;100,100,CL140+($B$15*15)),IF(CM139=$A$14,IF(CL140+($B$14*15)&gt;100,100,CL140+($B$14*15)),IF(CM139=$A$16,IF(CL140+$B$16*15&gt;100,100,CL140+$B$16*15),CL140)))))</f>
        <v>89.839999999999975</v>
      </c>
      <c r="CN140" s="316">
        <f t="shared" ref="CN140" si="3789">IF(CN139=$A$12,CM140+($B$12*15),IF(CN139=$A$13,CM140+($B$13*15),IF(CN139=$A$15,IF(CM140+($B$15*15)&gt;100,100,CM140+($B$15*15)),IF(CN139=$A$14,IF(CM140+($B$14*15)&gt;100,100,CM140+($B$14*15)),IF(CN139=$A$16,IF(CM140+$B$16*15&gt;100,100,CM140+$B$16*15),CM140)))))</f>
        <v>89.839999999999975</v>
      </c>
      <c r="CO140" s="316">
        <f t="shared" ref="CO140" si="3790">IF(CO139=$A$12,CN140+($B$12*15),IF(CO139=$A$13,CN140+($B$13*15),IF(CO139=$A$15,IF(CN140+($B$15*15)&gt;100,100,CN140+($B$15*15)),IF(CO139=$A$14,IF(CN140+($B$14*15)&gt;100,100,CN140+($B$14*15)),IF(CO139=$A$16,IF(CN140+$B$16*15&gt;100,100,CN140+$B$16*15),CN140)))))</f>
        <v>89.839999999999975</v>
      </c>
      <c r="CP140" s="316">
        <f t="shared" ref="CP140" si="3791">IF(CP139=$A$12,CO140+($B$12*15),IF(CP139=$A$13,CO140+($B$13*15),IF(CP139=$A$15,IF(CO140+($B$15*15)&gt;100,100,CO140+($B$15*15)),IF(CP139=$A$14,IF(CO140+($B$14*15)&gt;100,100,CO140+($B$14*15)),IF(CP139=$A$16,IF(CO140+$B$16*15&gt;100,100,CO140+$B$16*15),CO140)))))</f>
        <v>89.839999999999975</v>
      </c>
      <c r="CQ140" s="316">
        <f t="shared" ref="CQ140" si="3792">IF(CQ139=$A$12,CP140+($B$12*15),IF(CQ139=$A$13,CP140+($B$13*15),IF(CQ139=$A$15,IF(CP140+($B$15*15)&gt;100,100,CP140+($B$15*15)),IF(CQ139=$A$14,IF(CP140+($B$14*15)&gt;100,100,CP140+($B$14*15)),IF(CQ139=$A$16,IF(CP140+$B$16*15&gt;100,100,CP140+$B$16*15),CP140)))))</f>
        <v>89.839999999999975</v>
      </c>
      <c r="CR140" s="316">
        <f t="shared" ref="CR140" si="3793">IF(CR139=$A$12,CQ140+($B$12*15),IF(CR139=$A$13,CQ140+($B$13*15),IF(CR139=$A$15,IF(CQ140+($B$15*15)&gt;100,100,CQ140+($B$15*15)),IF(CR139=$A$14,IF(CQ140+($B$14*15)&gt;100,100,CQ140+($B$14*15)),IF(CR139=$A$16,IF(CQ140+$B$16*15&gt;100,100,CQ140+$B$16*15),CQ140)))))</f>
        <v>89.839999999999975</v>
      </c>
      <c r="CS140" s="316">
        <f t="shared" ref="CS140" si="3794">IF(CS139=$A$12,CR140+($B$12*15),IF(CS139=$A$13,CR140+($B$13*15),IF(CS139=$A$15,IF(CR140+($B$15*15)&gt;100,100,CR140+($B$15*15)),IF(CS139=$A$14,IF(CR140+($B$14*15)&gt;100,100,CR140+($B$14*15)),IF(CS139=$A$16,IF(CR140+$B$16*15&gt;100,100,CR140+$B$16*15),CR140)))))</f>
        <v>89.839999999999975</v>
      </c>
      <c r="CT140" s="316">
        <f t="shared" ref="CT140" si="3795">IF(CT139=$A$12,CS140+($B$12*15),IF(CT139=$A$13,CS140+($B$13*15),IF(CT139=$A$15,IF(CS140+($B$15*15)&gt;100,100,CS140+($B$15*15)),IF(CT139=$A$14,IF(CS140+($B$14*15)&gt;100,100,CS140+($B$14*15)),IF(CT139=$A$16,IF(CS140+$B$16*15&gt;100,100,CS140+$B$16*15),CS140)))))</f>
        <v>89.839999999999975</v>
      </c>
      <c r="CU140" s="316">
        <f t="shared" ref="CU140" si="3796">IF(CU139=$A$12,CT140+($B$12*15),IF(CU139=$A$13,CT140+($B$13*15),IF(CU139=$A$15,IF(CT140+($B$15*15)&gt;100,100,CT140+($B$15*15)),IF(CU139=$A$14,IF(CT140+($B$14*15)&gt;100,100,CT140+($B$14*15)),IF(CU139=$A$16,IF(CT140+$B$16*15&gt;100,100,CT140+$B$16*15),CT140)))))</f>
        <v>89.839999999999975</v>
      </c>
      <c r="CV140" s="316">
        <f t="shared" ref="CV140" si="3797">IF(CV139=$A$12,CU140+($B$12*15),IF(CV139=$A$13,CU140+($B$13*15),IF(CV139=$A$15,IF(CU140+($B$15*15)&gt;100,100,CU140+($B$15*15)),IF(CV139=$A$14,IF(CU140+($B$14*15)&gt;100,100,CU140+($B$14*15)),IF(CV139=$A$16,IF(CU140+$B$16*15&gt;100,100,CU140+$B$16*15),CU140)))))</f>
        <v>89.839999999999975</v>
      </c>
      <c r="CW140" s="311">
        <f t="shared" ref="CW140" si="3798">CL140-10</f>
        <v>79.839999999999975</v>
      </c>
    </row>
    <row r="141" spans="1:101" s="299" customFormat="1" ht="12" x14ac:dyDescent="0.2">
      <c r="A141" s="416"/>
      <c r="B141" s="419" t="s">
        <v>50</v>
      </c>
      <c r="C141" s="304" t="s">
        <v>44</v>
      </c>
      <c r="D141" s="314" t="s">
        <v>45</v>
      </c>
      <c r="E141" s="316"/>
      <c r="F141" s="316"/>
      <c r="G141" s="316"/>
      <c r="H141" s="316"/>
      <c r="I141" s="316"/>
      <c r="J141" s="316"/>
      <c r="K141" s="316"/>
      <c r="L141" s="316"/>
      <c r="M141" s="317" t="s">
        <v>17</v>
      </c>
      <c r="N141" s="317" t="s">
        <v>17</v>
      </c>
      <c r="O141" s="317" t="s">
        <v>17</v>
      </c>
      <c r="P141" s="317" t="s">
        <v>17</v>
      </c>
      <c r="Q141" s="316" t="s">
        <v>207</v>
      </c>
      <c r="R141" s="316" t="s">
        <v>207</v>
      </c>
      <c r="S141" s="316" t="s">
        <v>23</v>
      </c>
      <c r="T141" s="316" t="s">
        <v>23</v>
      </c>
      <c r="U141" s="316" t="s">
        <v>23</v>
      </c>
      <c r="V141" s="316" t="s">
        <v>23</v>
      </c>
      <c r="W141" s="316" t="s">
        <v>23</v>
      </c>
      <c r="X141" s="316" t="s">
        <v>23</v>
      </c>
      <c r="Y141" s="316" t="s">
        <v>23</v>
      </c>
      <c r="Z141" s="316" t="s">
        <v>23</v>
      </c>
      <c r="AA141" s="316" t="s">
        <v>23</v>
      </c>
      <c r="AB141" s="316" t="s">
        <v>23</v>
      </c>
      <c r="AC141" s="316" t="s">
        <v>23</v>
      </c>
      <c r="AD141" s="316" t="s">
        <v>23</v>
      </c>
      <c r="AE141" s="316" t="s">
        <v>23</v>
      </c>
      <c r="AF141" s="316" t="s">
        <v>23</v>
      </c>
      <c r="AG141" s="316" t="s">
        <v>23</v>
      </c>
      <c r="AH141" s="316" t="s">
        <v>23</v>
      </c>
      <c r="AI141" s="316" t="s">
        <v>23</v>
      </c>
      <c r="AJ141" s="316" t="s">
        <v>23</v>
      </c>
      <c r="AK141" s="316" t="s">
        <v>23</v>
      </c>
      <c r="AL141" s="316" t="s">
        <v>23</v>
      </c>
      <c r="AM141" s="316" t="s">
        <v>23</v>
      </c>
      <c r="AN141" s="316" t="s">
        <v>23</v>
      </c>
      <c r="AO141" s="316" t="s">
        <v>23</v>
      </c>
      <c r="AP141" s="316" t="s">
        <v>23</v>
      </c>
      <c r="AQ141" s="316" t="s">
        <v>23</v>
      </c>
      <c r="AR141" s="316" t="s">
        <v>23</v>
      </c>
      <c r="AS141" s="316" t="s">
        <v>23</v>
      </c>
      <c r="AT141" s="316" t="s">
        <v>23</v>
      </c>
      <c r="AU141" s="316" t="s">
        <v>23</v>
      </c>
      <c r="AV141" s="316" t="s">
        <v>23</v>
      </c>
      <c r="AW141" s="316" t="s">
        <v>23</v>
      </c>
      <c r="AX141" s="316" t="s">
        <v>23</v>
      </c>
      <c r="AY141" s="316" t="s">
        <v>23</v>
      </c>
      <c r="AZ141" s="316" t="s">
        <v>23</v>
      </c>
      <c r="BA141" s="316" t="s">
        <v>23</v>
      </c>
      <c r="BB141" s="316" t="s">
        <v>23</v>
      </c>
      <c r="BC141" s="316" t="s">
        <v>23</v>
      </c>
      <c r="BD141" s="316" t="s">
        <v>23</v>
      </c>
      <c r="BE141" s="316" t="s">
        <v>23</v>
      </c>
      <c r="BF141" s="316" t="s">
        <v>207</v>
      </c>
      <c r="BG141" s="317" t="s">
        <v>17</v>
      </c>
      <c r="BH141" s="317" t="s">
        <v>17</v>
      </c>
      <c r="BI141" s="317" t="s">
        <v>17</v>
      </c>
      <c r="BJ141" s="317" t="s">
        <v>17</v>
      </c>
      <c r="BK141" s="316" t="s">
        <v>207</v>
      </c>
      <c r="BL141" s="316" t="s">
        <v>207</v>
      </c>
      <c r="BM141" s="316"/>
      <c r="BN141" s="316"/>
      <c r="BO141" s="316"/>
      <c r="BP141" s="316"/>
      <c r="BQ141" s="316"/>
      <c r="BR141" s="316"/>
      <c r="BS141" s="316"/>
      <c r="BT141" s="316"/>
      <c r="BU141" s="316"/>
      <c r="BV141" s="316"/>
      <c r="BW141" s="316"/>
      <c r="BX141" s="316"/>
      <c r="BY141" s="316"/>
      <c r="BZ141" s="316"/>
      <c r="CA141" s="316"/>
      <c r="CB141" s="316"/>
      <c r="CC141" s="316"/>
      <c r="CD141" s="316"/>
      <c r="CE141" s="316"/>
      <c r="CF141" s="316"/>
      <c r="CG141" s="316"/>
      <c r="CH141" s="316"/>
      <c r="CI141" s="316"/>
      <c r="CJ141" s="316"/>
      <c r="CK141" s="316"/>
      <c r="CL141" s="316"/>
      <c r="CM141" s="316"/>
      <c r="CN141" s="316"/>
      <c r="CO141" s="316"/>
      <c r="CP141" s="316"/>
      <c r="CQ141" s="316"/>
      <c r="CR141" s="316"/>
      <c r="CS141" s="316"/>
      <c r="CT141" s="316"/>
      <c r="CU141" s="316"/>
      <c r="CV141" s="316"/>
      <c r="CW141" s="303" t="s">
        <v>46</v>
      </c>
    </row>
    <row r="142" spans="1:101" s="303" customFormat="1" ht="12" x14ac:dyDescent="0.2">
      <c r="A142" s="416"/>
      <c r="B142" s="420"/>
      <c r="C142" s="304" t="s">
        <v>37</v>
      </c>
      <c r="D142" s="315">
        <f>CW108</f>
        <v>80.343333333333334</v>
      </c>
      <c r="E142" s="316">
        <f>IF(E141=$A$12,D142+($B$12*15),IF(E141=$A$13,D142+($B$13*15),IF(E141=$A$15,IF(D142+($B$15*15)&gt;100,100,D142+($B$15*15)),IF(E141=$A$14,IF(D142+($B$14*15)&gt;100,100,D142+($B$14*15)),IF(E141=$A$16,IF(D142+$B$16*15&gt;100,100,D142+$B$16*15),D142)))))</f>
        <v>80.343333333333334</v>
      </c>
      <c r="F142" s="316">
        <f t="shared" ref="F142" si="3799">IF(F141=$A$12,E142+($B$12*15),IF(F141=$A$13,E142+($B$13*15),IF(F141=$A$15,IF(E142+($B$15*15)&gt;100,100,E142+($B$15*15)),IF(F141=$A$14,IF(E142+($B$14*15)&gt;100,100,E142+($B$14*15)),IF(F141=$A$16,IF(E142+$B$16*15&gt;100,100,E142+$B$16*15),E142)))))</f>
        <v>80.343333333333334</v>
      </c>
      <c r="G142" s="316">
        <f t="shared" ref="G142" si="3800">IF(G141=$A$12,F142+($B$12*15),IF(G141=$A$13,F142+($B$13*15),IF(G141=$A$15,IF(F142+($B$15*15)&gt;100,100,F142+($B$15*15)),IF(G141=$A$14,IF(F142+($B$14*15)&gt;100,100,F142+($B$14*15)),IF(G141=$A$16,IF(F142+$B$16*15&gt;100,100,F142+$B$16*15),F142)))))</f>
        <v>80.343333333333334</v>
      </c>
      <c r="H142" s="316">
        <f t="shared" ref="H142" si="3801">IF(H141=$A$12,G142+($B$12*15),IF(H141=$A$13,G142+($B$13*15),IF(H141=$A$15,IF(G142+($B$15*15)&gt;100,100,G142+($B$15*15)),IF(H141=$A$14,IF(G142+($B$14*15)&gt;100,100,G142+($B$14*15)),IF(H141=$A$16,IF(G142+$B$16*15&gt;100,100,G142+$B$16*15),G142)))))</f>
        <v>80.343333333333334</v>
      </c>
      <c r="I142" s="316">
        <f t="shared" ref="I142" si="3802">IF(I141=$A$12,H142+($B$12*15),IF(I141=$A$13,H142+($B$13*15),IF(I141=$A$15,IF(H142+($B$15*15)&gt;100,100,H142+($B$15*15)),IF(I141=$A$14,IF(H142+($B$14*15)&gt;100,100,H142+($B$14*15)),IF(I141=$A$16,IF(H142+$B$16*15&gt;100,100,H142+$B$16*15),H142)))))</f>
        <v>80.343333333333334</v>
      </c>
      <c r="J142" s="316">
        <f t="shared" ref="J142" si="3803">IF(J141=$A$12,I142+($B$12*15),IF(J141=$A$13,I142+($B$13*15),IF(J141=$A$15,IF(I142+($B$15*15)&gt;100,100,I142+($B$15*15)),IF(J141=$A$14,IF(I142+($B$14*15)&gt;100,100,I142+($B$14*15)),IF(J141=$A$16,IF(I142+$B$16*15&gt;100,100,I142+$B$16*15),I142)))))</f>
        <v>80.343333333333334</v>
      </c>
      <c r="K142" s="316">
        <f t="shared" ref="K142" si="3804">IF(K141=$A$12,J142+($B$12*15),IF(K141=$A$13,J142+($B$13*15),IF(K141=$A$15,IF(J142+($B$15*15)&gt;100,100,J142+($B$15*15)),IF(K141=$A$14,IF(J142+($B$14*15)&gt;100,100,J142+($B$14*15)),IF(K141=$A$16,IF(J142+$B$16*15&gt;100,100,J142+$B$16*15),J142)))))</f>
        <v>80.343333333333334</v>
      </c>
      <c r="L142" s="316">
        <f t="shared" ref="L142" si="3805">IF(L141=$A$12,K142+($B$12*15),IF(L141=$A$13,K142+($B$13*15),IF(L141=$A$15,IF(K142+($B$15*15)&gt;100,100,K142+($B$15*15)),IF(L141=$A$14,IF(K142+($B$14*15)&gt;100,100,K142+($B$14*15)),IF(L141=$A$16,IF(K142+$B$16*15&gt;100,100,K142+$B$16*15),K142)))))</f>
        <v>80.343333333333334</v>
      </c>
      <c r="M142" s="316">
        <f t="shared" ref="M142" si="3806">IF(M141=$A$12,L142+($B$12*15),IF(M141=$A$13,L142+($B$13*15),IF(M141=$A$15,IF(L142+($B$15*15)&gt;100,100,L142+($B$15*15)),IF(M141=$A$14,IF(L142+($B$14*15)&gt;100,100,L142+($B$14*15)),IF(M141=$A$16,IF(L142+$B$16*15&gt;100,100,L142+$B$16*15),L142)))))</f>
        <v>100</v>
      </c>
      <c r="N142" s="316">
        <f t="shared" ref="N142" si="3807">IF(N141=$A$12,M142+($B$12*15),IF(N141=$A$13,M142+($B$13*15),IF(N141=$A$15,IF(M142+($B$15*15)&gt;100,100,M142+($B$15*15)),IF(N141=$A$14,IF(M142+($B$14*15)&gt;100,100,M142+($B$14*15)),IF(N141=$A$16,IF(M142+$B$16*15&gt;100,100,M142+$B$16*15),M142)))))</f>
        <v>100</v>
      </c>
      <c r="O142" s="316">
        <f t="shared" ref="O142" si="3808">IF(O141=$A$12,N142+($B$12*15),IF(O141=$A$13,N142+($B$13*15),IF(O141=$A$15,IF(N142+($B$15*15)&gt;100,100,N142+($B$15*15)),IF(O141=$A$14,IF(N142+($B$14*15)&gt;100,100,N142+($B$14*15)),IF(O141=$A$16,IF(N142+$B$16*15&gt;100,100,N142+$B$16*15),N142)))))</f>
        <v>100</v>
      </c>
      <c r="P142" s="316">
        <f t="shared" ref="P142" si="3809">IF(P141=$A$12,O142+($B$12*15),IF(P141=$A$13,O142+($B$13*15),IF(P141=$A$15,IF(O142+($B$15*15)&gt;100,100,O142+($B$15*15)),IF(P141=$A$14,IF(O142+($B$14*15)&gt;100,100,O142+($B$14*15)),IF(P141=$A$16,IF(O142+$B$16*15&gt;100,100,O142+$B$16*15),O142)))))</f>
        <v>100</v>
      </c>
      <c r="Q142" s="316">
        <f t="shared" ref="Q142" si="3810">IF(Q141=$A$12,P142+($B$12*15),IF(Q141=$A$13,P142+($B$13*15),IF(Q141=$A$15,IF(P142+($B$15*15)&gt;100,100,P142+($B$15*15)),IF(Q141=$A$14,IF(P142+($B$14*15)&gt;100,100,P142+($B$14*15)),IF(Q141=$A$16,IF(P142+$B$16*15&gt;100,100,P142+$B$16*15),P142)))))</f>
        <v>98.076666666666668</v>
      </c>
      <c r="R142" s="316">
        <f t="shared" ref="R142" si="3811">IF(R141=$A$12,Q142+($B$12*15),IF(R141=$A$13,Q142+($B$13*15),IF(R141=$A$15,IF(Q142+($B$15*15)&gt;100,100,Q142+($B$15*15)),IF(R141=$A$14,IF(Q142+($B$14*15)&gt;100,100,Q142+($B$14*15)),IF(R141=$A$16,IF(Q142+$B$16*15&gt;100,100,Q142+$B$16*15),Q142)))))</f>
        <v>96.153333333333336</v>
      </c>
      <c r="S142" s="316">
        <f t="shared" ref="S142" si="3812">IF(S141=$A$12,R142+($B$12*15),IF(S141=$A$13,R142+($B$13*15),IF(S141=$A$15,IF(R142+($B$15*15)&gt;100,100,R142+($B$15*15)),IF(S141=$A$14,IF(R142+($B$14*15)&gt;100,100,R142+($B$14*15)),IF(S141=$A$16,IF(R142+$B$16*15&gt;100,100,R142+$B$16*15),R142)))))</f>
        <v>94.216666666666669</v>
      </c>
      <c r="T142" s="316">
        <f t="shared" ref="T142" si="3813">IF(T141=$A$12,S142+($B$12*15),IF(T141=$A$13,S142+($B$13*15),IF(T141=$A$15,IF(S142+($B$15*15)&gt;100,100,S142+($B$15*15)),IF(T141=$A$14,IF(S142+($B$14*15)&gt;100,100,S142+($B$14*15)),IF(T141=$A$16,IF(S142+$B$16*15&gt;100,100,S142+$B$16*15),S142)))))</f>
        <v>92.28</v>
      </c>
      <c r="U142" s="316">
        <f t="shared" ref="U142" si="3814">IF(U141=$A$12,T142+($B$12*15),IF(U141=$A$13,T142+($B$13*15),IF(U141=$A$15,IF(T142+($B$15*15)&gt;100,100,T142+($B$15*15)),IF(U141=$A$14,IF(T142+($B$14*15)&gt;100,100,T142+($B$14*15)),IF(U141=$A$16,IF(T142+$B$16*15&gt;100,100,T142+$B$16*15),T142)))))</f>
        <v>90.343333333333334</v>
      </c>
      <c r="V142" s="316">
        <f t="shared" ref="V142" si="3815">IF(V141=$A$12,U142+($B$12*15),IF(V141=$A$13,U142+($B$13*15),IF(V141=$A$15,IF(U142+($B$15*15)&gt;100,100,U142+($B$15*15)),IF(V141=$A$14,IF(U142+($B$14*15)&gt;100,100,U142+($B$14*15)),IF(V141=$A$16,IF(U142+$B$16*15&gt;100,100,U142+$B$16*15),U142)))))</f>
        <v>88.406666666666666</v>
      </c>
      <c r="W142" s="316">
        <f t="shared" ref="W142" si="3816">IF(W141=$A$12,V142+($B$12*15),IF(W141=$A$13,V142+($B$13*15),IF(W141=$A$15,IF(V142+($B$15*15)&gt;100,100,V142+($B$15*15)),IF(W141=$A$14,IF(V142+($B$14*15)&gt;100,100,V142+($B$14*15)),IF(W141=$A$16,IF(V142+$B$16*15&gt;100,100,V142+$B$16*15),V142)))))</f>
        <v>86.47</v>
      </c>
      <c r="X142" s="316">
        <f t="shared" ref="X142" si="3817">IF(X141=$A$12,W142+($B$12*15),IF(X141=$A$13,W142+($B$13*15),IF(X141=$A$15,IF(W142+($B$15*15)&gt;100,100,W142+($B$15*15)),IF(X141=$A$14,IF(W142+($B$14*15)&gt;100,100,W142+($B$14*15)),IF(X141=$A$16,IF(W142+$B$16*15&gt;100,100,W142+$B$16*15),W142)))))</f>
        <v>84.533333333333331</v>
      </c>
      <c r="Y142" s="316">
        <f t="shared" ref="Y142" si="3818">IF(Y141=$A$12,X142+($B$12*15),IF(Y141=$A$13,X142+($B$13*15),IF(Y141=$A$15,IF(X142+($B$15*15)&gt;100,100,X142+($B$15*15)),IF(Y141=$A$14,IF(X142+($B$14*15)&gt;100,100,X142+($B$14*15)),IF(Y141=$A$16,IF(X142+$B$16*15&gt;100,100,X142+$B$16*15),X142)))))</f>
        <v>82.596666666666664</v>
      </c>
      <c r="Z142" s="316">
        <f t="shared" ref="Z142" si="3819">IF(Z141=$A$12,Y142+($B$12*15),IF(Z141=$A$13,Y142+($B$13*15),IF(Z141=$A$15,IF(Y142+($B$15*15)&gt;100,100,Y142+($B$15*15)),IF(Z141=$A$14,IF(Y142+($B$14*15)&gt;100,100,Y142+($B$14*15)),IF(Z141=$A$16,IF(Y142+$B$16*15&gt;100,100,Y142+$B$16*15),Y142)))))</f>
        <v>80.66</v>
      </c>
      <c r="AA142" s="316">
        <f t="shared" ref="AA142" si="3820">IF(AA141=$A$12,Z142+($B$12*15),IF(AA141=$A$13,Z142+($B$13*15),IF(AA141=$A$15,IF(Z142+($B$15*15)&gt;100,100,Z142+($B$15*15)),IF(AA141=$A$14,IF(Z142+($B$14*15)&gt;100,100,Z142+($B$14*15)),IF(AA141=$A$16,IF(Z142+$B$16*15&gt;100,100,Z142+$B$16*15),Z142)))))</f>
        <v>78.723333333333329</v>
      </c>
      <c r="AB142" s="316">
        <f t="shared" ref="AB142" si="3821">IF(AB141=$A$12,AA142+($B$12*15),IF(AB141=$A$13,AA142+($B$13*15),IF(AB141=$A$15,IF(AA142+($B$15*15)&gt;100,100,AA142+($B$15*15)),IF(AB141=$A$14,IF(AA142+($B$14*15)&gt;100,100,AA142+($B$14*15)),IF(AB141=$A$16,IF(AA142+$B$16*15&gt;100,100,AA142+$B$16*15),AA142)))))</f>
        <v>76.786666666666662</v>
      </c>
      <c r="AC142" s="316">
        <f t="shared" ref="AC142" si="3822">IF(AC141=$A$12,AB142+($B$12*15),IF(AC141=$A$13,AB142+($B$13*15),IF(AC141=$A$15,IF(AB142+($B$15*15)&gt;100,100,AB142+($B$15*15)),IF(AC141=$A$14,IF(AB142+($B$14*15)&gt;100,100,AB142+($B$14*15)),IF(AC141=$A$16,IF(AB142+$B$16*15&gt;100,100,AB142+$B$16*15),AB142)))))</f>
        <v>74.849999999999994</v>
      </c>
      <c r="AD142" s="316">
        <f t="shared" ref="AD142" si="3823">IF(AD141=$A$12,AC142+($B$12*15),IF(AD141=$A$13,AC142+($B$13*15),IF(AD141=$A$15,IF(AC142+($B$15*15)&gt;100,100,AC142+($B$15*15)),IF(AD141=$A$14,IF(AC142+($B$14*15)&gt;100,100,AC142+($B$14*15)),IF(AD141=$A$16,IF(AC142+$B$16*15&gt;100,100,AC142+$B$16*15),AC142)))))</f>
        <v>72.913333333333327</v>
      </c>
      <c r="AE142" s="316">
        <f t="shared" ref="AE142" si="3824">IF(AE141=$A$12,AD142+($B$12*15),IF(AE141=$A$13,AD142+($B$13*15),IF(AE141=$A$15,IF(AD142+($B$15*15)&gt;100,100,AD142+($B$15*15)),IF(AE141=$A$14,IF(AD142+($B$14*15)&gt;100,100,AD142+($B$14*15)),IF(AE141=$A$16,IF(AD142+$B$16*15&gt;100,100,AD142+$B$16*15),AD142)))))</f>
        <v>70.976666666666659</v>
      </c>
      <c r="AF142" s="316">
        <f t="shared" ref="AF142" si="3825">IF(AF141=$A$12,AE142+($B$12*15),IF(AF141=$A$13,AE142+($B$13*15),IF(AF141=$A$15,IF(AE142+($B$15*15)&gt;100,100,AE142+($B$15*15)),IF(AF141=$A$14,IF(AE142+($B$14*15)&gt;100,100,AE142+($B$14*15)),IF(AF141=$A$16,IF(AE142+$B$16*15&gt;100,100,AE142+$B$16*15),AE142)))))</f>
        <v>69.039999999999992</v>
      </c>
      <c r="AG142" s="316">
        <f t="shared" ref="AG142" si="3826">IF(AG141=$A$12,AF142+($B$12*15),IF(AG141=$A$13,AF142+($B$13*15),IF(AG141=$A$15,IF(AF142+($B$15*15)&gt;100,100,AF142+($B$15*15)),IF(AG141=$A$14,IF(AF142+($B$14*15)&gt;100,100,AF142+($B$14*15)),IF(AG141=$A$16,IF(AF142+$B$16*15&gt;100,100,AF142+$B$16*15),AF142)))))</f>
        <v>67.103333333333325</v>
      </c>
      <c r="AH142" s="316">
        <f t="shared" ref="AH142" si="3827">IF(AH141=$A$12,AG142+($B$12*15),IF(AH141=$A$13,AG142+($B$13*15),IF(AH141=$A$15,IF(AG142+($B$15*15)&gt;100,100,AG142+($B$15*15)),IF(AH141=$A$14,IF(AG142+($B$14*15)&gt;100,100,AG142+($B$14*15)),IF(AH141=$A$16,IF(AG142+$B$16*15&gt;100,100,AG142+$B$16*15),AG142)))))</f>
        <v>65.166666666666657</v>
      </c>
      <c r="AI142" s="316">
        <f t="shared" ref="AI142" si="3828">IF(AI141=$A$12,AH142+($B$12*15),IF(AI141=$A$13,AH142+($B$13*15),IF(AI141=$A$15,IF(AH142+($B$15*15)&gt;100,100,AH142+($B$15*15)),IF(AI141=$A$14,IF(AH142+($B$14*15)&gt;100,100,AH142+($B$14*15)),IF(AI141=$A$16,IF(AH142+$B$16*15&gt;100,100,AH142+$B$16*15),AH142)))))</f>
        <v>63.22999999999999</v>
      </c>
      <c r="AJ142" s="316">
        <f t="shared" ref="AJ142" si="3829">IF(AJ141=$A$12,AI142+($B$12*15),IF(AJ141=$A$13,AI142+($B$13*15),IF(AJ141=$A$15,IF(AI142+($B$15*15)&gt;100,100,AI142+($B$15*15)),IF(AJ141=$A$14,IF(AI142+($B$14*15)&gt;100,100,AI142+($B$14*15)),IF(AJ141=$A$16,IF(AI142+$B$16*15&gt;100,100,AI142+$B$16*15),AI142)))))</f>
        <v>61.293333333333322</v>
      </c>
      <c r="AK142" s="316">
        <f t="shared" ref="AK142" si="3830">IF(AK141=$A$12,AJ142+($B$12*15),IF(AK141=$A$13,AJ142+($B$13*15),IF(AK141=$A$15,IF(AJ142+($B$15*15)&gt;100,100,AJ142+($B$15*15)),IF(AK141=$A$14,IF(AJ142+($B$14*15)&gt;100,100,AJ142+($B$14*15)),IF(AK141=$A$16,IF(AJ142+$B$16*15&gt;100,100,AJ142+$B$16*15),AJ142)))))</f>
        <v>59.356666666666655</v>
      </c>
      <c r="AL142" s="316">
        <f t="shared" ref="AL142" si="3831">IF(AL141=$A$12,AK142+($B$12*15),IF(AL141=$A$13,AK142+($B$13*15),IF(AL141=$A$15,IF(AK142+($B$15*15)&gt;100,100,AK142+($B$15*15)),IF(AL141=$A$14,IF(AK142+($B$14*15)&gt;100,100,AK142+($B$14*15)),IF(AL141=$A$16,IF(AK142+$B$16*15&gt;100,100,AK142+$B$16*15),AK142)))))</f>
        <v>57.419999999999987</v>
      </c>
      <c r="AM142" s="316">
        <f t="shared" ref="AM142" si="3832">IF(AM141=$A$12,AL142+($B$12*15),IF(AM141=$A$13,AL142+($B$13*15),IF(AM141=$A$15,IF(AL142+($B$15*15)&gt;100,100,AL142+($B$15*15)),IF(AM141=$A$14,IF(AL142+($B$14*15)&gt;100,100,AL142+($B$14*15)),IF(AM141=$A$16,IF(AL142+$B$16*15&gt;100,100,AL142+$B$16*15),AL142)))))</f>
        <v>55.48333333333332</v>
      </c>
      <c r="AN142" s="316">
        <f t="shared" ref="AN142" si="3833">IF(AN141=$A$12,AM142+($B$12*15),IF(AN141=$A$13,AM142+($B$13*15),IF(AN141=$A$15,IF(AM142+($B$15*15)&gt;100,100,AM142+($B$15*15)),IF(AN141=$A$14,IF(AM142+($B$14*15)&gt;100,100,AM142+($B$14*15)),IF(AN141=$A$16,IF(AM142+$B$16*15&gt;100,100,AM142+$B$16*15),AM142)))))</f>
        <v>53.546666666666653</v>
      </c>
      <c r="AO142" s="316">
        <f t="shared" ref="AO142" si="3834">IF(AO141=$A$12,AN142+($B$12*15),IF(AO141=$A$13,AN142+($B$13*15),IF(AO141=$A$15,IF(AN142+($B$15*15)&gt;100,100,AN142+($B$15*15)),IF(AO141=$A$14,IF(AN142+($B$14*15)&gt;100,100,AN142+($B$14*15)),IF(AO141=$A$16,IF(AN142+$B$16*15&gt;100,100,AN142+$B$16*15),AN142)))))</f>
        <v>51.609999999999985</v>
      </c>
      <c r="AP142" s="316">
        <f t="shared" ref="AP142" si="3835">IF(AP141=$A$12,AO142+($B$12*15),IF(AP141=$A$13,AO142+($B$13*15),IF(AP141=$A$15,IF(AO142+($B$15*15)&gt;100,100,AO142+($B$15*15)),IF(AP141=$A$14,IF(AO142+($B$14*15)&gt;100,100,AO142+($B$14*15)),IF(AP141=$A$16,IF(AO142+$B$16*15&gt;100,100,AO142+$B$16*15),AO142)))))</f>
        <v>49.673333333333318</v>
      </c>
      <c r="AQ142" s="316">
        <f t="shared" ref="AQ142" si="3836">IF(AQ141=$A$12,AP142+($B$12*15),IF(AQ141=$A$13,AP142+($B$13*15),IF(AQ141=$A$15,IF(AP142+($B$15*15)&gt;100,100,AP142+($B$15*15)),IF(AQ141=$A$14,IF(AP142+($B$14*15)&gt;100,100,AP142+($B$14*15)),IF(AQ141=$A$16,IF(AP142+$B$16*15&gt;100,100,AP142+$B$16*15),AP142)))))</f>
        <v>47.73666666666665</v>
      </c>
      <c r="AR142" s="316">
        <f t="shared" ref="AR142" si="3837">IF(AR141=$A$12,AQ142+($B$12*15),IF(AR141=$A$13,AQ142+($B$13*15),IF(AR141=$A$15,IF(AQ142+($B$15*15)&gt;100,100,AQ142+($B$15*15)),IF(AR141=$A$14,IF(AQ142+($B$14*15)&gt;100,100,AQ142+($B$14*15)),IF(AR141=$A$16,IF(AQ142+$B$16*15&gt;100,100,AQ142+$B$16*15),AQ142)))))</f>
        <v>45.799999999999983</v>
      </c>
      <c r="AS142" s="316">
        <f t="shared" ref="AS142" si="3838">IF(AS141=$A$12,AR142+($B$12*15),IF(AS141=$A$13,AR142+($B$13*15),IF(AS141=$A$15,IF(AR142+($B$15*15)&gt;100,100,AR142+($B$15*15)),IF(AS141=$A$14,IF(AR142+($B$14*15)&gt;100,100,AR142+($B$14*15)),IF(AS141=$A$16,IF(AR142+$B$16*15&gt;100,100,AR142+$B$16*15),AR142)))))</f>
        <v>43.863333333333316</v>
      </c>
      <c r="AT142" s="316">
        <f t="shared" ref="AT142" si="3839">IF(AT141=$A$12,AS142+($B$12*15),IF(AT141=$A$13,AS142+($B$13*15),IF(AT141=$A$15,IF(AS142+($B$15*15)&gt;100,100,AS142+($B$15*15)),IF(AT141=$A$14,IF(AS142+($B$14*15)&gt;100,100,AS142+($B$14*15)),IF(AT141=$A$16,IF(AS142+$B$16*15&gt;100,100,AS142+$B$16*15),AS142)))))</f>
        <v>41.926666666666648</v>
      </c>
      <c r="AU142" s="316">
        <f t="shared" ref="AU142" si="3840">IF(AU141=$A$12,AT142+($B$12*15),IF(AU141=$A$13,AT142+($B$13*15),IF(AU141=$A$15,IF(AT142+($B$15*15)&gt;100,100,AT142+($B$15*15)),IF(AU141=$A$14,IF(AT142+($B$14*15)&gt;100,100,AT142+($B$14*15)),IF(AU141=$A$16,IF(AT142+$B$16*15&gt;100,100,AT142+$B$16*15),AT142)))))</f>
        <v>39.989999999999981</v>
      </c>
      <c r="AV142" s="316">
        <f t="shared" ref="AV142" si="3841">IF(AV141=$A$12,AU142+($B$12*15),IF(AV141=$A$13,AU142+($B$13*15),IF(AV141=$A$15,IF(AU142+($B$15*15)&gt;100,100,AU142+($B$15*15)),IF(AV141=$A$14,IF(AU142+($B$14*15)&gt;100,100,AU142+($B$14*15)),IF(AV141=$A$16,IF(AU142+$B$16*15&gt;100,100,AU142+$B$16*15),AU142)))))</f>
        <v>38.053333333333313</v>
      </c>
      <c r="AW142" s="316">
        <f t="shared" ref="AW142" si="3842">IF(AW141=$A$12,AV142+($B$12*15),IF(AW141=$A$13,AV142+($B$13*15),IF(AW141=$A$15,IF(AV142+($B$15*15)&gt;100,100,AV142+($B$15*15)),IF(AW141=$A$14,IF(AV142+($B$14*15)&gt;100,100,AV142+($B$14*15)),IF(AW141=$A$16,IF(AV142+$B$16*15&gt;100,100,AV142+$B$16*15),AV142)))))</f>
        <v>36.116666666666646</v>
      </c>
      <c r="AX142" s="316">
        <f t="shared" ref="AX142" si="3843">IF(AX141=$A$12,AW142+($B$12*15),IF(AX141=$A$13,AW142+($B$13*15),IF(AX141=$A$15,IF(AW142+($B$15*15)&gt;100,100,AW142+($B$15*15)),IF(AX141=$A$14,IF(AW142+($B$14*15)&gt;100,100,AW142+($B$14*15)),IF(AX141=$A$16,IF(AW142+$B$16*15&gt;100,100,AW142+$B$16*15),AW142)))))</f>
        <v>34.179999999999978</v>
      </c>
      <c r="AY142" s="316">
        <f t="shared" ref="AY142" si="3844">IF(AY141=$A$12,AX142+($B$12*15),IF(AY141=$A$13,AX142+($B$13*15),IF(AY141=$A$15,IF(AX142+($B$15*15)&gt;100,100,AX142+($B$15*15)),IF(AY141=$A$14,IF(AX142+($B$14*15)&gt;100,100,AX142+($B$14*15)),IF(AY141=$A$16,IF(AX142+$B$16*15&gt;100,100,AX142+$B$16*15),AX142)))))</f>
        <v>32.243333333333311</v>
      </c>
      <c r="AZ142" s="316">
        <f t="shared" ref="AZ142" si="3845">IF(AZ141=$A$12,AY142+($B$12*15),IF(AZ141=$A$13,AY142+($B$13*15),IF(AZ141=$A$15,IF(AY142+($B$15*15)&gt;100,100,AY142+($B$15*15)),IF(AZ141=$A$14,IF(AY142+($B$14*15)&gt;100,100,AY142+($B$14*15)),IF(AZ141=$A$16,IF(AY142+$B$16*15&gt;100,100,AY142+$B$16*15),AY142)))))</f>
        <v>30.306666666666644</v>
      </c>
      <c r="BA142" s="316">
        <f t="shared" ref="BA142" si="3846">IF(BA141=$A$12,AZ142+($B$12*15),IF(BA141=$A$13,AZ142+($B$13*15),IF(BA141=$A$15,IF(AZ142+($B$15*15)&gt;100,100,AZ142+($B$15*15)),IF(BA141=$A$14,IF(AZ142+($B$14*15)&gt;100,100,AZ142+($B$14*15)),IF(BA141=$A$16,IF(AZ142+$B$16*15&gt;100,100,AZ142+$B$16*15),AZ142)))))</f>
        <v>28.369999999999976</v>
      </c>
      <c r="BB142" s="316">
        <f t="shared" ref="BB142" si="3847">IF(BB141=$A$12,BA142+($B$12*15),IF(BB141=$A$13,BA142+($B$13*15),IF(BB141=$A$15,IF(BA142+($B$15*15)&gt;100,100,BA142+($B$15*15)),IF(BB141=$A$14,IF(BA142+($B$14*15)&gt;100,100,BA142+($B$14*15)),IF(BB141=$A$16,IF(BA142+$B$16*15&gt;100,100,BA142+$B$16*15),BA142)))))</f>
        <v>26.433333333333309</v>
      </c>
      <c r="BC142" s="316">
        <f t="shared" ref="BC142" si="3848">IF(BC141=$A$12,BB142+($B$12*15),IF(BC141=$A$13,BB142+($B$13*15),IF(BC141=$A$15,IF(BB142+($B$15*15)&gt;100,100,BB142+($B$15*15)),IF(BC141=$A$14,IF(BB142+($B$14*15)&gt;100,100,BB142+($B$14*15)),IF(BC141=$A$16,IF(BB142+$B$16*15&gt;100,100,BB142+$B$16*15),BB142)))))</f>
        <v>24.496666666666641</v>
      </c>
      <c r="BD142" s="316">
        <f t="shared" ref="BD142" si="3849">IF(BD141=$A$12,BC142+($B$12*15),IF(BD141=$A$13,BC142+($B$13*15),IF(BD141=$A$15,IF(BC142+($B$15*15)&gt;100,100,BC142+($B$15*15)),IF(BD141=$A$14,IF(BC142+($B$14*15)&gt;100,100,BC142+($B$14*15)),IF(BD141=$A$16,IF(BC142+$B$16*15&gt;100,100,BC142+$B$16*15),BC142)))))</f>
        <v>22.559999999999974</v>
      </c>
      <c r="BE142" s="316">
        <f t="shared" ref="BE142" si="3850">IF(BE141=$A$12,BD142+($B$12*15),IF(BE141=$A$13,BD142+($B$13*15),IF(BE141=$A$15,IF(BD142+($B$15*15)&gt;100,100,BD142+($B$15*15)),IF(BE141=$A$14,IF(BD142+($B$14*15)&gt;100,100,BD142+($B$14*15)),IF(BE141=$A$16,IF(BD142+$B$16*15&gt;100,100,BD142+$B$16*15),BD142)))))</f>
        <v>20.623333333333306</v>
      </c>
      <c r="BF142" s="316">
        <f t="shared" ref="BF142" si="3851">IF(BF141=$A$12,BE142+($B$12*15),IF(BF141=$A$13,BE142+($B$13*15),IF(BF141=$A$15,IF(BE142+($B$15*15)&gt;100,100,BE142+($B$15*15)),IF(BF141=$A$14,IF(BE142+($B$14*15)&gt;100,100,BE142+($B$14*15)),IF(BF141=$A$16,IF(BE142+$B$16*15&gt;100,100,BE142+$B$16*15),BE142)))))</f>
        <v>18.699999999999974</v>
      </c>
      <c r="BG142" s="316">
        <f t="shared" ref="BG142" si="3852">IF(BG141=$A$12,BF142+($B$12*15),IF(BG141=$A$13,BF142+($B$13*15),IF(BG141=$A$15,IF(BF142+($B$15*15)&gt;100,100,BF142+($B$15*15)),IF(BG141=$A$14,IF(BF142+($B$14*15)&gt;100,100,BF142+($B$14*15)),IF(BG141=$A$16,IF(BF142+$B$16*15&gt;100,100,BF142+$B$16*15),BF142)))))</f>
        <v>43.699999999999974</v>
      </c>
      <c r="BH142" s="316">
        <f t="shared" ref="BH142" si="3853">IF(BH141=$A$12,BG142+($B$12*15),IF(BH141=$A$13,BG142+($B$13*15),IF(BH141=$A$15,IF(BG142+($B$15*15)&gt;100,100,BG142+($B$15*15)),IF(BH141=$A$14,IF(BG142+($B$14*15)&gt;100,100,BG142+($B$14*15)),IF(BH141=$A$16,IF(BG142+$B$16*15&gt;100,100,BG142+$B$16*15),BG142)))))</f>
        <v>68.699999999999974</v>
      </c>
      <c r="BI142" s="316">
        <f t="shared" ref="BI142" si="3854">IF(BI141=$A$12,BH142+($B$12*15),IF(BI141=$A$13,BH142+($B$13*15),IF(BI141=$A$15,IF(BH142+($B$15*15)&gt;100,100,BH142+($B$15*15)),IF(BI141=$A$14,IF(BH142+($B$14*15)&gt;100,100,BH142+($B$14*15)),IF(BI141=$A$16,IF(BH142+$B$16*15&gt;100,100,BH142+$B$16*15),BH142)))))</f>
        <v>93.699999999999974</v>
      </c>
      <c r="BJ142" s="316">
        <f t="shared" ref="BJ142" si="3855">IF(BJ141=$A$12,BI142+($B$12*15),IF(BJ141=$A$13,BI142+($B$13*15),IF(BJ141=$A$15,IF(BI142+($B$15*15)&gt;100,100,BI142+($B$15*15)),IF(BJ141=$A$14,IF(BI142+($B$14*15)&gt;100,100,BI142+($B$14*15)),IF(BJ141=$A$16,IF(BI142+$B$16*15&gt;100,100,BI142+$B$16*15),BI142)))))</f>
        <v>100</v>
      </c>
      <c r="BK142" s="316">
        <f t="shared" ref="BK142" si="3856">IF(BK141=$A$12,BJ142+($B$12*15),IF(BK141=$A$13,BJ142+($B$13*15),IF(BK141=$A$15,IF(BJ142+($B$15*15)&gt;100,100,BJ142+($B$15*15)),IF(BK141=$A$14,IF(BJ142+($B$14*15)&gt;100,100,BJ142+($B$14*15)),IF(BK141=$A$16,IF(BJ142+$B$16*15&gt;100,100,BJ142+$B$16*15),BJ142)))))</f>
        <v>98.076666666666668</v>
      </c>
      <c r="BL142" s="316">
        <f t="shared" ref="BL142" si="3857">IF(BL141=$A$12,BK142+($B$12*15),IF(BL141=$A$13,BK142+($B$13*15),IF(BL141=$A$15,IF(BK142+($B$15*15)&gt;100,100,BK142+($B$15*15)),IF(BL141=$A$14,IF(BK142+($B$14*15)&gt;100,100,BK142+($B$14*15)),IF(BL141=$A$16,IF(BK142+$B$16*15&gt;100,100,BK142+$B$16*15),BK142)))))</f>
        <v>96.153333333333336</v>
      </c>
      <c r="BM142" s="316">
        <f t="shared" ref="BM142" si="3858">IF(BM141=$A$12,BL142+($B$12*15),IF(BM141=$A$13,BL142+($B$13*15),IF(BM141=$A$15,IF(BL142+($B$15*15)&gt;100,100,BL142+($B$15*15)),IF(BM141=$A$14,IF(BL142+($B$14*15)&gt;100,100,BL142+($B$14*15)),IF(BM141=$A$16,IF(BL142+$B$16*15&gt;100,100,BL142+$B$16*15),BL142)))))</f>
        <v>96.153333333333336</v>
      </c>
      <c r="BN142" s="316">
        <f t="shared" ref="BN142" si="3859">IF(BN141=$A$12,BM142+($B$12*15),IF(BN141=$A$13,BM142+($B$13*15),IF(BN141=$A$15,IF(BM142+($B$15*15)&gt;100,100,BM142+($B$15*15)),IF(BN141=$A$14,IF(BM142+($B$14*15)&gt;100,100,BM142+($B$14*15)),IF(BN141=$A$16,IF(BM142+$B$16*15&gt;100,100,BM142+$B$16*15),BM142)))))</f>
        <v>96.153333333333336</v>
      </c>
      <c r="BO142" s="316">
        <f t="shared" ref="BO142" si="3860">IF(BO141=$A$12,BN142+($B$12*15),IF(BO141=$A$13,BN142+($B$13*15),IF(BO141=$A$15,IF(BN142+($B$15*15)&gt;100,100,BN142+($B$15*15)),IF(BO141=$A$14,IF(BN142+($B$14*15)&gt;100,100,BN142+($B$14*15)),IF(BO141=$A$16,IF(BN142+$B$16*15&gt;100,100,BN142+$B$16*15),BN142)))))</f>
        <v>96.153333333333336</v>
      </c>
      <c r="BP142" s="316">
        <f t="shared" ref="BP142" si="3861">IF(BP141=$A$12,BO142+($B$12*15),IF(BP141=$A$13,BO142+($B$13*15),IF(BP141=$A$15,IF(BO142+($B$15*15)&gt;100,100,BO142+($B$15*15)),IF(BP141=$A$14,IF(BO142+($B$14*15)&gt;100,100,BO142+($B$14*15)),IF(BP141=$A$16,IF(BO142+$B$16*15&gt;100,100,BO142+$B$16*15),BO142)))))</f>
        <v>96.153333333333336</v>
      </c>
      <c r="BQ142" s="316">
        <f t="shared" ref="BQ142" si="3862">IF(BQ141=$A$12,BP142+($B$12*15),IF(BQ141=$A$13,BP142+($B$13*15),IF(BQ141=$A$15,IF(BP142+($B$15*15)&gt;100,100,BP142+($B$15*15)),IF(BQ141=$A$14,IF(BP142+($B$14*15)&gt;100,100,BP142+($B$14*15)),IF(BQ141=$A$16,IF(BP142+$B$16*15&gt;100,100,BP142+$B$16*15),BP142)))))</f>
        <v>96.153333333333336</v>
      </c>
      <c r="BR142" s="316">
        <f t="shared" ref="BR142" si="3863">IF(BR141=$A$12,BQ142+($B$12*15),IF(BR141=$A$13,BQ142+($B$13*15),IF(BR141=$A$15,IF(BQ142+($B$15*15)&gt;100,100,BQ142+($B$15*15)),IF(BR141=$A$14,IF(BQ142+($B$14*15)&gt;100,100,BQ142+($B$14*15)),IF(BR141=$A$16,IF(BQ142+$B$16*15&gt;100,100,BQ142+$B$16*15),BQ142)))))</f>
        <v>96.153333333333336</v>
      </c>
      <c r="BS142" s="316">
        <f t="shared" ref="BS142" si="3864">IF(BS141=$A$12,BR142+($B$12*15),IF(BS141=$A$13,BR142+($B$13*15),IF(BS141=$A$15,IF(BR142+($B$15*15)&gt;100,100,BR142+($B$15*15)),IF(BS141=$A$14,IF(BR142+($B$14*15)&gt;100,100,BR142+($B$14*15)),IF(BS141=$A$16,IF(BR142+$B$16*15&gt;100,100,BR142+$B$16*15),BR142)))))</f>
        <v>96.153333333333336</v>
      </c>
      <c r="BT142" s="316">
        <f t="shared" ref="BT142" si="3865">IF(BT141=$A$12,BS142+($B$12*15),IF(BT141=$A$13,BS142+($B$13*15),IF(BT141=$A$15,IF(BS142+($B$15*15)&gt;100,100,BS142+($B$15*15)),IF(BT141=$A$14,IF(BS142+($B$14*15)&gt;100,100,BS142+($B$14*15)),IF(BT141=$A$16,IF(BS142+$B$16*15&gt;100,100,BS142+$B$16*15),BS142)))))</f>
        <v>96.153333333333336</v>
      </c>
      <c r="BU142" s="316">
        <f t="shared" ref="BU142" si="3866">IF(BU141=$A$12,BT142+($B$12*15),IF(BU141=$A$13,BT142+($B$13*15),IF(BU141=$A$15,IF(BT142+($B$15*15)&gt;100,100,BT142+($B$15*15)),IF(BU141=$A$14,IF(BT142+($B$14*15)&gt;100,100,BT142+($B$14*15)),IF(BU141=$A$16,IF(BT142+$B$16*15&gt;100,100,BT142+$B$16*15),BT142)))))</f>
        <v>96.153333333333336</v>
      </c>
      <c r="BV142" s="316">
        <f t="shared" ref="BV142" si="3867">IF(BV141=$A$12,BU142+($B$12*15),IF(BV141=$A$13,BU142+($B$13*15),IF(BV141=$A$15,IF(BU142+($B$15*15)&gt;100,100,BU142+($B$15*15)),IF(BV141=$A$14,IF(BU142+($B$14*15)&gt;100,100,BU142+($B$14*15)),IF(BV141=$A$16,IF(BU142+$B$16*15&gt;100,100,BU142+$B$16*15),BU142)))))</f>
        <v>96.153333333333336</v>
      </c>
      <c r="BW142" s="316">
        <f t="shared" ref="BW142" si="3868">IF(BW141=$A$12,BV142+($B$12*15),IF(BW141=$A$13,BV142+($B$13*15),IF(BW141=$A$15,IF(BV142+($B$15*15)&gt;100,100,BV142+($B$15*15)),IF(BW141=$A$14,IF(BV142+($B$14*15)&gt;100,100,BV142+($B$14*15)),IF(BW141=$A$16,IF(BV142+$B$16*15&gt;100,100,BV142+$B$16*15),BV142)))))</f>
        <v>96.153333333333336</v>
      </c>
      <c r="BX142" s="316">
        <f t="shared" ref="BX142" si="3869">IF(BX141=$A$12,BW142+($B$12*15),IF(BX141=$A$13,BW142+($B$13*15),IF(BX141=$A$15,IF(BW142+($B$15*15)&gt;100,100,BW142+($B$15*15)),IF(BX141=$A$14,IF(BW142+($B$14*15)&gt;100,100,BW142+($B$14*15)),IF(BX141=$A$16,IF(BW142+$B$16*15&gt;100,100,BW142+$B$16*15),BW142)))))</f>
        <v>96.153333333333336</v>
      </c>
      <c r="BY142" s="316">
        <f t="shared" ref="BY142" si="3870">IF(BY141=$A$12,BX142+($B$12*15),IF(BY141=$A$13,BX142+($B$13*15),IF(BY141=$A$15,IF(BX142+($B$15*15)&gt;100,100,BX142+($B$15*15)),IF(BY141=$A$14,IF(BX142+($B$14*15)&gt;100,100,BX142+($B$14*15)),IF(BY141=$A$16,IF(BX142+$B$16*15&gt;100,100,BX142+$B$16*15),BX142)))))</f>
        <v>96.153333333333336</v>
      </c>
      <c r="BZ142" s="316">
        <f t="shared" ref="BZ142" si="3871">IF(BZ141=$A$12,BY142+($B$12*15),IF(BZ141=$A$13,BY142+($B$13*15),IF(BZ141=$A$15,IF(BY142+($B$15*15)&gt;100,100,BY142+($B$15*15)),IF(BZ141=$A$14,IF(BY142+($B$14*15)&gt;100,100,BY142+($B$14*15)),IF(BZ141=$A$16,IF(BY142+$B$16*15&gt;100,100,BY142+$B$16*15),BY142)))))</f>
        <v>96.153333333333336</v>
      </c>
      <c r="CA142" s="316">
        <f t="shared" ref="CA142" si="3872">IF(CA141=$A$12,BZ142+($B$12*15),IF(CA141=$A$13,BZ142+($B$13*15),IF(CA141=$A$15,IF(BZ142+($B$15*15)&gt;100,100,BZ142+($B$15*15)),IF(CA141=$A$14,IF(BZ142+($B$14*15)&gt;100,100,BZ142+($B$14*15)),IF(CA141=$A$16,IF(BZ142+$B$16*15&gt;100,100,BZ142+$B$16*15),BZ142)))))</f>
        <v>96.153333333333336</v>
      </c>
      <c r="CB142" s="316">
        <f t="shared" ref="CB142" si="3873">IF(CB141=$A$12,CA142+($B$12*15),IF(CB141=$A$13,CA142+($B$13*15),IF(CB141=$A$15,IF(CA142+($B$15*15)&gt;100,100,CA142+($B$15*15)),IF(CB141=$A$14,IF(CA142+($B$14*15)&gt;100,100,CA142+($B$14*15)),IF(CB141=$A$16,IF(CA142+$B$16*15&gt;100,100,CA142+$B$16*15),CA142)))))</f>
        <v>96.153333333333336</v>
      </c>
      <c r="CC142" s="316">
        <f t="shared" ref="CC142" si="3874">IF(CC141=$A$12,CB142+($B$12*15),IF(CC141=$A$13,CB142+($B$13*15),IF(CC141=$A$15,IF(CB142+($B$15*15)&gt;100,100,CB142+($B$15*15)),IF(CC141=$A$14,IF(CB142+($B$14*15)&gt;100,100,CB142+($B$14*15)),IF(CC141=$A$16,IF(CB142+$B$16*15&gt;100,100,CB142+$B$16*15),CB142)))))</f>
        <v>96.153333333333336</v>
      </c>
      <c r="CD142" s="316">
        <f t="shared" ref="CD142" si="3875">IF(CD141=$A$12,CC142+($B$12*15),IF(CD141=$A$13,CC142+($B$13*15),IF(CD141=$A$15,IF(CC142+($B$15*15)&gt;100,100,CC142+($B$15*15)),IF(CD141=$A$14,IF(CC142+($B$14*15)&gt;100,100,CC142+($B$14*15)),IF(CD141=$A$16,IF(CC142+$B$16*15&gt;100,100,CC142+$B$16*15),CC142)))))</f>
        <v>96.153333333333336</v>
      </c>
      <c r="CE142" s="316">
        <f t="shared" ref="CE142" si="3876">IF(CE141=$A$12,CD142+($B$12*15),IF(CE141=$A$13,CD142+($B$13*15),IF(CE141=$A$15,IF(CD142+($B$15*15)&gt;100,100,CD142+($B$15*15)),IF(CE141=$A$14,IF(CD142+($B$14*15)&gt;100,100,CD142+($B$14*15)),IF(CE141=$A$16,IF(CD142+$B$16*15&gt;100,100,CD142+$B$16*15),CD142)))))</f>
        <v>96.153333333333336</v>
      </c>
      <c r="CF142" s="316">
        <f t="shared" ref="CF142" si="3877">IF(CF141=$A$12,CE142+($B$12*15),IF(CF141=$A$13,CE142+($B$13*15),IF(CF141=$A$15,IF(CE142+($B$15*15)&gt;100,100,CE142+($B$15*15)),IF(CF141=$A$14,IF(CE142+($B$14*15)&gt;100,100,CE142+($B$14*15)),IF(CF141=$A$16,IF(CE142+$B$16*15&gt;100,100,CE142+$B$16*15),CE142)))))</f>
        <v>96.153333333333336</v>
      </c>
      <c r="CG142" s="316">
        <f t="shared" ref="CG142" si="3878">IF(CG141=$A$12,CF142+($B$12*15),IF(CG141=$A$13,CF142+($B$13*15),IF(CG141=$A$15,IF(CF142+($B$15*15)&gt;100,100,CF142+($B$15*15)),IF(CG141=$A$14,IF(CF142+($B$14*15)&gt;100,100,CF142+($B$14*15)),IF(CG141=$A$16,IF(CF142+$B$16*15&gt;100,100,CF142+$B$16*15),CF142)))))</f>
        <v>96.153333333333336</v>
      </c>
      <c r="CH142" s="316">
        <f t="shared" ref="CH142" si="3879">IF(CH141=$A$12,CG142+($B$12*15),IF(CH141=$A$13,CG142+($B$13*15),IF(CH141=$A$15,IF(CG142+($B$15*15)&gt;100,100,CG142+($B$15*15)),IF(CH141=$A$14,IF(CG142+($B$14*15)&gt;100,100,CG142+($B$14*15)),IF(CH141=$A$16,IF(CG142+$B$16*15&gt;100,100,CG142+$B$16*15),CG142)))))</f>
        <v>96.153333333333336</v>
      </c>
      <c r="CI142" s="316">
        <f t="shared" ref="CI142" si="3880">IF(CI141=$A$12,CH142+($B$12*15),IF(CI141=$A$13,CH142+($B$13*15),IF(CI141=$A$15,IF(CH142+($B$15*15)&gt;100,100,CH142+($B$15*15)),IF(CI141=$A$14,IF(CH142+($B$14*15)&gt;100,100,CH142+($B$14*15)),IF(CI141=$A$16,IF(CH142+$B$16*15&gt;100,100,CH142+$B$16*15),CH142)))))</f>
        <v>96.153333333333336</v>
      </c>
      <c r="CJ142" s="316">
        <f t="shared" ref="CJ142" si="3881">IF(CJ141=$A$12,CI142+($B$12*15),IF(CJ141=$A$13,CI142+($B$13*15),IF(CJ141=$A$15,IF(CI142+($B$15*15)&gt;100,100,CI142+($B$15*15)),IF(CJ141=$A$14,IF(CI142+($B$14*15)&gt;100,100,CI142+($B$14*15)),IF(CJ141=$A$16,IF(CI142+$B$16*15&gt;100,100,CI142+$B$16*15),CI142)))))</f>
        <v>96.153333333333336</v>
      </c>
      <c r="CK142" s="316">
        <f t="shared" ref="CK142" si="3882">IF(CK141=$A$12,CJ142+($B$12*15),IF(CK141=$A$13,CJ142+($B$13*15),IF(CK141=$A$15,IF(CJ142+($B$15*15)&gt;100,100,CJ142+($B$15*15)),IF(CK141=$A$14,IF(CJ142+($B$14*15)&gt;100,100,CJ142+($B$14*15)),IF(CK141=$A$16,IF(CJ142+$B$16*15&gt;100,100,CJ142+$B$16*15),CJ142)))))</f>
        <v>96.153333333333336</v>
      </c>
      <c r="CL142" s="316">
        <f t="shared" ref="CL142" si="3883">IF(CL141=$A$12,CK142+($B$12*15),IF(CL141=$A$13,CK142+($B$13*15),IF(CL141=$A$15,IF(CK142+($B$15*15)&gt;100,100,CK142+($B$15*15)),IF(CL141=$A$14,IF(CK142+($B$14*15)&gt;100,100,CK142+($B$14*15)),IF(CL141=$A$16,IF(CK142+$B$16*15&gt;100,100,CK142+$B$16*15),CK142)))))</f>
        <v>96.153333333333336</v>
      </c>
      <c r="CM142" s="316">
        <f t="shared" ref="CM142" si="3884">IF(CM141=$A$12,CL142+($B$12*15),IF(CM141=$A$13,CL142+($B$13*15),IF(CM141=$A$15,IF(CL142+($B$15*15)&gt;100,100,CL142+($B$15*15)),IF(CM141=$A$14,IF(CL142+($B$14*15)&gt;100,100,CL142+($B$14*15)),IF(CM141=$A$16,IF(CL142+$B$16*15&gt;100,100,CL142+$B$16*15),CL142)))))</f>
        <v>96.153333333333336</v>
      </c>
      <c r="CN142" s="316">
        <f t="shared" ref="CN142" si="3885">IF(CN141=$A$12,CM142+($B$12*15),IF(CN141=$A$13,CM142+($B$13*15),IF(CN141=$A$15,IF(CM142+($B$15*15)&gt;100,100,CM142+($B$15*15)),IF(CN141=$A$14,IF(CM142+($B$14*15)&gt;100,100,CM142+($B$14*15)),IF(CN141=$A$16,IF(CM142+$B$16*15&gt;100,100,CM142+$B$16*15),CM142)))))</f>
        <v>96.153333333333336</v>
      </c>
      <c r="CO142" s="316">
        <f t="shared" ref="CO142" si="3886">IF(CO141=$A$12,CN142+($B$12*15),IF(CO141=$A$13,CN142+($B$13*15),IF(CO141=$A$15,IF(CN142+($B$15*15)&gt;100,100,CN142+($B$15*15)),IF(CO141=$A$14,IF(CN142+($B$14*15)&gt;100,100,CN142+($B$14*15)),IF(CO141=$A$16,IF(CN142+$B$16*15&gt;100,100,CN142+$B$16*15),CN142)))))</f>
        <v>96.153333333333336</v>
      </c>
      <c r="CP142" s="316">
        <f t="shared" ref="CP142" si="3887">IF(CP141=$A$12,CO142+($B$12*15),IF(CP141=$A$13,CO142+($B$13*15),IF(CP141=$A$15,IF(CO142+($B$15*15)&gt;100,100,CO142+($B$15*15)),IF(CP141=$A$14,IF(CO142+($B$14*15)&gt;100,100,CO142+($B$14*15)),IF(CP141=$A$16,IF(CO142+$B$16*15&gt;100,100,CO142+$B$16*15),CO142)))))</f>
        <v>96.153333333333336</v>
      </c>
      <c r="CQ142" s="316">
        <f t="shared" ref="CQ142" si="3888">IF(CQ141=$A$12,CP142+($B$12*15),IF(CQ141=$A$13,CP142+($B$13*15),IF(CQ141=$A$15,IF(CP142+($B$15*15)&gt;100,100,CP142+($B$15*15)),IF(CQ141=$A$14,IF(CP142+($B$14*15)&gt;100,100,CP142+($B$14*15)),IF(CQ141=$A$16,IF(CP142+$B$16*15&gt;100,100,CP142+$B$16*15),CP142)))))</f>
        <v>96.153333333333336</v>
      </c>
      <c r="CR142" s="316">
        <f t="shared" ref="CR142" si="3889">IF(CR141=$A$12,CQ142+($B$12*15),IF(CR141=$A$13,CQ142+($B$13*15),IF(CR141=$A$15,IF(CQ142+($B$15*15)&gt;100,100,CQ142+($B$15*15)),IF(CR141=$A$14,IF(CQ142+($B$14*15)&gt;100,100,CQ142+($B$14*15)),IF(CR141=$A$16,IF(CQ142+$B$16*15&gt;100,100,CQ142+$B$16*15),CQ142)))))</f>
        <v>96.153333333333336</v>
      </c>
      <c r="CS142" s="316">
        <f t="shared" ref="CS142" si="3890">IF(CS141=$A$12,CR142+($B$12*15),IF(CS141=$A$13,CR142+($B$13*15),IF(CS141=$A$15,IF(CR142+($B$15*15)&gt;100,100,CR142+($B$15*15)),IF(CS141=$A$14,IF(CR142+($B$14*15)&gt;100,100,CR142+($B$14*15)),IF(CS141=$A$16,IF(CR142+$B$16*15&gt;100,100,CR142+$B$16*15),CR142)))))</f>
        <v>96.153333333333336</v>
      </c>
      <c r="CT142" s="316">
        <f t="shared" ref="CT142" si="3891">IF(CT141=$A$12,CS142+($B$12*15),IF(CT141=$A$13,CS142+($B$13*15),IF(CT141=$A$15,IF(CS142+($B$15*15)&gt;100,100,CS142+($B$15*15)),IF(CT141=$A$14,IF(CS142+($B$14*15)&gt;100,100,CS142+($B$14*15)),IF(CT141=$A$16,IF(CS142+$B$16*15&gt;100,100,CS142+$B$16*15),CS142)))))</f>
        <v>96.153333333333336</v>
      </c>
      <c r="CU142" s="316">
        <f t="shared" ref="CU142" si="3892">IF(CU141=$A$12,CT142+($B$12*15),IF(CU141=$A$13,CT142+($B$13*15),IF(CU141=$A$15,IF(CT142+($B$15*15)&gt;100,100,CT142+($B$15*15)),IF(CU141=$A$14,IF(CT142+($B$14*15)&gt;100,100,CT142+($B$14*15)),IF(CU141=$A$16,IF(CT142+$B$16*15&gt;100,100,CT142+$B$16*15),CT142)))))</f>
        <v>96.153333333333336</v>
      </c>
      <c r="CV142" s="316">
        <f t="shared" ref="CV142" si="3893">IF(CV141=$A$12,CU142+($B$12*15),IF(CV141=$A$13,CU142+($B$13*15),IF(CV141=$A$15,IF(CU142+($B$15*15)&gt;100,100,CU142+($B$15*15)),IF(CV141=$A$14,IF(CU142+($B$14*15)&gt;100,100,CU142+($B$14*15)),IF(CV141=$A$16,IF(CU142+$B$16*15&gt;100,100,CU142+$B$16*15),CU142)))))</f>
        <v>96.153333333333336</v>
      </c>
      <c r="CW142" s="311">
        <f t="shared" ref="CW142" si="3894">CL142-10</f>
        <v>86.153333333333336</v>
      </c>
    </row>
    <row r="143" spans="1:101" s="299" customFormat="1" ht="12" x14ac:dyDescent="0.2">
      <c r="A143" s="416"/>
      <c r="B143" s="419" t="s">
        <v>51</v>
      </c>
      <c r="C143" s="304" t="s">
        <v>44</v>
      </c>
      <c r="D143" s="314" t="s">
        <v>45</v>
      </c>
      <c r="E143" s="316"/>
      <c r="F143" s="316"/>
      <c r="G143" s="316"/>
      <c r="H143" s="316"/>
      <c r="I143" s="316"/>
      <c r="J143" s="316"/>
      <c r="K143" s="316"/>
      <c r="L143" s="316"/>
      <c r="M143" s="317" t="s">
        <v>13</v>
      </c>
      <c r="N143" s="317" t="s">
        <v>13</v>
      </c>
      <c r="O143" s="317" t="s">
        <v>13</v>
      </c>
      <c r="P143" s="317" t="s">
        <v>13</v>
      </c>
      <c r="Q143" s="316" t="s">
        <v>207</v>
      </c>
      <c r="R143" s="316" t="s">
        <v>23</v>
      </c>
      <c r="S143" s="316" t="s">
        <v>23</v>
      </c>
      <c r="T143" s="316" t="s">
        <v>23</v>
      </c>
      <c r="U143" s="316" t="s">
        <v>23</v>
      </c>
      <c r="V143" s="316" t="s">
        <v>23</v>
      </c>
      <c r="W143" s="316" t="s">
        <v>23</v>
      </c>
      <c r="X143" s="316" t="s">
        <v>23</v>
      </c>
      <c r="Y143" s="316" t="s">
        <v>23</v>
      </c>
      <c r="Z143" s="316" t="s">
        <v>23</v>
      </c>
      <c r="AA143" s="316" t="s">
        <v>23</v>
      </c>
      <c r="AB143" s="316" t="s">
        <v>23</v>
      </c>
      <c r="AC143" s="316" t="s">
        <v>23</v>
      </c>
      <c r="AD143" s="316" t="s">
        <v>23</v>
      </c>
      <c r="AE143" s="316" t="s">
        <v>23</v>
      </c>
      <c r="AF143" s="316" t="s">
        <v>23</v>
      </c>
      <c r="AG143" s="316" t="s">
        <v>23</v>
      </c>
      <c r="AH143" s="316" t="s">
        <v>23</v>
      </c>
      <c r="AI143" s="316" t="s">
        <v>23</v>
      </c>
      <c r="AJ143" s="316" t="s">
        <v>23</v>
      </c>
      <c r="AK143" s="316" t="s">
        <v>23</v>
      </c>
      <c r="AL143" s="316" t="s">
        <v>23</v>
      </c>
      <c r="AM143" s="316" t="s">
        <v>23</v>
      </c>
      <c r="AN143" s="316" t="s">
        <v>23</v>
      </c>
      <c r="AO143" s="316" t="s">
        <v>23</v>
      </c>
      <c r="AP143" s="316" t="s">
        <v>23</v>
      </c>
      <c r="AQ143" s="316" t="s">
        <v>23</v>
      </c>
      <c r="AR143" s="316" t="s">
        <v>23</v>
      </c>
      <c r="AS143" s="316" t="s">
        <v>23</v>
      </c>
      <c r="AT143" s="316" t="s">
        <v>23</v>
      </c>
      <c r="AU143" s="316" t="s">
        <v>23</v>
      </c>
      <c r="AV143" s="316" t="s">
        <v>23</v>
      </c>
      <c r="AW143" s="316" t="s">
        <v>23</v>
      </c>
      <c r="AX143" s="316" t="s">
        <v>23</v>
      </c>
      <c r="AY143" s="316" t="s">
        <v>23</v>
      </c>
      <c r="AZ143" s="316" t="s">
        <v>23</v>
      </c>
      <c r="BA143" s="316" t="s">
        <v>23</v>
      </c>
      <c r="BB143" s="316" t="s">
        <v>23</v>
      </c>
      <c r="BC143" s="316" t="s">
        <v>23</v>
      </c>
      <c r="BD143" s="316" t="s">
        <v>23</v>
      </c>
      <c r="BE143" s="316" t="s">
        <v>23</v>
      </c>
      <c r="BF143" s="316" t="s">
        <v>23</v>
      </c>
      <c r="BG143" s="316" t="s">
        <v>23</v>
      </c>
      <c r="BH143" s="316" t="s">
        <v>207</v>
      </c>
      <c r="BI143" s="317" t="s">
        <v>13</v>
      </c>
      <c r="BJ143" s="317" t="s">
        <v>13</v>
      </c>
      <c r="BK143" s="317" t="s">
        <v>13</v>
      </c>
      <c r="BL143" s="317" t="s">
        <v>13</v>
      </c>
      <c r="BM143" s="316" t="s">
        <v>207</v>
      </c>
      <c r="BN143" s="316"/>
      <c r="BO143" s="316"/>
      <c r="BP143" s="316"/>
      <c r="BQ143" s="316"/>
      <c r="BR143" s="316"/>
      <c r="BS143" s="316"/>
      <c r="BT143" s="316"/>
      <c r="BU143" s="316"/>
      <c r="BV143" s="316"/>
      <c r="BW143" s="316"/>
      <c r="BX143" s="316"/>
      <c r="BY143" s="316"/>
      <c r="BZ143" s="316"/>
      <c r="CA143" s="316"/>
      <c r="CB143" s="316"/>
      <c r="CC143" s="316"/>
      <c r="CD143" s="316"/>
      <c r="CE143" s="316"/>
      <c r="CF143" s="316"/>
      <c r="CG143" s="316"/>
      <c r="CH143" s="316"/>
      <c r="CI143" s="316"/>
      <c r="CJ143" s="316"/>
      <c r="CK143" s="316"/>
      <c r="CL143" s="316"/>
      <c r="CM143" s="316"/>
      <c r="CN143" s="316"/>
      <c r="CO143" s="316"/>
      <c r="CP143" s="316"/>
      <c r="CQ143" s="316"/>
      <c r="CR143" s="316"/>
      <c r="CS143" s="316"/>
      <c r="CT143" s="316"/>
      <c r="CU143" s="316"/>
      <c r="CV143" s="316"/>
      <c r="CW143" s="303" t="s">
        <v>46</v>
      </c>
    </row>
    <row r="144" spans="1:101" s="303" customFormat="1" ht="12" x14ac:dyDescent="0.2">
      <c r="A144" s="416"/>
      <c r="B144" s="420"/>
      <c r="C144" s="304" t="s">
        <v>37</v>
      </c>
      <c r="D144" s="315">
        <f>CW110</f>
        <v>51.279999999999987</v>
      </c>
      <c r="E144" s="316">
        <f>IF(E143=$A$12,D144+($B$12*15),IF(E143=$A$13,D144+($B$13*15),IF(E143=$A$15,IF(D144+($B$15*15)&gt;100,100,D144+($B$15*15)),IF(E143=$A$14,IF(D144+($B$14*15)&gt;100,100,D144+($B$14*15)),IF(E143=$A$16,IF(D144+$B$16*15&gt;100,100,D144+$B$16*15),D144)))))</f>
        <v>51.279999999999987</v>
      </c>
      <c r="F144" s="316">
        <f t="shared" ref="F144" si="3895">IF(F143=$A$12,E144+($B$12*15),IF(F143=$A$13,E144+($B$13*15),IF(F143=$A$15,IF(E144+($B$15*15)&gt;100,100,E144+($B$15*15)),IF(F143=$A$14,IF(E144+($B$14*15)&gt;100,100,E144+($B$14*15)),IF(F143=$A$16,IF(E144+$B$16*15&gt;100,100,E144+$B$16*15),E144)))))</f>
        <v>51.279999999999987</v>
      </c>
      <c r="G144" s="316">
        <f t="shared" ref="G144" si="3896">IF(G143=$A$12,F144+($B$12*15),IF(G143=$A$13,F144+($B$13*15),IF(G143=$A$15,IF(F144+($B$15*15)&gt;100,100,F144+($B$15*15)),IF(G143=$A$14,IF(F144+($B$14*15)&gt;100,100,F144+($B$14*15)),IF(G143=$A$16,IF(F144+$B$16*15&gt;100,100,F144+$B$16*15),F144)))))</f>
        <v>51.279999999999987</v>
      </c>
      <c r="H144" s="316">
        <f t="shared" ref="H144" si="3897">IF(H143=$A$12,G144+($B$12*15),IF(H143=$A$13,G144+($B$13*15),IF(H143=$A$15,IF(G144+($B$15*15)&gt;100,100,G144+($B$15*15)),IF(H143=$A$14,IF(G144+($B$14*15)&gt;100,100,G144+($B$14*15)),IF(H143=$A$16,IF(G144+$B$16*15&gt;100,100,G144+$B$16*15),G144)))))</f>
        <v>51.279999999999987</v>
      </c>
      <c r="I144" s="316">
        <f t="shared" ref="I144" si="3898">IF(I143=$A$12,H144+($B$12*15),IF(I143=$A$13,H144+($B$13*15),IF(I143=$A$15,IF(H144+($B$15*15)&gt;100,100,H144+($B$15*15)),IF(I143=$A$14,IF(H144+($B$14*15)&gt;100,100,H144+($B$14*15)),IF(I143=$A$16,IF(H144+$B$16*15&gt;100,100,H144+$B$16*15),H144)))))</f>
        <v>51.279999999999987</v>
      </c>
      <c r="J144" s="316">
        <f t="shared" ref="J144" si="3899">IF(J143=$A$12,I144+($B$12*15),IF(J143=$A$13,I144+($B$13*15),IF(J143=$A$15,IF(I144+($B$15*15)&gt;100,100,I144+($B$15*15)),IF(J143=$A$14,IF(I144+($B$14*15)&gt;100,100,I144+($B$14*15)),IF(J143=$A$16,IF(I144+$B$16*15&gt;100,100,I144+$B$16*15),I144)))))</f>
        <v>51.279999999999987</v>
      </c>
      <c r="K144" s="316">
        <f t="shared" ref="K144" si="3900">IF(K143=$A$12,J144+($B$12*15),IF(K143=$A$13,J144+($B$13*15),IF(K143=$A$15,IF(J144+($B$15*15)&gt;100,100,J144+($B$15*15)),IF(K143=$A$14,IF(J144+($B$14*15)&gt;100,100,J144+($B$14*15)),IF(K143=$A$16,IF(J144+$B$16*15&gt;100,100,J144+$B$16*15),J144)))))</f>
        <v>51.279999999999987</v>
      </c>
      <c r="L144" s="316">
        <f t="shared" ref="L144" si="3901">IF(L143=$A$12,K144+($B$12*15),IF(L143=$A$13,K144+($B$13*15),IF(L143=$A$15,IF(K144+($B$15*15)&gt;100,100,K144+($B$15*15)),IF(L143=$A$14,IF(K144+($B$14*15)&gt;100,100,K144+($B$14*15)),IF(L143=$A$16,IF(K144+$B$16*15&gt;100,100,K144+$B$16*15),K144)))))</f>
        <v>51.279999999999987</v>
      </c>
      <c r="M144" s="316">
        <f t="shared" ref="M144" si="3902">IF(M143=$A$12,L144+($B$12*15),IF(M143=$A$13,L144+($B$13*15),IF(M143=$A$15,IF(L144+($B$15*15)&gt;100,100,L144+($B$15*15)),IF(M143=$A$14,IF(L144+($B$14*15)&gt;100,100,L144+($B$14*15)),IF(M143=$A$16,IF(L144+$B$16*15&gt;100,100,L144+$B$16*15),L144)))))</f>
        <v>66.279999999999987</v>
      </c>
      <c r="N144" s="316">
        <f t="shared" ref="N144" si="3903">IF(N143=$A$12,M144+($B$12*15),IF(N143=$A$13,M144+($B$13*15),IF(N143=$A$15,IF(M144+($B$15*15)&gt;100,100,M144+($B$15*15)),IF(N143=$A$14,IF(M144+($B$14*15)&gt;100,100,M144+($B$14*15)),IF(N143=$A$16,IF(M144+$B$16*15&gt;100,100,M144+$B$16*15),M144)))))</f>
        <v>81.279999999999987</v>
      </c>
      <c r="O144" s="316">
        <f t="shared" ref="O144" si="3904">IF(O143=$A$12,N144+($B$12*15),IF(O143=$A$13,N144+($B$13*15),IF(O143=$A$15,IF(N144+($B$15*15)&gt;100,100,N144+($B$15*15)),IF(O143=$A$14,IF(N144+($B$14*15)&gt;100,100,N144+($B$14*15)),IF(O143=$A$16,IF(N144+$B$16*15&gt;100,100,N144+$B$16*15),N144)))))</f>
        <v>96.279999999999987</v>
      </c>
      <c r="P144" s="316">
        <f t="shared" ref="P144" si="3905">IF(P143=$A$12,O144+($B$12*15),IF(P143=$A$13,O144+($B$13*15),IF(P143=$A$15,IF(O144+($B$15*15)&gt;100,100,O144+($B$15*15)),IF(P143=$A$14,IF(O144+($B$14*15)&gt;100,100,O144+($B$14*15)),IF(P143=$A$16,IF(O144+$B$16*15&gt;100,100,O144+$B$16*15),O144)))))</f>
        <v>100</v>
      </c>
      <c r="Q144" s="316">
        <f t="shared" ref="Q144" si="3906">IF(Q143=$A$12,P144+($B$12*15),IF(Q143=$A$13,P144+($B$13*15),IF(Q143=$A$15,IF(P144+($B$15*15)&gt;100,100,P144+($B$15*15)),IF(Q143=$A$14,IF(P144+($B$14*15)&gt;100,100,P144+($B$14*15)),IF(Q143=$A$16,IF(P144+$B$16*15&gt;100,100,P144+$B$16*15),P144)))))</f>
        <v>98.076666666666668</v>
      </c>
      <c r="R144" s="316">
        <f t="shared" ref="R144" si="3907">IF(R143=$A$12,Q144+($B$12*15),IF(R143=$A$13,Q144+($B$13*15),IF(R143=$A$15,IF(Q144+($B$15*15)&gt;100,100,Q144+($B$15*15)),IF(R143=$A$14,IF(Q144+($B$14*15)&gt;100,100,Q144+($B$14*15)),IF(R143=$A$16,IF(Q144+$B$16*15&gt;100,100,Q144+$B$16*15),Q144)))))</f>
        <v>96.14</v>
      </c>
      <c r="S144" s="316">
        <f t="shared" ref="S144" si="3908">IF(S143=$A$12,R144+($B$12*15),IF(S143=$A$13,R144+($B$13*15),IF(S143=$A$15,IF(R144+($B$15*15)&gt;100,100,R144+($B$15*15)),IF(S143=$A$14,IF(R144+($B$14*15)&gt;100,100,R144+($B$14*15)),IF(S143=$A$16,IF(R144+$B$16*15&gt;100,100,R144+$B$16*15),R144)))))</f>
        <v>94.203333333333333</v>
      </c>
      <c r="T144" s="316">
        <f t="shared" ref="T144" si="3909">IF(T143=$A$12,S144+($B$12*15),IF(T143=$A$13,S144+($B$13*15),IF(T143=$A$15,IF(S144+($B$15*15)&gt;100,100,S144+($B$15*15)),IF(T143=$A$14,IF(S144+($B$14*15)&gt;100,100,S144+($B$14*15)),IF(T143=$A$16,IF(S144+$B$16*15&gt;100,100,S144+$B$16*15),S144)))))</f>
        <v>92.266666666666666</v>
      </c>
      <c r="U144" s="316">
        <f t="shared" ref="U144" si="3910">IF(U143=$A$12,T144+($B$12*15),IF(U143=$A$13,T144+($B$13*15),IF(U143=$A$15,IF(T144+($B$15*15)&gt;100,100,T144+($B$15*15)),IF(U143=$A$14,IF(T144+($B$14*15)&gt;100,100,T144+($B$14*15)),IF(U143=$A$16,IF(T144+$B$16*15&gt;100,100,T144+$B$16*15),T144)))))</f>
        <v>90.33</v>
      </c>
      <c r="V144" s="316">
        <f t="shared" ref="V144" si="3911">IF(V143=$A$12,U144+($B$12*15),IF(V143=$A$13,U144+($B$13*15),IF(V143=$A$15,IF(U144+($B$15*15)&gt;100,100,U144+($B$15*15)),IF(V143=$A$14,IF(U144+($B$14*15)&gt;100,100,U144+($B$14*15)),IF(V143=$A$16,IF(U144+$B$16*15&gt;100,100,U144+$B$16*15),U144)))))</f>
        <v>88.393333333333331</v>
      </c>
      <c r="W144" s="316">
        <f t="shared" ref="W144" si="3912">IF(W143=$A$12,V144+($B$12*15),IF(W143=$A$13,V144+($B$13*15),IF(W143=$A$15,IF(V144+($B$15*15)&gt;100,100,V144+($B$15*15)),IF(W143=$A$14,IF(V144+($B$14*15)&gt;100,100,V144+($B$14*15)),IF(W143=$A$16,IF(V144+$B$16*15&gt;100,100,V144+$B$16*15),V144)))))</f>
        <v>86.456666666666663</v>
      </c>
      <c r="X144" s="316">
        <f t="shared" ref="X144" si="3913">IF(X143=$A$12,W144+($B$12*15),IF(X143=$A$13,W144+($B$13*15),IF(X143=$A$15,IF(W144+($B$15*15)&gt;100,100,W144+($B$15*15)),IF(X143=$A$14,IF(W144+($B$14*15)&gt;100,100,W144+($B$14*15)),IF(X143=$A$16,IF(W144+$B$16*15&gt;100,100,W144+$B$16*15),W144)))))</f>
        <v>84.52</v>
      </c>
      <c r="Y144" s="316">
        <f t="shared" ref="Y144" si="3914">IF(Y143=$A$12,X144+($B$12*15),IF(Y143=$A$13,X144+($B$13*15),IF(Y143=$A$15,IF(X144+($B$15*15)&gt;100,100,X144+($B$15*15)),IF(Y143=$A$14,IF(X144+($B$14*15)&gt;100,100,X144+($B$14*15)),IF(Y143=$A$16,IF(X144+$B$16*15&gt;100,100,X144+$B$16*15),X144)))))</f>
        <v>82.583333333333329</v>
      </c>
      <c r="Z144" s="316">
        <f t="shared" ref="Z144" si="3915">IF(Z143=$A$12,Y144+($B$12*15),IF(Z143=$A$13,Y144+($B$13*15),IF(Z143=$A$15,IF(Y144+($B$15*15)&gt;100,100,Y144+($B$15*15)),IF(Z143=$A$14,IF(Y144+($B$14*15)&gt;100,100,Y144+($B$14*15)),IF(Z143=$A$16,IF(Y144+$B$16*15&gt;100,100,Y144+$B$16*15),Y144)))))</f>
        <v>80.646666666666661</v>
      </c>
      <c r="AA144" s="316">
        <f t="shared" ref="AA144" si="3916">IF(AA143=$A$12,Z144+($B$12*15),IF(AA143=$A$13,Z144+($B$13*15),IF(AA143=$A$15,IF(Z144+($B$15*15)&gt;100,100,Z144+($B$15*15)),IF(AA143=$A$14,IF(Z144+($B$14*15)&gt;100,100,Z144+($B$14*15)),IF(AA143=$A$16,IF(Z144+$B$16*15&gt;100,100,Z144+$B$16*15),Z144)))))</f>
        <v>78.709999999999994</v>
      </c>
      <c r="AB144" s="316">
        <f t="shared" ref="AB144" si="3917">IF(AB143=$A$12,AA144+($B$12*15),IF(AB143=$A$13,AA144+($B$13*15),IF(AB143=$A$15,IF(AA144+($B$15*15)&gt;100,100,AA144+($B$15*15)),IF(AB143=$A$14,IF(AA144+($B$14*15)&gt;100,100,AA144+($B$14*15)),IF(AB143=$A$16,IF(AA144+$B$16*15&gt;100,100,AA144+$B$16*15),AA144)))))</f>
        <v>76.773333333333326</v>
      </c>
      <c r="AC144" s="316">
        <f t="shared" ref="AC144" si="3918">IF(AC143=$A$12,AB144+($B$12*15),IF(AC143=$A$13,AB144+($B$13*15),IF(AC143=$A$15,IF(AB144+($B$15*15)&gt;100,100,AB144+($B$15*15)),IF(AC143=$A$14,IF(AB144+($B$14*15)&gt;100,100,AB144+($B$14*15)),IF(AC143=$A$16,IF(AB144+$B$16*15&gt;100,100,AB144+$B$16*15),AB144)))))</f>
        <v>74.836666666666659</v>
      </c>
      <c r="AD144" s="316">
        <f t="shared" ref="AD144" si="3919">IF(AD143=$A$12,AC144+($B$12*15),IF(AD143=$A$13,AC144+($B$13*15),IF(AD143=$A$15,IF(AC144+($B$15*15)&gt;100,100,AC144+($B$15*15)),IF(AD143=$A$14,IF(AC144+($B$14*15)&gt;100,100,AC144+($B$14*15)),IF(AD143=$A$16,IF(AC144+$B$16*15&gt;100,100,AC144+$B$16*15),AC144)))))</f>
        <v>72.899999999999991</v>
      </c>
      <c r="AE144" s="316">
        <f t="shared" ref="AE144" si="3920">IF(AE143=$A$12,AD144+($B$12*15),IF(AE143=$A$13,AD144+($B$13*15),IF(AE143=$A$15,IF(AD144+($B$15*15)&gt;100,100,AD144+($B$15*15)),IF(AE143=$A$14,IF(AD144+($B$14*15)&gt;100,100,AD144+($B$14*15)),IF(AE143=$A$16,IF(AD144+$B$16*15&gt;100,100,AD144+$B$16*15),AD144)))))</f>
        <v>70.963333333333324</v>
      </c>
      <c r="AF144" s="316">
        <f t="shared" ref="AF144" si="3921">IF(AF143=$A$12,AE144+($B$12*15),IF(AF143=$A$13,AE144+($B$13*15),IF(AF143=$A$15,IF(AE144+($B$15*15)&gt;100,100,AE144+($B$15*15)),IF(AF143=$A$14,IF(AE144+($B$14*15)&gt;100,100,AE144+($B$14*15)),IF(AF143=$A$16,IF(AE144+$B$16*15&gt;100,100,AE144+$B$16*15),AE144)))))</f>
        <v>69.026666666666657</v>
      </c>
      <c r="AG144" s="316">
        <f t="shared" ref="AG144" si="3922">IF(AG143=$A$12,AF144+($B$12*15),IF(AG143=$A$13,AF144+($B$13*15),IF(AG143=$A$15,IF(AF144+($B$15*15)&gt;100,100,AF144+($B$15*15)),IF(AG143=$A$14,IF(AF144+($B$14*15)&gt;100,100,AF144+($B$14*15)),IF(AG143=$A$16,IF(AF144+$B$16*15&gt;100,100,AF144+$B$16*15),AF144)))))</f>
        <v>67.089999999999989</v>
      </c>
      <c r="AH144" s="316">
        <f t="shared" ref="AH144" si="3923">IF(AH143=$A$12,AG144+($B$12*15),IF(AH143=$A$13,AG144+($B$13*15),IF(AH143=$A$15,IF(AG144+($B$15*15)&gt;100,100,AG144+($B$15*15)),IF(AH143=$A$14,IF(AG144+($B$14*15)&gt;100,100,AG144+($B$14*15)),IF(AH143=$A$16,IF(AG144+$B$16*15&gt;100,100,AG144+$B$16*15),AG144)))))</f>
        <v>65.153333333333322</v>
      </c>
      <c r="AI144" s="316">
        <f t="shared" ref="AI144" si="3924">IF(AI143=$A$12,AH144+($B$12*15),IF(AI143=$A$13,AH144+($B$13*15),IF(AI143=$A$15,IF(AH144+($B$15*15)&gt;100,100,AH144+($B$15*15)),IF(AI143=$A$14,IF(AH144+($B$14*15)&gt;100,100,AH144+($B$14*15)),IF(AI143=$A$16,IF(AH144+$B$16*15&gt;100,100,AH144+$B$16*15),AH144)))))</f>
        <v>63.216666666666654</v>
      </c>
      <c r="AJ144" s="316">
        <f t="shared" ref="AJ144" si="3925">IF(AJ143=$A$12,AI144+($B$12*15),IF(AJ143=$A$13,AI144+($B$13*15),IF(AJ143=$A$15,IF(AI144+($B$15*15)&gt;100,100,AI144+($B$15*15)),IF(AJ143=$A$14,IF(AI144+($B$14*15)&gt;100,100,AI144+($B$14*15)),IF(AJ143=$A$16,IF(AI144+$B$16*15&gt;100,100,AI144+$B$16*15),AI144)))))</f>
        <v>61.279999999999987</v>
      </c>
      <c r="AK144" s="316">
        <f t="shared" ref="AK144" si="3926">IF(AK143=$A$12,AJ144+($B$12*15),IF(AK143=$A$13,AJ144+($B$13*15),IF(AK143=$A$15,IF(AJ144+($B$15*15)&gt;100,100,AJ144+($B$15*15)),IF(AK143=$A$14,IF(AJ144+($B$14*15)&gt;100,100,AJ144+($B$14*15)),IF(AK143=$A$16,IF(AJ144+$B$16*15&gt;100,100,AJ144+$B$16*15),AJ144)))))</f>
        <v>59.34333333333332</v>
      </c>
      <c r="AL144" s="316">
        <f t="shared" ref="AL144" si="3927">IF(AL143=$A$12,AK144+($B$12*15),IF(AL143=$A$13,AK144+($B$13*15),IF(AL143=$A$15,IF(AK144+($B$15*15)&gt;100,100,AK144+($B$15*15)),IF(AL143=$A$14,IF(AK144+($B$14*15)&gt;100,100,AK144+($B$14*15)),IF(AL143=$A$16,IF(AK144+$B$16*15&gt;100,100,AK144+$B$16*15),AK144)))))</f>
        <v>57.406666666666652</v>
      </c>
      <c r="AM144" s="316">
        <f t="shared" ref="AM144" si="3928">IF(AM143=$A$12,AL144+($B$12*15),IF(AM143=$A$13,AL144+($B$13*15),IF(AM143=$A$15,IF(AL144+($B$15*15)&gt;100,100,AL144+($B$15*15)),IF(AM143=$A$14,IF(AL144+($B$14*15)&gt;100,100,AL144+($B$14*15)),IF(AM143=$A$16,IF(AL144+$B$16*15&gt;100,100,AL144+$B$16*15),AL144)))))</f>
        <v>55.469999999999985</v>
      </c>
      <c r="AN144" s="316">
        <f t="shared" ref="AN144" si="3929">IF(AN143=$A$12,AM144+($B$12*15),IF(AN143=$A$13,AM144+($B$13*15),IF(AN143=$A$15,IF(AM144+($B$15*15)&gt;100,100,AM144+($B$15*15)),IF(AN143=$A$14,IF(AM144+($B$14*15)&gt;100,100,AM144+($B$14*15)),IF(AN143=$A$16,IF(AM144+$B$16*15&gt;100,100,AM144+$B$16*15),AM144)))))</f>
        <v>53.533333333333317</v>
      </c>
      <c r="AO144" s="316">
        <f t="shared" ref="AO144" si="3930">IF(AO143=$A$12,AN144+($B$12*15),IF(AO143=$A$13,AN144+($B$13*15),IF(AO143=$A$15,IF(AN144+($B$15*15)&gt;100,100,AN144+($B$15*15)),IF(AO143=$A$14,IF(AN144+($B$14*15)&gt;100,100,AN144+($B$14*15)),IF(AO143=$A$16,IF(AN144+$B$16*15&gt;100,100,AN144+$B$16*15),AN144)))))</f>
        <v>51.59666666666665</v>
      </c>
      <c r="AP144" s="316">
        <f t="shared" ref="AP144" si="3931">IF(AP143=$A$12,AO144+($B$12*15),IF(AP143=$A$13,AO144+($B$13*15),IF(AP143=$A$15,IF(AO144+($B$15*15)&gt;100,100,AO144+($B$15*15)),IF(AP143=$A$14,IF(AO144+($B$14*15)&gt;100,100,AO144+($B$14*15)),IF(AP143=$A$16,IF(AO144+$B$16*15&gt;100,100,AO144+$B$16*15),AO144)))))</f>
        <v>49.659999999999982</v>
      </c>
      <c r="AQ144" s="316">
        <f t="shared" ref="AQ144" si="3932">IF(AQ143=$A$12,AP144+($B$12*15),IF(AQ143=$A$13,AP144+($B$13*15),IF(AQ143=$A$15,IF(AP144+($B$15*15)&gt;100,100,AP144+($B$15*15)),IF(AQ143=$A$14,IF(AP144+($B$14*15)&gt;100,100,AP144+($B$14*15)),IF(AQ143=$A$16,IF(AP144+$B$16*15&gt;100,100,AP144+$B$16*15),AP144)))))</f>
        <v>47.723333333333315</v>
      </c>
      <c r="AR144" s="316">
        <f t="shared" ref="AR144" si="3933">IF(AR143=$A$12,AQ144+($B$12*15),IF(AR143=$A$13,AQ144+($B$13*15),IF(AR143=$A$15,IF(AQ144+($B$15*15)&gt;100,100,AQ144+($B$15*15)),IF(AR143=$A$14,IF(AQ144+($B$14*15)&gt;100,100,AQ144+($B$14*15)),IF(AR143=$A$16,IF(AQ144+$B$16*15&gt;100,100,AQ144+$B$16*15),AQ144)))))</f>
        <v>45.786666666666648</v>
      </c>
      <c r="AS144" s="316">
        <f t="shared" ref="AS144" si="3934">IF(AS143=$A$12,AR144+($B$12*15),IF(AS143=$A$13,AR144+($B$13*15),IF(AS143=$A$15,IF(AR144+($B$15*15)&gt;100,100,AR144+($B$15*15)),IF(AS143=$A$14,IF(AR144+($B$14*15)&gt;100,100,AR144+($B$14*15)),IF(AS143=$A$16,IF(AR144+$B$16*15&gt;100,100,AR144+$B$16*15),AR144)))))</f>
        <v>43.84999999999998</v>
      </c>
      <c r="AT144" s="316">
        <f t="shared" ref="AT144" si="3935">IF(AT143=$A$12,AS144+($B$12*15),IF(AT143=$A$13,AS144+($B$13*15),IF(AT143=$A$15,IF(AS144+($B$15*15)&gt;100,100,AS144+($B$15*15)),IF(AT143=$A$14,IF(AS144+($B$14*15)&gt;100,100,AS144+($B$14*15)),IF(AT143=$A$16,IF(AS144+$B$16*15&gt;100,100,AS144+$B$16*15),AS144)))))</f>
        <v>41.913333333333313</v>
      </c>
      <c r="AU144" s="316">
        <f t="shared" ref="AU144" si="3936">IF(AU143=$A$12,AT144+($B$12*15),IF(AU143=$A$13,AT144+($B$13*15),IF(AU143=$A$15,IF(AT144+($B$15*15)&gt;100,100,AT144+($B$15*15)),IF(AU143=$A$14,IF(AT144+($B$14*15)&gt;100,100,AT144+($B$14*15)),IF(AU143=$A$16,IF(AT144+$B$16*15&gt;100,100,AT144+$B$16*15),AT144)))))</f>
        <v>39.976666666666645</v>
      </c>
      <c r="AV144" s="316">
        <f t="shared" ref="AV144" si="3937">IF(AV143=$A$12,AU144+($B$12*15),IF(AV143=$A$13,AU144+($B$13*15),IF(AV143=$A$15,IF(AU144+($B$15*15)&gt;100,100,AU144+($B$15*15)),IF(AV143=$A$14,IF(AU144+($B$14*15)&gt;100,100,AU144+($B$14*15)),IF(AV143=$A$16,IF(AU144+$B$16*15&gt;100,100,AU144+$B$16*15),AU144)))))</f>
        <v>38.039999999999978</v>
      </c>
      <c r="AW144" s="316">
        <f t="shared" ref="AW144" si="3938">IF(AW143=$A$12,AV144+($B$12*15),IF(AW143=$A$13,AV144+($B$13*15),IF(AW143=$A$15,IF(AV144+($B$15*15)&gt;100,100,AV144+($B$15*15)),IF(AW143=$A$14,IF(AV144+($B$14*15)&gt;100,100,AV144+($B$14*15)),IF(AW143=$A$16,IF(AV144+$B$16*15&gt;100,100,AV144+$B$16*15),AV144)))))</f>
        <v>36.10333333333331</v>
      </c>
      <c r="AX144" s="316">
        <f t="shared" ref="AX144" si="3939">IF(AX143=$A$12,AW144+($B$12*15),IF(AX143=$A$13,AW144+($B$13*15),IF(AX143=$A$15,IF(AW144+($B$15*15)&gt;100,100,AW144+($B$15*15)),IF(AX143=$A$14,IF(AW144+($B$14*15)&gt;100,100,AW144+($B$14*15)),IF(AX143=$A$16,IF(AW144+$B$16*15&gt;100,100,AW144+$B$16*15),AW144)))))</f>
        <v>34.166666666666643</v>
      </c>
      <c r="AY144" s="316">
        <f t="shared" ref="AY144" si="3940">IF(AY143=$A$12,AX144+($B$12*15),IF(AY143=$A$13,AX144+($B$13*15),IF(AY143=$A$15,IF(AX144+($B$15*15)&gt;100,100,AX144+($B$15*15)),IF(AY143=$A$14,IF(AX144+($B$14*15)&gt;100,100,AX144+($B$14*15)),IF(AY143=$A$16,IF(AX144+$B$16*15&gt;100,100,AX144+$B$16*15),AX144)))))</f>
        <v>32.229999999999976</v>
      </c>
      <c r="AZ144" s="316">
        <f t="shared" ref="AZ144" si="3941">IF(AZ143=$A$12,AY144+($B$12*15),IF(AZ143=$A$13,AY144+($B$13*15),IF(AZ143=$A$15,IF(AY144+($B$15*15)&gt;100,100,AY144+($B$15*15)),IF(AZ143=$A$14,IF(AY144+($B$14*15)&gt;100,100,AY144+($B$14*15)),IF(AZ143=$A$16,IF(AY144+$B$16*15&gt;100,100,AY144+$B$16*15),AY144)))))</f>
        <v>30.293333333333308</v>
      </c>
      <c r="BA144" s="316">
        <f t="shared" ref="BA144" si="3942">IF(BA143=$A$12,AZ144+($B$12*15),IF(BA143=$A$13,AZ144+($B$13*15),IF(BA143=$A$15,IF(AZ144+($B$15*15)&gt;100,100,AZ144+($B$15*15)),IF(BA143=$A$14,IF(AZ144+($B$14*15)&gt;100,100,AZ144+($B$14*15)),IF(BA143=$A$16,IF(AZ144+$B$16*15&gt;100,100,AZ144+$B$16*15),AZ144)))))</f>
        <v>28.356666666666641</v>
      </c>
      <c r="BB144" s="316">
        <f t="shared" ref="BB144" si="3943">IF(BB143=$A$12,BA144+($B$12*15),IF(BB143=$A$13,BA144+($B$13*15),IF(BB143=$A$15,IF(BA144+($B$15*15)&gt;100,100,BA144+($B$15*15)),IF(BB143=$A$14,IF(BA144+($B$14*15)&gt;100,100,BA144+($B$14*15)),IF(BB143=$A$16,IF(BA144+$B$16*15&gt;100,100,BA144+$B$16*15),BA144)))))</f>
        <v>26.419999999999973</v>
      </c>
      <c r="BC144" s="316">
        <f t="shared" ref="BC144" si="3944">IF(BC143=$A$12,BB144+($B$12*15),IF(BC143=$A$13,BB144+($B$13*15),IF(BC143=$A$15,IF(BB144+($B$15*15)&gt;100,100,BB144+($B$15*15)),IF(BC143=$A$14,IF(BB144+($B$14*15)&gt;100,100,BB144+($B$14*15)),IF(BC143=$A$16,IF(BB144+$B$16*15&gt;100,100,BB144+$B$16*15),BB144)))))</f>
        <v>24.483333333333306</v>
      </c>
      <c r="BD144" s="316">
        <f t="shared" ref="BD144" si="3945">IF(BD143=$A$12,BC144+($B$12*15),IF(BD143=$A$13,BC144+($B$13*15),IF(BD143=$A$15,IF(BC144+($B$15*15)&gt;100,100,BC144+($B$15*15)),IF(BD143=$A$14,IF(BC144+($B$14*15)&gt;100,100,BC144+($B$14*15)),IF(BD143=$A$16,IF(BC144+$B$16*15&gt;100,100,BC144+$B$16*15),BC144)))))</f>
        <v>22.546666666666638</v>
      </c>
      <c r="BE144" s="316">
        <f t="shared" ref="BE144" si="3946">IF(BE143=$A$12,BD144+($B$12*15),IF(BE143=$A$13,BD144+($B$13*15),IF(BE143=$A$15,IF(BD144+($B$15*15)&gt;100,100,BD144+($B$15*15)),IF(BE143=$A$14,IF(BD144+($B$14*15)&gt;100,100,BD144+($B$14*15)),IF(BE143=$A$16,IF(BD144+$B$16*15&gt;100,100,BD144+$B$16*15),BD144)))))</f>
        <v>20.609999999999971</v>
      </c>
      <c r="BF144" s="316">
        <f t="shared" ref="BF144" si="3947">IF(BF143=$A$12,BE144+($B$12*15),IF(BF143=$A$13,BE144+($B$13*15),IF(BF143=$A$15,IF(BE144+($B$15*15)&gt;100,100,BE144+($B$15*15)),IF(BF143=$A$14,IF(BE144+($B$14*15)&gt;100,100,BE144+($B$14*15)),IF(BF143=$A$16,IF(BE144+$B$16*15&gt;100,100,BE144+$B$16*15),BE144)))))</f>
        <v>18.673333333333304</v>
      </c>
      <c r="BG144" s="316">
        <f t="shared" ref="BG144" si="3948">IF(BG143=$A$12,BF144+($B$12*15),IF(BG143=$A$13,BF144+($B$13*15),IF(BG143=$A$15,IF(BF144+($B$15*15)&gt;100,100,BF144+($B$15*15)),IF(BG143=$A$14,IF(BF144+($B$14*15)&gt;100,100,BF144+($B$14*15)),IF(BG143=$A$16,IF(BF144+$B$16*15&gt;100,100,BF144+$B$16*15),BF144)))))</f>
        <v>16.736666666666636</v>
      </c>
      <c r="BH144" s="316">
        <f t="shared" ref="BH144" si="3949">IF(BH143=$A$12,BG144+($B$12*15),IF(BH143=$A$13,BG144+($B$13*15),IF(BH143=$A$15,IF(BG144+($B$15*15)&gt;100,100,BG144+($B$15*15)),IF(BH143=$A$14,IF(BG144+($B$14*15)&gt;100,100,BG144+($B$14*15)),IF(BH143=$A$16,IF(BG144+$B$16*15&gt;100,100,BG144+$B$16*15),BG144)))))</f>
        <v>14.813333333333302</v>
      </c>
      <c r="BI144" s="316">
        <f t="shared" ref="BI144" si="3950">IF(BI143=$A$12,BH144+($B$12*15),IF(BI143=$A$13,BH144+($B$13*15),IF(BI143=$A$15,IF(BH144+($B$15*15)&gt;100,100,BH144+($B$15*15)),IF(BI143=$A$14,IF(BH144+($B$14*15)&gt;100,100,BH144+($B$14*15)),IF(BI143=$A$16,IF(BH144+$B$16*15&gt;100,100,BH144+$B$16*15),BH144)))))</f>
        <v>29.813333333333304</v>
      </c>
      <c r="BJ144" s="316">
        <f t="shared" ref="BJ144" si="3951">IF(BJ143=$A$12,BI144+($B$12*15),IF(BJ143=$A$13,BI144+($B$13*15),IF(BJ143=$A$15,IF(BI144+($B$15*15)&gt;100,100,BI144+($B$15*15)),IF(BJ143=$A$14,IF(BI144+($B$14*15)&gt;100,100,BI144+($B$14*15)),IF(BJ143=$A$16,IF(BI144+$B$16*15&gt;100,100,BI144+$B$16*15),BI144)))))</f>
        <v>44.813333333333304</v>
      </c>
      <c r="BK144" s="316">
        <f t="shared" ref="BK144" si="3952">IF(BK143=$A$12,BJ144+($B$12*15),IF(BK143=$A$13,BJ144+($B$13*15),IF(BK143=$A$15,IF(BJ144+($B$15*15)&gt;100,100,BJ144+($B$15*15)),IF(BK143=$A$14,IF(BJ144+($B$14*15)&gt;100,100,BJ144+($B$14*15)),IF(BK143=$A$16,IF(BJ144+$B$16*15&gt;100,100,BJ144+$B$16*15),BJ144)))))</f>
        <v>59.813333333333304</v>
      </c>
      <c r="BL144" s="316">
        <f t="shared" ref="BL144" si="3953">IF(BL143=$A$12,BK144+($B$12*15),IF(BL143=$A$13,BK144+($B$13*15),IF(BL143=$A$15,IF(BK144+($B$15*15)&gt;100,100,BK144+($B$15*15)),IF(BL143=$A$14,IF(BK144+($B$14*15)&gt;100,100,BK144+($B$14*15)),IF(BL143=$A$16,IF(BK144+$B$16*15&gt;100,100,BK144+$B$16*15),BK144)))))</f>
        <v>74.813333333333304</v>
      </c>
      <c r="BM144" s="316">
        <f t="shared" ref="BM144" si="3954">IF(BM143=$A$12,BL144+($B$12*15),IF(BM143=$A$13,BL144+($B$13*15),IF(BM143=$A$15,IF(BL144+($B$15*15)&gt;100,100,BL144+($B$15*15)),IF(BM143=$A$14,IF(BL144+($B$14*15)&gt;100,100,BL144+($B$14*15)),IF(BM143=$A$16,IF(BL144+$B$16*15&gt;100,100,BL144+$B$16*15),BL144)))))</f>
        <v>72.889999999999972</v>
      </c>
      <c r="BN144" s="316">
        <f t="shared" ref="BN144" si="3955">IF(BN143=$A$12,BM144+($B$12*15),IF(BN143=$A$13,BM144+($B$13*15),IF(BN143=$A$15,IF(BM144+($B$15*15)&gt;100,100,BM144+($B$15*15)),IF(BN143=$A$14,IF(BM144+($B$14*15)&gt;100,100,BM144+($B$14*15)),IF(BN143=$A$16,IF(BM144+$B$16*15&gt;100,100,BM144+$B$16*15),BM144)))))</f>
        <v>72.889999999999972</v>
      </c>
      <c r="BO144" s="316">
        <f t="shared" ref="BO144" si="3956">IF(BO143=$A$12,BN144+($B$12*15),IF(BO143=$A$13,BN144+($B$13*15),IF(BO143=$A$15,IF(BN144+($B$15*15)&gt;100,100,BN144+($B$15*15)),IF(BO143=$A$14,IF(BN144+($B$14*15)&gt;100,100,BN144+($B$14*15)),IF(BO143=$A$16,IF(BN144+$B$16*15&gt;100,100,BN144+$B$16*15),BN144)))))</f>
        <v>72.889999999999972</v>
      </c>
      <c r="BP144" s="316">
        <f t="shared" ref="BP144" si="3957">IF(BP143=$A$12,BO144+($B$12*15),IF(BP143=$A$13,BO144+($B$13*15),IF(BP143=$A$15,IF(BO144+($B$15*15)&gt;100,100,BO144+($B$15*15)),IF(BP143=$A$14,IF(BO144+($B$14*15)&gt;100,100,BO144+($B$14*15)),IF(BP143=$A$16,IF(BO144+$B$16*15&gt;100,100,BO144+$B$16*15),BO144)))))</f>
        <v>72.889999999999972</v>
      </c>
      <c r="BQ144" s="316">
        <f t="shared" ref="BQ144" si="3958">IF(BQ143=$A$12,BP144+($B$12*15),IF(BQ143=$A$13,BP144+($B$13*15),IF(BQ143=$A$15,IF(BP144+($B$15*15)&gt;100,100,BP144+($B$15*15)),IF(BQ143=$A$14,IF(BP144+($B$14*15)&gt;100,100,BP144+($B$14*15)),IF(BQ143=$A$16,IF(BP144+$B$16*15&gt;100,100,BP144+$B$16*15),BP144)))))</f>
        <v>72.889999999999972</v>
      </c>
      <c r="BR144" s="316">
        <f t="shared" ref="BR144" si="3959">IF(BR143=$A$12,BQ144+($B$12*15),IF(BR143=$A$13,BQ144+($B$13*15),IF(BR143=$A$15,IF(BQ144+($B$15*15)&gt;100,100,BQ144+($B$15*15)),IF(BR143=$A$14,IF(BQ144+($B$14*15)&gt;100,100,BQ144+($B$14*15)),IF(BR143=$A$16,IF(BQ144+$B$16*15&gt;100,100,BQ144+$B$16*15),BQ144)))))</f>
        <v>72.889999999999972</v>
      </c>
      <c r="BS144" s="316">
        <f t="shared" ref="BS144" si="3960">IF(BS143=$A$12,BR144+($B$12*15),IF(BS143=$A$13,BR144+($B$13*15),IF(BS143=$A$15,IF(BR144+($B$15*15)&gt;100,100,BR144+($B$15*15)),IF(BS143=$A$14,IF(BR144+($B$14*15)&gt;100,100,BR144+($B$14*15)),IF(BS143=$A$16,IF(BR144+$B$16*15&gt;100,100,BR144+$B$16*15),BR144)))))</f>
        <v>72.889999999999972</v>
      </c>
      <c r="BT144" s="316">
        <f t="shared" ref="BT144" si="3961">IF(BT143=$A$12,BS144+($B$12*15),IF(BT143=$A$13,BS144+($B$13*15),IF(BT143=$A$15,IF(BS144+($B$15*15)&gt;100,100,BS144+($B$15*15)),IF(BT143=$A$14,IF(BS144+($B$14*15)&gt;100,100,BS144+($B$14*15)),IF(BT143=$A$16,IF(BS144+$B$16*15&gt;100,100,BS144+$B$16*15),BS144)))))</f>
        <v>72.889999999999972</v>
      </c>
      <c r="BU144" s="316">
        <f t="shared" ref="BU144" si="3962">IF(BU143=$A$12,BT144+($B$12*15),IF(BU143=$A$13,BT144+($B$13*15),IF(BU143=$A$15,IF(BT144+($B$15*15)&gt;100,100,BT144+($B$15*15)),IF(BU143=$A$14,IF(BT144+($B$14*15)&gt;100,100,BT144+($B$14*15)),IF(BU143=$A$16,IF(BT144+$B$16*15&gt;100,100,BT144+$B$16*15),BT144)))))</f>
        <v>72.889999999999972</v>
      </c>
      <c r="BV144" s="316">
        <f t="shared" ref="BV144" si="3963">IF(BV143=$A$12,BU144+($B$12*15),IF(BV143=$A$13,BU144+($B$13*15),IF(BV143=$A$15,IF(BU144+($B$15*15)&gt;100,100,BU144+($B$15*15)),IF(BV143=$A$14,IF(BU144+($B$14*15)&gt;100,100,BU144+($B$14*15)),IF(BV143=$A$16,IF(BU144+$B$16*15&gt;100,100,BU144+$B$16*15),BU144)))))</f>
        <v>72.889999999999972</v>
      </c>
      <c r="BW144" s="316">
        <f t="shared" ref="BW144" si="3964">IF(BW143=$A$12,BV144+($B$12*15),IF(BW143=$A$13,BV144+($B$13*15),IF(BW143=$A$15,IF(BV144+($B$15*15)&gt;100,100,BV144+($B$15*15)),IF(BW143=$A$14,IF(BV144+($B$14*15)&gt;100,100,BV144+($B$14*15)),IF(BW143=$A$16,IF(BV144+$B$16*15&gt;100,100,BV144+$B$16*15),BV144)))))</f>
        <v>72.889999999999972</v>
      </c>
      <c r="BX144" s="316">
        <f t="shared" ref="BX144" si="3965">IF(BX143=$A$12,BW144+($B$12*15),IF(BX143=$A$13,BW144+($B$13*15),IF(BX143=$A$15,IF(BW144+($B$15*15)&gt;100,100,BW144+($B$15*15)),IF(BX143=$A$14,IF(BW144+($B$14*15)&gt;100,100,BW144+($B$14*15)),IF(BX143=$A$16,IF(BW144+$B$16*15&gt;100,100,BW144+$B$16*15),BW144)))))</f>
        <v>72.889999999999972</v>
      </c>
      <c r="BY144" s="316">
        <f t="shared" ref="BY144" si="3966">IF(BY143=$A$12,BX144+($B$12*15),IF(BY143=$A$13,BX144+($B$13*15),IF(BY143=$A$15,IF(BX144+($B$15*15)&gt;100,100,BX144+($B$15*15)),IF(BY143=$A$14,IF(BX144+($B$14*15)&gt;100,100,BX144+($B$14*15)),IF(BY143=$A$16,IF(BX144+$B$16*15&gt;100,100,BX144+$B$16*15),BX144)))))</f>
        <v>72.889999999999972</v>
      </c>
      <c r="BZ144" s="316">
        <f t="shared" ref="BZ144" si="3967">IF(BZ143=$A$12,BY144+($B$12*15),IF(BZ143=$A$13,BY144+($B$13*15),IF(BZ143=$A$15,IF(BY144+($B$15*15)&gt;100,100,BY144+($B$15*15)),IF(BZ143=$A$14,IF(BY144+($B$14*15)&gt;100,100,BY144+($B$14*15)),IF(BZ143=$A$16,IF(BY144+$B$16*15&gt;100,100,BY144+$B$16*15),BY144)))))</f>
        <v>72.889999999999972</v>
      </c>
      <c r="CA144" s="316">
        <f t="shared" ref="CA144" si="3968">IF(CA143=$A$12,BZ144+($B$12*15),IF(CA143=$A$13,BZ144+($B$13*15),IF(CA143=$A$15,IF(BZ144+($B$15*15)&gt;100,100,BZ144+($B$15*15)),IF(CA143=$A$14,IF(BZ144+($B$14*15)&gt;100,100,BZ144+($B$14*15)),IF(CA143=$A$16,IF(BZ144+$B$16*15&gt;100,100,BZ144+$B$16*15),BZ144)))))</f>
        <v>72.889999999999972</v>
      </c>
      <c r="CB144" s="316">
        <f t="shared" ref="CB144" si="3969">IF(CB143=$A$12,CA144+($B$12*15),IF(CB143=$A$13,CA144+($B$13*15),IF(CB143=$A$15,IF(CA144+($B$15*15)&gt;100,100,CA144+($B$15*15)),IF(CB143=$A$14,IF(CA144+($B$14*15)&gt;100,100,CA144+($B$14*15)),IF(CB143=$A$16,IF(CA144+$B$16*15&gt;100,100,CA144+$B$16*15),CA144)))))</f>
        <v>72.889999999999972</v>
      </c>
      <c r="CC144" s="316">
        <f t="shared" ref="CC144" si="3970">IF(CC143=$A$12,CB144+($B$12*15),IF(CC143=$A$13,CB144+($B$13*15),IF(CC143=$A$15,IF(CB144+($B$15*15)&gt;100,100,CB144+($B$15*15)),IF(CC143=$A$14,IF(CB144+($B$14*15)&gt;100,100,CB144+($B$14*15)),IF(CC143=$A$16,IF(CB144+$B$16*15&gt;100,100,CB144+$B$16*15),CB144)))))</f>
        <v>72.889999999999972</v>
      </c>
      <c r="CD144" s="316">
        <f t="shared" ref="CD144" si="3971">IF(CD143=$A$12,CC144+($B$12*15),IF(CD143=$A$13,CC144+($B$13*15),IF(CD143=$A$15,IF(CC144+($B$15*15)&gt;100,100,CC144+($B$15*15)),IF(CD143=$A$14,IF(CC144+($B$14*15)&gt;100,100,CC144+($B$14*15)),IF(CD143=$A$16,IF(CC144+$B$16*15&gt;100,100,CC144+$B$16*15),CC144)))))</f>
        <v>72.889999999999972</v>
      </c>
      <c r="CE144" s="316">
        <f t="shared" ref="CE144" si="3972">IF(CE143=$A$12,CD144+($B$12*15),IF(CE143=$A$13,CD144+($B$13*15),IF(CE143=$A$15,IF(CD144+($B$15*15)&gt;100,100,CD144+($B$15*15)),IF(CE143=$A$14,IF(CD144+($B$14*15)&gt;100,100,CD144+($B$14*15)),IF(CE143=$A$16,IF(CD144+$B$16*15&gt;100,100,CD144+$B$16*15),CD144)))))</f>
        <v>72.889999999999972</v>
      </c>
      <c r="CF144" s="316">
        <f t="shared" ref="CF144" si="3973">IF(CF143=$A$12,CE144+($B$12*15),IF(CF143=$A$13,CE144+($B$13*15),IF(CF143=$A$15,IF(CE144+($B$15*15)&gt;100,100,CE144+($B$15*15)),IF(CF143=$A$14,IF(CE144+($B$14*15)&gt;100,100,CE144+($B$14*15)),IF(CF143=$A$16,IF(CE144+$B$16*15&gt;100,100,CE144+$B$16*15),CE144)))))</f>
        <v>72.889999999999972</v>
      </c>
      <c r="CG144" s="316">
        <f t="shared" ref="CG144" si="3974">IF(CG143=$A$12,CF144+($B$12*15),IF(CG143=$A$13,CF144+($B$13*15),IF(CG143=$A$15,IF(CF144+($B$15*15)&gt;100,100,CF144+($B$15*15)),IF(CG143=$A$14,IF(CF144+($B$14*15)&gt;100,100,CF144+($B$14*15)),IF(CG143=$A$16,IF(CF144+$B$16*15&gt;100,100,CF144+$B$16*15),CF144)))))</f>
        <v>72.889999999999972</v>
      </c>
      <c r="CH144" s="316">
        <f t="shared" ref="CH144" si="3975">IF(CH143=$A$12,CG144+($B$12*15),IF(CH143=$A$13,CG144+($B$13*15),IF(CH143=$A$15,IF(CG144+($B$15*15)&gt;100,100,CG144+($B$15*15)),IF(CH143=$A$14,IF(CG144+($B$14*15)&gt;100,100,CG144+($B$14*15)),IF(CH143=$A$16,IF(CG144+$B$16*15&gt;100,100,CG144+$B$16*15),CG144)))))</f>
        <v>72.889999999999972</v>
      </c>
      <c r="CI144" s="316">
        <f t="shared" ref="CI144" si="3976">IF(CI143=$A$12,CH144+($B$12*15),IF(CI143=$A$13,CH144+($B$13*15),IF(CI143=$A$15,IF(CH144+($B$15*15)&gt;100,100,CH144+($B$15*15)),IF(CI143=$A$14,IF(CH144+($B$14*15)&gt;100,100,CH144+($B$14*15)),IF(CI143=$A$16,IF(CH144+$B$16*15&gt;100,100,CH144+$B$16*15),CH144)))))</f>
        <v>72.889999999999972</v>
      </c>
      <c r="CJ144" s="316">
        <f t="shared" ref="CJ144" si="3977">IF(CJ143=$A$12,CI144+($B$12*15),IF(CJ143=$A$13,CI144+($B$13*15),IF(CJ143=$A$15,IF(CI144+($B$15*15)&gt;100,100,CI144+($B$15*15)),IF(CJ143=$A$14,IF(CI144+($B$14*15)&gt;100,100,CI144+($B$14*15)),IF(CJ143=$A$16,IF(CI144+$B$16*15&gt;100,100,CI144+$B$16*15),CI144)))))</f>
        <v>72.889999999999972</v>
      </c>
      <c r="CK144" s="316">
        <f t="shared" ref="CK144" si="3978">IF(CK143=$A$12,CJ144+($B$12*15),IF(CK143=$A$13,CJ144+($B$13*15),IF(CK143=$A$15,IF(CJ144+($B$15*15)&gt;100,100,CJ144+($B$15*15)),IF(CK143=$A$14,IF(CJ144+($B$14*15)&gt;100,100,CJ144+($B$14*15)),IF(CK143=$A$16,IF(CJ144+$B$16*15&gt;100,100,CJ144+$B$16*15),CJ144)))))</f>
        <v>72.889999999999972</v>
      </c>
      <c r="CL144" s="316">
        <f t="shared" ref="CL144" si="3979">IF(CL143=$A$12,CK144+($B$12*15),IF(CL143=$A$13,CK144+($B$13*15),IF(CL143=$A$15,IF(CK144+($B$15*15)&gt;100,100,CK144+($B$15*15)),IF(CL143=$A$14,IF(CK144+($B$14*15)&gt;100,100,CK144+($B$14*15)),IF(CL143=$A$16,IF(CK144+$B$16*15&gt;100,100,CK144+$B$16*15),CK144)))))</f>
        <v>72.889999999999972</v>
      </c>
      <c r="CM144" s="316">
        <f t="shared" ref="CM144" si="3980">IF(CM143=$A$12,CL144+($B$12*15),IF(CM143=$A$13,CL144+($B$13*15),IF(CM143=$A$15,IF(CL144+($B$15*15)&gt;100,100,CL144+($B$15*15)),IF(CM143=$A$14,IF(CL144+($B$14*15)&gt;100,100,CL144+($B$14*15)),IF(CM143=$A$16,IF(CL144+$B$16*15&gt;100,100,CL144+$B$16*15),CL144)))))</f>
        <v>72.889999999999972</v>
      </c>
      <c r="CN144" s="316">
        <f t="shared" ref="CN144" si="3981">IF(CN143=$A$12,CM144+($B$12*15),IF(CN143=$A$13,CM144+($B$13*15),IF(CN143=$A$15,IF(CM144+($B$15*15)&gt;100,100,CM144+($B$15*15)),IF(CN143=$A$14,IF(CM144+($B$14*15)&gt;100,100,CM144+($B$14*15)),IF(CN143=$A$16,IF(CM144+$B$16*15&gt;100,100,CM144+$B$16*15),CM144)))))</f>
        <v>72.889999999999972</v>
      </c>
      <c r="CO144" s="316">
        <f t="shared" ref="CO144" si="3982">IF(CO143=$A$12,CN144+($B$12*15),IF(CO143=$A$13,CN144+($B$13*15),IF(CO143=$A$15,IF(CN144+($B$15*15)&gt;100,100,CN144+($B$15*15)),IF(CO143=$A$14,IF(CN144+($B$14*15)&gt;100,100,CN144+($B$14*15)),IF(CO143=$A$16,IF(CN144+$B$16*15&gt;100,100,CN144+$B$16*15),CN144)))))</f>
        <v>72.889999999999972</v>
      </c>
      <c r="CP144" s="316">
        <f t="shared" ref="CP144" si="3983">IF(CP143=$A$12,CO144+($B$12*15),IF(CP143=$A$13,CO144+($B$13*15),IF(CP143=$A$15,IF(CO144+($B$15*15)&gt;100,100,CO144+($B$15*15)),IF(CP143=$A$14,IF(CO144+($B$14*15)&gt;100,100,CO144+($B$14*15)),IF(CP143=$A$16,IF(CO144+$B$16*15&gt;100,100,CO144+$B$16*15),CO144)))))</f>
        <v>72.889999999999972</v>
      </c>
      <c r="CQ144" s="316">
        <f t="shared" ref="CQ144" si="3984">IF(CQ143=$A$12,CP144+($B$12*15),IF(CQ143=$A$13,CP144+($B$13*15),IF(CQ143=$A$15,IF(CP144+($B$15*15)&gt;100,100,CP144+($B$15*15)),IF(CQ143=$A$14,IF(CP144+($B$14*15)&gt;100,100,CP144+($B$14*15)),IF(CQ143=$A$16,IF(CP144+$B$16*15&gt;100,100,CP144+$B$16*15),CP144)))))</f>
        <v>72.889999999999972</v>
      </c>
      <c r="CR144" s="316">
        <f t="shared" ref="CR144" si="3985">IF(CR143=$A$12,CQ144+($B$12*15),IF(CR143=$A$13,CQ144+($B$13*15),IF(CR143=$A$15,IF(CQ144+($B$15*15)&gt;100,100,CQ144+($B$15*15)),IF(CR143=$A$14,IF(CQ144+($B$14*15)&gt;100,100,CQ144+($B$14*15)),IF(CR143=$A$16,IF(CQ144+$B$16*15&gt;100,100,CQ144+$B$16*15),CQ144)))))</f>
        <v>72.889999999999972</v>
      </c>
      <c r="CS144" s="316">
        <f t="shared" ref="CS144" si="3986">IF(CS143=$A$12,CR144+($B$12*15),IF(CS143=$A$13,CR144+($B$13*15),IF(CS143=$A$15,IF(CR144+($B$15*15)&gt;100,100,CR144+($B$15*15)),IF(CS143=$A$14,IF(CR144+($B$14*15)&gt;100,100,CR144+($B$14*15)),IF(CS143=$A$16,IF(CR144+$B$16*15&gt;100,100,CR144+$B$16*15),CR144)))))</f>
        <v>72.889999999999972</v>
      </c>
      <c r="CT144" s="316">
        <f t="shared" ref="CT144" si="3987">IF(CT143=$A$12,CS144+($B$12*15),IF(CT143=$A$13,CS144+($B$13*15),IF(CT143=$A$15,IF(CS144+($B$15*15)&gt;100,100,CS144+($B$15*15)),IF(CT143=$A$14,IF(CS144+($B$14*15)&gt;100,100,CS144+($B$14*15)),IF(CT143=$A$16,IF(CS144+$B$16*15&gt;100,100,CS144+$B$16*15),CS144)))))</f>
        <v>72.889999999999972</v>
      </c>
      <c r="CU144" s="316">
        <f t="shared" ref="CU144" si="3988">IF(CU143=$A$12,CT144+($B$12*15),IF(CU143=$A$13,CT144+($B$13*15),IF(CU143=$A$15,IF(CT144+($B$15*15)&gt;100,100,CT144+($B$15*15)),IF(CU143=$A$14,IF(CT144+($B$14*15)&gt;100,100,CT144+($B$14*15)),IF(CU143=$A$16,IF(CT144+$B$16*15&gt;100,100,CT144+$B$16*15),CT144)))))</f>
        <v>72.889999999999972</v>
      </c>
      <c r="CV144" s="316">
        <f t="shared" ref="CV144" si="3989">IF(CV143=$A$12,CU144+($B$12*15),IF(CV143=$A$13,CU144+($B$13*15),IF(CV143=$A$15,IF(CU144+($B$15*15)&gt;100,100,CU144+($B$15*15)),IF(CV143=$A$14,IF(CU144+($B$14*15)&gt;100,100,CU144+($B$14*15)),IF(CV143=$A$16,IF(CU144+$B$16*15&gt;100,100,CU144+$B$16*15),CU144)))))</f>
        <v>72.889999999999972</v>
      </c>
      <c r="CW144" s="311">
        <f t="shared" ref="CW144" si="3990">CL144-10</f>
        <v>62.889999999999972</v>
      </c>
    </row>
    <row r="145" spans="1:101" s="303" customFormat="1" ht="12" x14ac:dyDescent="0.2">
      <c r="A145" s="467" t="s">
        <v>52</v>
      </c>
      <c r="B145" s="419" t="s">
        <v>53</v>
      </c>
      <c r="C145" s="304" t="s">
        <v>44</v>
      </c>
      <c r="D145" s="314" t="s">
        <v>45</v>
      </c>
      <c r="E145" s="316" t="s">
        <v>23</v>
      </c>
      <c r="F145" s="316" t="s">
        <v>23</v>
      </c>
      <c r="G145" s="316" t="s">
        <v>23</v>
      </c>
      <c r="H145" s="316" t="s">
        <v>207</v>
      </c>
      <c r="I145" s="316" t="s">
        <v>207</v>
      </c>
      <c r="J145" s="316" t="s">
        <v>207</v>
      </c>
      <c r="K145" s="316" t="s">
        <v>23</v>
      </c>
      <c r="L145" s="316" t="s">
        <v>23</v>
      </c>
      <c r="M145" s="316" t="s">
        <v>23</v>
      </c>
      <c r="N145" s="316" t="s">
        <v>207</v>
      </c>
      <c r="O145" s="316" t="s">
        <v>207</v>
      </c>
      <c r="P145" s="316" t="s">
        <v>207</v>
      </c>
      <c r="Q145" s="316" t="s">
        <v>23</v>
      </c>
      <c r="R145" s="316" t="s">
        <v>23</v>
      </c>
      <c r="S145" s="316" t="s">
        <v>23</v>
      </c>
      <c r="T145" s="316" t="s">
        <v>207</v>
      </c>
      <c r="U145" s="316" t="s">
        <v>207</v>
      </c>
      <c r="V145" s="316" t="s">
        <v>207</v>
      </c>
      <c r="W145" s="316" t="s">
        <v>23</v>
      </c>
      <c r="X145" s="316" t="s">
        <v>23</v>
      </c>
      <c r="Y145" s="316" t="s">
        <v>23</v>
      </c>
      <c r="Z145" s="316" t="s">
        <v>207</v>
      </c>
      <c r="AA145" s="316" t="s">
        <v>207</v>
      </c>
      <c r="AB145" s="316" t="s">
        <v>207</v>
      </c>
      <c r="AC145" s="316" t="s">
        <v>23</v>
      </c>
      <c r="AD145" s="316" t="s">
        <v>23</v>
      </c>
      <c r="AE145" s="316" t="s">
        <v>23</v>
      </c>
      <c r="AF145" s="316" t="s">
        <v>207</v>
      </c>
      <c r="AG145" s="317" t="s">
        <v>17</v>
      </c>
      <c r="AH145" s="317" t="s">
        <v>17</v>
      </c>
      <c r="AI145" s="317" t="s">
        <v>17</v>
      </c>
      <c r="AJ145" s="317" t="s">
        <v>17</v>
      </c>
      <c r="AK145" s="316" t="s">
        <v>207</v>
      </c>
      <c r="AL145" s="316" t="s">
        <v>207</v>
      </c>
      <c r="AM145" s="316" t="s">
        <v>23</v>
      </c>
      <c r="AN145" s="316" t="s">
        <v>23</v>
      </c>
      <c r="AO145" s="316" t="s">
        <v>23</v>
      </c>
      <c r="AP145" s="316" t="s">
        <v>207</v>
      </c>
      <c r="AQ145" s="316" t="s">
        <v>207</v>
      </c>
      <c r="AR145" s="316" t="s">
        <v>207</v>
      </c>
      <c r="AS145" s="316" t="s">
        <v>23</v>
      </c>
      <c r="AT145" s="316" t="s">
        <v>23</v>
      </c>
      <c r="AU145" s="316" t="s">
        <v>23</v>
      </c>
      <c r="AV145" s="316" t="s">
        <v>207</v>
      </c>
      <c r="AW145" s="316" t="s">
        <v>207</v>
      </c>
      <c r="AX145" s="316" t="s">
        <v>207</v>
      </c>
      <c r="AY145" s="316" t="s">
        <v>23</v>
      </c>
      <c r="AZ145" s="316" t="s">
        <v>23</v>
      </c>
      <c r="BA145" s="316" t="s">
        <v>23</v>
      </c>
      <c r="BB145" s="316" t="s">
        <v>207</v>
      </c>
      <c r="BC145" s="316" t="s">
        <v>207</v>
      </c>
      <c r="BD145" s="316" t="s">
        <v>207</v>
      </c>
      <c r="BE145" s="316" t="s">
        <v>23</v>
      </c>
      <c r="BF145" s="316" t="s">
        <v>23</v>
      </c>
      <c r="BG145" s="316" t="s">
        <v>23</v>
      </c>
      <c r="BH145" s="316" t="s">
        <v>207</v>
      </c>
      <c r="BI145" s="316" t="s">
        <v>207</v>
      </c>
      <c r="BJ145" s="316" t="s">
        <v>207</v>
      </c>
      <c r="BK145" s="316" t="s">
        <v>23</v>
      </c>
      <c r="BL145" s="316" t="s">
        <v>23</v>
      </c>
      <c r="BM145" s="316" t="s">
        <v>23</v>
      </c>
      <c r="BN145" s="316" t="s">
        <v>207</v>
      </c>
      <c r="BO145" s="317" t="s">
        <v>17</v>
      </c>
      <c r="BP145" s="317" t="s">
        <v>17</v>
      </c>
      <c r="BQ145" s="317" t="s">
        <v>17</v>
      </c>
      <c r="BR145" s="317" t="s">
        <v>17</v>
      </c>
      <c r="BS145" s="316" t="s">
        <v>207</v>
      </c>
      <c r="BT145" s="316" t="s">
        <v>207</v>
      </c>
      <c r="BU145" s="316" t="s">
        <v>23</v>
      </c>
      <c r="BV145" s="316" t="s">
        <v>23</v>
      </c>
      <c r="BW145" s="316" t="s">
        <v>23</v>
      </c>
      <c r="BX145" s="316"/>
      <c r="BY145" s="316"/>
      <c r="BZ145" s="316"/>
      <c r="CA145" s="316"/>
      <c r="CB145" s="316"/>
      <c r="CC145" s="316"/>
      <c r="CD145" s="316"/>
      <c r="CE145" s="316"/>
      <c r="CF145" s="316"/>
      <c r="CG145" s="316"/>
      <c r="CH145" s="316"/>
      <c r="CI145" s="316"/>
      <c r="CJ145" s="316"/>
      <c r="CK145" s="316"/>
      <c r="CL145" s="316"/>
      <c r="CM145" s="316"/>
      <c r="CN145" s="316"/>
      <c r="CO145" s="316"/>
      <c r="CP145" s="316"/>
      <c r="CQ145" s="316"/>
      <c r="CR145" s="316"/>
      <c r="CS145" s="316"/>
      <c r="CT145" s="316"/>
      <c r="CU145" s="316"/>
      <c r="CV145" s="316"/>
      <c r="CW145" s="303" t="s">
        <v>46</v>
      </c>
    </row>
    <row r="146" spans="1:101" s="303" customFormat="1" ht="12" x14ac:dyDescent="0.2">
      <c r="A146" s="468"/>
      <c r="B146" s="420"/>
      <c r="C146" s="304" t="s">
        <v>37</v>
      </c>
      <c r="D146" s="315">
        <f>CW112</f>
        <v>68.763333333333335</v>
      </c>
      <c r="E146" s="316">
        <f>IF(E145=$A$12,D146+($B$12*15),IF(E145=$A$13,D146+($B$13*15),IF(E145=$A$15,IF(D146+($B$15*15)&gt;100,100,D146+($B$15*15)),IF(E145=$A$14,IF(D146+($B$14*15)&gt;100,100,D146+($B$14*15)),IF(E145=$A$16,IF(D146+$B$16*15&gt;100,100,D146+$B$16*15),D146)))))</f>
        <v>66.826666666666668</v>
      </c>
      <c r="F146" s="316">
        <f t="shared" ref="F146" si="3991">IF(F145=$A$12,E146+($B$12*15),IF(F145=$A$13,E146+($B$13*15),IF(F145=$A$15,IF(E146+($B$15*15)&gt;100,100,E146+($B$15*15)),IF(F145=$A$14,IF(E146+($B$14*15)&gt;100,100,E146+($B$14*15)),IF(F145=$A$16,IF(E146+$B$16*15&gt;100,100,E146+$B$16*15),E146)))))</f>
        <v>64.89</v>
      </c>
      <c r="G146" s="316">
        <f t="shared" ref="G146" si="3992">IF(G145=$A$12,F146+($B$12*15),IF(G145=$A$13,F146+($B$13*15),IF(G145=$A$15,IF(F146+($B$15*15)&gt;100,100,F146+($B$15*15)),IF(G145=$A$14,IF(F146+($B$14*15)&gt;100,100,F146+($B$14*15)),IF(G145=$A$16,IF(F146+$B$16*15&gt;100,100,F146+$B$16*15),F146)))))</f>
        <v>62.953333333333333</v>
      </c>
      <c r="H146" s="316">
        <f t="shared" ref="H146" si="3993">IF(H145=$A$12,G146+($B$12*15),IF(H145=$A$13,G146+($B$13*15),IF(H145=$A$15,IF(G146+($B$15*15)&gt;100,100,G146+($B$15*15)),IF(H145=$A$14,IF(G146+($B$14*15)&gt;100,100,G146+($B$14*15)),IF(H145=$A$16,IF(G146+$B$16*15&gt;100,100,G146+$B$16*15),G146)))))</f>
        <v>61.03</v>
      </c>
      <c r="I146" s="316">
        <f t="shared" ref="I146" si="3994">IF(I145=$A$12,H146+($B$12*15),IF(I145=$A$13,H146+($B$13*15),IF(I145=$A$15,IF(H146+($B$15*15)&gt;100,100,H146+($B$15*15)),IF(I145=$A$14,IF(H146+($B$14*15)&gt;100,100,H146+($B$14*15)),IF(I145=$A$16,IF(H146+$B$16*15&gt;100,100,H146+$B$16*15),H146)))))</f>
        <v>59.106666666666669</v>
      </c>
      <c r="J146" s="316">
        <f t="shared" ref="J146" si="3995">IF(J145=$A$12,I146+($B$12*15),IF(J145=$A$13,I146+($B$13*15),IF(J145=$A$15,IF(I146+($B$15*15)&gt;100,100,I146+($B$15*15)),IF(J145=$A$14,IF(I146+($B$14*15)&gt;100,100,I146+($B$14*15)),IF(J145=$A$16,IF(I146+$B$16*15&gt;100,100,I146+$B$16*15),I146)))))</f>
        <v>57.183333333333337</v>
      </c>
      <c r="K146" s="316">
        <f t="shared" ref="K146" si="3996">IF(K145=$A$12,J146+($B$12*15),IF(K145=$A$13,J146+($B$13*15),IF(K145=$A$15,IF(J146+($B$15*15)&gt;100,100,J146+($B$15*15)),IF(K145=$A$14,IF(J146+($B$14*15)&gt;100,100,J146+($B$14*15)),IF(K145=$A$16,IF(J146+$B$16*15&gt;100,100,J146+$B$16*15),J146)))))</f>
        <v>55.24666666666667</v>
      </c>
      <c r="L146" s="316">
        <f t="shared" ref="L146" si="3997">IF(L145=$A$12,K146+($B$12*15),IF(L145=$A$13,K146+($B$13*15),IF(L145=$A$15,IF(K146+($B$15*15)&gt;100,100,K146+($B$15*15)),IF(L145=$A$14,IF(K146+($B$14*15)&gt;100,100,K146+($B$14*15)),IF(L145=$A$16,IF(K146+$B$16*15&gt;100,100,K146+$B$16*15),K146)))))</f>
        <v>53.31</v>
      </c>
      <c r="M146" s="316">
        <f t="shared" ref="M146" si="3998">IF(M145=$A$12,L146+($B$12*15),IF(M145=$A$13,L146+($B$13*15),IF(M145=$A$15,IF(L146+($B$15*15)&gt;100,100,L146+($B$15*15)),IF(M145=$A$14,IF(L146+($B$14*15)&gt;100,100,L146+($B$14*15)),IF(M145=$A$16,IF(L146+$B$16*15&gt;100,100,L146+$B$16*15),L146)))))</f>
        <v>51.373333333333335</v>
      </c>
      <c r="N146" s="316">
        <f t="shared" ref="N146" si="3999">IF(N145=$A$12,M146+($B$12*15),IF(N145=$A$13,M146+($B$13*15),IF(N145=$A$15,IF(M146+($B$15*15)&gt;100,100,M146+($B$15*15)),IF(N145=$A$14,IF(M146+($B$14*15)&gt;100,100,M146+($B$14*15)),IF(N145=$A$16,IF(M146+$B$16*15&gt;100,100,M146+$B$16*15),M146)))))</f>
        <v>49.45</v>
      </c>
      <c r="O146" s="316">
        <f t="shared" ref="O146" si="4000">IF(O145=$A$12,N146+($B$12*15),IF(O145=$A$13,N146+($B$13*15),IF(O145=$A$15,IF(N146+($B$15*15)&gt;100,100,N146+($B$15*15)),IF(O145=$A$14,IF(N146+($B$14*15)&gt;100,100,N146+($B$14*15)),IF(O145=$A$16,IF(N146+$B$16*15&gt;100,100,N146+$B$16*15),N146)))))</f>
        <v>47.526666666666671</v>
      </c>
      <c r="P146" s="316">
        <f t="shared" ref="P146" si="4001">IF(P145=$A$12,O146+($B$12*15),IF(P145=$A$13,O146+($B$13*15),IF(P145=$A$15,IF(O146+($B$15*15)&gt;100,100,O146+($B$15*15)),IF(P145=$A$14,IF(O146+($B$14*15)&gt;100,100,O146+($B$14*15)),IF(P145=$A$16,IF(O146+$B$16*15&gt;100,100,O146+$B$16*15),O146)))))</f>
        <v>45.603333333333339</v>
      </c>
      <c r="Q146" s="316">
        <f t="shared" ref="Q146" si="4002">IF(Q145=$A$12,P146+($B$12*15),IF(Q145=$A$13,P146+($B$13*15),IF(Q145=$A$15,IF(P146+($B$15*15)&gt;100,100,P146+($B$15*15)),IF(Q145=$A$14,IF(P146+($B$14*15)&gt;100,100,P146+($B$14*15)),IF(Q145=$A$16,IF(P146+$B$16*15&gt;100,100,P146+$B$16*15),P146)))))</f>
        <v>43.666666666666671</v>
      </c>
      <c r="R146" s="316">
        <f t="shared" ref="R146" si="4003">IF(R145=$A$12,Q146+($B$12*15),IF(R145=$A$13,Q146+($B$13*15),IF(R145=$A$15,IF(Q146+($B$15*15)&gt;100,100,Q146+($B$15*15)),IF(R145=$A$14,IF(Q146+($B$14*15)&gt;100,100,Q146+($B$14*15)),IF(R145=$A$16,IF(Q146+$B$16*15&gt;100,100,Q146+$B$16*15),Q146)))))</f>
        <v>41.730000000000004</v>
      </c>
      <c r="S146" s="316">
        <f t="shared" ref="S146" si="4004">IF(S145=$A$12,R146+($B$12*15),IF(S145=$A$13,R146+($B$13*15),IF(S145=$A$15,IF(R146+($B$15*15)&gt;100,100,R146+($B$15*15)),IF(S145=$A$14,IF(R146+($B$14*15)&gt;100,100,R146+($B$14*15)),IF(S145=$A$16,IF(R146+$B$16*15&gt;100,100,R146+$B$16*15),R146)))))</f>
        <v>39.793333333333337</v>
      </c>
      <c r="T146" s="316">
        <f t="shared" ref="T146" si="4005">IF(T145=$A$12,S146+($B$12*15),IF(T145=$A$13,S146+($B$13*15),IF(T145=$A$15,IF(S146+($B$15*15)&gt;100,100,S146+($B$15*15)),IF(T145=$A$14,IF(S146+($B$14*15)&gt;100,100,S146+($B$14*15)),IF(T145=$A$16,IF(S146+$B$16*15&gt;100,100,S146+$B$16*15),S146)))))</f>
        <v>37.870000000000005</v>
      </c>
      <c r="U146" s="316">
        <f t="shared" ref="U146" si="4006">IF(U145=$A$12,T146+($B$12*15),IF(U145=$A$13,T146+($B$13*15),IF(U145=$A$15,IF(T146+($B$15*15)&gt;100,100,T146+($B$15*15)),IF(U145=$A$14,IF(T146+($B$14*15)&gt;100,100,T146+($B$14*15)),IF(U145=$A$16,IF(T146+$B$16*15&gt;100,100,T146+$B$16*15),T146)))))</f>
        <v>35.946666666666673</v>
      </c>
      <c r="V146" s="316">
        <f t="shared" ref="V146" si="4007">IF(V145=$A$12,U146+($B$12*15),IF(V145=$A$13,U146+($B$13*15),IF(V145=$A$15,IF(U146+($B$15*15)&gt;100,100,U146+($B$15*15)),IF(V145=$A$14,IF(U146+($B$14*15)&gt;100,100,U146+($B$14*15)),IF(V145=$A$16,IF(U146+$B$16*15&gt;100,100,U146+$B$16*15),U146)))))</f>
        <v>34.023333333333341</v>
      </c>
      <c r="W146" s="316">
        <f t="shared" ref="W146" si="4008">IF(W145=$A$12,V146+($B$12*15),IF(W145=$A$13,V146+($B$13*15),IF(W145=$A$15,IF(V146+($B$15*15)&gt;100,100,V146+($B$15*15)),IF(W145=$A$14,IF(V146+($B$14*15)&gt;100,100,V146+($B$14*15)),IF(W145=$A$16,IF(V146+$B$16*15&gt;100,100,V146+$B$16*15),V146)))))</f>
        <v>32.086666666666673</v>
      </c>
      <c r="X146" s="316">
        <f t="shared" ref="X146" si="4009">IF(X145=$A$12,W146+($B$12*15),IF(X145=$A$13,W146+($B$13*15),IF(X145=$A$15,IF(W146+($B$15*15)&gt;100,100,W146+($B$15*15)),IF(X145=$A$14,IF(W146+($B$14*15)&gt;100,100,W146+($B$14*15)),IF(X145=$A$16,IF(W146+$B$16*15&gt;100,100,W146+$B$16*15),W146)))))</f>
        <v>30.150000000000006</v>
      </c>
      <c r="Y146" s="316">
        <f t="shared" ref="Y146" si="4010">IF(Y145=$A$12,X146+($B$12*15),IF(Y145=$A$13,X146+($B$13*15),IF(Y145=$A$15,IF(X146+($B$15*15)&gt;100,100,X146+($B$15*15)),IF(Y145=$A$14,IF(X146+($B$14*15)&gt;100,100,X146+($B$14*15)),IF(Y145=$A$16,IF(X146+$B$16*15&gt;100,100,X146+$B$16*15),X146)))))</f>
        <v>28.213333333333338</v>
      </c>
      <c r="Z146" s="316">
        <f t="shared" ref="Z146" si="4011">IF(Z145=$A$12,Y146+($B$12*15),IF(Z145=$A$13,Y146+($B$13*15),IF(Z145=$A$15,IF(Y146+($B$15*15)&gt;100,100,Y146+($B$15*15)),IF(Z145=$A$14,IF(Y146+($B$14*15)&gt;100,100,Y146+($B$14*15)),IF(Z145=$A$16,IF(Y146+$B$16*15&gt;100,100,Y146+$B$16*15),Y146)))))</f>
        <v>26.290000000000006</v>
      </c>
      <c r="AA146" s="316">
        <f t="shared" ref="AA146" si="4012">IF(AA145=$A$12,Z146+($B$12*15),IF(AA145=$A$13,Z146+($B$13*15),IF(AA145=$A$15,IF(Z146+($B$15*15)&gt;100,100,Z146+($B$15*15)),IF(AA145=$A$14,IF(Z146+($B$14*15)&gt;100,100,Z146+($B$14*15)),IF(AA145=$A$16,IF(Z146+$B$16*15&gt;100,100,Z146+$B$16*15),Z146)))))</f>
        <v>24.366666666666674</v>
      </c>
      <c r="AB146" s="316">
        <f t="shared" ref="AB146" si="4013">IF(AB145=$A$12,AA146+($B$12*15),IF(AB145=$A$13,AA146+($B$13*15),IF(AB145=$A$15,IF(AA146+($B$15*15)&gt;100,100,AA146+($B$15*15)),IF(AB145=$A$14,IF(AA146+($B$14*15)&gt;100,100,AA146+($B$14*15)),IF(AB145=$A$16,IF(AA146+$B$16*15&gt;100,100,AA146+$B$16*15),AA146)))))</f>
        <v>22.443333333333342</v>
      </c>
      <c r="AC146" s="316">
        <f t="shared" ref="AC146" si="4014">IF(AC145=$A$12,AB146+($B$12*15),IF(AC145=$A$13,AB146+($B$13*15),IF(AC145=$A$15,IF(AB146+($B$15*15)&gt;100,100,AB146+($B$15*15)),IF(AC145=$A$14,IF(AB146+($B$14*15)&gt;100,100,AB146+($B$14*15)),IF(AC145=$A$16,IF(AB146+$B$16*15&gt;100,100,AB146+$B$16*15),AB146)))))</f>
        <v>20.506666666666675</v>
      </c>
      <c r="AD146" s="316">
        <f t="shared" ref="AD146" si="4015">IF(AD145=$A$12,AC146+($B$12*15),IF(AD145=$A$13,AC146+($B$13*15),IF(AD145=$A$15,IF(AC146+($B$15*15)&gt;100,100,AC146+($B$15*15)),IF(AD145=$A$14,IF(AC146+($B$14*15)&gt;100,100,AC146+($B$14*15)),IF(AD145=$A$16,IF(AC146+$B$16*15&gt;100,100,AC146+$B$16*15),AC146)))))</f>
        <v>18.570000000000007</v>
      </c>
      <c r="AE146" s="316">
        <f t="shared" ref="AE146" si="4016">IF(AE145=$A$12,AD146+($B$12*15),IF(AE145=$A$13,AD146+($B$13*15),IF(AE145=$A$15,IF(AD146+($B$15*15)&gt;100,100,AD146+($B$15*15)),IF(AE145=$A$14,IF(AD146+($B$14*15)&gt;100,100,AD146+($B$14*15)),IF(AE145=$A$16,IF(AD146+$B$16*15&gt;100,100,AD146+$B$16*15),AD146)))))</f>
        <v>16.63333333333334</v>
      </c>
      <c r="AF146" s="316">
        <f t="shared" ref="AF146" si="4017">IF(AF145=$A$12,AE146+($B$12*15),IF(AF145=$A$13,AE146+($B$13*15),IF(AF145=$A$15,IF(AE146+($B$15*15)&gt;100,100,AE146+($B$15*15)),IF(AF145=$A$14,IF(AE146+($B$14*15)&gt;100,100,AE146+($B$14*15)),IF(AF145=$A$16,IF(AE146+$B$16*15&gt;100,100,AE146+$B$16*15),AE146)))))</f>
        <v>14.710000000000006</v>
      </c>
      <c r="AG146" s="316">
        <f t="shared" ref="AG146" si="4018">IF(AG145=$A$12,AF146+($B$12*15),IF(AG145=$A$13,AF146+($B$13*15),IF(AG145=$A$15,IF(AF146+($B$15*15)&gt;100,100,AF146+($B$15*15)),IF(AG145=$A$14,IF(AF146+($B$14*15)&gt;100,100,AF146+($B$14*15)),IF(AG145=$A$16,IF(AF146+$B$16*15&gt;100,100,AF146+$B$16*15),AF146)))))</f>
        <v>39.710000000000008</v>
      </c>
      <c r="AH146" s="316">
        <f t="shared" ref="AH146" si="4019">IF(AH145=$A$12,AG146+($B$12*15),IF(AH145=$A$13,AG146+($B$13*15),IF(AH145=$A$15,IF(AG146+($B$15*15)&gt;100,100,AG146+($B$15*15)),IF(AH145=$A$14,IF(AG146+($B$14*15)&gt;100,100,AG146+($B$14*15)),IF(AH145=$A$16,IF(AG146+$B$16*15&gt;100,100,AG146+$B$16*15),AG146)))))</f>
        <v>64.710000000000008</v>
      </c>
      <c r="AI146" s="316">
        <f t="shared" ref="AI146" si="4020">IF(AI145=$A$12,AH146+($B$12*15),IF(AI145=$A$13,AH146+($B$13*15),IF(AI145=$A$15,IF(AH146+($B$15*15)&gt;100,100,AH146+($B$15*15)),IF(AI145=$A$14,IF(AH146+($B$14*15)&gt;100,100,AH146+($B$14*15)),IF(AI145=$A$16,IF(AH146+$B$16*15&gt;100,100,AH146+$B$16*15),AH146)))))</f>
        <v>89.710000000000008</v>
      </c>
      <c r="AJ146" s="316">
        <f t="shared" ref="AJ146" si="4021">IF(AJ145=$A$12,AI146+($B$12*15),IF(AJ145=$A$13,AI146+($B$13*15),IF(AJ145=$A$15,IF(AI146+($B$15*15)&gt;100,100,AI146+($B$15*15)),IF(AJ145=$A$14,IF(AI146+($B$14*15)&gt;100,100,AI146+($B$14*15)),IF(AJ145=$A$16,IF(AI146+$B$16*15&gt;100,100,AI146+$B$16*15),AI146)))))</f>
        <v>100</v>
      </c>
      <c r="AK146" s="316">
        <f t="shared" ref="AK146" si="4022">IF(AK145=$A$12,AJ146+($B$12*15),IF(AK145=$A$13,AJ146+($B$13*15),IF(AK145=$A$15,IF(AJ146+($B$15*15)&gt;100,100,AJ146+($B$15*15)),IF(AK145=$A$14,IF(AJ146+($B$14*15)&gt;100,100,AJ146+($B$14*15)),IF(AK145=$A$16,IF(AJ146+$B$16*15&gt;100,100,AJ146+$B$16*15),AJ146)))))</f>
        <v>98.076666666666668</v>
      </c>
      <c r="AL146" s="316">
        <f t="shared" ref="AL146" si="4023">IF(AL145=$A$12,AK146+($B$12*15),IF(AL145=$A$13,AK146+($B$13*15),IF(AL145=$A$15,IF(AK146+($B$15*15)&gt;100,100,AK146+($B$15*15)),IF(AL145=$A$14,IF(AK146+($B$14*15)&gt;100,100,AK146+($B$14*15)),IF(AL145=$A$16,IF(AK146+$B$16*15&gt;100,100,AK146+$B$16*15),AK146)))))</f>
        <v>96.153333333333336</v>
      </c>
      <c r="AM146" s="316">
        <f t="shared" ref="AM146" si="4024">IF(AM145=$A$12,AL146+($B$12*15),IF(AM145=$A$13,AL146+($B$13*15),IF(AM145=$A$15,IF(AL146+($B$15*15)&gt;100,100,AL146+($B$15*15)),IF(AM145=$A$14,IF(AL146+($B$14*15)&gt;100,100,AL146+($B$14*15)),IF(AM145=$A$16,IF(AL146+$B$16*15&gt;100,100,AL146+$B$16*15),AL146)))))</f>
        <v>94.216666666666669</v>
      </c>
      <c r="AN146" s="316">
        <f t="shared" ref="AN146" si="4025">IF(AN145=$A$12,AM146+($B$12*15),IF(AN145=$A$13,AM146+($B$13*15),IF(AN145=$A$15,IF(AM146+($B$15*15)&gt;100,100,AM146+($B$15*15)),IF(AN145=$A$14,IF(AM146+($B$14*15)&gt;100,100,AM146+($B$14*15)),IF(AN145=$A$16,IF(AM146+$B$16*15&gt;100,100,AM146+$B$16*15),AM146)))))</f>
        <v>92.28</v>
      </c>
      <c r="AO146" s="316">
        <f t="shared" ref="AO146" si="4026">IF(AO145=$A$12,AN146+($B$12*15),IF(AO145=$A$13,AN146+($B$13*15),IF(AO145=$A$15,IF(AN146+($B$15*15)&gt;100,100,AN146+($B$15*15)),IF(AO145=$A$14,IF(AN146+($B$14*15)&gt;100,100,AN146+($B$14*15)),IF(AO145=$A$16,IF(AN146+$B$16*15&gt;100,100,AN146+$B$16*15),AN146)))))</f>
        <v>90.343333333333334</v>
      </c>
      <c r="AP146" s="316">
        <f t="shared" ref="AP146" si="4027">IF(AP145=$A$12,AO146+($B$12*15),IF(AP145=$A$13,AO146+($B$13*15),IF(AP145=$A$15,IF(AO146+($B$15*15)&gt;100,100,AO146+($B$15*15)),IF(AP145=$A$14,IF(AO146+($B$14*15)&gt;100,100,AO146+($B$14*15)),IF(AP145=$A$16,IF(AO146+$B$16*15&gt;100,100,AO146+$B$16*15),AO146)))))</f>
        <v>88.42</v>
      </c>
      <c r="AQ146" s="316">
        <f t="shared" ref="AQ146" si="4028">IF(AQ145=$A$12,AP146+($B$12*15),IF(AQ145=$A$13,AP146+($B$13*15),IF(AQ145=$A$15,IF(AP146+($B$15*15)&gt;100,100,AP146+($B$15*15)),IF(AQ145=$A$14,IF(AP146+($B$14*15)&gt;100,100,AP146+($B$14*15)),IF(AQ145=$A$16,IF(AP146+$B$16*15&gt;100,100,AP146+$B$16*15),AP146)))))</f>
        <v>86.49666666666667</v>
      </c>
      <c r="AR146" s="316">
        <f t="shared" ref="AR146" si="4029">IF(AR145=$A$12,AQ146+($B$12*15),IF(AR145=$A$13,AQ146+($B$13*15),IF(AR145=$A$15,IF(AQ146+($B$15*15)&gt;100,100,AQ146+($B$15*15)),IF(AR145=$A$14,IF(AQ146+($B$14*15)&gt;100,100,AQ146+($B$14*15)),IF(AR145=$A$16,IF(AQ146+$B$16*15&gt;100,100,AQ146+$B$16*15),AQ146)))))</f>
        <v>84.573333333333338</v>
      </c>
      <c r="AS146" s="316">
        <f t="shared" ref="AS146" si="4030">IF(AS145=$A$12,AR146+($B$12*15),IF(AS145=$A$13,AR146+($B$13*15),IF(AS145=$A$15,IF(AR146+($B$15*15)&gt;100,100,AR146+($B$15*15)),IF(AS145=$A$14,IF(AR146+($B$14*15)&gt;100,100,AR146+($B$14*15)),IF(AS145=$A$16,IF(AR146+$B$16*15&gt;100,100,AR146+$B$16*15),AR146)))))</f>
        <v>82.63666666666667</v>
      </c>
      <c r="AT146" s="316">
        <f t="shared" ref="AT146" si="4031">IF(AT145=$A$12,AS146+($B$12*15),IF(AT145=$A$13,AS146+($B$13*15),IF(AT145=$A$15,IF(AS146+($B$15*15)&gt;100,100,AS146+($B$15*15)),IF(AT145=$A$14,IF(AS146+($B$14*15)&gt;100,100,AS146+($B$14*15)),IF(AT145=$A$16,IF(AS146+$B$16*15&gt;100,100,AS146+$B$16*15),AS146)))))</f>
        <v>80.7</v>
      </c>
      <c r="AU146" s="316">
        <f t="shared" ref="AU146" si="4032">IF(AU145=$A$12,AT146+($B$12*15),IF(AU145=$A$13,AT146+($B$13*15),IF(AU145=$A$15,IF(AT146+($B$15*15)&gt;100,100,AT146+($B$15*15)),IF(AU145=$A$14,IF(AT146+($B$14*15)&gt;100,100,AT146+($B$14*15)),IF(AU145=$A$16,IF(AT146+$B$16*15&gt;100,100,AT146+$B$16*15),AT146)))))</f>
        <v>78.763333333333335</v>
      </c>
      <c r="AV146" s="316">
        <f t="shared" ref="AV146" si="4033">IF(AV145=$A$12,AU146+($B$12*15),IF(AV145=$A$13,AU146+($B$13*15),IF(AV145=$A$15,IF(AU146+($B$15*15)&gt;100,100,AU146+($B$15*15)),IF(AV145=$A$14,IF(AU146+($B$14*15)&gt;100,100,AU146+($B$14*15)),IF(AV145=$A$16,IF(AU146+$B$16*15&gt;100,100,AU146+$B$16*15),AU146)))))</f>
        <v>76.84</v>
      </c>
      <c r="AW146" s="316">
        <f t="shared" ref="AW146" si="4034">IF(AW145=$A$12,AV146+($B$12*15),IF(AW145=$A$13,AV146+($B$13*15),IF(AW145=$A$15,IF(AV146+($B$15*15)&gt;100,100,AV146+($B$15*15)),IF(AW145=$A$14,IF(AV146+($B$14*15)&gt;100,100,AV146+($B$14*15)),IF(AW145=$A$16,IF(AV146+$B$16*15&gt;100,100,AV146+$B$16*15),AV146)))))</f>
        <v>74.916666666666671</v>
      </c>
      <c r="AX146" s="316">
        <f t="shared" ref="AX146" si="4035">IF(AX145=$A$12,AW146+($B$12*15),IF(AX145=$A$13,AW146+($B$13*15),IF(AX145=$A$15,IF(AW146+($B$15*15)&gt;100,100,AW146+($B$15*15)),IF(AX145=$A$14,IF(AW146+($B$14*15)&gt;100,100,AW146+($B$14*15)),IF(AX145=$A$16,IF(AW146+$B$16*15&gt;100,100,AW146+$B$16*15),AW146)))))</f>
        <v>72.993333333333339</v>
      </c>
      <c r="AY146" s="316">
        <f t="shared" ref="AY146" si="4036">IF(AY145=$A$12,AX146+($B$12*15),IF(AY145=$A$13,AX146+($B$13*15),IF(AY145=$A$15,IF(AX146+($B$15*15)&gt;100,100,AX146+($B$15*15)),IF(AY145=$A$14,IF(AX146+($B$14*15)&gt;100,100,AX146+($B$14*15)),IF(AY145=$A$16,IF(AX146+$B$16*15&gt;100,100,AX146+$B$16*15),AX146)))))</f>
        <v>71.056666666666672</v>
      </c>
      <c r="AZ146" s="316">
        <f t="shared" ref="AZ146" si="4037">IF(AZ145=$A$12,AY146+($B$12*15),IF(AZ145=$A$13,AY146+($B$13*15),IF(AZ145=$A$15,IF(AY146+($B$15*15)&gt;100,100,AY146+($B$15*15)),IF(AZ145=$A$14,IF(AY146+($B$14*15)&gt;100,100,AY146+($B$14*15)),IF(AZ145=$A$16,IF(AY146+$B$16*15&gt;100,100,AY146+$B$16*15),AY146)))))</f>
        <v>69.12</v>
      </c>
      <c r="BA146" s="316">
        <f t="shared" ref="BA146" si="4038">IF(BA145=$A$12,AZ146+($B$12*15),IF(BA145=$A$13,AZ146+($B$13*15),IF(BA145=$A$15,IF(AZ146+($B$15*15)&gt;100,100,AZ146+($B$15*15)),IF(BA145=$A$14,IF(AZ146+($B$14*15)&gt;100,100,AZ146+($B$14*15)),IF(BA145=$A$16,IF(AZ146+$B$16*15&gt;100,100,AZ146+$B$16*15),AZ146)))))</f>
        <v>67.183333333333337</v>
      </c>
      <c r="BB146" s="316">
        <f t="shared" ref="BB146" si="4039">IF(BB145=$A$12,BA146+($B$12*15),IF(BB145=$A$13,BA146+($B$13*15),IF(BB145=$A$15,IF(BA146+($B$15*15)&gt;100,100,BA146+($B$15*15)),IF(BB145=$A$14,IF(BA146+($B$14*15)&gt;100,100,BA146+($B$14*15)),IF(BB145=$A$16,IF(BA146+$B$16*15&gt;100,100,BA146+$B$16*15),BA146)))))</f>
        <v>65.260000000000005</v>
      </c>
      <c r="BC146" s="316">
        <f t="shared" ref="BC146" si="4040">IF(BC145=$A$12,BB146+($B$12*15),IF(BC145=$A$13,BB146+($B$13*15),IF(BC145=$A$15,IF(BB146+($B$15*15)&gt;100,100,BB146+($B$15*15)),IF(BC145=$A$14,IF(BB146+($B$14*15)&gt;100,100,BB146+($B$14*15)),IF(BC145=$A$16,IF(BB146+$B$16*15&gt;100,100,BB146+$B$16*15),BB146)))))</f>
        <v>63.336666666666673</v>
      </c>
      <c r="BD146" s="316">
        <f t="shared" ref="BD146" si="4041">IF(BD145=$A$12,BC146+($B$12*15),IF(BD145=$A$13,BC146+($B$13*15),IF(BD145=$A$15,IF(BC146+($B$15*15)&gt;100,100,BC146+($B$15*15)),IF(BD145=$A$14,IF(BC146+($B$14*15)&gt;100,100,BC146+($B$14*15)),IF(BD145=$A$16,IF(BC146+$B$16*15&gt;100,100,BC146+$B$16*15),BC146)))))</f>
        <v>61.413333333333341</v>
      </c>
      <c r="BE146" s="316">
        <f t="shared" ref="BE146" si="4042">IF(BE145=$A$12,BD146+($B$12*15),IF(BE145=$A$13,BD146+($B$13*15),IF(BE145=$A$15,IF(BD146+($B$15*15)&gt;100,100,BD146+($B$15*15)),IF(BE145=$A$14,IF(BD146+($B$14*15)&gt;100,100,BD146+($B$14*15)),IF(BE145=$A$16,IF(BD146+$B$16*15&gt;100,100,BD146+$B$16*15),BD146)))))</f>
        <v>59.476666666666674</v>
      </c>
      <c r="BF146" s="316">
        <f t="shared" ref="BF146" si="4043">IF(BF145=$A$12,BE146+($B$12*15),IF(BF145=$A$13,BE146+($B$13*15),IF(BF145=$A$15,IF(BE146+($B$15*15)&gt;100,100,BE146+($B$15*15)),IF(BF145=$A$14,IF(BE146+($B$14*15)&gt;100,100,BE146+($B$14*15)),IF(BF145=$A$16,IF(BE146+$B$16*15&gt;100,100,BE146+$B$16*15),BE146)))))</f>
        <v>57.540000000000006</v>
      </c>
      <c r="BG146" s="316">
        <f t="shared" ref="BG146" si="4044">IF(BG145=$A$12,BF146+($B$12*15),IF(BG145=$A$13,BF146+($B$13*15),IF(BG145=$A$15,IF(BF146+($B$15*15)&gt;100,100,BF146+($B$15*15)),IF(BG145=$A$14,IF(BF146+($B$14*15)&gt;100,100,BF146+($B$14*15)),IF(BG145=$A$16,IF(BF146+$B$16*15&gt;100,100,BF146+$B$16*15),BF146)))))</f>
        <v>55.603333333333339</v>
      </c>
      <c r="BH146" s="316">
        <f t="shared" ref="BH146" si="4045">IF(BH145=$A$12,BG146+($B$12*15),IF(BH145=$A$13,BG146+($B$13*15),IF(BH145=$A$15,IF(BG146+($B$15*15)&gt;100,100,BG146+($B$15*15)),IF(BH145=$A$14,IF(BG146+($B$14*15)&gt;100,100,BG146+($B$14*15)),IF(BH145=$A$16,IF(BG146+$B$16*15&gt;100,100,BG146+$B$16*15),BG146)))))</f>
        <v>53.680000000000007</v>
      </c>
      <c r="BI146" s="316">
        <f t="shared" ref="BI146" si="4046">IF(BI145=$A$12,BH146+($B$12*15),IF(BI145=$A$13,BH146+($B$13*15),IF(BI145=$A$15,IF(BH146+($B$15*15)&gt;100,100,BH146+($B$15*15)),IF(BI145=$A$14,IF(BH146+($B$14*15)&gt;100,100,BH146+($B$14*15)),IF(BI145=$A$16,IF(BH146+$B$16*15&gt;100,100,BH146+$B$16*15),BH146)))))</f>
        <v>51.756666666666675</v>
      </c>
      <c r="BJ146" s="316">
        <f t="shared" ref="BJ146" si="4047">IF(BJ145=$A$12,BI146+($B$12*15),IF(BJ145=$A$13,BI146+($B$13*15),IF(BJ145=$A$15,IF(BI146+($B$15*15)&gt;100,100,BI146+($B$15*15)),IF(BJ145=$A$14,IF(BI146+($B$14*15)&gt;100,100,BI146+($B$14*15)),IF(BJ145=$A$16,IF(BI146+$B$16*15&gt;100,100,BI146+$B$16*15),BI146)))))</f>
        <v>49.833333333333343</v>
      </c>
      <c r="BK146" s="316">
        <f t="shared" ref="BK146" si="4048">IF(BK145=$A$12,BJ146+($B$12*15),IF(BK145=$A$13,BJ146+($B$13*15),IF(BK145=$A$15,IF(BJ146+($B$15*15)&gt;100,100,BJ146+($B$15*15)),IF(BK145=$A$14,IF(BJ146+($B$14*15)&gt;100,100,BJ146+($B$14*15)),IF(BK145=$A$16,IF(BJ146+$B$16*15&gt;100,100,BJ146+$B$16*15),BJ146)))))</f>
        <v>47.896666666666675</v>
      </c>
      <c r="BL146" s="316">
        <f t="shared" ref="BL146" si="4049">IF(BL145=$A$12,BK146+($B$12*15),IF(BL145=$A$13,BK146+($B$13*15),IF(BL145=$A$15,IF(BK146+($B$15*15)&gt;100,100,BK146+($B$15*15)),IF(BL145=$A$14,IF(BK146+($B$14*15)&gt;100,100,BK146+($B$14*15)),IF(BL145=$A$16,IF(BK146+$B$16*15&gt;100,100,BK146+$B$16*15),BK146)))))</f>
        <v>45.960000000000008</v>
      </c>
      <c r="BM146" s="316">
        <f t="shared" ref="BM146" si="4050">IF(BM145=$A$12,BL146+($B$12*15),IF(BM145=$A$13,BL146+($B$13*15),IF(BM145=$A$15,IF(BL146+($B$15*15)&gt;100,100,BL146+($B$15*15)),IF(BM145=$A$14,IF(BL146+($B$14*15)&gt;100,100,BL146+($B$14*15)),IF(BM145=$A$16,IF(BL146+$B$16*15&gt;100,100,BL146+$B$16*15),BL146)))))</f>
        <v>44.023333333333341</v>
      </c>
      <c r="BN146" s="316">
        <f t="shared" ref="BN146" si="4051">IF(BN145=$A$12,BM146+($B$12*15),IF(BN145=$A$13,BM146+($B$13*15),IF(BN145=$A$15,IF(BM146+($B$15*15)&gt;100,100,BM146+($B$15*15)),IF(BN145=$A$14,IF(BM146+($B$14*15)&gt;100,100,BM146+($B$14*15)),IF(BN145=$A$16,IF(BM146+$B$16*15&gt;100,100,BM146+$B$16*15),BM146)))))</f>
        <v>42.100000000000009</v>
      </c>
      <c r="BO146" s="316">
        <f t="shared" ref="BO146" si="4052">IF(BO145=$A$12,BN146+($B$12*15),IF(BO145=$A$13,BN146+($B$13*15),IF(BO145=$A$15,IF(BN146+($B$15*15)&gt;100,100,BN146+($B$15*15)),IF(BO145=$A$14,IF(BN146+($B$14*15)&gt;100,100,BN146+($B$14*15)),IF(BO145=$A$16,IF(BN146+$B$16*15&gt;100,100,BN146+$B$16*15),BN146)))))</f>
        <v>67.100000000000009</v>
      </c>
      <c r="BP146" s="316">
        <f t="shared" ref="BP146" si="4053">IF(BP145=$A$12,BO146+($B$12*15),IF(BP145=$A$13,BO146+($B$13*15),IF(BP145=$A$15,IF(BO146+($B$15*15)&gt;100,100,BO146+($B$15*15)),IF(BP145=$A$14,IF(BO146+($B$14*15)&gt;100,100,BO146+($B$14*15)),IF(BP145=$A$16,IF(BO146+$B$16*15&gt;100,100,BO146+$B$16*15),BO146)))))</f>
        <v>92.100000000000009</v>
      </c>
      <c r="BQ146" s="316">
        <f t="shared" ref="BQ146" si="4054">IF(BQ145=$A$12,BP146+($B$12*15),IF(BQ145=$A$13,BP146+($B$13*15),IF(BQ145=$A$15,IF(BP146+($B$15*15)&gt;100,100,BP146+($B$15*15)),IF(BQ145=$A$14,IF(BP146+($B$14*15)&gt;100,100,BP146+($B$14*15)),IF(BQ145=$A$16,IF(BP146+$B$16*15&gt;100,100,BP146+$B$16*15),BP146)))))</f>
        <v>100</v>
      </c>
      <c r="BR146" s="316">
        <f t="shared" ref="BR146" si="4055">IF(BR145=$A$12,BQ146+($B$12*15),IF(BR145=$A$13,BQ146+($B$13*15),IF(BR145=$A$15,IF(BQ146+($B$15*15)&gt;100,100,BQ146+($B$15*15)),IF(BR145=$A$14,IF(BQ146+($B$14*15)&gt;100,100,BQ146+($B$14*15)),IF(BR145=$A$16,IF(BQ146+$B$16*15&gt;100,100,BQ146+$B$16*15),BQ146)))))</f>
        <v>100</v>
      </c>
      <c r="BS146" s="316">
        <f t="shared" ref="BS146" si="4056">IF(BS145=$A$12,BR146+($B$12*15),IF(BS145=$A$13,BR146+($B$13*15),IF(BS145=$A$15,IF(BR146+($B$15*15)&gt;100,100,BR146+($B$15*15)),IF(BS145=$A$14,IF(BR146+($B$14*15)&gt;100,100,BR146+($B$14*15)),IF(BS145=$A$16,IF(BR146+$B$16*15&gt;100,100,BR146+$B$16*15),BR146)))))</f>
        <v>98.076666666666668</v>
      </c>
      <c r="BT146" s="316">
        <f t="shared" ref="BT146" si="4057">IF(BT145=$A$12,BS146+($B$12*15),IF(BT145=$A$13,BS146+($B$13*15),IF(BT145=$A$15,IF(BS146+($B$15*15)&gt;100,100,BS146+($B$15*15)),IF(BT145=$A$14,IF(BS146+($B$14*15)&gt;100,100,BS146+($B$14*15)),IF(BT145=$A$16,IF(BS146+$B$16*15&gt;100,100,BS146+$B$16*15),BS146)))))</f>
        <v>96.153333333333336</v>
      </c>
      <c r="BU146" s="316">
        <f t="shared" ref="BU146" si="4058">IF(BU145=$A$12,BT146+($B$12*15),IF(BU145=$A$13,BT146+($B$13*15),IF(BU145=$A$15,IF(BT146+($B$15*15)&gt;100,100,BT146+($B$15*15)),IF(BU145=$A$14,IF(BT146+($B$14*15)&gt;100,100,BT146+($B$14*15)),IF(BU145=$A$16,IF(BT146+$B$16*15&gt;100,100,BT146+$B$16*15),BT146)))))</f>
        <v>94.216666666666669</v>
      </c>
      <c r="BV146" s="316">
        <f t="shared" ref="BV146" si="4059">IF(BV145=$A$12,BU146+($B$12*15),IF(BV145=$A$13,BU146+($B$13*15),IF(BV145=$A$15,IF(BU146+($B$15*15)&gt;100,100,BU146+($B$15*15)),IF(BV145=$A$14,IF(BU146+($B$14*15)&gt;100,100,BU146+($B$14*15)),IF(BV145=$A$16,IF(BU146+$B$16*15&gt;100,100,BU146+$B$16*15),BU146)))))</f>
        <v>92.28</v>
      </c>
      <c r="BW146" s="316">
        <f t="shared" ref="BW146" si="4060">IF(BW145=$A$12,BV146+($B$12*15),IF(BW145=$A$13,BV146+($B$13*15),IF(BW145=$A$15,IF(BV146+($B$15*15)&gt;100,100,BV146+($B$15*15)),IF(BW145=$A$14,IF(BV146+($B$14*15)&gt;100,100,BV146+($B$14*15)),IF(BW145=$A$16,IF(BV146+$B$16*15&gt;100,100,BV146+$B$16*15),BV146)))))</f>
        <v>90.343333333333334</v>
      </c>
      <c r="BX146" s="316">
        <f t="shared" ref="BX146" si="4061">IF(BX145=$A$12,BW146+($B$12*15),IF(BX145=$A$13,BW146+($B$13*15),IF(BX145=$A$15,IF(BW146+($B$15*15)&gt;100,100,BW146+($B$15*15)),IF(BX145=$A$14,IF(BW146+($B$14*15)&gt;100,100,BW146+($B$14*15)),IF(BX145=$A$16,IF(BW146+$B$16*15&gt;100,100,BW146+$B$16*15),BW146)))))</f>
        <v>90.343333333333334</v>
      </c>
      <c r="BY146" s="316">
        <f t="shared" ref="BY146" si="4062">IF(BY145=$A$12,BX146+($B$12*15),IF(BY145=$A$13,BX146+($B$13*15),IF(BY145=$A$15,IF(BX146+($B$15*15)&gt;100,100,BX146+($B$15*15)),IF(BY145=$A$14,IF(BX146+($B$14*15)&gt;100,100,BX146+($B$14*15)),IF(BY145=$A$16,IF(BX146+$B$16*15&gt;100,100,BX146+$B$16*15),BX146)))))</f>
        <v>90.343333333333334</v>
      </c>
      <c r="BZ146" s="316">
        <f t="shared" ref="BZ146" si="4063">IF(BZ145=$A$12,BY146+($B$12*15),IF(BZ145=$A$13,BY146+($B$13*15),IF(BZ145=$A$15,IF(BY146+($B$15*15)&gt;100,100,BY146+($B$15*15)),IF(BZ145=$A$14,IF(BY146+($B$14*15)&gt;100,100,BY146+($B$14*15)),IF(BZ145=$A$16,IF(BY146+$B$16*15&gt;100,100,BY146+$B$16*15),BY146)))))</f>
        <v>90.343333333333334</v>
      </c>
      <c r="CA146" s="316">
        <f t="shared" ref="CA146" si="4064">IF(CA145=$A$12,BZ146+($B$12*15),IF(CA145=$A$13,BZ146+($B$13*15),IF(CA145=$A$15,IF(BZ146+($B$15*15)&gt;100,100,BZ146+($B$15*15)),IF(CA145=$A$14,IF(BZ146+($B$14*15)&gt;100,100,BZ146+($B$14*15)),IF(CA145=$A$16,IF(BZ146+$B$16*15&gt;100,100,BZ146+$B$16*15),BZ146)))))</f>
        <v>90.343333333333334</v>
      </c>
      <c r="CB146" s="316">
        <f t="shared" ref="CB146" si="4065">IF(CB145=$A$12,CA146+($B$12*15),IF(CB145=$A$13,CA146+($B$13*15),IF(CB145=$A$15,IF(CA146+($B$15*15)&gt;100,100,CA146+($B$15*15)),IF(CB145=$A$14,IF(CA146+($B$14*15)&gt;100,100,CA146+($B$14*15)),IF(CB145=$A$16,IF(CA146+$B$16*15&gt;100,100,CA146+$B$16*15),CA146)))))</f>
        <v>90.343333333333334</v>
      </c>
      <c r="CC146" s="316">
        <f t="shared" ref="CC146" si="4066">IF(CC145=$A$12,CB146+($B$12*15),IF(CC145=$A$13,CB146+($B$13*15),IF(CC145=$A$15,IF(CB146+($B$15*15)&gt;100,100,CB146+($B$15*15)),IF(CC145=$A$14,IF(CB146+($B$14*15)&gt;100,100,CB146+($B$14*15)),IF(CC145=$A$16,IF(CB146+$B$16*15&gt;100,100,CB146+$B$16*15),CB146)))))</f>
        <v>90.343333333333334</v>
      </c>
      <c r="CD146" s="316">
        <f t="shared" ref="CD146" si="4067">IF(CD145=$A$12,CC146+($B$12*15),IF(CD145=$A$13,CC146+($B$13*15),IF(CD145=$A$15,IF(CC146+($B$15*15)&gt;100,100,CC146+($B$15*15)),IF(CD145=$A$14,IF(CC146+($B$14*15)&gt;100,100,CC146+($B$14*15)),IF(CD145=$A$16,IF(CC146+$B$16*15&gt;100,100,CC146+$B$16*15),CC146)))))</f>
        <v>90.343333333333334</v>
      </c>
      <c r="CE146" s="316">
        <f t="shared" ref="CE146" si="4068">IF(CE145=$A$12,CD146+($B$12*15),IF(CE145=$A$13,CD146+($B$13*15),IF(CE145=$A$15,IF(CD146+($B$15*15)&gt;100,100,CD146+($B$15*15)),IF(CE145=$A$14,IF(CD146+($B$14*15)&gt;100,100,CD146+($B$14*15)),IF(CE145=$A$16,IF(CD146+$B$16*15&gt;100,100,CD146+$B$16*15),CD146)))))</f>
        <v>90.343333333333334</v>
      </c>
      <c r="CF146" s="316">
        <f t="shared" ref="CF146" si="4069">IF(CF145=$A$12,CE146+($B$12*15),IF(CF145=$A$13,CE146+($B$13*15),IF(CF145=$A$15,IF(CE146+($B$15*15)&gt;100,100,CE146+($B$15*15)),IF(CF145=$A$14,IF(CE146+($B$14*15)&gt;100,100,CE146+($B$14*15)),IF(CF145=$A$16,IF(CE146+$B$16*15&gt;100,100,CE146+$B$16*15),CE146)))))</f>
        <v>90.343333333333334</v>
      </c>
      <c r="CG146" s="316">
        <f t="shared" ref="CG146" si="4070">IF(CG145=$A$12,CF146+($B$12*15),IF(CG145=$A$13,CF146+($B$13*15),IF(CG145=$A$15,IF(CF146+($B$15*15)&gt;100,100,CF146+($B$15*15)),IF(CG145=$A$14,IF(CF146+($B$14*15)&gt;100,100,CF146+($B$14*15)),IF(CG145=$A$16,IF(CF146+$B$16*15&gt;100,100,CF146+$B$16*15),CF146)))))</f>
        <v>90.343333333333334</v>
      </c>
      <c r="CH146" s="316">
        <f t="shared" ref="CH146" si="4071">IF(CH145=$A$12,CG146+($B$12*15),IF(CH145=$A$13,CG146+($B$13*15),IF(CH145=$A$15,IF(CG146+($B$15*15)&gt;100,100,CG146+($B$15*15)),IF(CH145=$A$14,IF(CG146+($B$14*15)&gt;100,100,CG146+($B$14*15)),IF(CH145=$A$16,IF(CG146+$B$16*15&gt;100,100,CG146+$B$16*15),CG146)))))</f>
        <v>90.343333333333334</v>
      </c>
      <c r="CI146" s="316">
        <f t="shared" ref="CI146" si="4072">IF(CI145=$A$12,CH146+($B$12*15),IF(CI145=$A$13,CH146+($B$13*15),IF(CI145=$A$15,IF(CH146+($B$15*15)&gt;100,100,CH146+($B$15*15)),IF(CI145=$A$14,IF(CH146+($B$14*15)&gt;100,100,CH146+($B$14*15)),IF(CI145=$A$16,IF(CH146+$B$16*15&gt;100,100,CH146+$B$16*15),CH146)))))</f>
        <v>90.343333333333334</v>
      </c>
      <c r="CJ146" s="316">
        <f t="shared" ref="CJ146" si="4073">IF(CJ145=$A$12,CI146+($B$12*15),IF(CJ145=$A$13,CI146+($B$13*15),IF(CJ145=$A$15,IF(CI146+($B$15*15)&gt;100,100,CI146+($B$15*15)),IF(CJ145=$A$14,IF(CI146+($B$14*15)&gt;100,100,CI146+($B$14*15)),IF(CJ145=$A$16,IF(CI146+$B$16*15&gt;100,100,CI146+$B$16*15),CI146)))))</f>
        <v>90.343333333333334</v>
      </c>
      <c r="CK146" s="316">
        <f t="shared" ref="CK146" si="4074">IF(CK145=$A$12,CJ146+($B$12*15),IF(CK145=$A$13,CJ146+($B$13*15),IF(CK145=$A$15,IF(CJ146+($B$15*15)&gt;100,100,CJ146+($B$15*15)),IF(CK145=$A$14,IF(CJ146+($B$14*15)&gt;100,100,CJ146+($B$14*15)),IF(CK145=$A$16,IF(CJ146+$B$16*15&gt;100,100,CJ146+$B$16*15),CJ146)))))</f>
        <v>90.343333333333334</v>
      </c>
      <c r="CL146" s="316">
        <f t="shared" ref="CL146" si="4075">IF(CL145=$A$12,CK146+($B$12*15),IF(CL145=$A$13,CK146+($B$13*15),IF(CL145=$A$15,IF(CK146+($B$15*15)&gt;100,100,CK146+($B$15*15)),IF(CL145=$A$14,IF(CK146+($B$14*15)&gt;100,100,CK146+($B$14*15)),IF(CL145=$A$16,IF(CK146+$B$16*15&gt;100,100,CK146+$B$16*15),CK146)))))</f>
        <v>90.343333333333334</v>
      </c>
      <c r="CM146" s="316">
        <f t="shared" ref="CM146" si="4076">IF(CM145=$A$12,CL146+($B$12*15),IF(CM145=$A$13,CL146+($B$13*15),IF(CM145=$A$15,IF(CL146+($B$15*15)&gt;100,100,CL146+($B$15*15)),IF(CM145=$A$14,IF(CL146+($B$14*15)&gt;100,100,CL146+($B$14*15)),IF(CM145=$A$16,IF(CL146+$B$16*15&gt;100,100,CL146+$B$16*15),CL146)))))</f>
        <v>90.343333333333334</v>
      </c>
      <c r="CN146" s="316">
        <f t="shared" ref="CN146" si="4077">IF(CN145=$A$12,CM146+($B$12*15),IF(CN145=$A$13,CM146+($B$13*15),IF(CN145=$A$15,IF(CM146+($B$15*15)&gt;100,100,CM146+($B$15*15)),IF(CN145=$A$14,IF(CM146+($B$14*15)&gt;100,100,CM146+($B$14*15)),IF(CN145=$A$16,IF(CM146+$B$16*15&gt;100,100,CM146+$B$16*15),CM146)))))</f>
        <v>90.343333333333334</v>
      </c>
      <c r="CO146" s="316">
        <f t="shared" ref="CO146" si="4078">IF(CO145=$A$12,CN146+($B$12*15),IF(CO145=$A$13,CN146+($B$13*15),IF(CO145=$A$15,IF(CN146+($B$15*15)&gt;100,100,CN146+($B$15*15)),IF(CO145=$A$14,IF(CN146+($B$14*15)&gt;100,100,CN146+($B$14*15)),IF(CO145=$A$16,IF(CN146+$B$16*15&gt;100,100,CN146+$B$16*15),CN146)))))</f>
        <v>90.343333333333334</v>
      </c>
      <c r="CP146" s="316">
        <f t="shared" ref="CP146" si="4079">IF(CP145=$A$12,CO146+($B$12*15),IF(CP145=$A$13,CO146+($B$13*15),IF(CP145=$A$15,IF(CO146+($B$15*15)&gt;100,100,CO146+($B$15*15)),IF(CP145=$A$14,IF(CO146+($B$14*15)&gt;100,100,CO146+($B$14*15)),IF(CP145=$A$16,IF(CO146+$B$16*15&gt;100,100,CO146+$B$16*15),CO146)))))</f>
        <v>90.343333333333334</v>
      </c>
      <c r="CQ146" s="316">
        <f t="shared" ref="CQ146" si="4080">IF(CQ145=$A$12,CP146+($B$12*15),IF(CQ145=$A$13,CP146+($B$13*15),IF(CQ145=$A$15,IF(CP146+($B$15*15)&gt;100,100,CP146+($B$15*15)),IF(CQ145=$A$14,IF(CP146+($B$14*15)&gt;100,100,CP146+($B$14*15)),IF(CQ145=$A$16,IF(CP146+$B$16*15&gt;100,100,CP146+$B$16*15),CP146)))))</f>
        <v>90.343333333333334</v>
      </c>
      <c r="CR146" s="316">
        <f t="shared" ref="CR146" si="4081">IF(CR145=$A$12,CQ146+($B$12*15),IF(CR145=$A$13,CQ146+($B$13*15),IF(CR145=$A$15,IF(CQ146+($B$15*15)&gt;100,100,CQ146+($B$15*15)),IF(CR145=$A$14,IF(CQ146+($B$14*15)&gt;100,100,CQ146+($B$14*15)),IF(CR145=$A$16,IF(CQ146+$B$16*15&gt;100,100,CQ146+$B$16*15),CQ146)))))</f>
        <v>90.343333333333334</v>
      </c>
      <c r="CS146" s="316">
        <f t="shared" ref="CS146" si="4082">IF(CS145=$A$12,CR146+($B$12*15),IF(CS145=$A$13,CR146+($B$13*15),IF(CS145=$A$15,IF(CR146+($B$15*15)&gt;100,100,CR146+($B$15*15)),IF(CS145=$A$14,IF(CR146+($B$14*15)&gt;100,100,CR146+($B$14*15)),IF(CS145=$A$16,IF(CR146+$B$16*15&gt;100,100,CR146+$B$16*15),CR146)))))</f>
        <v>90.343333333333334</v>
      </c>
      <c r="CT146" s="316">
        <f t="shared" ref="CT146" si="4083">IF(CT145=$A$12,CS146+($B$12*15),IF(CT145=$A$13,CS146+($B$13*15),IF(CT145=$A$15,IF(CS146+($B$15*15)&gt;100,100,CS146+($B$15*15)),IF(CT145=$A$14,IF(CS146+($B$14*15)&gt;100,100,CS146+($B$14*15)),IF(CT145=$A$16,IF(CS146+$B$16*15&gt;100,100,CS146+$B$16*15),CS146)))))</f>
        <v>90.343333333333334</v>
      </c>
      <c r="CU146" s="316">
        <f t="shared" ref="CU146" si="4084">IF(CU145=$A$12,CT146+($B$12*15),IF(CU145=$A$13,CT146+($B$13*15),IF(CU145=$A$15,IF(CT146+($B$15*15)&gt;100,100,CT146+($B$15*15)),IF(CU145=$A$14,IF(CT146+($B$14*15)&gt;100,100,CT146+($B$14*15)),IF(CU145=$A$16,IF(CT146+$B$16*15&gt;100,100,CT146+$B$16*15),CT146)))))</f>
        <v>90.343333333333334</v>
      </c>
      <c r="CV146" s="316">
        <f t="shared" ref="CV146" si="4085">IF(CV145=$A$12,CU146+($B$12*15),IF(CV145=$A$13,CU146+($B$13*15),IF(CV145=$A$15,IF(CU146+($B$15*15)&gt;100,100,CU146+($B$15*15)),IF(CV145=$A$14,IF(CU146+($B$14*15)&gt;100,100,CU146+($B$14*15)),IF(CV145=$A$16,IF(CU146+$B$16*15&gt;100,100,CU146+$B$16*15),CU146)))))</f>
        <v>90.343333333333334</v>
      </c>
      <c r="CW146" s="311">
        <f t="shared" ref="CW146" si="4086">CL146-10</f>
        <v>80.343333333333334</v>
      </c>
    </row>
    <row r="147" spans="1:101" s="303" customFormat="1" ht="12" x14ac:dyDescent="0.2">
      <c r="A147" s="468"/>
      <c r="B147" s="419" t="s">
        <v>54</v>
      </c>
      <c r="C147" s="304" t="s">
        <v>44</v>
      </c>
      <c r="D147" s="314" t="s">
        <v>45</v>
      </c>
      <c r="E147" s="316"/>
      <c r="F147" s="316" t="s">
        <v>23</v>
      </c>
      <c r="G147" s="316" t="s">
        <v>23</v>
      </c>
      <c r="H147" s="316" t="s">
        <v>23</v>
      </c>
      <c r="I147" s="316" t="s">
        <v>207</v>
      </c>
      <c r="J147" s="316" t="s">
        <v>207</v>
      </c>
      <c r="K147" s="316" t="s">
        <v>207</v>
      </c>
      <c r="L147" s="316" t="s">
        <v>23</v>
      </c>
      <c r="M147" s="316" t="s">
        <v>23</v>
      </c>
      <c r="N147" s="316" t="s">
        <v>23</v>
      </c>
      <c r="O147" s="316" t="s">
        <v>207</v>
      </c>
      <c r="P147" s="316" t="s">
        <v>207</v>
      </c>
      <c r="Q147" s="316" t="s">
        <v>207</v>
      </c>
      <c r="R147" s="316" t="s">
        <v>23</v>
      </c>
      <c r="S147" s="316" t="s">
        <v>23</v>
      </c>
      <c r="T147" s="316" t="s">
        <v>23</v>
      </c>
      <c r="U147" s="316" t="s">
        <v>207</v>
      </c>
      <c r="V147" s="316" t="s">
        <v>207</v>
      </c>
      <c r="W147" s="316" t="s">
        <v>207</v>
      </c>
      <c r="X147" s="316" t="s">
        <v>23</v>
      </c>
      <c r="Y147" s="316" t="s">
        <v>23</v>
      </c>
      <c r="Z147" s="316" t="s">
        <v>23</v>
      </c>
      <c r="AA147" s="316" t="s">
        <v>207</v>
      </c>
      <c r="AB147" s="316" t="s">
        <v>207</v>
      </c>
      <c r="AC147" s="316" t="s">
        <v>207</v>
      </c>
      <c r="AD147" s="316" t="s">
        <v>23</v>
      </c>
      <c r="AE147" s="316" t="s">
        <v>23</v>
      </c>
      <c r="AF147" s="316" t="s">
        <v>23</v>
      </c>
      <c r="AG147" s="316" t="s">
        <v>207</v>
      </c>
      <c r="AH147" s="316" t="s">
        <v>207</v>
      </c>
      <c r="AI147" s="317" t="s">
        <v>13</v>
      </c>
      <c r="AJ147" s="317" t="s">
        <v>13</v>
      </c>
      <c r="AK147" s="317" t="s">
        <v>13</v>
      </c>
      <c r="AL147" s="317" t="s">
        <v>13</v>
      </c>
      <c r="AM147" s="316" t="s">
        <v>207</v>
      </c>
      <c r="AN147" s="316" t="s">
        <v>23</v>
      </c>
      <c r="AO147" s="316" t="s">
        <v>23</v>
      </c>
      <c r="AP147" s="316" t="s">
        <v>23</v>
      </c>
      <c r="AQ147" s="316" t="s">
        <v>207</v>
      </c>
      <c r="AR147" s="316" t="s">
        <v>207</v>
      </c>
      <c r="AS147" s="316" t="s">
        <v>207</v>
      </c>
      <c r="AT147" s="316" t="s">
        <v>23</v>
      </c>
      <c r="AU147" s="316" t="s">
        <v>23</v>
      </c>
      <c r="AV147" s="316" t="s">
        <v>23</v>
      </c>
      <c r="AW147" s="316" t="s">
        <v>207</v>
      </c>
      <c r="AX147" s="316" t="s">
        <v>207</v>
      </c>
      <c r="AY147" s="316" t="s">
        <v>207</v>
      </c>
      <c r="AZ147" s="316" t="s">
        <v>23</v>
      </c>
      <c r="BA147" s="316" t="s">
        <v>23</v>
      </c>
      <c r="BB147" s="316" t="s">
        <v>23</v>
      </c>
      <c r="BC147" s="316" t="s">
        <v>207</v>
      </c>
      <c r="BD147" s="316" t="s">
        <v>207</v>
      </c>
      <c r="BE147" s="316" t="s">
        <v>207</v>
      </c>
      <c r="BF147" s="316" t="s">
        <v>23</v>
      </c>
      <c r="BG147" s="316" t="s">
        <v>23</v>
      </c>
      <c r="BH147" s="316" t="s">
        <v>23</v>
      </c>
      <c r="BI147" s="316" t="s">
        <v>207</v>
      </c>
      <c r="BJ147" s="316" t="s">
        <v>207</v>
      </c>
      <c r="BK147" s="316" t="s">
        <v>207</v>
      </c>
      <c r="BL147" s="316" t="s">
        <v>23</v>
      </c>
      <c r="BM147" s="316" t="s">
        <v>23</v>
      </c>
      <c r="BN147" s="316" t="s">
        <v>23</v>
      </c>
      <c r="BO147" s="316" t="s">
        <v>207</v>
      </c>
      <c r="BP147" s="316" t="s">
        <v>207</v>
      </c>
      <c r="BQ147" s="317" t="s">
        <v>13</v>
      </c>
      <c r="BR147" s="317" t="s">
        <v>13</v>
      </c>
      <c r="BS147" s="317" t="s">
        <v>13</v>
      </c>
      <c r="BT147" s="317" t="s">
        <v>13</v>
      </c>
      <c r="BU147" s="316" t="s">
        <v>207</v>
      </c>
      <c r="BV147" s="316" t="s">
        <v>23</v>
      </c>
      <c r="BW147" s="316" t="s">
        <v>23</v>
      </c>
      <c r="BX147" s="316" t="s">
        <v>23</v>
      </c>
      <c r="BY147" s="316"/>
      <c r="BZ147" s="316"/>
      <c r="CA147" s="316"/>
      <c r="CB147" s="316"/>
      <c r="CC147" s="316"/>
      <c r="CD147" s="316"/>
      <c r="CE147" s="316"/>
      <c r="CF147" s="316"/>
      <c r="CG147" s="316"/>
      <c r="CH147" s="316"/>
      <c r="CI147" s="316"/>
      <c r="CJ147" s="316"/>
      <c r="CK147" s="316"/>
      <c r="CL147" s="316"/>
      <c r="CM147" s="316"/>
      <c r="CN147" s="316"/>
      <c r="CO147" s="316"/>
      <c r="CP147" s="316"/>
      <c r="CQ147" s="316"/>
      <c r="CR147" s="316"/>
      <c r="CS147" s="316"/>
      <c r="CT147" s="316"/>
      <c r="CU147" s="316"/>
      <c r="CV147" s="316"/>
      <c r="CW147" s="303" t="s">
        <v>46</v>
      </c>
    </row>
    <row r="148" spans="1:101" s="303" customFormat="1" ht="12" x14ac:dyDescent="0.2">
      <c r="A148" s="468"/>
      <c r="B148" s="420"/>
      <c r="C148" s="304" t="s">
        <v>37</v>
      </c>
      <c r="D148" s="315">
        <f>CW114</f>
        <v>70.686666666666667</v>
      </c>
      <c r="E148" s="316">
        <f>IF(E147=$A$12,D148+($B$12*15),IF(E147=$A$13,D148+($B$13*15),IF(E147=$A$15,IF(D148+($B$15*15)&gt;100,100,D148+($B$15*15)),IF(E147=$A$14,IF(D148+($B$14*15)&gt;100,100,D148+($B$14*15)),IF(E147=$A$16,IF(D148+$B$16*15&gt;100,100,D148+$B$16*15),D148)))))</f>
        <v>70.686666666666667</v>
      </c>
      <c r="F148" s="316">
        <f t="shared" ref="F148" si="4087">IF(F147=$A$12,E148+($B$12*15),IF(F147=$A$13,E148+($B$13*15),IF(F147=$A$15,IF(E148+($B$15*15)&gt;100,100,E148+($B$15*15)),IF(F147=$A$14,IF(E148+($B$14*15)&gt;100,100,E148+($B$14*15)),IF(F147=$A$16,IF(E148+$B$16*15&gt;100,100,E148+$B$16*15),E148)))))</f>
        <v>68.75</v>
      </c>
      <c r="G148" s="316">
        <f t="shared" ref="G148" si="4088">IF(G147=$A$12,F148+($B$12*15),IF(G147=$A$13,F148+($B$13*15),IF(G147=$A$15,IF(F148+($B$15*15)&gt;100,100,F148+($B$15*15)),IF(G147=$A$14,IF(F148+($B$14*15)&gt;100,100,F148+($B$14*15)),IF(G147=$A$16,IF(F148+$B$16*15&gt;100,100,F148+$B$16*15),F148)))))</f>
        <v>66.813333333333333</v>
      </c>
      <c r="H148" s="316">
        <f t="shared" ref="H148" si="4089">IF(H147=$A$12,G148+($B$12*15),IF(H147=$A$13,G148+($B$13*15),IF(H147=$A$15,IF(G148+($B$15*15)&gt;100,100,G148+($B$15*15)),IF(H147=$A$14,IF(G148+($B$14*15)&gt;100,100,G148+($B$14*15)),IF(H147=$A$16,IF(G148+$B$16*15&gt;100,100,G148+$B$16*15),G148)))))</f>
        <v>64.876666666666665</v>
      </c>
      <c r="I148" s="316">
        <f t="shared" ref="I148" si="4090">IF(I147=$A$12,H148+($B$12*15),IF(I147=$A$13,H148+($B$13*15),IF(I147=$A$15,IF(H148+($B$15*15)&gt;100,100,H148+($B$15*15)),IF(I147=$A$14,IF(H148+($B$14*15)&gt;100,100,H148+($B$14*15)),IF(I147=$A$16,IF(H148+$B$16*15&gt;100,100,H148+$B$16*15),H148)))))</f>
        <v>62.953333333333333</v>
      </c>
      <c r="J148" s="316">
        <f t="shared" ref="J148" si="4091">IF(J147=$A$12,I148+($B$12*15),IF(J147=$A$13,I148+($B$13*15),IF(J147=$A$15,IF(I148+($B$15*15)&gt;100,100,I148+($B$15*15)),IF(J147=$A$14,IF(I148+($B$14*15)&gt;100,100,I148+($B$14*15)),IF(J147=$A$16,IF(I148+$B$16*15&gt;100,100,I148+$B$16*15),I148)))))</f>
        <v>61.03</v>
      </c>
      <c r="K148" s="316">
        <f t="shared" ref="K148" si="4092">IF(K147=$A$12,J148+($B$12*15),IF(K147=$A$13,J148+($B$13*15),IF(K147=$A$15,IF(J148+($B$15*15)&gt;100,100,J148+($B$15*15)),IF(K147=$A$14,IF(J148+($B$14*15)&gt;100,100,J148+($B$14*15)),IF(K147=$A$16,IF(J148+$B$16*15&gt;100,100,J148+$B$16*15),J148)))))</f>
        <v>59.106666666666669</v>
      </c>
      <c r="L148" s="316">
        <f t="shared" ref="L148" si="4093">IF(L147=$A$12,K148+($B$12*15),IF(L147=$A$13,K148+($B$13*15),IF(L147=$A$15,IF(K148+($B$15*15)&gt;100,100,K148+($B$15*15)),IF(L147=$A$14,IF(K148+($B$14*15)&gt;100,100,K148+($B$14*15)),IF(L147=$A$16,IF(K148+$B$16*15&gt;100,100,K148+$B$16*15),K148)))))</f>
        <v>57.17</v>
      </c>
      <c r="M148" s="316">
        <f t="shared" ref="M148" si="4094">IF(M147=$A$12,L148+($B$12*15),IF(M147=$A$13,L148+($B$13*15),IF(M147=$A$15,IF(L148+($B$15*15)&gt;100,100,L148+($B$15*15)),IF(M147=$A$14,IF(L148+($B$14*15)&gt;100,100,L148+($B$14*15)),IF(M147=$A$16,IF(L148+$B$16*15&gt;100,100,L148+$B$16*15),L148)))))</f>
        <v>55.233333333333334</v>
      </c>
      <c r="N148" s="316">
        <f t="shared" ref="N148" si="4095">IF(N147=$A$12,M148+($B$12*15),IF(N147=$A$13,M148+($B$13*15),IF(N147=$A$15,IF(M148+($B$15*15)&gt;100,100,M148+($B$15*15)),IF(N147=$A$14,IF(M148+($B$14*15)&gt;100,100,M148+($B$14*15)),IF(N147=$A$16,IF(M148+$B$16*15&gt;100,100,M148+$B$16*15),M148)))))</f>
        <v>53.296666666666667</v>
      </c>
      <c r="O148" s="316">
        <f t="shared" ref="O148" si="4096">IF(O147=$A$12,N148+($B$12*15),IF(O147=$A$13,N148+($B$13*15),IF(O147=$A$15,IF(N148+($B$15*15)&gt;100,100,N148+($B$15*15)),IF(O147=$A$14,IF(N148+($B$14*15)&gt;100,100,N148+($B$14*15)),IF(O147=$A$16,IF(N148+$B$16*15&gt;100,100,N148+$B$16*15),N148)))))</f>
        <v>51.373333333333335</v>
      </c>
      <c r="P148" s="316">
        <f t="shared" ref="P148" si="4097">IF(P147=$A$12,O148+($B$12*15),IF(P147=$A$13,O148+($B$13*15),IF(P147=$A$15,IF(O148+($B$15*15)&gt;100,100,O148+($B$15*15)),IF(P147=$A$14,IF(O148+($B$14*15)&gt;100,100,O148+($B$14*15)),IF(P147=$A$16,IF(O148+$B$16*15&gt;100,100,O148+$B$16*15),O148)))))</f>
        <v>49.45</v>
      </c>
      <c r="Q148" s="316">
        <f t="shared" ref="Q148" si="4098">IF(Q147=$A$12,P148+($B$12*15),IF(Q147=$A$13,P148+($B$13*15),IF(Q147=$A$15,IF(P148+($B$15*15)&gt;100,100,P148+($B$15*15)),IF(Q147=$A$14,IF(P148+($B$14*15)&gt;100,100,P148+($B$14*15)),IF(Q147=$A$16,IF(P148+$B$16*15&gt;100,100,P148+$B$16*15),P148)))))</f>
        <v>47.526666666666671</v>
      </c>
      <c r="R148" s="316">
        <f t="shared" ref="R148" si="4099">IF(R147=$A$12,Q148+($B$12*15),IF(R147=$A$13,Q148+($B$13*15),IF(R147=$A$15,IF(Q148+($B$15*15)&gt;100,100,Q148+($B$15*15)),IF(R147=$A$14,IF(Q148+($B$14*15)&gt;100,100,Q148+($B$14*15)),IF(R147=$A$16,IF(Q148+$B$16*15&gt;100,100,Q148+$B$16*15),Q148)))))</f>
        <v>45.59</v>
      </c>
      <c r="S148" s="316">
        <f t="shared" ref="S148" si="4100">IF(S147=$A$12,R148+($B$12*15),IF(S147=$A$13,R148+($B$13*15),IF(S147=$A$15,IF(R148+($B$15*15)&gt;100,100,R148+($B$15*15)),IF(S147=$A$14,IF(R148+($B$14*15)&gt;100,100,R148+($B$14*15)),IF(S147=$A$16,IF(R148+$B$16*15&gt;100,100,R148+$B$16*15),R148)))))</f>
        <v>43.653333333333336</v>
      </c>
      <c r="T148" s="316">
        <f t="shared" ref="T148" si="4101">IF(T147=$A$12,S148+($B$12*15),IF(T147=$A$13,S148+($B$13*15),IF(T147=$A$15,IF(S148+($B$15*15)&gt;100,100,S148+($B$15*15)),IF(T147=$A$14,IF(S148+($B$14*15)&gt;100,100,S148+($B$14*15)),IF(T147=$A$16,IF(S148+$B$16*15&gt;100,100,S148+$B$16*15),S148)))))</f>
        <v>41.716666666666669</v>
      </c>
      <c r="U148" s="316">
        <f t="shared" ref="U148" si="4102">IF(U147=$A$12,T148+($B$12*15),IF(U147=$A$13,T148+($B$13*15),IF(U147=$A$15,IF(T148+($B$15*15)&gt;100,100,T148+($B$15*15)),IF(U147=$A$14,IF(T148+($B$14*15)&gt;100,100,T148+($B$14*15)),IF(U147=$A$16,IF(T148+$B$16*15&gt;100,100,T148+$B$16*15),T148)))))</f>
        <v>39.793333333333337</v>
      </c>
      <c r="V148" s="316">
        <f t="shared" ref="V148" si="4103">IF(V147=$A$12,U148+($B$12*15),IF(V147=$A$13,U148+($B$13*15),IF(V147=$A$15,IF(U148+($B$15*15)&gt;100,100,U148+($B$15*15)),IF(V147=$A$14,IF(U148+($B$14*15)&gt;100,100,U148+($B$14*15)),IF(V147=$A$16,IF(U148+$B$16*15&gt;100,100,U148+$B$16*15),U148)))))</f>
        <v>37.870000000000005</v>
      </c>
      <c r="W148" s="316">
        <f t="shared" ref="W148" si="4104">IF(W147=$A$12,V148+($B$12*15),IF(W147=$A$13,V148+($B$13*15),IF(W147=$A$15,IF(V148+($B$15*15)&gt;100,100,V148+($B$15*15)),IF(W147=$A$14,IF(V148+($B$14*15)&gt;100,100,V148+($B$14*15)),IF(W147=$A$16,IF(V148+$B$16*15&gt;100,100,V148+$B$16*15),V148)))))</f>
        <v>35.946666666666673</v>
      </c>
      <c r="X148" s="316">
        <f t="shared" ref="X148" si="4105">IF(X147=$A$12,W148+($B$12*15),IF(X147=$A$13,W148+($B$13*15),IF(X147=$A$15,IF(W148+($B$15*15)&gt;100,100,W148+($B$15*15)),IF(X147=$A$14,IF(W148+($B$14*15)&gt;100,100,W148+($B$14*15)),IF(X147=$A$16,IF(W148+$B$16*15&gt;100,100,W148+$B$16*15),W148)))))</f>
        <v>34.010000000000005</v>
      </c>
      <c r="Y148" s="316">
        <f t="shared" ref="Y148" si="4106">IF(Y147=$A$12,X148+($B$12*15),IF(Y147=$A$13,X148+($B$13*15),IF(Y147=$A$15,IF(X148+($B$15*15)&gt;100,100,X148+($B$15*15)),IF(Y147=$A$14,IF(X148+($B$14*15)&gt;100,100,X148+($B$14*15)),IF(Y147=$A$16,IF(X148+$B$16*15&gt;100,100,X148+$B$16*15),X148)))))</f>
        <v>32.073333333333338</v>
      </c>
      <c r="Z148" s="316">
        <f t="shared" ref="Z148" si="4107">IF(Z147=$A$12,Y148+($B$12*15),IF(Z147=$A$13,Y148+($B$13*15),IF(Z147=$A$15,IF(Y148+($B$15*15)&gt;100,100,Y148+($B$15*15)),IF(Z147=$A$14,IF(Y148+($B$14*15)&gt;100,100,Y148+($B$14*15)),IF(Z147=$A$16,IF(Y148+$B$16*15&gt;100,100,Y148+$B$16*15),Y148)))))</f>
        <v>30.13666666666667</v>
      </c>
      <c r="AA148" s="316">
        <f t="shared" ref="AA148" si="4108">IF(AA147=$A$12,Z148+($B$12*15),IF(AA147=$A$13,Z148+($B$13*15),IF(AA147=$A$15,IF(Z148+($B$15*15)&gt;100,100,Z148+($B$15*15)),IF(AA147=$A$14,IF(Z148+($B$14*15)&gt;100,100,Z148+($B$14*15)),IF(AA147=$A$16,IF(Z148+$B$16*15&gt;100,100,Z148+$B$16*15),Z148)))))</f>
        <v>28.213333333333338</v>
      </c>
      <c r="AB148" s="316">
        <f t="shared" ref="AB148" si="4109">IF(AB147=$A$12,AA148+($B$12*15),IF(AB147=$A$13,AA148+($B$13*15),IF(AB147=$A$15,IF(AA148+($B$15*15)&gt;100,100,AA148+($B$15*15)),IF(AB147=$A$14,IF(AA148+($B$14*15)&gt;100,100,AA148+($B$14*15)),IF(AB147=$A$16,IF(AA148+$B$16*15&gt;100,100,AA148+$B$16*15),AA148)))))</f>
        <v>26.290000000000006</v>
      </c>
      <c r="AC148" s="316">
        <f t="shared" ref="AC148" si="4110">IF(AC147=$A$12,AB148+($B$12*15),IF(AC147=$A$13,AB148+($B$13*15),IF(AC147=$A$15,IF(AB148+($B$15*15)&gt;100,100,AB148+($B$15*15)),IF(AC147=$A$14,IF(AB148+($B$14*15)&gt;100,100,AB148+($B$14*15)),IF(AC147=$A$16,IF(AB148+$B$16*15&gt;100,100,AB148+$B$16*15),AB148)))))</f>
        <v>24.366666666666674</v>
      </c>
      <c r="AD148" s="316">
        <f t="shared" ref="AD148" si="4111">IF(AD147=$A$12,AC148+($B$12*15),IF(AD147=$A$13,AC148+($B$13*15),IF(AD147=$A$15,IF(AC148+($B$15*15)&gt;100,100,AC148+($B$15*15)),IF(AD147=$A$14,IF(AC148+($B$14*15)&gt;100,100,AC148+($B$14*15)),IF(AD147=$A$16,IF(AC148+$B$16*15&gt;100,100,AC148+$B$16*15),AC148)))))</f>
        <v>22.430000000000007</v>
      </c>
      <c r="AE148" s="316">
        <f t="shared" ref="AE148" si="4112">IF(AE147=$A$12,AD148+($B$12*15),IF(AE147=$A$13,AD148+($B$13*15),IF(AE147=$A$15,IF(AD148+($B$15*15)&gt;100,100,AD148+($B$15*15)),IF(AE147=$A$14,IF(AD148+($B$14*15)&gt;100,100,AD148+($B$14*15)),IF(AE147=$A$16,IF(AD148+$B$16*15&gt;100,100,AD148+$B$16*15),AD148)))))</f>
        <v>20.493333333333339</v>
      </c>
      <c r="AF148" s="316">
        <f t="shared" ref="AF148" si="4113">IF(AF147=$A$12,AE148+($B$12*15),IF(AF147=$A$13,AE148+($B$13*15),IF(AF147=$A$15,IF(AE148+($B$15*15)&gt;100,100,AE148+($B$15*15)),IF(AF147=$A$14,IF(AE148+($B$14*15)&gt;100,100,AE148+($B$14*15)),IF(AF147=$A$16,IF(AE148+$B$16*15&gt;100,100,AE148+$B$16*15),AE148)))))</f>
        <v>18.556666666666672</v>
      </c>
      <c r="AG148" s="316">
        <f t="shared" ref="AG148" si="4114">IF(AG147=$A$12,AF148+($B$12*15),IF(AG147=$A$13,AF148+($B$13*15),IF(AG147=$A$15,IF(AF148+($B$15*15)&gt;100,100,AF148+($B$15*15)),IF(AG147=$A$14,IF(AF148+($B$14*15)&gt;100,100,AF148+($B$14*15)),IF(AG147=$A$16,IF(AF148+$B$16*15&gt;100,100,AF148+$B$16*15),AF148)))))</f>
        <v>16.63333333333334</v>
      </c>
      <c r="AH148" s="316">
        <f t="shared" ref="AH148" si="4115">IF(AH147=$A$12,AG148+($B$12*15),IF(AH147=$A$13,AG148+($B$13*15),IF(AH147=$A$15,IF(AG148+($B$15*15)&gt;100,100,AG148+($B$15*15)),IF(AH147=$A$14,IF(AG148+($B$14*15)&gt;100,100,AG148+($B$14*15)),IF(AH147=$A$16,IF(AG148+$B$16*15&gt;100,100,AG148+$B$16*15),AG148)))))</f>
        <v>14.710000000000006</v>
      </c>
      <c r="AI148" s="316">
        <f t="shared" ref="AI148" si="4116">IF(AI147=$A$12,AH148+($B$12*15),IF(AI147=$A$13,AH148+($B$13*15),IF(AI147=$A$15,IF(AH148+($B$15*15)&gt;100,100,AH148+($B$15*15)),IF(AI147=$A$14,IF(AH148+($B$14*15)&gt;100,100,AH148+($B$14*15)),IF(AI147=$A$16,IF(AH148+$B$16*15&gt;100,100,AH148+$B$16*15),AH148)))))</f>
        <v>29.710000000000008</v>
      </c>
      <c r="AJ148" s="316">
        <f t="shared" ref="AJ148" si="4117">IF(AJ147=$A$12,AI148+($B$12*15),IF(AJ147=$A$13,AI148+($B$13*15),IF(AJ147=$A$15,IF(AI148+($B$15*15)&gt;100,100,AI148+($B$15*15)),IF(AJ147=$A$14,IF(AI148+($B$14*15)&gt;100,100,AI148+($B$14*15)),IF(AJ147=$A$16,IF(AI148+$B$16*15&gt;100,100,AI148+$B$16*15),AI148)))))</f>
        <v>44.710000000000008</v>
      </c>
      <c r="AK148" s="316">
        <f t="shared" ref="AK148" si="4118">IF(AK147=$A$12,AJ148+($B$12*15),IF(AK147=$A$13,AJ148+($B$13*15),IF(AK147=$A$15,IF(AJ148+($B$15*15)&gt;100,100,AJ148+($B$15*15)),IF(AK147=$A$14,IF(AJ148+($B$14*15)&gt;100,100,AJ148+($B$14*15)),IF(AK147=$A$16,IF(AJ148+$B$16*15&gt;100,100,AJ148+$B$16*15),AJ148)))))</f>
        <v>59.710000000000008</v>
      </c>
      <c r="AL148" s="316">
        <f t="shared" ref="AL148" si="4119">IF(AL147=$A$12,AK148+($B$12*15),IF(AL147=$A$13,AK148+($B$13*15),IF(AL147=$A$15,IF(AK148+($B$15*15)&gt;100,100,AK148+($B$15*15)),IF(AL147=$A$14,IF(AK148+($B$14*15)&gt;100,100,AK148+($B$14*15)),IF(AL147=$A$16,IF(AK148+$B$16*15&gt;100,100,AK148+$B$16*15),AK148)))))</f>
        <v>74.710000000000008</v>
      </c>
      <c r="AM148" s="316">
        <f t="shared" ref="AM148" si="4120">IF(AM147=$A$12,AL148+($B$12*15),IF(AM147=$A$13,AL148+($B$13*15),IF(AM147=$A$15,IF(AL148+($B$15*15)&gt;100,100,AL148+($B$15*15)),IF(AM147=$A$14,IF(AL148+($B$14*15)&gt;100,100,AL148+($B$14*15)),IF(AM147=$A$16,IF(AL148+$B$16*15&gt;100,100,AL148+$B$16*15),AL148)))))</f>
        <v>72.786666666666676</v>
      </c>
      <c r="AN148" s="316">
        <f t="shared" ref="AN148" si="4121">IF(AN147=$A$12,AM148+($B$12*15),IF(AN147=$A$13,AM148+($B$13*15),IF(AN147=$A$15,IF(AM148+($B$15*15)&gt;100,100,AM148+($B$15*15)),IF(AN147=$A$14,IF(AM148+($B$14*15)&gt;100,100,AM148+($B$14*15)),IF(AN147=$A$16,IF(AM148+$B$16*15&gt;100,100,AM148+$B$16*15),AM148)))))</f>
        <v>70.850000000000009</v>
      </c>
      <c r="AO148" s="316">
        <f t="shared" ref="AO148" si="4122">IF(AO147=$A$12,AN148+($B$12*15),IF(AO147=$A$13,AN148+($B$13*15),IF(AO147=$A$15,IF(AN148+($B$15*15)&gt;100,100,AN148+($B$15*15)),IF(AO147=$A$14,IF(AN148+($B$14*15)&gt;100,100,AN148+($B$14*15)),IF(AO147=$A$16,IF(AN148+$B$16*15&gt;100,100,AN148+$B$16*15),AN148)))))</f>
        <v>68.913333333333341</v>
      </c>
      <c r="AP148" s="316">
        <f t="shared" ref="AP148" si="4123">IF(AP147=$A$12,AO148+($B$12*15),IF(AP147=$A$13,AO148+($B$13*15),IF(AP147=$A$15,IF(AO148+($B$15*15)&gt;100,100,AO148+($B$15*15)),IF(AP147=$A$14,IF(AO148+($B$14*15)&gt;100,100,AO148+($B$14*15)),IF(AP147=$A$16,IF(AO148+$B$16*15&gt;100,100,AO148+$B$16*15),AO148)))))</f>
        <v>66.976666666666674</v>
      </c>
      <c r="AQ148" s="316">
        <f t="shared" ref="AQ148" si="4124">IF(AQ147=$A$12,AP148+($B$12*15),IF(AQ147=$A$13,AP148+($B$13*15),IF(AQ147=$A$15,IF(AP148+($B$15*15)&gt;100,100,AP148+($B$15*15)),IF(AQ147=$A$14,IF(AP148+($B$14*15)&gt;100,100,AP148+($B$14*15)),IF(AQ147=$A$16,IF(AP148+$B$16*15&gt;100,100,AP148+$B$16*15),AP148)))))</f>
        <v>65.053333333333342</v>
      </c>
      <c r="AR148" s="316">
        <f t="shared" ref="AR148" si="4125">IF(AR147=$A$12,AQ148+($B$12*15),IF(AR147=$A$13,AQ148+($B$13*15),IF(AR147=$A$15,IF(AQ148+($B$15*15)&gt;100,100,AQ148+($B$15*15)),IF(AR147=$A$14,IF(AQ148+($B$14*15)&gt;100,100,AQ148+($B$14*15)),IF(AR147=$A$16,IF(AQ148+$B$16*15&gt;100,100,AQ148+$B$16*15),AQ148)))))</f>
        <v>63.13000000000001</v>
      </c>
      <c r="AS148" s="316">
        <f t="shared" ref="AS148" si="4126">IF(AS147=$A$12,AR148+($B$12*15),IF(AS147=$A$13,AR148+($B$13*15),IF(AS147=$A$15,IF(AR148+($B$15*15)&gt;100,100,AR148+($B$15*15)),IF(AS147=$A$14,IF(AR148+($B$14*15)&gt;100,100,AR148+($B$14*15)),IF(AS147=$A$16,IF(AR148+$B$16*15&gt;100,100,AR148+$B$16*15),AR148)))))</f>
        <v>61.206666666666678</v>
      </c>
      <c r="AT148" s="316">
        <f t="shared" ref="AT148" si="4127">IF(AT147=$A$12,AS148+($B$12*15),IF(AT147=$A$13,AS148+($B$13*15),IF(AT147=$A$15,IF(AS148+($B$15*15)&gt;100,100,AS148+($B$15*15)),IF(AT147=$A$14,IF(AS148+($B$14*15)&gt;100,100,AS148+($B$14*15)),IF(AT147=$A$16,IF(AS148+$B$16*15&gt;100,100,AS148+$B$16*15),AS148)))))</f>
        <v>59.27000000000001</v>
      </c>
      <c r="AU148" s="316">
        <f t="shared" ref="AU148" si="4128">IF(AU147=$A$12,AT148+($B$12*15),IF(AU147=$A$13,AT148+($B$13*15),IF(AU147=$A$15,IF(AT148+($B$15*15)&gt;100,100,AT148+($B$15*15)),IF(AU147=$A$14,IF(AT148+($B$14*15)&gt;100,100,AT148+($B$14*15)),IF(AU147=$A$16,IF(AT148+$B$16*15&gt;100,100,AT148+$B$16*15),AT148)))))</f>
        <v>57.333333333333343</v>
      </c>
      <c r="AV148" s="316">
        <f t="shared" ref="AV148" si="4129">IF(AV147=$A$12,AU148+($B$12*15),IF(AV147=$A$13,AU148+($B$13*15),IF(AV147=$A$15,IF(AU148+($B$15*15)&gt;100,100,AU148+($B$15*15)),IF(AV147=$A$14,IF(AU148+($B$14*15)&gt;100,100,AU148+($B$14*15)),IF(AV147=$A$16,IF(AU148+$B$16*15&gt;100,100,AU148+$B$16*15),AU148)))))</f>
        <v>55.396666666666675</v>
      </c>
      <c r="AW148" s="316">
        <f t="shared" ref="AW148" si="4130">IF(AW147=$A$12,AV148+($B$12*15),IF(AW147=$A$13,AV148+($B$13*15),IF(AW147=$A$15,IF(AV148+($B$15*15)&gt;100,100,AV148+($B$15*15)),IF(AW147=$A$14,IF(AV148+($B$14*15)&gt;100,100,AV148+($B$14*15)),IF(AW147=$A$16,IF(AV148+$B$16*15&gt;100,100,AV148+$B$16*15),AV148)))))</f>
        <v>53.473333333333343</v>
      </c>
      <c r="AX148" s="316">
        <f t="shared" ref="AX148" si="4131">IF(AX147=$A$12,AW148+($B$12*15),IF(AX147=$A$13,AW148+($B$13*15),IF(AX147=$A$15,IF(AW148+($B$15*15)&gt;100,100,AW148+($B$15*15)),IF(AX147=$A$14,IF(AW148+($B$14*15)&gt;100,100,AW148+($B$14*15)),IF(AX147=$A$16,IF(AW148+$B$16*15&gt;100,100,AW148+$B$16*15),AW148)))))</f>
        <v>51.550000000000011</v>
      </c>
      <c r="AY148" s="316">
        <f t="shared" ref="AY148" si="4132">IF(AY147=$A$12,AX148+($B$12*15),IF(AY147=$A$13,AX148+($B$13*15),IF(AY147=$A$15,IF(AX148+($B$15*15)&gt;100,100,AX148+($B$15*15)),IF(AY147=$A$14,IF(AX148+($B$14*15)&gt;100,100,AX148+($B$14*15)),IF(AY147=$A$16,IF(AX148+$B$16*15&gt;100,100,AX148+$B$16*15),AX148)))))</f>
        <v>49.626666666666679</v>
      </c>
      <c r="AZ148" s="316">
        <f t="shared" ref="AZ148" si="4133">IF(AZ147=$A$12,AY148+($B$12*15),IF(AZ147=$A$13,AY148+($B$13*15),IF(AZ147=$A$15,IF(AY148+($B$15*15)&gt;100,100,AY148+($B$15*15)),IF(AZ147=$A$14,IF(AY148+($B$14*15)&gt;100,100,AY148+($B$14*15)),IF(AZ147=$A$16,IF(AY148+$B$16*15&gt;100,100,AY148+$B$16*15),AY148)))))</f>
        <v>47.690000000000012</v>
      </c>
      <c r="BA148" s="316">
        <f t="shared" ref="BA148" si="4134">IF(BA147=$A$12,AZ148+($B$12*15),IF(BA147=$A$13,AZ148+($B$13*15),IF(BA147=$A$15,IF(AZ148+($B$15*15)&gt;100,100,AZ148+($B$15*15)),IF(BA147=$A$14,IF(AZ148+($B$14*15)&gt;100,100,AZ148+($B$14*15)),IF(BA147=$A$16,IF(AZ148+$B$16*15&gt;100,100,AZ148+$B$16*15),AZ148)))))</f>
        <v>45.753333333333345</v>
      </c>
      <c r="BB148" s="316">
        <f t="shared" ref="BB148" si="4135">IF(BB147=$A$12,BA148+($B$12*15),IF(BB147=$A$13,BA148+($B$13*15),IF(BB147=$A$15,IF(BA148+($B$15*15)&gt;100,100,BA148+($B$15*15)),IF(BB147=$A$14,IF(BA148+($B$14*15)&gt;100,100,BA148+($B$14*15)),IF(BB147=$A$16,IF(BA148+$B$16*15&gt;100,100,BA148+$B$16*15),BA148)))))</f>
        <v>43.816666666666677</v>
      </c>
      <c r="BC148" s="316">
        <f t="shared" ref="BC148" si="4136">IF(BC147=$A$12,BB148+($B$12*15),IF(BC147=$A$13,BB148+($B$13*15),IF(BC147=$A$15,IF(BB148+($B$15*15)&gt;100,100,BB148+($B$15*15)),IF(BC147=$A$14,IF(BB148+($B$14*15)&gt;100,100,BB148+($B$14*15)),IF(BC147=$A$16,IF(BB148+$B$16*15&gt;100,100,BB148+$B$16*15),BB148)))))</f>
        <v>41.893333333333345</v>
      </c>
      <c r="BD148" s="316">
        <f t="shared" ref="BD148" si="4137">IF(BD147=$A$12,BC148+($B$12*15),IF(BD147=$A$13,BC148+($B$13*15),IF(BD147=$A$15,IF(BC148+($B$15*15)&gt;100,100,BC148+($B$15*15)),IF(BD147=$A$14,IF(BC148+($B$14*15)&gt;100,100,BC148+($B$14*15)),IF(BD147=$A$16,IF(BC148+$B$16*15&gt;100,100,BC148+$B$16*15),BC148)))))</f>
        <v>39.970000000000013</v>
      </c>
      <c r="BE148" s="316">
        <f t="shared" ref="BE148" si="4138">IF(BE147=$A$12,BD148+($B$12*15),IF(BE147=$A$13,BD148+($B$13*15),IF(BE147=$A$15,IF(BD148+($B$15*15)&gt;100,100,BD148+($B$15*15)),IF(BE147=$A$14,IF(BD148+($B$14*15)&gt;100,100,BD148+($B$14*15)),IF(BE147=$A$16,IF(BD148+$B$16*15&gt;100,100,BD148+$B$16*15),BD148)))))</f>
        <v>38.046666666666681</v>
      </c>
      <c r="BF148" s="316">
        <f t="shared" ref="BF148" si="4139">IF(BF147=$A$12,BE148+($B$12*15),IF(BF147=$A$13,BE148+($B$13*15),IF(BF147=$A$15,IF(BE148+($B$15*15)&gt;100,100,BE148+($B$15*15)),IF(BF147=$A$14,IF(BE148+($B$14*15)&gt;100,100,BE148+($B$14*15)),IF(BF147=$A$16,IF(BE148+$B$16*15&gt;100,100,BE148+$B$16*15),BE148)))))</f>
        <v>36.110000000000014</v>
      </c>
      <c r="BG148" s="316">
        <f t="shared" ref="BG148" si="4140">IF(BG147=$A$12,BF148+($B$12*15),IF(BG147=$A$13,BF148+($B$13*15),IF(BG147=$A$15,IF(BF148+($B$15*15)&gt;100,100,BF148+($B$15*15)),IF(BG147=$A$14,IF(BF148+($B$14*15)&gt;100,100,BF148+($B$14*15)),IF(BG147=$A$16,IF(BF148+$B$16*15&gt;100,100,BF148+$B$16*15),BF148)))))</f>
        <v>34.173333333333346</v>
      </c>
      <c r="BH148" s="316">
        <f t="shared" ref="BH148" si="4141">IF(BH147=$A$12,BG148+($B$12*15),IF(BH147=$A$13,BG148+($B$13*15),IF(BH147=$A$15,IF(BG148+($B$15*15)&gt;100,100,BG148+($B$15*15)),IF(BH147=$A$14,IF(BG148+($B$14*15)&gt;100,100,BG148+($B$14*15)),IF(BH147=$A$16,IF(BG148+$B$16*15&gt;100,100,BG148+$B$16*15),BG148)))))</f>
        <v>32.236666666666679</v>
      </c>
      <c r="BI148" s="316">
        <f t="shared" ref="BI148" si="4142">IF(BI147=$A$12,BH148+($B$12*15),IF(BI147=$A$13,BH148+($B$13*15),IF(BI147=$A$15,IF(BH148+($B$15*15)&gt;100,100,BH148+($B$15*15)),IF(BI147=$A$14,IF(BH148+($B$14*15)&gt;100,100,BH148+($B$14*15)),IF(BI147=$A$16,IF(BH148+$B$16*15&gt;100,100,BH148+$B$16*15),BH148)))))</f>
        <v>30.313333333333347</v>
      </c>
      <c r="BJ148" s="316">
        <f t="shared" ref="BJ148" si="4143">IF(BJ147=$A$12,BI148+($B$12*15),IF(BJ147=$A$13,BI148+($B$13*15),IF(BJ147=$A$15,IF(BI148+($B$15*15)&gt;100,100,BI148+($B$15*15)),IF(BJ147=$A$14,IF(BI148+($B$14*15)&gt;100,100,BI148+($B$14*15)),IF(BJ147=$A$16,IF(BI148+$B$16*15&gt;100,100,BI148+$B$16*15),BI148)))))</f>
        <v>28.390000000000015</v>
      </c>
      <c r="BK148" s="316">
        <f t="shared" ref="BK148" si="4144">IF(BK147=$A$12,BJ148+($B$12*15),IF(BK147=$A$13,BJ148+($B$13*15),IF(BK147=$A$15,IF(BJ148+($B$15*15)&gt;100,100,BJ148+($B$15*15)),IF(BK147=$A$14,IF(BJ148+($B$14*15)&gt;100,100,BJ148+($B$14*15)),IF(BK147=$A$16,IF(BJ148+$B$16*15&gt;100,100,BJ148+$B$16*15),BJ148)))))</f>
        <v>26.466666666666683</v>
      </c>
      <c r="BL148" s="316">
        <f t="shared" ref="BL148" si="4145">IF(BL147=$A$12,BK148+($B$12*15),IF(BL147=$A$13,BK148+($B$13*15),IF(BL147=$A$15,IF(BK148+($B$15*15)&gt;100,100,BK148+($B$15*15)),IF(BL147=$A$14,IF(BK148+($B$14*15)&gt;100,100,BK148+($B$14*15)),IF(BL147=$A$16,IF(BK148+$B$16*15&gt;100,100,BK148+$B$16*15),BK148)))))</f>
        <v>24.530000000000015</v>
      </c>
      <c r="BM148" s="316">
        <f t="shared" ref="BM148" si="4146">IF(BM147=$A$12,BL148+($B$12*15),IF(BM147=$A$13,BL148+($B$13*15),IF(BM147=$A$15,IF(BL148+($B$15*15)&gt;100,100,BL148+($B$15*15)),IF(BM147=$A$14,IF(BL148+($B$14*15)&gt;100,100,BL148+($B$14*15)),IF(BM147=$A$16,IF(BL148+$B$16*15&gt;100,100,BL148+$B$16*15),BL148)))))</f>
        <v>22.593333333333348</v>
      </c>
      <c r="BN148" s="316">
        <f t="shared" ref="BN148" si="4147">IF(BN147=$A$12,BM148+($B$12*15),IF(BN147=$A$13,BM148+($B$13*15),IF(BN147=$A$15,IF(BM148+($B$15*15)&gt;100,100,BM148+($B$15*15)),IF(BN147=$A$14,IF(BM148+($B$14*15)&gt;100,100,BM148+($B$14*15)),IF(BN147=$A$16,IF(BM148+$B$16*15&gt;100,100,BM148+$B$16*15),BM148)))))</f>
        <v>20.65666666666668</v>
      </c>
      <c r="BO148" s="316">
        <f t="shared" ref="BO148" si="4148">IF(BO147=$A$12,BN148+($B$12*15),IF(BO147=$A$13,BN148+($B$13*15),IF(BO147=$A$15,IF(BN148+($B$15*15)&gt;100,100,BN148+($B$15*15)),IF(BO147=$A$14,IF(BN148+($B$14*15)&gt;100,100,BN148+($B$14*15)),IF(BO147=$A$16,IF(BN148+$B$16*15&gt;100,100,BN148+$B$16*15),BN148)))))</f>
        <v>18.733333333333348</v>
      </c>
      <c r="BP148" s="316">
        <f t="shared" ref="BP148" si="4149">IF(BP147=$A$12,BO148+($B$12*15),IF(BP147=$A$13,BO148+($B$13*15),IF(BP147=$A$15,IF(BO148+($B$15*15)&gt;100,100,BO148+($B$15*15)),IF(BP147=$A$14,IF(BO148+($B$14*15)&gt;100,100,BO148+($B$14*15)),IF(BP147=$A$16,IF(BO148+$B$16*15&gt;100,100,BO148+$B$16*15),BO148)))))</f>
        <v>16.810000000000016</v>
      </c>
      <c r="BQ148" s="316">
        <f t="shared" ref="BQ148" si="4150">IF(BQ147=$A$12,BP148+($B$12*15),IF(BQ147=$A$13,BP148+($B$13*15),IF(BQ147=$A$15,IF(BP148+($B$15*15)&gt;100,100,BP148+($B$15*15)),IF(BQ147=$A$14,IF(BP148+($B$14*15)&gt;100,100,BP148+($B$14*15)),IF(BQ147=$A$16,IF(BP148+$B$16*15&gt;100,100,BP148+$B$16*15),BP148)))))</f>
        <v>31.810000000000016</v>
      </c>
      <c r="BR148" s="316">
        <f t="shared" ref="BR148" si="4151">IF(BR147=$A$12,BQ148+($B$12*15),IF(BR147=$A$13,BQ148+($B$13*15),IF(BR147=$A$15,IF(BQ148+($B$15*15)&gt;100,100,BQ148+($B$15*15)),IF(BR147=$A$14,IF(BQ148+($B$14*15)&gt;100,100,BQ148+($B$14*15)),IF(BR147=$A$16,IF(BQ148+$B$16*15&gt;100,100,BQ148+$B$16*15),BQ148)))))</f>
        <v>46.810000000000016</v>
      </c>
      <c r="BS148" s="316">
        <f t="shared" ref="BS148" si="4152">IF(BS147=$A$12,BR148+($B$12*15),IF(BS147=$A$13,BR148+($B$13*15),IF(BS147=$A$15,IF(BR148+($B$15*15)&gt;100,100,BR148+($B$15*15)),IF(BS147=$A$14,IF(BR148+($B$14*15)&gt;100,100,BR148+($B$14*15)),IF(BS147=$A$16,IF(BR148+$B$16*15&gt;100,100,BR148+$B$16*15),BR148)))))</f>
        <v>61.810000000000016</v>
      </c>
      <c r="BT148" s="316">
        <f t="shared" ref="BT148" si="4153">IF(BT147=$A$12,BS148+($B$12*15),IF(BT147=$A$13,BS148+($B$13*15),IF(BT147=$A$15,IF(BS148+($B$15*15)&gt;100,100,BS148+($B$15*15)),IF(BT147=$A$14,IF(BS148+($B$14*15)&gt;100,100,BS148+($B$14*15)),IF(BT147=$A$16,IF(BS148+$B$16*15&gt;100,100,BS148+$B$16*15),BS148)))))</f>
        <v>76.810000000000016</v>
      </c>
      <c r="BU148" s="316">
        <f t="shared" ref="BU148" si="4154">IF(BU147=$A$12,BT148+($B$12*15),IF(BU147=$A$13,BT148+($B$13*15),IF(BU147=$A$15,IF(BT148+($B$15*15)&gt;100,100,BT148+($B$15*15)),IF(BU147=$A$14,IF(BT148+($B$14*15)&gt;100,100,BT148+($B$14*15)),IF(BU147=$A$16,IF(BT148+$B$16*15&gt;100,100,BT148+$B$16*15),BT148)))))</f>
        <v>74.886666666666684</v>
      </c>
      <c r="BV148" s="316">
        <f t="shared" ref="BV148" si="4155">IF(BV147=$A$12,BU148+($B$12*15),IF(BV147=$A$13,BU148+($B$13*15),IF(BV147=$A$15,IF(BU148+($B$15*15)&gt;100,100,BU148+($B$15*15)),IF(BV147=$A$14,IF(BU148+($B$14*15)&gt;100,100,BU148+($B$14*15)),IF(BV147=$A$16,IF(BU148+$B$16*15&gt;100,100,BU148+$B$16*15),BU148)))))</f>
        <v>72.950000000000017</v>
      </c>
      <c r="BW148" s="316">
        <f t="shared" ref="BW148" si="4156">IF(BW147=$A$12,BV148+($B$12*15),IF(BW147=$A$13,BV148+($B$13*15),IF(BW147=$A$15,IF(BV148+($B$15*15)&gt;100,100,BV148+($B$15*15)),IF(BW147=$A$14,IF(BV148+($B$14*15)&gt;100,100,BV148+($B$14*15)),IF(BW147=$A$16,IF(BV148+$B$16*15&gt;100,100,BV148+$B$16*15),BV148)))))</f>
        <v>71.01333333333335</v>
      </c>
      <c r="BX148" s="316">
        <f t="shared" ref="BX148" si="4157">IF(BX147=$A$12,BW148+($B$12*15),IF(BX147=$A$13,BW148+($B$13*15),IF(BX147=$A$15,IF(BW148+($B$15*15)&gt;100,100,BW148+($B$15*15)),IF(BX147=$A$14,IF(BW148+($B$14*15)&gt;100,100,BW148+($B$14*15)),IF(BX147=$A$16,IF(BW148+$B$16*15&gt;100,100,BW148+$B$16*15),BW148)))))</f>
        <v>69.076666666666682</v>
      </c>
      <c r="BY148" s="316">
        <f t="shared" ref="BY148" si="4158">IF(BY147=$A$12,BX148+($B$12*15),IF(BY147=$A$13,BX148+($B$13*15),IF(BY147=$A$15,IF(BX148+($B$15*15)&gt;100,100,BX148+($B$15*15)),IF(BY147=$A$14,IF(BX148+($B$14*15)&gt;100,100,BX148+($B$14*15)),IF(BY147=$A$16,IF(BX148+$B$16*15&gt;100,100,BX148+$B$16*15),BX148)))))</f>
        <v>69.076666666666682</v>
      </c>
      <c r="BZ148" s="316">
        <f t="shared" ref="BZ148" si="4159">IF(BZ147=$A$12,BY148+($B$12*15),IF(BZ147=$A$13,BY148+($B$13*15),IF(BZ147=$A$15,IF(BY148+($B$15*15)&gt;100,100,BY148+($B$15*15)),IF(BZ147=$A$14,IF(BY148+($B$14*15)&gt;100,100,BY148+($B$14*15)),IF(BZ147=$A$16,IF(BY148+$B$16*15&gt;100,100,BY148+$B$16*15),BY148)))))</f>
        <v>69.076666666666682</v>
      </c>
      <c r="CA148" s="316">
        <f t="shared" ref="CA148" si="4160">IF(CA147=$A$12,BZ148+($B$12*15),IF(CA147=$A$13,BZ148+($B$13*15),IF(CA147=$A$15,IF(BZ148+($B$15*15)&gt;100,100,BZ148+($B$15*15)),IF(CA147=$A$14,IF(BZ148+($B$14*15)&gt;100,100,BZ148+($B$14*15)),IF(CA147=$A$16,IF(BZ148+$B$16*15&gt;100,100,BZ148+$B$16*15),BZ148)))))</f>
        <v>69.076666666666682</v>
      </c>
      <c r="CB148" s="316">
        <f t="shared" ref="CB148" si="4161">IF(CB147=$A$12,CA148+($B$12*15),IF(CB147=$A$13,CA148+($B$13*15),IF(CB147=$A$15,IF(CA148+($B$15*15)&gt;100,100,CA148+($B$15*15)),IF(CB147=$A$14,IF(CA148+($B$14*15)&gt;100,100,CA148+($B$14*15)),IF(CB147=$A$16,IF(CA148+$B$16*15&gt;100,100,CA148+$B$16*15),CA148)))))</f>
        <v>69.076666666666682</v>
      </c>
      <c r="CC148" s="316">
        <f t="shared" ref="CC148" si="4162">IF(CC147=$A$12,CB148+($B$12*15),IF(CC147=$A$13,CB148+($B$13*15),IF(CC147=$A$15,IF(CB148+($B$15*15)&gt;100,100,CB148+($B$15*15)),IF(CC147=$A$14,IF(CB148+($B$14*15)&gt;100,100,CB148+($B$14*15)),IF(CC147=$A$16,IF(CB148+$B$16*15&gt;100,100,CB148+$B$16*15),CB148)))))</f>
        <v>69.076666666666682</v>
      </c>
      <c r="CD148" s="316">
        <f t="shared" ref="CD148" si="4163">IF(CD147=$A$12,CC148+($B$12*15),IF(CD147=$A$13,CC148+($B$13*15),IF(CD147=$A$15,IF(CC148+($B$15*15)&gt;100,100,CC148+($B$15*15)),IF(CD147=$A$14,IF(CC148+($B$14*15)&gt;100,100,CC148+($B$14*15)),IF(CD147=$A$16,IF(CC148+$B$16*15&gt;100,100,CC148+$B$16*15),CC148)))))</f>
        <v>69.076666666666682</v>
      </c>
      <c r="CE148" s="316">
        <f t="shared" ref="CE148" si="4164">IF(CE147=$A$12,CD148+($B$12*15),IF(CE147=$A$13,CD148+($B$13*15),IF(CE147=$A$15,IF(CD148+($B$15*15)&gt;100,100,CD148+($B$15*15)),IF(CE147=$A$14,IF(CD148+($B$14*15)&gt;100,100,CD148+($B$14*15)),IF(CE147=$A$16,IF(CD148+$B$16*15&gt;100,100,CD148+$B$16*15),CD148)))))</f>
        <v>69.076666666666682</v>
      </c>
      <c r="CF148" s="316">
        <f t="shared" ref="CF148" si="4165">IF(CF147=$A$12,CE148+($B$12*15),IF(CF147=$A$13,CE148+($B$13*15),IF(CF147=$A$15,IF(CE148+($B$15*15)&gt;100,100,CE148+($B$15*15)),IF(CF147=$A$14,IF(CE148+($B$14*15)&gt;100,100,CE148+($B$14*15)),IF(CF147=$A$16,IF(CE148+$B$16*15&gt;100,100,CE148+$B$16*15),CE148)))))</f>
        <v>69.076666666666682</v>
      </c>
      <c r="CG148" s="316">
        <f t="shared" ref="CG148" si="4166">IF(CG147=$A$12,CF148+($B$12*15),IF(CG147=$A$13,CF148+($B$13*15),IF(CG147=$A$15,IF(CF148+($B$15*15)&gt;100,100,CF148+($B$15*15)),IF(CG147=$A$14,IF(CF148+($B$14*15)&gt;100,100,CF148+($B$14*15)),IF(CG147=$A$16,IF(CF148+$B$16*15&gt;100,100,CF148+$B$16*15),CF148)))))</f>
        <v>69.076666666666682</v>
      </c>
      <c r="CH148" s="316">
        <f t="shared" ref="CH148" si="4167">IF(CH147=$A$12,CG148+($B$12*15),IF(CH147=$A$13,CG148+($B$13*15),IF(CH147=$A$15,IF(CG148+($B$15*15)&gt;100,100,CG148+($B$15*15)),IF(CH147=$A$14,IF(CG148+($B$14*15)&gt;100,100,CG148+($B$14*15)),IF(CH147=$A$16,IF(CG148+$B$16*15&gt;100,100,CG148+$B$16*15),CG148)))))</f>
        <v>69.076666666666682</v>
      </c>
      <c r="CI148" s="316">
        <f t="shared" ref="CI148" si="4168">IF(CI147=$A$12,CH148+($B$12*15),IF(CI147=$A$13,CH148+($B$13*15),IF(CI147=$A$15,IF(CH148+($B$15*15)&gt;100,100,CH148+($B$15*15)),IF(CI147=$A$14,IF(CH148+($B$14*15)&gt;100,100,CH148+($B$14*15)),IF(CI147=$A$16,IF(CH148+$B$16*15&gt;100,100,CH148+$B$16*15),CH148)))))</f>
        <v>69.076666666666682</v>
      </c>
      <c r="CJ148" s="316">
        <f t="shared" ref="CJ148" si="4169">IF(CJ147=$A$12,CI148+($B$12*15),IF(CJ147=$A$13,CI148+($B$13*15),IF(CJ147=$A$15,IF(CI148+($B$15*15)&gt;100,100,CI148+($B$15*15)),IF(CJ147=$A$14,IF(CI148+($B$14*15)&gt;100,100,CI148+($B$14*15)),IF(CJ147=$A$16,IF(CI148+$B$16*15&gt;100,100,CI148+$B$16*15),CI148)))))</f>
        <v>69.076666666666682</v>
      </c>
      <c r="CK148" s="316">
        <f t="shared" ref="CK148" si="4170">IF(CK147=$A$12,CJ148+($B$12*15),IF(CK147=$A$13,CJ148+($B$13*15),IF(CK147=$A$15,IF(CJ148+($B$15*15)&gt;100,100,CJ148+($B$15*15)),IF(CK147=$A$14,IF(CJ148+($B$14*15)&gt;100,100,CJ148+($B$14*15)),IF(CK147=$A$16,IF(CJ148+$B$16*15&gt;100,100,CJ148+$B$16*15),CJ148)))))</f>
        <v>69.076666666666682</v>
      </c>
      <c r="CL148" s="316">
        <f t="shared" ref="CL148" si="4171">IF(CL147=$A$12,CK148+($B$12*15),IF(CL147=$A$13,CK148+($B$13*15),IF(CL147=$A$15,IF(CK148+($B$15*15)&gt;100,100,CK148+($B$15*15)),IF(CL147=$A$14,IF(CK148+($B$14*15)&gt;100,100,CK148+($B$14*15)),IF(CL147=$A$16,IF(CK148+$B$16*15&gt;100,100,CK148+$B$16*15),CK148)))))</f>
        <v>69.076666666666682</v>
      </c>
      <c r="CM148" s="316">
        <f t="shared" ref="CM148" si="4172">IF(CM147=$A$12,CL148+($B$12*15),IF(CM147=$A$13,CL148+($B$13*15),IF(CM147=$A$15,IF(CL148+($B$15*15)&gt;100,100,CL148+($B$15*15)),IF(CM147=$A$14,IF(CL148+($B$14*15)&gt;100,100,CL148+($B$14*15)),IF(CM147=$A$16,IF(CL148+$B$16*15&gt;100,100,CL148+$B$16*15),CL148)))))</f>
        <v>69.076666666666682</v>
      </c>
      <c r="CN148" s="316">
        <f t="shared" ref="CN148" si="4173">IF(CN147=$A$12,CM148+($B$12*15),IF(CN147=$A$13,CM148+($B$13*15),IF(CN147=$A$15,IF(CM148+($B$15*15)&gt;100,100,CM148+($B$15*15)),IF(CN147=$A$14,IF(CM148+($B$14*15)&gt;100,100,CM148+($B$14*15)),IF(CN147=$A$16,IF(CM148+$B$16*15&gt;100,100,CM148+$B$16*15),CM148)))))</f>
        <v>69.076666666666682</v>
      </c>
      <c r="CO148" s="316">
        <f t="shared" ref="CO148" si="4174">IF(CO147=$A$12,CN148+($B$12*15),IF(CO147=$A$13,CN148+($B$13*15),IF(CO147=$A$15,IF(CN148+($B$15*15)&gt;100,100,CN148+($B$15*15)),IF(CO147=$A$14,IF(CN148+($B$14*15)&gt;100,100,CN148+($B$14*15)),IF(CO147=$A$16,IF(CN148+$B$16*15&gt;100,100,CN148+$B$16*15),CN148)))))</f>
        <v>69.076666666666682</v>
      </c>
      <c r="CP148" s="316">
        <f t="shared" ref="CP148" si="4175">IF(CP147=$A$12,CO148+($B$12*15),IF(CP147=$A$13,CO148+($B$13*15),IF(CP147=$A$15,IF(CO148+($B$15*15)&gt;100,100,CO148+($B$15*15)),IF(CP147=$A$14,IF(CO148+($B$14*15)&gt;100,100,CO148+($B$14*15)),IF(CP147=$A$16,IF(CO148+$B$16*15&gt;100,100,CO148+$B$16*15),CO148)))))</f>
        <v>69.076666666666682</v>
      </c>
      <c r="CQ148" s="316">
        <f t="shared" ref="CQ148" si="4176">IF(CQ147=$A$12,CP148+($B$12*15),IF(CQ147=$A$13,CP148+($B$13*15),IF(CQ147=$A$15,IF(CP148+($B$15*15)&gt;100,100,CP148+($B$15*15)),IF(CQ147=$A$14,IF(CP148+($B$14*15)&gt;100,100,CP148+($B$14*15)),IF(CQ147=$A$16,IF(CP148+$B$16*15&gt;100,100,CP148+$B$16*15),CP148)))))</f>
        <v>69.076666666666682</v>
      </c>
      <c r="CR148" s="316">
        <f t="shared" ref="CR148" si="4177">IF(CR147=$A$12,CQ148+($B$12*15),IF(CR147=$A$13,CQ148+($B$13*15),IF(CR147=$A$15,IF(CQ148+($B$15*15)&gt;100,100,CQ148+($B$15*15)),IF(CR147=$A$14,IF(CQ148+($B$14*15)&gt;100,100,CQ148+($B$14*15)),IF(CR147=$A$16,IF(CQ148+$B$16*15&gt;100,100,CQ148+$B$16*15),CQ148)))))</f>
        <v>69.076666666666682</v>
      </c>
      <c r="CS148" s="316">
        <f t="shared" ref="CS148" si="4178">IF(CS147=$A$12,CR148+($B$12*15),IF(CS147=$A$13,CR148+($B$13*15),IF(CS147=$A$15,IF(CR148+($B$15*15)&gt;100,100,CR148+($B$15*15)),IF(CS147=$A$14,IF(CR148+($B$14*15)&gt;100,100,CR148+($B$14*15)),IF(CS147=$A$16,IF(CR148+$B$16*15&gt;100,100,CR148+$B$16*15),CR148)))))</f>
        <v>69.076666666666682</v>
      </c>
      <c r="CT148" s="316">
        <f t="shared" ref="CT148" si="4179">IF(CT147=$A$12,CS148+($B$12*15),IF(CT147=$A$13,CS148+($B$13*15),IF(CT147=$A$15,IF(CS148+($B$15*15)&gt;100,100,CS148+($B$15*15)),IF(CT147=$A$14,IF(CS148+($B$14*15)&gt;100,100,CS148+($B$14*15)),IF(CT147=$A$16,IF(CS148+$B$16*15&gt;100,100,CS148+$B$16*15),CS148)))))</f>
        <v>69.076666666666682</v>
      </c>
      <c r="CU148" s="316">
        <f t="shared" ref="CU148" si="4180">IF(CU147=$A$12,CT148+($B$12*15),IF(CU147=$A$13,CT148+($B$13*15),IF(CU147=$A$15,IF(CT148+($B$15*15)&gt;100,100,CT148+($B$15*15)),IF(CU147=$A$14,IF(CT148+($B$14*15)&gt;100,100,CT148+($B$14*15)),IF(CU147=$A$16,IF(CT148+$B$16*15&gt;100,100,CT148+$B$16*15),CT148)))))</f>
        <v>69.076666666666682</v>
      </c>
      <c r="CV148" s="316">
        <f t="shared" ref="CV148" si="4181">IF(CV147=$A$12,CU148+($B$12*15),IF(CV147=$A$13,CU148+($B$13*15),IF(CV147=$A$15,IF(CU148+($B$15*15)&gt;100,100,CU148+($B$15*15)),IF(CV147=$A$14,IF(CU148+($B$14*15)&gt;100,100,CU148+($B$14*15)),IF(CV147=$A$16,IF(CU148+$B$16*15&gt;100,100,CU148+$B$16*15),CU148)))))</f>
        <v>69.076666666666682</v>
      </c>
      <c r="CW148" s="311">
        <f t="shared" ref="CW148" si="4182">CL148-10</f>
        <v>59.076666666666682</v>
      </c>
    </row>
    <row r="149" spans="1:101" s="303" customFormat="1" ht="12" x14ac:dyDescent="0.2">
      <c r="A149" s="468"/>
      <c r="B149" s="419" t="s">
        <v>55</v>
      </c>
      <c r="C149" s="304" t="s">
        <v>44</v>
      </c>
      <c r="D149" s="314" t="s">
        <v>45</v>
      </c>
      <c r="E149" s="316"/>
      <c r="F149" s="316"/>
      <c r="G149" s="316" t="s">
        <v>23</v>
      </c>
      <c r="H149" s="316" t="s">
        <v>23</v>
      </c>
      <c r="I149" s="316" t="s">
        <v>23</v>
      </c>
      <c r="J149" s="316" t="s">
        <v>207</v>
      </c>
      <c r="K149" s="316" t="s">
        <v>207</v>
      </c>
      <c r="L149" s="316" t="s">
        <v>207</v>
      </c>
      <c r="M149" s="316" t="s">
        <v>23</v>
      </c>
      <c r="N149" s="316" t="s">
        <v>23</v>
      </c>
      <c r="O149" s="316" t="s">
        <v>23</v>
      </c>
      <c r="P149" s="316" t="s">
        <v>207</v>
      </c>
      <c r="Q149" s="316" t="s">
        <v>207</v>
      </c>
      <c r="R149" s="316" t="s">
        <v>207</v>
      </c>
      <c r="S149" s="316" t="s">
        <v>23</v>
      </c>
      <c r="T149" s="316" t="s">
        <v>23</v>
      </c>
      <c r="U149" s="316" t="s">
        <v>23</v>
      </c>
      <c r="V149" s="316" t="s">
        <v>207</v>
      </c>
      <c r="W149" s="316" t="s">
        <v>207</v>
      </c>
      <c r="X149" s="316" t="s">
        <v>207</v>
      </c>
      <c r="Y149" s="316" t="s">
        <v>23</v>
      </c>
      <c r="Z149" s="316" t="s">
        <v>23</v>
      </c>
      <c r="AA149" s="316" t="s">
        <v>23</v>
      </c>
      <c r="AB149" s="316" t="s">
        <v>207</v>
      </c>
      <c r="AC149" s="316" t="s">
        <v>207</v>
      </c>
      <c r="AD149" s="316" t="s">
        <v>207</v>
      </c>
      <c r="AE149" s="316" t="s">
        <v>23</v>
      </c>
      <c r="AF149" s="316" t="s">
        <v>23</v>
      </c>
      <c r="AG149" s="316" t="s">
        <v>23</v>
      </c>
      <c r="AH149" s="316" t="s">
        <v>207</v>
      </c>
      <c r="AI149" s="316" t="s">
        <v>207</v>
      </c>
      <c r="AJ149" s="316" t="s">
        <v>207</v>
      </c>
      <c r="AK149" s="316" t="s">
        <v>23</v>
      </c>
      <c r="AL149" s="316" t="s">
        <v>23</v>
      </c>
      <c r="AM149" s="316" t="s">
        <v>23</v>
      </c>
      <c r="AN149" s="316" t="s">
        <v>207</v>
      </c>
      <c r="AO149" s="317" t="s">
        <v>17</v>
      </c>
      <c r="AP149" s="317" t="s">
        <v>17</v>
      </c>
      <c r="AQ149" s="317" t="s">
        <v>17</v>
      </c>
      <c r="AR149" s="317" t="s">
        <v>17</v>
      </c>
      <c r="AS149" s="316" t="s">
        <v>207</v>
      </c>
      <c r="AT149" s="316" t="s">
        <v>207</v>
      </c>
      <c r="AU149" s="316" t="s">
        <v>23</v>
      </c>
      <c r="AV149" s="316" t="s">
        <v>23</v>
      </c>
      <c r="AW149" s="316" t="s">
        <v>23</v>
      </c>
      <c r="AX149" s="316" t="s">
        <v>207</v>
      </c>
      <c r="AY149" s="316" t="s">
        <v>207</v>
      </c>
      <c r="AZ149" s="316" t="s">
        <v>207</v>
      </c>
      <c r="BA149" s="316" t="s">
        <v>23</v>
      </c>
      <c r="BB149" s="316" t="s">
        <v>23</v>
      </c>
      <c r="BC149" s="316" t="s">
        <v>23</v>
      </c>
      <c r="BD149" s="316" t="s">
        <v>207</v>
      </c>
      <c r="BE149" s="316" t="s">
        <v>207</v>
      </c>
      <c r="BF149" s="316" t="s">
        <v>207</v>
      </c>
      <c r="BG149" s="316" t="s">
        <v>23</v>
      </c>
      <c r="BH149" s="316" t="s">
        <v>23</v>
      </c>
      <c r="BI149" s="316" t="s">
        <v>23</v>
      </c>
      <c r="BJ149" s="316" t="s">
        <v>207</v>
      </c>
      <c r="BK149" s="316" t="s">
        <v>207</v>
      </c>
      <c r="BL149" s="316" t="s">
        <v>207</v>
      </c>
      <c r="BM149" s="316" t="s">
        <v>23</v>
      </c>
      <c r="BN149" s="316" t="s">
        <v>23</v>
      </c>
      <c r="BO149" s="316" t="s">
        <v>23</v>
      </c>
      <c r="BP149" s="316" t="s">
        <v>207</v>
      </c>
      <c r="BQ149" s="316" t="s">
        <v>207</v>
      </c>
      <c r="BR149" s="316" t="s">
        <v>207</v>
      </c>
      <c r="BS149" s="316" t="s">
        <v>23</v>
      </c>
      <c r="BT149" s="316" t="s">
        <v>23</v>
      </c>
      <c r="BU149" s="316" t="s">
        <v>23</v>
      </c>
      <c r="BV149" s="316" t="s">
        <v>207</v>
      </c>
      <c r="BW149" s="317" t="s">
        <v>17</v>
      </c>
      <c r="BX149" s="317" t="s">
        <v>17</v>
      </c>
      <c r="BY149" s="317" t="s">
        <v>17</v>
      </c>
      <c r="BZ149" s="317" t="s">
        <v>17</v>
      </c>
      <c r="CA149" s="316"/>
      <c r="CB149" s="316"/>
      <c r="CC149" s="316"/>
      <c r="CD149" s="316"/>
      <c r="CE149" s="316"/>
      <c r="CF149" s="316"/>
      <c r="CG149" s="316"/>
      <c r="CH149" s="316"/>
      <c r="CI149" s="316"/>
      <c r="CJ149" s="316"/>
      <c r="CK149" s="316"/>
      <c r="CL149" s="316"/>
      <c r="CM149" s="316"/>
      <c r="CN149" s="316"/>
      <c r="CO149" s="316"/>
      <c r="CP149" s="316"/>
      <c r="CQ149" s="316"/>
      <c r="CR149" s="316"/>
      <c r="CS149" s="316"/>
      <c r="CT149" s="316"/>
      <c r="CU149" s="316"/>
      <c r="CV149" s="316"/>
      <c r="CW149" s="303" t="s">
        <v>46</v>
      </c>
    </row>
    <row r="150" spans="1:101" s="303" customFormat="1" ht="12" x14ac:dyDescent="0.2">
      <c r="A150" s="468"/>
      <c r="B150" s="420"/>
      <c r="C150" s="304" t="s">
        <v>37</v>
      </c>
      <c r="D150" s="315">
        <f>CW116</f>
        <v>86.153333333333336</v>
      </c>
      <c r="E150" s="316">
        <f>IF(E149=$A$12,D150+($B$12*15),IF(E149=$A$13,D150+($B$13*15),IF(E149=$A$15,IF(D150+($B$15*15)&gt;100,100,D150+($B$15*15)),IF(E149=$A$14,IF(D150+($B$14*15)&gt;100,100,D150+($B$14*15)),IF(E149=$A$16,IF(D150+$B$16*15&gt;100,100,D150+$B$16*15),D150)))))</f>
        <v>86.153333333333336</v>
      </c>
      <c r="F150" s="316">
        <f t="shared" ref="F150" si="4183">IF(F149=$A$12,E150+($B$12*15),IF(F149=$A$13,E150+($B$13*15),IF(F149=$A$15,IF(E150+($B$15*15)&gt;100,100,E150+($B$15*15)),IF(F149=$A$14,IF(E150+($B$14*15)&gt;100,100,E150+($B$14*15)),IF(F149=$A$16,IF(E150+$B$16*15&gt;100,100,E150+$B$16*15),E150)))))</f>
        <v>86.153333333333336</v>
      </c>
      <c r="G150" s="316">
        <f t="shared" ref="G150" si="4184">IF(G149=$A$12,F150+($B$12*15),IF(G149=$A$13,F150+($B$13*15),IF(G149=$A$15,IF(F150+($B$15*15)&gt;100,100,F150+($B$15*15)),IF(G149=$A$14,IF(F150+($B$14*15)&gt;100,100,F150+($B$14*15)),IF(G149=$A$16,IF(F150+$B$16*15&gt;100,100,F150+$B$16*15),F150)))))</f>
        <v>84.216666666666669</v>
      </c>
      <c r="H150" s="316">
        <f t="shared" ref="H150" si="4185">IF(H149=$A$12,G150+($B$12*15),IF(H149=$A$13,G150+($B$13*15),IF(H149=$A$15,IF(G150+($B$15*15)&gt;100,100,G150+($B$15*15)),IF(H149=$A$14,IF(G150+($B$14*15)&gt;100,100,G150+($B$14*15)),IF(H149=$A$16,IF(G150+$B$16*15&gt;100,100,G150+$B$16*15),G150)))))</f>
        <v>82.28</v>
      </c>
      <c r="I150" s="316">
        <f t="shared" ref="I150" si="4186">IF(I149=$A$12,H150+($B$12*15),IF(I149=$A$13,H150+($B$13*15),IF(I149=$A$15,IF(H150+($B$15*15)&gt;100,100,H150+($B$15*15)),IF(I149=$A$14,IF(H150+($B$14*15)&gt;100,100,H150+($B$14*15)),IF(I149=$A$16,IF(H150+$B$16*15&gt;100,100,H150+$B$16*15),H150)))))</f>
        <v>80.343333333333334</v>
      </c>
      <c r="J150" s="316">
        <f t="shared" ref="J150" si="4187">IF(J149=$A$12,I150+($B$12*15),IF(J149=$A$13,I150+($B$13*15),IF(J149=$A$15,IF(I150+($B$15*15)&gt;100,100,I150+($B$15*15)),IF(J149=$A$14,IF(I150+($B$14*15)&gt;100,100,I150+($B$14*15)),IF(J149=$A$16,IF(I150+$B$16*15&gt;100,100,I150+$B$16*15),I150)))))</f>
        <v>78.42</v>
      </c>
      <c r="K150" s="316">
        <f t="shared" ref="K150" si="4188">IF(K149=$A$12,J150+($B$12*15),IF(K149=$A$13,J150+($B$13*15),IF(K149=$A$15,IF(J150+($B$15*15)&gt;100,100,J150+($B$15*15)),IF(K149=$A$14,IF(J150+($B$14*15)&gt;100,100,J150+($B$14*15)),IF(K149=$A$16,IF(J150+$B$16*15&gt;100,100,J150+$B$16*15),J150)))))</f>
        <v>76.49666666666667</v>
      </c>
      <c r="L150" s="316">
        <f t="shared" ref="L150" si="4189">IF(L149=$A$12,K150+($B$12*15),IF(L149=$A$13,K150+($B$13*15),IF(L149=$A$15,IF(K150+($B$15*15)&gt;100,100,K150+($B$15*15)),IF(L149=$A$14,IF(K150+($B$14*15)&gt;100,100,K150+($B$14*15)),IF(L149=$A$16,IF(K150+$B$16*15&gt;100,100,K150+$B$16*15),K150)))))</f>
        <v>74.573333333333338</v>
      </c>
      <c r="M150" s="316">
        <f t="shared" ref="M150" si="4190">IF(M149=$A$12,L150+($B$12*15),IF(M149=$A$13,L150+($B$13*15),IF(M149=$A$15,IF(L150+($B$15*15)&gt;100,100,L150+($B$15*15)),IF(M149=$A$14,IF(L150+($B$14*15)&gt;100,100,L150+($B$14*15)),IF(M149=$A$16,IF(L150+$B$16*15&gt;100,100,L150+$B$16*15),L150)))))</f>
        <v>72.63666666666667</v>
      </c>
      <c r="N150" s="316">
        <f t="shared" ref="N150" si="4191">IF(N149=$A$12,M150+($B$12*15),IF(N149=$A$13,M150+($B$13*15),IF(N149=$A$15,IF(M150+($B$15*15)&gt;100,100,M150+($B$15*15)),IF(N149=$A$14,IF(M150+($B$14*15)&gt;100,100,M150+($B$14*15)),IF(N149=$A$16,IF(M150+$B$16*15&gt;100,100,M150+$B$16*15),M150)))))</f>
        <v>70.7</v>
      </c>
      <c r="O150" s="316">
        <f t="shared" ref="O150" si="4192">IF(O149=$A$12,N150+($B$12*15),IF(O149=$A$13,N150+($B$13*15),IF(O149=$A$15,IF(N150+($B$15*15)&gt;100,100,N150+($B$15*15)),IF(O149=$A$14,IF(N150+($B$14*15)&gt;100,100,N150+($B$14*15)),IF(O149=$A$16,IF(N150+$B$16*15&gt;100,100,N150+$B$16*15),N150)))))</f>
        <v>68.763333333333335</v>
      </c>
      <c r="P150" s="316">
        <f t="shared" ref="P150" si="4193">IF(P149=$A$12,O150+($B$12*15),IF(P149=$A$13,O150+($B$13*15),IF(P149=$A$15,IF(O150+($B$15*15)&gt;100,100,O150+($B$15*15)),IF(P149=$A$14,IF(O150+($B$14*15)&gt;100,100,O150+($B$14*15)),IF(P149=$A$16,IF(O150+$B$16*15&gt;100,100,O150+$B$16*15),O150)))))</f>
        <v>66.84</v>
      </c>
      <c r="Q150" s="316">
        <f t="shared" ref="Q150" si="4194">IF(Q149=$A$12,P150+($B$12*15),IF(Q149=$A$13,P150+($B$13*15),IF(Q149=$A$15,IF(P150+($B$15*15)&gt;100,100,P150+($B$15*15)),IF(Q149=$A$14,IF(P150+($B$14*15)&gt;100,100,P150+($B$14*15)),IF(Q149=$A$16,IF(P150+$B$16*15&gt;100,100,P150+$B$16*15),P150)))))</f>
        <v>64.916666666666671</v>
      </c>
      <c r="R150" s="316">
        <f t="shared" ref="R150" si="4195">IF(R149=$A$12,Q150+($B$12*15),IF(R149=$A$13,Q150+($B$13*15),IF(R149=$A$15,IF(Q150+($B$15*15)&gt;100,100,Q150+($B$15*15)),IF(R149=$A$14,IF(Q150+($B$14*15)&gt;100,100,Q150+($B$14*15)),IF(R149=$A$16,IF(Q150+$B$16*15&gt;100,100,Q150+$B$16*15),Q150)))))</f>
        <v>62.993333333333339</v>
      </c>
      <c r="S150" s="316">
        <f t="shared" ref="S150" si="4196">IF(S149=$A$12,R150+($B$12*15),IF(S149=$A$13,R150+($B$13*15),IF(S149=$A$15,IF(R150+($B$15*15)&gt;100,100,R150+($B$15*15)),IF(S149=$A$14,IF(R150+($B$14*15)&gt;100,100,R150+($B$14*15)),IF(S149=$A$16,IF(R150+$B$16*15&gt;100,100,R150+$B$16*15),R150)))))</f>
        <v>61.056666666666672</v>
      </c>
      <c r="T150" s="316">
        <f t="shared" ref="T150" si="4197">IF(T149=$A$12,S150+($B$12*15),IF(T149=$A$13,S150+($B$13*15),IF(T149=$A$15,IF(S150+($B$15*15)&gt;100,100,S150+($B$15*15)),IF(T149=$A$14,IF(S150+($B$14*15)&gt;100,100,S150+($B$14*15)),IF(T149=$A$16,IF(S150+$B$16*15&gt;100,100,S150+$B$16*15),S150)))))</f>
        <v>59.120000000000005</v>
      </c>
      <c r="U150" s="316">
        <f t="shared" ref="U150" si="4198">IF(U149=$A$12,T150+($B$12*15),IF(U149=$A$13,T150+($B$13*15),IF(U149=$A$15,IF(T150+($B$15*15)&gt;100,100,T150+($B$15*15)),IF(U149=$A$14,IF(T150+($B$14*15)&gt;100,100,T150+($B$14*15)),IF(U149=$A$16,IF(T150+$B$16*15&gt;100,100,T150+$B$16*15),T150)))))</f>
        <v>57.183333333333337</v>
      </c>
      <c r="V150" s="316">
        <f t="shared" ref="V150" si="4199">IF(V149=$A$12,U150+($B$12*15),IF(V149=$A$13,U150+($B$13*15),IF(V149=$A$15,IF(U150+($B$15*15)&gt;100,100,U150+($B$15*15)),IF(V149=$A$14,IF(U150+($B$14*15)&gt;100,100,U150+($B$14*15)),IF(V149=$A$16,IF(U150+$B$16*15&gt;100,100,U150+$B$16*15),U150)))))</f>
        <v>55.260000000000005</v>
      </c>
      <c r="W150" s="316">
        <f t="shared" ref="W150" si="4200">IF(W149=$A$12,V150+($B$12*15),IF(W149=$A$13,V150+($B$13*15),IF(W149=$A$15,IF(V150+($B$15*15)&gt;100,100,V150+($B$15*15)),IF(W149=$A$14,IF(V150+($B$14*15)&gt;100,100,V150+($B$14*15)),IF(W149=$A$16,IF(V150+$B$16*15&gt;100,100,V150+$B$16*15),V150)))))</f>
        <v>53.336666666666673</v>
      </c>
      <c r="X150" s="316">
        <f t="shared" ref="X150" si="4201">IF(X149=$A$12,W150+($B$12*15),IF(X149=$A$13,W150+($B$13*15),IF(X149=$A$15,IF(W150+($B$15*15)&gt;100,100,W150+($B$15*15)),IF(X149=$A$14,IF(W150+($B$14*15)&gt;100,100,W150+($B$14*15)),IF(X149=$A$16,IF(W150+$B$16*15&gt;100,100,W150+$B$16*15),W150)))))</f>
        <v>51.413333333333341</v>
      </c>
      <c r="Y150" s="316">
        <f t="shared" ref="Y150" si="4202">IF(Y149=$A$12,X150+($B$12*15),IF(Y149=$A$13,X150+($B$13*15),IF(Y149=$A$15,IF(X150+($B$15*15)&gt;100,100,X150+($B$15*15)),IF(Y149=$A$14,IF(X150+($B$14*15)&gt;100,100,X150+($B$14*15)),IF(Y149=$A$16,IF(X150+$B$16*15&gt;100,100,X150+$B$16*15),X150)))))</f>
        <v>49.476666666666674</v>
      </c>
      <c r="Z150" s="316">
        <f t="shared" ref="Z150" si="4203">IF(Z149=$A$12,Y150+($B$12*15),IF(Z149=$A$13,Y150+($B$13*15),IF(Z149=$A$15,IF(Y150+($B$15*15)&gt;100,100,Y150+($B$15*15)),IF(Z149=$A$14,IF(Y150+($B$14*15)&gt;100,100,Y150+($B$14*15)),IF(Z149=$A$16,IF(Y150+$B$16*15&gt;100,100,Y150+$B$16*15),Y150)))))</f>
        <v>47.540000000000006</v>
      </c>
      <c r="AA150" s="316">
        <f t="shared" ref="AA150" si="4204">IF(AA149=$A$12,Z150+($B$12*15),IF(AA149=$A$13,Z150+($B$13*15),IF(AA149=$A$15,IF(Z150+($B$15*15)&gt;100,100,Z150+($B$15*15)),IF(AA149=$A$14,IF(Z150+($B$14*15)&gt;100,100,Z150+($B$14*15)),IF(AA149=$A$16,IF(Z150+$B$16*15&gt;100,100,Z150+$B$16*15),Z150)))))</f>
        <v>45.603333333333339</v>
      </c>
      <c r="AB150" s="316">
        <f t="shared" ref="AB150" si="4205">IF(AB149=$A$12,AA150+($B$12*15),IF(AB149=$A$13,AA150+($B$13*15),IF(AB149=$A$15,IF(AA150+($B$15*15)&gt;100,100,AA150+($B$15*15)),IF(AB149=$A$14,IF(AA150+($B$14*15)&gt;100,100,AA150+($B$14*15)),IF(AB149=$A$16,IF(AA150+$B$16*15&gt;100,100,AA150+$B$16*15),AA150)))))</f>
        <v>43.680000000000007</v>
      </c>
      <c r="AC150" s="316">
        <f t="shared" ref="AC150" si="4206">IF(AC149=$A$12,AB150+($B$12*15),IF(AC149=$A$13,AB150+($B$13*15),IF(AC149=$A$15,IF(AB150+($B$15*15)&gt;100,100,AB150+($B$15*15)),IF(AC149=$A$14,IF(AB150+($B$14*15)&gt;100,100,AB150+($B$14*15)),IF(AC149=$A$16,IF(AB150+$B$16*15&gt;100,100,AB150+$B$16*15),AB150)))))</f>
        <v>41.756666666666675</v>
      </c>
      <c r="AD150" s="316">
        <f t="shared" ref="AD150" si="4207">IF(AD149=$A$12,AC150+($B$12*15),IF(AD149=$A$13,AC150+($B$13*15),IF(AD149=$A$15,IF(AC150+($B$15*15)&gt;100,100,AC150+($B$15*15)),IF(AD149=$A$14,IF(AC150+($B$14*15)&gt;100,100,AC150+($B$14*15)),IF(AD149=$A$16,IF(AC150+$B$16*15&gt;100,100,AC150+$B$16*15),AC150)))))</f>
        <v>39.833333333333343</v>
      </c>
      <c r="AE150" s="316">
        <f t="shared" ref="AE150" si="4208">IF(AE149=$A$12,AD150+($B$12*15),IF(AE149=$A$13,AD150+($B$13*15),IF(AE149=$A$15,IF(AD150+($B$15*15)&gt;100,100,AD150+($B$15*15)),IF(AE149=$A$14,IF(AD150+($B$14*15)&gt;100,100,AD150+($B$14*15)),IF(AE149=$A$16,IF(AD150+$B$16*15&gt;100,100,AD150+$B$16*15),AD150)))))</f>
        <v>37.896666666666675</v>
      </c>
      <c r="AF150" s="316">
        <f t="shared" ref="AF150" si="4209">IF(AF149=$A$12,AE150+($B$12*15),IF(AF149=$A$13,AE150+($B$13*15),IF(AF149=$A$15,IF(AE150+($B$15*15)&gt;100,100,AE150+($B$15*15)),IF(AF149=$A$14,IF(AE150+($B$14*15)&gt;100,100,AE150+($B$14*15)),IF(AF149=$A$16,IF(AE150+$B$16*15&gt;100,100,AE150+$B$16*15),AE150)))))</f>
        <v>35.960000000000008</v>
      </c>
      <c r="AG150" s="316">
        <f t="shared" ref="AG150" si="4210">IF(AG149=$A$12,AF150+($B$12*15),IF(AG149=$A$13,AF150+($B$13*15),IF(AG149=$A$15,IF(AF150+($B$15*15)&gt;100,100,AF150+($B$15*15)),IF(AG149=$A$14,IF(AF150+($B$14*15)&gt;100,100,AF150+($B$14*15)),IF(AG149=$A$16,IF(AF150+$B$16*15&gt;100,100,AF150+$B$16*15),AF150)))))</f>
        <v>34.023333333333341</v>
      </c>
      <c r="AH150" s="316">
        <f t="shared" ref="AH150" si="4211">IF(AH149=$A$12,AG150+($B$12*15),IF(AH149=$A$13,AG150+($B$13*15),IF(AH149=$A$15,IF(AG150+($B$15*15)&gt;100,100,AG150+($B$15*15)),IF(AH149=$A$14,IF(AG150+($B$14*15)&gt;100,100,AG150+($B$14*15)),IF(AH149=$A$16,IF(AG150+$B$16*15&gt;100,100,AG150+$B$16*15),AG150)))))</f>
        <v>32.100000000000009</v>
      </c>
      <c r="AI150" s="316">
        <f t="shared" ref="AI150" si="4212">IF(AI149=$A$12,AH150+($B$12*15),IF(AI149=$A$13,AH150+($B$13*15),IF(AI149=$A$15,IF(AH150+($B$15*15)&gt;100,100,AH150+($B$15*15)),IF(AI149=$A$14,IF(AH150+($B$14*15)&gt;100,100,AH150+($B$14*15)),IF(AI149=$A$16,IF(AH150+$B$16*15&gt;100,100,AH150+$B$16*15),AH150)))))</f>
        <v>30.176666666666677</v>
      </c>
      <c r="AJ150" s="316">
        <f t="shared" ref="AJ150" si="4213">IF(AJ149=$A$12,AI150+($B$12*15),IF(AJ149=$A$13,AI150+($B$13*15),IF(AJ149=$A$15,IF(AI150+($B$15*15)&gt;100,100,AI150+($B$15*15)),IF(AJ149=$A$14,IF(AI150+($B$14*15)&gt;100,100,AI150+($B$14*15)),IF(AJ149=$A$16,IF(AI150+$B$16*15&gt;100,100,AI150+$B$16*15),AI150)))))</f>
        <v>28.253333333333345</v>
      </c>
      <c r="AK150" s="316">
        <f t="shared" ref="AK150" si="4214">IF(AK149=$A$12,AJ150+($B$12*15),IF(AK149=$A$13,AJ150+($B$13*15),IF(AK149=$A$15,IF(AJ150+($B$15*15)&gt;100,100,AJ150+($B$15*15)),IF(AK149=$A$14,IF(AJ150+($B$14*15)&gt;100,100,AJ150+($B$14*15)),IF(AK149=$A$16,IF(AJ150+$B$16*15&gt;100,100,AJ150+$B$16*15),AJ150)))))</f>
        <v>26.316666666666677</v>
      </c>
      <c r="AL150" s="316">
        <f t="shared" ref="AL150" si="4215">IF(AL149=$A$12,AK150+($B$12*15),IF(AL149=$A$13,AK150+($B$13*15),IF(AL149=$A$15,IF(AK150+($B$15*15)&gt;100,100,AK150+($B$15*15)),IF(AL149=$A$14,IF(AK150+($B$14*15)&gt;100,100,AK150+($B$14*15)),IF(AL149=$A$16,IF(AK150+$B$16*15&gt;100,100,AK150+$B$16*15),AK150)))))</f>
        <v>24.38000000000001</v>
      </c>
      <c r="AM150" s="316">
        <f t="shared" ref="AM150" si="4216">IF(AM149=$A$12,AL150+($B$12*15),IF(AM149=$A$13,AL150+($B$13*15),IF(AM149=$A$15,IF(AL150+($B$15*15)&gt;100,100,AL150+($B$15*15)),IF(AM149=$A$14,IF(AL150+($B$14*15)&gt;100,100,AL150+($B$14*15)),IF(AM149=$A$16,IF(AL150+$B$16*15&gt;100,100,AL150+$B$16*15),AL150)))))</f>
        <v>22.443333333333342</v>
      </c>
      <c r="AN150" s="316">
        <f t="shared" ref="AN150" si="4217">IF(AN149=$A$12,AM150+($B$12*15),IF(AN149=$A$13,AM150+($B$13*15),IF(AN149=$A$15,IF(AM150+($B$15*15)&gt;100,100,AM150+($B$15*15)),IF(AN149=$A$14,IF(AM150+($B$14*15)&gt;100,100,AM150+($B$14*15)),IF(AN149=$A$16,IF(AM150+$B$16*15&gt;100,100,AM150+$B$16*15),AM150)))))</f>
        <v>20.52000000000001</v>
      </c>
      <c r="AO150" s="316">
        <f t="shared" ref="AO150" si="4218">IF(AO149=$A$12,AN150+($B$12*15),IF(AO149=$A$13,AN150+($B$13*15),IF(AO149=$A$15,IF(AN150+($B$15*15)&gt;100,100,AN150+($B$15*15)),IF(AO149=$A$14,IF(AN150+($B$14*15)&gt;100,100,AN150+($B$14*15)),IF(AO149=$A$16,IF(AN150+$B$16*15&gt;100,100,AN150+$B$16*15),AN150)))))</f>
        <v>45.52000000000001</v>
      </c>
      <c r="AP150" s="316">
        <f t="shared" ref="AP150" si="4219">IF(AP149=$A$12,AO150+($B$12*15),IF(AP149=$A$13,AO150+($B$13*15),IF(AP149=$A$15,IF(AO150+($B$15*15)&gt;100,100,AO150+($B$15*15)),IF(AP149=$A$14,IF(AO150+($B$14*15)&gt;100,100,AO150+($B$14*15)),IF(AP149=$A$16,IF(AO150+$B$16*15&gt;100,100,AO150+$B$16*15),AO150)))))</f>
        <v>70.52000000000001</v>
      </c>
      <c r="AQ150" s="316">
        <f t="shared" ref="AQ150" si="4220">IF(AQ149=$A$12,AP150+($B$12*15),IF(AQ149=$A$13,AP150+($B$13*15),IF(AQ149=$A$15,IF(AP150+($B$15*15)&gt;100,100,AP150+($B$15*15)),IF(AQ149=$A$14,IF(AP150+($B$14*15)&gt;100,100,AP150+($B$14*15)),IF(AQ149=$A$16,IF(AP150+$B$16*15&gt;100,100,AP150+$B$16*15),AP150)))))</f>
        <v>95.52000000000001</v>
      </c>
      <c r="AR150" s="316">
        <f t="shared" ref="AR150" si="4221">IF(AR149=$A$12,AQ150+($B$12*15),IF(AR149=$A$13,AQ150+($B$13*15),IF(AR149=$A$15,IF(AQ150+($B$15*15)&gt;100,100,AQ150+($B$15*15)),IF(AR149=$A$14,IF(AQ150+($B$14*15)&gt;100,100,AQ150+($B$14*15)),IF(AR149=$A$16,IF(AQ150+$B$16*15&gt;100,100,AQ150+$B$16*15),AQ150)))))</f>
        <v>100</v>
      </c>
      <c r="AS150" s="316">
        <f t="shared" ref="AS150" si="4222">IF(AS149=$A$12,AR150+($B$12*15),IF(AS149=$A$13,AR150+($B$13*15),IF(AS149=$A$15,IF(AR150+($B$15*15)&gt;100,100,AR150+($B$15*15)),IF(AS149=$A$14,IF(AR150+($B$14*15)&gt;100,100,AR150+($B$14*15)),IF(AS149=$A$16,IF(AR150+$B$16*15&gt;100,100,AR150+$B$16*15),AR150)))))</f>
        <v>98.076666666666668</v>
      </c>
      <c r="AT150" s="316">
        <f t="shared" ref="AT150" si="4223">IF(AT149=$A$12,AS150+($B$12*15),IF(AT149=$A$13,AS150+($B$13*15),IF(AT149=$A$15,IF(AS150+($B$15*15)&gt;100,100,AS150+($B$15*15)),IF(AT149=$A$14,IF(AS150+($B$14*15)&gt;100,100,AS150+($B$14*15)),IF(AT149=$A$16,IF(AS150+$B$16*15&gt;100,100,AS150+$B$16*15),AS150)))))</f>
        <v>96.153333333333336</v>
      </c>
      <c r="AU150" s="316">
        <f t="shared" ref="AU150" si="4224">IF(AU149=$A$12,AT150+($B$12*15),IF(AU149=$A$13,AT150+($B$13*15),IF(AU149=$A$15,IF(AT150+($B$15*15)&gt;100,100,AT150+($B$15*15)),IF(AU149=$A$14,IF(AT150+($B$14*15)&gt;100,100,AT150+($B$14*15)),IF(AU149=$A$16,IF(AT150+$B$16*15&gt;100,100,AT150+$B$16*15),AT150)))))</f>
        <v>94.216666666666669</v>
      </c>
      <c r="AV150" s="316">
        <f t="shared" ref="AV150" si="4225">IF(AV149=$A$12,AU150+($B$12*15),IF(AV149=$A$13,AU150+($B$13*15),IF(AV149=$A$15,IF(AU150+($B$15*15)&gt;100,100,AU150+($B$15*15)),IF(AV149=$A$14,IF(AU150+($B$14*15)&gt;100,100,AU150+($B$14*15)),IF(AV149=$A$16,IF(AU150+$B$16*15&gt;100,100,AU150+$B$16*15),AU150)))))</f>
        <v>92.28</v>
      </c>
      <c r="AW150" s="316">
        <f t="shared" ref="AW150" si="4226">IF(AW149=$A$12,AV150+($B$12*15),IF(AW149=$A$13,AV150+($B$13*15),IF(AW149=$A$15,IF(AV150+($B$15*15)&gt;100,100,AV150+($B$15*15)),IF(AW149=$A$14,IF(AV150+($B$14*15)&gt;100,100,AV150+($B$14*15)),IF(AW149=$A$16,IF(AV150+$B$16*15&gt;100,100,AV150+$B$16*15),AV150)))))</f>
        <v>90.343333333333334</v>
      </c>
      <c r="AX150" s="316">
        <f t="shared" ref="AX150" si="4227">IF(AX149=$A$12,AW150+($B$12*15),IF(AX149=$A$13,AW150+($B$13*15),IF(AX149=$A$15,IF(AW150+($B$15*15)&gt;100,100,AW150+($B$15*15)),IF(AX149=$A$14,IF(AW150+($B$14*15)&gt;100,100,AW150+($B$14*15)),IF(AX149=$A$16,IF(AW150+$B$16*15&gt;100,100,AW150+$B$16*15),AW150)))))</f>
        <v>88.42</v>
      </c>
      <c r="AY150" s="316">
        <f t="shared" ref="AY150" si="4228">IF(AY149=$A$12,AX150+($B$12*15),IF(AY149=$A$13,AX150+($B$13*15),IF(AY149=$A$15,IF(AX150+($B$15*15)&gt;100,100,AX150+($B$15*15)),IF(AY149=$A$14,IF(AX150+($B$14*15)&gt;100,100,AX150+($B$14*15)),IF(AY149=$A$16,IF(AX150+$B$16*15&gt;100,100,AX150+$B$16*15),AX150)))))</f>
        <v>86.49666666666667</v>
      </c>
      <c r="AZ150" s="316">
        <f t="shared" ref="AZ150" si="4229">IF(AZ149=$A$12,AY150+($B$12*15),IF(AZ149=$A$13,AY150+($B$13*15),IF(AZ149=$A$15,IF(AY150+($B$15*15)&gt;100,100,AY150+($B$15*15)),IF(AZ149=$A$14,IF(AY150+($B$14*15)&gt;100,100,AY150+($B$14*15)),IF(AZ149=$A$16,IF(AY150+$B$16*15&gt;100,100,AY150+$B$16*15),AY150)))))</f>
        <v>84.573333333333338</v>
      </c>
      <c r="BA150" s="316">
        <f t="shared" ref="BA150" si="4230">IF(BA149=$A$12,AZ150+($B$12*15),IF(BA149=$A$13,AZ150+($B$13*15),IF(BA149=$A$15,IF(AZ150+($B$15*15)&gt;100,100,AZ150+($B$15*15)),IF(BA149=$A$14,IF(AZ150+($B$14*15)&gt;100,100,AZ150+($B$14*15)),IF(BA149=$A$16,IF(AZ150+$B$16*15&gt;100,100,AZ150+$B$16*15),AZ150)))))</f>
        <v>82.63666666666667</v>
      </c>
      <c r="BB150" s="316">
        <f t="shared" ref="BB150" si="4231">IF(BB149=$A$12,BA150+($B$12*15),IF(BB149=$A$13,BA150+($B$13*15),IF(BB149=$A$15,IF(BA150+($B$15*15)&gt;100,100,BA150+($B$15*15)),IF(BB149=$A$14,IF(BA150+($B$14*15)&gt;100,100,BA150+($B$14*15)),IF(BB149=$A$16,IF(BA150+$B$16*15&gt;100,100,BA150+$B$16*15),BA150)))))</f>
        <v>80.7</v>
      </c>
      <c r="BC150" s="316">
        <f t="shared" ref="BC150" si="4232">IF(BC149=$A$12,BB150+($B$12*15),IF(BC149=$A$13,BB150+($B$13*15),IF(BC149=$A$15,IF(BB150+($B$15*15)&gt;100,100,BB150+($B$15*15)),IF(BC149=$A$14,IF(BB150+($B$14*15)&gt;100,100,BB150+($B$14*15)),IF(BC149=$A$16,IF(BB150+$B$16*15&gt;100,100,BB150+$B$16*15),BB150)))))</f>
        <v>78.763333333333335</v>
      </c>
      <c r="BD150" s="316">
        <f t="shared" ref="BD150" si="4233">IF(BD149=$A$12,BC150+($B$12*15),IF(BD149=$A$13,BC150+($B$13*15),IF(BD149=$A$15,IF(BC150+($B$15*15)&gt;100,100,BC150+($B$15*15)),IF(BD149=$A$14,IF(BC150+($B$14*15)&gt;100,100,BC150+($B$14*15)),IF(BD149=$A$16,IF(BC150+$B$16*15&gt;100,100,BC150+$B$16*15),BC150)))))</f>
        <v>76.84</v>
      </c>
      <c r="BE150" s="316">
        <f t="shared" ref="BE150" si="4234">IF(BE149=$A$12,BD150+($B$12*15),IF(BE149=$A$13,BD150+($B$13*15),IF(BE149=$A$15,IF(BD150+($B$15*15)&gt;100,100,BD150+($B$15*15)),IF(BE149=$A$14,IF(BD150+($B$14*15)&gt;100,100,BD150+($B$14*15)),IF(BE149=$A$16,IF(BD150+$B$16*15&gt;100,100,BD150+$B$16*15),BD150)))))</f>
        <v>74.916666666666671</v>
      </c>
      <c r="BF150" s="316">
        <f t="shared" ref="BF150" si="4235">IF(BF149=$A$12,BE150+($B$12*15),IF(BF149=$A$13,BE150+($B$13*15),IF(BF149=$A$15,IF(BE150+($B$15*15)&gt;100,100,BE150+($B$15*15)),IF(BF149=$A$14,IF(BE150+($B$14*15)&gt;100,100,BE150+($B$14*15)),IF(BF149=$A$16,IF(BE150+$B$16*15&gt;100,100,BE150+$B$16*15),BE150)))))</f>
        <v>72.993333333333339</v>
      </c>
      <c r="BG150" s="316">
        <f t="shared" ref="BG150" si="4236">IF(BG149=$A$12,BF150+($B$12*15),IF(BG149=$A$13,BF150+($B$13*15),IF(BG149=$A$15,IF(BF150+($B$15*15)&gt;100,100,BF150+($B$15*15)),IF(BG149=$A$14,IF(BF150+($B$14*15)&gt;100,100,BF150+($B$14*15)),IF(BG149=$A$16,IF(BF150+$B$16*15&gt;100,100,BF150+$B$16*15),BF150)))))</f>
        <v>71.056666666666672</v>
      </c>
      <c r="BH150" s="316">
        <f t="shared" ref="BH150" si="4237">IF(BH149=$A$12,BG150+($B$12*15),IF(BH149=$A$13,BG150+($B$13*15),IF(BH149=$A$15,IF(BG150+($B$15*15)&gt;100,100,BG150+($B$15*15)),IF(BH149=$A$14,IF(BG150+($B$14*15)&gt;100,100,BG150+($B$14*15)),IF(BH149=$A$16,IF(BG150+$B$16*15&gt;100,100,BG150+$B$16*15),BG150)))))</f>
        <v>69.12</v>
      </c>
      <c r="BI150" s="316">
        <f t="shared" ref="BI150" si="4238">IF(BI149=$A$12,BH150+($B$12*15),IF(BI149=$A$13,BH150+($B$13*15),IF(BI149=$A$15,IF(BH150+($B$15*15)&gt;100,100,BH150+($B$15*15)),IF(BI149=$A$14,IF(BH150+($B$14*15)&gt;100,100,BH150+($B$14*15)),IF(BI149=$A$16,IF(BH150+$B$16*15&gt;100,100,BH150+$B$16*15),BH150)))))</f>
        <v>67.183333333333337</v>
      </c>
      <c r="BJ150" s="316">
        <f t="shared" ref="BJ150" si="4239">IF(BJ149=$A$12,BI150+($B$12*15),IF(BJ149=$A$13,BI150+($B$13*15),IF(BJ149=$A$15,IF(BI150+($B$15*15)&gt;100,100,BI150+($B$15*15)),IF(BJ149=$A$14,IF(BI150+($B$14*15)&gt;100,100,BI150+($B$14*15)),IF(BJ149=$A$16,IF(BI150+$B$16*15&gt;100,100,BI150+$B$16*15),BI150)))))</f>
        <v>65.260000000000005</v>
      </c>
      <c r="BK150" s="316">
        <f t="shared" ref="BK150" si="4240">IF(BK149=$A$12,BJ150+($B$12*15),IF(BK149=$A$13,BJ150+($B$13*15),IF(BK149=$A$15,IF(BJ150+($B$15*15)&gt;100,100,BJ150+($B$15*15)),IF(BK149=$A$14,IF(BJ150+($B$14*15)&gt;100,100,BJ150+($B$14*15)),IF(BK149=$A$16,IF(BJ150+$B$16*15&gt;100,100,BJ150+$B$16*15),BJ150)))))</f>
        <v>63.336666666666673</v>
      </c>
      <c r="BL150" s="316">
        <f t="shared" ref="BL150" si="4241">IF(BL149=$A$12,BK150+($B$12*15),IF(BL149=$A$13,BK150+($B$13*15),IF(BL149=$A$15,IF(BK150+($B$15*15)&gt;100,100,BK150+($B$15*15)),IF(BL149=$A$14,IF(BK150+($B$14*15)&gt;100,100,BK150+($B$14*15)),IF(BL149=$A$16,IF(BK150+$B$16*15&gt;100,100,BK150+$B$16*15),BK150)))))</f>
        <v>61.413333333333341</v>
      </c>
      <c r="BM150" s="316">
        <f t="shared" ref="BM150" si="4242">IF(BM149=$A$12,BL150+($B$12*15),IF(BM149=$A$13,BL150+($B$13*15),IF(BM149=$A$15,IF(BL150+($B$15*15)&gt;100,100,BL150+($B$15*15)),IF(BM149=$A$14,IF(BL150+($B$14*15)&gt;100,100,BL150+($B$14*15)),IF(BM149=$A$16,IF(BL150+$B$16*15&gt;100,100,BL150+$B$16*15),BL150)))))</f>
        <v>59.476666666666674</v>
      </c>
      <c r="BN150" s="316">
        <f t="shared" ref="BN150" si="4243">IF(BN149=$A$12,BM150+($B$12*15),IF(BN149=$A$13,BM150+($B$13*15),IF(BN149=$A$15,IF(BM150+($B$15*15)&gt;100,100,BM150+($B$15*15)),IF(BN149=$A$14,IF(BM150+($B$14*15)&gt;100,100,BM150+($B$14*15)),IF(BN149=$A$16,IF(BM150+$B$16*15&gt;100,100,BM150+$B$16*15),BM150)))))</f>
        <v>57.540000000000006</v>
      </c>
      <c r="BO150" s="316">
        <f t="shared" ref="BO150" si="4244">IF(BO149=$A$12,BN150+($B$12*15),IF(BO149=$A$13,BN150+($B$13*15),IF(BO149=$A$15,IF(BN150+($B$15*15)&gt;100,100,BN150+($B$15*15)),IF(BO149=$A$14,IF(BN150+($B$14*15)&gt;100,100,BN150+($B$14*15)),IF(BO149=$A$16,IF(BN150+$B$16*15&gt;100,100,BN150+$B$16*15),BN150)))))</f>
        <v>55.603333333333339</v>
      </c>
      <c r="BP150" s="316">
        <f t="shared" ref="BP150" si="4245">IF(BP149=$A$12,BO150+($B$12*15),IF(BP149=$A$13,BO150+($B$13*15),IF(BP149=$A$15,IF(BO150+($B$15*15)&gt;100,100,BO150+($B$15*15)),IF(BP149=$A$14,IF(BO150+($B$14*15)&gt;100,100,BO150+($B$14*15)),IF(BP149=$A$16,IF(BO150+$B$16*15&gt;100,100,BO150+$B$16*15),BO150)))))</f>
        <v>53.680000000000007</v>
      </c>
      <c r="BQ150" s="316">
        <f t="shared" ref="BQ150" si="4246">IF(BQ149=$A$12,BP150+($B$12*15),IF(BQ149=$A$13,BP150+($B$13*15),IF(BQ149=$A$15,IF(BP150+($B$15*15)&gt;100,100,BP150+($B$15*15)),IF(BQ149=$A$14,IF(BP150+($B$14*15)&gt;100,100,BP150+($B$14*15)),IF(BQ149=$A$16,IF(BP150+$B$16*15&gt;100,100,BP150+$B$16*15),BP150)))))</f>
        <v>51.756666666666675</v>
      </c>
      <c r="BR150" s="316">
        <f t="shared" ref="BR150" si="4247">IF(BR149=$A$12,BQ150+($B$12*15),IF(BR149=$A$13,BQ150+($B$13*15),IF(BR149=$A$15,IF(BQ150+($B$15*15)&gt;100,100,BQ150+($B$15*15)),IF(BR149=$A$14,IF(BQ150+($B$14*15)&gt;100,100,BQ150+($B$14*15)),IF(BR149=$A$16,IF(BQ150+$B$16*15&gt;100,100,BQ150+$B$16*15),BQ150)))))</f>
        <v>49.833333333333343</v>
      </c>
      <c r="BS150" s="316">
        <f t="shared" ref="BS150" si="4248">IF(BS149=$A$12,BR150+($B$12*15),IF(BS149=$A$13,BR150+($B$13*15),IF(BS149=$A$15,IF(BR150+($B$15*15)&gt;100,100,BR150+($B$15*15)),IF(BS149=$A$14,IF(BR150+($B$14*15)&gt;100,100,BR150+($B$14*15)),IF(BS149=$A$16,IF(BR150+$B$16*15&gt;100,100,BR150+$B$16*15),BR150)))))</f>
        <v>47.896666666666675</v>
      </c>
      <c r="BT150" s="316">
        <f t="shared" ref="BT150" si="4249">IF(BT149=$A$12,BS150+($B$12*15),IF(BT149=$A$13,BS150+($B$13*15),IF(BT149=$A$15,IF(BS150+($B$15*15)&gt;100,100,BS150+($B$15*15)),IF(BT149=$A$14,IF(BS150+($B$14*15)&gt;100,100,BS150+($B$14*15)),IF(BT149=$A$16,IF(BS150+$B$16*15&gt;100,100,BS150+$B$16*15),BS150)))))</f>
        <v>45.960000000000008</v>
      </c>
      <c r="BU150" s="316">
        <f t="shared" ref="BU150" si="4250">IF(BU149=$A$12,BT150+($B$12*15),IF(BU149=$A$13,BT150+($B$13*15),IF(BU149=$A$15,IF(BT150+($B$15*15)&gt;100,100,BT150+($B$15*15)),IF(BU149=$A$14,IF(BT150+($B$14*15)&gt;100,100,BT150+($B$14*15)),IF(BU149=$A$16,IF(BT150+$B$16*15&gt;100,100,BT150+$B$16*15),BT150)))))</f>
        <v>44.023333333333341</v>
      </c>
      <c r="BV150" s="316">
        <f t="shared" ref="BV150" si="4251">IF(BV149=$A$12,BU150+($B$12*15),IF(BV149=$A$13,BU150+($B$13*15),IF(BV149=$A$15,IF(BU150+($B$15*15)&gt;100,100,BU150+($B$15*15)),IF(BV149=$A$14,IF(BU150+($B$14*15)&gt;100,100,BU150+($B$14*15)),IF(BV149=$A$16,IF(BU150+$B$16*15&gt;100,100,BU150+$B$16*15),BU150)))))</f>
        <v>42.100000000000009</v>
      </c>
      <c r="BW150" s="316">
        <f t="shared" ref="BW150" si="4252">IF(BW149=$A$12,BV150+($B$12*15),IF(BW149=$A$13,BV150+($B$13*15),IF(BW149=$A$15,IF(BV150+($B$15*15)&gt;100,100,BV150+($B$15*15)),IF(BW149=$A$14,IF(BV150+($B$14*15)&gt;100,100,BV150+($B$14*15)),IF(BW149=$A$16,IF(BV150+$B$16*15&gt;100,100,BV150+$B$16*15),BV150)))))</f>
        <v>67.100000000000009</v>
      </c>
      <c r="BX150" s="316">
        <f t="shared" ref="BX150" si="4253">IF(BX149=$A$12,BW150+($B$12*15),IF(BX149=$A$13,BW150+($B$13*15),IF(BX149=$A$15,IF(BW150+($B$15*15)&gt;100,100,BW150+($B$15*15)),IF(BX149=$A$14,IF(BW150+($B$14*15)&gt;100,100,BW150+($B$14*15)),IF(BX149=$A$16,IF(BW150+$B$16*15&gt;100,100,BW150+$B$16*15),BW150)))))</f>
        <v>92.100000000000009</v>
      </c>
      <c r="BY150" s="316">
        <f t="shared" ref="BY150" si="4254">IF(BY149=$A$12,BX150+($B$12*15),IF(BY149=$A$13,BX150+($B$13*15),IF(BY149=$A$15,IF(BX150+($B$15*15)&gt;100,100,BX150+($B$15*15)),IF(BY149=$A$14,IF(BX150+($B$14*15)&gt;100,100,BX150+($B$14*15)),IF(BY149=$A$16,IF(BX150+$B$16*15&gt;100,100,BX150+$B$16*15),BX150)))))</f>
        <v>100</v>
      </c>
      <c r="BZ150" s="316">
        <f t="shared" ref="BZ150" si="4255">IF(BZ149=$A$12,BY150+($B$12*15),IF(BZ149=$A$13,BY150+($B$13*15),IF(BZ149=$A$15,IF(BY150+($B$15*15)&gt;100,100,BY150+($B$15*15)),IF(BZ149=$A$14,IF(BY150+($B$14*15)&gt;100,100,BY150+($B$14*15)),IF(BZ149=$A$16,IF(BY150+$B$16*15&gt;100,100,BY150+$B$16*15),BY150)))))</f>
        <v>100</v>
      </c>
      <c r="CA150" s="316">
        <f t="shared" ref="CA150" si="4256">IF(CA149=$A$12,BZ150+($B$12*15),IF(CA149=$A$13,BZ150+($B$13*15),IF(CA149=$A$15,IF(BZ150+($B$15*15)&gt;100,100,BZ150+($B$15*15)),IF(CA149=$A$14,IF(BZ150+($B$14*15)&gt;100,100,BZ150+($B$14*15)),IF(CA149=$A$16,IF(BZ150+$B$16*15&gt;100,100,BZ150+$B$16*15),BZ150)))))</f>
        <v>100</v>
      </c>
      <c r="CB150" s="316">
        <f t="shared" ref="CB150" si="4257">IF(CB149=$A$12,CA150+($B$12*15),IF(CB149=$A$13,CA150+($B$13*15),IF(CB149=$A$15,IF(CA150+($B$15*15)&gt;100,100,CA150+($B$15*15)),IF(CB149=$A$14,IF(CA150+($B$14*15)&gt;100,100,CA150+($B$14*15)),IF(CB149=$A$16,IF(CA150+$B$16*15&gt;100,100,CA150+$B$16*15),CA150)))))</f>
        <v>100</v>
      </c>
      <c r="CC150" s="316">
        <f t="shared" ref="CC150" si="4258">IF(CC149=$A$12,CB150+($B$12*15),IF(CC149=$A$13,CB150+($B$13*15),IF(CC149=$A$15,IF(CB150+($B$15*15)&gt;100,100,CB150+($B$15*15)),IF(CC149=$A$14,IF(CB150+($B$14*15)&gt;100,100,CB150+($B$14*15)),IF(CC149=$A$16,IF(CB150+$B$16*15&gt;100,100,CB150+$B$16*15),CB150)))))</f>
        <v>100</v>
      </c>
      <c r="CD150" s="316">
        <f t="shared" ref="CD150" si="4259">IF(CD149=$A$12,CC150+($B$12*15),IF(CD149=$A$13,CC150+($B$13*15),IF(CD149=$A$15,IF(CC150+($B$15*15)&gt;100,100,CC150+($B$15*15)),IF(CD149=$A$14,IF(CC150+($B$14*15)&gt;100,100,CC150+($B$14*15)),IF(CD149=$A$16,IF(CC150+$B$16*15&gt;100,100,CC150+$B$16*15),CC150)))))</f>
        <v>100</v>
      </c>
      <c r="CE150" s="316">
        <f t="shared" ref="CE150" si="4260">IF(CE149=$A$12,CD150+($B$12*15),IF(CE149=$A$13,CD150+($B$13*15),IF(CE149=$A$15,IF(CD150+($B$15*15)&gt;100,100,CD150+($B$15*15)),IF(CE149=$A$14,IF(CD150+($B$14*15)&gt;100,100,CD150+($B$14*15)),IF(CE149=$A$16,IF(CD150+$B$16*15&gt;100,100,CD150+$B$16*15),CD150)))))</f>
        <v>100</v>
      </c>
      <c r="CF150" s="316">
        <f t="shared" ref="CF150" si="4261">IF(CF149=$A$12,CE150+($B$12*15),IF(CF149=$A$13,CE150+($B$13*15),IF(CF149=$A$15,IF(CE150+($B$15*15)&gt;100,100,CE150+($B$15*15)),IF(CF149=$A$14,IF(CE150+($B$14*15)&gt;100,100,CE150+($B$14*15)),IF(CF149=$A$16,IF(CE150+$B$16*15&gt;100,100,CE150+$B$16*15),CE150)))))</f>
        <v>100</v>
      </c>
      <c r="CG150" s="316">
        <f t="shared" ref="CG150" si="4262">IF(CG149=$A$12,CF150+($B$12*15),IF(CG149=$A$13,CF150+($B$13*15),IF(CG149=$A$15,IF(CF150+($B$15*15)&gt;100,100,CF150+($B$15*15)),IF(CG149=$A$14,IF(CF150+($B$14*15)&gt;100,100,CF150+($B$14*15)),IF(CG149=$A$16,IF(CF150+$B$16*15&gt;100,100,CF150+$B$16*15),CF150)))))</f>
        <v>100</v>
      </c>
      <c r="CH150" s="316">
        <f t="shared" ref="CH150" si="4263">IF(CH149=$A$12,CG150+($B$12*15),IF(CH149=$A$13,CG150+($B$13*15),IF(CH149=$A$15,IF(CG150+($B$15*15)&gt;100,100,CG150+($B$15*15)),IF(CH149=$A$14,IF(CG150+($B$14*15)&gt;100,100,CG150+($B$14*15)),IF(CH149=$A$16,IF(CG150+$B$16*15&gt;100,100,CG150+$B$16*15),CG150)))))</f>
        <v>100</v>
      </c>
      <c r="CI150" s="316">
        <f t="shared" ref="CI150" si="4264">IF(CI149=$A$12,CH150+($B$12*15),IF(CI149=$A$13,CH150+($B$13*15),IF(CI149=$A$15,IF(CH150+($B$15*15)&gt;100,100,CH150+($B$15*15)),IF(CI149=$A$14,IF(CH150+($B$14*15)&gt;100,100,CH150+($B$14*15)),IF(CI149=$A$16,IF(CH150+$B$16*15&gt;100,100,CH150+$B$16*15),CH150)))))</f>
        <v>100</v>
      </c>
      <c r="CJ150" s="316">
        <f t="shared" ref="CJ150" si="4265">IF(CJ149=$A$12,CI150+($B$12*15),IF(CJ149=$A$13,CI150+($B$13*15),IF(CJ149=$A$15,IF(CI150+($B$15*15)&gt;100,100,CI150+($B$15*15)),IF(CJ149=$A$14,IF(CI150+($B$14*15)&gt;100,100,CI150+($B$14*15)),IF(CJ149=$A$16,IF(CI150+$B$16*15&gt;100,100,CI150+$B$16*15),CI150)))))</f>
        <v>100</v>
      </c>
      <c r="CK150" s="316">
        <f t="shared" ref="CK150" si="4266">IF(CK149=$A$12,CJ150+($B$12*15),IF(CK149=$A$13,CJ150+($B$13*15),IF(CK149=$A$15,IF(CJ150+($B$15*15)&gt;100,100,CJ150+($B$15*15)),IF(CK149=$A$14,IF(CJ150+($B$14*15)&gt;100,100,CJ150+($B$14*15)),IF(CK149=$A$16,IF(CJ150+$B$16*15&gt;100,100,CJ150+$B$16*15),CJ150)))))</f>
        <v>100</v>
      </c>
      <c r="CL150" s="316">
        <f t="shared" ref="CL150" si="4267">IF(CL149=$A$12,CK150+($B$12*15),IF(CL149=$A$13,CK150+($B$13*15),IF(CL149=$A$15,IF(CK150+($B$15*15)&gt;100,100,CK150+($B$15*15)),IF(CL149=$A$14,IF(CK150+($B$14*15)&gt;100,100,CK150+($B$14*15)),IF(CL149=$A$16,IF(CK150+$B$16*15&gt;100,100,CK150+$B$16*15),CK150)))))</f>
        <v>100</v>
      </c>
      <c r="CM150" s="316">
        <f t="shared" ref="CM150" si="4268">IF(CM149=$A$12,CL150+($B$12*15),IF(CM149=$A$13,CL150+($B$13*15),IF(CM149=$A$15,IF(CL150+($B$15*15)&gt;100,100,CL150+($B$15*15)),IF(CM149=$A$14,IF(CL150+($B$14*15)&gt;100,100,CL150+($B$14*15)),IF(CM149=$A$16,IF(CL150+$B$16*15&gt;100,100,CL150+$B$16*15),CL150)))))</f>
        <v>100</v>
      </c>
      <c r="CN150" s="316">
        <f t="shared" ref="CN150" si="4269">IF(CN149=$A$12,CM150+($B$12*15),IF(CN149=$A$13,CM150+($B$13*15),IF(CN149=$A$15,IF(CM150+($B$15*15)&gt;100,100,CM150+($B$15*15)),IF(CN149=$A$14,IF(CM150+($B$14*15)&gt;100,100,CM150+($B$14*15)),IF(CN149=$A$16,IF(CM150+$B$16*15&gt;100,100,CM150+$B$16*15),CM150)))))</f>
        <v>100</v>
      </c>
      <c r="CO150" s="316">
        <f t="shared" ref="CO150" si="4270">IF(CO149=$A$12,CN150+($B$12*15),IF(CO149=$A$13,CN150+($B$13*15),IF(CO149=$A$15,IF(CN150+($B$15*15)&gt;100,100,CN150+($B$15*15)),IF(CO149=$A$14,IF(CN150+($B$14*15)&gt;100,100,CN150+($B$14*15)),IF(CO149=$A$16,IF(CN150+$B$16*15&gt;100,100,CN150+$B$16*15),CN150)))))</f>
        <v>100</v>
      </c>
      <c r="CP150" s="316">
        <f t="shared" ref="CP150" si="4271">IF(CP149=$A$12,CO150+($B$12*15),IF(CP149=$A$13,CO150+($B$13*15),IF(CP149=$A$15,IF(CO150+($B$15*15)&gt;100,100,CO150+($B$15*15)),IF(CP149=$A$14,IF(CO150+($B$14*15)&gt;100,100,CO150+($B$14*15)),IF(CP149=$A$16,IF(CO150+$B$16*15&gt;100,100,CO150+$B$16*15),CO150)))))</f>
        <v>100</v>
      </c>
      <c r="CQ150" s="316">
        <f t="shared" ref="CQ150" si="4272">IF(CQ149=$A$12,CP150+($B$12*15),IF(CQ149=$A$13,CP150+($B$13*15),IF(CQ149=$A$15,IF(CP150+($B$15*15)&gt;100,100,CP150+($B$15*15)),IF(CQ149=$A$14,IF(CP150+($B$14*15)&gt;100,100,CP150+($B$14*15)),IF(CQ149=$A$16,IF(CP150+$B$16*15&gt;100,100,CP150+$B$16*15),CP150)))))</f>
        <v>100</v>
      </c>
      <c r="CR150" s="316">
        <f t="shared" ref="CR150" si="4273">IF(CR149=$A$12,CQ150+($B$12*15),IF(CR149=$A$13,CQ150+($B$13*15),IF(CR149=$A$15,IF(CQ150+($B$15*15)&gt;100,100,CQ150+($B$15*15)),IF(CR149=$A$14,IF(CQ150+($B$14*15)&gt;100,100,CQ150+($B$14*15)),IF(CR149=$A$16,IF(CQ150+$B$16*15&gt;100,100,CQ150+$B$16*15),CQ150)))))</f>
        <v>100</v>
      </c>
      <c r="CS150" s="316">
        <f t="shared" ref="CS150" si="4274">IF(CS149=$A$12,CR150+($B$12*15),IF(CS149=$A$13,CR150+($B$13*15),IF(CS149=$A$15,IF(CR150+($B$15*15)&gt;100,100,CR150+($B$15*15)),IF(CS149=$A$14,IF(CR150+($B$14*15)&gt;100,100,CR150+($B$14*15)),IF(CS149=$A$16,IF(CR150+$B$16*15&gt;100,100,CR150+$B$16*15),CR150)))))</f>
        <v>100</v>
      </c>
      <c r="CT150" s="316">
        <f t="shared" ref="CT150" si="4275">IF(CT149=$A$12,CS150+($B$12*15),IF(CT149=$A$13,CS150+($B$13*15),IF(CT149=$A$15,IF(CS150+($B$15*15)&gt;100,100,CS150+($B$15*15)),IF(CT149=$A$14,IF(CS150+($B$14*15)&gt;100,100,CS150+($B$14*15)),IF(CT149=$A$16,IF(CS150+$B$16*15&gt;100,100,CS150+$B$16*15),CS150)))))</f>
        <v>100</v>
      </c>
      <c r="CU150" s="316">
        <f t="shared" ref="CU150" si="4276">IF(CU149=$A$12,CT150+($B$12*15),IF(CU149=$A$13,CT150+($B$13*15),IF(CU149=$A$15,IF(CT150+($B$15*15)&gt;100,100,CT150+($B$15*15)),IF(CU149=$A$14,IF(CT150+($B$14*15)&gt;100,100,CT150+($B$14*15)),IF(CU149=$A$16,IF(CT150+$B$16*15&gt;100,100,CT150+$B$16*15),CT150)))))</f>
        <v>100</v>
      </c>
      <c r="CV150" s="316">
        <f t="shared" ref="CV150" si="4277">IF(CV149=$A$12,CU150+($B$12*15),IF(CV149=$A$13,CU150+($B$13*15),IF(CV149=$A$15,IF(CU150+($B$15*15)&gt;100,100,CU150+($B$15*15)),IF(CV149=$A$14,IF(CU150+($B$14*15)&gt;100,100,CU150+($B$14*15)),IF(CV149=$A$16,IF(CU150+$B$16*15&gt;100,100,CU150+$B$16*15),CU150)))))</f>
        <v>100</v>
      </c>
      <c r="CW150" s="311">
        <f t="shared" ref="CW150" si="4278">CL150-10</f>
        <v>90</v>
      </c>
    </row>
    <row r="151" spans="1:101" s="303" customFormat="1" ht="12" x14ac:dyDescent="0.2">
      <c r="A151" s="468"/>
      <c r="B151" s="419" t="s">
        <v>56</v>
      </c>
      <c r="C151" s="304" t="s">
        <v>44</v>
      </c>
      <c r="D151" s="314" t="s">
        <v>45</v>
      </c>
      <c r="E151" s="316"/>
      <c r="F151" s="316"/>
      <c r="G151" s="316"/>
      <c r="H151" s="316" t="s">
        <v>23</v>
      </c>
      <c r="I151" s="316" t="s">
        <v>23</v>
      </c>
      <c r="J151" s="316" t="s">
        <v>23</v>
      </c>
      <c r="K151" s="316" t="s">
        <v>207</v>
      </c>
      <c r="L151" s="316" t="s">
        <v>207</v>
      </c>
      <c r="M151" s="316" t="s">
        <v>207</v>
      </c>
      <c r="N151" s="316" t="s">
        <v>23</v>
      </c>
      <c r="O151" s="316" t="s">
        <v>23</v>
      </c>
      <c r="P151" s="316" t="s">
        <v>23</v>
      </c>
      <c r="Q151" s="316" t="s">
        <v>207</v>
      </c>
      <c r="R151" s="316" t="s">
        <v>207</v>
      </c>
      <c r="S151" s="316" t="s">
        <v>207</v>
      </c>
      <c r="T151" s="316" t="s">
        <v>23</v>
      </c>
      <c r="U151" s="316" t="s">
        <v>23</v>
      </c>
      <c r="V151" s="316" t="s">
        <v>23</v>
      </c>
      <c r="W151" s="316" t="s">
        <v>207</v>
      </c>
      <c r="X151" s="316" t="s">
        <v>207</v>
      </c>
      <c r="Y151" s="316" t="s">
        <v>207</v>
      </c>
      <c r="Z151" s="316" t="s">
        <v>23</v>
      </c>
      <c r="AA151" s="316" t="s">
        <v>23</v>
      </c>
      <c r="AB151" s="316" t="s">
        <v>23</v>
      </c>
      <c r="AC151" s="316" t="s">
        <v>207</v>
      </c>
      <c r="AD151" s="316" t="s">
        <v>207</v>
      </c>
      <c r="AE151" s="316" t="s">
        <v>207</v>
      </c>
      <c r="AF151" s="316" t="s">
        <v>23</v>
      </c>
      <c r="AG151" s="316" t="s">
        <v>23</v>
      </c>
      <c r="AH151" s="316" t="s">
        <v>23</v>
      </c>
      <c r="AI151" s="316" t="s">
        <v>207</v>
      </c>
      <c r="AJ151" s="316" t="s">
        <v>207</v>
      </c>
      <c r="AK151" s="316" t="s">
        <v>207</v>
      </c>
      <c r="AL151" s="316" t="s">
        <v>23</v>
      </c>
      <c r="AM151" s="316" t="s">
        <v>23</v>
      </c>
      <c r="AN151" s="316" t="s">
        <v>23</v>
      </c>
      <c r="AO151" s="316" t="s">
        <v>207</v>
      </c>
      <c r="AP151" s="316" t="s">
        <v>207</v>
      </c>
      <c r="AQ151" s="317" t="s">
        <v>13</v>
      </c>
      <c r="AR151" s="317" t="s">
        <v>13</v>
      </c>
      <c r="AS151" s="317" t="s">
        <v>13</v>
      </c>
      <c r="AT151" s="317" t="s">
        <v>13</v>
      </c>
      <c r="AU151" s="316" t="s">
        <v>207</v>
      </c>
      <c r="AV151" s="316" t="s">
        <v>23</v>
      </c>
      <c r="AW151" s="316" t="s">
        <v>23</v>
      </c>
      <c r="AX151" s="316" t="s">
        <v>23</v>
      </c>
      <c r="AY151" s="316" t="s">
        <v>207</v>
      </c>
      <c r="AZ151" s="316" t="s">
        <v>207</v>
      </c>
      <c r="BA151" s="316" t="s">
        <v>207</v>
      </c>
      <c r="BB151" s="316" t="s">
        <v>23</v>
      </c>
      <c r="BC151" s="316" t="s">
        <v>23</v>
      </c>
      <c r="BD151" s="316" t="s">
        <v>23</v>
      </c>
      <c r="BE151" s="316" t="s">
        <v>207</v>
      </c>
      <c r="BF151" s="316" t="s">
        <v>207</v>
      </c>
      <c r="BG151" s="316" t="s">
        <v>207</v>
      </c>
      <c r="BH151" s="316" t="s">
        <v>23</v>
      </c>
      <c r="BI151" s="316" t="s">
        <v>23</v>
      </c>
      <c r="BJ151" s="316" t="s">
        <v>23</v>
      </c>
      <c r="BK151" s="316" t="s">
        <v>207</v>
      </c>
      <c r="BL151" s="316" t="s">
        <v>207</v>
      </c>
      <c r="BM151" s="316" t="s">
        <v>207</v>
      </c>
      <c r="BN151" s="316" t="s">
        <v>23</v>
      </c>
      <c r="BO151" s="316" t="s">
        <v>23</v>
      </c>
      <c r="BP151" s="316" t="s">
        <v>23</v>
      </c>
      <c r="BQ151" s="316" t="s">
        <v>207</v>
      </c>
      <c r="BR151" s="316" t="s">
        <v>207</v>
      </c>
      <c r="BS151" s="316" t="s">
        <v>207</v>
      </c>
      <c r="BT151" s="316" t="s">
        <v>23</v>
      </c>
      <c r="BU151" s="316" t="s">
        <v>23</v>
      </c>
      <c r="BV151" s="316" t="s">
        <v>23</v>
      </c>
      <c r="BW151" s="316" t="s">
        <v>207</v>
      </c>
      <c r="BX151" s="316" t="s">
        <v>207</v>
      </c>
      <c r="BY151" s="317" t="s">
        <v>13</v>
      </c>
      <c r="BZ151" s="317" t="s">
        <v>13</v>
      </c>
      <c r="CA151" s="317" t="s">
        <v>13</v>
      </c>
      <c r="CB151" s="317" t="s">
        <v>13</v>
      </c>
      <c r="CC151" s="316"/>
      <c r="CD151" s="316"/>
      <c r="CE151" s="316"/>
      <c r="CF151" s="316"/>
      <c r="CG151" s="316"/>
      <c r="CH151" s="316"/>
      <c r="CI151" s="316"/>
      <c r="CJ151" s="316"/>
      <c r="CK151" s="316"/>
      <c r="CL151" s="316"/>
      <c r="CM151" s="316"/>
      <c r="CN151" s="316"/>
      <c r="CO151" s="316"/>
      <c r="CP151" s="316"/>
      <c r="CQ151" s="316"/>
      <c r="CR151" s="316"/>
      <c r="CS151" s="316"/>
      <c r="CT151" s="316"/>
      <c r="CU151" s="316"/>
      <c r="CV151" s="316"/>
      <c r="CW151" s="303" t="s">
        <v>46</v>
      </c>
    </row>
    <row r="152" spans="1:101" s="303" customFormat="1" ht="12" x14ac:dyDescent="0.2">
      <c r="A152" s="468"/>
      <c r="B152" s="420"/>
      <c r="C152" s="304" t="s">
        <v>37</v>
      </c>
      <c r="D152" s="315">
        <f>CW118</f>
        <v>79.839999999999975</v>
      </c>
      <c r="E152" s="316">
        <f>IF(E151=$A$12,D152+($B$12*15),IF(E151=$A$13,D152+($B$13*15),IF(E151=$A$15,IF(D152+($B$15*15)&gt;100,100,D152+($B$15*15)),IF(E151=$A$14,IF(D152+($B$14*15)&gt;100,100,D152+($B$14*15)),IF(E151=$A$16,IF(D152+$B$16*15&gt;100,100,D152+$B$16*15),D152)))))</f>
        <v>79.839999999999975</v>
      </c>
      <c r="F152" s="316">
        <f t="shared" ref="F152" si="4279">IF(F151=$A$12,E152+($B$12*15),IF(F151=$A$13,E152+($B$13*15),IF(F151=$A$15,IF(E152+($B$15*15)&gt;100,100,E152+($B$15*15)),IF(F151=$A$14,IF(E152+($B$14*15)&gt;100,100,E152+($B$14*15)),IF(F151=$A$16,IF(E152+$B$16*15&gt;100,100,E152+$B$16*15),E152)))))</f>
        <v>79.839999999999975</v>
      </c>
      <c r="G152" s="316">
        <f t="shared" ref="G152" si="4280">IF(G151=$A$12,F152+($B$12*15),IF(G151=$A$13,F152+($B$13*15),IF(G151=$A$15,IF(F152+($B$15*15)&gt;100,100,F152+($B$15*15)),IF(G151=$A$14,IF(F152+($B$14*15)&gt;100,100,F152+($B$14*15)),IF(G151=$A$16,IF(F152+$B$16*15&gt;100,100,F152+$B$16*15),F152)))))</f>
        <v>79.839999999999975</v>
      </c>
      <c r="H152" s="316">
        <f t="shared" ref="H152" si="4281">IF(H151=$A$12,G152+($B$12*15),IF(H151=$A$13,G152+($B$13*15),IF(H151=$A$15,IF(G152+($B$15*15)&gt;100,100,G152+($B$15*15)),IF(H151=$A$14,IF(G152+($B$14*15)&gt;100,100,G152+($B$14*15)),IF(H151=$A$16,IF(G152+$B$16*15&gt;100,100,G152+$B$16*15),G152)))))</f>
        <v>77.903333333333308</v>
      </c>
      <c r="I152" s="316">
        <f t="shared" ref="I152" si="4282">IF(I151=$A$12,H152+($B$12*15),IF(I151=$A$13,H152+($B$13*15),IF(I151=$A$15,IF(H152+($B$15*15)&gt;100,100,H152+($B$15*15)),IF(I151=$A$14,IF(H152+($B$14*15)&gt;100,100,H152+($B$14*15)),IF(I151=$A$16,IF(H152+$B$16*15&gt;100,100,H152+$B$16*15),H152)))))</f>
        <v>75.96666666666664</v>
      </c>
      <c r="J152" s="316">
        <f t="shared" ref="J152" si="4283">IF(J151=$A$12,I152+($B$12*15),IF(J151=$A$13,I152+($B$13*15),IF(J151=$A$15,IF(I152+($B$15*15)&gt;100,100,I152+($B$15*15)),IF(J151=$A$14,IF(I152+($B$14*15)&gt;100,100,I152+($B$14*15)),IF(J151=$A$16,IF(I152+$B$16*15&gt;100,100,I152+$B$16*15),I152)))))</f>
        <v>74.029999999999973</v>
      </c>
      <c r="K152" s="316">
        <f t="shared" ref="K152" si="4284">IF(K151=$A$12,J152+($B$12*15),IF(K151=$A$13,J152+($B$13*15),IF(K151=$A$15,IF(J152+($B$15*15)&gt;100,100,J152+($B$15*15)),IF(K151=$A$14,IF(J152+($B$14*15)&gt;100,100,J152+($B$14*15)),IF(K151=$A$16,IF(J152+$B$16*15&gt;100,100,J152+$B$16*15),J152)))))</f>
        <v>72.106666666666641</v>
      </c>
      <c r="L152" s="316">
        <f t="shared" ref="L152" si="4285">IF(L151=$A$12,K152+($B$12*15),IF(L151=$A$13,K152+($B$13*15),IF(L151=$A$15,IF(K152+($B$15*15)&gt;100,100,K152+($B$15*15)),IF(L151=$A$14,IF(K152+($B$14*15)&gt;100,100,K152+($B$14*15)),IF(L151=$A$16,IF(K152+$B$16*15&gt;100,100,K152+$B$16*15),K152)))))</f>
        <v>70.183333333333309</v>
      </c>
      <c r="M152" s="316">
        <f t="shared" ref="M152" si="4286">IF(M151=$A$12,L152+($B$12*15),IF(M151=$A$13,L152+($B$13*15),IF(M151=$A$15,IF(L152+($B$15*15)&gt;100,100,L152+($B$15*15)),IF(M151=$A$14,IF(L152+($B$14*15)&gt;100,100,L152+($B$14*15)),IF(M151=$A$16,IF(L152+$B$16*15&gt;100,100,L152+$B$16*15),L152)))))</f>
        <v>68.259999999999977</v>
      </c>
      <c r="N152" s="316">
        <f t="shared" ref="N152" si="4287">IF(N151=$A$12,M152+($B$12*15),IF(N151=$A$13,M152+($B$13*15),IF(N151=$A$15,IF(M152+($B$15*15)&gt;100,100,M152+($B$15*15)),IF(N151=$A$14,IF(M152+($B$14*15)&gt;100,100,M152+($B$14*15)),IF(N151=$A$16,IF(M152+$B$16*15&gt;100,100,M152+$B$16*15),M152)))))</f>
        <v>66.323333333333309</v>
      </c>
      <c r="O152" s="316">
        <f t="shared" ref="O152" si="4288">IF(O151=$A$12,N152+($B$12*15),IF(O151=$A$13,N152+($B$13*15),IF(O151=$A$15,IF(N152+($B$15*15)&gt;100,100,N152+($B$15*15)),IF(O151=$A$14,IF(N152+($B$14*15)&gt;100,100,N152+($B$14*15)),IF(O151=$A$16,IF(N152+$B$16*15&gt;100,100,N152+$B$16*15),N152)))))</f>
        <v>64.386666666666642</v>
      </c>
      <c r="P152" s="316">
        <f t="shared" ref="P152" si="4289">IF(P151=$A$12,O152+($B$12*15),IF(P151=$A$13,O152+($B$13*15),IF(P151=$A$15,IF(O152+($B$15*15)&gt;100,100,O152+($B$15*15)),IF(P151=$A$14,IF(O152+($B$14*15)&gt;100,100,O152+($B$14*15)),IF(P151=$A$16,IF(O152+$B$16*15&gt;100,100,O152+$B$16*15),O152)))))</f>
        <v>62.449999999999974</v>
      </c>
      <c r="Q152" s="316">
        <f t="shared" ref="Q152" si="4290">IF(Q151=$A$12,P152+($B$12*15),IF(Q151=$A$13,P152+($B$13*15),IF(Q151=$A$15,IF(P152+($B$15*15)&gt;100,100,P152+($B$15*15)),IF(Q151=$A$14,IF(P152+($B$14*15)&gt;100,100,P152+($B$14*15)),IF(Q151=$A$16,IF(P152+$B$16*15&gt;100,100,P152+$B$16*15),P152)))))</f>
        <v>60.526666666666642</v>
      </c>
      <c r="R152" s="316">
        <f t="shared" ref="R152" si="4291">IF(R151=$A$12,Q152+($B$12*15),IF(R151=$A$13,Q152+($B$13*15),IF(R151=$A$15,IF(Q152+($B$15*15)&gt;100,100,Q152+($B$15*15)),IF(R151=$A$14,IF(Q152+($B$14*15)&gt;100,100,Q152+($B$14*15)),IF(R151=$A$16,IF(Q152+$B$16*15&gt;100,100,Q152+$B$16*15),Q152)))))</f>
        <v>58.60333333333331</v>
      </c>
      <c r="S152" s="316">
        <f t="shared" ref="S152" si="4292">IF(S151=$A$12,R152+($B$12*15),IF(S151=$A$13,R152+($B$13*15),IF(S151=$A$15,IF(R152+($B$15*15)&gt;100,100,R152+($B$15*15)),IF(S151=$A$14,IF(R152+($B$14*15)&gt;100,100,R152+($B$14*15)),IF(S151=$A$16,IF(R152+$B$16*15&gt;100,100,R152+$B$16*15),R152)))))</f>
        <v>56.679999999999978</v>
      </c>
      <c r="T152" s="316">
        <f t="shared" ref="T152" si="4293">IF(T151=$A$12,S152+($B$12*15),IF(T151=$A$13,S152+($B$13*15),IF(T151=$A$15,IF(S152+($B$15*15)&gt;100,100,S152+($B$15*15)),IF(T151=$A$14,IF(S152+($B$14*15)&gt;100,100,S152+($B$14*15)),IF(T151=$A$16,IF(S152+$B$16*15&gt;100,100,S152+$B$16*15),S152)))))</f>
        <v>54.743333333333311</v>
      </c>
      <c r="U152" s="316">
        <f t="shared" ref="U152" si="4294">IF(U151=$A$12,T152+($B$12*15),IF(U151=$A$13,T152+($B$13*15),IF(U151=$A$15,IF(T152+($B$15*15)&gt;100,100,T152+($B$15*15)),IF(U151=$A$14,IF(T152+($B$14*15)&gt;100,100,T152+($B$14*15)),IF(U151=$A$16,IF(T152+$B$16*15&gt;100,100,T152+$B$16*15),T152)))))</f>
        <v>52.806666666666644</v>
      </c>
      <c r="V152" s="316">
        <f t="shared" ref="V152" si="4295">IF(V151=$A$12,U152+($B$12*15),IF(V151=$A$13,U152+($B$13*15),IF(V151=$A$15,IF(U152+($B$15*15)&gt;100,100,U152+($B$15*15)),IF(V151=$A$14,IF(U152+($B$14*15)&gt;100,100,U152+($B$14*15)),IF(V151=$A$16,IF(U152+$B$16*15&gt;100,100,U152+$B$16*15),U152)))))</f>
        <v>50.869999999999976</v>
      </c>
      <c r="W152" s="316">
        <f t="shared" ref="W152" si="4296">IF(W151=$A$12,V152+($B$12*15),IF(W151=$A$13,V152+($B$13*15),IF(W151=$A$15,IF(V152+($B$15*15)&gt;100,100,V152+($B$15*15)),IF(W151=$A$14,IF(V152+($B$14*15)&gt;100,100,V152+($B$14*15)),IF(W151=$A$16,IF(V152+$B$16*15&gt;100,100,V152+$B$16*15),V152)))))</f>
        <v>48.946666666666644</v>
      </c>
      <c r="X152" s="316">
        <f t="shared" ref="X152" si="4297">IF(X151=$A$12,W152+($B$12*15),IF(X151=$A$13,W152+($B$13*15),IF(X151=$A$15,IF(W152+($B$15*15)&gt;100,100,W152+($B$15*15)),IF(X151=$A$14,IF(W152+($B$14*15)&gt;100,100,W152+($B$14*15)),IF(X151=$A$16,IF(W152+$B$16*15&gt;100,100,W152+$B$16*15),W152)))))</f>
        <v>47.023333333333312</v>
      </c>
      <c r="Y152" s="316">
        <f t="shared" ref="Y152" si="4298">IF(Y151=$A$12,X152+($B$12*15),IF(Y151=$A$13,X152+($B$13*15),IF(Y151=$A$15,IF(X152+($B$15*15)&gt;100,100,X152+($B$15*15)),IF(Y151=$A$14,IF(X152+($B$14*15)&gt;100,100,X152+($B$14*15)),IF(Y151=$A$16,IF(X152+$B$16*15&gt;100,100,X152+$B$16*15),X152)))))</f>
        <v>45.09999999999998</v>
      </c>
      <c r="Z152" s="316">
        <f t="shared" ref="Z152" si="4299">IF(Z151=$A$12,Y152+($B$12*15),IF(Z151=$A$13,Y152+($B$13*15),IF(Z151=$A$15,IF(Y152+($B$15*15)&gt;100,100,Y152+($B$15*15)),IF(Z151=$A$14,IF(Y152+($B$14*15)&gt;100,100,Y152+($B$14*15)),IF(Z151=$A$16,IF(Y152+$B$16*15&gt;100,100,Y152+$B$16*15),Y152)))))</f>
        <v>43.163333333333313</v>
      </c>
      <c r="AA152" s="316">
        <f t="shared" ref="AA152" si="4300">IF(AA151=$A$12,Z152+($B$12*15),IF(AA151=$A$13,Z152+($B$13*15),IF(AA151=$A$15,IF(Z152+($B$15*15)&gt;100,100,Z152+($B$15*15)),IF(AA151=$A$14,IF(Z152+($B$14*15)&gt;100,100,Z152+($B$14*15)),IF(AA151=$A$16,IF(Z152+$B$16*15&gt;100,100,Z152+$B$16*15),Z152)))))</f>
        <v>41.226666666666645</v>
      </c>
      <c r="AB152" s="316">
        <f t="shared" ref="AB152" si="4301">IF(AB151=$A$12,AA152+($B$12*15),IF(AB151=$A$13,AA152+($B$13*15),IF(AB151=$A$15,IF(AA152+($B$15*15)&gt;100,100,AA152+($B$15*15)),IF(AB151=$A$14,IF(AA152+($B$14*15)&gt;100,100,AA152+($B$14*15)),IF(AB151=$A$16,IF(AA152+$B$16*15&gt;100,100,AA152+$B$16*15),AA152)))))</f>
        <v>39.289999999999978</v>
      </c>
      <c r="AC152" s="316">
        <f t="shared" ref="AC152" si="4302">IF(AC151=$A$12,AB152+($B$12*15),IF(AC151=$A$13,AB152+($B$13*15),IF(AC151=$A$15,IF(AB152+($B$15*15)&gt;100,100,AB152+($B$15*15)),IF(AC151=$A$14,IF(AB152+($B$14*15)&gt;100,100,AB152+($B$14*15)),IF(AC151=$A$16,IF(AB152+$B$16*15&gt;100,100,AB152+$B$16*15),AB152)))))</f>
        <v>37.366666666666646</v>
      </c>
      <c r="AD152" s="316">
        <f t="shared" ref="AD152" si="4303">IF(AD151=$A$12,AC152+($B$12*15),IF(AD151=$A$13,AC152+($B$13*15),IF(AD151=$A$15,IF(AC152+($B$15*15)&gt;100,100,AC152+($B$15*15)),IF(AD151=$A$14,IF(AC152+($B$14*15)&gt;100,100,AC152+($B$14*15)),IF(AD151=$A$16,IF(AC152+$B$16*15&gt;100,100,AC152+$B$16*15),AC152)))))</f>
        <v>35.443333333333314</v>
      </c>
      <c r="AE152" s="316">
        <f t="shared" ref="AE152" si="4304">IF(AE151=$A$12,AD152+($B$12*15),IF(AE151=$A$13,AD152+($B$13*15),IF(AE151=$A$15,IF(AD152+($B$15*15)&gt;100,100,AD152+($B$15*15)),IF(AE151=$A$14,IF(AD152+($B$14*15)&gt;100,100,AD152+($B$14*15)),IF(AE151=$A$16,IF(AD152+$B$16*15&gt;100,100,AD152+$B$16*15),AD152)))))</f>
        <v>33.519999999999982</v>
      </c>
      <c r="AF152" s="316">
        <f t="shared" ref="AF152" si="4305">IF(AF151=$A$12,AE152+($B$12*15),IF(AF151=$A$13,AE152+($B$13*15),IF(AF151=$A$15,IF(AE152+($B$15*15)&gt;100,100,AE152+($B$15*15)),IF(AF151=$A$14,IF(AE152+($B$14*15)&gt;100,100,AE152+($B$14*15)),IF(AF151=$A$16,IF(AE152+$B$16*15&gt;100,100,AE152+$B$16*15),AE152)))))</f>
        <v>31.583333333333314</v>
      </c>
      <c r="AG152" s="316">
        <f t="shared" ref="AG152" si="4306">IF(AG151=$A$12,AF152+($B$12*15),IF(AG151=$A$13,AF152+($B$13*15),IF(AG151=$A$15,IF(AF152+($B$15*15)&gt;100,100,AF152+($B$15*15)),IF(AG151=$A$14,IF(AF152+($B$14*15)&gt;100,100,AF152+($B$14*15)),IF(AG151=$A$16,IF(AF152+$B$16*15&gt;100,100,AF152+$B$16*15),AF152)))))</f>
        <v>29.646666666666647</v>
      </c>
      <c r="AH152" s="316">
        <f t="shared" ref="AH152" si="4307">IF(AH151=$A$12,AG152+($B$12*15),IF(AH151=$A$13,AG152+($B$13*15),IF(AH151=$A$15,IF(AG152+($B$15*15)&gt;100,100,AG152+($B$15*15)),IF(AH151=$A$14,IF(AG152+($B$14*15)&gt;100,100,AG152+($B$14*15)),IF(AH151=$A$16,IF(AG152+$B$16*15&gt;100,100,AG152+$B$16*15),AG152)))))</f>
        <v>27.70999999999998</v>
      </c>
      <c r="AI152" s="316">
        <f t="shared" ref="AI152" si="4308">IF(AI151=$A$12,AH152+($B$12*15),IF(AI151=$A$13,AH152+($B$13*15),IF(AI151=$A$15,IF(AH152+($B$15*15)&gt;100,100,AH152+($B$15*15)),IF(AI151=$A$14,IF(AH152+($B$14*15)&gt;100,100,AH152+($B$14*15)),IF(AI151=$A$16,IF(AH152+$B$16*15&gt;100,100,AH152+$B$16*15),AH152)))))</f>
        <v>25.786666666666648</v>
      </c>
      <c r="AJ152" s="316">
        <f t="shared" ref="AJ152" si="4309">IF(AJ151=$A$12,AI152+($B$12*15),IF(AJ151=$A$13,AI152+($B$13*15),IF(AJ151=$A$15,IF(AI152+($B$15*15)&gt;100,100,AI152+($B$15*15)),IF(AJ151=$A$14,IF(AI152+($B$14*15)&gt;100,100,AI152+($B$14*15)),IF(AJ151=$A$16,IF(AI152+$B$16*15&gt;100,100,AI152+$B$16*15),AI152)))))</f>
        <v>23.863333333333316</v>
      </c>
      <c r="AK152" s="316">
        <f t="shared" ref="AK152" si="4310">IF(AK151=$A$12,AJ152+($B$12*15),IF(AK151=$A$13,AJ152+($B$13*15),IF(AK151=$A$15,IF(AJ152+($B$15*15)&gt;100,100,AJ152+($B$15*15)),IF(AK151=$A$14,IF(AJ152+($B$14*15)&gt;100,100,AJ152+($B$14*15)),IF(AK151=$A$16,IF(AJ152+$B$16*15&gt;100,100,AJ152+$B$16*15),AJ152)))))</f>
        <v>21.939999999999984</v>
      </c>
      <c r="AL152" s="316">
        <f t="shared" ref="AL152" si="4311">IF(AL151=$A$12,AK152+($B$12*15),IF(AL151=$A$13,AK152+($B$13*15),IF(AL151=$A$15,IF(AK152+($B$15*15)&gt;100,100,AK152+($B$15*15)),IF(AL151=$A$14,IF(AK152+($B$14*15)&gt;100,100,AK152+($B$14*15)),IF(AL151=$A$16,IF(AK152+$B$16*15&gt;100,100,AK152+$B$16*15),AK152)))))</f>
        <v>20.003333333333316</v>
      </c>
      <c r="AM152" s="316">
        <f t="shared" ref="AM152" si="4312">IF(AM151=$A$12,AL152+($B$12*15),IF(AM151=$A$13,AL152+($B$13*15),IF(AM151=$A$15,IF(AL152+($B$15*15)&gt;100,100,AL152+($B$15*15)),IF(AM151=$A$14,IF(AL152+($B$14*15)&gt;100,100,AL152+($B$14*15)),IF(AM151=$A$16,IF(AL152+$B$16*15&gt;100,100,AL152+$B$16*15),AL152)))))</f>
        <v>18.066666666666649</v>
      </c>
      <c r="AN152" s="316">
        <f t="shared" ref="AN152" si="4313">IF(AN151=$A$12,AM152+($B$12*15),IF(AN151=$A$13,AM152+($B$13*15),IF(AN151=$A$15,IF(AM152+($B$15*15)&gt;100,100,AM152+($B$15*15)),IF(AN151=$A$14,IF(AM152+($B$14*15)&gt;100,100,AM152+($B$14*15)),IF(AN151=$A$16,IF(AM152+$B$16*15&gt;100,100,AM152+$B$16*15),AM152)))))</f>
        <v>16.129999999999981</v>
      </c>
      <c r="AO152" s="316">
        <f t="shared" ref="AO152" si="4314">IF(AO151=$A$12,AN152+($B$12*15),IF(AO151=$A$13,AN152+($B$13*15),IF(AO151=$A$15,IF(AN152+($B$15*15)&gt;100,100,AN152+($B$15*15)),IF(AO151=$A$14,IF(AN152+($B$14*15)&gt;100,100,AN152+($B$14*15)),IF(AO151=$A$16,IF(AN152+$B$16*15&gt;100,100,AN152+$B$16*15),AN152)))))</f>
        <v>14.206666666666647</v>
      </c>
      <c r="AP152" s="316">
        <f t="shared" ref="AP152" si="4315">IF(AP151=$A$12,AO152+($B$12*15),IF(AP151=$A$13,AO152+($B$13*15),IF(AP151=$A$15,IF(AO152+($B$15*15)&gt;100,100,AO152+($B$15*15)),IF(AP151=$A$14,IF(AO152+($B$14*15)&gt;100,100,AO152+($B$14*15)),IF(AP151=$A$16,IF(AO152+$B$16*15&gt;100,100,AO152+$B$16*15),AO152)))))</f>
        <v>12.283333333333314</v>
      </c>
      <c r="AQ152" s="316">
        <f t="shared" ref="AQ152" si="4316">IF(AQ151=$A$12,AP152+($B$12*15),IF(AQ151=$A$13,AP152+($B$13*15),IF(AQ151=$A$15,IF(AP152+($B$15*15)&gt;100,100,AP152+($B$15*15)),IF(AQ151=$A$14,IF(AP152+($B$14*15)&gt;100,100,AP152+($B$14*15)),IF(AQ151=$A$16,IF(AP152+$B$16*15&gt;100,100,AP152+$B$16*15),AP152)))))</f>
        <v>27.283333333333314</v>
      </c>
      <c r="AR152" s="316">
        <f t="shared" ref="AR152" si="4317">IF(AR151=$A$12,AQ152+($B$12*15),IF(AR151=$A$13,AQ152+($B$13*15),IF(AR151=$A$15,IF(AQ152+($B$15*15)&gt;100,100,AQ152+($B$15*15)),IF(AR151=$A$14,IF(AQ152+($B$14*15)&gt;100,100,AQ152+($B$14*15)),IF(AR151=$A$16,IF(AQ152+$B$16*15&gt;100,100,AQ152+$B$16*15),AQ152)))))</f>
        <v>42.283333333333317</v>
      </c>
      <c r="AS152" s="316">
        <f t="shared" ref="AS152" si="4318">IF(AS151=$A$12,AR152+($B$12*15),IF(AS151=$A$13,AR152+($B$13*15),IF(AS151=$A$15,IF(AR152+($B$15*15)&gt;100,100,AR152+($B$15*15)),IF(AS151=$A$14,IF(AR152+($B$14*15)&gt;100,100,AR152+($B$14*15)),IF(AS151=$A$16,IF(AR152+$B$16*15&gt;100,100,AR152+$B$16*15),AR152)))))</f>
        <v>57.283333333333317</v>
      </c>
      <c r="AT152" s="316">
        <f t="shared" ref="AT152" si="4319">IF(AT151=$A$12,AS152+($B$12*15),IF(AT151=$A$13,AS152+($B$13*15),IF(AT151=$A$15,IF(AS152+($B$15*15)&gt;100,100,AS152+($B$15*15)),IF(AT151=$A$14,IF(AS152+($B$14*15)&gt;100,100,AS152+($B$14*15)),IF(AT151=$A$16,IF(AS152+$B$16*15&gt;100,100,AS152+$B$16*15),AS152)))))</f>
        <v>72.283333333333317</v>
      </c>
      <c r="AU152" s="316">
        <f t="shared" ref="AU152" si="4320">IF(AU151=$A$12,AT152+($B$12*15),IF(AU151=$A$13,AT152+($B$13*15),IF(AU151=$A$15,IF(AT152+($B$15*15)&gt;100,100,AT152+($B$15*15)),IF(AU151=$A$14,IF(AT152+($B$14*15)&gt;100,100,AT152+($B$14*15)),IF(AU151=$A$16,IF(AT152+$B$16*15&gt;100,100,AT152+$B$16*15),AT152)))))</f>
        <v>70.359999999999985</v>
      </c>
      <c r="AV152" s="316">
        <f t="shared" ref="AV152" si="4321">IF(AV151=$A$12,AU152+($B$12*15),IF(AV151=$A$13,AU152+($B$13*15),IF(AV151=$A$15,IF(AU152+($B$15*15)&gt;100,100,AU152+($B$15*15)),IF(AV151=$A$14,IF(AU152+($B$14*15)&gt;100,100,AU152+($B$14*15)),IF(AV151=$A$16,IF(AU152+$B$16*15&gt;100,100,AU152+$B$16*15),AU152)))))</f>
        <v>68.423333333333318</v>
      </c>
      <c r="AW152" s="316">
        <f t="shared" ref="AW152" si="4322">IF(AW151=$A$12,AV152+($B$12*15),IF(AW151=$A$13,AV152+($B$13*15),IF(AW151=$A$15,IF(AV152+($B$15*15)&gt;100,100,AV152+($B$15*15)),IF(AW151=$A$14,IF(AV152+($B$14*15)&gt;100,100,AV152+($B$14*15)),IF(AW151=$A$16,IF(AV152+$B$16*15&gt;100,100,AV152+$B$16*15),AV152)))))</f>
        <v>66.48666666666665</v>
      </c>
      <c r="AX152" s="316">
        <f t="shared" ref="AX152" si="4323">IF(AX151=$A$12,AW152+($B$12*15),IF(AX151=$A$13,AW152+($B$13*15),IF(AX151=$A$15,IF(AW152+($B$15*15)&gt;100,100,AW152+($B$15*15)),IF(AX151=$A$14,IF(AW152+($B$14*15)&gt;100,100,AW152+($B$14*15)),IF(AX151=$A$16,IF(AW152+$B$16*15&gt;100,100,AW152+$B$16*15),AW152)))))</f>
        <v>64.549999999999983</v>
      </c>
      <c r="AY152" s="316">
        <f t="shared" ref="AY152" si="4324">IF(AY151=$A$12,AX152+($B$12*15),IF(AY151=$A$13,AX152+($B$13*15),IF(AY151=$A$15,IF(AX152+($B$15*15)&gt;100,100,AX152+($B$15*15)),IF(AY151=$A$14,IF(AX152+($B$14*15)&gt;100,100,AX152+($B$14*15)),IF(AY151=$A$16,IF(AX152+$B$16*15&gt;100,100,AX152+$B$16*15),AX152)))))</f>
        <v>62.626666666666651</v>
      </c>
      <c r="AZ152" s="316">
        <f t="shared" ref="AZ152" si="4325">IF(AZ151=$A$12,AY152+($B$12*15),IF(AZ151=$A$13,AY152+($B$13*15),IF(AZ151=$A$15,IF(AY152+($B$15*15)&gt;100,100,AY152+($B$15*15)),IF(AZ151=$A$14,IF(AY152+($B$14*15)&gt;100,100,AY152+($B$14*15)),IF(AZ151=$A$16,IF(AY152+$B$16*15&gt;100,100,AY152+$B$16*15),AY152)))))</f>
        <v>60.703333333333319</v>
      </c>
      <c r="BA152" s="316">
        <f t="shared" ref="BA152" si="4326">IF(BA151=$A$12,AZ152+($B$12*15),IF(BA151=$A$13,AZ152+($B$13*15),IF(BA151=$A$15,IF(AZ152+($B$15*15)&gt;100,100,AZ152+($B$15*15)),IF(BA151=$A$14,IF(AZ152+($B$14*15)&gt;100,100,AZ152+($B$14*15)),IF(BA151=$A$16,IF(AZ152+$B$16*15&gt;100,100,AZ152+$B$16*15),AZ152)))))</f>
        <v>58.779999999999987</v>
      </c>
      <c r="BB152" s="316">
        <f t="shared" ref="BB152" si="4327">IF(BB151=$A$12,BA152+($B$12*15),IF(BB151=$A$13,BA152+($B$13*15),IF(BB151=$A$15,IF(BA152+($B$15*15)&gt;100,100,BA152+($B$15*15)),IF(BB151=$A$14,IF(BA152+($B$14*15)&gt;100,100,BA152+($B$14*15)),IF(BB151=$A$16,IF(BA152+$B$16*15&gt;100,100,BA152+$B$16*15),BA152)))))</f>
        <v>56.84333333333332</v>
      </c>
      <c r="BC152" s="316">
        <f t="shared" ref="BC152" si="4328">IF(BC151=$A$12,BB152+($B$12*15),IF(BC151=$A$13,BB152+($B$13*15),IF(BC151=$A$15,IF(BB152+($B$15*15)&gt;100,100,BB152+($B$15*15)),IF(BC151=$A$14,IF(BB152+($B$14*15)&gt;100,100,BB152+($B$14*15)),IF(BC151=$A$16,IF(BB152+$B$16*15&gt;100,100,BB152+$B$16*15),BB152)))))</f>
        <v>54.906666666666652</v>
      </c>
      <c r="BD152" s="316">
        <f t="shared" ref="BD152" si="4329">IF(BD151=$A$12,BC152+($B$12*15),IF(BD151=$A$13,BC152+($B$13*15),IF(BD151=$A$15,IF(BC152+($B$15*15)&gt;100,100,BC152+($B$15*15)),IF(BD151=$A$14,IF(BC152+($B$14*15)&gt;100,100,BC152+($B$14*15)),IF(BD151=$A$16,IF(BC152+$B$16*15&gt;100,100,BC152+$B$16*15),BC152)))))</f>
        <v>52.969999999999985</v>
      </c>
      <c r="BE152" s="316">
        <f t="shared" ref="BE152" si="4330">IF(BE151=$A$12,BD152+($B$12*15),IF(BE151=$A$13,BD152+($B$13*15),IF(BE151=$A$15,IF(BD152+($B$15*15)&gt;100,100,BD152+($B$15*15)),IF(BE151=$A$14,IF(BD152+($B$14*15)&gt;100,100,BD152+($B$14*15)),IF(BE151=$A$16,IF(BD152+$B$16*15&gt;100,100,BD152+$B$16*15),BD152)))))</f>
        <v>51.046666666666653</v>
      </c>
      <c r="BF152" s="316">
        <f t="shared" ref="BF152" si="4331">IF(BF151=$A$12,BE152+($B$12*15),IF(BF151=$A$13,BE152+($B$13*15),IF(BF151=$A$15,IF(BE152+($B$15*15)&gt;100,100,BE152+($B$15*15)),IF(BF151=$A$14,IF(BE152+($B$14*15)&gt;100,100,BE152+($B$14*15)),IF(BF151=$A$16,IF(BE152+$B$16*15&gt;100,100,BE152+$B$16*15),BE152)))))</f>
        <v>49.123333333333321</v>
      </c>
      <c r="BG152" s="316">
        <f t="shared" ref="BG152" si="4332">IF(BG151=$A$12,BF152+($B$12*15),IF(BG151=$A$13,BF152+($B$13*15),IF(BG151=$A$15,IF(BF152+($B$15*15)&gt;100,100,BF152+($B$15*15)),IF(BG151=$A$14,IF(BF152+($B$14*15)&gt;100,100,BF152+($B$14*15)),IF(BG151=$A$16,IF(BF152+$B$16*15&gt;100,100,BF152+$B$16*15),BF152)))))</f>
        <v>47.199999999999989</v>
      </c>
      <c r="BH152" s="316">
        <f t="shared" ref="BH152" si="4333">IF(BH151=$A$12,BG152+($B$12*15),IF(BH151=$A$13,BG152+($B$13*15),IF(BH151=$A$15,IF(BG152+($B$15*15)&gt;100,100,BG152+($B$15*15)),IF(BH151=$A$14,IF(BG152+($B$14*15)&gt;100,100,BG152+($B$14*15)),IF(BH151=$A$16,IF(BG152+$B$16*15&gt;100,100,BG152+$B$16*15),BG152)))))</f>
        <v>45.263333333333321</v>
      </c>
      <c r="BI152" s="316">
        <f t="shared" ref="BI152" si="4334">IF(BI151=$A$12,BH152+($B$12*15),IF(BI151=$A$13,BH152+($B$13*15),IF(BI151=$A$15,IF(BH152+($B$15*15)&gt;100,100,BH152+($B$15*15)),IF(BI151=$A$14,IF(BH152+($B$14*15)&gt;100,100,BH152+($B$14*15)),IF(BI151=$A$16,IF(BH152+$B$16*15&gt;100,100,BH152+$B$16*15),BH152)))))</f>
        <v>43.326666666666654</v>
      </c>
      <c r="BJ152" s="316">
        <f t="shared" ref="BJ152" si="4335">IF(BJ151=$A$12,BI152+($B$12*15),IF(BJ151=$A$13,BI152+($B$13*15),IF(BJ151=$A$15,IF(BI152+($B$15*15)&gt;100,100,BI152+($B$15*15)),IF(BJ151=$A$14,IF(BI152+($B$14*15)&gt;100,100,BI152+($B$14*15)),IF(BJ151=$A$16,IF(BI152+$B$16*15&gt;100,100,BI152+$B$16*15),BI152)))))</f>
        <v>41.389999999999986</v>
      </c>
      <c r="BK152" s="316">
        <f t="shared" ref="BK152" si="4336">IF(BK151=$A$12,BJ152+($B$12*15),IF(BK151=$A$13,BJ152+($B$13*15),IF(BK151=$A$15,IF(BJ152+($B$15*15)&gt;100,100,BJ152+($B$15*15)),IF(BK151=$A$14,IF(BJ152+($B$14*15)&gt;100,100,BJ152+($B$14*15)),IF(BK151=$A$16,IF(BJ152+$B$16*15&gt;100,100,BJ152+$B$16*15),BJ152)))))</f>
        <v>39.466666666666654</v>
      </c>
      <c r="BL152" s="316">
        <f t="shared" ref="BL152" si="4337">IF(BL151=$A$12,BK152+($B$12*15),IF(BL151=$A$13,BK152+($B$13*15),IF(BL151=$A$15,IF(BK152+($B$15*15)&gt;100,100,BK152+($B$15*15)),IF(BL151=$A$14,IF(BK152+($B$14*15)&gt;100,100,BK152+($B$14*15)),IF(BL151=$A$16,IF(BK152+$B$16*15&gt;100,100,BK152+$B$16*15),BK152)))))</f>
        <v>37.543333333333322</v>
      </c>
      <c r="BM152" s="316">
        <f t="shared" ref="BM152" si="4338">IF(BM151=$A$12,BL152+($B$12*15),IF(BM151=$A$13,BL152+($B$13*15),IF(BM151=$A$15,IF(BL152+($B$15*15)&gt;100,100,BL152+($B$15*15)),IF(BM151=$A$14,IF(BL152+($B$14*15)&gt;100,100,BL152+($B$14*15)),IF(BM151=$A$16,IF(BL152+$B$16*15&gt;100,100,BL152+$B$16*15),BL152)))))</f>
        <v>35.61999999999999</v>
      </c>
      <c r="BN152" s="316">
        <f t="shared" ref="BN152" si="4339">IF(BN151=$A$12,BM152+($B$12*15),IF(BN151=$A$13,BM152+($B$13*15),IF(BN151=$A$15,IF(BM152+($B$15*15)&gt;100,100,BM152+($B$15*15)),IF(BN151=$A$14,IF(BM152+($B$14*15)&gt;100,100,BM152+($B$14*15)),IF(BN151=$A$16,IF(BM152+$B$16*15&gt;100,100,BM152+$B$16*15),BM152)))))</f>
        <v>33.683333333333323</v>
      </c>
      <c r="BO152" s="316">
        <f t="shared" ref="BO152" si="4340">IF(BO151=$A$12,BN152+($B$12*15),IF(BO151=$A$13,BN152+($B$13*15),IF(BO151=$A$15,IF(BN152+($B$15*15)&gt;100,100,BN152+($B$15*15)),IF(BO151=$A$14,IF(BN152+($B$14*15)&gt;100,100,BN152+($B$14*15)),IF(BO151=$A$16,IF(BN152+$B$16*15&gt;100,100,BN152+$B$16*15),BN152)))))</f>
        <v>31.746666666666655</v>
      </c>
      <c r="BP152" s="316">
        <f t="shared" ref="BP152" si="4341">IF(BP151=$A$12,BO152+($B$12*15),IF(BP151=$A$13,BO152+($B$13*15),IF(BP151=$A$15,IF(BO152+($B$15*15)&gt;100,100,BO152+($B$15*15)),IF(BP151=$A$14,IF(BO152+($B$14*15)&gt;100,100,BO152+($B$14*15)),IF(BP151=$A$16,IF(BO152+$B$16*15&gt;100,100,BO152+$B$16*15),BO152)))))</f>
        <v>29.809999999999988</v>
      </c>
      <c r="BQ152" s="316">
        <f t="shared" ref="BQ152" si="4342">IF(BQ151=$A$12,BP152+($B$12*15),IF(BQ151=$A$13,BP152+($B$13*15),IF(BQ151=$A$15,IF(BP152+($B$15*15)&gt;100,100,BP152+($B$15*15)),IF(BQ151=$A$14,IF(BP152+($B$14*15)&gt;100,100,BP152+($B$14*15)),IF(BQ151=$A$16,IF(BP152+$B$16*15&gt;100,100,BP152+$B$16*15),BP152)))))</f>
        <v>27.886666666666656</v>
      </c>
      <c r="BR152" s="316">
        <f t="shared" ref="BR152" si="4343">IF(BR151=$A$12,BQ152+($B$12*15),IF(BR151=$A$13,BQ152+($B$13*15),IF(BR151=$A$15,IF(BQ152+($B$15*15)&gt;100,100,BQ152+($B$15*15)),IF(BR151=$A$14,IF(BQ152+($B$14*15)&gt;100,100,BQ152+($B$14*15)),IF(BR151=$A$16,IF(BQ152+$B$16*15&gt;100,100,BQ152+$B$16*15),BQ152)))))</f>
        <v>25.963333333333324</v>
      </c>
      <c r="BS152" s="316">
        <f t="shared" ref="BS152" si="4344">IF(BS151=$A$12,BR152+($B$12*15),IF(BS151=$A$13,BR152+($B$13*15),IF(BS151=$A$15,IF(BR152+($B$15*15)&gt;100,100,BR152+($B$15*15)),IF(BS151=$A$14,IF(BR152+($B$14*15)&gt;100,100,BR152+($B$14*15)),IF(BS151=$A$16,IF(BR152+$B$16*15&gt;100,100,BR152+$B$16*15),BR152)))))</f>
        <v>24.039999999999992</v>
      </c>
      <c r="BT152" s="316">
        <f t="shared" ref="BT152" si="4345">IF(BT151=$A$12,BS152+($B$12*15),IF(BT151=$A$13,BS152+($B$13*15),IF(BT151=$A$15,IF(BS152+($B$15*15)&gt;100,100,BS152+($B$15*15)),IF(BT151=$A$14,IF(BS152+($B$14*15)&gt;100,100,BS152+($B$14*15)),IF(BT151=$A$16,IF(BS152+$B$16*15&gt;100,100,BS152+$B$16*15),BS152)))))</f>
        <v>22.103333333333325</v>
      </c>
      <c r="BU152" s="316">
        <f t="shared" ref="BU152" si="4346">IF(BU151=$A$12,BT152+($B$12*15),IF(BU151=$A$13,BT152+($B$13*15),IF(BU151=$A$15,IF(BT152+($B$15*15)&gt;100,100,BT152+($B$15*15)),IF(BU151=$A$14,IF(BT152+($B$14*15)&gt;100,100,BT152+($B$14*15)),IF(BU151=$A$16,IF(BT152+$B$16*15&gt;100,100,BT152+$B$16*15),BT152)))))</f>
        <v>20.166666666666657</v>
      </c>
      <c r="BV152" s="316">
        <f t="shared" ref="BV152" si="4347">IF(BV151=$A$12,BU152+($B$12*15),IF(BV151=$A$13,BU152+($B$13*15),IF(BV151=$A$15,IF(BU152+($B$15*15)&gt;100,100,BU152+($B$15*15)),IF(BV151=$A$14,IF(BU152+($B$14*15)&gt;100,100,BU152+($B$14*15)),IF(BV151=$A$16,IF(BU152+$B$16*15&gt;100,100,BU152+$B$16*15),BU152)))))</f>
        <v>18.22999999999999</v>
      </c>
      <c r="BW152" s="316">
        <f t="shared" ref="BW152" si="4348">IF(BW151=$A$12,BV152+($B$12*15),IF(BW151=$A$13,BV152+($B$13*15),IF(BW151=$A$15,IF(BV152+($B$15*15)&gt;100,100,BV152+($B$15*15)),IF(BW151=$A$14,IF(BV152+($B$14*15)&gt;100,100,BV152+($B$14*15)),IF(BW151=$A$16,IF(BV152+$B$16*15&gt;100,100,BV152+$B$16*15),BV152)))))</f>
        <v>16.306666666666658</v>
      </c>
      <c r="BX152" s="316">
        <f t="shared" ref="BX152" si="4349">IF(BX151=$A$12,BW152+($B$12*15),IF(BX151=$A$13,BW152+($B$13*15),IF(BX151=$A$15,IF(BW152+($B$15*15)&gt;100,100,BW152+($B$15*15)),IF(BX151=$A$14,IF(BW152+($B$14*15)&gt;100,100,BW152+($B$14*15)),IF(BX151=$A$16,IF(BW152+$B$16*15&gt;100,100,BW152+$B$16*15),BW152)))))</f>
        <v>14.383333333333324</v>
      </c>
      <c r="BY152" s="316">
        <f t="shared" ref="BY152" si="4350">IF(BY151=$A$12,BX152+($B$12*15),IF(BY151=$A$13,BX152+($B$13*15),IF(BY151=$A$15,IF(BX152+($B$15*15)&gt;100,100,BX152+($B$15*15)),IF(BY151=$A$14,IF(BX152+($B$14*15)&gt;100,100,BX152+($B$14*15)),IF(BY151=$A$16,IF(BX152+$B$16*15&gt;100,100,BX152+$B$16*15),BX152)))))</f>
        <v>29.383333333333326</v>
      </c>
      <c r="BZ152" s="316">
        <f t="shared" ref="BZ152" si="4351">IF(BZ151=$A$12,BY152+($B$12*15),IF(BZ151=$A$13,BY152+($B$13*15),IF(BZ151=$A$15,IF(BY152+($B$15*15)&gt;100,100,BY152+($B$15*15)),IF(BZ151=$A$14,IF(BY152+($B$14*15)&gt;100,100,BY152+($B$14*15)),IF(BZ151=$A$16,IF(BY152+$B$16*15&gt;100,100,BY152+$B$16*15),BY152)))))</f>
        <v>44.383333333333326</v>
      </c>
      <c r="CA152" s="316">
        <f t="shared" ref="CA152" si="4352">IF(CA151=$A$12,BZ152+($B$12*15),IF(CA151=$A$13,BZ152+($B$13*15),IF(CA151=$A$15,IF(BZ152+($B$15*15)&gt;100,100,BZ152+($B$15*15)),IF(CA151=$A$14,IF(BZ152+($B$14*15)&gt;100,100,BZ152+($B$14*15)),IF(CA151=$A$16,IF(BZ152+$B$16*15&gt;100,100,BZ152+$B$16*15),BZ152)))))</f>
        <v>59.383333333333326</v>
      </c>
      <c r="CB152" s="316">
        <f t="shared" ref="CB152" si="4353">IF(CB151=$A$12,CA152+($B$12*15),IF(CB151=$A$13,CA152+($B$13*15),IF(CB151=$A$15,IF(CA152+($B$15*15)&gt;100,100,CA152+($B$15*15)),IF(CB151=$A$14,IF(CA152+($B$14*15)&gt;100,100,CA152+($B$14*15)),IF(CB151=$A$16,IF(CA152+$B$16*15&gt;100,100,CA152+$B$16*15),CA152)))))</f>
        <v>74.383333333333326</v>
      </c>
      <c r="CC152" s="316">
        <f t="shared" ref="CC152" si="4354">IF(CC151=$A$12,CB152+($B$12*15),IF(CC151=$A$13,CB152+($B$13*15),IF(CC151=$A$15,IF(CB152+($B$15*15)&gt;100,100,CB152+($B$15*15)),IF(CC151=$A$14,IF(CB152+($B$14*15)&gt;100,100,CB152+($B$14*15)),IF(CC151=$A$16,IF(CB152+$B$16*15&gt;100,100,CB152+$B$16*15),CB152)))))</f>
        <v>74.383333333333326</v>
      </c>
      <c r="CD152" s="316">
        <f t="shared" ref="CD152" si="4355">IF(CD151=$A$12,CC152+($B$12*15),IF(CD151=$A$13,CC152+($B$13*15),IF(CD151=$A$15,IF(CC152+($B$15*15)&gt;100,100,CC152+($B$15*15)),IF(CD151=$A$14,IF(CC152+($B$14*15)&gt;100,100,CC152+($B$14*15)),IF(CD151=$A$16,IF(CC152+$B$16*15&gt;100,100,CC152+$B$16*15),CC152)))))</f>
        <v>74.383333333333326</v>
      </c>
      <c r="CE152" s="316">
        <f t="shared" ref="CE152" si="4356">IF(CE151=$A$12,CD152+($B$12*15),IF(CE151=$A$13,CD152+($B$13*15),IF(CE151=$A$15,IF(CD152+($B$15*15)&gt;100,100,CD152+($B$15*15)),IF(CE151=$A$14,IF(CD152+($B$14*15)&gt;100,100,CD152+($B$14*15)),IF(CE151=$A$16,IF(CD152+$B$16*15&gt;100,100,CD152+$B$16*15),CD152)))))</f>
        <v>74.383333333333326</v>
      </c>
      <c r="CF152" s="316">
        <f t="shared" ref="CF152" si="4357">IF(CF151=$A$12,CE152+($B$12*15),IF(CF151=$A$13,CE152+($B$13*15),IF(CF151=$A$15,IF(CE152+($B$15*15)&gt;100,100,CE152+($B$15*15)),IF(CF151=$A$14,IF(CE152+($B$14*15)&gt;100,100,CE152+($B$14*15)),IF(CF151=$A$16,IF(CE152+$B$16*15&gt;100,100,CE152+$B$16*15),CE152)))))</f>
        <v>74.383333333333326</v>
      </c>
      <c r="CG152" s="316">
        <f t="shared" ref="CG152" si="4358">IF(CG151=$A$12,CF152+($B$12*15),IF(CG151=$A$13,CF152+($B$13*15),IF(CG151=$A$15,IF(CF152+($B$15*15)&gt;100,100,CF152+($B$15*15)),IF(CG151=$A$14,IF(CF152+($B$14*15)&gt;100,100,CF152+($B$14*15)),IF(CG151=$A$16,IF(CF152+$B$16*15&gt;100,100,CF152+$B$16*15),CF152)))))</f>
        <v>74.383333333333326</v>
      </c>
      <c r="CH152" s="316">
        <f t="shared" ref="CH152" si="4359">IF(CH151=$A$12,CG152+($B$12*15),IF(CH151=$A$13,CG152+($B$13*15),IF(CH151=$A$15,IF(CG152+($B$15*15)&gt;100,100,CG152+($B$15*15)),IF(CH151=$A$14,IF(CG152+($B$14*15)&gt;100,100,CG152+($B$14*15)),IF(CH151=$A$16,IF(CG152+$B$16*15&gt;100,100,CG152+$B$16*15),CG152)))))</f>
        <v>74.383333333333326</v>
      </c>
      <c r="CI152" s="316">
        <f t="shared" ref="CI152" si="4360">IF(CI151=$A$12,CH152+($B$12*15),IF(CI151=$A$13,CH152+($B$13*15),IF(CI151=$A$15,IF(CH152+($B$15*15)&gt;100,100,CH152+($B$15*15)),IF(CI151=$A$14,IF(CH152+($B$14*15)&gt;100,100,CH152+($B$14*15)),IF(CI151=$A$16,IF(CH152+$B$16*15&gt;100,100,CH152+$B$16*15),CH152)))))</f>
        <v>74.383333333333326</v>
      </c>
      <c r="CJ152" s="316">
        <f t="shared" ref="CJ152" si="4361">IF(CJ151=$A$12,CI152+($B$12*15),IF(CJ151=$A$13,CI152+($B$13*15),IF(CJ151=$A$15,IF(CI152+($B$15*15)&gt;100,100,CI152+($B$15*15)),IF(CJ151=$A$14,IF(CI152+($B$14*15)&gt;100,100,CI152+($B$14*15)),IF(CJ151=$A$16,IF(CI152+$B$16*15&gt;100,100,CI152+$B$16*15),CI152)))))</f>
        <v>74.383333333333326</v>
      </c>
      <c r="CK152" s="316">
        <f t="shared" ref="CK152" si="4362">IF(CK151=$A$12,CJ152+($B$12*15),IF(CK151=$A$13,CJ152+($B$13*15),IF(CK151=$A$15,IF(CJ152+($B$15*15)&gt;100,100,CJ152+($B$15*15)),IF(CK151=$A$14,IF(CJ152+($B$14*15)&gt;100,100,CJ152+($B$14*15)),IF(CK151=$A$16,IF(CJ152+$B$16*15&gt;100,100,CJ152+$B$16*15),CJ152)))))</f>
        <v>74.383333333333326</v>
      </c>
      <c r="CL152" s="316">
        <f t="shared" ref="CL152" si="4363">IF(CL151=$A$12,CK152+($B$12*15),IF(CL151=$A$13,CK152+($B$13*15),IF(CL151=$A$15,IF(CK152+($B$15*15)&gt;100,100,CK152+($B$15*15)),IF(CL151=$A$14,IF(CK152+($B$14*15)&gt;100,100,CK152+($B$14*15)),IF(CL151=$A$16,IF(CK152+$B$16*15&gt;100,100,CK152+$B$16*15),CK152)))))</f>
        <v>74.383333333333326</v>
      </c>
      <c r="CM152" s="316">
        <f t="shared" ref="CM152" si="4364">IF(CM151=$A$12,CL152+($B$12*15),IF(CM151=$A$13,CL152+($B$13*15),IF(CM151=$A$15,IF(CL152+($B$15*15)&gt;100,100,CL152+($B$15*15)),IF(CM151=$A$14,IF(CL152+($B$14*15)&gt;100,100,CL152+($B$14*15)),IF(CM151=$A$16,IF(CL152+$B$16*15&gt;100,100,CL152+$B$16*15),CL152)))))</f>
        <v>74.383333333333326</v>
      </c>
      <c r="CN152" s="316">
        <f t="shared" ref="CN152" si="4365">IF(CN151=$A$12,CM152+($B$12*15),IF(CN151=$A$13,CM152+($B$13*15),IF(CN151=$A$15,IF(CM152+($B$15*15)&gt;100,100,CM152+($B$15*15)),IF(CN151=$A$14,IF(CM152+($B$14*15)&gt;100,100,CM152+($B$14*15)),IF(CN151=$A$16,IF(CM152+$B$16*15&gt;100,100,CM152+$B$16*15),CM152)))))</f>
        <v>74.383333333333326</v>
      </c>
      <c r="CO152" s="316">
        <f t="shared" ref="CO152" si="4366">IF(CO151=$A$12,CN152+($B$12*15),IF(CO151=$A$13,CN152+($B$13*15),IF(CO151=$A$15,IF(CN152+($B$15*15)&gt;100,100,CN152+($B$15*15)),IF(CO151=$A$14,IF(CN152+($B$14*15)&gt;100,100,CN152+($B$14*15)),IF(CO151=$A$16,IF(CN152+$B$16*15&gt;100,100,CN152+$B$16*15),CN152)))))</f>
        <v>74.383333333333326</v>
      </c>
      <c r="CP152" s="316">
        <f t="shared" ref="CP152" si="4367">IF(CP151=$A$12,CO152+($B$12*15),IF(CP151=$A$13,CO152+($B$13*15),IF(CP151=$A$15,IF(CO152+($B$15*15)&gt;100,100,CO152+($B$15*15)),IF(CP151=$A$14,IF(CO152+($B$14*15)&gt;100,100,CO152+($B$14*15)),IF(CP151=$A$16,IF(CO152+$B$16*15&gt;100,100,CO152+$B$16*15),CO152)))))</f>
        <v>74.383333333333326</v>
      </c>
      <c r="CQ152" s="316">
        <f t="shared" ref="CQ152" si="4368">IF(CQ151=$A$12,CP152+($B$12*15),IF(CQ151=$A$13,CP152+($B$13*15),IF(CQ151=$A$15,IF(CP152+($B$15*15)&gt;100,100,CP152+($B$15*15)),IF(CQ151=$A$14,IF(CP152+($B$14*15)&gt;100,100,CP152+($B$14*15)),IF(CQ151=$A$16,IF(CP152+$B$16*15&gt;100,100,CP152+$B$16*15),CP152)))))</f>
        <v>74.383333333333326</v>
      </c>
      <c r="CR152" s="316">
        <f t="shared" ref="CR152" si="4369">IF(CR151=$A$12,CQ152+($B$12*15),IF(CR151=$A$13,CQ152+($B$13*15),IF(CR151=$A$15,IF(CQ152+($B$15*15)&gt;100,100,CQ152+($B$15*15)),IF(CR151=$A$14,IF(CQ152+($B$14*15)&gt;100,100,CQ152+($B$14*15)),IF(CR151=$A$16,IF(CQ152+$B$16*15&gt;100,100,CQ152+$B$16*15),CQ152)))))</f>
        <v>74.383333333333326</v>
      </c>
      <c r="CS152" s="316">
        <f t="shared" ref="CS152" si="4370">IF(CS151=$A$12,CR152+($B$12*15),IF(CS151=$A$13,CR152+($B$13*15),IF(CS151=$A$15,IF(CR152+($B$15*15)&gt;100,100,CR152+($B$15*15)),IF(CS151=$A$14,IF(CR152+($B$14*15)&gt;100,100,CR152+($B$14*15)),IF(CS151=$A$16,IF(CR152+$B$16*15&gt;100,100,CR152+$B$16*15),CR152)))))</f>
        <v>74.383333333333326</v>
      </c>
      <c r="CT152" s="316">
        <f t="shared" ref="CT152" si="4371">IF(CT151=$A$12,CS152+($B$12*15),IF(CT151=$A$13,CS152+($B$13*15),IF(CT151=$A$15,IF(CS152+($B$15*15)&gt;100,100,CS152+($B$15*15)),IF(CT151=$A$14,IF(CS152+($B$14*15)&gt;100,100,CS152+($B$14*15)),IF(CT151=$A$16,IF(CS152+$B$16*15&gt;100,100,CS152+$B$16*15),CS152)))))</f>
        <v>74.383333333333326</v>
      </c>
      <c r="CU152" s="316">
        <f t="shared" ref="CU152" si="4372">IF(CU151=$A$12,CT152+($B$12*15),IF(CU151=$A$13,CT152+($B$13*15),IF(CU151=$A$15,IF(CT152+($B$15*15)&gt;100,100,CT152+($B$15*15)),IF(CU151=$A$14,IF(CT152+($B$14*15)&gt;100,100,CT152+($B$14*15)),IF(CU151=$A$16,IF(CT152+$B$16*15&gt;100,100,CT152+$B$16*15),CT152)))))</f>
        <v>74.383333333333326</v>
      </c>
      <c r="CV152" s="316">
        <f t="shared" ref="CV152" si="4373">IF(CV151=$A$12,CU152+($B$12*15),IF(CV151=$A$13,CU152+($B$13*15),IF(CV151=$A$15,IF(CU152+($B$15*15)&gt;100,100,CU152+($B$15*15)),IF(CV151=$A$14,IF(CU152+($B$14*15)&gt;100,100,CU152+($B$14*15)),IF(CV151=$A$16,IF(CU152+$B$16*15&gt;100,100,CU152+$B$16*15),CU152)))))</f>
        <v>74.383333333333326</v>
      </c>
      <c r="CW152" s="311">
        <f t="shared" ref="CW152" si="4374">CL152-10</f>
        <v>64.383333333333326</v>
      </c>
    </row>
    <row r="153" spans="1:101" s="303" customFormat="1" ht="12" x14ac:dyDescent="0.2">
      <c r="A153" s="468"/>
      <c r="B153" s="419" t="s">
        <v>58</v>
      </c>
      <c r="C153" s="304" t="s">
        <v>44</v>
      </c>
      <c r="D153" s="314" t="s">
        <v>45</v>
      </c>
      <c r="E153" s="316"/>
      <c r="F153" s="316"/>
      <c r="G153" s="316"/>
      <c r="H153" s="316"/>
      <c r="I153" s="316" t="s">
        <v>23</v>
      </c>
      <c r="J153" s="316" t="s">
        <v>23</v>
      </c>
      <c r="K153" s="316" t="s">
        <v>23</v>
      </c>
      <c r="L153" s="316" t="s">
        <v>207</v>
      </c>
      <c r="M153" s="316" t="s">
        <v>207</v>
      </c>
      <c r="N153" s="316" t="s">
        <v>207</v>
      </c>
      <c r="O153" s="316" t="s">
        <v>23</v>
      </c>
      <c r="P153" s="316" t="s">
        <v>23</v>
      </c>
      <c r="Q153" s="316" t="s">
        <v>23</v>
      </c>
      <c r="R153" s="316" t="s">
        <v>207</v>
      </c>
      <c r="S153" s="316" t="s">
        <v>207</v>
      </c>
      <c r="T153" s="316" t="s">
        <v>207</v>
      </c>
      <c r="U153" s="316" t="s">
        <v>23</v>
      </c>
      <c r="V153" s="316" t="s">
        <v>23</v>
      </c>
      <c r="W153" s="316" t="s">
        <v>23</v>
      </c>
      <c r="X153" s="316" t="s">
        <v>207</v>
      </c>
      <c r="Y153" s="316" t="s">
        <v>207</v>
      </c>
      <c r="Z153" s="316" t="s">
        <v>207</v>
      </c>
      <c r="AA153" s="316" t="s">
        <v>23</v>
      </c>
      <c r="AB153" s="316" t="s">
        <v>23</v>
      </c>
      <c r="AC153" s="316" t="s">
        <v>23</v>
      </c>
      <c r="AD153" s="316" t="s">
        <v>207</v>
      </c>
      <c r="AE153" s="316" t="s">
        <v>207</v>
      </c>
      <c r="AF153" s="316" t="s">
        <v>207</v>
      </c>
      <c r="AG153" s="316" t="s">
        <v>23</v>
      </c>
      <c r="AH153" s="316" t="s">
        <v>23</v>
      </c>
      <c r="AI153" s="316" t="s">
        <v>23</v>
      </c>
      <c r="AJ153" s="316" t="s">
        <v>207</v>
      </c>
      <c r="AK153" s="317" t="s">
        <v>17</v>
      </c>
      <c r="AL153" s="317" t="s">
        <v>17</v>
      </c>
      <c r="AM153" s="317" t="s">
        <v>17</v>
      </c>
      <c r="AN153" s="317" t="s">
        <v>17</v>
      </c>
      <c r="AO153" s="316" t="s">
        <v>207</v>
      </c>
      <c r="AP153" s="316" t="s">
        <v>207</v>
      </c>
      <c r="AQ153" s="316" t="s">
        <v>23</v>
      </c>
      <c r="AR153" s="316" t="s">
        <v>23</v>
      </c>
      <c r="AS153" s="316" t="s">
        <v>23</v>
      </c>
      <c r="AT153" s="316" t="s">
        <v>207</v>
      </c>
      <c r="AU153" s="316" t="s">
        <v>207</v>
      </c>
      <c r="AV153" s="316" t="s">
        <v>207</v>
      </c>
      <c r="AW153" s="316" t="s">
        <v>23</v>
      </c>
      <c r="AX153" s="316" t="s">
        <v>23</v>
      </c>
      <c r="AY153" s="316" t="s">
        <v>23</v>
      </c>
      <c r="AZ153" s="316" t="s">
        <v>207</v>
      </c>
      <c r="BA153" s="316" t="s">
        <v>207</v>
      </c>
      <c r="BB153" s="316" t="s">
        <v>207</v>
      </c>
      <c r="BC153" s="316" t="s">
        <v>23</v>
      </c>
      <c r="BD153" s="316" t="s">
        <v>23</v>
      </c>
      <c r="BE153" s="316" t="s">
        <v>23</v>
      </c>
      <c r="BF153" s="316" t="s">
        <v>207</v>
      </c>
      <c r="BG153" s="316" t="s">
        <v>207</v>
      </c>
      <c r="BH153" s="316" t="s">
        <v>207</v>
      </c>
      <c r="BI153" s="316" t="s">
        <v>23</v>
      </c>
      <c r="BJ153" s="316" t="s">
        <v>23</v>
      </c>
      <c r="BK153" s="316" t="s">
        <v>23</v>
      </c>
      <c r="BL153" s="316" t="s">
        <v>207</v>
      </c>
      <c r="BM153" s="316" t="s">
        <v>207</v>
      </c>
      <c r="BN153" s="316" t="s">
        <v>207</v>
      </c>
      <c r="BO153" s="316" t="s">
        <v>23</v>
      </c>
      <c r="BP153" s="316" t="s">
        <v>23</v>
      </c>
      <c r="BQ153" s="316" t="s">
        <v>23</v>
      </c>
      <c r="BR153" s="316" t="s">
        <v>207</v>
      </c>
      <c r="BS153" s="317" t="s">
        <v>17</v>
      </c>
      <c r="BT153" s="317" t="s">
        <v>17</v>
      </c>
      <c r="BU153" s="317" t="s">
        <v>17</v>
      </c>
      <c r="BV153" s="317" t="s">
        <v>17</v>
      </c>
      <c r="BW153" s="316" t="s">
        <v>207</v>
      </c>
      <c r="BX153" s="316" t="s">
        <v>207</v>
      </c>
      <c r="BY153" s="316" t="s">
        <v>23</v>
      </c>
      <c r="BZ153" s="316" t="s">
        <v>23</v>
      </c>
      <c r="CA153" s="316" t="s">
        <v>23</v>
      </c>
      <c r="CB153" s="316"/>
      <c r="CC153" s="316"/>
      <c r="CD153" s="316"/>
      <c r="CE153" s="316"/>
      <c r="CF153" s="316"/>
      <c r="CG153" s="316"/>
      <c r="CH153" s="316"/>
      <c r="CI153" s="316"/>
      <c r="CJ153" s="316"/>
      <c r="CK153" s="316"/>
      <c r="CL153" s="316"/>
      <c r="CM153" s="316"/>
      <c r="CN153" s="316"/>
      <c r="CO153" s="316"/>
      <c r="CP153" s="316"/>
      <c r="CQ153" s="316"/>
      <c r="CR153" s="316"/>
      <c r="CS153" s="316"/>
      <c r="CT153" s="316"/>
      <c r="CU153" s="316"/>
      <c r="CV153" s="316"/>
      <c r="CW153" s="303" t="s">
        <v>46</v>
      </c>
    </row>
    <row r="154" spans="1:101" s="303" customFormat="1" ht="12" x14ac:dyDescent="0.2">
      <c r="A154" s="468"/>
      <c r="B154" s="420"/>
      <c r="C154" s="304" t="s">
        <v>37</v>
      </c>
      <c r="D154" s="315">
        <f>CW120</f>
        <v>86.153333333333336</v>
      </c>
      <c r="E154" s="316">
        <f>IF(E153=$A$12,D154+($B$12*15),IF(E153=$A$13,D154+($B$13*15),IF(E153=$A$15,IF(D154+($B$15*15)&gt;100,100,D154+($B$15*15)),IF(E153=$A$14,IF(D154+($B$14*15)&gt;100,100,D154+($B$14*15)),IF(E153=$A$16,IF(D154+$B$16*15&gt;100,100,D154+$B$16*15),D154)))))</f>
        <v>86.153333333333336</v>
      </c>
      <c r="F154" s="316">
        <f t="shared" ref="F154" si="4375">IF(F153=$A$12,E154+($B$12*15),IF(F153=$A$13,E154+($B$13*15),IF(F153=$A$15,IF(E154+($B$15*15)&gt;100,100,E154+($B$15*15)),IF(F153=$A$14,IF(E154+($B$14*15)&gt;100,100,E154+($B$14*15)),IF(F153=$A$16,IF(E154+$B$16*15&gt;100,100,E154+$B$16*15),E154)))))</f>
        <v>86.153333333333336</v>
      </c>
      <c r="G154" s="316">
        <f t="shared" ref="G154" si="4376">IF(G153=$A$12,F154+($B$12*15),IF(G153=$A$13,F154+($B$13*15),IF(G153=$A$15,IF(F154+($B$15*15)&gt;100,100,F154+($B$15*15)),IF(G153=$A$14,IF(F154+($B$14*15)&gt;100,100,F154+($B$14*15)),IF(G153=$A$16,IF(F154+$B$16*15&gt;100,100,F154+$B$16*15),F154)))))</f>
        <v>86.153333333333336</v>
      </c>
      <c r="H154" s="316">
        <f t="shared" ref="H154" si="4377">IF(H153=$A$12,G154+($B$12*15),IF(H153=$A$13,G154+($B$13*15),IF(H153=$A$15,IF(G154+($B$15*15)&gt;100,100,G154+($B$15*15)),IF(H153=$A$14,IF(G154+($B$14*15)&gt;100,100,G154+($B$14*15)),IF(H153=$A$16,IF(G154+$B$16*15&gt;100,100,G154+$B$16*15),G154)))))</f>
        <v>86.153333333333336</v>
      </c>
      <c r="I154" s="316">
        <f t="shared" ref="I154" si="4378">IF(I153=$A$12,H154+($B$12*15),IF(I153=$A$13,H154+($B$13*15),IF(I153=$A$15,IF(H154+($B$15*15)&gt;100,100,H154+($B$15*15)),IF(I153=$A$14,IF(H154+($B$14*15)&gt;100,100,H154+($B$14*15)),IF(I153=$A$16,IF(H154+$B$16*15&gt;100,100,H154+$B$16*15),H154)))))</f>
        <v>84.216666666666669</v>
      </c>
      <c r="J154" s="316">
        <f t="shared" ref="J154" si="4379">IF(J153=$A$12,I154+($B$12*15),IF(J153=$A$13,I154+($B$13*15),IF(J153=$A$15,IF(I154+($B$15*15)&gt;100,100,I154+($B$15*15)),IF(J153=$A$14,IF(I154+($B$14*15)&gt;100,100,I154+($B$14*15)),IF(J153=$A$16,IF(I154+$B$16*15&gt;100,100,I154+$B$16*15),I154)))))</f>
        <v>82.28</v>
      </c>
      <c r="K154" s="316">
        <f t="shared" ref="K154" si="4380">IF(K153=$A$12,J154+($B$12*15),IF(K153=$A$13,J154+($B$13*15),IF(K153=$A$15,IF(J154+($B$15*15)&gt;100,100,J154+($B$15*15)),IF(K153=$A$14,IF(J154+($B$14*15)&gt;100,100,J154+($B$14*15)),IF(K153=$A$16,IF(J154+$B$16*15&gt;100,100,J154+$B$16*15),J154)))))</f>
        <v>80.343333333333334</v>
      </c>
      <c r="L154" s="316">
        <f t="shared" ref="L154" si="4381">IF(L153=$A$12,K154+($B$12*15),IF(L153=$A$13,K154+($B$13*15),IF(L153=$A$15,IF(K154+($B$15*15)&gt;100,100,K154+($B$15*15)),IF(L153=$A$14,IF(K154+($B$14*15)&gt;100,100,K154+($B$14*15)),IF(L153=$A$16,IF(K154+$B$16*15&gt;100,100,K154+$B$16*15),K154)))))</f>
        <v>78.42</v>
      </c>
      <c r="M154" s="316">
        <f t="shared" ref="M154" si="4382">IF(M153=$A$12,L154+($B$12*15),IF(M153=$A$13,L154+($B$13*15),IF(M153=$A$15,IF(L154+($B$15*15)&gt;100,100,L154+($B$15*15)),IF(M153=$A$14,IF(L154+($B$14*15)&gt;100,100,L154+($B$14*15)),IF(M153=$A$16,IF(L154+$B$16*15&gt;100,100,L154+$B$16*15),L154)))))</f>
        <v>76.49666666666667</v>
      </c>
      <c r="N154" s="316">
        <f t="shared" ref="N154" si="4383">IF(N153=$A$12,M154+($B$12*15),IF(N153=$A$13,M154+($B$13*15),IF(N153=$A$15,IF(M154+($B$15*15)&gt;100,100,M154+($B$15*15)),IF(N153=$A$14,IF(M154+($B$14*15)&gt;100,100,M154+($B$14*15)),IF(N153=$A$16,IF(M154+$B$16*15&gt;100,100,M154+$B$16*15),M154)))))</f>
        <v>74.573333333333338</v>
      </c>
      <c r="O154" s="316">
        <f t="shared" ref="O154" si="4384">IF(O153=$A$12,N154+($B$12*15),IF(O153=$A$13,N154+($B$13*15),IF(O153=$A$15,IF(N154+($B$15*15)&gt;100,100,N154+($B$15*15)),IF(O153=$A$14,IF(N154+($B$14*15)&gt;100,100,N154+($B$14*15)),IF(O153=$A$16,IF(N154+$B$16*15&gt;100,100,N154+$B$16*15),N154)))))</f>
        <v>72.63666666666667</v>
      </c>
      <c r="P154" s="316">
        <f t="shared" ref="P154" si="4385">IF(P153=$A$12,O154+($B$12*15),IF(P153=$A$13,O154+($B$13*15),IF(P153=$A$15,IF(O154+($B$15*15)&gt;100,100,O154+($B$15*15)),IF(P153=$A$14,IF(O154+($B$14*15)&gt;100,100,O154+($B$14*15)),IF(P153=$A$16,IF(O154+$B$16*15&gt;100,100,O154+$B$16*15),O154)))))</f>
        <v>70.7</v>
      </c>
      <c r="Q154" s="316">
        <f t="shared" ref="Q154" si="4386">IF(Q153=$A$12,P154+($B$12*15),IF(Q153=$A$13,P154+($B$13*15),IF(Q153=$A$15,IF(P154+($B$15*15)&gt;100,100,P154+($B$15*15)),IF(Q153=$A$14,IF(P154+($B$14*15)&gt;100,100,P154+($B$14*15)),IF(Q153=$A$16,IF(P154+$B$16*15&gt;100,100,P154+$B$16*15),P154)))))</f>
        <v>68.763333333333335</v>
      </c>
      <c r="R154" s="316">
        <f t="shared" ref="R154" si="4387">IF(R153=$A$12,Q154+($B$12*15),IF(R153=$A$13,Q154+($B$13*15),IF(R153=$A$15,IF(Q154+($B$15*15)&gt;100,100,Q154+($B$15*15)),IF(R153=$A$14,IF(Q154+($B$14*15)&gt;100,100,Q154+($B$14*15)),IF(R153=$A$16,IF(Q154+$B$16*15&gt;100,100,Q154+$B$16*15),Q154)))))</f>
        <v>66.84</v>
      </c>
      <c r="S154" s="316">
        <f t="shared" ref="S154" si="4388">IF(S153=$A$12,R154+($B$12*15),IF(S153=$A$13,R154+($B$13*15),IF(S153=$A$15,IF(R154+($B$15*15)&gt;100,100,R154+($B$15*15)),IF(S153=$A$14,IF(R154+($B$14*15)&gt;100,100,R154+($B$14*15)),IF(S153=$A$16,IF(R154+$B$16*15&gt;100,100,R154+$B$16*15),R154)))))</f>
        <v>64.916666666666671</v>
      </c>
      <c r="T154" s="316">
        <f t="shared" ref="T154" si="4389">IF(T153=$A$12,S154+($B$12*15),IF(T153=$A$13,S154+($B$13*15),IF(T153=$A$15,IF(S154+($B$15*15)&gt;100,100,S154+($B$15*15)),IF(T153=$A$14,IF(S154+($B$14*15)&gt;100,100,S154+($B$14*15)),IF(T153=$A$16,IF(S154+$B$16*15&gt;100,100,S154+$B$16*15),S154)))))</f>
        <v>62.993333333333339</v>
      </c>
      <c r="U154" s="316">
        <f t="shared" ref="U154" si="4390">IF(U153=$A$12,T154+($B$12*15),IF(U153=$A$13,T154+($B$13*15),IF(U153=$A$15,IF(T154+($B$15*15)&gt;100,100,T154+($B$15*15)),IF(U153=$A$14,IF(T154+($B$14*15)&gt;100,100,T154+($B$14*15)),IF(U153=$A$16,IF(T154+$B$16*15&gt;100,100,T154+$B$16*15),T154)))))</f>
        <v>61.056666666666672</v>
      </c>
      <c r="V154" s="316">
        <f t="shared" ref="V154" si="4391">IF(V153=$A$12,U154+($B$12*15),IF(V153=$A$13,U154+($B$13*15),IF(V153=$A$15,IF(U154+($B$15*15)&gt;100,100,U154+($B$15*15)),IF(V153=$A$14,IF(U154+($B$14*15)&gt;100,100,U154+($B$14*15)),IF(V153=$A$16,IF(U154+$B$16*15&gt;100,100,U154+$B$16*15),U154)))))</f>
        <v>59.120000000000005</v>
      </c>
      <c r="W154" s="316">
        <f t="shared" ref="W154" si="4392">IF(W153=$A$12,V154+($B$12*15),IF(W153=$A$13,V154+($B$13*15),IF(W153=$A$15,IF(V154+($B$15*15)&gt;100,100,V154+($B$15*15)),IF(W153=$A$14,IF(V154+($B$14*15)&gt;100,100,V154+($B$14*15)),IF(W153=$A$16,IF(V154+$B$16*15&gt;100,100,V154+$B$16*15),V154)))))</f>
        <v>57.183333333333337</v>
      </c>
      <c r="X154" s="316">
        <f t="shared" ref="X154" si="4393">IF(X153=$A$12,W154+($B$12*15),IF(X153=$A$13,W154+($B$13*15),IF(X153=$A$15,IF(W154+($B$15*15)&gt;100,100,W154+($B$15*15)),IF(X153=$A$14,IF(W154+($B$14*15)&gt;100,100,W154+($B$14*15)),IF(X153=$A$16,IF(W154+$B$16*15&gt;100,100,W154+$B$16*15),W154)))))</f>
        <v>55.260000000000005</v>
      </c>
      <c r="Y154" s="316">
        <f t="shared" ref="Y154" si="4394">IF(Y153=$A$12,X154+($B$12*15),IF(Y153=$A$13,X154+($B$13*15),IF(Y153=$A$15,IF(X154+($B$15*15)&gt;100,100,X154+($B$15*15)),IF(Y153=$A$14,IF(X154+($B$14*15)&gt;100,100,X154+($B$14*15)),IF(Y153=$A$16,IF(X154+$B$16*15&gt;100,100,X154+$B$16*15),X154)))))</f>
        <v>53.336666666666673</v>
      </c>
      <c r="Z154" s="316">
        <f t="shared" ref="Z154" si="4395">IF(Z153=$A$12,Y154+($B$12*15),IF(Z153=$A$13,Y154+($B$13*15),IF(Z153=$A$15,IF(Y154+($B$15*15)&gt;100,100,Y154+($B$15*15)),IF(Z153=$A$14,IF(Y154+($B$14*15)&gt;100,100,Y154+($B$14*15)),IF(Z153=$A$16,IF(Y154+$B$16*15&gt;100,100,Y154+$B$16*15),Y154)))))</f>
        <v>51.413333333333341</v>
      </c>
      <c r="AA154" s="316">
        <f t="shared" ref="AA154" si="4396">IF(AA153=$A$12,Z154+($B$12*15),IF(AA153=$A$13,Z154+($B$13*15),IF(AA153=$A$15,IF(Z154+($B$15*15)&gt;100,100,Z154+($B$15*15)),IF(AA153=$A$14,IF(Z154+($B$14*15)&gt;100,100,Z154+($B$14*15)),IF(AA153=$A$16,IF(Z154+$B$16*15&gt;100,100,Z154+$B$16*15),Z154)))))</f>
        <v>49.476666666666674</v>
      </c>
      <c r="AB154" s="316">
        <f t="shared" ref="AB154" si="4397">IF(AB153=$A$12,AA154+($B$12*15),IF(AB153=$A$13,AA154+($B$13*15),IF(AB153=$A$15,IF(AA154+($B$15*15)&gt;100,100,AA154+($B$15*15)),IF(AB153=$A$14,IF(AA154+($B$14*15)&gt;100,100,AA154+($B$14*15)),IF(AB153=$A$16,IF(AA154+$B$16*15&gt;100,100,AA154+$B$16*15),AA154)))))</f>
        <v>47.540000000000006</v>
      </c>
      <c r="AC154" s="316">
        <f t="shared" ref="AC154" si="4398">IF(AC153=$A$12,AB154+($B$12*15),IF(AC153=$A$13,AB154+($B$13*15),IF(AC153=$A$15,IF(AB154+($B$15*15)&gt;100,100,AB154+($B$15*15)),IF(AC153=$A$14,IF(AB154+($B$14*15)&gt;100,100,AB154+($B$14*15)),IF(AC153=$A$16,IF(AB154+$B$16*15&gt;100,100,AB154+$B$16*15),AB154)))))</f>
        <v>45.603333333333339</v>
      </c>
      <c r="AD154" s="316">
        <f t="shared" ref="AD154" si="4399">IF(AD153=$A$12,AC154+($B$12*15),IF(AD153=$A$13,AC154+($B$13*15),IF(AD153=$A$15,IF(AC154+($B$15*15)&gt;100,100,AC154+($B$15*15)),IF(AD153=$A$14,IF(AC154+($B$14*15)&gt;100,100,AC154+($B$14*15)),IF(AD153=$A$16,IF(AC154+$B$16*15&gt;100,100,AC154+$B$16*15),AC154)))))</f>
        <v>43.680000000000007</v>
      </c>
      <c r="AE154" s="316">
        <f t="shared" ref="AE154" si="4400">IF(AE153=$A$12,AD154+($B$12*15),IF(AE153=$A$13,AD154+($B$13*15),IF(AE153=$A$15,IF(AD154+($B$15*15)&gt;100,100,AD154+($B$15*15)),IF(AE153=$A$14,IF(AD154+($B$14*15)&gt;100,100,AD154+($B$14*15)),IF(AE153=$A$16,IF(AD154+$B$16*15&gt;100,100,AD154+$B$16*15),AD154)))))</f>
        <v>41.756666666666675</v>
      </c>
      <c r="AF154" s="316">
        <f t="shared" ref="AF154" si="4401">IF(AF153=$A$12,AE154+($B$12*15),IF(AF153=$A$13,AE154+($B$13*15),IF(AF153=$A$15,IF(AE154+($B$15*15)&gt;100,100,AE154+($B$15*15)),IF(AF153=$A$14,IF(AE154+($B$14*15)&gt;100,100,AE154+($B$14*15)),IF(AF153=$A$16,IF(AE154+$B$16*15&gt;100,100,AE154+$B$16*15),AE154)))))</f>
        <v>39.833333333333343</v>
      </c>
      <c r="AG154" s="316">
        <f t="shared" ref="AG154" si="4402">IF(AG153=$A$12,AF154+($B$12*15),IF(AG153=$A$13,AF154+($B$13*15),IF(AG153=$A$15,IF(AF154+($B$15*15)&gt;100,100,AF154+($B$15*15)),IF(AG153=$A$14,IF(AF154+($B$14*15)&gt;100,100,AF154+($B$14*15)),IF(AG153=$A$16,IF(AF154+$B$16*15&gt;100,100,AF154+$B$16*15),AF154)))))</f>
        <v>37.896666666666675</v>
      </c>
      <c r="AH154" s="316">
        <f t="shared" ref="AH154" si="4403">IF(AH153=$A$12,AG154+($B$12*15),IF(AH153=$A$13,AG154+($B$13*15),IF(AH153=$A$15,IF(AG154+($B$15*15)&gt;100,100,AG154+($B$15*15)),IF(AH153=$A$14,IF(AG154+($B$14*15)&gt;100,100,AG154+($B$14*15)),IF(AH153=$A$16,IF(AG154+$B$16*15&gt;100,100,AG154+$B$16*15),AG154)))))</f>
        <v>35.960000000000008</v>
      </c>
      <c r="AI154" s="316">
        <f t="shared" ref="AI154" si="4404">IF(AI153=$A$12,AH154+($B$12*15),IF(AI153=$A$13,AH154+($B$13*15),IF(AI153=$A$15,IF(AH154+($B$15*15)&gt;100,100,AH154+($B$15*15)),IF(AI153=$A$14,IF(AH154+($B$14*15)&gt;100,100,AH154+($B$14*15)),IF(AI153=$A$16,IF(AH154+$B$16*15&gt;100,100,AH154+$B$16*15),AH154)))))</f>
        <v>34.023333333333341</v>
      </c>
      <c r="AJ154" s="316">
        <f t="shared" ref="AJ154" si="4405">IF(AJ153=$A$12,AI154+($B$12*15),IF(AJ153=$A$13,AI154+($B$13*15),IF(AJ153=$A$15,IF(AI154+($B$15*15)&gt;100,100,AI154+($B$15*15)),IF(AJ153=$A$14,IF(AI154+($B$14*15)&gt;100,100,AI154+($B$14*15)),IF(AJ153=$A$16,IF(AI154+$B$16*15&gt;100,100,AI154+$B$16*15),AI154)))))</f>
        <v>32.100000000000009</v>
      </c>
      <c r="AK154" s="316">
        <f t="shared" ref="AK154" si="4406">IF(AK153=$A$12,AJ154+($B$12*15),IF(AK153=$A$13,AJ154+($B$13*15),IF(AK153=$A$15,IF(AJ154+($B$15*15)&gt;100,100,AJ154+($B$15*15)),IF(AK153=$A$14,IF(AJ154+($B$14*15)&gt;100,100,AJ154+($B$14*15)),IF(AK153=$A$16,IF(AJ154+$B$16*15&gt;100,100,AJ154+$B$16*15),AJ154)))))</f>
        <v>57.100000000000009</v>
      </c>
      <c r="AL154" s="316">
        <f t="shared" ref="AL154" si="4407">IF(AL153=$A$12,AK154+($B$12*15),IF(AL153=$A$13,AK154+($B$13*15),IF(AL153=$A$15,IF(AK154+($B$15*15)&gt;100,100,AK154+($B$15*15)),IF(AL153=$A$14,IF(AK154+($B$14*15)&gt;100,100,AK154+($B$14*15)),IF(AL153=$A$16,IF(AK154+$B$16*15&gt;100,100,AK154+$B$16*15),AK154)))))</f>
        <v>82.100000000000009</v>
      </c>
      <c r="AM154" s="316">
        <f t="shared" ref="AM154" si="4408">IF(AM153=$A$12,AL154+($B$12*15),IF(AM153=$A$13,AL154+($B$13*15),IF(AM153=$A$15,IF(AL154+($B$15*15)&gt;100,100,AL154+($B$15*15)),IF(AM153=$A$14,IF(AL154+($B$14*15)&gt;100,100,AL154+($B$14*15)),IF(AM153=$A$16,IF(AL154+$B$16*15&gt;100,100,AL154+$B$16*15),AL154)))))</f>
        <v>100</v>
      </c>
      <c r="AN154" s="316">
        <f t="shared" ref="AN154" si="4409">IF(AN153=$A$12,AM154+($B$12*15),IF(AN153=$A$13,AM154+($B$13*15),IF(AN153=$A$15,IF(AM154+($B$15*15)&gt;100,100,AM154+($B$15*15)),IF(AN153=$A$14,IF(AM154+($B$14*15)&gt;100,100,AM154+($B$14*15)),IF(AN153=$A$16,IF(AM154+$B$16*15&gt;100,100,AM154+$B$16*15),AM154)))))</f>
        <v>100</v>
      </c>
      <c r="AO154" s="316">
        <f t="shared" ref="AO154" si="4410">IF(AO153=$A$12,AN154+($B$12*15),IF(AO153=$A$13,AN154+($B$13*15),IF(AO153=$A$15,IF(AN154+($B$15*15)&gt;100,100,AN154+($B$15*15)),IF(AO153=$A$14,IF(AN154+($B$14*15)&gt;100,100,AN154+($B$14*15)),IF(AO153=$A$16,IF(AN154+$B$16*15&gt;100,100,AN154+$B$16*15),AN154)))))</f>
        <v>98.076666666666668</v>
      </c>
      <c r="AP154" s="316">
        <f t="shared" ref="AP154" si="4411">IF(AP153=$A$12,AO154+($B$12*15),IF(AP153=$A$13,AO154+($B$13*15),IF(AP153=$A$15,IF(AO154+($B$15*15)&gt;100,100,AO154+($B$15*15)),IF(AP153=$A$14,IF(AO154+($B$14*15)&gt;100,100,AO154+($B$14*15)),IF(AP153=$A$16,IF(AO154+$B$16*15&gt;100,100,AO154+$B$16*15),AO154)))))</f>
        <v>96.153333333333336</v>
      </c>
      <c r="AQ154" s="316">
        <f t="shared" ref="AQ154" si="4412">IF(AQ153=$A$12,AP154+($B$12*15),IF(AQ153=$A$13,AP154+($B$13*15),IF(AQ153=$A$15,IF(AP154+($B$15*15)&gt;100,100,AP154+($B$15*15)),IF(AQ153=$A$14,IF(AP154+($B$14*15)&gt;100,100,AP154+($B$14*15)),IF(AQ153=$A$16,IF(AP154+$B$16*15&gt;100,100,AP154+$B$16*15),AP154)))))</f>
        <v>94.216666666666669</v>
      </c>
      <c r="AR154" s="316">
        <f t="shared" ref="AR154" si="4413">IF(AR153=$A$12,AQ154+($B$12*15),IF(AR153=$A$13,AQ154+($B$13*15),IF(AR153=$A$15,IF(AQ154+($B$15*15)&gt;100,100,AQ154+($B$15*15)),IF(AR153=$A$14,IF(AQ154+($B$14*15)&gt;100,100,AQ154+($B$14*15)),IF(AR153=$A$16,IF(AQ154+$B$16*15&gt;100,100,AQ154+$B$16*15),AQ154)))))</f>
        <v>92.28</v>
      </c>
      <c r="AS154" s="316">
        <f t="shared" ref="AS154" si="4414">IF(AS153=$A$12,AR154+($B$12*15),IF(AS153=$A$13,AR154+($B$13*15),IF(AS153=$A$15,IF(AR154+($B$15*15)&gt;100,100,AR154+($B$15*15)),IF(AS153=$A$14,IF(AR154+($B$14*15)&gt;100,100,AR154+($B$14*15)),IF(AS153=$A$16,IF(AR154+$B$16*15&gt;100,100,AR154+$B$16*15),AR154)))))</f>
        <v>90.343333333333334</v>
      </c>
      <c r="AT154" s="316">
        <f t="shared" ref="AT154" si="4415">IF(AT153=$A$12,AS154+($B$12*15),IF(AT153=$A$13,AS154+($B$13*15),IF(AT153=$A$15,IF(AS154+($B$15*15)&gt;100,100,AS154+($B$15*15)),IF(AT153=$A$14,IF(AS154+($B$14*15)&gt;100,100,AS154+($B$14*15)),IF(AT153=$A$16,IF(AS154+$B$16*15&gt;100,100,AS154+$B$16*15),AS154)))))</f>
        <v>88.42</v>
      </c>
      <c r="AU154" s="316">
        <f t="shared" ref="AU154" si="4416">IF(AU153=$A$12,AT154+($B$12*15),IF(AU153=$A$13,AT154+($B$13*15),IF(AU153=$A$15,IF(AT154+($B$15*15)&gt;100,100,AT154+($B$15*15)),IF(AU153=$A$14,IF(AT154+($B$14*15)&gt;100,100,AT154+($B$14*15)),IF(AU153=$A$16,IF(AT154+$B$16*15&gt;100,100,AT154+$B$16*15),AT154)))))</f>
        <v>86.49666666666667</v>
      </c>
      <c r="AV154" s="316">
        <f t="shared" ref="AV154" si="4417">IF(AV153=$A$12,AU154+($B$12*15),IF(AV153=$A$13,AU154+($B$13*15),IF(AV153=$A$15,IF(AU154+($B$15*15)&gt;100,100,AU154+($B$15*15)),IF(AV153=$A$14,IF(AU154+($B$14*15)&gt;100,100,AU154+($B$14*15)),IF(AV153=$A$16,IF(AU154+$B$16*15&gt;100,100,AU154+$B$16*15),AU154)))))</f>
        <v>84.573333333333338</v>
      </c>
      <c r="AW154" s="316">
        <f t="shared" ref="AW154" si="4418">IF(AW153=$A$12,AV154+($B$12*15),IF(AW153=$A$13,AV154+($B$13*15),IF(AW153=$A$15,IF(AV154+($B$15*15)&gt;100,100,AV154+($B$15*15)),IF(AW153=$A$14,IF(AV154+($B$14*15)&gt;100,100,AV154+($B$14*15)),IF(AW153=$A$16,IF(AV154+$B$16*15&gt;100,100,AV154+$B$16*15),AV154)))))</f>
        <v>82.63666666666667</v>
      </c>
      <c r="AX154" s="316">
        <f t="shared" ref="AX154" si="4419">IF(AX153=$A$12,AW154+($B$12*15),IF(AX153=$A$13,AW154+($B$13*15),IF(AX153=$A$15,IF(AW154+($B$15*15)&gt;100,100,AW154+($B$15*15)),IF(AX153=$A$14,IF(AW154+($B$14*15)&gt;100,100,AW154+($B$14*15)),IF(AX153=$A$16,IF(AW154+$B$16*15&gt;100,100,AW154+$B$16*15),AW154)))))</f>
        <v>80.7</v>
      </c>
      <c r="AY154" s="316">
        <f t="shared" ref="AY154" si="4420">IF(AY153=$A$12,AX154+($B$12*15),IF(AY153=$A$13,AX154+($B$13*15),IF(AY153=$A$15,IF(AX154+($B$15*15)&gt;100,100,AX154+($B$15*15)),IF(AY153=$A$14,IF(AX154+($B$14*15)&gt;100,100,AX154+($B$14*15)),IF(AY153=$A$16,IF(AX154+$B$16*15&gt;100,100,AX154+$B$16*15),AX154)))))</f>
        <v>78.763333333333335</v>
      </c>
      <c r="AZ154" s="316">
        <f t="shared" ref="AZ154" si="4421">IF(AZ153=$A$12,AY154+($B$12*15),IF(AZ153=$A$13,AY154+($B$13*15),IF(AZ153=$A$15,IF(AY154+($B$15*15)&gt;100,100,AY154+($B$15*15)),IF(AZ153=$A$14,IF(AY154+($B$14*15)&gt;100,100,AY154+($B$14*15)),IF(AZ153=$A$16,IF(AY154+$B$16*15&gt;100,100,AY154+$B$16*15),AY154)))))</f>
        <v>76.84</v>
      </c>
      <c r="BA154" s="316">
        <f t="shared" ref="BA154" si="4422">IF(BA153=$A$12,AZ154+($B$12*15),IF(BA153=$A$13,AZ154+($B$13*15),IF(BA153=$A$15,IF(AZ154+($B$15*15)&gt;100,100,AZ154+($B$15*15)),IF(BA153=$A$14,IF(AZ154+($B$14*15)&gt;100,100,AZ154+($B$14*15)),IF(BA153=$A$16,IF(AZ154+$B$16*15&gt;100,100,AZ154+$B$16*15),AZ154)))))</f>
        <v>74.916666666666671</v>
      </c>
      <c r="BB154" s="316">
        <f t="shared" ref="BB154" si="4423">IF(BB153=$A$12,BA154+($B$12*15),IF(BB153=$A$13,BA154+($B$13*15),IF(BB153=$A$15,IF(BA154+($B$15*15)&gt;100,100,BA154+($B$15*15)),IF(BB153=$A$14,IF(BA154+($B$14*15)&gt;100,100,BA154+($B$14*15)),IF(BB153=$A$16,IF(BA154+$B$16*15&gt;100,100,BA154+$B$16*15),BA154)))))</f>
        <v>72.993333333333339</v>
      </c>
      <c r="BC154" s="316">
        <f t="shared" ref="BC154" si="4424">IF(BC153=$A$12,BB154+($B$12*15),IF(BC153=$A$13,BB154+($B$13*15),IF(BC153=$A$15,IF(BB154+($B$15*15)&gt;100,100,BB154+($B$15*15)),IF(BC153=$A$14,IF(BB154+($B$14*15)&gt;100,100,BB154+($B$14*15)),IF(BC153=$A$16,IF(BB154+$B$16*15&gt;100,100,BB154+$B$16*15),BB154)))))</f>
        <v>71.056666666666672</v>
      </c>
      <c r="BD154" s="316">
        <f t="shared" ref="BD154" si="4425">IF(BD153=$A$12,BC154+($B$12*15),IF(BD153=$A$13,BC154+($B$13*15),IF(BD153=$A$15,IF(BC154+($B$15*15)&gt;100,100,BC154+($B$15*15)),IF(BD153=$A$14,IF(BC154+($B$14*15)&gt;100,100,BC154+($B$14*15)),IF(BD153=$A$16,IF(BC154+$B$16*15&gt;100,100,BC154+$B$16*15),BC154)))))</f>
        <v>69.12</v>
      </c>
      <c r="BE154" s="316">
        <f t="shared" ref="BE154" si="4426">IF(BE153=$A$12,BD154+($B$12*15),IF(BE153=$A$13,BD154+($B$13*15),IF(BE153=$A$15,IF(BD154+($B$15*15)&gt;100,100,BD154+($B$15*15)),IF(BE153=$A$14,IF(BD154+($B$14*15)&gt;100,100,BD154+($B$14*15)),IF(BE153=$A$16,IF(BD154+$B$16*15&gt;100,100,BD154+$B$16*15),BD154)))))</f>
        <v>67.183333333333337</v>
      </c>
      <c r="BF154" s="316">
        <f t="shared" ref="BF154" si="4427">IF(BF153=$A$12,BE154+($B$12*15),IF(BF153=$A$13,BE154+($B$13*15),IF(BF153=$A$15,IF(BE154+($B$15*15)&gt;100,100,BE154+($B$15*15)),IF(BF153=$A$14,IF(BE154+($B$14*15)&gt;100,100,BE154+($B$14*15)),IF(BF153=$A$16,IF(BE154+$B$16*15&gt;100,100,BE154+$B$16*15),BE154)))))</f>
        <v>65.260000000000005</v>
      </c>
      <c r="BG154" s="316">
        <f t="shared" ref="BG154" si="4428">IF(BG153=$A$12,BF154+($B$12*15),IF(BG153=$A$13,BF154+($B$13*15),IF(BG153=$A$15,IF(BF154+($B$15*15)&gt;100,100,BF154+($B$15*15)),IF(BG153=$A$14,IF(BF154+($B$14*15)&gt;100,100,BF154+($B$14*15)),IF(BG153=$A$16,IF(BF154+$B$16*15&gt;100,100,BF154+$B$16*15),BF154)))))</f>
        <v>63.336666666666673</v>
      </c>
      <c r="BH154" s="316">
        <f t="shared" ref="BH154" si="4429">IF(BH153=$A$12,BG154+($B$12*15),IF(BH153=$A$13,BG154+($B$13*15),IF(BH153=$A$15,IF(BG154+($B$15*15)&gt;100,100,BG154+($B$15*15)),IF(BH153=$A$14,IF(BG154+($B$14*15)&gt;100,100,BG154+($B$14*15)),IF(BH153=$A$16,IF(BG154+$B$16*15&gt;100,100,BG154+$B$16*15),BG154)))))</f>
        <v>61.413333333333341</v>
      </c>
      <c r="BI154" s="316">
        <f t="shared" ref="BI154" si="4430">IF(BI153=$A$12,BH154+($B$12*15),IF(BI153=$A$13,BH154+($B$13*15),IF(BI153=$A$15,IF(BH154+($B$15*15)&gt;100,100,BH154+($B$15*15)),IF(BI153=$A$14,IF(BH154+($B$14*15)&gt;100,100,BH154+($B$14*15)),IF(BI153=$A$16,IF(BH154+$B$16*15&gt;100,100,BH154+$B$16*15),BH154)))))</f>
        <v>59.476666666666674</v>
      </c>
      <c r="BJ154" s="316">
        <f t="shared" ref="BJ154" si="4431">IF(BJ153=$A$12,BI154+($B$12*15),IF(BJ153=$A$13,BI154+($B$13*15),IF(BJ153=$A$15,IF(BI154+($B$15*15)&gt;100,100,BI154+($B$15*15)),IF(BJ153=$A$14,IF(BI154+($B$14*15)&gt;100,100,BI154+($B$14*15)),IF(BJ153=$A$16,IF(BI154+$B$16*15&gt;100,100,BI154+$B$16*15),BI154)))))</f>
        <v>57.540000000000006</v>
      </c>
      <c r="BK154" s="316">
        <f t="shared" ref="BK154" si="4432">IF(BK153=$A$12,BJ154+($B$12*15),IF(BK153=$A$13,BJ154+($B$13*15),IF(BK153=$A$15,IF(BJ154+($B$15*15)&gt;100,100,BJ154+($B$15*15)),IF(BK153=$A$14,IF(BJ154+($B$14*15)&gt;100,100,BJ154+($B$14*15)),IF(BK153=$A$16,IF(BJ154+$B$16*15&gt;100,100,BJ154+$B$16*15),BJ154)))))</f>
        <v>55.603333333333339</v>
      </c>
      <c r="BL154" s="316">
        <f t="shared" ref="BL154" si="4433">IF(BL153=$A$12,BK154+($B$12*15),IF(BL153=$A$13,BK154+($B$13*15),IF(BL153=$A$15,IF(BK154+($B$15*15)&gt;100,100,BK154+($B$15*15)),IF(BL153=$A$14,IF(BK154+($B$14*15)&gt;100,100,BK154+($B$14*15)),IF(BL153=$A$16,IF(BK154+$B$16*15&gt;100,100,BK154+$B$16*15),BK154)))))</f>
        <v>53.680000000000007</v>
      </c>
      <c r="BM154" s="316">
        <f t="shared" ref="BM154" si="4434">IF(BM153=$A$12,BL154+($B$12*15),IF(BM153=$A$13,BL154+($B$13*15),IF(BM153=$A$15,IF(BL154+($B$15*15)&gt;100,100,BL154+($B$15*15)),IF(BM153=$A$14,IF(BL154+($B$14*15)&gt;100,100,BL154+($B$14*15)),IF(BM153=$A$16,IF(BL154+$B$16*15&gt;100,100,BL154+$B$16*15),BL154)))))</f>
        <v>51.756666666666675</v>
      </c>
      <c r="BN154" s="316">
        <f t="shared" ref="BN154" si="4435">IF(BN153=$A$12,BM154+($B$12*15),IF(BN153=$A$13,BM154+($B$13*15),IF(BN153=$A$15,IF(BM154+($B$15*15)&gt;100,100,BM154+($B$15*15)),IF(BN153=$A$14,IF(BM154+($B$14*15)&gt;100,100,BM154+($B$14*15)),IF(BN153=$A$16,IF(BM154+$B$16*15&gt;100,100,BM154+$B$16*15),BM154)))))</f>
        <v>49.833333333333343</v>
      </c>
      <c r="BO154" s="316">
        <f t="shared" ref="BO154" si="4436">IF(BO153=$A$12,BN154+($B$12*15),IF(BO153=$A$13,BN154+($B$13*15),IF(BO153=$A$15,IF(BN154+($B$15*15)&gt;100,100,BN154+($B$15*15)),IF(BO153=$A$14,IF(BN154+($B$14*15)&gt;100,100,BN154+($B$14*15)),IF(BO153=$A$16,IF(BN154+$B$16*15&gt;100,100,BN154+$B$16*15),BN154)))))</f>
        <v>47.896666666666675</v>
      </c>
      <c r="BP154" s="316">
        <f t="shared" ref="BP154" si="4437">IF(BP153=$A$12,BO154+($B$12*15),IF(BP153=$A$13,BO154+($B$13*15),IF(BP153=$A$15,IF(BO154+($B$15*15)&gt;100,100,BO154+($B$15*15)),IF(BP153=$A$14,IF(BO154+($B$14*15)&gt;100,100,BO154+($B$14*15)),IF(BP153=$A$16,IF(BO154+$B$16*15&gt;100,100,BO154+$B$16*15),BO154)))))</f>
        <v>45.960000000000008</v>
      </c>
      <c r="BQ154" s="316">
        <f t="shared" ref="BQ154" si="4438">IF(BQ153=$A$12,BP154+($B$12*15),IF(BQ153=$A$13,BP154+($B$13*15),IF(BQ153=$A$15,IF(BP154+($B$15*15)&gt;100,100,BP154+($B$15*15)),IF(BQ153=$A$14,IF(BP154+($B$14*15)&gt;100,100,BP154+($B$14*15)),IF(BQ153=$A$16,IF(BP154+$B$16*15&gt;100,100,BP154+$B$16*15),BP154)))))</f>
        <v>44.023333333333341</v>
      </c>
      <c r="BR154" s="316">
        <f t="shared" ref="BR154" si="4439">IF(BR153=$A$12,BQ154+($B$12*15),IF(BR153=$A$13,BQ154+($B$13*15),IF(BR153=$A$15,IF(BQ154+($B$15*15)&gt;100,100,BQ154+($B$15*15)),IF(BR153=$A$14,IF(BQ154+($B$14*15)&gt;100,100,BQ154+($B$14*15)),IF(BR153=$A$16,IF(BQ154+$B$16*15&gt;100,100,BQ154+$B$16*15),BQ154)))))</f>
        <v>42.100000000000009</v>
      </c>
      <c r="BS154" s="316">
        <f t="shared" ref="BS154" si="4440">IF(BS153=$A$12,BR154+($B$12*15),IF(BS153=$A$13,BR154+($B$13*15),IF(BS153=$A$15,IF(BR154+($B$15*15)&gt;100,100,BR154+($B$15*15)),IF(BS153=$A$14,IF(BR154+($B$14*15)&gt;100,100,BR154+($B$14*15)),IF(BS153=$A$16,IF(BR154+$B$16*15&gt;100,100,BR154+$B$16*15),BR154)))))</f>
        <v>67.100000000000009</v>
      </c>
      <c r="BT154" s="316">
        <f t="shared" ref="BT154" si="4441">IF(BT153=$A$12,BS154+($B$12*15),IF(BT153=$A$13,BS154+($B$13*15),IF(BT153=$A$15,IF(BS154+($B$15*15)&gt;100,100,BS154+($B$15*15)),IF(BT153=$A$14,IF(BS154+($B$14*15)&gt;100,100,BS154+($B$14*15)),IF(BT153=$A$16,IF(BS154+$B$16*15&gt;100,100,BS154+$B$16*15),BS154)))))</f>
        <v>92.100000000000009</v>
      </c>
      <c r="BU154" s="316">
        <f t="shared" ref="BU154" si="4442">IF(BU153=$A$12,BT154+($B$12*15),IF(BU153=$A$13,BT154+($B$13*15),IF(BU153=$A$15,IF(BT154+($B$15*15)&gt;100,100,BT154+($B$15*15)),IF(BU153=$A$14,IF(BT154+($B$14*15)&gt;100,100,BT154+($B$14*15)),IF(BU153=$A$16,IF(BT154+$B$16*15&gt;100,100,BT154+$B$16*15),BT154)))))</f>
        <v>100</v>
      </c>
      <c r="BV154" s="316">
        <f t="shared" ref="BV154" si="4443">IF(BV153=$A$12,BU154+($B$12*15),IF(BV153=$A$13,BU154+($B$13*15),IF(BV153=$A$15,IF(BU154+($B$15*15)&gt;100,100,BU154+($B$15*15)),IF(BV153=$A$14,IF(BU154+($B$14*15)&gt;100,100,BU154+($B$14*15)),IF(BV153=$A$16,IF(BU154+$B$16*15&gt;100,100,BU154+$B$16*15),BU154)))))</f>
        <v>100</v>
      </c>
      <c r="BW154" s="316">
        <f t="shared" ref="BW154" si="4444">IF(BW153=$A$12,BV154+($B$12*15),IF(BW153=$A$13,BV154+($B$13*15),IF(BW153=$A$15,IF(BV154+($B$15*15)&gt;100,100,BV154+($B$15*15)),IF(BW153=$A$14,IF(BV154+($B$14*15)&gt;100,100,BV154+($B$14*15)),IF(BW153=$A$16,IF(BV154+$B$16*15&gt;100,100,BV154+$B$16*15),BV154)))))</f>
        <v>98.076666666666668</v>
      </c>
      <c r="BX154" s="316">
        <f t="shared" ref="BX154" si="4445">IF(BX153=$A$12,BW154+($B$12*15),IF(BX153=$A$13,BW154+($B$13*15),IF(BX153=$A$15,IF(BW154+($B$15*15)&gt;100,100,BW154+($B$15*15)),IF(BX153=$A$14,IF(BW154+($B$14*15)&gt;100,100,BW154+($B$14*15)),IF(BX153=$A$16,IF(BW154+$B$16*15&gt;100,100,BW154+$B$16*15),BW154)))))</f>
        <v>96.153333333333336</v>
      </c>
      <c r="BY154" s="316">
        <f t="shared" ref="BY154" si="4446">IF(BY153=$A$12,BX154+($B$12*15),IF(BY153=$A$13,BX154+($B$13*15),IF(BY153=$A$15,IF(BX154+($B$15*15)&gt;100,100,BX154+($B$15*15)),IF(BY153=$A$14,IF(BX154+($B$14*15)&gt;100,100,BX154+($B$14*15)),IF(BY153=$A$16,IF(BX154+$B$16*15&gt;100,100,BX154+$B$16*15),BX154)))))</f>
        <v>94.216666666666669</v>
      </c>
      <c r="BZ154" s="316">
        <f t="shared" ref="BZ154" si="4447">IF(BZ153=$A$12,BY154+($B$12*15),IF(BZ153=$A$13,BY154+($B$13*15),IF(BZ153=$A$15,IF(BY154+($B$15*15)&gt;100,100,BY154+($B$15*15)),IF(BZ153=$A$14,IF(BY154+($B$14*15)&gt;100,100,BY154+($B$14*15)),IF(BZ153=$A$16,IF(BY154+$B$16*15&gt;100,100,BY154+$B$16*15),BY154)))))</f>
        <v>92.28</v>
      </c>
      <c r="CA154" s="316">
        <f t="shared" ref="CA154" si="4448">IF(CA153=$A$12,BZ154+($B$12*15),IF(CA153=$A$13,BZ154+($B$13*15),IF(CA153=$A$15,IF(BZ154+($B$15*15)&gt;100,100,BZ154+($B$15*15)),IF(CA153=$A$14,IF(BZ154+($B$14*15)&gt;100,100,BZ154+($B$14*15)),IF(CA153=$A$16,IF(BZ154+$B$16*15&gt;100,100,BZ154+$B$16*15),BZ154)))))</f>
        <v>90.343333333333334</v>
      </c>
      <c r="CB154" s="316">
        <f t="shared" ref="CB154" si="4449">IF(CB153=$A$12,CA154+($B$12*15),IF(CB153=$A$13,CA154+($B$13*15),IF(CB153=$A$15,IF(CA154+($B$15*15)&gt;100,100,CA154+($B$15*15)),IF(CB153=$A$14,IF(CA154+($B$14*15)&gt;100,100,CA154+($B$14*15)),IF(CB153=$A$16,IF(CA154+$B$16*15&gt;100,100,CA154+$B$16*15),CA154)))))</f>
        <v>90.343333333333334</v>
      </c>
      <c r="CC154" s="316">
        <f t="shared" ref="CC154" si="4450">IF(CC153=$A$12,CB154+($B$12*15),IF(CC153=$A$13,CB154+($B$13*15),IF(CC153=$A$15,IF(CB154+($B$15*15)&gt;100,100,CB154+($B$15*15)),IF(CC153=$A$14,IF(CB154+($B$14*15)&gt;100,100,CB154+($B$14*15)),IF(CC153=$A$16,IF(CB154+$B$16*15&gt;100,100,CB154+$B$16*15),CB154)))))</f>
        <v>90.343333333333334</v>
      </c>
      <c r="CD154" s="316">
        <f t="shared" ref="CD154" si="4451">IF(CD153=$A$12,CC154+($B$12*15),IF(CD153=$A$13,CC154+($B$13*15),IF(CD153=$A$15,IF(CC154+($B$15*15)&gt;100,100,CC154+($B$15*15)),IF(CD153=$A$14,IF(CC154+($B$14*15)&gt;100,100,CC154+($B$14*15)),IF(CD153=$A$16,IF(CC154+$B$16*15&gt;100,100,CC154+$B$16*15),CC154)))))</f>
        <v>90.343333333333334</v>
      </c>
      <c r="CE154" s="316">
        <f t="shared" ref="CE154" si="4452">IF(CE153=$A$12,CD154+($B$12*15),IF(CE153=$A$13,CD154+($B$13*15),IF(CE153=$A$15,IF(CD154+($B$15*15)&gt;100,100,CD154+($B$15*15)),IF(CE153=$A$14,IF(CD154+($B$14*15)&gt;100,100,CD154+($B$14*15)),IF(CE153=$A$16,IF(CD154+$B$16*15&gt;100,100,CD154+$B$16*15),CD154)))))</f>
        <v>90.343333333333334</v>
      </c>
      <c r="CF154" s="316">
        <f t="shared" ref="CF154" si="4453">IF(CF153=$A$12,CE154+($B$12*15),IF(CF153=$A$13,CE154+($B$13*15),IF(CF153=$A$15,IF(CE154+($B$15*15)&gt;100,100,CE154+($B$15*15)),IF(CF153=$A$14,IF(CE154+($B$14*15)&gt;100,100,CE154+($B$14*15)),IF(CF153=$A$16,IF(CE154+$B$16*15&gt;100,100,CE154+$B$16*15),CE154)))))</f>
        <v>90.343333333333334</v>
      </c>
      <c r="CG154" s="316">
        <f t="shared" ref="CG154" si="4454">IF(CG153=$A$12,CF154+($B$12*15),IF(CG153=$A$13,CF154+($B$13*15),IF(CG153=$A$15,IF(CF154+($B$15*15)&gt;100,100,CF154+($B$15*15)),IF(CG153=$A$14,IF(CF154+($B$14*15)&gt;100,100,CF154+($B$14*15)),IF(CG153=$A$16,IF(CF154+$B$16*15&gt;100,100,CF154+$B$16*15),CF154)))))</f>
        <v>90.343333333333334</v>
      </c>
      <c r="CH154" s="316">
        <f t="shared" ref="CH154" si="4455">IF(CH153=$A$12,CG154+($B$12*15),IF(CH153=$A$13,CG154+($B$13*15),IF(CH153=$A$15,IF(CG154+($B$15*15)&gt;100,100,CG154+($B$15*15)),IF(CH153=$A$14,IF(CG154+($B$14*15)&gt;100,100,CG154+($B$14*15)),IF(CH153=$A$16,IF(CG154+$B$16*15&gt;100,100,CG154+$B$16*15),CG154)))))</f>
        <v>90.343333333333334</v>
      </c>
      <c r="CI154" s="316">
        <f t="shared" ref="CI154" si="4456">IF(CI153=$A$12,CH154+($B$12*15),IF(CI153=$A$13,CH154+($B$13*15),IF(CI153=$A$15,IF(CH154+($B$15*15)&gt;100,100,CH154+($B$15*15)),IF(CI153=$A$14,IF(CH154+($B$14*15)&gt;100,100,CH154+($B$14*15)),IF(CI153=$A$16,IF(CH154+$B$16*15&gt;100,100,CH154+$B$16*15),CH154)))))</f>
        <v>90.343333333333334</v>
      </c>
      <c r="CJ154" s="316">
        <f t="shared" ref="CJ154" si="4457">IF(CJ153=$A$12,CI154+($B$12*15),IF(CJ153=$A$13,CI154+($B$13*15),IF(CJ153=$A$15,IF(CI154+($B$15*15)&gt;100,100,CI154+($B$15*15)),IF(CJ153=$A$14,IF(CI154+($B$14*15)&gt;100,100,CI154+($B$14*15)),IF(CJ153=$A$16,IF(CI154+$B$16*15&gt;100,100,CI154+$B$16*15),CI154)))))</f>
        <v>90.343333333333334</v>
      </c>
      <c r="CK154" s="316">
        <f t="shared" ref="CK154" si="4458">IF(CK153=$A$12,CJ154+($B$12*15),IF(CK153=$A$13,CJ154+($B$13*15),IF(CK153=$A$15,IF(CJ154+($B$15*15)&gt;100,100,CJ154+($B$15*15)),IF(CK153=$A$14,IF(CJ154+($B$14*15)&gt;100,100,CJ154+($B$14*15)),IF(CK153=$A$16,IF(CJ154+$B$16*15&gt;100,100,CJ154+$B$16*15),CJ154)))))</f>
        <v>90.343333333333334</v>
      </c>
      <c r="CL154" s="316">
        <f t="shared" ref="CL154" si="4459">IF(CL153=$A$12,CK154+($B$12*15),IF(CL153=$A$13,CK154+($B$13*15),IF(CL153=$A$15,IF(CK154+($B$15*15)&gt;100,100,CK154+($B$15*15)),IF(CL153=$A$14,IF(CK154+($B$14*15)&gt;100,100,CK154+($B$14*15)),IF(CL153=$A$16,IF(CK154+$B$16*15&gt;100,100,CK154+$B$16*15),CK154)))))</f>
        <v>90.343333333333334</v>
      </c>
      <c r="CM154" s="316">
        <f t="shared" ref="CM154" si="4460">IF(CM153=$A$12,CL154+($B$12*15),IF(CM153=$A$13,CL154+($B$13*15),IF(CM153=$A$15,IF(CL154+($B$15*15)&gt;100,100,CL154+($B$15*15)),IF(CM153=$A$14,IF(CL154+($B$14*15)&gt;100,100,CL154+($B$14*15)),IF(CM153=$A$16,IF(CL154+$B$16*15&gt;100,100,CL154+$B$16*15),CL154)))))</f>
        <v>90.343333333333334</v>
      </c>
      <c r="CN154" s="316">
        <f t="shared" ref="CN154" si="4461">IF(CN153=$A$12,CM154+($B$12*15),IF(CN153=$A$13,CM154+($B$13*15),IF(CN153=$A$15,IF(CM154+($B$15*15)&gt;100,100,CM154+($B$15*15)),IF(CN153=$A$14,IF(CM154+($B$14*15)&gt;100,100,CM154+($B$14*15)),IF(CN153=$A$16,IF(CM154+$B$16*15&gt;100,100,CM154+$B$16*15),CM154)))))</f>
        <v>90.343333333333334</v>
      </c>
      <c r="CO154" s="316">
        <f t="shared" ref="CO154" si="4462">IF(CO153=$A$12,CN154+($B$12*15),IF(CO153=$A$13,CN154+($B$13*15),IF(CO153=$A$15,IF(CN154+($B$15*15)&gt;100,100,CN154+($B$15*15)),IF(CO153=$A$14,IF(CN154+($B$14*15)&gt;100,100,CN154+($B$14*15)),IF(CO153=$A$16,IF(CN154+$B$16*15&gt;100,100,CN154+$B$16*15),CN154)))))</f>
        <v>90.343333333333334</v>
      </c>
      <c r="CP154" s="316">
        <f t="shared" ref="CP154" si="4463">IF(CP153=$A$12,CO154+($B$12*15),IF(CP153=$A$13,CO154+($B$13*15),IF(CP153=$A$15,IF(CO154+($B$15*15)&gt;100,100,CO154+($B$15*15)),IF(CP153=$A$14,IF(CO154+($B$14*15)&gt;100,100,CO154+($B$14*15)),IF(CP153=$A$16,IF(CO154+$B$16*15&gt;100,100,CO154+$B$16*15),CO154)))))</f>
        <v>90.343333333333334</v>
      </c>
      <c r="CQ154" s="316">
        <f t="shared" ref="CQ154" si="4464">IF(CQ153=$A$12,CP154+($B$12*15),IF(CQ153=$A$13,CP154+($B$13*15),IF(CQ153=$A$15,IF(CP154+($B$15*15)&gt;100,100,CP154+($B$15*15)),IF(CQ153=$A$14,IF(CP154+($B$14*15)&gt;100,100,CP154+($B$14*15)),IF(CQ153=$A$16,IF(CP154+$B$16*15&gt;100,100,CP154+$B$16*15),CP154)))))</f>
        <v>90.343333333333334</v>
      </c>
      <c r="CR154" s="316">
        <f t="shared" ref="CR154" si="4465">IF(CR153=$A$12,CQ154+($B$12*15),IF(CR153=$A$13,CQ154+($B$13*15),IF(CR153=$A$15,IF(CQ154+($B$15*15)&gt;100,100,CQ154+($B$15*15)),IF(CR153=$A$14,IF(CQ154+($B$14*15)&gt;100,100,CQ154+($B$14*15)),IF(CR153=$A$16,IF(CQ154+$B$16*15&gt;100,100,CQ154+$B$16*15),CQ154)))))</f>
        <v>90.343333333333334</v>
      </c>
      <c r="CS154" s="316">
        <f t="shared" ref="CS154" si="4466">IF(CS153=$A$12,CR154+($B$12*15),IF(CS153=$A$13,CR154+($B$13*15),IF(CS153=$A$15,IF(CR154+($B$15*15)&gt;100,100,CR154+($B$15*15)),IF(CS153=$A$14,IF(CR154+($B$14*15)&gt;100,100,CR154+($B$14*15)),IF(CS153=$A$16,IF(CR154+$B$16*15&gt;100,100,CR154+$B$16*15),CR154)))))</f>
        <v>90.343333333333334</v>
      </c>
      <c r="CT154" s="316">
        <f t="shared" ref="CT154" si="4467">IF(CT153=$A$12,CS154+($B$12*15),IF(CT153=$A$13,CS154+($B$13*15),IF(CT153=$A$15,IF(CS154+($B$15*15)&gt;100,100,CS154+($B$15*15)),IF(CT153=$A$14,IF(CS154+($B$14*15)&gt;100,100,CS154+($B$14*15)),IF(CT153=$A$16,IF(CS154+$B$16*15&gt;100,100,CS154+$B$16*15),CS154)))))</f>
        <v>90.343333333333334</v>
      </c>
      <c r="CU154" s="316">
        <f t="shared" ref="CU154" si="4468">IF(CU153=$A$12,CT154+($B$12*15),IF(CU153=$A$13,CT154+($B$13*15),IF(CU153=$A$15,IF(CT154+($B$15*15)&gt;100,100,CT154+($B$15*15)),IF(CU153=$A$14,IF(CT154+($B$14*15)&gt;100,100,CT154+($B$14*15)),IF(CU153=$A$16,IF(CT154+$B$16*15&gt;100,100,CT154+$B$16*15),CT154)))))</f>
        <v>90.343333333333334</v>
      </c>
      <c r="CV154" s="316">
        <f t="shared" ref="CV154" si="4469">IF(CV153=$A$12,CU154+($B$12*15),IF(CV153=$A$13,CU154+($B$13*15),IF(CV153=$A$15,IF(CU154+($B$15*15)&gt;100,100,CU154+($B$15*15)),IF(CV153=$A$14,IF(CU154+($B$14*15)&gt;100,100,CU154+($B$14*15)),IF(CV153=$A$16,IF(CU154+$B$16*15&gt;100,100,CU154+$B$16*15),CU154)))))</f>
        <v>90.343333333333334</v>
      </c>
      <c r="CW154" s="311">
        <f t="shared" ref="CW154" si="4470">CL154-10</f>
        <v>80.343333333333334</v>
      </c>
    </row>
    <row r="155" spans="1:101" s="299" customFormat="1" ht="12" x14ac:dyDescent="0.2">
      <c r="A155" s="468"/>
      <c r="B155" s="419" t="s">
        <v>60</v>
      </c>
      <c r="C155" s="304" t="s">
        <v>44</v>
      </c>
      <c r="D155" s="314" t="s">
        <v>45</v>
      </c>
      <c r="E155" s="316"/>
      <c r="F155" s="316"/>
      <c r="G155" s="316"/>
      <c r="H155" s="316"/>
      <c r="I155" s="316"/>
      <c r="J155" s="316" t="s">
        <v>23</v>
      </c>
      <c r="K155" s="316" t="s">
        <v>23</v>
      </c>
      <c r="L155" s="316" t="s">
        <v>23</v>
      </c>
      <c r="M155" s="316" t="s">
        <v>207</v>
      </c>
      <c r="N155" s="316" t="s">
        <v>207</v>
      </c>
      <c r="O155" s="316" t="s">
        <v>207</v>
      </c>
      <c r="P155" s="316" t="s">
        <v>23</v>
      </c>
      <c r="Q155" s="316" t="s">
        <v>23</v>
      </c>
      <c r="R155" s="316" t="s">
        <v>23</v>
      </c>
      <c r="S155" s="316" t="s">
        <v>207</v>
      </c>
      <c r="T155" s="316" t="s">
        <v>207</v>
      </c>
      <c r="U155" s="316" t="s">
        <v>207</v>
      </c>
      <c r="V155" s="316" t="s">
        <v>23</v>
      </c>
      <c r="W155" s="316" t="s">
        <v>23</v>
      </c>
      <c r="X155" s="316" t="s">
        <v>23</v>
      </c>
      <c r="Y155" s="316" t="s">
        <v>207</v>
      </c>
      <c r="Z155" s="316" t="s">
        <v>207</v>
      </c>
      <c r="AA155" s="316" t="s">
        <v>207</v>
      </c>
      <c r="AB155" s="316" t="s">
        <v>23</v>
      </c>
      <c r="AC155" s="316" t="s">
        <v>23</v>
      </c>
      <c r="AD155" s="316" t="s">
        <v>23</v>
      </c>
      <c r="AE155" s="316" t="s">
        <v>207</v>
      </c>
      <c r="AF155" s="316" t="s">
        <v>207</v>
      </c>
      <c r="AG155" s="316" t="s">
        <v>207</v>
      </c>
      <c r="AH155" s="316" t="s">
        <v>23</v>
      </c>
      <c r="AI155" s="316" t="s">
        <v>23</v>
      </c>
      <c r="AJ155" s="316" t="s">
        <v>23</v>
      </c>
      <c r="AK155" s="316" t="s">
        <v>207</v>
      </c>
      <c r="AL155" s="316" t="s">
        <v>207</v>
      </c>
      <c r="AM155" s="317" t="s">
        <v>13</v>
      </c>
      <c r="AN155" s="317" t="s">
        <v>13</v>
      </c>
      <c r="AO155" s="317" t="s">
        <v>13</v>
      </c>
      <c r="AP155" s="317" t="s">
        <v>13</v>
      </c>
      <c r="AQ155" s="316" t="s">
        <v>207</v>
      </c>
      <c r="AR155" s="316" t="s">
        <v>23</v>
      </c>
      <c r="AS155" s="316" t="s">
        <v>23</v>
      </c>
      <c r="AT155" s="316" t="s">
        <v>23</v>
      </c>
      <c r="AU155" s="316" t="s">
        <v>207</v>
      </c>
      <c r="AV155" s="316" t="s">
        <v>207</v>
      </c>
      <c r="AW155" s="316" t="s">
        <v>207</v>
      </c>
      <c r="AX155" s="316" t="s">
        <v>23</v>
      </c>
      <c r="AY155" s="316" t="s">
        <v>23</v>
      </c>
      <c r="AZ155" s="316" t="s">
        <v>23</v>
      </c>
      <c r="BA155" s="316" t="s">
        <v>207</v>
      </c>
      <c r="BB155" s="316" t="s">
        <v>207</v>
      </c>
      <c r="BC155" s="316" t="s">
        <v>207</v>
      </c>
      <c r="BD155" s="316" t="s">
        <v>23</v>
      </c>
      <c r="BE155" s="316" t="s">
        <v>23</v>
      </c>
      <c r="BF155" s="316" t="s">
        <v>23</v>
      </c>
      <c r="BG155" s="316" t="s">
        <v>207</v>
      </c>
      <c r="BH155" s="316" t="s">
        <v>207</v>
      </c>
      <c r="BI155" s="316" t="s">
        <v>207</v>
      </c>
      <c r="BJ155" s="316" t="s">
        <v>23</v>
      </c>
      <c r="BK155" s="316" t="s">
        <v>23</v>
      </c>
      <c r="BL155" s="316" t="s">
        <v>23</v>
      </c>
      <c r="BM155" s="316" t="s">
        <v>207</v>
      </c>
      <c r="BN155" s="316" t="s">
        <v>207</v>
      </c>
      <c r="BO155" s="316" t="s">
        <v>207</v>
      </c>
      <c r="BP155" s="316" t="s">
        <v>23</v>
      </c>
      <c r="BQ155" s="316" t="s">
        <v>23</v>
      </c>
      <c r="BR155" s="316" t="s">
        <v>23</v>
      </c>
      <c r="BS155" s="316" t="s">
        <v>207</v>
      </c>
      <c r="BT155" s="316" t="s">
        <v>207</v>
      </c>
      <c r="BU155" s="317" t="s">
        <v>13</v>
      </c>
      <c r="BV155" s="317" t="s">
        <v>13</v>
      </c>
      <c r="BW155" s="317" t="s">
        <v>13</v>
      </c>
      <c r="BX155" s="317" t="s">
        <v>13</v>
      </c>
      <c r="BY155" s="316" t="s">
        <v>207</v>
      </c>
      <c r="BZ155" s="316" t="s">
        <v>23</v>
      </c>
      <c r="CA155" s="316" t="s">
        <v>23</v>
      </c>
      <c r="CB155" s="316" t="s">
        <v>23</v>
      </c>
      <c r="CC155" s="316"/>
      <c r="CD155" s="316"/>
      <c r="CE155" s="316"/>
      <c r="CF155" s="316"/>
      <c r="CG155" s="316"/>
      <c r="CH155" s="316"/>
      <c r="CI155" s="316"/>
      <c r="CJ155" s="316"/>
      <c r="CK155" s="316"/>
      <c r="CL155" s="316"/>
      <c r="CM155" s="316"/>
      <c r="CN155" s="316"/>
      <c r="CO155" s="316"/>
      <c r="CP155" s="316"/>
      <c r="CQ155" s="316"/>
      <c r="CR155" s="316"/>
      <c r="CS155" s="316"/>
      <c r="CT155" s="316"/>
      <c r="CU155" s="316"/>
      <c r="CV155" s="316"/>
      <c r="CW155" s="303" t="s">
        <v>46</v>
      </c>
    </row>
    <row r="156" spans="1:101" s="303" customFormat="1" ht="12" x14ac:dyDescent="0.2">
      <c r="A156" s="468"/>
      <c r="B156" s="420"/>
      <c r="C156" s="304" t="s">
        <v>37</v>
      </c>
      <c r="D156" s="315">
        <f>CW122</f>
        <v>62.889999999999972</v>
      </c>
      <c r="E156" s="316">
        <f>IF(E155=$A$12,D156+($B$12*15),IF(E155=$A$13,D156+($B$13*15),IF(E155=$A$15,IF(D156+($B$15*15)&gt;100,100,D156+($B$15*15)),IF(E155=$A$14,IF(D156+($B$14*15)&gt;100,100,D156+($B$14*15)),IF(E155=$A$16,IF(D156+$B$16*15&gt;100,100,D156+$B$16*15),D156)))))</f>
        <v>62.889999999999972</v>
      </c>
      <c r="F156" s="316">
        <f t="shared" ref="F156" si="4471">IF(F155=$A$12,E156+($B$12*15),IF(F155=$A$13,E156+($B$13*15),IF(F155=$A$15,IF(E156+($B$15*15)&gt;100,100,E156+($B$15*15)),IF(F155=$A$14,IF(E156+($B$14*15)&gt;100,100,E156+($B$14*15)),IF(F155=$A$16,IF(E156+$B$16*15&gt;100,100,E156+$B$16*15),E156)))))</f>
        <v>62.889999999999972</v>
      </c>
      <c r="G156" s="316">
        <f t="shared" ref="G156" si="4472">IF(G155=$A$12,F156+($B$12*15),IF(G155=$A$13,F156+($B$13*15),IF(G155=$A$15,IF(F156+($B$15*15)&gt;100,100,F156+($B$15*15)),IF(G155=$A$14,IF(F156+($B$14*15)&gt;100,100,F156+($B$14*15)),IF(G155=$A$16,IF(F156+$B$16*15&gt;100,100,F156+$B$16*15),F156)))))</f>
        <v>62.889999999999972</v>
      </c>
      <c r="H156" s="316">
        <f t="shared" ref="H156" si="4473">IF(H155=$A$12,G156+($B$12*15),IF(H155=$A$13,G156+($B$13*15),IF(H155=$A$15,IF(G156+($B$15*15)&gt;100,100,G156+($B$15*15)),IF(H155=$A$14,IF(G156+($B$14*15)&gt;100,100,G156+($B$14*15)),IF(H155=$A$16,IF(G156+$B$16*15&gt;100,100,G156+$B$16*15),G156)))))</f>
        <v>62.889999999999972</v>
      </c>
      <c r="I156" s="316">
        <f t="shared" ref="I156" si="4474">IF(I155=$A$12,H156+($B$12*15),IF(I155=$A$13,H156+($B$13*15),IF(I155=$A$15,IF(H156+($B$15*15)&gt;100,100,H156+($B$15*15)),IF(I155=$A$14,IF(H156+($B$14*15)&gt;100,100,H156+($B$14*15)),IF(I155=$A$16,IF(H156+$B$16*15&gt;100,100,H156+$B$16*15),H156)))))</f>
        <v>62.889999999999972</v>
      </c>
      <c r="J156" s="316">
        <f t="shared" ref="J156" si="4475">IF(J155=$A$12,I156+($B$12*15),IF(J155=$A$13,I156+($B$13*15),IF(J155=$A$15,IF(I156+($B$15*15)&gt;100,100,I156+($B$15*15)),IF(J155=$A$14,IF(I156+($B$14*15)&gt;100,100,I156+($B$14*15)),IF(J155=$A$16,IF(I156+$B$16*15&gt;100,100,I156+$B$16*15),I156)))))</f>
        <v>60.953333333333305</v>
      </c>
      <c r="K156" s="316">
        <f t="shared" ref="K156" si="4476">IF(K155=$A$12,J156+($B$12*15),IF(K155=$A$13,J156+($B$13*15),IF(K155=$A$15,IF(J156+($B$15*15)&gt;100,100,J156+($B$15*15)),IF(K155=$A$14,IF(J156+($B$14*15)&gt;100,100,J156+($B$14*15)),IF(K155=$A$16,IF(J156+$B$16*15&gt;100,100,J156+$B$16*15),J156)))))</f>
        <v>59.016666666666637</v>
      </c>
      <c r="L156" s="316">
        <f t="shared" ref="L156" si="4477">IF(L155=$A$12,K156+($B$12*15),IF(L155=$A$13,K156+($B$13*15),IF(L155=$A$15,IF(K156+($B$15*15)&gt;100,100,K156+($B$15*15)),IF(L155=$A$14,IF(K156+($B$14*15)&gt;100,100,K156+($B$14*15)),IF(L155=$A$16,IF(K156+$B$16*15&gt;100,100,K156+$B$16*15),K156)))))</f>
        <v>57.07999999999997</v>
      </c>
      <c r="M156" s="316">
        <f t="shared" ref="M156" si="4478">IF(M155=$A$12,L156+($B$12*15),IF(M155=$A$13,L156+($B$13*15),IF(M155=$A$15,IF(L156+($B$15*15)&gt;100,100,L156+($B$15*15)),IF(M155=$A$14,IF(L156+($B$14*15)&gt;100,100,L156+($B$14*15)),IF(M155=$A$16,IF(L156+$B$16*15&gt;100,100,L156+$B$16*15),L156)))))</f>
        <v>55.156666666666638</v>
      </c>
      <c r="N156" s="316">
        <f t="shared" ref="N156" si="4479">IF(N155=$A$12,M156+($B$12*15),IF(N155=$A$13,M156+($B$13*15),IF(N155=$A$15,IF(M156+($B$15*15)&gt;100,100,M156+($B$15*15)),IF(N155=$A$14,IF(M156+($B$14*15)&gt;100,100,M156+($B$14*15)),IF(N155=$A$16,IF(M156+$B$16*15&gt;100,100,M156+$B$16*15),M156)))))</f>
        <v>53.233333333333306</v>
      </c>
      <c r="O156" s="316">
        <f t="shared" ref="O156" si="4480">IF(O155=$A$12,N156+($B$12*15),IF(O155=$A$13,N156+($B$13*15),IF(O155=$A$15,IF(N156+($B$15*15)&gt;100,100,N156+($B$15*15)),IF(O155=$A$14,IF(N156+($B$14*15)&gt;100,100,N156+($B$14*15)),IF(O155=$A$16,IF(N156+$B$16*15&gt;100,100,N156+$B$16*15),N156)))))</f>
        <v>51.309999999999974</v>
      </c>
      <c r="P156" s="316">
        <f t="shared" ref="P156" si="4481">IF(P155=$A$12,O156+($B$12*15),IF(P155=$A$13,O156+($B$13*15),IF(P155=$A$15,IF(O156+($B$15*15)&gt;100,100,O156+($B$15*15)),IF(P155=$A$14,IF(O156+($B$14*15)&gt;100,100,O156+($B$14*15)),IF(P155=$A$16,IF(O156+$B$16*15&gt;100,100,O156+$B$16*15),O156)))))</f>
        <v>49.373333333333306</v>
      </c>
      <c r="Q156" s="316">
        <f t="shared" ref="Q156" si="4482">IF(Q155=$A$12,P156+($B$12*15),IF(Q155=$A$13,P156+($B$13*15),IF(Q155=$A$15,IF(P156+($B$15*15)&gt;100,100,P156+($B$15*15)),IF(Q155=$A$14,IF(P156+($B$14*15)&gt;100,100,P156+($B$14*15)),IF(Q155=$A$16,IF(P156+$B$16*15&gt;100,100,P156+$B$16*15),P156)))))</f>
        <v>47.436666666666639</v>
      </c>
      <c r="R156" s="316">
        <f t="shared" ref="R156" si="4483">IF(R155=$A$12,Q156+($B$12*15),IF(R155=$A$13,Q156+($B$13*15),IF(R155=$A$15,IF(Q156+($B$15*15)&gt;100,100,Q156+($B$15*15)),IF(R155=$A$14,IF(Q156+($B$14*15)&gt;100,100,Q156+($B$14*15)),IF(R155=$A$16,IF(Q156+$B$16*15&gt;100,100,Q156+$B$16*15),Q156)))))</f>
        <v>45.499999999999972</v>
      </c>
      <c r="S156" s="316">
        <f t="shared" ref="S156" si="4484">IF(S155=$A$12,R156+($B$12*15),IF(S155=$A$13,R156+($B$13*15),IF(S155=$A$15,IF(R156+($B$15*15)&gt;100,100,R156+($B$15*15)),IF(S155=$A$14,IF(R156+($B$14*15)&gt;100,100,R156+($B$14*15)),IF(S155=$A$16,IF(R156+$B$16*15&gt;100,100,R156+$B$16*15),R156)))))</f>
        <v>43.57666666666664</v>
      </c>
      <c r="T156" s="316">
        <f t="shared" ref="T156" si="4485">IF(T155=$A$12,S156+($B$12*15),IF(T155=$A$13,S156+($B$13*15),IF(T155=$A$15,IF(S156+($B$15*15)&gt;100,100,S156+($B$15*15)),IF(T155=$A$14,IF(S156+($B$14*15)&gt;100,100,S156+($B$14*15)),IF(T155=$A$16,IF(S156+$B$16*15&gt;100,100,S156+$B$16*15),S156)))))</f>
        <v>41.653333333333308</v>
      </c>
      <c r="U156" s="316">
        <f t="shared" ref="U156" si="4486">IF(U155=$A$12,T156+($B$12*15),IF(U155=$A$13,T156+($B$13*15),IF(U155=$A$15,IF(T156+($B$15*15)&gt;100,100,T156+($B$15*15)),IF(U155=$A$14,IF(T156+($B$14*15)&gt;100,100,T156+($B$14*15)),IF(U155=$A$16,IF(T156+$B$16*15&gt;100,100,T156+$B$16*15),T156)))))</f>
        <v>39.729999999999976</v>
      </c>
      <c r="V156" s="316">
        <f t="shared" ref="V156" si="4487">IF(V155=$A$12,U156+($B$12*15),IF(V155=$A$13,U156+($B$13*15),IF(V155=$A$15,IF(U156+($B$15*15)&gt;100,100,U156+($B$15*15)),IF(V155=$A$14,IF(U156+($B$14*15)&gt;100,100,U156+($B$14*15)),IF(V155=$A$16,IF(U156+$B$16*15&gt;100,100,U156+$B$16*15),U156)))))</f>
        <v>37.793333333333308</v>
      </c>
      <c r="W156" s="316">
        <f t="shared" ref="W156" si="4488">IF(W155=$A$12,V156+($B$12*15),IF(W155=$A$13,V156+($B$13*15),IF(W155=$A$15,IF(V156+($B$15*15)&gt;100,100,V156+($B$15*15)),IF(W155=$A$14,IF(V156+($B$14*15)&gt;100,100,V156+($B$14*15)),IF(W155=$A$16,IF(V156+$B$16*15&gt;100,100,V156+$B$16*15),V156)))))</f>
        <v>35.856666666666641</v>
      </c>
      <c r="X156" s="316">
        <f t="shared" ref="X156" si="4489">IF(X155=$A$12,W156+($B$12*15),IF(X155=$A$13,W156+($B$13*15),IF(X155=$A$15,IF(W156+($B$15*15)&gt;100,100,W156+($B$15*15)),IF(X155=$A$14,IF(W156+($B$14*15)&gt;100,100,W156+($B$14*15)),IF(X155=$A$16,IF(W156+$B$16*15&gt;100,100,W156+$B$16*15),W156)))))</f>
        <v>33.919999999999973</v>
      </c>
      <c r="Y156" s="316">
        <f t="shared" ref="Y156" si="4490">IF(Y155=$A$12,X156+($B$12*15),IF(Y155=$A$13,X156+($B$13*15),IF(Y155=$A$15,IF(X156+($B$15*15)&gt;100,100,X156+($B$15*15)),IF(Y155=$A$14,IF(X156+($B$14*15)&gt;100,100,X156+($B$14*15)),IF(Y155=$A$16,IF(X156+$B$16*15&gt;100,100,X156+$B$16*15),X156)))))</f>
        <v>31.996666666666641</v>
      </c>
      <c r="Z156" s="316">
        <f t="shared" ref="Z156" si="4491">IF(Z155=$A$12,Y156+($B$12*15),IF(Z155=$A$13,Y156+($B$13*15),IF(Z155=$A$15,IF(Y156+($B$15*15)&gt;100,100,Y156+($B$15*15)),IF(Z155=$A$14,IF(Y156+($B$14*15)&gt;100,100,Y156+($B$14*15)),IF(Z155=$A$16,IF(Y156+$B$16*15&gt;100,100,Y156+$B$16*15),Y156)))))</f>
        <v>30.073333333333309</v>
      </c>
      <c r="AA156" s="316">
        <f t="shared" ref="AA156" si="4492">IF(AA155=$A$12,Z156+($B$12*15),IF(AA155=$A$13,Z156+($B$13*15),IF(AA155=$A$15,IF(Z156+($B$15*15)&gt;100,100,Z156+($B$15*15)),IF(AA155=$A$14,IF(Z156+($B$14*15)&gt;100,100,Z156+($B$14*15)),IF(AA155=$A$16,IF(Z156+$B$16*15&gt;100,100,Z156+$B$16*15),Z156)))))</f>
        <v>28.149999999999977</v>
      </c>
      <c r="AB156" s="316">
        <f t="shared" ref="AB156" si="4493">IF(AB155=$A$12,AA156+($B$12*15),IF(AB155=$A$13,AA156+($B$13*15),IF(AB155=$A$15,IF(AA156+($B$15*15)&gt;100,100,AA156+($B$15*15)),IF(AB155=$A$14,IF(AA156+($B$14*15)&gt;100,100,AA156+($B$14*15)),IF(AB155=$A$16,IF(AA156+$B$16*15&gt;100,100,AA156+$B$16*15),AA156)))))</f>
        <v>26.21333333333331</v>
      </c>
      <c r="AC156" s="316">
        <f t="shared" ref="AC156" si="4494">IF(AC155=$A$12,AB156+($B$12*15),IF(AC155=$A$13,AB156+($B$13*15),IF(AC155=$A$15,IF(AB156+($B$15*15)&gt;100,100,AB156+($B$15*15)),IF(AC155=$A$14,IF(AB156+($B$14*15)&gt;100,100,AB156+($B$14*15)),IF(AC155=$A$16,IF(AB156+$B$16*15&gt;100,100,AB156+$B$16*15),AB156)))))</f>
        <v>24.276666666666642</v>
      </c>
      <c r="AD156" s="316">
        <f t="shared" ref="AD156" si="4495">IF(AD155=$A$12,AC156+($B$12*15),IF(AD155=$A$13,AC156+($B$13*15),IF(AD155=$A$15,IF(AC156+($B$15*15)&gt;100,100,AC156+($B$15*15)),IF(AD155=$A$14,IF(AC156+($B$14*15)&gt;100,100,AC156+($B$14*15)),IF(AD155=$A$16,IF(AC156+$B$16*15&gt;100,100,AC156+$B$16*15),AC156)))))</f>
        <v>22.339999999999975</v>
      </c>
      <c r="AE156" s="316">
        <f t="shared" ref="AE156" si="4496">IF(AE155=$A$12,AD156+($B$12*15),IF(AE155=$A$13,AD156+($B$13*15),IF(AE155=$A$15,IF(AD156+($B$15*15)&gt;100,100,AD156+($B$15*15)),IF(AE155=$A$14,IF(AD156+($B$14*15)&gt;100,100,AD156+($B$14*15)),IF(AE155=$A$16,IF(AD156+$B$16*15&gt;100,100,AD156+$B$16*15),AD156)))))</f>
        <v>20.416666666666643</v>
      </c>
      <c r="AF156" s="316">
        <f t="shared" ref="AF156" si="4497">IF(AF155=$A$12,AE156+($B$12*15),IF(AF155=$A$13,AE156+($B$13*15),IF(AF155=$A$15,IF(AE156+($B$15*15)&gt;100,100,AE156+($B$15*15)),IF(AF155=$A$14,IF(AE156+($B$14*15)&gt;100,100,AE156+($B$14*15)),IF(AF155=$A$16,IF(AE156+$B$16*15&gt;100,100,AE156+$B$16*15),AE156)))))</f>
        <v>18.493333333333311</v>
      </c>
      <c r="AG156" s="316">
        <f t="shared" ref="AG156" si="4498">IF(AG155=$A$12,AF156+($B$12*15),IF(AG155=$A$13,AF156+($B$13*15),IF(AG155=$A$15,IF(AF156+($B$15*15)&gt;100,100,AF156+($B$15*15)),IF(AG155=$A$14,IF(AF156+($B$14*15)&gt;100,100,AF156+($B$14*15)),IF(AG155=$A$16,IF(AF156+$B$16*15&gt;100,100,AF156+$B$16*15),AF156)))))</f>
        <v>16.569999999999979</v>
      </c>
      <c r="AH156" s="316">
        <f t="shared" ref="AH156" si="4499">IF(AH155=$A$12,AG156+($B$12*15),IF(AH155=$A$13,AG156+($B$13*15),IF(AH155=$A$15,IF(AG156+($B$15*15)&gt;100,100,AG156+($B$15*15)),IF(AH155=$A$14,IF(AG156+($B$14*15)&gt;100,100,AG156+($B$14*15)),IF(AH155=$A$16,IF(AG156+$B$16*15&gt;100,100,AG156+$B$16*15),AG156)))))</f>
        <v>14.633333333333313</v>
      </c>
      <c r="AI156" s="316">
        <f t="shared" ref="AI156" si="4500">IF(AI155=$A$12,AH156+($B$12*15),IF(AI155=$A$13,AH156+($B$13*15),IF(AI155=$A$15,IF(AH156+($B$15*15)&gt;100,100,AH156+($B$15*15)),IF(AI155=$A$14,IF(AH156+($B$14*15)&gt;100,100,AH156+($B$14*15)),IF(AI155=$A$16,IF(AH156+$B$16*15&gt;100,100,AH156+$B$16*15),AH156)))))</f>
        <v>12.696666666666648</v>
      </c>
      <c r="AJ156" s="316">
        <f t="shared" ref="AJ156" si="4501">IF(AJ155=$A$12,AI156+($B$12*15),IF(AJ155=$A$13,AI156+($B$13*15),IF(AJ155=$A$15,IF(AI156+($B$15*15)&gt;100,100,AI156+($B$15*15)),IF(AJ155=$A$14,IF(AI156+($B$14*15)&gt;100,100,AI156+($B$14*15)),IF(AJ155=$A$16,IF(AI156+$B$16*15&gt;100,100,AI156+$B$16*15),AI156)))))</f>
        <v>10.759999999999982</v>
      </c>
      <c r="AK156" s="316">
        <f t="shared" ref="AK156" si="4502">IF(AK155=$A$12,AJ156+($B$12*15),IF(AK155=$A$13,AJ156+($B$13*15),IF(AK155=$A$15,IF(AJ156+($B$15*15)&gt;100,100,AJ156+($B$15*15)),IF(AK155=$A$14,IF(AJ156+($B$14*15)&gt;100,100,AJ156+($B$14*15)),IF(AK155=$A$16,IF(AJ156+$B$16*15&gt;100,100,AJ156+$B$16*15),AJ156)))))</f>
        <v>8.8366666666666482</v>
      </c>
      <c r="AL156" s="316">
        <f t="shared" ref="AL156" si="4503">IF(AL155=$A$12,AK156+($B$12*15),IF(AL155=$A$13,AK156+($B$13*15),IF(AL155=$A$15,IF(AK156+($B$15*15)&gt;100,100,AK156+($B$15*15)),IF(AL155=$A$14,IF(AK156+($B$14*15)&gt;100,100,AK156+($B$14*15)),IF(AL155=$A$16,IF(AK156+$B$16*15&gt;100,100,AK156+$B$16*15),AK156)))))</f>
        <v>6.9133333333333153</v>
      </c>
      <c r="AM156" s="316">
        <f t="shared" ref="AM156" si="4504">IF(AM155=$A$12,AL156+($B$12*15),IF(AM155=$A$13,AL156+($B$13*15),IF(AM155=$A$15,IF(AL156+($B$15*15)&gt;100,100,AL156+($B$15*15)),IF(AM155=$A$14,IF(AL156+($B$14*15)&gt;100,100,AL156+($B$14*15)),IF(AM155=$A$16,IF(AL156+$B$16*15&gt;100,100,AL156+$B$16*15),AL156)))))</f>
        <v>21.913333333333316</v>
      </c>
      <c r="AN156" s="316">
        <f t="shared" ref="AN156" si="4505">IF(AN155=$A$12,AM156+($B$12*15),IF(AN155=$A$13,AM156+($B$13*15),IF(AN155=$A$15,IF(AM156+($B$15*15)&gt;100,100,AM156+($B$15*15)),IF(AN155=$A$14,IF(AM156+($B$14*15)&gt;100,100,AM156+($B$14*15)),IF(AN155=$A$16,IF(AM156+$B$16*15&gt;100,100,AM156+$B$16*15),AM156)))))</f>
        <v>36.913333333333313</v>
      </c>
      <c r="AO156" s="316">
        <f t="shared" ref="AO156" si="4506">IF(AO155=$A$12,AN156+($B$12*15),IF(AO155=$A$13,AN156+($B$13*15),IF(AO155=$A$15,IF(AN156+($B$15*15)&gt;100,100,AN156+($B$15*15)),IF(AO155=$A$14,IF(AN156+($B$14*15)&gt;100,100,AN156+($B$14*15)),IF(AO155=$A$16,IF(AN156+$B$16*15&gt;100,100,AN156+$B$16*15),AN156)))))</f>
        <v>51.913333333333313</v>
      </c>
      <c r="AP156" s="316">
        <f t="shared" ref="AP156" si="4507">IF(AP155=$A$12,AO156+($B$12*15),IF(AP155=$A$13,AO156+($B$13*15),IF(AP155=$A$15,IF(AO156+($B$15*15)&gt;100,100,AO156+($B$15*15)),IF(AP155=$A$14,IF(AO156+($B$14*15)&gt;100,100,AO156+($B$14*15)),IF(AP155=$A$16,IF(AO156+$B$16*15&gt;100,100,AO156+$B$16*15),AO156)))))</f>
        <v>66.913333333333313</v>
      </c>
      <c r="AQ156" s="316">
        <f t="shared" ref="AQ156" si="4508">IF(AQ155=$A$12,AP156+($B$12*15),IF(AQ155=$A$13,AP156+($B$13*15),IF(AQ155=$A$15,IF(AP156+($B$15*15)&gt;100,100,AP156+($B$15*15)),IF(AQ155=$A$14,IF(AP156+($B$14*15)&gt;100,100,AP156+($B$14*15)),IF(AQ155=$A$16,IF(AP156+$B$16*15&gt;100,100,AP156+$B$16*15),AP156)))))</f>
        <v>64.989999999999981</v>
      </c>
      <c r="AR156" s="316">
        <f t="shared" ref="AR156" si="4509">IF(AR155=$A$12,AQ156+($B$12*15),IF(AR155=$A$13,AQ156+($B$13*15),IF(AR155=$A$15,IF(AQ156+($B$15*15)&gt;100,100,AQ156+($B$15*15)),IF(AR155=$A$14,IF(AQ156+($B$14*15)&gt;100,100,AQ156+($B$14*15)),IF(AR155=$A$16,IF(AQ156+$B$16*15&gt;100,100,AQ156+$B$16*15),AQ156)))))</f>
        <v>63.053333333333313</v>
      </c>
      <c r="AS156" s="316">
        <f t="shared" ref="AS156" si="4510">IF(AS155=$A$12,AR156+($B$12*15),IF(AS155=$A$13,AR156+($B$13*15),IF(AS155=$A$15,IF(AR156+($B$15*15)&gt;100,100,AR156+($B$15*15)),IF(AS155=$A$14,IF(AR156+($B$14*15)&gt;100,100,AR156+($B$14*15)),IF(AS155=$A$16,IF(AR156+$B$16*15&gt;100,100,AR156+$B$16*15),AR156)))))</f>
        <v>61.116666666666646</v>
      </c>
      <c r="AT156" s="316">
        <f t="shared" ref="AT156" si="4511">IF(AT155=$A$12,AS156+($B$12*15),IF(AT155=$A$13,AS156+($B$13*15),IF(AT155=$A$15,IF(AS156+($B$15*15)&gt;100,100,AS156+($B$15*15)),IF(AT155=$A$14,IF(AS156+($B$14*15)&gt;100,100,AS156+($B$14*15)),IF(AT155=$A$16,IF(AS156+$B$16*15&gt;100,100,AS156+$B$16*15),AS156)))))</f>
        <v>59.179999999999978</v>
      </c>
      <c r="AU156" s="316">
        <f t="shared" ref="AU156" si="4512">IF(AU155=$A$12,AT156+($B$12*15),IF(AU155=$A$13,AT156+($B$13*15),IF(AU155=$A$15,IF(AT156+($B$15*15)&gt;100,100,AT156+($B$15*15)),IF(AU155=$A$14,IF(AT156+($B$14*15)&gt;100,100,AT156+($B$14*15)),IF(AU155=$A$16,IF(AT156+$B$16*15&gt;100,100,AT156+$B$16*15),AT156)))))</f>
        <v>57.256666666666646</v>
      </c>
      <c r="AV156" s="316">
        <f t="shared" ref="AV156" si="4513">IF(AV155=$A$12,AU156+($B$12*15),IF(AV155=$A$13,AU156+($B$13*15),IF(AV155=$A$15,IF(AU156+($B$15*15)&gt;100,100,AU156+($B$15*15)),IF(AV155=$A$14,IF(AU156+($B$14*15)&gt;100,100,AU156+($B$14*15)),IF(AV155=$A$16,IF(AU156+$B$16*15&gt;100,100,AU156+$B$16*15),AU156)))))</f>
        <v>55.333333333333314</v>
      </c>
      <c r="AW156" s="316">
        <f t="shared" ref="AW156" si="4514">IF(AW155=$A$12,AV156+($B$12*15),IF(AW155=$A$13,AV156+($B$13*15),IF(AW155=$A$15,IF(AV156+($B$15*15)&gt;100,100,AV156+($B$15*15)),IF(AW155=$A$14,IF(AV156+($B$14*15)&gt;100,100,AV156+($B$14*15)),IF(AW155=$A$16,IF(AV156+$B$16*15&gt;100,100,AV156+$B$16*15),AV156)))))</f>
        <v>53.409999999999982</v>
      </c>
      <c r="AX156" s="316">
        <f t="shared" ref="AX156" si="4515">IF(AX155=$A$12,AW156+($B$12*15),IF(AX155=$A$13,AW156+($B$13*15),IF(AX155=$A$15,IF(AW156+($B$15*15)&gt;100,100,AW156+($B$15*15)),IF(AX155=$A$14,IF(AW156+($B$14*15)&gt;100,100,AW156+($B$14*15)),IF(AX155=$A$16,IF(AW156+$B$16*15&gt;100,100,AW156+$B$16*15),AW156)))))</f>
        <v>51.473333333333315</v>
      </c>
      <c r="AY156" s="316">
        <f t="shared" ref="AY156" si="4516">IF(AY155=$A$12,AX156+($B$12*15),IF(AY155=$A$13,AX156+($B$13*15),IF(AY155=$A$15,IF(AX156+($B$15*15)&gt;100,100,AX156+($B$15*15)),IF(AY155=$A$14,IF(AX156+($B$14*15)&gt;100,100,AX156+($B$14*15)),IF(AY155=$A$16,IF(AX156+$B$16*15&gt;100,100,AX156+$B$16*15),AX156)))))</f>
        <v>49.536666666666648</v>
      </c>
      <c r="AZ156" s="316">
        <f t="shared" ref="AZ156" si="4517">IF(AZ155=$A$12,AY156+($B$12*15),IF(AZ155=$A$13,AY156+($B$13*15),IF(AZ155=$A$15,IF(AY156+($B$15*15)&gt;100,100,AY156+($B$15*15)),IF(AZ155=$A$14,IF(AY156+($B$14*15)&gt;100,100,AY156+($B$14*15)),IF(AZ155=$A$16,IF(AY156+$B$16*15&gt;100,100,AY156+$B$16*15),AY156)))))</f>
        <v>47.59999999999998</v>
      </c>
      <c r="BA156" s="316">
        <f t="shared" ref="BA156" si="4518">IF(BA155=$A$12,AZ156+($B$12*15),IF(BA155=$A$13,AZ156+($B$13*15),IF(BA155=$A$15,IF(AZ156+($B$15*15)&gt;100,100,AZ156+($B$15*15)),IF(BA155=$A$14,IF(AZ156+($B$14*15)&gt;100,100,AZ156+($B$14*15)),IF(BA155=$A$16,IF(AZ156+$B$16*15&gt;100,100,AZ156+$B$16*15),AZ156)))))</f>
        <v>45.676666666666648</v>
      </c>
      <c r="BB156" s="316">
        <f t="shared" ref="BB156" si="4519">IF(BB155=$A$12,BA156+($B$12*15),IF(BB155=$A$13,BA156+($B$13*15),IF(BB155=$A$15,IF(BA156+($B$15*15)&gt;100,100,BA156+($B$15*15)),IF(BB155=$A$14,IF(BA156+($B$14*15)&gt;100,100,BA156+($B$14*15)),IF(BB155=$A$16,IF(BA156+$B$16*15&gt;100,100,BA156+$B$16*15),BA156)))))</f>
        <v>43.753333333333316</v>
      </c>
      <c r="BC156" s="316">
        <f t="shared" ref="BC156" si="4520">IF(BC155=$A$12,BB156+($B$12*15),IF(BC155=$A$13,BB156+($B$13*15),IF(BC155=$A$15,IF(BB156+($B$15*15)&gt;100,100,BB156+($B$15*15)),IF(BC155=$A$14,IF(BB156+($B$14*15)&gt;100,100,BB156+($B$14*15)),IF(BC155=$A$16,IF(BB156+$B$16*15&gt;100,100,BB156+$B$16*15),BB156)))))</f>
        <v>41.829999999999984</v>
      </c>
      <c r="BD156" s="316">
        <f t="shared" ref="BD156" si="4521">IF(BD155=$A$12,BC156+($B$12*15),IF(BD155=$A$13,BC156+($B$13*15),IF(BD155=$A$15,IF(BC156+($B$15*15)&gt;100,100,BC156+($B$15*15)),IF(BD155=$A$14,IF(BC156+($B$14*15)&gt;100,100,BC156+($B$14*15)),IF(BD155=$A$16,IF(BC156+$B$16*15&gt;100,100,BC156+$B$16*15),BC156)))))</f>
        <v>39.893333333333317</v>
      </c>
      <c r="BE156" s="316">
        <f t="shared" ref="BE156" si="4522">IF(BE155=$A$12,BD156+($B$12*15),IF(BE155=$A$13,BD156+($B$13*15),IF(BE155=$A$15,IF(BD156+($B$15*15)&gt;100,100,BD156+($B$15*15)),IF(BE155=$A$14,IF(BD156+($B$14*15)&gt;100,100,BD156+($B$14*15)),IF(BE155=$A$16,IF(BD156+$B$16*15&gt;100,100,BD156+$B$16*15),BD156)))))</f>
        <v>37.956666666666649</v>
      </c>
      <c r="BF156" s="316">
        <f t="shared" ref="BF156" si="4523">IF(BF155=$A$12,BE156+($B$12*15),IF(BF155=$A$13,BE156+($B$13*15),IF(BF155=$A$15,IF(BE156+($B$15*15)&gt;100,100,BE156+($B$15*15)),IF(BF155=$A$14,IF(BE156+($B$14*15)&gt;100,100,BE156+($B$14*15)),IF(BF155=$A$16,IF(BE156+$B$16*15&gt;100,100,BE156+$B$16*15),BE156)))))</f>
        <v>36.019999999999982</v>
      </c>
      <c r="BG156" s="316">
        <f t="shared" ref="BG156" si="4524">IF(BG155=$A$12,BF156+($B$12*15),IF(BG155=$A$13,BF156+($B$13*15),IF(BG155=$A$15,IF(BF156+($B$15*15)&gt;100,100,BF156+($B$15*15)),IF(BG155=$A$14,IF(BF156+($B$14*15)&gt;100,100,BF156+($B$14*15)),IF(BG155=$A$16,IF(BF156+$B$16*15&gt;100,100,BF156+$B$16*15),BF156)))))</f>
        <v>34.09666666666665</v>
      </c>
      <c r="BH156" s="316">
        <f t="shared" ref="BH156" si="4525">IF(BH155=$A$12,BG156+($B$12*15),IF(BH155=$A$13,BG156+($B$13*15),IF(BH155=$A$15,IF(BG156+($B$15*15)&gt;100,100,BG156+($B$15*15)),IF(BH155=$A$14,IF(BG156+($B$14*15)&gt;100,100,BG156+($B$14*15)),IF(BH155=$A$16,IF(BG156+$B$16*15&gt;100,100,BG156+$B$16*15),BG156)))))</f>
        <v>32.173333333333318</v>
      </c>
      <c r="BI156" s="316">
        <f t="shared" ref="BI156" si="4526">IF(BI155=$A$12,BH156+($B$12*15),IF(BI155=$A$13,BH156+($B$13*15),IF(BI155=$A$15,IF(BH156+($B$15*15)&gt;100,100,BH156+($B$15*15)),IF(BI155=$A$14,IF(BH156+($B$14*15)&gt;100,100,BH156+($B$14*15)),IF(BI155=$A$16,IF(BH156+$B$16*15&gt;100,100,BH156+$B$16*15),BH156)))))</f>
        <v>30.249999999999986</v>
      </c>
      <c r="BJ156" s="316">
        <f t="shared" ref="BJ156" si="4527">IF(BJ155=$A$12,BI156+($B$12*15),IF(BJ155=$A$13,BI156+($B$13*15),IF(BJ155=$A$15,IF(BI156+($B$15*15)&gt;100,100,BI156+($B$15*15)),IF(BJ155=$A$14,IF(BI156+($B$14*15)&gt;100,100,BI156+($B$14*15)),IF(BJ155=$A$16,IF(BI156+$B$16*15&gt;100,100,BI156+$B$16*15),BI156)))))</f>
        <v>28.313333333333318</v>
      </c>
      <c r="BK156" s="316">
        <f t="shared" ref="BK156" si="4528">IF(BK155=$A$12,BJ156+($B$12*15),IF(BK155=$A$13,BJ156+($B$13*15),IF(BK155=$A$15,IF(BJ156+($B$15*15)&gt;100,100,BJ156+($B$15*15)),IF(BK155=$A$14,IF(BJ156+($B$14*15)&gt;100,100,BJ156+($B$14*15)),IF(BK155=$A$16,IF(BJ156+$B$16*15&gt;100,100,BJ156+$B$16*15),BJ156)))))</f>
        <v>26.376666666666651</v>
      </c>
      <c r="BL156" s="316">
        <f t="shared" ref="BL156" si="4529">IF(BL155=$A$12,BK156+($B$12*15),IF(BL155=$A$13,BK156+($B$13*15),IF(BL155=$A$15,IF(BK156+($B$15*15)&gt;100,100,BK156+($B$15*15)),IF(BL155=$A$14,IF(BK156+($B$14*15)&gt;100,100,BK156+($B$14*15)),IF(BL155=$A$16,IF(BK156+$B$16*15&gt;100,100,BK156+$B$16*15),BK156)))))</f>
        <v>24.439999999999984</v>
      </c>
      <c r="BM156" s="316">
        <f t="shared" ref="BM156" si="4530">IF(BM155=$A$12,BL156+($B$12*15),IF(BM155=$A$13,BL156+($B$13*15),IF(BM155=$A$15,IF(BL156+($B$15*15)&gt;100,100,BL156+($B$15*15)),IF(BM155=$A$14,IF(BL156+($B$14*15)&gt;100,100,BL156+($B$14*15)),IF(BM155=$A$16,IF(BL156+$B$16*15&gt;100,100,BL156+$B$16*15),BL156)))))</f>
        <v>22.516666666666652</v>
      </c>
      <c r="BN156" s="316">
        <f t="shared" ref="BN156" si="4531">IF(BN155=$A$12,BM156+($B$12*15),IF(BN155=$A$13,BM156+($B$13*15),IF(BN155=$A$15,IF(BM156+($B$15*15)&gt;100,100,BM156+($B$15*15)),IF(BN155=$A$14,IF(BM156+($B$14*15)&gt;100,100,BM156+($B$14*15)),IF(BN155=$A$16,IF(BM156+$B$16*15&gt;100,100,BM156+$B$16*15),BM156)))))</f>
        <v>20.59333333333332</v>
      </c>
      <c r="BO156" s="316">
        <f t="shared" ref="BO156" si="4532">IF(BO155=$A$12,BN156+($B$12*15),IF(BO155=$A$13,BN156+($B$13*15),IF(BO155=$A$15,IF(BN156+($B$15*15)&gt;100,100,BN156+($B$15*15)),IF(BO155=$A$14,IF(BN156+($B$14*15)&gt;100,100,BN156+($B$14*15)),IF(BO155=$A$16,IF(BN156+$B$16*15&gt;100,100,BN156+$B$16*15),BN156)))))</f>
        <v>18.669999999999987</v>
      </c>
      <c r="BP156" s="316">
        <f t="shared" ref="BP156" si="4533">IF(BP155=$A$12,BO156+($B$12*15),IF(BP155=$A$13,BO156+($B$13*15),IF(BP155=$A$15,IF(BO156+($B$15*15)&gt;100,100,BO156+($B$15*15)),IF(BP155=$A$14,IF(BO156+($B$14*15)&gt;100,100,BO156+($B$14*15)),IF(BP155=$A$16,IF(BO156+$B$16*15&gt;100,100,BO156+$B$16*15),BO156)))))</f>
        <v>16.73333333333332</v>
      </c>
      <c r="BQ156" s="316">
        <f t="shared" ref="BQ156" si="4534">IF(BQ155=$A$12,BP156+($B$12*15),IF(BQ155=$A$13,BP156+($B$13*15),IF(BQ155=$A$15,IF(BP156+($B$15*15)&gt;100,100,BP156+($B$15*15)),IF(BQ155=$A$14,IF(BP156+($B$14*15)&gt;100,100,BP156+($B$14*15)),IF(BQ155=$A$16,IF(BP156+$B$16*15&gt;100,100,BP156+$B$16*15),BP156)))))</f>
        <v>14.796666666666654</v>
      </c>
      <c r="BR156" s="316">
        <f t="shared" ref="BR156" si="4535">IF(BR155=$A$12,BQ156+($B$12*15),IF(BR155=$A$13,BQ156+($B$13*15),IF(BR155=$A$15,IF(BQ156+($B$15*15)&gt;100,100,BQ156+($B$15*15)),IF(BR155=$A$14,IF(BQ156+($B$14*15)&gt;100,100,BQ156+($B$14*15)),IF(BR155=$A$16,IF(BQ156+$B$16*15&gt;100,100,BQ156+$B$16*15),BQ156)))))</f>
        <v>12.859999999999989</v>
      </c>
      <c r="BS156" s="316">
        <f t="shared" ref="BS156" si="4536">IF(BS155=$A$12,BR156+($B$12*15),IF(BS155=$A$13,BR156+($B$13*15),IF(BS155=$A$15,IF(BR156+($B$15*15)&gt;100,100,BR156+($B$15*15)),IF(BS155=$A$14,IF(BR156+($B$14*15)&gt;100,100,BR156+($B$14*15)),IF(BS155=$A$16,IF(BR156+$B$16*15&gt;100,100,BR156+$B$16*15),BR156)))))</f>
        <v>10.936666666666655</v>
      </c>
      <c r="BT156" s="316">
        <f t="shared" ref="BT156" si="4537">IF(BT155=$A$12,BS156+($B$12*15),IF(BT155=$A$13,BS156+($B$13*15),IF(BT155=$A$15,IF(BS156+($B$15*15)&gt;100,100,BS156+($B$15*15)),IF(BT155=$A$14,IF(BS156+($B$14*15)&gt;100,100,BS156+($B$14*15)),IF(BT155=$A$16,IF(BS156+$B$16*15&gt;100,100,BS156+$B$16*15),BS156)))))</f>
        <v>9.0133333333333212</v>
      </c>
      <c r="BU156" s="316">
        <f t="shared" ref="BU156" si="4538">IF(BU155=$A$12,BT156+($B$12*15),IF(BU155=$A$13,BT156+($B$13*15),IF(BU155=$A$15,IF(BT156+($B$15*15)&gt;100,100,BT156+($B$15*15)),IF(BU155=$A$14,IF(BT156+($B$14*15)&gt;100,100,BT156+($B$14*15)),IF(BU155=$A$16,IF(BT156+$B$16*15&gt;100,100,BT156+$B$16*15),BT156)))))</f>
        <v>24.013333333333321</v>
      </c>
      <c r="BV156" s="316">
        <f t="shared" ref="BV156" si="4539">IF(BV155=$A$12,BU156+($B$12*15),IF(BV155=$A$13,BU156+($B$13*15),IF(BV155=$A$15,IF(BU156+($B$15*15)&gt;100,100,BU156+($B$15*15)),IF(BV155=$A$14,IF(BU156+($B$14*15)&gt;100,100,BU156+($B$14*15)),IF(BV155=$A$16,IF(BU156+$B$16*15&gt;100,100,BU156+$B$16*15),BU156)))))</f>
        <v>39.013333333333321</v>
      </c>
      <c r="BW156" s="316">
        <f t="shared" ref="BW156" si="4540">IF(BW155=$A$12,BV156+($B$12*15),IF(BW155=$A$13,BV156+($B$13*15),IF(BW155=$A$15,IF(BV156+($B$15*15)&gt;100,100,BV156+($B$15*15)),IF(BW155=$A$14,IF(BV156+($B$14*15)&gt;100,100,BV156+($B$14*15)),IF(BW155=$A$16,IF(BV156+$B$16*15&gt;100,100,BV156+$B$16*15),BV156)))))</f>
        <v>54.013333333333321</v>
      </c>
      <c r="BX156" s="316">
        <f t="shared" ref="BX156" si="4541">IF(BX155=$A$12,BW156+($B$12*15),IF(BX155=$A$13,BW156+($B$13*15),IF(BX155=$A$15,IF(BW156+($B$15*15)&gt;100,100,BW156+($B$15*15)),IF(BX155=$A$14,IF(BW156+($B$14*15)&gt;100,100,BW156+($B$14*15)),IF(BX155=$A$16,IF(BW156+$B$16*15&gt;100,100,BW156+$B$16*15),BW156)))))</f>
        <v>69.013333333333321</v>
      </c>
      <c r="BY156" s="316">
        <f t="shared" ref="BY156" si="4542">IF(BY155=$A$12,BX156+($B$12*15),IF(BY155=$A$13,BX156+($B$13*15),IF(BY155=$A$15,IF(BX156+($B$15*15)&gt;100,100,BX156+($B$15*15)),IF(BY155=$A$14,IF(BX156+($B$14*15)&gt;100,100,BX156+($B$14*15)),IF(BY155=$A$16,IF(BX156+$B$16*15&gt;100,100,BX156+$B$16*15),BX156)))))</f>
        <v>67.089999999999989</v>
      </c>
      <c r="BZ156" s="316">
        <f t="shared" ref="BZ156" si="4543">IF(BZ155=$A$12,BY156+($B$12*15),IF(BZ155=$A$13,BY156+($B$13*15),IF(BZ155=$A$15,IF(BY156+($B$15*15)&gt;100,100,BY156+($B$15*15)),IF(BZ155=$A$14,IF(BY156+($B$14*15)&gt;100,100,BY156+($B$14*15)),IF(BZ155=$A$16,IF(BY156+$B$16*15&gt;100,100,BY156+$B$16*15),BY156)))))</f>
        <v>65.153333333333322</v>
      </c>
      <c r="CA156" s="316">
        <f t="shared" ref="CA156" si="4544">IF(CA155=$A$12,BZ156+($B$12*15),IF(CA155=$A$13,BZ156+($B$13*15),IF(CA155=$A$15,IF(BZ156+($B$15*15)&gt;100,100,BZ156+($B$15*15)),IF(CA155=$A$14,IF(BZ156+($B$14*15)&gt;100,100,BZ156+($B$14*15)),IF(CA155=$A$16,IF(BZ156+$B$16*15&gt;100,100,BZ156+$B$16*15),BZ156)))))</f>
        <v>63.216666666666654</v>
      </c>
      <c r="CB156" s="316">
        <f t="shared" ref="CB156" si="4545">IF(CB155=$A$12,CA156+($B$12*15),IF(CB155=$A$13,CA156+($B$13*15),IF(CB155=$A$15,IF(CA156+($B$15*15)&gt;100,100,CA156+($B$15*15)),IF(CB155=$A$14,IF(CA156+($B$14*15)&gt;100,100,CA156+($B$14*15)),IF(CB155=$A$16,IF(CA156+$B$16*15&gt;100,100,CA156+$B$16*15),CA156)))))</f>
        <v>61.279999999999987</v>
      </c>
      <c r="CC156" s="316">
        <f t="shared" ref="CC156" si="4546">IF(CC155=$A$12,CB156+($B$12*15),IF(CC155=$A$13,CB156+($B$13*15),IF(CC155=$A$15,IF(CB156+($B$15*15)&gt;100,100,CB156+($B$15*15)),IF(CC155=$A$14,IF(CB156+($B$14*15)&gt;100,100,CB156+($B$14*15)),IF(CC155=$A$16,IF(CB156+$B$16*15&gt;100,100,CB156+$B$16*15),CB156)))))</f>
        <v>61.279999999999987</v>
      </c>
      <c r="CD156" s="316">
        <f t="shared" ref="CD156" si="4547">IF(CD155=$A$12,CC156+($B$12*15),IF(CD155=$A$13,CC156+($B$13*15),IF(CD155=$A$15,IF(CC156+($B$15*15)&gt;100,100,CC156+($B$15*15)),IF(CD155=$A$14,IF(CC156+($B$14*15)&gt;100,100,CC156+($B$14*15)),IF(CD155=$A$16,IF(CC156+$B$16*15&gt;100,100,CC156+$B$16*15),CC156)))))</f>
        <v>61.279999999999987</v>
      </c>
      <c r="CE156" s="316">
        <f t="shared" ref="CE156" si="4548">IF(CE155=$A$12,CD156+($B$12*15),IF(CE155=$A$13,CD156+($B$13*15),IF(CE155=$A$15,IF(CD156+($B$15*15)&gt;100,100,CD156+($B$15*15)),IF(CE155=$A$14,IF(CD156+($B$14*15)&gt;100,100,CD156+($B$14*15)),IF(CE155=$A$16,IF(CD156+$B$16*15&gt;100,100,CD156+$B$16*15),CD156)))))</f>
        <v>61.279999999999987</v>
      </c>
      <c r="CF156" s="316">
        <f t="shared" ref="CF156" si="4549">IF(CF155=$A$12,CE156+($B$12*15),IF(CF155=$A$13,CE156+($B$13*15),IF(CF155=$A$15,IF(CE156+($B$15*15)&gt;100,100,CE156+($B$15*15)),IF(CF155=$A$14,IF(CE156+($B$14*15)&gt;100,100,CE156+($B$14*15)),IF(CF155=$A$16,IF(CE156+$B$16*15&gt;100,100,CE156+$B$16*15),CE156)))))</f>
        <v>61.279999999999987</v>
      </c>
      <c r="CG156" s="316">
        <f t="shared" ref="CG156" si="4550">IF(CG155=$A$12,CF156+($B$12*15),IF(CG155=$A$13,CF156+($B$13*15),IF(CG155=$A$15,IF(CF156+($B$15*15)&gt;100,100,CF156+($B$15*15)),IF(CG155=$A$14,IF(CF156+($B$14*15)&gt;100,100,CF156+($B$14*15)),IF(CG155=$A$16,IF(CF156+$B$16*15&gt;100,100,CF156+$B$16*15),CF156)))))</f>
        <v>61.279999999999987</v>
      </c>
      <c r="CH156" s="316">
        <f t="shared" ref="CH156" si="4551">IF(CH155=$A$12,CG156+($B$12*15),IF(CH155=$A$13,CG156+($B$13*15),IF(CH155=$A$15,IF(CG156+($B$15*15)&gt;100,100,CG156+($B$15*15)),IF(CH155=$A$14,IF(CG156+($B$14*15)&gt;100,100,CG156+($B$14*15)),IF(CH155=$A$16,IF(CG156+$B$16*15&gt;100,100,CG156+$B$16*15),CG156)))))</f>
        <v>61.279999999999987</v>
      </c>
      <c r="CI156" s="316">
        <f t="shared" ref="CI156" si="4552">IF(CI155=$A$12,CH156+($B$12*15),IF(CI155=$A$13,CH156+($B$13*15),IF(CI155=$A$15,IF(CH156+($B$15*15)&gt;100,100,CH156+($B$15*15)),IF(CI155=$A$14,IF(CH156+($B$14*15)&gt;100,100,CH156+($B$14*15)),IF(CI155=$A$16,IF(CH156+$B$16*15&gt;100,100,CH156+$B$16*15),CH156)))))</f>
        <v>61.279999999999987</v>
      </c>
      <c r="CJ156" s="316">
        <f t="shared" ref="CJ156" si="4553">IF(CJ155=$A$12,CI156+($B$12*15),IF(CJ155=$A$13,CI156+($B$13*15),IF(CJ155=$A$15,IF(CI156+($B$15*15)&gt;100,100,CI156+($B$15*15)),IF(CJ155=$A$14,IF(CI156+($B$14*15)&gt;100,100,CI156+($B$14*15)),IF(CJ155=$A$16,IF(CI156+$B$16*15&gt;100,100,CI156+$B$16*15),CI156)))))</f>
        <v>61.279999999999987</v>
      </c>
      <c r="CK156" s="316">
        <f t="shared" ref="CK156" si="4554">IF(CK155=$A$12,CJ156+($B$12*15),IF(CK155=$A$13,CJ156+($B$13*15),IF(CK155=$A$15,IF(CJ156+($B$15*15)&gt;100,100,CJ156+($B$15*15)),IF(CK155=$A$14,IF(CJ156+($B$14*15)&gt;100,100,CJ156+($B$14*15)),IF(CK155=$A$16,IF(CJ156+$B$16*15&gt;100,100,CJ156+$B$16*15),CJ156)))))</f>
        <v>61.279999999999987</v>
      </c>
      <c r="CL156" s="316">
        <f t="shared" ref="CL156" si="4555">IF(CL155=$A$12,CK156+($B$12*15),IF(CL155=$A$13,CK156+($B$13*15),IF(CL155=$A$15,IF(CK156+($B$15*15)&gt;100,100,CK156+($B$15*15)),IF(CL155=$A$14,IF(CK156+($B$14*15)&gt;100,100,CK156+($B$14*15)),IF(CL155=$A$16,IF(CK156+$B$16*15&gt;100,100,CK156+$B$16*15),CK156)))))</f>
        <v>61.279999999999987</v>
      </c>
      <c r="CM156" s="316">
        <f t="shared" ref="CM156" si="4556">IF(CM155=$A$12,CL156+($B$12*15),IF(CM155=$A$13,CL156+($B$13*15),IF(CM155=$A$15,IF(CL156+($B$15*15)&gt;100,100,CL156+($B$15*15)),IF(CM155=$A$14,IF(CL156+($B$14*15)&gt;100,100,CL156+($B$14*15)),IF(CM155=$A$16,IF(CL156+$B$16*15&gt;100,100,CL156+$B$16*15),CL156)))))</f>
        <v>61.279999999999987</v>
      </c>
      <c r="CN156" s="316">
        <f t="shared" ref="CN156" si="4557">IF(CN155=$A$12,CM156+($B$12*15),IF(CN155=$A$13,CM156+($B$13*15),IF(CN155=$A$15,IF(CM156+($B$15*15)&gt;100,100,CM156+($B$15*15)),IF(CN155=$A$14,IF(CM156+($B$14*15)&gt;100,100,CM156+($B$14*15)),IF(CN155=$A$16,IF(CM156+$B$16*15&gt;100,100,CM156+$B$16*15),CM156)))))</f>
        <v>61.279999999999987</v>
      </c>
      <c r="CO156" s="316">
        <f t="shared" ref="CO156" si="4558">IF(CO155=$A$12,CN156+($B$12*15),IF(CO155=$A$13,CN156+($B$13*15),IF(CO155=$A$15,IF(CN156+($B$15*15)&gt;100,100,CN156+($B$15*15)),IF(CO155=$A$14,IF(CN156+($B$14*15)&gt;100,100,CN156+($B$14*15)),IF(CO155=$A$16,IF(CN156+$B$16*15&gt;100,100,CN156+$B$16*15),CN156)))))</f>
        <v>61.279999999999987</v>
      </c>
      <c r="CP156" s="316">
        <f t="shared" ref="CP156" si="4559">IF(CP155=$A$12,CO156+($B$12*15),IF(CP155=$A$13,CO156+($B$13*15),IF(CP155=$A$15,IF(CO156+($B$15*15)&gt;100,100,CO156+($B$15*15)),IF(CP155=$A$14,IF(CO156+($B$14*15)&gt;100,100,CO156+($B$14*15)),IF(CP155=$A$16,IF(CO156+$B$16*15&gt;100,100,CO156+$B$16*15),CO156)))))</f>
        <v>61.279999999999987</v>
      </c>
      <c r="CQ156" s="316">
        <f t="shared" ref="CQ156" si="4560">IF(CQ155=$A$12,CP156+($B$12*15),IF(CQ155=$A$13,CP156+($B$13*15),IF(CQ155=$A$15,IF(CP156+($B$15*15)&gt;100,100,CP156+($B$15*15)),IF(CQ155=$A$14,IF(CP156+($B$14*15)&gt;100,100,CP156+($B$14*15)),IF(CQ155=$A$16,IF(CP156+$B$16*15&gt;100,100,CP156+$B$16*15),CP156)))))</f>
        <v>61.279999999999987</v>
      </c>
      <c r="CR156" s="316">
        <f t="shared" ref="CR156" si="4561">IF(CR155=$A$12,CQ156+($B$12*15),IF(CR155=$A$13,CQ156+($B$13*15),IF(CR155=$A$15,IF(CQ156+($B$15*15)&gt;100,100,CQ156+($B$15*15)),IF(CR155=$A$14,IF(CQ156+($B$14*15)&gt;100,100,CQ156+($B$14*15)),IF(CR155=$A$16,IF(CQ156+$B$16*15&gt;100,100,CQ156+$B$16*15),CQ156)))))</f>
        <v>61.279999999999987</v>
      </c>
      <c r="CS156" s="316">
        <f t="shared" ref="CS156" si="4562">IF(CS155=$A$12,CR156+($B$12*15),IF(CS155=$A$13,CR156+($B$13*15),IF(CS155=$A$15,IF(CR156+($B$15*15)&gt;100,100,CR156+($B$15*15)),IF(CS155=$A$14,IF(CR156+($B$14*15)&gt;100,100,CR156+($B$14*15)),IF(CS155=$A$16,IF(CR156+$B$16*15&gt;100,100,CR156+$B$16*15),CR156)))))</f>
        <v>61.279999999999987</v>
      </c>
      <c r="CT156" s="316">
        <f t="shared" ref="CT156" si="4563">IF(CT155=$A$12,CS156+($B$12*15),IF(CT155=$A$13,CS156+($B$13*15),IF(CT155=$A$15,IF(CS156+($B$15*15)&gt;100,100,CS156+($B$15*15)),IF(CT155=$A$14,IF(CS156+($B$14*15)&gt;100,100,CS156+($B$14*15)),IF(CT155=$A$16,IF(CS156+$B$16*15&gt;100,100,CS156+$B$16*15),CS156)))))</f>
        <v>61.279999999999987</v>
      </c>
      <c r="CU156" s="316">
        <f t="shared" ref="CU156" si="4564">IF(CU155=$A$12,CT156+($B$12*15),IF(CU155=$A$13,CT156+($B$13*15),IF(CU155=$A$15,IF(CT156+($B$15*15)&gt;100,100,CT156+($B$15*15)),IF(CU155=$A$14,IF(CT156+($B$14*15)&gt;100,100,CT156+($B$14*15)),IF(CU155=$A$16,IF(CT156+$B$16*15&gt;100,100,CT156+$B$16*15),CT156)))))</f>
        <v>61.279999999999987</v>
      </c>
      <c r="CV156" s="316">
        <f t="shared" ref="CV156" si="4565">IF(CV155=$A$12,CU156+($B$12*15),IF(CV155=$A$13,CU156+($B$13*15),IF(CV155=$A$15,IF(CU156+($B$15*15)&gt;100,100,CU156+($B$15*15)),IF(CV155=$A$14,IF(CU156+($B$14*15)&gt;100,100,CU156+($B$14*15)),IF(CV155=$A$16,IF(CU156+$B$16*15&gt;100,100,CU156+$B$16*15),CU156)))))</f>
        <v>61.279999999999987</v>
      </c>
      <c r="CW156" s="311">
        <f t="shared" ref="CW156" si="4566">CL156-10</f>
        <v>51.279999999999987</v>
      </c>
    </row>
    <row r="157" spans="1:101" ht="15" customHeight="1" x14ac:dyDescent="0.25">
      <c r="A157" s="401" t="s">
        <v>61</v>
      </c>
      <c r="B157" s="401"/>
      <c r="C157" s="401"/>
      <c r="D157" s="402"/>
      <c r="E157" s="281">
        <f t="shared" ref="E157:AJ157" si="4567">COUNTIF(E$31:E$54,"Go")</f>
        <v>1</v>
      </c>
      <c r="F157" s="281">
        <f t="shared" si="4567"/>
        <v>2</v>
      </c>
      <c r="G157" s="281">
        <f t="shared" si="4567"/>
        <v>3</v>
      </c>
      <c r="H157" s="281">
        <f t="shared" si="4567"/>
        <v>3</v>
      </c>
      <c r="I157" s="281">
        <f t="shared" si="4567"/>
        <v>3</v>
      </c>
      <c r="J157" s="281">
        <f t="shared" si="4567"/>
        <v>4</v>
      </c>
      <c r="K157" s="281">
        <f t="shared" si="4567"/>
        <v>5</v>
      </c>
      <c r="L157" s="281">
        <f t="shared" si="4567"/>
        <v>5</v>
      </c>
      <c r="M157" s="281">
        <f t="shared" si="4567"/>
        <v>5</v>
      </c>
      <c r="N157" s="281">
        <f t="shared" si="4567"/>
        <v>6</v>
      </c>
      <c r="O157" s="281">
        <f t="shared" si="4567"/>
        <v>7</v>
      </c>
      <c r="P157" s="281">
        <f t="shared" si="4567"/>
        <v>7</v>
      </c>
      <c r="Q157" s="281">
        <f t="shared" si="4567"/>
        <v>7</v>
      </c>
      <c r="R157" s="281">
        <f t="shared" si="4567"/>
        <v>8</v>
      </c>
      <c r="S157" s="281">
        <f t="shared" si="4567"/>
        <v>9</v>
      </c>
      <c r="T157" s="281">
        <f t="shared" si="4567"/>
        <v>9</v>
      </c>
      <c r="U157" s="281">
        <f t="shared" si="4567"/>
        <v>9</v>
      </c>
      <c r="V157" s="281">
        <f t="shared" si="4567"/>
        <v>9</v>
      </c>
      <c r="W157" s="281">
        <f t="shared" si="4567"/>
        <v>9</v>
      </c>
      <c r="X157" s="281">
        <f t="shared" si="4567"/>
        <v>9</v>
      </c>
      <c r="Y157" s="281">
        <f t="shared" si="4567"/>
        <v>9</v>
      </c>
      <c r="Z157" s="281">
        <f t="shared" si="4567"/>
        <v>9</v>
      </c>
      <c r="AA157" s="281">
        <f t="shared" si="4567"/>
        <v>9</v>
      </c>
      <c r="AB157" s="281">
        <f t="shared" si="4567"/>
        <v>8</v>
      </c>
      <c r="AC157" s="281">
        <f t="shared" si="4567"/>
        <v>7</v>
      </c>
      <c r="AD157" s="281">
        <f t="shared" si="4567"/>
        <v>7</v>
      </c>
      <c r="AE157" s="281">
        <f t="shared" si="4567"/>
        <v>7</v>
      </c>
      <c r="AF157" s="281">
        <f t="shared" si="4567"/>
        <v>7</v>
      </c>
      <c r="AG157" s="281">
        <f t="shared" si="4567"/>
        <v>7</v>
      </c>
      <c r="AH157" s="281">
        <f t="shared" si="4567"/>
        <v>7</v>
      </c>
      <c r="AI157" s="281">
        <f t="shared" si="4567"/>
        <v>7</v>
      </c>
      <c r="AJ157" s="281">
        <f t="shared" si="4567"/>
        <v>7</v>
      </c>
      <c r="AK157" s="281">
        <f t="shared" ref="AK157:BP157" si="4568">COUNTIF(AK$31:AK$54,"Go")</f>
        <v>7</v>
      </c>
      <c r="AL157" s="281">
        <f t="shared" si="4568"/>
        <v>7</v>
      </c>
      <c r="AM157" s="281">
        <f t="shared" si="4568"/>
        <v>7</v>
      </c>
      <c r="AN157" s="281">
        <f t="shared" si="4568"/>
        <v>7</v>
      </c>
      <c r="AO157" s="281">
        <f t="shared" si="4568"/>
        <v>7</v>
      </c>
      <c r="AP157" s="281">
        <f t="shared" si="4568"/>
        <v>7</v>
      </c>
      <c r="AQ157" s="281">
        <f t="shared" si="4568"/>
        <v>7</v>
      </c>
      <c r="AR157" s="281">
        <f t="shared" si="4568"/>
        <v>7</v>
      </c>
      <c r="AS157" s="281">
        <f t="shared" si="4568"/>
        <v>7</v>
      </c>
      <c r="AT157" s="281">
        <f t="shared" si="4568"/>
        <v>7</v>
      </c>
      <c r="AU157" s="281">
        <f t="shared" si="4568"/>
        <v>7</v>
      </c>
      <c r="AV157" s="281">
        <f t="shared" si="4568"/>
        <v>7</v>
      </c>
      <c r="AW157" s="281">
        <f t="shared" si="4568"/>
        <v>7</v>
      </c>
      <c r="AX157" s="281">
        <f t="shared" si="4568"/>
        <v>7</v>
      </c>
      <c r="AY157" s="281">
        <f t="shared" si="4568"/>
        <v>7</v>
      </c>
      <c r="AZ157" s="281">
        <f t="shared" si="4568"/>
        <v>7</v>
      </c>
      <c r="BA157" s="281">
        <f t="shared" si="4568"/>
        <v>7</v>
      </c>
      <c r="BB157" s="281">
        <f t="shared" si="4568"/>
        <v>5</v>
      </c>
      <c r="BC157" s="281">
        <f t="shared" si="4568"/>
        <v>5</v>
      </c>
      <c r="BD157" s="281">
        <f t="shared" si="4568"/>
        <v>5</v>
      </c>
      <c r="BE157" s="281">
        <f t="shared" si="4568"/>
        <v>5</v>
      </c>
      <c r="BF157" s="281">
        <f t="shared" si="4568"/>
        <v>4</v>
      </c>
      <c r="BG157" s="281">
        <f t="shared" si="4568"/>
        <v>4</v>
      </c>
      <c r="BH157" s="281">
        <f t="shared" si="4568"/>
        <v>3</v>
      </c>
      <c r="BI157" s="281">
        <f t="shared" si="4568"/>
        <v>3</v>
      </c>
      <c r="BJ157" s="281">
        <f t="shared" si="4568"/>
        <v>3</v>
      </c>
      <c r="BK157" s="281">
        <f t="shared" si="4568"/>
        <v>3</v>
      </c>
      <c r="BL157" s="281">
        <f t="shared" si="4568"/>
        <v>3</v>
      </c>
      <c r="BM157" s="281">
        <f t="shared" si="4568"/>
        <v>3</v>
      </c>
      <c r="BN157" s="281">
        <f t="shared" si="4568"/>
        <v>3</v>
      </c>
      <c r="BO157" s="281">
        <f t="shared" si="4568"/>
        <v>3</v>
      </c>
      <c r="BP157" s="281">
        <f t="shared" si="4568"/>
        <v>3</v>
      </c>
      <c r="BQ157" s="281">
        <f t="shared" ref="BQ157:CB157" si="4569">COUNTIF(BQ$31:BQ$54,"Go")</f>
        <v>3</v>
      </c>
      <c r="BR157" s="281">
        <f t="shared" si="4569"/>
        <v>3</v>
      </c>
      <c r="BS157" s="281">
        <f t="shared" si="4569"/>
        <v>3</v>
      </c>
      <c r="BT157" s="281">
        <f t="shared" si="4569"/>
        <v>3</v>
      </c>
      <c r="BU157" s="281">
        <f t="shared" si="4569"/>
        <v>3</v>
      </c>
      <c r="BV157" s="281">
        <f t="shared" si="4569"/>
        <v>3</v>
      </c>
      <c r="BW157" s="281">
        <f t="shared" si="4569"/>
        <v>3</v>
      </c>
      <c r="BX157" s="281">
        <f t="shared" si="4569"/>
        <v>3</v>
      </c>
      <c r="BY157" s="281">
        <f t="shared" si="4569"/>
        <v>3</v>
      </c>
      <c r="BZ157" s="281">
        <f t="shared" si="4569"/>
        <v>3</v>
      </c>
      <c r="CA157" s="281">
        <f t="shared" si="4569"/>
        <v>2</v>
      </c>
      <c r="CB157" s="281">
        <f t="shared" si="4569"/>
        <v>1</v>
      </c>
      <c r="CC157" s="281">
        <f t="shared" ref="CC157:CV157" si="4570">COUNTIF(CC$31:CC$54,"Go")</f>
        <v>0</v>
      </c>
      <c r="CD157" s="281">
        <f t="shared" si="4570"/>
        <v>0</v>
      </c>
      <c r="CE157" s="281">
        <f t="shared" si="4570"/>
        <v>0</v>
      </c>
      <c r="CF157" s="281">
        <f t="shared" si="4570"/>
        <v>0</v>
      </c>
      <c r="CG157" s="281">
        <f t="shared" si="4570"/>
        <v>0</v>
      </c>
      <c r="CH157" s="281">
        <f t="shared" si="4570"/>
        <v>0</v>
      </c>
      <c r="CI157" s="281">
        <f t="shared" si="4570"/>
        <v>0</v>
      </c>
      <c r="CJ157" s="281">
        <f t="shared" si="4570"/>
        <v>0</v>
      </c>
      <c r="CK157" s="281">
        <f t="shared" si="4570"/>
        <v>0</v>
      </c>
      <c r="CL157" s="281">
        <f t="shared" si="4570"/>
        <v>0</v>
      </c>
      <c r="CM157" s="281">
        <f t="shared" si="4570"/>
        <v>0</v>
      </c>
      <c r="CN157" s="281">
        <f t="shared" si="4570"/>
        <v>0</v>
      </c>
      <c r="CO157" s="281">
        <f t="shared" si="4570"/>
        <v>0</v>
      </c>
      <c r="CP157" s="281">
        <f t="shared" si="4570"/>
        <v>0</v>
      </c>
      <c r="CQ157" s="281">
        <f t="shared" si="4570"/>
        <v>0</v>
      </c>
      <c r="CR157" s="281">
        <f t="shared" si="4570"/>
        <v>0</v>
      </c>
      <c r="CS157" s="281">
        <f t="shared" si="4570"/>
        <v>0</v>
      </c>
      <c r="CT157" s="281">
        <f t="shared" si="4570"/>
        <v>0</v>
      </c>
      <c r="CU157" s="281">
        <f t="shared" si="4570"/>
        <v>0</v>
      </c>
      <c r="CV157" s="281">
        <f t="shared" si="4570"/>
        <v>0</v>
      </c>
      <c r="CW157" s="403"/>
    </row>
    <row r="158" spans="1:101" x14ac:dyDescent="0.25">
      <c r="A158" s="401" t="s">
        <v>209</v>
      </c>
      <c r="B158" s="401"/>
      <c r="C158" s="401"/>
      <c r="D158" s="401"/>
      <c r="E158" s="291">
        <f t="shared" ref="E158:AJ158" si="4571">COUNTIF(E133:E156,"EleX")</f>
        <v>1</v>
      </c>
      <c r="F158" s="291">
        <f t="shared" si="4571"/>
        <v>1</v>
      </c>
      <c r="G158" s="291">
        <f t="shared" si="4571"/>
        <v>1</v>
      </c>
      <c r="H158" s="291">
        <f t="shared" si="4571"/>
        <v>1</v>
      </c>
      <c r="I158" s="291">
        <f t="shared" si="4571"/>
        <v>1</v>
      </c>
      <c r="J158" s="291">
        <f t="shared" si="4571"/>
        <v>1</v>
      </c>
      <c r="K158" s="291">
        <f t="shared" si="4571"/>
        <v>1</v>
      </c>
      <c r="L158" s="291">
        <f t="shared" si="4571"/>
        <v>1</v>
      </c>
      <c r="M158" s="291">
        <f t="shared" si="4571"/>
        <v>1</v>
      </c>
      <c r="N158" s="291">
        <f t="shared" si="4571"/>
        <v>1</v>
      </c>
      <c r="O158" s="291">
        <f t="shared" si="4571"/>
        <v>1</v>
      </c>
      <c r="P158" s="291">
        <f t="shared" si="4571"/>
        <v>1</v>
      </c>
      <c r="Q158" s="291">
        <f t="shared" si="4571"/>
        <v>0</v>
      </c>
      <c r="R158" s="291">
        <f t="shared" si="4571"/>
        <v>0</v>
      </c>
      <c r="S158" s="291">
        <f t="shared" si="4571"/>
        <v>0</v>
      </c>
      <c r="T158" s="291">
        <f t="shared" si="4571"/>
        <v>0</v>
      </c>
      <c r="U158" s="291">
        <f t="shared" si="4571"/>
        <v>0</v>
      </c>
      <c r="V158" s="291">
        <f t="shared" si="4571"/>
        <v>0</v>
      </c>
      <c r="W158" s="291">
        <f t="shared" si="4571"/>
        <v>0</v>
      </c>
      <c r="X158" s="291">
        <f t="shared" si="4571"/>
        <v>0</v>
      </c>
      <c r="Y158" s="291">
        <f t="shared" si="4571"/>
        <v>0</v>
      </c>
      <c r="Z158" s="291">
        <f t="shared" si="4571"/>
        <v>0</v>
      </c>
      <c r="AA158" s="291">
        <f t="shared" si="4571"/>
        <v>0</v>
      </c>
      <c r="AB158" s="291">
        <f t="shared" si="4571"/>
        <v>0</v>
      </c>
      <c r="AC158" s="291">
        <f t="shared" si="4571"/>
        <v>1</v>
      </c>
      <c r="AD158" s="291">
        <f t="shared" si="4571"/>
        <v>1</v>
      </c>
      <c r="AE158" s="291">
        <f t="shared" si="4571"/>
        <v>1</v>
      </c>
      <c r="AF158" s="291">
        <f t="shared" si="4571"/>
        <v>1</v>
      </c>
      <c r="AG158" s="291">
        <f t="shared" si="4571"/>
        <v>1</v>
      </c>
      <c r="AH158" s="291">
        <f t="shared" si="4571"/>
        <v>1</v>
      </c>
      <c r="AI158" s="291">
        <f t="shared" si="4571"/>
        <v>1</v>
      </c>
      <c r="AJ158" s="291">
        <f t="shared" si="4571"/>
        <v>1</v>
      </c>
      <c r="AK158" s="291">
        <f t="shared" ref="AK158:BP158" si="4572">COUNTIF(AK133:AK156,"EleX")</f>
        <v>1</v>
      </c>
      <c r="AL158" s="291">
        <f t="shared" si="4572"/>
        <v>1</v>
      </c>
      <c r="AM158" s="291">
        <f t="shared" si="4572"/>
        <v>1</v>
      </c>
      <c r="AN158" s="291">
        <f t="shared" si="4572"/>
        <v>1</v>
      </c>
      <c r="AO158" s="291">
        <f t="shared" si="4572"/>
        <v>1</v>
      </c>
      <c r="AP158" s="291">
        <f t="shared" si="4572"/>
        <v>1</v>
      </c>
      <c r="AQ158" s="291">
        <f t="shared" si="4572"/>
        <v>1</v>
      </c>
      <c r="AR158" s="291">
        <f t="shared" si="4572"/>
        <v>1</v>
      </c>
      <c r="AS158" s="291">
        <f t="shared" si="4572"/>
        <v>0</v>
      </c>
      <c r="AT158" s="291">
        <f t="shared" si="4572"/>
        <v>0</v>
      </c>
      <c r="AU158" s="291">
        <f t="shared" si="4572"/>
        <v>0</v>
      </c>
      <c r="AV158" s="291">
        <f t="shared" si="4572"/>
        <v>0</v>
      </c>
      <c r="AW158" s="291">
        <f t="shared" si="4572"/>
        <v>0</v>
      </c>
      <c r="AX158" s="291">
        <f t="shared" si="4572"/>
        <v>0</v>
      </c>
      <c r="AY158" s="291">
        <f t="shared" si="4572"/>
        <v>0</v>
      </c>
      <c r="AZ158" s="291">
        <f t="shared" si="4572"/>
        <v>0</v>
      </c>
      <c r="BA158" s="291">
        <f t="shared" si="4572"/>
        <v>0</v>
      </c>
      <c r="BB158" s="291">
        <f t="shared" si="4572"/>
        <v>0</v>
      </c>
      <c r="BC158" s="291">
        <f t="shared" si="4572"/>
        <v>1</v>
      </c>
      <c r="BD158" s="291">
        <f t="shared" si="4572"/>
        <v>1</v>
      </c>
      <c r="BE158" s="291">
        <f t="shared" si="4572"/>
        <v>1</v>
      </c>
      <c r="BF158" s="291">
        <f t="shared" si="4572"/>
        <v>1</v>
      </c>
      <c r="BG158" s="291">
        <f t="shared" si="4572"/>
        <v>1</v>
      </c>
      <c r="BH158" s="291">
        <f t="shared" si="4572"/>
        <v>1</v>
      </c>
      <c r="BI158" s="291">
        <f t="shared" si="4572"/>
        <v>1</v>
      </c>
      <c r="BJ158" s="291">
        <f t="shared" si="4572"/>
        <v>1</v>
      </c>
      <c r="BK158" s="291">
        <f t="shared" si="4572"/>
        <v>1</v>
      </c>
      <c r="BL158" s="291">
        <f t="shared" si="4572"/>
        <v>1</v>
      </c>
      <c r="BM158" s="291">
        <f t="shared" si="4572"/>
        <v>1</v>
      </c>
      <c r="BN158" s="291">
        <f t="shared" si="4572"/>
        <v>1</v>
      </c>
      <c r="BO158" s="291">
        <f t="shared" si="4572"/>
        <v>1</v>
      </c>
      <c r="BP158" s="291">
        <f t="shared" si="4572"/>
        <v>1</v>
      </c>
      <c r="BQ158" s="291">
        <f t="shared" ref="BQ158:CB158" si="4573">COUNTIF(BQ133:BQ156,"EleX")</f>
        <v>1</v>
      </c>
      <c r="BR158" s="291">
        <f t="shared" si="4573"/>
        <v>1</v>
      </c>
      <c r="BS158" s="291">
        <f t="shared" si="4573"/>
        <v>1</v>
      </c>
      <c r="BT158" s="291">
        <f t="shared" si="4573"/>
        <v>1</v>
      </c>
      <c r="BU158" s="291">
        <f t="shared" si="4573"/>
        <v>1</v>
      </c>
      <c r="BV158" s="291">
        <f t="shared" si="4573"/>
        <v>1</v>
      </c>
      <c r="BW158" s="291">
        <f t="shared" si="4573"/>
        <v>1</v>
      </c>
      <c r="BX158" s="291">
        <f t="shared" si="4573"/>
        <v>1</v>
      </c>
      <c r="BY158" s="291">
        <f t="shared" si="4573"/>
        <v>1</v>
      </c>
      <c r="BZ158" s="291">
        <f t="shared" si="4573"/>
        <v>1</v>
      </c>
      <c r="CA158" s="291">
        <f t="shared" si="4573"/>
        <v>0</v>
      </c>
      <c r="CB158" s="291">
        <f t="shared" si="4573"/>
        <v>0</v>
      </c>
      <c r="CC158" s="291">
        <f t="shared" ref="CC158:CV158" si="4574">COUNTIF(CC133:CC156,"EleX")</f>
        <v>0</v>
      </c>
      <c r="CD158" s="291">
        <f t="shared" si="4574"/>
        <v>0</v>
      </c>
      <c r="CE158" s="291">
        <f t="shared" si="4574"/>
        <v>0</v>
      </c>
      <c r="CF158" s="291">
        <f t="shared" si="4574"/>
        <v>0</v>
      </c>
      <c r="CG158" s="291">
        <f t="shared" si="4574"/>
        <v>0</v>
      </c>
      <c r="CH158" s="291">
        <f t="shared" si="4574"/>
        <v>0</v>
      </c>
      <c r="CI158" s="291">
        <f t="shared" si="4574"/>
        <v>0</v>
      </c>
      <c r="CJ158" s="291">
        <f t="shared" si="4574"/>
        <v>0</v>
      </c>
      <c r="CK158" s="291">
        <f t="shared" si="4574"/>
        <v>0</v>
      </c>
      <c r="CL158" s="291">
        <f t="shared" si="4574"/>
        <v>0</v>
      </c>
      <c r="CM158" s="291">
        <f t="shared" si="4574"/>
        <v>0</v>
      </c>
      <c r="CN158" s="291">
        <f t="shared" si="4574"/>
        <v>0</v>
      </c>
      <c r="CO158" s="291">
        <f t="shared" si="4574"/>
        <v>0</v>
      </c>
      <c r="CP158" s="291">
        <f t="shared" si="4574"/>
        <v>0</v>
      </c>
      <c r="CQ158" s="291">
        <f t="shared" si="4574"/>
        <v>0</v>
      </c>
      <c r="CR158" s="291">
        <f t="shared" si="4574"/>
        <v>0</v>
      </c>
      <c r="CS158" s="291">
        <f t="shared" si="4574"/>
        <v>0</v>
      </c>
      <c r="CT158" s="291">
        <f t="shared" si="4574"/>
        <v>0</v>
      </c>
      <c r="CU158" s="291">
        <f t="shared" si="4574"/>
        <v>0</v>
      </c>
      <c r="CV158" s="291">
        <f t="shared" si="4574"/>
        <v>0</v>
      </c>
      <c r="CW158" s="403"/>
    </row>
    <row r="159" spans="1:101" x14ac:dyDescent="0.25">
      <c r="A159" s="405" t="s">
        <v>63</v>
      </c>
      <c r="B159" s="405"/>
      <c r="C159" s="405"/>
      <c r="D159" s="405"/>
      <c r="E159" s="292">
        <f t="shared" ref="E159:AJ159" si="4575">COUNTIF(E133:E156,"PEA")</f>
        <v>1</v>
      </c>
      <c r="F159" s="292">
        <f t="shared" si="4575"/>
        <v>1</v>
      </c>
      <c r="G159" s="292">
        <f t="shared" si="4575"/>
        <v>1</v>
      </c>
      <c r="H159" s="292">
        <f t="shared" si="4575"/>
        <v>1</v>
      </c>
      <c r="I159" s="292">
        <f t="shared" si="4575"/>
        <v>1</v>
      </c>
      <c r="J159" s="292">
        <f t="shared" si="4575"/>
        <v>1</v>
      </c>
      <c r="K159" s="292">
        <f t="shared" si="4575"/>
        <v>1</v>
      </c>
      <c r="L159" s="292">
        <f t="shared" si="4575"/>
        <v>1</v>
      </c>
      <c r="M159" s="292">
        <f t="shared" si="4575"/>
        <v>1</v>
      </c>
      <c r="N159" s="292">
        <f t="shared" si="4575"/>
        <v>1</v>
      </c>
      <c r="O159" s="292">
        <f t="shared" si="4575"/>
        <v>1</v>
      </c>
      <c r="P159" s="292">
        <f t="shared" si="4575"/>
        <v>1</v>
      </c>
      <c r="Q159" s="292">
        <f t="shared" si="4575"/>
        <v>0</v>
      </c>
      <c r="R159" s="292">
        <f t="shared" si="4575"/>
        <v>0</v>
      </c>
      <c r="S159" s="292">
        <f t="shared" si="4575"/>
        <v>0</v>
      </c>
      <c r="T159" s="292">
        <f t="shared" si="4575"/>
        <v>0</v>
      </c>
      <c r="U159" s="292">
        <f t="shared" si="4575"/>
        <v>0</v>
      </c>
      <c r="V159" s="292">
        <f t="shared" si="4575"/>
        <v>0</v>
      </c>
      <c r="W159" s="292">
        <f t="shared" si="4575"/>
        <v>0</v>
      </c>
      <c r="X159" s="292">
        <f t="shared" si="4575"/>
        <v>0</v>
      </c>
      <c r="Y159" s="292">
        <f t="shared" si="4575"/>
        <v>0</v>
      </c>
      <c r="Z159" s="292">
        <f t="shared" si="4575"/>
        <v>0</v>
      </c>
      <c r="AA159" s="292">
        <f t="shared" si="4575"/>
        <v>0</v>
      </c>
      <c r="AB159" s="292">
        <f t="shared" si="4575"/>
        <v>0</v>
      </c>
      <c r="AC159" s="292">
        <f t="shared" si="4575"/>
        <v>0</v>
      </c>
      <c r="AD159" s="292">
        <f t="shared" si="4575"/>
        <v>0</v>
      </c>
      <c r="AE159" s="292">
        <f t="shared" si="4575"/>
        <v>1</v>
      </c>
      <c r="AF159" s="292">
        <f t="shared" si="4575"/>
        <v>1</v>
      </c>
      <c r="AG159" s="292">
        <f t="shared" si="4575"/>
        <v>1</v>
      </c>
      <c r="AH159" s="292">
        <f t="shared" si="4575"/>
        <v>1</v>
      </c>
      <c r="AI159" s="292">
        <f t="shared" si="4575"/>
        <v>1</v>
      </c>
      <c r="AJ159" s="292">
        <f t="shared" si="4575"/>
        <v>1</v>
      </c>
      <c r="AK159" s="292">
        <f t="shared" ref="AK159:BP159" si="4576">COUNTIF(AK133:AK156,"PEA")</f>
        <v>1</v>
      </c>
      <c r="AL159" s="292">
        <f t="shared" si="4576"/>
        <v>1</v>
      </c>
      <c r="AM159" s="292">
        <f t="shared" si="4576"/>
        <v>1</v>
      </c>
      <c r="AN159" s="292">
        <f t="shared" si="4576"/>
        <v>1</v>
      </c>
      <c r="AO159" s="292">
        <f t="shared" si="4576"/>
        <v>1</v>
      </c>
      <c r="AP159" s="292">
        <f t="shared" si="4576"/>
        <v>1</v>
      </c>
      <c r="AQ159" s="292">
        <f t="shared" si="4576"/>
        <v>1</v>
      </c>
      <c r="AR159" s="292">
        <f t="shared" si="4576"/>
        <v>1</v>
      </c>
      <c r="AS159" s="292">
        <f t="shared" si="4576"/>
        <v>1</v>
      </c>
      <c r="AT159" s="292">
        <f t="shared" si="4576"/>
        <v>1</v>
      </c>
      <c r="AU159" s="292">
        <f t="shared" si="4576"/>
        <v>0</v>
      </c>
      <c r="AV159" s="292">
        <f t="shared" si="4576"/>
        <v>0</v>
      </c>
      <c r="AW159" s="292">
        <f t="shared" si="4576"/>
        <v>0</v>
      </c>
      <c r="AX159" s="292">
        <f t="shared" si="4576"/>
        <v>0</v>
      </c>
      <c r="AY159" s="292">
        <f t="shared" si="4576"/>
        <v>0</v>
      </c>
      <c r="AZ159" s="292">
        <f t="shared" si="4576"/>
        <v>0</v>
      </c>
      <c r="BA159" s="292">
        <f t="shared" si="4576"/>
        <v>0</v>
      </c>
      <c r="BB159" s="292">
        <f t="shared" si="4576"/>
        <v>0</v>
      </c>
      <c r="BC159" s="292">
        <f t="shared" si="4576"/>
        <v>0</v>
      </c>
      <c r="BD159" s="292">
        <f t="shared" si="4576"/>
        <v>1</v>
      </c>
      <c r="BE159" s="292">
        <f t="shared" si="4576"/>
        <v>1</v>
      </c>
      <c r="BF159" s="292">
        <f t="shared" si="4576"/>
        <v>1</v>
      </c>
      <c r="BG159" s="292">
        <f t="shared" si="4576"/>
        <v>1</v>
      </c>
      <c r="BH159" s="292">
        <f t="shared" si="4576"/>
        <v>1</v>
      </c>
      <c r="BI159" s="292">
        <f t="shared" si="4576"/>
        <v>1</v>
      </c>
      <c r="BJ159" s="292">
        <f t="shared" si="4576"/>
        <v>1</v>
      </c>
      <c r="BK159" s="292">
        <f t="shared" si="4576"/>
        <v>1</v>
      </c>
      <c r="BL159" s="292">
        <f t="shared" si="4576"/>
        <v>1</v>
      </c>
      <c r="BM159" s="292">
        <f t="shared" si="4576"/>
        <v>1</v>
      </c>
      <c r="BN159" s="292">
        <f t="shared" si="4576"/>
        <v>1</v>
      </c>
      <c r="BO159" s="292">
        <f t="shared" si="4576"/>
        <v>1</v>
      </c>
      <c r="BP159" s="292">
        <f t="shared" si="4576"/>
        <v>1</v>
      </c>
      <c r="BQ159" s="292">
        <f t="shared" ref="BQ159:CB159" si="4577">COUNTIF(BQ133:BQ156,"PEA")</f>
        <v>1</v>
      </c>
      <c r="BR159" s="292">
        <f t="shared" si="4577"/>
        <v>1</v>
      </c>
      <c r="BS159" s="292">
        <f t="shared" si="4577"/>
        <v>1</v>
      </c>
      <c r="BT159" s="292">
        <f t="shared" si="4577"/>
        <v>1</v>
      </c>
      <c r="BU159" s="292">
        <f t="shared" si="4577"/>
        <v>1</v>
      </c>
      <c r="BV159" s="292">
        <f t="shared" si="4577"/>
        <v>1</v>
      </c>
      <c r="BW159" s="292">
        <f t="shared" si="4577"/>
        <v>1</v>
      </c>
      <c r="BX159" s="292">
        <f t="shared" si="4577"/>
        <v>1</v>
      </c>
      <c r="BY159" s="292">
        <f t="shared" si="4577"/>
        <v>1</v>
      </c>
      <c r="BZ159" s="292">
        <f t="shared" si="4577"/>
        <v>1</v>
      </c>
      <c r="CA159" s="292">
        <f t="shared" si="4577"/>
        <v>1</v>
      </c>
      <c r="CB159" s="292">
        <f t="shared" si="4577"/>
        <v>1</v>
      </c>
      <c r="CC159" s="292">
        <f t="shared" ref="CC159:CV159" si="4578">COUNTIF(CC133:CC156,"PEA")</f>
        <v>0</v>
      </c>
      <c r="CD159" s="292">
        <f t="shared" si="4578"/>
        <v>0</v>
      </c>
      <c r="CE159" s="292">
        <f t="shared" si="4578"/>
        <v>0</v>
      </c>
      <c r="CF159" s="292">
        <f t="shared" si="4578"/>
        <v>0</v>
      </c>
      <c r="CG159" s="292">
        <f t="shared" si="4578"/>
        <v>0</v>
      </c>
      <c r="CH159" s="292">
        <f t="shared" si="4578"/>
        <v>0</v>
      </c>
      <c r="CI159" s="292">
        <f t="shared" si="4578"/>
        <v>0</v>
      </c>
      <c r="CJ159" s="292">
        <f t="shared" si="4578"/>
        <v>0</v>
      </c>
      <c r="CK159" s="292">
        <f t="shared" si="4578"/>
        <v>0</v>
      </c>
      <c r="CL159" s="292">
        <f t="shared" si="4578"/>
        <v>0</v>
      </c>
      <c r="CM159" s="292">
        <f t="shared" si="4578"/>
        <v>0</v>
      </c>
      <c r="CN159" s="292">
        <f t="shared" si="4578"/>
        <v>0</v>
      </c>
      <c r="CO159" s="292">
        <f t="shared" si="4578"/>
        <v>0</v>
      </c>
      <c r="CP159" s="292">
        <f t="shared" si="4578"/>
        <v>0</v>
      </c>
      <c r="CQ159" s="292">
        <f t="shared" si="4578"/>
        <v>0</v>
      </c>
      <c r="CR159" s="292">
        <f t="shared" si="4578"/>
        <v>0</v>
      </c>
      <c r="CS159" s="292">
        <f t="shared" si="4578"/>
        <v>0</v>
      </c>
      <c r="CT159" s="292">
        <f t="shared" si="4578"/>
        <v>0</v>
      </c>
      <c r="CU159" s="292">
        <f t="shared" si="4578"/>
        <v>0</v>
      </c>
      <c r="CV159" s="292">
        <f t="shared" si="4578"/>
        <v>0</v>
      </c>
      <c r="CW159" s="403"/>
    </row>
    <row r="160" spans="1:101" x14ac:dyDescent="0.25">
      <c r="A160" s="405" t="s">
        <v>64</v>
      </c>
      <c r="B160" s="405"/>
      <c r="C160" s="405"/>
      <c r="D160" s="405"/>
      <c r="E160" s="292">
        <f t="shared" ref="E160:BP160" si="4579">E158+E159</f>
        <v>2</v>
      </c>
      <c r="F160" s="292">
        <f t="shared" si="4579"/>
        <v>2</v>
      </c>
      <c r="G160" s="292">
        <f t="shared" si="4579"/>
        <v>2</v>
      </c>
      <c r="H160" s="292">
        <f t="shared" si="4579"/>
        <v>2</v>
      </c>
      <c r="I160" s="292">
        <f t="shared" si="4579"/>
        <v>2</v>
      </c>
      <c r="J160" s="292">
        <f t="shared" si="4579"/>
        <v>2</v>
      </c>
      <c r="K160" s="292">
        <f t="shared" si="4579"/>
        <v>2</v>
      </c>
      <c r="L160" s="292">
        <f t="shared" si="4579"/>
        <v>2</v>
      </c>
      <c r="M160" s="292">
        <f t="shared" si="4579"/>
        <v>2</v>
      </c>
      <c r="N160" s="292">
        <f t="shared" si="4579"/>
        <v>2</v>
      </c>
      <c r="O160" s="292">
        <f t="shared" si="4579"/>
        <v>2</v>
      </c>
      <c r="P160" s="292">
        <f t="shared" si="4579"/>
        <v>2</v>
      </c>
      <c r="Q160" s="292">
        <f t="shared" si="4579"/>
        <v>0</v>
      </c>
      <c r="R160" s="292">
        <f t="shared" si="4579"/>
        <v>0</v>
      </c>
      <c r="S160" s="292">
        <f t="shared" si="4579"/>
        <v>0</v>
      </c>
      <c r="T160" s="292">
        <f t="shared" si="4579"/>
        <v>0</v>
      </c>
      <c r="U160" s="292">
        <f t="shared" si="4579"/>
        <v>0</v>
      </c>
      <c r="V160" s="292">
        <f t="shared" si="4579"/>
        <v>0</v>
      </c>
      <c r="W160" s="292">
        <f t="shared" si="4579"/>
        <v>0</v>
      </c>
      <c r="X160" s="292">
        <f t="shared" si="4579"/>
        <v>0</v>
      </c>
      <c r="Y160" s="292">
        <f t="shared" si="4579"/>
        <v>0</v>
      </c>
      <c r="Z160" s="292">
        <f t="shared" si="4579"/>
        <v>0</v>
      </c>
      <c r="AA160" s="292">
        <f t="shared" si="4579"/>
        <v>0</v>
      </c>
      <c r="AB160" s="292">
        <f t="shared" si="4579"/>
        <v>0</v>
      </c>
      <c r="AC160" s="292">
        <f t="shared" si="4579"/>
        <v>1</v>
      </c>
      <c r="AD160" s="292">
        <f t="shared" si="4579"/>
        <v>1</v>
      </c>
      <c r="AE160" s="292">
        <f t="shared" si="4579"/>
        <v>2</v>
      </c>
      <c r="AF160" s="292">
        <f t="shared" si="4579"/>
        <v>2</v>
      </c>
      <c r="AG160" s="292">
        <f t="shared" si="4579"/>
        <v>2</v>
      </c>
      <c r="AH160" s="292">
        <f t="shared" si="4579"/>
        <v>2</v>
      </c>
      <c r="AI160" s="292">
        <f t="shared" si="4579"/>
        <v>2</v>
      </c>
      <c r="AJ160" s="292">
        <f t="shared" si="4579"/>
        <v>2</v>
      </c>
      <c r="AK160" s="292">
        <f t="shared" si="4579"/>
        <v>2</v>
      </c>
      <c r="AL160" s="292">
        <f t="shared" si="4579"/>
        <v>2</v>
      </c>
      <c r="AM160" s="292">
        <f t="shared" si="4579"/>
        <v>2</v>
      </c>
      <c r="AN160" s="292">
        <f t="shared" si="4579"/>
        <v>2</v>
      </c>
      <c r="AO160" s="292">
        <f t="shared" si="4579"/>
        <v>2</v>
      </c>
      <c r="AP160" s="292">
        <f t="shared" si="4579"/>
        <v>2</v>
      </c>
      <c r="AQ160" s="292">
        <f t="shared" si="4579"/>
        <v>2</v>
      </c>
      <c r="AR160" s="292">
        <f t="shared" si="4579"/>
        <v>2</v>
      </c>
      <c r="AS160" s="292">
        <f t="shared" si="4579"/>
        <v>1</v>
      </c>
      <c r="AT160" s="292">
        <f t="shared" si="4579"/>
        <v>1</v>
      </c>
      <c r="AU160" s="292">
        <f t="shared" si="4579"/>
        <v>0</v>
      </c>
      <c r="AV160" s="292">
        <f t="shared" si="4579"/>
        <v>0</v>
      </c>
      <c r="AW160" s="292">
        <f t="shared" si="4579"/>
        <v>0</v>
      </c>
      <c r="AX160" s="292">
        <f t="shared" si="4579"/>
        <v>0</v>
      </c>
      <c r="AY160" s="292">
        <f t="shared" si="4579"/>
        <v>0</v>
      </c>
      <c r="AZ160" s="292">
        <f t="shared" si="4579"/>
        <v>0</v>
      </c>
      <c r="BA160" s="292">
        <f t="shared" si="4579"/>
        <v>0</v>
      </c>
      <c r="BB160" s="292">
        <f t="shared" si="4579"/>
        <v>0</v>
      </c>
      <c r="BC160" s="292">
        <f t="shared" si="4579"/>
        <v>1</v>
      </c>
      <c r="BD160" s="292">
        <f t="shared" si="4579"/>
        <v>2</v>
      </c>
      <c r="BE160" s="292">
        <f t="shared" si="4579"/>
        <v>2</v>
      </c>
      <c r="BF160" s="292">
        <f t="shared" si="4579"/>
        <v>2</v>
      </c>
      <c r="BG160" s="292">
        <f t="shared" si="4579"/>
        <v>2</v>
      </c>
      <c r="BH160" s="292">
        <f t="shared" si="4579"/>
        <v>2</v>
      </c>
      <c r="BI160" s="292">
        <f t="shared" si="4579"/>
        <v>2</v>
      </c>
      <c r="BJ160" s="292">
        <f t="shared" si="4579"/>
        <v>2</v>
      </c>
      <c r="BK160" s="292">
        <f t="shared" si="4579"/>
        <v>2</v>
      </c>
      <c r="BL160" s="292">
        <f t="shared" si="4579"/>
        <v>2</v>
      </c>
      <c r="BM160" s="292">
        <f t="shared" si="4579"/>
        <v>2</v>
      </c>
      <c r="BN160" s="292">
        <f t="shared" si="4579"/>
        <v>2</v>
      </c>
      <c r="BO160" s="292">
        <f t="shared" si="4579"/>
        <v>2</v>
      </c>
      <c r="BP160" s="292">
        <f t="shared" si="4579"/>
        <v>2</v>
      </c>
      <c r="BQ160" s="292">
        <f t="shared" ref="BQ160:CV160" si="4580">BQ158+BQ159</f>
        <v>2</v>
      </c>
      <c r="BR160" s="292">
        <f t="shared" si="4580"/>
        <v>2</v>
      </c>
      <c r="BS160" s="292">
        <f t="shared" si="4580"/>
        <v>2</v>
      </c>
      <c r="BT160" s="292">
        <f t="shared" si="4580"/>
        <v>2</v>
      </c>
      <c r="BU160" s="292">
        <f t="shared" si="4580"/>
        <v>2</v>
      </c>
      <c r="BV160" s="292">
        <f t="shared" si="4580"/>
        <v>2</v>
      </c>
      <c r="BW160" s="292">
        <f t="shared" si="4580"/>
        <v>2</v>
      </c>
      <c r="BX160" s="292">
        <f t="shared" si="4580"/>
        <v>2</v>
      </c>
      <c r="BY160" s="292">
        <f t="shared" si="4580"/>
        <v>2</v>
      </c>
      <c r="BZ160" s="292">
        <f t="shared" si="4580"/>
        <v>2</v>
      </c>
      <c r="CA160" s="292">
        <f t="shared" si="4580"/>
        <v>1</v>
      </c>
      <c r="CB160" s="292">
        <f t="shared" si="4580"/>
        <v>1</v>
      </c>
      <c r="CC160" s="292">
        <f t="shared" si="4580"/>
        <v>0</v>
      </c>
      <c r="CD160" s="292">
        <f t="shared" si="4580"/>
        <v>0</v>
      </c>
      <c r="CE160" s="292">
        <f t="shared" si="4580"/>
        <v>0</v>
      </c>
      <c r="CF160" s="292">
        <f t="shared" si="4580"/>
        <v>0</v>
      </c>
      <c r="CG160" s="292">
        <f t="shared" si="4580"/>
        <v>0</v>
      </c>
      <c r="CH160" s="292">
        <f t="shared" si="4580"/>
        <v>0</v>
      </c>
      <c r="CI160" s="292">
        <f t="shared" si="4580"/>
        <v>0</v>
      </c>
      <c r="CJ160" s="292">
        <f t="shared" si="4580"/>
        <v>0</v>
      </c>
      <c r="CK160" s="292">
        <f t="shared" si="4580"/>
        <v>0</v>
      </c>
      <c r="CL160" s="292">
        <f t="shared" si="4580"/>
        <v>0</v>
      </c>
      <c r="CM160" s="292">
        <f t="shared" si="4580"/>
        <v>0</v>
      </c>
      <c r="CN160" s="292">
        <f t="shared" si="4580"/>
        <v>0</v>
      </c>
      <c r="CO160" s="292">
        <f t="shared" si="4580"/>
        <v>0</v>
      </c>
      <c r="CP160" s="292">
        <f t="shared" si="4580"/>
        <v>0</v>
      </c>
      <c r="CQ160" s="292">
        <f t="shared" si="4580"/>
        <v>0</v>
      </c>
      <c r="CR160" s="292">
        <f t="shared" si="4580"/>
        <v>0</v>
      </c>
      <c r="CS160" s="292">
        <f t="shared" si="4580"/>
        <v>0</v>
      </c>
      <c r="CT160" s="292">
        <f t="shared" si="4580"/>
        <v>0</v>
      </c>
      <c r="CU160" s="292">
        <f t="shared" si="4580"/>
        <v>0</v>
      </c>
      <c r="CV160" s="292">
        <f t="shared" si="4580"/>
        <v>0</v>
      </c>
      <c r="CW160" s="403"/>
    </row>
    <row r="161" spans="1:101" s="294" customFormat="1" x14ac:dyDescent="0.25">
      <c r="A161" s="406" t="s">
        <v>65</v>
      </c>
      <c r="B161" s="406"/>
      <c r="C161" s="406"/>
      <c r="D161" s="406"/>
      <c r="E161" s="293" t="b">
        <f>IF(E159&gt;1,FALSE,IF(E158&gt;1,FALSE,TRUE))</f>
        <v>1</v>
      </c>
      <c r="F161" s="293" t="b">
        <f t="shared" ref="F161:BQ161" si="4581">IF(F159&gt;1,FALSE,IF(F158&gt;1,FALSE,TRUE))</f>
        <v>1</v>
      </c>
      <c r="G161" s="293" t="b">
        <f t="shared" si="4581"/>
        <v>1</v>
      </c>
      <c r="H161" s="293" t="b">
        <f t="shared" si="4581"/>
        <v>1</v>
      </c>
      <c r="I161" s="293" t="b">
        <f t="shared" si="4581"/>
        <v>1</v>
      </c>
      <c r="J161" s="293" t="b">
        <f t="shared" si="4581"/>
        <v>1</v>
      </c>
      <c r="K161" s="293" t="b">
        <f t="shared" si="4581"/>
        <v>1</v>
      </c>
      <c r="L161" s="293" t="b">
        <f t="shared" si="4581"/>
        <v>1</v>
      </c>
      <c r="M161" s="293" t="b">
        <f t="shared" si="4581"/>
        <v>1</v>
      </c>
      <c r="N161" s="293" t="b">
        <f t="shared" si="4581"/>
        <v>1</v>
      </c>
      <c r="O161" s="293" t="b">
        <f t="shared" si="4581"/>
        <v>1</v>
      </c>
      <c r="P161" s="293" t="b">
        <f t="shared" si="4581"/>
        <v>1</v>
      </c>
      <c r="Q161" s="293" t="b">
        <f t="shared" si="4581"/>
        <v>1</v>
      </c>
      <c r="R161" s="293" t="b">
        <f t="shared" si="4581"/>
        <v>1</v>
      </c>
      <c r="S161" s="293" t="b">
        <f t="shared" si="4581"/>
        <v>1</v>
      </c>
      <c r="T161" s="293" t="b">
        <f t="shared" si="4581"/>
        <v>1</v>
      </c>
      <c r="U161" s="293" t="b">
        <f t="shared" si="4581"/>
        <v>1</v>
      </c>
      <c r="V161" s="293" t="b">
        <f t="shared" si="4581"/>
        <v>1</v>
      </c>
      <c r="W161" s="293" t="b">
        <f t="shared" si="4581"/>
        <v>1</v>
      </c>
      <c r="X161" s="293" t="b">
        <f t="shared" si="4581"/>
        <v>1</v>
      </c>
      <c r="Y161" s="293" t="b">
        <f t="shared" si="4581"/>
        <v>1</v>
      </c>
      <c r="Z161" s="293" t="b">
        <f t="shared" si="4581"/>
        <v>1</v>
      </c>
      <c r="AA161" s="293" t="b">
        <f t="shared" si="4581"/>
        <v>1</v>
      </c>
      <c r="AB161" s="293" t="b">
        <f t="shared" si="4581"/>
        <v>1</v>
      </c>
      <c r="AC161" s="293" t="b">
        <f t="shared" si="4581"/>
        <v>1</v>
      </c>
      <c r="AD161" s="293" t="b">
        <f t="shared" si="4581"/>
        <v>1</v>
      </c>
      <c r="AE161" s="293" t="b">
        <f t="shared" si="4581"/>
        <v>1</v>
      </c>
      <c r="AF161" s="293" t="b">
        <f t="shared" si="4581"/>
        <v>1</v>
      </c>
      <c r="AG161" s="293" t="b">
        <f t="shared" si="4581"/>
        <v>1</v>
      </c>
      <c r="AH161" s="293" t="b">
        <f t="shared" si="4581"/>
        <v>1</v>
      </c>
      <c r="AI161" s="293" t="b">
        <f t="shared" si="4581"/>
        <v>1</v>
      </c>
      <c r="AJ161" s="293" t="b">
        <f t="shared" si="4581"/>
        <v>1</v>
      </c>
      <c r="AK161" s="293" t="b">
        <f t="shared" si="4581"/>
        <v>1</v>
      </c>
      <c r="AL161" s="293" t="b">
        <f t="shared" si="4581"/>
        <v>1</v>
      </c>
      <c r="AM161" s="293" t="b">
        <f t="shared" si="4581"/>
        <v>1</v>
      </c>
      <c r="AN161" s="293" t="b">
        <f t="shared" si="4581"/>
        <v>1</v>
      </c>
      <c r="AO161" s="293" t="b">
        <f t="shared" si="4581"/>
        <v>1</v>
      </c>
      <c r="AP161" s="293" t="b">
        <f t="shared" si="4581"/>
        <v>1</v>
      </c>
      <c r="AQ161" s="293" t="b">
        <f t="shared" si="4581"/>
        <v>1</v>
      </c>
      <c r="AR161" s="293" t="b">
        <f t="shared" si="4581"/>
        <v>1</v>
      </c>
      <c r="AS161" s="293" t="b">
        <f t="shared" si="4581"/>
        <v>1</v>
      </c>
      <c r="AT161" s="293" t="b">
        <f t="shared" si="4581"/>
        <v>1</v>
      </c>
      <c r="AU161" s="293" t="b">
        <f t="shared" si="4581"/>
        <v>1</v>
      </c>
      <c r="AV161" s="293" t="b">
        <f t="shared" si="4581"/>
        <v>1</v>
      </c>
      <c r="AW161" s="293" t="b">
        <f t="shared" si="4581"/>
        <v>1</v>
      </c>
      <c r="AX161" s="293" t="b">
        <f t="shared" si="4581"/>
        <v>1</v>
      </c>
      <c r="AY161" s="293" t="b">
        <f t="shared" si="4581"/>
        <v>1</v>
      </c>
      <c r="AZ161" s="293" t="b">
        <f t="shared" si="4581"/>
        <v>1</v>
      </c>
      <c r="BA161" s="293" t="b">
        <f t="shared" si="4581"/>
        <v>1</v>
      </c>
      <c r="BB161" s="293" t="b">
        <f t="shared" si="4581"/>
        <v>1</v>
      </c>
      <c r="BC161" s="293" t="b">
        <f t="shared" si="4581"/>
        <v>1</v>
      </c>
      <c r="BD161" s="293" t="b">
        <f t="shared" si="4581"/>
        <v>1</v>
      </c>
      <c r="BE161" s="293" t="b">
        <f t="shared" si="4581"/>
        <v>1</v>
      </c>
      <c r="BF161" s="293" t="b">
        <f t="shared" si="4581"/>
        <v>1</v>
      </c>
      <c r="BG161" s="293" t="b">
        <f t="shared" si="4581"/>
        <v>1</v>
      </c>
      <c r="BH161" s="293" t="b">
        <f t="shared" si="4581"/>
        <v>1</v>
      </c>
      <c r="BI161" s="293" t="b">
        <f t="shared" si="4581"/>
        <v>1</v>
      </c>
      <c r="BJ161" s="293" t="b">
        <f t="shared" si="4581"/>
        <v>1</v>
      </c>
      <c r="BK161" s="293" t="b">
        <f t="shared" si="4581"/>
        <v>1</v>
      </c>
      <c r="BL161" s="293" t="b">
        <f t="shared" si="4581"/>
        <v>1</v>
      </c>
      <c r="BM161" s="293" t="b">
        <f t="shared" si="4581"/>
        <v>1</v>
      </c>
      <c r="BN161" s="293" t="b">
        <f t="shared" si="4581"/>
        <v>1</v>
      </c>
      <c r="BO161" s="293" t="b">
        <f t="shared" si="4581"/>
        <v>1</v>
      </c>
      <c r="BP161" s="293" t="b">
        <f t="shared" si="4581"/>
        <v>1</v>
      </c>
      <c r="BQ161" s="293" t="b">
        <f t="shared" si="4581"/>
        <v>1</v>
      </c>
      <c r="BR161" s="293" t="b">
        <f t="shared" ref="BR161:CV161" si="4582">IF(BR159&gt;1,FALSE,IF(BR158&gt;1,FALSE,TRUE))</f>
        <v>1</v>
      </c>
      <c r="BS161" s="293" t="b">
        <f t="shared" si="4582"/>
        <v>1</v>
      </c>
      <c r="BT161" s="293" t="b">
        <f t="shared" si="4582"/>
        <v>1</v>
      </c>
      <c r="BU161" s="293" t="b">
        <f t="shared" si="4582"/>
        <v>1</v>
      </c>
      <c r="BV161" s="293" t="b">
        <f t="shared" si="4582"/>
        <v>1</v>
      </c>
      <c r="BW161" s="293" t="b">
        <f t="shared" si="4582"/>
        <v>1</v>
      </c>
      <c r="BX161" s="293" t="b">
        <f t="shared" si="4582"/>
        <v>1</v>
      </c>
      <c r="BY161" s="293" t="b">
        <f t="shared" si="4582"/>
        <v>1</v>
      </c>
      <c r="BZ161" s="293" t="b">
        <f t="shared" si="4582"/>
        <v>1</v>
      </c>
      <c r="CA161" s="293" t="b">
        <f t="shared" si="4582"/>
        <v>1</v>
      </c>
      <c r="CB161" s="293" t="b">
        <f t="shared" si="4582"/>
        <v>1</v>
      </c>
      <c r="CC161" s="293" t="b">
        <f t="shared" si="4582"/>
        <v>1</v>
      </c>
      <c r="CD161" s="293" t="b">
        <f t="shared" si="4582"/>
        <v>1</v>
      </c>
      <c r="CE161" s="293" t="b">
        <f t="shared" si="4582"/>
        <v>1</v>
      </c>
      <c r="CF161" s="293" t="b">
        <f t="shared" si="4582"/>
        <v>1</v>
      </c>
      <c r="CG161" s="293" t="b">
        <f t="shared" si="4582"/>
        <v>1</v>
      </c>
      <c r="CH161" s="293" t="b">
        <f t="shared" si="4582"/>
        <v>1</v>
      </c>
      <c r="CI161" s="293" t="b">
        <f t="shared" si="4582"/>
        <v>1</v>
      </c>
      <c r="CJ161" s="293" t="b">
        <f t="shared" si="4582"/>
        <v>1</v>
      </c>
      <c r="CK161" s="293" t="b">
        <f t="shared" si="4582"/>
        <v>1</v>
      </c>
      <c r="CL161" s="293" t="b">
        <f t="shared" si="4582"/>
        <v>1</v>
      </c>
      <c r="CM161" s="293" t="b">
        <f t="shared" si="4582"/>
        <v>1</v>
      </c>
      <c r="CN161" s="293" t="b">
        <f t="shared" si="4582"/>
        <v>1</v>
      </c>
      <c r="CO161" s="293" t="b">
        <f t="shared" si="4582"/>
        <v>1</v>
      </c>
      <c r="CP161" s="293" t="b">
        <f t="shared" si="4582"/>
        <v>1</v>
      </c>
      <c r="CQ161" s="293" t="b">
        <f t="shared" si="4582"/>
        <v>1</v>
      </c>
      <c r="CR161" s="293" t="b">
        <f t="shared" si="4582"/>
        <v>1</v>
      </c>
      <c r="CS161" s="293" t="b">
        <f t="shared" si="4582"/>
        <v>1</v>
      </c>
      <c r="CT161" s="293" t="b">
        <f t="shared" si="4582"/>
        <v>1</v>
      </c>
      <c r="CU161" s="293" t="b">
        <f t="shared" si="4582"/>
        <v>1</v>
      </c>
      <c r="CV161" s="293" t="b">
        <f t="shared" si="4582"/>
        <v>1</v>
      </c>
      <c r="CW161" s="404"/>
    </row>
    <row r="165" spans="1:101" x14ac:dyDescent="0.25">
      <c r="A165" s="436" t="s">
        <v>212</v>
      </c>
      <c r="B165" s="437"/>
      <c r="C165" s="437"/>
      <c r="D165" s="438"/>
      <c r="E165" s="407">
        <v>6</v>
      </c>
      <c r="F165" s="408"/>
      <c r="G165" s="408"/>
      <c r="H165" s="409"/>
      <c r="I165" s="407">
        <v>7</v>
      </c>
      <c r="J165" s="408"/>
      <c r="K165" s="408"/>
      <c r="L165" s="409"/>
      <c r="M165" s="427">
        <v>8</v>
      </c>
      <c r="N165" s="428"/>
      <c r="O165" s="428"/>
      <c r="P165" s="429"/>
      <c r="Q165" s="407">
        <v>9</v>
      </c>
      <c r="R165" s="408"/>
      <c r="S165" s="408"/>
      <c r="T165" s="409"/>
      <c r="U165" s="427">
        <v>10</v>
      </c>
      <c r="V165" s="428"/>
      <c r="W165" s="428"/>
      <c r="X165" s="429"/>
      <c r="Y165" s="407">
        <v>11</v>
      </c>
      <c r="Z165" s="408"/>
      <c r="AA165" s="408"/>
      <c r="AB165" s="409"/>
      <c r="AC165" s="407">
        <v>12</v>
      </c>
      <c r="AD165" s="408"/>
      <c r="AE165" s="408"/>
      <c r="AF165" s="409"/>
      <c r="AG165" s="407">
        <v>13</v>
      </c>
      <c r="AH165" s="408"/>
      <c r="AI165" s="408"/>
      <c r="AJ165" s="409"/>
      <c r="AK165" s="407">
        <v>14</v>
      </c>
      <c r="AL165" s="408"/>
      <c r="AM165" s="408"/>
      <c r="AN165" s="409"/>
      <c r="AO165" s="407">
        <v>15</v>
      </c>
      <c r="AP165" s="408"/>
      <c r="AQ165" s="408"/>
      <c r="AR165" s="409"/>
      <c r="AS165" s="407">
        <v>16</v>
      </c>
      <c r="AT165" s="408"/>
      <c r="AU165" s="408"/>
      <c r="AV165" s="409"/>
      <c r="AW165" s="407">
        <v>17</v>
      </c>
      <c r="AX165" s="408"/>
      <c r="AY165" s="408"/>
      <c r="AZ165" s="409"/>
      <c r="BA165" s="407">
        <v>18</v>
      </c>
      <c r="BB165" s="408"/>
      <c r="BC165" s="408"/>
      <c r="BD165" s="409"/>
      <c r="BE165" s="407">
        <v>19</v>
      </c>
      <c r="BF165" s="408"/>
      <c r="BG165" s="408"/>
      <c r="BH165" s="409"/>
      <c r="BI165" s="407">
        <v>20</v>
      </c>
      <c r="BJ165" s="408"/>
      <c r="BK165" s="408"/>
      <c r="BL165" s="409"/>
      <c r="BM165" s="407">
        <v>21</v>
      </c>
      <c r="BN165" s="408"/>
      <c r="BO165" s="408"/>
      <c r="BP165" s="409"/>
      <c r="BQ165" s="407">
        <v>22</v>
      </c>
      <c r="BR165" s="408"/>
      <c r="BS165" s="408"/>
      <c r="BT165" s="409"/>
      <c r="BU165" s="407">
        <v>23</v>
      </c>
      <c r="BV165" s="408"/>
      <c r="BW165" s="408"/>
      <c r="BX165" s="409"/>
      <c r="BY165" s="407">
        <v>24</v>
      </c>
      <c r="BZ165" s="408"/>
      <c r="CA165" s="408"/>
      <c r="CB165" s="409"/>
      <c r="CC165" s="410">
        <v>1</v>
      </c>
      <c r="CD165" s="411"/>
      <c r="CE165" s="411"/>
      <c r="CF165" s="412"/>
      <c r="CG165" s="410">
        <v>2</v>
      </c>
      <c r="CH165" s="411"/>
      <c r="CI165" s="411"/>
      <c r="CJ165" s="412"/>
      <c r="CK165" s="410">
        <v>3</v>
      </c>
      <c r="CL165" s="411"/>
      <c r="CM165" s="411"/>
      <c r="CN165" s="412"/>
      <c r="CO165" s="410">
        <v>4</v>
      </c>
      <c r="CP165" s="411"/>
      <c r="CQ165" s="411"/>
      <c r="CR165" s="412"/>
      <c r="CS165" s="410">
        <v>5</v>
      </c>
      <c r="CT165" s="411"/>
      <c r="CU165" s="411"/>
      <c r="CV165" s="412"/>
      <c r="CW165" s="413" t="s">
        <v>41</v>
      </c>
    </row>
    <row r="166" spans="1:101" s="284" customFormat="1" x14ac:dyDescent="0.25">
      <c r="A166" s="439"/>
      <c r="B166" s="440"/>
      <c r="C166" s="440"/>
      <c r="D166" s="441"/>
      <c r="E166" s="305">
        <v>0</v>
      </c>
      <c r="F166" s="305">
        <v>15</v>
      </c>
      <c r="G166" s="305">
        <v>30</v>
      </c>
      <c r="H166" s="305">
        <v>45</v>
      </c>
      <c r="I166" s="305">
        <v>0</v>
      </c>
      <c r="J166" s="305">
        <v>15</v>
      </c>
      <c r="K166" s="305">
        <v>30</v>
      </c>
      <c r="L166" s="305">
        <v>45</v>
      </c>
      <c r="M166" s="306">
        <v>0</v>
      </c>
      <c r="N166" s="306">
        <v>15</v>
      </c>
      <c r="O166" s="305">
        <v>30</v>
      </c>
      <c r="P166" s="305">
        <v>45</v>
      </c>
      <c r="Q166" s="305">
        <v>0</v>
      </c>
      <c r="R166" s="305">
        <v>15</v>
      </c>
      <c r="S166" s="305">
        <v>30</v>
      </c>
      <c r="T166" s="305">
        <v>45</v>
      </c>
      <c r="U166" s="306">
        <v>0</v>
      </c>
      <c r="V166" s="306">
        <v>15</v>
      </c>
      <c r="W166" s="305">
        <v>30</v>
      </c>
      <c r="X166" s="305">
        <v>45</v>
      </c>
      <c r="Y166" s="305">
        <v>0</v>
      </c>
      <c r="Z166" s="305">
        <v>15</v>
      </c>
      <c r="AA166" s="305">
        <v>30</v>
      </c>
      <c r="AB166" s="305">
        <v>45</v>
      </c>
      <c r="AC166" s="305">
        <v>0</v>
      </c>
      <c r="AD166" s="305">
        <v>15</v>
      </c>
      <c r="AE166" s="305">
        <v>30</v>
      </c>
      <c r="AF166" s="305">
        <v>45</v>
      </c>
      <c r="AG166" s="305">
        <v>0</v>
      </c>
      <c r="AH166" s="305">
        <v>15</v>
      </c>
      <c r="AI166" s="305">
        <v>30</v>
      </c>
      <c r="AJ166" s="305">
        <v>45</v>
      </c>
      <c r="AK166" s="305">
        <v>0</v>
      </c>
      <c r="AL166" s="305">
        <v>15</v>
      </c>
      <c r="AM166" s="305">
        <v>30</v>
      </c>
      <c r="AN166" s="305">
        <v>45</v>
      </c>
      <c r="AO166" s="305">
        <v>0</v>
      </c>
      <c r="AP166" s="305">
        <v>15</v>
      </c>
      <c r="AQ166" s="305">
        <v>30</v>
      </c>
      <c r="AR166" s="305">
        <v>45</v>
      </c>
      <c r="AS166" s="305">
        <v>0</v>
      </c>
      <c r="AT166" s="305">
        <v>15</v>
      </c>
      <c r="AU166" s="305">
        <v>30</v>
      </c>
      <c r="AV166" s="305">
        <v>45</v>
      </c>
      <c r="AW166" s="305">
        <v>0</v>
      </c>
      <c r="AX166" s="305">
        <v>15</v>
      </c>
      <c r="AY166" s="305">
        <v>30</v>
      </c>
      <c r="AZ166" s="305">
        <v>45</v>
      </c>
      <c r="BA166" s="305">
        <v>0</v>
      </c>
      <c r="BB166" s="305">
        <v>15</v>
      </c>
      <c r="BC166" s="305">
        <v>30</v>
      </c>
      <c r="BD166" s="305">
        <v>45</v>
      </c>
      <c r="BE166" s="305">
        <v>0</v>
      </c>
      <c r="BF166" s="305">
        <v>15</v>
      </c>
      <c r="BG166" s="305">
        <v>30</v>
      </c>
      <c r="BH166" s="305">
        <v>45</v>
      </c>
      <c r="BI166" s="305">
        <v>0</v>
      </c>
      <c r="BJ166" s="305">
        <v>15</v>
      </c>
      <c r="BK166" s="305">
        <v>30</v>
      </c>
      <c r="BL166" s="305">
        <v>45</v>
      </c>
      <c r="BM166" s="305">
        <v>0</v>
      </c>
      <c r="BN166" s="305">
        <v>15</v>
      </c>
      <c r="BO166" s="305">
        <v>30</v>
      </c>
      <c r="BP166" s="305">
        <v>45</v>
      </c>
      <c r="BQ166" s="305">
        <v>0</v>
      </c>
      <c r="BR166" s="305">
        <v>15</v>
      </c>
      <c r="BS166" s="305">
        <v>30</v>
      </c>
      <c r="BT166" s="305">
        <v>45</v>
      </c>
      <c r="BU166" s="305">
        <v>0</v>
      </c>
      <c r="BV166" s="305">
        <v>15</v>
      </c>
      <c r="BW166" s="305">
        <v>30</v>
      </c>
      <c r="BX166" s="305">
        <v>45</v>
      </c>
      <c r="BY166" s="305">
        <v>0</v>
      </c>
      <c r="BZ166" s="305">
        <v>15</v>
      </c>
      <c r="CA166" s="305">
        <v>30</v>
      </c>
      <c r="CB166" s="305">
        <v>45</v>
      </c>
      <c r="CC166" s="307">
        <v>0</v>
      </c>
      <c r="CD166" s="307">
        <v>15</v>
      </c>
      <c r="CE166" s="307">
        <v>30</v>
      </c>
      <c r="CF166" s="307">
        <v>45</v>
      </c>
      <c r="CG166" s="307">
        <v>0</v>
      </c>
      <c r="CH166" s="307">
        <v>15</v>
      </c>
      <c r="CI166" s="307">
        <v>30</v>
      </c>
      <c r="CJ166" s="307">
        <v>45</v>
      </c>
      <c r="CK166" s="307">
        <v>0</v>
      </c>
      <c r="CL166" s="307">
        <v>15</v>
      </c>
      <c r="CM166" s="307">
        <v>30</v>
      </c>
      <c r="CN166" s="307">
        <v>45</v>
      </c>
      <c r="CO166" s="307">
        <v>0</v>
      </c>
      <c r="CP166" s="307">
        <v>15</v>
      </c>
      <c r="CQ166" s="307">
        <v>30</v>
      </c>
      <c r="CR166" s="307">
        <v>45</v>
      </c>
      <c r="CS166" s="307">
        <v>0</v>
      </c>
      <c r="CT166" s="307">
        <v>15</v>
      </c>
      <c r="CU166" s="307">
        <v>30</v>
      </c>
      <c r="CV166" s="307">
        <v>45</v>
      </c>
      <c r="CW166" s="414"/>
    </row>
    <row r="167" spans="1:101" s="303" customFormat="1" ht="12" x14ac:dyDescent="0.2">
      <c r="A167" s="415" t="s">
        <v>42</v>
      </c>
      <c r="B167" s="417" t="s">
        <v>43</v>
      </c>
      <c r="C167" s="304" t="s">
        <v>44</v>
      </c>
      <c r="D167" s="314" t="s">
        <v>45</v>
      </c>
      <c r="E167" s="316" t="s">
        <v>23</v>
      </c>
      <c r="F167" s="316" t="s">
        <v>23</v>
      </c>
      <c r="G167" s="316" t="s">
        <v>23</v>
      </c>
      <c r="H167" s="316" t="s">
        <v>207</v>
      </c>
      <c r="I167" s="316" t="s">
        <v>207</v>
      </c>
      <c r="J167" s="316" t="s">
        <v>207</v>
      </c>
      <c r="K167" s="316" t="s">
        <v>23</v>
      </c>
      <c r="L167" s="316" t="s">
        <v>23</v>
      </c>
      <c r="M167" s="316" t="s">
        <v>23</v>
      </c>
      <c r="N167" s="316" t="s">
        <v>207</v>
      </c>
      <c r="O167" s="316" t="s">
        <v>207</v>
      </c>
      <c r="P167" s="316" t="s">
        <v>207</v>
      </c>
      <c r="Q167" s="316" t="s">
        <v>23</v>
      </c>
      <c r="R167" s="316" t="s">
        <v>23</v>
      </c>
      <c r="S167" s="316" t="s">
        <v>23</v>
      </c>
      <c r="T167" s="316" t="s">
        <v>207</v>
      </c>
      <c r="U167" s="316" t="s">
        <v>207</v>
      </c>
      <c r="V167" s="316" t="s">
        <v>207</v>
      </c>
      <c r="W167" s="316" t="s">
        <v>23</v>
      </c>
      <c r="X167" s="316" t="s">
        <v>23</v>
      </c>
      <c r="Y167" s="316" t="s">
        <v>23</v>
      </c>
      <c r="Z167" s="316" t="s">
        <v>207</v>
      </c>
      <c r="AA167" s="316" t="s">
        <v>207</v>
      </c>
      <c r="AB167" s="316" t="s">
        <v>207</v>
      </c>
      <c r="AC167" s="316" t="s">
        <v>23</v>
      </c>
      <c r="AD167" s="316" t="s">
        <v>23</v>
      </c>
      <c r="AE167" s="316" t="s">
        <v>23</v>
      </c>
      <c r="AF167" s="316" t="s">
        <v>207</v>
      </c>
      <c r="AG167" s="317" t="s">
        <v>17</v>
      </c>
      <c r="AH167" s="317" t="s">
        <v>17</v>
      </c>
      <c r="AI167" s="317" t="s">
        <v>17</v>
      </c>
      <c r="AJ167" s="317" t="s">
        <v>17</v>
      </c>
      <c r="AK167" s="316" t="s">
        <v>207</v>
      </c>
      <c r="AL167" s="316" t="s">
        <v>207</v>
      </c>
      <c r="AM167" s="316" t="s">
        <v>23</v>
      </c>
      <c r="AN167" s="316" t="s">
        <v>23</v>
      </c>
      <c r="AO167" s="316" t="s">
        <v>23</v>
      </c>
      <c r="AP167" s="316" t="s">
        <v>207</v>
      </c>
      <c r="AQ167" s="316" t="s">
        <v>207</v>
      </c>
      <c r="AR167" s="316" t="s">
        <v>207</v>
      </c>
      <c r="AS167" s="316" t="s">
        <v>23</v>
      </c>
      <c r="AT167" s="316" t="s">
        <v>23</v>
      </c>
      <c r="AU167" s="316" t="s">
        <v>23</v>
      </c>
      <c r="AV167" s="316" t="s">
        <v>207</v>
      </c>
      <c r="AW167" s="316" t="s">
        <v>207</v>
      </c>
      <c r="AX167" s="316" t="s">
        <v>207</v>
      </c>
      <c r="AY167" s="316" t="s">
        <v>23</v>
      </c>
      <c r="AZ167" s="316" t="s">
        <v>23</v>
      </c>
      <c r="BA167" s="316" t="s">
        <v>23</v>
      </c>
      <c r="BB167" s="316" t="s">
        <v>207</v>
      </c>
      <c r="BC167" s="316" t="s">
        <v>207</v>
      </c>
      <c r="BD167" s="316" t="s">
        <v>207</v>
      </c>
      <c r="BE167" s="316" t="s">
        <v>23</v>
      </c>
      <c r="BF167" s="316" t="s">
        <v>23</v>
      </c>
      <c r="BG167" s="316" t="s">
        <v>23</v>
      </c>
      <c r="BH167" s="316" t="s">
        <v>207</v>
      </c>
      <c r="BI167" s="316" t="s">
        <v>207</v>
      </c>
      <c r="BJ167" s="316" t="s">
        <v>207</v>
      </c>
      <c r="BK167" s="316" t="s">
        <v>23</v>
      </c>
      <c r="BL167" s="316" t="s">
        <v>23</v>
      </c>
      <c r="BM167" s="316" t="s">
        <v>23</v>
      </c>
      <c r="BN167" s="316" t="s">
        <v>207</v>
      </c>
      <c r="BO167" s="317" t="s">
        <v>17</v>
      </c>
      <c r="BP167" s="317" t="s">
        <v>17</v>
      </c>
      <c r="BQ167" s="317" t="s">
        <v>17</v>
      </c>
      <c r="BR167" s="317" t="s">
        <v>17</v>
      </c>
      <c r="BS167" s="316" t="s">
        <v>207</v>
      </c>
      <c r="BT167" s="316" t="s">
        <v>207</v>
      </c>
      <c r="BU167" s="316" t="s">
        <v>23</v>
      </c>
      <c r="BV167" s="316" t="s">
        <v>23</v>
      </c>
      <c r="BW167" s="316" t="s">
        <v>23</v>
      </c>
      <c r="BX167" s="316"/>
      <c r="BY167" s="316"/>
      <c r="BZ167" s="316"/>
      <c r="CA167" s="316"/>
      <c r="CB167" s="316"/>
      <c r="CC167" s="316"/>
      <c r="CD167" s="316"/>
      <c r="CE167" s="316"/>
      <c r="CF167" s="316"/>
      <c r="CG167" s="316"/>
      <c r="CH167" s="316"/>
      <c r="CI167" s="316"/>
      <c r="CJ167" s="316"/>
      <c r="CK167" s="316"/>
      <c r="CL167" s="316"/>
      <c r="CM167" s="316"/>
      <c r="CN167" s="316"/>
      <c r="CO167" s="316"/>
      <c r="CP167" s="316"/>
      <c r="CQ167" s="316"/>
      <c r="CR167" s="316"/>
      <c r="CS167" s="316"/>
      <c r="CT167" s="316"/>
      <c r="CU167" s="316"/>
      <c r="CV167" s="316"/>
      <c r="CW167" s="303" t="s">
        <v>46</v>
      </c>
    </row>
    <row r="168" spans="1:101" s="303" customFormat="1" ht="12" x14ac:dyDescent="0.2">
      <c r="A168" s="416"/>
      <c r="B168" s="418"/>
      <c r="C168" s="304" t="s">
        <v>37</v>
      </c>
      <c r="D168" s="315">
        <f>CW134</f>
        <v>68.763333333333335</v>
      </c>
      <c r="E168" s="316">
        <f>IF(E167=$A$12,D168+($B$12*15),IF(E167=$A$13,D168+($B$13*15),IF(E167=$A$15,IF(D168+($B$15*15)&gt;100,100,D168+($B$15*15)),IF(E167=$A$14,IF(D168+($B$14*15)&gt;100,100,D168+($B$14*15)),IF(E167=$A$16,IF(D168+$B$16*15&gt;100,100,D168+$B$16*15),D168)))))</f>
        <v>66.826666666666668</v>
      </c>
      <c r="F168" s="316">
        <f t="shared" ref="F168" si="4583">IF(F167=$A$12,E168+($B$12*15),IF(F167=$A$13,E168+($B$13*15),IF(F167=$A$15,IF(E168+($B$15*15)&gt;100,100,E168+($B$15*15)),IF(F167=$A$14,IF(E168+($B$14*15)&gt;100,100,E168+($B$14*15)),IF(F167=$A$16,IF(E168+$B$16*15&gt;100,100,E168+$B$16*15),E168)))))</f>
        <v>64.89</v>
      </c>
      <c r="G168" s="316">
        <f t="shared" ref="G168" si="4584">IF(G167=$A$12,F168+($B$12*15),IF(G167=$A$13,F168+($B$13*15),IF(G167=$A$15,IF(F168+($B$15*15)&gt;100,100,F168+($B$15*15)),IF(G167=$A$14,IF(F168+($B$14*15)&gt;100,100,F168+($B$14*15)),IF(G167=$A$16,IF(F168+$B$16*15&gt;100,100,F168+$B$16*15),F168)))))</f>
        <v>62.953333333333333</v>
      </c>
      <c r="H168" s="316">
        <f t="shared" ref="H168" si="4585">IF(H167=$A$12,G168+($B$12*15),IF(H167=$A$13,G168+($B$13*15),IF(H167=$A$15,IF(G168+($B$15*15)&gt;100,100,G168+($B$15*15)),IF(H167=$A$14,IF(G168+($B$14*15)&gt;100,100,G168+($B$14*15)),IF(H167=$A$16,IF(G168+$B$16*15&gt;100,100,G168+$B$16*15),G168)))))</f>
        <v>61.03</v>
      </c>
      <c r="I168" s="316">
        <f t="shared" ref="I168" si="4586">IF(I167=$A$12,H168+($B$12*15),IF(I167=$A$13,H168+($B$13*15),IF(I167=$A$15,IF(H168+($B$15*15)&gt;100,100,H168+($B$15*15)),IF(I167=$A$14,IF(H168+($B$14*15)&gt;100,100,H168+($B$14*15)),IF(I167=$A$16,IF(H168+$B$16*15&gt;100,100,H168+$B$16*15),H168)))))</f>
        <v>59.106666666666669</v>
      </c>
      <c r="J168" s="316">
        <f t="shared" ref="J168" si="4587">IF(J167=$A$12,I168+($B$12*15),IF(J167=$A$13,I168+($B$13*15),IF(J167=$A$15,IF(I168+($B$15*15)&gt;100,100,I168+($B$15*15)),IF(J167=$A$14,IF(I168+($B$14*15)&gt;100,100,I168+($B$14*15)),IF(J167=$A$16,IF(I168+$B$16*15&gt;100,100,I168+$B$16*15),I168)))))</f>
        <v>57.183333333333337</v>
      </c>
      <c r="K168" s="316">
        <f t="shared" ref="K168" si="4588">IF(K167=$A$12,J168+($B$12*15),IF(K167=$A$13,J168+($B$13*15),IF(K167=$A$15,IF(J168+($B$15*15)&gt;100,100,J168+($B$15*15)),IF(K167=$A$14,IF(J168+($B$14*15)&gt;100,100,J168+($B$14*15)),IF(K167=$A$16,IF(J168+$B$16*15&gt;100,100,J168+$B$16*15),J168)))))</f>
        <v>55.24666666666667</v>
      </c>
      <c r="L168" s="316">
        <f t="shared" ref="L168" si="4589">IF(L167=$A$12,K168+($B$12*15),IF(L167=$A$13,K168+($B$13*15),IF(L167=$A$15,IF(K168+($B$15*15)&gt;100,100,K168+($B$15*15)),IF(L167=$A$14,IF(K168+($B$14*15)&gt;100,100,K168+($B$14*15)),IF(L167=$A$16,IF(K168+$B$16*15&gt;100,100,K168+$B$16*15),K168)))))</f>
        <v>53.31</v>
      </c>
      <c r="M168" s="316">
        <f t="shared" ref="M168" si="4590">IF(M167=$A$12,L168+($B$12*15),IF(M167=$A$13,L168+($B$13*15),IF(M167=$A$15,IF(L168+($B$15*15)&gt;100,100,L168+($B$15*15)),IF(M167=$A$14,IF(L168+($B$14*15)&gt;100,100,L168+($B$14*15)),IF(M167=$A$16,IF(L168+$B$16*15&gt;100,100,L168+$B$16*15),L168)))))</f>
        <v>51.373333333333335</v>
      </c>
      <c r="N168" s="316">
        <f t="shared" ref="N168" si="4591">IF(N167=$A$12,M168+($B$12*15),IF(N167=$A$13,M168+($B$13*15),IF(N167=$A$15,IF(M168+($B$15*15)&gt;100,100,M168+($B$15*15)),IF(N167=$A$14,IF(M168+($B$14*15)&gt;100,100,M168+($B$14*15)),IF(N167=$A$16,IF(M168+$B$16*15&gt;100,100,M168+$B$16*15),M168)))))</f>
        <v>49.45</v>
      </c>
      <c r="O168" s="316">
        <f t="shared" ref="O168" si="4592">IF(O167=$A$12,N168+($B$12*15),IF(O167=$A$13,N168+($B$13*15),IF(O167=$A$15,IF(N168+($B$15*15)&gt;100,100,N168+($B$15*15)),IF(O167=$A$14,IF(N168+($B$14*15)&gt;100,100,N168+($B$14*15)),IF(O167=$A$16,IF(N168+$B$16*15&gt;100,100,N168+$B$16*15),N168)))))</f>
        <v>47.526666666666671</v>
      </c>
      <c r="P168" s="316">
        <f t="shared" ref="P168" si="4593">IF(P167=$A$12,O168+($B$12*15),IF(P167=$A$13,O168+($B$13*15),IF(P167=$A$15,IF(O168+($B$15*15)&gt;100,100,O168+($B$15*15)),IF(P167=$A$14,IF(O168+($B$14*15)&gt;100,100,O168+($B$14*15)),IF(P167=$A$16,IF(O168+$B$16*15&gt;100,100,O168+$B$16*15),O168)))))</f>
        <v>45.603333333333339</v>
      </c>
      <c r="Q168" s="316">
        <f t="shared" ref="Q168" si="4594">IF(Q167=$A$12,P168+($B$12*15),IF(Q167=$A$13,P168+($B$13*15),IF(Q167=$A$15,IF(P168+($B$15*15)&gt;100,100,P168+($B$15*15)),IF(Q167=$A$14,IF(P168+($B$14*15)&gt;100,100,P168+($B$14*15)),IF(Q167=$A$16,IF(P168+$B$16*15&gt;100,100,P168+$B$16*15),P168)))))</f>
        <v>43.666666666666671</v>
      </c>
      <c r="R168" s="316">
        <f t="shared" ref="R168" si="4595">IF(R167=$A$12,Q168+($B$12*15),IF(R167=$A$13,Q168+($B$13*15),IF(R167=$A$15,IF(Q168+($B$15*15)&gt;100,100,Q168+($B$15*15)),IF(R167=$A$14,IF(Q168+($B$14*15)&gt;100,100,Q168+($B$14*15)),IF(R167=$A$16,IF(Q168+$B$16*15&gt;100,100,Q168+$B$16*15),Q168)))))</f>
        <v>41.730000000000004</v>
      </c>
      <c r="S168" s="316">
        <f t="shared" ref="S168" si="4596">IF(S167=$A$12,R168+($B$12*15),IF(S167=$A$13,R168+($B$13*15),IF(S167=$A$15,IF(R168+($B$15*15)&gt;100,100,R168+($B$15*15)),IF(S167=$A$14,IF(R168+($B$14*15)&gt;100,100,R168+($B$14*15)),IF(S167=$A$16,IF(R168+$B$16*15&gt;100,100,R168+$B$16*15),R168)))))</f>
        <v>39.793333333333337</v>
      </c>
      <c r="T168" s="316">
        <f t="shared" ref="T168" si="4597">IF(T167=$A$12,S168+($B$12*15),IF(T167=$A$13,S168+($B$13*15),IF(T167=$A$15,IF(S168+($B$15*15)&gt;100,100,S168+($B$15*15)),IF(T167=$A$14,IF(S168+($B$14*15)&gt;100,100,S168+($B$14*15)),IF(T167=$A$16,IF(S168+$B$16*15&gt;100,100,S168+$B$16*15),S168)))))</f>
        <v>37.870000000000005</v>
      </c>
      <c r="U168" s="316">
        <f t="shared" ref="U168" si="4598">IF(U167=$A$12,T168+($B$12*15),IF(U167=$A$13,T168+($B$13*15),IF(U167=$A$15,IF(T168+($B$15*15)&gt;100,100,T168+($B$15*15)),IF(U167=$A$14,IF(T168+($B$14*15)&gt;100,100,T168+($B$14*15)),IF(U167=$A$16,IF(T168+$B$16*15&gt;100,100,T168+$B$16*15),T168)))))</f>
        <v>35.946666666666673</v>
      </c>
      <c r="V168" s="316">
        <f t="shared" ref="V168" si="4599">IF(V167=$A$12,U168+($B$12*15),IF(V167=$A$13,U168+($B$13*15),IF(V167=$A$15,IF(U168+($B$15*15)&gt;100,100,U168+($B$15*15)),IF(V167=$A$14,IF(U168+($B$14*15)&gt;100,100,U168+($B$14*15)),IF(V167=$A$16,IF(U168+$B$16*15&gt;100,100,U168+$B$16*15),U168)))))</f>
        <v>34.023333333333341</v>
      </c>
      <c r="W168" s="316">
        <f t="shared" ref="W168" si="4600">IF(W167=$A$12,V168+($B$12*15),IF(W167=$A$13,V168+($B$13*15),IF(W167=$A$15,IF(V168+($B$15*15)&gt;100,100,V168+($B$15*15)),IF(W167=$A$14,IF(V168+($B$14*15)&gt;100,100,V168+($B$14*15)),IF(W167=$A$16,IF(V168+$B$16*15&gt;100,100,V168+$B$16*15),V168)))))</f>
        <v>32.086666666666673</v>
      </c>
      <c r="X168" s="316">
        <f t="shared" ref="X168" si="4601">IF(X167=$A$12,W168+($B$12*15),IF(X167=$A$13,W168+($B$13*15),IF(X167=$A$15,IF(W168+($B$15*15)&gt;100,100,W168+($B$15*15)),IF(X167=$A$14,IF(W168+($B$14*15)&gt;100,100,W168+($B$14*15)),IF(X167=$A$16,IF(W168+$B$16*15&gt;100,100,W168+$B$16*15),W168)))))</f>
        <v>30.150000000000006</v>
      </c>
      <c r="Y168" s="316">
        <f t="shared" ref="Y168" si="4602">IF(Y167=$A$12,X168+($B$12*15),IF(Y167=$A$13,X168+($B$13*15),IF(Y167=$A$15,IF(X168+($B$15*15)&gt;100,100,X168+($B$15*15)),IF(Y167=$A$14,IF(X168+($B$14*15)&gt;100,100,X168+($B$14*15)),IF(Y167=$A$16,IF(X168+$B$16*15&gt;100,100,X168+$B$16*15),X168)))))</f>
        <v>28.213333333333338</v>
      </c>
      <c r="Z168" s="316">
        <f t="shared" ref="Z168" si="4603">IF(Z167=$A$12,Y168+($B$12*15),IF(Z167=$A$13,Y168+($B$13*15),IF(Z167=$A$15,IF(Y168+($B$15*15)&gt;100,100,Y168+($B$15*15)),IF(Z167=$A$14,IF(Y168+($B$14*15)&gt;100,100,Y168+($B$14*15)),IF(Z167=$A$16,IF(Y168+$B$16*15&gt;100,100,Y168+$B$16*15),Y168)))))</f>
        <v>26.290000000000006</v>
      </c>
      <c r="AA168" s="316">
        <f t="shared" ref="AA168" si="4604">IF(AA167=$A$12,Z168+($B$12*15),IF(AA167=$A$13,Z168+($B$13*15),IF(AA167=$A$15,IF(Z168+($B$15*15)&gt;100,100,Z168+($B$15*15)),IF(AA167=$A$14,IF(Z168+($B$14*15)&gt;100,100,Z168+($B$14*15)),IF(AA167=$A$16,IF(Z168+$B$16*15&gt;100,100,Z168+$B$16*15),Z168)))))</f>
        <v>24.366666666666674</v>
      </c>
      <c r="AB168" s="316">
        <f t="shared" ref="AB168" si="4605">IF(AB167=$A$12,AA168+($B$12*15),IF(AB167=$A$13,AA168+($B$13*15),IF(AB167=$A$15,IF(AA168+($B$15*15)&gt;100,100,AA168+($B$15*15)),IF(AB167=$A$14,IF(AA168+($B$14*15)&gt;100,100,AA168+($B$14*15)),IF(AB167=$A$16,IF(AA168+$B$16*15&gt;100,100,AA168+$B$16*15),AA168)))))</f>
        <v>22.443333333333342</v>
      </c>
      <c r="AC168" s="316">
        <f t="shared" ref="AC168" si="4606">IF(AC167=$A$12,AB168+($B$12*15),IF(AC167=$A$13,AB168+($B$13*15),IF(AC167=$A$15,IF(AB168+($B$15*15)&gt;100,100,AB168+($B$15*15)),IF(AC167=$A$14,IF(AB168+($B$14*15)&gt;100,100,AB168+($B$14*15)),IF(AC167=$A$16,IF(AB168+$B$16*15&gt;100,100,AB168+$B$16*15),AB168)))))</f>
        <v>20.506666666666675</v>
      </c>
      <c r="AD168" s="316">
        <f t="shared" ref="AD168" si="4607">IF(AD167=$A$12,AC168+($B$12*15),IF(AD167=$A$13,AC168+($B$13*15),IF(AD167=$A$15,IF(AC168+($B$15*15)&gt;100,100,AC168+($B$15*15)),IF(AD167=$A$14,IF(AC168+($B$14*15)&gt;100,100,AC168+($B$14*15)),IF(AD167=$A$16,IF(AC168+$B$16*15&gt;100,100,AC168+$B$16*15),AC168)))))</f>
        <v>18.570000000000007</v>
      </c>
      <c r="AE168" s="316">
        <f t="shared" ref="AE168" si="4608">IF(AE167=$A$12,AD168+($B$12*15),IF(AE167=$A$13,AD168+($B$13*15),IF(AE167=$A$15,IF(AD168+($B$15*15)&gt;100,100,AD168+($B$15*15)),IF(AE167=$A$14,IF(AD168+($B$14*15)&gt;100,100,AD168+($B$14*15)),IF(AE167=$A$16,IF(AD168+$B$16*15&gt;100,100,AD168+$B$16*15),AD168)))))</f>
        <v>16.63333333333334</v>
      </c>
      <c r="AF168" s="316">
        <f t="shared" ref="AF168" si="4609">IF(AF167=$A$12,AE168+($B$12*15),IF(AF167=$A$13,AE168+($B$13*15),IF(AF167=$A$15,IF(AE168+($B$15*15)&gt;100,100,AE168+($B$15*15)),IF(AF167=$A$14,IF(AE168+($B$14*15)&gt;100,100,AE168+($B$14*15)),IF(AF167=$A$16,IF(AE168+$B$16*15&gt;100,100,AE168+$B$16*15),AE168)))))</f>
        <v>14.710000000000006</v>
      </c>
      <c r="AG168" s="316">
        <f t="shared" ref="AG168" si="4610">IF(AG167=$A$12,AF168+($B$12*15),IF(AG167=$A$13,AF168+($B$13*15),IF(AG167=$A$15,IF(AF168+($B$15*15)&gt;100,100,AF168+($B$15*15)),IF(AG167=$A$14,IF(AF168+($B$14*15)&gt;100,100,AF168+($B$14*15)),IF(AG167=$A$16,IF(AF168+$B$16*15&gt;100,100,AF168+$B$16*15),AF168)))))</f>
        <v>39.710000000000008</v>
      </c>
      <c r="AH168" s="316">
        <f t="shared" ref="AH168" si="4611">IF(AH167=$A$12,AG168+($B$12*15),IF(AH167=$A$13,AG168+($B$13*15),IF(AH167=$A$15,IF(AG168+($B$15*15)&gt;100,100,AG168+($B$15*15)),IF(AH167=$A$14,IF(AG168+($B$14*15)&gt;100,100,AG168+($B$14*15)),IF(AH167=$A$16,IF(AG168+$B$16*15&gt;100,100,AG168+$B$16*15),AG168)))))</f>
        <v>64.710000000000008</v>
      </c>
      <c r="AI168" s="316">
        <f t="shared" ref="AI168" si="4612">IF(AI167=$A$12,AH168+($B$12*15),IF(AI167=$A$13,AH168+($B$13*15),IF(AI167=$A$15,IF(AH168+($B$15*15)&gt;100,100,AH168+($B$15*15)),IF(AI167=$A$14,IF(AH168+($B$14*15)&gt;100,100,AH168+($B$14*15)),IF(AI167=$A$16,IF(AH168+$B$16*15&gt;100,100,AH168+$B$16*15),AH168)))))</f>
        <v>89.710000000000008</v>
      </c>
      <c r="AJ168" s="316">
        <f t="shared" ref="AJ168" si="4613">IF(AJ167=$A$12,AI168+($B$12*15),IF(AJ167=$A$13,AI168+($B$13*15),IF(AJ167=$A$15,IF(AI168+($B$15*15)&gt;100,100,AI168+($B$15*15)),IF(AJ167=$A$14,IF(AI168+($B$14*15)&gt;100,100,AI168+($B$14*15)),IF(AJ167=$A$16,IF(AI168+$B$16*15&gt;100,100,AI168+$B$16*15),AI168)))))</f>
        <v>100</v>
      </c>
      <c r="AK168" s="316">
        <f t="shared" ref="AK168" si="4614">IF(AK167=$A$12,AJ168+($B$12*15),IF(AK167=$A$13,AJ168+($B$13*15),IF(AK167=$A$15,IF(AJ168+($B$15*15)&gt;100,100,AJ168+($B$15*15)),IF(AK167=$A$14,IF(AJ168+($B$14*15)&gt;100,100,AJ168+($B$14*15)),IF(AK167=$A$16,IF(AJ168+$B$16*15&gt;100,100,AJ168+$B$16*15),AJ168)))))</f>
        <v>98.076666666666668</v>
      </c>
      <c r="AL168" s="316">
        <f t="shared" ref="AL168" si="4615">IF(AL167=$A$12,AK168+($B$12*15),IF(AL167=$A$13,AK168+($B$13*15),IF(AL167=$A$15,IF(AK168+($B$15*15)&gt;100,100,AK168+($B$15*15)),IF(AL167=$A$14,IF(AK168+($B$14*15)&gt;100,100,AK168+($B$14*15)),IF(AL167=$A$16,IF(AK168+$B$16*15&gt;100,100,AK168+$B$16*15),AK168)))))</f>
        <v>96.153333333333336</v>
      </c>
      <c r="AM168" s="316">
        <f t="shared" ref="AM168" si="4616">IF(AM167=$A$12,AL168+($B$12*15),IF(AM167=$A$13,AL168+($B$13*15),IF(AM167=$A$15,IF(AL168+($B$15*15)&gt;100,100,AL168+($B$15*15)),IF(AM167=$A$14,IF(AL168+($B$14*15)&gt;100,100,AL168+($B$14*15)),IF(AM167=$A$16,IF(AL168+$B$16*15&gt;100,100,AL168+$B$16*15),AL168)))))</f>
        <v>94.216666666666669</v>
      </c>
      <c r="AN168" s="316">
        <f t="shared" ref="AN168" si="4617">IF(AN167=$A$12,AM168+($B$12*15),IF(AN167=$A$13,AM168+($B$13*15),IF(AN167=$A$15,IF(AM168+($B$15*15)&gt;100,100,AM168+($B$15*15)),IF(AN167=$A$14,IF(AM168+($B$14*15)&gt;100,100,AM168+($B$14*15)),IF(AN167=$A$16,IF(AM168+$B$16*15&gt;100,100,AM168+$B$16*15),AM168)))))</f>
        <v>92.28</v>
      </c>
      <c r="AO168" s="316">
        <f t="shared" ref="AO168" si="4618">IF(AO167=$A$12,AN168+($B$12*15),IF(AO167=$A$13,AN168+($B$13*15),IF(AO167=$A$15,IF(AN168+($B$15*15)&gt;100,100,AN168+($B$15*15)),IF(AO167=$A$14,IF(AN168+($B$14*15)&gt;100,100,AN168+($B$14*15)),IF(AO167=$A$16,IF(AN168+$B$16*15&gt;100,100,AN168+$B$16*15),AN168)))))</f>
        <v>90.343333333333334</v>
      </c>
      <c r="AP168" s="316">
        <f t="shared" ref="AP168" si="4619">IF(AP167=$A$12,AO168+($B$12*15),IF(AP167=$A$13,AO168+($B$13*15),IF(AP167=$A$15,IF(AO168+($B$15*15)&gt;100,100,AO168+($B$15*15)),IF(AP167=$A$14,IF(AO168+($B$14*15)&gt;100,100,AO168+($B$14*15)),IF(AP167=$A$16,IF(AO168+$B$16*15&gt;100,100,AO168+$B$16*15),AO168)))))</f>
        <v>88.42</v>
      </c>
      <c r="AQ168" s="316">
        <f t="shared" ref="AQ168" si="4620">IF(AQ167=$A$12,AP168+($B$12*15),IF(AQ167=$A$13,AP168+($B$13*15),IF(AQ167=$A$15,IF(AP168+($B$15*15)&gt;100,100,AP168+($B$15*15)),IF(AQ167=$A$14,IF(AP168+($B$14*15)&gt;100,100,AP168+($B$14*15)),IF(AQ167=$A$16,IF(AP168+$B$16*15&gt;100,100,AP168+$B$16*15),AP168)))))</f>
        <v>86.49666666666667</v>
      </c>
      <c r="AR168" s="316">
        <f t="shared" ref="AR168" si="4621">IF(AR167=$A$12,AQ168+($B$12*15),IF(AR167=$A$13,AQ168+($B$13*15),IF(AR167=$A$15,IF(AQ168+($B$15*15)&gt;100,100,AQ168+($B$15*15)),IF(AR167=$A$14,IF(AQ168+($B$14*15)&gt;100,100,AQ168+($B$14*15)),IF(AR167=$A$16,IF(AQ168+$B$16*15&gt;100,100,AQ168+$B$16*15),AQ168)))))</f>
        <v>84.573333333333338</v>
      </c>
      <c r="AS168" s="316">
        <f t="shared" ref="AS168" si="4622">IF(AS167=$A$12,AR168+($B$12*15),IF(AS167=$A$13,AR168+($B$13*15),IF(AS167=$A$15,IF(AR168+($B$15*15)&gt;100,100,AR168+($B$15*15)),IF(AS167=$A$14,IF(AR168+($B$14*15)&gt;100,100,AR168+($B$14*15)),IF(AS167=$A$16,IF(AR168+$B$16*15&gt;100,100,AR168+$B$16*15),AR168)))))</f>
        <v>82.63666666666667</v>
      </c>
      <c r="AT168" s="316">
        <f t="shared" ref="AT168" si="4623">IF(AT167=$A$12,AS168+($B$12*15),IF(AT167=$A$13,AS168+($B$13*15),IF(AT167=$A$15,IF(AS168+($B$15*15)&gt;100,100,AS168+($B$15*15)),IF(AT167=$A$14,IF(AS168+($B$14*15)&gt;100,100,AS168+($B$14*15)),IF(AT167=$A$16,IF(AS168+$B$16*15&gt;100,100,AS168+$B$16*15),AS168)))))</f>
        <v>80.7</v>
      </c>
      <c r="AU168" s="316">
        <f t="shared" ref="AU168" si="4624">IF(AU167=$A$12,AT168+($B$12*15),IF(AU167=$A$13,AT168+($B$13*15),IF(AU167=$A$15,IF(AT168+($B$15*15)&gt;100,100,AT168+($B$15*15)),IF(AU167=$A$14,IF(AT168+($B$14*15)&gt;100,100,AT168+($B$14*15)),IF(AU167=$A$16,IF(AT168+$B$16*15&gt;100,100,AT168+$B$16*15),AT168)))))</f>
        <v>78.763333333333335</v>
      </c>
      <c r="AV168" s="316">
        <f t="shared" ref="AV168" si="4625">IF(AV167=$A$12,AU168+($B$12*15),IF(AV167=$A$13,AU168+($B$13*15),IF(AV167=$A$15,IF(AU168+($B$15*15)&gt;100,100,AU168+($B$15*15)),IF(AV167=$A$14,IF(AU168+($B$14*15)&gt;100,100,AU168+($B$14*15)),IF(AV167=$A$16,IF(AU168+$B$16*15&gt;100,100,AU168+$B$16*15),AU168)))))</f>
        <v>76.84</v>
      </c>
      <c r="AW168" s="316">
        <f t="shared" ref="AW168" si="4626">IF(AW167=$A$12,AV168+($B$12*15),IF(AW167=$A$13,AV168+($B$13*15),IF(AW167=$A$15,IF(AV168+($B$15*15)&gt;100,100,AV168+($B$15*15)),IF(AW167=$A$14,IF(AV168+($B$14*15)&gt;100,100,AV168+($B$14*15)),IF(AW167=$A$16,IF(AV168+$B$16*15&gt;100,100,AV168+$B$16*15),AV168)))))</f>
        <v>74.916666666666671</v>
      </c>
      <c r="AX168" s="316">
        <f t="shared" ref="AX168" si="4627">IF(AX167=$A$12,AW168+($B$12*15),IF(AX167=$A$13,AW168+($B$13*15),IF(AX167=$A$15,IF(AW168+($B$15*15)&gt;100,100,AW168+($B$15*15)),IF(AX167=$A$14,IF(AW168+($B$14*15)&gt;100,100,AW168+($B$14*15)),IF(AX167=$A$16,IF(AW168+$B$16*15&gt;100,100,AW168+$B$16*15),AW168)))))</f>
        <v>72.993333333333339</v>
      </c>
      <c r="AY168" s="316">
        <f t="shared" ref="AY168" si="4628">IF(AY167=$A$12,AX168+($B$12*15),IF(AY167=$A$13,AX168+($B$13*15),IF(AY167=$A$15,IF(AX168+($B$15*15)&gt;100,100,AX168+($B$15*15)),IF(AY167=$A$14,IF(AX168+($B$14*15)&gt;100,100,AX168+($B$14*15)),IF(AY167=$A$16,IF(AX168+$B$16*15&gt;100,100,AX168+$B$16*15),AX168)))))</f>
        <v>71.056666666666672</v>
      </c>
      <c r="AZ168" s="316">
        <f t="shared" ref="AZ168" si="4629">IF(AZ167=$A$12,AY168+($B$12*15),IF(AZ167=$A$13,AY168+($B$13*15),IF(AZ167=$A$15,IF(AY168+($B$15*15)&gt;100,100,AY168+($B$15*15)),IF(AZ167=$A$14,IF(AY168+($B$14*15)&gt;100,100,AY168+($B$14*15)),IF(AZ167=$A$16,IF(AY168+$B$16*15&gt;100,100,AY168+$B$16*15),AY168)))))</f>
        <v>69.12</v>
      </c>
      <c r="BA168" s="316">
        <f t="shared" ref="BA168" si="4630">IF(BA167=$A$12,AZ168+($B$12*15),IF(BA167=$A$13,AZ168+($B$13*15),IF(BA167=$A$15,IF(AZ168+($B$15*15)&gt;100,100,AZ168+($B$15*15)),IF(BA167=$A$14,IF(AZ168+($B$14*15)&gt;100,100,AZ168+($B$14*15)),IF(BA167=$A$16,IF(AZ168+$B$16*15&gt;100,100,AZ168+$B$16*15),AZ168)))))</f>
        <v>67.183333333333337</v>
      </c>
      <c r="BB168" s="316">
        <f t="shared" ref="BB168" si="4631">IF(BB167=$A$12,BA168+($B$12*15),IF(BB167=$A$13,BA168+($B$13*15),IF(BB167=$A$15,IF(BA168+($B$15*15)&gt;100,100,BA168+($B$15*15)),IF(BB167=$A$14,IF(BA168+($B$14*15)&gt;100,100,BA168+($B$14*15)),IF(BB167=$A$16,IF(BA168+$B$16*15&gt;100,100,BA168+$B$16*15),BA168)))))</f>
        <v>65.260000000000005</v>
      </c>
      <c r="BC168" s="316">
        <f t="shared" ref="BC168" si="4632">IF(BC167=$A$12,BB168+($B$12*15),IF(BC167=$A$13,BB168+($B$13*15),IF(BC167=$A$15,IF(BB168+($B$15*15)&gt;100,100,BB168+($B$15*15)),IF(BC167=$A$14,IF(BB168+($B$14*15)&gt;100,100,BB168+($B$14*15)),IF(BC167=$A$16,IF(BB168+$B$16*15&gt;100,100,BB168+$B$16*15),BB168)))))</f>
        <v>63.336666666666673</v>
      </c>
      <c r="BD168" s="316">
        <f t="shared" ref="BD168" si="4633">IF(BD167=$A$12,BC168+($B$12*15),IF(BD167=$A$13,BC168+($B$13*15),IF(BD167=$A$15,IF(BC168+($B$15*15)&gt;100,100,BC168+($B$15*15)),IF(BD167=$A$14,IF(BC168+($B$14*15)&gt;100,100,BC168+($B$14*15)),IF(BD167=$A$16,IF(BC168+$B$16*15&gt;100,100,BC168+$B$16*15),BC168)))))</f>
        <v>61.413333333333341</v>
      </c>
      <c r="BE168" s="316">
        <f t="shared" ref="BE168" si="4634">IF(BE167=$A$12,BD168+($B$12*15),IF(BE167=$A$13,BD168+($B$13*15),IF(BE167=$A$15,IF(BD168+($B$15*15)&gt;100,100,BD168+($B$15*15)),IF(BE167=$A$14,IF(BD168+($B$14*15)&gt;100,100,BD168+($B$14*15)),IF(BE167=$A$16,IF(BD168+$B$16*15&gt;100,100,BD168+$B$16*15),BD168)))))</f>
        <v>59.476666666666674</v>
      </c>
      <c r="BF168" s="316">
        <f t="shared" ref="BF168" si="4635">IF(BF167=$A$12,BE168+($B$12*15),IF(BF167=$A$13,BE168+($B$13*15),IF(BF167=$A$15,IF(BE168+($B$15*15)&gt;100,100,BE168+($B$15*15)),IF(BF167=$A$14,IF(BE168+($B$14*15)&gt;100,100,BE168+($B$14*15)),IF(BF167=$A$16,IF(BE168+$B$16*15&gt;100,100,BE168+$B$16*15),BE168)))))</f>
        <v>57.540000000000006</v>
      </c>
      <c r="BG168" s="316">
        <f t="shared" ref="BG168" si="4636">IF(BG167=$A$12,BF168+($B$12*15),IF(BG167=$A$13,BF168+($B$13*15),IF(BG167=$A$15,IF(BF168+($B$15*15)&gt;100,100,BF168+($B$15*15)),IF(BG167=$A$14,IF(BF168+($B$14*15)&gt;100,100,BF168+($B$14*15)),IF(BG167=$A$16,IF(BF168+$B$16*15&gt;100,100,BF168+$B$16*15),BF168)))))</f>
        <v>55.603333333333339</v>
      </c>
      <c r="BH168" s="316">
        <f t="shared" ref="BH168" si="4637">IF(BH167=$A$12,BG168+($B$12*15),IF(BH167=$A$13,BG168+($B$13*15),IF(BH167=$A$15,IF(BG168+($B$15*15)&gt;100,100,BG168+($B$15*15)),IF(BH167=$A$14,IF(BG168+($B$14*15)&gt;100,100,BG168+($B$14*15)),IF(BH167=$A$16,IF(BG168+$B$16*15&gt;100,100,BG168+$B$16*15),BG168)))))</f>
        <v>53.680000000000007</v>
      </c>
      <c r="BI168" s="316">
        <f t="shared" ref="BI168" si="4638">IF(BI167=$A$12,BH168+($B$12*15),IF(BI167=$A$13,BH168+($B$13*15),IF(BI167=$A$15,IF(BH168+($B$15*15)&gt;100,100,BH168+($B$15*15)),IF(BI167=$A$14,IF(BH168+($B$14*15)&gt;100,100,BH168+($B$14*15)),IF(BI167=$A$16,IF(BH168+$B$16*15&gt;100,100,BH168+$B$16*15),BH168)))))</f>
        <v>51.756666666666675</v>
      </c>
      <c r="BJ168" s="316">
        <f t="shared" ref="BJ168" si="4639">IF(BJ167=$A$12,BI168+($B$12*15),IF(BJ167=$A$13,BI168+($B$13*15),IF(BJ167=$A$15,IF(BI168+($B$15*15)&gt;100,100,BI168+($B$15*15)),IF(BJ167=$A$14,IF(BI168+($B$14*15)&gt;100,100,BI168+($B$14*15)),IF(BJ167=$A$16,IF(BI168+$B$16*15&gt;100,100,BI168+$B$16*15),BI168)))))</f>
        <v>49.833333333333343</v>
      </c>
      <c r="BK168" s="316">
        <f t="shared" ref="BK168" si="4640">IF(BK167=$A$12,BJ168+($B$12*15),IF(BK167=$A$13,BJ168+($B$13*15),IF(BK167=$A$15,IF(BJ168+($B$15*15)&gt;100,100,BJ168+($B$15*15)),IF(BK167=$A$14,IF(BJ168+($B$14*15)&gt;100,100,BJ168+($B$14*15)),IF(BK167=$A$16,IF(BJ168+$B$16*15&gt;100,100,BJ168+$B$16*15),BJ168)))))</f>
        <v>47.896666666666675</v>
      </c>
      <c r="BL168" s="316">
        <f t="shared" ref="BL168" si="4641">IF(BL167=$A$12,BK168+($B$12*15),IF(BL167=$A$13,BK168+($B$13*15),IF(BL167=$A$15,IF(BK168+($B$15*15)&gt;100,100,BK168+($B$15*15)),IF(BL167=$A$14,IF(BK168+($B$14*15)&gt;100,100,BK168+($B$14*15)),IF(BL167=$A$16,IF(BK168+$B$16*15&gt;100,100,BK168+$B$16*15),BK168)))))</f>
        <v>45.960000000000008</v>
      </c>
      <c r="BM168" s="316">
        <f t="shared" ref="BM168" si="4642">IF(BM167=$A$12,BL168+($B$12*15),IF(BM167=$A$13,BL168+($B$13*15),IF(BM167=$A$15,IF(BL168+($B$15*15)&gt;100,100,BL168+($B$15*15)),IF(BM167=$A$14,IF(BL168+($B$14*15)&gt;100,100,BL168+($B$14*15)),IF(BM167=$A$16,IF(BL168+$B$16*15&gt;100,100,BL168+$B$16*15),BL168)))))</f>
        <v>44.023333333333341</v>
      </c>
      <c r="BN168" s="316">
        <f t="shared" ref="BN168" si="4643">IF(BN167=$A$12,BM168+($B$12*15),IF(BN167=$A$13,BM168+($B$13*15),IF(BN167=$A$15,IF(BM168+($B$15*15)&gt;100,100,BM168+($B$15*15)),IF(BN167=$A$14,IF(BM168+($B$14*15)&gt;100,100,BM168+($B$14*15)),IF(BN167=$A$16,IF(BM168+$B$16*15&gt;100,100,BM168+$B$16*15),BM168)))))</f>
        <v>42.100000000000009</v>
      </c>
      <c r="BO168" s="316">
        <f t="shared" ref="BO168" si="4644">IF(BO167=$A$12,BN168+($B$12*15),IF(BO167=$A$13,BN168+($B$13*15),IF(BO167=$A$15,IF(BN168+($B$15*15)&gt;100,100,BN168+($B$15*15)),IF(BO167=$A$14,IF(BN168+($B$14*15)&gt;100,100,BN168+($B$14*15)),IF(BO167=$A$16,IF(BN168+$B$16*15&gt;100,100,BN168+$B$16*15),BN168)))))</f>
        <v>67.100000000000009</v>
      </c>
      <c r="BP168" s="316">
        <f t="shared" ref="BP168" si="4645">IF(BP167=$A$12,BO168+($B$12*15),IF(BP167=$A$13,BO168+($B$13*15),IF(BP167=$A$15,IF(BO168+($B$15*15)&gt;100,100,BO168+($B$15*15)),IF(BP167=$A$14,IF(BO168+($B$14*15)&gt;100,100,BO168+($B$14*15)),IF(BP167=$A$16,IF(BO168+$B$16*15&gt;100,100,BO168+$B$16*15),BO168)))))</f>
        <v>92.100000000000009</v>
      </c>
      <c r="BQ168" s="316">
        <f t="shared" ref="BQ168" si="4646">IF(BQ167=$A$12,BP168+($B$12*15),IF(BQ167=$A$13,BP168+($B$13*15),IF(BQ167=$A$15,IF(BP168+($B$15*15)&gt;100,100,BP168+($B$15*15)),IF(BQ167=$A$14,IF(BP168+($B$14*15)&gt;100,100,BP168+($B$14*15)),IF(BQ167=$A$16,IF(BP168+$B$16*15&gt;100,100,BP168+$B$16*15),BP168)))))</f>
        <v>100</v>
      </c>
      <c r="BR168" s="316">
        <f t="shared" ref="BR168" si="4647">IF(BR167=$A$12,BQ168+($B$12*15),IF(BR167=$A$13,BQ168+($B$13*15),IF(BR167=$A$15,IF(BQ168+($B$15*15)&gt;100,100,BQ168+($B$15*15)),IF(BR167=$A$14,IF(BQ168+($B$14*15)&gt;100,100,BQ168+($B$14*15)),IF(BR167=$A$16,IF(BQ168+$B$16*15&gt;100,100,BQ168+$B$16*15),BQ168)))))</f>
        <v>100</v>
      </c>
      <c r="BS168" s="316">
        <f t="shared" ref="BS168" si="4648">IF(BS167=$A$12,BR168+($B$12*15),IF(BS167=$A$13,BR168+($B$13*15),IF(BS167=$A$15,IF(BR168+($B$15*15)&gt;100,100,BR168+($B$15*15)),IF(BS167=$A$14,IF(BR168+($B$14*15)&gt;100,100,BR168+($B$14*15)),IF(BS167=$A$16,IF(BR168+$B$16*15&gt;100,100,BR168+$B$16*15),BR168)))))</f>
        <v>98.076666666666668</v>
      </c>
      <c r="BT168" s="316">
        <f t="shared" ref="BT168" si="4649">IF(BT167=$A$12,BS168+($B$12*15),IF(BT167=$A$13,BS168+($B$13*15),IF(BT167=$A$15,IF(BS168+($B$15*15)&gt;100,100,BS168+($B$15*15)),IF(BT167=$A$14,IF(BS168+($B$14*15)&gt;100,100,BS168+($B$14*15)),IF(BT167=$A$16,IF(BS168+$B$16*15&gt;100,100,BS168+$B$16*15),BS168)))))</f>
        <v>96.153333333333336</v>
      </c>
      <c r="BU168" s="316">
        <f t="shared" ref="BU168" si="4650">IF(BU167=$A$12,BT168+($B$12*15),IF(BU167=$A$13,BT168+($B$13*15),IF(BU167=$A$15,IF(BT168+($B$15*15)&gt;100,100,BT168+($B$15*15)),IF(BU167=$A$14,IF(BT168+($B$14*15)&gt;100,100,BT168+($B$14*15)),IF(BU167=$A$16,IF(BT168+$B$16*15&gt;100,100,BT168+$B$16*15),BT168)))))</f>
        <v>94.216666666666669</v>
      </c>
      <c r="BV168" s="316">
        <f t="shared" ref="BV168" si="4651">IF(BV167=$A$12,BU168+($B$12*15),IF(BV167=$A$13,BU168+($B$13*15),IF(BV167=$A$15,IF(BU168+($B$15*15)&gt;100,100,BU168+($B$15*15)),IF(BV167=$A$14,IF(BU168+($B$14*15)&gt;100,100,BU168+($B$14*15)),IF(BV167=$A$16,IF(BU168+$B$16*15&gt;100,100,BU168+$B$16*15),BU168)))))</f>
        <v>92.28</v>
      </c>
      <c r="BW168" s="316">
        <f t="shared" ref="BW168" si="4652">IF(BW167=$A$12,BV168+($B$12*15),IF(BW167=$A$13,BV168+($B$13*15),IF(BW167=$A$15,IF(BV168+($B$15*15)&gt;100,100,BV168+($B$15*15)),IF(BW167=$A$14,IF(BV168+($B$14*15)&gt;100,100,BV168+($B$14*15)),IF(BW167=$A$16,IF(BV168+$B$16*15&gt;100,100,BV168+$B$16*15),BV168)))))</f>
        <v>90.343333333333334</v>
      </c>
      <c r="BX168" s="316">
        <f t="shared" ref="BX168" si="4653">IF(BX167=$A$12,BW168+($B$12*15),IF(BX167=$A$13,BW168+($B$13*15),IF(BX167=$A$15,IF(BW168+($B$15*15)&gt;100,100,BW168+($B$15*15)),IF(BX167=$A$14,IF(BW168+($B$14*15)&gt;100,100,BW168+($B$14*15)),IF(BX167=$A$16,IF(BW168+$B$16*15&gt;100,100,BW168+$B$16*15),BW168)))))</f>
        <v>90.343333333333334</v>
      </c>
      <c r="BY168" s="316">
        <f t="shared" ref="BY168" si="4654">IF(BY167=$A$12,BX168+($B$12*15),IF(BY167=$A$13,BX168+($B$13*15),IF(BY167=$A$15,IF(BX168+($B$15*15)&gt;100,100,BX168+($B$15*15)),IF(BY167=$A$14,IF(BX168+($B$14*15)&gt;100,100,BX168+($B$14*15)),IF(BY167=$A$16,IF(BX168+$B$16*15&gt;100,100,BX168+$B$16*15),BX168)))))</f>
        <v>90.343333333333334</v>
      </c>
      <c r="BZ168" s="316">
        <f t="shared" ref="BZ168" si="4655">IF(BZ167=$A$12,BY168+($B$12*15),IF(BZ167=$A$13,BY168+($B$13*15),IF(BZ167=$A$15,IF(BY168+($B$15*15)&gt;100,100,BY168+($B$15*15)),IF(BZ167=$A$14,IF(BY168+($B$14*15)&gt;100,100,BY168+($B$14*15)),IF(BZ167=$A$16,IF(BY168+$B$16*15&gt;100,100,BY168+$B$16*15),BY168)))))</f>
        <v>90.343333333333334</v>
      </c>
      <c r="CA168" s="316">
        <f t="shared" ref="CA168" si="4656">IF(CA167=$A$12,BZ168+($B$12*15),IF(CA167=$A$13,BZ168+($B$13*15),IF(CA167=$A$15,IF(BZ168+($B$15*15)&gt;100,100,BZ168+($B$15*15)),IF(CA167=$A$14,IF(BZ168+($B$14*15)&gt;100,100,BZ168+($B$14*15)),IF(CA167=$A$16,IF(BZ168+$B$16*15&gt;100,100,BZ168+$B$16*15),BZ168)))))</f>
        <v>90.343333333333334</v>
      </c>
      <c r="CB168" s="316">
        <f t="shared" ref="CB168" si="4657">IF(CB167=$A$12,CA168+($B$12*15),IF(CB167=$A$13,CA168+($B$13*15),IF(CB167=$A$15,IF(CA168+($B$15*15)&gt;100,100,CA168+($B$15*15)),IF(CB167=$A$14,IF(CA168+($B$14*15)&gt;100,100,CA168+($B$14*15)),IF(CB167=$A$16,IF(CA168+$B$16*15&gt;100,100,CA168+$B$16*15),CA168)))))</f>
        <v>90.343333333333334</v>
      </c>
      <c r="CC168" s="316">
        <f t="shared" ref="CC168" si="4658">IF(CC167=$A$12,CB168+($B$12*15),IF(CC167=$A$13,CB168+($B$13*15),IF(CC167=$A$15,IF(CB168+($B$15*15)&gt;100,100,CB168+($B$15*15)),IF(CC167=$A$14,IF(CB168+($B$14*15)&gt;100,100,CB168+($B$14*15)),IF(CC167=$A$16,IF(CB168+$B$16*15&gt;100,100,CB168+$B$16*15),CB168)))))</f>
        <v>90.343333333333334</v>
      </c>
      <c r="CD168" s="316">
        <f t="shared" ref="CD168" si="4659">IF(CD167=$A$12,CC168+($B$12*15),IF(CD167=$A$13,CC168+($B$13*15),IF(CD167=$A$15,IF(CC168+($B$15*15)&gt;100,100,CC168+($B$15*15)),IF(CD167=$A$14,IF(CC168+($B$14*15)&gt;100,100,CC168+($B$14*15)),IF(CD167=$A$16,IF(CC168+$B$16*15&gt;100,100,CC168+$B$16*15),CC168)))))</f>
        <v>90.343333333333334</v>
      </c>
      <c r="CE168" s="316">
        <f t="shared" ref="CE168" si="4660">IF(CE167=$A$12,CD168+($B$12*15),IF(CE167=$A$13,CD168+($B$13*15),IF(CE167=$A$15,IF(CD168+($B$15*15)&gt;100,100,CD168+($B$15*15)),IF(CE167=$A$14,IF(CD168+($B$14*15)&gt;100,100,CD168+($B$14*15)),IF(CE167=$A$16,IF(CD168+$B$16*15&gt;100,100,CD168+$B$16*15),CD168)))))</f>
        <v>90.343333333333334</v>
      </c>
      <c r="CF168" s="316">
        <f t="shared" ref="CF168" si="4661">IF(CF167=$A$12,CE168+($B$12*15),IF(CF167=$A$13,CE168+($B$13*15),IF(CF167=$A$15,IF(CE168+($B$15*15)&gt;100,100,CE168+($B$15*15)),IF(CF167=$A$14,IF(CE168+($B$14*15)&gt;100,100,CE168+($B$14*15)),IF(CF167=$A$16,IF(CE168+$B$16*15&gt;100,100,CE168+$B$16*15),CE168)))))</f>
        <v>90.343333333333334</v>
      </c>
      <c r="CG168" s="316">
        <f t="shared" ref="CG168" si="4662">IF(CG167=$A$12,CF168+($B$12*15),IF(CG167=$A$13,CF168+($B$13*15),IF(CG167=$A$15,IF(CF168+($B$15*15)&gt;100,100,CF168+($B$15*15)),IF(CG167=$A$14,IF(CF168+($B$14*15)&gt;100,100,CF168+($B$14*15)),IF(CG167=$A$16,IF(CF168+$B$16*15&gt;100,100,CF168+$B$16*15),CF168)))))</f>
        <v>90.343333333333334</v>
      </c>
      <c r="CH168" s="316">
        <f t="shared" ref="CH168" si="4663">IF(CH167=$A$12,CG168+($B$12*15),IF(CH167=$A$13,CG168+($B$13*15),IF(CH167=$A$15,IF(CG168+($B$15*15)&gt;100,100,CG168+($B$15*15)),IF(CH167=$A$14,IF(CG168+($B$14*15)&gt;100,100,CG168+($B$14*15)),IF(CH167=$A$16,IF(CG168+$B$16*15&gt;100,100,CG168+$B$16*15),CG168)))))</f>
        <v>90.343333333333334</v>
      </c>
      <c r="CI168" s="316">
        <f t="shared" ref="CI168" si="4664">IF(CI167=$A$12,CH168+($B$12*15),IF(CI167=$A$13,CH168+($B$13*15),IF(CI167=$A$15,IF(CH168+($B$15*15)&gt;100,100,CH168+($B$15*15)),IF(CI167=$A$14,IF(CH168+($B$14*15)&gt;100,100,CH168+($B$14*15)),IF(CI167=$A$16,IF(CH168+$B$16*15&gt;100,100,CH168+$B$16*15),CH168)))))</f>
        <v>90.343333333333334</v>
      </c>
      <c r="CJ168" s="316">
        <f t="shared" ref="CJ168" si="4665">IF(CJ167=$A$12,CI168+($B$12*15),IF(CJ167=$A$13,CI168+($B$13*15),IF(CJ167=$A$15,IF(CI168+($B$15*15)&gt;100,100,CI168+($B$15*15)),IF(CJ167=$A$14,IF(CI168+($B$14*15)&gt;100,100,CI168+($B$14*15)),IF(CJ167=$A$16,IF(CI168+$B$16*15&gt;100,100,CI168+$B$16*15),CI168)))))</f>
        <v>90.343333333333334</v>
      </c>
      <c r="CK168" s="316">
        <f t="shared" ref="CK168" si="4666">IF(CK167=$A$12,CJ168+($B$12*15),IF(CK167=$A$13,CJ168+($B$13*15),IF(CK167=$A$15,IF(CJ168+($B$15*15)&gt;100,100,CJ168+($B$15*15)),IF(CK167=$A$14,IF(CJ168+($B$14*15)&gt;100,100,CJ168+($B$14*15)),IF(CK167=$A$16,IF(CJ168+$B$16*15&gt;100,100,CJ168+$B$16*15),CJ168)))))</f>
        <v>90.343333333333334</v>
      </c>
      <c r="CL168" s="316">
        <f t="shared" ref="CL168" si="4667">IF(CL167=$A$12,CK168+($B$12*15),IF(CL167=$A$13,CK168+($B$13*15),IF(CL167=$A$15,IF(CK168+($B$15*15)&gt;100,100,CK168+($B$15*15)),IF(CL167=$A$14,IF(CK168+($B$14*15)&gt;100,100,CK168+($B$14*15)),IF(CL167=$A$16,IF(CK168+$B$16*15&gt;100,100,CK168+$B$16*15),CK168)))))</f>
        <v>90.343333333333334</v>
      </c>
      <c r="CM168" s="316">
        <f t="shared" ref="CM168" si="4668">IF(CM167=$A$12,CL168+($B$12*15),IF(CM167=$A$13,CL168+($B$13*15),IF(CM167=$A$15,IF(CL168+($B$15*15)&gt;100,100,CL168+($B$15*15)),IF(CM167=$A$14,IF(CL168+($B$14*15)&gt;100,100,CL168+($B$14*15)),IF(CM167=$A$16,IF(CL168+$B$16*15&gt;100,100,CL168+$B$16*15),CL168)))))</f>
        <v>90.343333333333334</v>
      </c>
      <c r="CN168" s="316">
        <f t="shared" ref="CN168" si="4669">IF(CN167=$A$12,CM168+($B$12*15),IF(CN167=$A$13,CM168+($B$13*15),IF(CN167=$A$15,IF(CM168+($B$15*15)&gt;100,100,CM168+($B$15*15)),IF(CN167=$A$14,IF(CM168+($B$14*15)&gt;100,100,CM168+($B$14*15)),IF(CN167=$A$16,IF(CM168+$B$16*15&gt;100,100,CM168+$B$16*15),CM168)))))</f>
        <v>90.343333333333334</v>
      </c>
      <c r="CO168" s="316">
        <f t="shared" ref="CO168" si="4670">IF(CO167=$A$12,CN168+($B$12*15),IF(CO167=$A$13,CN168+($B$13*15),IF(CO167=$A$15,IF(CN168+($B$15*15)&gt;100,100,CN168+($B$15*15)),IF(CO167=$A$14,IF(CN168+($B$14*15)&gt;100,100,CN168+($B$14*15)),IF(CO167=$A$16,IF(CN168+$B$16*15&gt;100,100,CN168+$B$16*15),CN168)))))</f>
        <v>90.343333333333334</v>
      </c>
      <c r="CP168" s="316">
        <f t="shared" ref="CP168" si="4671">IF(CP167=$A$12,CO168+($B$12*15),IF(CP167=$A$13,CO168+($B$13*15),IF(CP167=$A$15,IF(CO168+($B$15*15)&gt;100,100,CO168+($B$15*15)),IF(CP167=$A$14,IF(CO168+($B$14*15)&gt;100,100,CO168+($B$14*15)),IF(CP167=$A$16,IF(CO168+$B$16*15&gt;100,100,CO168+$B$16*15),CO168)))))</f>
        <v>90.343333333333334</v>
      </c>
      <c r="CQ168" s="316">
        <f t="shared" ref="CQ168" si="4672">IF(CQ167=$A$12,CP168+($B$12*15),IF(CQ167=$A$13,CP168+($B$13*15),IF(CQ167=$A$15,IF(CP168+($B$15*15)&gt;100,100,CP168+($B$15*15)),IF(CQ167=$A$14,IF(CP168+($B$14*15)&gt;100,100,CP168+($B$14*15)),IF(CQ167=$A$16,IF(CP168+$B$16*15&gt;100,100,CP168+$B$16*15),CP168)))))</f>
        <v>90.343333333333334</v>
      </c>
      <c r="CR168" s="316">
        <f t="shared" ref="CR168" si="4673">IF(CR167=$A$12,CQ168+($B$12*15),IF(CR167=$A$13,CQ168+($B$13*15),IF(CR167=$A$15,IF(CQ168+($B$15*15)&gt;100,100,CQ168+($B$15*15)),IF(CR167=$A$14,IF(CQ168+($B$14*15)&gt;100,100,CQ168+($B$14*15)),IF(CR167=$A$16,IF(CQ168+$B$16*15&gt;100,100,CQ168+$B$16*15),CQ168)))))</f>
        <v>90.343333333333334</v>
      </c>
      <c r="CS168" s="316">
        <f t="shared" ref="CS168" si="4674">IF(CS167=$A$12,CR168+($B$12*15),IF(CS167=$A$13,CR168+($B$13*15),IF(CS167=$A$15,IF(CR168+($B$15*15)&gt;100,100,CR168+($B$15*15)),IF(CS167=$A$14,IF(CR168+($B$14*15)&gt;100,100,CR168+($B$14*15)),IF(CS167=$A$16,IF(CR168+$B$16*15&gt;100,100,CR168+$B$16*15),CR168)))))</f>
        <v>90.343333333333334</v>
      </c>
      <c r="CT168" s="316">
        <f t="shared" ref="CT168" si="4675">IF(CT167=$A$12,CS168+($B$12*15),IF(CT167=$A$13,CS168+($B$13*15),IF(CT167=$A$15,IF(CS168+($B$15*15)&gt;100,100,CS168+($B$15*15)),IF(CT167=$A$14,IF(CS168+($B$14*15)&gt;100,100,CS168+($B$14*15)),IF(CT167=$A$16,IF(CS168+$B$16*15&gt;100,100,CS168+$B$16*15),CS168)))))</f>
        <v>90.343333333333334</v>
      </c>
      <c r="CU168" s="316">
        <f t="shared" ref="CU168" si="4676">IF(CU167=$A$12,CT168+($B$12*15),IF(CU167=$A$13,CT168+($B$13*15),IF(CU167=$A$15,IF(CT168+($B$15*15)&gt;100,100,CT168+($B$15*15)),IF(CU167=$A$14,IF(CT168+($B$14*15)&gt;100,100,CT168+($B$14*15)),IF(CU167=$A$16,IF(CT168+$B$16*15&gt;100,100,CT168+$B$16*15),CT168)))))</f>
        <v>90.343333333333334</v>
      </c>
      <c r="CV168" s="316">
        <f t="shared" ref="CV168" si="4677">IF(CV167=$A$12,CU168+($B$12*15),IF(CV167=$A$13,CU168+($B$13*15),IF(CV167=$A$15,IF(CU168+($B$15*15)&gt;100,100,CU168+($B$15*15)),IF(CV167=$A$14,IF(CU168+($B$14*15)&gt;100,100,CU168+($B$14*15)),IF(CV167=$A$16,IF(CU168+$B$16*15&gt;100,100,CU168+$B$16*15),CU168)))))</f>
        <v>90.343333333333334</v>
      </c>
      <c r="CW168" s="311">
        <f>CL168-10</f>
        <v>80.343333333333334</v>
      </c>
    </row>
    <row r="169" spans="1:101" s="303" customFormat="1" ht="12" x14ac:dyDescent="0.2">
      <c r="A169" s="416"/>
      <c r="B169" s="419" t="s">
        <v>47</v>
      </c>
      <c r="C169" s="304" t="s">
        <v>44</v>
      </c>
      <c r="D169" s="314" t="s">
        <v>45</v>
      </c>
      <c r="E169" s="316"/>
      <c r="F169" s="316" t="s">
        <v>23</v>
      </c>
      <c r="G169" s="316" t="s">
        <v>23</v>
      </c>
      <c r="H169" s="316" t="s">
        <v>23</v>
      </c>
      <c r="I169" s="316" t="s">
        <v>207</v>
      </c>
      <c r="J169" s="316" t="s">
        <v>207</v>
      </c>
      <c r="K169" s="316" t="s">
        <v>207</v>
      </c>
      <c r="L169" s="316" t="s">
        <v>23</v>
      </c>
      <c r="M169" s="316" t="s">
        <v>23</v>
      </c>
      <c r="N169" s="316" t="s">
        <v>23</v>
      </c>
      <c r="O169" s="316" t="s">
        <v>207</v>
      </c>
      <c r="P169" s="316" t="s">
        <v>207</v>
      </c>
      <c r="Q169" s="316" t="s">
        <v>207</v>
      </c>
      <c r="R169" s="316" t="s">
        <v>23</v>
      </c>
      <c r="S169" s="316" t="s">
        <v>23</v>
      </c>
      <c r="T169" s="316" t="s">
        <v>23</v>
      </c>
      <c r="U169" s="316" t="s">
        <v>207</v>
      </c>
      <c r="V169" s="316" t="s">
        <v>207</v>
      </c>
      <c r="W169" s="316" t="s">
        <v>207</v>
      </c>
      <c r="X169" s="316" t="s">
        <v>23</v>
      </c>
      <c r="Y169" s="316" t="s">
        <v>23</v>
      </c>
      <c r="Z169" s="316" t="s">
        <v>23</v>
      </c>
      <c r="AA169" s="316" t="s">
        <v>207</v>
      </c>
      <c r="AB169" s="316" t="s">
        <v>207</v>
      </c>
      <c r="AC169" s="316" t="s">
        <v>207</v>
      </c>
      <c r="AD169" s="316" t="s">
        <v>23</v>
      </c>
      <c r="AE169" s="316" t="s">
        <v>23</v>
      </c>
      <c r="AF169" s="316" t="s">
        <v>23</v>
      </c>
      <c r="AG169" s="316" t="s">
        <v>207</v>
      </c>
      <c r="AH169" s="316" t="s">
        <v>207</v>
      </c>
      <c r="AI169" s="317" t="s">
        <v>13</v>
      </c>
      <c r="AJ169" s="317" t="s">
        <v>13</v>
      </c>
      <c r="AK169" s="317" t="s">
        <v>13</v>
      </c>
      <c r="AL169" s="317" t="s">
        <v>13</v>
      </c>
      <c r="AM169" s="316" t="s">
        <v>207</v>
      </c>
      <c r="AN169" s="316" t="s">
        <v>23</v>
      </c>
      <c r="AO169" s="316" t="s">
        <v>23</v>
      </c>
      <c r="AP169" s="316" t="s">
        <v>23</v>
      </c>
      <c r="AQ169" s="316" t="s">
        <v>207</v>
      </c>
      <c r="AR169" s="316" t="s">
        <v>207</v>
      </c>
      <c r="AS169" s="316" t="s">
        <v>207</v>
      </c>
      <c r="AT169" s="316" t="s">
        <v>23</v>
      </c>
      <c r="AU169" s="316" t="s">
        <v>23</v>
      </c>
      <c r="AV169" s="316" t="s">
        <v>23</v>
      </c>
      <c r="AW169" s="316" t="s">
        <v>207</v>
      </c>
      <c r="AX169" s="316" t="s">
        <v>207</v>
      </c>
      <c r="AY169" s="316" t="s">
        <v>207</v>
      </c>
      <c r="AZ169" s="316" t="s">
        <v>23</v>
      </c>
      <c r="BA169" s="316" t="s">
        <v>23</v>
      </c>
      <c r="BB169" s="316" t="s">
        <v>23</v>
      </c>
      <c r="BC169" s="316" t="s">
        <v>207</v>
      </c>
      <c r="BD169" s="316" t="s">
        <v>207</v>
      </c>
      <c r="BE169" s="316" t="s">
        <v>207</v>
      </c>
      <c r="BF169" s="316" t="s">
        <v>23</v>
      </c>
      <c r="BG169" s="316" t="s">
        <v>23</v>
      </c>
      <c r="BH169" s="316" t="s">
        <v>23</v>
      </c>
      <c r="BI169" s="316" t="s">
        <v>207</v>
      </c>
      <c r="BJ169" s="316" t="s">
        <v>207</v>
      </c>
      <c r="BK169" s="316" t="s">
        <v>207</v>
      </c>
      <c r="BL169" s="316" t="s">
        <v>23</v>
      </c>
      <c r="BM169" s="316" t="s">
        <v>23</v>
      </c>
      <c r="BN169" s="316" t="s">
        <v>23</v>
      </c>
      <c r="BO169" s="316" t="s">
        <v>207</v>
      </c>
      <c r="BP169" s="316" t="s">
        <v>207</v>
      </c>
      <c r="BQ169" s="317" t="s">
        <v>13</v>
      </c>
      <c r="BR169" s="317" t="s">
        <v>13</v>
      </c>
      <c r="BS169" s="317" t="s">
        <v>13</v>
      </c>
      <c r="BT169" s="317" t="s">
        <v>13</v>
      </c>
      <c r="BU169" s="316" t="s">
        <v>207</v>
      </c>
      <c r="BV169" s="316" t="s">
        <v>23</v>
      </c>
      <c r="BW169" s="316" t="s">
        <v>23</v>
      </c>
      <c r="BX169" s="316" t="s">
        <v>23</v>
      </c>
      <c r="BY169" s="316"/>
      <c r="BZ169" s="316"/>
      <c r="CA169" s="316"/>
      <c r="CB169" s="316"/>
      <c r="CC169" s="316"/>
      <c r="CD169" s="316"/>
      <c r="CE169" s="316"/>
      <c r="CF169" s="316"/>
      <c r="CG169" s="316"/>
      <c r="CH169" s="316"/>
      <c r="CI169" s="316"/>
      <c r="CJ169" s="316"/>
      <c r="CK169" s="316"/>
      <c r="CL169" s="316"/>
      <c r="CM169" s="316"/>
      <c r="CN169" s="316"/>
      <c r="CO169" s="316"/>
      <c r="CP169" s="316"/>
      <c r="CQ169" s="316"/>
      <c r="CR169" s="316"/>
      <c r="CS169" s="316"/>
      <c r="CT169" s="316"/>
      <c r="CU169" s="316"/>
      <c r="CV169" s="316"/>
      <c r="CW169" s="303" t="s">
        <v>46</v>
      </c>
    </row>
    <row r="170" spans="1:101" s="303" customFormat="1" ht="12" x14ac:dyDescent="0.2">
      <c r="A170" s="416"/>
      <c r="B170" s="420"/>
      <c r="C170" s="304" t="s">
        <v>37</v>
      </c>
      <c r="D170" s="315">
        <f>CW136</f>
        <v>70.686666666666667</v>
      </c>
      <c r="E170" s="316">
        <f>IF(E169=$A$12,D170+($B$12*15),IF(E169=$A$13,D170+($B$13*15),IF(E169=$A$15,IF(D170+($B$15*15)&gt;100,100,D170+($B$15*15)),IF(E169=$A$14,IF(D170+($B$14*15)&gt;100,100,D170+($B$14*15)),IF(E169=$A$16,IF(D170+$B$16*15&gt;100,100,D170+$B$16*15),D170)))))</f>
        <v>70.686666666666667</v>
      </c>
      <c r="F170" s="316">
        <f t="shared" ref="F170" si="4678">IF(F169=$A$12,E170+($B$12*15),IF(F169=$A$13,E170+($B$13*15),IF(F169=$A$15,IF(E170+($B$15*15)&gt;100,100,E170+($B$15*15)),IF(F169=$A$14,IF(E170+($B$14*15)&gt;100,100,E170+($B$14*15)),IF(F169=$A$16,IF(E170+$B$16*15&gt;100,100,E170+$B$16*15),E170)))))</f>
        <v>68.75</v>
      </c>
      <c r="G170" s="316">
        <f t="shared" ref="G170" si="4679">IF(G169=$A$12,F170+($B$12*15),IF(G169=$A$13,F170+($B$13*15),IF(G169=$A$15,IF(F170+($B$15*15)&gt;100,100,F170+($B$15*15)),IF(G169=$A$14,IF(F170+($B$14*15)&gt;100,100,F170+($B$14*15)),IF(G169=$A$16,IF(F170+$B$16*15&gt;100,100,F170+$B$16*15),F170)))))</f>
        <v>66.813333333333333</v>
      </c>
      <c r="H170" s="316">
        <f t="shared" ref="H170" si="4680">IF(H169=$A$12,G170+($B$12*15),IF(H169=$A$13,G170+($B$13*15),IF(H169=$A$15,IF(G170+($B$15*15)&gt;100,100,G170+($B$15*15)),IF(H169=$A$14,IF(G170+($B$14*15)&gt;100,100,G170+($B$14*15)),IF(H169=$A$16,IF(G170+$B$16*15&gt;100,100,G170+$B$16*15),G170)))))</f>
        <v>64.876666666666665</v>
      </c>
      <c r="I170" s="316">
        <f t="shared" ref="I170" si="4681">IF(I169=$A$12,H170+($B$12*15),IF(I169=$A$13,H170+($B$13*15),IF(I169=$A$15,IF(H170+($B$15*15)&gt;100,100,H170+($B$15*15)),IF(I169=$A$14,IF(H170+($B$14*15)&gt;100,100,H170+($B$14*15)),IF(I169=$A$16,IF(H170+$B$16*15&gt;100,100,H170+$B$16*15),H170)))))</f>
        <v>62.953333333333333</v>
      </c>
      <c r="J170" s="316">
        <f t="shared" ref="J170" si="4682">IF(J169=$A$12,I170+($B$12*15),IF(J169=$A$13,I170+($B$13*15),IF(J169=$A$15,IF(I170+($B$15*15)&gt;100,100,I170+($B$15*15)),IF(J169=$A$14,IF(I170+($B$14*15)&gt;100,100,I170+($B$14*15)),IF(J169=$A$16,IF(I170+$B$16*15&gt;100,100,I170+$B$16*15),I170)))))</f>
        <v>61.03</v>
      </c>
      <c r="K170" s="316">
        <f t="shared" ref="K170" si="4683">IF(K169=$A$12,J170+($B$12*15),IF(K169=$A$13,J170+($B$13*15),IF(K169=$A$15,IF(J170+($B$15*15)&gt;100,100,J170+($B$15*15)),IF(K169=$A$14,IF(J170+($B$14*15)&gt;100,100,J170+($B$14*15)),IF(K169=$A$16,IF(J170+$B$16*15&gt;100,100,J170+$B$16*15),J170)))))</f>
        <v>59.106666666666669</v>
      </c>
      <c r="L170" s="316">
        <f t="shared" ref="L170" si="4684">IF(L169=$A$12,K170+($B$12*15),IF(L169=$A$13,K170+($B$13*15),IF(L169=$A$15,IF(K170+($B$15*15)&gt;100,100,K170+($B$15*15)),IF(L169=$A$14,IF(K170+($B$14*15)&gt;100,100,K170+($B$14*15)),IF(L169=$A$16,IF(K170+$B$16*15&gt;100,100,K170+$B$16*15),K170)))))</f>
        <v>57.17</v>
      </c>
      <c r="M170" s="316">
        <f t="shared" ref="M170" si="4685">IF(M169=$A$12,L170+($B$12*15),IF(M169=$A$13,L170+($B$13*15),IF(M169=$A$15,IF(L170+($B$15*15)&gt;100,100,L170+($B$15*15)),IF(M169=$A$14,IF(L170+($B$14*15)&gt;100,100,L170+($B$14*15)),IF(M169=$A$16,IF(L170+$B$16*15&gt;100,100,L170+$B$16*15),L170)))))</f>
        <v>55.233333333333334</v>
      </c>
      <c r="N170" s="316">
        <f t="shared" ref="N170" si="4686">IF(N169=$A$12,M170+($B$12*15),IF(N169=$A$13,M170+($B$13*15),IF(N169=$A$15,IF(M170+($B$15*15)&gt;100,100,M170+($B$15*15)),IF(N169=$A$14,IF(M170+($B$14*15)&gt;100,100,M170+($B$14*15)),IF(N169=$A$16,IF(M170+$B$16*15&gt;100,100,M170+$B$16*15),M170)))))</f>
        <v>53.296666666666667</v>
      </c>
      <c r="O170" s="316">
        <f t="shared" ref="O170" si="4687">IF(O169=$A$12,N170+($B$12*15),IF(O169=$A$13,N170+($B$13*15),IF(O169=$A$15,IF(N170+($B$15*15)&gt;100,100,N170+($B$15*15)),IF(O169=$A$14,IF(N170+($B$14*15)&gt;100,100,N170+($B$14*15)),IF(O169=$A$16,IF(N170+$B$16*15&gt;100,100,N170+$B$16*15),N170)))))</f>
        <v>51.373333333333335</v>
      </c>
      <c r="P170" s="316">
        <f t="shared" ref="P170" si="4688">IF(P169=$A$12,O170+($B$12*15),IF(P169=$A$13,O170+($B$13*15),IF(P169=$A$15,IF(O170+($B$15*15)&gt;100,100,O170+($B$15*15)),IF(P169=$A$14,IF(O170+($B$14*15)&gt;100,100,O170+($B$14*15)),IF(P169=$A$16,IF(O170+$B$16*15&gt;100,100,O170+$B$16*15),O170)))))</f>
        <v>49.45</v>
      </c>
      <c r="Q170" s="316">
        <f t="shared" ref="Q170" si="4689">IF(Q169=$A$12,P170+($B$12*15),IF(Q169=$A$13,P170+($B$13*15),IF(Q169=$A$15,IF(P170+($B$15*15)&gt;100,100,P170+($B$15*15)),IF(Q169=$A$14,IF(P170+($B$14*15)&gt;100,100,P170+($B$14*15)),IF(Q169=$A$16,IF(P170+$B$16*15&gt;100,100,P170+$B$16*15),P170)))))</f>
        <v>47.526666666666671</v>
      </c>
      <c r="R170" s="316">
        <f t="shared" ref="R170" si="4690">IF(R169=$A$12,Q170+($B$12*15),IF(R169=$A$13,Q170+($B$13*15),IF(R169=$A$15,IF(Q170+($B$15*15)&gt;100,100,Q170+($B$15*15)),IF(R169=$A$14,IF(Q170+($B$14*15)&gt;100,100,Q170+($B$14*15)),IF(R169=$A$16,IF(Q170+$B$16*15&gt;100,100,Q170+$B$16*15),Q170)))))</f>
        <v>45.59</v>
      </c>
      <c r="S170" s="316">
        <f t="shared" ref="S170" si="4691">IF(S169=$A$12,R170+($B$12*15),IF(S169=$A$13,R170+($B$13*15),IF(S169=$A$15,IF(R170+($B$15*15)&gt;100,100,R170+($B$15*15)),IF(S169=$A$14,IF(R170+($B$14*15)&gt;100,100,R170+($B$14*15)),IF(S169=$A$16,IF(R170+$B$16*15&gt;100,100,R170+$B$16*15),R170)))))</f>
        <v>43.653333333333336</v>
      </c>
      <c r="T170" s="316">
        <f t="shared" ref="T170" si="4692">IF(T169=$A$12,S170+($B$12*15),IF(T169=$A$13,S170+($B$13*15),IF(T169=$A$15,IF(S170+($B$15*15)&gt;100,100,S170+($B$15*15)),IF(T169=$A$14,IF(S170+($B$14*15)&gt;100,100,S170+($B$14*15)),IF(T169=$A$16,IF(S170+$B$16*15&gt;100,100,S170+$B$16*15),S170)))))</f>
        <v>41.716666666666669</v>
      </c>
      <c r="U170" s="316">
        <f t="shared" ref="U170" si="4693">IF(U169=$A$12,T170+($B$12*15),IF(U169=$A$13,T170+($B$13*15),IF(U169=$A$15,IF(T170+($B$15*15)&gt;100,100,T170+($B$15*15)),IF(U169=$A$14,IF(T170+($B$14*15)&gt;100,100,T170+($B$14*15)),IF(U169=$A$16,IF(T170+$B$16*15&gt;100,100,T170+$B$16*15),T170)))))</f>
        <v>39.793333333333337</v>
      </c>
      <c r="V170" s="316">
        <f t="shared" ref="V170" si="4694">IF(V169=$A$12,U170+($B$12*15),IF(V169=$A$13,U170+($B$13*15),IF(V169=$A$15,IF(U170+($B$15*15)&gt;100,100,U170+($B$15*15)),IF(V169=$A$14,IF(U170+($B$14*15)&gt;100,100,U170+($B$14*15)),IF(V169=$A$16,IF(U170+$B$16*15&gt;100,100,U170+$B$16*15),U170)))))</f>
        <v>37.870000000000005</v>
      </c>
      <c r="W170" s="316">
        <f t="shared" ref="W170" si="4695">IF(W169=$A$12,V170+($B$12*15),IF(W169=$A$13,V170+($B$13*15),IF(W169=$A$15,IF(V170+($B$15*15)&gt;100,100,V170+($B$15*15)),IF(W169=$A$14,IF(V170+($B$14*15)&gt;100,100,V170+($B$14*15)),IF(W169=$A$16,IF(V170+$B$16*15&gt;100,100,V170+$B$16*15),V170)))))</f>
        <v>35.946666666666673</v>
      </c>
      <c r="X170" s="316">
        <f t="shared" ref="X170" si="4696">IF(X169=$A$12,W170+($B$12*15),IF(X169=$A$13,W170+($B$13*15),IF(X169=$A$15,IF(W170+($B$15*15)&gt;100,100,W170+($B$15*15)),IF(X169=$A$14,IF(W170+($B$14*15)&gt;100,100,W170+($B$14*15)),IF(X169=$A$16,IF(W170+$B$16*15&gt;100,100,W170+$B$16*15),W170)))))</f>
        <v>34.010000000000005</v>
      </c>
      <c r="Y170" s="316">
        <f t="shared" ref="Y170" si="4697">IF(Y169=$A$12,X170+($B$12*15),IF(Y169=$A$13,X170+($B$13*15),IF(Y169=$A$15,IF(X170+($B$15*15)&gt;100,100,X170+($B$15*15)),IF(Y169=$A$14,IF(X170+($B$14*15)&gt;100,100,X170+($B$14*15)),IF(Y169=$A$16,IF(X170+$B$16*15&gt;100,100,X170+$B$16*15),X170)))))</f>
        <v>32.073333333333338</v>
      </c>
      <c r="Z170" s="316">
        <f t="shared" ref="Z170" si="4698">IF(Z169=$A$12,Y170+($B$12*15),IF(Z169=$A$13,Y170+($B$13*15),IF(Z169=$A$15,IF(Y170+($B$15*15)&gt;100,100,Y170+($B$15*15)),IF(Z169=$A$14,IF(Y170+($B$14*15)&gt;100,100,Y170+($B$14*15)),IF(Z169=$A$16,IF(Y170+$B$16*15&gt;100,100,Y170+$B$16*15),Y170)))))</f>
        <v>30.13666666666667</v>
      </c>
      <c r="AA170" s="316">
        <f t="shared" ref="AA170" si="4699">IF(AA169=$A$12,Z170+($B$12*15),IF(AA169=$A$13,Z170+($B$13*15),IF(AA169=$A$15,IF(Z170+($B$15*15)&gt;100,100,Z170+($B$15*15)),IF(AA169=$A$14,IF(Z170+($B$14*15)&gt;100,100,Z170+($B$14*15)),IF(AA169=$A$16,IF(Z170+$B$16*15&gt;100,100,Z170+$B$16*15),Z170)))))</f>
        <v>28.213333333333338</v>
      </c>
      <c r="AB170" s="316">
        <f t="shared" ref="AB170" si="4700">IF(AB169=$A$12,AA170+($B$12*15),IF(AB169=$A$13,AA170+($B$13*15),IF(AB169=$A$15,IF(AA170+($B$15*15)&gt;100,100,AA170+($B$15*15)),IF(AB169=$A$14,IF(AA170+($B$14*15)&gt;100,100,AA170+($B$14*15)),IF(AB169=$A$16,IF(AA170+$B$16*15&gt;100,100,AA170+$B$16*15),AA170)))))</f>
        <v>26.290000000000006</v>
      </c>
      <c r="AC170" s="316">
        <f t="shared" ref="AC170" si="4701">IF(AC169=$A$12,AB170+($B$12*15),IF(AC169=$A$13,AB170+($B$13*15),IF(AC169=$A$15,IF(AB170+($B$15*15)&gt;100,100,AB170+($B$15*15)),IF(AC169=$A$14,IF(AB170+($B$14*15)&gt;100,100,AB170+($B$14*15)),IF(AC169=$A$16,IF(AB170+$B$16*15&gt;100,100,AB170+$B$16*15),AB170)))))</f>
        <v>24.366666666666674</v>
      </c>
      <c r="AD170" s="316">
        <f t="shared" ref="AD170" si="4702">IF(AD169=$A$12,AC170+($B$12*15),IF(AD169=$A$13,AC170+($B$13*15),IF(AD169=$A$15,IF(AC170+($B$15*15)&gt;100,100,AC170+($B$15*15)),IF(AD169=$A$14,IF(AC170+($B$14*15)&gt;100,100,AC170+($B$14*15)),IF(AD169=$A$16,IF(AC170+$B$16*15&gt;100,100,AC170+$B$16*15),AC170)))))</f>
        <v>22.430000000000007</v>
      </c>
      <c r="AE170" s="316">
        <f t="shared" ref="AE170" si="4703">IF(AE169=$A$12,AD170+($B$12*15),IF(AE169=$A$13,AD170+($B$13*15),IF(AE169=$A$15,IF(AD170+($B$15*15)&gt;100,100,AD170+($B$15*15)),IF(AE169=$A$14,IF(AD170+($B$14*15)&gt;100,100,AD170+($B$14*15)),IF(AE169=$A$16,IF(AD170+$B$16*15&gt;100,100,AD170+$B$16*15),AD170)))))</f>
        <v>20.493333333333339</v>
      </c>
      <c r="AF170" s="316">
        <f t="shared" ref="AF170" si="4704">IF(AF169=$A$12,AE170+($B$12*15),IF(AF169=$A$13,AE170+($B$13*15),IF(AF169=$A$15,IF(AE170+($B$15*15)&gt;100,100,AE170+($B$15*15)),IF(AF169=$A$14,IF(AE170+($B$14*15)&gt;100,100,AE170+($B$14*15)),IF(AF169=$A$16,IF(AE170+$B$16*15&gt;100,100,AE170+$B$16*15),AE170)))))</f>
        <v>18.556666666666672</v>
      </c>
      <c r="AG170" s="316">
        <f t="shared" ref="AG170" si="4705">IF(AG169=$A$12,AF170+($B$12*15),IF(AG169=$A$13,AF170+($B$13*15),IF(AG169=$A$15,IF(AF170+($B$15*15)&gt;100,100,AF170+($B$15*15)),IF(AG169=$A$14,IF(AF170+($B$14*15)&gt;100,100,AF170+($B$14*15)),IF(AG169=$A$16,IF(AF170+$B$16*15&gt;100,100,AF170+$B$16*15),AF170)))))</f>
        <v>16.63333333333334</v>
      </c>
      <c r="AH170" s="316">
        <f t="shared" ref="AH170" si="4706">IF(AH169=$A$12,AG170+($B$12*15),IF(AH169=$A$13,AG170+($B$13*15),IF(AH169=$A$15,IF(AG170+($B$15*15)&gt;100,100,AG170+($B$15*15)),IF(AH169=$A$14,IF(AG170+($B$14*15)&gt;100,100,AG170+($B$14*15)),IF(AH169=$A$16,IF(AG170+$B$16*15&gt;100,100,AG170+$B$16*15),AG170)))))</f>
        <v>14.710000000000006</v>
      </c>
      <c r="AI170" s="316">
        <f t="shared" ref="AI170" si="4707">IF(AI169=$A$12,AH170+($B$12*15),IF(AI169=$A$13,AH170+($B$13*15),IF(AI169=$A$15,IF(AH170+($B$15*15)&gt;100,100,AH170+($B$15*15)),IF(AI169=$A$14,IF(AH170+($B$14*15)&gt;100,100,AH170+($B$14*15)),IF(AI169=$A$16,IF(AH170+$B$16*15&gt;100,100,AH170+$B$16*15),AH170)))))</f>
        <v>29.710000000000008</v>
      </c>
      <c r="AJ170" s="316">
        <f t="shared" ref="AJ170" si="4708">IF(AJ169=$A$12,AI170+($B$12*15),IF(AJ169=$A$13,AI170+($B$13*15),IF(AJ169=$A$15,IF(AI170+($B$15*15)&gt;100,100,AI170+($B$15*15)),IF(AJ169=$A$14,IF(AI170+($B$14*15)&gt;100,100,AI170+($B$14*15)),IF(AJ169=$A$16,IF(AI170+$B$16*15&gt;100,100,AI170+$B$16*15),AI170)))))</f>
        <v>44.710000000000008</v>
      </c>
      <c r="AK170" s="316">
        <f t="shared" ref="AK170" si="4709">IF(AK169=$A$12,AJ170+($B$12*15),IF(AK169=$A$13,AJ170+($B$13*15),IF(AK169=$A$15,IF(AJ170+($B$15*15)&gt;100,100,AJ170+($B$15*15)),IF(AK169=$A$14,IF(AJ170+($B$14*15)&gt;100,100,AJ170+($B$14*15)),IF(AK169=$A$16,IF(AJ170+$B$16*15&gt;100,100,AJ170+$B$16*15),AJ170)))))</f>
        <v>59.710000000000008</v>
      </c>
      <c r="AL170" s="316">
        <f t="shared" ref="AL170" si="4710">IF(AL169=$A$12,AK170+($B$12*15),IF(AL169=$A$13,AK170+($B$13*15),IF(AL169=$A$15,IF(AK170+($B$15*15)&gt;100,100,AK170+($B$15*15)),IF(AL169=$A$14,IF(AK170+($B$14*15)&gt;100,100,AK170+($B$14*15)),IF(AL169=$A$16,IF(AK170+$B$16*15&gt;100,100,AK170+$B$16*15),AK170)))))</f>
        <v>74.710000000000008</v>
      </c>
      <c r="AM170" s="316">
        <f t="shared" ref="AM170" si="4711">IF(AM169=$A$12,AL170+($B$12*15),IF(AM169=$A$13,AL170+($B$13*15),IF(AM169=$A$15,IF(AL170+($B$15*15)&gt;100,100,AL170+($B$15*15)),IF(AM169=$A$14,IF(AL170+($B$14*15)&gt;100,100,AL170+($B$14*15)),IF(AM169=$A$16,IF(AL170+$B$16*15&gt;100,100,AL170+$B$16*15),AL170)))))</f>
        <v>72.786666666666676</v>
      </c>
      <c r="AN170" s="316">
        <f t="shared" ref="AN170" si="4712">IF(AN169=$A$12,AM170+($B$12*15),IF(AN169=$A$13,AM170+($B$13*15),IF(AN169=$A$15,IF(AM170+($B$15*15)&gt;100,100,AM170+($B$15*15)),IF(AN169=$A$14,IF(AM170+($B$14*15)&gt;100,100,AM170+($B$14*15)),IF(AN169=$A$16,IF(AM170+$B$16*15&gt;100,100,AM170+$B$16*15),AM170)))))</f>
        <v>70.850000000000009</v>
      </c>
      <c r="AO170" s="316">
        <f t="shared" ref="AO170" si="4713">IF(AO169=$A$12,AN170+($B$12*15),IF(AO169=$A$13,AN170+($B$13*15),IF(AO169=$A$15,IF(AN170+($B$15*15)&gt;100,100,AN170+($B$15*15)),IF(AO169=$A$14,IF(AN170+($B$14*15)&gt;100,100,AN170+($B$14*15)),IF(AO169=$A$16,IF(AN170+$B$16*15&gt;100,100,AN170+$B$16*15),AN170)))))</f>
        <v>68.913333333333341</v>
      </c>
      <c r="AP170" s="316">
        <f t="shared" ref="AP170" si="4714">IF(AP169=$A$12,AO170+($B$12*15),IF(AP169=$A$13,AO170+($B$13*15),IF(AP169=$A$15,IF(AO170+($B$15*15)&gt;100,100,AO170+($B$15*15)),IF(AP169=$A$14,IF(AO170+($B$14*15)&gt;100,100,AO170+($B$14*15)),IF(AP169=$A$16,IF(AO170+$B$16*15&gt;100,100,AO170+$B$16*15),AO170)))))</f>
        <v>66.976666666666674</v>
      </c>
      <c r="AQ170" s="316">
        <f t="shared" ref="AQ170" si="4715">IF(AQ169=$A$12,AP170+($B$12*15),IF(AQ169=$A$13,AP170+($B$13*15),IF(AQ169=$A$15,IF(AP170+($B$15*15)&gt;100,100,AP170+($B$15*15)),IF(AQ169=$A$14,IF(AP170+($B$14*15)&gt;100,100,AP170+($B$14*15)),IF(AQ169=$A$16,IF(AP170+$B$16*15&gt;100,100,AP170+$B$16*15),AP170)))))</f>
        <v>65.053333333333342</v>
      </c>
      <c r="AR170" s="316">
        <f t="shared" ref="AR170" si="4716">IF(AR169=$A$12,AQ170+($B$12*15),IF(AR169=$A$13,AQ170+($B$13*15),IF(AR169=$A$15,IF(AQ170+($B$15*15)&gt;100,100,AQ170+($B$15*15)),IF(AR169=$A$14,IF(AQ170+($B$14*15)&gt;100,100,AQ170+($B$14*15)),IF(AR169=$A$16,IF(AQ170+$B$16*15&gt;100,100,AQ170+$B$16*15),AQ170)))))</f>
        <v>63.13000000000001</v>
      </c>
      <c r="AS170" s="316">
        <f t="shared" ref="AS170" si="4717">IF(AS169=$A$12,AR170+($B$12*15),IF(AS169=$A$13,AR170+($B$13*15),IF(AS169=$A$15,IF(AR170+($B$15*15)&gt;100,100,AR170+($B$15*15)),IF(AS169=$A$14,IF(AR170+($B$14*15)&gt;100,100,AR170+($B$14*15)),IF(AS169=$A$16,IF(AR170+$B$16*15&gt;100,100,AR170+$B$16*15),AR170)))))</f>
        <v>61.206666666666678</v>
      </c>
      <c r="AT170" s="316">
        <f t="shared" ref="AT170" si="4718">IF(AT169=$A$12,AS170+($B$12*15),IF(AT169=$A$13,AS170+($B$13*15),IF(AT169=$A$15,IF(AS170+($B$15*15)&gt;100,100,AS170+($B$15*15)),IF(AT169=$A$14,IF(AS170+($B$14*15)&gt;100,100,AS170+($B$14*15)),IF(AT169=$A$16,IF(AS170+$B$16*15&gt;100,100,AS170+$B$16*15),AS170)))))</f>
        <v>59.27000000000001</v>
      </c>
      <c r="AU170" s="316">
        <f t="shared" ref="AU170" si="4719">IF(AU169=$A$12,AT170+($B$12*15),IF(AU169=$A$13,AT170+($B$13*15),IF(AU169=$A$15,IF(AT170+($B$15*15)&gt;100,100,AT170+($B$15*15)),IF(AU169=$A$14,IF(AT170+($B$14*15)&gt;100,100,AT170+($B$14*15)),IF(AU169=$A$16,IF(AT170+$B$16*15&gt;100,100,AT170+$B$16*15),AT170)))))</f>
        <v>57.333333333333343</v>
      </c>
      <c r="AV170" s="316">
        <f t="shared" ref="AV170" si="4720">IF(AV169=$A$12,AU170+($B$12*15),IF(AV169=$A$13,AU170+($B$13*15),IF(AV169=$A$15,IF(AU170+($B$15*15)&gt;100,100,AU170+($B$15*15)),IF(AV169=$A$14,IF(AU170+($B$14*15)&gt;100,100,AU170+($B$14*15)),IF(AV169=$A$16,IF(AU170+$B$16*15&gt;100,100,AU170+$B$16*15),AU170)))))</f>
        <v>55.396666666666675</v>
      </c>
      <c r="AW170" s="316">
        <f t="shared" ref="AW170" si="4721">IF(AW169=$A$12,AV170+($B$12*15),IF(AW169=$A$13,AV170+($B$13*15),IF(AW169=$A$15,IF(AV170+($B$15*15)&gt;100,100,AV170+($B$15*15)),IF(AW169=$A$14,IF(AV170+($B$14*15)&gt;100,100,AV170+($B$14*15)),IF(AW169=$A$16,IF(AV170+$B$16*15&gt;100,100,AV170+$B$16*15),AV170)))))</f>
        <v>53.473333333333343</v>
      </c>
      <c r="AX170" s="316">
        <f t="shared" ref="AX170" si="4722">IF(AX169=$A$12,AW170+($B$12*15),IF(AX169=$A$13,AW170+($B$13*15),IF(AX169=$A$15,IF(AW170+($B$15*15)&gt;100,100,AW170+($B$15*15)),IF(AX169=$A$14,IF(AW170+($B$14*15)&gt;100,100,AW170+($B$14*15)),IF(AX169=$A$16,IF(AW170+$B$16*15&gt;100,100,AW170+$B$16*15),AW170)))))</f>
        <v>51.550000000000011</v>
      </c>
      <c r="AY170" s="316">
        <f t="shared" ref="AY170" si="4723">IF(AY169=$A$12,AX170+($B$12*15),IF(AY169=$A$13,AX170+($B$13*15),IF(AY169=$A$15,IF(AX170+($B$15*15)&gt;100,100,AX170+($B$15*15)),IF(AY169=$A$14,IF(AX170+($B$14*15)&gt;100,100,AX170+($B$14*15)),IF(AY169=$A$16,IF(AX170+$B$16*15&gt;100,100,AX170+$B$16*15),AX170)))))</f>
        <v>49.626666666666679</v>
      </c>
      <c r="AZ170" s="316">
        <f t="shared" ref="AZ170" si="4724">IF(AZ169=$A$12,AY170+($B$12*15),IF(AZ169=$A$13,AY170+($B$13*15),IF(AZ169=$A$15,IF(AY170+($B$15*15)&gt;100,100,AY170+($B$15*15)),IF(AZ169=$A$14,IF(AY170+($B$14*15)&gt;100,100,AY170+($B$14*15)),IF(AZ169=$A$16,IF(AY170+$B$16*15&gt;100,100,AY170+$B$16*15),AY170)))))</f>
        <v>47.690000000000012</v>
      </c>
      <c r="BA170" s="316">
        <f t="shared" ref="BA170" si="4725">IF(BA169=$A$12,AZ170+($B$12*15),IF(BA169=$A$13,AZ170+($B$13*15),IF(BA169=$A$15,IF(AZ170+($B$15*15)&gt;100,100,AZ170+($B$15*15)),IF(BA169=$A$14,IF(AZ170+($B$14*15)&gt;100,100,AZ170+($B$14*15)),IF(BA169=$A$16,IF(AZ170+$B$16*15&gt;100,100,AZ170+$B$16*15),AZ170)))))</f>
        <v>45.753333333333345</v>
      </c>
      <c r="BB170" s="316">
        <f t="shared" ref="BB170" si="4726">IF(BB169=$A$12,BA170+($B$12*15),IF(BB169=$A$13,BA170+($B$13*15),IF(BB169=$A$15,IF(BA170+($B$15*15)&gt;100,100,BA170+($B$15*15)),IF(BB169=$A$14,IF(BA170+($B$14*15)&gt;100,100,BA170+($B$14*15)),IF(BB169=$A$16,IF(BA170+$B$16*15&gt;100,100,BA170+$B$16*15),BA170)))))</f>
        <v>43.816666666666677</v>
      </c>
      <c r="BC170" s="316">
        <f t="shared" ref="BC170" si="4727">IF(BC169=$A$12,BB170+($B$12*15),IF(BC169=$A$13,BB170+($B$13*15),IF(BC169=$A$15,IF(BB170+($B$15*15)&gt;100,100,BB170+($B$15*15)),IF(BC169=$A$14,IF(BB170+($B$14*15)&gt;100,100,BB170+($B$14*15)),IF(BC169=$A$16,IF(BB170+$B$16*15&gt;100,100,BB170+$B$16*15),BB170)))))</f>
        <v>41.893333333333345</v>
      </c>
      <c r="BD170" s="316">
        <f t="shared" ref="BD170" si="4728">IF(BD169=$A$12,BC170+($B$12*15),IF(BD169=$A$13,BC170+($B$13*15),IF(BD169=$A$15,IF(BC170+($B$15*15)&gt;100,100,BC170+($B$15*15)),IF(BD169=$A$14,IF(BC170+($B$14*15)&gt;100,100,BC170+($B$14*15)),IF(BD169=$A$16,IF(BC170+$B$16*15&gt;100,100,BC170+$B$16*15),BC170)))))</f>
        <v>39.970000000000013</v>
      </c>
      <c r="BE170" s="316">
        <f t="shared" ref="BE170" si="4729">IF(BE169=$A$12,BD170+($B$12*15),IF(BE169=$A$13,BD170+($B$13*15),IF(BE169=$A$15,IF(BD170+($B$15*15)&gt;100,100,BD170+($B$15*15)),IF(BE169=$A$14,IF(BD170+($B$14*15)&gt;100,100,BD170+($B$14*15)),IF(BE169=$A$16,IF(BD170+$B$16*15&gt;100,100,BD170+$B$16*15),BD170)))))</f>
        <v>38.046666666666681</v>
      </c>
      <c r="BF170" s="316">
        <f t="shared" ref="BF170" si="4730">IF(BF169=$A$12,BE170+($B$12*15),IF(BF169=$A$13,BE170+($B$13*15),IF(BF169=$A$15,IF(BE170+($B$15*15)&gt;100,100,BE170+($B$15*15)),IF(BF169=$A$14,IF(BE170+($B$14*15)&gt;100,100,BE170+($B$14*15)),IF(BF169=$A$16,IF(BE170+$B$16*15&gt;100,100,BE170+$B$16*15),BE170)))))</f>
        <v>36.110000000000014</v>
      </c>
      <c r="BG170" s="316">
        <f t="shared" ref="BG170" si="4731">IF(BG169=$A$12,BF170+($B$12*15),IF(BG169=$A$13,BF170+($B$13*15),IF(BG169=$A$15,IF(BF170+($B$15*15)&gt;100,100,BF170+($B$15*15)),IF(BG169=$A$14,IF(BF170+($B$14*15)&gt;100,100,BF170+($B$14*15)),IF(BG169=$A$16,IF(BF170+$B$16*15&gt;100,100,BF170+$B$16*15),BF170)))))</f>
        <v>34.173333333333346</v>
      </c>
      <c r="BH170" s="316">
        <f t="shared" ref="BH170" si="4732">IF(BH169=$A$12,BG170+($B$12*15),IF(BH169=$A$13,BG170+($B$13*15),IF(BH169=$A$15,IF(BG170+($B$15*15)&gt;100,100,BG170+($B$15*15)),IF(BH169=$A$14,IF(BG170+($B$14*15)&gt;100,100,BG170+($B$14*15)),IF(BH169=$A$16,IF(BG170+$B$16*15&gt;100,100,BG170+$B$16*15),BG170)))))</f>
        <v>32.236666666666679</v>
      </c>
      <c r="BI170" s="316">
        <f t="shared" ref="BI170" si="4733">IF(BI169=$A$12,BH170+($B$12*15),IF(BI169=$A$13,BH170+($B$13*15),IF(BI169=$A$15,IF(BH170+($B$15*15)&gt;100,100,BH170+($B$15*15)),IF(BI169=$A$14,IF(BH170+($B$14*15)&gt;100,100,BH170+($B$14*15)),IF(BI169=$A$16,IF(BH170+$B$16*15&gt;100,100,BH170+$B$16*15),BH170)))))</f>
        <v>30.313333333333347</v>
      </c>
      <c r="BJ170" s="316">
        <f t="shared" ref="BJ170" si="4734">IF(BJ169=$A$12,BI170+($B$12*15),IF(BJ169=$A$13,BI170+($B$13*15),IF(BJ169=$A$15,IF(BI170+($B$15*15)&gt;100,100,BI170+($B$15*15)),IF(BJ169=$A$14,IF(BI170+($B$14*15)&gt;100,100,BI170+($B$14*15)),IF(BJ169=$A$16,IF(BI170+$B$16*15&gt;100,100,BI170+$B$16*15),BI170)))))</f>
        <v>28.390000000000015</v>
      </c>
      <c r="BK170" s="316">
        <f t="shared" ref="BK170" si="4735">IF(BK169=$A$12,BJ170+($B$12*15),IF(BK169=$A$13,BJ170+($B$13*15),IF(BK169=$A$15,IF(BJ170+($B$15*15)&gt;100,100,BJ170+($B$15*15)),IF(BK169=$A$14,IF(BJ170+($B$14*15)&gt;100,100,BJ170+($B$14*15)),IF(BK169=$A$16,IF(BJ170+$B$16*15&gt;100,100,BJ170+$B$16*15),BJ170)))))</f>
        <v>26.466666666666683</v>
      </c>
      <c r="BL170" s="316">
        <f t="shared" ref="BL170" si="4736">IF(BL169=$A$12,BK170+($B$12*15),IF(BL169=$A$13,BK170+($B$13*15),IF(BL169=$A$15,IF(BK170+($B$15*15)&gt;100,100,BK170+($B$15*15)),IF(BL169=$A$14,IF(BK170+($B$14*15)&gt;100,100,BK170+($B$14*15)),IF(BL169=$A$16,IF(BK170+$B$16*15&gt;100,100,BK170+$B$16*15),BK170)))))</f>
        <v>24.530000000000015</v>
      </c>
      <c r="BM170" s="316">
        <f t="shared" ref="BM170" si="4737">IF(BM169=$A$12,BL170+($B$12*15),IF(BM169=$A$13,BL170+($B$13*15),IF(BM169=$A$15,IF(BL170+($B$15*15)&gt;100,100,BL170+($B$15*15)),IF(BM169=$A$14,IF(BL170+($B$14*15)&gt;100,100,BL170+($B$14*15)),IF(BM169=$A$16,IF(BL170+$B$16*15&gt;100,100,BL170+$B$16*15),BL170)))))</f>
        <v>22.593333333333348</v>
      </c>
      <c r="BN170" s="316">
        <f t="shared" ref="BN170" si="4738">IF(BN169=$A$12,BM170+($B$12*15),IF(BN169=$A$13,BM170+($B$13*15),IF(BN169=$A$15,IF(BM170+($B$15*15)&gt;100,100,BM170+($B$15*15)),IF(BN169=$A$14,IF(BM170+($B$14*15)&gt;100,100,BM170+($B$14*15)),IF(BN169=$A$16,IF(BM170+$B$16*15&gt;100,100,BM170+$B$16*15),BM170)))))</f>
        <v>20.65666666666668</v>
      </c>
      <c r="BO170" s="316">
        <f t="shared" ref="BO170" si="4739">IF(BO169=$A$12,BN170+($B$12*15),IF(BO169=$A$13,BN170+($B$13*15),IF(BO169=$A$15,IF(BN170+($B$15*15)&gt;100,100,BN170+($B$15*15)),IF(BO169=$A$14,IF(BN170+($B$14*15)&gt;100,100,BN170+($B$14*15)),IF(BO169=$A$16,IF(BN170+$B$16*15&gt;100,100,BN170+$B$16*15),BN170)))))</f>
        <v>18.733333333333348</v>
      </c>
      <c r="BP170" s="316">
        <f t="shared" ref="BP170" si="4740">IF(BP169=$A$12,BO170+($B$12*15),IF(BP169=$A$13,BO170+($B$13*15),IF(BP169=$A$15,IF(BO170+($B$15*15)&gt;100,100,BO170+($B$15*15)),IF(BP169=$A$14,IF(BO170+($B$14*15)&gt;100,100,BO170+($B$14*15)),IF(BP169=$A$16,IF(BO170+$B$16*15&gt;100,100,BO170+$B$16*15),BO170)))))</f>
        <v>16.810000000000016</v>
      </c>
      <c r="BQ170" s="316">
        <f t="shared" ref="BQ170" si="4741">IF(BQ169=$A$12,BP170+($B$12*15),IF(BQ169=$A$13,BP170+($B$13*15),IF(BQ169=$A$15,IF(BP170+($B$15*15)&gt;100,100,BP170+($B$15*15)),IF(BQ169=$A$14,IF(BP170+($B$14*15)&gt;100,100,BP170+($B$14*15)),IF(BQ169=$A$16,IF(BP170+$B$16*15&gt;100,100,BP170+$B$16*15),BP170)))))</f>
        <v>31.810000000000016</v>
      </c>
      <c r="BR170" s="316">
        <f t="shared" ref="BR170" si="4742">IF(BR169=$A$12,BQ170+($B$12*15),IF(BR169=$A$13,BQ170+($B$13*15),IF(BR169=$A$15,IF(BQ170+($B$15*15)&gt;100,100,BQ170+($B$15*15)),IF(BR169=$A$14,IF(BQ170+($B$14*15)&gt;100,100,BQ170+($B$14*15)),IF(BR169=$A$16,IF(BQ170+$B$16*15&gt;100,100,BQ170+$B$16*15),BQ170)))))</f>
        <v>46.810000000000016</v>
      </c>
      <c r="BS170" s="316">
        <f t="shared" ref="BS170" si="4743">IF(BS169=$A$12,BR170+($B$12*15),IF(BS169=$A$13,BR170+($B$13*15),IF(BS169=$A$15,IF(BR170+($B$15*15)&gt;100,100,BR170+($B$15*15)),IF(BS169=$A$14,IF(BR170+($B$14*15)&gt;100,100,BR170+($B$14*15)),IF(BS169=$A$16,IF(BR170+$B$16*15&gt;100,100,BR170+$B$16*15),BR170)))))</f>
        <v>61.810000000000016</v>
      </c>
      <c r="BT170" s="316">
        <f t="shared" ref="BT170" si="4744">IF(BT169=$A$12,BS170+($B$12*15),IF(BT169=$A$13,BS170+($B$13*15),IF(BT169=$A$15,IF(BS170+($B$15*15)&gt;100,100,BS170+($B$15*15)),IF(BT169=$A$14,IF(BS170+($B$14*15)&gt;100,100,BS170+($B$14*15)),IF(BT169=$A$16,IF(BS170+$B$16*15&gt;100,100,BS170+$B$16*15),BS170)))))</f>
        <v>76.810000000000016</v>
      </c>
      <c r="BU170" s="316">
        <f t="shared" ref="BU170" si="4745">IF(BU169=$A$12,BT170+($B$12*15),IF(BU169=$A$13,BT170+($B$13*15),IF(BU169=$A$15,IF(BT170+($B$15*15)&gt;100,100,BT170+($B$15*15)),IF(BU169=$A$14,IF(BT170+($B$14*15)&gt;100,100,BT170+($B$14*15)),IF(BU169=$A$16,IF(BT170+$B$16*15&gt;100,100,BT170+$B$16*15),BT170)))))</f>
        <v>74.886666666666684</v>
      </c>
      <c r="BV170" s="316">
        <f t="shared" ref="BV170" si="4746">IF(BV169=$A$12,BU170+($B$12*15),IF(BV169=$A$13,BU170+($B$13*15),IF(BV169=$A$15,IF(BU170+($B$15*15)&gt;100,100,BU170+($B$15*15)),IF(BV169=$A$14,IF(BU170+($B$14*15)&gt;100,100,BU170+($B$14*15)),IF(BV169=$A$16,IF(BU170+$B$16*15&gt;100,100,BU170+$B$16*15),BU170)))))</f>
        <v>72.950000000000017</v>
      </c>
      <c r="BW170" s="316">
        <f t="shared" ref="BW170" si="4747">IF(BW169=$A$12,BV170+($B$12*15),IF(BW169=$A$13,BV170+($B$13*15),IF(BW169=$A$15,IF(BV170+($B$15*15)&gt;100,100,BV170+($B$15*15)),IF(BW169=$A$14,IF(BV170+($B$14*15)&gt;100,100,BV170+($B$14*15)),IF(BW169=$A$16,IF(BV170+$B$16*15&gt;100,100,BV170+$B$16*15),BV170)))))</f>
        <v>71.01333333333335</v>
      </c>
      <c r="BX170" s="316">
        <f t="shared" ref="BX170" si="4748">IF(BX169=$A$12,BW170+($B$12*15),IF(BX169=$A$13,BW170+($B$13*15),IF(BX169=$A$15,IF(BW170+($B$15*15)&gt;100,100,BW170+($B$15*15)),IF(BX169=$A$14,IF(BW170+($B$14*15)&gt;100,100,BW170+($B$14*15)),IF(BX169=$A$16,IF(BW170+$B$16*15&gt;100,100,BW170+$B$16*15),BW170)))))</f>
        <v>69.076666666666682</v>
      </c>
      <c r="BY170" s="316">
        <f t="shared" ref="BY170" si="4749">IF(BY169=$A$12,BX170+($B$12*15),IF(BY169=$A$13,BX170+($B$13*15),IF(BY169=$A$15,IF(BX170+($B$15*15)&gt;100,100,BX170+($B$15*15)),IF(BY169=$A$14,IF(BX170+($B$14*15)&gt;100,100,BX170+($B$14*15)),IF(BY169=$A$16,IF(BX170+$B$16*15&gt;100,100,BX170+$B$16*15),BX170)))))</f>
        <v>69.076666666666682</v>
      </c>
      <c r="BZ170" s="316">
        <f t="shared" ref="BZ170" si="4750">IF(BZ169=$A$12,BY170+($B$12*15),IF(BZ169=$A$13,BY170+($B$13*15),IF(BZ169=$A$15,IF(BY170+($B$15*15)&gt;100,100,BY170+($B$15*15)),IF(BZ169=$A$14,IF(BY170+($B$14*15)&gt;100,100,BY170+($B$14*15)),IF(BZ169=$A$16,IF(BY170+$B$16*15&gt;100,100,BY170+$B$16*15),BY170)))))</f>
        <v>69.076666666666682</v>
      </c>
      <c r="CA170" s="316">
        <f t="shared" ref="CA170" si="4751">IF(CA169=$A$12,BZ170+($B$12*15),IF(CA169=$A$13,BZ170+($B$13*15),IF(CA169=$A$15,IF(BZ170+($B$15*15)&gt;100,100,BZ170+($B$15*15)),IF(CA169=$A$14,IF(BZ170+($B$14*15)&gt;100,100,BZ170+($B$14*15)),IF(CA169=$A$16,IF(BZ170+$B$16*15&gt;100,100,BZ170+$B$16*15),BZ170)))))</f>
        <v>69.076666666666682</v>
      </c>
      <c r="CB170" s="316">
        <f t="shared" ref="CB170" si="4752">IF(CB169=$A$12,CA170+($B$12*15),IF(CB169=$A$13,CA170+($B$13*15),IF(CB169=$A$15,IF(CA170+($B$15*15)&gt;100,100,CA170+($B$15*15)),IF(CB169=$A$14,IF(CA170+($B$14*15)&gt;100,100,CA170+($B$14*15)),IF(CB169=$A$16,IF(CA170+$B$16*15&gt;100,100,CA170+$B$16*15),CA170)))))</f>
        <v>69.076666666666682</v>
      </c>
      <c r="CC170" s="316">
        <f t="shared" ref="CC170" si="4753">IF(CC169=$A$12,CB170+($B$12*15),IF(CC169=$A$13,CB170+($B$13*15),IF(CC169=$A$15,IF(CB170+($B$15*15)&gt;100,100,CB170+($B$15*15)),IF(CC169=$A$14,IF(CB170+($B$14*15)&gt;100,100,CB170+($B$14*15)),IF(CC169=$A$16,IF(CB170+$B$16*15&gt;100,100,CB170+$B$16*15),CB170)))))</f>
        <v>69.076666666666682</v>
      </c>
      <c r="CD170" s="316">
        <f t="shared" ref="CD170" si="4754">IF(CD169=$A$12,CC170+($B$12*15),IF(CD169=$A$13,CC170+($B$13*15),IF(CD169=$A$15,IF(CC170+($B$15*15)&gt;100,100,CC170+($B$15*15)),IF(CD169=$A$14,IF(CC170+($B$14*15)&gt;100,100,CC170+($B$14*15)),IF(CD169=$A$16,IF(CC170+$B$16*15&gt;100,100,CC170+$B$16*15),CC170)))))</f>
        <v>69.076666666666682</v>
      </c>
      <c r="CE170" s="316">
        <f t="shared" ref="CE170" si="4755">IF(CE169=$A$12,CD170+($B$12*15),IF(CE169=$A$13,CD170+($B$13*15),IF(CE169=$A$15,IF(CD170+($B$15*15)&gt;100,100,CD170+($B$15*15)),IF(CE169=$A$14,IF(CD170+($B$14*15)&gt;100,100,CD170+($B$14*15)),IF(CE169=$A$16,IF(CD170+$B$16*15&gt;100,100,CD170+$B$16*15),CD170)))))</f>
        <v>69.076666666666682</v>
      </c>
      <c r="CF170" s="316">
        <f t="shared" ref="CF170" si="4756">IF(CF169=$A$12,CE170+($B$12*15),IF(CF169=$A$13,CE170+($B$13*15),IF(CF169=$A$15,IF(CE170+($B$15*15)&gt;100,100,CE170+($B$15*15)),IF(CF169=$A$14,IF(CE170+($B$14*15)&gt;100,100,CE170+($B$14*15)),IF(CF169=$A$16,IF(CE170+$B$16*15&gt;100,100,CE170+$B$16*15),CE170)))))</f>
        <v>69.076666666666682</v>
      </c>
      <c r="CG170" s="316">
        <f t="shared" ref="CG170" si="4757">IF(CG169=$A$12,CF170+($B$12*15),IF(CG169=$A$13,CF170+($B$13*15),IF(CG169=$A$15,IF(CF170+($B$15*15)&gt;100,100,CF170+($B$15*15)),IF(CG169=$A$14,IF(CF170+($B$14*15)&gt;100,100,CF170+($B$14*15)),IF(CG169=$A$16,IF(CF170+$B$16*15&gt;100,100,CF170+$B$16*15),CF170)))))</f>
        <v>69.076666666666682</v>
      </c>
      <c r="CH170" s="316">
        <f t="shared" ref="CH170" si="4758">IF(CH169=$A$12,CG170+($B$12*15),IF(CH169=$A$13,CG170+($B$13*15),IF(CH169=$A$15,IF(CG170+($B$15*15)&gt;100,100,CG170+($B$15*15)),IF(CH169=$A$14,IF(CG170+($B$14*15)&gt;100,100,CG170+($B$14*15)),IF(CH169=$A$16,IF(CG170+$B$16*15&gt;100,100,CG170+$B$16*15),CG170)))))</f>
        <v>69.076666666666682</v>
      </c>
      <c r="CI170" s="316">
        <f t="shared" ref="CI170" si="4759">IF(CI169=$A$12,CH170+($B$12*15),IF(CI169=$A$13,CH170+($B$13*15),IF(CI169=$A$15,IF(CH170+($B$15*15)&gt;100,100,CH170+($B$15*15)),IF(CI169=$A$14,IF(CH170+($B$14*15)&gt;100,100,CH170+($B$14*15)),IF(CI169=$A$16,IF(CH170+$B$16*15&gt;100,100,CH170+$B$16*15),CH170)))))</f>
        <v>69.076666666666682</v>
      </c>
      <c r="CJ170" s="316">
        <f t="shared" ref="CJ170" si="4760">IF(CJ169=$A$12,CI170+($B$12*15),IF(CJ169=$A$13,CI170+($B$13*15),IF(CJ169=$A$15,IF(CI170+($B$15*15)&gt;100,100,CI170+($B$15*15)),IF(CJ169=$A$14,IF(CI170+($B$14*15)&gt;100,100,CI170+($B$14*15)),IF(CJ169=$A$16,IF(CI170+$B$16*15&gt;100,100,CI170+$B$16*15),CI170)))))</f>
        <v>69.076666666666682</v>
      </c>
      <c r="CK170" s="316">
        <f t="shared" ref="CK170" si="4761">IF(CK169=$A$12,CJ170+($B$12*15),IF(CK169=$A$13,CJ170+($B$13*15),IF(CK169=$A$15,IF(CJ170+($B$15*15)&gt;100,100,CJ170+($B$15*15)),IF(CK169=$A$14,IF(CJ170+($B$14*15)&gt;100,100,CJ170+($B$14*15)),IF(CK169=$A$16,IF(CJ170+$B$16*15&gt;100,100,CJ170+$B$16*15),CJ170)))))</f>
        <v>69.076666666666682</v>
      </c>
      <c r="CL170" s="316">
        <f t="shared" ref="CL170" si="4762">IF(CL169=$A$12,CK170+($B$12*15),IF(CL169=$A$13,CK170+($B$13*15),IF(CL169=$A$15,IF(CK170+($B$15*15)&gt;100,100,CK170+($B$15*15)),IF(CL169=$A$14,IF(CK170+($B$14*15)&gt;100,100,CK170+($B$14*15)),IF(CL169=$A$16,IF(CK170+$B$16*15&gt;100,100,CK170+$B$16*15),CK170)))))</f>
        <v>69.076666666666682</v>
      </c>
      <c r="CM170" s="316">
        <f t="shared" ref="CM170" si="4763">IF(CM169=$A$12,CL170+($B$12*15),IF(CM169=$A$13,CL170+($B$13*15),IF(CM169=$A$15,IF(CL170+($B$15*15)&gt;100,100,CL170+($B$15*15)),IF(CM169=$A$14,IF(CL170+($B$14*15)&gt;100,100,CL170+($B$14*15)),IF(CM169=$A$16,IF(CL170+$B$16*15&gt;100,100,CL170+$B$16*15),CL170)))))</f>
        <v>69.076666666666682</v>
      </c>
      <c r="CN170" s="316">
        <f t="shared" ref="CN170" si="4764">IF(CN169=$A$12,CM170+($B$12*15),IF(CN169=$A$13,CM170+($B$13*15),IF(CN169=$A$15,IF(CM170+($B$15*15)&gt;100,100,CM170+($B$15*15)),IF(CN169=$A$14,IF(CM170+($B$14*15)&gt;100,100,CM170+($B$14*15)),IF(CN169=$A$16,IF(CM170+$B$16*15&gt;100,100,CM170+$B$16*15),CM170)))))</f>
        <v>69.076666666666682</v>
      </c>
      <c r="CO170" s="316">
        <f t="shared" ref="CO170" si="4765">IF(CO169=$A$12,CN170+($B$12*15),IF(CO169=$A$13,CN170+($B$13*15),IF(CO169=$A$15,IF(CN170+($B$15*15)&gt;100,100,CN170+($B$15*15)),IF(CO169=$A$14,IF(CN170+($B$14*15)&gt;100,100,CN170+($B$14*15)),IF(CO169=$A$16,IF(CN170+$B$16*15&gt;100,100,CN170+$B$16*15),CN170)))))</f>
        <v>69.076666666666682</v>
      </c>
      <c r="CP170" s="316">
        <f t="shared" ref="CP170" si="4766">IF(CP169=$A$12,CO170+($B$12*15),IF(CP169=$A$13,CO170+($B$13*15),IF(CP169=$A$15,IF(CO170+($B$15*15)&gt;100,100,CO170+($B$15*15)),IF(CP169=$A$14,IF(CO170+($B$14*15)&gt;100,100,CO170+($B$14*15)),IF(CP169=$A$16,IF(CO170+$B$16*15&gt;100,100,CO170+$B$16*15),CO170)))))</f>
        <v>69.076666666666682</v>
      </c>
      <c r="CQ170" s="316">
        <f t="shared" ref="CQ170" si="4767">IF(CQ169=$A$12,CP170+($B$12*15),IF(CQ169=$A$13,CP170+($B$13*15),IF(CQ169=$A$15,IF(CP170+($B$15*15)&gt;100,100,CP170+($B$15*15)),IF(CQ169=$A$14,IF(CP170+($B$14*15)&gt;100,100,CP170+($B$14*15)),IF(CQ169=$A$16,IF(CP170+$B$16*15&gt;100,100,CP170+$B$16*15),CP170)))))</f>
        <v>69.076666666666682</v>
      </c>
      <c r="CR170" s="316">
        <f t="shared" ref="CR170" si="4768">IF(CR169=$A$12,CQ170+($B$12*15),IF(CR169=$A$13,CQ170+($B$13*15),IF(CR169=$A$15,IF(CQ170+($B$15*15)&gt;100,100,CQ170+($B$15*15)),IF(CR169=$A$14,IF(CQ170+($B$14*15)&gt;100,100,CQ170+($B$14*15)),IF(CR169=$A$16,IF(CQ170+$B$16*15&gt;100,100,CQ170+$B$16*15),CQ170)))))</f>
        <v>69.076666666666682</v>
      </c>
      <c r="CS170" s="316">
        <f t="shared" ref="CS170" si="4769">IF(CS169=$A$12,CR170+($B$12*15),IF(CS169=$A$13,CR170+($B$13*15),IF(CS169=$A$15,IF(CR170+($B$15*15)&gt;100,100,CR170+($B$15*15)),IF(CS169=$A$14,IF(CR170+($B$14*15)&gt;100,100,CR170+($B$14*15)),IF(CS169=$A$16,IF(CR170+$B$16*15&gt;100,100,CR170+$B$16*15),CR170)))))</f>
        <v>69.076666666666682</v>
      </c>
      <c r="CT170" s="316">
        <f t="shared" ref="CT170" si="4770">IF(CT169=$A$12,CS170+($B$12*15),IF(CT169=$A$13,CS170+($B$13*15),IF(CT169=$A$15,IF(CS170+($B$15*15)&gt;100,100,CS170+($B$15*15)),IF(CT169=$A$14,IF(CS170+($B$14*15)&gt;100,100,CS170+($B$14*15)),IF(CT169=$A$16,IF(CS170+$B$16*15&gt;100,100,CS170+$B$16*15),CS170)))))</f>
        <v>69.076666666666682</v>
      </c>
      <c r="CU170" s="316">
        <f t="shared" ref="CU170" si="4771">IF(CU169=$A$12,CT170+($B$12*15),IF(CU169=$A$13,CT170+($B$13*15),IF(CU169=$A$15,IF(CT170+($B$15*15)&gt;100,100,CT170+($B$15*15)),IF(CU169=$A$14,IF(CT170+($B$14*15)&gt;100,100,CT170+($B$14*15)),IF(CU169=$A$16,IF(CT170+$B$16*15&gt;100,100,CT170+$B$16*15),CT170)))))</f>
        <v>69.076666666666682</v>
      </c>
      <c r="CV170" s="316">
        <f t="shared" ref="CV170" si="4772">IF(CV169=$A$12,CU170+($B$12*15),IF(CV169=$A$13,CU170+($B$13*15),IF(CV169=$A$15,IF(CU170+($B$15*15)&gt;100,100,CU170+($B$15*15)),IF(CV169=$A$14,IF(CU170+($B$14*15)&gt;100,100,CU170+($B$14*15)),IF(CV169=$A$16,IF(CU170+$B$16*15&gt;100,100,CU170+$B$16*15),CU170)))))</f>
        <v>69.076666666666682</v>
      </c>
      <c r="CW170" s="311">
        <f t="shared" ref="CW170" si="4773">CL170-10</f>
        <v>59.076666666666682</v>
      </c>
    </row>
    <row r="171" spans="1:101" s="303" customFormat="1" ht="12" x14ac:dyDescent="0.2">
      <c r="A171" s="416"/>
      <c r="B171" s="419" t="s">
        <v>48</v>
      </c>
      <c r="C171" s="304" t="s">
        <v>44</v>
      </c>
      <c r="D171" s="314" t="s">
        <v>45</v>
      </c>
      <c r="E171" s="316"/>
      <c r="F171" s="316"/>
      <c r="G171" s="316" t="s">
        <v>23</v>
      </c>
      <c r="H171" s="316" t="s">
        <v>23</v>
      </c>
      <c r="I171" s="316" t="s">
        <v>23</v>
      </c>
      <c r="J171" s="316" t="s">
        <v>207</v>
      </c>
      <c r="K171" s="316" t="s">
        <v>207</v>
      </c>
      <c r="L171" s="316" t="s">
        <v>207</v>
      </c>
      <c r="M171" s="316" t="s">
        <v>23</v>
      </c>
      <c r="N171" s="316" t="s">
        <v>23</v>
      </c>
      <c r="O171" s="316" t="s">
        <v>23</v>
      </c>
      <c r="P171" s="316" t="s">
        <v>207</v>
      </c>
      <c r="Q171" s="316" t="s">
        <v>207</v>
      </c>
      <c r="R171" s="316" t="s">
        <v>207</v>
      </c>
      <c r="S171" s="316" t="s">
        <v>23</v>
      </c>
      <c r="T171" s="316" t="s">
        <v>23</v>
      </c>
      <c r="U171" s="316" t="s">
        <v>23</v>
      </c>
      <c r="V171" s="316" t="s">
        <v>207</v>
      </c>
      <c r="W171" s="316" t="s">
        <v>207</v>
      </c>
      <c r="X171" s="316" t="s">
        <v>207</v>
      </c>
      <c r="Y171" s="316" t="s">
        <v>23</v>
      </c>
      <c r="Z171" s="316" t="s">
        <v>23</v>
      </c>
      <c r="AA171" s="316" t="s">
        <v>23</v>
      </c>
      <c r="AB171" s="316" t="s">
        <v>207</v>
      </c>
      <c r="AC171" s="316" t="s">
        <v>207</v>
      </c>
      <c r="AD171" s="316" t="s">
        <v>207</v>
      </c>
      <c r="AE171" s="316" t="s">
        <v>23</v>
      </c>
      <c r="AF171" s="316" t="s">
        <v>23</v>
      </c>
      <c r="AG171" s="316" t="s">
        <v>23</v>
      </c>
      <c r="AH171" s="316" t="s">
        <v>207</v>
      </c>
      <c r="AI171" s="316" t="s">
        <v>207</v>
      </c>
      <c r="AJ171" s="316" t="s">
        <v>207</v>
      </c>
      <c r="AK171" s="316" t="s">
        <v>23</v>
      </c>
      <c r="AL171" s="316" t="s">
        <v>23</v>
      </c>
      <c r="AM171" s="316" t="s">
        <v>23</v>
      </c>
      <c r="AN171" s="316" t="s">
        <v>207</v>
      </c>
      <c r="AO171" s="317" t="s">
        <v>17</v>
      </c>
      <c r="AP171" s="317" t="s">
        <v>17</v>
      </c>
      <c r="AQ171" s="317" t="s">
        <v>17</v>
      </c>
      <c r="AR171" s="317" t="s">
        <v>17</v>
      </c>
      <c r="AS171" s="316" t="s">
        <v>207</v>
      </c>
      <c r="AT171" s="316" t="s">
        <v>207</v>
      </c>
      <c r="AU171" s="316" t="s">
        <v>23</v>
      </c>
      <c r="AV171" s="316" t="s">
        <v>23</v>
      </c>
      <c r="AW171" s="316" t="s">
        <v>23</v>
      </c>
      <c r="AX171" s="316" t="s">
        <v>207</v>
      </c>
      <c r="AY171" s="316" t="s">
        <v>207</v>
      </c>
      <c r="AZ171" s="316" t="s">
        <v>207</v>
      </c>
      <c r="BA171" s="316" t="s">
        <v>23</v>
      </c>
      <c r="BB171" s="316" t="s">
        <v>23</v>
      </c>
      <c r="BC171" s="316" t="s">
        <v>23</v>
      </c>
      <c r="BD171" s="316" t="s">
        <v>207</v>
      </c>
      <c r="BE171" s="316" t="s">
        <v>207</v>
      </c>
      <c r="BF171" s="316" t="s">
        <v>207</v>
      </c>
      <c r="BG171" s="316" t="s">
        <v>23</v>
      </c>
      <c r="BH171" s="316" t="s">
        <v>23</v>
      </c>
      <c r="BI171" s="316" t="s">
        <v>23</v>
      </c>
      <c r="BJ171" s="316" t="s">
        <v>207</v>
      </c>
      <c r="BK171" s="316" t="s">
        <v>207</v>
      </c>
      <c r="BL171" s="316" t="s">
        <v>207</v>
      </c>
      <c r="BM171" s="316" t="s">
        <v>23</v>
      </c>
      <c r="BN171" s="316" t="s">
        <v>23</v>
      </c>
      <c r="BO171" s="316" t="s">
        <v>23</v>
      </c>
      <c r="BP171" s="316" t="s">
        <v>207</v>
      </c>
      <c r="BQ171" s="316" t="s">
        <v>207</v>
      </c>
      <c r="BR171" s="316" t="s">
        <v>207</v>
      </c>
      <c r="BS171" s="316" t="s">
        <v>23</v>
      </c>
      <c r="BT171" s="316" t="s">
        <v>23</v>
      </c>
      <c r="BU171" s="316" t="s">
        <v>23</v>
      </c>
      <c r="BV171" s="316" t="s">
        <v>207</v>
      </c>
      <c r="BW171" s="317" t="s">
        <v>17</v>
      </c>
      <c r="BX171" s="317" t="s">
        <v>17</v>
      </c>
      <c r="BY171" s="317" t="s">
        <v>17</v>
      </c>
      <c r="BZ171" s="317" t="s">
        <v>17</v>
      </c>
      <c r="CA171" s="316"/>
      <c r="CB171" s="316"/>
      <c r="CC171" s="316"/>
      <c r="CD171" s="316"/>
      <c r="CE171" s="316"/>
      <c r="CF171" s="316"/>
      <c r="CG171" s="316"/>
      <c r="CH171" s="316"/>
      <c r="CI171" s="316"/>
      <c r="CJ171" s="316"/>
      <c r="CK171" s="316"/>
      <c r="CL171" s="316"/>
      <c r="CM171" s="316"/>
      <c r="CN171" s="316"/>
      <c r="CO171" s="316"/>
      <c r="CP171" s="316"/>
      <c r="CQ171" s="316"/>
      <c r="CR171" s="316"/>
      <c r="CS171" s="316"/>
      <c r="CT171" s="316"/>
      <c r="CU171" s="316"/>
      <c r="CV171" s="316"/>
      <c r="CW171" s="303" t="s">
        <v>46</v>
      </c>
    </row>
    <row r="172" spans="1:101" s="303" customFormat="1" ht="12" x14ac:dyDescent="0.2">
      <c r="A172" s="416"/>
      <c r="B172" s="420"/>
      <c r="C172" s="304" t="s">
        <v>37</v>
      </c>
      <c r="D172" s="315">
        <f>CW138</f>
        <v>86.153333333333336</v>
      </c>
      <c r="E172" s="316">
        <f>IF(E171=$A$12,D172+($B$12*15),IF(E171=$A$13,D172+($B$13*15),IF(E171=$A$15,IF(D172+($B$15*15)&gt;100,100,D172+($B$15*15)),IF(E171=$A$14,IF(D172+($B$14*15)&gt;100,100,D172+($B$14*15)),IF(E171=$A$16,IF(D172+$B$16*15&gt;100,100,D172+$B$16*15),D172)))))</f>
        <v>86.153333333333336</v>
      </c>
      <c r="F172" s="316">
        <f t="shared" ref="F172" si="4774">IF(F171=$A$12,E172+($B$12*15),IF(F171=$A$13,E172+($B$13*15),IF(F171=$A$15,IF(E172+($B$15*15)&gt;100,100,E172+($B$15*15)),IF(F171=$A$14,IF(E172+($B$14*15)&gt;100,100,E172+($B$14*15)),IF(F171=$A$16,IF(E172+$B$16*15&gt;100,100,E172+$B$16*15),E172)))))</f>
        <v>86.153333333333336</v>
      </c>
      <c r="G172" s="316">
        <f t="shared" ref="G172" si="4775">IF(G171=$A$12,F172+($B$12*15),IF(G171=$A$13,F172+($B$13*15),IF(G171=$A$15,IF(F172+($B$15*15)&gt;100,100,F172+($B$15*15)),IF(G171=$A$14,IF(F172+($B$14*15)&gt;100,100,F172+($B$14*15)),IF(G171=$A$16,IF(F172+$B$16*15&gt;100,100,F172+$B$16*15),F172)))))</f>
        <v>84.216666666666669</v>
      </c>
      <c r="H172" s="316">
        <f t="shared" ref="H172" si="4776">IF(H171=$A$12,G172+($B$12*15),IF(H171=$A$13,G172+($B$13*15),IF(H171=$A$15,IF(G172+($B$15*15)&gt;100,100,G172+($B$15*15)),IF(H171=$A$14,IF(G172+($B$14*15)&gt;100,100,G172+($B$14*15)),IF(H171=$A$16,IF(G172+$B$16*15&gt;100,100,G172+$B$16*15),G172)))))</f>
        <v>82.28</v>
      </c>
      <c r="I172" s="316">
        <f t="shared" ref="I172" si="4777">IF(I171=$A$12,H172+($B$12*15),IF(I171=$A$13,H172+($B$13*15),IF(I171=$A$15,IF(H172+($B$15*15)&gt;100,100,H172+($B$15*15)),IF(I171=$A$14,IF(H172+($B$14*15)&gt;100,100,H172+($B$14*15)),IF(I171=$A$16,IF(H172+$B$16*15&gt;100,100,H172+$B$16*15),H172)))))</f>
        <v>80.343333333333334</v>
      </c>
      <c r="J172" s="316">
        <f t="shared" ref="J172" si="4778">IF(J171=$A$12,I172+($B$12*15),IF(J171=$A$13,I172+($B$13*15),IF(J171=$A$15,IF(I172+($B$15*15)&gt;100,100,I172+($B$15*15)),IF(J171=$A$14,IF(I172+($B$14*15)&gt;100,100,I172+($B$14*15)),IF(J171=$A$16,IF(I172+$B$16*15&gt;100,100,I172+$B$16*15),I172)))))</f>
        <v>78.42</v>
      </c>
      <c r="K172" s="316">
        <f t="shared" ref="K172" si="4779">IF(K171=$A$12,J172+($B$12*15),IF(K171=$A$13,J172+($B$13*15),IF(K171=$A$15,IF(J172+($B$15*15)&gt;100,100,J172+($B$15*15)),IF(K171=$A$14,IF(J172+($B$14*15)&gt;100,100,J172+($B$14*15)),IF(K171=$A$16,IF(J172+$B$16*15&gt;100,100,J172+$B$16*15),J172)))))</f>
        <v>76.49666666666667</v>
      </c>
      <c r="L172" s="316">
        <f t="shared" ref="L172" si="4780">IF(L171=$A$12,K172+($B$12*15),IF(L171=$A$13,K172+($B$13*15),IF(L171=$A$15,IF(K172+($B$15*15)&gt;100,100,K172+($B$15*15)),IF(L171=$A$14,IF(K172+($B$14*15)&gt;100,100,K172+($B$14*15)),IF(L171=$A$16,IF(K172+$B$16*15&gt;100,100,K172+$B$16*15),K172)))))</f>
        <v>74.573333333333338</v>
      </c>
      <c r="M172" s="316">
        <f t="shared" ref="M172" si="4781">IF(M171=$A$12,L172+($B$12*15),IF(M171=$A$13,L172+($B$13*15),IF(M171=$A$15,IF(L172+($B$15*15)&gt;100,100,L172+($B$15*15)),IF(M171=$A$14,IF(L172+($B$14*15)&gt;100,100,L172+($B$14*15)),IF(M171=$A$16,IF(L172+$B$16*15&gt;100,100,L172+$B$16*15),L172)))))</f>
        <v>72.63666666666667</v>
      </c>
      <c r="N172" s="316">
        <f t="shared" ref="N172" si="4782">IF(N171=$A$12,M172+($B$12*15),IF(N171=$A$13,M172+($B$13*15),IF(N171=$A$15,IF(M172+($B$15*15)&gt;100,100,M172+($B$15*15)),IF(N171=$A$14,IF(M172+($B$14*15)&gt;100,100,M172+($B$14*15)),IF(N171=$A$16,IF(M172+$B$16*15&gt;100,100,M172+$B$16*15),M172)))))</f>
        <v>70.7</v>
      </c>
      <c r="O172" s="316">
        <f t="shared" ref="O172" si="4783">IF(O171=$A$12,N172+($B$12*15),IF(O171=$A$13,N172+($B$13*15),IF(O171=$A$15,IF(N172+($B$15*15)&gt;100,100,N172+($B$15*15)),IF(O171=$A$14,IF(N172+($B$14*15)&gt;100,100,N172+($B$14*15)),IF(O171=$A$16,IF(N172+$B$16*15&gt;100,100,N172+$B$16*15),N172)))))</f>
        <v>68.763333333333335</v>
      </c>
      <c r="P172" s="316">
        <f t="shared" ref="P172" si="4784">IF(P171=$A$12,O172+($B$12*15),IF(P171=$A$13,O172+($B$13*15),IF(P171=$A$15,IF(O172+($B$15*15)&gt;100,100,O172+($B$15*15)),IF(P171=$A$14,IF(O172+($B$14*15)&gt;100,100,O172+($B$14*15)),IF(P171=$A$16,IF(O172+$B$16*15&gt;100,100,O172+$B$16*15),O172)))))</f>
        <v>66.84</v>
      </c>
      <c r="Q172" s="316">
        <f t="shared" ref="Q172" si="4785">IF(Q171=$A$12,P172+($B$12*15),IF(Q171=$A$13,P172+($B$13*15),IF(Q171=$A$15,IF(P172+($B$15*15)&gt;100,100,P172+($B$15*15)),IF(Q171=$A$14,IF(P172+($B$14*15)&gt;100,100,P172+($B$14*15)),IF(Q171=$A$16,IF(P172+$B$16*15&gt;100,100,P172+$B$16*15),P172)))))</f>
        <v>64.916666666666671</v>
      </c>
      <c r="R172" s="316">
        <f t="shared" ref="R172" si="4786">IF(R171=$A$12,Q172+($B$12*15),IF(R171=$A$13,Q172+($B$13*15),IF(R171=$A$15,IF(Q172+($B$15*15)&gt;100,100,Q172+($B$15*15)),IF(R171=$A$14,IF(Q172+($B$14*15)&gt;100,100,Q172+($B$14*15)),IF(R171=$A$16,IF(Q172+$B$16*15&gt;100,100,Q172+$B$16*15),Q172)))))</f>
        <v>62.993333333333339</v>
      </c>
      <c r="S172" s="316">
        <f t="shared" ref="S172" si="4787">IF(S171=$A$12,R172+($B$12*15),IF(S171=$A$13,R172+($B$13*15),IF(S171=$A$15,IF(R172+($B$15*15)&gt;100,100,R172+($B$15*15)),IF(S171=$A$14,IF(R172+($B$14*15)&gt;100,100,R172+($B$14*15)),IF(S171=$A$16,IF(R172+$B$16*15&gt;100,100,R172+$B$16*15),R172)))))</f>
        <v>61.056666666666672</v>
      </c>
      <c r="T172" s="316">
        <f t="shared" ref="T172" si="4788">IF(T171=$A$12,S172+($B$12*15),IF(T171=$A$13,S172+($B$13*15),IF(T171=$A$15,IF(S172+($B$15*15)&gt;100,100,S172+($B$15*15)),IF(T171=$A$14,IF(S172+($B$14*15)&gt;100,100,S172+($B$14*15)),IF(T171=$A$16,IF(S172+$B$16*15&gt;100,100,S172+$B$16*15),S172)))))</f>
        <v>59.120000000000005</v>
      </c>
      <c r="U172" s="316">
        <f t="shared" ref="U172" si="4789">IF(U171=$A$12,T172+($B$12*15),IF(U171=$A$13,T172+($B$13*15),IF(U171=$A$15,IF(T172+($B$15*15)&gt;100,100,T172+($B$15*15)),IF(U171=$A$14,IF(T172+($B$14*15)&gt;100,100,T172+($B$14*15)),IF(U171=$A$16,IF(T172+$B$16*15&gt;100,100,T172+$B$16*15),T172)))))</f>
        <v>57.183333333333337</v>
      </c>
      <c r="V172" s="316">
        <f t="shared" ref="V172" si="4790">IF(V171=$A$12,U172+($B$12*15),IF(V171=$A$13,U172+($B$13*15),IF(V171=$A$15,IF(U172+($B$15*15)&gt;100,100,U172+($B$15*15)),IF(V171=$A$14,IF(U172+($B$14*15)&gt;100,100,U172+($B$14*15)),IF(V171=$A$16,IF(U172+$B$16*15&gt;100,100,U172+$B$16*15),U172)))))</f>
        <v>55.260000000000005</v>
      </c>
      <c r="W172" s="316">
        <f t="shared" ref="W172" si="4791">IF(W171=$A$12,V172+($B$12*15),IF(W171=$A$13,V172+($B$13*15),IF(W171=$A$15,IF(V172+($B$15*15)&gt;100,100,V172+($B$15*15)),IF(W171=$A$14,IF(V172+($B$14*15)&gt;100,100,V172+($B$14*15)),IF(W171=$A$16,IF(V172+$B$16*15&gt;100,100,V172+$B$16*15),V172)))))</f>
        <v>53.336666666666673</v>
      </c>
      <c r="X172" s="316">
        <f t="shared" ref="X172" si="4792">IF(X171=$A$12,W172+($B$12*15),IF(X171=$A$13,W172+($B$13*15),IF(X171=$A$15,IF(W172+($B$15*15)&gt;100,100,W172+($B$15*15)),IF(X171=$A$14,IF(W172+($B$14*15)&gt;100,100,W172+($B$14*15)),IF(X171=$A$16,IF(W172+$B$16*15&gt;100,100,W172+$B$16*15),W172)))))</f>
        <v>51.413333333333341</v>
      </c>
      <c r="Y172" s="316">
        <f t="shared" ref="Y172" si="4793">IF(Y171=$A$12,X172+($B$12*15),IF(Y171=$A$13,X172+($B$13*15),IF(Y171=$A$15,IF(X172+($B$15*15)&gt;100,100,X172+($B$15*15)),IF(Y171=$A$14,IF(X172+($B$14*15)&gt;100,100,X172+($B$14*15)),IF(Y171=$A$16,IF(X172+$B$16*15&gt;100,100,X172+$B$16*15),X172)))))</f>
        <v>49.476666666666674</v>
      </c>
      <c r="Z172" s="316">
        <f t="shared" ref="Z172" si="4794">IF(Z171=$A$12,Y172+($B$12*15),IF(Z171=$A$13,Y172+($B$13*15),IF(Z171=$A$15,IF(Y172+($B$15*15)&gt;100,100,Y172+($B$15*15)),IF(Z171=$A$14,IF(Y172+($B$14*15)&gt;100,100,Y172+($B$14*15)),IF(Z171=$A$16,IF(Y172+$B$16*15&gt;100,100,Y172+$B$16*15),Y172)))))</f>
        <v>47.540000000000006</v>
      </c>
      <c r="AA172" s="316">
        <f t="shared" ref="AA172" si="4795">IF(AA171=$A$12,Z172+($B$12*15),IF(AA171=$A$13,Z172+($B$13*15),IF(AA171=$A$15,IF(Z172+($B$15*15)&gt;100,100,Z172+($B$15*15)),IF(AA171=$A$14,IF(Z172+($B$14*15)&gt;100,100,Z172+($B$14*15)),IF(AA171=$A$16,IF(Z172+$B$16*15&gt;100,100,Z172+$B$16*15),Z172)))))</f>
        <v>45.603333333333339</v>
      </c>
      <c r="AB172" s="316">
        <f t="shared" ref="AB172" si="4796">IF(AB171=$A$12,AA172+($B$12*15),IF(AB171=$A$13,AA172+($B$13*15),IF(AB171=$A$15,IF(AA172+($B$15*15)&gt;100,100,AA172+($B$15*15)),IF(AB171=$A$14,IF(AA172+($B$14*15)&gt;100,100,AA172+($B$14*15)),IF(AB171=$A$16,IF(AA172+$B$16*15&gt;100,100,AA172+$B$16*15),AA172)))))</f>
        <v>43.680000000000007</v>
      </c>
      <c r="AC172" s="316">
        <f t="shared" ref="AC172" si="4797">IF(AC171=$A$12,AB172+($B$12*15),IF(AC171=$A$13,AB172+($B$13*15),IF(AC171=$A$15,IF(AB172+($B$15*15)&gt;100,100,AB172+($B$15*15)),IF(AC171=$A$14,IF(AB172+($B$14*15)&gt;100,100,AB172+($B$14*15)),IF(AC171=$A$16,IF(AB172+$B$16*15&gt;100,100,AB172+$B$16*15),AB172)))))</f>
        <v>41.756666666666675</v>
      </c>
      <c r="AD172" s="316">
        <f t="shared" ref="AD172" si="4798">IF(AD171=$A$12,AC172+($B$12*15),IF(AD171=$A$13,AC172+($B$13*15),IF(AD171=$A$15,IF(AC172+($B$15*15)&gt;100,100,AC172+($B$15*15)),IF(AD171=$A$14,IF(AC172+($B$14*15)&gt;100,100,AC172+($B$14*15)),IF(AD171=$A$16,IF(AC172+$B$16*15&gt;100,100,AC172+$B$16*15),AC172)))))</f>
        <v>39.833333333333343</v>
      </c>
      <c r="AE172" s="316">
        <f t="shared" ref="AE172" si="4799">IF(AE171=$A$12,AD172+($B$12*15),IF(AE171=$A$13,AD172+($B$13*15),IF(AE171=$A$15,IF(AD172+($B$15*15)&gt;100,100,AD172+($B$15*15)),IF(AE171=$A$14,IF(AD172+($B$14*15)&gt;100,100,AD172+($B$14*15)),IF(AE171=$A$16,IF(AD172+$B$16*15&gt;100,100,AD172+$B$16*15),AD172)))))</f>
        <v>37.896666666666675</v>
      </c>
      <c r="AF172" s="316">
        <f t="shared" ref="AF172" si="4800">IF(AF171=$A$12,AE172+($B$12*15),IF(AF171=$A$13,AE172+($B$13*15),IF(AF171=$A$15,IF(AE172+($B$15*15)&gt;100,100,AE172+($B$15*15)),IF(AF171=$A$14,IF(AE172+($B$14*15)&gt;100,100,AE172+($B$14*15)),IF(AF171=$A$16,IF(AE172+$B$16*15&gt;100,100,AE172+$B$16*15),AE172)))))</f>
        <v>35.960000000000008</v>
      </c>
      <c r="AG172" s="316">
        <f t="shared" ref="AG172" si="4801">IF(AG171=$A$12,AF172+($B$12*15),IF(AG171=$A$13,AF172+($B$13*15),IF(AG171=$A$15,IF(AF172+($B$15*15)&gt;100,100,AF172+($B$15*15)),IF(AG171=$A$14,IF(AF172+($B$14*15)&gt;100,100,AF172+($B$14*15)),IF(AG171=$A$16,IF(AF172+$B$16*15&gt;100,100,AF172+$B$16*15),AF172)))))</f>
        <v>34.023333333333341</v>
      </c>
      <c r="AH172" s="316">
        <f t="shared" ref="AH172" si="4802">IF(AH171=$A$12,AG172+($B$12*15),IF(AH171=$A$13,AG172+($B$13*15),IF(AH171=$A$15,IF(AG172+($B$15*15)&gt;100,100,AG172+($B$15*15)),IF(AH171=$A$14,IF(AG172+($B$14*15)&gt;100,100,AG172+($B$14*15)),IF(AH171=$A$16,IF(AG172+$B$16*15&gt;100,100,AG172+$B$16*15),AG172)))))</f>
        <v>32.100000000000009</v>
      </c>
      <c r="AI172" s="316">
        <f t="shared" ref="AI172" si="4803">IF(AI171=$A$12,AH172+($B$12*15),IF(AI171=$A$13,AH172+($B$13*15),IF(AI171=$A$15,IF(AH172+($B$15*15)&gt;100,100,AH172+($B$15*15)),IF(AI171=$A$14,IF(AH172+($B$14*15)&gt;100,100,AH172+($B$14*15)),IF(AI171=$A$16,IF(AH172+$B$16*15&gt;100,100,AH172+$B$16*15),AH172)))))</f>
        <v>30.176666666666677</v>
      </c>
      <c r="AJ172" s="316">
        <f t="shared" ref="AJ172" si="4804">IF(AJ171=$A$12,AI172+($B$12*15),IF(AJ171=$A$13,AI172+($B$13*15),IF(AJ171=$A$15,IF(AI172+($B$15*15)&gt;100,100,AI172+($B$15*15)),IF(AJ171=$A$14,IF(AI172+($B$14*15)&gt;100,100,AI172+($B$14*15)),IF(AJ171=$A$16,IF(AI172+$B$16*15&gt;100,100,AI172+$B$16*15),AI172)))))</f>
        <v>28.253333333333345</v>
      </c>
      <c r="AK172" s="316">
        <f t="shared" ref="AK172" si="4805">IF(AK171=$A$12,AJ172+($B$12*15),IF(AK171=$A$13,AJ172+($B$13*15),IF(AK171=$A$15,IF(AJ172+($B$15*15)&gt;100,100,AJ172+($B$15*15)),IF(AK171=$A$14,IF(AJ172+($B$14*15)&gt;100,100,AJ172+($B$14*15)),IF(AK171=$A$16,IF(AJ172+$B$16*15&gt;100,100,AJ172+$B$16*15),AJ172)))))</f>
        <v>26.316666666666677</v>
      </c>
      <c r="AL172" s="316">
        <f t="shared" ref="AL172" si="4806">IF(AL171=$A$12,AK172+($B$12*15),IF(AL171=$A$13,AK172+($B$13*15),IF(AL171=$A$15,IF(AK172+($B$15*15)&gt;100,100,AK172+($B$15*15)),IF(AL171=$A$14,IF(AK172+($B$14*15)&gt;100,100,AK172+($B$14*15)),IF(AL171=$A$16,IF(AK172+$B$16*15&gt;100,100,AK172+$B$16*15),AK172)))))</f>
        <v>24.38000000000001</v>
      </c>
      <c r="AM172" s="316">
        <f t="shared" ref="AM172" si="4807">IF(AM171=$A$12,AL172+($B$12*15),IF(AM171=$A$13,AL172+($B$13*15),IF(AM171=$A$15,IF(AL172+($B$15*15)&gt;100,100,AL172+($B$15*15)),IF(AM171=$A$14,IF(AL172+($B$14*15)&gt;100,100,AL172+($B$14*15)),IF(AM171=$A$16,IF(AL172+$B$16*15&gt;100,100,AL172+$B$16*15),AL172)))))</f>
        <v>22.443333333333342</v>
      </c>
      <c r="AN172" s="316">
        <f t="shared" ref="AN172" si="4808">IF(AN171=$A$12,AM172+($B$12*15),IF(AN171=$A$13,AM172+($B$13*15),IF(AN171=$A$15,IF(AM172+($B$15*15)&gt;100,100,AM172+($B$15*15)),IF(AN171=$A$14,IF(AM172+($B$14*15)&gt;100,100,AM172+($B$14*15)),IF(AN171=$A$16,IF(AM172+$B$16*15&gt;100,100,AM172+$B$16*15),AM172)))))</f>
        <v>20.52000000000001</v>
      </c>
      <c r="AO172" s="316">
        <f t="shared" ref="AO172" si="4809">IF(AO171=$A$12,AN172+($B$12*15),IF(AO171=$A$13,AN172+($B$13*15),IF(AO171=$A$15,IF(AN172+($B$15*15)&gt;100,100,AN172+($B$15*15)),IF(AO171=$A$14,IF(AN172+($B$14*15)&gt;100,100,AN172+($B$14*15)),IF(AO171=$A$16,IF(AN172+$B$16*15&gt;100,100,AN172+$B$16*15),AN172)))))</f>
        <v>45.52000000000001</v>
      </c>
      <c r="AP172" s="316">
        <f t="shared" ref="AP172" si="4810">IF(AP171=$A$12,AO172+($B$12*15),IF(AP171=$A$13,AO172+($B$13*15),IF(AP171=$A$15,IF(AO172+($B$15*15)&gt;100,100,AO172+($B$15*15)),IF(AP171=$A$14,IF(AO172+($B$14*15)&gt;100,100,AO172+($B$14*15)),IF(AP171=$A$16,IF(AO172+$B$16*15&gt;100,100,AO172+$B$16*15),AO172)))))</f>
        <v>70.52000000000001</v>
      </c>
      <c r="AQ172" s="316">
        <f t="shared" ref="AQ172" si="4811">IF(AQ171=$A$12,AP172+($B$12*15),IF(AQ171=$A$13,AP172+($B$13*15),IF(AQ171=$A$15,IF(AP172+($B$15*15)&gt;100,100,AP172+($B$15*15)),IF(AQ171=$A$14,IF(AP172+($B$14*15)&gt;100,100,AP172+($B$14*15)),IF(AQ171=$A$16,IF(AP172+$B$16*15&gt;100,100,AP172+$B$16*15),AP172)))))</f>
        <v>95.52000000000001</v>
      </c>
      <c r="AR172" s="316">
        <f t="shared" ref="AR172" si="4812">IF(AR171=$A$12,AQ172+($B$12*15),IF(AR171=$A$13,AQ172+($B$13*15),IF(AR171=$A$15,IF(AQ172+($B$15*15)&gt;100,100,AQ172+($B$15*15)),IF(AR171=$A$14,IF(AQ172+($B$14*15)&gt;100,100,AQ172+($B$14*15)),IF(AR171=$A$16,IF(AQ172+$B$16*15&gt;100,100,AQ172+$B$16*15),AQ172)))))</f>
        <v>100</v>
      </c>
      <c r="AS172" s="316">
        <f t="shared" ref="AS172" si="4813">IF(AS171=$A$12,AR172+($B$12*15),IF(AS171=$A$13,AR172+($B$13*15),IF(AS171=$A$15,IF(AR172+($B$15*15)&gt;100,100,AR172+($B$15*15)),IF(AS171=$A$14,IF(AR172+($B$14*15)&gt;100,100,AR172+($B$14*15)),IF(AS171=$A$16,IF(AR172+$B$16*15&gt;100,100,AR172+$B$16*15),AR172)))))</f>
        <v>98.076666666666668</v>
      </c>
      <c r="AT172" s="316">
        <f t="shared" ref="AT172" si="4814">IF(AT171=$A$12,AS172+($B$12*15),IF(AT171=$A$13,AS172+($B$13*15),IF(AT171=$A$15,IF(AS172+($B$15*15)&gt;100,100,AS172+($B$15*15)),IF(AT171=$A$14,IF(AS172+($B$14*15)&gt;100,100,AS172+($B$14*15)),IF(AT171=$A$16,IF(AS172+$B$16*15&gt;100,100,AS172+$B$16*15),AS172)))))</f>
        <v>96.153333333333336</v>
      </c>
      <c r="AU172" s="316">
        <f t="shared" ref="AU172" si="4815">IF(AU171=$A$12,AT172+($B$12*15),IF(AU171=$A$13,AT172+($B$13*15),IF(AU171=$A$15,IF(AT172+($B$15*15)&gt;100,100,AT172+($B$15*15)),IF(AU171=$A$14,IF(AT172+($B$14*15)&gt;100,100,AT172+($B$14*15)),IF(AU171=$A$16,IF(AT172+$B$16*15&gt;100,100,AT172+$B$16*15),AT172)))))</f>
        <v>94.216666666666669</v>
      </c>
      <c r="AV172" s="316">
        <f t="shared" ref="AV172" si="4816">IF(AV171=$A$12,AU172+($B$12*15),IF(AV171=$A$13,AU172+($B$13*15),IF(AV171=$A$15,IF(AU172+($B$15*15)&gt;100,100,AU172+($B$15*15)),IF(AV171=$A$14,IF(AU172+($B$14*15)&gt;100,100,AU172+($B$14*15)),IF(AV171=$A$16,IF(AU172+$B$16*15&gt;100,100,AU172+$B$16*15),AU172)))))</f>
        <v>92.28</v>
      </c>
      <c r="AW172" s="316">
        <f t="shared" ref="AW172" si="4817">IF(AW171=$A$12,AV172+($B$12*15),IF(AW171=$A$13,AV172+($B$13*15),IF(AW171=$A$15,IF(AV172+($B$15*15)&gt;100,100,AV172+($B$15*15)),IF(AW171=$A$14,IF(AV172+($B$14*15)&gt;100,100,AV172+($B$14*15)),IF(AW171=$A$16,IF(AV172+$B$16*15&gt;100,100,AV172+$B$16*15),AV172)))))</f>
        <v>90.343333333333334</v>
      </c>
      <c r="AX172" s="316">
        <f t="shared" ref="AX172" si="4818">IF(AX171=$A$12,AW172+($B$12*15),IF(AX171=$A$13,AW172+($B$13*15),IF(AX171=$A$15,IF(AW172+($B$15*15)&gt;100,100,AW172+($B$15*15)),IF(AX171=$A$14,IF(AW172+($B$14*15)&gt;100,100,AW172+($B$14*15)),IF(AX171=$A$16,IF(AW172+$B$16*15&gt;100,100,AW172+$B$16*15),AW172)))))</f>
        <v>88.42</v>
      </c>
      <c r="AY172" s="316">
        <f t="shared" ref="AY172" si="4819">IF(AY171=$A$12,AX172+($B$12*15),IF(AY171=$A$13,AX172+($B$13*15),IF(AY171=$A$15,IF(AX172+($B$15*15)&gt;100,100,AX172+($B$15*15)),IF(AY171=$A$14,IF(AX172+($B$14*15)&gt;100,100,AX172+($B$14*15)),IF(AY171=$A$16,IF(AX172+$B$16*15&gt;100,100,AX172+$B$16*15),AX172)))))</f>
        <v>86.49666666666667</v>
      </c>
      <c r="AZ172" s="316">
        <f t="shared" ref="AZ172" si="4820">IF(AZ171=$A$12,AY172+($B$12*15),IF(AZ171=$A$13,AY172+($B$13*15),IF(AZ171=$A$15,IF(AY172+($B$15*15)&gt;100,100,AY172+($B$15*15)),IF(AZ171=$A$14,IF(AY172+($B$14*15)&gt;100,100,AY172+($B$14*15)),IF(AZ171=$A$16,IF(AY172+$B$16*15&gt;100,100,AY172+$B$16*15),AY172)))))</f>
        <v>84.573333333333338</v>
      </c>
      <c r="BA172" s="316">
        <f t="shared" ref="BA172" si="4821">IF(BA171=$A$12,AZ172+($B$12*15),IF(BA171=$A$13,AZ172+($B$13*15),IF(BA171=$A$15,IF(AZ172+($B$15*15)&gt;100,100,AZ172+($B$15*15)),IF(BA171=$A$14,IF(AZ172+($B$14*15)&gt;100,100,AZ172+($B$14*15)),IF(BA171=$A$16,IF(AZ172+$B$16*15&gt;100,100,AZ172+$B$16*15),AZ172)))))</f>
        <v>82.63666666666667</v>
      </c>
      <c r="BB172" s="316">
        <f t="shared" ref="BB172" si="4822">IF(BB171=$A$12,BA172+($B$12*15),IF(BB171=$A$13,BA172+($B$13*15),IF(BB171=$A$15,IF(BA172+($B$15*15)&gt;100,100,BA172+($B$15*15)),IF(BB171=$A$14,IF(BA172+($B$14*15)&gt;100,100,BA172+($B$14*15)),IF(BB171=$A$16,IF(BA172+$B$16*15&gt;100,100,BA172+$B$16*15),BA172)))))</f>
        <v>80.7</v>
      </c>
      <c r="BC172" s="316">
        <f t="shared" ref="BC172" si="4823">IF(BC171=$A$12,BB172+($B$12*15),IF(BC171=$A$13,BB172+($B$13*15),IF(BC171=$A$15,IF(BB172+($B$15*15)&gt;100,100,BB172+($B$15*15)),IF(BC171=$A$14,IF(BB172+($B$14*15)&gt;100,100,BB172+($B$14*15)),IF(BC171=$A$16,IF(BB172+$B$16*15&gt;100,100,BB172+$B$16*15),BB172)))))</f>
        <v>78.763333333333335</v>
      </c>
      <c r="BD172" s="316">
        <f t="shared" ref="BD172" si="4824">IF(BD171=$A$12,BC172+($B$12*15),IF(BD171=$A$13,BC172+($B$13*15),IF(BD171=$A$15,IF(BC172+($B$15*15)&gt;100,100,BC172+($B$15*15)),IF(BD171=$A$14,IF(BC172+($B$14*15)&gt;100,100,BC172+($B$14*15)),IF(BD171=$A$16,IF(BC172+$B$16*15&gt;100,100,BC172+$B$16*15),BC172)))))</f>
        <v>76.84</v>
      </c>
      <c r="BE172" s="316">
        <f t="shared" ref="BE172" si="4825">IF(BE171=$A$12,BD172+($B$12*15),IF(BE171=$A$13,BD172+($B$13*15),IF(BE171=$A$15,IF(BD172+($B$15*15)&gt;100,100,BD172+($B$15*15)),IF(BE171=$A$14,IF(BD172+($B$14*15)&gt;100,100,BD172+($B$14*15)),IF(BE171=$A$16,IF(BD172+$B$16*15&gt;100,100,BD172+$B$16*15),BD172)))))</f>
        <v>74.916666666666671</v>
      </c>
      <c r="BF172" s="316">
        <f t="shared" ref="BF172" si="4826">IF(BF171=$A$12,BE172+($B$12*15),IF(BF171=$A$13,BE172+($B$13*15),IF(BF171=$A$15,IF(BE172+($B$15*15)&gt;100,100,BE172+($B$15*15)),IF(BF171=$A$14,IF(BE172+($B$14*15)&gt;100,100,BE172+($B$14*15)),IF(BF171=$A$16,IF(BE172+$B$16*15&gt;100,100,BE172+$B$16*15),BE172)))))</f>
        <v>72.993333333333339</v>
      </c>
      <c r="BG172" s="316">
        <f t="shared" ref="BG172" si="4827">IF(BG171=$A$12,BF172+($B$12*15),IF(BG171=$A$13,BF172+($B$13*15),IF(BG171=$A$15,IF(BF172+($B$15*15)&gt;100,100,BF172+($B$15*15)),IF(BG171=$A$14,IF(BF172+($B$14*15)&gt;100,100,BF172+($B$14*15)),IF(BG171=$A$16,IF(BF172+$B$16*15&gt;100,100,BF172+$B$16*15),BF172)))))</f>
        <v>71.056666666666672</v>
      </c>
      <c r="BH172" s="316">
        <f t="shared" ref="BH172" si="4828">IF(BH171=$A$12,BG172+($B$12*15),IF(BH171=$A$13,BG172+($B$13*15),IF(BH171=$A$15,IF(BG172+($B$15*15)&gt;100,100,BG172+($B$15*15)),IF(BH171=$A$14,IF(BG172+($B$14*15)&gt;100,100,BG172+($B$14*15)),IF(BH171=$A$16,IF(BG172+$B$16*15&gt;100,100,BG172+$B$16*15),BG172)))))</f>
        <v>69.12</v>
      </c>
      <c r="BI172" s="316">
        <f t="shared" ref="BI172" si="4829">IF(BI171=$A$12,BH172+($B$12*15),IF(BI171=$A$13,BH172+($B$13*15),IF(BI171=$A$15,IF(BH172+($B$15*15)&gt;100,100,BH172+($B$15*15)),IF(BI171=$A$14,IF(BH172+($B$14*15)&gt;100,100,BH172+($B$14*15)),IF(BI171=$A$16,IF(BH172+$B$16*15&gt;100,100,BH172+$B$16*15),BH172)))))</f>
        <v>67.183333333333337</v>
      </c>
      <c r="BJ172" s="316">
        <f t="shared" ref="BJ172" si="4830">IF(BJ171=$A$12,BI172+($B$12*15),IF(BJ171=$A$13,BI172+($B$13*15),IF(BJ171=$A$15,IF(BI172+($B$15*15)&gt;100,100,BI172+($B$15*15)),IF(BJ171=$A$14,IF(BI172+($B$14*15)&gt;100,100,BI172+($B$14*15)),IF(BJ171=$A$16,IF(BI172+$B$16*15&gt;100,100,BI172+$B$16*15),BI172)))))</f>
        <v>65.260000000000005</v>
      </c>
      <c r="BK172" s="316">
        <f t="shared" ref="BK172" si="4831">IF(BK171=$A$12,BJ172+($B$12*15),IF(BK171=$A$13,BJ172+($B$13*15),IF(BK171=$A$15,IF(BJ172+($B$15*15)&gt;100,100,BJ172+($B$15*15)),IF(BK171=$A$14,IF(BJ172+($B$14*15)&gt;100,100,BJ172+($B$14*15)),IF(BK171=$A$16,IF(BJ172+$B$16*15&gt;100,100,BJ172+$B$16*15),BJ172)))))</f>
        <v>63.336666666666673</v>
      </c>
      <c r="BL172" s="316">
        <f t="shared" ref="BL172" si="4832">IF(BL171=$A$12,BK172+($B$12*15),IF(BL171=$A$13,BK172+($B$13*15),IF(BL171=$A$15,IF(BK172+($B$15*15)&gt;100,100,BK172+($B$15*15)),IF(BL171=$A$14,IF(BK172+($B$14*15)&gt;100,100,BK172+($B$14*15)),IF(BL171=$A$16,IF(BK172+$B$16*15&gt;100,100,BK172+$B$16*15),BK172)))))</f>
        <v>61.413333333333341</v>
      </c>
      <c r="BM172" s="316">
        <f t="shared" ref="BM172" si="4833">IF(BM171=$A$12,BL172+($B$12*15),IF(BM171=$A$13,BL172+($B$13*15),IF(BM171=$A$15,IF(BL172+($B$15*15)&gt;100,100,BL172+($B$15*15)),IF(BM171=$A$14,IF(BL172+($B$14*15)&gt;100,100,BL172+($B$14*15)),IF(BM171=$A$16,IF(BL172+$B$16*15&gt;100,100,BL172+$B$16*15),BL172)))))</f>
        <v>59.476666666666674</v>
      </c>
      <c r="BN172" s="316">
        <f t="shared" ref="BN172" si="4834">IF(BN171=$A$12,BM172+($B$12*15),IF(BN171=$A$13,BM172+($B$13*15),IF(BN171=$A$15,IF(BM172+($B$15*15)&gt;100,100,BM172+($B$15*15)),IF(BN171=$A$14,IF(BM172+($B$14*15)&gt;100,100,BM172+($B$14*15)),IF(BN171=$A$16,IF(BM172+$B$16*15&gt;100,100,BM172+$B$16*15),BM172)))))</f>
        <v>57.540000000000006</v>
      </c>
      <c r="BO172" s="316">
        <f t="shared" ref="BO172" si="4835">IF(BO171=$A$12,BN172+($B$12*15),IF(BO171=$A$13,BN172+($B$13*15),IF(BO171=$A$15,IF(BN172+($B$15*15)&gt;100,100,BN172+($B$15*15)),IF(BO171=$A$14,IF(BN172+($B$14*15)&gt;100,100,BN172+($B$14*15)),IF(BO171=$A$16,IF(BN172+$B$16*15&gt;100,100,BN172+$B$16*15),BN172)))))</f>
        <v>55.603333333333339</v>
      </c>
      <c r="BP172" s="316">
        <f t="shared" ref="BP172" si="4836">IF(BP171=$A$12,BO172+($B$12*15),IF(BP171=$A$13,BO172+($B$13*15),IF(BP171=$A$15,IF(BO172+($B$15*15)&gt;100,100,BO172+($B$15*15)),IF(BP171=$A$14,IF(BO172+($B$14*15)&gt;100,100,BO172+($B$14*15)),IF(BP171=$A$16,IF(BO172+$B$16*15&gt;100,100,BO172+$B$16*15),BO172)))))</f>
        <v>53.680000000000007</v>
      </c>
      <c r="BQ172" s="316">
        <f t="shared" ref="BQ172" si="4837">IF(BQ171=$A$12,BP172+($B$12*15),IF(BQ171=$A$13,BP172+($B$13*15),IF(BQ171=$A$15,IF(BP172+($B$15*15)&gt;100,100,BP172+($B$15*15)),IF(BQ171=$A$14,IF(BP172+($B$14*15)&gt;100,100,BP172+($B$14*15)),IF(BQ171=$A$16,IF(BP172+$B$16*15&gt;100,100,BP172+$B$16*15),BP172)))))</f>
        <v>51.756666666666675</v>
      </c>
      <c r="BR172" s="316">
        <f t="shared" ref="BR172" si="4838">IF(BR171=$A$12,BQ172+($B$12*15),IF(BR171=$A$13,BQ172+($B$13*15),IF(BR171=$A$15,IF(BQ172+($B$15*15)&gt;100,100,BQ172+($B$15*15)),IF(BR171=$A$14,IF(BQ172+($B$14*15)&gt;100,100,BQ172+($B$14*15)),IF(BR171=$A$16,IF(BQ172+$B$16*15&gt;100,100,BQ172+$B$16*15),BQ172)))))</f>
        <v>49.833333333333343</v>
      </c>
      <c r="BS172" s="316">
        <f t="shared" ref="BS172" si="4839">IF(BS171=$A$12,BR172+($B$12*15),IF(BS171=$A$13,BR172+($B$13*15),IF(BS171=$A$15,IF(BR172+($B$15*15)&gt;100,100,BR172+($B$15*15)),IF(BS171=$A$14,IF(BR172+($B$14*15)&gt;100,100,BR172+($B$14*15)),IF(BS171=$A$16,IF(BR172+$B$16*15&gt;100,100,BR172+$B$16*15),BR172)))))</f>
        <v>47.896666666666675</v>
      </c>
      <c r="BT172" s="316">
        <f t="shared" ref="BT172" si="4840">IF(BT171=$A$12,BS172+($B$12*15),IF(BT171=$A$13,BS172+($B$13*15),IF(BT171=$A$15,IF(BS172+($B$15*15)&gt;100,100,BS172+($B$15*15)),IF(BT171=$A$14,IF(BS172+($B$14*15)&gt;100,100,BS172+($B$14*15)),IF(BT171=$A$16,IF(BS172+$B$16*15&gt;100,100,BS172+$B$16*15),BS172)))))</f>
        <v>45.960000000000008</v>
      </c>
      <c r="BU172" s="316">
        <f t="shared" ref="BU172" si="4841">IF(BU171=$A$12,BT172+($B$12*15),IF(BU171=$A$13,BT172+($B$13*15),IF(BU171=$A$15,IF(BT172+($B$15*15)&gt;100,100,BT172+($B$15*15)),IF(BU171=$A$14,IF(BT172+($B$14*15)&gt;100,100,BT172+($B$14*15)),IF(BU171=$A$16,IF(BT172+$B$16*15&gt;100,100,BT172+$B$16*15),BT172)))))</f>
        <v>44.023333333333341</v>
      </c>
      <c r="BV172" s="316">
        <f t="shared" ref="BV172" si="4842">IF(BV171=$A$12,BU172+($B$12*15),IF(BV171=$A$13,BU172+($B$13*15),IF(BV171=$A$15,IF(BU172+($B$15*15)&gt;100,100,BU172+($B$15*15)),IF(BV171=$A$14,IF(BU172+($B$14*15)&gt;100,100,BU172+($B$14*15)),IF(BV171=$A$16,IF(BU172+$B$16*15&gt;100,100,BU172+$B$16*15),BU172)))))</f>
        <v>42.100000000000009</v>
      </c>
      <c r="BW172" s="316">
        <f t="shared" ref="BW172" si="4843">IF(BW171=$A$12,BV172+($B$12*15),IF(BW171=$A$13,BV172+($B$13*15),IF(BW171=$A$15,IF(BV172+($B$15*15)&gt;100,100,BV172+($B$15*15)),IF(BW171=$A$14,IF(BV172+($B$14*15)&gt;100,100,BV172+($B$14*15)),IF(BW171=$A$16,IF(BV172+$B$16*15&gt;100,100,BV172+$B$16*15),BV172)))))</f>
        <v>67.100000000000009</v>
      </c>
      <c r="BX172" s="316">
        <f t="shared" ref="BX172" si="4844">IF(BX171=$A$12,BW172+($B$12*15),IF(BX171=$A$13,BW172+($B$13*15),IF(BX171=$A$15,IF(BW172+($B$15*15)&gt;100,100,BW172+($B$15*15)),IF(BX171=$A$14,IF(BW172+($B$14*15)&gt;100,100,BW172+($B$14*15)),IF(BX171=$A$16,IF(BW172+$B$16*15&gt;100,100,BW172+$B$16*15),BW172)))))</f>
        <v>92.100000000000009</v>
      </c>
      <c r="BY172" s="316">
        <f t="shared" ref="BY172" si="4845">IF(BY171=$A$12,BX172+($B$12*15),IF(BY171=$A$13,BX172+($B$13*15),IF(BY171=$A$15,IF(BX172+($B$15*15)&gt;100,100,BX172+($B$15*15)),IF(BY171=$A$14,IF(BX172+($B$14*15)&gt;100,100,BX172+($B$14*15)),IF(BY171=$A$16,IF(BX172+$B$16*15&gt;100,100,BX172+$B$16*15),BX172)))))</f>
        <v>100</v>
      </c>
      <c r="BZ172" s="316">
        <f t="shared" ref="BZ172" si="4846">IF(BZ171=$A$12,BY172+($B$12*15),IF(BZ171=$A$13,BY172+($B$13*15),IF(BZ171=$A$15,IF(BY172+($B$15*15)&gt;100,100,BY172+($B$15*15)),IF(BZ171=$A$14,IF(BY172+($B$14*15)&gt;100,100,BY172+($B$14*15)),IF(BZ171=$A$16,IF(BY172+$B$16*15&gt;100,100,BY172+$B$16*15),BY172)))))</f>
        <v>100</v>
      </c>
      <c r="CA172" s="316">
        <f t="shared" ref="CA172" si="4847">IF(CA171=$A$12,BZ172+($B$12*15),IF(CA171=$A$13,BZ172+($B$13*15),IF(CA171=$A$15,IF(BZ172+($B$15*15)&gt;100,100,BZ172+($B$15*15)),IF(CA171=$A$14,IF(BZ172+($B$14*15)&gt;100,100,BZ172+($B$14*15)),IF(CA171=$A$16,IF(BZ172+$B$16*15&gt;100,100,BZ172+$B$16*15),BZ172)))))</f>
        <v>100</v>
      </c>
      <c r="CB172" s="316">
        <f t="shared" ref="CB172" si="4848">IF(CB171=$A$12,CA172+($B$12*15),IF(CB171=$A$13,CA172+($B$13*15),IF(CB171=$A$15,IF(CA172+($B$15*15)&gt;100,100,CA172+($B$15*15)),IF(CB171=$A$14,IF(CA172+($B$14*15)&gt;100,100,CA172+($B$14*15)),IF(CB171=$A$16,IF(CA172+$B$16*15&gt;100,100,CA172+$B$16*15),CA172)))))</f>
        <v>100</v>
      </c>
      <c r="CC172" s="316">
        <f t="shared" ref="CC172" si="4849">IF(CC171=$A$12,CB172+($B$12*15),IF(CC171=$A$13,CB172+($B$13*15),IF(CC171=$A$15,IF(CB172+($B$15*15)&gt;100,100,CB172+($B$15*15)),IF(CC171=$A$14,IF(CB172+($B$14*15)&gt;100,100,CB172+($B$14*15)),IF(CC171=$A$16,IF(CB172+$B$16*15&gt;100,100,CB172+$B$16*15),CB172)))))</f>
        <v>100</v>
      </c>
      <c r="CD172" s="316">
        <f t="shared" ref="CD172" si="4850">IF(CD171=$A$12,CC172+($B$12*15),IF(CD171=$A$13,CC172+($B$13*15),IF(CD171=$A$15,IF(CC172+($B$15*15)&gt;100,100,CC172+($B$15*15)),IF(CD171=$A$14,IF(CC172+($B$14*15)&gt;100,100,CC172+($B$14*15)),IF(CD171=$A$16,IF(CC172+$B$16*15&gt;100,100,CC172+$B$16*15),CC172)))))</f>
        <v>100</v>
      </c>
      <c r="CE172" s="316">
        <f t="shared" ref="CE172" si="4851">IF(CE171=$A$12,CD172+($B$12*15),IF(CE171=$A$13,CD172+($B$13*15),IF(CE171=$A$15,IF(CD172+($B$15*15)&gt;100,100,CD172+($B$15*15)),IF(CE171=$A$14,IF(CD172+($B$14*15)&gt;100,100,CD172+($B$14*15)),IF(CE171=$A$16,IF(CD172+$B$16*15&gt;100,100,CD172+$B$16*15),CD172)))))</f>
        <v>100</v>
      </c>
      <c r="CF172" s="316">
        <f t="shared" ref="CF172" si="4852">IF(CF171=$A$12,CE172+($B$12*15),IF(CF171=$A$13,CE172+($B$13*15),IF(CF171=$A$15,IF(CE172+($B$15*15)&gt;100,100,CE172+($B$15*15)),IF(CF171=$A$14,IF(CE172+($B$14*15)&gt;100,100,CE172+($B$14*15)),IF(CF171=$A$16,IF(CE172+$B$16*15&gt;100,100,CE172+$B$16*15),CE172)))))</f>
        <v>100</v>
      </c>
      <c r="CG172" s="316">
        <f t="shared" ref="CG172" si="4853">IF(CG171=$A$12,CF172+($B$12*15),IF(CG171=$A$13,CF172+($B$13*15),IF(CG171=$A$15,IF(CF172+($B$15*15)&gt;100,100,CF172+($B$15*15)),IF(CG171=$A$14,IF(CF172+($B$14*15)&gt;100,100,CF172+($B$14*15)),IF(CG171=$A$16,IF(CF172+$B$16*15&gt;100,100,CF172+$B$16*15),CF172)))))</f>
        <v>100</v>
      </c>
      <c r="CH172" s="316">
        <f t="shared" ref="CH172" si="4854">IF(CH171=$A$12,CG172+($B$12*15),IF(CH171=$A$13,CG172+($B$13*15),IF(CH171=$A$15,IF(CG172+($B$15*15)&gt;100,100,CG172+($B$15*15)),IF(CH171=$A$14,IF(CG172+($B$14*15)&gt;100,100,CG172+($B$14*15)),IF(CH171=$A$16,IF(CG172+$B$16*15&gt;100,100,CG172+$B$16*15),CG172)))))</f>
        <v>100</v>
      </c>
      <c r="CI172" s="316">
        <f t="shared" ref="CI172" si="4855">IF(CI171=$A$12,CH172+($B$12*15),IF(CI171=$A$13,CH172+($B$13*15),IF(CI171=$A$15,IF(CH172+($B$15*15)&gt;100,100,CH172+($B$15*15)),IF(CI171=$A$14,IF(CH172+($B$14*15)&gt;100,100,CH172+($B$14*15)),IF(CI171=$A$16,IF(CH172+$B$16*15&gt;100,100,CH172+$B$16*15),CH172)))))</f>
        <v>100</v>
      </c>
      <c r="CJ172" s="316">
        <f t="shared" ref="CJ172" si="4856">IF(CJ171=$A$12,CI172+($B$12*15),IF(CJ171=$A$13,CI172+($B$13*15),IF(CJ171=$A$15,IF(CI172+($B$15*15)&gt;100,100,CI172+($B$15*15)),IF(CJ171=$A$14,IF(CI172+($B$14*15)&gt;100,100,CI172+($B$14*15)),IF(CJ171=$A$16,IF(CI172+$B$16*15&gt;100,100,CI172+$B$16*15),CI172)))))</f>
        <v>100</v>
      </c>
      <c r="CK172" s="316">
        <f t="shared" ref="CK172" si="4857">IF(CK171=$A$12,CJ172+($B$12*15),IF(CK171=$A$13,CJ172+($B$13*15),IF(CK171=$A$15,IF(CJ172+($B$15*15)&gt;100,100,CJ172+($B$15*15)),IF(CK171=$A$14,IF(CJ172+($B$14*15)&gt;100,100,CJ172+($B$14*15)),IF(CK171=$A$16,IF(CJ172+$B$16*15&gt;100,100,CJ172+$B$16*15),CJ172)))))</f>
        <v>100</v>
      </c>
      <c r="CL172" s="316">
        <f t="shared" ref="CL172" si="4858">IF(CL171=$A$12,CK172+($B$12*15),IF(CL171=$A$13,CK172+($B$13*15),IF(CL171=$A$15,IF(CK172+($B$15*15)&gt;100,100,CK172+($B$15*15)),IF(CL171=$A$14,IF(CK172+($B$14*15)&gt;100,100,CK172+($B$14*15)),IF(CL171=$A$16,IF(CK172+$B$16*15&gt;100,100,CK172+$B$16*15),CK172)))))</f>
        <v>100</v>
      </c>
      <c r="CM172" s="316">
        <f t="shared" ref="CM172" si="4859">IF(CM171=$A$12,CL172+($B$12*15),IF(CM171=$A$13,CL172+($B$13*15),IF(CM171=$A$15,IF(CL172+($B$15*15)&gt;100,100,CL172+($B$15*15)),IF(CM171=$A$14,IF(CL172+($B$14*15)&gt;100,100,CL172+($B$14*15)),IF(CM171=$A$16,IF(CL172+$B$16*15&gt;100,100,CL172+$B$16*15),CL172)))))</f>
        <v>100</v>
      </c>
      <c r="CN172" s="316">
        <f t="shared" ref="CN172" si="4860">IF(CN171=$A$12,CM172+($B$12*15),IF(CN171=$A$13,CM172+($B$13*15),IF(CN171=$A$15,IF(CM172+($B$15*15)&gt;100,100,CM172+($B$15*15)),IF(CN171=$A$14,IF(CM172+($B$14*15)&gt;100,100,CM172+($B$14*15)),IF(CN171=$A$16,IF(CM172+$B$16*15&gt;100,100,CM172+$B$16*15),CM172)))))</f>
        <v>100</v>
      </c>
      <c r="CO172" s="316">
        <f t="shared" ref="CO172" si="4861">IF(CO171=$A$12,CN172+($B$12*15),IF(CO171=$A$13,CN172+($B$13*15),IF(CO171=$A$15,IF(CN172+($B$15*15)&gt;100,100,CN172+($B$15*15)),IF(CO171=$A$14,IF(CN172+($B$14*15)&gt;100,100,CN172+($B$14*15)),IF(CO171=$A$16,IF(CN172+$B$16*15&gt;100,100,CN172+$B$16*15),CN172)))))</f>
        <v>100</v>
      </c>
      <c r="CP172" s="316">
        <f t="shared" ref="CP172" si="4862">IF(CP171=$A$12,CO172+($B$12*15),IF(CP171=$A$13,CO172+($B$13*15),IF(CP171=$A$15,IF(CO172+($B$15*15)&gt;100,100,CO172+($B$15*15)),IF(CP171=$A$14,IF(CO172+($B$14*15)&gt;100,100,CO172+($B$14*15)),IF(CP171=$A$16,IF(CO172+$B$16*15&gt;100,100,CO172+$B$16*15),CO172)))))</f>
        <v>100</v>
      </c>
      <c r="CQ172" s="316">
        <f t="shared" ref="CQ172" si="4863">IF(CQ171=$A$12,CP172+($B$12*15),IF(CQ171=$A$13,CP172+($B$13*15),IF(CQ171=$A$15,IF(CP172+($B$15*15)&gt;100,100,CP172+($B$15*15)),IF(CQ171=$A$14,IF(CP172+($B$14*15)&gt;100,100,CP172+($B$14*15)),IF(CQ171=$A$16,IF(CP172+$B$16*15&gt;100,100,CP172+$B$16*15),CP172)))))</f>
        <v>100</v>
      </c>
      <c r="CR172" s="316">
        <f t="shared" ref="CR172" si="4864">IF(CR171=$A$12,CQ172+($B$12*15),IF(CR171=$A$13,CQ172+($B$13*15),IF(CR171=$A$15,IF(CQ172+($B$15*15)&gt;100,100,CQ172+($B$15*15)),IF(CR171=$A$14,IF(CQ172+($B$14*15)&gt;100,100,CQ172+($B$14*15)),IF(CR171=$A$16,IF(CQ172+$B$16*15&gt;100,100,CQ172+$B$16*15),CQ172)))))</f>
        <v>100</v>
      </c>
      <c r="CS172" s="316">
        <f t="shared" ref="CS172" si="4865">IF(CS171=$A$12,CR172+($B$12*15),IF(CS171=$A$13,CR172+($B$13*15),IF(CS171=$A$15,IF(CR172+($B$15*15)&gt;100,100,CR172+($B$15*15)),IF(CS171=$A$14,IF(CR172+($B$14*15)&gt;100,100,CR172+($B$14*15)),IF(CS171=$A$16,IF(CR172+$B$16*15&gt;100,100,CR172+$B$16*15),CR172)))))</f>
        <v>100</v>
      </c>
      <c r="CT172" s="316">
        <f>CV168-10</f>
        <v>80.343333333333334</v>
      </c>
      <c r="CU172" s="316">
        <f t="shared" ref="CU172" si="4866">IF(CU171=$A$12,CT172+($B$12*15),IF(CU171=$A$13,CT172+($B$13*15),IF(CU171=$A$15,IF(CT172+($B$15*15)&gt;100,100,CT172+($B$15*15)),IF(CU171=$A$14,IF(CT172+($B$14*15)&gt;100,100,CT172+($B$14*15)),IF(CU171=$A$16,IF(CT172+$B$16*15&gt;100,100,CT172+$B$16*15),CT172)))))</f>
        <v>80.343333333333334</v>
      </c>
      <c r="CV172" s="316">
        <f t="shared" ref="CV172" si="4867">IF(CV171=$A$12,CU172+($B$12*15),IF(CV171=$A$13,CU172+($B$13*15),IF(CV171=$A$15,IF(CU172+($B$15*15)&gt;100,100,CU172+($B$15*15)),IF(CV171=$A$14,IF(CU172+($B$14*15)&gt;100,100,CU172+($B$14*15)),IF(CV171=$A$16,IF(CU172+$B$16*15&gt;100,100,CU172+$B$16*15),CU172)))))</f>
        <v>80.343333333333334</v>
      </c>
      <c r="CW172" s="311">
        <f t="shared" ref="CW172" si="4868">CL172-10</f>
        <v>90</v>
      </c>
    </row>
    <row r="173" spans="1:101" s="303" customFormat="1" ht="12" x14ac:dyDescent="0.2">
      <c r="A173" s="416"/>
      <c r="B173" s="419" t="s">
        <v>49</v>
      </c>
      <c r="C173" s="304" t="s">
        <v>44</v>
      </c>
      <c r="D173" s="314" t="s">
        <v>45</v>
      </c>
      <c r="E173" s="316"/>
      <c r="F173" s="316"/>
      <c r="G173" s="316"/>
      <c r="H173" s="316" t="s">
        <v>23</v>
      </c>
      <c r="I173" s="316" t="s">
        <v>23</v>
      </c>
      <c r="J173" s="316" t="s">
        <v>23</v>
      </c>
      <c r="K173" s="316" t="s">
        <v>207</v>
      </c>
      <c r="L173" s="316" t="s">
        <v>207</v>
      </c>
      <c r="M173" s="316" t="s">
        <v>207</v>
      </c>
      <c r="N173" s="316" t="s">
        <v>23</v>
      </c>
      <c r="O173" s="316" t="s">
        <v>23</v>
      </c>
      <c r="P173" s="316" t="s">
        <v>23</v>
      </c>
      <c r="Q173" s="316" t="s">
        <v>207</v>
      </c>
      <c r="R173" s="316" t="s">
        <v>207</v>
      </c>
      <c r="S173" s="316" t="s">
        <v>207</v>
      </c>
      <c r="T173" s="316" t="s">
        <v>23</v>
      </c>
      <c r="U173" s="316" t="s">
        <v>23</v>
      </c>
      <c r="V173" s="316" t="s">
        <v>23</v>
      </c>
      <c r="W173" s="316" t="s">
        <v>207</v>
      </c>
      <c r="X173" s="316" t="s">
        <v>207</v>
      </c>
      <c r="Y173" s="316" t="s">
        <v>207</v>
      </c>
      <c r="Z173" s="316" t="s">
        <v>23</v>
      </c>
      <c r="AA173" s="316" t="s">
        <v>23</v>
      </c>
      <c r="AB173" s="316" t="s">
        <v>23</v>
      </c>
      <c r="AC173" s="316" t="s">
        <v>207</v>
      </c>
      <c r="AD173" s="316" t="s">
        <v>207</v>
      </c>
      <c r="AE173" s="316" t="s">
        <v>207</v>
      </c>
      <c r="AF173" s="316" t="s">
        <v>23</v>
      </c>
      <c r="AG173" s="316" t="s">
        <v>23</v>
      </c>
      <c r="AH173" s="316" t="s">
        <v>23</v>
      </c>
      <c r="AI173" s="316" t="s">
        <v>207</v>
      </c>
      <c r="AJ173" s="316" t="s">
        <v>207</v>
      </c>
      <c r="AK173" s="316" t="s">
        <v>207</v>
      </c>
      <c r="AL173" s="316" t="s">
        <v>23</v>
      </c>
      <c r="AM173" s="316" t="s">
        <v>23</v>
      </c>
      <c r="AN173" s="316" t="s">
        <v>23</v>
      </c>
      <c r="AO173" s="316" t="s">
        <v>207</v>
      </c>
      <c r="AP173" s="316" t="s">
        <v>207</v>
      </c>
      <c r="AQ173" s="317" t="s">
        <v>13</v>
      </c>
      <c r="AR173" s="317" t="s">
        <v>13</v>
      </c>
      <c r="AS173" s="317" t="s">
        <v>13</v>
      </c>
      <c r="AT173" s="317" t="s">
        <v>13</v>
      </c>
      <c r="AU173" s="316" t="s">
        <v>207</v>
      </c>
      <c r="AV173" s="316" t="s">
        <v>23</v>
      </c>
      <c r="AW173" s="316" t="s">
        <v>23</v>
      </c>
      <c r="AX173" s="316" t="s">
        <v>23</v>
      </c>
      <c r="AY173" s="316" t="s">
        <v>207</v>
      </c>
      <c r="AZ173" s="316" t="s">
        <v>207</v>
      </c>
      <c r="BA173" s="316" t="s">
        <v>207</v>
      </c>
      <c r="BB173" s="316" t="s">
        <v>23</v>
      </c>
      <c r="BC173" s="316" t="s">
        <v>23</v>
      </c>
      <c r="BD173" s="316" t="s">
        <v>23</v>
      </c>
      <c r="BE173" s="316" t="s">
        <v>207</v>
      </c>
      <c r="BF173" s="316" t="s">
        <v>207</v>
      </c>
      <c r="BG173" s="316" t="s">
        <v>207</v>
      </c>
      <c r="BH173" s="316" t="s">
        <v>23</v>
      </c>
      <c r="BI173" s="316" t="s">
        <v>23</v>
      </c>
      <c r="BJ173" s="316" t="s">
        <v>23</v>
      </c>
      <c r="BK173" s="316" t="s">
        <v>207</v>
      </c>
      <c r="BL173" s="316" t="s">
        <v>207</v>
      </c>
      <c r="BM173" s="316" t="s">
        <v>207</v>
      </c>
      <c r="BN173" s="316" t="s">
        <v>23</v>
      </c>
      <c r="BO173" s="316" t="s">
        <v>23</v>
      </c>
      <c r="BP173" s="316" t="s">
        <v>23</v>
      </c>
      <c r="BQ173" s="316" t="s">
        <v>207</v>
      </c>
      <c r="BR173" s="316" t="s">
        <v>207</v>
      </c>
      <c r="BS173" s="316" t="s">
        <v>207</v>
      </c>
      <c r="BT173" s="316" t="s">
        <v>23</v>
      </c>
      <c r="BU173" s="316" t="s">
        <v>23</v>
      </c>
      <c r="BV173" s="316" t="s">
        <v>23</v>
      </c>
      <c r="BW173" s="316" t="s">
        <v>207</v>
      </c>
      <c r="BX173" s="316" t="s">
        <v>207</v>
      </c>
      <c r="BY173" s="317" t="s">
        <v>13</v>
      </c>
      <c r="BZ173" s="317" t="s">
        <v>13</v>
      </c>
      <c r="CA173" s="317" t="s">
        <v>13</v>
      </c>
      <c r="CB173" s="317" t="s">
        <v>13</v>
      </c>
      <c r="CC173" s="316"/>
      <c r="CD173" s="316"/>
      <c r="CE173" s="316"/>
      <c r="CF173" s="316"/>
      <c r="CG173" s="316"/>
      <c r="CH173" s="316"/>
      <c r="CI173" s="316"/>
      <c r="CJ173" s="316"/>
      <c r="CK173" s="316"/>
      <c r="CL173" s="316"/>
      <c r="CM173" s="316"/>
      <c r="CN173" s="316"/>
      <c r="CO173" s="316"/>
      <c r="CP173" s="316"/>
      <c r="CQ173" s="316"/>
      <c r="CR173" s="316"/>
      <c r="CS173" s="316"/>
      <c r="CT173" s="316"/>
      <c r="CU173" s="316"/>
      <c r="CV173" s="316"/>
      <c r="CW173" s="303" t="s">
        <v>46</v>
      </c>
    </row>
    <row r="174" spans="1:101" s="303" customFormat="1" ht="12" x14ac:dyDescent="0.2">
      <c r="A174" s="416"/>
      <c r="B174" s="420"/>
      <c r="C174" s="304" t="s">
        <v>37</v>
      </c>
      <c r="D174" s="315">
        <f>CW140</f>
        <v>79.839999999999975</v>
      </c>
      <c r="E174" s="316">
        <f>IF(E173=$A$12,D174+($B$12*15),IF(E173=$A$13,D174+($B$13*15),IF(E173=$A$15,IF(D174+($B$15*15)&gt;100,100,D174+($B$15*15)),IF(E173=$A$14,IF(D174+($B$14*15)&gt;100,100,D174+($B$14*15)),IF(E173=$A$16,IF(D174+$B$16*15&gt;100,100,D174+$B$16*15),D174)))))</f>
        <v>79.839999999999975</v>
      </c>
      <c r="F174" s="316">
        <f t="shared" ref="F174" si="4869">IF(F173=$A$12,E174+($B$12*15),IF(F173=$A$13,E174+($B$13*15),IF(F173=$A$15,IF(E174+($B$15*15)&gt;100,100,E174+($B$15*15)),IF(F173=$A$14,IF(E174+($B$14*15)&gt;100,100,E174+($B$14*15)),IF(F173=$A$16,IF(E174+$B$16*15&gt;100,100,E174+$B$16*15),E174)))))</f>
        <v>79.839999999999975</v>
      </c>
      <c r="G174" s="316">
        <f t="shared" ref="G174" si="4870">IF(G173=$A$12,F174+($B$12*15),IF(G173=$A$13,F174+($B$13*15),IF(G173=$A$15,IF(F174+($B$15*15)&gt;100,100,F174+($B$15*15)),IF(G173=$A$14,IF(F174+($B$14*15)&gt;100,100,F174+($B$14*15)),IF(G173=$A$16,IF(F174+$B$16*15&gt;100,100,F174+$B$16*15),F174)))))</f>
        <v>79.839999999999975</v>
      </c>
      <c r="H174" s="316">
        <f t="shared" ref="H174" si="4871">IF(H173=$A$12,G174+($B$12*15),IF(H173=$A$13,G174+($B$13*15),IF(H173=$A$15,IF(G174+($B$15*15)&gt;100,100,G174+($B$15*15)),IF(H173=$A$14,IF(G174+($B$14*15)&gt;100,100,G174+($B$14*15)),IF(H173=$A$16,IF(G174+$B$16*15&gt;100,100,G174+$B$16*15),G174)))))</f>
        <v>77.903333333333308</v>
      </c>
      <c r="I174" s="316">
        <f t="shared" ref="I174" si="4872">IF(I173=$A$12,H174+($B$12*15),IF(I173=$A$13,H174+($B$13*15),IF(I173=$A$15,IF(H174+($B$15*15)&gt;100,100,H174+($B$15*15)),IF(I173=$A$14,IF(H174+($B$14*15)&gt;100,100,H174+($B$14*15)),IF(I173=$A$16,IF(H174+$B$16*15&gt;100,100,H174+$B$16*15),H174)))))</f>
        <v>75.96666666666664</v>
      </c>
      <c r="J174" s="316">
        <f t="shared" ref="J174" si="4873">IF(J173=$A$12,I174+($B$12*15),IF(J173=$A$13,I174+($B$13*15),IF(J173=$A$15,IF(I174+($B$15*15)&gt;100,100,I174+($B$15*15)),IF(J173=$A$14,IF(I174+($B$14*15)&gt;100,100,I174+($B$14*15)),IF(J173=$A$16,IF(I174+$B$16*15&gt;100,100,I174+$B$16*15),I174)))))</f>
        <v>74.029999999999973</v>
      </c>
      <c r="K174" s="316">
        <f t="shared" ref="K174" si="4874">IF(K173=$A$12,J174+($B$12*15),IF(K173=$A$13,J174+($B$13*15),IF(K173=$A$15,IF(J174+($B$15*15)&gt;100,100,J174+($B$15*15)),IF(K173=$A$14,IF(J174+($B$14*15)&gt;100,100,J174+($B$14*15)),IF(K173=$A$16,IF(J174+$B$16*15&gt;100,100,J174+$B$16*15),J174)))))</f>
        <v>72.106666666666641</v>
      </c>
      <c r="L174" s="316">
        <f t="shared" ref="L174" si="4875">IF(L173=$A$12,K174+($B$12*15),IF(L173=$A$13,K174+($B$13*15),IF(L173=$A$15,IF(K174+($B$15*15)&gt;100,100,K174+($B$15*15)),IF(L173=$A$14,IF(K174+($B$14*15)&gt;100,100,K174+($B$14*15)),IF(L173=$A$16,IF(K174+$B$16*15&gt;100,100,K174+$B$16*15),K174)))))</f>
        <v>70.183333333333309</v>
      </c>
      <c r="M174" s="316">
        <f t="shared" ref="M174" si="4876">IF(M173=$A$12,L174+($B$12*15),IF(M173=$A$13,L174+($B$13*15),IF(M173=$A$15,IF(L174+($B$15*15)&gt;100,100,L174+($B$15*15)),IF(M173=$A$14,IF(L174+($B$14*15)&gt;100,100,L174+($B$14*15)),IF(M173=$A$16,IF(L174+$B$16*15&gt;100,100,L174+$B$16*15),L174)))))</f>
        <v>68.259999999999977</v>
      </c>
      <c r="N174" s="316">
        <f t="shared" ref="N174" si="4877">IF(N173=$A$12,M174+($B$12*15),IF(N173=$A$13,M174+($B$13*15),IF(N173=$A$15,IF(M174+($B$15*15)&gt;100,100,M174+($B$15*15)),IF(N173=$A$14,IF(M174+($B$14*15)&gt;100,100,M174+($B$14*15)),IF(N173=$A$16,IF(M174+$B$16*15&gt;100,100,M174+$B$16*15),M174)))))</f>
        <v>66.323333333333309</v>
      </c>
      <c r="O174" s="316">
        <f t="shared" ref="O174" si="4878">IF(O173=$A$12,N174+($B$12*15),IF(O173=$A$13,N174+($B$13*15),IF(O173=$A$15,IF(N174+($B$15*15)&gt;100,100,N174+($B$15*15)),IF(O173=$A$14,IF(N174+($B$14*15)&gt;100,100,N174+($B$14*15)),IF(O173=$A$16,IF(N174+$B$16*15&gt;100,100,N174+$B$16*15),N174)))))</f>
        <v>64.386666666666642</v>
      </c>
      <c r="P174" s="316">
        <f t="shared" ref="P174" si="4879">IF(P173=$A$12,O174+($B$12*15),IF(P173=$A$13,O174+($B$13*15),IF(P173=$A$15,IF(O174+($B$15*15)&gt;100,100,O174+($B$15*15)),IF(P173=$A$14,IF(O174+($B$14*15)&gt;100,100,O174+($B$14*15)),IF(P173=$A$16,IF(O174+$B$16*15&gt;100,100,O174+$B$16*15),O174)))))</f>
        <v>62.449999999999974</v>
      </c>
      <c r="Q174" s="316">
        <f t="shared" ref="Q174" si="4880">IF(Q173=$A$12,P174+($B$12*15),IF(Q173=$A$13,P174+($B$13*15),IF(Q173=$A$15,IF(P174+($B$15*15)&gt;100,100,P174+($B$15*15)),IF(Q173=$A$14,IF(P174+($B$14*15)&gt;100,100,P174+($B$14*15)),IF(Q173=$A$16,IF(P174+$B$16*15&gt;100,100,P174+$B$16*15),P174)))))</f>
        <v>60.526666666666642</v>
      </c>
      <c r="R174" s="316">
        <f t="shared" ref="R174" si="4881">IF(R173=$A$12,Q174+($B$12*15),IF(R173=$A$13,Q174+($B$13*15),IF(R173=$A$15,IF(Q174+($B$15*15)&gt;100,100,Q174+($B$15*15)),IF(R173=$A$14,IF(Q174+($B$14*15)&gt;100,100,Q174+($B$14*15)),IF(R173=$A$16,IF(Q174+$B$16*15&gt;100,100,Q174+$B$16*15),Q174)))))</f>
        <v>58.60333333333331</v>
      </c>
      <c r="S174" s="316">
        <f t="shared" ref="S174" si="4882">IF(S173=$A$12,R174+($B$12*15),IF(S173=$A$13,R174+($B$13*15),IF(S173=$A$15,IF(R174+($B$15*15)&gt;100,100,R174+($B$15*15)),IF(S173=$A$14,IF(R174+($B$14*15)&gt;100,100,R174+($B$14*15)),IF(S173=$A$16,IF(R174+$B$16*15&gt;100,100,R174+$B$16*15),R174)))))</f>
        <v>56.679999999999978</v>
      </c>
      <c r="T174" s="316">
        <f t="shared" ref="T174" si="4883">IF(T173=$A$12,S174+($B$12*15),IF(T173=$A$13,S174+($B$13*15),IF(T173=$A$15,IF(S174+($B$15*15)&gt;100,100,S174+($B$15*15)),IF(T173=$A$14,IF(S174+($B$14*15)&gt;100,100,S174+($B$14*15)),IF(T173=$A$16,IF(S174+$B$16*15&gt;100,100,S174+$B$16*15),S174)))))</f>
        <v>54.743333333333311</v>
      </c>
      <c r="U174" s="316">
        <f t="shared" ref="U174" si="4884">IF(U173=$A$12,T174+($B$12*15),IF(U173=$A$13,T174+($B$13*15),IF(U173=$A$15,IF(T174+($B$15*15)&gt;100,100,T174+($B$15*15)),IF(U173=$A$14,IF(T174+($B$14*15)&gt;100,100,T174+($B$14*15)),IF(U173=$A$16,IF(T174+$B$16*15&gt;100,100,T174+$B$16*15),T174)))))</f>
        <v>52.806666666666644</v>
      </c>
      <c r="V174" s="316">
        <f t="shared" ref="V174" si="4885">IF(V173=$A$12,U174+($B$12*15),IF(V173=$A$13,U174+($B$13*15),IF(V173=$A$15,IF(U174+($B$15*15)&gt;100,100,U174+($B$15*15)),IF(V173=$A$14,IF(U174+($B$14*15)&gt;100,100,U174+($B$14*15)),IF(V173=$A$16,IF(U174+$B$16*15&gt;100,100,U174+$B$16*15),U174)))))</f>
        <v>50.869999999999976</v>
      </c>
      <c r="W174" s="316">
        <f t="shared" ref="W174" si="4886">IF(W173=$A$12,V174+($B$12*15),IF(W173=$A$13,V174+($B$13*15),IF(W173=$A$15,IF(V174+($B$15*15)&gt;100,100,V174+($B$15*15)),IF(W173=$A$14,IF(V174+($B$14*15)&gt;100,100,V174+($B$14*15)),IF(W173=$A$16,IF(V174+$B$16*15&gt;100,100,V174+$B$16*15),V174)))))</f>
        <v>48.946666666666644</v>
      </c>
      <c r="X174" s="316">
        <f t="shared" ref="X174" si="4887">IF(X173=$A$12,W174+($B$12*15),IF(X173=$A$13,W174+($B$13*15),IF(X173=$A$15,IF(W174+($B$15*15)&gt;100,100,W174+($B$15*15)),IF(X173=$A$14,IF(W174+($B$14*15)&gt;100,100,W174+($B$14*15)),IF(X173=$A$16,IF(W174+$B$16*15&gt;100,100,W174+$B$16*15),W174)))))</f>
        <v>47.023333333333312</v>
      </c>
      <c r="Y174" s="316">
        <f t="shared" ref="Y174" si="4888">IF(Y173=$A$12,X174+($B$12*15),IF(Y173=$A$13,X174+($B$13*15),IF(Y173=$A$15,IF(X174+($B$15*15)&gt;100,100,X174+($B$15*15)),IF(Y173=$A$14,IF(X174+($B$14*15)&gt;100,100,X174+($B$14*15)),IF(Y173=$A$16,IF(X174+$B$16*15&gt;100,100,X174+$B$16*15),X174)))))</f>
        <v>45.09999999999998</v>
      </c>
      <c r="Z174" s="316">
        <f t="shared" ref="Z174" si="4889">IF(Z173=$A$12,Y174+($B$12*15),IF(Z173=$A$13,Y174+($B$13*15),IF(Z173=$A$15,IF(Y174+($B$15*15)&gt;100,100,Y174+($B$15*15)),IF(Z173=$A$14,IF(Y174+($B$14*15)&gt;100,100,Y174+($B$14*15)),IF(Z173=$A$16,IF(Y174+$B$16*15&gt;100,100,Y174+$B$16*15),Y174)))))</f>
        <v>43.163333333333313</v>
      </c>
      <c r="AA174" s="316">
        <f t="shared" ref="AA174" si="4890">IF(AA173=$A$12,Z174+($B$12*15),IF(AA173=$A$13,Z174+($B$13*15),IF(AA173=$A$15,IF(Z174+($B$15*15)&gt;100,100,Z174+($B$15*15)),IF(AA173=$A$14,IF(Z174+($B$14*15)&gt;100,100,Z174+($B$14*15)),IF(AA173=$A$16,IF(Z174+$B$16*15&gt;100,100,Z174+$B$16*15),Z174)))))</f>
        <v>41.226666666666645</v>
      </c>
      <c r="AB174" s="316">
        <f t="shared" ref="AB174" si="4891">IF(AB173=$A$12,AA174+($B$12*15),IF(AB173=$A$13,AA174+($B$13*15),IF(AB173=$A$15,IF(AA174+($B$15*15)&gt;100,100,AA174+($B$15*15)),IF(AB173=$A$14,IF(AA174+($B$14*15)&gt;100,100,AA174+($B$14*15)),IF(AB173=$A$16,IF(AA174+$B$16*15&gt;100,100,AA174+$B$16*15),AA174)))))</f>
        <v>39.289999999999978</v>
      </c>
      <c r="AC174" s="316">
        <f t="shared" ref="AC174" si="4892">IF(AC173=$A$12,AB174+($B$12*15),IF(AC173=$A$13,AB174+($B$13*15),IF(AC173=$A$15,IF(AB174+($B$15*15)&gt;100,100,AB174+($B$15*15)),IF(AC173=$A$14,IF(AB174+($B$14*15)&gt;100,100,AB174+($B$14*15)),IF(AC173=$A$16,IF(AB174+$B$16*15&gt;100,100,AB174+$B$16*15),AB174)))))</f>
        <v>37.366666666666646</v>
      </c>
      <c r="AD174" s="316">
        <f t="shared" ref="AD174" si="4893">IF(AD173=$A$12,AC174+($B$12*15),IF(AD173=$A$13,AC174+($B$13*15),IF(AD173=$A$15,IF(AC174+($B$15*15)&gt;100,100,AC174+($B$15*15)),IF(AD173=$A$14,IF(AC174+($B$14*15)&gt;100,100,AC174+($B$14*15)),IF(AD173=$A$16,IF(AC174+$B$16*15&gt;100,100,AC174+$B$16*15),AC174)))))</f>
        <v>35.443333333333314</v>
      </c>
      <c r="AE174" s="316">
        <f t="shared" ref="AE174" si="4894">IF(AE173=$A$12,AD174+($B$12*15),IF(AE173=$A$13,AD174+($B$13*15),IF(AE173=$A$15,IF(AD174+($B$15*15)&gt;100,100,AD174+($B$15*15)),IF(AE173=$A$14,IF(AD174+($B$14*15)&gt;100,100,AD174+($B$14*15)),IF(AE173=$A$16,IF(AD174+$B$16*15&gt;100,100,AD174+$B$16*15),AD174)))))</f>
        <v>33.519999999999982</v>
      </c>
      <c r="AF174" s="316">
        <f t="shared" ref="AF174" si="4895">IF(AF173=$A$12,AE174+($B$12*15),IF(AF173=$A$13,AE174+($B$13*15),IF(AF173=$A$15,IF(AE174+($B$15*15)&gt;100,100,AE174+($B$15*15)),IF(AF173=$A$14,IF(AE174+($B$14*15)&gt;100,100,AE174+($B$14*15)),IF(AF173=$A$16,IF(AE174+$B$16*15&gt;100,100,AE174+$B$16*15),AE174)))))</f>
        <v>31.583333333333314</v>
      </c>
      <c r="AG174" s="316">
        <f t="shared" ref="AG174" si="4896">IF(AG173=$A$12,AF174+($B$12*15),IF(AG173=$A$13,AF174+($B$13*15),IF(AG173=$A$15,IF(AF174+($B$15*15)&gt;100,100,AF174+($B$15*15)),IF(AG173=$A$14,IF(AF174+($B$14*15)&gt;100,100,AF174+($B$14*15)),IF(AG173=$A$16,IF(AF174+$B$16*15&gt;100,100,AF174+$B$16*15),AF174)))))</f>
        <v>29.646666666666647</v>
      </c>
      <c r="AH174" s="316">
        <f t="shared" ref="AH174" si="4897">IF(AH173=$A$12,AG174+($B$12*15),IF(AH173=$A$13,AG174+($B$13*15),IF(AH173=$A$15,IF(AG174+($B$15*15)&gt;100,100,AG174+($B$15*15)),IF(AH173=$A$14,IF(AG174+($B$14*15)&gt;100,100,AG174+($B$14*15)),IF(AH173=$A$16,IF(AG174+$B$16*15&gt;100,100,AG174+$B$16*15),AG174)))))</f>
        <v>27.70999999999998</v>
      </c>
      <c r="AI174" s="316">
        <f t="shared" ref="AI174" si="4898">IF(AI173=$A$12,AH174+($B$12*15),IF(AI173=$A$13,AH174+($B$13*15),IF(AI173=$A$15,IF(AH174+($B$15*15)&gt;100,100,AH174+($B$15*15)),IF(AI173=$A$14,IF(AH174+($B$14*15)&gt;100,100,AH174+($B$14*15)),IF(AI173=$A$16,IF(AH174+$B$16*15&gt;100,100,AH174+$B$16*15),AH174)))))</f>
        <v>25.786666666666648</v>
      </c>
      <c r="AJ174" s="316">
        <f t="shared" ref="AJ174" si="4899">IF(AJ173=$A$12,AI174+($B$12*15),IF(AJ173=$A$13,AI174+($B$13*15),IF(AJ173=$A$15,IF(AI174+($B$15*15)&gt;100,100,AI174+($B$15*15)),IF(AJ173=$A$14,IF(AI174+($B$14*15)&gt;100,100,AI174+($B$14*15)),IF(AJ173=$A$16,IF(AI174+$B$16*15&gt;100,100,AI174+$B$16*15),AI174)))))</f>
        <v>23.863333333333316</v>
      </c>
      <c r="AK174" s="316">
        <f t="shared" ref="AK174" si="4900">IF(AK173=$A$12,AJ174+($B$12*15),IF(AK173=$A$13,AJ174+($B$13*15),IF(AK173=$A$15,IF(AJ174+($B$15*15)&gt;100,100,AJ174+($B$15*15)),IF(AK173=$A$14,IF(AJ174+($B$14*15)&gt;100,100,AJ174+($B$14*15)),IF(AK173=$A$16,IF(AJ174+$B$16*15&gt;100,100,AJ174+$B$16*15),AJ174)))))</f>
        <v>21.939999999999984</v>
      </c>
      <c r="AL174" s="316">
        <f t="shared" ref="AL174" si="4901">IF(AL173=$A$12,AK174+($B$12*15),IF(AL173=$A$13,AK174+($B$13*15),IF(AL173=$A$15,IF(AK174+($B$15*15)&gt;100,100,AK174+($B$15*15)),IF(AL173=$A$14,IF(AK174+($B$14*15)&gt;100,100,AK174+($B$14*15)),IF(AL173=$A$16,IF(AK174+$B$16*15&gt;100,100,AK174+$B$16*15),AK174)))))</f>
        <v>20.003333333333316</v>
      </c>
      <c r="AM174" s="316">
        <f t="shared" ref="AM174" si="4902">IF(AM173=$A$12,AL174+($B$12*15),IF(AM173=$A$13,AL174+($B$13*15),IF(AM173=$A$15,IF(AL174+($B$15*15)&gt;100,100,AL174+($B$15*15)),IF(AM173=$A$14,IF(AL174+($B$14*15)&gt;100,100,AL174+($B$14*15)),IF(AM173=$A$16,IF(AL174+$B$16*15&gt;100,100,AL174+$B$16*15),AL174)))))</f>
        <v>18.066666666666649</v>
      </c>
      <c r="AN174" s="316">
        <f t="shared" ref="AN174" si="4903">IF(AN173=$A$12,AM174+($B$12*15),IF(AN173=$A$13,AM174+($B$13*15),IF(AN173=$A$15,IF(AM174+($B$15*15)&gt;100,100,AM174+($B$15*15)),IF(AN173=$A$14,IF(AM174+($B$14*15)&gt;100,100,AM174+($B$14*15)),IF(AN173=$A$16,IF(AM174+$B$16*15&gt;100,100,AM174+$B$16*15),AM174)))))</f>
        <v>16.129999999999981</v>
      </c>
      <c r="AO174" s="316">
        <f t="shared" ref="AO174" si="4904">IF(AO173=$A$12,AN174+($B$12*15),IF(AO173=$A$13,AN174+($B$13*15),IF(AO173=$A$15,IF(AN174+($B$15*15)&gt;100,100,AN174+($B$15*15)),IF(AO173=$A$14,IF(AN174+($B$14*15)&gt;100,100,AN174+($B$14*15)),IF(AO173=$A$16,IF(AN174+$B$16*15&gt;100,100,AN174+$B$16*15),AN174)))))</f>
        <v>14.206666666666647</v>
      </c>
      <c r="AP174" s="316">
        <f t="shared" ref="AP174" si="4905">IF(AP173=$A$12,AO174+($B$12*15),IF(AP173=$A$13,AO174+($B$13*15),IF(AP173=$A$15,IF(AO174+($B$15*15)&gt;100,100,AO174+($B$15*15)),IF(AP173=$A$14,IF(AO174+($B$14*15)&gt;100,100,AO174+($B$14*15)),IF(AP173=$A$16,IF(AO174+$B$16*15&gt;100,100,AO174+$B$16*15),AO174)))))</f>
        <v>12.283333333333314</v>
      </c>
      <c r="AQ174" s="316">
        <f t="shared" ref="AQ174" si="4906">IF(AQ173=$A$12,AP174+($B$12*15),IF(AQ173=$A$13,AP174+($B$13*15),IF(AQ173=$A$15,IF(AP174+($B$15*15)&gt;100,100,AP174+($B$15*15)),IF(AQ173=$A$14,IF(AP174+($B$14*15)&gt;100,100,AP174+($B$14*15)),IF(AQ173=$A$16,IF(AP174+$B$16*15&gt;100,100,AP174+$B$16*15),AP174)))))</f>
        <v>27.283333333333314</v>
      </c>
      <c r="AR174" s="316">
        <f t="shared" ref="AR174" si="4907">IF(AR173=$A$12,AQ174+($B$12*15),IF(AR173=$A$13,AQ174+($B$13*15),IF(AR173=$A$15,IF(AQ174+($B$15*15)&gt;100,100,AQ174+($B$15*15)),IF(AR173=$A$14,IF(AQ174+($B$14*15)&gt;100,100,AQ174+($B$14*15)),IF(AR173=$A$16,IF(AQ174+$B$16*15&gt;100,100,AQ174+$B$16*15),AQ174)))))</f>
        <v>42.283333333333317</v>
      </c>
      <c r="AS174" s="316">
        <f t="shared" ref="AS174" si="4908">IF(AS173=$A$12,AR174+($B$12*15),IF(AS173=$A$13,AR174+($B$13*15),IF(AS173=$A$15,IF(AR174+($B$15*15)&gt;100,100,AR174+($B$15*15)),IF(AS173=$A$14,IF(AR174+($B$14*15)&gt;100,100,AR174+($B$14*15)),IF(AS173=$A$16,IF(AR174+$B$16*15&gt;100,100,AR174+$B$16*15),AR174)))))</f>
        <v>57.283333333333317</v>
      </c>
      <c r="AT174" s="316">
        <f t="shared" ref="AT174" si="4909">IF(AT173=$A$12,AS174+($B$12*15),IF(AT173=$A$13,AS174+($B$13*15),IF(AT173=$A$15,IF(AS174+($B$15*15)&gt;100,100,AS174+($B$15*15)),IF(AT173=$A$14,IF(AS174+($B$14*15)&gt;100,100,AS174+($B$14*15)),IF(AT173=$A$16,IF(AS174+$B$16*15&gt;100,100,AS174+$B$16*15),AS174)))))</f>
        <v>72.283333333333317</v>
      </c>
      <c r="AU174" s="316">
        <f t="shared" ref="AU174" si="4910">IF(AU173=$A$12,AT174+($B$12*15),IF(AU173=$A$13,AT174+($B$13*15),IF(AU173=$A$15,IF(AT174+($B$15*15)&gt;100,100,AT174+($B$15*15)),IF(AU173=$A$14,IF(AT174+($B$14*15)&gt;100,100,AT174+($B$14*15)),IF(AU173=$A$16,IF(AT174+$B$16*15&gt;100,100,AT174+$B$16*15),AT174)))))</f>
        <v>70.359999999999985</v>
      </c>
      <c r="AV174" s="316">
        <f t="shared" ref="AV174" si="4911">IF(AV173=$A$12,AU174+($B$12*15),IF(AV173=$A$13,AU174+($B$13*15),IF(AV173=$A$15,IF(AU174+($B$15*15)&gt;100,100,AU174+($B$15*15)),IF(AV173=$A$14,IF(AU174+($B$14*15)&gt;100,100,AU174+($B$14*15)),IF(AV173=$A$16,IF(AU174+$B$16*15&gt;100,100,AU174+$B$16*15),AU174)))))</f>
        <v>68.423333333333318</v>
      </c>
      <c r="AW174" s="316">
        <f t="shared" ref="AW174" si="4912">IF(AW173=$A$12,AV174+($B$12*15),IF(AW173=$A$13,AV174+($B$13*15),IF(AW173=$A$15,IF(AV174+($B$15*15)&gt;100,100,AV174+($B$15*15)),IF(AW173=$A$14,IF(AV174+($B$14*15)&gt;100,100,AV174+($B$14*15)),IF(AW173=$A$16,IF(AV174+$B$16*15&gt;100,100,AV174+$B$16*15),AV174)))))</f>
        <v>66.48666666666665</v>
      </c>
      <c r="AX174" s="316">
        <f t="shared" ref="AX174" si="4913">IF(AX173=$A$12,AW174+($B$12*15),IF(AX173=$A$13,AW174+($B$13*15),IF(AX173=$A$15,IF(AW174+($B$15*15)&gt;100,100,AW174+($B$15*15)),IF(AX173=$A$14,IF(AW174+($B$14*15)&gt;100,100,AW174+($B$14*15)),IF(AX173=$A$16,IF(AW174+$B$16*15&gt;100,100,AW174+$B$16*15),AW174)))))</f>
        <v>64.549999999999983</v>
      </c>
      <c r="AY174" s="316">
        <f t="shared" ref="AY174" si="4914">IF(AY173=$A$12,AX174+($B$12*15),IF(AY173=$A$13,AX174+($B$13*15),IF(AY173=$A$15,IF(AX174+($B$15*15)&gt;100,100,AX174+($B$15*15)),IF(AY173=$A$14,IF(AX174+($B$14*15)&gt;100,100,AX174+($B$14*15)),IF(AY173=$A$16,IF(AX174+$B$16*15&gt;100,100,AX174+$B$16*15),AX174)))))</f>
        <v>62.626666666666651</v>
      </c>
      <c r="AZ174" s="316">
        <f t="shared" ref="AZ174" si="4915">IF(AZ173=$A$12,AY174+($B$12*15),IF(AZ173=$A$13,AY174+($B$13*15),IF(AZ173=$A$15,IF(AY174+($B$15*15)&gt;100,100,AY174+($B$15*15)),IF(AZ173=$A$14,IF(AY174+($B$14*15)&gt;100,100,AY174+($B$14*15)),IF(AZ173=$A$16,IF(AY174+$B$16*15&gt;100,100,AY174+$B$16*15),AY174)))))</f>
        <v>60.703333333333319</v>
      </c>
      <c r="BA174" s="316">
        <f t="shared" ref="BA174" si="4916">IF(BA173=$A$12,AZ174+($B$12*15),IF(BA173=$A$13,AZ174+($B$13*15),IF(BA173=$A$15,IF(AZ174+($B$15*15)&gt;100,100,AZ174+($B$15*15)),IF(BA173=$A$14,IF(AZ174+($B$14*15)&gt;100,100,AZ174+($B$14*15)),IF(BA173=$A$16,IF(AZ174+$B$16*15&gt;100,100,AZ174+$B$16*15),AZ174)))))</f>
        <v>58.779999999999987</v>
      </c>
      <c r="BB174" s="316">
        <f t="shared" ref="BB174" si="4917">IF(BB173=$A$12,BA174+($B$12*15),IF(BB173=$A$13,BA174+($B$13*15),IF(BB173=$A$15,IF(BA174+($B$15*15)&gt;100,100,BA174+($B$15*15)),IF(BB173=$A$14,IF(BA174+($B$14*15)&gt;100,100,BA174+($B$14*15)),IF(BB173=$A$16,IF(BA174+$B$16*15&gt;100,100,BA174+$B$16*15),BA174)))))</f>
        <v>56.84333333333332</v>
      </c>
      <c r="BC174" s="316">
        <f t="shared" ref="BC174" si="4918">IF(BC173=$A$12,BB174+($B$12*15),IF(BC173=$A$13,BB174+($B$13*15),IF(BC173=$A$15,IF(BB174+($B$15*15)&gt;100,100,BB174+($B$15*15)),IF(BC173=$A$14,IF(BB174+($B$14*15)&gt;100,100,BB174+($B$14*15)),IF(BC173=$A$16,IF(BB174+$B$16*15&gt;100,100,BB174+$B$16*15),BB174)))))</f>
        <v>54.906666666666652</v>
      </c>
      <c r="BD174" s="316">
        <f t="shared" ref="BD174" si="4919">IF(BD173=$A$12,BC174+($B$12*15),IF(BD173=$A$13,BC174+($B$13*15),IF(BD173=$A$15,IF(BC174+($B$15*15)&gt;100,100,BC174+($B$15*15)),IF(BD173=$A$14,IF(BC174+($B$14*15)&gt;100,100,BC174+($B$14*15)),IF(BD173=$A$16,IF(BC174+$B$16*15&gt;100,100,BC174+$B$16*15),BC174)))))</f>
        <v>52.969999999999985</v>
      </c>
      <c r="BE174" s="316">
        <f t="shared" ref="BE174" si="4920">IF(BE173=$A$12,BD174+($B$12*15),IF(BE173=$A$13,BD174+($B$13*15),IF(BE173=$A$15,IF(BD174+($B$15*15)&gt;100,100,BD174+($B$15*15)),IF(BE173=$A$14,IF(BD174+($B$14*15)&gt;100,100,BD174+($B$14*15)),IF(BE173=$A$16,IF(BD174+$B$16*15&gt;100,100,BD174+$B$16*15),BD174)))))</f>
        <v>51.046666666666653</v>
      </c>
      <c r="BF174" s="316">
        <f t="shared" ref="BF174" si="4921">IF(BF173=$A$12,BE174+($B$12*15),IF(BF173=$A$13,BE174+($B$13*15),IF(BF173=$A$15,IF(BE174+($B$15*15)&gt;100,100,BE174+($B$15*15)),IF(BF173=$A$14,IF(BE174+($B$14*15)&gt;100,100,BE174+($B$14*15)),IF(BF173=$A$16,IF(BE174+$B$16*15&gt;100,100,BE174+$B$16*15),BE174)))))</f>
        <v>49.123333333333321</v>
      </c>
      <c r="BG174" s="316">
        <f t="shared" ref="BG174" si="4922">IF(BG173=$A$12,BF174+($B$12*15),IF(BG173=$A$13,BF174+($B$13*15),IF(BG173=$A$15,IF(BF174+($B$15*15)&gt;100,100,BF174+($B$15*15)),IF(BG173=$A$14,IF(BF174+($B$14*15)&gt;100,100,BF174+($B$14*15)),IF(BG173=$A$16,IF(BF174+$B$16*15&gt;100,100,BF174+$B$16*15),BF174)))))</f>
        <v>47.199999999999989</v>
      </c>
      <c r="BH174" s="316">
        <f t="shared" ref="BH174" si="4923">IF(BH173=$A$12,BG174+($B$12*15),IF(BH173=$A$13,BG174+($B$13*15),IF(BH173=$A$15,IF(BG174+($B$15*15)&gt;100,100,BG174+($B$15*15)),IF(BH173=$A$14,IF(BG174+($B$14*15)&gt;100,100,BG174+($B$14*15)),IF(BH173=$A$16,IF(BG174+$B$16*15&gt;100,100,BG174+$B$16*15),BG174)))))</f>
        <v>45.263333333333321</v>
      </c>
      <c r="BI174" s="316">
        <f t="shared" ref="BI174" si="4924">IF(BI173=$A$12,BH174+($B$12*15),IF(BI173=$A$13,BH174+($B$13*15),IF(BI173=$A$15,IF(BH174+($B$15*15)&gt;100,100,BH174+($B$15*15)),IF(BI173=$A$14,IF(BH174+($B$14*15)&gt;100,100,BH174+($B$14*15)),IF(BI173=$A$16,IF(BH174+$B$16*15&gt;100,100,BH174+$B$16*15),BH174)))))</f>
        <v>43.326666666666654</v>
      </c>
      <c r="BJ174" s="316">
        <f t="shared" ref="BJ174" si="4925">IF(BJ173=$A$12,BI174+($B$12*15),IF(BJ173=$A$13,BI174+($B$13*15),IF(BJ173=$A$15,IF(BI174+($B$15*15)&gt;100,100,BI174+($B$15*15)),IF(BJ173=$A$14,IF(BI174+($B$14*15)&gt;100,100,BI174+($B$14*15)),IF(BJ173=$A$16,IF(BI174+$B$16*15&gt;100,100,BI174+$B$16*15),BI174)))))</f>
        <v>41.389999999999986</v>
      </c>
      <c r="BK174" s="316">
        <f t="shared" ref="BK174" si="4926">IF(BK173=$A$12,BJ174+($B$12*15),IF(BK173=$A$13,BJ174+($B$13*15),IF(BK173=$A$15,IF(BJ174+($B$15*15)&gt;100,100,BJ174+($B$15*15)),IF(BK173=$A$14,IF(BJ174+($B$14*15)&gt;100,100,BJ174+($B$14*15)),IF(BK173=$A$16,IF(BJ174+$B$16*15&gt;100,100,BJ174+$B$16*15),BJ174)))))</f>
        <v>39.466666666666654</v>
      </c>
      <c r="BL174" s="316">
        <f t="shared" ref="BL174" si="4927">IF(BL173=$A$12,BK174+($B$12*15),IF(BL173=$A$13,BK174+($B$13*15),IF(BL173=$A$15,IF(BK174+($B$15*15)&gt;100,100,BK174+($B$15*15)),IF(BL173=$A$14,IF(BK174+($B$14*15)&gt;100,100,BK174+($B$14*15)),IF(BL173=$A$16,IF(BK174+$B$16*15&gt;100,100,BK174+$B$16*15),BK174)))))</f>
        <v>37.543333333333322</v>
      </c>
      <c r="BM174" s="316">
        <f t="shared" ref="BM174" si="4928">IF(BM173=$A$12,BL174+($B$12*15),IF(BM173=$A$13,BL174+($B$13*15),IF(BM173=$A$15,IF(BL174+($B$15*15)&gt;100,100,BL174+($B$15*15)),IF(BM173=$A$14,IF(BL174+($B$14*15)&gt;100,100,BL174+($B$14*15)),IF(BM173=$A$16,IF(BL174+$B$16*15&gt;100,100,BL174+$B$16*15),BL174)))))</f>
        <v>35.61999999999999</v>
      </c>
      <c r="BN174" s="316">
        <f t="shared" ref="BN174" si="4929">IF(BN173=$A$12,BM174+($B$12*15),IF(BN173=$A$13,BM174+($B$13*15),IF(BN173=$A$15,IF(BM174+($B$15*15)&gt;100,100,BM174+($B$15*15)),IF(BN173=$A$14,IF(BM174+($B$14*15)&gt;100,100,BM174+($B$14*15)),IF(BN173=$A$16,IF(BM174+$B$16*15&gt;100,100,BM174+$B$16*15),BM174)))))</f>
        <v>33.683333333333323</v>
      </c>
      <c r="BO174" s="316">
        <f t="shared" ref="BO174" si="4930">IF(BO173=$A$12,BN174+($B$12*15),IF(BO173=$A$13,BN174+($B$13*15),IF(BO173=$A$15,IF(BN174+($B$15*15)&gt;100,100,BN174+($B$15*15)),IF(BO173=$A$14,IF(BN174+($B$14*15)&gt;100,100,BN174+($B$14*15)),IF(BO173=$A$16,IF(BN174+$B$16*15&gt;100,100,BN174+$B$16*15),BN174)))))</f>
        <v>31.746666666666655</v>
      </c>
      <c r="BP174" s="316">
        <f t="shared" ref="BP174" si="4931">IF(BP173=$A$12,BO174+($B$12*15),IF(BP173=$A$13,BO174+($B$13*15),IF(BP173=$A$15,IF(BO174+($B$15*15)&gt;100,100,BO174+($B$15*15)),IF(BP173=$A$14,IF(BO174+($B$14*15)&gt;100,100,BO174+($B$14*15)),IF(BP173=$A$16,IF(BO174+$B$16*15&gt;100,100,BO174+$B$16*15),BO174)))))</f>
        <v>29.809999999999988</v>
      </c>
      <c r="BQ174" s="316">
        <f t="shared" ref="BQ174" si="4932">IF(BQ173=$A$12,BP174+($B$12*15),IF(BQ173=$A$13,BP174+($B$13*15),IF(BQ173=$A$15,IF(BP174+($B$15*15)&gt;100,100,BP174+($B$15*15)),IF(BQ173=$A$14,IF(BP174+($B$14*15)&gt;100,100,BP174+($B$14*15)),IF(BQ173=$A$16,IF(BP174+$B$16*15&gt;100,100,BP174+$B$16*15),BP174)))))</f>
        <v>27.886666666666656</v>
      </c>
      <c r="BR174" s="316">
        <f t="shared" ref="BR174" si="4933">IF(BR173=$A$12,BQ174+($B$12*15),IF(BR173=$A$13,BQ174+($B$13*15),IF(BR173=$A$15,IF(BQ174+($B$15*15)&gt;100,100,BQ174+($B$15*15)),IF(BR173=$A$14,IF(BQ174+($B$14*15)&gt;100,100,BQ174+($B$14*15)),IF(BR173=$A$16,IF(BQ174+$B$16*15&gt;100,100,BQ174+$B$16*15),BQ174)))))</f>
        <v>25.963333333333324</v>
      </c>
      <c r="BS174" s="316">
        <f t="shared" ref="BS174" si="4934">IF(BS173=$A$12,BR174+($B$12*15),IF(BS173=$A$13,BR174+($B$13*15),IF(BS173=$A$15,IF(BR174+($B$15*15)&gt;100,100,BR174+($B$15*15)),IF(BS173=$A$14,IF(BR174+($B$14*15)&gt;100,100,BR174+($B$14*15)),IF(BS173=$A$16,IF(BR174+$B$16*15&gt;100,100,BR174+$B$16*15),BR174)))))</f>
        <v>24.039999999999992</v>
      </c>
      <c r="BT174" s="316">
        <f t="shared" ref="BT174" si="4935">IF(BT173=$A$12,BS174+($B$12*15),IF(BT173=$A$13,BS174+($B$13*15),IF(BT173=$A$15,IF(BS174+($B$15*15)&gt;100,100,BS174+($B$15*15)),IF(BT173=$A$14,IF(BS174+($B$14*15)&gt;100,100,BS174+($B$14*15)),IF(BT173=$A$16,IF(BS174+$B$16*15&gt;100,100,BS174+$B$16*15),BS174)))))</f>
        <v>22.103333333333325</v>
      </c>
      <c r="BU174" s="316">
        <f t="shared" ref="BU174" si="4936">IF(BU173=$A$12,BT174+($B$12*15),IF(BU173=$A$13,BT174+($B$13*15),IF(BU173=$A$15,IF(BT174+($B$15*15)&gt;100,100,BT174+($B$15*15)),IF(BU173=$A$14,IF(BT174+($B$14*15)&gt;100,100,BT174+($B$14*15)),IF(BU173=$A$16,IF(BT174+$B$16*15&gt;100,100,BT174+$B$16*15),BT174)))))</f>
        <v>20.166666666666657</v>
      </c>
      <c r="BV174" s="316">
        <f t="shared" ref="BV174" si="4937">IF(BV173=$A$12,BU174+($B$12*15),IF(BV173=$A$13,BU174+($B$13*15),IF(BV173=$A$15,IF(BU174+($B$15*15)&gt;100,100,BU174+($B$15*15)),IF(BV173=$A$14,IF(BU174+($B$14*15)&gt;100,100,BU174+($B$14*15)),IF(BV173=$A$16,IF(BU174+$B$16*15&gt;100,100,BU174+$B$16*15),BU174)))))</f>
        <v>18.22999999999999</v>
      </c>
      <c r="BW174" s="316">
        <f t="shared" ref="BW174" si="4938">IF(BW173=$A$12,BV174+($B$12*15),IF(BW173=$A$13,BV174+($B$13*15),IF(BW173=$A$15,IF(BV174+($B$15*15)&gt;100,100,BV174+($B$15*15)),IF(BW173=$A$14,IF(BV174+($B$14*15)&gt;100,100,BV174+($B$14*15)),IF(BW173=$A$16,IF(BV174+$B$16*15&gt;100,100,BV174+$B$16*15),BV174)))))</f>
        <v>16.306666666666658</v>
      </c>
      <c r="BX174" s="316">
        <f t="shared" ref="BX174" si="4939">IF(BX173=$A$12,BW174+($B$12*15),IF(BX173=$A$13,BW174+($B$13*15),IF(BX173=$A$15,IF(BW174+($B$15*15)&gt;100,100,BW174+($B$15*15)),IF(BX173=$A$14,IF(BW174+($B$14*15)&gt;100,100,BW174+($B$14*15)),IF(BX173=$A$16,IF(BW174+$B$16*15&gt;100,100,BW174+$B$16*15),BW174)))))</f>
        <v>14.383333333333324</v>
      </c>
      <c r="BY174" s="316">
        <f t="shared" ref="BY174" si="4940">IF(BY173=$A$12,BX174+($B$12*15),IF(BY173=$A$13,BX174+($B$13*15),IF(BY173=$A$15,IF(BX174+($B$15*15)&gt;100,100,BX174+($B$15*15)),IF(BY173=$A$14,IF(BX174+($B$14*15)&gt;100,100,BX174+($B$14*15)),IF(BY173=$A$16,IF(BX174+$B$16*15&gt;100,100,BX174+$B$16*15),BX174)))))</f>
        <v>29.383333333333326</v>
      </c>
      <c r="BZ174" s="316">
        <f t="shared" ref="BZ174" si="4941">IF(BZ173=$A$12,BY174+($B$12*15),IF(BZ173=$A$13,BY174+($B$13*15),IF(BZ173=$A$15,IF(BY174+($B$15*15)&gt;100,100,BY174+($B$15*15)),IF(BZ173=$A$14,IF(BY174+($B$14*15)&gt;100,100,BY174+($B$14*15)),IF(BZ173=$A$16,IF(BY174+$B$16*15&gt;100,100,BY174+$B$16*15),BY174)))))</f>
        <v>44.383333333333326</v>
      </c>
      <c r="CA174" s="316">
        <f t="shared" ref="CA174" si="4942">IF(CA173=$A$12,BZ174+($B$12*15),IF(CA173=$A$13,BZ174+($B$13*15),IF(CA173=$A$15,IF(BZ174+($B$15*15)&gt;100,100,BZ174+($B$15*15)),IF(CA173=$A$14,IF(BZ174+($B$14*15)&gt;100,100,BZ174+($B$14*15)),IF(CA173=$A$16,IF(BZ174+$B$16*15&gt;100,100,BZ174+$B$16*15),BZ174)))))</f>
        <v>59.383333333333326</v>
      </c>
      <c r="CB174" s="316">
        <f t="shared" ref="CB174" si="4943">IF(CB173=$A$12,CA174+($B$12*15),IF(CB173=$A$13,CA174+($B$13*15),IF(CB173=$A$15,IF(CA174+($B$15*15)&gt;100,100,CA174+($B$15*15)),IF(CB173=$A$14,IF(CA174+($B$14*15)&gt;100,100,CA174+($B$14*15)),IF(CB173=$A$16,IF(CA174+$B$16*15&gt;100,100,CA174+$B$16*15),CA174)))))</f>
        <v>74.383333333333326</v>
      </c>
      <c r="CC174" s="316">
        <f t="shared" ref="CC174" si="4944">IF(CC173=$A$12,CB174+($B$12*15),IF(CC173=$A$13,CB174+($B$13*15),IF(CC173=$A$15,IF(CB174+($B$15*15)&gt;100,100,CB174+($B$15*15)),IF(CC173=$A$14,IF(CB174+($B$14*15)&gt;100,100,CB174+($B$14*15)),IF(CC173=$A$16,IF(CB174+$B$16*15&gt;100,100,CB174+$B$16*15),CB174)))))</f>
        <v>74.383333333333326</v>
      </c>
      <c r="CD174" s="316">
        <f t="shared" ref="CD174" si="4945">IF(CD173=$A$12,CC174+($B$12*15),IF(CD173=$A$13,CC174+($B$13*15),IF(CD173=$A$15,IF(CC174+($B$15*15)&gt;100,100,CC174+($B$15*15)),IF(CD173=$A$14,IF(CC174+($B$14*15)&gt;100,100,CC174+($B$14*15)),IF(CD173=$A$16,IF(CC174+$B$16*15&gt;100,100,CC174+$B$16*15),CC174)))))</f>
        <v>74.383333333333326</v>
      </c>
      <c r="CE174" s="316">
        <f t="shared" ref="CE174" si="4946">IF(CE173=$A$12,CD174+($B$12*15),IF(CE173=$A$13,CD174+($B$13*15),IF(CE173=$A$15,IF(CD174+($B$15*15)&gt;100,100,CD174+($B$15*15)),IF(CE173=$A$14,IF(CD174+($B$14*15)&gt;100,100,CD174+($B$14*15)),IF(CE173=$A$16,IF(CD174+$B$16*15&gt;100,100,CD174+$B$16*15),CD174)))))</f>
        <v>74.383333333333326</v>
      </c>
      <c r="CF174" s="316">
        <f t="shared" ref="CF174" si="4947">IF(CF173=$A$12,CE174+($B$12*15),IF(CF173=$A$13,CE174+($B$13*15),IF(CF173=$A$15,IF(CE174+($B$15*15)&gt;100,100,CE174+($B$15*15)),IF(CF173=$A$14,IF(CE174+($B$14*15)&gt;100,100,CE174+($B$14*15)),IF(CF173=$A$16,IF(CE174+$B$16*15&gt;100,100,CE174+$B$16*15),CE174)))))</f>
        <v>74.383333333333326</v>
      </c>
      <c r="CG174" s="316">
        <f t="shared" ref="CG174" si="4948">IF(CG173=$A$12,CF174+($B$12*15),IF(CG173=$A$13,CF174+($B$13*15),IF(CG173=$A$15,IF(CF174+($B$15*15)&gt;100,100,CF174+($B$15*15)),IF(CG173=$A$14,IF(CF174+($B$14*15)&gt;100,100,CF174+($B$14*15)),IF(CG173=$A$16,IF(CF174+$B$16*15&gt;100,100,CF174+$B$16*15),CF174)))))</f>
        <v>74.383333333333326</v>
      </c>
      <c r="CH174" s="316">
        <f t="shared" ref="CH174" si="4949">IF(CH173=$A$12,CG174+($B$12*15),IF(CH173=$A$13,CG174+($B$13*15),IF(CH173=$A$15,IF(CG174+($B$15*15)&gt;100,100,CG174+($B$15*15)),IF(CH173=$A$14,IF(CG174+($B$14*15)&gt;100,100,CG174+($B$14*15)),IF(CH173=$A$16,IF(CG174+$B$16*15&gt;100,100,CG174+$B$16*15),CG174)))))</f>
        <v>74.383333333333326</v>
      </c>
      <c r="CI174" s="316">
        <f t="shared" ref="CI174" si="4950">IF(CI173=$A$12,CH174+($B$12*15),IF(CI173=$A$13,CH174+($B$13*15),IF(CI173=$A$15,IF(CH174+($B$15*15)&gt;100,100,CH174+($B$15*15)),IF(CI173=$A$14,IF(CH174+($B$14*15)&gt;100,100,CH174+($B$14*15)),IF(CI173=$A$16,IF(CH174+$B$16*15&gt;100,100,CH174+$B$16*15),CH174)))))</f>
        <v>74.383333333333326</v>
      </c>
      <c r="CJ174" s="316">
        <f t="shared" ref="CJ174" si="4951">IF(CJ173=$A$12,CI174+($B$12*15),IF(CJ173=$A$13,CI174+($B$13*15),IF(CJ173=$A$15,IF(CI174+($B$15*15)&gt;100,100,CI174+($B$15*15)),IF(CJ173=$A$14,IF(CI174+($B$14*15)&gt;100,100,CI174+($B$14*15)),IF(CJ173=$A$16,IF(CI174+$B$16*15&gt;100,100,CI174+$B$16*15),CI174)))))</f>
        <v>74.383333333333326</v>
      </c>
      <c r="CK174" s="316">
        <f t="shared" ref="CK174" si="4952">IF(CK173=$A$12,CJ174+($B$12*15),IF(CK173=$A$13,CJ174+($B$13*15),IF(CK173=$A$15,IF(CJ174+($B$15*15)&gt;100,100,CJ174+($B$15*15)),IF(CK173=$A$14,IF(CJ174+($B$14*15)&gt;100,100,CJ174+($B$14*15)),IF(CK173=$A$16,IF(CJ174+$B$16*15&gt;100,100,CJ174+$B$16*15),CJ174)))))</f>
        <v>74.383333333333326</v>
      </c>
      <c r="CL174" s="316">
        <f t="shared" ref="CL174" si="4953">IF(CL173=$A$12,CK174+($B$12*15),IF(CL173=$A$13,CK174+($B$13*15),IF(CL173=$A$15,IF(CK174+($B$15*15)&gt;100,100,CK174+($B$15*15)),IF(CL173=$A$14,IF(CK174+($B$14*15)&gt;100,100,CK174+($B$14*15)),IF(CL173=$A$16,IF(CK174+$B$16*15&gt;100,100,CK174+$B$16*15),CK174)))))</f>
        <v>74.383333333333326</v>
      </c>
      <c r="CM174" s="316">
        <f t="shared" ref="CM174" si="4954">IF(CM173=$A$12,CL174+($B$12*15),IF(CM173=$A$13,CL174+($B$13*15),IF(CM173=$A$15,IF(CL174+($B$15*15)&gt;100,100,CL174+($B$15*15)),IF(CM173=$A$14,IF(CL174+($B$14*15)&gt;100,100,CL174+($B$14*15)),IF(CM173=$A$16,IF(CL174+$B$16*15&gt;100,100,CL174+$B$16*15),CL174)))))</f>
        <v>74.383333333333326</v>
      </c>
      <c r="CN174" s="316">
        <f t="shared" ref="CN174" si="4955">IF(CN173=$A$12,CM174+($B$12*15),IF(CN173=$A$13,CM174+($B$13*15),IF(CN173=$A$15,IF(CM174+($B$15*15)&gt;100,100,CM174+($B$15*15)),IF(CN173=$A$14,IF(CM174+($B$14*15)&gt;100,100,CM174+($B$14*15)),IF(CN173=$A$16,IF(CM174+$B$16*15&gt;100,100,CM174+$B$16*15),CM174)))))</f>
        <v>74.383333333333326</v>
      </c>
      <c r="CO174" s="316">
        <f t="shared" ref="CO174" si="4956">IF(CO173=$A$12,CN174+($B$12*15),IF(CO173=$A$13,CN174+($B$13*15),IF(CO173=$A$15,IF(CN174+($B$15*15)&gt;100,100,CN174+($B$15*15)),IF(CO173=$A$14,IF(CN174+($B$14*15)&gt;100,100,CN174+($B$14*15)),IF(CO173=$A$16,IF(CN174+$B$16*15&gt;100,100,CN174+$B$16*15),CN174)))))</f>
        <v>74.383333333333326</v>
      </c>
      <c r="CP174" s="316">
        <f t="shared" ref="CP174" si="4957">IF(CP173=$A$12,CO174+($B$12*15),IF(CP173=$A$13,CO174+($B$13*15),IF(CP173=$A$15,IF(CO174+($B$15*15)&gt;100,100,CO174+($B$15*15)),IF(CP173=$A$14,IF(CO174+($B$14*15)&gt;100,100,CO174+($B$14*15)),IF(CP173=$A$16,IF(CO174+$B$16*15&gt;100,100,CO174+$B$16*15),CO174)))))</f>
        <v>74.383333333333326</v>
      </c>
      <c r="CQ174" s="316">
        <f t="shared" ref="CQ174" si="4958">IF(CQ173=$A$12,CP174+($B$12*15),IF(CQ173=$A$13,CP174+($B$13*15),IF(CQ173=$A$15,IF(CP174+($B$15*15)&gt;100,100,CP174+($B$15*15)),IF(CQ173=$A$14,IF(CP174+($B$14*15)&gt;100,100,CP174+($B$14*15)),IF(CQ173=$A$16,IF(CP174+$B$16*15&gt;100,100,CP174+$B$16*15),CP174)))))</f>
        <v>74.383333333333326</v>
      </c>
      <c r="CR174" s="316">
        <f t="shared" ref="CR174" si="4959">IF(CR173=$A$12,CQ174+($B$12*15),IF(CR173=$A$13,CQ174+($B$13*15),IF(CR173=$A$15,IF(CQ174+($B$15*15)&gt;100,100,CQ174+($B$15*15)),IF(CR173=$A$14,IF(CQ174+($B$14*15)&gt;100,100,CQ174+($B$14*15)),IF(CR173=$A$16,IF(CQ174+$B$16*15&gt;100,100,CQ174+$B$16*15),CQ174)))))</f>
        <v>74.383333333333326</v>
      </c>
      <c r="CS174" s="316">
        <f t="shared" ref="CS174" si="4960">IF(CS173=$A$12,CR174+($B$12*15),IF(CS173=$A$13,CR174+($B$13*15),IF(CS173=$A$15,IF(CR174+($B$15*15)&gt;100,100,CR174+($B$15*15)),IF(CS173=$A$14,IF(CR174+($B$14*15)&gt;100,100,CR174+($B$14*15)),IF(CS173=$A$16,IF(CR174+$B$16*15&gt;100,100,CR174+$B$16*15),CR174)))))</f>
        <v>74.383333333333326</v>
      </c>
      <c r="CT174" s="316">
        <f t="shared" ref="CT174" si="4961">IF(CT173=$A$12,CS174+($B$12*15),IF(CT173=$A$13,CS174+($B$13*15),IF(CT173=$A$15,IF(CS174+($B$15*15)&gt;100,100,CS174+($B$15*15)),IF(CT173=$A$14,IF(CS174+($B$14*15)&gt;100,100,CS174+($B$14*15)),IF(CT173=$A$16,IF(CS174+$B$16*15&gt;100,100,CS174+$B$16*15),CS174)))))</f>
        <v>74.383333333333326</v>
      </c>
      <c r="CU174" s="316">
        <f t="shared" ref="CU174" si="4962">IF(CU173=$A$12,CT174+($B$12*15),IF(CU173=$A$13,CT174+($B$13*15),IF(CU173=$A$15,IF(CT174+($B$15*15)&gt;100,100,CT174+($B$15*15)),IF(CU173=$A$14,IF(CT174+($B$14*15)&gt;100,100,CT174+($B$14*15)),IF(CU173=$A$16,IF(CT174+$B$16*15&gt;100,100,CT174+$B$16*15),CT174)))))</f>
        <v>74.383333333333326</v>
      </c>
      <c r="CV174" s="316">
        <f t="shared" ref="CV174" si="4963">IF(CV173=$A$12,CU174+($B$12*15),IF(CV173=$A$13,CU174+($B$13*15),IF(CV173=$A$15,IF(CU174+($B$15*15)&gt;100,100,CU174+($B$15*15)),IF(CV173=$A$14,IF(CU174+($B$14*15)&gt;100,100,CU174+($B$14*15)),IF(CV173=$A$16,IF(CU174+$B$16*15&gt;100,100,CU174+$B$16*15),CU174)))))</f>
        <v>74.383333333333326</v>
      </c>
      <c r="CW174" s="311">
        <f t="shared" ref="CW174" si="4964">CL174-10</f>
        <v>64.383333333333326</v>
      </c>
    </row>
    <row r="175" spans="1:101" s="303" customFormat="1" ht="12" x14ac:dyDescent="0.2">
      <c r="A175" s="416"/>
      <c r="B175" s="419" t="s">
        <v>50</v>
      </c>
      <c r="C175" s="304" t="s">
        <v>44</v>
      </c>
      <c r="D175" s="314" t="s">
        <v>45</v>
      </c>
      <c r="E175" s="316"/>
      <c r="F175" s="316"/>
      <c r="G175" s="316"/>
      <c r="H175" s="316"/>
      <c r="I175" s="316" t="s">
        <v>23</v>
      </c>
      <c r="J175" s="316" t="s">
        <v>23</v>
      </c>
      <c r="K175" s="316" t="s">
        <v>23</v>
      </c>
      <c r="L175" s="316" t="s">
        <v>207</v>
      </c>
      <c r="M175" s="316" t="s">
        <v>207</v>
      </c>
      <c r="N175" s="316" t="s">
        <v>207</v>
      </c>
      <c r="O175" s="316" t="s">
        <v>23</v>
      </c>
      <c r="P175" s="316" t="s">
        <v>23</v>
      </c>
      <c r="Q175" s="316" t="s">
        <v>23</v>
      </c>
      <c r="R175" s="316" t="s">
        <v>207</v>
      </c>
      <c r="S175" s="316" t="s">
        <v>207</v>
      </c>
      <c r="T175" s="316" t="s">
        <v>207</v>
      </c>
      <c r="U175" s="316" t="s">
        <v>23</v>
      </c>
      <c r="V175" s="316" t="s">
        <v>23</v>
      </c>
      <c r="W175" s="316" t="s">
        <v>23</v>
      </c>
      <c r="X175" s="316" t="s">
        <v>207</v>
      </c>
      <c r="Y175" s="316" t="s">
        <v>207</v>
      </c>
      <c r="Z175" s="316" t="s">
        <v>207</v>
      </c>
      <c r="AA175" s="316" t="s">
        <v>23</v>
      </c>
      <c r="AB175" s="316" t="s">
        <v>23</v>
      </c>
      <c r="AC175" s="316" t="s">
        <v>23</v>
      </c>
      <c r="AD175" s="316" t="s">
        <v>207</v>
      </c>
      <c r="AE175" s="316" t="s">
        <v>207</v>
      </c>
      <c r="AF175" s="316" t="s">
        <v>207</v>
      </c>
      <c r="AG175" s="316" t="s">
        <v>23</v>
      </c>
      <c r="AH175" s="316" t="s">
        <v>23</v>
      </c>
      <c r="AI175" s="316" t="s">
        <v>23</v>
      </c>
      <c r="AJ175" s="316" t="s">
        <v>207</v>
      </c>
      <c r="AK175" s="317" t="s">
        <v>17</v>
      </c>
      <c r="AL175" s="317" t="s">
        <v>17</v>
      </c>
      <c r="AM175" s="317" t="s">
        <v>17</v>
      </c>
      <c r="AN175" s="317" t="s">
        <v>17</v>
      </c>
      <c r="AO175" s="316" t="s">
        <v>207</v>
      </c>
      <c r="AP175" s="316" t="s">
        <v>207</v>
      </c>
      <c r="AQ175" s="316" t="s">
        <v>23</v>
      </c>
      <c r="AR175" s="316" t="s">
        <v>23</v>
      </c>
      <c r="AS175" s="316" t="s">
        <v>23</v>
      </c>
      <c r="AT175" s="316" t="s">
        <v>207</v>
      </c>
      <c r="AU175" s="316" t="s">
        <v>207</v>
      </c>
      <c r="AV175" s="316" t="s">
        <v>207</v>
      </c>
      <c r="AW175" s="316" t="s">
        <v>23</v>
      </c>
      <c r="AX175" s="316" t="s">
        <v>23</v>
      </c>
      <c r="AY175" s="316" t="s">
        <v>23</v>
      </c>
      <c r="AZ175" s="316" t="s">
        <v>207</v>
      </c>
      <c r="BA175" s="316" t="s">
        <v>207</v>
      </c>
      <c r="BB175" s="316" t="s">
        <v>207</v>
      </c>
      <c r="BC175" s="316" t="s">
        <v>23</v>
      </c>
      <c r="BD175" s="316" t="s">
        <v>23</v>
      </c>
      <c r="BE175" s="316" t="s">
        <v>23</v>
      </c>
      <c r="BF175" s="316" t="s">
        <v>207</v>
      </c>
      <c r="BG175" s="316" t="s">
        <v>207</v>
      </c>
      <c r="BH175" s="316" t="s">
        <v>207</v>
      </c>
      <c r="BI175" s="316" t="s">
        <v>23</v>
      </c>
      <c r="BJ175" s="316" t="s">
        <v>23</v>
      </c>
      <c r="BK175" s="316" t="s">
        <v>23</v>
      </c>
      <c r="BL175" s="316" t="s">
        <v>207</v>
      </c>
      <c r="BM175" s="316" t="s">
        <v>207</v>
      </c>
      <c r="BN175" s="316" t="s">
        <v>207</v>
      </c>
      <c r="BO175" s="316" t="s">
        <v>23</v>
      </c>
      <c r="BP175" s="316" t="s">
        <v>23</v>
      </c>
      <c r="BQ175" s="316" t="s">
        <v>23</v>
      </c>
      <c r="BR175" s="316" t="s">
        <v>207</v>
      </c>
      <c r="BS175" s="317" t="s">
        <v>17</v>
      </c>
      <c r="BT175" s="317" t="s">
        <v>17</v>
      </c>
      <c r="BU175" s="317" t="s">
        <v>17</v>
      </c>
      <c r="BV175" s="317" t="s">
        <v>17</v>
      </c>
      <c r="BW175" s="316" t="s">
        <v>207</v>
      </c>
      <c r="BX175" s="316" t="s">
        <v>207</v>
      </c>
      <c r="BY175" s="316" t="s">
        <v>23</v>
      </c>
      <c r="BZ175" s="316" t="s">
        <v>23</v>
      </c>
      <c r="CA175" s="316" t="s">
        <v>23</v>
      </c>
      <c r="CB175" s="316"/>
      <c r="CC175" s="316"/>
      <c r="CD175" s="316"/>
      <c r="CE175" s="316"/>
      <c r="CF175" s="316"/>
      <c r="CG175" s="316"/>
      <c r="CH175" s="316"/>
      <c r="CI175" s="316"/>
      <c r="CJ175" s="316"/>
      <c r="CK175" s="316"/>
      <c r="CL175" s="316"/>
      <c r="CM175" s="316"/>
      <c r="CN175" s="316"/>
      <c r="CO175" s="316"/>
      <c r="CP175" s="316"/>
      <c r="CQ175" s="316"/>
      <c r="CR175" s="316"/>
      <c r="CS175" s="316"/>
      <c r="CT175" s="316"/>
      <c r="CU175" s="316"/>
      <c r="CV175" s="316"/>
      <c r="CW175" s="303" t="s">
        <v>46</v>
      </c>
    </row>
    <row r="176" spans="1:101" s="303" customFormat="1" ht="12" x14ac:dyDescent="0.2">
      <c r="A176" s="416"/>
      <c r="B176" s="420"/>
      <c r="C176" s="304" t="s">
        <v>37</v>
      </c>
      <c r="D176" s="315">
        <f>CW142</f>
        <v>86.153333333333336</v>
      </c>
      <c r="E176" s="316">
        <f>IF(E175=$A$12,D176+($B$12*15),IF(E175=$A$13,D176+($B$13*15),IF(E175=$A$15,IF(D176+($B$15*15)&gt;100,100,D176+($B$15*15)),IF(E175=$A$14,IF(D176+($B$14*15)&gt;100,100,D176+($B$14*15)),IF(E175=$A$16,IF(D176+$B$16*15&gt;100,100,D176+$B$16*15),D176)))))</f>
        <v>86.153333333333336</v>
      </c>
      <c r="F176" s="316">
        <f t="shared" ref="F176" si="4965">IF(F175=$A$12,E176+($B$12*15),IF(F175=$A$13,E176+($B$13*15),IF(F175=$A$15,IF(E176+($B$15*15)&gt;100,100,E176+($B$15*15)),IF(F175=$A$14,IF(E176+($B$14*15)&gt;100,100,E176+($B$14*15)),IF(F175=$A$16,IF(E176+$B$16*15&gt;100,100,E176+$B$16*15),E176)))))</f>
        <v>86.153333333333336</v>
      </c>
      <c r="G176" s="316">
        <f t="shared" ref="G176" si="4966">IF(G175=$A$12,F176+($B$12*15),IF(G175=$A$13,F176+($B$13*15),IF(G175=$A$15,IF(F176+($B$15*15)&gt;100,100,F176+($B$15*15)),IF(G175=$A$14,IF(F176+($B$14*15)&gt;100,100,F176+($B$14*15)),IF(G175=$A$16,IF(F176+$B$16*15&gt;100,100,F176+$B$16*15),F176)))))</f>
        <v>86.153333333333336</v>
      </c>
      <c r="H176" s="316">
        <f t="shared" ref="H176" si="4967">IF(H175=$A$12,G176+($B$12*15),IF(H175=$A$13,G176+($B$13*15),IF(H175=$A$15,IF(G176+($B$15*15)&gt;100,100,G176+($B$15*15)),IF(H175=$A$14,IF(G176+($B$14*15)&gt;100,100,G176+($B$14*15)),IF(H175=$A$16,IF(G176+$B$16*15&gt;100,100,G176+$B$16*15),G176)))))</f>
        <v>86.153333333333336</v>
      </c>
      <c r="I176" s="316">
        <f t="shared" ref="I176" si="4968">IF(I175=$A$12,H176+($B$12*15),IF(I175=$A$13,H176+($B$13*15),IF(I175=$A$15,IF(H176+($B$15*15)&gt;100,100,H176+($B$15*15)),IF(I175=$A$14,IF(H176+($B$14*15)&gt;100,100,H176+($B$14*15)),IF(I175=$A$16,IF(H176+$B$16*15&gt;100,100,H176+$B$16*15),H176)))))</f>
        <v>84.216666666666669</v>
      </c>
      <c r="J176" s="316">
        <f t="shared" ref="J176" si="4969">IF(J175=$A$12,I176+($B$12*15),IF(J175=$A$13,I176+($B$13*15),IF(J175=$A$15,IF(I176+($B$15*15)&gt;100,100,I176+($B$15*15)),IF(J175=$A$14,IF(I176+($B$14*15)&gt;100,100,I176+($B$14*15)),IF(J175=$A$16,IF(I176+$B$16*15&gt;100,100,I176+$B$16*15),I176)))))</f>
        <v>82.28</v>
      </c>
      <c r="K176" s="316">
        <f t="shared" ref="K176" si="4970">IF(K175=$A$12,J176+($B$12*15),IF(K175=$A$13,J176+($B$13*15),IF(K175=$A$15,IF(J176+($B$15*15)&gt;100,100,J176+($B$15*15)),IF(K175=$A$14,IF(J176+($B$14*15)&gt;100,100,J176+($B$14*15)),IF(K175=$A$16,IF(J176+$B$16*15&gt;100,100,J176+$B$16*15),J176)))))</f>
        <v>80.343333333333334</v>
      </c>
      <c r="L176" s="316">
        <f t="shared" ref="L176" si="4971">IF(L175=$A$12,K176+($B$12*15),IF(L175=$A$13,K176+($B$13*15),IF(L175=$A$15,IF(K176+($B$15*15)&gt;100,100,K176+($B$15*15)),IF(L175=$A$14,IF(K176+($B$14*15)&gt;100,100,K176+($B$14*15)),IF(L175=$A$16,IF(K176+$B$16*15&gt;100,100,K176+$B$16*15),K176)))))</f>
        <v>78.42</v>
      </c>
      <c r="M176" s="316">
        <f t="shared" ref="M176" si="4972">IF(M175=$A$12,L176+($B$12*15),IF(M175=$A$13,L176+($B$13*15),IF(M175=$A$15,IF(L176+($B$15*15)&gt;100,100,L176+($B$15*15)),IF(M175=$A$14,IF(L176+($B$14*15)&gt;100,100,L176+($B$14*15)),IF(M175=$A$16,IF(L176+$B$16*15&gt;100,100,L176+$B$16*15),L176)))))</f>
        <v>76.49666666666667</v>
      </c>
      <c r="N176" s="316">
        <f t="shared" ref="N176" si="4973">IF(N175=$A$12,M176+($B$12*15),IF(N175=$A$13,M176+($B$13*15),IF(N175=$A$15,IF(M176+($B$15*15)&gt;100,100,M176+($B$15*15)),IF(N175=$A$14,IF(M176+($B$14*15)&gt;100,100,M176+($B$14*15)),IF(N175=$A$16,IF(M176+$B$16*15&gt;100,100,M176+$B$16*15),M176)))))</f>
        <v>74.573333333333338</v>
      </c>
      <c r="O176" s="316">
        <f t="shared" ref="O176" si="4974">IF(O175=$A$12,N176+($B$12*15),IF(O175=$A$13,N176+($B$13*15),IF(O175=$A$15,IF(N176+($B$15*15)&gt;100,100,N176+($B$15*15)),IF(O175=$A$14,IF(N176+($B$14*15)&gt;100,100,N176+($B$14*15)),IF(O175=$A$16,IF(N176+$B$16*15&gt;100,100,N176+$B$16*15),N176)))))</f>
        <v>72.63666666666667</v>
      </c>
      <c r="P176" s="316">
        <f t="shared" ref="P176" si="4975">IF(P175=$A$12,O176+($B$12*15),IF(P175=$A$13,O176+($B$13*15),IF(P175=$A$15,IF(O176+($B$15*15)&gt;100,100,O176+($B$15*15)),IF(P175=$A$14,IF(O176+($B$14*15)&gt;100,100,O176+($B$14*15)),IF(P175=$A$16,IF(O176+$B$16*15&gt;100,100,O176+$B$16*15),O176)))))</f>
        <v>70.7</v>
      </c>
      <c r="Q176" s="316">
        <f t="shared" ref="Q176" si="4976">IF(Q175=$A$12,P176+($B$12*15),IF(Q175=$A$13,P176+($B$13*15),IF(Q175=$A$15,IF(P176+($B$15*15)&gt;100,100,P176+($B$15*15)),IF(Q175=$A$14,IF(P176+($B$14*15)&gt;100,100,P176+($B$14*15)),IF(Q175=$A$16,IF(P176+$B$16*15&gt;100,100,P176+$B$16*15),P176)))))</f>
        <v>68.763333333333335</v>
      </c>
      <c r="R176" s="316">
        <f t="shared" ref="R176" si="4977">IF(R175=$A$12,Q176+($B$12*15),IF(R175=$A$13,Q176+($B$13*15),IF(R175=$A$15,IF(Q176+($B$15*15)&gt;100,100,Q176+($B$15*15)),IF(R175=$A$14,IF(Q176+($B$14*15)&gt;100,100,Q176+($B$14*15)),IF(R175=$A$16,IF(Q176+$B$16*15&gt;100,100,Q176+$B$16*15),Q176)))))</f>
        <v>66.84</v>
      </c>
      <c r="S176" s="316">
        <f t="shared" ref="S176" si="4978">IF(S175=$A$12,R176+($B$12*15),IF(S175=$A$13,R176+($B$13*15),IF(S175=$A$15,IF(R176+($B$15*15)&gt;100,100,R176+($B$15*15)),IF(S175=$A$14,IF(R176+($B$14*15)&gt;100,100,R176+($B$14*15)),IF(S175=$A$16,IF(R176+$B$16*15&gt;100,100,R176+$B$16*15),R176)))))</f>
        <v>64.916666666666671</v>
      </c>
      <c r="T176" s="316">
        <f t="shared" ref="T176" si="4979">IF(T175=$A$12,S176+($B$12*15),IF(T175=$A$13,S176+($B$13*15),IF(T175=$A$15,IF(S176+($B$15*15)&gt;100,100,S176+($B$15*15)),IF(T175=$A$14,IF(S176+($B$14*15)&gt;100,100,S176+($B$14*15)),IF(T175=$A$16,IF(S176+$B$16*15&gt;100,100,S176+$B$16*15),S176)))))</f>
        <v>62.993333333333339</v>
      </c>
      <c r="U176" s="316">
        <f t="shared" ref="U176" si="4980">IF(U175=$A$12,T176+($B$12*15),IF(U175=$A$13,T176+($B$13*15),IF(U175=$A$15,IF(T176+($B$15*15)&gt;100,100,T176+($B$15*15)),IF(U175=$A$14,IF(T176+($B$14*15)&gt;100,100,T176+($B$14*15)),IF(U175=$A$16,IF(T176+$B$16*15&gt;100,100,T176+$B$16*15),T176)))))</f>
        <v>61.056666666666672</v>
      </c>
      <c r="V176" s="316">
        <f t="shared" ref="V176" si="4981">IF(V175=$A$12,U176+($B$12*15),IF(V175=$A$13,U176+($B$13*15),IF(V175=$A$15,IF(U176+($B$15*15)&gt;100,100,U176+($B$15*15)),IF(V175=$A$14,IF(U176+($B$14*15)&gt;100,100,U176+($B$14*15)),IF(V175=$A$16,IF(U176+$B$16*15&gt;100,100,U176+$B$16*15),U176)))))</f>
        <v>59.120000000000005</v>
      </c>
      <c r="W176" s="316">
        <f t="shared" ref="W176" si="4982">IF(W175=$A$12,V176+($B$12*15),IF(W175=$A$13,V176+($B$13*15),IF(W175=$A$15,IF(V176+($B$15*15)&gt;100,100,V176+($B$15*15)),IF(W175=$A$14,IF(V176+($B$14*15)&gt;100,100,V176+($B$14*15)),IF(W175=$A$16,IF(V176+$B$16*15&gt;100,100,V176+$B$16*15),V176)))))</f>
        <v>57.183333333333337</v>
      </c>
      <c r="X176" s="316">
        <f t="shared" ref="X176" si="4983">IF(X175=$A$12,W176+($B$12*15),IF(X175=$A$13,W176+($B$13*15),IF(X175=$A$15,IF(W176+($B$15*15)&gt;100,100,W176+($B$15*15)),IF(X175=$A$14,IF(W176+($B$14*15)&gt;100,100,W176+($B$14*15)),IF(X175=$A$16,IF(W176+$B$16*15&gt;100,100,W176+$B$16*15),W176)))))</f>
        <v>55.260000000000005</v>
      </c>
      <c r="Y176" s="316">
        <f t="shared" ref="Y176" si="4984">IF(Y175=$A$12,X176+($B$12*15),IF(Y175=$A$13,X176+($B$13*15),IF(Y175=$A$15,IF(X176+($B$15*15)&gt;100,100,X176+($B$15*15)),IF(Y175=$A$14,IF(X176+($B$14*15)&gt;100,100,X176+($B$14*15)),IF(Y175=$A$16,IF(X176+$B$16*15&gt;100,100,X176+$B$16*15),X176)))))</f>
        <v>53.336666666666673</v>
      </c>
      <c r="Z176" s="316">
        <f t="shared" ref="Z176" si="4985">IF(Z175=$A$12,Y176+($B$12*15),IF(Z175=$A$13,Y176+($B$13*15),IF(Z175=$A$15,IF(Y176+($B$15*15)&gt;100,100,Y176+($B$15*15)),IF(Z175=$A$14,IF(Y176+($B$14*15)&gt;100,100,Y176+($B$14*15)),IF(Z175=$A$16,IF(Y176+$B$16*15&gt;100,100,Y176+$B$16*15),Y176)))))</f>
        <v>51.413333333333341</v>
      </c>
      <c r="AA176" s="316">
        <f t="shared" ref="AA176" si="4986">IF(AA175=$A$12,Z176+($B$12*15),IF(AA175=$A$13,Z176+($B$13*15),IF(AA175=$A$15,IF(Z176+($B$15*15)&gt;100,100,Z176+($B$15*15)),IF(AA175=$A$14,IF(Z176+($B$14*15)&gt;100,100,Z176+($B$14*15)),IF(AA175=$A$16,IF(Z176+$B$16*15&gt;100,100,Z176+$B$16*15),Z176)))))</f>
        <v>49.476666666666674</v>
      </c>
      <c r="AB176" s="316">
        <f t="shared" ref="AB176" si="4987">IF(AB175=$A$12,AA176+($B$12*15),IF(AB175=$A$13,AA176+($B$13*15),IF(AB175=$A$15,IF(AA176+($B$15*15)&gt;100,100,AA176+($B$15*15)),IF(AB175=$A$14,IF(AA176+($B$14*15)&gt;100,100,AA176+($B$14*15)),IF(AB175=$A$16,IF(AA176+$B$16*15&gt;100,100,AA176+$B$16*15),AA176)))))</f>
        <v>47.540000000000006</v>
      </c>
      <c r="AC176" s="316">
        <f t="shared" ref="AC176" si="4988">IF(AC175=$A$12,AB176+($B$12*15),IF(AC175=$A$13,AB176+($B$13*15),IF(AC175=$A$15,IF(AB176+($B$15*15)&gt;100,100,AB176+($B$15*15)),IF(AC175=$A$14,IF(AB176+($B$14*15)&gt;100,100,AB176+($B$14*15)),IF(AC175=$A$16,IF(AB176+$B$16*15&gt;100,100,AB176+$B$16*15),AB176)))))</f>
        <v>45.603333333333339</v>
      </c>
      <c r="AD176" s="316">
        <f t="shared" ref="AD176" si="4989">IF(AD175=$A$12,AC176+($B$12*15),IF(AD175=$A$13,AC176+($B$13*15),IF(AD175=$A$15,IF(AC176+($B$15*15)&gt;100,100,AC176+($B$15*15)),IF(AD175=$A$14,IF(AC176+($B$14*15)&gt;100,100,AC176+($B$14*15)),IF(AD175=$A$16,IF(AC176+$B$16*15&gt;100,100,AC176+$B$16*15),AC176)))))</f>
        <v>43.680000000000007</v>
      </c>
      <c r="AE176" s="316">
        <f t="shared" ref="AE176" si="4990">IF(AE175=$A$12,AD176+($B$12*15),IF(AE175=$A$13,AD176+($B$13*15),IF(AE175=$A$15,IF(AD176+($B$15*15)&gt;100,100,AD176+($B$15*15)),IF(AE175=$A$14,IF(AD176+($B$14*15)&gt;100,100,AD176+($B$14*15)),IF(AE175=$A$16,IF(AD176+$B$16*15&gt;100,100,AD176+$B$16*15),AD176)))))</f>
        <v>41.756666666666675</v>
      </c>
      <c r="AF176" s="316">
        <f t="shared" ref="AF176" si="4991">IF(AF175=$A$12,AE176+($B$12*15),IF(AF175=$A$13,AE176+($B$13*15),IF(AF175=$A$15,IF(AE176+($B$15*15)&gt;100,100,AE176+($B$15*15)),IF(AF175=$A$14,IF(AE176+($B$14*15)&gt;100,100,AE176+($B$14*15)),IF(AF175=$A$16,IF(AE176+$B$16*15&gt;100,100,AE176+$B$16*15),AE176)))))</f>
        <v>39.833333333333343</v>
      </c>
      <c r="AG176" s="316">
        <f t="shared" ref="AG176" si="4992">IF(AG175=$A$12,AF176+($B$12*15),IF(AG175=$A$13,AF176+($B$13*15),IF(AG175=$A$15,IF(AF176+($B$15*15)&gt;100,100,AF176+($B$15*15)),IF(AG175=$A$14,IF(AF176+($B$14*15)&gt;100,100,AF176+($B$14*15)),IF(AG175=$A$16,IF(AF176+$B$16*15&gt;100,100,AF176+$B$16*15),AF176)))))</f>
        <v>37.896666666666675</v>
      </c>
      <c r="AH176" s="316">
        <f t="shared" ref="AH176" si="4993">IF(AH175=$A$12,AG176+($B$12*15),IF(AH175=$A$13,AG176+($B$13*15),IF(AH175=$A$15,IF(AG176+($B$15*15)&gt;100,100,AG176+($B$15*15)),IF(AH175=$A$14,IF(AG176+($B$14*15)&gt;100,100,AG176+($B$14*15)),IF(AH175=$A$16,IF(AG176+$B$16*15&gt;100,100,AG176+$B$16*15),AG176)))))</f>
        <v>35.960000000000008</v>
      </c>
      <c r="AI176" s="316">
        <f t="shared" ref="AI176" si="4994">IF(AI175=$A$12,AH176+($B$12*15),IF(AI175=$A$13,AH176+($B$13*15),IF(AI175=$A$15,IF(AH176+($B$15*15)&gt;100,100,AH176+($B$15*15)),IF(AI175=$A$14,IF(AH176+($B$14*15)&gt;100,100,AH176+($B$14*15)),IF(AI175=$A$16,IF(AH176+$B$16*15&gt;100,100,AH176+$B$16*15),AH176)))))</f>
        <v>34.023333333333341</v>
      </c>
      <c r="AJ176" s="316">
        <f t="shared" ref="AJ176" si="4995">IF(AJ175=$A$12,AI176+($B$12*15),IF(AJ175=$A$13,AI176+($B$13*15),IF(AJ175=$A$15,IF(AI176+($B$15*15)&gt;100,100,AI176+($B$15*15)),IF(AJ175=$A$14,IF(AI176+($B$14*15)&gt;100,100,AI176+($B$14*15)),IF(AJ175=$A$16,IF(AI176+$B$16*15&gt;100,100,AI176+$B$16*15),AI176)))))</f>
        <v>32.100000000000009</v>
      </c>
      <c r="AK176" s="316">
        <f t="shared" ref="AK176" si="4996">IF(AK175=$A$12,AJ176+($B$12*15),IF(AK175=$A$13,AJ176+($B$13*15),IF(AK175=$A$15,IF(AJ176+($B$15*15)&gt;100,100,AJ176+($B$15*15)),IF(AK175=$A$14,IF(AJ176+($B$14*15)&gt;100,100,AJ176+($B$14*15)),IF(AK175=$A$16,IF(AJ176+$B$16*15&gt;100,100,AJ176+$B$16*15),AJ176)))))</f>
        <v>57.100000000000009</v>
      </c>
      <c r="AL176" s="316">
        <f t="shared" ref="AL176" si="4997">IF(AL175=$A$12,AK176+($B$12*15),IF(AL175=$A$13,AK176+($B$13*15),IF(AL175=$A$15,IF(AK176+($B$15*15)&gt;100,100,AK176+($B$15*15)),IF(AL175=$A$14,IF(AK176+($B$14*15)&gt;100,100,AK176+($B$14*15)),IF(AL175=$A$16,IF(AK176+$B$16*15&gt;100,100,AK176+$B$16*15),AK176)))))</f>
        <v>82.100000000000009</v>
      </c>
      <c r="AM176" s="316">
        <f t="shared" ref="AM176" si="4998">IF(AM175=$A$12,AL176+($B$12*15),IF(AM175=$A$13,AL176+($B$13*15),IF(AM175=$A$15,IF(AL176+($B$15*15)&gt;100,100,AL176+($B$15*15)),IF(AM175=$A$14,IF(AL176+($B$14*15)&gt;100,100,AL176+($B$14*15)),IF(AM175=$A$16,IF(AL176+$B$16*15&gt;100,100,AL176+$B$16*15),AL176)))))</f>
        <v>100</v>
      </c>
      <c r="AN176" s="316">
        <f t="shared" ref="AN176" si="4999">IF(AN175=$A$12,AM176+($B$12*15),IF(AN175=$A$13,AM176+($B$13*15),IF(AN175=$A$15,IF(AM176+($B$15*15)&gt;100,100,AM176+($B$15*15)),IF(AN175=$A$14,IF(AM176+($B$14*15)&gt;100,100,AM176+($B$14*15)),IF(AN175=$A$16,IF(AM176+$B$16*15&gt;100,100,AM176+$B$16*15),AM176)))))</f>
        <v>100</v>
      </c>
      <c r="AO176" s="316">
        <f t="shared" ref="AO176" si="5000">IF(AO175=$A$12,AN176+($B$12*15),IF(AO175=$A$13,AN176+($B$13*15),IF(AO175=$A$15,IF(AN176+($B$15*15)&gt;100,100,AN176+($B$15*15)),IF(AO175=$A$14,IF(AN176+($B$14*15)&gt;100,100,AN176+($B$14*15)),IF(AO175=$A$16,IF(AN176+$B$16*15&gt;100,100,AN176+$B$16*15),AN176)))))</f>
        <v>98.076666666666668</v>
      </c>
      <c r="AP176" s="316">
        <f t="shared" ref="AP176" si="5001">IF(AP175=$A$12,AO176+($B$12*15),IF(AP175=$A$13,AO176+($B$13*15),IF(AP175=$A$15,IF(AO176+($B$15*15)&gt;100,100,AO176+($B$15*15)),IF(AP175=$A$14,IF(AO176+($B$14*15)&gt;100,100,AO176+($B$14*15)),IF(AP175=$A$16,IF(AO176+$B$16*15&gt;100,100,AO176+$B$16*15),AO176)))))</f>
        <v>96.153333333333336</v>
      </c>
      <c r="AQ176" s="316">
        <f t="shared" ref="AQ176" si="5002">IF(AQ175=$A$12,AP176+($B$12*15),IF(AQ175=$A$13,AP176+($B$13*15),IF(AQ175=$A$15,IF(AP176+($B$15*15)&gt;100,100,AP176+($B$15*15)),IF(AQ175=$A$14,IF(AP176+($B$14*15)&gt;100,100,AP176+($B$14*15)),IF(AQ175=$A$16,IF(AP176+$B$16*15&gt;100,100,AP176+$B$16*15),AP176)))))</f>
        <v>94.216666666666669</v>
      </c>
      <c r="AR176" s="316">
        <f t="shared" ref="AR176" si="5003">IF(AR175=$A$12,AQ176+($B$12*15),IF(AR175=$A$13,AQ176+($B$13*15),IF(AR175=$A$15,IF(AQ176+($B$15*15)&gt;100,100,AQ176+($B$15*15)),IF(AR175=$A$14,IF(AQ176+($B$14*15)&gt;100,100,AQ176+($B$14*15)),IF(AR175=$A$16,IF(AQ176+$B$16*15&gt;100,100,AQ176+$B$16*15),AQ176)))))</f>
        <v>92.28</v>
      </c>
      <c r="AS176" s="316">
        <f t="shared" ref="AS176" si="5004">IF(AS175=$A$12,AR176+($B$12*15),IF(AS175=$A$13,AR176+($B$13*15),IF(AS175=$A$15,IF(AR176+($B$15*15)&gt;100,100,AR176+($B$15*15)),IF(AS175=$A$14,IF(AR176+($B$14*15)&gt;100,100,AR176+($B$14*15)),IF(AS175=$A$16,IF(AR176+$B$16*15&gt;100,100,AR176+$B$16*15),AR176)))))</f>
        <v>90.343333333333334</v>
      </c>
      <c r="AT176" s="316">
        <f t="shared" ref="AT176" si="5005">IF(AT175=$A$12,AS176+($B$12*15),IF(AT175=$A$13,AS176+($B$13*15),IF(AT175=$A$15,IF(AS176+($B$15*15)&gt;100,100,AS176+($B$15*15)),IF(AT175=$A$14,IF(AS176+($B$14*15)&gt;100,100,AS176+($B$14*15)),IF(AT175=$A$16,IF(AS176+$B$16*15&gt;100,100,AS176+$B$16*15),AS176)))))</f>
        <v>88.42</v>
      </c>
      <c r="AU176" s="316">
        <f t="shared" ref="AU176" si="5006">IF(AU175=$A$12,AT176+($B$12*15),IF(AU175=$A$13,AT176+($B$13*15),IF(AU175=$A$15,IF(AT176+($B$15*15)&gt;100,100,AT176+($B$15*15)),IF(AU175=$A$14,IF(AT176+($B$14*15)&gt;100,100,AT176+($B$14*15)),IF(AU175=$A$16,IF(AT176+$B$16*15&gt;100,100,AT176+$B$16*15),AT176)))))</f>
        <v>86.49666666666667</v>
      </c>
      <c r="AV176" s="316">
        <f t="shared" ref="AV176" si="5007">IF(AV175=$A$12,AU176+($B$12*15),IF(AV175=$A$13,AU176+($B$13*15),IF(AV175=$A$15,IF(AU176+($B$15*15)&gt;100,100,AU176+($B$15*15)),IF(AV175=$A$14,IF(AU176+($B$14*15)&gt;100,100,AU176+($B$14*15)),IF(AV175=$A$16,IF(AU176+$B$16*15&gt;100,100,AU176+$B$16*15),AU176)))))</f>
        <v>84.573333333333338</v>
      </c>
      <c r="AW176" s="316">
        <f t="shared" ref="AW176" si="5008">IF(AW175=$A$12,AV176+($B$12*15),IF(AW175=$A$13,AV176+($B$13*15),IF(AW175=$A$15,IF(AV176+($B$15*15)&gt;100,100,AV176+($B$15*15)),IF(AW175=$A$14,IF(AV176+($B$14*15)&gt;100,100,AV176+($B$14*15)),IF(AW175=$A$16,IF(AV176+$B$16*15&gt;100,100,AV176+$B$16*15),AV176)))))</f>
        <v>82.63666666666667</v>
      </c>
      <c r="AX176" s="316">
        <f t="shared" ref="AX176" si="5009">IF(AX175=$A$12,AW176+($B$12*15),IF(AX175=$A$13,AW176+($B$13*15),IF(AX175=$A$15,IF(AW176+($B$15*15)&gt;100,100,AW176+($B$15*15)),IF(AX175=$A$14,IF(AW176+($B$14*15)&gt;100,100,AW176+($B$14*15)),IF(AX175=$A$16,IF(AW176+$B$16*15&gt;100,100,AW176+$B$16*15),AW176)))))</f>
        <v>80.7</v>
      </c>
      <c r="AY176" s="316">
        <f t="shared" ref="AY176" si="5010">IF(AY175=$A$12,AX176+($B$12*15),IF(AY175=$A$13,AX176+($B$13*15),IF(AY175=$A$15,IF(AX176+($B$15*15)&gt;100,100,AX176+($B$15*15)),IF(AY175=$A$14,IF(AX176+($B$14*15)&gt;100,100,AX176+($B$14*15)),IF(AY175=$A$16,IF(AX176+$B$16*15&gt;100,100,AX176+$B$16*15),AX176)))))</f>
        <v>78.763333333333335</v>
      </c>
      <c r="AZ176" s="316">
        <f t="shared" ref="AZ176" si="5011">IF(AZ175=$A$12,AY176+($B$12*15),IF(AZ175=$A$13,AY176+($B$13*15),IF(AZ175=$A$15,IF(AY176+($B$15*15)&gt;100,100,AY176+($B$15*15)),IF(AZ175=$A$14,IF(AY176+($B$14*15)&gt;100,100,AY176+($B$14*15)),IF(AZ175=$A$16,IF(AY176+$B$16*15&gt;100,100,AY176+$B$16*15),AY176)))))</f>
        <v>76.84</v>
      </c>
      <c r="BA176" s="316">
        <f t="shared" ref="BA176" si="5012">IF(BA175=$A$12,AZ176+($B$12*15),IF(BA175=$A$13,AZ176+($B$13*15),IF(BA175=$A$15,IF(AZ176+($B$15*15)&gt;100,100,AZ176+($B$15*15)),IF(BA175=$A$14,IF(AZ176+($B$14*15)&gt;100,100,AZ176+($B$14*15)),IF(BA175=$A$16,IF(AZ176+$B$16*15&gt;100,100,AZ176+$B$16*15),AZ176)))))</f>
        <v>74.916666666666671</v>
      </c>
      <c r="BB176" s="316">
        <f t="shared" ref="BB176" si="5013">IF(BB175=$A$12,BA176+($B$12*15),IF(BB175=$A$13,BA176+($B$13*15),IF(BB175=$A$15,IF(BA176+($B$15*15)&gt;100,100,BA176+($B$15*15)),IF(BB175=$A$14,IF(BA176+($B$14*15)&gt;100,100,BA176+($B$14*15)),IF(BB175=$A$16,IF(BA176+$B$16*15&gt;100,100,BA176+$B$16*15),BA176)))))</f>
        <v>72.993333333333339</v>
      </c>
      <c r="BC176" s="316">
        <f t="shared" ref="BC176" si="5014">IF(BC175=$A$12,BB176+($B$12*15),IF(BC175=$A$13,BB176+($B$13*15),IF(BC175=$A$15,IF(BB176+($B$15*15)&gt;100,100,BB176+($B$15*15)),IF(BC175=$A$14,IF(BB176+($B$14*15)&gt;100,100,BB176+($B$14*15)),IF(BC175=$A$16,IF(BB176+$B$16*15&gt;100,100,BB176+$B$16*15),BB176)))))</f>
        <v>71.056666666666672</v>
      </c>
      <c r="BD176" s="316">
        <f t="shared" ref="BD176" si="5015">IF(BD175=$A$12,BC176+($B$12*15),IF(BD175=$A$13,BC176+($B$13*15),IF(BD175=$A$15,IF(BC176+($B$15*15)&gt;100,100,BC176+($B$15*15)),IF(BD175=$A$14,IF(BC176+($B$14*15)&gt;100,100,BC176+($B$14*15)),IF(BD175=$A$16,IF(BC176+$B$16*15&gt;100,100,BC176+$B$16*15),BC176)))))</f>
        <v>69.12</v>
      </c>
      <c r="BE176" s="316">
        <f t="shared" ref="BE176" si="5016">IF(BE175=$A$12,BD176+($B$12*15),IF(BE175=$A$13,BD176+($B$13*15),IF(BE175=$A$15,IF(BD176+($B$15*15)&gt;100,100,BD176+($B$15*15)),IF(BE175=$A$14,IF(BD176+($B$14*15)&gt;100,100,BD176+($B$14*15)),IF(BE175=$A$16,IF(BD176+$B$16*15&gt;100,100,BD176+$B$16*15),BD176)))))</f>
        <v>67.183333333333337</v>
      </c>
      <c r="BF176" s="316">
        <f t="shared" ref="BF176" si="5017">IF(BF175=$A$12,BE176+($B$12*15),IF(BF175=$A$13,BE176+($B$13*15),IF(BF175=$A$15,IF(BE176+($B$15*15)&gt;100,100,BE176+($B$15*15)),IF(BF175=$A$14,IF(BE176+($B$14*15)&gt;100,100,BE176+($B$14*15)),IF(BF175=$A$16,IF(BE176+$B$16*15&gt;100,100,BE176+$B$16*15),BE176)))))</f>
        <v>65.260000000000005</v>
      </c>
      <c r="BG176" s="316">
        <f t="shared" ref="BG176" si="5018">IF(BG175=$A$12,BF176+($B$12*15),IF(BG175=$A$13,BF176+($B$13*15),IF(BG175=$A$15,IF(BF176+($B$15*15)&gt;100,100,BF176+($B$15*15)),IF(BG175=$A$14,IF(BF176+($B$14*15)&gt;100,100,BF176+($B$14*15)),IF(BG175=$A$16,IF(BF176+$B$16*15&gt;100,100,BF176+$B$16*15),BF176)))))</f>
        <v>63.336666666666673</v>
      </c>
      <c r="BH176" s="316">
        <f t="shared" ref="BH176" si="5019">IF(BH175=$A$12,BG176+($B$12*15),IF(BH175=$A$13,BG176+($B$13*15),IF(BH175=$A$15,IF(BG176+($B$15*15)&gt;100,100,BG176+($B$15*15)),IF(BH175=$A$14,IF(BG176+($B$14*15)&gt;100,100,BG176+($B$14*15)),IF(BH175=$A$16,IF(BG176+$B$16*15&gt;100,100,BG176+$B$16*15),BG176)))))</f>
        <v>61.413333333333341</v>
      </c>
      <c r="BI176" s="316">
        <f t="shared" ref="BI176" si="5020">IF(BI175=$A$12,BH176+($B$12*15),IF(BI175=$A$13,BH176+($B$13*15),IF(BI175=$A$15,IF(BH176+($B$15*15)&gt;100,100,BH176+($B$15*15)),IF(BI175=$A$14,IF(BH176+($B$14*15)&gt;100,100,BH176+($B$14*15)),IF(BI175=$A$16,IF(BH176+$B$16*15&gt;100,100,BH176+$B$16*15),BH176)))))</f>
        <v>59.476666666666674</v>
      </c>
      <c r="BJ176" s="316">
        <f t="shared" ref="BJ176" si="5021">IF(BJ175=$A$12,BI176+($B$12*15),IF(BJ175=$A$13,BI176+($B$13*15),IF(BJ175=$A$15,IF(BI176+($B$15*15)&gt;100,100,BI176+($B$15*15)),IF(BJ175=$A$14,IF(BI176+($B$14*15)&gt;100,100,BI176+($B$14*15)),IF(BJ175=$A$16,IF(BI176+$B$16*15&gt;100,100,BI176+$B$16*15),BI176)))))</f>
        <v>57.540000000000006</v>
      </c>
      <c r="BK176" s="316">
        <f t="shared" ref="BK176" si="5022">IF(BK175=$A$12,BJ176+($B$12*15),IF(BK175=$A$13,BJ176+($B$13*15),IF(BK175=$A$15,IF(BJ176+($B$15*15)&gt;100,100,BJ176+($B$15*15)),IF(BK175=$A$14,IF(BJ176+($B$14*15)&gt;100,100,BJ176+($B$14*15)),IF(BK175=$A$16,IF(BJ176+$B$16*15&gt;100,100,BJ176+$B$16*15),BJ176)))))</f>
        <v>55.603333333333339</v>
      </c>
      <c r="BL176" s="316">
        <f t="shared" ref="BL176" si="5023">IF(BL175=$A$12,BK176+($B$12*15),IF(BL175=$A$13,BK176+($B$13*15),IF(BL175=$A$15,IF(BK176+($B$15*15)&gt;100,100,BK176+($B$15*15)),IF(BL175=$A$14,IF(BK176+($B$14*15)&gt;100,100,BK176+($B$14*15)),IF(BL175=$A$16,IF(BK176+$B$16*15&gt;100,100,BK176+$B$16*15),BK176)))))</f>
        <v>53.680000000000007</v>
      </c>
      <c r="BM176" s="316">
        <f t="shared" ref="BM176" si="5024">IF(BM175=$A$12,BL176+($B$12*15),IF(BM175=$A$13,BL176+($B$13*15),IF(BM175=$A$15,IF(BL176+($B$15*15)&gt;100,100,BL176+($B$15*15)),IF(BM175=$A$14,IF(BL176+($B$14*15)&gt;100,100,BL176+($B$14*15)),IF(BM175=$A$16,IF(BL176+$B$16*15&gt;100,100,BL176+$B$16*15),BL176)))))</f>
        <v>51.756666666666675</v>
      </c>
      <c r="BN176" s="316">
        <f t="shared" ref="BN176" si="5025">IF(BN175=$A$12,BM176+($B$12*15),IF(BN175=$A$13,BM176+($B$13*15),IF(BN175=$A$15,IF(BM176+($B$15*15)&gt;100,100,BM176+($B$15*15)),IF(BN175=$A$14,IF(BM176+($B$14*15)&gt;100,100,BM176+($B$14*15)),IF(BN175=$A$16,IF(BM176+$B$16*15&gt;100,100,BM176+$B$16*15),BM176)))))</f>
        <v>49.833333333333343</v>
      </c>
      <c r="BO176" s="316">
        <f t="shared" ref="BO176" si="5026">IF(BO175=$A$12,BN176+($B$12*15),IF(BO175=$A$13,BN176+($B$13*15),IF(BO175=$A$15,IF(BN176+($B$15*15)&gt;100,100,BN176+($B$15*15)),IF(BO175=$A$14,IF(BN176+($B$14*15)&gt;100,100,BN176+($B$14*15)),IF(BO175=$A$16,IF(BN176+$B$16*15&gt;100,100,BN176+$B$16*15),BN176)))))</f>
        <v>47.896666666666675</v>
      </c>
      <c r="BP176" s="316">
        <f t="shared" ref="BP176" si="5027">IF(BP175=$A$12,BO176+($B$12*15),IF(BP175=$A$13,BO176+($B$13*15),IF(BP175=$A$15,IF(BO176+($B$15*15)&gt;100,100,BO176+($B$15*15)),IF(BP175=$A$14,IF(BO176+($B$14*15)&gt;100,100,BO176+($B$14*15)),IF(BP175=$A$16,IF(BO176+$B$16*15&gt;100,100,BO176+$B$16*15),BO176)))))</f>
        <v>45.960000000000008</v>
      </c>
      <c r="BQ176" s="316">
        <f t="shared" ref="BQ176" si="5028">IF(BQ175=$A$12,BP176+($B$12*15),IF(BQ175=$A$13,BP176+($B$13*15),IF(BQ175=$A$15,IF(BP176+($B$15*15)&gt;100,100,BP176+($B$15*15)),IF(BQ175=$A$14,IF(BP176+($B$14*15)&gt;100,100,BP176+($B$14*15)),IF(BQ175=$A$16,IF(BP176+$B$16*15&gt;100,100,BP176+$B$16*15),BP176)))))</f>
        <v>44.023333333333341</v>
      </c>
      <c r="BR176" s="316">
        <f t="shared" ref="BR176" si="5029">IF(BR175=$A$12,BQ176+($B$12*15),IF(BR175=$A$13,BQ176+($B$13*15),IF(BR175=$A$15,IF(BQ176+($B$15*15)&gt;100,100,BQ176+($B$15*15)),IF(BR175=$A$14,IF(BQ176+($B$14*15)&gt;100,100,BQ176+($B$14*15)),IF(BR175=$A$16,IF(BQ176+$B$16*15&gt;100,100,BQ176+$B$16*15),BQ176)))))</f>
        <v>42.100000000000009</v>
      </c>
      <c r="BS176" s="316">
        <f t="shared" ref="BS176" si="5030">IF(BS175=$A$12,BR176+($B$12*15),IF(BS175=$A$13,BR176+($B$13*15),IF(BS175=$A$15,IF(BR176+($B$15*15)&gt;100,100,BR176+($B$15*15)),IF(BS175=$A$14,IF(BR176+($B$14*15)&gt;100,100,BR176+($B$14*15)),IF(BS175=$A$16,IF(BR176+$B$16*15&gt;100,100,BR176+$B$16*15),BR176)))))</f>
        <v>67.100000000000009</v>
      </c>
      <c r="BT176" s="316">
        <f t="shared" ref="BT176" si="5031">IF(BT175=$A$12,BS176+($B$12*15),IF(BT175=$A$13,BS176+($B$13*15),IF(BT175=$A$15,IF(BS176+($B$15*15)&gt;100,100,BS176+($B$15*15)),IF(BT175=$A$14,IF(BS176+($B$14*15)&gt;100,100,BS176+($B$14*15)),IF(BT175=$A$16,IF(BS176+$B$16*15&gt;100,100,BS176+$B$16*15),BS176)))))</f>
        <v>92.100000000000009</v>
      </c>
      <c r="BU176" s="316">
        <f t="shared" ref="BU176" si="5032">IF(BU175=$A$12,BT176+($B$12*15),IF(BU175=$A$13,BT176+($B$13*15),IF(BU175=$A$15,IF(BT176+($B$15*15)&gt;100,100,BT176+($B$15*15)),IF(BU175=$A$14,IF(BT176+($B$14*15)&gt;100,100,BT176+($B$14*15)),IF(BU175=$A$16,IF(BT176+$B$16*15&gt;100,100,BT176+$B$16*15),BT176)))))</f>
        <v>100</v>
      </c>
      <c r="BV176" s="316">
        <f t="shared" ref="BV176" si="5033">IF(BV175=$A$12,BU176+($B$12*15),IF(BV175=$A$13,BU176+($B$13*15),IF(BV175=$A$15,IF(BU176+($B$15*15)&gt;100,100,BU176+($B$15*15)),IF(BV175=$A$14,IF(BU176+($B$14*15)&gt;100,100,BU176+($B$14*15)),IF(BV175=$A$16,IF(BU176+$B$16*15&gt;100,100,BU176+$B$16*15),BU176)))))</f>
        <v>100</v>
      </c>
      <c r="BW176" s="316">
        <f t="shared" ref="BW176" si="5034">IF(BW175=$A$12,BV176+($B$12*15),IF(BW175=$A$13,BV176+($B$13*15),IF(BW175=$A$15,IF(BV176+($B$15*15)&gt;100,100,BV176+($B$15*15)),IF(BW175=$A$14,IF(BV176+($B$14*15)&gt;100,100,BV176+($B$14*15)),IF(BW175=$A$16,IF(BV176+$B$16*15&gt;100,100,BV176+$B$16*15),BV176)))))</f>
        <v>98.076666666666668</v>
      </c>
      <c r="BX176" s="316">
        <f t="shared" ref="BX176" si="5035">IF(BX175=$A$12,BW176+($B$12*15),IF(BX175=$A$13,BW176+($B$13*15),IF(BX175=$A$15,IF(BW176+($B$15*15)&gt;100,100,BW176+($B$15*15)),IF(BX175=$A$14,IF(BW176+($B$14*15)&gt;100,100,BW176+($B$14*15)),IF(BX175=$A$16,IF(BW176+$B$16*15&gt;100,100,BW176+$B$16*15),BW176)))))</f>
        <v>96.153333333333336</v>
      </c>
      <c r="BY176" s="316">
        <f t="shared" ref="BY176" si="5036">IF(BY175=$A$12,BX176+($B$12*15),IF(BY175=$A$13,BX176+($B$13*15),IF(BY175=$A$15,IF(BX176+($B$15*15)&gt;100,100,BX176+($B$15*15)),IF(BY175=$A$14,IF(BX176+($B$14*15)&gt;100,100,BX176+($B$14*15)),IF(BY175=$A$16,IF(BX176+$B$16*15&gt;100,100,BX176+$B$16*15),BX176)))))</f>
        <v>94.216666666666669</v>
      </c>
      <c r="BZ176" s="316">
        <f t="shared" ref="BZ176" si="5037">IF(BZ175=$A$12,BY176+($B$12*15),IF(BZ175=$A$13,BY176+($B$13*15),IF(BZ175=$A$15,IF(BY176+($B$15*15)&gt;100,100,BY176+($B$15*15)),IF(BZ175=$A$14,IF(BY176+($B$14*15)&gt;100,100,BY176+($B$14*15)),IF(BZ175=$A$16,IF(BY176+$B$16*15&gt;100,100,BY176+$B$16*15),BY176)))))</f>
        <v>92.28</v>
      </c>
      <c r="CA176" s="316">
        <f t="shared" ref="CA176" si="5038">IF(CA175=$A$12,BZ176+($B$12*15),IF(CA175=$A$13,BZ176+($B$13*15),IF(CA175=$A$15,IF(BZ176+($B$15*15)&gt;100,100,BZ176+($B$15*15)),IF(CA175=$A$14,IF(BZ176+($B$14*15)&gt;100,100,BZ176+($B$14*15)),IF(CA175=$A$16,IF(BZ176+$B$16*15&gt;100,100,BZ176+$B$16*15),BZ176)))))</f>
        <v>90.343333333333334</v>
      </c>
      <c r="CB176" s="316">
        <f t="shared" ref="CB176" si="5039">IF(CB175=$A$12,CA176+($B$12*15),IF(CB175=$A$13,CA176+($B$13*15),IF(CB175=$A$15,IF(CA176+($B$15*15)&gt;100,100,CA176+($B$15*15)),IF(CB175=$A$14,IF(CA176+($B$14*15)&gt;100,100,CA176+($B$14*15)),IF(CB175=$A$16,IF(CA176+$B$16*15&gt;100,100,CA176+$B$16*15),CA176)))))</f>
        <v>90.343333333333334</v>
      </c>
      <c r="CC176" s="316">
        <f t="shared" ref="CC176" si="5040">IF(CC175=$A$12,CB176+($B$12*15),IF(CC175=$A$13,CB176+($B$13*15),IF(CC175=$A$15,IF(CB176+($B$15*15)&gt;100,100,CB176+($B$15*15)),IF(CC175=$A$14,IF(CB176+($B$14*15)&gt;100,100,CB176+($B$14*15)),IF(CC175=$A$16,IF(CB176+$B$16*15&gt;100,100,CB176+$B$16*15),CB176)))))</f>
        <v>90.343333333333334</v>
      </c>
      <c r="CD176" s="316">
        <f t="shared" ref="CD176" si="5041">IF(CD175=$A$12,CC176+($B$12*15),IF(CD175=$A$13,CC176+($B$13*15),IF(CD175=$A$15,IF(CC176+($B$15*15)&gt;100,100,CC176+($B$15*15)),IF(CD175=$A$14,IF(CC176+($B$14*15)&gt;100,100,CC176+($B$14*15)),IF(CD175=$A$16,IF(CC176+$B$16*15&gt;100,100,CC176+$B$16*15),CC176)))))</f>
        <v>90.343333333333334</v>
      </c>
      <c r="CE176" s="316">
        <f t="shared" ref="CE176" si="5042">IF(CE175=$A$12,CD176+($B$12*15),IF(CE175=$A$13,CD176+($B$13*15),IF(CE175=$A$15,IF(CD176+($B$15*15)&gt;100,100,CD176+($B$15*15)),IF(CE175=$A$14,IF(CD176+($B$14*15)&gt;100,100,CD176+($B$14*15)),IF(CE175=$A$16,IF(CD176+$B$16*15&gt;100,100,CD176+$B$16*15),CD176)))))</f>
        <v>90.343333333333334</v>
      </c>
      <c r="CF176" s="316">
        <f t="shared" ref="CF176" si="5043">IF(CF175=$A$12,CE176+($B$12*15),IF(CF175=$A$13,CE176+($B$13*15),IF(CF175=$A$15,IF(CE176+($B$15*15)&gt;100,100,CE176+($B$15*15)),IF(CF175=$A$14,IF(CE176+($B$14*15)&gt;100,100,CE176+($B$14*15)),IF(CF175=$A$16,IF(CE176+$B$16*15&gt;100,100,CE176+$B$16*15),CE176)))))</f>
        <v>90.343333333333334</v>
      </c>
      <c r="CG176" s="316">
        <f t="shared" ref="CG176" si="5044">IF(CG175=$A$12,CF176+($B$12*15),IF(CG175=$A$13,CF176+($B$13*15),IF(CG175=$A$15,IF(CF176+($B$15*15)&gt;100,100,CF176+($B$15*15)),IF(CG175=$A$14,IF(CF176+($B$14*15)&gt;100,100,CF176+($B$14*15)),IF(CG175=$A$16,IF(CF176+$B$16*15&gt;100,100,CF176+$B$16*15),CF176)))))</f>
        <v>90.343333333333334</v>
      </c>
      <c r="CH176" s="316">
        <f t="shared" ref="CH176" si="5045">IF(CH175=$A$12,CG176+($B$12*15),IF(CH175=$A$13,CG176+($B$13*15),IF(CH175=$A$15,IF(CG176+($B$15*15)&gt;100,100,CG176+($B$15*15)),IF(CH175=$A$14,IF(CG176+($B$14*15)&gt;100,100,CG176+($B$14*15)),IF(CH175=$A$16,IF(CG176+$B$16*15&gt;100,100,CG176+$B$16*15),CG176)))))</f>
        <v>90.343333333333334</v>
      </c>
      <c r="CI176" s="316">
        <f t="shared" ref="CI176" si="5046">IF(CI175=$A$12,CH176+($B$12*15),IF(CI175=$A$13,CH176+($B$13*15),IF(CI175=$A$15,IF(CH176+($B$15*15)&gt;100,100,CH176+($B$15*15)),IF(CI175=$A$14,IF(CH176+($B$14*15)&gt;100,100,CH176+($B$14*15)),IF(CI175=$A$16,IF(CH176+$B$16*15&gt;100,100,CH176+$B$16*15),CH176)))))</f>
        <v>90.343333333333334</v>
      </c>
      <c r="CJ176" s="316">
        <f t="shared" ref="CJ176" si="5047">IF(CJ175=$A$12,CI176+($B$12*15),IF(CJ175=$A$13,CI176+($B$13*15),IF(CJ175=$A$15,IF(CI176+($B$15*15)&gt;100,100,CI176+($B$15*15)),IF(CJ175=$A$14,IF(CI176+($B$14*15)&gt;100,100,CI176+($B$14*15)),IF(CJ175=$A$16,IF(CI176+$B$16*15&gt;100,100,CI176+$B$16*15),CI176)))))</f>
        <v>90.343333333333334</v>
      </c>
      <c r="CK176" s="316">
        <f t="shared" ref="CK176" si="5048">IF(CK175=$A$12,CJ176+($B$12*15),IF(CK175=$A$13,CJ176+($B$13*15),IF(CK175=$A$15,IF(CJ176+($B$15*15)&gt;100,100,CJ176+($B$15*15)),IF(CK175=$A$14,IF(CJ176+($B$14*15)&gt;100,100,CJ176+($B$14*15)),IF(CK175=$A$16,IF(CJ176+$B$16*15&gt;100,100,CJ176+$B$16*15),CJ176)))))</f>
        <v>90.343333333333334</v>
      </c>
      <c r="CL176" s="316">
        <f t="shared" ref="CL176" si="5049">IF(CL175=$A$12,CK176+($B$12*15),IF(CL175=$A$13,CK176+($B$13*15),IF(CL175=$A$15,IF(CK176+($B$15*15)&gt;100,100,CK176+($B$15*15)),IF(CL175=$A$14,IF(CK176+($B$14*15)&gt;100,100,CK176+($B$14*15)),IF(CL175=$A$16,IF(CK176+$B$16*15&gt;100,100,CK176+$B$16*15),CK176)))))</f>
        <v>90.343333333333334</v>
      </c>
      <c r="CM176" s="316">
        <f t="shared" ref="CM176" si="5050">IF(CM175=$A$12,CL176+($B$12*15),IF(CM175=$A$13,CL176+($B$13*15),IF(CM175=$A$15,IF(CL176+($B$15*15)&gt;100,100,CL176+($B$15*15)),IF(CM175=$A$14,IF(CL176+($B$14*15)&gt;100,100,CL176+($B$14*15)),IF(CM175=$A$16,IF(CL176+$B$16*15&gt;100,100,CL176+$B$16*15),CL176)))))</f>
        <v>90.343333333333334</v>
      </c>
      <c r="CN176" s="316">
        <f t="shared" ref="CN176" si="5051">IF(CN175=$A$12,CM176+($B$12*15),IF(CN175=$A$13,CM176+($B$13*15),IF(CN175=$A$15,IF(CM176+($B$15*15)&gt;100,100,CM176+($B$15*15)),IF(CN175=$A$14,IF(CM176+($B$14*15)&gt;100,100,CM176+($B$14*15)),IF(CN175=$A$16,IF(CM176+$B$16*15&gt;100,100,CM176+$B$16*15),CM176)))))</f>
        <v>90.343333333333334</v>
      </c>
      <c r="CO176" s="316">
        <f t="shared" ref="CO176" si="5052">IF(CO175=$A$12,CN176+($B$12*15),IF(CO175=$A$13,CN176+($B$13*15),IF(CO175=$A$15,IF(CN176+($B$15*15)&gt;100,100,CN176+($B$15*15)),IF(CO175=$A$14,IF(CN176+($B$14*15)&gt;100,100,CN176+($B$14*15)),IF(CO175=$A$16,IF(CN176+$B$16*15&gt;100,100,CN176+$B$16*15),CN176)))))</f>
        <v>90.343333333333334</v>
      </c>
      <c r="CP176" s="316">
        <f t="shared" ref="CP176" si="5053">IF(CP175=$A$12,CO176+($B$12*15),IF(CP175=$A$13,CO176+($B$13*15),IF(CP175=$A$15,IF(CO176+($B$15*15)&gt;100,100,CO176+($B$15*15)),IF(CP175=$A$14,IF(CO176+($B$14*15)&gt;100,100,CO176+($B$14*15)),IF(CP175=$A$16,IF(CO176+$B$16*15&gt;100,100,CO176+$B$16*15),CO176)))))</f>
        <v>90.343333333333334</v>
      </c>
      <c r="CQ176" s="316">
        <f t="shared" ref="CQ176" si="5054">IF(CQ175=$A$12,CP176+($B$12*15),IF(CQ175=$A$13,CP176+($B$13*15),IF(CQ175=$A$15,IF(CP176+($B$15*15)&gt;100,100,CP176+($B$15*15)),IF(CQ175=$A$14,IF(CP176+($B$14*15)&gt;100,100,CP176+($B$14*15)),IF(CQ175=$A$16,IF(CP176+$B$16*15&gt;100,100,CP176+$B$16*15),CP176)))))</f>
        <v>90.343333333333334</v>
      </c>
      <c r="CR176" s="316">
        <f t="shared" ref="CR176" si="5055">IF(CR175=$A$12,CQ176+($B$12*15),IF(CR175=$A$13,CQ176+($B$13*15),IF(CR175=$A$15,IF(CQ176+($B$15*15)&gt;100,100,CQ176+($B$15*15)),IF(CR175=$A$14,IF(CQ176+($B$14*15)&gt;100,100,CQ176+($B$14*15)),IF(CR175=$A$16,IF(CQ176+$B$16*15&gt;100,100,CQ176+$B$16*15),CQ176)))))</f>
        <v>90.343333333333334</v>
      </c>
      <c r="CS176" s="316">
        <f t="shared" ref="CS176" si="5056">IF(CS175=$A$12,CR176+($B$12*15),IF(CS175=$A$13,CR176+($B$13*15),IF(CS175=$A$15,IF(CR176+($B$15*15)&gt;100,100,CR176+($B$15*15)),IF(CS175=$A$14,IF(CR176+($B$14*15)&gt;100,100,CR176+($B$14*15)),IF(CS175=$A$16,IF(CR176+$B$16*15&gt;100,100,CR176+$B$16*15),CR176)))))</f>
        <v>90.343333333333334</v>
      </c>
      <c r="CT176" s="316">
        <f t="shared" ref="CT176" si="5057">IF(CT175=$A$12,CS176+($B$12*15),IF(CT175=$A$13,CS176+($B$13*15),IF(CT175=$A$15,IF(CS176+($B$15*15)&gt;100,100,CS176+($B$15*15)),IF(CT175=$A$14,IF(CS176+($B$14*15)&gt;100,100,CS176+($B$14*15)),IF(CT175=$A$16,IF(CS176+$B$16*15&gt;100,100,CS176+$B$16*15),CS176)))))</f>
        <v>90.343333333333334</v>
      </c>
      <c r="CU176" s="316">
        <f t="shared" ref="CU176" si="5058">IF(CU175=$A$12,CT176+($B$12*15),IF(CU175=$A$13,CT176+($B$13*15),IF(CU175=$A$15,IF(CT176+($B$15*15)&gt;100,100,CT176+($B$15*15)),IF(CU175=$A$14,IF(CT176+($B$14*15)&gt;100,100,CT176+($B$14*15)),IF(CU175=$A$16,IF(CT176+$B$16*15&gt;100,100,CT176+$B$16*15),CT176)))))</f>
        <v>90.343333333333334</v>
      </c>
      <c r="CV176" s="316">
        <f t="shared" ref="CV176" si="5059">IF(CV175=$A$12,CU176+($B$12*15),IF(CV175=$A$13,CU176+($B$13*15),IF(CV175=$A$15,IF(CU176+($B$15*15)&gt;100,100,CU176+($B$15*15)),IF(CV175=$A$14,IF(CU176+($B$14*15)&gt;100,100,CU176+($B$14*15)),IF(CV175=$A$16,IF(CU176+$B$16*15&gt;100,100,CU176+$B$16*15),CU176)))))</f>
        <v>90.343333333333334</v>
      </c>
      <c r="CW176" s="311">
        <f t="shared" ref="CW176" si="5060">CL176-10</f>
        <v>80.343333333333334</v>
      </c>
    </row>
    <row r="177" spans="1:101" s="299" customFormat="1" ht="12" x14ac:dyDescent="0.2">
      <c r="A177" s="416"/>
      <c r="B177" s="419" t="s">
        <v>51</v>
      </c>
      <c r="C177" s="304" t="s">
        <v>44</v>
      </c>
      <c r="D177" s="314" t="s">
        <v>45</v>
      </c>
      <c r="E177" s="316"/>
      <c r="F177" s="316"/>
      <c r="G177" s="316"/>
      <c r="H177" s="316"/>
      <c r="I177" s="316"/>
      <c r="J177" s="316" t="s">
        <v>23</v>
      </c>
      <c r="K177" s="316" t="s">
        <v>23</v>
      </c>
      <c r="L177" s="316" t="s">
        <v>23</v>
      </c>
      <c r="M177" s="316" t="s">
        <v>207</v>
      </c>
      <c r="N177" s="316" t="s">
        <v>207</v>
      </c>
      <c r="O177" s="316" t="s">
        <v>207</v>
      </c>
      <c r="P177" s="316" t="s">
        <v>23</v>
      </c>
      <c r="Q177" s="316" t="s">
        <v>23</v>
      </c>
      <c r="R177" s="316" t="s">
        <v>23</v>
      </c>
      <c r="S177" s="316" t="s">
        <v>207</v>
      </c>
      <c r="T177" s="316" t="s">
        <v>207</v>
      </c>
      <c r="U177" s="316" t="s">
        <v>207</v>
      </c>
      <c r="V177" s="316" t="s">
        <v>23</v>
      </c>
      <c r="W177" s="316" t="s">
        <v>23</v>
      </c>
      <c r="X177" s="316" t="s">
        <v>23</v>
      </c>
      <c r="Y177" s="316" t="s">
        <v>207</v>
      </c>
      <c r="Z177" s="316" t="s">
        <v>207</v>
      </c>
      <c r="AA177" s="316" t="s">
        <v>207</v>
      </c>
      <c r="AB177" s="316" t="s">
        <v>23</v>
      </c>
      <c r="AC177" s="316" t="s">
        <v>23</v>
      </c>
      <c r="AD177" s="316" t="s">
        <v>23</v>
      </c>
      <c r="AE177" s="316" t="s">
        <v>207</v>
      </c>
      <c r="AF177" s="316" t="s">
        <v>207</v>
      </c>
      <c r="AG177" s="316" t="s">
        <v>207</v>
      </c>
      <c r="AH177" s="316" t="s">
        <v>23</v>
      </c>
      <c r="AI177" s="316" t="s">
        <v>23</v>
      </c>
      <c r="AJ177" s="316" t="s">
        <v>23</v>
      </c>
      <c r="AK177" s="316" t="s">
        <v>207</v>
      </c>
      <c r="AL177" s="316" t="s">
        <v>207</v>
      </c>
      <c r="AM177" s="317" t="s">
        <v>13</v>
      </c>
      <c r="AN177" s="317" t="s">
        <v>13</v>
      </c>
      <c r="AO177" s="317" t="s">
        <v>13</v>
      </c>
      <c r="AP177" s="317" t="s">
        <v>13</v>
      </c>
      <c r="AQ177" s="316" t="s">
        <v>207</v>
      </c>
      <c r="AR177" s="316" t="s">
        <v>23</v>
      </c>
      <c r="AS177" s="316" t="s">
        <v>23</v>
      </c>
      <c r="AT177" s="316" t="s">
        <v>23</v>
      </c>
      <c r="AU177" s="316" t="s">
        <v>207</v>
      </c>
      <c r="AV177" s="316" t="s">
        <v>207</v>
      </c>
      <c r="AW177" s="316" t="s">
        <v>207</v>
      </c>
      <c r="AX177" s="316" t="s">
        <v>23</v>
      </c>
      <c r="AY177" s="316" t="s">
        <v>23</v>
      </c>
      <c r="AZ177" s="316" t="s">
        <v>23</v>
      </c>
      <c r="BA177" s="316" t="s">
        <v>207</v>
      </c>
      <c r="BB177" s="316" t="s">
        <v>207</v>
      </c>
      <c r="BC177" s="316" t="s">
        <v>207</v>
      </c>
      <c r="BD177" s="316" t="s">
        <v>23</v>
      </c>
      <c r="BE177" s="316" t="s">
        <v>23</v>
      </c>
      <c r="BF177" s="316" t="s">
        <v>23</v>
      </c>
      <c r="BG177" s="316" t="s">
        <v>207</v>
      </c>
      <c r="BH177" s="316" t="s">
        <v>207</v>
      </c>
      <c r="BI177" s="316" t="s">
        <v>207</v>
      </c>
      <c r="BJ177" s="316" t="s">
        <v>23</v>
      </c>
      <c r="BK177" s="316" t="s">
        <v>23</v>
      </c>
      <c r="BL177" s="316" t="s">
        <v>23</v>
      </c>
      <c r="BM177" s="316" t="s">
        <v>207</v>
      </c>
      <c r="BN177" s="316" t="s">
        <v>207</v>
      </c>
      <c r="BO177" s="316" t="s">
        <v>207</v>
      </c>
      <c r="BP177" s="316" t="s">
        <v>23</v>
      </c>
      <c r="BQ177" s="316" t="s">
        <v>23</v>
      </c>
      <c r="BR177" s="316" t="s">
        <v>23</v>
      </c>
      <c r="BS177" s="316" t="s">
        <v>207</v>
      </c>
      <c r="BT177" s="316" t="s">
        <v>207</v>
      </c>
      <c r="BU177" s="317" t="s">
        <v>13</v>
      </c>
      <c r="BV177" s="317" t="s">
        <v>13</v>
      </c>
      <c r="BW177" s="317" t="s">
        <v>13</v>
      </c>
      <c r="BX177" s="317" t="s">
        <v>13</v>
      </c>
      <c r="BY177" s="316" t="s">
        <v>207</v>
      </c>
      <c r="BZ177" s="316" t="s">
        <v>23</v>
      </c>
      <c r="CA177" s="316" t="s">
        <v>23</v>
      </c>
      <c r="CB177" s="316" t="s">
        <v>23</v>
      </c>
      <c r="CC177" s="316"/>
      <c r="CD177" s="316"/>
      <c r="CE177" s="316"/>
      <c r="CF177" s="316"/>
      <c r="CG177" s="316"/>
      <c r="CH177" s="316"/>
      <c r="CI177" s="316"/>
      <c r="CJ177" s="316"/>
      <c r="CK177" s="316"/>
      <c r="CL177" s="316"/>
      <c r="CM177" s="316"/>
      <c r="CN177" s="316"/>
      <c r="CO177" s="316"/>
      <c r="CP177" s="316"/>
      <c r="CQ177" s="316"/>
      <c r="CR177" s="316"/>
      <c r="CS177" s="316"/>
      <c r="CT177" s="316"/>
      <c r="CU177" s="316"/>
      <c r="CV177" s="316"/>
      <c r="CW177" s="303" t="s">
        <v>46</v>
      </c>
    </row>
    <row r="178" spans="1:101" s="303" customFormat="1" ht="12" x14ac:dyDescent="0.2">
      <c r="A178" s="416"/>
      <c r="B178" s="420"/>
      <c r="C178" s="304" t="s">
        <v>37</v>
      </c>
      <c r="D178" s="315">
        <f>CW144</f>
        <v>62.889999999999972</v>
      </c>
      <c r="E178" s="316">
        <f>IF(E177=$A$12,D178+($B$12*15),IF(E177=$A$13,D178+($B$13*15),IF(E177=$A$15,IF(D178+($B$15*15)&gt;100,100,D178+($B$15*15)),IF(E177=$A$14,IF(D178+($B$14*15)&gt;100,100,D178+($B$14*15)),IF(E177=$A$16,IF(D178+$B$16*15&gt;100,100,D178+$B$16*15),D178)))))</f>
        <v>62.889999999999972</v>
      </c>
      <c r="F178" s="316">
        <f t="shared" ref="F178" si="5061">IF(F177=$A$12,E178+($B$12*15),IF(F177=$A$13,E178+($B$13*15),IF(F177=$A$15,IF(E178+($B$15*15)&gt;100,100,E178+($B$15*15)),IF(F177=$A$14,IF(E178+($B$14*15)&gt;100,100,E178+($B$14*15)),IF(F177=$A$16,IF(E178+$B$16*15&gt;100,100,E178+$B$16*15),E178)))))</f>
        <v>62.889999999999972</v>
      </c>
      <c r="G178" s="316">
        <f t="shared" ref="G178" si="5062">IF(G177=$A$12,F178+($B$12*15),IF(G177=$A$13,F178+($B$13*15),IF(G177=$A$15,IF(F178+($B$15*15)&gt;100,100,F178+($B$15*15)),IF(G177=$A$14,IF(F178+($B$14*15)&gt;100,100,F178+($B$14*15)),IF(G177=$A$16,IF(F178+$B$16*15&gt;100,100,F178+$B$16*15),F178)))))</f>
        <v>62.889999999999972</v>
      </c>
      <c r="H178" s="316">
        <f t="shared" ref="H178" si="5063">IF(H177=$A$12,G178+($B$12*15),IF(H177=$A$13,G178+($B$13*15),IF(H177=$A$15,IF(G178+($B$15*15)&gt;100,100,G178+($B$15*15)),IF(H177=$A$14,IF(G178+($B$14*15)&gt;100,100,G178+($B$14*15)),IF(H177=$A$16,IF(G178+$B$16*15&gt;100,100,G178+$B$16*15),G178)))))</f>
        <v>62.889999999999972</v>
      </c>
      <c r="I178" s="316">
        <f t="shared" ref="I178" si="5064">IF(I177=$A$12,H178+($B$12*15),IF(I177=$A$13,H178+($B$13*15),IF(I177=$A$15,IF(H178+($B$15*15)&gt;100,100,H178+($B$15*15)),IF(I177=$A$14,IF(H178+($B$14*15)&gt;100,100,H178+($B$14*15)),IF(I177=$A$16,IF(H178+$B$16*15&gt;100,100,H178+$B$16*15),H178)))))</f>
        <v>62.889999999999972</v>
      </c>
      <c r="J178" s="316">
        <f t="shared" ref="J178" si="5065">IF(J177=$A$12,I178+($B$12*15),IF(J177=$A$13,I178+($B$13*15),IF(J177=$A$15,IF(I178+($B$15*15)&gt;100,100,I178+($B$15*15)),IF(J177=$A$14,IF(I178+($B$14*15)&gt;100,100,I178+($B$14*15)),IF(J177=$A$16,IF(I178+$B$16*15&gt;100,100,I178+$B$16*15),I178)))))</f>
        <v>60.953333333333305</v>
      </c>
      <c r="K178" s="316">
        <f t="shared" ref="K178" si="5066">IF(K177=$A$12,J178+($B$12*15),IF(K177=$A$13,J178+($B$13*15),IF(K177=$A$15,IF(J178+($B$15*15)&gt;100,100,J178+($B$15*15)),IF(K177=$A$14,IF(J178+($B$14*15)&gt;100,100,J178+($B$14*15)),IF(K177=$A$16,IF(J178+$B$16*15&gt;100,100,J178+$B$16*15),J178)))))</f>
        <v>59.016666666666637</v>
      </c>
      <c r="L178" s="316">
        <f t="shared" ref="L178" si="5067">IF(L177=$A$12,K178+($B$12*15),IF(L177=$A$13,K178+($B$13*15),IF(L177=$A$15,IF(K178+($B$15*15)&gt;100,100,K178+($B$15*15)),IF(L177=$A$14,IF(K178+($B$14*15)&gt;100,100,K178+($B$14*15)),IF(L177=$A$16,IF(K178+$B$16*15&gt;100,100,K178+$B$16*15),K178)))))</f>
        <v>57.07999999999997</v>
      </c>
      <c r="M178" s="316">
        <f t="shared" ref="M178" si="5068">IF(M177=$A$12,L178+($B$12*15),IF(M177=$A$13,L178+($B$13*15),IF(M177=$A$15,IF(L178+($B$15*15)&gt;100,100,L178+($B$15*15)),IF(M177=$A$14,IF(L178+($B$14*15)&gt;100,100,L178+($B$14*15)),IF(M177=$A$16,IF(L178+$B$16*15&gt;100,100,L178+$B$16*15),L178)))))</f>
        <v>55.156666666666638</v>
      </c>
      <c r="N178" s="316">
        <f t="shared" ref="N178" si="5069">IF(N177=$A$12,M178+($B$12*15),IF(N177=$A$13,M178+($B$13*15),IF(N177=$A$15,IF(M178+($B$15*15)&gt;100,100,M178+($B$15*15)),IF(N177=$A$14,IF(M178+($B$14*15)&gt;100,100,M178+($B$14*15)),IF(N177=$A$16,IF(M178+$B$16*15&gt;100,100,M178+$B$16*15),M178)))))</f>
        <v>53.233333333333306</v>
      </c>
      <c r="O178" s="316">
        <f t="shared" ref="O178" si="5070">IF(O177=$A$12,N178+($B$12*15),IF(O177=$A$13,N178+($B$13*15),IF(O177=$A$15,IF(N178+($B$15*15)&gt;100,100,N178+($B$15*15)),IF(O177=$A$14,IF(N178+($B$14*15)&gt;100,100,N178+($B$14*15)),IF(O177=$A$16,IF(N178+$B$16*15&gt;100,100,N178+$B$16*15),N178)))))</f>
        <v>51.309999999999974</v>
      </c>
      <c r="P178" s="316">
        <f t="shared" ref="P178" si="5071">IF(P177=$A$12,O178+($B$12*15),IF(P177=$A$13,O178+($B$13*15),IF(P177=$A$15,IF(O178+($B$15*15)&gt;100,100,O178+($B$15*15)),IF(P177=$A$14,IF(O178+($B$14*15)&gt;100,100,O178+($B$14*15)),IF(P177=$A$16,IF(O178+$B$16*15&gt;100,100,O178+$B$16*15),O178)))))</f>
        <v>49.373333333333306</v>
      </c>
      <c r="Q178" s="316">
        <f t="shared" ref="Q178" si="5072">IF(Q177=$A$12,P178+($B$12*15),IF(Q177=$A$13,P178+($B$13*15),IF(Q177=$A$15,IF(P178+($B$15*15)&gt;100,100,P178+($B$15*15)),IF(Q177=$A$14,IF(P178+($B$14*15)&gt;100,100,P178+($B$14*15)),IF(Q177=$A$16,IF(P178+$B$16*15&gt;100,100,P178+$B$16*15),P178)))))</f>
        <v>47.436666666666639</v>
      </c>
      <c r="R178" s="316">
        <f t="shared" ref="R178" si="5073">IF(R177=$A$12,Q178+($B$12*15),IF(R177=$A$13,Q178+($B$13*15),IF(R177=$A$15,IF(Q178+($B$15*15)&gt;100,100,Q178+($B$15*15)),IF(R177=$A$14,IF(Q178+($B$14*15)&gt;100,100,Q178+($B$14*15)),IF(R177=$A$16,IF(Q178+$B$16*15&gt;100,100,Q178+$B$16*15),Q178)))))</f>
        <v>45.499999999999972</v>
      </c>
      <c r="S178" s="316">
        <f t="shared" ref="S178" si="5074">IF(S177=$A$12,R178+($B$12*15),IF(S177=$A$13,R178+($B$13*15),IF(S177=$A$15,IF(R178+($B$15*15)&gt;100,100,R178+($B$15*15)),IF(S177=$A$14,IF(R178+($B$14*15)&gt;100,100,R178+($B$14*15)),IF(S177=$A$16,IF(R178+$B$16*15&gt;100,100,R178+$B$16*15),R178)))))</f>
        <v>43.57666666666664</v>
      </c>
      <c r="T178" s="316">
        <f t="shared" ref="T178" si="5075">IF(T177=$A$12,S178+($B$12*15),IF(T177=$A$13,S178+($B$13*15),IF(T177=$A$15,IF(S178+($B$15*15)&gt;100,100,S178+($B$15*15)),IF(T177=$A$14,IF(S178+($B$14*15)&gt;100,100,S178+($B$14*15)),IF(T177=$A$16,IF(S178+$B$16*15&gt;100,100,S178+$B$16*15),S178)))))</f>
        <v>41.653333333333308</v>
      </c>
      <c r="U178" s="316">
        <f t="shared" ref="U178" si="5076">IF(U177=$A$12,T178+($B$12*15),IF(U177=$A$13,T178+($B$13*15),IF(U177=$A$15,IF(T178+($B$15*15)&gt;100,100,T178+($B$15*15)),IF(U177=$A$14,IF(T178+($B$14*15)&gt;100,100,T178+($B$14*15)),IF(U177=$A$16,IF(T178+$B$16*15&gt;100,100,T178+$B$16*15),T178)))))</f>
        <v>39.729999999999976</v>
      </c>
      <c r="V178" s="316">
        <f t="shared" ref="V178" si="5077">IF(V177=$A$12,U178+($B$12*15),IF(V177=$A$13,U178+($B$13*15),IF(V177=$A$15,IF(U178+($B$15*15)&gt;100,100,U178+($B$15*15)),IF(V177=$A$14,IF(U178+($B$14*15)&gt;100,100,U178+($B$14*15)),IF(V177=$A$16,IF(U178+$B$16*15&gt;100,100,U178+$B$16*15),U178)))))</f>
        <v>37.793333333333308</v>
      </c>
      <c r="W178" s="316">
        <f t="shared" ref="W178" si="5078">IF(W177=$A$12,V178+($B$12*15),IF(W177=$A$13,V178+($B$13*15),IF(W177=$A$15,IF(V178+($B$15*15)&gt;100,100,V178+($B$15*15)),IF(W177=$A$14,IF(V178+($B$14*15)&gt;100,100,V178+($B$14*15)),IF(W177=$A$16,IF(V178+$B$16*15&gt;100,100,V178+$B$16*15),V178)))))</f>
        <v>35.856666666666641</v>
      </c>
      <c r="X178" s="316">
        <f t="shared" ref="X178" si="5079">IF(X177=$A$12,W178+($B$12*15),IF(X177=$A$13,W178+($B$13*15),IF(X177=$A$15,IF(W178+($B$15*15)&gt;100,100,W178+($B$15*15)),IF(X177=$A$14,IF(W178+($B$14*15)&gt;100,100,W178+($B$14*15)),IF(X177=$A$16,IF(W178+$B$16*15&gt;100,100,W178+$B$16*15),W178)))))</f>
        <v>33.919999999999973</v>
      </c>
      <c r="Y178" s="316">
        <f t="shared" ref="Y178" si="5080">IF(Y177=$A$12,X178+($B$12*15),IF(Y177=$A$13,X178+($B$13*15),IF(Y177=$A$15,IF(X178+($B$15*15)&gt;100,100,X178+($B$15*15)),IF(Y177=$A$14,IF(X178+($B$14*15)&gt;100,100,X178+($B$14*15)),IF(Y177=$A$16,IF(X178+$B$16*15&gt;100,100,X178+$B$16*15),X178)))))</f>
        <v>31.996666666666641</v>
      </c>
      <c r="Z178" s="316">
        <f t="shared" ref="Z178" si="5081">IF(Z177=$A$12,Y178+($B$12*15),IF(Z177=$A$13,Y178+($B$13*15),IF(Z177=$A$15,IF(Y178+($B$15*15)&gt;100,100,Y178+($B$15*15)),IF(Z177=$A$14,IF(Y178+($B$14*15)&gt;100,100,Y178+($B$14*15)),IF(Z177=$A$16,IF(Y178+$B$16*15&gt;100,100,Y178+$B$16*15),Y178)))))</f>
        <v>30.073333333333309</v>
      </c>
      <c r="AA178" s="316">
        <f t="shared" ref="AA178" si="5082">IF(AA177=$A$12,Z178+($B$12*15),IF(AA177=$A$13,Z178+($B$13*15),IF(AA177=$A$15,IF(Z178+($B$15*15)&gt;100,100,Z178+($B$15*15)),IF(AA177=$A$14,IF(Z178+($B$14*15)&gt;100,100,Z178+($B$14*15)),IF(AA177=$A$16,IF(Z178+$B$16*15&gt;100,100,Z178+$B$16*15),Z178)))))</f>
        <v>28.149999999999977</v>
      </c>
      <c r="AB178" s="316">
        <f t="shared" ref="AB178" si="5083">IF(AB177=$A$12,AA178+($B$12*15),IF(AB177=$A$13,AA178+($B$13*15),IF(AB177=$A$15,IF(AA178+($B$15*15)&gt;100,100,AA178+($B$15*15)),IF(AB177=$A$14,IF(AA178+($B$14*15)&gt;100,100,AA178+($B$14*15)),IF(AB177=$A$16,IF(AA178+$B$16*15&gt;100,100,AA178+$B$16*15),AA178)))))</f>
        <v>26.21333333333331</v>
      </c>
      <c r="AC178" s="316">
        <f t="shared" ref="AC178" si="5084">IF(AC177=$A$12,AB178+($B$12*15),IF(AC177=$A$13,AB178+($B$13*15),IF(AC177=$A$15,IF(AB178+($B$15*15)&gt;100,100,AB178+($B$15*15)),IF(AC177=$A$14,IF(AB178+($B$14*15)&gt;100,100,AB178+($B$14*15)),IF(AC177=$A$16,IF(AB178+$B$16*15&gt;100,100,AB178+$B$16*15),AB178)))))</f>
        <v>24.276666666666642</v>
      </c>
      <c r="AD178" s="316">
        <f t="shared" ref="AD178" si="5085">IF(AD177=$A$12,AC178+($B$12*15),IF(AD177=$A$13,AC178+($B$13*15),IF(AD177=$A$15,IF(AC178+($B$15*15)&gt;100,100,AC178+($B$15*15)),IF(AD177=$A$14,IF(AC178+($B$14*15)&gt;100,100,AC178+($B$14*15)),IF(AD177=$A$16,IF(AC178+$B$16*15&gt;100,100,AC178+$B$16*15),AC178)))))</f>
        <v>22.339999999999975</v>
      </c>
      <c r="AE178" s="316">
        <f t="shared" ref="AE178" si="5086">IF(AE177=$A$12,AD178+($B$12*15),IF(AE177=$A$13,AD178+($B$13*15),IF(AE177=$A$15,IF(AD178+($B$15*15)&gt;100,100,AD178+($B$15*15)),IF(AE177=$A$14,IF(AD178+($B$14*15)&gt;100,100,AD178+($B$14*15)),IF(AE177=$A$16,IF(AD178+$B$16*15&gt;100,100,AD178+$B$16*15),AD178)))))</f>
        <v>20.416666666666643</v>
      </c>
      <c r="AF178" s="316">
        <f t="shared" ref="AF178" si="5087">IF(AF177=$A$12,AE178+($B$12*15),IF(AF177=$A$13,AE178+($B$13*15),IF(AF177=$A$15,IF(AE178+($B$15*15)&gt;100,100,AE178+($B$15*15)),IF(AF177=$A$14,IF(AE178+($B$14*15)&gt;100,100,AE178+($B$14*15)),IF(AF177=$A$16,IF(AE178+$B$16*15&gt;100,100,AE178+$B$16*15),AE178)))))</f>
        <v>18.493333333333311</v>
      </c>
      <c r="AG178" s="316">
        <f t="shared" ref="AG178" si="5088">IF(AG177=$A$12,AF178+($B$12*15),IF(AG177=$A$13,AF178+($B$13*15),IF(AG177=$A$15,IF(AF178+($B$15*15)&gt;100,100,AF178+($B$15*15)),IF(AG177=$A$14,IF(AF178+($B$14*15)&gt;100,100,AF178+($B$14*15)),IF(AG177=$A$16,IF(AF178+$B$16*15&gt;100,100,AF178+$B$16*15),AF178)))))</f>
        <v>16.569999999999979</v>
      </c>
      <c r="AH178" s="316">
        <f t="shared" ref="AH178" si="5089">IF(AH177=$A$12,AG178+($B$12*15),IF(AH177=$A$13,AG178+($B$13*15),IF(AH177=$A$15,IF(AG178+($B$15*15)&gt;100,100,AG178+($B$15*15)),IF(AH177=$A$14,IF(AG178+($B$14*15)&gt;100,100,AG178+($B$14*15)),IF(AH177=$A$16,IF(AG178+$B$16*15&gt;100,100,AG178+$B$16*15),AG178)))))</f>
        <v>14.633333333333313</v>
      </c>
      <c r="AI178" s="316">
        <f t="shared" ref="AI178" si="5090">IF(AI177=$A$12,AH178+($B$12*15),IF(AI177=$A$13,AH178+($B$13*15),IF(AI177=$A$15,IF(AH178+($B$15*15)&gt;100,100,AH178+($B$15*15)),IF(AI177=$A$14,IF(AH178+($B$14*15)&gt;100,100,AH178+($B$14*15)),IF(AI177=$A$16,IF(AH178+$B$16*15&gt;100,100,AH178+$B$16*15),AH178)))))</f>
        <v>12.696666666666648</v>
      </c>
      <c r="AJ178" s="316">
        <f t="shared" ref="AJ178" si="5091">IF(AJ177=$A$12,AI178+($B$12*15),IF(AJ177=$A$13,AI178+($B$13*15),IF(AJ177=$A$15,IF(AI178+($B$15*15)&gt;100,100,AI178+($B$15*15)),IF(AJ177=$A$14,IF(AI178+($B$14*15)&gt;100,100,AI178+($B$14*15)),IF(AJ177=$A$16,IF(AI178+$B$16*15&gt;100,100,AI178+$B$16*15),AI178)))))</f>
        <v>10.759999999999982</v>
      </c>
      <c r="AK178" s="316">
        <f t="shared" ref="AK178" si="5092">IF(AK177=$A$12,AJ178+($B$12*15),IF(AK177=$A$13,AJ178+($B$13*15),IF(AK177=$A$15,IF(AJ178+($B$15*15)&gt;100,100,AJ178+($B$15*15)),IF(AK177=$A$14,IF(AJ178+($B$14*15)&gt;100,100,AJ178+($B$14*15)),IF(AK177=$A$16,IF(AJ178+$B$16*15&gt;100,100,AJ178+$B$16*15),AJ178)))))</f>
        <v>8.8366666666666482</v>
      </c>
      <c r="AL178" s="316">
        <f t="shared" ref="AL178" si="5093">IF(AL177=$A$12,AK178+($B$12*15),IF(AL177=$A$13,AK178+($B$13*15),IF(AL177=$A$15,IF(AK178+($B$15*15)&gt;100,100,AK178+($B$15*15)),IF(AL177=$A$14,IF(AK178+($B$14*15)&gt;100,100,AK178+($B$14*15)),IF(AL177=$A$16,IF(AK178+$B$16*15&gt;100,100,AK178+$B$16*15),AK178)))))</f>
        <v>6.9133333333333153</v>
      </c>
      <c r="AM178" s="316">
        <f t="shared" ref="AM178" si="5094">IF(AM177=$A$12,AL178+($B$12*15),IF(AM177=$A$13,AL178+($B$13*15),IF(AM177=$A$15,IF(AL178+($B$15*15)&gt;100,100,AL178+($B$15*15)),IF(AM177=$A$14,IF(AL178+($B$14*15)&gt;100,100,AL178+($B$14*15)),IF(AM177=$A$16,IF(AL178+$B$16*15&gt;100,100,AL178+$B$16*15),AL178)))))</f>
        <v>21.913333333333316</v>
      </c>
      <c r="AN178" s="316">
        <f t="shared" ref="AN178" si="5095">IF(AN177=$A$12,AM178+($B$12*15),IF(AN177=$A$13,AM178+($B$13*15),IF(AN177=$A$15,IF(AM178+($B$15*15)&gt;100,100,AM178+($B$15*15)),IF(AN177=$A$14,IF(AM178+($B$14*15)&gt;100,100,AM178+($B$14*15)),IF(AN177=$A$16,IF(AM178+$B$16*15&gt;100,100,AM178+$B$16*15),AM178)))))</f>
        <v>36.913333333333313</v>
      </c>
      <c r="AO178" s="316">
        <f t="shared" ref="AO178" si="5096">IF(AO177=$A$12,AN178+($B$12*15),IF(AO177=$A$13,AN178+($B$13*15),IF(AO177=$A$15,IF(AN178+($B$15*15)&gt;100,100,AN178+($B$15*15)),IF(AO177=$A$14,IF(AN178+($B$14*15)&gt;100,100,AN178+($B$14*15)),IF(AO177=$A$16,IF(AN178+$B$16*15&gt;100,100,AN178+$B$16*15),AN178)))))</f>
        <v>51.913333333333313</v>
      </c>
      <c r="AP178" s="316">
        <f t="shared" ref="AP178" si="5097">IF(AP177=$A$12,AO178+($B$12*15),IF(AP177=$A$13,AO178+($B$13*15),IF(AP177=$A$15,IF(AO178+($B$15*15)&gt;100,100,AO178+($B$15*15)),IF(AP177=$A$14,IF(AO178+($B$14*15)&gt;100,100,AO178+($B$14*15)),IF(AP177=$A$16,IF(AO178+$B$16*15&gt;100,100,AO178+$B$16*15),AO178)))))</f>
        <v>66.913333333333313</v>
      </c>
      <c r="AQ178" s="316">
        <f t="shared" ref="AQ178" si="5098">IF(AQ177=$A$12,AP178+($B$12*15),IF(AQ177=$A$13,AP178+($B$13*15),IF(AQ177=$A$15,IF(AP178+($B$15*15)&gt;100,100,AP178+($B$15*15)),IF(AQ177=$A$14,IF(AP178+($B$14*15)&gt;100,100,AP178+($B$14*15)),IF(AQ177=$A$16,IF(AP178+$B$16*15&gt;100,100,AP178+$B$16*15),AP178)))))</f>
        <v>64.989999999999981</v>
      </c>
      <c r="AR178" s="316">
        <f t="shared" ref="AR178" si="5099">IF(AR177=$A$12,AQ178+($B$12*15),IF(AR177=$A$13,AQ178+($B$13*15),IF(AR177=$A$15,IF(AQ178+($B$15*15)&gt;100,100,AQ178+($B$15*15)),IF(AR177=$A$14,IF(AQ178+($B$14*15)&gt;100,100,AQ178+($B$14*15)),IF(AR177=$A$16,IF(AQ178+$B$16*15&gt;100,100,AQ178+$B$16*15),AQ178)))))</f>
        <v>63.053333333333313</v>
      </c>
      <c r="AS178" s="316">
        <f t="shared" ref="AS178" si="5100">IF(AS177=$A$12,AR178+($B$12*15),IF(AS177=$A$13,AR178+($B$13*15),IF(AS177=$A$15,IF(AR178+($B$15*15)&gt;100,100,AR178+($B$15*15)),IF(AS177=$A$14,IF(AR178+($B$14*15)&gt;100,100,AR178+($B$14*15)),IF(AS177=$A$16,IF(AR178+$B$16*15&gt;100,100,AR178+$B$16*15),AR178)))))</f>
        <v>61.116666666666646</v>
      </c>
      <c r="AT178" s="316">
        <f t="shared" ref="AT178" si="5101">IF(AT177=$A$12,AS178+($B$12*15),IF(AT177=$A$13,AS178+($B$13*15),IF(AT177=$A$15,IF(AS178+($B$15*15)&gt;100,100,AS178+($B$15*15)),IF(AT177=$A$14,IF(AS178+($B$14*15)&gt;100,100,AS178+($B$14*15)),IF(AT177=$A$16,IF(AS178+$B$16*15&gt;100,100,AS178+$B$16*15),AS178)))))</f>
        <v>59.179999999999978</v>
      </c>
      <c r="AU178" s="316">
        <f t="shared" ref="AU178" si="5102">IF(AU177=$A$12,AT178+($B$12*15),IF(AU177=$A$13,AT178+($B$13*15),IF(AU177=$A$15,IF(AT178+($B$15*15)&gt;100,100,AT178+($B$15*15)),IF(AU177=$A$14,IF(AT178+($B$14*15)&gt;100,100,AT178+($B$14*15)),IF(AU177=$A$16,IF(AT178+$B$16*15&gt;100,100,AT178+$B$16*15),AT178)))))</f>
        <v>57.256666666666646</v>
      </c>
      <c r="AV178" s="316">
        <f t="shared" ref="AV178" si="5103">IF(AV177=$A$12,AU178+($B$12*15),IF(AV177=$A$13,AU178+($B$13*15),IF(AV177=$A$15,IF(AU178+($B$15*15)&gt;100,100,AU178+($B$15*15)),IF(AV177=$A$14,IF(AU178+($B$14*15)&gt;100,100,AU178+($B$14*15)),IF(AV177=$A$16,IF(AU178+$B$16*15&gt;100,100,AU178+$B$16*15),AU178)))))</f>
        <v>55.333333333333314</v>
      </c>
      <c r="AW178" s="316">
        <f t="shared" ref="AW178" si="5104">IF(AW177=$A$12,AV178+($B$12*15),IF(AW177=$A$13,AV178+($B$13*15),IF(AW177=$A$15,IF(AV178+($B$15*15)&gt;100,100,AV178+($B$15*15)),IF(AW177=$A$14,IF(AV178+($B$14*15)&gt;100,100,AV178+($B$14*15)),IF(AW177=$A$16,IF(AV178+$B$16*15&gt;100,100,AV178+$B$16*15),AV178)))))</f>
        <v>53.409999999999982</v>
      </c>
      <c r="AX178" s="316">
        <f t="shared" ref="AX178" si="5105">IF(AX177=$A$12,AW178+($B$12*15),IF(AX177=$A$13,AW178+($B$13*15),IF(AX177=$A$15,IF(AW178+($B$15*15)&gt;100,100,AW178+($B$15*15)),IF(AX177=$A$14,IF(AW178+($B$14*15)&gt;100,100,AW178+($B$14*15)),IF(AX177=$A$16,IF(AW178+$B$16*15&gt;100,100,AW178+$B$16*15),AW178)))))</f>
        <v>51.473333333333315</v>
      </c>
      <c r="AY178" s="316">
        <f t="shared" ref="AY178" si="5106">IF(AY177=$A$12,AX178+($B$12*15),IF(AY177=$A$13,AX178+($B$13*15),IF(AY177=$A$15,IF(AX178+($B$15*15)&gt;100,100,AX178+($B$15*15)),IF(AY177=$A$14,IF(AX178+($B$14*15)&gt;100,100,AX178+($B$14*15)),IF(AY177=$A$16,IF(AX178+$B$16*15&gt;100,100,AX178+$B$16*15),AX178)))))</f>
        <v>49.536666666666648</v>
      </c>
      <c r="AZ178" s="316">
        <f t="shared" ref="AZ178" si="5107">IF(AZ177=$A$12,AY178+($B$12*15),IF(AZ177=$A$13,AY178+($B$13*15),IF(AZ177=$A$15,IF(AY178+($B$15*15)&gt;100,100,AY178+($B$15*15)),IF(AZ177=$A$14,IF(AY178+($B$14*15)&gt;100,100,AY178+($B$14*15)),IF(AZ177=$A$16,IF(AY178+$B$16*15&gt;100,100,AY178+$B$16*15),AY178)))))</f>
        <v>47.59999999999998</v>
      </c>
      <c r="BA178" s="316">
        <f t="shared" ref="BA178" si="5108">IF(BA177=$A$12,AZ178+($B$12*15),IF(BA177=$A$13,AZ178+($B$13*15),IF(BA177=$A$15,IF(AZ178+($B$15*15)&gt;100,100,AZ178+($B$15*15)),IF(BA177=$A$14,IF(AZ178+($B$14*15)&gt;100,100,AZ178+($B$14*15)),IF(BA177=$A$16,IF(AZ178+$B$16*15&gt;100,100,AZ178+$B$16*15),AZ178)))))</f>
        <v>45.676666666666648</v>
      </c>
      <c r="BB178" s="316">
        <f t="shared" ref="BB178" si="5109">IF(BB177=$A$12,BA178+($B$12*15),IF(BB177=$A$13,BA178+($B$13*15),IF(BB177=$A$15,IF(BA178+($B$15*15)&gt;100,100,BA178+($B$15*15)),IF(BB177=$A$14,IF(BA178+($B$14*15)&gt;100,100,BA178+($B$14*15)),IF(BB177=$A$16,IF(BA178+$B$16*15&gt;100,100,BA178+$B$16*15),BA178)))))</f>
        <v>43.753333333333316</v>
      </c>
      <c r="BC178" s="316">
        <f t="shared" ref="BC178" si="5110">IF(BC177=$A$12,BB178+($B$12*15),IF(BC177=$A$13,BB178+($B$13*15),IF(BC177=$A$15,IF(BB178+($B$15*15)&gt;100,100,BB178+($B$15*15)),IF(BC177=$A$14,IF(BB178+($B$14*15)&gt;100,100,BB178+($B$14*15)),IF(BC177=$A$16,IF(BB178+$B$16*15&gt;100,100,BB178+$B$16*15),BB178)))))</f>
        <v>41.829999999999984</v>
      </c>
      <c r="BD178" s="316">
        <f t="shared" ref="BD178" si="5111">IF(BD177=$A$12,BC178+($B$12*15),IF(BD177=$A$13,BC178+($B$13*15),IF(BD177=$A$15,IF(BC178+($B$15*15)&gt;100,100,BC178+($B$15*15)),IF(BD177=$A$14,IF(BC178+($B$14*15)&gt;100,100,BC178+($B$14*15)),IF(BD177=$A$16,IF(BC178+$B$16*15&gt;100,100,BC178+$B$16*15),BC178)))))</f>
        <v>39.893333333333317</v>
      </c>
      <c r="BE178" s="316">
        <f t="shared" ref="BE178" si="5112">IF(BE177=$A$12,BD178+($B$12*15),IF(BE177=$A$13,BD178+($B$13*15),IF(BE177=$A$15,IF(BD178+($B$15*15)&gt;100,100,BD178+($B$15*15)),IF(BE177=$A$14,IF(BD178+($B$14*15)&gt;100,100,BD178+($B$14*15)),IF(BE177=$A$16,IF(BD178+$B$16*15&gt;100,100,BD178+$B$16*15),BD178)))))</f>
        <v>37.956666666666649</v>
      </c>
      <c r="BF178" s="316">
        <f t="shared" ref="BF178" si="5113">IF(BF177=$A$12,BE178+($B$12*15),IF(BF177=$A$13,BE178+($B$13*15),IF(BF177=$A$15,IF(BE178+($B$15*15)&gt;100,100,BE178+($B$15*15)),IF(BF177=$A$14,IF(BE178+($B$14*15)&gt;100,100,BE178+($B$14*15)),IF(BF177=$A$16,IF(BE178+$B$16*15&gt;100,100,BE178+$B$16*15),BE178)))))</f>
        <v>36.019999999999982</v>
      </c>
      <c r="BG178" s="316">
        <f t="shared" ref="BG178" si="5114">IF(BG177=$A$12,BF178+($B$12*15),IF(BG177=$A$13,BF178+($B$13*15),IF(BG177=$A$15,IF(BF178+($B$15*15)&gt;100,100,BF178+($B$15*15)),IF(BG177=$A$14,IF(BF178+($B$14*15)&gt;100,100,BF178+($B$14*15)),IF(BG177=$A$16,IF(BF178+$B$16*15&gt;100,100,BF178+$B$16*15),BF178)))))</f>
        <v>34.09666666666665</v>
      </c>
      <c r="BH178" s="316">
        <f t="shared" ref="BH178" si="5115">IF(BH177=$A$12,BG178+($B$12*15),IF(BH177=$A$13,BG178+($B$13*15),IF(BH177=$A$15,IF(BG178+($B$15*15)&gt;100,100,BG178+($B$15*15)),IF(BH177=$A$14,IF(BG178+($B$14*15)&gt;100,100,BG178+($B$14*15)),IF(BH177=$A$16,IF(BG178+$B$16*15&gt;100,100,BG178+$B$16*15),BG178)))))</f>
        <v>32.173333333333318</v>
      </c>
      <c r="BI178" s="316">
        <f t="shared" ref="BI178" si="5116">IF(BI177=$A$12,BH178+($B$12*15),IF(BI177=$A$13,BH178+($B$13*15),IF(BI177=$A$15,IF(BH178+($B$15*15)&gt;100,100,BH178+($B$15*15)),IF(BI177=$A$14,IF(BH178+($B$14*15)&gt;100,100,BH178+($B$14*15)),IF(BI177=$A$16,IF(BH178+$B$16*15&gt;100,100,BH178+$B$16*15),BH178)))))</f>
        <v>30.249999999999986</v>
      </c>
      <c r="BJ178" s="316">
        <f t="shared" ref="BJ178" si="5117">IF(BJ177=$A$12,BI178+($B$12*15),IF(BJ177=$A$13,BI178+($B$13*15),IF(BJ177=$A$15,IF(BI178+($B$15*15)&gt;100,100,BI178+($B$15*15)),IF(BJ177=$A$14,IF(BI178+($B$14*15)&gt;100,100,BI178+($B$14*15)),IF(BJ177=$A$16,IF(BI178+$B$16*15&gt;100,100,BI178+$B$16*15),BI178)))))</f>
        <v>28.313333333333318</v>
      </c>
      <c r="BK178" s="316">
        <f t="shared" ref="BK178" si="5118">IF(BK177=$A$12,BJ178+($B$12*15),IF(BK177=$A$13,BJ178+($B$13*15),IF(BK177=$A$15,IF(BJ178+($B$15*15)&gt;100,100,BJ178+($B$15*15)),IF(BK177=$A$14,IF(BJ178+($B$14*15)&gt;100,100,BJ178+($B$14*15)),IF(BK177=$A$16,IF(BJ178+$B$16*15&gt;100,100,BJ178+$B$16*15),BJ178)))))</f>
        <v>26.376666666666651</v>
      </c>
      <c r="BL178" s="316">
        <f t="shared" ref="BL178" si="5119">IF(BL177=$A$12,BK178+($B$12*15),IF(BL177=$A$13,BK178+($B$13*15),IF(BL177=$A$15,IF(BK178+($B$15*15)&gt;100,100,BK178+($B$15*15)),IF(BL177=$A$14,IF(BK178+($B$14*15)&gt;100,100,BK178+($B$14*15)),IF(BL177=$A$16,IF(BK178+$B$16*15&gt;100,100,BK178+$B$16*15),BK178)))))</f>
        <v>24.439999999999984</v>
      </c>
      <c r="BM178" s="316">
        <f t="shared" ref="BM178" si="5120">IF(BM177=$A$12,BL178+($B$12*15),IF(BM177=$A$13,BL178+($B$13*15),IF(BM177=$A$15,IF(BL178+($B$15*15)&gt;100,100,BL178+($B$15*15)),IF(BM177=$A$14,IF(BL178+($B$14*15)&gt;100,100,BL178+($B$14*15)),IF(BM177=$A$16,IF(BL178+$B$16*15&gt;100,100,BL178+$B$16*15),BL178)))))</f>
        <v>22.516666666666652</v>
      </c>
      <c r="BN178" s="316">
        <f t="shared" ref="BN178" si="5121">IF(BN177=$A$12,BM178+($B$12*15),IF(BN177=$A$13,BM178+($B$13*15),IF(BN177=$A$15,IF(BM178+($B$15*15)&gt;100,100,BM178+($B$15*15)),IF(BN177=$A$14,IF(BM178+($B$14*15)&gt;100,100,BM178+($B$14*15)),IF(BN177=$A$16,IF(BM178+$B$16*15&gt;100,100,BM178+$B$16*15),BM178)))))</f>
        <v>20.59333333333332</v>
      </c>
      <c r="BO178" s="316">
        <f t="shared" ref="BO178" si="5122">IF(BO177=$A$12,BN178+($B$12*15),IF(BO177=$A$13,BN178+($B$13*15),IF(BO177=$A$15,IF(BN178+($B$15*15)&gt;100,100,BN178+($B$15*15)),IF(BO177=$A$14,IF(BN178+($B$14*15)&gt;100,100,BN178+($B$14*15)),IF(BO177=$A$16,IF(BN178+$B$16*15&gt;100,100,BN178+$B$16*15),BN178)))))</f>
        <v>18.669999999999987</v>
      </c>
      <c r="BP178" s="316">
        <f t="shared" ref="BP178" si="5123">IF(BP177=$A$12,BO178+($B$12*15),IF(BP177=$A$13,BO178+($B$13*15),IF(BP177=$A$15,IF(BO178+($B$15*15)&gt;100,100,BO178+($B$15*15)),IF(BP177=$A$14,IF(BO178+($B$14*15)&gt;100,100,BO178+($B$14*15)),IF(BP177=$A$16,IF(BO178+$B$16*15&gt;100,100,BO178+$B$16*15),BO178)))))</f>
        <v>16.73333333333332</v>
      </c>
      <c r="BQ178" s="316">
        <f t="shared" ref="BQ178" si="5124">IF(BQ177=$A$12,BP178+($B$12*15),IF(BQ177=$A$13,BP178+($B$13*15),IF(BQ177=$A$15,IF(BP178+($B$15*15)&gt;100,100,BP178+($B$15*15)),IF(BQ177=$A$14,IF(BP178+($B$14*15)&gt;100,100,BP178+($B$14*15)),IF(BQ177=$A$16,IF(BP178+$B$16*15&gt;100,100,BP178+$B$16*15),BP178)))))</f>
        <v>14.796666666666654</v>
      </c>
      <c r="BR178" s="316">
        <f t="shared" ref="BR178" si="5125">IF(BR177=$A$12,BQ178+($B$12*15),IF(BR177=$A$13,BQ178+($B$13*15),IF(BR177=$A$15,IF(BQ178+($B$15*15)&gt;100,100,BQ178+($B$15*15)),IF(BR177=$A$14,IF(BQ178+($B$14*15)&gt;100,100,BQ178+($B$14*15)),IF(BR177=$A$16,IF(BQ178+$B$16*15&gt;100,100,BQ178+$B$16*15),BQ178)))))</f>
        <v>12.859999999999989</v>
      </c>
      <c r="BS178" s="316">
        <f t="shared" ref="BS178" si="5126">IF(BS177=$A$12,BR178+($B$12*15),IF(BS177=$A$13,BR178+($B$13*15),IF(BS177=$A$15,IF(BR178+($B$15*15)&gt;100,100,BR178+($B$15*15)),IF(BS177=$A$14,IF(BR178+($B$14*15)&gt;100,100,BR178+($B$14*15)),IF(BS177=$A$16,IF(BR178+$B$16*15&gt;100,100,BR178+$B$16*15),BR178)))))</f>
        <v>10.936666666666655</v>
      </c>
      <c r="BT178" s="316">
        <f t="shared" ref="BT178" si="5127">IF(BT177=$A$12,BS178+($B$12*15),IF(BT177=$A$13,BS178+($B$13*15),IF(BT177=$A$15,IF(BS178+($B$15*15)&gt;100,100,BS178+($B$15*15)),IF(BT177=$A$14,IF(BS178+($B$14*15)&gt;100,100,BS178+($B$14*15)),IF(BT177=$A$16,IF(BS178+$B$16*15&gt;100,100,BS178+$B$16*15),BS178)))))</f>
        <v>9.0133333333333212</v>
      </c>
      <c r="BU178" s="316">
        <f t="shared" ref="BU178" si="5128">IF(BU177=$A$12,BT178+($B$12*15),IF(BU177=$A$13,BT178+($B$13*15),IF(BU177=$A$15,IF(BT178+($B$15*15)&gt;100,100,BT178+($B$15*15)),IF(BU177=$A$14,IF(BT178+($B$14*15)&gt;100,100,BT178+($B$14*15)),IF(BU177=$A$16,IF(BT178+$B$16*15&gt;100,100,BT178+$B$16*15),BT178)))))</f>
        <v>24.013333333333321</v>
      </c>
      <c r="BV178" s="316">
        <f t="shared" ref="BV178" si="5129">IF(BV177=$A$12,BU178+($B$12*15),IF(BV177=$A$13,BU178+($B$13*15),IF(BV177=$A$15,IF(BU178+($B$15*15)&gt;100,100,BU178+($B$15*15)),IF(BV177=$A$14,IF(BU178+($B$14*15)&gt;100,100,BU178+($B$14*15)),IF(BV177=$A$16,IF(BU178+$B$16*15&gt;100,100,BU178+$B$16*15),BU178)))))</f>
        <v>39.013333333333321</v>
      </c>
      <c r="BW178" s="316">
        <f t="shared" ref="BW178" si="5130">IF(BW177=$A$12,BV178+($B$12*15),IF(BW177=$A$13,BV178+($B$13*15),IF(BW177=$A$15,IF(BV178+($B$15*15)&gt;100,100,BV178+($B$15*15)),IF(BW177=$A$14,IF(BV178+($B$14*15)&gt;100,100,BV178+($B$14*15)),IF(BW177=$A$16,IF(BV178+$B$16*15&gt;100,100,BV178+$B$16*15),BV178)))))</f>
        <v>54.013333333333321</v>
      </c>
      <c r="BX178" s="316">
        <f t="shared" ref="BX178" si="5131">IF(BX177=$A$12,BW178+($B$12*15),IF(BX177=$A$13,BW178+($B$13*15),IF(BX177=$A$15,IF(BW178+($B$15*15)&gt;100,100,BW178+($B$15*15)),IF(BX177=$A$14,IF(BW178+($B$14*15)&gt;100,100,BW178+($B$14*15)),IF(BX177=$A$16,IF(BW178+$B$16*15&gt;100,100,BW178+$B$16*15),BW178)))))</f>
        <v>69.013333333333321</v>
      </c>
      <c r="BY178" s="316">
        <f t="shared" ref="BY178" si="5132">IF(BY177=$A$12,BX178+($B$12*15),IF(BY177=$A$13,BX178+($B$13*15),IF(BY177=$A$15,IF(BX178+($B$15*15)&gt;100,100,BX178+($B$15*15)),IF(BY177=$A$14,IF(BX178+($B$14*15)&gt;100,100,BX178+($B$14*15)),IF(BY177=$A$16,IF(BX178+$B$16*15&gt;100,100,BX178+$B$16*15),BX178)))))</f>
        <v>67.089999999999989</v>
      </c>
      <c r="BZ178" s="316">
        <f t="shared" ref="BZ178" si="5133">IF(BZ177=$A$12,BY178+($B$12*15),IF(BZ177=$A$13,BY178+($B$13*15),IF(BZ177=$A$15,IF(BY178+($B$15*15)&gt;100,100,BY178+($B$15*15)),IF(BZ177=$A$14,IF(BY178+($B$14*15)&gt;100,100,BY178+($B$14*15)),IF(BZ177=$A$16,IF(BY178+$B$16*15&gt;100,100,BY178+$B$16*15),BY178)))))</f>
        <v>65.153333333333322</v>
      </c>
      <c r="CA178" s="316">
        <f t="shared" ref="CA178" si="5134">IF(CA177=$A$12,BZ178+($B$12*15),IF(CA177=$A$13,BZ178+($B$13*15),IF(CA177=$A$15,IF(BZ178+($B$15*15)&gt;100,100,BZ178+($B$15*15)),IF(CA177=$A$14,IF(BZ178+($B$14*15)&gt;100,100,BZ178+($B$14*15)),IF(CA177=$A$16,IF(BZ178+$B$16*15&gt;100,100,BZ178+$B$16*15),BZ178)))))</f>
        <v>63.216666666666654</v>
      </c>
      <c r="CB178" s="316">
        <f t="shared" ref="CB178" si="5135">IF(CB177=$A$12,CA178+($B$12*15),IF(CB177=$A$13,CA178+($B$13*15),IF(CB177=$A$15,IF(CA178+($B$15*15)&gt;100,100,CA178+($B$15*15)),IF(CB177=$A$14,IF(CA178+($B$14*15)&gt;100,100,CA178+($B$14*15)),IF(CB177=$A$16,IF(CA178+$B$16*15&gt;100,100,CA178+$B$16*15),CA178)))))</f>
        <v>61.279999999999987</v>
      </c>
      <c r="CC178" s="316">
        <f t="shared" ref="CC178" si="5136">IF(CC177=$A$12,CB178+($B$12*15),IF(CC177=$A$13,CB178+($B$13*15),IF(CC177=$A$15,IF(CB178+($B$15*15)&gt;100,100,CB178+($B$15*15)),IF(CC177=$A$14,IF(CB178+($B$14*15)&gt;100,100,CB178+($B$14*15)),IF(CC177=$A$16,IF(CB178+$B$16*15&gt;100,100,CB178+$B$16*15),CB178)))))</f>
        <v>61.279999999999987</v>
      </c>
      <c r="CD178" s="316">
        <f t="shared" ref="CD178" si="5137">IF(CD177=$A$12,CC178+($B$12*15),IF(CD177=$A$13,CC178+($B$13*15),IF(CD177=$A$15,IF(CC178+($B$15*15)&gt;100,100,CC178+($B$15*15)),IF(CD177=$A$14,IF(CC178+($B$14*15)&gt;100,100,CC178+($B$14*15)),IF(CD177=$A$16,IF(CC178+$B$16*15&gt;100,100,CC178+$B$16*15),CC178)))))</f>
        <v>61.279999999999987</v>
      </c>
      <c r="CE178" s="316">
        <f t="shared" ref="CE178" si="5138">IF(CE177=$A$12,CD178+($B$12*15),IF(CE177=$A$13,CD178+($B$13*15),IF(CE177=$A$15,IF(CD178+($B$15*15)&gt;100,100,CD178+($B$15*15)),IF(CE177=$A$14,IF(CD178+($B$14*15)&gt;100,100,CD178+($B$14*15)),IF(CE177=$A$16,IF(CD178+$B$16*15&gt;100,100,CD178+$B$16*15),CD178)))))</f>
        <v>61.279999999999987</v>
      </c>
      <c r="CF178" s="316">
        <f t="shared" ref="CF178" si="5139">IF(CF177=$A$12,CE178+($B$12*15),IF(CF177=$A$13,CE178+($B$13*15),IF(CF177=$A$15,IF(CE178+($B$15*15)&gt;100,100,CE178+($B$15*15)),IF(CF177=$A$14,IF(CE178+($B$14*15)&gt;100,100,CE178+($B$14*15)),IF(CF177=$A$16,IF(CE178+$B$16*15&gt;100,100,CE178+$B$16*15),CE178)))))</f>
        <v>61.279999999999987</v>
      </c>
      <c r="CG178" s="316">
        <f t="shared" ref="CG178" si="5140">IF(CG177=$A$12,CF178+($B$12*15),IF(CG177=$A$13,CF178+($B$13*15),IF(CG177=$A$15,IF(CF178+($B$15*15)&gt;100,100,CF178+($B$15*15)),IF(CG177=$A$14,IF(CF178+($B$14*15)&gt;100,100,CF178+($B$14*15)),IF(CG177=$A$16,IF(CF178+$B$16*15&gt;100,100,CF178+$B$16*15),CF178)))))</f>
        <v>61.279999999999987</v>
      </c>
      <c r="CH178" s="316">
        <f t="shared" ref="CH178" si="5141">IF(CH177=$A$12,CG178+($B$12*15),IF(CH177=$A$13,CG178+($B$13*15),IF(CH177=$A$15,IF(CG178+($B$15*15)&gt;100,100,CG178+($B$15*15)),IF(CH177=$A$14,IF(CG178+($B$14*15)&gt;100,100,CG178+($B$14*15)),IF(CH177=$A$16,IF(CG178+$B$16*15&gt;100,100,CG178+$B$16*15),CG178)))))</f>
        <v>61.279999999999987</v>
      </c>
      <c r="CI178" s="316">
        <f t="shared" ref="CI178" si="5142">IF(CI177=$A$12,CH178+($B$12*15),IF(CI177=$A$13,CH178+($B$13*15),IF(CI177=$A$15,IF(CH178+($B$15*15)&gt;100,100,CH178+($B$15*15)),IF(CI177=$A$14,IF(CH178+($B$14*15)&gt;100,100,CH178+($B$14*15)),IF(CI177=$A$16,IF(CH178+$B$16*15&gt;100,100,CH178+$B$16*15),CH178)))))</f>
        <v>61.279999999999987</v>
      </c>
      <c r="CJ178" s="316">
        <f t="shared" ref="CJ178" si="5143">IF(CJ177=$A$12,CI178+($B$12*15),IF(CJ177=$A$13,CI178+($B$13*15),IF(CJ177=$A$15,IF(CI178+($B$15*15)&gt;100,100,CI178+($B$15*15)),IF(CJ177=$A$14,IF(CI178+($B$14*15)&gt;100,100,CI178+($B$14*15)),IF(CJ177=$A$16,IF(CI178+$B$16*15&gt;100,100,CI178+$B$16*15),CI178)))))</f>
        <v>61.279999999999987</v>
      </c>
      <c r="CK178" s="316">
        <f t="shared" ref="CK178" si="5144">IF(CK177=$A$12,CJ178+($B$12*15),IF(CK177=$A$13,CJ178+($B$13*15),IF(CK177=$A$15,IF(CJ178+($B$15*15)&gt;100,100,CJ178+($B$15*15)),IF(CK177=$A$14,IF(CJ178+($B$14*15)&gt;100,100,CJ178+($B$14*15)),IF(CK177=$A$16,IF(CJ178+$B$16*15&gt;100,100,CJ178+$B$16*15),CJ178)))))</f>
        <v>61.279999999999987</v>
      </c>
      <c r="CL178" s="316">
        <f t="shared" ref="CL178" si="5145">IF(CL177=$A$12,CK178+($B$12*15),IF(CL177=$A$13,CK178+($B$13*15),IF(CL177=$A$15,IF(CK178+($B$15*15)&gt;100,100,CK178+($B$15*15)),IF(CL177=$A$14,IF(CK178+($B$14*15)&gt;100,100,CK178+($B$14*15)),IF(CL177=$A$16,IF(CK178+$B$16*15&gt;100,100,CK178+$B$16*15),CK178)))))</f>
        <v>61.279999999999987</v>
      </c>
      <c r="CM178" s="316">
        <f t="shared" ref="CM178" si="5146">IF(CM177=$A$12,CL178+($B$12*15),IF(CM177=$A$13,CL178+($B$13*15),IF(CM177=$A$15,IF(CL178+($B$15*15)&gt;100,100,CL178+($B$15*15)),IF(CM177=$A$14,IF(CL178+($B$14*15)&gt;100,100,CL178+($B$14*15)),IF(CM177=$A$16,IF(CL178+$B$16*15&gt;100,100,CL178+$B$16*15),CL178)))))</f>
        <v>61.279999999999987</v>
      </c>
      <c r="CN178" s="316">
        <f t="shared" ref="CN178" si="5147">IF(CN177=$A$12,CM178+($B$12*15),IF(CN177=$A$13,CM178+($B$13*15),IF(CN177=$A$15,IF(CM178+($B$15*15)&gt;100,100,CM178+($B$15*15)),IF(CN177=$A$14,IF(CM178+($B$14*15)&gt;100,100,CM178+($B$14*15)),IF(CN177=$A$16,IF(CM178+$B$16*15&gt;100,100,CM178+$B$16*15),CM178)))))</f>
        <v>61.279999999999987</v>
      </c>
      <c r="CO178" s="316">
        <f t="shared" ref="CO178" si="5148">IF(CO177=$A$12,CN178+($B$12*15),IF(CO177=$A$13,CN178+($B$13*15),IF(CO177=$A$15,IF(CN178+($B$15*15)&gt;100,100,CN178+($B$15*15)),IF(CO177=$A$14,IF(CN178+($B$14*15)&gt;100,100,CN178+($B$14*15)),IF(CO177=$A$16,IF(CN178+$B$16*15&gt;100,100,CN178+$B$16*15),CN178)))))</f>
        <v>61.279999999999987</v>
      </c>
      <c r="CP178" s="316">
        <f t="shared" ref="CP178" si="5149">IF(CP177=$A$12,CO178+($B$12*15),IF(CP177=$A$13,CO178+($B$13*15),IF(CP177=$A$15,IF(CO178+($B$15*15)&gt;100,100,CO178+($B$15*15)),IF(CP177=$A$14,IF(CO178+($B$14*15)&gt;100,100,CO178+($B$14*15)),IF(CP177=$A$16,IF(CO178+$B$16*15&gt;100,100,CO178+$B$16*15),CO178)))))</f>
        <v>61.279999999999987</v>
      </c>
      <c r="CQ178" s="316">
        <f t="shared" ref="CQ178" si="5150">IF(CQ177=$A$12,CP178+($B$12*15),IF(CQ177=$A$13,CP178+($B$13*15),IF(CQ177=$A$15,IF(CP178+($B$15*15)&gt;100,100,CP178+($B$15*15)),IF(CQ177=$A$14,IF(CP178+($B$14*15)&gt;100,100,CP178+($B$14*15)),IF(CQ177=$A$16,IF(CP178+$B$16*15&gt;100,100,CP178+$B$16*15),CP178)))))</f>
        <v>61.279999999999987</v>
      </c>
      <c r="CR178" s="316">
        <f t="shared" ref="CR178" si="5151">IF(CR177=$A$12,CQ178+($B$12*15),IF(CR177=$A$13,CQ178+($B$13*15),IF(CR177=$A$15,IF(CQ178+($B$15*15)&gt;100,100,CQ178+($B$15*15)),IF(CR177=$A$14,IF(CQ178+($B$14*15)&gt;100,100,CQ178+($B$14*15)),IF(CR177=$A$16,IF(CQ178+$B$16*15&gt;100,100,CQ178+$B$16*15),CQ178)))))</f>
        <v>61.279999999999987</v>
      </c>
      <c r="CS178" s="316">
        <f t="shared" ref="CS178" si="5152">IF(CS177=$A$12,CR178+($B$12*15),IF(CS177=$A$13,CR178+($B$13*15),IF(CS177=$A$15,IF(CR178+($B$15*15)&gt;100,100,CR178+($B$15*15)),IF(CS177=$A$14,IF(CR178+($B$14*15)&gt;100,100,CR178+($B$14*15)),IF(CS177=$A$16,IF(CR178+$B$16*15&gt;100,100,CR178+$B$16*15),CR178)))))</f>
        <v>61.279999999999987</v>
      </c>
      <c r="CT178" s="316">
        <f t="shared" ref="CT178" si="5153">IF(CT177=$A$12,CS178+($B$12*15),IF(CT177=$A$13,CS178+($B$13*15),IF(CT177=$A$15,IF(CS178+($B$15*15)&gt;100,100,CS178+($B$15*15)),IF(CT177=$A$14,IF(CS178+($B$14*15)&gt;100,100,CS178+($B$14*15)),IF(CT177=$A$16,IF(CS178+$B$16*15&gt;100,100,CS178+$B$16*15),CS178)))))</f>
        <v>61.279999999999987</v>
      </c>
      <c r="CU178" s="316">
        <f t="shared" ref="CU178" si="5154">IF(CU177=$A$12,CT178+($B$12*15),IF(CU177=$A$13,CT178+($B$13*15),IF(CU177=$A$15,IF(CT178+($B$15*15)&gt;100,100,CT178+($B$15*15)),IF(CU177=$A$14,IF(CT178+($B$14*15)&gt;100,100,CT178+($B$14*15)),IF(CU177=$A$16,IF(CT178+$B$16*15&gt;100,100,CT178+$B$16*15),CT178)))))</f>
        <v>61.279999999999987</v>
      </c>
      <c r="CV178" s="316">
        <f t="shared" ref="CV178" si="5155">IF(CV177=$A$12,CU178+($B$12*15),IF(CV177=$A$13,CU178+($B$13*15),IF(CV177=$A$15,IF(CU178+($B$15*15)&gt;100,100,CU178+($B$15*15)),IF(CV177=$A$14,IF(CU178+($B$14*15)&gt;100,100,CU178+($B$14*15)),IF(CV177=$A$16,IF(CU178+$B$16*15&gt;100,100,CU178+$B$16*15),CU178)))))</f>
        <v>61.279999999999987</v>
      </c>
      <c r="CW178" s="311">
        <f t="shared" ref="CW178" si="5156">CL178-10</f>
        <v>51.279999999999987</v>
      </c>
    </row>
    <row r="179" spans="1:101" s="299" customFormat="1" ht="12" x14ac:dyDescent="0.2">
      <c r="A179" s="467" t="s">
        <v>52</v>
      </c>
      <c r="B179" s="419" t="s">
        <v>53</v>
      </c>
      <c r="C179" s="304" t="s">
        <v>44</v>
      </c>
      <c r="D179" s="314" t="s">
        <v>45</v>
      </c>
      <c r="E179" s="317" t="s">
        <v>17</v>
      </c>
      <c r="F179" s="317" t="s">
        <v>17</v>
      </c>
      <c r="G179" s="317" t="s">
        <v>17</v>
      </c>
      <c r="H179" s="317" t="s">
        <v>17</v>
      </c>
      <c r="I179" s="316" t="s">
        <v>207</v>
      </c>
      <c r="J179" s="316" t="s">
        <v>207</v>
      </c>
      <c r="K179" s="316" t="s">
        <v>23</v>
      </c>
      <c r="L179" s="316" t="s">
        <v>23</v>
      </c>
      <c r="M179" s="316" t="s">
        <v>23</v>
      </c>
      <c r="N179" s="316" t="s">
        <v>23</v>
      </c>
      <c r="O179" s="316" t="s">
        <v>23</v>
      </c>
      <c r="P179" s="316" t="s">
        <v>23</v>
      </c>
      <c r="Q179" s="316" t="s">
        <v>23</v>
      </c>
      <c r="R179" s="316" t="s">
        <v>23</v>
      </c>
      <c r="S179" s="316" t="s">
        <v>23</v>
      </c>
      <c r="T179" s="316" t="s">
        <v>23</v>
      </c>
      <c r="U179" s="316" t="s">
        <v>23</v>
      </c>
      <c r="V179" s="316" t="s">
        <v>23</v>
      </c>
      <c r="W179" s="316" t="s">
        <v>23</v>
      </c>
      <c r="X179" s="316" t="s">
        <v>23</v>
      </c>
      <c r="Y179" s="316" t="s">
        <v>23</v>
      </c>
      <c r="Z179" s="316" t="s">
        <v>23</v>
      </c>
      <c r="AA179" s="316" t="s">
        <v>23</v>
      </c>
      <c r="AB179" s="316" t="s">
        <v>207</v>
      </c>
      <c r="AC179" s="317" t="s">
        <v>17</v>
      </c>
      <c r="AD179" s="317" t="s">
        <v>17</v>
      </c>
      <c r="AE179" s="317" t="s">
        <v>17</v>
      </c>
      <c r="AF179" s="317" t="s">
        <v>17</v>
      </c>
      <c r="AG179" s="316" t="s">
        <v>207</v>
      </c>
      <c r="AH179" s="316" t="s">
        <v>207</v>
      </c>
      <c r="AI179" s="316" t="s">
        <v>23</v>
      </c>
      <c r="AJ179" s="316" t="s">
        <v>23</v>
      </c>
      <c r="AK179" s="316" t="s">
        <v>23</v>
      </c>
      <c r="AL179" s="316" t="s">
        <v>207</v>
      </c>
      <c r="AM179" s="316" t="s">
        <v>207</v>
      </c>
      <c r="AN179" s="316" t="s">
        <v>207</v>
      </c>
      <c r="AO179" s="316" t="s">
        <v>23</v>
      </c>
      <c r="AP179" s="316" t="s">
        <v>23</v>
      </c>
      <c r="AQ179" s="316" t="s">
        <v>23</v>
      </c>
      <c r="AR179" s="316" t="s">
        <v>207</v>
      </c>
      <c r="AS179" s="316" t="s">
        <v>207</v>
      </c>
      <c r="AT179" s="316" t="s">
        <v>207</v>
      </c>
      <c r="AU179" s="316"/>
      <c r="AV179" s="316"/>
      <c r="AW179" s="316"/>
      <c r="AX179" s="316"/>
      <c r="AY179" s="316"/>
      <c r="AZ179" s="316"/>
      <c r="BA179" s="316"/>
      <c r="BB179" s="316"/>
      <c r="BC179" s="316"/>
      <c r="BD179" s="316"/>
      <c r="BE179" s="316"/>
      <c r="BF179" s="316"/>
      <c r="BG179" s="316"/>
      <c r="BH179" s="316"/>
      <c r="BI179" s="316"/>
      <c r="BJ179" s="316"/>
      <c r="BK179" s="317" t="s">
        <v>17</v>
      </c>
      <c r="BL179" s="317" t="s">
        <v>17</v>
      </c>
      <c r="BM179" s="317" t="s">
        <v>17</v>
      </c>
      <c r="BN179" s="317" t="s">
        <v>17</v>
      </c>
      <c r="BO179" s="316" t="s">
        <v>207</v>
      </c>
      <c r="BP179" s="316" t="s">
        <v>207</v>
      </c>
      <c r="BQ179" s="316" t="s">
        <v>23</v>
      </c>
      <c r="BR179" s="316" t="s">
        <v>23</v>
      </c>
      <c r="BS179" s="316" t="s">
        <v>23</v>
      </c>
      <c r="BT179" s="316" t="s">
        <v>207</v>
      </c>
      <c r="BU179" s="316" t="s">
        <v>207</v>
      </c>
      <c r="BV179" s="316" t="s">
        <v>207</v>
      </c>
      <c r="BW179" s="316" t="s">
        <v>23</v>
      </c>
      <c r="BX179" s="316" t="s">
        <v>23</v>
      </c>
      <c r="BY179" s="316" t="s">
        <v>23</v>
      </c>
      <c r="BZ179" s="316"/>
      <c r="CA179" s="316"/>
      <c r="CB179" s="316"/>
      <c r="CC179" s="316"/>
      <c r="CD179" s="316"/>
      <c r="CE179" s="316"/>
      <c r="CF179" s="316"/>
      <c r="CG179" s="316"/>
      <c r="CH179" s="316"/>
      <c r="CI179" s="316"/>
      <c r="CJ179" s="316"/>
      <c r="CK179" s="316"/>
      <c r="CL179" s="316"/>
      <c r="CM179" s="316"/>
      <c r="CN179" s="316"/>
      <c r="CO179" s="316"/>
      <c r="CP179" s="316"/>
      <c r="CQ179" s="316"/>
      <c r="CR179" s="316"/>
      <c r="CS179" s="316"/>
      <c r="CT179" s="316"/>
      <c r="CU179" s="316"/>
      <c r="CV179" s="316"/>
      <c r="CW179" s="303" t="s">
        <v>46</v>
      </c>
    </row>
    <row r="180" spans="1:101" s="303" customFormat="1" ht="12" x14ac:dyDescent="0.2">
      <c r="A180" s="468"/>
      <c r="B180" s="420"/>
      <c r="C180" s="304" t="s">
        <v>37</v>
      </c>
      <c r="D180" s="315">
        <f>CW146</f>
        <v>80.343333333333334</v>
      </c>
      <c r="E180" s="316">
        <f>IF(E179=$A$12,D180+($B$12*15),IF(E179=$A$13,D180+($B$13*15),IF(E179=$A$15,IF(D180+($B$15*15)&gt;100,100,D180+($B$15*15)),IF(E179=$A$14,IF(D180+($B$14*15)&gt;100,100,D180+($B$14*15)),IF(E179=$A$16,IF(D180+$B$16*15&gt;100,100,D180+$B$16*15),D180)))))</f>
        <v>100</v>
      </c>
      <c r="F180" s="316">
        <f t="shared" ref="F180" si="5157">IF(F179=$A$12,E180+($B$12*15),IF(F179=$A$13,E180+($B$13*15),IF(F179=$A$15,IF(E180+($B$15*15)&gt;100,100,E180+($B$15*15)),IF(F179=$A$14,IF(E180+($B$14*15)&gt;100,100,E180+($B$14*15)),IF(F179=$A$16,IF(E180+$B$16*15&gt;100,100,E180+$B$16*15),E180)))))</f>
        <v>100</v>
      </c>
      <c r="G180" s="316">
        <f t="shared" ref="G180" si="5158">IF(G179=$A$12,F180+($B$12*15),IF(G179=$A$13,F180+($B$13*15),IF(G179=$A$15,IF(F180+($B$15*15)&gt;100,100,F180+($B$15*15)),IF(G179=$A$14,IF(F180+($B$14*15)&gt;100,100,F180+($B$14*15)),IF(G179=$A$16,IF(F180+$B$16*15&gt;100,100,F180+$B$16*15),F180)))))</f>
        <v>100</v>
      </c>
      <c r="H180" s="316">
        <f t="shared" ref="H180" si="5159">IF(H179=$A$12,G180+($B$12*15),IF(H179=$A$13,G180+($B$13*15),IF(H179=$A$15,IF(G180+($B$15*15)&gt;100,100,G180+($B$15*15)),IF(H179=$A$14,IF(G180+($B$14*15)&gt;100,100,G180+($B$14*15)),IF(H179=$A$16,IF(G180+$B$16*15&gt;100,100,G180+$B$16*15),G180)))))</f>
        <v>100</v>
      </c>
      <c r="I180" s="316">
        <f t="shared" ref="I180" si="5160">IF(I179=$A$12,H180+($B$12*15),IF(I179=$A$13,H180+($B$13*15),IF(I179=$A$15,IF(H180+($B$15*15)&gt;100,100,H180+($B$15*15)),IF(I179=$A$14,IF(H180+($B$14*15)&gt;100,100,H180+($B$14*15)),IF(I179=$A$16,IF(H180+$B$16*15&gt;100,100,H180+$B$16*15),H180)))))</f>
        <v>98.076666666666668</v>
      </c>
      <c r="J180" s="316">
        <f t="shared" ref="J180" si="5161">IF(J179=$A$12,I180+($B$12*15),IF(J179=$A$13,I180+($B$13*15),IF(J179=$A$15,IF(I180+($B$15*15)&gt;100,100,I180+($B$15*15)),IF(J179=$A$14,IF(I180+($B$14*15)&gt;100,100,I180+($B$14*15)),IF(J179=$A$16,IF(I180+$B$16*15&gt;100,100,I180+$B$16*15),I180)))))</f>
        <v>96.153333333333336</v>
      </c>
      <c r="K180" s="316">
        <f t="shared" ref="K180" si="5162">IF(K179=$A$12,J180+($B$12*15),IF(K179=$A$13,J180+($B$13*15),IF(K179=$A$15,IF(J180+($B$15*15)&gt;100,100,J180+($B$15*15)),IF(K179=$A$14,IF(J180+($B$14*15)&gt;100,100,J180+($B$14*15)),IF(K179=$A$16,IF(J180+$B$16*15&gt;100,100,J180+$B$16*15),J180)))))</f>
        <v>94.216666666666669</v>
      </c>
      <c r="L180" s="316">
        <f t="shared" ref="L180" si="5163">IF(L179=$A$12,K180+($B$12*15),IF(L179=$A$13,K180+($B$13*15),IF(L179=$A$15,IF(K180+($B$15*15)&gt;100,100,K180+($B$15*15)),IF(L179=$A$14,IF(K180+($B$14*15)&gt;100,100,K180+($B$14*15)),IF(L179=$A$16,IF(K180+$B$16*15&gt;100,100,K180+$B$16*15),K180)))))</f>
        <v>92.28</v>
      </c>
      <c r="M180" s="316">
        <f t="shared" ref="M180" si="5164">IF(M179=$A$12,L180+($B$12*15),IF(M179=$A$13,L180+($B$13*15),IF(M179=$A$15,IF(L180+($B$15*15)&gt;100,100,L180+($B$15*15)),IF(M179=$A$14,IF(L180+($B$14*15)&gt;100,100,L180+($B$14*15)),IF(M179=$A$16,IF(L180+$B$16*15&gt;100,100,L180+$B$16*15),L180)))))</f>
        <v>90.343333333333334</v>
      </c>
      <c r="N180" s="316">
        <f t="shared" ref="N180" si="5165">IF(N179=$A$12,M180+($B$12*15),IF(N179=$A$13,M180+($B$13*15),IF(N179=$A$15,IF(M180+($B$15*15)&gt;100,100,M180+($B$15*15)),IF(N179=$A$14,IF(M180+($B$14*15)&gt;100,100,M180+($B$14*15)),IF(N179=$A$16,IF(M180+$B$16*15&gt;100,100,M180+$B$16*15),M180)))))</f>
        <v>88.406666666666666</v>
      </c>
      <c r="O180" s="316">
        <f t="shared" ref="O180" si="5166">IF(O179=$A$12,N180+($B$12*15),IF(O179=$A$13,N180+($B$13*15),IF(O179=$A$15,IF(N180+($B$15*15)&gt;100,100,N180+($B$15*15)),IF(O179=$A$14,IF(N180+($B$14*15)&gt;100,100,N180+($B$14*15)),IF(O179=$A$16,IF(N180+$B$16*15&gt;100,100,N180+$B$16*15),N180)))))</f>
        <v>86.47</v>
      </c>
      <c r="P180" s="316">
        <f t="shared" ref="P180" si="5167">IF(P179=$A$12,O180+($B$12*15),IF(P179=$A$13,O180+($B$13*15),IF(P179=$A$15,IF(O180+($B$15*15)&gt;100,100,O180+($B$15*15)),IF(P179=$A$14,IF(O180+($B$14*15)&gt;100,100,O180+($B$14*15)),IF(P179=$A$16,IF(O180+$B$16*15&gt;100,100,O180+$B$16*15),O180)))))</f>
        <v>84.533333333333331</v>
      </c>
      <c r="Q180" s="316">
        <f t="shared" ref="Q180" si="5168">IF(Q179=$A$12,P180+($B$12*15),IF(Q179=$A$13,P180+($B$13*15),IF(Q179=$A$15,IF(P180+($B$15*15)&gt;100,100,P180+($B$15*15)),IF(Q179=$A$14,IF(P180+($B$14*15)&gt;100,100,P180+($B$14*15)),IF(Q179=$A$16,IF(P180+$B$16*15&gt;100,100,P180+$B$16*15),P180)))))</f>
        <v>82.596666666666664</v>
      </c>
      <c r="R180" s="316">
        <f t="shared" ref="R180" si="5169">IF(R179=$A$12,Q180+($B$12*15),IF(R179=$A$13,Q180+($B$13*15),IF(R179=$A$15,IF(Q180+($B$15*15)&gt;100,100,Q180+($B$15*15)),IF(R179=$A$14,IF(Q180+($B$14*15)&gt;100,100,Q180+($B$14*15)),IF(R179=$A$16,IF(Q180+$B$16*15&gt;100,100,Q180+$B$16*15),Q180)))))</f>
        <v>80.66</v>
      </c>
      <c r="S180" s="316">
        <f t="shared" ref="S180" si="5170">IF(S179=$A$12,R180+($B$12*15),IF(S179=$A$13,R180+($B$13*15),IF(S179=$A$15,IF(R180+($B$15*15)&gt;100,100,R180+($B$15*15)),IF(S179=$A$14,IF(R180+($B$14*15)&gt;100,100,R180+($B$14*15)),IF(S179=$A$16,IF(R180+$B$16*15&gt;100,100,R180+$B$16*15),R180)))))</f>
        <v>78.723333333333329</v>
      </c>
      <c r="T180" s="316">
        <f t="shared" ref="T180" si="5171">IF(T179=$A$12,S180+($B$12*15),IF(T179=$A$13,S180+($B$13*15),IF(T179=$A$15,IF(S180+($B$15*15)&gt;100,100,S180+($B$15*15)),IF(T179=$A$14,IF(S180+($B$14*15)&gt;100,100,S180+($B$14*15)),IF(T179=$A$16,IF(S180+$B$16*15&gt;100,100,S180+$B$16*15),S180)))))</f>
        <v>76.786666666666662</v>
      </c>
      <c r="U180" s="316">
        <f t="shared" ref="U180" si="5172">IF(U179=$A$12,T180+($B$12*15),IF(U179=$A$13,T180+($B$13*15),IF(U179=$A$15,IF(T180+($B$15*15)&gt;100,100,T180+($B$15*15)),IF(U179=$A$14,IF(T180+($B$14*15)&gt;100,100,T180+($B$14*15)),IF(U179=$A$16,IF(T180+$B$16*15&gt;100,100,T180+$B$16*15),T180)))))</f>
        <v>74.849999999999994</v>
      </c>
      <c r="V180" s="316">
        <f t="shared" ref="V180" si="5173">IF(V179=$A$12,U180+($B$12*15),IF(V179=$A$13,U180+($B$13*15),IF(V179=$A$15,IF(U180+($B$15*15)&gt;100,100,U180+($B$15*15)),IF(V179=$A$14,IF(U180+($B$14*15)&gt;100,100,U180+($B$14*15)),IF(V179=$A$16,IF(U180+$B$16*15&gt;100,100,U180+$B$16*15),U180)))))</f>
        <v>72.913333333333327</v>
      </c>
      <c r="W180" s="316">
        <f t="shared" ref="W180" si="5174">IF(W179=$A$12,V180+($B$12*15),IF(W179=$A$13,V180+($B$13*15),IF(W179=$A$15,IF(V180+($B$15*15)&gt;100,100,V180+($B$15*15)),IF(W179=$A$14,IF(V180+($B$14*15)&gt;100,100,V180+($B$14*15)),IF(W179=$A$16,IF(V180+$B$16*15&gt;100,100,V180+$B$16*15),V180)))))</f>
        <v>70.976666666666659</v>
      </c>
      <c r="X180" s="316">
        <f t="shared" ref="X180" si="5175">IF(X179=$A$12,W180+($B$12*15),IF(X179=$A$13,W180+($B$13*15),IF(X179=$A$15,IF(W180+($B$15*15)&gt;100,100,W180+($B$15*15)),IF(X179=$A$14,IF(W180+($B$14*15)&gt;100,100,W180+($B$14*15)),IF(X179=$A$16,IF(W180+$B$16*15&gt;100,100,W180+$B$16*15),W180)))))</f>
        <v>69.039999999999992</v>
      </c>
      <c r="Y180" s="316">
        <f t="shared" ref="Y180" si="5176">IF(Y179=$A$12,X180+($B$12*15),IF(Y179=$A$13,X180+($B$13*15),IF(Y179=$A$15,IF(X180+($B$15*15)&gt;100,100,X180+($B$15*15)),IF(Y179=$A$14,IF(X180+($B$14*15)&gt;100,100,X180+($B$14*15)),IF(Y179=$A$16,IF(X180+$B$16*15&gt;100,100,X180+$B$16*15),X180)))))</f>
        <v>67.103333333333325</v>
      </c>
      <c r="Z180" s="316">
        <f t="shared" ref="Z180" si="5177">IF(Z179=$A$12,Y180+($B$12*15),IF(Z179=$A$13,Y180+($B$13*15),IF(Z179=$A$15,IF(Y180+($B$15*15)&gt;100,100,Y180+($B$15*15)),IF(Z179=$A$14,IF(Y180+($B$14*15)&gt;100,100,Y180+($B$14*15)),IF(Z179=$A$16,IF(Y180+$B$16*15&gt;100,100,Y180+$B$16*15),Y180)))))</f>
        <v>65.166666666666657</v>
      </c>
      <c r="AA180" s="316">
        <f t="shared" ref="AA180" si="5178">IF(AA179=$A$12,Z180+($B$12*15),IF(AA179=$A$13,Z180+($B$13*15),IF(AA179=$A$15,IF(Z180+($B$15*15)&gt;100,100,Z180+($B$15*15)),IF(AA179=$A$14,IF(Z180+($B$14*15)&gt;100,100,Z180+($B$14*15)),IF(AA179=$A$16,IF(Z180+$B$16*15&gt;100,100,Z180+$B$16*15),Z180)))))</f>
        <v>63.22999999999999</v>
      </c>
      <c r="AB180" s="316">
        <f t="shared" ref="AB180" si="5179">IF(AB179=$A$12,AA180+($B$12*15),IF(AB179=$A$13,AA180+($B$13*15),IF(AB179=$A$15,IF(AA180+($B$15*15)&gt;100,100,AA180+($B$15*15)),IF(AB179=$A$14,IF(AA180+($B$14*15)&gt;100,100,AA180+($B$14*15)),IF(AB179=$A$16,IF(AA180+$B$16*15&gt;100,100,AA180+$B$16*15),AA180)))))</f>
        <v>61.306666666666658</v>
      </c>
      <c r="AC180" s="316">
        <f t="shared" ref="AC180" si="5180">IF(AC179=$A$12,AB180+($B$12*15),IF(AC179=$A$13,AB180+($B$13*15),IF(AC179=$A$15,IF(AB180+($B$15*15)&gt;100,100,AB180+($B$15*15)),IF(AC179=$A$14,IF(AB180+($B$14*15)&gt;100,100,AB180+($B$14*15)),IF(AC179=$A$16,IF(AB180+$B$16*15&gt;100,100,AB180+$B$16*15),AB180)))))</f>
        <v>86.306666666666658</v>
      </c>
      <c r="AD180" s="316">
        <f t="shared" ref="AD180" si="5181">IF(AD179=$A$12,AC180+($B$12*15),IF(AD179=$A$13,AC180+($B$13*15),IF(AD179=$A$15,IF(AC180+($B$15*15)&gt;100,100,AC180+($B$15*15)),IF(AD179=$A$14,IF(AC180+($B$14*15)&gt;100,100,AC180+($B$14*15)),IF(AD179=$A$16,IF(AC180+$B$16*15&gt;100,100,AC180+$B$16*15),AC180)))))</f>
        <v>100</v>
      </c>
      <c r="AE180" s="316">
        <f t="shared" ref="AE180" si="5182">IF(AE179=$A$12,AD180+($B$12*15),IF(AE179=$A$13,AD180+($B$13*15),IF(AE179=$A$15,IF(AD180+($B$15*15)&gt;100,100,AD180+($B$15*15)),IF(AE179=$A$14,IF(AD180+($B$14*15)&gt;100,100,AD180+($B$14*15)),IF(AE179=$A$16,IF(AD180+$B$16*15&gt;100,100,AD180+$B$16*15),AD180)))))</f>
        <v>100</v>
      </c>
      <c r="AF180" s="316">
        <f t="shared" ref="AF180" si="5183">IF(AF179=$A$12,AE180+($B$12*15),IF(AF179=$A$13,AE180+($B$13*15),IF(AF179=$A$15,IF(AE180+($B$15*15)&gt;100,100,AE180+($B$15*15)),IF(AF179=$A$14,IF(AE180+($B$14*15)&gt;100,100,AE180+($B$14*15)),IF(AF179=$A$16,IF(AE180+$B$16*15&gt;100,100,AE180+$B$16*15),AE180)))))</f>
        <v>100</v>
      </c>
      <c r="AG180" s="316">
        <f t="shared" ref="AG180" si="5184">IF(AG179=$A$12,AF180+($B$12*15),IF(AG179=$A$13,AF180+($B$13*15),IF(AG179=$A$15,IF(AF180+($B$15*15)&gt;100,100,AF180+($B$15*15)),IF(AG179=$A$14,IF(AF180+($B$14*15)&gt;100,100,AF180+($B$14*15)),IF(AG179=$A$16,IF(AF180+$B$16*15&gt;100,100,AF180+$B$16*15),AF180)))))</f>
        <v>98.076666666666668</v>
      </c>
      <c r="AH180" s="316">
        <f t="shared" ref="AH180" si="5185">IF(AH179=$A$12,AG180+($B$12*15),IF(AH179=$A$13,AG180+($B$13*15),IF(AH179=$A$15,IF(AG180+($B$15*15)&gt;100,100,AG180+($B$15*15)),IF(AH179=$A$14,IF(AG180+($B$14*15)&gt;100,100,AG180+($B$14*15)),IF(AH179=$A$16,IF(AG180+$B$16*15&gt;100,100,AG180+$B$16*15),AG180)))))</f>
        <v>96.153333333333336</v>
      </c>
      <c r="AI180" s="316">
        <f t="shared" ref="AI180" si="5186">IF(AI179=$A$12,AH180+($B$12*15),IF(AI179=$A$13,AH180+($B$13*15),IF(AI179=$A$15,IF(AH180+($B$15*15)&gt;100,100,AH180+($B$15*15)),IF(AI179=$A$14,IF(AH180+($B$14*15)&gt;100,100,AH180+($B$14*15)),IF(AI179=$A$16,IF(AH180+$B$16*15&gt;100,100,AH180+$B$16*15),AH180)))))</f>
        <v>94.216666666666669</v>
      </c>
      <c r="AJ180" s="316">
        <f t="shared" ref="AJ180" si="5187">IF(AJ179=$A$12,AI180+($B$12*15),IF(AJ179=$A$13,AI180+($B$13*15),IF(AJ179=$A$15,IF(AI180+($B$15*15)&gt;100,100,AI180+($B$15*15)),IF(AJ179=$A$14,IF(AI180+($B$14*15)&gt;100,100,AI180+($B$14*15)),IF(AJ179=$A$16,IF(AI180+$B$16*15&gt;100,100,AI180+$B$16*15),AI180)))))</f>
        <v>92.28</v>
      </c>
      <c r="AK180" s="316">
        <f t="shared" ref="AK180" si="5188">IF(AK179=$A$12,AJ180+($B$12*15),IF(AK179=$A$13,AJ180+($B$13*15),IF(AK179=$A$15,IF(AJ180+($B$15*15)&gt;100,100,AJ180+($B$15*15)),IF(AK179=$A$14,IF(AJ180+($B$14*15)&gt;100,100,AJ180+($B$14*15)),IF(AK179=$A$16,IF(AJ180+$B$16*15&gt;100,100,AJ180+$B$16*15),AJ180)))))</f>
        <v>90.343333333333334</v>
      </c>
      <c r="AL180" s="316">
        <f t="shared" ref="AL180" si="5189">IF(AL179=$A$12,AK180+($B$12*15),IF(AL179=$A$13,AK180+($B$13*15),IF(AL179=$A$15,IF(AK180+($B$15*15)&gt;100,100,AK180+($B$15*15)),IF(AL179=$A$14,IF(AK180+($B$14*15)&gt;100,100,AK180+($B$14*15)),IF(AL179=$A$16,IF(AK180+$B$16*15&gt;100,100,AK180+$B$16*15),AK180)))))</f>
        <v>88.42</v>
      </c>
      <c r="AM180" s="316">
        <f t="shared" ref="AM180" si="5190">IF(AM179=$A$12,AL180+($B$12*15),IF(AM179=$A$13,AL180+($B$13*15),IF(AM179=$A$15,IF(AL180+($B$15*15)&gt;100,100,AL180+($B$15*15)),IF(AM179=$A$14,IF(AL180+($B$14*15)&gt;100,100,AL180+($B$14*15)),IF(AM179=$A$16,IF(AL180+$B$16*15&gt;100,100,AL180+$B$16*15),AL180)))))</f>
        <v>86.49666666666667</v>
      </c>
      <c r="AN180" s="316">
        <f t="shared" ref="AN180" si="5191">IF(AN179=$A$12,AM180+($B$12*15),IF(AN179=$A$13,AM180+($B$13*15),IF(AN179=$A$15,IF(AM180+($B$15*15)&gt;100,100,AM180+($B$15*15)),IF(AN179=$A$14,IF(AM180+($B$14*15)&gt;100,100,AM180+($B$14*15)),IF(AN179=$A$16,IF(AM180+$B$16*15&gt;100,100,AM180+$B$16*15),AM180)))))</f>
        <v>84.573333333333338</v>
      </c>
      <c r="AO180" s="316">
        <f t="shared" ref="AO180" si="5192">IF(AO179=$A$12,AN180+($B$12*15),IF(AO179=$A$13,AN180+($B$13*15),IF(AO179=$A$15,IF(AN180+($B$15*15)&gt;100,100,AN180+($B$15*15)),IF(AO179=$A$14,IF(AN180+($B$14*15)&gt;100,100,AN180+($B$14*15)),IF(AO179=$A$16,IF(AN180+$B$16*15&gt;100,100,AN180+$B$16*15),AN180)))))</f>
        <v>82.63666666666667</v>
      </c>
      <c r="AP180" s="316">
        <f t="shared" ref="AP180" si="5193">IF(AP179=$A$12,AO180+($B$12*15),IF(AP179=$A$13,AO180+($B$13*15),IF(AP179=$A$15,IF(AO180+($B$15*15)&gt;100,100,AO180+($B$15*15)),IF(AP179=$A$14,IF(AO180+($B$14*15)&gt;100,100,AO180+($B$14*15)),IF(AP179=$A$16,IF(AO180+$B$16*15&gt;100,100,AO180+$B$16*15),AO180)))))</f>
        <v>80.7</v>
      </c>
      <c r="AQ180" s="316">
        <f t="shared" ref="AQ180" si="5194">IF(AQ179=$A$12,AP180+($B$12*15),IF(AQ179=$A$13,AP180+($B$13*15),IF(AQ179=$A$15,IF(AP180+($B$15*15)&gt;100,100,AP180+($B$15*15)),IF(AQ179=$A$14,IF(AP180+($B$14*15)&gt;100,100,AP180+($B$14*15)),IF(AQ179=$A$16,IF(AP180+$B$16*15&gt;100,100,AP180+$B$16*15),AP180)))))</f>
        <v>78.763333333333335</v>
      </c>
      <c r="AR180" s="316">
        <f t="shared" ref="AR180" si="5195">IF(AR179=$A$12,AQ180+($B$12*15),IF(AR179=$A$13,AQ180+($B$13*15),IF(AR179=$A$15,IF(AQ180+($B$15*15)&gt;100,100,AQ180+($B$15*15)),IF(AR179=$A$14,IF(AQ180+($B$14*15)&gt;100,100,AQ180+($B$14*15)),IF(AR179=$A$16,IF(AQ180+$B$16*15&gt;100,100,AQ180+$B$16*15),AQ180)))))</f>
        <v>76.84</v>
      </c>
      <c r="AS180" s="316">
        <f t="shared" ref="AS180" si="5196">IF(AS179=$A$12,AR180+($B$12*15),IF(AS179=$A$13,AR180+($B$13*15),IF(AS179=$A$15,IF(AR180+($B$15*15)&gt;100,100,AR180+($B$15*15)),IF(AS179=$A$14,IF(AR180+($B$14*15)&gt;100,100,AR180+($B$14*15)),IF(AS179=$A$16,IF(AR180+$B$16*15&gt;100,100,AR180+$B$16*15),AR180)))))</f>
        <v>74.916666666666671</v>
      </c>
      <c r="AT180" s="316">
        <f t="shared" ref="AT180" si="5197">IF(AT179=$A$12,AS180+($B$12*15),IF(AT179=$A$13,AS180+($B$13*15),IF(AT179=$A$15,IF(AS180+($B$15*15)&gt;100,100,AS180+($B$15*15)),IF(AT179=$A$14,IF(AS180+($B$14*15)&gt;100,100,AS180+($B$14*15)),IF(AT179=$A$16,IF(AS180+$B$16*15&gt;100,100,AS180+$B$16*15),AS180)))))</f>
        <v>72.993333333333339</v>
      </c>
      <c r="AU180" s="316">
        <f t="shared" ref="AU180" si="5198">IF(AU179=$A$12,AT180+($B$12*15),IF(AU179=$A$13,AT180+($B$13*15),IF(AU179=$A$15,IF(AT180+($B$15*15)&gt;100,100,AT180+($B$15*15)),IF(AU179=$A$14,IF(AT180+($B$14*15)&gt;100,100,AT180+($B$14*15)),IF(AU179=$A$16,IF(AT180+$B$16*15&gt;100,100,AT180+$B$16*15),AT180)))))</f>
        <v>72.993333333333339</v>
      </c>
      <c r="AV180" s="316">
        <f t="shared" ref="AV180" si="5199">IF(AV179=$A$12,AU180+($B$12*15),IF(AV179=$A$13,AU180+($B$13*15),IF(AV179=$A$15,IF(AU180+($B$15*15)&gt;100,100,AU180+($B$15*15)),IF(AV179=$A$14,IF(AU180+($B$14*15)&gt;100,100,AU180+($B$14*15)),IF(AV179=$A$16,IF(AU180+$B$16*15&gt;100,100,AU180+$B$16*15),AU180)))))</f>
        <v>72.993333333333339</v>
      </c>
      <c r="AW180" s="316">
        <f t="shared" ref="AW180" si="5200">IF(AW179=$A$12,AV180+($B$12*15),IF(AW179=$A$13,AV180+($B$13*15),IF(AW179=$A$15,IF(AV180+($B$15*15)&gt;100,100,AV180+($B$15*15)),IF(AW179=$A$14,IF(AV180+($B$14*15)&gt;100,100,AV180+($B$14*15)),IF(AW179=$A$16,IF(AV180+$B$16*15&gt;100,100,AV180+$B$16*15),AV180)))))</f>
        <v>72.993333333333339</v>
      </c>
      <c r="AX180" s="316">
        <f t="shared" ref="AX180" si="5201">IF(AX179=$A$12,AW180+($B$12*15),IF(AX179=$A$13,AW180+($B$13*15),IF(AX179=$A$15,IF(AW180+($B$15*15)&gt;100,100,AW180+($B$15*15)),IF(AX179=$A$14,IF(AW180+($B$14*15)&gt;100,100,AW180+($B$14*15)),IF(AX179=$A$16,IF(AW180+$B$16*15&gt;100,100,AW180+$B$16*15),AW180)))))</f>
        <v>72.993333333333339</v>
      </c>
      <c r="AY180" s="316">
        <f t="shared" ref="AY180" si="5202">IF(AY179=$A$12,AX180+($B$12*15),IF(AY179=$A$13,AX180+($B$13*15),IF(AY179=$A$15,IF(AX180+($B$15*15)&gt;100,100,AX180+($B$15*15)),IF(AY179=$A$14,IF(AX180+($B$14*15)&gt;100,100,AX180+($B$14*15)),IF(AY179=$A$16,IF(AX180+$B$16*15&gt;100,100,AX180+$B$16*15),AX180)))))</f>
        <v>72.993333333333339</v>
      </c>
      <c r="AZ180" s="316">
        <f t="shared" ref="AZ180" si="5203">IF(AZ179=$A$12,AY180+($B$12*15),IF(AZ179=$A$13,AY180+($B$13*15),IF(AZ179=$A$15,IF(AY180+($B$15*15)&gt;100,100,AY180+($B$15*15)),IF(AZ179=$A$14,IF(AY180+($B$14*15)&gt;100,100,AY180+($B$14*15)),IF(AZ179=$A$16,IF(AY180+$B$16*15&gt;100,100,AY180+$B$16*15),AY180)))))</f>
        <v>72.993333333333339</v>
      </c>
      <c r="BA180" s="316">
        <f t="shared" ref="BA180" si="5204">IF(BA179=$A$12,AZ180+($B$12*15),IF(BA179=$A$13,AZ180+($B$13*15),IF(BA179=$A$15,IF(AZ180+($B$15*15)&gt;100,100,AZ180+($B$15*15)),IF(BA179=$A$14,IF(AZ180+($B$14*15)&gt;100,100,AZ180+($B$14*15)),IF(BA179=$A$16,IF(AZ180+$B$16*15&gt;100,100,AZ180+$B$16*15),AZ180)))))</f>
        <v>72.993333333333339</v>
      </c>
      <c r="BB180" s="316">
        <f t="shared" ref="BB180" si="5205">IF(BB179=$A$12,BA180+($B$12*15),IF(BB179=$A$13,BA180+($B$13*15),IF(BB179=$A$15,IF(BA180+($B$15*15)&gt;100,100,BA180+($B$15*15)),IF(BB179=$A$14,IF(BA180+($B$14*15)&gt;100,100,BA180+($B$14*15)),IF(BB179=$A$16,IF(BA180+$B$16*15&gt;100,100,BA180+$B$16*15),BA180)))))</f>
        <v>72.993333333333339</v>
      </c>
      <c r="BC180" s="316">
        <f t="shared" ref="BC180" si="5206">IF(BC179=$A$12,BB180+($B$12*15),IF(BC179=$A$13,BB180+($B$13*15),IF(BC179=$A$15,IF(BB180+($B$15*15)&gt;100,100,BB180+($B$15*15)),IF(BC179=$A$14,IF(BB180+($B$14*15)&gt;100,100,BB180+($B$14*15)),IF(BC179=$A$16,IF(BB180+$B$16*15&gt;100,100,BB180+$B$16*15),BB180)))))</f>
        <v>72.993333333333339</v>
      </c>
      <c r="BD180" s="316">
        <f t="shared" ref="BD180" si="5207">IF(BD179=$A$12,BC180+($B$12*15),IF(BD179=$A$13,BC180+($B$13*15),IF(BD179=$A$15,IF(BC180+($B$15*15)&gt;100,100,BC180+($B$15*15)),IF(BD179=$A$14,IF(BC180+($B$14*15)&gt;100,100,BC180+($B$14*15)),IF(BD179=$A$16,IF(BC180+$B$16*15&gt;100,100,BC180+$B$16*15),BC180)))))</f>
        <v>72.993333333333339</v>
      </c>
      <c r="BE180" s="316">
        <f t="shared" ref="BE180" si="5208">IF(BE179=$A$12,BD180+($B$12*15),IF(BE179=$A$13,BD180+($B$13*15),IF(BE179=$A$15,IF(BD180+($B$15*15)&gt;100,100,BD180+($B$15*15)),IF(BE179=$A$14,IF(BD180+($B$14*15)&gt;100,100,BD180+($B$14*15)),IF(BE179=$A$16,IF(BD180+$B$16*15&gt;100,100,BD180+$B$16*15),BD180)))))</f>
        <v>72.993333333333339</v>
      </c>
      <c r="BF180" s="316">
        <f t="shared" ref="BF180" si="5209">IF(BF179=$A$12,BE180+($B$12*15),IF(BF179=$A$13,BE180+($B$13*15),IF(BF179=$A$15,IF(BE180+($B$15*15)&gt;100,100,BE180+($B$15*15)),IF(BF179=$A$14,IF(BE180+($B$14*15)&gt;100,100,BE180+($B$14*15)),IF(BF179=$A$16,IF(BE180+$B$16*15&gt;100,100,BE180+$B$16*15),BE180)))))</f>
        <v>72.993333333333339</v>
      </c>
      <c r="BG180" s="316">
        <f t="shared" ref="BG180" si="5210">IF(BG179=$A$12,BF180+($B$12*15),IF(BG179=$A$13,BF180+($B$13*15),IF(BG179=$A$15,IF(BF180+($B$15*15)&gt;100,100,BF180+($B$15*15)),IF(BG179=$A$14,IF(BF180+($B$14*15)&gt;100,100,BF180+($B$14*15)),IF(BG179=$A$16,IF(BF180+$B$16*15&gt;100,100,BF180+$B$16*15),BF180)))))</f>
        <v>72.993333333333339</v>
      </c>
      <c r="BH180" s="316">
        <f t="shared" ref="BH180" si="5211">IF(BH179=$A$12,BG180+($B$12*15),IF(BH179=$A$13,BG180+($B$13*15),IF(BH179=$A$15,IF(BG180+($B$15*15)&gt;100,100,BG180+($B$15*15)),IF(BH179=$A$14,IF(BG180+($B$14*15)&gt;100,100,BG180+($B$14*15)),IF(BH179=$A$16,IF(BG180+$B$16*15&gt;100,100,BG180+$B$16*15),BG180)))))</f>
        <v>72.993333333333339</v>
      </c>
      <c r="BI180" s="316">
        <f t="shared" ref="BI180" si="5212">IF(BI179=$A$12,BH180+($B$12*15),IF(BI179=$A$13,BH180+($B$13*15),IF(BI179=$A$15,IF(BH180+($B$15*15)&gt;100,100,BH180+($B$15*15)),IF(BI179=$A$14,IF(BH180+($B$14*15)&gt;100,100,BH180+($B$14*15)),IF(BI179=$A$16,IF(BH180+$B$16*15&gt;100,100,BH180+$B$16*15),BH180)))))</f>
        <v>72.993333333333339</v>
      </c>
      <c r="BJ180" s="316">
        <f t="shared" ref="BJ180" si="5213">IF(BJ179=$A$12,BI180+($B$12*15),IF(BJ179=$A$13,BI180+($B$13*15),IF(BJ179=$A$15,IF(BI180+($B$15*15)&gt;100,100,BI180+($B$15*15)),IF(BJ179=$A$14,IF(BI180+($B$14*15)&gt;100,100,BI180+($B$14*15)),IF(BJ179=$A$16,IF(BI180+$B$16*15&gt;100,100,BI180+$B$16*15),BI180)))))</f>
        <v>72.993333333333339</v>
      </c>
      <c r="BK180" s="316">
        <f t="shared" ref="BK180" si="5214">IF(BK179=$A$12,BJ180+($B$12*15),IF(BK179=$A$13,BJ180+($B$13*15),IF(BK179=$A$15,IF(BJ180+($B$15*15)&gt;100,100,BJ180+($B$15*15)),IF(BK179=$A$14,IF(BJ180+($B$14*15)&gt;100,100,BJ180+($B$14*15)),IF(BK179=$A$16,IF(BJ180+$B$16*15&gt;100,100,BJ180+$B$16*15),BJ180)))))</f>
        <v>97.993333333333339</v>
      </c>
      <c r="BL180" s="316">
        <f t="shared" ref="BL180" si="5215">IF(BL179=$A$12,BK180+($B$12*15),IF(BL179=$A$13,BK180+($B$13*15),IF(BL179=$A$15,IF(BK180+($B$15*15)&gt;100,100,BK180+($B$15*15)),IF(BL179=$A$14,IF(BK180+($B$14*15)&gt;100,100,BK180+($B$14*15)),IF(BL179=$A$16,IF(BK180+$B$16*15&gt;100,100,BK180+$B$16*15),BK180)))))</f>
        <v>100</v>
      </c>
      <c r="BM180" s="316">
        <f t="shared" ref="BM180" si="5216">IF(BM179=$A$12,BL180+($B$12*15),IF(BM179=$A$13,BL180+($B$13*15),IF(BM179=$A$15,IF(BL180+($B$15*15)&gt;100,100,BL180+($B$15*15)),IF(BM179=$A$14,IF(BL180+($B$14*15)&gt;100,100,BL180+($B$14*15)),IF(BM179=$A$16,IF(BL180+$B$16*15&gt;100,100,BL180+$B$16*15),BL180)))))</f>
        <v>100</v>
      </c>
      <c r="BN180" s="316">
        <f t="shared" ref="BN180" si="5217">IF(BN179=$A$12,BM180+($B$12*15),IF(BN179=$A$13,BM180+($B$13*15),IF(BN179=$A$15,IF(BM180+($B$15*15)&gt;100,100,BM180+($B$15*15)),IF(BN179=$A$14,IF(BM180+($B$14*15)&gt;100,100,BM180+($B$14*15)),IF(BN179=$A$16,IF(BM180+$B$16*15&gt;100,100,BM180+$B$16*15),BM180)))))</f>
        <v>100</v>
      </c>
      <c r="BO180" s="316">
        <f t="shared" ref="BO180" si="5218">IF(BO179=$A$12,BN180+($B$12*15),IF(BO179=$A$13,BN180+($B$13*15),IF(BO179=$A$15,IF(BN180+($B$15*15)&gt;100,100,BN180+($B$15*15)),IF(BO179=$A$14,IF(BN180+($B$14*15)&gt;100,100,BN180+($B$14*15)),IF(BO179=$A$16,IF(BN180+$B$16*15&gt;100,100,BN180+$B$16*15),BN180)))))</f>
        <v>98.076666666666668</v>
      </c>
      <c r="BP180" s="316">
        <f t="shared" ref="BP180" si="5219">IF(BP179=$A$12,BO180+($B$12*15),IF(BP179=$A$13,BO180+($B$13*15),IF(BP179=$A$15,IF(BO180+($B$15*15)&gt;100,100,BO180+($B$15*15)),IF(BP179=$A$14,IF(BO180+($B$14*15)&gt;100,100,BO180+($B$14*15)),IF(BP179=$A$16,IF(BO180+$B$16*15&gt;100,100,BO180+$B$16*15),BO180)))))</f>
        <v>96.153333333333336</v>
      </c>
      <c r="BQ180" s="316">
        <f t="shared" ref="BQ180" si="5220">IF(BQ179=$A$12,BP180+($B$12*15),IF(BQ179=$A$13,BP180+($B$13*15),IF(BQ179=$A$15,IF(BP180+($B$15*15)&gt;100,100,BP180+($B$15*15)),IF(BQ179=$A$14,IF(BP180+($B$14*15)&gt;100,100,BP180+($B$14*15)),IF(BQ179=$A$16,IF(BP180+$B$16*15&gt;100,100,BP180+$B$16*15),BP180)))))</f>
        <v>94.216666666666669</v>
      </c>
      <c r="BR180" s="316">
        <f t="shared" ref="BR180" si="5221">IF(BR179=$A$12,BQ180+($B$12*15),IF(BR179=$A$13,BQ180+($B$13*15),IF(BR179=$A$15,IF(BQ180+($B$15*15)&gt;100,100,BQ180+($B$15*15)),IF(BR179=$A$14,IF(BQ180+($B$14*15)&gt;100,100,BQ180+($B$14*15)),IF(BR179=$A$16,IF(BQ180+$B$16*15&gt;100,100,BQ180+$B$16*15),BQ180)))))</f>
        <v>92.28</v>
      </c>
      <c r="BS180" s="316">
        <f t="shared" ref="BS180" si="5222">IF(BS179=$A$12,BR180+($B$12*15),IF(BS179=$A$13,BR180+($B$13*15),IF(BS179=$A$15,IF(BR180+($B$15*15)&gt;100,100,BR180+($B$15*15)),IF(BS179=$A$14,IF(BR180+($B$14*15)&gt;100,100,BR180+($B$14*15)),IF(BS179=$A$16,IF(BR180+$B$16*15&gt;100,100,BR180+$B$16*15),BR180)))))</f>
        <v>90.343333333333334</v>
      </c>
      <c r="BT180" s="316">
        <f t="shared" ref="BT180" si="5223">IF(BT179=$A$12,BS180+($B$12*15),IF(BT179=$A$13,BS180+($B$13*15),IF(BT179=$A$15,IF(BS180+($B$15*15)&gt;100,100,BS180+($B$15*15)),IF(BT179=$A$14,IF(BS180+($B$14*15)&gt;100,100,BS180+($B$14*15)),IF(BT179=$A$16,IF(BS180+$B$16*15&gt;100,100,BS180+$B$16*15),BS180)))))</f>
        <v>88.42</v>
      </c>
      <c r="BU180" s="316">
        <f t="shared" ref="BU180" si="5224">IF(BU179=$A$12,BT180+($B$12*15),IF(BU179=$A$13,BT180+($B$13*15),IF(BU179=$A$15,IF(BT180+($B$15*15)&gt;100,100,BT180+($B$15*15)),IF(BU179=$A$14,IF(BT180+($B$14*15)&gt;100,100,BT180+($B$14*15)),IF(BU179=$A$16,IF(BT180+$B$16*15&gt;100,100,BT180+$B$16*15),BT180)))))</f>
        <v>86.49666666666667</v>
      </c>
      <c r="BV180" s="316">
        <f t="shared" ref="BV180" si="5225">IF(BV179=$A$12,BU180+($B$12*15),IF(BV179=$A$13,BU180+($B$13*15),IF(BV179=$A$15,IF(BU180+($B$15*15)&gt;100,100,BU180+($B$15*15)),IF(BV179=$A$14,IF(BU180+($B$14*15)&gt;100,100,BU180+($B$14*15)),IF(BV179=$A$16,IF(BU180+$B$16*15&gt;100,100,BU180+$B$16*15),BU180)))))</f>
        <v>84.573333333333338</v>
      </c>
      <c r="BW180" s="316">
        <f t="shared" ref="BW180" si="5226">IF(BW179=$A$12,BV180+($B$12*15),IF(BW179=$A$13,BV180+($B$13*15),IF(BW179=$A$15,IF(BV180+($B$15*15)&gt;100,100,BV180+($B$15*15)),IF(BW179=$A$14,IF(BV180+($B$14*15)&gt;100,100,BV180+($B$14*15)),IF(BW179=$A$16,IF(BV180+$B$16*15&gt;100,100,BV180+$B$16*15),BV180)))))</f>
        <v>82.63666666666667</v>
      </c>
      <c r="BX180" s="316">
        <f t="shared" ref="BX180" si="5227">IF(BX179=$A$12,BW180+($B$12*15),IF(BX179=$A$13,BW180+($B$13*15),IF(BX179=$A$15,IF(BW180+($B$15*15)&gt;100,100,BW180+($B$15*15)),IF(BX179=$A$14,IF(BW180+($B$14*15)&gt;100,100,BW180+($B$14*15)),IF(BX179=$A$16,IF(BW180+$B$16*15&gt;100,100,BW180+$B$16*15),BW180)))))</f>
        <v>80.7</v>
      </c>
      <c r="BY180" s="316">
        <f t="shared" ref="BY180" si="5228">IF(BY179=$A$12,BX180+($B$12*15),IF(BY179=$A$13,BX180+($B$13*15),IF(BY179=$A$15,IF(BX180+($B$15*15)&gt;100,100,BX180+($B$15*15)),IF(BY179=$A$14,IF(BX180+($B$14*15)&gt;100,100,BX180+($B$14*15)),IF(BY179=$A$16,IF(BX180+$B$16*15&gt;100,100,BX180+$B$16*15),BX180)))))</f>
        <v>78.763333333333335</v>
      </c>
      <c r="BZ180" s="316">
        <f t="shared" ref="BZ180" si="5229">IF(BZ179=$A$12,BY180+($B$12*15),IF(BZ179=$A$13,BY180+($B$13*15),IF(BZ179=$A$15,IF(BY180+($B$15*15)&gt;100,100,BY180+($B$15*15)),IF(BZ179=$A$14,IF(BY180+($B$14*15)&gt;100,100,BY180+($B$14*15)),IF(BZ179=$A$16,IF(BY180+$B$16*15&gt;100,100,BY180+$B$16*15),BY180)))))</f>
        <v>78.763333333333335</v>
      </c>
      <c r="CA180" s="316">
        <f t="shared" ref="CA180" si="5230">IF(CA179=$A$12,BZ180+($B$12*15),IF(CA179=$A$13,BZ180+($B$13*15),IF(CA179=$A$15,IF(BZ180+($B$15*15)&gt;100,100,BZ180+($B$15*15)),IF(CA179=$A$14,IF(BZ180+($B$14*15)&gt;100,100,BZ180+($B$14*15)),IF(CA179=$A$16,IF(BZ180+$B$16*15&gt;100,100,BZ180+$B$16*15),BZ180)))))</f>
        <v>78.763333333333335</v>
      </c>
      <c r="CB180" s="316">
        <f t="shared" ref="CB180" si="5231">IF(CB179=$A$12,CA180+($B$12*15),IF(CB179=$A$13,CA180+($B$13*15),IF(CB179=$A$15,IF(CA180+($B$15*15)&gt;100,100,CA180+($B$15*15)),IF(CB179=$A$14,IF(CA180+($B$14*15)&gt;100,100,CA180+($B$14*15)),IF(CB179=$A$16,IF(CA180+$B$16*15&gt;100,100,CA180+$B$16*15),CA180)))))</f>
        <v>78.763333333333335</v>
      </c>
      <c r="CC180" s="316">
        <f t="shared" ref="CC180" si="5232">IF(CC179=$A$12,CB180+($B$12*15),IF(CC179=$A$13,CB180+($B$13*15),IF(CC179=$A$15,IF(CB180+($B$15*15)&gt;100,100,CB180+($B$15*15)),IF(CC179=$A$14,IF(CB180+($B$14*15)&gt;100,100,CB180+($B$14*15)),IF(CC179=$A$16,IF(CB180+$B$16*15&gt;100,100,CB180+$B$16*15),CB180)))))</f>
        <v>78.763333333333335</v>
      </c>
      <c r="CD180" s="316">
        <f t="shared" ref="CD180" si="5233">IF(CD179=$A$12,CC180+($B$12*15),IF(CD179=$A$13,CC180+($B$13*15),IF(CD179=$A$15,IF(CC180+($B$15*15)&gt;100,100,CC180+($B$15*15)),IF(CD179=$A$14,IF(CC180+($B$14*15)&gt;100,100,CC180+($B$14*15)),IF(CD179=$A$16,IF(CC180+$B$16*15&gt;100,100,CC180+$B$16*15),CC180)))))</f>
        <v>78.763333333333335</v>
      </c>
      <c r="CE180" s="316">
        <f t="shared" ref="CE180" si="5234">IF(CE179=$A$12,CD180+($B$12*15),IF(CE179=$A$13,CD180+($B$13*15),IF(CE179=$A$15,IF(CD180+($B$15*15)&gt;100,100,CD180+($B$15*15)),IF(CE179=$A$14,IF(CD180+($B$14*15)&gt;100,100,CD180+($B$14*15)),IF(CE179=$A$16,IF(CD180+$B$16*15&gt;100,100,CD180+$B$16*15),CD180)))))</f>
        <v>78.763333333333335</v>
      </c>
      <c r="CF180" s="316">
        <f t="shared" ref="CF180" si="5235">IF(CF179=$A$12,CE180+($B$12*15),IF(CF179=$A$13,CE180+($B$13*15),IF(CF179=$A$15,IF(CE180+($B$15*15)&gt;100,100,CE180+($B$15*15)),IF(CF179=$A$14,IF(CE180+($B$14*15)&gt;100,100,CE180+($B$14*15)),IF(CF179=$A$16,IF(CE180+$B$16*15&gt;100,100,CE180+$B$16*15),CE180)))))</f>
        <v>78.763333333333335</v>
      </c>
      <c r="CG180" s="316">
        <f t="shared" ref="CG180" si="5236">IF(CG179=$A$12,CF180+($B$12*15),IF(CG179=$A$13,CF180+($B$13*15),IF(CG179=$A$15,IF(CF180+($B$15*15)&gt;100,100,CF180+($B$15*15)),IF(CG179=$A$14,IF(CF180+($B$14*15)&gt;100,100,CF180+($B$14*15)),IF(CG179=$A$16,IF(CF180+$B$16*15&gt;100,100,CF180+$B$16*15),CF180)))))</f>
        <v>78.763333333333335</v>
      </c>
      <c r="CH180" s="316">
        <f t="shared" ref="CH180" si="5237">IF(CH179=$A$12,CG180+($B$12*15),IF(CH179=$A$13,CG180+($B$13*15),IF(CH179=$A$15,IF(CG180+($B$15*15)&gt;100,100,CG180+($B$15*15)),IF(CH179=$A$14,IF(CG180+($B$14*15)&gt;100,100,CG180+($B$14*15)),IF(CH179=$A$16,IF(CG180+$B$16*15&gt;100,100,CG180+$B$16*15),CG180)))))</f>
        <v>78.763333333333335</v>
      </c>
      <c r="CI180" s="316">
        <f t="shared" ref="CI180" si="5238">IF(CI179=$A$12,CH180+($B$12*15),IF(CI179=$A$13,CH180+($B$13*15),IF(CI179=$A$15,IF(CH180+($B$15*15)&gt;100,100,CH180+($B$15*15)),IF(CI179=$A$14,IF(CH180+($B$14*15)&gt;100,100,CH180+($B$14*15)),IF(CI179=$A$16,IF(CH180+$B$16*15&gt;100,100,CH180+$B$16*15),CH180)))))</f>
        <v>78.763333333333335</v>
      </c>
      <c r="CJ180" s="316">
        <f t="shared" ref="CJ180" si="5239">IF(CJ179=$A$12,CI180+($B$12*15),IF(CJ179=$A$13,CI180+($B$13*15),IF(CJ179=$A$15,IF(CI180+($B$15*15)&gt;100,100,CI180+($B$15*15)),IF(CJ179=$A$14,IF(CI180+($B$14*15)&gt;100,100,CI180+($B$14*15)),IF(CJ179=$A$16,IF(CI180+$B$16*15&gt;100,100,CI180+$B$16*15),CI180)))))</f>
        <v>78.763333333333335</v>
      </c>
      <c r="CK180" s="316">
        <f t="shared" ref="CK180" si="5240">IF(CK179=$A$12,CJ180+($B$12*15),IF(CK179=$A$13,CJ180+($B$13*15),IF(CK179=$A$15,IF(CJ180+($B$15*15)&gt;100,100,CJ180+($B$15*15)),IF(CK179=$A$14,IF(CJ180+($B$14*15)&gt;100,100,CJ180+($B$14*15)),IF(CK179=$A$16,IF(CJ180+$B$16*15&gt;100,100,CJ180+$B$16*15),CJ180)))))</f>
        <v>78.763333333333335</v>
      </c>
      <c r="CL180" s="316">
        <f t="shared" ref="CL180" si="5241">IF(CL179=$A$12,CK180+($B$12*15),IF(CL179=$A$13,CK180+($B$13*15),IF(CL179=$A$15,IF(CK180+($B$15*15)&gt;100,100,CK180+($B$15*15)),IF(CL179=$A$14,IF(CK180+($B$14*15)&gt;100,100,CK180+($B$14*15)),IF(CL179=$A$16,IF(CK180+$B$16*15&gt;100,100,CK180+$B$16*15),CK180)))))</f>
        <v>78.763333333333335</v>
      </c>
      <c r="CM180" s="316">
        <f t="shared" ref="CM180" si="5242">IF(CM179=$A$12,CL180+($B$12*15),IF(CM179=$A$13,CL180+($B$13*15),IF(CM179=$A$15,IF(CL180+($B$15*15)&gt;100,100,CL180+($B$15*15)),IF(CM179=$A$14,IF(CL180+($B$14*15)&gt;100,100,CL180+($B$14*15)),IF(CM179=$A$16,IF(CL180+$B$16*15&gt;100,100,CL180+$B$16*15),CL180)))))</f>
        <v>78.763333333333335</v>
      </c>
      <c r="CN180" s="316">
        <f t="shared" ref="CN180" si="5243">IF(CN179=$A$12,CM180+($B$12*15),IF(CN179=$A$13,CM180+($B$13*15),IF(CN179=$A$15,IF(CM180+($B$15*15)&gt;100,100,CM180+($B$15*15)),IF(CN179=$A$14,IF(CM180+($B$14*15)&gt;100,100,CM180+($B$14*15)),IF(CN179=$A$16,IF(CM180+$B$16*15&gt;100,100,CM180+$B$16*15),CM180)))))</f>
        <v>78.763333333333335</v>
      </c>
      <c r="CO180" s="316">
        <f t="shared" ref="CO180" si="5244">IF(CO179=$A$12,CN180+($B$12*15),IF(CO179=$A$13,CN180+($B$13*15),IF(CO179=$A$15,IF(CN180+($B$15*15)&gt;100,100,CN180+($B$15*15)),IF(CO179=$A$14,IF(CN180+($B$14*15)&gt;100,100,CN180+($B$14*15)),IF(CO179=$A$16,IF(CN180+$B$16*15&gt;100,100,CN180+$B$16*15),CN180)))))</f>
        <v>78.763333333333335</v>
      </c>
      <c r="CP180" s="316">
        <f t="shared" ref="CP180" si="5245">IF(CP179=$A$12,CO180+($B$12*15),IF(CP179=$A$13,CO180+($B$13*15),IF(CP179=$A$15,IF(CO180+($B$15*15)&gt;100,100,CO180+($B$15*15)),IF(CP179=$A$14,IF(CO180+($B$14*15)&gt;100,100,CO180+($B$14*15)),IF(CP179=$A$16,IF(CO180+$B$16*15&gt;100,100,CO180+$B$16*15),CO180)))))</f>
        <v>78.763333333333335</v>
      </c>
      <c r="CQ180" s="316">
        <f t="shared" ref="CQ180" si="5246">IF(CQ179=$A$12,CP180+($B$12*15),IF(CQ179=$A$13,CP180+($B$13*15),IF(CQ179=$A$15,IF(CP180+($B$15*15)&gt;100,100,CP180+($B$15*15)),IF(CQ179=$A$14,IF(CP180+($B$14*15)&gt;100,100,CP180+($B$14*15)),IF(CQ179=$A$16,IF(CP180+$B$16*15&gt;100,100,CP180+$B$16*15),CP180)))))</f>
        <v>78.763333333333335</v>
      </c>
      <c r="CR180" s="316">
        <f t="shared" ref="CR180" si="5247">IF(CR179=$A$12,CQ180+($B$12*15),IF(CR179=$A$13,CQ180+($B$13*15),IF(CR179=$A$15,IF(CQ180+($B$15*15)&gt;100,100,CQ180+($B$15*15)),IF(CR179=$A$14,IF(CQ180+($B$14*15)&gt;100,100,CQ180+($B$14*15)),IF(CR179=$A$16,IF(CQ180+$B$16*15&gt;100,100,CQ180+$B$16*15),CQ180)))))</f>
        <v>78.763333333333335</v>
      </c>
      <c r="CS180" s="316">
        <f t="shared" ref="CS180" si="5248">IF(CS179=$A$12,CR180+($B$12*15),IF(CS179=$A$13,CR180+($B$13*15),IF(CS179=$A$15,IF(CR180+($B$15*15)&gt;100,100,CR180+($B$15*15)),IF(CS179=$A$14,IF(CR180+($B$14*15)&gt;100,100,CR180+($B$14*15)),IF(CS179=$A$16,IF(CR180+$B$16*15&gt;100,100,CR180+$B$16*15),CR180)))))</f>
        <v>78.763333333333335</v>
      </c>
      <c r="CT180" s="316">
        <f t="shared" ref="CT180" si="5249">IF(CT179=$A$12,CS180+($B$12*15),IF(CT179=$A$13,CS180+($B$13*15),IF(CT179=$A$15,IF(CS180+($B$15*15)&gt;100,100,CS180+($B$15*15)),IF(CT179=$A$14,IF(CS180+($B$14*15)&gt;100,100,CS180+($B$14*15)),IF(CT179=$A$16,IF(CS180+$B$16*15&gt;100,100,CS180+$B$16*15),CS180)))))</f>
        <v>78.763333333333335</v>
      </c>
      <c r="CU180" s="316">
        <f t="shared" ref="CU180" si="5250">IF(CU179=$A$12,CT180+($B$12*15),IF(CU179=$A$13,CT180+($B$13*15),IF(CU179=$A$15,IF(CT180+($B$15*15)&gt;100,100,CT180+($B$15*15)),IF(CU179=$A$14,IF(CT180+($B$14*15)&gt;100,100,CT180+($B$14*15)),IF(CU179=$A$16,IF(CT180+$B$16*15&gt;100,100,CT180+$B$16*15),CT180)))))</f>
        <v>78.763333333333335</v>
      </c>
      <c r="CV180" s="316">
        <f t="shared" ref="CV180" si="5251">IF(CV179=$A$12,CU180+($B$12*15),IF(CV179=$A$13,CU180+($B$13*15),IF(CV179=$A$15,IF(CU180+($B$15*15)&gt;100,100,CU180+($B$15*15)),IF(CV179=$A$14,IF(CU180+($B$14*15)&gt;100,100,CU180+($B$14*15)),IF(CV179=$A$16,IF(CU180+$B$16*15&gt;100,100,CU180+$B$16*15),CU180)))))</f>
        <v>78.763333333333335</v>
      </c>
      <c r="CW180" s="311">
        <f t="shared" ref="CW180" si="5252">CL180-10</f>
        <v>68.763333333333335</v>
      </c>
    </row>
    <row r="181" spans="1:101" s="299" customFormat="1" ht="12" x14ac:dyDescent="0.2">
      <c r="A181" s="468"/>
      <c r="B181" s="419" t="s">
        <v>54</v>
      </c>
      <c r="C181" s="304" t="s">
        <v>44</v>
      </c>
      <c r="D181" s="314" t="s">
        <v>45</v>
      </c>
      <c r="E181" s="317" t="s">
        <v>13</v>
      </c>
      <c r="F181" s="317" t="s">
        <v>13</v>
      </c>
      <c r="G181" s="317" t="s">
        <v>13</v>
      </c>
      <c r="H181" s="317" t="s">
        <v>13</v>
      </c>
      <c r="I181" s="316" t="s">
        <v>207</v>
      </c>
      <c r="J181" s="316" t="s">
        <v>23</v>
      </c>
      <c r="K181" s="316" t="s">
        <v>23</v>
      </c>
      <c r="L181" s="316" t="s">
        <v>23</v>
      </c>
      <c r="M181" s="316" t="s">
        <v>23</v>
      </c>
      <c r="N181" s="316" t="s">
        <v>23</v>
      </c>
      <c r="O181" s="316" t="s">
        <v>23</v>
      </c>
      <c r="P181" s="316" t="s">
        <v>23</v>
      </c>
      <c r="Q181" s="316" t="s">
        <v>23</v>
      </c>
      <c r="R181" s="316" t="s">
        <v>23</v>
      </c>
      <c r="S181" s="316" t="s">
        <v>23</v>
      </c>
      <c r="T181" s="316" t="s">
        <v>23</v>
      </c>
      <c r="U181" s="316" t="s">
        <v>23</v>
      </c>
      <c r="V181" s="316" t="s">
        <v>23</v>
      </c>
      <c r="W181" s="316" t="s">
        <v>23</v>
      </c>
      <c r="X181" s="316" t="s">
        <v>23</v>
      </c>
      <c r="Y181" s="316" t="s">
        <v>23</v>
      </c>
      <c r="Z181" s="316" t="s">
        <v>23</v>
      </c>
      <c r="AA181" s="316" t="s">
        <v>23</v>
      </c>
      <c r="AB181" s="316" t="s">
        <v>23</v>
      </c>
      <c r="AC181" s="316" t="s">
        <v>207</v>
      </c>
      <c r="AD181" s="316" t="s">
        <v>207</v>
      </c>
      <c r="AE181" s="317" t="s">
        <v>13</v>
      </c>
      <c r="AF181" s="317" t="s">
        <v>13</v>
      </c>
      <c r="AG181" s="317" t="s">
        <v>13</v>
      </c>
      <c r="AH181" s="317" t="s">
        <v>13</v>
      </c>
      <c r="AI181" s="316" t="s">
        <v>207</v>
      </c>
      <c r="AJ181" s="316" t="s">
        <v>23</v>
      </c>
      <c r="AK181" s="316" t="s">
        <v>23</v>
      </c>
      <c r="AL181" s="316" t="s">
        <v>23</v>
      </c>
      <c r="AM181" s="316" t="s">
        <v>207</v>
      </c>
      <c r="AN181" s="316" t="s">
        <v>207</v>
      </c>
      <c r="AO181" s="316" t="s">
        <v>207</v>
      </c>
      <c r="AP181" s="316" t="s">
        <v>23</v>
      </c>
      <c r="AQ181" s="316" t="s">
        <v>23</v>
      </c>
      <c r="AR181" s="316" t="s">
        <v>23</v>
      </c>
      <c r="AS181" s="316" t="s">
        <v>207</v>
      </c>
      <c r="AT181" s="316" t="s">
        <v>207</v>
      </c>
      <c r="AU181" s="316" t="s">
        <v>207</v>
      </c>
      <c r="AV181" s="316"/>
      <c r="AW181" s="316"/>
      <c r="AX181" s="316"/>
      <c r="AY181" s="316"/>
      <c r="AZ181" s="316"/>
      <c r="BA181" s="316"/>
      <c r="BB181" s="316"/>
      <c r="BC181" s="316"/>
      <c r="BD181" s="316"/>
      <c r="BE181" s="316"/>
      <c r="BF181" s="316"/>
      <c r="BG181" s="316"/>
      <c r="BH181" s="316"/>
      <c r="BI181" s="316"/>
      <c r="BJ181" s="316"/>
      <c r="BK181" s="316"/>
      <c r="BL181" s="316"/>
      <c r="BM181" s="317" t="s">
        <v>13</v>
      </c>
      <c r="BN181" s="317" t="s">
        <v>13</v>
      </c>
      <c r="BO181" s="317" t="s">
        <v>13</v>
      </c>
      <c r="BP181" s="317" t="s">
        <v>13</v>
      </c>
      <c r="BQ181" s="316" t="s">
        <v>207</v>
      </c>
      <c r="BR181" s="316" t="s">
        <v>23</v>
      </c>
      <c r="BS181" s="316" t="s">
        <v>23</v>
      </c>
      <c r="BT181" s="316" t="s">
        <v>23</v>
      </c>
      <c r="BU181" s="316" t="s">
        <v>207</v>
      </c>
      <c r="BV181" s="316" t="s">
        <v>207</v>
      </c>
      <c r="BW181" s="316" t="s">
        <v>207</v>
      </c>
      <c r="BX181" s="316" t="s">
        <v>23</v>
      </c>
      <c r="BY181" s="316" t="s">
        <v>23</v>
      </c>
      <c r="BZ181" s="316" t="s">
        <v>23</v>
      </c>
      <c r="CA181" s="316"/>
      <c r="CB181" s="316"/>
      <c r="CC181" s="316"/>
      <c r="CD181" s="316"/>
      <c r="CE181" s="316"/>
      <c r="CF181" s="316"/>
      <c r="CG181" s="316"/>
      <c r="CH181" s="316"/>
      <c r="CI181" s="316"/>
      <c r="CJ181" s="316"/>
      <c r="CK181" s="316"/>
      <c r="CL181" s="316"/>
      <c r="CM181" s="316"/>
      <c r="CN181" s="316"/>
      <c r="CO181" s="316"/>
      <c r="CP181" s="316"/>
      <c r="CQ181" s="316"/>
      <c r="CR181" s="316"/>
      <c r="CS181" s="316"/>
      <c r="CT181" s="316"/>
      <c r="CU181" s="316"/>
      <c r="CV181" s="316"/>
      <c r="CW181" s="303" t="s">
        <v>46</v>
      </c>
    </row>
    <row r="182" spans="1:101" s="303" customFormat="1" ht="12" x14ac:dyDescent="0.2">
      <c r="A182" s="468"/>
      <c r="B182" s="420"/>
      <c r="C182" s="304" t="s">
        <v>37</v>
      </c>
      <c r="D182" s="315">
        <f>CW148</f>
        <v>59.076666666666682</v>
      </c>
      <c r="E182" s="316">
        <f>IF(E181=$A$12,D182+($B$12*15),IF(E181=$A$13,D182+($B$13*15),IF(E181=$A$15,IF(D182+($B$15*15)&gt;100,100,D182+($B$15*15)),IF(E181=$A$14,IF(D182+($B$14*15)&gt;100,100,D182+($B$14*15)),IF(E181=$A$16,IF(D182+$B$16*15&gt;100,100,D182+$B$16*15),D182)))))</f>
        <v>74.076666666666682</v>
      </c>
      <c r="F182" s="316">
        <f t="shared" ref="F182" si="5253">IF(F181=$A$12,E182+($B$12*15),IF(F181=$A$13,E182+($B$13*15),IF(F181=$A$15,IF(E182+($B$15*15)&gt;100,100,E182+($B$15*15)),IF(F181=$A$14,IF(E182+($B$14*15)&gt;100,100,E182+($B$14*15)),IF(F181=$A$16,IF(E182+$B$16*15&gt;100,100,E182+$B$16*15),E182)))))</f>
        <v>89.076666666666682</v>
      </c>
      <c r="G182" s="316">
        <f t="shared" ref="G182" si="5254">IF(G181=$A$12,F182+($B$12*15),IF(G181=$A$13,F182+($B$13*15),IF(G181=$A$15,IF(F182+($B$15*15)&gt;100,100,F182+($B$15*15)),IF(G181=$A$14,IF(F182+($B$14*15)&gt;100,100,F182+($B$14*15)),IF(G181=$A$16,IF(F182+$B$16*15&gt;100,100,F182+$B$16*15),F182)))))</f>
        <v>100</v>
      </c>
      <c r="H182" s="316">
        <f t="shared" ref="H182" si="5255">IF(H181=$A$12,G182+($B$12*15),IF(H181=$A$13,G182+($B$13*15),IF(H181=$A$15,IF(G182+($B$15*15)&gt;100,100,G182+($B$15*15)),IF(H181=$A$14,IF(G182+($B$14*15)&gt;100,100,G182+($B$14*15)),IF(H181=$A$16,IF(G182+$B$16*15&gt;100,100,G182+$B$16*15),G182)))))</f>
        <v>100</v>
      </c>
      <c r="I182" s="316">
        <f t="shared" ref="I182" si="5256">IF(I181=$A$12,H182+($B$12*15),IF(I181=$A$13,H182+($B$13*15),IF(I181=$A$15,IF(H182+($B$15*15)&gt;100,100,H182+($B$15*15)),IF(I181=$A$14,IF(H182+($B$14*15)&gt;100,100,H182+($B$14*15)),IF(I181=$A$16,IF(H182+$B$16*15&gt;100,100,H182+$B$16*15),H182)))))</f>
        <v>98.076666666666668</v>
      </c>
      <c r="J182" s="316">
        <f t="shared" ref="J182" si="5257">IF(J181=$A$12,I182+($B$12*15),IF(J181=$A$13,I182+($B$13*15),IF(J181=$A$15,IF(I182+($B$15*15)&gt;100,100,I182+($B$15*15)),IF(J181=$A$14,IF(I182+($B$14*15)&gt;100,100,I182+($B$14*15)),IF(J181=$A$16,IF(I182+$B$16*15&gt;100,100,I182+$B$16*15),I182)))))</f>
        <v>96.14</v>
      </c>
      <c r="K182" s="316">
        <f t="shared" ref="K182" si="5258">IF(K181=$A$12,J182+($B$12*15),IF(K181=$A$13,J182+($B$13*15),IF(K181=$A$15,IF(J182+($B$15*15)&gt;100,100,J182+($B$15*15)),IF(K181=$A$14,IF(J182+($B$14*15)&gt;100,100,J182+($B$14*15)),IF(K181=$A$16,IF(J182+$B$16*15&gt;100,100,J182+$B$16*15),J182)))))</f>
        <v>94.203333333333333</v>
      </c>
      <c r="L182" s="316">
        <f t="shared" ref="L182" si="5259">IF(L181=$A$12,K182+($B$12*15),IF(L181=$A$13,K182+($B$13*15),IF(L181=$A$15,IF(K182+($B$15*15)&gt;100,100,K182+($B$15*15)),IF(L181=$A$14,IF(K182+($B$14*15)&gt;100,100,K182+($B$14*15)),IF(L181=$A$16,IF(K182+$B$16*15&gt;100,100,K182+$B$16*15),K182)))))</f>
        <v>92.266666666666666</v>
      </c>
      <c r="M182" s="316">
        <f t="shared" ref="M182" si="5260">IF(M181=$A$12,L182+($B$12*15),IF(M181=$A$13,L182+($B$13*15),IF(M181=$A$15,IF(L182+($B$15*15)&gt;100,100,L182+($B$15*15)),IF(M181=$A$14,IF(L182+($B$14*15)&gt;100,100,L182+($B$14*15)),IF(M181=$A$16,IF(L182+$B$16*15&gt;100,100,L182+$B$16*15),L182)))))</f>
        <v>90.33</v>
      </c>
      <c r="N182" s="316">
        <f t="shared" ref="N182" si="5261">IF(N181=$A$12,M182+($B$12*15),IF(N181=$A$13,M182+($B$13*15),IF(N181=$A$15,IF(M182+($B$15*15)&gt;100,100,M182+($B$15*15)),IF(N181=$A$14,IF(M182+($B$14*15)&gt;100,100,M182+($B$14*15)),IF(N181=$A$16,IF(M182+$B$16*15&gt;100,100,M182+$B$16*15),M182)))))</f>
        <v>88.393333333333331</v>
      </c>
      <c r="O182" s="316">
        <f t="shared" ref="O182" si="5262">IF(O181=$A$12,N182+($B$12*15),IF(O181=$A$13,N182+($B$13*15),IF(O181=$A$15,IF(N182+($B$15*15)&gt;100,100,N182+($B$15*15)),IF(O181=$A$14,IF(N182+($B$14*15)&gt;100,100,N182+($B$14*15)),IF(O181=$A$16,IF(N182+$B$16*15&gt;100,100,N182+$B$16*15),N182)))))</f>
        <v>86.456666666666663</v>
      </c>
      <c r="P182" s="316">
        <f t="shared" ref="P182" si="5263">IF(P181=$A$12,O182+($B$12*15),IF(P181=$A$13,O182+($B$13*15),IF(P181=$A$15,IF(O182+($B$15*15)&gt;100,100,O182+($B$15*15)),IF(P181=$A$14,IF(O182+($B$14*15)&gt;100,100,O182+($B$14*15)),IF(P181=$A$16,IF(O182+$B$16*15&gt;100,100,O182+$B$16*15),O182)))))</f>
        <v>84.52</v>
      </c>
      <c r="Q182" s="316">
        <f t="shared" ref="Q182" si="5264">IF(Q181=$A$12,P182+($B$12*15),IF(Q181=$A$13,P182+($B$13*15),IF(Q181=$A$15,IF(P182+($B$15*15)&gt;100,100,P182+($B$15*15)),IF(Q181=$A$14,IF(P182+($B$14*15)&gt;100,100,P182+($B$14*15)),IF(Q181=$A$16,IF(P182+$B$16*15&gt;100,100,P182+$B$16*15),P182)))))</f>
        <v>82.583333333333329</v>
      </c>
      <c r="R182" s="316">
        <f t="shared" ref="R182" si="5265">IF(R181=$A$12,Q182+($B$12*15),IF(R181=$A$13,Q182+($B$13*15),IF(R181=$A$15,IF(Q182+($B$15*15)&gt;100,100,Q182+($B$15*15)),IF(R181=$A$14,IF(Q182+($B$14*15)&gt;100,100,Q182+($B$14*15)),IF(R181=$A$16,IF(Q182+$B$16*15&gt;100,100,Q182+$B$16*15),Q182)))))</f>
        <v>80.646666666666661</v>
      </c>
      <c r="S182" s="316">
        <f t="shared" ref="S182" si="5266">IF(S181=$A$12,R182+($B$12*15),IF(S181=$A$13,R182+($B$13*15),IF(S181=$A$15,IF(R182+($B$15*15)&gt;100,100,R182+($B$15*15)),IF(S181=$A$14,IF(R182+($B$14*15)&gt;100,100,R182+($B$14*15)),IF(S181=$A$16,IF(R182+$B$16*15&gt;100,100,R182+$B$16*15),R182)))))</f>
        <v>78.709999999999994</v>
      </c>
      <c r="T182" s="316">
        <f t="shared" ref="T182" si="5267">IF(T181=$A$12,S182+($B$12*15),IF(T181=$A$13,S182+($B$13*15),IF(T181=$A$15,IF(S182+($B$15*15)&gt;100,100,S182+($B$15*15)),IF(T181=$A$14,IF(S182+($B$14*15)&gt;100,100,S182+($B$14*15)),IF(T181=$A$16,IF(S182+$B$16*15&gt;100,100,S182+$B$16*15),S182)))))</f>
        <v>76.773333333333326</v>
      </c>
      <c r="U182" s="316">
        <f t="shared" ref="U182" si="5268">IF(U181=$A$12,T182+($B$12*15),IF(U181=$A$13,T182+($B$13*15),IF(U181=$A$15,IF(T182+($B$15*15)&gt;100,100,T182+($B$15*15)),IF(U181=$A$14,IF(T182+($B$14*15)&gt;100,100,T182+($B$14*15)),IF(U181=$A$16,IF(T182+$B$16*15&gt;100,100,T182+$B$16*15),T182)))))</f>
        <v>74.836666666666659</v>
      </c>
      <c r="V182" s="316">
        <f t="shared" ref="V182" si="5269">IF(V181=$A$12,U182+($B$12*15),IF(V181=$A$13,U182+($B$13*15),IF(V181=$A$15,IF(U182+($B$15*15)&gt;100,100,U182+($B$15*15)),IF(V181=$A$14,IF(U182+($B$14*15)&gt;100,100,U182+($B$14*15)),IF(V181=$A$16,IF(U182+$B$16*15&gt;100,100,U182+$B$16*15),U182)))))</f>
        <v>72.899999999999991</v>
      </c>
      <c r="W182" s="316">
        <f t="shared" ref="W182" si="5270">IF(W181=$A$12,V182+($B$12*15),IF(W181=$A$13,V182+($B$13*15),IF(W181=$A$15,IF(V182+($B$15*15)&gt;100,100,V182+($B$15*15)),IF(W181=$A$14,IF(V182+($B$14*15)&gt;100,100,V182+($B$14*15)),IF(W181=$A$16,IF(V182+$B$16*15&gt;100,100,V182+$B$16*15),V182)))))</f>
        <v>70.963333333333324</v>
      </c>
      <c r="X182" s="316">
        <f t="shared" ref="X182" si="5271">IF(X181=$A$12,W182+($B$12*15),IF(X181=$A$13,W182+($B$13*15),IF(X181=$A$15,IF(W182+($B$15*15)&gt;100,100,W182+($B$15*15)),IF(X181=$A$14,IF(W182+($B$14*15)&gt;100,100,W182+($B$14*15)),IF(X181=$A$16,IF(W182+$B$16*15&gt;100,100,W182+$B$16*15),W182)))))</f>
        <v>69.026666666666657</v>
      </c>
      <c r="Y182" s="316">
        <f t="shared" ref="Y182" si="5272">IF(Y181=$A$12,X182+($B$12*15),IF(Y181=$A$13,X182+($B$13*15),IF(Y181=$A$15,IF(X182+($B$15*15)&gt;100,100,X182+($B$15*15)),IF(Y181=$A$14,IF(X182+($B$14*15)&gt;100,100,X182+($B$14*15)),IF(Y181=$A$16,IF(X182+$B$16*15&gt;100,100,X182+$B$16*15),X182)))))</f>
        <v>67.089999999999989</v>
      </c>
      <c r="Z182" s="316">
        <f t="shared" ref="Z182" si="5273">IF(Z181=$A$12,Y182+($B$12*15),IF(Z181=$A$13,Y182+($B$13*15),IF(Z181=$A$15,IF(Y182+($B$15*15)&gt;100,100,Y182+($B$15*15)),IF(Z181=$A$14,IF(Y182+($B$14*15)&gt;100,100,Y182+($B$14*15)),IF(Z181=$A$16,IF(Y182+$B$16*15&gt;100,100,Y182+$B$16*15),Y182)))))</f>
        <v>65.153333333333322</v>
      </c>
      <c r="AA182" s="316">
        <f t="shared" ref="AA182" si="5274">IF(AA181=$A$12,Z182+($B$12*15),IF(AA181=$A$13,Z182+($B$13*15),IF(AA181=$A$15,IF(Z182+($B$15*15)&gt;100,100,Z182+($B$15*15)),IF(AA181=$A$14,IF(Z182+($B$14*15)&gt;100,100,Z182+($B$14*15)),IF(AA181=$A$16,IF(Z182+$B$16*15&gt;100,100,Z182+$B$16*15),Z182)))))</f>
        <v>63.216666666666654</v>
      </c>
      <c r="AB182" s="316">
        <f t="shared" ref="AB182" si="5275">IF(AB181=$A$12,AA182+($B$12*15),IF(AB181=$A$13,AA182+($B$13*15),IF(AB181=$A$15,IF(AA182+($B$15*15)&gt;100,100,AA182+($B$15*15)),IF(AB181=$A$14,IF(AA182+($B$14*15)&gt;100,100,AA182+($B$14*15)),IF(AB181=$A$16,IF(AA182+$B$16*15&gt;100,100,AA182+$B$16*15),AA182)))))</f>
        <v>61.279999999999987</v>
      </c>
      <c r="AC182" s="316">
        <f t="shared" ref="AC182" si="5276">IF(AC181=$A$12,AB182+($B$12*15),IF(AC181=$A$13,AB182+($B$13*15),IF(AC181=$A$15,IF(AB182+($B$15*15)&gt;100,100,AB182+($B$15*15)),IF(AC181=$A$14,IF(AB182+($B$14*15)&gt;100,100,AB182+($B$14*15)),IF(AC181=$A$16,IF(AB182+$B$16*15&gt;100,100,AB182+$B$16*15),AB182)))))</f>
        <v>59.356666666666655</v>
      </c>
      <c r="AD182" s="316">
        <f t="shared" ref="AD182" si="5277">IF(AD181=$A$12,AC182+($B$12*15),IF(AD181=$A$13,AC182+($B$13*15),IF(AD181=$A$15,IF(AC182+($B$15*15)&gt;100,100,AC182+($B$15*15)),IF(AD181=$A$14,IF(AC182+($B$14*15)&gt;100,100,AC182+($B$14*15)),IF(AD181=$A$16,IF(AC182+$B$16*15&gt;100,100,AC182+$B$16*15),AC182)))))</f>
        <v>57.433333333333323</v>
      </c>
      <c r="AE182" s="316">
        <f t="shared" ref="AE182" si="5278">IF(AE181=$A$12,AD182+($B$12*15),IF(AE181=$A$13,AD182+($B$13*15),IF(AE181=$A$15,IF(AD182+($B$15*15)&gt;100,100,AD182+($B$15*15)),IF(AE181=$A$14,IF(AD182+($B$14*15)&gt;100,100,AD182+($B$14*15)),IF(AE181=$A$16,IF(AD182+$B$16*15&gt;100,100,AD182+$B$16*15),AD182)))))</f>
        <v>72.433333333333323</v>
      </c>
      <c r="AF182" s="316">
        <f t="shared" ref="AF182" si="5279">IF(AF181=$A$12,AE182+($B$12*15),IF(AF181=$A$13,AE182+($B$13*15),IF(AF181=$A$15,IF(AE182+($B$15*15)&gt;100,100,AE182+($B$15*15)),IF(AF181=$A$14,IF(AE182+($B$14*15)&gt;100,100,AE182+($B$14*15)),IF(AF181=$A$16,IF(AE182+$B$16*15&gt;100,100,AE182+$B$16*15),AE182)))))</f>
        <v>87.433333333333323</v>
      </c>
      <c r="AG182" s="316">
        <f t="shared" ref="AG182" si="5280">IF(AG181=$A$12,AF182+($B$12*15),IF(AG181=$A$13,AF182+($B$13*15),IF(AG181=$A$15,IF(AF182+($B$15*15)&gt;100,100,AF182+($B$15*15)),IF(AG181=$A$14,IF(AF182+($B$14*15)&gt;100,100,AF182+($B$14*15)),IF(AG181=$A$16,IF(AF182+$B$16*15&gt;100,100,AF182+$B$16*15),AF182)))))</f>
        <v>100</v>
      </c>
      <c r="AH182" s="316">
        <f t="shared" ref="AH182" si="5281">IF(AH181=$A$12,AG182+($B$12*15),IF(AH181=$A$13,AG182+($B$13*15),IF(AH181=$A$15,IF(AG182+($B$15*15)&gt;100,100,AG182+($B$15*15)),IF(AH181=$A$14,IF(AG182+($B$14*15)&gt;100,100,AG182+($B$14*15)),IF(AH181=$A$16,IF(AG182+$B$16*15&gt;100,100,AG182+$B$16*15),AG182)))))</f>
        <v>100</v>
      </c>
      <c r="AI182" s="316">
        <f t="shared" ref="AI182" si="5282">IF(AI181=$A$12,AH182+($B$12*15),IF(AI181=$A$13,AH182+($B$13*15),IF(AI181=$A$15,IF(AH182+($B$15*15)&gt;100,100,AH182+($B$15*15)),IF(AI181=$A$14,IF(AH182+($B$14*15)&gt;100,100,AH182+($B$14*15)),IF(AI181=$A$16,IF(AH182+$B$16*15&gt;100,100,AH182+$B$16*15),AH182)))))</f>
        <v>98.076666666666668</v>
      </c>
      <c r="AJ182" s="316">
        <f t="shared" ref="AJ182" si="5283">IF(AJ181=$A$12,AI182+($B$12*15),IF(AJ181=$A$13,AI182+($B$13*15),IF(AJ181=$A$15,IF(AI182+($B$15*15)&gt;100,100,AI182+($B$15*15)),IF(AJ181=$A$14,IF(AI182+($B$14*15)&gt;100,100,AI182+($B$14*15)),IF(AJ181=$A$16,IF(AI182+$B$16*15&gt;100,100,AI182+$B$16*15),AI182)))))</f>
        <v>96.14</v>
      </c>
      <c r="AK182" s="316">
        <f t="shared" ref="AK182" si="5284">IF(AK181=$A$12,AJ182+($B$12*15),IF(AK181=$A$13,AJ182+($B$13*15),IF(AK181=$A$15,IF(AJ182+($B$15*15)&gt;100,100,AJ182+($B$15*15)),IF(AK181=$A$14,IF(AJ182+($B$14*15)&gt;100,100,AJ182+($B$14*15)),IF(AK181=$A$16,IF(AJ182+$B$16*15&gt;100,100,AJ182+$B$16*15),AJ182)))))</f>
        <v>94.203333333333333</v>
      </c>
      <c r="AL182" s="316">
        <f t="shared" ref="AL182" si="5285">IF(AL181=$A$12,AK182+($B$12*15),IF(AL181=$A$13,AK182+($B$13*15),IF(AL181=$A$15,IF(AK182+($B$15*15)&gt;100,100,AK182+($B$15*15)),IF(AL181=$A$14,IF(AK182+($B$14*15)&gt;100,100,AK182+($B$14*15)),IF(AL181=$A$16,IF(AK182+$B$16*15&gt;100,100,AK182+$B$16*15),AK182)))))</f>
        <v>92.266666666666666</v>
      </c>
      <c r="AM182" s="316">
        <f t="shared" ref="AM182" si="5286">IF(AM181=$A$12,AL182+($B$12*15),IF(AM181=$A$13,AL182+($B$13*15),IF(AM181=$A$15,IF(AL182+($B$15*15)&gt;100,100,AL182+($B$15*15)),IF(AM181=$A$14,IF(AL182+($B$14*15)&gt;100,100,AL182+($B$14*15)),IF(AM181=$A$16,IF(AL182+$B$16*15&gt;100,100,AL182+$B$16*15),AL182)))))</f>
        <v>90.343333333333334</v>
      </c>
      <c r="AN182" s="316">
        <f t="shared" ref="AN182" si="5287">IF(AN181=$A$12,AM182+($B$12*15),IF(AN181=$A$13,AM182+($B$13*15),IF(AN181=$A$15,IF(AM182+($B$15*15)&gt;100,100,AM182+($B$15*15)),IF(AN181=$A$14,IF(AM182+($B$14*15)&gt;100,100,AM182+($B$14*15)),IF(AN181=$A$16,IF(AM182+$B$16*15&gt;100,100,AM182+$B$16*15),AM182)))))</f>
        <v>88.42</v>
      </c>
      <c r="AO182" s="316">
        <f t="shared" ref="AO182" si="5288">IF(AO181=$A$12,AN182+($B$12*15),IF(AO181=$A$13,AN182+($B$13*15),IF(AO181=$A$15,IF(AN182+($B$15*15)&gt;100,100,AN182+($B$15*15)),IF(AO181=$A$14,IF(AN182+($B$14*15)&gt;100,100,AN182+($B$14*15)),IF(AO181=$A$16,IF(AN182+$B$16*15&gt;100,100,AN182+$B$16*15),AN182)))))</f>
        <v>86.49666666666667</v>
      </c>
      <c r="AP182" s="316">
        <f t="shared" ref="AP182" si="5289">IF(AP181=$A$12,AO182+($B$12*15),IF(AP181=$A$13,AO182+($B$13*15),IF(AP181=$A$15,IF(AO182+($B$15*15)&gt;100,100,AO182+($B$15*15)),IF(AP181=$A$14,IF(AO182+($B$14*15)&gt;100,100,AO182+($B$14*15)),IF(AP181=$A$16,IF(AO182+$B$16*15&gt;100,100,AO182+$B$16*15),AO182)))))</f>
        <v>84.56</v>
      </c>
      <c r="AQ182" s="316">
        <f t="shared" ref="AQ182" si="5290">IF(AQ181=$A$12,AP182+($B$12*15),IF(AQ181=$A$13,AP182+($B$13*15),IF(AQ181=$A$15,IF(AP182+($B$15*15)&gt;100,100,AP182+($B$15*15)),IF(AQ181=$A$14,IF(AP182+($B$14*15)&gt;100,100,AP182+($B$14*15)),IF(AQ181=$A$16,IF(AP182+$B$16*15&gt;100,100,AP182+$B$16*15),AP182)))))</f>
        <v>82.623333333333335</v>
      </c>
      <c r="AR182" s="316">
        <f t="shared" ref="AR182" si="5291">IF(AR181=$A$12,AQ182+($B$12*15),IF(AR181=$A$13,AQ182+($B$13*15),IF(AR181=$A$15,IF(AQ182+($B$15*15)&gt;100,100,AQ182+($B$15*15)),IF(AR181=$A$14,IF(AQ182+($B$14*15)&gt;100,100,AQ182+($B$14*15)),IF(AR181=$A$16,IF(AQ182+$B$16*15&gt;100,100,AQ182+$B$16*15),AQ182)))))</f>
        <v>80.686666666666667</v>
      </c>
      <c r="AS182" s="316">
        <f t="shared" ref="AS182" si="5292">IF(AS181=$A$12,AR182+($B$12*15),IF(AS181=$A$13,AR182+($B$13*15),IF(AS181=$A$15,IF(AR182+($B$15*15)&gt;100,100,AR182+($B$15*15)),IF(AS181=$A$14,IF(AR182+($B$14*15)&gt;100,100,AR182+($B$14*15)),IF(AS181=$A$16,IF(AR182+$B$16*15&gt;100,100,AR182+$B$16*15),AR182)))))</f>
        <v>78.763333333333335</v>
      </c>
      <c r="AT182" s="316">
        <f t="shared" ref="AT182" si="5293">IF(AT181=$A$12,AS182+($B$12*15),IF(AT181=$A$13,AS182+($B$13*15),IF(AT181=$A$15,IF(AS182+($B$15*15)&gt;100,100,AS182+($B$15*15)),IF(AT181=$A$14,IF(AS182+($B$14*15)&gt;100,100,AS182+($B$14*15)),IF(AT181=$A$16,IF(AS182+$B$16*15&gt;100,100,AS182+$B$16*15),AS182)))))</f>
        <v>76.84</v>
      </c>
      <c r="AU182" s="316">
        <f t="shared" ref="AU182" si="5294">IF(AU181=$A$12,AT182+($B$12*15),IF(AU181=$A$13,AT182+($B$13*15),IF(AU181=$A$15,IF(AT182+($B$15*15)&gt;100,100,AT182+($B$15*15)),IF(AU181=$A$14,IF(AT182+($B$14*15)&gt;100,100,AT182+($B$14*15)),IF(AU181=$A$16,IF(AT182+$B$16*15&gt;100,100,AT182+$B$16*15),AT182)))))</f>
        <v>74.916666666666671</v>
      </c>
      <c r="AV182" s="316">
        <f t="shared" ref="AV182" si="5295">IF(AV181=$A$12,AU182+($B$12*15),IF(AV181=$A$13,AU182+($B$13*15),IF(AV181=$A$15,IF(AU182+($B$15*15)&gt;100,100,AU182+($B$15*15)),IF(AV181=$A$14,IF(AU182+($B$14*15)&gt;100,100,AU182+($B$14*15)),IF(AV181=$A$16,IF(AU182+$B$16*15&gt;100,100,AU182+$B$16*15),AU182)))))</f>
        <v>74.916666666666671</v>
      </c>
      <c r="AW182" s="316">
        <f t="shared" ref="AW182" si="5296">IF(AW181=$A$12,AV182+($B$12*15),IF(AW181=$A$13,AV182+($B$13*15),IF(AW181=$A$15,IF(AV182+($B$15*15)&gt;100,100,AV182+($B$15*15)),IF(AW181=$A$14,IF(AV182+($B$14*15)&gt;100,100,AV182+($B$14*15)),IF(AW181=$A$16,IF(AV182+$B$16*15&gt;100,100,AV182+$B$16*15),AV182)))))</f>
        <v>74.916666666666671</v>
      </c>
      <c r="AX182" s="316">
        <f t="shared" ref="AX182" si="5297">IF(AX181=$A$12,AW182+($B$12*15),IF(AX181=$A$13,AW182+($B$13*15),IF(AX181=$A$15,IF(AW182+($B$15*15)&gt;100,100,AW182+($B$15*15)),IF(AX181=$A$14,IF(AW182+($B$14*15)&gt;100,100,AW182+($B$14*15)),IF(AX181=$A$16,IF(AW182+$B$16*15&gt;100,100,AW182+$B$16*15),AW182)))))</f>
        <v>74.916666666666671</v>
      </c>
      <c r="AY182" s="316">
        <f t="shared" ref="AY182" si="5298">IF(AY181=$A$12,AX182+($B$12*15),IF(AY181=$A$13,AX182+($B$13*15),IF(AY181=$A$15,IF(AX182+($B$15*15)&gt;100,100,AX182+($B$15*15)),IF(AY181=$A$14,IF(AX182+($B$14*15)&gt;100,100,AX182+($B$14*15)),IF(AY181=$A$16,IF(AX182+$B$16*15&gt;100,100,AX182+$B$16*15),AX182)))))</f>
        <v>74.916666666666671</v>
      </c>
      <c r="AZ182" s="316">
        <f t="shared" ref="AZ182" si="5299">IF(AZ181=$A$12,AY182+($B$12*15),IF(AZ181=$A$13,AY182+($B$13*15),IF(AZ181=$A$15,IF(AY182+($B$15*15)&gt;100,100,AY182+($B$15*15)),IF(AZ181=$A$14,IF(AY182+($B$14*15)&gt;100,100,AY182+($B$14*15)),IF(AZ181=$A$16,IF(AY182+$B$16*15&gt;100,100,AY182+$B$16*15),AY182)))))</f>
        <v>74.916666666666671</v>
      </c>
      <c r="BA182" s="316">
        <f t="shared" ref="BA182" si="5300">IF(BA181=$A$12,AZ182+($B$12*15),IF(BA181=$A$13,AZ182+($B$13*15),IF(BA181=$A$15,IF(AZ182+($B$15*15)&gt;100,100,AZ182+($B$15*15)),IF(BA181=$A$14,IF(AZ182+($B$14*15)&gt;100,100,AZ182+($B$14*15)),IF(BA181=$A$16,IF(AZ182+$B$16*15&gt;100,100,AZ182+$B$16*15),AZ182)))))</f>
        <v>74.916666666666671</v>
      </c>
      <c r="BB182" s="316">
        <f t="shared" ref="BB182" si="5301">IF(BB181=$A$12,BA182+($B$12*15),IF(BB181=$A$13,BA182+($B$13*15),IF(BB181=$A$15,IF(BA182+($B$15*15)&gt;100,100,BA182+($B$15*15)),IF(BB181=$A$14,IF(BA182+($B$14*15)&gt;100,100,BA182+($B$14*15)),IF(BB181=$A$16,IF(BA182+$B$16*15&gt;100,100,BA182+$B$16*15),BA182)))))</f>
        <v>74.916666666666671</v>
      </c>
      <c r="BC182" s="316">
        <f t="shared" ref="BC182" si="5302">IF(BC181=$A$12,BB182+($B$12*15),IF(BC181=$A$13,BB182+($B$13*15),IF(BC181=$A$15,IF(BB182+($B$15*15)&gt;100,100,BB182+($B$15*15)),IF(BC181=$A$14,IF(BB182+($B$14*15)&gt;100,100,BB182+($B$14*15)),IF(BC181=$A$16,IF(BB182+$B$16*15&gt;100,100,BB182+$B$16*15),BB182)))))</f>
        <v>74.916666666666671</v>
      </c>
      <c r="BD182" s="316">
        <f t="shared" ref="BD182" si="5303">IF(BD181=$A$12,BC182+($B$12*15),IF(BD181=$A$13,BC182+($B$13*15),IF(BD181=$A$15,IF(BC182+($B$15*15)&gt;100,100,BC182+($B$15*15)),IF(BD181=$A$14,IF(BC182+($B$14*15)&gt;100,100,BC182+($B$14*15)),IF(BD181=$A$16,IF(BC182+$B$16*15&gt;100,100,BC182+$B$16*15),BC182)))))</f>
        <v>74.916666666666671</v>
      </c>
      <c r="BE182" s="316">
        <f t="shared" ref="BE182" si="5304">IF(BE181=$A$12,BD182+($B$12*15),IF(BE181=$A$13,BD182+($B$13*15),IF(BE181=$A$15,IF(BD182+($B$15*15)&gt;100,100,BD182+($B$15*15)),IF(BE181=$A$14,IF(BD182+($B$14*15)&gt;100,100,BD182+($B$14*15)),IF(BE181=$A$16,IF(BD182+$B$16*15&gt;100,100,BD182+$B$16*15),BD182)))))</f>
        <v>74.916666666666671</v>
      </c>
      <c r="BF182" s="316">
        <f t="shared" ref="BF182" si="5305">IF(BF181=$A$12,BE182+($B$12*15),IF(BF181=$A$13,BE182+($B$13*15),IF(BF181=$A$15,IF(BE182+($B$15*15)&gt;100,100,BE182+($B$15*15)),IF(BF181=$A$14,IF(BE182+($B$14*15)&gt;100,100,BE182+($B$14*15)),IF(BF181=$A$16,IF(BE182+$B$16*15&gt;100,100,BE182+$B$16*15),BE182)))))</f>
        <v>74.916666666666671</v>
      </c>
      <c r="BG182" s="316">
        <f t="shared" ref="BG182" si="5306">IF(BG181=$A$12,BF182+($B$12*15),IF(BG181=$A$13,BF182+($B$13*15),IF(BG181=$A$15,IF(BF182+($B$15*15)&gt;100,100,BF182+($B$15*15)),IF(BG181=$A$14,IF(BF182+($B$14*15)&gt;100,100,BF182+($B$14*15)),IF(BG181=$A$16,IF(BF182+$B$16*15&gt;100,100,BF182+$B$16*15),BF182)))))</f>
        <v>74.916666666666671</v>
      </c>
      <c r="BH182" s="316">
        <f t="shared" ref="BH182" si="5307">IF(BH181=$A$12,BG182+($B$12*15),IF(BH181=$A$13,BG182+($B$13*15),IF(BH181=$A$15,IF(BG182+($B$15*15)&gt;100,100,BG182+($B$15*15)),IF(BH181=$A$14,IF(BG182+($B$14*15)&gt;100,100,BG182+($B$14*15)),IF(BH181=$A$16,IF(BG182+$B$16*15&gt;100,100,BG182+$B$16*15),BG182)))))</f>
        <v>74.916666666666671</v>
      </c>
      <c r="BI182" s="316">
        <f t="shared" ref="BI182" si="5308">IF(BI181=$A$12,BH182+($B$12*15),IF(BI181=$A$13,BH182+($B$13*15),IF(BI181=$A$15,IF(BH182+($B$15*15)&gt;100,100,BH182+($B$15*15)),IF(BI181=$A$14,IF(BH182+($B$14*15)&gt;100,100,BH182+($B$14*15)),IF(BI181=$A$16,IF(BH182+$B$16*15&gt;100,100,BH182+$B$16*15),BH182)))))</f>
        <v>74.916666666666671</v>
      </c>
      <c r="BJ182" s="316">
        <f t="shared" ref="BJ182" si="5309">IF(BJ181=$A$12,BI182+($B$12*15),IF(BJ181=$A$13,BI182+($B$13*15),IF(BJ181=$A$15,IF(BI182+($B$15*15)&gt;100,100,BI182+($B$15*15)),IF(BJ181=$A$14,IF(BI182+($B$14*15)&gt;100,100,BI182+($B$14*15)),IF(BJ181=$A$16,IF(BI182+$B$16*15&gt;100,100,BI182+$B$16*15),BI182)))))</f>
        <v>74.916666666666671</v>
      </c>
      <c r="BK182" s="316">
        <f t="shared" ref="BK182" si="5310">IF(BK181=$A$12,BJ182+($B$12*15),IF(BK181=$A$13,BJ182+($B$13*15),IF(BK181=$A$15,IF(BJ182+($B$15*15)&gt;100,100,BJ182+($B$15*15)),IF(BK181=$A$14,IF(BJ182+($B$14*15)&gt;100,100,BJ182+($B$14*15)),IF(BK181=$A$16,IF(BJ182+$B$16*15&gt;100,100,BJ182+$B$16*15),BJ182)))))</f>
        <v>74.916666666666671</v>
      </c>
      <c r="BL182" s="316">
        <f t="shared" ref="BL182" si="5311">IF(BL181=$A$12,BK182+($B$12*15),IF(BL181=$A$13,BK182+($B$13*15),IF(BL181=$A$15,IF(BK182+($B$15*15)&gt;100,100,BK182+($B$15*15)),IF(BL181=$A$14,IF(BK182+($B$14*15)&gt;100,100,BK182+($B$14*15)),IF(BL181=$A$16,IF(BK182+$B$16*15&gt;100,100,BK182+$B$16*15),BK182)))))</f>
        <v>74.916666666666671</v>
      </c>
      <c r="BM182" s="316">
        <f t="shared" ref="BM182" si="5312">IF(BM181=$A$12,BL182+($B$12*15),IF(BM181=$A$13,BL182+($B$13*15),IF(BM181=$A$15,IF(BL182+($B$15*15)&gt;100,100,BL182+($B$15*15)),IF(BM181=$A$14,IF(BL182+($B$14*15)&gt;100,100,BL182+($B$14*15)),IF(BM181=$A$16,IF(BL182+$B$16*15&gt;100,100,BL182+$B$16*15),BL182)))))</f>
        <v>89.916666666666671</v>
      </c>
      <c r="BN182" s="316">
        <f t="shared" ref="BN182" si="5313">IF(BN181=$A$12,BM182+($B$12*15),IF(BN181=$A$13,BM182+($B$13*15),IF(BN181=$A$15,IF(BM182+($B$15*15)&gt;100,100,BM182+($B$15*15)),IF(BN181=$A$14,IF(BM182+($B$14*15)&gt;100,100,BM182+($B$14*15)),IF(BN181=$A$16,IF(BM182+$B$16*15&gt;100,100,BM182+$B$16*15),BM182)))))</f>
        <v>100</v>
      </c>
      <c r="BO182" s="316">
        <f t="shared" ref="BO182" si="5314">IF(BO181=$A$12,BN182+($B$12*15),IF(BO181=$A$13,BN182+($B$13*15),IF(BO181=$A$15,IF(BN182+($B$15*15)&gt;100,100,BN182+($B$15*15)),IF(BO181=$A$14,IF(BN182+($B$14*15)&gt;100,100,BN182+($B$14*15)),IF(BO181=$A$16,IF(BN182+$B$16*15&gt;100,100,BN182+$B$16*15),BN182)))))</f>
        <v>100</v>
      </c>
      <c r="BP182" s="316">
        <f t="shared" ref="BP182" si="5315">IF(BP181=$A$12,BO182+($B$12*15),IF(BP181=$A$13,BO182+($B$13*15),IF(BP181=$A$15,IF(BO182+($B$15*15)&gt;100,100,BO182+($B$15*15)),IF(BP181=$A$14,IF(BO182+($B$14*15)&gt;100,100,BO182+($B$14*15)),IF(BP181=$A$16,IF(BO182+$B$16*15&gt;100,100,BO182+$B$16*15),BO182)))))</f>
        <v>100</v>
      </c>
      <c r="BQ182" s="316">
        <f t="shared" ref="BQ182" si="5316">IF(BQ181=$A$12,BP182+($B$12*15),IF(BQ181=$A$13,BP182+($B$13*15),IF(BQ181=$A$15,IF(BP182+($B$15*15)&gt;100,100,BP182+($B$15*15)),IF(BQ181=$A$14,IF(BP182+($B$14*15)&gt;100,100,BP182+($B$14*15)),IF(BQ181=$A$16,IF(BP182+$B$16*15&gt;100,100,BP182+$B$16*15),BP182)))))</f>
        <v>98.076666666666668</v>
      </c>
      <c r="BR182" s="316">
        <f t="shared" ref="BR182" si="5317">IF(BR181=$A$12,BQ182+($B$12*15),IF(BR181=$A$13,BQ182+($B$13*15),IF(BR181=$A$15,IF(BQ182+($B$15*15)&gt;100,100,BQ182+($B$15*15)),IF(BR181=$A$14,IF(BQ182+($B$14*15)&gt;100,100,BQ182+($B$14*15)),IF(BR181=$A$16,IF(BQ182+$B$16*15&gt;100,100,BQ182+$B$16*15),BQ182)))))</f>
        <v>96.14</v>
      </c>
      <c r="BS182" s="316">
        <f t="shared" ref="BS182" si="5318">IF(BS181=$A$12,BR182+($B$12*15),IF(BS181=$A$13,BR182+($B$13*15),IF(BS181=$A$15,IF(BR182+($B$15*15)&gt;100,100,BR182+($B$15*15)),IF(BS181=$A$14,IF(BR182+($B$14*15)&gt;100,100,BR182+($B$14*15)),IF(BS181=$A$16,IF(BR182+$B$16*15&gt;100,100,BR182+$B$16*15),BR182)))))</f>
        <v>94.203333333333333</v>
      </c>
      <c r="BT182" s="316">
        <f t="shared" ref="BT182" si="5319">IF(BT181=$A$12,BS182+($B$12*15),IF(BT181=$A$13,BS182+($B$13*15),IF(BT181=$A$15,IF(BS182+($B$15*15)&gt;100,100,BS182+($B$15*15)),IF(BT181=$A$14,IF(BS182+($B$14*15)&gt;100,100,BS182+($B$14*15)),IF(BT181=$A$16,IF(BS182+$B$16*15&gt;100,100,BS182+$B$16*15),BS182)))))</f>
        <v>92.266666666666666</v>
      </c>
      <c r="BU182" s="316">
        <f t="shared" ref="BU182" si="5320">IF(BU181=$A$12,BT182+($B$12*15),IF(BU181=$A$13,BT182+($B$13*15),IF(BU181=$A$15,IF(BT182+($B$15*15)&gt;100,100,BT182+($B$15*15)),IF(BU181=$A$14,IF(BT182+($B$14*15)&gt;100,100,BT182+($B$14*15)),IF(BU181=$A$16,IF(BT182+$B$16*15&gt;100,100,BT182+$B$16*15),BT182)))))</f>
        <v>90.343333333333334</v>
      </c>
      <c r="BV182" s="316">
        <f t="shared" ref="BV182" si="5321">IF(BV181=$A$12,BU182+($B$12*15),IF(BV181=$A$13,BU182+($B$13*15),IF(BV181=$A$15,IF(BU182+($B$15*15)&gt;100,100,BU182+($B$15*15)),IF(BV181=$A$14,IF(BU182+($B$14*15)&gt;100,100,BU182+($B$14*15)),IF(BV181=$A$16,IF(BU182+$B$16*15&gt;100,100,BU182+$B$16*15),BU182)))))</f>
        <v>88.42</v>
      </c>
      <c r="BW182" s="316">
        <f t="shared" ref="BW182" si="5322">IF(BW181=$A$12,BV182+($B$12*15),IF(BW181=$A$13,BV182+($B$13*15),IF(BW181=$A$15,IF(BV182+($B$15*15)&gt;100,100,BV182+($B$15*15)),IF(BW181=$A$14,IF(BV182+($B$14*15)&gt;100,100,BV182+($B$14*15)),IF(BW181=$A$16,IF(BV182+$B$16*15&gt;100,100,BV182+$B$16*15),BV182)))))</f>
        <v>86.49666666666667</v>
      </c>
      <c r="BX182" s="316">
        <f t="shared" ref="BX182" si="5323">IF(BX181=$A$12,BW182+($B$12*15),IF(BX181=$A$13,BW182+($B$13*15),IF(BX181=$A$15,IF(BW182+($B$15*15)&gt;100,100,BW182+($B$15*15)),IF(BX181=$A$14,IF(BW182+($B$14*15)&gt;100,100,BW182+($B$14*15)),IF(BX181=$A$16,IF(BW182+$B$16*15&gt;100,100,BW182+$B$16*15),BW182)))))</f>
        <v>84.56</v>
      </c>
      <c r="BY182" s="316">
        <f t="shared" ref="BY182" si="5324">IF(BY181=$A$12,BX182+($B$12*15),IF(BY181=$A$13,BX182+($B$13*15),IF(BY181=$A$15,IF(BX182+($B$15*15)&gt;100,100,BX182+($B$15*15)),IF(BY181=$A$14,IF(BX182+($B$14*15)&gt;100,100,BX182+($B$14*15)),IF(BY181=$A$16,IF(BX182+$B$16*15&gt;100,100,BX182+$B$16*15),BX182)))))</f>
        <v>82.623333333333335</v>
      </c>
      <c r="BZ182" s="316">
        <f t="shared" ref="BZ182" si="5325">IF(BZ181=$A$12,BY182+($B$12*15),IF(BZ181=$A$13,BY182+($B$13*15),IF(BZ181=$A$15,IF(BY182+($B$15*15)&gt;100,100,BY182+($B$15*15)),IF(BZ181=$A$14,IF(BY182+($B$14*15)&gt;100,100,BY182+($B$14*15)),IF(BZ181=$A$16,IF(BY182+$B$16*15&gt;100,100,BY182+$B$16*15),BY182)))))</f>
        <v>80.686666666666667</v>
      </c>
      <c r="CA182" s="316">
        <f t="shared" ref="CA182" si="5326">IF(CA181=$A$12,BZ182+($B$12*15),IF(CA181=$A$13,BZ182+($B$13*15),IF(CA181=$A$15,IF(BZ182+($B$15*15)&gt;100,100,BZ182+($B$15*15)),IF(CA181=$A$14,IF(BZ182+($B$14*15)&gt;100,100,BZ182+($B$14*15)),IF(CA181=$A$16,IF(BZ182+$B$16*15&gt;100,100,BZ182+$B$16*15),BZ182)))))</f>
        <v>80.686666666666667</v>
      </c>
      <c r="CB182" s="316">
        <f t="shared" ref="CB182" si="5327">IF(CB181=$A$12,CA182+($B$12*15),IF(CB181=$A$13,CA182+($B$13*15),IF(CB181=$A$15,IF(CA182+($B$15*15)&gt;100,100,CA182+($B$15*15)),IF(CB181=$A$14,IF(CA182+($B$14*15)&gt;100,100,CA182+($B$14*15)),IF(CB181=$A$16,IF(CA182+$B$16*15&gt;100,100,CA182+$B$16*15),CA182)))))</f>
        <v>80.686666666666667</v>
      </c>
      <c r="CC182" s="316">
        <f t="shared" ref="CC182" si="5328">IF(CC181=$A$12,CB182+($B$12*15),IF(CC181=$A$13,CB182+($B$13*15),IF(CC181=$A$15,IF(CB182+($B$15*15)&gt;100,100,CB182+($B$15*15)),IF(CC181=$A$14,IF(CB182+($B$14*15)&gt;100,100,CB182+($B$14*15)),IF(CC181=$A$16,IF(CB182+$B$16*15&gt;100,100,CB182+$B$16*15),CB182)))))</f>
        <v>80.686666666666667</v>
      </c>
      <c r="CD182" s="316">
        <f t="shared" ref="CD182" si="5329">IF(CD181=$A$12,CC182+($B$12*15),IF(CD181=$A$13,CC182+($B$13*15),IF(CD181=$A$15,IF(CC182+($B$15*15)&gt;100,100,CC182+($B$15*15)),IF(CD181=$A$14,IF(CC182+($B$14*15)&gt;100,100,CC182+($B$14*15)),IF(CD181=$A$16,IF(CC182+$B$16*15&gt;100,100,CC182+$B$16*15),CC182)))))</f>
        <v>80.686666666666667</v>
      </c>
      <c r="CE182" s="316">
        <f t="shared" ref="CE182" si="5330">IF(CE181=$A$12,CD182+($B$12*15),IF(CE181=$A$13,CD182+($B$13*15),IF(CE181=$A$15,IF(CD182+($B$15*15)&gt;100,100,CD182+($B$15*15)),IF(CE181=$A$14,IF(CD182+($B$14*15)&gt;100,100,CD182+($B$14*15)),IF(CE181=$A$16,IF(CD182+$B$16*15&gt;100,100,CD182+$B$16*15),CD182)))))</f>
        <v>80.686666666666667</v>
      </c>
      <c r="CF182" s="316">
        <f t="shared" ref="CF182" si="5331">IF(CF181=$A$12,CE182+($B$12*15),IF(CF181=$A$13,CE182+($B$13*15),IF(CF181=$A$15,IF(CE182+($B$15*15)&gt;100,100,CE182+($B$15*15)),IF(CF181=$A$14,IF(CE182+($B$14*15)&gt;100,100,CE182+($B$14*15)),IF(CF181=$A$16,IF(CE182+$B$16*15&gt;100,100,CE182+$B$16*15),CE182)))))</f>
        <v>80.686666666666667</v>
      </c>
      <c r="CG182" s="316">
        <f t="shared" ref="CG182" si="5332">IF(CG181=$A$12,CF182+($B$12*15),IF(CG181=$A$13,CF182+($B$13*15),IF(CG181=$A$15,IF(CF182+($B$15*15)&gt;100,100,CF182+($B$15*15)),IF(CG181=$A$14,IF(CF182+($B$14*15)&gt;100,100,CF182+($B$14*15)),IF(CG181=$A$16,IF(CF182+$B$16*15&gt;100,100,CF182+$B$16*15),CF182)))))</f>
        <v>80.686666666666667</v>
      </c>
      <c r="CH182" s="316">
        <f t="shared" ref="CH182" si="5333">IF(CH181=$A$12,CG182+($B$12*15),IF(CH181=$A$13,CG182+($B$13*15),IF(CH181=$A$15,IF(CG182+($B$15*15)&gt;100,100,CG182+($B$15*15)),IF(CH181=$A$14,IF(CG182+($B$14*15)&gt;100,100,CG182+($B$14*15)),IF(CH181=$A$16,IF(CG182+$B$16*15&gt;100,100,CG182+$B$16*15),CG182)))))</f>
        <v>80.686666666666667</v>
      </c>
      <c r="CI182" s="316">
        <f t="shared" ref="CI182" si="5334">IF(CI181=$A$12,CH182+($B$12*15),IF(CI181=$A$13,CH182+($B$13*15),IF(CI181=$A$15,IF(CH182+($B$15*15)&gt;100,100,CH182+($B$15*15)),IF(CI181=$A$14,IF(CH182+($B$14*15)&gt;100,100,CH182+($B$14*15)),IF(CI181=$A$16,IF(CH182+$B$16*15&gt;100,100,CH182+$B$16*15),CH182)))))</f>
        <v>80.686666666666667</v>
      </c>
      <c r="CJ182" s="316">
        <f t="shared" ref="CJ182" si="5335">IF(CJ181=$A$12,CI182+($B$12*15),IF(CJ181=$A$13,CI182+($B$13*15),IF(CJ181=$A$15,IF(CI182+($B$15*15)&gt;100,100,CI182+($B$15*15)),IF(CJ181=$A$14,IF(CI182+($B$14*15)&gt;100,100,CI182+($B$14*15)),IF(CJ181=$A$16,IF(CI182+$B$16*15&gt;100,100,CI182+$B$16*15),CI182)))))</f>
        <v>80.686666666666667</v>
      </c>
      <c r="CK182" s="316">
        <f t="shared" ref="CK182" si="5336">IF(CK181=$A$12,CJ182+($B$12*15),IF(CK181=$A$13,CJ182+($B$13*15),IF(CK181=$A$15,IF(CJ182+($B$15*15)&gt;100,100,CJ182+($B$15*15)),IF(CK181=$A$14,IF(CJ182+($B$14*15)&gt;100,100,CJ182+($B$14*15)),IF(CK181=$A$16,IF(CJ182+$B$16*15&gt;100,100,CJ182+$B$16*15),CJ182)))))</f>
        <v>80.686666666666667</v>
      </c>
      <c r="CL182" s="316">
        <f t="shared" ref="CL182" si="5337">IF(CL181=$A$12,CK182+($B$12*15),IF(CL181=$A$13,CK182+($B$13*15),IF(CL181=$A$15,IF(CK182+($B$15*15)&gt;100,100,CK182+($B$15*15)),IF(CL181=$A$14,IF(CK182+($B$14*15)&gt;100,100,CK182+($B$14*15)),IF(CL181=$A$16,IF(CK182+$B$16*15&gt;100,100,CK182+$B$16*15),CK182)))))</f>
        <v>80.686666666666667</v>
      </c>
      <c r="CM182" s="316">
        <f t="shared" ref="CM182" si="5338">IF(CM181=$A$12,CL182+($B$12*15),IF(CM181=$A$13,CL182+($B$13*15),IF(CM181=$A$15,IF(CL182+($B$15*15)&gt;100,100,CL182+($B$15*15)),IF(CM181=$A$14,IF(CL182+($B$14*15)&gt;100,100,CL182+($B$14*15)),IF(CM181=$A$16,IF(CL182+$B$16*15&gt;100,100,CL182+$B$16*15),CL182)))))</f>
        <v>80.686666666666667</v>
      </c>
      <c r="CN182" s="316">
        <f t="shared" ref="CN182" si="5339">IF(CN181=$A$12,CM182+($B$12*15),IF(CN181=$A$13,CM182+($B$13*15),IF(CN181=$A$15,IF(CM182+($B$15*15)&gt;100,100,CM182+($B$15*15)),IF(CN181=$A$14,IF(CM182+($B$14*15)&gt;100,100,CM182+($B$14*15)),IF(CN181=$A$16,IF(CM182+$B$16*15&gt;100,100,CM182+$B$16*15),CM182)))))</f>
        <v>80.686666666666667</v>
      </c>
      <c r="CO182" s="316">
        <f t="shared" ref="CO182" si="5340">IF(CO181=$A$12,CN182+($B$12*15),IF(CO181=$A$13,CN182+($B$13*15),IF(CO181=$A$15,IF(CN182+($B$15*15)&gt;100,100,CN182+($B$15*15)),IF(CO181=$A$14,IF(CN182+($B$14*15)&gt;100,100,CN182+($B$14*15)),IF(CO181=$A$16,IF(CN182+$B$16*15&gt;100,100,CN182+$B$16*15),CN182)))))</f>
        <v>80.686666666666667</v>
      </c>
      <c r="CP182" s="316">
        <f t="shared" ref="CP182" si="5341">IF(CP181=$A$12,CO182+($B$12*15),IF(CP181=$A$13,CO182+($B$13*15),IF(CP181=$A$15,IF(CO182+($B$15*15)&gt;100,100,CO182+($B$15*15)),IF(CP181=$A$14,IF(CO182+($B$14*15)&gt;100,100,CO182+($B$14*15)),IF(CP181=$A$16,IF(CO182+$B$16*15&gt;100,100,CO182+$B$16*15),CO182)))))</f>
        <v>80.686666666666667</v>
      </c>
      <c r="CQ182" s="316">
        <f t="shared" ref="CQ182" si="5342">IF(CQ181=$A$12,CP182+($B$12*15),IF(CQ181=$A$13,CP182+($B$13*15),IF(CQ181=$A$15,IF(CP182+($B$15*15)&gt;100,100,CP182+($B$15*15)),IF(CQ181=$A$14,IF(CP182+($B$14*15)&gt;100,100,CP182+($B$14*15)),IF(CQ181=$A$16,IF(CP182+$B$16*15&gt;100,100,CP182+$B$16*15),CP182)))))</f>
        <v>80.686666666666667</v>
      </c>
      <c r="CR182" s="316">
        <f t="shared" ref="CR182" si="5343">IF(CR181=$A$12,CQ182+($B$12*15),IF(CR181=$A$13,CQ182+($B$13*15),IF(CR181=$A$15,IF(CQ182+($B$15*15)&gt;100,100,CQ182+($B$15*15)),IF(CR181=$A$14,IF(CQ182+($B$14*15)&gt;100,100,CQ182+($B$14*15)),IF(CR181=$A$16,IF(CQ182+$B$16*15&gt;100,100,CQ182+$B$16*15),CQ182)))))</f>
        <v>80.686666666666667</v>
      </c>
      <c r="CS182" s="316">
        <f t="shared" ref="CS182" si="5344">IF(CS181=$A$12,CR182+($B$12*15),IF(CS181=$A$13,CR182+($B$13*15),IF(CS181=$A$15,IF(CR182+($B$15*15)&gt;100,100,CR182+($B$15*15)),IF(CS181=$A$14,IF(CR182+($B$14*15)&gt;100,100,CR182+($B$14*15)),IF(CS181=$A$16,IF(CR182+$B$16*15&gt;100,100,CR182+$B$16*15),CR182)))))</f>
        <v>80.686666666666667</v>
      </c>
      <c r="CT182" s="316">
        <f t="shared" ref="CT182" si="5345">IF(CT181=$A$12,CS182+($B$12*15),IF(CT181=$A$13,CS182+($B$13*15),IF(CT181=$A$15,IF(CS182+($B$15*15)&gt;100,100,CS182+($B$15*15)),IF(CT181=$A$14,IF(CS182+($B$14*15)&gt;100,100,CS182+($B$14*15)),IF(CT181=$A$16,IF(CS182+$B$16*15&gt;100,100,CS182+$B$16*15),CS182)))))</f>
        <v>80.686666666666667</v>
      </c>
      <c r="CU182" s="316">
        <f t="shared" ref="CU182" si="5346">IF(CU181=$A$12,CT182+($B$12*15),IF(CU181=$A$13,CT182+($B$13*15),IF(CU181=$A$15,IF(CT182+($B$15*15)&gt;100,100,CT182+($B$15*15)),IF(CU181=$A$14,IF(CT182+($B$14*15)&gt;100,100,CT182+($B$14*15)),IF(CU181=$A$16,IF(CT182+$B$16*15&gt;100,100,CT182+$B$16*15),CT182)))))</f>
        <v>80.686666666666667</v>
      </c>
      <c r="CV182" s="316">
        <f t="shared" ref="CV182" si="5347">IF(CV181=$A$12,CU182+($B$12*15),IF(CV181=$A$13,CU182+($B$13*15),IF(CV181=$A$15,IF(CU182+($B$15*15)&gt;100,100,CU182+($B$15*15)),IF(CV181=$A$14,IF(CU182+($B$14*15)&gt;100,100,CU182+($B$14*15)),IF(CV181=$A$16,IF(CU182+$B$16*15&gt;100,100,CU182+$B$16*15),CU182)))))</f>
        <v>80.686666666666667</v>
      </c>
      <c r="CW182" s="311">
        <f t="shared" ref="CW182" si="5348">CL182-10</f>
        <v>70.686666666666667</v>
      </c>
    </row>
    <row r="183" spans="1:101" s="299" customFormat="1" ht="12" x14ac:dyDescent="0.2">
      <c r="A183" s="468"/>
      <c r="B183" s="419" t="s">
        <v>55</v>
      </c>
      <c r="C183" s="304" t="s">
        <v>44</v>
      </c>
      <c r="D183" s="314" t="s">
        <v>45</v>
      </c>
      <c r="E183" s="316"/>
      <c r="F183" s="316"/>
      <c r="G183" s="316"/>
      <c r="H183" s="316"/>
      <c r="I183" s="317" t="s">
        <v>17</v>
      </c>
      <c r="J183" s="317" t="s">
        <v>17</v>
      </c>
      <c r="K183" s="317" t="s">
        <v>17</v>
      </c>
      <c r="L183" s="317" t="s">
        <v>17</v>
      </c>
      <c r="M183" s="316" t="s">
        <v>207</v>
      </c>
      <c r="N183" s="316" t="s">
        <v>207</v>
      </c>
      <c r="O183" s="316" t="s">
        <v>23</v>
      </c>
      <c r="P183" s="316" t="s">
        <v>23</v>
      </c>
      <c r="Q183" s="316" t="s">
        <v>23</v>
      </c>
      <c r="R183" s="316" t="s">
        <v>23</v>
      </c>
      <c r="S183" s="316" t="s">
        <v>23</v>
      </c>
      <c r="T183" s="316" t="s">
        <v>23</v>
      </c>
      <c r="U183" s="316" t="s">
        <v>23</v>
      </c>
      <c r="V183" s="316" t="s">
        <v>23</v>
      </c>
      <c r="W183" s="316" t="s">
        <v>23</v>
      </c>
      <c r="X183" s="316" t="s">
        <v>23</v>
      </c>
      <c r="Y183" s="316" t="s">
        <v>23</v>
      </c>
      <c r="Z183" s="316" t="s">
        <v>23</v>
      </c>
      <c r="AA183" s="316" t="s">
        <v>23</v>
      </c>
      <c r="AB183" s="316" t="s">
        <v>23</v>
      </c>
      <c r="AC183" s="316" t="s">
        <v>23</v>
      </c>
      <c r="AD183" s="316" t="s">
        <v>23</v>
      </c>
      <c r="AE183" s="316" t="s">
        <v>23</v>
      </c>
      <c r="AF183" s="316" t="s">
        <v>23</v>
      </c>
      <c r="AG183" s="316" t="s">
        <v>23</v>
      </c>
      <c r="AH183" s="316" t="s">
        <v>23</v>
      </c>
      <c r="AI183" s="316" t="s">
        <v>23</v>
      </c>
      <c r="AJ183" s="316" t="s">
        <v>23</v>
      </c>
      <c r="AK183" s="316" t="s">
        <v>23</v>
      </c>
      <c r="AL183" s="316" t="s">
        <v>23</v>
      </c>
      <c r="AM183" s="316" t="s">
        <v>23</v>
      </c>
      <c r="AN183" s="316" t="s">
        <v>23</v>
      </c>
      <c r="AO183" s="316" t="s">
        <v>23</v>
      </c>
      <c r="AP183" s="316" t="s">
        <v>23</v>
      </c>
      <c r="AQ183" s="316" t="s">
        <v>23</v>
      </c>
      <c r="AR183" s="316" t="s">
        <v>23</v>
      </c>
      <c r="AS183" s="316" t="s">
        <v>23</v>
      </c>
      <c r="AT183" s="316" t="s">
        <v>23</v>
      </c>
      <c r="AU183" s="316" t="s">
        <v>23</v>
      </c>
      <c r="AV183" s="316" t="s">
        <v>23</v>
      </c>
      <c r="AW183" s="316" t="s">
        <v>23</v>
      </c>
      <c r="AX183" s="316" t="s">
        <v>23</v>
      </c>
      <c r="AY183" s="316" t="s">
        <v>23</v>
      </c>
      <c r="AZ183" s="316" t="s">
        <v>23</v>
      </c>
      <c r="BA183" s="316" t="s">
        <v>23</v>
      </c>
      <c r="BB183" s="316" t="s">
        <v>207</v>
      </c>
      <c r="BC183" s="317" t="s">
        <v>17</v>
      </c>
      <c r="BD183" s="317" t="s">
        <v>17</v>
      </c>
      <c r="BE183" s="317" t="s">
        <v>17</v>
      </c>
      <c r="BF183" s="317" t="s">
        <v>17</v>
      </c>
      <c r="BG183" s="316" t="s">
        <v>207</v>
      </c>
      <c r="BH183" s="316" t="s">
        <v>207</v>
      </c>
      <c r="BI183" s="316"/>
      <c r="BJ183" s="316"/>
      <c r="BK183" s="316"/>
      <c r="BL183" s="316"/>
      <c r="BM183" s="316"/>
      <c r="BN183" s="316"/>
      <c r="BO183" s="316"/>
      <c r="BP183" s="316"/>
      <c r="BQ183" s="316"/>
      <c r="BR183" s="316"/>
      <c r="BS183" s="316"/>
      <c r="BT183" s="316"/>
      <c r="BU183" s="316"/>
      <c r="BV183" s="316"/>
      <c r="BW183" s="316"/>
      <c r="BX183" s="316"/>
      <c r="BY183" s="316"/>
      <c r="BZ183" s="316"/>
      <c r="CA183" s="316"/>
      <c r="CB183" s="316"/>
      <c r="CC183" s="316"/>
      <c r="CD183" s="316"/>
      <c r="CE183" s="316"/>
      <c r="CF183" s="316"/>
      <c r="CG183" s="316"/>
      <c r="CH183" s="316"/>
      <c r="CI183" s="316"/>
      <c r="CJ183" s="316"/>
      <c r="CK183" s="316"/>
      <c r="CL183" s="316"/>
      <c r="CM183" s="316"/>
      <c r="CN183" s="316"/>
      <c r="CO183" s="316"/>
      <c r="CP183" s="316"/>
      <c r="CQ183" s="316"/>
      <c r="CR183" s="316"/>
      <c r="CS183" s="316"/>
      <c r="CT183" s="316"/>
      <c r="CU183" s="316"/>
      <c r="CV183" s="316"/>
      <c r="CW183" s="303" t="s">
        <v>46</v>
      </c>
    </row>
    <row r="184" spans="1:101" s="303" customFormat="1" ht="12" x14ac:dyDescent="0.2">
      <c r="A184" s="468"/>
      <c r="B184" s="420"/>
      <c r="C184" s="304" t="s">
        <v>37</v>
      </c>
      <c r="D184" s="315">
        <f>CW150</f>
        <v>90</v>
      </c>
      <c r="E184" s="316">
        <f>IF(E183=$A$12,D184+($B$12*15),IF(E183=$A$13,D184+($B$13*15),IF(E183=$A$15,IF(D184+($B$15*15)&gt;100,100,D184+($B$15*15)),IF(E183=$A$14,IF(D184+($B$14*15)&gt;100,100,D184+($B$14*15)),IF(E183=$A$16,IF(D184+$B$16*15&gt;100,100,D184+$B$16*15),D184)))))</f>
        <v>90</v>
      </c>
      <c r="F184" s="316">
        <f t="shared" ref="F184" si="5349">IF(F183=$A$12,E184+($B$12*15),IF(F183=$A$13,E184+($B$13*15),IF(F183=$A$15,IF(E184+($B$15*15)&gt;100,100,E184+($B$15*15)),IF(F183=$A$14,IF(E184+($B$14*15)&gt;100,100,E184+($B$14*15)),IF(F183=$A$16,IF(E184+$B$16*15&gt;100,100,E184+$B$16*15),E184)))))</f>
        <v>90</v>
      </c>
      <c r="G184" s="316">
        <f t="shared" ref="G184" si="5350">IF(G183=$A$12,F184+($B$12*15),IF(G183=$A$13,F184+($B$13*15),IF(G183=$A$15,IF(F184+($B$15*15)&gt;100,100,F184+($B$15*15)),IF(G183=$A$14,IF(F184+($B$14*15)&gt;100,100,F184+($B$14*15)),IF(G183=$A$16,IF(F184+$B$16*15&gt;100,100,F184+$B$16*15),F184)))))</f>
        <v>90</v>
      </c>
      <c r="H184" s="316">
        <f t="shared" ref="H184" si="5351">IF(H183=$A$12,G184+($B$12*15),IF(H183=$A$13,G184+($B$13*15),IF(H183=$A$15,IF(G184+($B$15*15)&gt;100,100,G184+($B$15*15)),IF(H183=$A$14,IF(G184+($B$14*15)&gt;100,100,G184+($B$14*15)),IF(H183=$A$16,IF(G184+$B$16*15&gt;100,100,G184+$B$16*15),G184)))))</f>
        <v>90</v>
      </c>
      <c r="I184" s="316">
        <f t="shared" ref="I184" si="5352">IF(I183=$A$12,H184+($B$12*15),IF(I183=$A$13,H184+($B$13*15),IF(I183=$A$15,IF(H184+($B$15*15)&gt;100,100,H184+($B$15*15)),IF(I183=$A$14,IF(H184+($B$14*15)&gt;100,100,H184+($B$14*15)),IF(I183=$A$16,IF(H184+$B$16*15&gt;100,100,H184+$B$16*15),H184)))))</f>
        <v>100</v>
      </c>
      <c r="J184" s="316">
        <f t="shared" ref="J184" si="5353">IF(J183=$A$12,I184+($B$12*15),IF(J183=$A$13,I184+($B$13*15),IF(J183=$A$15,IF(I184+($B$15*15)&gt;100,100,I184+($B$15*15)),IF(J183=$A$14,IF(I184+($B$14*15)&gt;100,100,I184+($B$14*15)),IF(J183=$A$16,IF(I184+$B$16*15&gt;100,100,I184+$B$16*15),I184)))))</f>
        <v>100</v>
      </c>
      <c r="K184" s="316">
        <f t="shared" ref="K184" si="5354">IF(K183=$A$12,J184+($B$12*15),IF(K183=$A$13,J184+($B$13*15),IF(K183=$A$15,IF(J184+($B$15*15)&gt;100,100,J184+($B$15*15)),IF(K183=$A$14,IF(J184+($B$14*15)&gt;100,100,J184+($B$14*15)),IF(K183=$A$16,IF(J184+$B$16*15&gt;100,100,J184+$B$16*15),J184)))))</f>
        <v>100</v>
      </c>
      <c r="L184" s="316">
        <f t="shared" ref="L184" si="5355">IF(L183=$A$12,K184+($B$12*15),IF(L183=$A$13,K184+($B$13*15),IF(L183=$A$15,IF(K184+($B$15*15)&gt;100,100,K184+($B$15*15)),IF(L183=$A$14,IF(K184+($B$14*15)&gt;100,100,K184+($B$14*15)),IF(L183=$A$16,IF(K184+$B$16*15&gt;100,100,K184+$B$16*15),K184)))))</f>
        <v>100</v>
      </c>
      <c r="M184" s="316">
        <f t="shared" ref="M184" si="5356">IF(M183=$A$12,L184+($B$12*15),IF(M183=$A$13,L184+($B$13*15),IF(M183=$A$15,IF(L184+($B$15*15)&gt;100,100,L184+($B$15*15)),IF(M183=$A$14,IF(L184+($B$14*15)&gt;100,100,L184+($B$14*15)),IF(M183=$A$16,IF(L184+$B$16*15&gt;100,100,L184+$B$16*15),L184)))))</f>
        <v>98.076666666666668</v>
      </c>
      <c r="N184" s="316">
        <f t="shared" ref="N184" si="5357">IF(N183=$A$12,M184+($B$12*15),IF(N183=$A$13,M184+($B$13*15),IF(N183=$A$15,IF(M184+($B$15*15)&gt;100,100,M184+($B$15*15)),IF(N183=$A$14,IF(M184+($B$14*15)&gt;100,100,M184+($B$14*15)),IF(N183=$A$16,IF(M184+$B$16*15&gt;100,100,M184+$B$16*15),M184)))))</f>
        <v>96.153333333333336</v>
      </c>
      <c r="O184" s="316">
        <f t="shared" ref="O184" si="5358">IF(O183=$A$12,N184+($B$12*15),IF(O183=$A$13,N184+($B$13*15),IF(O183=$A$15,IF(N184+($B$15*15)&gt;100,100,N184+($B$15*15)),IF(O183=$A$14,IF(N184+($B$14*15)&gt;100,100,N184+($B$14*15)),IF(O183=$A$16,IF(N184+$B$16*15&gt;100,100,N184+$B$16*15),N184)))))</f>
        <v>94.216666666666669</v>
      </c>
      <c r="P184" s="316">
        <f t="shared" ref="P184" si="5359">IF(P183=$A$12,O184+($B$12*15),IF(P183=$A$13,O184+($B$13*15),IF(P183=$A$15,IF(O184+($B$15*15)&gt;100,100,O184+($B$15*15)),IF(P183=$A$14,IF(O184+($B$14*15)&gt;100,100,O184+($B$14*15)),IF(P183=$A$16,IF(O184+$B$16*15&gt;100,100,O184+$B$16*15),O184)))))</f>
        <v>92.28</v>
      </c>
      <c r="Q184" s="316">
        <f t="shared" ref="Q184" si="5360">IF(Q183=$A$12,P184+($B$12*15),IF(Q183=$A$13,P184+($B$13*15),IF(Q183=$A$15,IF(P184+($B$15*15)&gt;100,100,P184+($B$15*15)),IF(Q183=$A$14,IF(P184+($B$14*15)&gt;100,100,P184+($B$14*15)),IF(Q183=$A$16,IF(P184+$B$16*15&gt;100,100,P184+$B$16*15),P184)))))</f>
        <v>90.343333333333334</v>
      </c>
      <c r="R184" s="316">
        <f t="shared" ref="R184" si="5361">IF(R183=$A$12,Q184+($B$12*15),IF(R183=$A$13,Q184+($B$13*15),IF(R183=$A$15,IF(Q184+($B$15*15)&gt;100,100,Q184+($B$15*15)),IF(R183=$A$14,IF(Q184+($B$14*15)&gt;100,100,Q184+($B$14*15)),IF(R183=$A$16,IF(Q184+$B$16*15&gt;100,100,Q184+$B$16*15),Q184)))))</f>
        <v>88.406666666666666</v>
      </c>
      <c r="S184" s="316">
        <f t="shared" ref="S184" si="5362">IF(S183=$A$12,R184+($B$12*15),IF(S183=$A$13,R184+($B$13*15),IF(S183=$A$15,IF(R184+($B$15*15)&gt;100,100,R184+($B$15*15)),IF(S183=$A$14,IF(R184+($B$14*15)&gt;100,100,R184+($B$14*15)),IF(S183=$A$16,IF(R184+$B$16*15&gt;100,100,R184+$B$16*15),R184)))))</f>
        <v>86.47</v>
      </c>
      <c r="T184" s="316">
        <f t="shared" ref="T184" si="5363">IF(T183=$A$12,S184+($B$12*15),IF(T183=$A$13,S184+($B$13*15),IF(T183=$A$15,IF(S184+($B$15*15)&gt;100,100,S184+($B$15*15)),IF(T183=$A$14,IF(S184+($B$14*15)&gt;100,100,S184+($B$14*15)),IF(T183=$A$16,IF(S184+$B$16*15&gt;100,100,S184+$B$16*15),S184)))))</f>
        <v>84.533333333333331</v>
      </c>
      <c r="U184" s="316">
        <f t="shared" ref="U184" si="5364">IF(U183=$A$12,T184+($B$12*15),IF(U183=$A$13,T184+($B$13*15),IF(U183=$A$15,IF(T184+($B$15*15)&gt;100,100,T184+($B$15*15)),IF(U183=$A$14,IF(T184+($B$14*15)&gt;100,100,T184+($B$14*15)),IF(U183=$A$16,IF(T184+$B$16*15&gt;100,100,T184+$B$16*15),T184)))))</f>
        <v>82.596666666666664</v>
      </c>
      <c r="V184" s="316">
        <f t="shared" ref="V184" si="5365">IF(V183=$A$12,U184+($B$12*15),IF(V183=$A$13,U184+($B$13*15),IF(V183=$A$15,IF(U184+($B$15*15)&gt;100,100,U184+($B$15*15)),IF(V183=$A$14,IF(U184+($B$14*15)&gt;100,100,U184+($B$14*15)),IF(V183=$A$16,IF(U184+$B$16*15&gt;100,100,U184+$B$16*15),U184)))))</f>
        <v>80.66</v>
      </c>
      <c r="W184" s="316">
        <f t="shared" ref="W184" si="5366">IF(W183=$A$12,V184+($B$12*15),IF(W183=$A$13,V184+($B$13*15),IF(W183=$A$15,IF(V184+($B$15*15)&gt;100,100,V184+($B$15*15)),IF(W183=$A$14,IF(V184+($B$14*15)&gt;100,100,V184+($B$14*15)),IF(W183=$A$16,IF(V184+$B$16*15&gt;100,100,V184+$B$16*15),V184)))))</f>
        <v>78.723333333333329</v>
      </c>
      <c r="X184" s="316">
        <f t="shared" ref="X184" si="5367">IF(X183=$A$12,W184+($B$12*15),IF(X183=$A$13,W184+($B$13*15),IF(X183=$A$15,IF(W184+($B$15*15)&gt;100,100,W184+($B$15*15)),IF(X183=$A$14,IF(W184+($B$14*15)&gt;100,100,W184+($B$14*15)),IF(X183=$A$16,IF(W184+$B$16*15&gt;100,100,W184+$B$16*15),W184)))))</f>
        <v>76.786666666666662</v>
      </c>
      <c r="Y184" s="316">
        <f t="shared" ref="Y184" si="5368">IF(Y183=$A$12,X184+($B$12*15),IF(Y183=$A$13,X184+($B$13*15),IF(Y183=$A$15,IF(X184+($B$15*15)&gt;100,100,X184+($B$15*15)),IF(Y183=$A$14,IF(X184+($B$14*15)&gt;100,100,X184+($B$14*15)),IF(Y183=$A$16,IF(X184+$B$16*15&gt;100,100,X184+$B$16*15),X184)))))</f>
        <v>74.849999999999994</v>
      </c>
      <c r="Z184" s="316">
        <f t="shared" ref="Z184" si="5369">IF(Z183=$A$12,Y184+($B$12*15),IF(Z183=$A$13,Y184+($B$13*15),IF(Z183=$A$15,IF(Y184+($B$15*15)&gt;100,100,Y184+($B$15*15)),IF(Z183=$A$14,IF(Y184+($B$14*15)&gt;100,100,Y184+($B$14*15)),IF(Z183=$A$16,IF(Y184+$B$16*15&gt;100,100,Y184+$B$16*15),Y184)))))</f>
        <v>72.913333333333327</v>
      </c>
      <c r="AA184" s="316">
        <f t="shared" ref="AA184" si="5370">IF(AA183=$A$12,Z184+($B$12*15),IF(AA183=$A$13,Z184+($B$13*15),IF(AA183=$A$15,IF(Z184+($B$15*15)&gt;100,100,Z184+($B$15*15)),IF(AA183=$A$14,IF(Z184+($B$14*15)&gt;100,100,Z184+($B$14*15)),IF(AA183=$A$16,IF(Z184+$B$16*15&gt;100,100,Z184+$B$16*15),Z184)))))</f>
        <v>70.976666666666659</v>
      </c>
      <c r="AB184" s="316">
        <f t="shared" ref="AB184" si="5371">IF(AB183=$A$12,AA184+($B$12*15),IF(AB183=$A$13,AA184+($B$13*15),IF(AB183=$A$15,IF(AA184+($B$15*15)&gt;100,100,AA184+($B$15*15)),IF(AB183=$A$14,IF(AA184+($B$14*15)&gt;100,100,AA184+($B$14*15)),IF(AB183=$A$16,IF(AA184+$B$16*15&gt;100,100,AA184+$B$16*15),AA184)))))</f>
        <v>69.039999999999992</v>
      </c>
      <c r="AC184" s="316">
        <f t="shared" ref="AC184" si="5372">IF(AC183=$A$12,AB184+($B$12*15),IF(AC183=$A$13,AB184+($B$13*15),IF(AC183=$A$15,IF(AB184+($B$15*15)&gt;100,100,AB184+($B$15*15)),IF(AC183=$A$14,IF(AB184+($B$14*15)&gt;100,100,AB184+($B$14*15)),IF(AC183=$A$16,IF(AB184+$B$16*15&gt;100,100,AB184+$B$16*15),AB184)))))</f>
        <v>67.103333333333325</v>
      </c>
      <c r="AD184" s="316">
        <f t="shared" ref="AD184" si="5373">IF(AD183=$A$12,AC184+($B$12*15),IF(AD183=$A$13,AC184+($B$13*15),IF(AD183=$A$15,IF(AC184+($B$15*15)&gt;100,100,AC184+($B$15*15)),IF(AD183=$A$14,IF(AC184+($B$14*15)&gt;100,100,AC184+($B$14*15)),IF(AD183=$A$16,IF(AC184+$B$16*15&gt;100,100,AC184+$B$16*15),AC184)))))</f>
        <v>65.166666666666657</v>
      </c>
      <c r="AE184" s="316">
        <f t="shared" ref="AE184" si="5374">IF(AE183=$A$12,AD184+($B$12*15),IF(AE183=$A$13,AD184+($B$13*15),IF(AE183=$A$15,IF(AD184+($B$15*15)&gt;100,100,AD184+($B$15*15)),IF(AE183=$A$14,IF(AD184+($B$14*15)&gt;100,100,AD184+($B$14*15)),IF(AE183=$A$16,IF(AD184+$B$16*15&gt;100,100,AD184+$B$16*15),AD184)))))</f>
        <v>63.22999999999999</v>
      </c>
      <c r="AF184" s="316">
        <f t="shared" ref="AF184" si="5375">IF(AF183=$A$12,AE184+($B$12*15),IF(AF183=$A$13,AE184+($B$13*15),IF(AF183=$A$15,IF(AE184+($B$15*15)&gt;100,100,AE184+($B$15*15)),IF(AF183=$A$14,IF(AE184+($B$14*15)&gt;100,100,AE184+($B$14*15)),IF(AF183=$A$16,IF(AE184+$B$16*15&gt;100,100,AE184+$B$16*15),AE184)))))</f>
        <v>61.293333333333322</v>
      </c>
      <c r="AG184" s="316">
        <f t="shared" ref="AG184" si="5376">IF(AG183=$A$12,AF184+($B$12*15),IF(AG183=$A$13,AF184+($B$13*15),IF(AG183=$A$15,IF(AF184+($B$15*15)&gt;100,100,AF184+($B$15*15)),IF(AG183=$A$14,IF(AF184+($B$14*15)&gt;100,100,AF184+($B$14*15)),IF(AG183=$A$16,IF(AF184+$B$16*15&gt;100,100,AF184+$B$16*15),AF184)))))</f>
        <v>59.356666666666655</v>
      </c>
      <c r="AH184" s="316">
        <f t="shared" ref="AH184" si="5377">IF(AH183=$A$12,AG184+($B$12*15),IF(AH183=$A$13,AG184+($B$13*15),IF(AH183=$A$15,IF(AG184+($B$15*15)&gt;100,100,AG184+($B$15*15)),IF(AH183=$A$14,IF(AG184+($B$14*15)&gt;100,100,AG184+($B$14*15)),IF(AH183=$A$16,IF(AG184+$B$16*15&gt;100,100,AG184+$B$16*15),AG184)))))</f>
        <v>57.419999999999987</v>
      </c>
      <c r="AI184" s="316">
        <f t="shared" ref="AI184" si="5378">IF(AI183=$A$12,AH184+($B$12*15),IF(AI183=$A$13,AH184+($B$13*15),IF(AI183=$A$15,IF(AH184+($B$15*15)&gt;100,100,AH184+($B$15*15)),IF(AI183=$A$14,IF(AH184+($B$14*15)&gt;100,100,AH184+($B$14*15)),IF(AI183=$A$16,IF(AH184+$B$16*15&gt;100,100,AH184+$B$16*15),AH184)))))</f>
        <v>55.48333333333332</v>
      </c>
      <c r="AJ184" s="316">
        <f t="shared" ref="AJ184" si="5379">IF(AJ183=$A$12,AI184+($B$12*15),IF(AJ183=$A$13,AI184+($B$13*15),IF(AJ183=$A$15,IF(AI184+($B$15*15)&gt;100,100,AI184+($B$15*15)),IF(AJ183=$A$14,IF(AI184+($B$14*15)&gt;100,100,AI184+($B$14*15)),IF(AJ183=$A$16,IF(AI184+$B$16*15&gt;100,100,AI184+$B$16*15),AI184)))))</f>
        <v>53.546666666666653</v>
      </c>
      <c r="AK184" s="316">
        <f t="shared" ref="AK184" si="5380">IF(AK183=$A$12,AJ184+($B$12*15),IF(AK183=$A$13,AJ184+($B$13*15),IF(AK183=$A$15,IF(AJ184+($B$15*15)&gt;100,100,AJ184+($B$15*15)),IF(AK183=$A$14,IF(AJ184+($B$14*15)&gt;100,100,AJ184+($B$14*15)),IF(AK183=$A$16,IF(AJ184+$B$16*15&gt;100,100,AJ184+$B$16*15),AJ184)))))</f>
        <v>51.609999999999985</v>
      </c>
      <c r="AL184" s="316">
        <f t="shared" ref="AL184" si="5381">IF(AL183=$A$12,AK184+($B$12*15),IF(AL183=$A$13,AK184+($B$13*15),IF(AL183=$A$15,IF(AK184+($B$15*15)&gt;100,100,AK184+($B$15*15)),IF(AL183=$A$14,IF(AK184+($B$14*15)&gt;100,100,AK184+($B$14*15)),IF(AL183=$A$16,IF(AK184+$B$16*15&gt;100,100,AK184+$B$16*15),AK184)))))</f>
        <v>49.673333333333318</v>
      </c>
      <c r="AM184" s="316">
        <f t="shared" ref="AM184" si="5382">IF(AM183=$A$12,AL184+($B$12*15),IF(AM183=$A$13,AL184+($B$13*15),IF(AM183=$A$15,IF(AL184+($B$15*15)&gt;100,100,AL184+($B$15*15)),IF(AM183=$A$14,IF(AL184+($B$14*15)&gt;100,100,AL184+($B$14*15)),IF(AM183=$A$16,IF(AL184+$B$16*15&gt;100,100,AL184+$B$16*15),AL184)))))</f>
        <v>47.73666666666665</v>
      </c>
      <c r="AN184" s="316">
        <f t="shared" ref="AN184" si="5383">IF(AN183=$A$12,AM184+($B$12*15),IF(AN183=$A$13,AM184+($B$13*15),IF(AN183=$A$15,IF(AM184+($B$15*15)&gt;100,100,AM184+($B$15*15)),IF(AN183=$A$14,IF(AM184+($B$14*15)&gt;100,100,AM184+($B$14*15)),IF(AN183=$A$16,IF(AM184+$B$16*15&gt;100,100,AM184+$B$16*15),AM184)))))</f>
        <v>45.799999999999983</v>
      </c>
      <c r="AO184" s="316">
        <f t="shared" ref="AO184" si="5384">IF(AO183=$A$12,AN184+($B$12*15),IF(AO183=$A$13,AN184+($B$13*15),IF(AO183=$A$15,IF(AN184+($B$15*15)&gt;100,100,AN184+($B$15*15)),IF(AO183=$A$14,IF(AN184+($B$14*15)&gt;100,100,AN184+($B$14*15)),IF(AO183=$A$16,IF(AN184+$B$16*15&gt;100,100,AN184+$B$16*15),AN184)))))</f>
        <v>43.863333333333316</v>
      </c>
      <c r="AP184" s="316">
        <f t="shared" ref="AP184" si="5385">IF(AP183=$A$12,AO184+($B$12*15),IF(AP183=$A$13,AO184+($B$13*15),IF(AP183=$A$15,IF(AO184+($B$15*15)&gt;100,100,AO184+($B$15*15)),IF(AP183=$A$14,IF(AO184+($B$14*15)&gt;100,100,AO184+($B$14*15)),IF(AP183=$A$16,IF(AO184+$B$16*15&gt;100,100,AO184+$B$16*15),AO184)))))</f>
        <v>41.926666666666648</v>
      </c>
      <c r="AQ184" s="316">
        <f t="shared" ref="AQ184" si="5386">IF(AQ183=$A$12,AP184+($B$12*15),IF(AQ183=$A$13,AP184+($B$13*15),IF(AQ183=$A$15,IF(AP184+($B$15*15)&gt;100,100,AP184+($B$15*15)),IF(AQ183=$A$14,IF(AP184+($B$14*15)&gt;100,100,AP184+($B$14*15)),IF(AQ183=$A$16,IF(AP184+$B$16*15&gt;100,100,AP184+$B$16*15),AP184)))))</f>
        <v>39.989999999999981</v>
      </c>
      <c r="AR184" s="316">
        <f t="shared" ref="AR184" si="5387">IF(AR183=$A$12,AQ184+($B$12*15),IF(AR183=$A$13,AQ184+($B$13*15),IF(AR183=$A$15,IF(AQ184+($B$15*15)&gt;100,100,AQ184+($B$15*15)),IF(AR183=$A$14,IF(AQ184+($B$14*15)&gt;100,100,AQ184+($B$14*15)),IF(AR183=$A$16,IF(AQ184+$B$16*15&gt;100,100,AQ184+$B$16*15),AQ184)))))</f>
        <v>38.053333333333313</v>
      </c>
      <c r="AS184" s="316">
        <f t="shared" ref="AS184" si="5388">IF(AS183=$A$12,AR184+($B$12*15),IF(AS183=$A$13,AR184+($B$13*15),IF(AS183=$A$15,IF(AR184+($B$15*15)&gt;100,100,AR184+($B$15*15)),IF(AS183=$A$14,IF(AR184+($B$14*15)&gt;100,100,AR184+($B$14*15)),IF(AS183=$A$16,IF(AR184+$B$16*15&gt;100,100,AR184+$B$16*15),AR184)))))</f>
        <v>36.116666666666646</v>
      </c>
      <c r="AT184" s="316">
        <f t="shared" ref="AT184" si="5389">IF(AT183=$A$12,AS184+($B$12*15),IF(AT183=$A$13,AS184+($B$13*15),IF(AT183=$A$15,IF(AS184+($B$15*15)&gt;100,100,AS184+($B$15*15)),IF(AT183=$A$14,IF(AS184+($B$14*15)&gt;100,100,AS184+($B$14*15)),IF(AT183=$A$16,IF(AS184+$B$16*15&gt;100,100,AS184+$B$16*15),AS184)))))</f>
        <v>34.179999999999978</v>
      </c>
      <c r="AU184" s="316">
        <f t="shared" ref="AU184" si="5390">IF(AU183=$A$12,AT184+($B$12*15),IF(AU183=$A$13,AT184+($B$13*15),IF(AU183=$A$15,IF(AT184+($B$15*15)&gt;100,100,AT184+($B$15*15)),IF(AU183=$A$14,IF(AT184+($B$14*15)&gt;100,100,AT184+($B$14*15)),IF(AU183=$A$16,IF(AT184+$B$16*15&gt;100,100,AT184+$B$16*15),AT184)))))</f>
        <v>32.243333333333311</v>
      </c>
      <c r="AV184" s="316">
        <f t="shared" ref="AV184" si="5391">IF(AV183=$A$12,AU184+($B$12*15),IF(AV183=$A$13,AU184+($B$13*15),IF(AV183=$A$15,IF(AU184+($B$15*15)&gt;100,100,AU184+($B$15*15)),IF(AV183=$A$14,IF(AU184+($B$14*15)&gt;100,100,AU184+($B$14*15)),IF(AV183=$A$16,IF(AU184+$B$16*15&gt;100,100,AU184+$B$16*15),AU184)))))</f>
        <v>30.306666666666644</v>
      </c>
      <c r="AW184" s="316">
        <f t="shared" ref="AW184" si="5392">IF(AW183=$A$12,AV184+($B$12*15),IF(AW183=$A$13,AV184+($B$13*15),IF(AW183=$A$15,IF(AV184+($B$15*15)&gt;100,100,AV184+($B$15*15)),IF(AW183=$A$14,IF(AV184+($B$14*15)&gt;100,100,AV184+($B$14*15)),IF(AW183=$A$16,IF(AV184+$B$16*15&gt;100,100,AV184+$B$16*15),AV184)))))</f>
        <v>28.369999999999976</v>
      </c>
      <c r="AX184" s="316">
        <f t="shared" ref="AX184" si="5393">IF(AX183=$A$12,AW184+($B$12*15),IF(AX183=$A$13,AW184+($B$13*15),IF(AX183=$A$15,IF(AW184+($B$15*15)&gt;100,100,AW184+($B$15*15)),IF(AX183=$A$14,IF(AW184+($B$14*15)&gt;100,100,AW184+($B$14*15)),IF(AX183=$A$16,IF(AW184+$B$16*15&gt;100,100,AW184+$B$16*15),AW184)))))</f>
        <v>26.433333333333309</v>
      </c>
      <c r="AY184" s="316">
        <f t="shared" ref="AY184" si="5394">IF(AY183=$A$12,AX184+($B$12*15),IF(AY183=$A$13,AX184+($B$13*15),IF(AY183=$A$15,IF(AX184+($B$15*15)&gt;100,100,AX184+($B$15*15)),IF(AY183=$A$14,IF(AX184+($B$14*15)&gt;100,100,AX184+($B$14*15)),IF(AY183=$A$16,IF(AX184+$B$16*15&gt;100,100,AX184+$B$16*15),AX184)))))</f>
        <v>24.496666666666641</v>
      </c>
      <c r="AZ184" s="316">
        <f t="shared" ref="AZ184" si="5395">IF(AZ183=$A$12,AY184+($B$12*15),IF(AZ183=$A$13,AY184+($B$13*15),IF(AZ183=$A$15,IF(AY184+($B$15*15)&gt;100,100,AY184+($B$15*15)),IF(AZ183=$A$14,IF(AY184+($B$14*15)&gt;100,100,AY184+($B$14*15)),IF(AZ183=$A$16,IF(AY184+$B$16*15&gt;100,100,AY184+$B$16*15),AY184)))))</f>
        <v>22.559999999999974</v>
      </c>
      <c r="BA184" s="316">
        <f t="shared" ref="BA184" si="5396">IF(BA183=$A$12,AZ184+($B$12*15),IF(BA183=$A$13,AZ184+($B$13*15),IF(BA183=$A$15,IF(AZ184+($B$15*15)&gt;100,100,AZ184+($B$15*15)),IF(BA183=$A$14,IF(AZ184+($B$14*15)&gt;100,100,AZ184+($B$14*15)),IF(BA183=$A$16,IF(AZ184+$B$16*15&gt;100,100,AZ184+$B$16*15),AZ184)))))</f>
        <v>20.623333333333306</v>
      </c>
      <c r="BB184" s="316">
        <f t="shared" ref="BB184" si="5397">IF(BB183=$A$12,BA184+($B$12*15),IF(BB183=$A$13,BA184+($B$13*15),IF(BB183=$A$15,IF(BA184+($B$15*15)&gt;100,100,BA184+($B$15*15)),IF(BB183=$A$14,IF(BA184+($B$14*15)&gt;100,100,BA184+($B$14*15)),IF(BB183=$A$16,IF(BA184+$B$16*15&gt;100,100,BA184+$B$16*15),BA184)))))</f>
        <v>18.699999999999974</v>
      </c>
      <c r="BC184" s="316">
        <f t="shared" ref="BC184" si="5398">IF(BC183=$A$12,BB184+($B$12*15),IF(BC183=$A$13,BB184+($B$13*15),IF(BC183=$A$15,IF(BB184+($B$15*15)&gt;100,100,BB184+($B$15*15)),IF(BC183=$A$14,IF(BB184+($B$14*15)&gt;100,100,BB184+($B$14*15)),IF(BC183=$A$16,IF(BB184+$B$16*15&gt;100,100,BB184+$B$16*15),BB184)))))</f>
        <v>43.699999999999974</v>
      </c>
      <c r="BD184" s="316">
        <f t="shared" ref="BD184" si="5399">IF(BD183=$A$12,BC184+($B$12*15),IF(BD183=$A$13,BC184+($B$13*15),IF(BD183=$A$15,IF(BC184+($B$15*15)&gt;100,100,BC184+($B$15*15)),IF(BD183=$A$14,IF(BC184+($B$14*15)&gt;100,100,BC184+($B$14*15)),IF(BD183=$A$16,IF(BC184+$B$16*15&gt;100,100,BC184+$B$16*15),BC184)))))</f>
        <v>68.699999999999974</v>
      </c>
      <c r="BE184" s="316">
        <f t="shared" ref="BE184" si="5400">IF(BE183=$A$12,BD184+($B$12*15),IF(BE183=$A$13,BD184+($B$13*15),IF(BE183=$A$15,IF(BD184+($B$15*15)&gt;100,100,BD184+($B$15*15)),IF(BE183=$A$14,IF(BD184+($B$14*15)&gt;100,100,BD184+($B$14*15)),IF(BE183=$A$16,IF(BD184+$B$16*15&gt;100,100,BD184+$B$16*15),BD184)))))</f>
        <v>93.699999999999974</v>
      </c>
      <c r="BF184" s="316">
        <f t="shared" ref="BF184" si="5401">IF(BF183=$A$12,BE184+($B$12*15),IF(BF183=$A$13,BE184+($B$13*15),IF(BF183=$A$15,IF(BE184+($B$15*15)&gt;100,100,BE184+($B$15*15)),IF(BF183=$A$14,IF(BE184+($B$14*15)&gt;100,100,BE184+($B$14*15)),IF(BF183=$A$16,IF(BE184+$B$16*15&gt;100,100,BE184+$B$16*15),BE184)))))</f>
        <v>100</v>
      </c>
      <c r="BG184" s="316">
        <f t="shared" ref="BG184" si="5402">IF(BG183=$A$12,BF184+($B$12*15),IF(BG183=$A$13,BF184+($B$13*15),IF(BG183=$A$15,IF(BF184+($B$15*15)&gt;100,100,BF184+($B$15*15)),IF(BG183=$A$14,IF(BF184+($B$14*15)&gt;100,100,BF184+($B$14*15)),IF(BG183=$A$16,IF(BF184+$B$16*15&gt;100,100,BF184+$B$16*15),BF184)))))</f>
        <v>98.076666666666668</v>
      </c>
      <c r="BH184" s="316">
        <f t="shared" ref="BH184" si="5403">IF(BH183=$A$12,BG184+($B$12*15),IF(BH183=$A$13,BG184+($B$13*15),IF(BH183=$A$15,IF(BG184+($B$15*15)&gt;100,100,BG184+($B$15*15)),IF(BH183=$A$14,IF(BG184+($B$14*15)&gt;100,100,BG184+($B$14*15)),IF(BH183=$A$16,IF(BG184+$B$16*15&gt;100,100,BG184+$B$16*15),BG184)))))</f>
        <v>96.153333333333336</v>
      </c>
      <c r="BI184" s="316">
        <f t="shared" ref="BI184" si="5404">IF(BI183=$A$12,BH184+($B$12*15),IF(BI183=$A$13,BH184+($B$13*15),IF(BI183=$A$15,IF(BH184+($B$15*15)&gt;100,100,BH184+($B$15*15)),IF(BI183=$A$14,IF(BH184+($B$14*15)&gt;100,100,BH184+($B$14*15)),IF(BI183=$A$16,IF(BH184+$B$16*15&gt;100,100,BH184+$B$16*15),BH184)))))</f>
        <v>96.153333333333336</v>
      </c>
      <c r="BJ184" s="316">
        <f t="shared" ref="BJ184" si="5405">IF(BJ183=$A$12,BI184+($B$12*15),IF(BJ183=$A$13,BI184+($B$13*15),IF(BJ183=$A$15,IF(BI184+($B$15*15)&gt;100,100,BI184+($B$15*15)),IF(BJ183=$A$14,IF(BI184+($B$14*15)&gt;100,100,BI184+($B$14*15)),IF(BJ183=$A$16,IF(BI184+$B$16*15&gt;100,100,BI184+$B$16*15),BI184)))))</f>
        <v>96.153333333333336</v>
      </c>
      <c r="BK184" s="316">
        <f t="shared" ref="BK184" si="5406">IF(BK183=$A$12,BJ184+($B$12*15),IF(BK183=$A$13,BJ184+($B$13*15),IF(BK183=$A$15,IF(BJ184+($B$15*15)&gt;100,100,BJ184+($B$15*15)),IF(BK183=$A$14,IF(BJ184+($B$14*15)&gt;100,100,BJ184+($B$14*15)),IF(BK183=$A$16,IF(BJ184+$B$16*15&gt;100,100,BJ184+$B$16*15),BJ184)))))</f>
        <v>96.153333333333336</v>
      </c>
      <c r="BL184" s="316">
        <f t="shared" ref="BL184" si="5407">IF(BL183=$A$12,BK184+($B$12*15),IF(BL183=$A$13,BK184+($B$13*15),IF(BL183=$A$15,IF(BK184+($B$15*15)&gt;100,100,BK184+($B$15*15)),IF(BL183=$A$14,IF(BK184+($B$14*15)&gt;100,100,BK184+($B$14*15)),IF(BL183=$A$16,IF(BK184+$B$16*15&gt;100,100,BK184+$B$16*15),BK184)))))</f>
        <v>96.153333333333336</v>
      </c>
      <c r="BM184" s="316">
        <f t="shared" ref="BM184" si="5408">IF(BM183=$A$12,BL184+($B$12*15),IF(BM183=$A$13,BL184+($B$13*15),IF(BM183=$A$15,IF(BL184+($B$15*15)&gt;100,100,BL184+($B$15*15)),IF(BM183=$A$14,IF(BL184+($B$14*15)&gt;100,100,BL184+($B$14*15)),IF(BM183=$A$16,IF(BL184+$B$16*15&gt;100,100,BL184+$B$16*15),BL184)))))</f>
        <v>96.153333333333336</v>
      </c>
      <c r="BN184" s="316">
        <f t="shared" ref="BN184" si="5409">IF(BN183=$A$12,BM184+($B$12*15),IF(BN183=$A$13,BM184+($B$13*15),IF(BN183=$A$15,IF(BM184+($B$15*15)&gt;100,100,BM184+($B$15*15)),IF(BN183=$A$14,IF(BM184+($B$14*15)&gt;100,100,BM184+($B$14*15)),IF(BN183=$A$16,IF(BM184+$B$16*15&gt;100,100,BM184+$B$16*15),BM184)))))</f>
        <v>96.153333333333336</v>
      </c>
      <c r="BO184" s="316">
        <f t="shared" ref="BO184" si="5410">IF(BO183=$A$12,BN184+($B$12*15),IF(BO183=$A$13,BN184+($B$13*15),IF(BO183=$A$15,IF(BN184+($B$15*15)&gt;100,100,BN184+($B$15*15)),IF(BO183=$A$14,IF(BN184+($B$14*15)&gt;100,100,BN184+($B$14*15)),IF(BO183=$A$16,IF(BN184+$B$16*15&gt;100,100,BN184+$B$16*15),BN184)))))</f>
        <v>96.153333333333336</v>
      </c>
      <c r="BP184" s="316">
        <f t="shared" ref="BP184" si="5411">IF(BP183=$A$12,BO184+($B$12*15),IF(BP183=$A$13,BO184+($B$13*15),IF(BP183=$A$15,IF(BO184+($B$15*15)&gt;100,100,BO184+($B$15*15)),IF(BP183=$A$14,IF(BO184+($B$14*15)&gt;100,100,BO184+($B$14*15)),IF(BP183=$A$16,IF(BO184+$B$16*15&gt;100,100,BO184+$B$16*15),BO184)))))</f>
        <v>96.153333333333336</v>
      </c>
      <c r="BQ184" s="316">
        <f t="shared" ref="BQ184" si="5412">IF(BQ183=$A$12,BP184+($B$12*15),IF(BQ183=$A$13,BP184+($B$13*15),IF(BQ183=$A$15,IF(BP184+($B$15*15)&gt;100,100,BP184+($B$15*15)),IF(BQ183=$A$14,IF(BP184+($B$14*15)&gt;100,100,BP184+($B$14*15)),IF(BQ183=$A$16,IF(BP184+$B$16*15&gt;100,100,BP184+$B$16*15),BP184)))))</f>
        <v>96.153333333333336</v>
      </c>
      <c r="BR184" s="316">
        <f t="shared" ref="BR184" si="5413">IF(BR183=$A$12,BQ184+($B$12*15),IF(BR183=$A$13,BQ184+($B$13*15),IF(BR183=$A$15,IF(BQ184+($B$15*15)&gt;100,100,BQ184+($B$15*15)),IF(BR183=$A$14,IF(BQ184+($B$14*15)&gt;100,100,BQ184+($B$14*15)),IF(BR183=$A$16,IF(BQ184+$B$16*15&gt;100,100,BQ184+$B$16*15),BQ184)))))</f>
        <v>96.153333333333336</v>
      </c>
      <c r="BS184" s="316">
        <f t="shared" ref="BS184" si="5414">IF(BS183=$A$12,BR184+($B$12*15),IF(BS183=$A$13,BR184+($B$13*15),IF(BS183=$A$15,IF(BR184+($B$15*15)&gt;100,100,BR184+($B$15*15)),IF(BS183=$A$14,IF(BR184+($B$14*15)&gt;100,100,BR184+($B$14*15)),IF(BS183=$A$16,IF(BR184+$B$16*15&gt;100,100,BR184+$B$16*15),BR184)))))</f>
        <v>96.153333333333336</v>
      </c>
      <c r="BT184" s="316">
        <f t="shared" ref="BT184" si="5415">IF(BT183=$A$12,BS184+($B$12*15),IF(BT183=$A$13,BS184+($B$13*15),IF(BT183=$A$15,IF(BS184+($B$15*15)&gt;100,100,BS184+($B$15*15)),IF(BT183=$A$14,IF(BS184+($B$14*15)&gt;100,100,BS184+($B$14*15)),IF(BT183=$A$16,IF(BS184+$B$16*15&gt;100,100,BS184+$B$16*15),BS184)))))</f>
        <v>96.153333333333336</v>
      </c>
      <c r="BU184" s="316">
        <f t="shared" ref="BU184" si="5416">IF(BU183=$A$12,BT184+($B$12*15),IF(BU183=$A$13,BT184+($B$13*15),IF(BU183=$A$15,IF(BT184+($B$15*15)&gt;100,100,BT184+($B$15*15)),IF(BU183=$A$14,IF(BT184+($B$14*15)&gt;100,100,BT184+($B$14*15)),IF(BU183=$A$16,IF(BT184+$B$16*15&gt;100,100,BT184+$B$16*15),BT184)))))</f>
        <v>96.153333333333336</v>
      </c>
      <c r="BV184" s="316">
        <f t="shared" ref="BV184" si="5417">IF(BV183=$A$12,BU184+($B$12*15),IF(BV183=$A$13,BU184+($B$13*15),IF(BV183=$A$15,IF(BU184+($B$15*15)&gt;100,100,BU184+($B$15*15)),IF(BV183=$A$14,IF(BU184+($B$14*15)&gt;100,100,BU184+($B$14*15)),IF(BV183=$A$16,IF(BU184+$B$16*15&gt;100,100,BU184+$B$16*15),BU184)))))</f>
        <v>96.153333333333336</v>
      </c>
      <c r="BW184" s="316">
        <f t="shared" ref="BW184" si="5418">IF(BW183=$A$12,BV184+($B$12*15),IF(BW183=$A$13,BV184+($B$13*15),IF(BW183=$A$15,IF(BV184+($B$15*15)&gt;100,100,BV184+($B$15*15)),IF(BW183=$A$14,IF(BV184+($B$14*15)&gt;100,100,BV184+($B$14*15)),IF(BW183=$A$16,IF(BV184+$B$16*15&gt;100,100,BV184+$B$16*15),BV184)))))</f>
        <v>96.153333333333336</v>
      </c>
      <c r="BX184" s="316">
        <f t="shared" ref="BX184" si="5419">IF(BX183=$A$12,BW184+($B$12*15),IF(BX183=$A$13,BW184+($B$13*15),IF(BX183=$A$15,IF(BW184+($B$15*15)&gt;100,100,BW184+($B$15*15)),IF(BX183=$A$14,IF(BW184+($B$14*15)&gt;100,100,BW184+($B$14*15)),IF(BX183=$A$16,IF(BW184+$B$16*15&gt;100,100,BW184+$B$16*15),BW184)))))</f>
        <v>96.153333333333336</v>
      </c>
      <c r="BY184" s="316">
        <f t="shared" ref="BY184" si="5420">IF(BY183=$A$12,BX184+($B$12*15),IF(BY183=$A$13,BX184+($B$13*15),IF(BY183=$A$15,IF(BX184+($B$15*15)&gt;100,100,BX184+($B$15*15)),IF(BY183=$A$14,IF(BX184+($B$14*15)&gt;100,100,BX184+($B$14*15)),IF(BY183=$A$16,IF(BX184+$B$16*15&gt;100,100,BX184+$B$16*15),BX184)))))</f>
        <v>96.153333333333336</v>
      </c>
      <c r="BZ184" s="316">
        <f t="shared" ref="BZ184" si="5421">IF(BZ183=$A$12,BY184+($B$12*15),IF(BZ183=$A$13,BY184+($B$13*15),IF(BZ183=$A$15,IF(BY184+($B$15*15)&gt;100,100,BY184+($B$15*15)),IF(BZ183=$A$14,IF(BY184+($B$14*15)&gt;100,100,BY184+($B$14*15)),IF(BZ183=$A$16,IF(BY184+$B$16*15&gt;100,100,BY184+$B$16*15),BY184)))))</f>
        <v>96.153333333333336</v>
      </c>
      <c r="CA184" s="316">
        <f t="shared" ref="CA184" si="5422">IF(CA183=$A$12,BZ184+($B$12*15),IF(CA183=$A$13,BZ184+($B$13*15),IF(CA183=$A$15,IF(BZ184+($B$15*15)&gt;100,100,BZ184+($B$15*15)),IF(CA183=$A$14,IF(BZ184+($B$14*15)&gt;100,100,BZ184+($B$14*15)),IF(CA183=$A$16,IF(BZ184+$B$16*15&gt;100,100,BZ184+$B$16*15),BZ184)))))</f>
        <v>96.153333333333336</v>
      </c>
      <c r="CB184" s="316">
        <f t="shared" ref="CB184" si="5423">IF(CB183=$A$12,CA184+($B$12*15),IF(CB183=$A$13,CA184+($B$13*15),IF(CB183=$A$15,IF(CA184+($B$15*15)&gt;100,100,CA184+($B$15*15)),IF(CB183=$A$14,IF(CA184+($B$14*15)&gt;100,100,CA184+($B$14*15)),IF(CB183=$A$16,IF(CA184+$B$16*15&gt;100,100,CA184+$B$16*15),CA184)))))</f>
        <v>96.153333333333336</v>
      </c>
      <c r="CC184" s="316">
        <f t="shared" ref="CC184" si="5424">IF(CC183=$A$12,CB184+($B$12*15),IF(CC183=$A$13,CB184+($B$13*15),IF(CC183=$A$15,IF(CB184+($B$15*15)&gt;100,100,CB184+($B$15*15)),IF(CC183=$A$14,IF(CB184+($B$14*15)&gt;100,100,CB184+($B$14*15)),IF(CC183=$A$16,IF(CB184+$B$16*15&gt;100,100,CB184+$B$16*15),CB184)))))</f>
        <v>96.153333333333336</v>
      </c>
      <c r="CD184" s="316">
        <f t="shared" ref="CD184" si="5425">IF(CD183=$A$12,CC184+($B$12*15),IF(CD183=$A$13,CC184+($B$13*15),IF(CD183=$A$15,IF(CC184+($B$15*15)&gt;100,100,CC184+($B$15*15)),IF(CD183=$A$14,IF(CC184+($B$14*15)&gt;100,100,CC184+($B$14*15)),IF(CD183=$A$16,IF(CC184+$B$16*15&gt;100,100,CC184+$B$16*15),CC184)))))</f>
        <v>96.153333333333336</v>
      </c>
      <c r="CE184" s="316">
        <f t="shared" ref="CE184" si="5426">IF(CE183=$A$12,CD184+($B$12*15),IF(CE183=$A$13,CD184+($B$13*15),IF(CE183=$A$15,IF(CD184+($B$15*15)&gt;100,100,CD184+($B$15*15)),IF(CE183=$A$14,IF(CD184+($B$14*15)&gt;100,100,CD184+($B$14*15)),IF(CE183=$A$16,IF(CD184+$B$16*15&gt;100,100,CD184+$B$16*15),CD184)))))</f>
        <v>96.153333333333336</v>
      </c>
      <c r="CF184" s="316">
        <f t="shared" ref="CF184" si="5427">IF(CF183=$A$12,CE184+($B$12*15),IF(CF183=$A$13,CE184+($B$13*15),IF(CF183=$A$15,IF(CE184+($B$15*15)&gt;100,100,CE184+($B$15*15)),IF(CF183=$A$14,IF(CE184+($B$14*15)&gt;100,100,CE184+($B$14*15)),IF(CF183=$A$16,IF(CE184+$B$16*15&gt;100,100,CE184+$B$16*15),CE184)))))</f>
        <v>96.153333333333336</v>
      </c>
      <c r="CG184" s="316">
        <f t="shared" ref="CG184" si="5428">IF(CG183=$A$12,CF184+($B$12*15),IF(CG183=$A$13,CF184+($B$13*15),IF(CG183=$A$15,IF(CF184+($B$15*15)&gt;100,100,CF184+($B$15*15)),IF(CG183=$A$14,IF(CF184+($B$14*15)&gt;100,100,CF184+($B$14*15)),IF(CG183=$A$16,IF(CF184+$B$16*15&gt;100,100,CF184+$B$16*15),CF184)))))</f>
        <v>96.153333333333336</v>
      </c>
      <c r="CH184" s="316">
        <f t="shared" ref="CH184" si="5429">IF(CH183=$A$12,CG184+($B$12*15),IF(CH183=$A$13,CG184+($B$13*15),IF(CH183=$A$15,IF(CG184+($B$15*15)&gt;100,100,CG184+($B$15*15)),IF(CH183=$A$14,IF(CG184+($B$14*15)&gt;100,100,CG184+($B$14*15)),IF(CH183=$A$16,IF(CG184+$B$16*15&gt;100,100,CG184+$B$16*15),CG184)))))</f>
        <v>96.153333333333336</v>
      </c>
      <c r="CI184" s="316">
        <f t="shared" ref="CI184" si="5430">IF(CI183=$A$12,CH184+($B$12*15),IF(CI183=$A$13,CH184+($B$13*15),IF(CI183=$A$15,IF(CH184+($B$15*15)&gt;100,100,CH184+($B$15*15)),IF(CI183=$A$14,IF(CH184+($B$14*15)&gt;100,100,CH184+($B$14*15)),IF(CI183=$A$16,IF(CH184+$B$16*15&gt;100,100,CH184+$B$16*15),CH184)))))</f>
        <v>96.153333333333336</v>
      </c>
      <c r="CJ184" s="316">
        <f t="shared" ref="CJ184" si="5431">IF(CJ183=$A$12,CI184+($B$12*15),IF(CJ183=$A$13,CI184+($B$13*15),IF(CJ183=$A$15,IF(CI184+($B$15*15)&gt;100,100,CI184+($B$15*15)),IF(CJ183=$A$14,IF(CI184+($B$14*15)&gt;100,100,CI184+($B$14*15)),IF(CJ183=$A$16,IF(CI184+$B$16*15&gt;100,100,CI184+$B$16*15),CI184)))))</f>
        <v>96.153333333333336</v>
      </c>
      <c r="CK184" s="316">
        <f t="shared" ref="CK184" si="5432">IF(CK183=$A$12,CJ184+($B$12*15),IF(CK183=$A$13,CJ184+($B$13*15),IF(CK183=$A$15,IF(CJ184+($B$15*15)&gt;100,100,CJ184+($B$15*15)),IF(CK183=$A$14,IF(CJ184+($B$14*15)&gt;100,100,CJ184+($B$14*15)),IF(CK183=$A$16,IF(CJ184+$B$16*15&gt;100,100,CJ184+$B$16*15),CJ184)))))</f>
        <v>96.153333333333336</v>
      </c>
      <c r="CL184" s="316">
        <f t="shared" ref="CL184" si="5433">IF(CL183=$A$12,CK184+($B$12*15),IF(CL183=$A$13,CK184+($B$13*15),IF(CL183=$A$15,IF(CK184+($B$15*15)&gt;100,100,CK184+($B$15*15)),IF(CL183=$A$14,IF(CK184+($B$14*15)&gt;100,100,CK184+($B$14*15)),IF(CL183=$A$16,IF(CK184+$B$16*15&gt;100,100,CK184+$B$16*15),CK184)))))</f>
        <v>96.153333333333336</v>
      </c>
      <c r="CM184" s="316">
        <f t="shared" ref="CM184" si="5434">IF(CM183=$A$12,CL184+($B$12*15),IF(CM183=$A$13,CL184+($B$13*15),IF(CM183=$A$15,IF(CL184+($B$15*15)&gt;100,100,CL184+($B$15*15)),IF(CM183=$A$14,IF(CL184+($B$14*15)&gt;100,100,CL184+($B$14*15)),IF(CM183=$A$16,IF(CL184+$B$16*15&gt;100,100,CL184+$B$16*15),CL184)))))</f>
        <v>96.153333333333336</v>
      </c>
      <c r="CN184" s="316">
        <f t="shared" ref="CN184" si="5435">IF(CN183=$A$12,CM184+($B$12*15),IF(CN183=$A$13,CM184+($B$13*15),IF(CN183=$A$15,IF(CM184+($B$15*15)&gt;100,100,CM184+($B$15*15)),IF(CN183=$A$14,IF(CM184+($B$14*15)&gt;100,100,CM184+($B$14*15)),IF(CN183=$A$16,IF(CM184+$B$16*15&gt;100,100,CM184+$B$16*15),CM184)))))</f>
        <v>96.153333333333336</v>
      </c>
      <c r="CO184" s="316">
        <f t="shared" ref="CO184" si="5436">IF(CO183=$A$12,CN184+($B$12*15),IF(CO183=$A$13,CN184+($B$13*15),IF(CO183=$A$15,IF(CN184+($B$15*15)&gt;100,100,CN184+($B$15*15)),IF(CO183=$A$14,IF(CN184+($B$14*15)&gt;100,100,CN184+($B$14*15)),IF(CO183=$A$16,IF(CN184+$B$16*15&gt;100,100,CN184+$B$16*15),CN184)))))</f>
        <v>96.153333333333336</v>
      </c>
      <c r="CP184" s="316">
        <f t="shared" ref="CP184" si="5437">IF(CP183=$A$12,CO184+($B$12*15),IF(CP183=$A$13,CO184+($B$13*15),IF(CP183=$A$15,IF(CO184+($B$15*15)&gt;100,100,CO184+($B$15*15)),IF(CP183=$A$14,IF(CO184+($B$14*15)&gt;100,100,CO184+($B$14*15)),IF(CP183=$A$16,IF(CO184+$B$16*15&gt;100,100,CO184+$B$16*15),CO184)))))</f>
        <v>96.153333333333336</v>
      </c>
      <c r="CQ184" s="316">
        <f t="shared" ref="CQ184" si="5438">IF(CQ183=$A$12,CP184+($B$12*15),IF(CQ183=$A$13,CP184+($B$13*15),IF(CQ183=$A$15,IF(CP184+($B$15*15)&gt;100,100,CP184+($B$15*15)),IF(CQ183=$A$14,IF(CP184+($B$14*15)&gt;100,100,CP184+($B$14*15)),IF(CQ183=$A$16,IF(CP184+$B$16*15&gt;100,100,CP184+$B$16*15),CP184)))))</f>
        <v>96.153333333333336</v>
      </c>
      <c r="CR184" s="316">
        <f t="shared" ref="CR184" si="5439">IF(CR183=$A$12,CQ184+($B$12*15),IF(CR183=$A$13,CQ184+($B$13*15),IF(CR183=$A$15,IF(CQ184+($B$15*15)&gt;100,100,CQ184+($B$15*15)),IF(CR183=$A$14,IF(CQ184+($B$14*15)&gt;100,100,CQ184+($B$14*15)),IF(CR183=$A$16,IF(CQ184+$B$16*15&gt;100,100,CQ184+$B$16*15),CQ184)))))</f>
        <v>96.153333333333336</v>
      </c>
      <c r="CS184" s="316">
        <f t="shared" ref="CS184" si="5440">IF(CS183=$A$12,CR184+($B$12*15),IF(CS183=$A$13,CR184+($B$13*15),IF(CS183=$A$15,IF(CR184+($B$15*15)&gt;100,100,CR184+($B$15*15)),IF(CS183=$A$14,IF(CR184+($B$14*15)&gt;100,100,CR184+($B$14*15)),IF(CS183=$A$16,IF(CR184+$B$16*15&gt;100,100,CR184+$B$16*15),CR184)))))</f>
        <v>96.153333333333336</v>
      </c>
      <c r="CT184" s="316">
        <f t="shared" ref="CT184" si="5441">IF(CT183=$A$12,CS184+($B$12*15),IF(CT183=$A$13,CS184+($B$13*15),IF(CT183=$A$15,IF(CS184+($B$15*15)&gt;100,100,CS184+($B$15*15)),IF(CT183=$A$14,IF(CS184+($B$14*15)&gt;100,100,CS184+($B$14*15)),IF(CT183=$A$16,IF(CS184+$B$16*15&gt;100,100,CS184+$B$16*15),CS184)))))</f>
        <v>96.153333333333336</v>
      </c>
      <c r="CU184" s="316">
        <f t="shared" ref="CU184" si="5442">IF(CU183=$A$12,CT184+($B$12*15),IF(CU183=$A$13,CT184+($B$13*15),IF(CU183=$A$15,IF(CT184+($B$15*15)&gt;100,100,CT184+($B$15*15)),IF(CU183=$A$14,IF(CT184+($B$14*15)&gt;100,100,CT184+($B$14*15)),IF(CU183=$A$16,IF(CT184+$B$16*15&gt;100,100,CT184+$B$16*15),CT184)))))</f>
        <v>96.153333333333336</v>
      </c>
      <c r="CV184" s="316">
        <f t="shared" ref="CV184" si="5443">IF(CV183=$A$12,CU184+($B$12*15),IF(CV183=$A$13,CU184+($B$13*15),IF(CV183=$A$15,IF(CU184+($B$15*15)&gt;100,100,CU184+($B$15*15)),IF(CV183=$A$14,IF(CU184+($B$14*15)&gt;100,100,CU184+($B$14*15)),IF(CV183=$A$16,IF(CU184+$B$16*15&gt;100,100,CU184+$B$16*15),CU184)))))</f>
        <v>96.153333333333336</v>
      </c>
      <c r="CW184" s="311">
        <f t="shared" ref="CW184" si="5444">CL184-10</f>
        <v>86.153333333333336</v>
      </c>
    </row>
    <row r="185" spans="1:101" s="299" customFormat="1" ht="12" x14ac:dyDescent="0.2">
      <c r="A185" s="468"/>
      <c r="B185" s="419" t="s">
        <v>56</v>
      </c>
      <c r="C185" s="304" t="s">
        <v>44</v>
      </c>
      <c r="D185" s="314" t="s">
        <v>45</v>
      </c>
      <c r="E185" s="316"/>
      <c r="F185" s="316"/>
      <c r="G185" s="316"/>
      <c r="H185" s="316"/>
      <c r="I185" s="317" t="s">
        <v>13</v>
      </c>
      <c r="J185" s="317" t="s">
        <v>13</v>
      </c>
      <c r="K185" s="317" t="s">
        <v>13</v>
      </c>
      <c r="L185" s="317" t="s">
        <v>13</v>
      </c>
      <c r="M185" s="316" t="s">
        <v>207</v>
      </c>
      <c r="N185" s="316" t="s">
        <v>23</v>
      </c>
      <c r="O185" s="316" t="s">
        <v>23</v>
      </c>
      <c r="P185" s="316" t="s">
        <v>23</v>
      </c>
      <c r="Q185" s="316" t="s">
        <v>23</v>
      </c>
      <c r="R185" s="316" t="s">
        <v>23</v>
      </c>
      <c r="S185" s="316" t="s">
        <v>23</v>
      </c>
      <c r="T185" s="316" t="s">
        <v>23</v>
      </c>
      <c r="U185" s="316" t="s">
        <v>23</v>
      </c>
      <c r="V185" s="316" t="s">
        <v>23</v>
      </c>
      <c r="W185" s="316" t="s">
        <v>23</v>
      </c>
      <c r="X185" s="316" t="s">
        <v>23</v>
      </c>
      <c r="Y185" s="316" t="s">
        <v>23</v>
      </c>
      <c r="Z185" s="316" t="s">
        <v>23</v>
      </c>
      <c r="AA185" s="316" t="s">
        <v>23</v>
      </c>
      <c r="AB185" s="316" t="s">
        <v>23</v>
      </c>
      <c r="AC185" s="316" t="s">
        <v>23</v>
      </c>
      <c r="AD185" s="316" t="s">
        <v>23</v>
      </c>
      <c r="AE185" s="316" t="s">
        <v>23</v>
      </c>
      <c r="AF185" s="316" t="s">
        <v>23</v>
      </c>
      <c r="AG185" s="316" t="s">
        <v>23</v>
      </c>
      <c r="AH185" s="316" t="s">
        <v>23</v>
      </c>
      <c r="AI185" s="316" t="s">
        <v>23</v>
      </c>
      <c r="AJ185" s="316" t="s">
        <v>23</v>
      </c>
      <c r="AK185" s="316" t="s">
        <v>23</v>
      </c>
      <c r="AL185" s="316" t="s">
        <v>23</v>
      </c>
      <c r="AM185" s="316" t="s">
        <v>23</v>
      </c>
      <c r="AN185" s="316" t="s">
        <v>23</v>
      </c>
      <c r="AO185" s="316" t="s">
        <v>23</v>
      </c>
      <c r="AP185" s="316" t="s">
        <v>23</v>
      </c>
      <c r="AQ185" s="316" t="s">
        <v>23</v>
      </c>
      <c r="AR185" s="316" t="s">
        <v>23</v>
      </c>
      <c r="AS185" s="316" t="s">
        <v>23</v>
      </c>
      <c r="AT185" s="316" t="s">
        <v>23</v>
      </c>
      <c r="AU185" s="316" t="s">
        <v>23</v>
      </c>
      <c r="AV185" s="316" t="s">
        <v>23</v>
      </c>
      <c r="AW185" s="316" t="s">
        <v>23</v>
      </c>
      <c r="AX185" s="316" t="s">
        <v>23</v>
      </c>
      <c r="AY185" s="316" t="s">
        <v>23</v>
      </c>
      <c r="AZ185" s="316" t="s">
        <v>23</v>
      </c>
      <c r="BA185" s="316" t="s">
        <v>23</v>
      </c>
      <c r="BB185" s="316" t="s">
        <v>207</v>
      </c>
      <c r="BC185" s="316" t="s">
        <v>207</v>
      </c>
      <c r="BD185" s="317" t="s">
        <v>13</v>
      </c>
      <c r="BE185" s="317" t="s">
        <v>13</v>
      </c>
      <c r="BF185" s="317" t="s">
        <v>13</v>
      </c>
      <c r="BG185" s="317" t="s">
        <v>13</v>
      </c>
      <c r="BH185" s="317" t="s">
        <v>13</v>
      </c>
      <c r="BI185" s="316" t="s">
        <v>207</v>
      </c>
      <c r="BJ185" s="316"/>
      <c r="BK185" s="316"/>
      <c r="BL185" s="316"/>
      <c r="BM185" s="316"/>
      <c r="BN185" s="316"/>
      <c r="BO185" s="316"/>
      <c r="BP185" s="316"/>
      <c r="BQ185" s="316"/>
      <c r="BR185" s="316"/>
      <c r="BS185" s="316"/>
      <c r="BT185" s="316"/>
      <c r="BU185" s="316"/>
      <c r="BV185" s="316"/>
      <c r="BW185" s="316"/>
      <c r="BX185" s="316"/>
      <c r="BY185" s="316"/>
      <c r="BZ185" s="316"/>
      <c r="CA185" s="316"/>
      <c r="CB185" s="316"/>
      <c r="CC185" s="316"/>
      <c r="CD185" s="316"/>
      <c r="CE185" s="316"/>
      <c r="CF185" s="316"/>
      <c r="CG185" s="316"/>
      <c r="CH185" s="316"/>
      <c r="CI185" s="316"/>
      <c r="CJ185" s="316"/>
      <c r="CK185" s="316"/>
      <c r="CL185" s="316"/>
      <c r="CM185" s="316"/>
      <c r="CN185" s="316"/>
      <c r="CO185" s="316"/>
      <c r="CP185" s="316"/>
      <c r="CQ185" s="316"/>
      <c r="CR185" s="316"/>
      <c r="CS185" s="316"/>
      <c r="CT185" s="316"/>
      <c r="CU185" s="316"/>
      <c r="CV185" s="316"/>
      <c r="CW185" s="303" t="s">
        <v>46</v>
      </c>
    </row>
    <row r="186" spans="1:101" s="303" customFormat="1" ht="12" x14ac:dyDescent="0.2">
      <c r="A186" s="468"/>
      <c r="B186" s="420"/>
      <c r="C186" s="304" t="s">
        <v>37</v>
      </c>
      <c r="D186" s="315">
        <f>CW152</f>
        <v>64.383333333333326</v>
      </c>
      <c r="E186" s="316">
        <f>IF(E185=$A$12,D186+($B$12*15),IF(E185=$A$13,D186+($B$13*15),IF(E185=$A$15,IF(D186+($B$15*15)&gt;100,100,D186+($B$15*15)),IF(E185=$A$14,IF(D186+($B$14*15)&gt;100,100,D186+($B$14*15)),IF(E185=$A$16,IF(D186+$B$16*15&gt;100,100,D186+$B$16*15),D186)))))</f>
        <v>64.383333333333326</v>
      </c>
      <c r="F186" s="316">
        <f t="shared" ref="F186" si="5445">IF(F185=$A$12,E186+($B$12*15),IF(F185=$A$13,E186+($B$13*15),IF(F185=$A$15,IF(E186+($B$15*15)&gt;100,100,E186+($B$15*15)),IF(F185=$A$14,IF(E186+($B$14*15)&gt;100,100,E186+($B$14*15)),IF(F185=$A$16,IF(E186+$B$16*15&gt;100,100,E186+$B$16*15),E186)))))</f>
        <v>64.383333333333326</v>
      </c>
      <c r="G186" s="316">
        <f t="shared" ref="G186" si="5446">IF(G185=$A$12,F186+($B$12*15),IF(G185=$A$13,F186+($B$13*15),IF(G185=$A$15,IF(F186+($B$15*15)&gt;100,100,F186+($B$15*15)),IF(G185=$A$14,IF(F186+($B$14*15)&gt;100,100,F186+($B$14*15)),IF(G185=$A$16,IF(F186+$B$16*15&gt;100,100,F186+$B$16*15),F186)))))</f>
        <v>64.383333333333326</v>
      </c>
      <c r="H186" s="316">
        <f t="shared" ref="H186" si="5447">IF(H185=$A$12,G186+($B$12*15),IF(H185=$A$13,G186+($B$13*15),IF(H185=$A$15,IF(G186+($B$15*15)&gt;100,100,G186+($B$15*15)),IF(H185=$A$14,IF(G186+($B$14*15)&gt;100,100,G186+($B$14*15)),IF(H185=$A$16,IF(G186+$B$16*15&gt;100,100,G186+$B$16*15),G186)))))</f>
        <v>64.383333333333326</v>
      </c>
      <c r="I186" s="316">
        <f t="shared" ref="I186" si="5448">IF(I185=$A$12,H186+($B$12*15),IF(I185=$A$13,H186+($B$13*15),IF(I185=$A$15,IF(H186+($B$15*15)&gt;100,100,H186+($B$15*15)),IF(I185=$A$14,IF(H186+($B$14*15)&gt;100,100,H186+($B$14*15)),IF(I185=$A$16,IF(H186+$B$16*15&gt;100,100,H186+$B$16*15),H186)))))</f>
        <v>79.383333333333326</v>
      </c>
      <c r="J186" s="316">
        <f t="shared" ref="J186" si="5449">IF(J185=$A$12,I186+($B$12*15),IF(J185=$A$13,I186+($B$13*15),IF(J185=$A$15,IF(I186+($B$15*15)&gt;100,100,I186+($B$15*15)),IF(J185=$A$14,IF(I186+($B$14*15)&gt;100,100,I186+($B$14*15)),IF(J185=$A$16,IF(I186+$B$16*15&gt;100,100,I186+$B$16*15),I186)))))</f>
        <v>94.383333333333326</v>
      </c>
      <c r="K186" s="316">
        <f t="shared" ref="K186" si="5450">IF(K185=$A$12,J186+($B$12*15),IF(K185=$A$13,J186+($B$13*15),IF(K185=$A$15,IF(J186+($B$15*15)&gt;100,100,J186+($B$15*15)),IF(K185=$A$14,IF(J186+($B$14*15)&gt;100,100,J186+($B$14*15)),IF(K185=$A$16,IF(J186+$B$16*15&gt;100,100,J186+$B$16*15),J186)))))</f>
        <v>100</v>
      </c>
      <c r="L186" s="316">
        <f t="shared" ref="L186" si="5451">IF(L185=$A$12,K186+($B$12*15),IF(L185=$A$13,K186+($B$13*15),IF(L185=$A$15,IF(K186+($B$15*15)&gt;100,100,K186+($B$15*15)),IF(L185=$A$14,IF(K186+($B$14*15)&gt;100,100,K186+($B$14*15)),IF(L185=$A$16,IF(K186+$B$16*15&gt;100,100,K186+$B$16*15),K186)))))</f>
        <v>100</v>
      </c>
      <c r="M186" s="316">
        <f t="shared" ref="M186" si="5452">IF(M185=$A$12,L186+($B$12*15),IF(M185=$A$13,L186+($B$13*15),IF(M185=$A$15,IF(L186+($B$15*15)&gt;100,100,L186+($B$15*15)),IF(M185=$A$14,IF(L186+($B$14*15)&gt;100,100,L186+($B$14*15)),IF(M185=$A$16,IF(L186+$B$16*15&gt;100,100,L186+$B$16*15),L186)))))</f>
        <v>98.076666666666668</v>
      </c>
      <c r="N186" s="316">
        <f t="shared" ref="N186" si="5453">IF(N185=$A$12,M186+($B$12*15),IF(N185=$A$13,M186+($B$13*15),IF(N185=$A$15,IF(M186+($B$15*15)&gt;100,100,M186+($B$15*15)),IF(N185=$A$14,IF(M186+($B$14*15)&gt;100,100,M186+($B$14*15)),IF(N185=$A$16,IF(M186+$B$16*15&gt;100,100,M186+$B$16*15),M186)))))</f>
        <v>96.14</v>
      </c>
      <c r="O186" s="316">
        <f t="shared" ref="O186" si="5454">IF(O185=$A$12,N186+($B$12*15),IF(O185=$A$13,N186+($B$13*15),IF(O185=$A$15,IF(N186+($B$15*15)&gt;100,100,N186+($B$15*15)),IF(O185=$A$14,IF(N186+($B$14*15)&gt;100,100,N186+($B$14*15)),IF(O185=$A$16,IF(N186+$B$16*15&gt;100,100,N186+$B$16*15),N186)))))</f>
        <v>94.203333333333333</v>
      </c>
      <c r="P186" s="316">
        <f t="shared" ref="P186" si="5455">IF(P185=$A$12,O186+($B$12*15),IF(P185=$A$13,O186+($B$13*15),IF(P185=$A$15,IF(O186+($B$15*15)&gt;100,100,O186+($B$15*15)),IF(P185=$A$14,IF(O186+($B$14*15)&gt;100,100,O186+($B$14*15)),IF(P185=$A$16,IF(O186+$B$16*15&gt;100,100,O186+$B$16*15),O186)))))</f>
        <v>92.266666666666666</v>
      </c>
      <c r="Q186" s="316">
        <f t="shared" ref="Q186" si="5456">IF(Q185=$A$12,P186+($B$12*15),IF(Q185=$A$13,P186+($B$13*15),IF(Q185=$A$15,IF(P186+($B$15*15)&gt;100,100,P186+($B$15*15)),IF(Q185=$A$14,IF(P186+($B$14*15)&gt;100,100,P186+($B$14*15)),IF(Q185=$A$16,IF(P186+$B$16*15&gt;100,100,P186+$B$16*15),P186)))))</f>
        <v>90.33</v>
      </c>
      <c r="R186" s="316">
        <f t="shared" ref="R186" si="5457">IF(R185=$A$12,Q186+($B$12*15),IF(R185=$A$13,Q186+($B$13*15),IF(R185=$A$15,IF(Q186+($B$15*15)&gt;100,100,Q186+($B$15*15)),IF(R185=$A$14,IF(Q186+($B$14*15)&gt;100,100,Q186+($B$14*15)),IF(R185=$A$16,IF(Q186+$B$16*15&gt;100,100,Q186+$B$16*15),Q186)))))</f>
        <v>88.393333333333331</v>
      </c>
      <c r="S186" s="316">
        <f t="shared" ref="S186" si="5458">IF(S185=$A$12,R186+($B$12*15),IF(S185=$A$13,R186+($B$13*15),IF(S185=$A$15,IF(R186+($B$15*15)&gt;100,100,R186+($B$15*15)),IF(S185=$A$14,IF(R186+($B$14*15)&gt;100,100,R186+($B$14*15)),IF(S185=$A$16,IF(R186+$B$16*15&gt;100,100,R186+$B$16*15),R186)))))</f>
        <v>86.456666666666663</v>
      </c>
      <c r="T186" s="316">
        <f t="shared" ref="T186" si="5459">IF(T185=$A$12,S186+($B$12*15),IF(T185=$A$13,S186+($B$13*15),IF(T185=$A$15,IF(S186+($B$15*15)&gt;100,100,S186+($B$15*15)),IF(T185=$A$14,IF(S186+($B$14*15)&gt;100,100,S186+($B$14*15)),IF(T185=$A$16,IF(S186+$B$16*15&gt;100,100,S186+$B$16*15),S186)))))</f>
        <v>84.52</v>
      </c>
      <c r="U186" s="316">
        <f t="shared" ref="U186" si="5460">IF(U185=$A$12,T186+($B$12*15),IF(U185=$A$13,T186+($B$13*15),IF(U185=$A$15,IF(T186+($B$15*15)&gt;100,100,T186+($B$15*15)),IF(U185=$A$14,IF(T186+($B$14*15)&gt;100,100,T186+($B$14*15)),IF(U185=$A$16,IF(T186+$B$16*15&gt;100,100,T186+$B$16*15),T186)))))</f>
        <v>82.583333333333329</v>
      </c>
      <c r="V186" s="316">
        <f t="shared" ref="V186" si="5461">IF(V185=$A$12,U186+($B$12*15),IF(V185=$A$13,U186+($B$13*15),IF(V185=$A$15,IF(U186+($B$15*15)&gt;100,100,U186+($B$15*15)),IF(V185=$A$14,IF(U186+($B$14*15)&gt;100,100,U186+($B$14*15)),IF(V185=$A$16,IF(U186+$B$16*15&gt;100,100,U186+$B$16*15),U186)))))</f>
        <v>80.646666666666661</v>
      </c>
      <c r="W186" s="316">
        <f t="shared" ref="W186" si="5462">IF(W185=$A$12,V186+($B$12*15),IF(W185=$A$13,V186+($B$13*15),IF(W185=$A$15,IF(V186+($B$15*15)&gt;100,100,V186+($B$15*15)),IF(W185=$A$14,IF(V186+($B$14*15)&gt;100,100,V186+($B$14*15)),IF(W185=$A$16,IF(V186+$B$16*15&gt;100,100,V186+$B$16*15),V186)))))</f>
        <v>78.709999999999994</v>
      </c>
      <c r="X186" s="316">
        <f t="shared" ref="X186" si="5463">IF(X185=$A$12,W186+($B$12*15),IF(X185=$A$13,W186+($B$13*15),IF(X185=$A$15,IF(W186+($B$15*15)&gt;100,100,W186+($B$15*15)),IF(X185=$A$14,IF(W186+($B$14*15)&gt;100,100,W186+($B$14*15)),IF(X185=$A$16,IF(W186+$B$16*15&gt;100,100,W186+$B$16*15),W186)))))</f>
        <v>76.773333333333326</v>
      </c>
      <c r="Y186" s="316">
        <f t="shared" ref="Y186" si="5464">IF(Y185=$A$12,X186+($B$12*15),IF(Y185=$A$13,X186+($B$13*15),IF(Y185=$A$15,IF(X186+($B$15*15)&gt;100,100,X186+($B$15*15)),IF(Y185=$A$14,IF(X186+($B$14*15)&gt;100,100,X186+($B$14*15)),IF(Y185=$A$16,IF(X186+$B$16*15&gt;100,100,X186+$B$16*15),X186)))))</f>
        <v>74.836666666666659</v>
      </c>
      <c r="Z186" s="316">
        <f t="shared" ref="Z186" si="5465">IF(Z185=$A$12,Y186+($B$12*15),IF(Z185=$A$13,Y186+($B$13*15),IF(Z185=$A$15,IF(Y186+($B$15*15)&gt;100,100,Y186+($B$15*15)),IF(Z185=$A$14,IF(Y186+($B$14*15)&gt;100,100,Y186+($B$14*15)),IF(Z185=$A$16,IF(Y186+$B$16*15&gt;100,100,Y186+$B$16*15),Y186)))))</f>
        <v>72.899999999999991</v>
      </c>
      <c r="AA186" s="316">
        <f t="shared" ref="AA186" si="5466">IF(AA185=$A$12,Z186+($B$12*15),IF(AA185=$A$13,Z186+($B$13*15),IF(AA185=$A$15,IF(Z186+($B$15*15)&gt;100,100,Z186+($B$15*15)),IF(AA185=$A$14,IF(Z186+($B$14*15)&gt;100,100,Z186+($B$14*15)),IF(AA185=$A$16,IF(Z186+$B$16*15&gt;100,100,Z186+$B$16*15),Z186)))))</f>
        <v>70.963333333333324</v>
      </c>
      <c r="AB186" s="316">
        <f t="shared" ref="AB186" si="5467">IF(AB185=$A$12,AA186+($B$12*15),IF(AB185=$A$13,AA186+($B$13*15),IF(AB185=$A$15,IF(AA186+($B$15*15)&gt;100,100,AA186+($B$15*15)),IF(AB185=$A$14,IF(AA186+($B$14*15)&gt;100,100,AA186+($B$14*15)),IF(AB185=$A$16,IF(AA186+$B$16*15&gt;100,100,AA186+$B$16*15),AA186)))))</f>
        <v>69.026666666666657</v>
      </c>
      <c r="AC186" s="316">
        <f t="shared" ref="AC186" si="5468">IF(AC185=$A$12,AB186+($B$12*15),IF(AC185=$A$13,AB186+($B$13*15),IF(AC185=$A$15,IF(AB186+($B$15*15)&gt;100,100,AB186+($B$15*15)),IF(AC185=$A$14,IF(AB186+($B$14*15)&gt;100,100,AB186+($B$14*15)),IF(AC185=$A$16,IF(AB186+$B$16*15&gt;100,100,AB186+$B$16*15),AB186)))))</f>
        <v>67.089999999999989</v>
      </c>
      <c r="AD186" s="316">
        <f t="shared" ref="AD186" si="5469">IF(AD185=$A$12,AC186+($B$12*15),IF(AD185=$A$13,AC186+($B$13*15),IF(AD185=$A$15,IF(AC186+($B$15*15)&gt;100,100,AC186+($B$15*15)),IF(AD185=$A$14,IF(AC186+($B$14*15)&gt;100,100,AC186+($B$14*15)),IF(AD185=$A$16,IF(AC186+$B$16*15&gt;100,100,AC186+$B$16*15),AC186)))))</f>
        <v>65.153333333333322</v>
      </c>
      <c r="AE186" s="316">
        <f t="shared" ref="AE186" si="5470">IF(AE185=$A$12,AD186+($B$12*15),IF(AE185=$A$13,AD186+($B$13*15),IF(AE185=$A$15,IF(AD186+($B$15*15)&gt;100,100,AD186+($B$15*15)),IF(AE185=$A$14,IF(AD186+($B$14*15)&gt;100,100,AD186+($B$14*15)),IF(AE185=$A$16,IF(AD186+$B$16*15&gt;100,100,AD186+$B$16*15),AD186)))))</f>
        <v>63.216666666666654</v>
      </c>
      <c r="AF186" s="316">
        <f t="shared" ref="AF186" si="5471">IF(AF185=$A$12,AE186+($B$12*15),IF(AF185=$A$13,AE186+($B$13*15),IF(AF185=$A$15,IF(AE186+($B$15*15)&gt;100,100,AE186+($B$15*15)),IF(AF185=$A$14,IF(AE186+($B$14*15)&gt;100,100,AE186+($B$14*15)),IF(AF185=$A$16,IF(AE186+$B$16*15&gt;100,100,AE186+$B$16*15),AE186)))))</f>
        <v>61.279999999999987</v>
      </c>
      <c r="AG186" s="316">
        <f t="shared" ref="AG186" si="5472">IF(AG185=$A$12,AF186+($B$12*15),IF(AG185=$A$13,AF186+($B$13*15),IF(AG185=$A$15,IF(AF186+($B$15*15)&gt;100,100,AF186+($B$15*15)),IF(AG185=$A$14,IF(AF186+($B$14*15)&gt;100,100,AF186+($B$14*15)),IF(AG185=$A$16,IF(AF186+$B$16*15&gt;100,100,AF186+$B$16*15),AF186)))))</f>
        <v>59.34333333333332</v>
      </c>
      <c r="AH186" s="316">
        <f t="shared" ref="AH186" si="5473">IF(AH185=$A$12,AG186+($B$12*15),IF(AH185=$A$13,AG186+($B$13*15),IF(AH185=$A$15,IF(AG186+($B$15*15)&gt;100,100,AG186+($B$15*15)),IF(AH185=$A$14,IF(AG186+($B$14*15)&gt;100,100,AG186+($B$14*15)),IF(AH185=$A$16,IF(AG186+$B$16*15&gt;100,100,AG186+$B$16*15),AG186)))))</f>
        <v>57.406666666666652</v>
      </c>
      <c r="AI186" s="316">
        <f t="shared" ref="AI186" si="5474">IF(AI185=$A$12,AH186+($B$12*15),IF(AI185=$A$13,AH186+($B$13*15),IF(AI185=$A$15,IF(AH186+($B$15*15)&gt;100,100,AH186+($B$15*15)),IF(AI185=$A$14,IF(AH186+($B$14*15)&gt;100,100,AH186+($B$14*15)),IF(AI185=$A$16,IF(AH186+$B$16*15&gt;100,100,AH186+$B$16*15),AH186)))))</f>
        <v>55.469999999999985</v>
      </c>
      <c r="AJ186" s="316">
        <f t="shared" ref="AJ186" si="5475">IF(AJ185=$A$12,AI186+($B$12*15),IF(AJ185=$A$13,AI186+($B$13*15),IF(AJ185=$A$15,IF(AI186+($B$15*15)&gt;100,100,AI186+($B$15*15)),IF(AJ185=$A$14,IF(AI186+($B$14*15)&gt;100,100,AI186+($B$14*15)),IF(AJ185=$A$16,IF(AI186+$B$16*15&gt;100,100,AI186+$B$16*15),AI186)))))</f>
        <v>53.533333333333317</v>
      </c>
      <c r="AK186" s="316">
        <f t="shared" ref="AK186" si="5476">IF(AK185=$A$12,AJ186+($B$12*15),IF(AK185=$A$13,AJ186+($B$13*15),IF(AK185=$A$15,IF(AJ186+($B$15*15)&gt;100,100,AJ186+($B$15*15)),IF(AK185=$A$14,IF(AJ186+($B$14*15)&gt;100,100,AJ186+($B$14*15)),IF(AK185=$A$16,IF(AJ186+$B$16*15&gt;100,100,AJ186+$B$16*15),AJ186)))))</f>
        <v>51.59666666666665</v>
      </c>
      <c r="AL186" s="316">
        <f t="shared" ref="AL186" si="5477">IF(AL185=$A$12,AK186+($B$12*15),IF(AL185=$A$13,AK186+($B$13*15),IF(AL185=$A$15,IF(AK186+($B$15*15)&gt;100,100,AK186+($B$15*15)),IF(AL185=$A$14,IF(AK186+($B$14*15)&gt;100,100,AK186+($B$14*15)),IF(AL185=$A$16,IF(AK186+$B$16*15&gt;100,100,AK186+$B$16*15),AK186)))))</f>
        <v>49.659999999999982</v>
      </c>
      <c r="AM186" s="316">
        <f t="shared" ref="AM186" si="5478">IF(AM185=$A$12,AL186+($B$12*15),IF(AM185=$A$13,AL186+($B$13*15),IF(AM185=$A$15,IF(AL186+($B$15*15)&gt;100,100,AL186+($B$15*15)),IF(AM185=$A$14,IF(AL186+($B$14*15)&gt;100,100,AL186+($B$14*15)),IF(AM185=$A$16,IF(AL186+$B$16*15&gt;100,100,AL186+$B$16*15),AL186)))))</f>
        <v>47.723333333333315</v>
      </c>
      <c r="AN186" s="316">
        <f t="shared" ref="AN186" si="5479">IF(AN185=$A$12,AM186+($B$12*15),IF(AN185=$A$13,AM186+($B$13*15),IF(AN185=$A$15,IF(AM186+($B$15*15)&gt;100,100,AM186+($B$15*15)),IF(AN185=$A$14,IF(AM186+($B$14*15)&gt;100,100,AM186+($B$14*15)),IF(AN185=$A$16,IF(AM186+$B$16*15&gt;100,100,AM186+$B$16*15),AM186)))))</f>
        <v>45.786666666666648</v>
      </c>
      <c r="AO186" s="316">
        <f t="shared" ref="AO186" si="5480">IF(AO185=$A$12,AN186+($B$12*15),IF(AO185=$A$13,AN186+($B$13*15),IF(AO185=$A$15,IF(AN186+($B$15*15)&gt;100,100,AN186+($B$15*15)),IF(AO185=$A$14,IF(AN186+($B$14*15)&gt;100,100,AN186+($B$14*15)),IF(AO185=$A$16,IF(AN186+$B$16*15&gt;100,100,AN186+$B$16*15),AN186)))))</f>
        <v>43.84999999999998</v>
      </c>
      <c r="AP186" s="316">
        <f t="shared" ref="AP186" si="5481">IF(AP185=$A$12,AO186+($B$12*15),IF(AP185=$A$13,AO186+($B$13*15),IF(AP185=$A$15,IF(AO186+($B$15*15)&gt;100,100,AO186+($B$15*15)),IF(AP185=$A$14,IF(AO186+($B$14*15)&gt;100,100,AO186+($B$14*15)),IF(AP185=$A$16,IF(AO186+$B$16*15&gt;100,100,AO186+$B$16*15),AO186)))))</f>
        <v>41.913333333333313</v>
      </c>
      <c r="AQ186" s="316">
        <f t="shared" ref="AQ186" si="5482">IF(AQ185=$A$12,AP186+($B$12*15),IF(AQ185=$A$13,AP186+($B$13*15),IF(AQ185=$A$15,IF(AP186+($B$15*15)&gt;100,100,AP186+($B$15*15)),IF(AQ185=$A$14,IF(AP186+($B$14*15)&gt;100,100,AP186+($B$14*15)),IF(AQ185=$A$16,IF(AP186+$B$16*15&gt;100,100,AP186+$B$16*15),AP186)))))</f>
        <v>39.976666666666645</v>
      </c>
      <c r="AR186" s="316">
        <f t="shared" ref="AR186" si="5483">IF(AR185=$A$12,AQ186+($B$12*15),IF(AR185=$A$13,AQ186+($B$13*15),IF(AR185=$A$15,IF(AQ186+($B$15*15)&gt;100,100,AQ186+($B$15*15)),IF(AR185=$A$14,IF(AQ186+($B$14*15)&gt;100,100,AQ186+($B$14*15)),IF(AR185=$A$16,IF(AQ186+$B$16*15&gt;100,100,AQ186+$B$16*15),AQ186)))))</f>
        <v>38.039999999999978</v>
      </c>
      <c r="AS186" s="316">
        <f t="shared" ref="AS186" si="5484">IF(AS185=$A$12,AR186+($B$12*15),IF(AS185=$A$13,AR186+($B$13*15),IF(AS185=$A$15,IF(AR186+($B$15*15)&gt;100,100,AR186+($B$15*15)),IF(AS185=$A$14,IF(AR186+($B$14*15)&gt;100,100,AR186+($B$14*15)),IF(AS185=$A$16,IF(AR186+$B$16*15&gt;100,100,AR186+$B$16*15),AR186)))))</f>
        <v>36.10333333333331</v>
      </c>
      <c r="AT186" s="316">
        <f t="shared" ref="AT186" si="5485">IF(AT185=$A$12,AS186+($B$12*15),IF(AT185=$A$13,AS186+($B$13*15),IF(AT185=$A$15,IF(AS186+($B$15*15)&gt;100,100,AS186+($B$15*15)),IF(AT185=$A$14,IF(AS186+($B$14*15)&gt;100,100,AS186+($B$14*15)),IF(AT185=$A$16,IF(AS186+$B$16*15&gt;100,100,AS186+$B$16*15),AS186)))))</f>
        <v>34.166666666666643</v>
      </c>
      <c r="AU186" s="316">
        <f t="shared" ref="AU186" si="5486">IF(AU185=$A$12,AT186+($B$12*15),IF(AU185=$A$13,AT186+($B$13*15),IF(AU185=$A$15,IF(AT186+($B$15*15)&gt;100,100,AT186+($B$15*15)),IF(AU185=$A$14,IF(AT186+($B$14*15)&gt;100,100,AT186+($B$14*15)),IF(AU185=$A$16,IF(AT186+$B$16*15&gt;100,100,AT186+$B$16*15),AT186)))))</f>
        <v>32.229999999999976</v>
      </c>
      <c r="AV186" s="316">
        <f t="shared" ref="AV186" si="5487">IF(AV185=$A$12,AU186+($B$12*15),IF(AV185=$A$13,AU186+($B$13*15),IF(AV185=$A$15,IF(AU186+($B$15*15)&gt;100,100,AU186+($B$15*15)),IF(AV185=$A$14,IF(AU186+($B$14*15)&gt;100,100,AU186+($B$14*15)),IF(AV185=$A$16,IF(AU186+$B$16*15&gt;100,100,AU186+$B$16*15),AU186)))))</f>
        <v>30.293333333333308</v>
      </c>
      <c r="AW186" s="316">
        <f t="shared" ref="AW186" si="5488">IF(AW185=$A$12,AV186+($B$12*15),IF(AW185=$A$13,AV186+($B$13*15),IF(AW185=$A$15,IF(AV186+($B$15*15)&gt;100,100,AV186+($B$15*15)),IF(AW185=$A$14,IF(AV186+($B$14*15)&gt;100,100,AV186+($B$14*15)),IF(AW185=$A$16,IF(AV186+$B$16*15&gt;100,100,AV186+$B$16*15),AV186)))))</f>
        <v>28.356666666666641</v>
      </c>
      <c r="AX186" s="316">
        <f t="shared" ref="AX186" si="5489">IF(AX185=$A$12,AW186+($B$12*15),IF(AX185=$A$13,AW186+($B$13*15),IF(AX185=$A$15,IF(AW186+($B$15*15)&gt;100,100,AW186+($B$15*15)),IF(AX185=$A$14,IF(AW186+($B$14*15)&gt;100,100,AW186+($B$14*15)),IF(AX185=$A$16,IF(AW186+$B$16*15&gt;100,100,AW186+$B$16*15),AW186)))))</f>
        <v>26.419999999999973</v>
      </c>
      <c r="AY186" s="316">
        <f t="shared" ref="AY186" si="5490">IF(AY185=$A$12,AX186+($B$12*15),IF(AY185=$A$13,AX186+($B$13*15),IF(AY185=$A$15,IF(AX186+($B$15*15)&gt;100,100,AX186+($B$15*15)),IF(AY185=$A$14,IF(AX186+($B$14*15)&gt;100,100,AX186+($B$14*15)),IF(AY185=$A$16,IF(AX186+$B$16*15&gt;100,100,AX186+$B$16*15),AX186)))))</f>
        <v>24.483333333333306</v>
      </c>
      <c r="AZ186" s="316">
        <f t="shared" ref="AZ186" si="5491">IF(AZ185=$A$12,AY186+($B$12*15),IF(AZ185=$A$13,AY186+($B$13*15),IF(AZ185=$A$15,IF(AY186+($B$15*15)&gt;100,100,AY186+($B$15*15)),IF(AZ185=$A$14,IF(AY186+($B$14*15)&gt;100,100,AY186+($B$14*15)),IF(AZ185=$A$16,IF(AY186+$B$16*15&gt;100,100,AY186+$B$16*15),AY186)))))</f>
        <v>22.546666666666638</v>
      </c>
      <c r="BA186" s="316">
        <f t="shared" ref="BA186" si="5492">IF(BA185=$A$12,AZ186+($B$12*15),IF(BA185=$A$13,AZ186+($B$13*15),IF(BA185=$A$15,IF(AZ186+($B$15*15)&gt;100,100,AZ186+($B$15*15)),IF(BA185=$A$14,IF(AZ186+($B$14*15)&gt;100,100,AZ186+($B$14*15)),IF(BA185=$A$16,IF(AZ186+$B$16*15&gt;100,100,AZ186+$B$16*15),AZ186)))))</f>
        <v>20.609999999999971</v>
      </c>
      <c r="BB186" s="316">
        <f t="shared" ref="BB186" si="5493">IF(BB185=$A$12,BA186+($B$12*15),IF(BB185=$A$13,BA186+($B$13*15),IF(BB185=$A$15,IF(BA186+($B$15*15)&gt;100,100,BA186+($B$15*15)),IF(BB185=$A$14,IF(BA186+($B$14*15)&gt;100,100,BA186+($B$14*15)),IF(BB185=$A$16,IF(BA186+$B$16*15&gt;100,100,BA186+$B$16*15),BA186)))))</f>
        <v>18.686666666666639</v>
      </c>
      <c r="BC186" s="316">
        <f t="shared" ref="BC186" si="5494">IF(BC185=$A$12,BB186+($B$12*15),IF(BC185=$A$13,BB186+($B$13*15),IF(BC185=$A$15,IF(BB186+($B$15*15)&gt;100,100,BB186+($B$15*15)),IF(BC185=$A$14,IF(BB186+($B$14*15)&gt;100,100,BB186+($B$14*15)),IF(BC185=$A$16,IF(BB186+$B$16*15&gt;100,100,BB186+$B$16*15),BB186)))))</f>
        <v>16.763333333333307</v>
      </c>
      <c r="BD186" s="316">
        <f t="shared" ref="BD186" si="5495">IF(BD185=$A$12,BC186+($B$12*15),IF(BD185=$A$13,BC186+($B$13*15),IF(BD185=$A$15,IF(BC186+($B$15*15)&gt;100,100,BC186+($B$15*15)),IF(BD185=$A$14,IF(BC186+($B$14*15)&gt;100,100,BC186+($B$14*15)),IF(BD185=$A$16,IF(BC186+$B$16*15&gt;100,100,BC186+$B$16*15),BC186)))))</f>
        <v>31.763333333333307</v>
      </c>
      <c r="BE186" s="316">
        <f t="shared" ref="BE186" si="5496">IF(BE185=$A$12,BD186+($B$12*15),IF(BE185=$A$13,BD186+($B$13*15),IF(BE185=$A$15,IF(BD186+($B$15*15)&gt;100,100,BD186+($B$15*15)),IF(BE185=$A$14,IF(BD186+($B$14*15)&gt;100,100,BD186+($B$14*15)),IF(BE185=$A$16,IF(BD186+$B$16*15&gt;100,100,BD186+$B$16*15),BD186)))))</f>
        <v>46.763333333333307</v>
      </c>
      <c r="BF186" s="316">
        <f t="shared" ref="BF186" si="5497">IF(BF185=$A$12,BE186+($B$12*15),IF(BF185=$A$13,BE186+($B$13*15),IF(BF185=$A$15,IF(BE186+($B$15*15)&gt;100,100,BE186+($B$15*15)),IF(BF185=$A$14,IF(BE186+($B$14*15)&gt;100,100,BE186+($B$14*15)),IF(BF185=$A$16,IF(BE186+$B$16*15&gt;100,100,BE186+$B$16*15),BE186)))))</f>
        <v>61.763333333333307</v>
      </c>
      <c r="BG186" s="316">
        <f t="shared" ref="BG186" si="5498">IF(BG185=$A$12,BF186+($B$12*15),IF(BG185=$A$13,BF186+($B$13*15),IF(BG185=$A$15,IF(BF186+($B$15*15)&gt;100,100,BF186+($B$15*15)),IF(BG185=$A$14,IF(BF186+($B$14*15)&gt;100,100,BF186+($B$14*15)),IF(BG185=$A$16,IF(BF186+$B$16*15&gt;100,100,BF186+$B$16*15),BF186)))))</f>
        <v>76.763333333333307</v>
      </c>
      <c r="BH186" s="316">
        <f t="shared" ref="BH186" si="5499">IF(BH185=$A$12,BG186+($B$12*15),IF(BH185=$A$13,BG186+($B$13*15),IF(BH185=$A$15,IF(BG186+($B$15*15)&gt;100,100,BG186+($B$15*15)),IF(BH185=$A$14,IF(BG186+($B$14*15)&gt;100,100,BG186+($B$14*15)),IF(BH185=$A$16,IF(BG186+$B$16*15&gt;100,100,BG186+$B$16*15),BG186)))))</f>
        <v>91.763333333333307</v>
      </c>
      <c r="BI186" s="316">
        <f t="shared" ref="BI186" si="5500">IF(BI185=$A$12,BH186+($B$12*15),IF(BI185=$A$13,BH186+($B$13*15),IF(BI185=$A$15,IF(BH186+($B$15*15)&gt;100,100,BH186+($B$15*15)),IF(BI185=$A$14,IF(BH186+($B$14*15)&gt;100,100,BH186+($B$14*15)),IF(BI185=$A$16,IF(BH186+$B$16*15&gt;100,100,BH186+$B$16*15),BH186)))))</f>
        <v>89.839999999999975</v>
      </c>
      <c r="BJ186" s="316">
        <f t="shared" ref="BJ186" si="5501">IF(BJ185=$A$12,BI186+($B$12*15),IF(BJ185=$A$13,BI186+($B$13*15),IF(BJ185=$A$15,IF(BI186+($B$15*15)&gt;100,100,BI186+($B$15*15)),IF(BJ185=$A$14,IF(BI186+($B$14*15)&gt;100,100,BI186+($B$14*15)),IF(BJ185=$A$16,IF(BI186+$B$16*15&gt;100,100,BI186+$B$16*15),BI186)))))</f>
        <v>89.839999999999975</v>
      </c>
      <c r="BK186" s="316">
        <f t="shared" ref="BK186" si="5502">IF(BK185=$A$12,BJ186+($B$12*15),IF(BK185=$A$13,BJ186+($B$13*15),IF(BK185=$A$15,IF(BJ186+($B$15*15)&gt;100,100,BJ186+($B$15*15)),IF(BK185=$A$14,IF(BJ186+($B$14*15)&gt;100,100,BJ186+($B$14*15)),IF(BK185=$A$16,IF(BJ186+$B$16*15&gt;100,100,BJ186+$B$16*15),BJ186)))))</f>
        <v>89.839999999999975</v>
      </c>
      <c r="BL186" s="316">
        <f t="shared" ref="BL186" si="5503">IF(BL185=$A$12,BK186+($B$12*15),IF(BL185=$A$13,BK186+($B$13*15),IF(BL185=$A$15,IF(BK186+($B$15*15)&gt;100,100,BK186+($B$15*15)),IF(BL185=$A$14,IF(BK186+($B$14*15)&gt;100,100,BK186+($B$14*15)),IF(BL185=$A$16,IF(BK186+$B$16*15&gt;100,100,BK186+$B$16*15),BK186)))))</f>
        <v>89.839999999999975</v>
      </c>
      <c r="BM186" s="316">
        <f t="shared" ref="BM186" si="5504">IF(BM185=$A$12,BL186+($B$12*15),IF(BM185=$A$13,BL186+($B$13*15),IF(BM185=$A$15,IF(BL186+($B$15*15)&gt;100,100,BL186+($B$15*15)),IF(BM185=$A$14,IF(BL186+($B$14*15)&gt;100,100,BL186+($B$14*15)),IF(BM185=$A$16,IF(BL186+$B$16*15&gt;100,100,BL186+$B$16*15),BL186)))))</f>
        <v>89.839999999999975</v>
      </c>
      <c r="BN186" s="316">
        <f t="shared" ref="BN186" si="5505">IF(BN185=$A$12,BM186+($B$12*15),IF(BN185=$A$13,BM186+($B$13*15),IF(BN185=$A$15,IF(BM186+($B$15*15)&gt;100,100,BM186+($B$15*15)),IF(BN185=$A$14,IF(BM186+($B$14*15)&gt;100,100,BM186+($B$14*15)),IF(BN185=$A$16,IF(BM186+$B$16*15&gt;100,100,BM186+$B$16*15),BM186)))))</f>
        <v>89.839999999999975</v>
      </c>
      <c r="BO186" s="316">
        <f t="shared" ref="BO186" si="5506">IF(BO185=$A$12,BN186+($B$12*15),IF(BO185=$A$13,BN186+($B$13*15),IF(BO185=$A$15,IF(BN186+($B$15*15)&gt;100,100,BN186+($B$15*15)),IF(BO185=$A$14,IF(BN186+($B$14*15)&gt;100,100,BN186+($B$14*15)),IF(BO185=$A$16,IF(BN186+$B$16*15&gt;100,100,BN186+$B$16*15),BN186)))))</f>
        <v>89.839999999999975</v>
      </c>
      <c r="BP186" s="316">
        <f t="shared" ref="BP186" si="5507">IF(BP185=$A$12,BO186+($B$12*15),IF(BP185=$A$13,BO186+($B$13*15),IF(BP185=$A$15,IF(BO186+($B$15*15)&gt;100,100,BO186+($B$15*15)),IF(BP185=$A$14,IF(BO186+($B$14*15)&gt;100,100,BO186+($B$14*15)),IF(BP185=$A$16,IF(BO186+$B$16*15&gt;100,100,BO186+$B$16*15),BO186)))))</f>
        <v>89.839999999999975</v>
      </c>
      <c r="BQ186" s="316">
        <f t="shared" ref="BQ186" si="5508">IF(BQ185=$A$12,BP186+($B$12*15),IF(BQ185=$A$13,BP186+($B$13*15),IF(BQ185=$A$15,IF(BP186+($B$15*15)&gt;100,100,BP186+($B$15*15)),IF(BQ185=$A$14,IF(BP186+($B$14*15)&gt;100,100,BP186+($B$14*15)),IF(BQ185=$A$16,IF(BP186+$B$16*15&gt;100,100,BP186+$B$16*15),BP186)))))</f>
        <v>89.839999999999975</v>
      </c>
      <c r="BR186" s="316">
        <f t="shared" ref="BR186" si="5509">IF(BR185=$A$12,BQ186+($B$12*15),IF(BR185=$A$13,BQ186+($B$13*15),IF(BR185=$A$15,IF(BQ186+($B$15*15)&gt;100,100,BQ186+($B$15*15)),IF(BR185=$A$14,IF(BQ186+($B$14*15)&gt;100,100,BQ186+($B$14*15)),IF(BR185=$A$16,IF(BQ186+$B$16*15&gt;100,100,BQ186+$B$16*15),BQ186)))))</f>
        <v>89.839999999999975</v>
      </c>
      <c r="BS186" s="316">
        <f t="shared" ref="BS186" si="5510">IF(BS185=$A$12,BR186+($B$12*15),IF(BS185=$A$13,BR186+($B$13*15),IF(BS185=$A$15,IF(BR186+($B$15*15)&gt;100,100,BR186+($B$15*15)),IF(BS185=$A$14,IF(BR186+($B$14*15)&gt;100,100,BR186+($B$14*15)),IF(BS185=$A$16,IF(BR186+$B$16*15&gt;100,100,BR186+$B$16*15),BR186)))))</f>
        <v>89.839999999999975</v>
      </c>
      <c r="BT186" s="316">
        <f t="shared" ref="BT186" si="5511">IF(BT185=$A$12,BS186+($B$12*15),IF(BT185=$A$13,BS186+($B$13*15),IF(BT185=$A$15,IF(BS186+($B$15*15)&gt;100,100,BS186+($B$15*15)),IF(BT185=$A$14,IF(BS186+($B$14*15)&gt;100,100,BS186+($B$14*15)),IF(BT185=$A$16,IF(BS186+$B$16*15&gt;100,100,BS186+$B$16*15),BS186)))))</f>
        <v>89.839999999999975</v>
      </c>
      <c r="BU186" s="316">
        <f t="shared" ref="BU186" si="5512">IF(BU185=$A$12,BT186+($B$12*15),IF(BU185=$A$13,BT186+($B$13*15),IF(BU185=$A$15,IF(BT186+($B$15*15)&gt;100,100,BT186+($B$15*15)),IF(BU185=$A$14,IF(BT186+($B$14*15)&gt;100,100,BT186+($B$14*15)),IF(BU185=$A$16,IF(BT186+$B$16*15&gt;100,100,BT186+$B$16*15),BT186)))))</f>
        <v>89.839999999999975</v>
      </c>
      <c r="BV186" s="316">
        <f t="shared" ref="BV186" si="5513">IF(BV185=$A$12,BU186+($B$12*15),IF(BV185=$A$13,BU186+($B$13*15),IF(BV185=$A$15,IF(BU186+($B$15*15)&gt;100,100,BU186+($B$15*15)),IF(BV185=$A$14,IF(BU186+($B$14*15)&gt;100,100,BU186+($B$14*15)),IF(BV185=$A$16,IF(BU186+$B$16*15&gt;100,100,BU186+$B$16*15),BU186)))))</f>
        <v>89.839999999999975</v>
      </c>
      <c r="BW186" s="316">
        <f t="shared" ref="BW186" si="5514">IF(BW185=$A$12,BV186+($B$12*15),IF(BW185=$A$13,BV186+($B$13*15),IF(BW185=$A$15,IF(BV186+($B$15*15)&gt;100,100,BV186+($B$15*15)),IF(BW185=$A$14,IF(BV186+($B$14*15)&gt;100,100,BV186+($B$14*15)),IF(BW185=$A$16,IF(BV186+$B$16*15&gt;100,100,BV186+$B$16*15),BV186)))))</f>
        <v>89.839999999999975</v>
      </c>
      <c r="BX186" s="316">
        <f t="shared" ref="BX186" si="5515">IF(BX185=$A$12,BW186+($B$12*15),IF(BX185=$A$13,BW186+($B$13*15),IF(BX185=$A$15,IF(BW186+($B$15*15)&gt;100,100,BW186+($B$15*15)),IF(BX185=$A$14,IF(BW186+($B$14*15)&gt;100,100,BW186+($B$14*15)),IF(BX185=$A$16,IF(BW186+$B$16*15&gt;100,100,BW186+$B$16*15),BW186)))))</f>
        <v>89.839999999999975</v>
      </c>
      <c r="BY186" s="316">
        <f t="shared" ref="BY186" si="5516">IF(BY185=$A$12,BX186+($B$12*15),IF(BY185=$A$13,BX186+($B$13*15),IF(BY185=$A$15,IF(BX186+($B$15*15)&gt;100,100,BX186+($B$15*15)),IF(BY185=$A$14,IF(BX186+($B$14*15)&gt;100,100,BX186+($B$14*15)),IF(BY185=$A$16,IF(BX186+$B$16*15&gt;100,100,BX186+$B$16*15),BX186)))))</f>
        <v>89.839999999999975</v>
      </c>
      <c r="BZ186" s="316">
        <f t="shared" ref="BZ186" si="5517">IF(BZ185=$A$12,BY186+($B$12*15),IF(BZ185=$A$13,BY186+($B$13*15),IF(BZ185=$A$15,IF(BY186+($B$15*15)&gt;100,100,BY186+($B$15*15)),IF(BZ185=$A$14,IF(BY186+($B$14*15)&gt;100,100,BY186+($B$14*15)),IF(BZ185=$A$16,IF(BY186+$B$16*15&gt;100,100,BY186+$B$16*15),BY186)))))</f>
        <v>89.839999999999975</v>
      </c>
      <c r="CA186" s="316">
        <f t="shared" ref="CA186" si="5518">IF(CA185=$A$12,BZ186+($B$12*15),IF(CA185=$A$13,BZ186+($B$13*15),IF(CA185=$A$15,IF(BZ186+($B$15*15)&gt;100,100,BZ186+($B$15*15)),IF(CA185=$A$14,IF(BZ186+($B$14*15)&gt;100,100,BZ186+($B$14*15)),IF(CA185=$A$16,IF(BZ186+$B$16*15&gt;100,100,BZ186+$B$16*15),BZ186)))))</f>
        <v>89.839999999999975</v>
      </c>
      <c r="CB186" s="316">
        <f t="shared" ref="CB186" si="5519">IF(CB185=$A$12,CA186+($B$12*15),IF(CB185=$A$13,CA186+($B$13*15),IF(CB185=$A$15,IF(CA186+($B$15*15)&gt;100,100,CA186+($B$15*15)),IF(CB185=$A$14,IF(CA186+($B$14*15)&gt;100,100,CA186+($B$14*15)),IF(CB185=$A$16,IF(CA186+$B$16*15&gt;100,100,CA186+$B$16*15),CA186)))))</f>
        <v>89.839999999999975</v>
      </c>
      <c r="CC186" s="316">
        <f t="shared" ref="CC186" si="5520">IF(CC185=$A$12,CB186+($B$12*15),IF(CC185=$A$13,CB186+($B$13*15),IF(CC185=$A$15,IF(CB186+($B$15*15)&gt;100,100,CB186+($B$15*15)),IF(CC185=$A$14,IF(CB186+($B$14*15)&gt;100,100,CB186+($B$14*15)),IF(CC185=$A$16,IF(CB186+$B$16*15&gt;100,100,CB186+$B$16*15),CB186)))))</f>
        <v>89.839999999999975</v>
      </c>
      <c r="CD186" s="316">
        <f t="shared" ref="CD186" si="5521">IF(CD185=$A$12,CC186+($B$12*15),IF(CD185=$A$13,CC186+($B$13*15),IF(CD185=$A$15,IF(CC186+($B$15*15)&gt;100,100,CC186+($B$15*15)),IF(CD185=$A$14,IF(CC186+($B$14*15)&gt;100,100,CC186+($B$14*15)),IF(CD185=$A$16,IF(CC186+$B$16*15&gt;100,100,CC186+$B$16*15),CC186)))))</f>
        <v>89.839999999999975</v>
      </c>
      <c r="CE186" s="316">
        <f t="shared" ref="CE186" si="5522">IF(CE185=$A$12,CD186+($B$12*15),IF(CE185=$A$13,CD186+($B$13*15),IF(CE185=$A$15,IF(CD186+($B$15*15)&gt;100,100,CD186+($B$15*15)),IF(CE185=$A$14,IF(CD186+($B$14*15)&gt;100,100,CD186+($B$14*15)),IF(CE185=$A$16,IF(CD186+$B$16*15&gt;100,100,CD186+$B$16*15),CD186)))))</f>
        <v>89.839999999999975</v>
      </c>
      <c r="CF186" s="316">
        <f t="shared" ref="CF186" si="5523">IF(CF185=$A$12,CE186+($B$12*15),IF(CF185=$A$13,CE186+($B$13*15),IF(CF185=$A$15,IF(CE186+($B$15*15)&gt;100,100,CE186+($B$15*15)),IF(CF185=$A$14,IF(CE186+($B$14*15)&gt;100,100,CE186+($B$14*15)),IF(CF185=$A$16,IF(CE186+$B$16*15&gt;100,100,CE186+$B$16*15),CE186)))))</f>
        <v>89.839999999999975</v>
      </c>
      <c r="CG186" s="316">
        <f t="shared" ref="CG186" si="5524">IF(CG185=$A$12,CF186+($B$12*15),IF(CG185=$A$13,CF186+($B$13*15),IF(CG185=$A$15,IF(CF186+($B$15*15)&gt;100,100,CF186+($B$15*15)),IF(CG185=$A$14,IF(CF186+($B$14*15)&gt;100,100,CF186+($B$14*15)),IF(CG185=$A$16,IF(CF186+$B$16*15&gt;100,100,CF186+$B$16*15),CF186)))))</f>
        <v>89.839999999999975</v>
      </c>
      <c r="CH186" s="316">
        <f t="shared" ref="CH186" si="5525">IF(CH185=$A$12,CG186+($B$12*15),IF(CH185=$A$13,CG186+($B$13*15),IF(CH185=$A$15,IF(CG186+($B$15*15)&gt;100,100,CG186+($B$15*15)),IF(CH185=$A$14,IF(CG186+($B$14*15)&gt;100,100,CG186+($B$14*15)),IF(CH185=$A$16,IF(CG186+$B$16*15&gt;100,100,CG186+$B$16*15),CG186)))))</f>
        <v>89.839999999999975</v>
      </c>
      <c r="CI186" s="316">
        <f t="shared" ref="CI186" si="5526">IF(CI185=$A$12,CH186+($B$12*15),IF(CI185=$A$13,CH186+($B$13*15),IF(CI185=$A$15,IF(CH186+($B$15*15)&gt;100,100,CH186+($B$15*15)),IF(CI185=$A$14,IF(CH186+($B$14*15)&gt;100,100,CH186+($B$14*15)),IF(CI185=$A$16,IF(CH186+$B$16*15&gt;100,100,CH186+$B$16*15),CH186)))))</f>
        <v>89.839999999999975</v>
      </c>
      <c r="CJ186" s="316">
        <f t="shared" ref="CJ186" si="5527">IF(CJ185=$A$12,CI186+($B$12*15),IF(CJ185=$A$13,CI186+($B$13*15),IF(CJ185=$A$15,IF(CI186+($B$15*15)&gt;100,100,CI186+($B$15*15)),IF(CJ185=$A$14,IF(CI186+($B$14*15)&gt;100,100,CI186+($B$14*15)),IF(CJ185=$A$16,IF(CI186+$B$16*15&gt;100,100,CI186+$B$16*15),CI186)))))</f>
        <v>89.839999999999975</v>
      </c>
      <c r="CK186" s="316">
        <f t="shared" ref="CK186" si="5528">IF(CK185=$A$12,CJ186+($B$12*15),IF(CK185=$A$13,CJ186+($B$13*15),IF(CK185=$A$15,IF(CJ186+($B$15*15)&gt;100,100,CJ186+($B$15*15)),IF(CK185=$A$14,IF(CJ186+($B$14*15)&gt;100,100,CJ186+($B$14*15)),IF(CK185=$A$16,IF(CJ186+$B$16*15&gt;100,100,CJ186+$B$16*15),CJ186)))))</f>
        <v>89.839999999999975</v>
      </c>
      <c r="CL186" s="316">
        <f t="shared" ref="CL186" si="5529">IF(CL185=$A$12,CK186+($B$12*15),IF(CL185=$A$13,CK186+($B$13*15),IF(CL185=$A$15,IF(CK186+($B$15*15)&gt;100,100,CK186+($B$15*15)),IF(CL185=$A$14,IF(CK186+($B$14*15)&gt;100,100,CK186+($B$14*15)),IF(CL185=$A$16,IF(CK186+$B$16*15&gt;100,100,CK186+$B$16*15),CK186)))))</f>
        <v>89.839999999999975</v>
      </c>
      <c r="CM186" s="316">
        <f t="shared" ref="CM186" si="5530">IF(CM185=$A$12,CL186+($B$12*15),IF(CM185=$A$13,CL186+($B$13*15),IF(CM185=$A$15,IF(CL186+($B$15*15)&gt;100,100,CL186+($B$15*15)),IF(CM185=$A$14,IF(CL186+($B$14*15)&gt;100,100,CL186+($B$14*15)),IF(CM185=$A$16,IF(CL186+$B$16*15&gt;100,100,CL186+$B$16*15),CL186)))))</f>
        <v>89.839999999999975</v>
      </c>
      <c r="CN186" s="316">
        <f t="shared" ref="CN186" si="5531">IF(CN185=$A$12,CM186+($B$12*15),IF(CN185=$A$13,CM186+($B$13*15),IF(CN185=$A$15,IF(CM186+($B$15*15)&gt;100,100,CM186+($B$15*15)),IF(CN185=$A$14,IF(CM186+($B$14*15)&gt;100,100,CM186+($B$14*15)),IF(CN185=$A$16,IF(CM186+$B$16*15&gt;100,100,CM186+$B$16*15),CM186)))))</f>
        <v>89.839999999999975</v>
      </c>
      <c r="CO186" s="316">
        <f t="shared" ref="CO186" si="5532">IF(CO185=$A$12,CN186+($B$12*15),IF(CO185=$A$13,CN186+($B$13*15),IF(CO185=$A$15,IF(CN186+($B$15*15)&gt;100,100,CN186+($B$15*15)),IF(CO185=$A$14,IF(CN186+($B$14*15)&gt;100,100,CN186+($B$14*15)),IF(CO185=$A$16,IF(CN186+$B$16*15&gt;100,100,CN186+$B$16*15),CN186)))))</f>
        <v>89.839999999999975</v>
      </c>
      <c r="CP186" s="316">
        <f t="shared" ref="CP186" si="5533">IF(CP185=$A$12,CO186+($B$12*15),IF(CP185=$A$13,CO186+($B$13*15),IF(CP185=$A$15,IF(CO186+($B$15*15)&gt;100,100,CO186+($B$15*15)),IF(CP185=$A$14,IF(CO186+($B$14*15)&gt;100,100,CO186+($B$14*15)),IF(CP185=$A$16,IF(CO186+$B$16*15&gt;100,100,CO186+$B$16*15),CO186)))))</f>
        <v>89.839999999999975</v>
      </c>
      <c r="CQ186" s="316">
        <f t="shared" ref="CQ186" si="5534">IF(CQ185=$A$12,CP186+($B$12*15),IF(CQ185=$A$13,CP186+($B$13*15),IF(CQ185=$A$15,IF(CP186+($B$15*15)&gt;100,100,CP186+($B$15*15)),IF(CQ185=$A$14,IF(CP186+($B$14*15)&gt;100,100,CP186+($B$14*15)),IF(CQ185=$A$16,IF(CP186+$B$16*15&gt;100,100,CP186+$B$16*15),CP186)))))</f>
        <v>89.839999999999975</v>
      </c>
      <c r="CR186" s="316">
        <f t="shared" ref="CR186" si="5535">IF(CR185=$A$12,CQ186+($B$12*15),IF(CR185=$A$13,CQ186+($B$13*15),IF(CR185=$A$15,IF(CQ186+($B$15*15)&gt;100,100,CQ186+($B$15*15)),IF(CR185=$A$14,IF(CQ186+($B$14*15)&gt;100,100,CQ186+($B$14*15)),IF(CR185=$A$16,IF(CQ186+$B$16*15&gt;100,100,CQ186+$B$16*15),CQ186)))))</f>
        <v>89.839999999999975</v>
      </c>
      <c r="CS186" s="316">
        <f t="shared" ref="CS186" si="5536">IF(CS185=$A$12,CR186+($B$12*15),IF(CS185=$A$13,CR186+($B$13*15),IF(CS185=$A$15,IF(CR186+($B$15*15)&gt;100,100,CR186+($B$15*15)),IF(CS185=$A$14,IF(CR186+($B$14*15)&gt;100,100,CR186+($B$14*15)),IF(CS185=$A$16,IF(CR186+$B$16*15&gt;100,100,CR186+$B$16*15),CR186)))))</f>
        <v>89.839999999999975</v>
      </c>
      <c r="CT186" s="316">
        <f t="shared" ref="CT186" si="5537">IF(CT185=$A$12,CS186+($B$12*15),IF(CT185=$A$13,CS186+($B$13*15),IF(CT185=$A$15,IF(CS186+($B$15*15)&gt;100,100,CS186+($B$15*15)),IF(CT185=$A$14,IF(CS186+($B$14*15)&gt;100,100,CS186+($B$14*15)),IF(CT185=$A$16,IF(CS186+$B$16*15&gt;100,100,CS186+$B$16*15),CS186)))))</f>
        <v>89.839999999999975</v>
      </c>
      <c r="CU186" s="316">
        <f t="shared" ref="CU186" si="5538">IF(CU185=$A$12,CT186+($B$12*15),IF(CU185=$A$13,CT186+($B$13*15),IF(CU185=$A$15,IF(CT186+($B$15*15)&gt;100,100,CT186+($B$15*15)),IF(CU185=$A$14,IF(CT186+($B$14*15)&gt;100,100,CT186+($B$14*15)),IF(CU185=$A$16,IF(CT186+$B$16*15&gt;100,100,CT186+$B$16*15),CT186)))))</f>
        <v>89.839999999999975</v>
      </c>
      <c r="CV186" s="316">
        <f t="shared" ref="CV186" si="5539">IF(CV185=$A$12,CU186+($B$12*15),IF(CV185=$A$13,CU186+($B$13*15),IF(CV185=$A$15,IF(CU186+($B$15*15)&gt;100,100,CU186+($B$15*15)),IF(CV185=$A$14,IF(CU186+($B$14*15)&gt;100,100,CU186+($B$14*15)),IF(CV185=$A$16,IF(CU186+$B$16*15&gt;100,100,CU186+$B$16*15),CU186)))))</f>
        <v>89.839999999999975</v>
      </c>
      <c r="CW186" s="311">
        <f t="shared" ref="CW186" si="5540">CL186-10</f>
        <v>79.839999999999975</v>
      </c>
    </row>
    <row r="187" spans="1:101" s="299" customFormat="1" ht="12" x14ac:dyDescent="0.2">
      <c r="A187" s="468"/>
      <c r="B187" s="419" t="s">
        <v>58</v>
      </c>
      <c r="C187" s="304" t="s">
        <v>44</v>
      </c>
      <c r="D187" s="314" t="s">
        <v>45</v>
      </c>
      <c r="E187" s="316"/>
      <c r="F187" s="316"/>
      <c r="G187" s="316"/>
      <c r="H187" s="316"/>
      <c r="I187" s="316"/>
      <c r="J187" s="316"/>
      <c r="K187" s="316"/>
      <c r="L187" s="316"/>
      <c r="M187" s="317" t="s">
        <v>17</v>
      </c>
      <c r="N187" s="317" t="s">
        <v>17</v>
      </c>
      <c r="O187" s="317" t="s">
        <v>17</v>
      </c>
      <c r="P187" s="317" t="s">
        <v>17</v>
      </c>
      <c r="Q187" s="316" t="s">
        <v>207</v>
      </c>
      <c r="R187" s="316" t="s">
        <v>207</v>
      </c>
      <c r="S187" s="316" t="s">
        <v>23</v>
      </c>
      <c r="T187" s="316" t="s">
        <v>23</v>
      </c>
      <c r="U187" s="316" t="s">
        <v>23</v>
      </c>
      <c r="V187" s="316" t="s">
        <v>23</v>
      </c>
      <c r="W187" s="316" t="s">
        <v>23</v>
      </c>
      <c r="X187" s="316" t="s">
        <v>23</v>
      </c>
      <c r="Y187" s="316" t="s">
        <v>23</v>
      </c>
      <c r="Z187" s="316" t="s">
        <v>23</v>
      </c>
      <c r="AA187" s="316" t="s">
        <v>23</v>
      </c>
      <c r="AB187" s="316" t="s">
        <v>23</v>
      </c>
      <c r="AC187" s="316" t="s">
        <v>23</v>
      </c>
      <c r="AD187" s="316" t="s">
        <v>23</v>
      </c>
      <c r="AE187" s="316" t="s">
        <v>23</v>
      </c>
      <c r="AF187" s="316" t="s">
        <v>23</v>
      </c>
      <c r="AG187" s="316" t="s">
        <v>23</v>
      </c>
      <c r="AH187" s="316" t="s">
        <v>23</v>
      </c>
      <c r="AI187" s="316" t="s">
        <v>23</v>
      </c>
      <c r="AJ187" s="316" t="s">
        <v>23</v>
      </c>
      <c r="AK187" s="316" t="s">
        <v>23</v>
      </c>
      <c r="AL187" s="316" t="s">
        <v>23</v>
      </c>
      <c r="AM187" s="316" t="s">
        <v>23</v>
      </c>
      <c r="AN187" s="316" t="s">
        <v>23</v>
      </c>
      <c r="AO187" s="316" t="s">
        <v>23</v>
      </c>
      <c r="AP187" s="316" t="s">
        <v>23</v>
      </c>
      <c r="AQ187" s="316" t="s">
        <v>23</v>
      </c>
      <c r="AR187" s="316" t="s">
        <v>23</v>
      </c>
      <c r="AS187" s="316" t="s">
        <v>23</v>
      </c>
      <c r="AT187" s="316" t="s">
        <v>23</v>
      </c>
      <c r="AU187" s="316" t="s">
        <v>23</v>
      </c>
      <c r="AV187" s="316" t="s">
        <v>23</v>
      </c>
      <c r="AW187" s="316" t="s">
        <v>23</v>
      </c>
      <c r="AX187" s="316" t="s">
        <v>23</v>
      </c>
      <c r="AY187" s="316" t="s">
        <v>23</v>
      </c>
      <c r="AZ187" s="316" t="s">
        <v>23</v>
      </c>
      <c r="BA187" s="316" t="s">
        <v>23</v>
      </c>
      <c r="BB187" s="316" t="s">
        <v>23</v>
      </c>
      <c r="BC187" s="316" t="s">
        <v>23</v>
      </c>
      <c r="BD187" s="316" t="s">
        <v>23</v>
      </c>
      <c r="BE187" s="316" t="s">
        <v>23</v>
      </c>
      <c r="BF187" s="316" t="s">
        <v>207</v>
      </c>
      <c r="BG187" s="317" t="s">
        <v>17</v>
      </c>
      <c r="BH187" s="317" t="s">
        <v>17</v>
      </c>
      <c r="BI187" s="317" t="s">
        <v>17</v>
      </c>
      <c r="BJ187" s="317" t="s">
        <v>17</v>
      </c>
      <c r="BK187" s="316" t="s">
        <v>207</v>
      </c>
      <c r="BL187" s="316" t="s">
        <v>207</v>
      </c>
      <c r="BM187" s="316"/>
      <c r="BN187" s="316"/>
      <c r="BO187" s="316"/>
      <c r="BP187" s="316"/>
      <c r="BQ187" s="316"/>
      <c r="BR187" s="316"/>
      <c r="BS187" s="316"/>
      <c r="BT187" s="316"/>
      <c r="BU187" s="316"/>
      <c r="BV187" s="316"/>
      <c r="BW187" s="316"/>
      <c r="BX187" s="316"/>
      <c r="BY187" s="316"/>
      <c r="BZ187" s="316"/>
      <c r="CA187" s="316"/>
      <c r="CB187" s="316"/>
      <c r="CC187" s="316"/>
      <c r="CD187" s="316"/>
      <c r="CE187" s="316"/>
      <c r="CF187" s="316"/>
      <c r="CG187" s="316"/>
      <c r="CH187" s="316"/>
      <c r="CI187" s="316"/>
      <c r="CJ187" s="316"/>
      <c r="CK187" s="316"/>
      <c r="CL187" s="316"/>
      <c r="CM187" s="316"/>
      <c r="CN187" s="316"/>
      <c r="CO187" s="316"/>
      <c r="CP187" s="316"/>
      <c r="CQ187" s="316"/>
      <c r="CR187" s="316"/>
      <c r="CS187" s="316"/>
      <c r="CT187" s="316"/>
      <c r="CU187" s="316"/>
      <c r="CV187" s="316"/>
      <c r="CW187" s="303" t="s">
        <v>46</v>
      </c>
    </row>
    <row r="188" spans="1:101" s="303" customFormat="1" ht="12" x14ac:dyDescent="0.2">
      <c r="A188" s="468"/>
      <c r="B188" s="420"/>
      <c r="C188" s="304" t="s">
        <v>37</v>
      </c>
      <c r="D188" s="315">
        <f>CW154</f>
        <v>80.343333333333334</v>
      </c>
      <c r="E188" s="316">
        <f>IF(E187=$A$12,D188+($B$12*15),IF(E187=$A$13,D188+($B$13*15),IF(E187=$A$15,IF(D188+($B$15*15)&gt;100,100,D188+($B$15*15)),IF(E187=$A$14,IF(D188+($B$14*15)&gt;100,100,D188+($B$14*15)),IF(E187=$A$16,IF(D188+$B$16*15&gt;100,100,D188+$B$16*15),D188)))))</f>
        <v>80.343333333333334</v>
      </c>
      <c r="F188" s="316">
        <f t="shared" ref="F188" si="5541">IF(F187=$A$12,E188+($B$12*15),IF(F187=$A$13,E188+($B$13*15),IF(F187=$A$15,IF(E188+($B$15*15)&gt;100,100,E188+($B$15*15)),IF(F187=$A$14,IF(E188+($B$14*15)&gt;100,100,E188+($B$14*15)),IF(F187=$A$16,IF(E188+$B$16*15&gt;100,100,E188+$B$16*15),E188)))))</f>
        <v>80.343333333333334</v>
      </c>
      <c r="G188" s="316">
        <f t="shared" ref="G188" si="5542">IF(G187=$A$12,F188+($B$12*15),IF(G187=$A$13,F188+($B$13*15),IF(G187=$A$15,IF(F188+($B$15*15)&gt;100,100,F188+($B$15*15)),IF(G187=$A$14,IF(F188+($B$14*15)&gt;100,100,F188+($B$14*15)),IF(G187=$A$16,IF(F188+$B$16*15&gt;100,100,F188+$B$16*15),F188)))))</f>
        <v>80.343333333333334</v>
      </c>
      <c r="H188" s="316">
        <f t="shared" ref="H188" si="5543">IF(H187=$A$12,G188+($B$12*15),IF(H187=$A$13,G188+($B$13*15),IF(H187=$A$15,IF(G188+($B$15*15)&gt;100,100,G188+($B$15*15)),IF(H187=$A$14,IF(G188+($B$14*15)&gt;100,100,G188+($B$14*15)),IF(H187=$A$16,IF(G188+$B$16*15&gt;100,100,G188+$B$16*15),G188)))))</f>
        <v>80.343333333333334</v>
      </c>
      <c r="I188" s="316">
        <f t="shared" ref="I188" si="5544">IF(I187=$A$12,H188+($B$12*15),IF(I187=$A$13,H188+($B$13*15),IF(I187=$A$15,IF(H188+($B$15*15)&gt;100,100,H188+($B$15*15)),IF(I187=$A$14,IF(H188+($B$14*15)&gt;100,100,H188+($B$14*15)),IF(I187=$A$16,IF(H188+$B$16*15&gt;100,100,H188+$B$16*15),H188)))))</f>
        <v>80.343333333333334</v>
      </c>
      <c r="J188" s="316">
        <f t="shared" ref="J188" si="5545">IF(J187=$A$12,I188+($B$12*15),IF(J187=$A$13,I188+($B$13*15),IF(J187=$A$15,IF(I188+($B$15*15)&gt;100,100,I188+($B$15*15)),IF(J187=$A$14,IF(I188+($B$14*15)&gt;100,100,I188+($B$14*15)),IF(J187=$A$16,IF(I188+$B$16*15&gt;100,100,I188+$B$16*15),I188)))))</f>
        <v>80.343333333333334</v>
      </c>
      <c r="K188" s="316">
        <f t="shared" ref="K188" si="5546">IF(K187=$A$12,J188+($B$12*15),IF(K187=$A$13,J188+($B$13*15),IF(K187=$A$15,IF(J188+($B$15*15)&gt;100,100,J188+($B$15*15)),IF(K187=$A$14,IF(J188+($B$14*15)&gt;100,100,J188+($B$14*15)),IF(K187=$A$16,IF(J188+$B$16*15&gt;100,100,J188+$B$16*15),J188)))))</f>
        <v>80.343333333333334</v>
      </c>
      <c r="L188" s="316">
        <f t="shared" ref="L188" si="5547">IF(L187=$A$12,K188+($B$12*15),IF(L187=$A$13,K188+($B$13*15),IF(L187=$A$15,IF(K188+($B$15*15)&gt;100,100,K188+($B$15*15)),IF(L187=$A$14,IF(K188+($B$14*15)&gt;100,100,K188+($B$14*15)),IF(L187=$A$16,IF(K188+$B$16*15&gt;100,100,K188+$B$16*15),K188)))))</f>
        <v>80.343333333333334</v>
      </c>
      <c r="M188" s="316">
        <f t="shared" ref="M188" si="5548">IF(M187=$A$12,L188+($B$12*15),IF(M187=$A$13,L188+($B$13*15),IF(M187=$A$15,IF(L188+($B$15*15)&gt;100,100,L188+($B$15*15)),IF(M187=$A$14,IF(L188+($B$14*15)&gt;100,100,L188+($B$14*15)),IF(M187=$A$16,IF(L188+$B$16*15&gt;100,100,L188+$B$16*15),L188)))))</f>
        <v>100</v>
      </c>
      <c r="N188" s="316">
        <f t="shared" ref="N188" si="5549">IF(N187=$A$12,M188+($B$12*15),IF(N187=$A$13,M188+($B$13*15),IF(N187=$A$15,IF(M188+($B$15*15)&gt;100,100,M188+($B$15*15)),IF(N187=$A$14,IF(M188+($B$14*15)&gt;100,100,M188+($B$14*15)),IF(N187=$A$16,IF(M188+$B$16*15&gt;100,100,M188+$B$16*15),M188)))))</f>
        <v>100</v>
      </c>
      <c r="O188" s="316">
        <f t="shared" ref="O188" si="5550">IF(O187=$A$12,N188+($B$12*15),IF(O187=$A$13,N188+($B$13*15),IF(O187=$A$15,IF(N188+($B$15*15)&gt;100,100,N188+($B$15*15)),IF(O187=$A$14,IF(N188+($B$14*15)&gt;100,100,N188+($B$14*15)),IF(O187=$A$16,IF(N188+$B$16*15&gt;100,100,N188+$B$16*15),N188)))))</f>
        <v>100</v>
      </c>
      <c r="P188" s="316">
        <f t="shared" ref="P188" si="5551">IF(P187=$A$12,O188+($B$12*15),IF(P187=$A$13,O188+($B$13*15),IF(P187=$A$15,IF(O188+($B$15*15)&gt;100,100,O188+($B$15*15)),IF(P187=$A$14,IF(O188+($B$14*15)&gt;100,100,O188+($B$14*15)),IF(P187=$A$16,IF(O188+$B$16*15&gt;100,100,O188+$B$16*15),O188)))))</f>
        <v>100</v>
      </c>
      <c r="Q188" s="316">
        <f t="shared" ref="Q188" si="5552">IF(Q187=$A$12,P188+($B$12*15),IF(Q187=$A$13,P188+($B$13*15),IF(Q187=$A$15,IF(P188+($B$15*15)&gt;100,100,P188+($B$15*15)),IF(Q187=$A$14,IF(P188+($B$14*15)&gt;100,100,P188+($B$14*15)),IF(Q187=$A$16,IF(P188+$B$16*15&gt;100,100,P188+$B$16*15),P188)))))</f>
        <v>98.076666666666668</v>
      </c>
      <c r="R188" s="316">
        <f t="shared" ref="R188" si="5553">IF(R187=$A$12,Q188+($B$12*15),IF(R187=$A$13,Q188+($B$13*15),IF(R187=$A$15,IF(Q188+($B$15*15)&gt;100,100,Q188+($B$15*15)),IF(R187=$A$14,IF(Q188+($B$14*15)&gt;100,100,Q188+($B$14*15)),IF(R187=$A$16,IF(Q188+$B$16*15&gt;100,100,Q188+$B$16*15),Q188)))))</f>
        <v>96.153333333333336</v>
      </c>
      <c r="S188" s="316">
        <f t="shared" ref="S188" si="5554">IF(S187=$A$12,R188+($B$12*15),IF(S187=$A$13,R188+($B$13*15),IF(S187=$A$15,IF(R188+($B$15*15)&gt;100,100,R188+($B$15*15)),IF(S187=$A$14,IF(R188+($B$14*15)&gt;100,100,R188+($B$14*15)),IF(S187=$A$16,IF(R188+$B$16*15&gt;100,100,R188+$B$16*15),R188)))))</f>
        <v>94.216666666666669</v>
      </c>
      <c r="T188" s="316">
        <f t="shared" ref="T188" si="5555">IF(T187=$A$12,S188+($B$12*15),IF(T187=$A$13,S188+($B$13*15),IF(T187=$A$15,IF(S188+($B$15*15)&gt;100,100,S188+($B$15*15)),IF(T187=$A$14,IF(S188+($B$14*15)&gt;100,100,S188+($B$14*15)),IF(T187=$A$16,IF(S188+$B$16*15&gt;100,100,S188+$B$16*15),S188)))))</f>
        <v>92.28</v>
      </c>
      <c r="U188" s="316">
        <f t="shared" ref="U188" si="5556">IF(U187=$A$12,T188+($B$12*15),IF(U187=$A$13,T188+($B$13*15),IF(U187=$A$15,IF(T188+($B$15*15)&gt;100,100,T188+($B$15*15)),IF(U187=$A$14,IF(T188+($B$14*15)&gt;100,100,T188+($B$14*15)),IF(U187=$A$16,IF(T188+$B$16*15&gt;100,100,T188+$B$16*15),T188)))))</f>
        <v>90.343333333333334</v>
      </c>
      <c r="V188" s="316">
        <f t="shared" ref="V188" si="5557">IF(V187=$A$12,U188+($B$12*15),IF(V187=$A$13,U188+($B$13*15),IF(V187=$A$15,IF(U188+($B$15*15)&gt;100,100,U188+($B$15*15)),IF(V187=$A$14,IF(U188+($B$14*15)&gt;100,100,U188+($B$14*15)),IF(V187=$A$16,IF(U188+$B$16*15&gt;100,100,U188+$B$16*15),U188)))))</f>
        <v>88.406666666666666</v>
      </c>
      <c r="W188" s="316">
        <f t="shared" ref="W188" si="5558">IF(W187=$A$12,V188+($B$12*15),IF(W187=$A$13,V188+($B$13*15),IF(W187=$A$15,IF(V188+($B$15*15)&gt;100,100,V188+($B$15*15)),IF(W187=$A$14,IF(V188+($B$14*15)&gt;100,100,V188+($B$14*15)),IF(W187=$A$16,IF(V188+$B$16*15&gt;100,100,V188+$B$16*15),V188)))))</f>
        <v>86.47</v>
      </c>
      <c r="X188" s="316">
        <f t="shared" ref="X188" si="5559">IF(X187=$A$12,W188+($B$12*15),IF(X187=$A$13,W188+($B$13*15),IF(X187=$A$15,IF(W188+($B$15*15)&gt;100,100,W188+($B$15*15)),IF(X187=$A$14,IF(W188+($B$14*15)&gt;100,100,W188+($B$14*15)),IF(X187=$A$16,IF(W188+$B$16*15&gt;100,100,W188+$B$16*15),W188)))))</f>
        <v>84.533333333333331</v>
      </c>
      <c r="Y188" s="316">
        <f t="shared" ref="Y188" si="5560">IF(Y187=$A$12,X188+($B$12*15),IF(Y187=$A$13,X188+($B$13*15),IF(Y187=$A$15,IF(X188+($B$15*15)&gt;100,100,X188+($B$15*15)),IF(Y187=$A$14,IF(X188+($B$14*15)&gt;100,100,X188+($B$14*15)),IF(Y187=$A$16,IF(X188+$B$16*15&gt;100,100,X188+$B$16*15),X188)))))</f>
        <v>82.596666666666664</v>
      </c>
      <c r="Z188" s="316">
        <f t="shared" ref="Z188" si="5561">IF(Z187=$A$12,Y188+($B$12*15),IF(Z187=$A$13,Y188+($B$13*15),IF(Z187=$A$15,IF(Y188+($B$15*15)&gt;100,100,Y188+($B$15*15)),IF(Z187=$A$14,IF(Y188+($B$14*15)&gt;100,100,Y188+($B$14*15)),IF(Z187=$A$16,IF(Y188+$B$16*15&gt;100,100,Y188+$B$16*15),Y188)))))</f>
        <v>80.66</v>
      </c>
      <c r="AA188" s="316">
        <f t="shared" ref="AA188" si="5562">IF(AA187=$A$12,Z188+($B$12*15),IF(AA187=$A$13,Z188+($B$13*15),IF(AA187=$A$15,IF(Z188+($B$15*15)&gt;100,100,Z188+($B$15*15)),IF(AA187=$A$14,IF(Z188+($B$14*15)&gt;100,100,Z188+($B$14*15)),IF(AA187=$A$16,IF(Z188+$B$16*15&gt;100,100,Z188+$B$16*15),Z188)))))</f>
        <v>78.723333333333329</v>
      </c>
      <c r="AB188" s="316">
        <f t="shared" ref="AB188" si="5563">IF(AB187=$A$12,AA188+($B$12*15),IF(AB187=$A$13,AA188+($B$13*15),IF(AB187=$A$15,IF(AA188+($B$15*15)&gt;100,100,AA188+($B$15*15)),IF(AB187=$A$14,IF(AA188+($B$14*15)&gt;100,100,AA188+($B$14*15)),IF(AB187=$A$16,IF(AA188+$B$16*15&gt;100,100,AA188+$B$16*15),AA188)))))</f>
        <v>76.786666666666662</v>
      </c>
      <c r="AC188" s="316">
        <f t="shared" ref="AC188" si="5564">IF(AC187=$A$12,AB188+($B$12*15),IF(AC187=$A$13,AB188+($B$13*15),IF(AC187=$A$15,IF(AB188+($B$15*15)&gt;100,100,AB188+($B$15*15)),IF(AC187=$A$14,IF(AB188+($B$14*15)&gt;100,100,AB188+($B$14*15)),IF(AC187=$A$16,IF(AB188+$B$16*15&gt;100,100,AB188+$B$16*15),AB188)))))</f>
        <v>74.849999999999994</v>
      </c>
      <c r="AD188" s="316">
        <f t="shared" ref="AD188" si="5565">IF(AD187=$A$12,AC188+($B$12*15),IF(AD187=$A$13,AC188+($B$13*15),IF(AD187=$A$15,IF(AC188+($B$15*15)&gt;100,100,AC188+($B$15*15)),IF(AD187=$A$14,IF(AC188+($B$14*15)&gt;100,100,AC188+($B$14*15)),IF(AD187=$A$16,IF(AC188+$B$16*15&gt;100,100,AC188+$B$16*15),AC188)))))</f>
        <v>72.913333333333327</v>
      </c>
      <c r="AE188" s="316">
        <f t="shared" ref="AE188" si="5566">IF(AE187=$A$12,AD188+($B$12*15),IF(AE187=$A$13,AD188+($B$13*15),IF(AE187=$A$15,IF(AD188+($B$15*15)&gt;100,100,AD188+($B$15*15)),IF(AE187=$A$14,IF(AD188+($B$14*15)&gt;100,100,AD188+($B$14*15)),IF(AE187=$A$16,IF(AD188+$B$16*15&gt;100,100,AD188+$B$16*15),AD188)))))</f>
        <v>70.976666666666659</v>
      </c>
      <c r="AF188" s="316">
        <f t="shared" ref="AF188" si="5567">IF(AF187=$A$12,AE188+($B$12*15),IF(AF187=$A$13,AE188+($B$13*15),IF(AF187=$A$15,IF(AE188+($B$15*15)&gt;100,100,AE188+($B$15*15)),IF(AF187=$A$14,IF(AE188+($B$14*15)&gt;100,100,AE188+($B$14*15)),IF(AF187=$A$16,IF(AE188+$B$16*15&gt;100,100,AE188+$B$16*15),AE188)))))</f>
        <v>69.039999999999992</v>
      </c>
      <c r="AG188" s="316">
        <f t="shared" ref="AG188" si="5568">IF(AG187=$A$12,AF188+($B$12*15),IF(AG187=$A$13,AF188+($B$13*15),IF(AG187=$A$15,IF(AF188+($B$15*15)&gt;100,100,AF188+($B$15*15)),IF(AG187=$A$14,IF(AF188+($B$14*15)&gt;100,100,AF188+($B$14*15)),IF(AG187=$A$16,IF(AF188+$B$16*15&gt;100,100,AF188+$B$16*15),AF188)))))</f>
        <v>67.103333333333325</v>
      </c>
      <c r="AH188" s="316">
        <f t="shared" ref="AH188" si="5569">IF(AH187=$A$12,AG188+($B$12*15),IF(AH187=$A$13,AG188+($B$13*15),IF(AH187=$A$15,IF(AG188+($B$15*15)&gt;100,100,AG188+($B$15*15)),IF(AH187=$A$14,IF(AG188+($B$14*15)&gt;100,100,AG188+($B$14*15)),IF(AH187=$A$16,IF(AG188+$B$16*15&gt;100,100,AG188+$B$16*15),AG188)))))</f>
        <v>65.166666666666657</v>
      </c>
      <c r="AI188" s="316">
        <f t="shared" ref="AI188" si="5570">IF(AI187=$A$12,AH188+($B$12*15),IF(AI187=$A$13,AH188+($B$13*15),IF(AI187=$A$15,IF(AH188+($B$15*15)&gt;100,100,AH188+($B$15*15)),IF(AI187=$A$14,IF(AH188+($B$14*15)&gt;100,100,AH188+($B$14*15)),IF(AI187=$A$16,IF(AH188+$B$16*15&gt;100,100,AH188+$B$16*15),AH188)))))</f>
        <v>63.22999999999999</v>
      </c>
      <c r="AJ188" s="316">
        <f t="shared" ref="AJ188" si="5571">IF(AJ187=$A$12,AI188+($B$12*15),IF(AJ187=$A$13,AI188+($B$13*15),IF(AJ187=$A$15,IF(AI188+($B$15*15)&gt;100,100,AI188+($B$15*15)),IF(AJ187=$A$14,IF(AI188+($B$14*15)&gt;100,100,AI188+($B$14*15)),IF(AJ187=$A$16,IF(AI188+$B$16*15&gt;100,100,AI188+$B$16*15),AI188)))))</f>
        <v>61.293333333333322</v>
      </c>
      <c r="AK188" s="316">
        <f t="shared" ref="AK188" si="5572">IF(AK187=$A$12,AJ188+($B$12*15),IF(AK187=$A$13,AJ188+($B$13*15),IF(AK187=$A$15,IF(AJ188+($B$15*15)&gt;100,100,AJ188+($B$15*15)),IF(AK187=$A$14,IF(AJ188+($B$14*15)&gt;100,100,AJ188+($B$14*15)),IF(AK187=$A$16,IF(AJ188+$B$16*15&gt;100,100,AJ188+$B$16*15),AJ188)))))</f>
        <v>59.356666666666655</v>
      </c>
      <c r="AL188" s="316">
        <f t="shared" ref="AL188" si="5573">IF(AL187=$A$12,AK188+($B$12*15),IF(AL187=$A$13,AK188+($B$13*15),IF(AL187=$A$15,IF(AK188+($B$15*15)&gt;100,100,AK188+($B$15*15)),IF(AL187=$A$14,IF(AK188+($B$14*15)&gt;100,100,AK188+($B$14*15)),IF(AL187=$A$16,IF(AK188+$B$16*15&gt;100,100,AK188+$B$16*15),AK188)))))</f>
        <v>57.419999999999987</v>
      </c>
      <c r="AM188" s="316">
        <f t="shared" ref="AM188" si="5574">IF(AM187=$A$12,AL188+($B$12*15),IF(AM187=$A$13,AL188+($B$13*15),IF(AM187=$A$15,IF(AL188+($B$15*15)&gt;100,100,AL188+($B$15*15)),IF(AM187=$A$14,IF(AL188+($B$14*15)&gt;100,100,AL188+($B$14*15)),IF(AM187=$A$16,IF(AL188+$B$16*15&gt;100,100,AL188+$B$16*15),AL188)))))</f>
        <v>55.48333333333332</v>
      </c>
      <c r="AN188" s="316">
        <f t="shared" ref="AN188" si="5575">IF(AN187=$A$12,AM188+($B$12*15),IF(AN187=$A$13,AM188+($B$13*15),IF(AN187=$A$15,IF(AM188+($B$15*15)&gt;100,100,AM188+($B$15*15)),IF(AN187=$A$14,IF(AM188+($B$14*15)&gt;100,100,AM188+($B$14*15)),IF(AN187=$A$16,IF(AM188+$B$16*15&gt;100,100,AM188+$B$16*15),AM188)))))</f>
        <v>53.546666666666653</v>
      </c>
      <c r="AO188" s="316">
        <f t="shared" ref="AO188" si="5576">IF(AO187=$A$12,AN188+($B$12*15),IF(AO187=$A$13,AN188+($B$13*15),IF(AO187=$A$15,IF(AN188+($B$15*15)&gt;100,100,AN188+($B$15*15)),IF(AO187=$A$14,IF(AN188+($B$14*15)&gt;100,100,AN188+($B$14*15)),IF(AO187=$A$16,IF(AN188+$B$16*15&gt;100,100,AN188+$B$16*15),AN188)))))</f>
        <v>51.609999999999985</v>
      </c>
      <c r="AP188" s="316">
        <f t="shared" ref="AP188" si="5577">IF(AP187=$A$12,AO188+($B$12*15),IF(AP187=$A$13,AO188+($B$13*15),IF(AP187=$A$15,IF(AO188+($B$15*15)&gt;100,100,AO188+($B$15*15)),IF(AP187=$A$14,IF(AO188+($B$14*15)&gt;100,100,AO188+($B$14*15)),IF(AP187=$A$16,IF(AO188+$B$16*15&gt;100,100,AO188+$B$16*15),AO188)))))</f>
        <v>49.673333333333318</v>
      </c>
      <c r="AQ188" s="316">
        <f t="shared" ref="AQ188" si="5578">IF(AQ187=$A$12,AP188+($B$12*15),IF(AQ187=$A$13,AP188+($B$13*15),IF(AQ187=$A$15,IF(AP188+($B$15*15)&gt;100,100,AP188+($B$15*15)),IF(AQ187=$A$14,IF(AP188+($B$14*15)&gt;100,100,AP188+($B$14*15)),IF(AQ187=$A$16,IF(AP188+$B$16*15&gt;100,100,AP188+$B$16*15),AP188)))))</f>
        <v>47.73666666666665</v>
      </c>
      <c r="AR188" s="316">
        <f t="shared" ref="AR188" si="5579">IF(AR187=$A$12,AQ188+($B$12*15),IF(AR187=$A$13,AQ188+($B$13*15),IF(AR187=$A$15,IF(AQ188+($B$15*15)&gt;100,100,AQ188+($B$15*15)),IF(AR187=$A$14,IF(AQ188+($B$14*15)&gt;100,100,AQ188+($B$14*15)),IF(AR187=$A$16,IF(AQ188+$B$16*15&gt;100,100,AQ188+$B$16*15),AQ188)))))</f>
        <v>45.799999999999983</v>
      </c>
      <c r="AS188" s="316">
        <f t="shared" ref="AS188" si="5580">IF(AS187=$A$12,AR188+($B$12*15),IF(AS187=$A$13,AR188+($B$13*15),IF(AS187=$A$15,IF(AR188+($B$15*15)&gt;100,100,AR188+($B$15*15)),IF(AS187=$A$14,IF(AR188+($B$14*15)&gt;100,100,AR188+($B$14*15)),IF(AS187=$A$16,IF(AR188+$B$16*15&gt;100,100,AR188+$B$16*15),AR188)))))</f>
        <v>43.863333333333316</v>
      </c>
      <c r="AT188" s="316">
        <f t="shared" ref="AT188" si="5581">IF(AT187=$A$12,AS188+($B$12*15),IF(AT187=$A$13,AS188+($B$13*15),IF(AT187=$A$15,IF(AS188+($B$15*15)&gt;100,100,AS188+($B$15*15)),IF(AT187=$A$14,IF(AS188+($B$14*15)&gt;100,100,AS188+($B$14*15)),IF(AT187=$A$16,IF(AS188+$B$16*15&gt;100,100,AS188+$B$16*15),AS188)))))</f>
        <v>41.926666666666648</v>
      </c>
      <c r="AU188" s="316">
        <f t="shared" ref="AU188" si="5582">IF(AU187=$A$12,AT188+($B$12*15),IF(AU187=$A$13,AT188+($B$13*15),IF(AU187=$A$15,IF(AT188+($B$15*15)&gt;100,100,AT188+($B$15*15)),IF(AU187=$A$14,IF(AT188+($B$14*15)&gt;100,100,AT188+($B$14*15)),IF(AU187=$A$16,IF(AT188+$B$16*15&gt;100,100,AT188+$B$16*15),AT188)))))</f>
        <v>39.989999999999981</v>
      </c>
      <c r="AV188" s="316">
        <f t="shared" ref="AV188" si="5583">IF(AV187=$A$12,AU188+($B$12*15),IF(AV187=$A$13,AU188+($B$13*15),IF(AV187=$A$15,IF(AU188+($B$15*15)&gt;100,100,AU188+($B$15*15)),IF(AV187=$A$14,IF(AU188+($B$14*15)&gt;100,100,AU188+($B$14*15)),IF(AV187=$A$16,IF(AU188+$B$16*15&gt;100,100,AU188+$B$16*15),AU188)))))</f>
        <v>38.053333333333313</v>
      </c>
      <c r="AW188" s="316">
        <f t="shared" ref="AW188" si="5584">IF(AW187=$A$12,AV188+($B$12*15),IF(AW187=$A$13,AV188+($B$13*15),IF(AW187=$A$15,IF(AV188+($B$15*15)&gt;100,100,AV188+($B$15*15)),IF(AW187=$A$14,IF(AV188+($B$14*15)&gt;100,100,AV188+($B$14*15)),IF(AW187=$A$16,IF(AV188+$B$16*15&gt;100,100,AV188+$B$16*15),AV188)))))</f>
        <v>36.116666666666646</v>
      </c>
      <c r="AX188" s="316">
        <f t="shared" ref="AX188" si="5585">IF(AX187=$A$12,AW188+($B$12*15),IF(AX187=$A$13,AW188+($B$13*15),IF(AX187=$A$15,IF(AW188+($B$15*15)&gt;100,100,AW188+($B$15*15)),IF(AX187=$A$14,IF(AW188+($B$14*15)&gt;100,100,AW188+($B$14*15)),IF(AX187=$A$16,IF(AW188+$B$16*15&gt;100,100,AW188+$B$16*15),AW188)))))</f>
        <v>34.179999999999978</v>
      </c>
      <c r="AY188" s="316">
        <f t="shared" ref="AY188" si="5586">IF(AY187=$A$12,AX188+($B$12*15),IF(AY187=$A$13,AX188+($B$13*15),IF(AY187=$A$15,IF(AX188+($B$15*15)&gt;100,100,AX188+($B$15*15)),IF(AY187=$A$14,IF(AX188+($B$14*15)&gt;100,100,AX188+($B$14*15)),IF(AY187=$A$16,IF(AX188+$B$16*15&gt;100,100,AX188+$B$16*15),AX188)))))</f>
        <v>32.243333333333311</v>
      </c>
      <c r="AZ188" s="316">
        <f t="shared" ref="AZ188" si="5587">IF(AZ187=$A$12,AY188+($B$12*15),IF(AZ187=$A$13,AY188+($B$13*15),IF(AZ187=$A$15,IF(AY188+($B$15*15)&gt;100,100,AY188+($B$15*15)),IF(AZ187=$A$14,IF(AY188+($B$14*15)&gt;100,100,AY188+($B$14*15)),IF(AZ187=$A$16,IF(AY188+$B$16*15&gt;100,100,AY188+$B$16*15),AY188)))))</f>
        <v>30.306666666666644</v>
      </c>
      <c r="BA188" s="316">
        <f t="shared" ref="BA188" si="5588">IF(BA187=$A$12,AZ188+($B$12*15),IF(BA187=$A$13,AZ188+($B$13*15),IF(BA187=$A$15,IF(AZ188+($B$15*15)&gt;100,100,AZ188+($B$15*15)),IF(BA187=$A$14,IF(AZ188+($B$14*15)&gt;100,100,AZ188+($B$14*15)),IF(BA187=$A$16,IF(AZ188+$B$16*15&gt;100,100,AZ188+$B$16*15),AZ188)))))</f>
        <v>28.369999999999976</v>
      </c>
      <c r="BB188" s="316">
        <f t="shared" ref="BB188" si="5589">IF(BB187=$A$12,BA188+($B$12*15),IF(BB187=$A$13,BA188+($B$13*15),IF(BB187=$A$15,IF(BA188+($B$15*15)&gt;100,100,BA188+($B$15*15)),IF(BB187=$A$14,IF(BA188+($B$14*15)&gt;100,100,BA188+($B$14*15)),IF(BB187=$A$16,IF(BA188+$B$16*15&gt;100,100,BA188+$B$16*15),BA188)))))</f>
        <v>26.433333333333309</v>
      </c>
      <c r="BC188" s="316">
        <f t="shared" ref="BC188" si="5590">IF(BC187=$A$12,BB188+($B$12*15),IF(BC187=$A$13,BB188+($B$13*15),IF(BC187=$A$15,IF(BB188+($B$15*15)&gt;100,100,BB188+($B$15*15)),IF(BC187=$A$14,IF(BB188+($B$14*15)&gt;100,100,BB188+($B$14*15)),IF(BC187=$A$16,IF(BB188+$B$16*15&gt;100,100,BB188+$B$16*15),BB188)))))</f>
        <v>24.496666666666641</v>
      </c>
      <c r="BD188" s="316">
        <f t="shared" ref="BD188" si="5591">IF(BD187=$A$12,BC188+($B$12*15),IF(BD187=$A$13,BC188+($B$13*15),IF(BD187=$A$15,IF(BC188+($B$15*15)&gt;100,100,BC188+($B$15*15)),IF(BD187=$A$14,IF(BC188+($B$14*15)&gt;100,100,BC188+($B$14*15)),IF(BD187=$A$16,IF(BC188+$B$16*15&gt;100,100,BC188+$B$16*15),BC188)))))</f>
        <v>22.559999999999974</v>
      </c>
      <c r="BE188" s="316">
        <f t="shared" ref="BE188" si="5592">IF(BE187=$A$12,BD188+($B$12*15),IF(BE187=$A$13,BD188+($B$13*15),IF(BE187=$A$15,IF(BD188+($B$15*15)&gt;100,100,BD188+($B$15*15)),IF(BE187=$A$14,IF(BD188+($B$14*15)&gt;100,100,BD188+($B$14*15)),IF(BE187=$A$16,IF(BD188+$B$16*15&gt;100,100,BD188+$B$16*15),BD188)))))</f>
        <v>20.623333333333306</v>
      </c>
      <c r="BF188" s="316">
        <f t="shared" ref="BF188" si="5593">IF(BF187=$A$12,BE188+($B$12*15),IF(BF187=$A$13,BE188+($B$13*15),IF(BF187=$A$15,IF(BE188+($B$15*15)&gt;100,100,BE188+($B$15*15)),IF(BF187=$A$14,IF(BE188+($B$14*15)&gt;100,100,BE188+($B$14*15)),IF(BF187=$A$16,IF(BE188+$B$16*15&gt;100,100,BE188+$B$16*15),BE188)))))</f>
        <v>18.699999999999974</v>
      </c>
      <c r="BG188" s="316">
        <f t="shared" ref="BG188" si="5594">IF(BG187=$A$12,BF188+($B$12*15),IF(BG187=$A$13,BF188+($B$13*15),IF(BG187=$A$15,IF(BF188+($B$15*15)&gt;100,100,BF188+($B$15*15)),IF(BG187=$A$14,IF(BF188+($B$14*15)&gt;100,100,BF188+($B$14*15)),IF(BG187=$A$16,IF(BF188+$B$16*15&gt;100,100,BF188+$B$16*15),BF188)))))</f>
        <v>43.699999999999974</v>
      </c>
      <c r="BH188" s="316">
        <f t="shared" ref="BH188" si="5595">IF(BH187=$A$12,BG188+($B$12*15),IF(BH187=$A$13,BG188+($B$13*15),IF(BH187=$A$15,IF(BG188+($B$15*15)&gt;100,100,BG188+($B$15*15)),IF(BH187=$A$14,IF(BG188+($B$14*15)&gt;100,100,BG188+($B$14*15)),IF(BH187=$A$16,IF(BG188+$B$16*15&gt;100,100,BG188+$B$16*15),BG188)))))</f>
        <v>68.699999999999974</v>
      </c>
      <c r="BI188" s="316">
        <f t="shared" ref="BI188" si="5596">IF(BI187=$A$12,BH188+($B$12*15),IF(BI187=$A$13,BH188+($B$13*15),IF(BI187=$A$15,IF(BH188+($B$15*15)&gt;100,100,BH188+($B$15*15)),IF(BI187=$A$14,IF(BH188+($B$14*15)&gt;100,100,BH188+($B$14*15)),IF(BI187=$A$16,IF(BH188+$B$16*15&gt;100,100,BH188+$B$16*15),BH188)))))</f>
        <v>93.699999999999974</v>
      </c>
      <c r="BJ188" s="316">
        <f t="shared" ref="BJ188" si="5597">IF(BJ187=$A$12,BI188+($B$12*15),IF(BJ187=$A$13,BI188+($B$13*15),IF(BJ187=$A$15,IF(BI188+($B$15*15)&gt;100,100,BI188+($B$15*15)),IF(BJ187=$A$14,IF(BI188+($B$14*15)&gt;100,100,BI188+($B$14*15)),IF(BJ187=$A$16,IF(BI188+$B$16*15&gt;100,100,BI188+$B$16*15),BI188)))))</f>
        <v>100</v>
      </c>
      <c r="BK188" s="316">
        <f t="shared" ref="BK188" si="5598">IF(BK187=$A$12,BJ188+($B$12*15),IF(BK187=$A$13,BJ188+($B$13*15),IF(BK187=$A$15,IF(BJ188+($B$15*15)&gt;100,100,BJ188+($B$15*15)),IF(BK187=$A$14,IF(BJ188+($B$14*15)&gt;100,100,BJ188+($B$14*15)),IF(BK187=$A$16,IF(BJ188+$B$16*15&gt;100,100,BJ188+$B$16*15),BJ188)))))</f>
        <v>98.076666666666668</v>
      </c>
      <c r="BL188" s="316">
        <f t="shared" ref="BL188" si="5599">IF(BL187=$A$12,BK188+($B$12*15),IF(BL187=$A$13,BK188+($B$13*15),IF(BL187=$A$15,IF(BK188+($B$15*15)&gt;100,100,BK188+($B$15*15)),IF(BL187=$A$14,IF(BK188+($B$14*15)&gt;100,100,BK188+($B$14*15)),IF(BL187=$A$16,IF(BK188+$B$16*15&gt;100,100,BK188+$B$16*15),BK188)))))</f>
        <v>96.153333333333336</v>
      </c>
      <c r="BM188" s="316">
        <f t="shared" ref="BM188" si="5600">IF(BM187=$A$12,BL188+($B$12*15),IF(BM187=$A$13,BL188+($B$13*15),IF(BM187=$A$15,IF(BL188+($B$15*15)&gt;100,100,BL188+($B$15*15)),IF(BM187=$A$14,IF(BL188+($B$14*15)&gt;100,100,BL188+($B$14*15)),IF(BM187=$A$16,IF(BL188+$B$16*15&gt;100,100,BL188+$B$16*15),BL188)))))</f>
        <v>96.153333333333336</v>
      </c>
      <c r="BN188" s="316">
        <f t="shared" ref="BN188" si="5601">IF(BN187=$A$12,BM188+($B$12*15),IF(BN187=$A$13,BM188+($B$13*15),IF(BN187=$A$15,IF(BM188+($B$15*15)&gt;100,100,BM188+($B$15*15)),IF(BN187=$A$14,IF(BM188+($B$14*15)&gt;100,100,BM188+($B$14*15)),IF(BN187=$A$16,IF(BM188+$B$16*15&gt;100,100,BM188+$B$16*15),BM188)))))</f>
        <v>96.153333333333336</v>
      </c>
      <c r="BO188" s="316">
        <f t="shared" ref="BO188" si="5602">IF(BO187=$A$12,BN188+($B$12*15),IF(BO187=$A$13,BN188+($B$13*15),IF(BO187=$A$15,IF(BN188+($B$15*15)&gt;100,100,BN188+($B$15*15)),IF(BO187=$A$14,IF(BN188+($B$14*15)&gt;100,100,BN188+($B$14*15)),IF(BO187=$A$16,IF(BN188+$B$16*15&gt;100,100,BN188+$B$16*15),BN188)))))</f>
        <v>96.153333333333336</v>
      </c>
      <c r="BP188" s="316">
        <f t="shared" ref="BP188" si="5603">IF(BP187=$A$12,BO188+($B$12*15),IF(BP187=$A$13,BO188+($B$13*15),IF(BP187=$A$15,IF(BO188+($B$15*15)&gt;100,100,BO188+($B$15*15)),IF(BP187=$A$14,IF(BO188+($B$14*15)&gt;100,100,BO188+($B$14*15)),IF(BP187=$A$16,IF(BO188+$B$16*15&gt;100,100,BO188+$B$16*15),BO188)))))</f>
        <v>96.153333333333336</v>
      </c>
      <c r="BQ188" s="316">
        <f t="shared" ref="BQ188" si="5604">IF(BQ187=$A$12,BP188+($B$12*15),IF(BQ187=$A$13,BP188+($B$13*15),IF(BQ187=$A$15,IF(BP188+($B$15*15)&gt;100,100,BP188+($B$15*15)),IF(BQ187=$A$14,IF(BP188+($B$14*15)&gt;100,100,BP188+($B$14*15)),IF(BQ187=$A$16,IF(BP188+$B$16*15&gt;100,100,BP188+$B$16*15),BP188)))))</f>
        <v>96.153333333333336</v>
      </c>
      <c r="BR188" s="316">
        <f t="shared" ref="BR188" si="5605">IF(BR187=$A$12,BQ188+($B$12*15),IF(BR187=$A$13,BQ188+($B$13*15),IF(BR187=$A$15,IF(BQ188+($B$15*15)&gt;100,100,BQ188+($B$15*15)),IF(BR187=$A$14,IF(BQ188+($B$14*15)&gt;100,100,BQ188+($B$14*15)),IF(BR187=$A$16,IF(BQ188+$B$16*15&gt;100,100,BQ188+$B$16*15),BQ188)))))</f>
        <v>96.153333333333336</v>
      </c>
      <c r="BS188" s="316">
        <f t="shared" ref="BS188" si="5606">IF(BS187=$A$12,BR188+($B$12*15),IF(BS187=$A$13,BR188+($B$13*15),IF(BS187=$A$15,IF(BR188+($B$15*15)&gt;100,100,BR188+($B$15*15)),IF(BS187=$A$14,IF(BR188+($B$14*15)&gt;100,100,BR188+($B$14*15)),IF(BS187=$A$16,IF(BR188+$B$16*15&gt;100,100,BR188+$B$16*15),BR188)))))</f>
        <v>96.153333333333336</v>
      </c>
      <c r="BT188" s="316">
        <f t="shared" ref="BT188" si="5607">IF(BT187=$A$12,BS188+($B$12*15),IF(BT187=$A$13,BS188+($B$13*15),IF(BT187=$A$15,IF(BS188+($B$15*15)&gt;100,100,BS188+($B$15*15)),IF(BT187=$A$14,IF(BS188+($B$14*15)&gt;100,100,BS188+($B$14*15)),IF(BT187=$A$16,IF(BS188+$B$16*15&gt;100,100,BS188+$B$16*15),BS188)))))</f>
        <v>96.153333333333336</v>
      </c>
      <c r="BU188" s="316">
        <f t="shared" ref="BU188" si="5608">IF(BU187=$A$12,BT188+($B$12*15),IF(BU187=$A$13,BT188+($B$13*15),IF(BU187=$A$15,IF(BT188+($B$15*15)&gt;100,100,BT188+($B$15*15)),IF(BU187=$A$14,IF(BT188+($B$14*15)&gt;100,100,BT188+($B$14*15)),IF(BU187=$A$16,IF(BT188+$B$16*15&gt;100,100,BT188+$B$16*15),BT188)))))</f>
        <v>96.153333333333336</v>
      </c>
      <c r="BV188" s="316">
        <f t="shared" ref="BV188" si="5609">IF(BV187=$A$12,BU188+($B$12*15),IF(BV187=$A$13,BU188+($B$13*15),IF(BV187=$A$15,IF(BU188+($B$15*15)&gt;100,100,BU188+($B$15*15)),IF(BV187=$A$14,IF(BU188+($B$14*15)&gt;100,100,BU188+($B$14*15)),IF(BV187=$A$16,IF(BU188+$B$16*15&gt;100,100,BU188+$B$16*15),BU188)))))</f>
        <v>96.153333333333336</v>
      </c>
      <c r="BW188" s="316">
        <f t="shared" ref="BW188" si="5610">IF(BW187=$A$12,BV188+($B$12*15),IF(BW187=$A$13,BV188+($B$13*15),IF(BW187=$A$15,IF(BV188+($B$15*15)&gt;100,100,BV188+($B$15*15)),IF(BW187=$A$14,IF(BV188+($B$14*15)&gt;100,100,BV188+($B$14*15)),IF(BW187=$A$16,IF(BV188+$B$16*15&gt;100,100,BV188+$B$16*15),BV188)))))</f>
        <v>96.153333333333336</v>
      </c>
      <c r="BX188" s="316">
        <f t="shared" ref="BX188" si="5611">IF(BX187=$A$12,BW188+($B$12*15),IF(BX187=$A$13,BW188+($B$13*15),IF(BX187=$A$15,IF(BW188+($B$15*15)&gt;100,100,BW188+($B$15*15)),IF(BX187=$A$14,IF(BW188+($B$14*15)&gt;100,100,BW188+($B$14*15)),IF(BX187=$A$16,IF(BW188+$B$16*15&gt;100,100,BW188+$B$16*15),BW188)))))</f>
        <v>96.153333333333336</v>
      </c>
      <c r="BY188" s="316">
        <f t="shared" ref="BY188" si="5612">IF(BY187=$A$12,BX188+($B$12*15),IF(BY187=$A$13,BX188+($B$13*15),IF(BY187=$A$15,IF(BX188+($B$15*15)&gt;100,100,BX188+($B$15*15)),IF(BY187=$A$14,IF(BX188+($B$14*15)&gt;100,100,BX188+($B$14*15)),IF(BY187=$A$16,IF(BX188+$B$16*15&gt;100,100,BX188+$B$16*15),BX188)))))</f>
        <v>96.153333333333336</v>
      </c>
      <c r="BZ188" s="316">
        <f t="shared" ref="BZ188" si="5613">IF(BZ187=$A$12,BY188+($B$12*15),IF(BZ187=$A$13,BY188+($B$13*15),IF(BZ187=$A$15,IF(BY188+($B$15*15)&gt;100,100,BY188+($B$15*15)),IF(BZ187=$A$14,IF(BY188+($B$14*15)&gt;100,100,BY188+($B$14*15)),IF(BZ187=$A$16,IF(BY188+$B$16*15&gt;100,100,BY188+$B$16*15),BY188)))))</f>
        <v>96.153333333333336</v>
      </c>
      <c r="CA188" s="316">
        <f t="shared" ref="CA188" si="5614">IF(CA187=$A$12,BZ188+($B$12*15),IF(CA187=$A$13,BZ188+($B$13*15),IF(CA187=$A$15,IF(BZ188+($B$15*15)&gt;100,100,BZ188+($B$15*15)),IF(CA187=$A$14,IF(BZ188+($B$14*15)&gt;100,100,BZ188+($B$14*15)),IF(CA187=$A$16,IF(BZ188+$B$16*15&gt;100,100,BZ188+$B$16*15),BZ188)))))</f>
        <v>96.153333333333336</v>
      </c>
      <c r="CB188" s="316">
        <f t="shared" ref="CB188" si="5615">IF(CB187=$A$12,CA188+($B$12*15),IF(CB187=$A$13,CA188+($B$13*15),IF(CB187=$A$15,IF(CA188+($B$15*15)&gt;100,100,CA188+($B$15*15)),IF(CB187=$A$14,IF(CA188+($B$14*15)&gt;100,100,CA188+($B$14*15)),IF(CB187=$A$16,IF(CA188+$B$16*15&gt;100,100,CA188+$B$16*15),CA188)))))</f>
        <v>96.153333333333336</v>
      </c>
      <c r="CC188" s="316">
        <f t="shared" ref="CC188" si="5616">IF(CC187=$A$12,CB188+($B$12*15),IF(CC187=$A$13,CB188+($B$13*15),IF(CC187=$A$15,IF(CB188+($B$15*15)&gt;100,100,CB188+($B$15*15)),IF(CC187=$A$14,IF(CB188+($B$14*15)&gt;100,100,CB188+($B$14*15)),IF(CC187=$A$16,IF(CB188+$B$16*15&gt;100,100,CB188+$B$16*15),CB188)))))</f>
        <v>96.153333333333336</v>
      </c>
      <c r="CD188" s="316">
        <f t="shared" ref="CD188" si="5617">IF(CD187=$A$12,CC188+($B$12*15),IF(CD187=$A$13,CC188+($B$13*15),IF(CD187=$A$15,IF(CC188+($B$15*15)&gt;100,100,CC188+($B$15*15)),IF(CD187=$A$14,IF(CC188+($B$14*15)&gt;100,100,CC188+($B$14*15)),IF(CD187=$A$16,IF(CC188+$B$16*15&gt;100,100,CC188+$B$16*15),CC188)))))</f>
        <v>96.153333333333336</v>
      </c>
      <c r="CE188" s="316">
        <f t="shared" ref="CE188" si="5618">IF(CE187=$A$12,CD188+($B$12*15),IF(CE187=$A$13,CD188+($B$13*15),IF(CE187=$A$15,IF(CD188+($B$15*15)&gt;100,100,CD188+($B$15*15)),IF(CE187=$A$14,IF(CD188+($B$14*15)&gt;100,100,CD188+($B$14*15)),IF(CE187=$A$16,IF(CD188+$B$16*15&gt;100,100,CD188+$B$16*15),CD188)))))</f>
        <v>96.153333333333336</v>
      </c>
      <c r="CF188" s="316">
        <f t="shared" ref="CF188" si="5619">IF(CF187=$A$12,CE188+($B$12*15),IF(CF187=$A$13,CE188+($B$13*15),IF(CF187=$A$15,IF(CE188+($B$15*15)&gt;100,100,CE188+($B$15*15)),IF(CF187=$A$14,IF(CE188+($B$14*15)&gt;100,100,CE188+($B$14*15)),IF(CF187=$A$16,IF(CE188+$B$16*15&gt;100,100,CE188+$B$16*15),CE188)))))</f>
        <v>96.153333333333336</v>
      </c>
      <c r="CG188" s="316">
        <f t="shared" ref="CG188" si="5620">IF(CG187=$A$12,CF188+($B$12*15),IF(CG187=$A$13,CF188+($B$13*15),IF(CG187=$A$15,IF(CF188+($B$15*15)&gt;100,100,CF188+($B$15*15)),IF(CG187=$A$14,IF(CF188+($B$14*15)&gt;100,100,CF188+($B$14*15)),IF(CG187=$A$16,IF(CF188+$B$16*15&gt;100,100,CF188+$B$16*15),CF188)))))</f>
        <v>96.153333333333336</v>
      </c>
      <c r="CH188" s="316">
        <f t="shared" ref="CH188" si="5621">IF(CH187=$A$12,CG188+($B$12*15),IF(CH187=$A$13,CG188+($B$13*15),IF(CH187=$A$15,IF(CG188+($B$15*15)&gt;100,100,CG188+($B$15*15)),IF(CH187=$A$14,IF(CG188+($B$14*15)&gt;100,100,CG188+($B$14*15)),IF(CH187=$A$16,IF(CG188+$B$16*15&gt;100,100,CG188+$B$16*15),CG188)))))</f>
        <v>96.153333333333336</v>
      </c>
      <c r="CI188" s="316">
        <f t="shared" ref="CI188" si="5622">IF(CI187=$A$12,CH188+($B$12*15),IF(CI187=$A$13,CH188+($B$13*15),IF(CI187=$A$15,IF(CH188+($B$15*15)&gt;100,100,CH188+($B$15*15)),IF(CI187=$A$14,IF(CH188+($B$14*15)&gt;100,100,CH188+($B$14*15)),IF(CI187=$A$16,IF(CH188+$B$16*15&gt;100,100,CH188+$B$16*15),CH188)))))</f>
        <v>96.153333333333336</v>
      </c>
      <c r="CJ188" s="316">
        <f t="shared" ref="CJ188" si="5623">IF(CJ187=$A$12,CI188+($B$12*15),IF(CJ187=$A$13,CI188+($B$13*15),IF(CJ187=$A$15,IF(CI188+($B$15*15)&gt;100,100,CI188+($B$15*15)),IF(CJ187=$A$14,IF(CI188+($B$14*15)&gt;100,100,CI188+($B$14*15)),IF(CJ187=$A$16,IF(CI188+$B$16*15&gt;100,100,CI188+$B$16*15),CI188)))))</f>
        <v>96.153333333333336</v>
      </c>
      <c r="CK188" s="316">
        <f t="shared" ref="CK188" si="5624">IF(CK187=$A$12,CJ188+($B$12*15),IF(CK187=$A$13,CJ188+($B$13*15),IF(CK187=$A$15,IF(CJ188+($B$15*15)&gt;100,100,CJ188+($B$15*15)),IF(CK187=$A$14,IF(CJ188+($B$14*15)&gt;100,100,CJ188+($B$14*15)),IF(CK187=$A$16,IF(CJ188+$B$16*15&gt;100,100,CJ188+$B$16*15),CJ188)))))</f>
        <v>96.153333333333336</v>
      </c>
      <c r="CL188" s="316">
        <f t="shared" ref="CL188" si="5625">IF(CL187=$A$12,CK188+($B$12*15),IF(CL187=$A$13,CK188+($B$13*15),IF(CL187=$A$15,IF(CK188+($B$15*15)&gt;100,100,CK188+($B$15*15)),IF(CL187=$A$14,IF(CK188+($B$14*15)&gt;100,100,CK188+($B$14*15)),IF(CL187=$A$16,IF(CK188+$B$16*15&gt;100,100,CK188+$B$16*15),CK188)))))</f>
        <v>96.153333333333336</v>
      </c>
      <c r="CM188" s="316">
        <f t="shared" ref="CM188" si="5626">IF(CM187=$A$12,CL188+($B$12*15),IF(CM187=$A$13,CL188+($B$13*15),IF(CM187=$A$15,IF(CL188+($B$15*15)&gt;100,100,CL188+($B$15*15)),IF(CM187=$A$14,IF(CL188+($B$14*15)&gt;100,100,CL188+($B$14*15)),IF(CM187=$A$16,IF(CL188+$B$16*15&gt;100,100,CL188+$B$16*15),CL188)))))</f>
        <v>96.153333333333336</v>
      </c>
      <c r="CN188" s="316">
        <f t="shared" ref="CN188" si="5627">IF(CN187=$A$12,CM188+($B$12*15),IF(CN187=$A$13,CM188+($B$13*15),IF(CN187=$A$15,IF(CM188+($B$15*15)&gt;100,100,CM188+($B$15*15)),IF(CN187=$A$14,IF(CM188+($B$14*15)&gt;100,100,CM188+($B$14*15)),IF(CN187=$A$16,IF(CM188+$B$16*15&gt;100,100,CM188+$B$16*15),CM188)))))</f>
        <v>96.153333333333336</v>
      </c>
      <c r="CO188" s="316">
        <f t="shared" ref="CO188" si="5628">IF(CO187=$A$12,CN188+($B$12*15),IF(CO187=$A$13,CN188+($B$13*15),IF(CO187=$A$15,IF(CN188+($B$15*15)&gt;100,100,CN188+($B$15*15)),IF(CO187=$A$14,IF(CN188+($B$14*15)&gt;100,100,CN188+($B$14*15)),IF(CO187=$A$16,IF(CN188+$B$16*15&gt;100,100,CN188+$B$16*15),CN188)))))</f>
        <v>96.153333333333336</v>
      </c>
      <c r="CP188" s="316">
        <f t="shared" ref="CP188" si="5629">IF(CP187=$A$12,CO188+($B$12*15),IF(CP187=$A$13,CO188+($B$13*15),IF(CP187=$A$15,IF(CO188+($B$15*15)&gt;100,100,CO188+($B$15*15)),IF(CP187=$A$14,IF(CO188+($B$14*15)&gt;100,100,CO188+($B$14*15)),IF(CP187=$A$16,IF(CO188+$B$16*15&gt;100,100,CO188+$B$16*15),CO188)))))</f>
        <v>96.153333333333336</v>
      </c>
      <c r="CQ188" s="316">
        <f t="shared" ref="CQ188" si="5630">IF(CQ187=$A$12,CP188+($B$12*15),IF(CQ187=$A$13,CP188+($B$13*15),IF(CQ187=$A$15,IF(CP188+($B$15*15)&gt;100,100,CP188+($B$15*15)),IF(CQ187=$A$14,IF(CP188+($B$14*15)&gt;100,100,CP188+($B$14*15)),IF(CQ187=$A$16,IF(CP188+$B$16*15&gt;100,100,CP188+$B$16*15),CP188)))))</f>
        <v>96.153333333333336</v>
      </c>
      <c r="CR188" s="316">
        <f t="shared" ref="CR188" si="5631">IF(CR187=$A$12,CQ188+($B$12*15),IF(CR187=$A$13,CQ188+($B$13*15),IF(CR187=$A$15,IF(CQ188+($B$15*15)&gt;100,100,CQ188+($B$15*15)),IF(CR187=$A$14,IF(CQ188+($B$14*15)&gt;100,100,CQ188+($B$14*15)),IF(CR187=$A$16,IF(CQ188+$B$16*15&gt;100,100,CQ188+$B$16*15),CQ188)))))</f>
        <v>96.153333333333336</v>
      </c>
      <c r="CS188" s="316">
        <f t="shared" ref="CS188" si="5632">IF(CS187=$A$12,CR188+($B$12*15),IF(CS187=$A$13,CR188+($B$13*15),IF(CS187=$A$15,IF(CR188+($B$15*15)&gt;100,100,CR188+($B$15*15)),IF(CS187=$A$14,IF(CR188+($B$14*15)&gt;100,100,CR188+($B$14*15)),IF(CS187=$A$16,IF(CR188+$B$16*15&gt;100,100,CR188+$B$16*15),CR188)))))</f>
        <v>96.153333333333336</v>
      </c>
      <c r="CT188" s="316">
        <f t="shared" ref="CT188" si="5633">IF(CT187=$A$12,CS188+($B$12*15),IF(CT187=$A$13,CS188+($B$13*15),IF(CT187=$A$15,IF(CS188+($B$15*15)&gt;100,100,CS188+($B$15*15)),IF(CT187=$A$14,IF(CS188+($B$14*15)&gt;100,100,CS188+($B$14*15)),IF(CT187=$A$16,IF(CS188+$B$16*15&gt;100,100,CS188+$B$16*15),CS188)))))</f>
        <v>96.153333333333336</v>
      </c>
      <c r="CU188" s="316">
        <f t="shared" ref="CU188" si="5634">IF(CU187=$A$12,CT188+($B$12*15),IF(CU187=$A$13,CT188+($B$13*15),IF(CU187=$A$15,IF(CT188+($B$15*15)&gt;100,100,CT188+($B$15*15)),IF(CU187=$A$14,IF(CT188+($B$14*15)&gt;100,100,CT188+($B$14*15)),IF(CU187=$A$16,IF(CT188+$B$16*15&gt;100,100,CT188+$B$16*15),CT188)))))</f>
        <v>96.153333333333336</v>
      </c>
      <c r="CV188" s="316">
        <f t="shared" ref="CV188" si="5635">IF(CV187=$A$12,CU188+($B$12*15),IF(CV187=$A$13,CU188+($B$13*15),IF(CV187=$A$15,IF(CU188+($B$15*15)&gt;100,100,CU188+($B$15*15)),IF(CV187=$A$14,IF(CU188+($B$14*15)&gt;100,100,CU188+($B$14*15)),IF(CV187=$A$16,IF(CU188+$B$16*15&gt;100,100,CU188+$B$16*15),CU188)))))</f>
        <v>96.153333333333336</v>
      </c>
      <c r="CW188" s="311">
        <f t="shared" ref="CW188" si="5636">CL188-10</f>
        <v>86.153333333333336</v>
      </c>
    </row>
    <row r="189" spans="1:101" s="299" customFormat="1" ht="12" x14ac:dyDescent="0.2">
      <c r="A189" s="468"/>
      <c r="B189" s="419" t="s">
        <v>60</v>
      </c>
      <c r="C189" s="304" t="s">
        <v>44</v>
      </c>
      <c r="D189" s="314" t="s">
        <v>45</v>
      </c>
      <c r="E189" s="316"/>
      <c r="F189" s="316"/>
      <c r="G189" s="316"/>
      <c r="H189" s="316"/>
      <c r="I189" s="316"/>
      <c r="J189" s="316"/>
      <c r="K189" s="316"/>
      <c r="L189" s="316"/>
      <c r="M189" s="317" t="s">
        <v>13</v>
      </c>
      <c r="N189" s="317" t="s">
        <v>13</v>
      </c>
      <c r="O189" s="317" t="s">
        <v>13</v>
      </c>
      <c r="P189" s="317" t="s">
        <v>13</v>
      </c>
      <c r="Q189" s="316" t="s">
        <v>207</v>
      </c>
      <c r="R189" s="316" t="s">
        <v>23</v>
      </c>
      <c r="S189" s="316" t="s">
        <v>23</v>
      </c>
      <c r="T189" s="316" t="s">
        <v>23</v>
      </c>
      <c r="U189" s="316" t="s">
        <v>23</v>
      </c>
      <c r="V189" s="316" t="s">
        <v>23</v>
      </c>
      <c r="W189" s="316" t="s">
        <v>23</v>
      </c>
      <c r="X189" s="316" t="s">
        <v>23</v>
      </c>
      <c r="Y189" s="316" t="s">
        <v>23</v>
      </c>
      <c r="Z189" s="316" t="s">
        <v>23</v>
      </c>
      <c r="AA189" s="316" t="s">
        <v>23</v>
      </c>
      <c r="AB189" s="316" t="s">
        <v>23</v>
      </c>
      <c r="AC189" s="316" t="s">
        <v>23</v>
      </c>
      <c r="AD189" s="316" t="s">
        <v>23</v>
      </c>
      <c r="AE189" s="316" t="s">
        <v>23</v>
      </c>
      <c r="AF189" s="316" t="s">
        <v>23</v>
      </c>
      <c r="AG189" s="316" t="s">
        <v>23</v>
      </c>
      <c r="AH189" s="316" t="s">
        <v>23</v>
      </c>
      <c r="AI189" s="316" t="s">
        <v>23</v>
      </c>
      <c r="AJ189" s="316" t="s">
        <v>23</v>
      </c>
      <c r="AK189" s="316" t="s">
        <v>23</v>
      </c>
      <c r="AL189" s="316" t="s">
        <v>23</v>
      </c>
      <c r="AM189" s="316" t="s">
        <v>23</v>
      </c>
      <c r="AN189" s="316" t="s">
        <v>23</v>
      </c>
      <c r="AO189" s="316" t="s">
        <v>23</v>
      </c>
      <c r="AP189" s="316" t="s">
        <v>23</v>
      </c>
      <c r="AQ189" s="316" t="s">
        <v>23</v>
      </c>
      <c r="AR189" s="316" t="s">
        <v>23</v>
      </c>
      <c r="AS189" s="316" t="s">
        <v>23</v>
      </c>
      <c r="AT189" s="316" t="s">
        <v>23</v>
      </c>
      <c r="AU189" s="316" t="s">
        <v>23</v>
      </c>
      <c r="AV189" s="316" t="s">
        <v>23</v>
      </c>
      <c r="AW189" s="316" t="s">
        <v>23</v>
      </c>
      <c r="AX189" s="316" t="s">
        <v>23</v>
      </c>
      <c r="AY189" s="316" t="s">
        <v>23</v>
      </c>
      <c r="AZ189" s="316" t="s">
        <v>23</v>
      </c>
      <c r="BA189" s="316" t="s">
        <v>23</v>
      </c>
      <c r="BB189" s="316" t="s">
        <v>23</v>
      </c>
      <c r="BC189" s="316" t="s">
        <v>23</v>
      </c>
      <c r="BD189" s="316" t="s">
        <v>23</v>
      </c>
      <c r="BE189" s="316" t="s">
        <v>23</v>
      </c>
      <c r="BF189" s="316" t="s">
        <v>23</v>
      </c>
      <c r="BG189" s="316" t="s">
        <v>23</v>
      </c>
      <c r="BH189" s="316" t="s">
        <v>207</v>
      </c>
      <c r="BI189" s="317" t="s">
        <v>13</v>
      </c>
      <c r="BJ189" s="317" t="s">
        <v>13</v>
      </c>
      <c r="BK189" s="317" t="s">
        <v>13</v>
      </c>
      <c r="BL189" s="317" t="s">
        <v>13</v>
      </c>
      <c r="BM189" s="316" t="s">
        <v>207</v>
      </c>
      <c r="BN189" s="316"/>
      <c r="BO189" s="316"/>
      <c r="BP189" s="316"/>
      <c r="BQ189" s="316"/>
      <c r="BR189" s="316"/>
      <c r="BS189" s="316"/>
      <c r="BT189" s="316"/>
      <c r="BU189" s="316"/>
      <c r="BV189" s="316"/>
      <c r="BW189" s="316"/>
      <c r="BX189" s="316"/>
      <c r="BY189" s="316"/>
      <c r="BZ189" s="316"/>
      <c r="CA189" s="316"/>
      <c r="CB189" s="316"/>
      <c r="CC189" s="316"/>
      <c r="CD189" s="316"/>
      <c r="CE189" s="316"/>
      <c r="CF189" s="316"/>
      <c r="CG189" s="316"/>
      <c r="CH189" s="316"/>
      <c r="CI189" s="316"/>
      <c r="CJ189" s="316"/>
      <c r="CK189" s="316"/>
      <c r="CL189" s="316"/>
      <c r="CM189" s="316"/>
      <c r="CN189" s="316"/>
      <c r="CO189" s="316"/>
      <c r="CP189" s="316"/>
      <c r="CQ189" s="316"/>
      <c r="CR189" s="316"/>
      <c r="CS189" s="316"/>
      <c r="CT189" s="316"/>
      <c r="CU189" s="316"/>
      <c r="CV189" s="316"/>
      <c r="CW189" s="303" t="s">
        <v>46</v>
      </c>
    </row>
    <row r="190" spans="1:101" s="303" customFormat="1" ht="12" x14ac:dyDescent="0.2">
      <c r="A190" s="468"/>
      <c r="B190" s="420"/>
      <c r="C190" s="304" t="s">
        <v>37</v>
      </c>
      <c r="D190" s="315">
        <f>CW156</f>
        <v>51.279999999999987</v>
      </c>
      <c r="E190" s="316">
        <f>IF(E189=$A$12,D190+($B$12*15),IF(E189=$A$13,D190+($B$13*15),IF(E189=$A$15,IF(D190+($B$15*15)&gt;100,100,D190+($B$15*15)),IF(E189=$A$14,IF(D190+($B$14*15)&gt;100,100,D190+($B$14*15)),IF(E189=$A$16,IF(D190+$B$16*15&gt;100,100,D190+$B$16*15),D190)))))</f>
        <v>51.279999999999987</v>
      </c>
      <c r="F190" s="316">
        <f t="shared" ref="F190" si="5637">IF(F189=$A$12,E190+($B$12*15),IF(F189=$A$13,E190+($B$13*15),IF(F189=$A$15,IF(E190+($B$15*15)&gt;100,100,E190+($B$15*15)),IF(F189=$A$14,IF(E190+($B$14*15)&gt;100,100,E190+($B$14*15)),IF(F189=$A$16,IF(E190+$B$16*15&gt;100,100,E190+$B$16*15),E190)))))</f>
        <v>51.279999999999987</v>
      </c>
      <c r="G190" s="316">
        <f t="shared" ref="G190" si="5638">IF(G189=$A$12,F190+($B$12*15),IF(G189=$A$13,F190+($B$13*15),IF(G189=$A$15,IF(F190+($B$15*15)&gt;100,100,F190+($B$15*15)),IF(G189=$A$14,IF(F190+($B$14*15)&gt;100,100,F190+($B$14*15)),IF(G189=$A$16,IF(F190+$B$16*15&gt;100,100,F190+$B$16*15),F190)))))</f>
        <v>51.279999999999987</v>
      </c>
      <c r="H190" s="316">
        <f t="shared" ref="H190" si="5639">IF(H189=$A$12,G190+($B$12*15),IF(H189=$A$13,G190+($B$13*15),IF(H189=$A$15,IF(G190+($B$15*15)&gt;100,100,G190+($B$15*15)),IF(H189=$A$14,IF(G190+($B$14*15)&gt;100,100,G190+($B$14*15)),IF(H189=$A$16,IF(G190+$B$16*15&gt;100,100,G190+$B$16*15),G190)))))</f>
        <v>51.279999999999987</v>
      </c>
      <c r="I190" s="316">
        <f t="shared" ref="I190" si="5640">IF(I189=$A$12,H190+($B$12*15),IF(I189=$A$13,H190+($B$13*15),IF(I189=$A$15,IF(H190+($B$15*15)&gt;100,100,H190+($B$15*15)),IF(I189=$A$14,IF(H190+($B$14*15)&gt;100,100,H190+($B$14*15)),IF(I189=$A$16,IF(H190+$B$16*15&gt;100,100,H190+$B$16*15),H190)))))</f>
        <v>51.279999999999987</v>
      </c>
      <c r="J190" s="316">
        <f t="shared" ref="J190" si="5641">IF(J189=$A$12,I190+($B$12*15),IF(J189=$A$13,I190+($B$13*15),IF(J189=$A$15,IF(I190+($B$15*15)&gt;100,100,I190+($B$15*15)),IF(J189=$A$14,IF(I190+($B$14*15)&gt;100,100,I190+($B$14*15)),IF(J189=$A$16,IF(I190+$B$16*15&gt;100,100,I190+$B$16*15),I190)))))</f>
        <v>51.279999999999987</v>
      </c>
      <c r="K190" s="316">
        <f t="shared" ref="K190" si="5642">IF(K189=$A$12,J190+($B$12*15),IF(K189=$A$13,J190+($B$13*15),IF(K189=$A$15,IF(J190+($B$15*15)&gt;100,100,J190+($B$15*15)),IF(K189=$A$14,IF(J190+($B$14*15)&gt;100,100,J190+($B$14*15)),IF(K189=$A$16,IF(J190+$B$16*15&gt;100,100,J190+$B$16*15),J190)))))</f>
        <v>51.279999999999987</v>
      </c>
      <c r="L190" s="316">
        <f t="shared" ref="L190" si="5643">IF(L189=$A$12,K190+($B$12*15),IF(L189=$A$13,K190+($B$13*15),IF(L189=$A$15,IF(K190+($B$15*15)&gt;100,100,K190+($B$15*15)),IF(L189=$A$14,IF(K190+($B$14*15)&gt;100,100,K190+($B$14*15)),IF(L189=$A$16,IF(K190+$B$16*15&gt;100,100,K190+$B$16*15),K190)))))</f>
        <v>51.279999999999987</v>
      </c>
      <c r="M190" s="316">
        <f t="shared" ref="M190" si="5644">IF(M189=$A$12,L190+($B$12*15),IF(M189=$A$13,L190+($B$13*15),IF(M189=$A$15,IF(L190+($B$15*15)&gt;100,100,L190+($B$15*15)),IF(M189=$A$14,IF(L190+($B$14*15)&gt;100,100,L190+($B$14*15)),IF(M189=$A$16,IF(L190+$B$16*15&gt;100,100,L190+$B$16*15),L190)))))</f>
        <v>66.279999999999987</v>
      </c>
      <c r="N190" s="316">
        <f t="shared" ref="N190" si="5645">IF(N189=$A$12,M190+($B$12*15),IF(N189=$A$13,M190+($B$13*15),IF(N189=$A$15,IF(M190+($B$15*15)&gt;100,100,M190+($B$15*15)),IF(N189=$A$14,IF(M190+($B$14*15)&gt;100,100,M190+($B$14*15)),IF(N189=$A$16,IF(M190+$B$16*15&gt;100,100,M190+$B$16*15),M190)))))</f>
        <v>81.279999999999987</v>
      </c>
      <c r="O190" s="316">
        <f t="shared" ref="O190" si="5646">IF(O189=$A$12,N190+($B$12*15),IF(O189=$A$13,N190+($B$13*15),IF(O189=$A$15,IF(N190+($B$15*15)&gt;100,100,N190+($B$15*15)),IF(O189=$A$14,IF(N190+($B$14*15)&gt;100,100,N190+($B$14*15)),IF(O189=$A$16,IF(N190+$B$16*15&gt;100,100,N190+$B$16*15),N190)))))</f>
        <v>96.279999999999987</v>
      </c>
      <c r="P190" s="316">
        <f t="shared" ref="P190" si="5647">IF(P189=$A$12,O190+($B$12*15),IF(P189=$A$13,O190+($B$13*15),IF(P189=$A$15,IF(O190+($B$15*15)&gt;100,100,O190+($B$15*15)),IF(P189=$A$14,IF(O190+($B$14*15)&gt;100,100,O190+($B$14*15)),IF(P189=$A$16,IF(O190+$B$16*15&gt;100,100,O190+$B$16*15),O190)))))</f>
        <v>100</v>
      </c>
      <c r="Q190" s="316">
        <f t="shared" ref="Q190" si="5648">IF(Q189=$A$12,P190+($B$12*15),IF(Q189=$A$13,P190+($B$13*15),IF(Q189=$A$15,IF(P190+($B$15*15)&gt;100,100,P190+($B$15*15)),IF(Q189=$A$14,IF(P190+($B$14*15)&gt;100,100,P190+($B$14*15)),IF(Q189=$A$16,IF(P190+$B$16*15&gt;100,100,P190+$B$16*15),P190)))))</f>
        <v>98.076666666666668</v>
      </c>
      <c r="R190" s="316">
        <f t="shared" ref="R190" si="5649">IF(R189=$A$12,Q190+($B$12*15),IF(R189=$A$13,Q190+($B$13*15),IF(R189=$A$15,IF(Q190+($B$15*15)&gt;100,100,Q190+($B$15*15)),IF(R189=$A$14,IF(Q190+($B$14*15)&gt;100,100,Q190+($B$14*15)),IF(R189=$A$16,IF(Q190+$B$16*15&gt;100,100,Q190+$B$16*15),Q190)))))</f>
        <v>96.14</v>
      </c>
      <c r="S190" s="316">
        <f t="shared" ref="S190" si="5650">IF(S189=$A$12,R190+($B$12*15),IF(S189=$A$13,R190+($B$13*15),IF(S189=$A$15,IF(R190+($B$15*15)&gt;100,100,R190+($B$15*15)),IF(S189=$A$14,IF(R190+($B$14*15)&gt;100,100,R190+($B$14*15)),IF(S189=$A$16,IF(R190+$B$16*15&gt;100,100,R190+$B$16*15),R190)))))</f>
        <v>94.203333333333333</v>
      </c>
      <c r="T190" s="316">
        <f t="shared" ref="T190" si="5651">IF(T189=$A$12,S190+($B$12*15),IF(T189=$A$13,S190+($B$13*15),IF(T189=$A$15,IF(S190+($B$15*15)&gt;100,100,S190+($B$15*15)),IF(T189=$A$14,IF(S190+($B$14*15)&gt;100,100,S190+($B$14*15)),IF(T189=$A$16,IF(S190+$B$16*15&gt;100,100,S190+$B$16*15),S190)))))</f>
        <v>92.266666666666666</v>
      </c>
      <c r="U190" s="316">
        <f t="shared" ref="U190" si="5652">IF(U189=$A$12,T190+($B$12*15),IF(U189=$A$13,T190+($B$13*15),IF(U189=$A$15,IF(T190+($B$15*15)&gt;100,100,T190+($B$15*15)),IF(U189=$A$14,IF(T190+($B$14*15)&gt;100,100,T190+($B$14*15)),IF(U189=$A$16,IF(T190+$B$16*15&gt;100,100,T190+$B$16*15),T190)))))</f>
        <v>90.33</v>
      </c>
      <c r="V190" s="316">
        <f t="shared" ref="V190" si="5653">IF(V189=$A$12,U190+($B$12*15),IF(V189=$A$13,U190+($B$13*15),IF(V189=$A$15,IF(U190+($B$15*15)&gt;100,100,U190+($B$15*15)),IF(V189=$A$14,IF(U190+($B$14*15)&gt;100,100,U190+($B$14*15)),IF(V189=$A$16,IF(U190+$B$16*15&gt;100,100,U190+$B$16*15),U190)))))</f>
        <v>88.393333333333331</v>
      </c>
      <c r="W190" s="316">
        <f t="shared" ref="W190" si="5654">IF(W189=$A$12,V190+($B$12*15),IF(W189=$A$13,V190+($B$13*15),IF(W189=$A$15,IF(V190+($B$15*15)&gt;100,100,V190+($B$15*15)),IF(W189=$A$14,IF(V190+($B$14*15)&gt;100,100,V190+($B$14*15)),IF(W189=$A$16,IF(V190+$B$16*15&gt;100,100,V190+$B$16*15),V190)))))</f>
        <v>86.456666666666663</v>
      </c>
      <c r="X190" s="316">
        <f t="shared" ref="X190" si="5655">IF(X189=$A$12,W190+($B$12*15),IF(X189=$A$13,W190+($B$13*15),IF(X189=$A$15,IF(W190+($B$15*15)&gt;100,100,W190+($B$15*15)),IF(X189=$A$14,IF(W190+($B$14*15)&gt;100,100,W190+($B$14*15)),IF(X189=$A$16,IF(W190+$B$16*15&gt;100,100,W190+$B$16*15),W190)))))</f>
        <v>84.52</v>
      </c>
      <c r="Y190" s="316">
        <f t="shared" ref="Y190" si="5656">IF(Y189=$A$12,X190+($B$12*15),IF(Y189=$A$13,X190+($B$13*15),IF(Y189=$A$15,IF(X190+($B$15*15)&gt;100,100,X190+($B$15*15)),IF(Y189=$A$14,IF(X190+($B$14*15)&gt;100,100,X190+($B$14*15)),IF(Y189=$A$16,IF(X190+$B$16*15&gt;100,100,X190+$B$16*15),X190)))))</f>
        <v>82.583333333333329</v>
      </c>
      <c r="Z190" s="316">
        <f t="shared" ref="Z190" si="5657">IF(Z189=$A$12,Y190+($B$12*15),IF(Z189=$A$13,Y190+($B$13*15),IF(Z189=$A$15,IF(Y190+($B$15*15)&gt;100,100,Y190+($B$15*15)),IF(Z189=$A$14,IF(Y190+($B$14*15)&gt;100,100,Y190+($B$14*15)),IF(Z189=$A$16,IF(Y190+$B$16*15&gt;100,100,Y190+$B$16*15),Y190)))))</f>
        <v>80.646666666666661</v>
      </c>
      <c r="AA190" s="316">
        <f t="shared" ref="AA190" si="5658">IF(AA189=$A$12,Z190+($B$12*15),IF(AA189=$A$13,Z190+($B$13*15),IF(AA189=$A$15,IF(Z190+($B$15*15)&gt;100,100,Z190+($B$15*15)),IF(AA189=$A$14,IF(Z190+($B$14*15)&gt;100,100,Z190+($B$14*15)),IF(AA189=$A$16,IF(Z190+$B$16*15&gt;100,100,Z190+$B$16*15),Z190)))))</f>
        <v>78.709999999999994</v>
      </c>
      <c r="AB190" s="316">
        <f t="shared" ref="AB190" si="5659">IF(AB189=$A$12,AA190+($B$12*15),IF(AB189=$A$13,AA190+($B$13*15),IF(AB189=$A$15,IF(AA190+($B$15*15)&gt;100,100,AA190+($B$15*15)),IF(AB189=$A$14,IF(AA190+($B$14*15)&gt;100,100,AA190+($B$14*15)),IF(AB189=$A$16,IF(AA190+$B$16*15&gt;100,100,AA190+$B$16*15),AA190)))))</f>
        <v>76.773333333333326</v>
      </c>
      <c r="AC190" s="316">
        <f t="shared" ref="AC190" si="5660">IF(AC189=$A$12,AB190+($B$12*15),IF(AC189=$A$13,AB190+($B$13*15),IF(AC189=$A$15,IF(AB190+($B$15*15)&gt;100,100,AB190+($B$15*15)),IF(AC189=$A$14,IF(AB190+($B$14*15)&gt;100,100,AB190+($B$14*15)),IF(AC189=$A$16,IF(AB190+$B$16*15&gt;100,100,AB190+$B$16*15),AB190)))))</f>
        <v>74.836666666666659</v>
      </c>
      <c r="AD190" s="316">
        <f t="shared" ref="AD190" si="5661">IF(AD189=$A$12,AC190+($B$12*15),IF(AD189=$A$13,AC190+($B$13*15),IF(AD189=$A$15,IF(AC190+($B$15*15)&gt;100,100,AC190+($B$15*15)),IF(AD189=$A$14,IF(AC190+($B$14*15)&gt;100,100,AC190+($B$14*15)),IF(AD189=$A$16,IF(AC190+$B$16*15&gt;100,100,AC190+$B$16*15),AC190)))))</f>
        <v>72.899999999999991</v>
      </c>
      <c r="AE190" s="316">
        <f t="shared" ref="AE190" si="5662">IF(AE189=$A$12,AD190+($B$12*15),IF(AE189=$A$13,AD190+($B$13*15),IF(AE189=$A$15,IF(AD190+($B$15*15)&gt;100,100,AD190+($B$15*15)),IF(AE189=$A$14,IF(AD190+($B$14*15)&gt;100,100,AD190+($B$14*15)),IF(AE189=$A$16,IF(AD190+$B$16*15&gt;100,100,AD190+$B$16*15),AD190)))))</f>
        <v>70.963333333333324</v>
      </c>
      <c r="AF190" s="316">
        <f t="shared" ref="AF190" si="5663">IF(AF189=$A$12,AE190+($B$12*15),IF(AF189=$A$13,AE190+($B$13*15),IF(AF189=$A$15,IF(AE190+($B$15*15)&gt;100,100,AE190+($B$15*15)),IF(AF189=$A$14,IF(AE190+($B$14*15)&gt;100,100,AE190+($B$14*15)),IF(AF189=$A$16,IF(AE190+$B$16*15&gt;100,100,AE190+$B$16*15),AE190)))))</f>
        <v>69.026666666666657</v>
      </c>
      <c r="AG190" s="316">
        <f t="shared" ref="AG190" si="5664">IF(AG189=$A$12,AF190+($B$12*15),IF(AG189=$A$13,AF190+($B$13*15),IF(AG189=$A$15,IF(AF190+($B$15*15)&gt;100,100,AF190+($B$15*15)),IF(AG189=$A$14,IF(AF190+($B$14*15)&gt;100,100,AF190+($B$14*15)),IF(AG189=$A$16,IF(AF190+$B$16*15&gt;100,100,AF190+$B$16*15),AF190)))))</f>
        <v>67.089999999999989</v>
      </c>
      <c r="AH190" s="316">
        <f t="shared" ref="AH190" si="5665">IF(AH189=$A$12,AG190+($B$12*15),IF(AH189=$A$13,AG190+($B$13*15),IF(AH189=$A$15,IF(AG190+($B$15*15)&gt;100,100,AG190+($B$15*15)),IF(AH189=$A$14,IF(AG190+($B$14*15)&gt;100,100,AG190+($B$14*15)),IF(AH189=$A$16,IF(AG190+$B$16*15&gt;100,100,AG190+$B$16*15),AG190)))))</f>
        <v>65.153333333333322</v>
      </c>
      <c r="AI190" s="316">
        <f t="shared" ref="AI190" si="5666">IF(AI189=$A$12,AH190+($B$12*15),IF(AI189=$A$13,AH190+($B$13*15),IF(AI189=$A$15,IF(AH190+($B$15*15)&gt;100,100,AH190+($B$15*15)),IF(AI189=$A$14,IF(AH190+($B$14*15)&gt;100,100,AH190+($B$14*15)),IF(AI189=$A$16,IF(AH190+$B$16*15&gt;100,100,AH190+$B$16*15),AH190)))))</f>
        <v>63.216666666666654</v>
      </c>
      <c r="AJ190" s="316">
        <f t="shared" ref="AJ190" si="5667">IF(AJ189=$A$12,AI190+($B$12*15),IF(AJ189=$A$13,AI190+($B$13*15),IF(AJ189=$A$15,IF(AI190+($B$15*15)&gt;100,100,AI190+($B$15*15)),IF(AJ189=$A$14,IF(AI190+($B$14*15)&gt;100,100,AI190+($B$14*15)),IF(AJ189=$A$16,IF(AI190+$B$16*15&gt;100,100,AI190+$B$16*15),AI190)))))</f>
        <v>61.279999999999987</v>
      </c>
      <c r="AK190" s="316">
        <f t="shared" ref="AK190" si="5668">IF(AK189=$A$12,AJ190+($B$12*15),IF(AK189=$A$13,AJ190+($B$13*15),IF(AK189=$A$15,IF(AJ190+($B$15*15)&gt;100,100,AJ190+($B$15*15)),IF(AK189=$A$14,IF(AJ190+($B$14*15)&gt;100,100,AJ190+($B$14*15)),IF(AK189=$A$16,IF(AJ190+$B$16*15&gt;100,100,AJ190+$B$16*15),AJ190)))))</f>
        <v>59.34333333333332</v>
      </c>
      <c r="AL190" s="316">
        <f t="shared" ref="AL190" si="5669">IF(AL189=$A$12,AK190+($B$12*15),IF(AL189=$A$13,AK190+($B$13*15),IF(AL189=$A$15,IF(AK190+($B$15*15)&gt;100,100,AK190+($B$15*15)),IF(AL189=$A$14,IF(AK190+($B$14*15)&gt;100,100,AK190+($B$14*15)),IF(AL189=$A$16,IF(AK190+$B$16*15&gt;100,100,AK190+$B$16*15),AK190)))))</f>
        <v>57.406666666666652</v>
      </c>
      <c r="AM190" s="316">
        <f t="shared" ref="AM190" si="5670">IF(AM189=$A$12,AL190+($B$12*15),IF(AM189=$A$13,AL190+($B$13*15),IF(AM189=$A$15,IF(AL190+($B$15*15)&gt;100,100,AL190+($B$15*15)),IF(AM189=$A$14,IF(AL190+($B$14*15)&gt;100,100,AL190+($B$14*15)),IF(AM189=$A$16,IF(AL190+$B$16*15&gt;100,100,AL190+$B$16*15),AL190)))))</f>
        <v>55.469999999999985</v>
      </c>
      <c r="AN190" s="316">
        <f t="shared" ref="AN190" si="5671">IF(AN189=$A$12,AM190+($B$12*15),IF(AN189=$A$13,AM190+($B$13*15),IF(AN189=$A$15,IF(AM190+($B$15*15)&gt;100,100,AM190+($B$15*15)),IF(AN189=$A$14,IF(AM190+($B$14*15)&gt;100,100,AM190+($B$14*15)),IF(AN189=$A$16,IF(AM190+$B$16*15&gt;100,100,AM190+$B$16*15),AM190)))))</f>
        <v>53.533333333333317</v>
      </c>
      <c r="AO190" s="316">
        <f t="shared" ref="AO190" si="5672">IF(AO189=$A$12,AN190+($B$12*15),IF(AO189=$A$13,AN190+($B$13*15),IF(AO189=$A$15,IF(AN190+($B$15*15)&gt;100,100,AN190+($B$15*15)),IF(AO189=$A$14,IF(AN190+($B$14*15)&gt;100,100,AN190+($B$14*15)),IF(AO189=$A$16,IF(AN190+$B$16*15&gt;100,100,AN190+$B$16*15),AN190)))))</f>
        <v>51.59666666666665</v>
      </c>
      <c r="AP190" s="316">
        <f t="shared" ref="AP190" si="5673">IF(AP189=$A$12,AO190+($B$12*15),IF(AP189=$A$13,AO190+($B$13*15),IF(AP189=$A$15,IF(AO190+($B$15*15)&gt;100,100,AO190+($B$15*15)),IF(AP189=$A$14,IF(AO190+($B$14*15)&gt;100,100,AO190+($B$14*15)),IF(AP189=$A$16,IF(AO190+$B$16*15&gt;100,100,AO190+$B$16*15),AO190)))))</f>
        <v>49.659999999999982</v>
      </c>
      <c r="AQ190" s="316">
        <f t="shared" ref="AQ190" si="5674">IF(AQ189=$A$12,AP190+($B$12*15),IF(AQ189=$A$13,AP190+($B$13*15),IF(AQ189=$A$15,IF(AP190+($B$15*15)&gt;100,100,AP190+($B$15*15)),IF(AQ189=$A$14,IF(AP190+($B$14*15)&gt;100,100,AP190+($B$14*15)),IF(AQ189=$A$16,IF(AP190+$B$16*15&gt;100,100,AP190+$B$16*15),AP190)))))</f>
        <v>47.723333333333315</v>
      </c>
      <c r="AR190" s="316">
        <f t="shared" ref="AR190" si="5675">IF(AR189=$A$12,AQ190+($B$12*15),IF(AR189=$A$13,AQ190+($B$13*15),IF(AR189=$A$15,IF(AQ190+($B$15*15)&gt;100,100,AQ190+($B$15*15)),IF(AR189=$A$14,IF(AQ190+($B$14*15)&gt;100,100,AQ190+($B$14*15)),IF(AR189=$A$16,IF(AQ190+$B$16*15&gt;100,100,AQ190+$B$16*15),AQ190)))))</f>
        <v>45.786666666666648</v>
      </c>
      <c r="AS190" s="316">
        <f t="shared" ref="AS190" si="5676">IF(AS189=$A$12,AR190+($B$12*15),IF(AS189=$A$13,AR190+($B$13*15),IF(AS189=$A$15,IF(AR190+($B$15*15)&gt;100,100,AR190+($B$15*15)),IF(AS189=$A$14,IF(AR190+($B$14*15)&gt;100,100,AR190+($B$14*15)),IF(AS189=$A$16,IF(AR190+$B$16*15&gt;100,100,AR190+$B$16*15),AR190)))))</f>
        <v>43.84999999999998</v>
      </c>
      <c r="AT190" s="316">
        <f t="shared" ref="AT190" si="5677">IF(AT189=$A$12,AS190+($B$12*15),IF(AT189=$A$13,AS190+($B$13*15),IF(AT189=$A$15,IF(AS190+($B$15*15)&gt;100,100,AS190+($B$15*15)),IF(AT189=$A$14,IF(AS190+($B$14*15)&gt;100,100,AS190+($B$14*15)),IF(AT189=$A$16,IF(AS190+$B$16*15&gt;100,100,AS190+$B$16*15),AS190)))))</f>
        <v>41.913333333333313</v>
      </c>
      <c r="AU190" s="316">
        <f t="shared" ref="AU190" si="5678">IF(AU189=$A$12,AT190+($B$12*15),IF(AU189=$A$13,AT190+($B$13*15),IF(AU189=$A$15,IF(AT190+($B$15*15)&gt;100,100,AT190+($B$15*15)),IF(AU189=$A$14,IF(AT190+($B$14*15)&gt;100,100,AT190+($B$14*15)),IF(AU189=$A$16,IF(AT190+$B$16*15&gt;100,100,AT190+$B$16*15),AT190)))))</f>
        <v>39.976666666666645</v>
      </c>
      <c r="AV190" s="316">
        <f t="shared" ref="AV190" si="5679">IF(AV189=$A$12,AU190+($B$12*15),IF(AV189=$A$13,AU190+($B$13*15),IF(AV189=$A$15,IF(AU190+($B$15*15)&gt;100,100,AU190+($B$15*15)),IF(AV189=$A$14,IF(AU190+($B$14*15)&gt;100,100,AU190+($B$14*15)),IF(AV189=$A$16,IF(AU190+$B$16*15&gt;100,100,AU190+$B$16*15),AU190)))))</f>
        <v>38.039999999999978</v>
      </c>
      <c r="AW190" s="316">
        <f t="shared" ref="AW190" si="5680">IF(AW189=$A$12,AV190+($B$12*15),IF(AW189=$A$13,AV190+($B$13*15),IF(AW189=$A$15,IF(AV190+($B$15*15)&gt;100,100,AV190+($B$15*15)),IF(AW189=$A$14,IF(AV190+($B$14*15)&gt;100,100,AV190+($B$14*15)),IF(AW189=$A$16,IF(AV190+$B$16*15&gt;100,100,AV190+$B$16*15),AV190)))))</f>
        <v>36.10333333333331</v>
      </c>
      <c r="AX190" s="316">
        <f t="shared" ref="AX190" si="5681">IF(AX189=$A$12,AW190+($B$12*15),IF(AX189=$A$13,AW190+($B$13*15),IF(AX189=$A$15,IF(AW190+($B$15*15)&gt;100,100,AW190+($B$15*15)),IF(AX189=$A$14,IF(AW190+($B$14*15)&gt;100,100,AW190+($B$14*15)),IF(AX189=$A$16,IF(AW190+$B$16*15&gt;100,100,AW190+$B$16*15),AW190)))))</f>
        <v>34.166666666666643</v>
      </c>
      <c r="AY190" s="316">
        <f t="shared" ref="AY190" si="5682">IF(AY189=$A$12,AX190+($B$12*15),IF(AY189=$A$13,AX190+($B$13*15),IF(AY189=$A$15,IF(AX190+($B$15*15)&gt;100,100,AX190+($B$15*15)),IF(AY189=$A$14,IF(AX190+($B$14*15)&gt;100,100,AX190+($B$14*15)),IF(AY189=$A$16,IF(AX190+$B$16*15&gt;100,100,AX190+$B$16*15),AX190)))))</f>
        <v>32.229999999999976</v>
      </c>
      <c r="AZ190" s="316">
        <f t="shared" ref="AZ190" si="5683">IF(AZ189=$A$12,AY190+($B$12*15),IF(AZ189=$A$13,AY190+($B$13*15),IF(AZ189=$A$15,IF(AY190+($B$15*15)&gt;100,100,AY190+($B$15*15)),IF(AZ189=$A$14,IF(AY190+($B$14*15)&gt;100,100,AY190+($B$14*15)),IF(AZ189=$A$16,IF(AY190+$B$16*15&gt;100,100,AY190+$B$16*15),AY190)))))</f>
        <v>30.293333333333308</v>
      </c>
      <c r="BA190" s="316">
        <f t="shared" ref="BA190" si="5684">IF(BA189=$A$12,AZ190+($B$12*15),IF(BA189=$A$13,AZ190+($B$13*15),IF(BA189=$A$15,IF(AZ190+($B$15*15)&gt;100,100,AZ190+($B$15*15)),IF(BA189=$A$14,IF(AZ190+($B$14*15)&gt;100,100,AZ190+($B$14*15)),IF(BA189=$A$16,IF(AZ190+$B$16*15&gt;100,100,AZ190+$B$16*15),AZ190)))))</f>
        <v>28.356666666666641</v>
      </c>
      <c r="BB190" s="316">
        <f t="shared" ref="BB190" si="5685">IF(BB189=$A$12,BA190+($B$12*15),IF(BB189=$A$13,BA190+($B$13*15),IF(BB189=$A$15,IF(BA190+($B$15*15)&gt;100,100,BA190+($B$15*15)),IF(BB189=$A$14,IF(BA190+($B$14*15)&gt;100,100,BA190+($B$14*15)),IF(BB189=$A$16,IF(BA190+$B$16*15&gt;100,100,BA190+$B$16*15),BA190)))))</f>
        <v>26.419999999999973</v>
      </c>
      <c r="BC190" s="316">
        <f t="shared" ref="BC190" si="5686">IF(BC189=$A$12,BB190+($B$12*15),IF(BC189=$A$13,BB190+($B$13*15),IF(BC189=$A$15,IF(BB190+($B$15*15)&gt;100,100,BB190+($B$15*15)),IF(BC189=$A$14,IF(BB190+($B$14*15)&gt;100,100,BB190+($B$14*15)),IF(BC189=$A$16,IF(BB190+$B$16*15&gt;100,100,BB190+$B$16*15),BB190)))))</f>
        <v>24.483333333333306</v>
      </c>
      <c r="BD190" s="316">
        <f t="shared" ref="BD190" si="5687">IF(BD189=$A$12,BC190+($B$12*15),IF(BD189=$A$13,BC190+($B$13*15),IF(BD189=$A$15,IF(BC190+($B$15*15)&gt;100,100,BC190+($B$15*15)),IF(BD189=$A$14,IF(BC190+($B$14*15)&gt;100,100,BC190+($B$14*15)),IF(BD189=$A$16,IF(BC190+$B$16*15&gt;100,100,BC190+$B$16*15),BC190)))))</f>
        <v>22.546666666666638</v>
      </c>
      <c r="BE190" s="316">
        <f t="shared" ref="BE190" si="5688">IF(BE189=$A$12,BD190+($B$12*15),IF(BE189=$A$13,BD190+($B$13*15),IF(BE189=$A$15,IF(BD190+($B$15*15)&gt;100,100,BD190+($B$15*15)),IF(BE189=$A$14,IF(BD190+($B$14*15)&gt;100,100,BD190+($B$14*15)),IF(BE189=$A$16,IF(BD190+$B$16*15&gt;100,100,BD190+$B$16*15),BD190)))))</f>
        <v>20.609999999999971</v>
      </c>
      <c r="BF190" s="316">
        <f t="shared" ref="BF190" si="5689">IF(BF189=$A$12,BE190+($B$12*15),IF(BF189=$A$13,BE190+($B$13*15),IF(BF189=$A$15,IF(BE190+($B$15*15)&gt;100,100,BE190+($B$15*15)),IF(BF189=$A$14,IF(BE190+($B$14*15)&gt;100,100,BE190+($B$14*15)),IF(BF189=$A$16,IF(BE190+$B$16*15&gt;100,100,BE190+$B$16*15),BE190)))))</f>
        <v>18.673333333333304</v>
      </c>
      <c r="BG190" s="316">
        <f t="shared" ref="BG190" si="5690">IF(BG189=$A$12,BF190+($B$12*15),IF(BG189=$A$13,BF190+($B$13*15),IF(BG189=$A$15,IF(BF190+($B$15*15)&gt;100,100,BF190+($B$15*15)),IF(BG189=$A$14,IF(BF190+($B$14*15)&gt;100,100,BF190+($B$14*15)),IF(BG189=$A$16,IF(BF190+$B$16*15&gt;100,100,BF190+$B$16*15),BF190)))))</f>
        <v>16.736666666666636</v>
      </c>
      <c r="BH190" s="316">
        <f t="shared" ref="BH190" si="5691">IF(BH189=$A$12,BG190+($B$12*15),IF(BH189=$A$13,BG190+($B$13*15),IF(BH189=$A$15,IF(BG190+($B$15*15)&gt;100,100,BG190+($B$15*15)),IF(BH189=$A$14,IF(BG190+($B$14*15)&gt;100,100,BG190+($B$14*15)),IF(BH189=$A$16,IF(BG190+$B$16*15&gt;100,100,BG190+$B$16*15),BG190)))))</f>
        <v>14.813333333333302</v>
      </c>
      <c r="BI190" s="316">
        <f t="shared" ref="BI190" si="5692">IF(BI189=$A$12,BH190+($B$12*15),IF(BI189=$A$13,BH190+($B$13*15),IF(BI189=$A$15,IF(BH190+($B$15*15)&gt;100,100,BH190+($B$15*15)),IF(BI189=$A$14,IF(BH190+($B$14*15)&gt;100,100,BH190+($B$14*15)),IF(BI189=$A$16,IF(BH190+$B$16*15&gt;100,100,BH190+$B$16*15),BH190)))))</f>
        <v>29.813333333333304</v>
      </c>
      <c r="BJ190" s="316">
        <f t="shared" ref="BJ190" si="5693">IF(BJ189=$A$12,BI190+($B$12*15),IF(BJ189=$A$13,BI190+($B$13*15),IF(BJ189=$A$15,IF(BI190+($B$15*15)&gt;100,100,BI190+($B$15*15)),IF(BJ189=$A$14,IF(BI190+($B$14*15)&gt;100,100,BI190+($B$14*15)),IF(BJ189=$A$16,IF(BI190+$B$16*15&gt;100,100,BI190+$B$16*15),BI190)))))</f>
        <v>44.813333333333304</v>
      </c>
      <c r="BK190" s="316">
        <f t="shared" ref="BK190" si="5694">IF(BK189=$A$12,BJ190+($B$12*15),IF(BK189=$A$13,BJ190+($B$13*15),IF(BK189=$A$15,IF(BJ190+($B$15*15)&gt;100,100,BJ190+($B$15*15)),IF(BK189=$A$14,IF(BJ190+($B$14*15)&gt;100,100,BJ190+($B$14*15)),IF(BK189=$A$16,IF(BJ190+$B$16*15&gt;100,100,BJ190+$B$16*15),BJ190)))))</f>
        <v>59.813333333333304</v>
      </c>
      <c r="BL190" s="316">
        <f t="shared" ref="BL190" si="5695">IF(BL189=$A$12,BK190+($B$12*15),IF(BL189=$A$13,BK190+($B$13*15),IF(BL189=$A$15,IF(BK190+($B$15*15)&gt;100,100,BK190+($B$15*15)),IF(BL189=$A$14,IF(BK190+($B$14*15)&gt;100,100,BK190+($B$14*15)),IF(BL189=$A$16,IF(BK190+$B$16*15&gt;100,100,BK190+$B$16*15),BK190)))))</f>
        <v>74.813333333333304</v>
      </c>
      <c r="BM190" s="316">
        <f t="shared" ref="BM190" si="5696">IF(BM189=$A$12,BL190+($B$12*15),IF(BM189=$A$13,BL190+($B$13*15),IF(BM189=$A$15,IF(BL190+($B$15*15)&gt;100,100,BL190+($B$15*15)),IF(BM189=$A$14,IF(BL190+($B$14*15)&gt;100,100,BL190+($B$14*15)),IF(BM189=$A$16,IF(BL190+$B$16*15&gt;100,100,BL190+$B$16*15),BL190)))))</f>
        <v>72.889999999999972</v>
      </c>
      <c r="BN190" s="316">
        <f t="shared" ref="BN190" si="5697">IF(BN189=$A$12,BM190+($B$12*15),IF(BN189=$A$13,BM190+($B$13*15),IF(BN189=$A$15,IF(BM190+($B$15*15)&gt;100,100,BM190+($B$15*15)),IF(BN189=$A$14,IF(BM190+($B$14*15)&gt;100,100,BM190+($B$14*15)),IF(BN189=$A$16,IF(BM190+$B$16*15&gt;100,100,BM190+$B$16*15),BM190)))))</f>
        <v>72.889999999999972</v>
      </c>
      <c r="BO190" s="316">
        <f t="shared" ref="BO190" si="5698">IF(BO189=$A$12,BN190+($B$12*15),IF(BO189=$A$13,BN190+($B$13*15),IF(BO189=$A$15,IF(BN190+($B$15*15)&gt;100,100,BN190+($B$15*15)),IF(BO189=$A$14,IF(BN190+($B$14*15)&gt;100,100,BN190+($B$14*15)),IF(BO189=$A$16,IF(BN190+$B$16*15&gt;100,100,BN190+$B$16*15),BN190)))))</f>
        <v>72.889999999999972</v>
      </c>
      <c r="BP190" s="316">
        <f t="shared" ref="BP190" si="5699">IF(BP189=$A$12,BO190+($B$12*15),IF(BP189=$A$13,BO190+($B$13*15),IF(BP189=$A$15,IF(BO190+($B$15*15)&gt;100,100,BO190+($B$15*15)),IF(BP189=$A$14,IF(BO190+($B$14*15)&gt;100,100,BO190+($B$14*15)),IF(BP189=$A$16,IF(BO190+$B$16*15&gt;100,100,BO190+$B$16*15),BO190)))))</f>
        <v>72.889999999999972</v>
      </c>
      <c r="BQ190" s="316">
        <f t="shared" ref="BQ190" si="5700">IF(BQ189=$A$12,BP190+($B$12*15),IF(BQ189=$A$13,BP190+($B$13*15),IF(BQ189=$A$15,IF(BP190+($B$15*15)&gt;100,100,BP190+($B$15*15)),IF(BQ189=$A$14,IF(BP190+($B$14*15)&gt;100,100,BP190+($B$14*15)),IF(BQ189=$A$16,IF(BP190+$B$16*15&gt;100,100,BP190+$B$16*15),BP190)))))</f>
        <v>72.889999999999972</v>
      </c>
      <c r="BR190" s="316">
        <f t="shared" ref="BR190" si="5701">IF(BR189=$A$12,BQ190+($B$12*15),IF(BR189=$A$13,BQ190+($B$13*15),IF(BR189=$A$15,IF(BQ190+($B$15*15)&gt;100,100,BQ190+($B$15*15)),IF(BR189=$A$14,IF(BQ190+($B$14*15)&gt;100,100,BQ190+($B$14*15)),IF(BR189=$A$16,IF(BQ190+$B$16*15&gt;100,100,BQ190+$B$16*15),BQ190)))))</f>
        <v>72.889999999999972</v>
      </c>
      <c r="BS190" s="316">
        <f t="shared" ref="BS190" si="5702">IF(BS189=$A$12,BR190+($B$12*15),IF(BS189=$A$13,BR190+($B$13*15),IF(BS189=$A$15,IF(BR190+($B$15*15)&gt;100,100,BR190+($B$15*15)),IF(BS189=$A$14,IF(BR190+($B$14*15)&gt;100,100,BR190+($B$14*15)),IF(BS189=$A$16,IF(BR190+$B$16*15&gt;100,100,BR190+$B$16*15),BR190)))))</f>
        <v>72.889999999999972</v>
      </c>
      <c r="BT190" s="316">
        <f t="shared" ref="BT190" si="5703">IF(BT189=$A$12,BS190+($B$12*15),IF(BT189=$A$13,BS190+($B$13*15),IF(BT189=$A$15,IF(BS190+($B$15*15)&gt;100,100,BS190+($B$15*15)),IF(BT189=$A$14,IF(BS190+($B$14*15)&gt;100,100,BS190+($B$14*15)),IF(BT189=$A$16,IF(BS190+$B$16*15&gt;100,100,BS190+$B$16*15),BS190)))))</f>
        <v>72.889999999999972</v>
      </c>
      <c r="BU190" s="316">
        <f t="shared" ref="BU190" si="5704">IF(BU189=$A$12,BT190+($B$12*15),IF(BU189=$A$13,BT190+($B$13*15),IF(BU189=$A$15,IF(BT190+($B$15*15)&gt;100,100,BT190+($B$15*15)),IF(BU189=$A$14,IF(BT190+($B$14*15)&gt;100,100,BT190+($B$14*15)),IF(BU189=$A$16,IF(BT190+$B$16*15&gt;100,100,BT190+$B$16*15),BT190)))))</f>
        <v>72.889999999999972</v>
      </c>
      <c r="BV190" s="316">
        <f t="shared" ref="BV190" si="5705">IF(BV189=$A$12,BU190+($B$12*15),IF(BV189=$A$13,BU190+($B$13*15),IF(BV189=$A$15,IF(BU190+($B$15*15)&gt;100,100,BU190+($B$15*15)),IF(BV189=$A$14,IF(BU190+($B$14*15)&gt;100,100,BU190+($B$14*15)),IF(BV189=$A$16,IF(BU190+$B$16*15&gt;100,100,BU190+$B$16*15),BU190)))))</f>
        <v>72.889999999999972</v>
      </c>
      <c r="BW190" s="316">
        <f t="shared" ref="BW190" si="5706">IF(BW189=$A$12,BV190+($B$12*15),IF(BW189=$A$13,BV190+($B$13*15),IF(BW189=$A$15,IF(BV190+($B$15*15)&gt;100,100,BV190+($B$15*15)),IF(BW189=$A$14,IF(BV190+($B$14*15)&gt;100,100,BV190+($B$14*15)),IF(BW189=$A$16,IF(BV190+$B$16*15&gt;100,100,BV190+$B$16*15),BV190)))))</f>
        <v>72.889999999999972</v>
      </c>
      <c r="BX190" s="316">
        <f t="shared" ref="BX190" si="5707">IF(BX189=$A$12,BW190+($B$12*15),IF(BX189=$A$13,BW190+($B$13*15),IF(BX189=$A$15,IF(BW190+($B$15*15)&gt;100,100,BW190+($B$15*15)),IF(BX189=$A$14,IF(BW190+($B$14*15)&gt;100,100,BW190+($B$14*15)),IF(BX189=$A$16,IF(BW190+$B$16*15&gt;100,100,BW190+$B$16*15),BW190)))))</f>
        <v>72.889999999999972</v>
      </c>
      <c r="BY190" s="316">
        <f t="shared" ref="BY190" si="5708">IF(BY189=$A$12,BX190+($B$12*15),IF(BY189=$A$13,BX190+($B$13*15),IF(BY189=$A$15,IF(BX190+($B$15*15)&gt;100,100,BX190+($B$15*15)),IF(BY189=$A$14,IF(BX190+($B$14*15)&gt;100,100,BX190+($B$14*15)),IF(BY189=$A$16,IF(BX190+$B$16*15&gt;100,100,BX190+$B$16*15),BX190)))))</f>
        <v>72.889999999999972</v>
      </c>
      <c r="BZ190" s="316">
        <f t="shared" ref="BZ190" si="5709">IF(BZ189=$A$12,BY190+($B$12*15),IF(BZ189=$A$13,BY190+($B$13*15),IF(BZ189=$A$15,IF(BY190+($B$15*15)&gt;100,100,BY190+($B$15*15)),IF(BZ189=$A$14,IF(BY190+($B$14*15)&gt;100,100,BY190+($B$14*15)),IF(BZ189=$A$16,IF(BY190+$B$16*15&gt;100,100,BY190+$B$16*15),BY190)))))</f>
        <v>72.889999999999972</v>
      </c>
      <c r="CA190" s="316">
        <f t="shared" ref="CA190" si="5710">IF(CA189=$A$12,BZ190+($B$12*15),IF(CA189=$A$13,BZ190+($B$13*15),IF(CA189=$A$15,IF(BZ190+($B$15*15)&gt;100,100,BZ190+($B$15*15)),IF(CA189=$A$14,IF(BZ190+($B$14*15)&gt;100,100,BZ190+($B$14*15)),IF(CA189=$A$16,IF(BZ190+$B$16*15&gt;100,100,BZ190+$B$16*15),BZ190)))))</f>
        <v>72.889999999999972</v>
      </c>
      <c r="CB190" s="316">
        <f t="shared" ref="CB190" si="5711">IF(CB189=$A$12,CA190+($B$12*15),IF(CB189=$A$13,CA190+($B$13*15),IF(CB189=$A$15,IF(CA190+($B$15*15)&gt;100,100,CA190+($B$15*15)),IF(CB189=$A$14,IF(CA190+($B$14*15)&gt;100,100,CA190+($B$14*15)),IF(CB189=$A$16,IF(CA190+$B$16*15&gt;100,100,CA190+$B$16*15),CA190)))))</f>
        <v>72.889999999999972</v>
      </c>
      <c r="CC190" s="316">
        <f t="shared" ref="CC190" si="5712">IF(CC189=$A$12,CB190+($B$12*15),IF(CC189=$A$13,CB190+($B$13*15),IF(CC189=$A$15,IF(CB190+($B$15*15)&gt;100,100,CB190+($B$15*15)),IF(CC189=$A$14,IF(CB190+($B$14*15)&gt;100,100,CB190+($B$14*15)),IF(CC189=$A$16,IF(CB190+$B$16*15&gt;100,100,CB190+$B$16*15),CB190)))))</f>
        <v>72.889999999999972</v>
      </c>
      <c r="CD190" s="316">
        <f t="shared" ref="CD190" si="5713">IF(CD189=$A$12,CC190+($B$12*15),IF(CD189=$A$13,CC190+($B$13*15),IF(CD189=$A$15,IF(CC190+($B$15*15)&gt;100,100,CC190+($B$15*15)),IF(CD189=$A$14,IF(CC190+($B$14*15)&gt;100,100,CC190+($B$14*15)),IF(CD189=$A$16,IF(CC190+$B$16*15&gt;100,100,CC190+$B$16*15),CC190)))))</f>
        <v>72.889999999999972</v>
      </c>
      <c r="CE190" s="316">
        <f t="shared" ref="CE190" si="5714">IF(CE189=$A$12,CD190+($B$12*15),IF(CE189=$A$13,CD190+($B$13*15),IF(CE189=$A$15,IF(CD190+($B$15*15)&gt;100,100,CD190+($B$15*15)),IF(CE189=$A$14,IF(CD190+($B$14*15)&gt;100,100,CD190+($B$14*15)),IF(CE189=$A$16,IF(CD190+$B$16*15&gt;100,100,CD190+$B$16*15),CD190)))))</f>
        <v>72.889999999999972</v>
      </c>
      <c r="CF190" s="316">
        <f t="shared" ref="CF190" si="5715">IF(CF189=$A$12,CE190+($B$12*15),IF(CF189=$A$13,CE190+($B$13*15),IF(CF189=$A$15,IF(CE190+($B$15*15)&gt;100,100,CE190+($B$15*15)),IF(CF189=$A$14,IF(CE190+($B$14*15)&gt;100,100,CE190+($B$14*15)),IF(CF189=$A$16,IF(CE190+$B$16*15&gt;100,100,CE190+$B$16*15),CE190)))))</f>
        <v>72.889999999999972</v>
      </c>
      <c r="CG190" s="316">
        <f t="shared" ref="CG190" si="5716">IF(CG189=$A$12,CF190+($B$12*15),IF(CG189=$A$13,CF190+($B$13*15),IF(CG189=$A$15,IF(CF190+($B$15*15)&gt;100,100,CF190+($B$15*15)),IF(CG189=$A$14,IF(CF190+($B$14*15)&gt;100,100,CF190+($B$14*15)),IF(CG189=$A$16,IF(CF190+$B$16*15&gt;100,100,CF190+$B$16*15),CF190)))))</f>
        <v>72.889999999999972</v>
      </c>
      <c r="CH190" s="316">
        <f t="shared" ref="CH190" si="5717">IF(CH189=$A$12,CG190+($B$12*15),IF(CH189=$A$13,CG190+($B$13*15),IF(CH189=$A$15,IF(CG190+($B$15*15)&gt;100,100,CG190+($B$15*15)),IF(CH189=$A$14,IF(CG190+($B$14*15)&gt;100,100,CG190+($B$14*15)),IF(CH189=$A$16,IF(CG190+$B$16*15&gt;100,100,CG190+$B$16*15),CG190)))))</f>
        <v>72.889999999999972</v>
      </c>
      <c r="CI190" s="316">
        <f t="shared" ref="CI190" si="5718">IF(CI189=$A$12,CH190+($B$12*15),IF(CI189=$A$13,CH190+($B$13*15),IF(CI189=$A$15,IF(CH190+($B$15*15)&gt;100,100,CH190+($B$15*15)),IF(CI189=$A$14,IF(CH190+($B$14*15)&gt;100,100,CH190+($B$14*15)),IF(CI189=$A$16,IF(CH190+$B$16*15&gt;100,100,CH190+$B$16*15),CH190)))))</f>
        <v>72.889999999999972</v>
      </c>
      <c r="CJ190" s="316">
        <f t="shared" ref="CJ190" si="5719">IF(CJ189=$A$12,CI190+($B$12*15),IF(CJ189=$A$13,CI190+($B$13*15),IF(CJ189=$A$15,IF(CI190+($B$15*15)&gt;100,100,CI190+($B$15*15)),IF(CJ189=$A$14,IF(CI190+($B$14*15)&gt;100,100,CI190+($B$14*15)),IF(CJ189=$A$16,IF(CI190+$B$16*15&gt;100,100,CI190+$B$16*15),CI190)))))</f>
        <v>72.889999999999972</v>
      </c>
      <c r="CK190" s="316">
        <f t="shared" ref="CK190" si="5720">IF(CK189=$A$12,CJ190+($B$12*15),IF(CK189=$A$13,CJ190+($B$13*15),IF(CK189=$A$15,IF(CJ190+($B$15*15)&gt;100,100,CJ190+($B$15*15)),IF(CK189=$A$14,IF(CJ190+($B$14*15)&gt;100,100,CJ190+($B$14*15)),IF(CK189=$A$16,IF(CJ190+$B$16*15&gt;100,100,CJ190+$B$16*15),CJ190)))))</f>
        <v>72.889999999999972</v>
      </c>
      <c r="CL190" s="316">
        <f t="shared" ref="CL190" si="5721">IF(CL189=$A$12,CK190+($B$12*15),IF(CL189=$A$13,CK190+($B$13*15),IF(CL189=$A$15,IF(CK190+($B$15*15)&gt;100,100,CK190+($B$15*15)),IF(CL189=$A$14,IF(CK190+($B$14*15)&gt;100,100,CK190+($B$14*15)),IF(CL189=$A$16,IF(CK190+$B$16*15&gt;100,100,CK190+$B$16*15),CK190)))))</f>
        <v>72.889999999999972</v>
      </c>
      <c r="CM190" s="316">
        <f t="shared" ref="CM190" si="5722">IF(CM189=$A$12,CL190+($B$12*15),IF(CM189=$A$13,CL190+($B$13*15),IF(CM189=$A$15,IF(CL190+($B$15*15)&gt;100,100,CL190+($B$15*15)),IF(CM189=$A$14,IF(CL190+($B$14*15)&gt;100,100,CL190+($B$14*15)),IF(CM189=$A$16,IF(CL190+$B$16*15&gt;100,100,CL190+$B$16*15),CL190)))))</f>
        <v>72.889999999999972</v>
      </c>
      <c r="CN190" s="316">
        <f t="shared" ref="CN190" si="5723">IF(CN189=$A$12,CM190+($B$12*15),IF(CN189=$A$13,CM190+($B$13*15),IF(CN189=$A$15,IF(CM190+($B$15*15)&gt;100,100,CM190+($B$15*15)),IF(CN189=$A$14,IF(CM190+($B$14*15)&gt;100,100,CM190+($B$14*15)),IF(CN189=$A$16,IF(CM190+$B$16*15&gt;100,100,CM190+$B$16*15),CM190)))))</f>
        <v>72.889999999999972</v>
      </c>
      <c r="CO190" s="316">
        <f t="shared" ref="CO190" si="5724">IF(CO189=$A$12,CN190+($B$12*15),IF(CO189=$A$13,CN190+($B$13*15),IF(CO189=$A$15,IF(CN190+($B$15*15)&gt;100,100,CN190+($B$15*15)),IF(CO189=$A$14,IF(CN190+($B$14*15)&gt;100,100,CN190+($B$14*15)),IF(CO189=$A$16,IF(CN190+$B$16*15&gt;100,100,CN190+$B$16*15),CN190)))))</f>
        <v>72.889999999999972</v>
      </c>
      <c r="CP190" s="316">
        <f t="shared" ref="CP190" si="5725">IF(CP189=$A$12,CO190+($B$12*15),IF(CP189=$A$13,CO190+($B$13*15),IF(CP189=$A$15,IF(CO190+($B$15*15)&gt;100,100,CO190+($B$15*15)),IF(CP189=$A$14,IF(CO190+($B$14*15)&gt;100,100,CO190+($B$14*15)),IF(CP189=$A$16,IF(CO190+$B$16*15&gt;100,100,CO190+$B$16*15),CO190)))))</f>
        <v>72.889999999999972</v>
      </c>
      <c r="CQ190" s="316">
        <f t="shared" ref="CQ190" si="5726">IF(CQ189=$A$12,CP190+($B$12*15),IF(CQ189=$A$13,CP190+($B$13*15),IF(CQ189=$A$15,IF(CP190+($B$15*15)&gt;100,100,CP190+($B$15*15)),IF(CQ189=$A$14,IF(CP190+($B$14*15)&gt;100,100,CP190+($B$14*15)),IF(CQ189=$A$16,IF(CP190+$B$16*15&gt;100,100,CP190+$B$16*15),CP190)))))</f>
        <v>72.889999999999972</v>
      </c>
      <c r="CR190" s="316">
        <f t="shared" ref="CR190" si="5727">IF(CR189=$A$12,CQ190+($B$12*15),IF(CR189=$A$13,CQ190+($B$13*15),IF(CR189=$A$15,IF(CQ190+($B$15*15)&gt;100,100,CQ190+($B$15*15)),IF(CR189=$A$14,IF(CQ190+($B$14*15)&gt;100,100,CQ190+($B$14*15)),IF(CR189=$A$16,IF(CQ190+$B$16*15&gt;100,100,CQ190+$B$16*15),CQ190)))))</f>
        <v>72.889999999999972</v>
      </c>
      <c r="CS190" s="316">
        <f t="shared" ref="CS190" si="5728">IF(CS189=$A$12,CR190+($B$12*15),IF(CS189=$A$13,CR190+($B$13*15),IF(CS189=$A$15,IF(CR190+($B$15*15)&gt;100,100,CR190+($B$15*15)),IF(CS189=$A$14,IF(CR190+($B$14*15)&gt;100,100,CR190+($B$14*15)),IF(CS189=$A$16,IF(CR190+$B$16*15&gt;100,100,CR190+$B$16*15),CR190)))))</f>
        <v>72.889999999999972</v>
      </c>
      <c r="CT190" s="316">
        <f t="shared" ref="CT190" si="5729">IF(CT189=$A$12,CS190+($B$12*15),IF(CT189=$A$13,CS190+($B$13*15),IF(CT189=$A$15,IF(CS190+($B$15*15)&gt;100,100,CS190+($B$15*15)),IF(CT189=$A$14,IF(CS190+($B$14*15)&gt;100,100,CS190+($B$14*15)),IF(CT189=$A$16,IF(CS190+$B$16*15&gt;100,100,CS190+$B$16*15),CS190)))))</f>
        <v>72.889999999999972</v>
      </c>
      <c r="CU190" s="316">
        <f t="shared" ref="CU190" si="5730">IF(CU189=$A$12,CT190+($B$12*15),IF(CU189=$A$13,CT190+($B$13*15),IF(CU189=$A$15,IF(CT190+($B$15*15)&gt;100,100,CT190+($B$15*15)),IF(CU189=$A$14,IF(CT190+($B$14*15)&gt;100,100,CT190+($B$14*15)),IF(CU189=$A$16,IF(CT190+$B$16*15&gt;100,100,CT190+$B$16*15),CT190)))))</f>
        <v>72.889999999999972</v>
      </c>
      <c r="CV190" s="316">
        <f t="shared" ref="CV190" si="5731">IF(CV189=$A$12,CU190+($B$12*15),IF(CV189=$A$13,CU190+($B$13*15),IF(CV189=$A$15,IF(CU190+($B$15*15)&gt;100,100,CU190+($B$15*15)),IF(CV189=$A$14,IF(CU190+($B$14*15)&gt;100,100,CU190+($B$14*15)),IF(CV189=$A$16,IF(CU190+$B$16*15&gt;100,100,CU190+$B$16*15),CU190)))))</f>
        <v>72.889999999999972</v>
      </c>
      <c r="CW190" s="311">
        <f t="shared" ref="CW190" si="5732">CL190-10</f>
        <v>62.889999999999972</v>
      </c>
    </row>
    <row r="191" spans="1:101" ht="15" customHeight="1" x14ac:dyDescent="0.25">
      <c r="A191" s="401" t="s">
        <v>61</v>
      </c>
      <c r="B191" s="401"/>
      <c r="C191" s="401"/>
      <c r="D191" s="402"/>
      <c r="E191" s="281">
        <f t="shared" ref="E191:AJ191" si="5733">COUNTIF(E$31:E$54,"Go")</f>
        <v>1</v>
      </c>
      <c r="F191" s="281">
        <f t="shared" si="5733"/>
        <v>2</v>
      </c>
      <c r="G191" s="281">
        <f t="shared" si="5733"/>
        <v>3</v>
      </c>
      <c r="H191" s="281">
        <f t="shared" si="5733"/>
        <v>3</v>
      </c>
      <c r="I191" s="281">
        <f t="shared" si="5733"/>
        <v>3</v>
      </c>
      <c r="J191" s="281">
        <f t="shared" si="5733"/>
        <v>4</v>
      </c>
      <c r="K191" s="281">
        <f t="shared" si="5733"/>
        <v>5</v>
      </c>
      <c r="L191" s="281">
        <f t="shared" si="5733"/>
        <v>5</v>
      </c>
      <c r="M191" s="281">
        <f t="shared" si="5733"/>
        <v>5</v>
      </c>
      <c r="N191" s="281">
        <f t="shared" si="5733"/>
        <v>6</v>
      </c>
      <c r="O191" s="281">
        <f t="shared" si="5733"/>
        <v>7</v>
      </c>
      <c r="P191" s="281">
        <f t="shared" si="5733"/>
        <v>7</v>
      </c>
      <c r="Q191" s="281">
        <f t="shared" si="5733"/>
        <v>7</v>
      </c>
      <c r="R191" s="281">
        <f t="shared" si="5733"/>
        <v>8</v>
      </c>
      <c r="S191" s="281">
        <f t="shared" si="5733"/>
        <v>9</v>
      </c>
      <c r="T191" s="281">
        <f t="shared" si="5733"/>
        <v>9</v>
      </c>
      <c r="U191" s="281">
        <f t="shared" si="5733"/>
        <v>9</v>
      </c>
      <c r="V191" s="281">
        <f t="shared" si="5733"/>
        <v>9</v>
      </c>
      <c r="W191" s="281">
        <f t="shared" si="5733"/>
        <v>9</v>
      </c>
      <c r="X191" s="281">
        <f t="shared" si="5733"/>
        <v>9</v>
      </c>
      <c r="Y191" s="281">
        <f t="shared" si="5733"/>
        <v>9</v>
      </c>
      <c r="Z191" s="281">
        <f t="shared" si="5733"/>
        <v>9</v>
      </c>
      <c r="AA191" s="281">
        <f t="shared" si="5733"/>
        <v>9</v>
      </c>
      <c r="AB191" s="281">
        <f t="shared" si="5733"/>
        <v>8</v>
      </c>
      <c r="AC191" s="281">
        <f t="shared" si="5733"/>
        <v>7</v>
      </c>
      <c r="AD191" s="281">
        <f t="shared" si="5733"/>
        <v>7</v>
      </c>
      <c r="AE191" s="281">
        <f t="shared" si="5733"/>
        <v>7</v>
      </c>
      <c r="AF191" s="281">
        <f t="shared" si="5733"/>
        <v>7</v>
      </c>
      <c r="AG191" s="281">
        <f t="shared" si="5733"/>
        <v>7</v>
      </c>
      <c r="AH191" s="281">
        <f t="shared" si="5733"/>
        <v>7</v>
      </c>
      <c r="AI191" s="281">
        <f t="shared" si="5733"/>
        <v>7</v>
      </c>
      <c r="AJ191" s="281">
        <f t="shared" si="5733"/>
        <v>7</v>
      </c>
      <c r="AK191" s="281">
        <f t="shared" ref="AK191:BP191" si="5734">COUNTIF(AK$31:AK$54,"Go")</f>
        <v>7</v>
      </c>
      <c r="AL191" s="281">
        <f t="shared" si="5734"/>
        <v>7</v>
      </c>
      <c r="AM191" s="281">
        <f t="shared" si="5734"/>
        <v>7</v>
      </c>
      <c r="AN191" s="281">
        <f t="shared" si="5734"/>
        <v>7</v>
      </c>
      <c r="AO191" s="281">
        <f t="shared" si="5734"/>
        <v>7</v>
      </c>
      <c r="AP191" s="281">
        <f t="shared" si="5734"/>
        <v>7</v>
      </c>
      <c r="AQ191" s="281">
        <f t="shared" si="5734"/>
        <v>7</v>
      </c>
      <c r="AR191" s="281">
        <f t="shared" si="5734"/>
        <v>7</v>
      </c>
      <c r="AS191" s="281">
        <f t="shared" si="5734"/>
        <v>7</v>
      </c>
      <c r="AT191" s="281">
        <f t="shared" si="5734"/>
        <v>7</v>
      </c>
      <c r="AU191" s="281">
        <f t="shared" si="5734"/>
        <v>7</v>
      </c>
      <c r="AV191" s="281">
        <f t="shared" si="5734"/>
        <v>7</v>
      </c>
      <c r="AW191" s="281">
        <f t="shared" si="5734"/>
        <v>7</v>
      </c>
      <c r="AX191" s="281">
        <f t="shared" si="5734"/>
        <v>7</v>
      </c>
      <c r="AY191" s="281">
        <f t="shared" si="5734"/>
        <v>7</v>
      </c>
      <c r="AZ191" s="281">
        <f t="shared" si="5734"/>
        <v>7</v>
      </c>
      <c r="BA191" s="281">
        <f t="shared" si="5734"/>
        <v>7</v>
      </c>
      <c r="BB191" s="281">
        <f t="shared" si="5734"/>
        <v>5</v>
      </c>
      <c r="BC191" s="281">
        <f t="shared" si="5734"/>
        <v>5</v>
      </c>
      <c r="BD191" s="281">
        <f t="shared" si="5734"/>
        <v>5</v>
      </c>
      <c r="BE191" s="281">
        <f t="shared" si="5734"/>
        <v>5</v>
      </c>
      <c r="BF191" s="281">
        <f t="shared" si="5734"/>
        <v>4</v>
      </c>
      <c r="BG191" s="281">
        <f t="shared" si="5734"/>
        <v>4</v>
      </c>
      <c r="BH191" s="281">
        <f t="shared" si="5734"/>
        <v>3</v>
      </c>
      <c r="BI191" s="281">
        <f t="shared" si="5734"/>
        <v>3</v>
      </c>
      <c r="BJ191" s="281">
        <f t="shared" si="5734"/>
        <v>3</v>
      </c>
      <c r="BK191" s="281">
        <f t="shared" si="5734"/>
        <v>3</v>
      </c>
      <c r="BL191" s="281">
        <f t="shared" si="5734"/>
        <v>3</v>
      </c>
      <c r="BM191" s="281">
        <f t="shared" si="5734"/>
        <v>3</v>
      </c>
      <c r="BN191" s="281">
        <f t="shared" si="5734"/>
        <v>3</v>
      </c>
      <c r="BO191" s="281">
        <f t="shared" si="5734"/>
        <v>3</v>
      </c>
      <c r="BP191" s="281">
        <f t="shared" si="5734"/>
        <v>3</v>
      </c>
      <c r="BQ191" s="281">
        <f t="shared" ref="BQ191:CB191" si="5735">COUNTIF(BQ$31:BQ$54,"Go")</f>
        <v>3</v>
      </c>
      <c r="BR191" s="281">
        <f t="shared" si="5735"/>
        <v>3</v>
      </c>
      <c r="BS191" s="281">
        <f t="shared" si="5735"/>
        <v>3</v>
      </c>
      <c r="BT191" s="281">
        <f t="shared" si="5735"/>
        <v>3</v>
      </c>
      <c r="BU191" s="281">
        <f t="shared" si="5735"/>
        <v>3</v>
      </c>
      <c r="BV191" s="281">
        <f t="shared" si="5735"/>
        <v>3</v>
      </c>
      <c r="BW191" s="281">
        <f t="shared" si="5735"/>
        <v>3</v>
      </c>
      <c r="BX191" s="281">
        <f t="shared" si="5735"/>
        <v>3</v>
      </c>
      <c r="BY191" s="281">
        <f t="shared" si="5735"/>
        <v>3</v>
      </c>
      <c r="BZ191" s="281">
        <f t="shared" si="5735"/>
        <v>3</v>
      </c>
      <c r="CA191" s="281">
        <f t="shared" si="5735"/>
        <v>2</v>
      </c>
      <c r="CB191" s="281">
        <f t="shared" si="5735"/>
        <v>1</v>
      </c>
      <c r="CC191" s="281">
        <f t="shared" ref="CC191:CV191" si="5736">COUNTIF(CC$31:CC$54,"Go")</f>
        <v>0</v>
      </c>
      <c r="CD191" s="281">
        <f t="shared" si="5736"/>
        <v>0</v>
      </c>
      <c r="CE191" s="281">
        <f t="shared" si="5736"/>
        <v>0</v>
      </c>
      <c r="CF191" s="281">
        <f t="shared" si="5736"/>
        <v>0</v>
      </c>
      <c r="CG191" s="281">
        <f t="shared" si="5736"/>
        <v>0</v>
      </c>
      <c r="CH191" s="281">
        <f t="shared" si="5736"/>
        <v>0</v>
      </c>
      <c r="CI191" s="281">
        <f t="shared" si="5736"/>
        <v>0</v>
      </c>
      <c r="CJ191" s="281">
        <f t="shared" si="5736"/>
        <v>0</v>
      </c>
      <c r="CK191" s="281">
        <f t="shared" si="5736"/>
        <v>0</v>
      </c>
      <c r="CL191" s="281">
        <f t="shared" si="5736"/>
        <v>0</v>
      </c>
      <c r="CM191" s="281">
        <f t="shared" si="5736"/>
        <v>0</v>
      </c>
      <c r="CN191" s="281">
        <f t="shared" si="5736"/>
        <v>0</v>
      </c>
      <c r="CO191" s="281">
        <f t="shared" si="5736"/>
        <v>0</v>
      </c>
      <c r="CP191" s="281">
        <f t="shared" si="5736"/>
        <v>0</v>
      </c>
      <c r="CQ191" s="281">
        <f t="shared" si="5736"/>
        <v>0</v>
      </c>
      <c r="CR191" s="281">
        <f t="shared" si="5736"/>
        <v>0</v>
      </c>
      <c r="CS191" s="281">
        <f t="shared" si="5736"/>
        <v>0</v>
      </c>
      <c r="CT191" s="281">
        <f t="shared" si="5736"/>
        <v>0</v>
      </c>
      <c r="CU191" s="281">
        <f t="shared" si="5736"/>
        <v>0</v>
      </c>
      <c r="CV191" s="281">
        <f t="shared" si="5736"/>
        <v>0</v>
      </c>
      <c r="CW191" s="403"/>
    </row>
    <row r="192" spans="1:101" x14ac:dyDescent="0.25">
      <c r="A192" s="401" t="s">
        <v>209</v>
      </c>
      <c r="B192" s="401"/>
      <c r="C192" s="401"/>
      <c r="D192" s="401"/>
      <c r="E192" s="291">
        <f t="shared" ref="E192:AJ192" si="5737">COUNTIF(E167:E190,"EleX")</f>
        <v>1</v>
      </c>
      <c r="F192" s="291">
        <f t="shared" si="5737"/>
        <v>1</v>
      </c>
      <c r="G192" s="291">
        <f t="shared" si="5737"/>
        <v>1</v>
      </c>
      <c r="H192" s="291">
        <f t="shared" si="5737"/>
        <v>1</v>
      </c>
      <c r="I192" s="291">
        <f t="shared" si="5737"/>
        <v>1</v>
      </c>
      <c r="J192" s="291">
        <f t="shared" si="5737"/>
        <v>1</v>
      </c>
      <c r="K192" s="291">
        <f t="shared" si="5737"/>
        <v>1</v>
      </c>
      <c r="L192" s="291">
        <f t="shared" si="5737"/>
        <v>1</v>
      </c>
      <c r="M192" s="291">
        <f t="shared" si="5737"/>
        <v>1</v>
      </c>
      <c r="N192" s="291">
        <f t="shared" si="5737"/>
        <v>1</v>
      </c>
      <c r="O192" s="291">
        <f t="shared" si="5737"/>
        <v>1</v>
      </c>
      <c r="P192" s="291">
        <f t="shared" si="5737"/>
        <v>1</v>
      </c>
      <c r="Q192" s="291">
        <f t="shared" si="5737"/>
        <v>0</v>
      </c>
      <c r="R192" s="291">
        <f t="shared" si="5737"/>
        <v>0</v>
      </c>
      <c r="S192" s="291">
        <f t="shared" si="5737"/>
        <v>0</v>
      </c>
      <c r="T192" s="291">
        <f t="shared" si="5737"/>
        <v>0</v>
      </c>
      <c r="U192" s="291">
        <f t="shared" si="5737"/>
        <v>0</v>
      </c>
      <c r="V192" s="291">
        <f t="shared" si="5737"/>
        <v>0</v>
      </c>
      <c r="W192" s="291">
        <f t="shared" si="5737"/>
        <v>0</v>
      </c>
      <c r="X192" s="291">
        <f t="shared" si="5737"/>
        <v>0</v>
      </c>
      <c r="Y192" s="291">
        <f t="shared" si="5737"/>
        <v>0</v>
      </c>
      <c r="Z192" s="291">
        <f t="shared" si="5737"/>
        <v>0</v>
      </c>
      <c r="AA192" s="291">
        <f t="shared" si="5737"/>
        <v>0</v>
      </c>
      <c r="AB192" s="291">
        <f t="shared" si="5737"/>
        <v>0</v>
      </c>
      <c r="AC192" s="291">
        <f t="shared" si="5737"/>
        <v>1</v>
      </c>
      <c r="AD192" s="291">
        <f t="shared" si="5737"/>
        <v>1</v>
      </c>
      <c r="AE192" s="291">
        <f t="shared" si="5737"/>
        <v>1</v>
      </c>
      <c r="AF192" s="291">
        <f t="shared" si="5737"/>
        <v>1</v>
      </c>
      <c r="AG192" s="291">
        <f t="shared" si="5737"/>
        <v>1</v>
      </c>
      <c r="AH192" s="291">
        <f t="shared" si="5737"/>
        <v>1</v>
      </c>
      <c r="AI192" s="291">
        <f t="shared" si="5737"/>
        <v>1</v>
      </c>
      <c r="AJ192" s="291">
        <f t="shared" si="5737"/>
        <v>1</v>
      </c>
      <c r="AK192" s="291">
        <f t="shared" ref="AK192:BP192" si="5738">COUNTIF(AK167:AK190,"EleX")</f>
        <v>1</v>
      </c>
      <c r="AL192" s="291">
        <f t="shared" si="5738"/>
        <v>1</v>
      </c>
      <c r="AM192" s="291">
        <f t="shared" si="5738"/>
        <v>1</v>
      </c>
      <c r="AN192" s="291">
        <f t="shared" si="5738"/>
        <v>1</v>
      </c>
      <c r="AO192" s="291">
        <f t="shared" si="5738"/>
        <v>1</v>
      </c>
      <c r="AP192" s="291">
        <f t="shared" si="5738"/>
        <v>1</v>
      </c>
      <c r="AQ192" s="291">
        <f t="shared" si="5738"/>
        <v>1</v>
      </c>
      <c r="AR192" s="291">
        <f t="shared" si="5738"/>
        <v>1</v>
      </c>
      <c r="AS192" s="291">
        <f t="shared" si="5738"/>
        <v>0</v>
      </c>
      <c r="AT192" s="291">
        <f t="shared" si="5738"/>
        <v>0</v>
      </c>
      <c r="AU192" s="291">
        <f t="shared" si="5738"/>
        <v>0</v>
      </c>
      <c r="AV192" s="291">
        <f t="shared" si="5738"/>
        <v>0</v>
      </c>
      <c r="AW192" s="291">
        <f t="shared" si="5738"/>
        <v>0</v>
      </c>
      <c r="AX192" s="291">
        <f t="shared" si="5738"/>
        <v>0</v>
      </c>
      <c r="AY192" s="291">
        <f t="shared" si="5738"/>
        <v>0</v>
      </c>
      <c r="AZ192" s="291">
        <f t="shared" si="5738"/>
        <v>0</v>
      </c>
      <c r="BA192" s="291">
        <f t="shared" si="5738"/>
        <v>0</v>
      </c>
      <c r="BB192" s="291">
        <f t="shared" si="5738"/>
        <v>0</v>
      </c>
      <c r="BC192" s="291">
        <f t="shared" si="5738"/>
        <v>1</v>
      </c>
      <c r="BD192" s="291">
        <f t="shared" si="5738"/>
        <v>1</v>
      </c>
      <c r="BE192" s="291">
        <f t="shared" si="5738"/>
        <v>1</v>
      </c>
      <c r="BF192" s="291">
        <f t="shared" si="5738"/>
        <v>1</v>
      </c>
      <c r="BG192" s="291">
        <f t="shared" si="5738"/>
        <v>1</v>
      </c>
      <c r="BH192" s="291">
        <f t="shared" si="5738"/>
        <v>1</v>
      </c>
      <c r="BI192" s="291">
        <f t="shared" si="5738"/>
        <v>1</v>
      </c>
      <c r="BJ192" s="291">
        <f t="shared" si="5738"/>
        <v>1</v>
      </c>
      <c r="BK192" s="291">
        <f t="shared" si="5738"/>
        <v>1</v>
      </c>
      <c r="BL192" s="291">
        <f t="shared" si="5738"/>
        <v>1</v>
      </c>
      <c r="BM192" s="291">
        <f t="shared" si="5738"/>
        <v>1</v>
      </c>
      <c r="BN192" s="291">
        <f t="shared" si="5738"/>
        <v>1</v>
      </c>
      <c r="BO192" s="291">
        <f t="shared" si="5738"/>
        <v>1</v>
      </c>
      <c r="BP192" s="291">
        <f t="shared" si="5738"/>
        <v>1</v>
      </c>
      <c r="BQ192" s="291">
        <f t="shared" ref="BQ192:CB192" si="5739">COUNTIF(BQ167:BQ190,"EleX")</f>
        <v>1</v>
      </c>
      <c r="BR192" s="291">
        <f t="shared" si="5739"/>
        <v>1</v>
      </c>
      <c r="BS192" s="291">
        <f t="shared" si="5739"/>
        <v>1</v>
      </c>
      <c r="BT192" s="291">
        <f t="shared" si="5739"/>
        <v>1</v>
      </c>
      <c r="BU192" s="291">
        <f t="shared" si="5739"/>
        <v>1</v>
      </c>
      <c r="BV192" s="291">
        <f t="shared" si="5739"/>
        <v>1</v>
      </c>
      <c r="BW192" s="291">
        <f t="shared" si="5739"/>
        <v>1</v>
      </c>
      <c r="BX192" s="291">
        <f t="shared" si="5739"/>
        <v>1</v>
      </c>
      <c r="BY192" s="291">
        <f t="shared" si="5739"/>
        <v>1</v>
      </c>
      <c r="BZ192" s="291">
        <f t="shared" si="5739"/>
        <v>1</v>
      </c>
      <c r="CA192" s="291">
        <f t="shared" si="5739"/>
        <v>0</v>
      </c>
      <c r="CB192" s="291">
        <f t="shared" si="5739"/>
        <v>0</v>
      </c>
      <c r="CC192" s="291">
        <f t="shared" ref="CC192:CV192" si="5740">COUNTIF(CC167:CC190,"EleX")</f>
        <v>0</v>
      </c>
      <c r="CD192" s="291">
        <f t="shared" si="5740"/>
        <v>0</v>
      </c>
      <c r="CE192" s="291">
        <f t="shared" si="5740"/>
        <v>0</v>
      </c>
      <c r="CF192" s="291">
        <f t="shared" si="5740"/>
        <v>0</v>
      </c>
      <c r="CG192" s="291">
        <f t="shared" si="5740"/>
        <v>0</v>
      </c>
      <c r="CH192" s="291">
        <f t="shared" si="5740"/>
        <v>0</v>
      </c>
      <c r="CI192" s="291">
        <f t="shared" si="5740"/>
        <v>0</v>
      </c>
      <c r="CJ192" s="291">
        <f t="shared" si="5740"/>
        <v>0</v>
      </c>
      <c r="CK192" s="291">
        <f t="shared" si="5740"/>
        <v>0</v>
      </c>
      <c r="CL192" s="291">
        <f t="shared" si="5740"/>
        <v>0</v>
      </c>
      <c r="CM192" s="291">
        <f t="shared" si="5740"/>
        <v>0</v>
      </c>
      <c r="CN192" s="291">
        <f t="shared" si="5740"/>
        <v>0</v>
      </c>
      <c r="CO192" s="291">
        <f t="shared" si="5740"/>
        <v>0</v>
      </c>
      <c r="CP192" s="291">
        <f t="shared" si="5740"/>
        <v>0</v>
      </c>
      <c r="CQ192" s="291">
        <f t="shared" si="5740"/>
        <v>0</v>
      </c>
      <c r="CR192" s="291">
        <f t="shared" si="5740"/>
        <v>0</v>
      </c>
      <c r="CS192" s="291">
        <f t="shared" si="5740"/>
        <v>0</v>
      </c>
      <c r="CT192" s="291">
        <f t="shared" si="5740"/>
        <v>0</v>
      </c>
      <c r="CU192" s="291">
        <f t="shared" si="5740"/>
        <v>0</v>
      </c>
      <c r="CV192" s="291">
        <f t="shared" si="5740"/>
        <v>0</v>
      </c>
      <c r="CW192" s="403"/>
    </row>
    <row r="193" spans="1:101" x14ac:dyDescent="0.25">
      <c r="A193" s="405" t="s">
        <v>63</v>
      </c>
      <c r="B193" s="405"/>
      <c r="C193" s="405"/>
      <c r="D193" s="405"/>
      <c r="E193" s="292">
        <f t="shared" ref="E193:AJ193" si="5741">COUNTIF(E167:E190,"PEA")</f>
        <v>1</v>
      </c>
      <c r="F193" s="292">
        <f t="shared" si="5741"/>
        <v>1</v>
      </c>
      <c r="G193" s="292">
        <f t="shared" si="5741"/>
        <v>1</v>
      </c>
      <c r="H193" s="292">
        <f t="shared" si="5741"/>
        <v>1</v>
      </c>
      <c r="I193" s="292">
        <f t="shared" si="5741"/>
        <v>1</v>
      </c>
      <c r="J193" s="292">
        <f t="shared" si="5741"/>
        <v>1</v>
      </c>
      <c r="K193" s="292">
        <f t="shared" si="5741"/>
        <v>1</v>
      </c>
      <c r="L193" s="292">
        <f t="shared" si="5741"/>
        <v>1</v>
      </c>
      <c r="M193" s="292">
        <f t="shared" si="5741"/>
        <v>1</v>
      </c>
      <c r="N193" s="292">
        <f t="shared" si="5741"/>
        <v>1</v>
      </c>
      <c r="O193" s="292">
        <f t="shared" si="5741"/>
        <v>1</v>
      </c>
      <c r="P193" s="292">
        <f t="shared" si="5741"/>
        <v>1</v>
      </c>
      <c r="Q193" s="292">
        <f t="shared" si="5741"/>
        <v>0</v>
      </c>
      <c r="R193" s="292">
        <f t="shared" si="5741"/>
        <v>0</v>
      </c>
      <c r="S193" s="292">
        <f t="shared" si="5741"/>
        <v>0</v>
      </c>
      <c r="T193" s="292">
        <f t="shared" si="5741"/>
        <v>0</v>
      </c>
      <c r="U193" s="292">
        <f t="shared" si="5741"/>
        <v>0</v>
      </c>
      <c r="V193" s="292">
        <f t="shared" si="5741"/>
        <v>0</v>
      </c>
      <c r="W193" s="292">
        <f t="shared" si="5741"/>
        <v>0</v>
      </c>
      <c r="X193" s="292">
        <f t="shared" si="5741"/>
        <v>0</v>
      </c>
      <c r="Y193" s="292">
        <f t="shared" si="5741"/>
        <v>0</v>
      </c>
      <c r="Z193" s="292">
        <f t="shared" si="5741"/>
        <v>0</v>
      </c>
      <c r="AA193" s="292">
        <f t="shared" si="5741"/>
        <v>0</v>
      </c>
      <c r="AB193" s="292">
        <f t="shared" si="5741"/>
        <v>0</v>
      </c>
      <c r="AC193" s="292">
        <f t="shared" si="5741"/>
        <v>0</v>
      </c>
      <c r="AD193" s="292">
        <f t="shared" si="5741"/>
        <v>0</v>
      </c>
      <c r="AE193" s="292">
        <f t="shared" si="5741"/>
        <v>1</v>
      </c>
      <c r="AF193" s="292">
        <f t="shared" si="5741"/>
        <v>1</v>
      </c>
      <c r="AG193" s="292">
        <f t="shared" si="5741"/>
        <v>1</v>
      </c>
      <c r="AH193" s="292">
        <f t="shared" si="5741"/>
        <v>1</v>
      </c>
      <c r="AI193" s="292">
        <f t="shared" si="5741"/>
        <v>1</v>
      </c>
      <c r="AJ193" s="292">
        <f t="shared" si="5741"/>
        <v>1</v>
      </c>
      <c r="AK193" s="292">
        <f t="shared" ref="AK193:BP193" si="5742">COUNTIF(AK167:AK190,"PEA")</f>
        <v>1</v>
      </c>
      <c r="AL193" s="292">
        <f t="shared" si="5742"/>
        <v>1</v>
      </c>
      <c r="AM193" s="292">
        <f t="shared" si="5742"/>
        <v>1</v>
      </c>
      <c r="AN193" s="292">
        <f t="shared" si="5742"/>
        <v>1</v>
      </c>
      <c r="AO193" s="292">
        <f t="shared" si="5742"/>
        <v>1</v>
      </c>
      <c r="AP193" s="292">
        <f t="shared" si="5742"/>
        <v>1</v>
      </c>
      <c r="AQ193" s="292">
        <f t="shared" si="5742"/>
        <v>1</v>
      </c>
      <c r="AR193" s="292">
        <f t="shared" si="5742"/>
        <v>1</v>
      </c>
      <c r="AS193" s="292">
        <f t="shared" si="5742"/>
        <v>1</v>
      </c>
      <c r="AT193" s="292">
        <f t="shared" si="5742"/>
        <v>1</v>
      </c>
      <c r="AU193" s="292">
        <f t="shared" si="5742"/>
        <v>0</v>
      </c>
      <c r="AV193" s="292">
        <f t="shared" si="5742"/>
        <v>0</v>
      </c>
      <c r="AW193" s="292">
        <f t="shared" si="5742"/>
        <v>0</v>
      </c>
      <c r="AX193" s="292">
        <f t="shared" si="5742"/>
        <v>0</v>
      </c>
      <c r="AY193" s="292">
        <f t="shared" si="5742"/>
        <v>0</v>
      </c>
      <c r="AZ193" s="292">
        <f t="shared" si="5742"/>
        <v>0</v>
      </c>
      <c r="BA193" s="292">
        <f t="shared" si="5742"/>
        <v>0</v>
      </c>
      <c r="BB193" s="292">
        <f t="shared" si="5742"/>
        <v>0</v>
      </c>
      <c r="BC193" s="292">
        <f t="shared" si="5742"/>
        <v>0</v>
      </c>
      <c r="BD193" s="292">
        <f t="shared" si="5742"/>
        <v>1</v>
      </c>
      <c r="BE193" s="292">
        <f t="shared" si="5742"/>
        <v>1</v>
      </c>
      <c r="BF193" s="292">
        <f t="shared" si="5742"/>
        <v>1</v>
      </c>
      <c r="BG193" s="292">
        <f t="shared" si="5742"/>
        <v>1</v>
      </c>
      <c r="BH193" s="292">
        <f t="shared" si="5742"/>
        <v>1</v>
      </c>
      <c r="BI193" s="292">
        <f t="shared" si="5742"/>
        <v>1</v>
      </c>
      <c r="BJ193" s="292">
        <f t="shared" si="5742"/>
        <v>1</v>
      </c>
      <c r="BK193" s="292">
        <f t="shared" si="5742"/>
        <v>1</v>
      </c>
      <c r="BL193" s="292">
        <f t="shared" si="5742"/>
        <v>1</v>
      </c>
      <c r="BM193" s="292">
        <f t="shared" si="5742"/>
        <v>1</v>
      </c>
      <c r="BN193" s="292">
        <f t="shared" si="5742"/>
        <v>1</v>
      </c>
      <c r="BO193" s="292">
        <f t="shared" si="5742"/>
        <v>1</v>
      </c>
      <c r="BP193" s="292">
        <f t="shared" si="5742"/>
        <v>1</v>
      </c>
      <c r="BQ193" s="292">
        <f t="shared" ref="BQ193:CB193" si="5743">COUNTIF(BQ167:BQ190,"PEA")</f>
        <v>1</v>
      </c>
      <c r="BR193" s="292">
        <f t="shared" si="5743"/>
        <v>1</v>
      </c>
      <c r="BS193" s="292">
        <f t="shared" si="5743"/>
        <v>1</v>
      </c>
      <c r="BT193" s="292">
        <f t="shared" si="5743"/>
        <v>1</v>
      </c>
      <c r="BU193" s="292">
        <f t="shared" si="5743"/>
        <v>1</v>
      </c>
      <c r="BV193" s="292">
        <f t="shared" si="5743"/>
        <v>1</v>
      </c>
      <c r="BW193" s="292">
        <f t="shared" si="5743"/>
        <v>1</v>
      </c>
      <c r="BX193" s="292">
        <f t="shared" si="5743"/>
        <v>1</v>
      </c>
      <c r="BY193" s="292">
        <f t="shared" si="5743"/>
        <v>1</v>
      </c>
      <c r="BZ193" s="292">
        <f t="shared" si="5743"/>
        <v>1</v>
      </c>
      <c r="CA193" s="292">
        <f t="shared" si="5743"/>
        <v>1</v>
      </c>
      <c r="CB193" s="292">
        <f t="shared" si="5743"/>
        <v>1</v>
      </c>
      <c r="CC193" s="292">
        <f t="shared" ref="CC193:CV193" si="5744">COUNTIF(CC167:CC190,"PEA")</f>
        <v>0</v>
      </c>
      <c r="CD193" s="292">
        <f t="shared" si="5744"/>
        <v>0</v>
      </c>
      <c r="CE193" s="292">
        <f t="shared" si="5744"/>
        <v>0</v>
      </c>
      <c r="CF193" s="292">
        <f t="shared" si="5744"/>
        <v>0</v>
      </c>
      <c r="CG193" s="292">
        <f t="shared" si="5744"/>
        <v>0</v>
      </c>
      <c r="CH193" s="292">
        <f t="shared" si="5744"/>
        <v>0</v>
      </c>
      <c r="CI193" s="292">
        <f t="shared" si="5744"/>
        <v>0</v>
      </c>
      <c r="CJ193" s="292">
        <f t="shared" si="5744"/>
        <v>0</v>
      </c>
      <c r="CK193" s="292">
        <f t="shared" si="5744"/>
        <v>0</v>
      </c>
      <c r="CL193" s="292">
        <f t="shared" si="5744"/>
        <v>0</v>
      </c>
      <c r="CM193" s="292">
        <f t="shared" si="5744"/>
        <v>0</v>
      </c>
      <c r="CN193" s="292">
        <f t="shared" si="5744"/>
        <v>0</v>
      </c>
      <c r="CO193" s="292">
        <f t="shared" si="5744"/>
        <v>0</v>
      </c>
      <c r="CP193" s="292">
        <f t="shared" si="5744"/>
        <v>0</v>
      </c>
      <c r="CQ193" s="292">
        <f t="shared" si="5744"/>
        <v>0</v>
      </c>
      <c r="CR193" s="292">
        <f t="shared" si="5744"/>
        <v>0</v>
      </c>
      <c r="CS193" s="292">
        <f t="shared" si="5744"/>
        <v>0</v>
      </c>
      <c r="CT193" s="292">
        <f t="shared" si="5744"/>
        <v>0</v>
      </c>
      <c r="CU193" s="292">
        <f t="shared" si="5744"/>
        <v>0</v>
      </c>
      <c r="CV193" s="292">
        <f t="shared" si="5744"/>
        <v>0</v>
      </c>
      <c r="CW193" s="403"/>
    </row>
    <row r="194" spans="1:101" x14ac:dyDescent="0.25">
      <c r="A194" s="405" t="s">
        <v>64</v>
      </c>
      <c r="B194" s="405"/>
      <c r="C194" s="405"/>
      <c r="D194" s="405"/>
      <c r="E194" s="292">
        <f t="shared" ref="E194:BP194" si="5745">E192+E193</f>
        <v>2</v>
      </c>
      <c r="F194" s="292">
        <f t="shared" si="5745"/>
        <v>2</v>
      </c>
      <c r="G194" s="292">
        <f t="shared" si="5745"/>
        <v>2</v>
      </c>
      <c r="H194" s="292">
        <f t="shared" si="5745"/>
        <v>2</v>
      </c>
      <c r="I194" s="292">
        <f t="shared" si="5745"/>
        <v>2</v>
      </c>
      <c r="J194" s="292">
        <f t="shared" si="5745"/>
        <v>2</v>
      </c>
      <c r="K194" s="292">
        <f t="shared" si="5745"/>
        <v>2</v>
      </c>
      <c r="L194" s="292">
        <f t="shared" si="5745"/>
        <v>2</v>
      </c>
      <c r="M194" s="292">
        <f t="shared" si="5745"/>
        <v>2</v>
      </c>
      <c r="N194" s="292">
        <f t="shared" si="5745"/>
        <v>2</v>
      </c>
      <c r="O194" s="292">
        <f t="shared" si="5745"/>
        <v>2</v>
      </c>
      <c r="P194" s="292">
        <f t="shared" si="5745"/>
        <v>2</v>
      </c>
      <c r="Q194" s="292">
        <f t="shared" si="5745"/>
        <v>0</v>
      </c>
      <c r="R194" s="292">
        <f t="shared" si="5745"/>
        <v>0</v>
      </c>
      <c r="S194" s="292">
        <f t="shared" si="5745"/>
        <v>0</v>
      </c>
      <c r="T194" s="292">
        <f t="shared" si="5745"/>
        <v>0</v>
      </c>
      <c r="U194" s="292">
        <f t="shared" si="5745"/>
        <v>0</v>
      </c>
      <c r="V194" s="292">
        <f t="shared" si="5745"/>
        <v>0</v>
      </c>
      <c r="W194" s="292">
        <f t="shared" si="5745"/>
        <v>0</v>
      </c>
      <c r="X194" s="292">
        <f t="shared" si="5745"/>
        <v>0</v>
      </c>
      <c r="Y194" s="292">
        <f t="shared" si="5745"/>
        <v>0</v>
      </c>
      <c r="Z194" s="292">
        <f t="shared" si="5745"/>
        <v>0</v>
      </c>
      <c r="AA194" s="292">
        <f t="shared" si="5745"/>
        <v>0</v>
      </c>
      <c r="AB194" s="292">
        <f t="shared" si="5745"/>
        <v>0</v>
      </c>
      <c r="AC194" s="292">
        <f t="shared" si="5745"/>
        <v>1</v>
      </c>
      <c r="AD194" s="292">
        <f t="shared" si="5745"/>
        <v>1</v>
      </c>
      <c r="AE194" s="292">
        <f t="shared" si="5745"/>
        <v>2</v>
      </c>
      <c r="AF194" s="292">
        <f t="shared" si="5745"/>
        <v>2</v>
      </c>
      <c r="AG194" s="292">
        <f t="shared" si="5745"/>
        <v>2</v>
      </c>
      <c r="AH194" s="292">
        <f t="shared" si="5745"/>
        <v>2</v>
      </c>
      <c r="AI194" s="292">
        <f t="shared" si="5745"/>
        <v>2</v>
      </c>
      <c r="AJ194" s="292">
        <f t="shared" si="5745"/>
        <v>2</v>
      </c>
      <c r="AK194" s="292">
        <f t="shared" si="5745"/>
        <v>2</v>
      </c>
      <c r="AL194" s="292">
        <f t="shared" si="5745"/>
        <v>2</v>
      </c>
      <c r="AM194" s="292">
        <f t="shared" si="5745"/>
        <v>2</v>
      </c>
      <c r="AN194" s="292">
        <f t="shared" si="5745"/>
        <v>2</v>
      </c>
      <c r="AO194" s="292">
        <f t="shared" si="5745"/>
        <v>2</v>
      </c>
      <c r="AP194" s="292">
        <f t="shared" si="5745"/>
        <v>2</v>
      </c>
      <c r="AQ194" s="292">
        <f t="shared" si="5745"/>
        <v>2</v>
      </c>
      <c r="AR194" s="292">
        <f t="shared" si="5745"/>
        <v>2</v>
      </c>
      <c r="AS194" s="292">
        <f t="shared" si="5745"/>
        <v>1</v>
      </c>
      <c r="AT194" s="292">
        <f t="shared" si="5745"/>
        <v>1</v>
      </c>
      <c r="AU194" s="292">
        <f t="shared" si="5745"/>
        <v>0</v>
      </c>
      <c r="AV194" s="292">
        <f t="shared" si="5745"/>
        <v>0</v>
      </c>
      <c r="AW194" s="292">
        <f t="shared" si="5745"/>
        <v>0</v>
      </c>
      <c r="AX194" s="292">
        <f t="shared" si="5745"/>
        <v>0</v>
      </c>
      <c r="AY194" s="292">
        <f t="shared" si="5745"/>
        <v>0</v>
      </c>
      <c r="AZ194" s="292">
        <f t="shared" si="5745"/>
        <v>0</v>
      </c>
      <c r="BA194" s="292">
        <f t="shared" si="5745"/>
        <v>0</v>
      </c>
      <c r="BB194" s="292">
        <f t="shared" si="5745"/>
        <v>0</v>
      </c>
      <c r="BC194" s="292">
        <f t="shared" si="5745"/>
        <v>1</v>
      </c>
      <c r="BD194" s="292">
        <f t="shared" si="5745"/>
        <v>2</v>
      </c>
      <c r="BE194" s="292">
        <f t="shared" si="5745"/>
        <v>2</v>
      </c>
      <c r="BF194" s="292">
        <f t="shared" si="5745"/>
        <v>2</v>
      </c>
      <c r="BG194" s="292">
        <f t="shared" si="5745"/>
        <v>2</v>
      </c>
      <c r="BH194" s="292">
        <f t="shared" si="5745"/>
        <v>2</v>
      </c>
      <c r="BI194" s="292">
        <f t="shared" si="5745"/>
        <v>2</v>
      </c>
      <c r="BJ194" s="292">
        <f t="shared" si="5745"/>
        <v>2</v>
      </c>
      <c r="BK194" s="292">
        <f t="shared" si="5745"/>
        <v>2</v>
      </c>
      <c r="BL194" s="292">
        <f t="shared" si="5745"/>
        <v>2</v>
      </c>
      <c r="BM194" s="292">
        <f t="shared" si="5745"/>
        <v>2</v>
      </c>
      <c r="BN194" s="292">
        <f t="shared" si="5745"/>
        <v>2</v>
      </c>
      <c r="BO194" s="292">
        <f t="shared" si="5745"/>
        <v>2</v>
      </c>
      <c r="BP194" s="292">
        <f t="shared" si="5745"/>
        <v>2</v>
      </c>
      <c r="BQ194" s="292">
        <f t="shared" ref="BQ194:CV194" si="5746">BQ192+BQ193</f>
        <v>2</v>
      </c>
      <c r="BR194" s="292">
        <f t="shared" si="5746"/>
        <v>2</v>
      </c>
      <c r="BS194" s="292">
        <f t="shared" si="5746"/>
        <v>2</v>
      </c>
      <c r="BT194" s="292">
        <f t="shared" si="5746"/>
        <v>2</v>
      </c>
      <c r="BU194" s="292">
        <f t="shared" si="5746"/>
        <v>2</v>
      </c>
      <c r="BV194" s="292">
        <f t="shared" si="5746"/>
        <v>2</v>
      </c>
      <c r="BW194" s="292">
        <f t="shared" si="5746"/>
        <v>2</v>
      </c>
      <c r="BX194" s="292">
        <f t="shared" si="5746"/>
        <v>2</v>
      </c>
      <c r="BY194" s="292">
        <f t="shared" si="5746"/>
        <v>2</v>
      </c>
      <c r="BZ194" s="292">
        <f t="shared" si="5746"/>
        <v>2</v>
      </c>
      <c r="CA194" s="292">
        <f t="shared" si="5746"/>
        <v>1</v>
      </c>
      <c r="CB194" s="292">
        <f t="shared" si="5746"/>
        <v>1</v>
      </c>
      <c r="CC194" s="292">
        <f t="shared" si="5746"/>
        <v>0</v>
      </c>
      <c r="CD194" s="292">
        <f t="shared" si="5746"/>
        <v>0</v>
      </c>
      <c r="CE194" s="292">
        <f t="shared" si="5746"/>
        <v>0</v>
      </c>
      <c r="CF194" s="292">
        <f t="shared" si="5746"/>
        <v>0</v>
      </c>
      <c r="CG194" s="292">
        <f t="shared" si="5746"/>
        <v>0</v>
      </c>
      <c r="CH194" s="292">
        <f t="shared" si="5746"/>
        <v>0</v>
      </c>
      <c r="CI194" s="292">
        <f t="shared" si="5746"/>
        <v>0</v>
      </c>
      <c r="CJ194" s="292">
        <f t="shared" si="5746"/>
        <v>0</v>
      </c>
      <c r="CK194" s="292">
        <f t="shared" si="5746"/>
        <v>0</v>
      </c>
      <c r="CL194" s="292">
        <f t="shared" si="5746"/>
        <v>0</v>
      </c>
      <c r="CM194" s="292">
        <f t="shared" si="5746"/>
        <v>0</v>
      </c>
      <c r="CN194" s="292">
        <f t="shared" si="5746"/>
        <v>0</v>
      </c>
      <c r="CO194" s="292">
        <f t="shared" si="5746"/>
        <v>0</v>
      </c>
      <c r="CP194" s="292">
        <f t="shared" si="5746"/>
        <v>0</v>
      </c>
      <c r="CQ194" s="292">
        <f t="shared" si="5746"/>
        <v>0</v>
      </c>
      <c r="CR194" s="292">
        <f t="shared" si="5746"/>
        <v>0</v>
      </c>
      <c r="CS194" s="292">
        <f t="shared" si="5746"/>
        <v>0</v>
      </c>
      <c r="CT194" s="292">
        <f t="shared" si="5746"/>
        <v>0</v>
      </c>
      <c r="CU194" s="292">
        <f t="shared" si="5746"/>
        <v>0</v>
      </c>
      <c r="CV194" s="292">
        <f t="shared" si="5746"/>
        <v>0</v>
      </c>
      <c r="CW194" s="403"/>
    </row>
    <row r="195" spans="1:101" s="294" customFormat="1" x14ac:dyDescent="0.25">
      <c r="A195" s="406" t="s">
        <v>65</v>
      </c>
      <c r="B195" s="406"/>
      <c r="C195" s="406"/>
      <c r="D195" s="406"/>
      <c r="E195" s="293" t="b">
        <f>IF(E193&gt;1,FALSE,IF(E192&gt;1,FALSE,TRUE))</f>
        <v>1</v>
      </c>
      <c r="F195" s="293" t="b">
        <f t="shared" ref="F195:BQ195" si="5747">IF(F193&gt;1,FALSE,IF(F192&gt;1,FALSE,TRUE))</f>
        <v>1</v>
      </c>
      <c r="G195" s="293" t="b">
        <f t="shared" si="5747"/>
        <v>1</v>
      </c>
      <c r="H195" s="293" t="b">
        <f t="shared" si="5747"/>
        <v>1</v>
      </c>
      <c r="I195" s="293" t="b">
        <f t="shared" si="5747"/>
        <v>1</v>
      </c>
      <c r="J195" s="293" t="b">
        <f t="shared" si="5747"/>
        <v>1</v>
      </c>
      <c r="K195" s="293" t="b">
        <f t="shared" si="5747"/>
        <v>1</v>
      </c>
      <c r="L195" s="293" t="b">
        <f t="shared" si="5747"/>
        <v>1</v>
      </c>
      <c r="M195" s="293" t="b">
        <f t="shared" si="5747"/>
        <v>1</v>
      </c>
      <c r="N195" s="293" t="b">
        <f t="shared" si="5747"/>
        <v>1</v>
      </c>
      <c r="O195" s="293" t="b">
        <f t="shared" si="5747"/>
        <v>1</v>
      </c>
      <c r="P195" s="293" t="b">
        <f t="shared" si="5747"/>
        <v>1</v>
      </c>
      <c r="Q195" s="293" t="b">
        <f t="shared" si="5747"/>
        <v>1</v>
      </c>
      <c r="R195" s="293" t="b">
        <f t="shared" si="5747"/>
        <v>1</v>
      </c>
      <c r="S195" s="293" t="b">
        <f t="shared" si="5747"/>
        <v>1</v>
      </c>
      <c r="T195" s="293" t="b">
        <f t="shared" si="5747"/>
        <v>1</v>
      </c>
      <c r="U195" s="293" t="b">
        <f t="shared" si="5747"/>
        <v>1</v>
      </c>
      <c r="V195" s="293" t="b">
        <f t="shared" si="5747"/>
        <v>1</v>
      </c>
      <c r="W195" s="293" t="b">
        <f t="shared" si="5747"/>
        <v>1</v>
      </c>
      <c r="X195" s="293" t="b">
        <f t="shared" si="5747"/>
        <v>1</v>
      </c>
      <c r="Y195" s="293" t="b">
        <f t="shared" si="5747"/>
        <v>1</v>
      </c>
      <c r="Z195" s="293" t="b">
        <f t="shared" si="5747"/>
        <v>1</v>
      </c>
      <c r="AA195" s="293" t="b">
        <f t="shared" si="5747"/>
        <v>1</v>
      </c>
      <c r="AB195" s="293" t="b">
        <f t="shared" si="5747"/>
        <v>1</v>
      </c>
      <c r="AC195" s="293" t="b">
        <f t="shared" si="5747"/>
        <v>1</v>
      </c>
      <c r="AD195" s="293" t="b">
        <f t="shared" si="5747"/>
        <v>1</v>
      </c>
      <c r="AE195" s="293" t="b">
        <f t="shared" si="5747"/>
        <v>1</v>
      </c>
      <c r="AF195" s="293" t="b">
        <f t="shared" si="5747"/>
        <v>1</v>
      </c>
      <c r="AG195" s="293" t="b">
        <f t="shared" si="5747"/>
        <v>1</v>
      </c>
      <c r="AH195" s="293" t="b">
        <f t="shared" si="5747"/>
        <v>1</v>
      </c>
      <c r="AI195" s="293" t="b">
        <f t="shared" si="5747"/>
        <v>1</v>
      </c>
      <c r="AJ195" s="293" t="b">
        <f t="shared" si="5747"/>
        <v>1</v>
      </c>
      <c r="AK195" s="293" t="b">
        <f t="shared" si="5747"/>
        <v>1</v>
      </c>
      <c r="AL195" s="293" t="b">
        <f t="shared" si="5747"/>
        <v>1</v>
      </c>
      <c r="AM195" s="293" t="b">
        <f t="shared" si="5747"/>
        <v>1</v>
      </c>
      <c r="AN195" s="293" t="b">
        <f t="shared" si="5747"/>
        <v>1</v>
      </c>
      <c r="AO195" s="293" t="b">
        <f t="shared" si="5747"/>
        <v>1</v>
      </c>
      <c r="AP195" s="293" t="b">
        <f t="shared" si="5747"/>
        <v>1</v>
      </c>
      <c r="AQ195" s="293" t="b">
        <f t="shared" si="5747"/>
        <v>1</v>
      </c>
      <c r="AR195" s="293" t="b">
        <f t="shared" si="5747"/>
        <v>1</v>
      </c>
      <c r="AS195" s="293" t="b">
        <f t="shared" si="5747"/>
        <v>1</v>
      </c>
      <c r="AT195" s="293" t="b">
        <f t="shared" si="5747"/>
        <v>1</v>
      </c>
      <c r="AU195" s="293" t="b">
        <f t="shared" si="5747"/>
        <v>1</v>
      </c>
      <c r="AV195" s="293" t="b">
        <f t="shared" si="5747"/>
        <v>1</v>
      </c>
      <c r="AW195" s="293" t="b">
        <f t="shared" si="5747"/>
        <v>1</v>
      </c>
      <c r="AX195" s="293" t="b">
        <f t="shared" si="5747"/>
        <v>1</v>
      </c>
      <c r="AY195" s="293" t="b">
        <f t="shared" si="5747"/>
        <v>1</v>
      </c>
      <c r="AZ195" s="293" t="b">
        <f t="shared" si="5747"/>
        <v>1</v>
      </c>
      <c r="BA195" s="293" t="b">
        <f t="shared" si="5747"/>
        <v>1</v>
      </c>
      <c r="BB195" s="293" t="b">
        <f t="shared" si="5747"/>
        <v>1</v>
      </c>
      <c r="BC195" s="293" t="b">
        <f t="shared" si="5747"/>
        <v>1</v>
      </c>
      <c r="BD195" s="293" t="b">
        <f t="shared" si="5747"/>
        <v>1</v>
      </c>
      <c r="BE195" s="293" t="b">
        <f t="shared" si="5747"/>
        <v>1</v>
      </c>
      <c r="BF195" s="293" t="b">
        <f t="shared" si="5747"/>
        <v>1</v>
      </c>
      <c r="BG195" s="293" t="b">
        <f t="shared" si="5747"/>
        <v>1</v>
      </c>
      <c r="BH195" s="293" t="b">
        <f t="shared" si="5747"/>
        <v>1</v>
      </c>
      <c r="BI195" s="293" t="b">
        <f t="shared" si="5747"/>
        <v>1</v>
      </c>
      <c r="BJ195" s="293" t="b">
        <f t="shared" si="5747"/>
        <v>1</v>
      </c>
      <c r="BK195" s="293" t="b">
        <f t="shared" si="5747"/>
        <v>1</v>
      </c>
      <c r="BL195" s="293" t="b">
        <f t="shared" si="5747"/>
        <v>1</v>
      </c>
      <c r="BM195" s="293" t="b">
        <f t="shared" si="5747"/>
        <v>1</v>
      </c>
      <c r="BN195" s="293" t="b">
        <f t="shared" si="5747"/>
        <v>1</v>
      </c>
      <c r="BO195" s="293" t="b">
        <f t="shared" si="5747"/>
        <v>1</v>
      </c>
      <c r="BP195" s="293" t="b">
        <f t="shared" si="5747"/>
        <v>1</v>
      </c>
      <c r="BQ195" s="293" t="b">
        <f t="shared" si="5747"/>
        <v>1</v>
      </c>
      <c r="BR195" s="293" t="b">
        <f t="shared" ref="BR195:CV195" si="5748">IF(BR193&gt;1,FALSE,IF(BR192&gt;1,FALSE,TRUE))</f>
        <v>1</v>
      </c>
      <c r="BS195" s="293" t="b">
        <f t="shared" si="5748"/>
        <v>1</v>
      </c>
      <c r="BT195" s="293" t="b">
        <f t="shared" si="5748"/>
        <v>1</v>
      </c>
      <c r="BU195" s="293" t="b">
        <f t="shared" si="5748"/>
        <v>1</v>
      </c>
      <c r="BV195" s="293" t="b">
        <f t="shared" si="5748"/>
        <v>1</v>
      </c>
      <c r="BW195" s="293" t="b">
        <f t="shared" si="5748"/>
        <v>1</v>
      </c>
      <c r="BX195" s="293" t="b">
        <f t="shared" si="5748"/>
        <v>1</v>
      </c>
      <c r="BY195" s="293" t="b">
        <f t="shared" si="5748"/>
        <v>1</v>
      </c>
      <c r="BZ195" s="293" t="b">
        <f t="shared" si="5748"/>
        <v>1</v>
      </c>
      <c r="CA195" s="293" t="b">
        <f t="shared" si="5748"/>
        <v>1</v>
      </c>
      <c r="CB195" s="293" t="b">
        <f t="shared" si="5748"/>
        <v>1</v>
      </c>
      <c r="CC195" s="293" t="b">
        <f t="shared" si="5748"/>
        <v>1</v>
      </c>
      <c r="CD195" s="293" t="b">
        <f t="shared" si="5748"/>
        <v>1</v>
      </c>
      <c r="CE195" s="293" t="b">
        <f t="shared" si="5748"/>
        <v>1</v>
      </c>
      <c r="CF195" s="293" t="b">
        <f t="shared" si="5748"/>
        <v>1</v>
      </c>
      <c r="CG195" s="293" t="b">
        <f t="shared" si="5748"/>
        <v>1</v>
      </c>
      <c r="CH195" s="293" t="b">
        <f t="shared" si="5748"/>
        <v>1</v>
      </c>
      <c r="CI195" s="293" t="b">
        <f t="shared" si="5748"/>
        <v>1</v>
      </c>
      <c r="CJ195" s="293" t="b">
        <f t="shared" si="5748"/>
        <v>1</v>
      </c>
      <c r="CK195" s="293" t="b">
        <f t="shared" si="5748"/>
        <v>1</v>
      </c>
      <c r="CL195" s="293" t="b">
        <f t="shared" si="5748"/>
        <v>1</v>
      </c>
      <c r="CM195" s="293" t="b">
        <f t="shared" si="5748"/>
        <v>1</v>
      </c>
      <c r="CN195" s="293" t="b">
        <f t="shared" si="5748"/>
        <v>1</v>
      </c>
      <c r="CO195" s="293" t="b">
        <f t="shared" si="5748"/>
        <v>1</v>
      </c>
      <c r="CP195" s="293" t="b">
        <f t="shared" si="5748"/>
        <v>1</v>
      </c>
      <c r="CQ195" s="293" t="b">
        <f t="shared" si="5748"/>
        <v>1</v>
      </c>
      <c r="CR195" s="293" t="b">
        <f t="shared" si="5748"/>
        <v>1</v>
      </c>
      <c r="CS195" s="293" t="b">
        <f t="shared" si="5748"/>
        <v>1</v>
      </c>
      <c r="CT195" s="293" t="b">
        <f t="shared" si="5748"/>
        <v>1</v>
      </c>
      <c r="CU195" s="293" t="b">
        <f t="shared" si="5748"/>
        <v>1</v>
      </c>
      <c r="CV195" s="293" t="b">
        <f t="shared" si="5748"/>
        <v>1</v>
      </c>
      <c r="CW195" s="404"/>
    </row>
    <row r="199" spans="1:101" x14ac:dyDescent="0.25">
      <c r="A199" s="430" t="s">
        <v>211</v>
      </c>
      <c r="B199" s="431"/>
      <c r="C199" s="431"/>
      <c r="D199" s="432"/>
      <c r="E199" s="407">
        <v>6</v>
      </c>
      <c r="F199" s="408"/>
      <c r="G199" s="408"/>
      <c r="H199" s="409"/>
      <c r="I199" s="407">
        <v>7</v>
      </c>
      <c r="J199" s="408"/>
      <c r="K199" s="408"/>
      <c r="L199" s="409"/>
      <c r="M199" s="427">
        <v>8</v>
      </c>
      <c r="N199" s="428"/>
      <c r="O199" s="428"/>
      <c r="P199" s="429"/>
      <c r="Q199" s="407">
        <v>9</v>
      </c>
      <c r="R199" s="408"/>
      <c r="S199" s="408"/>
      <c r="T199" s="409"/>
      <c r="U199" s="427">
        <v>10</v>
      </c>
      <c r="V199" s="428"/>
      <c r="W199" s="428"/>
      <c r="X199" s="429"/>
      <c r="Y199" s="407">
        <v>11</v>
      </c>
      <c r="Z199" s="408"/>
      <c r="AA199" s="408"/>
      <c r="AB199" s="409"/>
      <c r="AC199" s="407">
        <v>12</v>
      </c>
      <c r="AD199" s="408"/>
      <c r="AE199" s="408"/>
      <c r="AF199" s="409"/>
      <c r="AG199" s="407">
        <v>13</v>
      </c>
      <c r="AH199" s="408"/>
      <c r="AI199" s="408"/>
      <c r="AJ199" s="409"/>
      <c r="AK199" s="407">
        <v>14</v>
      </c>
      <c r="AL199" s="408"/>
      <c r="AM199" s="408"/>
      <c r="AN199" s="409"/>
      <c r="AO199" s="407">
        <v>15</v>
      </c>
      <c r="AP199" s="408"/>
      <c r="AQ199" s="408"/>
      <c r="AR199" s="409"/>
      <c r="AS199" s="407">
        <v>16</v>
      </c>
      <c r="AT199" s="408"/>
      <c r="AU199" s="408"/>
      <c r="AV199" s="409"/>
      <c r="AW199" s="407">
        <v>17</v>
      </c>
      <c r="AX199" s="408"/>
      <c r="AY199" s="408"/>
      <c r="AZ199" s="409"/>
      <c r="BA199" s="407">
        <v>18</v>
      </c>
      <c r="BB199" s="408"/>
      <c r="BC199" s="408"/>
      <c r="BD199" s="409"/>
      <c r="BE199" s="407">
        <v>19</v>
      </c>
      <c r="BF199" s="408"/>
      <c r="BG199" s="408"/>
      <c r="BH199" s="409"/>
      <c r="BI199" s="407">
        <v>20</v>
      </c>
      <c r="BJ199" s="408"/>
      <c r="BK199" s="408"/>
      <c r="BL199" s="409"/>
      <c r="BM199" s="407">
        <v>21</v>
      </c>
      <c r="BN199" s="408"/>
      <c r="BO199" s="408"/>
      <c r="BP199" s="409"/>
      <c r="BQ199" s="407">
        <v>22</v>
      </c>
      <c r="BR199" s="408"/>
      <c r="BS199" s="408"/>
      <c r="BT199" s="409"/>
      <c r="BU199" s="407">
        <v>23</v>
      </c>
      <c r="BV199" s="408"/>
      <c r="BW199" s="408"/>
      <c r="BX199" s="409"/>
      <c r="BY199" s="407">
        <v>24</v>
      </c>
      <c r="BZ199" s="408"/>
      <c r="CA199" s="408"/>
      <c r="CB199" s="409"/>
      <c r="CC199" s="410">
        <v>1</v>
      </c>
      <c r="CD199" s="411"/>
      <c r="CE199" s="411"/>
      <c r="CF199" s="412"/>
      <c r="CG199" s="410">
        <v>2</v>
      </c>
      <c r="CH199" s="411"/>
      <c r="CI199" s="411"/>
      <c r="CJ199" s="412"/>
      <c r="CK199" s="410">
        <v>3</v>
      </c>
      <c r="CL199" s="411"/>
      <c r="CM199" s="411"/>
      <c r="CN199" s="412"/>
      <c r="CO199" s="410">
        <v>4</v>
      </c>
      <c r="CP199" s="411"/>
      <c r="CQ199" s="411"/>
      <c r="CR199" s="412"/>
      <c r="CS199" s="410">
        <v>5</v>
      </c>
      <c r="CT199" s="411"/>
      <c r="CU199" s="411"/>
      <c r="CV199" s="412"/>
      <c r="CW199" s="413" t="s">
        <v>41</v>
      </c>
    </row>
    <row r="200" spans="1:101" s="284" customFormat="1" x14ac:dyDescent="0.25">
      <c r="A200" s="433"/>
      <c r="B200" s="434"/>
      <c r="C200" s="434"/>
      <c r="D200" s="435"/>
      <c r="E200" s="305">
        <v>0</v>
      </c>
      <c r="F200" s="305">
        <v>15</v>
      </c>
      <c r="G200" s="305">
        <v>30</v>
      </c>
      <c r="H200" s="305">
        <v>45</v>
      </c>
      <c r="I200" s="305">
        <v>0</v>
      </c>
      <c r="J200" s="305">
        <v>15</v>
      </c>
      <c r="K200" s="305">
        <v>30</v>
      </c>
      <c r="L200" s="305">
        <v>45</v>
      </c>
      <c r="M200" s="306">
        <v>0</v>
      </c>
      <c r="N200" s="306">
        <v>15</v>
      </c>
      <c r="O200" s="305">
        <v>30</v>
      </c>
      <c r="P200" s="305">
        <v>45</v>
      </c>
      <c r="Q200" s="305">
        <v>0</v>
      </c>
      <c r="R200" s="305">
        <v>15</v>
      </c>
      <c r="S200" s="305">
        <v>30</v>
      </c>
      <c r="T200" s="305">
        <v>45</v>
      </c>
      <c r="U200" s="306">
        <v>0</v>
      </c>
      <c r="V200" s="306">
        <v>15</v>
      </c>
      <c r="W200" s="305">
        <v>30</v>
      </c>
      <c r="X200" s="305">
        <v>45</v>
      </c>
      <c r="Y200" s="305">
        <v>0</v>
      </c>
      <c r="Z200" s="305">
        <v>15</v>
      </c>
      <c r="AA200" s="305">
        <v>30</v>
      </c>
      <c r="AB200" s="305">
        <v>45</v>
      </c>
      <c r="AC200" s="305">
        <v>0</v>
      </c>
      <c r="AD200" s="305">
        <v>15</v>
      </c>
      <c r="AE200" s="305">
        <v>30</v>
      </c>
      <c r="AF200" s="305">
        <v>45</v>
      </c>
      <c r="AG200" s="305">
        <v>0</v>
      </c>
      <c r="AH200" s="305">
        <v>15</v>
      </c>
      <c r="AI200" s="305">
        <v>30</v>
      </c>
      <c r="AJ200" s="305">
        <v>45</v>
      </c>
      <c r="AK200" s="305">
        <v>0</v>
      </c>
      <c r="AL200" s="305">
        <v>15</v>
      </c>
      <c r="AM200" s="305">
        <v>30</v>
      </c>
      <c r="AN200" s="305">
        <v>45</v>
      </c>
      <c r="AO200" s="305">
        <v>0</v>
      </c>
      <c r="AP200" s="305">
        <v>15</v>
      </c>
      <c r="AQ200" s="305">
        <v>30</v>
      </c>
      <c r="AR200" s="305">
        <v>45</v>
      </c>
      <c r="AS200" s="305">
        <v>0</v>
      </c>
      <c r="AT200" s="305">
        <v>15</v>
      </c>
      <c r="AU200" s="305">
        <v>30</v>
      </c>
      <c r="AV200" s="305">
        <v>45</v>
      </c>
      <c r="AW200" s="305">
        <v>0</v>
      </c>
      <c r="AX200" s="305">
        <v>15</v>
      </c>
      <c r="AY200" s="305">
        <v>30</v>
      </c>
      <c r="AZ200" s="305">
        <v>45</v>
      </c>
      <c r="BA200" s="305">
        <v>0</v>
      </c>
      <c r="BB200" s="305">
        <v>15</v>
      </c>
      <c r="BC200" s="305">
        <v>30</v>
      </c>
      <c r="BD200" s="305">
        <v>45</v>
      </c>
      <c r="BE200" s="305">
        <v>0</v>
      </c>
      <c r="BF200" s="305">
        <v>15</v>
      </c>
      <c r="BG200" s="305">
        <v>30</v>
      </c>
      <c r="BH200" s="305">
        <v>45</v>
      </c>
      <c r="BI200" s="305">
        <v>0</v>
      </c>
      <c r="BJ200" s="305">
        <v>15</v>
      </c>
      <c r="BK200" s="305">
        <v>30</v>
      </c>
      <c r="BL200" s="305">
        <v>45</v>
      </c>
      <c r="BM200" s="305">
        <v>0</v>
      </c>
      <c r="BN200" s="305">
        <v>15</v>
      </c>
      <c r="BO200" s="305">
        <v>30</v>
      </c>
      <c r="BP200" s="305">
        <v>45</v>
      </c>
      <c r="BQ200" s="305">
        <v>0</v>
      </c>
      <c r="BR200" s="305">
        <v>15</v>
      </c>
      <c r="BS200" s="305">
        <v>30</v>
      </c>
      <c r="BT200" s="305">
        <v>45</v>
      </c>
      <c r="BU200" s="305">
        <v>0</v>
      </c>
      <c r="BV200" s="305">
        <v>15</v>
      </c>
      <c r="BW200" s="305">
        <v>30</v>
      </c>
      <c r="BX200" s="305">
        <v>45</v>
      </c>
      <c r="BY200" s="305">
        <v>0</v>
      </c>
      <c r="BZ200" s="305">
        <v>15</v>
      </c>
      <c r="CA200" s="305">
        <v>30</v>
      </c>
      <c r="CB200" s="305">
        <v>45</v>
      </c>
      <c r="CC200" s="307">
        <v>0</v>
      </c>
      <c r="CD200" s="307">
        <v>15</v>
      </c>
      <c r="CE200" s="307">
        <v>30</v>
      </c>
      <c r="CF200" s="307">
        <v>45</v>
      </c>
      <c r="CG200" s="307">
        <v>0</v>
      </c>
      <c r="CH200" s="307">
        <v>15</v>
      </c>
      <c r="CI200" s="307">
        <v>30</v>
      </c>
      <c r="CJ200" s="307">
        <v>45</v>
      </c>
      <c r="CK200" s="307">
        <v>0</v>
      </c>
      <c r="CL200" s="307">
        <v>15</v>
      </c>
      <c r="CM200" s="307">
        <v>30</v>
      </c>
      <c r="CN200" s="307">
        <v>45</v>
      </c>
      <c r="CO200" s="307">
        <v>0</v>
      </c>
      <c r="CP200" s="307">
        <v>15</v>
      </c>
      <c r="CQ200" s="307">
        <v>30</v>
      </c>
      <c r="CR200" s="307">
        <v>45</v>
      </c>
      <c r="CS200" s="307">
        <v>0</v>
      </c>
      <c r="CT200" s="307">
        <v>15</v>
      </c>
      <c r="CU200" s="307">
        <v>30</v>
      </c>
      <c r="CV200" s="307">
        <v>45</v>
      </c>
      <c r="CW200" s="414"/>
    </row>
    <row r="201" spans="1:101" s="299" customFormat="1" ht="12" x14ac:dyDescent="0.2">
      <c r="A201" s="415" t="s">
        <v>42</v>
      </c>
      <c r="B201" s="417" t="s">
        <v>43</v>
      </c>
      <c r="C201" s="304" t="s">
        <v>44</v>
      </c>
      <c r="D201" s="314" t="s">
        <v>45</v>
      </c>
      <c r="E201" s="317" t="s">
        <v>17</v>
      </c>
      <c r="F201" s="317" t="s">
        <v>17</v>
      </c>
      <c r="G201" s="317" t="s">
        <v>17</v>
      </c>
      <c r="H201" s="317" t="s">
        <v>17</v>
      </c>
      <c r="I201" s="316" t="s">
        <v>207</v>
      </c>
      <c r="J201" s="316" t="s">
        <v>207</v>
      </c>
      <c r="K201" s="316" t="s">
        <v>23</v>
      </c>
      <c r="L201" s="316" t="s">
        <v>23</v>
      </c>
      <c r="M201" s="316" t="s">
        <v>23</v>
      </c>
      <c r="N201" s="316" t="s">
        <v>23</v>
      </c>
      <c r="O201" s="316" t="s">
        <v>23</v>
      </c>
      <c r="P201" s="316" t="s">
        <v>23</v>
      </c>
      <c r="Q201" s="316" t="s">
        <v>23</v>
      </c>
      <c r="R201" s="316" t="s">
        <v>23</v>
      </c>
      <c r="S201" s="316" t="s">
        <v>23</v>
      </c>
      <c r="T201" s="316" t="s">
        <v>23</v>
      </c>
      <c r="U201" s="316" t="s">
        <v>23</v>
      </c>
      <c r="V201" s="316" t="s">
        <v>23</v>
      </c>
      <c r="W201" s="316" t="s">
        <v>23</v>
      </c>
      <c r="X201" s="316" t="s">
        <v>23</v>
      </c>
      <c r="Y201" s="316" t="s">
        <v>23</v>
      </c>
      <c r="Z201" s="316" t="s">
        <v>23</v>
      </c>
      <c r="AA201" s="316" t="s">
        <v>23</v>
      </c>
      <c r="AB201" s="316" t="s">
        <v>207</v>
      </c>
      <c r="AC201" s="317" t="s">
        <v>17</v>
      </c>
      <c r="AD201" s="317" t="s">
        <v>17</v>
      </c>
      <c r="AE201" s="317" t="s">
        <v>17</v>
      </c>
      <c r="AF201" s="317" t="s">
        <v>17</v>
      </c>
      <c r="AG201" s="316" t="s">
        <v>207</v>
      </c>
      <c r="AH201" s="316" t="s">
        <v>207</v>
      </c>
      <c r="AI201" s="316" t="s">
        <v>23</v>
      </c>
      <c r="AJ201" s="316" t="s">
        <v>23</v>
      </c>
      <c r="AK201" s="316" t="s">
        <v>23</v>
      </c>
      <c r="AL201" s="316" t="s">
        <v>207</v>
      </c>
      <c r="AM201" s="316" t="s">
        <v>207</v>
      </c>
      <c r="AN201" s="316" t="s">
        <v>207</v>
      </c>
      <c r="AO201" s="316" t="s">
        <v>23</v>
      </c>
      <c r="AP201" s="316" t="s">
        <v>23</v>
      </c>
      <c r="AQ201" s="316" t="s">
        <v>23</v>
      </c>
      <c r="AR201" s="316" t="s">
        <v>207</v>
      </c>
      <c r="AS201" s="316" t="s">
        <v>207</v>
      </c>
      <c r="AT201" s="316" t="s">
        <v>207</v>
      </c>
      <c r="AU201" s="316"/>
      <c r="AV201" s="316"/>
      <c r="AW201" s="316"/>
      <c r="AX201" s="316"/>
      <c r="AY201" s="316"/>
      <c r="AZ201" s="316"/>
      <c r="BA201" s="316"/>
      <c r="BB201" s="316"/>
      <c r="BC201" s="316"/>
      <c r="BD201" s="316"/>
      <c r="BE201" s="316"/>
      <c r="BF201" s="316"/>
      <c r="BG201" s="316"/>
      <c r="BH201" s="316"/>
      <c r="BI201" s="316"/>
      <c r="BJ201" s="316"/>
      <c r="BK201" s="317" t="s">
        <v>17</v>
      </c>
      <c r="BL201" s="317" t="s">
        <v>17</v>
      </c>
      <c r="BM201" s="317" t="s">
        <v>17</v>
      </c>
      <c r="BN201" s="317" t="s">
        <v>17</v>
      </c>
      <c r="BO201" s="316" t="s">
        <v>207</v>
      </c>
      <c r="BP201" s="316" t="s">
        <v>207</v>
      </c>
      <c r="BQ201" s="316" t="s">
        <v>23</v>
      </c>
      <c r="BR201" s="316" t="s">
        <v>23</v>
      </c>
      <c r="BS201" s="316" t="s">
        <v>23</v>
      </c>
      <c r="BT201" s="316" t="s">
        <v>207</v>
      </c>
      <c r="BU201" s="316" t="s">
        <v>207</v>
      </c>
      <c r="BV201" s="316" t="s">
        <v>207</v>
      </c>
      <c r="BW201" s="316" t="s">
        <v>23</v>
      </c>
      <c r="BX201" s="316" t="s">
        <v>23</v>
      </c>
      <c r="BY201" s="316" t="s">
        <v>23</v>
      </c>
      <c r="BZ201" s="316"/>
      <c r="CA201" s="316"/>
      <c r="CB201" s="316"/>
      <c r="CC201" s="316"/>
      <c r="CD201" s="316"/>
      <c r="CE201" s="316"/>
      <c r="CF201" s="316"/>
      <c r="CG201" s="316"/>
      <c r="CH201" s="316"/>
      <c r="CI201" s="316"/>
      <c r="CJ201" s="316"/>
      <c r="CK201" s="316"/>
      <c r="CL201" s="316"/>
      <c r="CM201" s="316"/>
      <c r="CN201" s="316"/>
      <c r="CO201" s="316"/>
      <c r="CP201" s="316"/>
      <c r="CQ201" s="316"/>
      <c r="CR201" s="316"/>
      <c r="CS201" s="316"/>
      <c r="CT201" s="316"/>
      <c r="CU201" s="316"/>
      <c r="CV201" s="316"/>
      <c r="CW201" s="303" t="s">
        <v>46</v>
      </c>
    </row>
    <row r="202" spans="1:101" s="303" customFormat="1" ht="12" x14ac:dyDescent="0.2">
      <c r="A202" s="416"/>
      <c r="B202" s="418"/>
      <c r="C202" s="304" t="s">
        <v>37</v>
      </c>
      <c r="D202" s="315">
        <f>CW168</f>
        <v>80.343333333333334</v>
      </c>
      <c r="E202" s="316">
        <f>IF(E201=$A$12,D202+($B$12*15),IF(E201=$A$13,D202+($B$13*15),IF(E201=$A$15,IF(D202+($B$15*15)&gt;100,100,D202+($B$15*15)),IF(E201=$A$14,IF(D202+($B$14*15)&gt;100,100,D202+($B$14*15)),IF(E201=$A$16,IF(D202+$B$16*15&gt;100,100,D202+$B$16*15),D202)))))</f>
        <v>100</v>
      </c>
      <c r="F202" s="316">
        <f t="shared" ref="F202" si="5749">IF(F201=$A$12,E202+($B$12*15),IF(F201=$A$13,E202+($B$13*15),IF(F201=$A$15,IF(E202+($B$15*15)&gt;100,100,E202+($B$15*15)),IF(F201=$A$14,IF(E202+($B$14*15)&gt;100,100,E202+($B$14*15)),IF(F201=$A$16,IF(E202+$B$16*15&gt;100,100,E202+$B$16*15),E202)))))</f>
        <v>100</v>
      </c>
      <c r="G202" s="316">
        <f t="shared" ref="G202" si="5750">IF(G201=$A$12,F202+($B$12*15),IF(G201=$A$13,F202+($B$13*15),IF(G201=$A$15,IF(F202+($B$15*15)&gt;100,100,F202+($B$15*15)),IF(G201=$A$14,IF(F202+($B$14*15)&gt;100,100,F202+($B$14*15)),IF(G201=$A$16,IF(F202+$B$16*15&gt;100,100,F202+$B$16*15),F202)))))</f>
        <v>100</v>
      </c>
      <c r="H202" s="316">
        <f t="shared" ref="H202" si="5751">IF(H201=$A$12,G202+($B$12*15),IF(H201=$A$13,G202+($B$13*15),IF(H201=$A$15,IF(G202+($B$15*15)&gt;100,100,G202+($B$15*15)),IF(H201=$A$14,IF(G202+($B$14*15)&gt;100,100,G202+($B$14*15)),IF(H201=$A$16,IF(G202+$B$16*15&gt;100,100,G202+$B$16*15),G202)))))</f>
        <v>100</v>
      </c>
      <c r="I202" s="316">
        <f t="shared" ref="I202" si="5752">IF(I201=$A$12,H202+($B$12*15),IF(I201=$A$13,H202+($B$13*15),IF(I201=$A$15,IF(H202+($B$15*15)&gt;100,100,H202+($B$15*15)),IF(I201=$A$14,IF(H202+($B$14*15)&gt;100,100,H202+($B$14*15)),IF(I201=$A$16,IF(H202+$B$16*15&gt;100,100,H202+$B$16*15),H202)))))</f>
        <v>98.076666666666668</v>
      </c>
      <c r="J202" s="316">
        <f t="shared" ref="J202" si="5753">IF(J201=$A$12,I202+($B$12*15),IF(J201=$A$13,I202+($B$13*15),IF(J201=$A$15,IF(I202+($B$15*15)&gt;100,100,I202+($B$15*15)),IF(J201=$A$14,IF(I202+($B$14*15)&gt;100,100,I202+($B$14*15)),IF(J201=$A$16,IF(I202+$B$16*15&gt;100,100,I202+$B$16*15),I202)))))</f>
        <v>96.153333333333336</v>
      </c>
      <c r="K202" s="316">
        <f t="shared" ref="K202" si="5754">IF(K201=$A$12,J202+($B$12*15),IF(K201=$A$13,J202+($B$13*15),IF(K201=$A$15,IF(J202+($B$15*15)&gt;100,100,J202+($B$15*15)),IF(K201=$A$14,IF(J202+($B$14*15)&gt;100,100,J202+($B$14*15)),IF(K201=$A$16,IF(J202+$B$16*15&gt;100,100,J202+$B$16*15),J202)))))</f>
        <v>94.216666666666669</v>
      </c>
      <c r="L202" s="316">
        <f t="shared" ref="L202" si="5755">IF(L201=$A$12,K202+($B$12*15),IF(L201=$A$13,K202+($B$13*15),IF(L201=$A$15,IF(K202+($B$15*15)&gt;100,100,K202+($B$15*15)),IF(L201=$A$14,IF(K202+($B$14*15)&gt;100,100,K202+($B$14*15)),IF(L201=$A$16,IF(K202+$B$16*15&gt;100,100,K202+$B$16*15),K202)))))</f>
        <v>92.28</v>
      </c>
      <c r="M202" s="316">
        <f t="shared" ref="M202" si="5756">IF(M201=$A$12,L202+($B$12*15),IF(M201=$A$13,L202+($B$13*15),IF(M201=$A$15,IF(L202+($B$15*15)&gt;100,100,L202+($B$15*15)),IF(M201=$A$14,IF(L202+($B$14*15)&gt;100,100,L202+($B$14*15)),IF(M201=$A$16,IF(L202+$B$16*15&gt;100,100,L202+$B$16*15),L202)))))</f>
        <v>90.343333333333334</v>
      </c>
      <c r="N202" s="316">
        <f t="shared" ref="N202" si="5757">IF(N201=$A$12,M202+($B$12*15),IF(N201=$A$13,M202+($B$13*15),IF(N201=$A$15,IF(M202+($B$15*15)&gt;100,100,M202+($B$15*15)),IF(N201=$A$14,IF(M202+($B$14*15)&gt;100,100,M202+($B$14*15)),IF(N201=$A$16,IF(M202+$B$16*15&gt;100,100,M202+$B$16*15),M202)))))</f>
        <v>88.406666666666666</v>
      </c>
      <c r="O202" s="316">
        <f t="shared" ref="O202" si="5758">IF(O201=$A$12,N202+($B$12*15),IF(O201=$A$13,N202+($B$13*15),IF(O201=$A$15,IF(N202+($B$15*15)&gt;100,100,N202+($B$15*15)),IF(O201=$A$14,IF(N202+($B$14*15)&gt;100,100,N202+($B$14*15)),IF(O201=$A$16,IF(N202+$B$16*15&gt;100,100,N202+$B$16*15),N202)))))</f>
        <v>86.47</v>
      </c>
      <c r="P202" s="316">
        <f t="shared" ref="P202" si="5759">IF(P201=$A$12,O202+($B$12*15),IF(P201=$A$13,O202+($B$13*15),IF(P201=$A$15,IF(O202+($B$15*15)&gt;100,100,O202+($B$15*15)),IF(P201=$A$14,IF(O202+($B$14*15)&gt;100,100,O202+($B$14*15)),IF(P201=$A$16,IF(O202+$B$16*15&gt;100,100,O202+$B$16*15),O202)))))</f>
        <v>84.533333333333331</v>
      </c>
      <c r="Q202" s="316">
        <f t="shared" ref="Q202" si="5760">IF(Q201=$A$12,P202+($B$12*15),IF(Q201=$A$13,P202+($B$13*15),IF(Q201=$A$15,IF(P202+($B$15*15)&gt;100,100,P202+($B$15*15)),IF(Q201=$A$14,IF(P202+($B$14*15)&gt;100,100,P202+($B$14*15)),IF(Q201=$A$16,IF(P202+$B$16*15&gt;100,100,P202+$B$16*15),P202)))))</f>
        <v>82.596666666666664</v>
      </c>
      <c r="R202" s="316">
        <f t="shared" ref="R202" si="5761">IF(R201=$A$12,Q202+($B$12*15),IF(R201=$A$13,Q202+($B$13*15),IF(R201=$A$15,IF(Q202+($B$15*15)&gt;100,100,Q202+($B$15*15)),IF(R201=$A$14,IF(Q202+($B$14*15)&gt;100,100,Q202+($B$14*15)),IF(R201=$A$16,IF(Q202+$B$16*15&gt;100,100,Q202+$B$16*15),Q202)))))</f>
        <v>80.66</v>
      </c>
      <c r="S202" s="316">
        <f t="shared" ref="S202" si="5762">IF(S201=$A$12,R202+($B$12*15),IF(S201=$A$13,R202+($B$13*15),IF(S201=$A$15,IF(R202+($B$15*15)&gt;100,100,R202+($B$15*15)),IF(S201=$A$14,IF(R202+($B$14*15)&gt;100,100,R202+($B$14*15)),IF(S201=$A$16,IF(R202+$B$16*15&gt;100,100,R202+$B$16*15),R202)))))</f>
        <v>78.723333333333329</v>
      </c>
      <c r="T202" s="316">
        <f t="shared" ref="T202" si="5763">IF(T201=$A$12,S202+($B$12*15),IF(T201=$A$13,S202+($B$13*15),IF(T201=$A$15,IF(S202+($B$15*15)&gt;100,100,S202+($B$15*15)),IF(T201=$A$14,IF(S202+($B$14*15)&gt;100,100,S202+($B$14*15)),IF(T201=$A$16,IF(S202+$B$16*15&gt;100,100,S202+$B$16*15),S202)))))</f>
        <v>76.786666666666662</v>
      </c>
      <c r="U202" s="316">
        <f t="shared" ref="U202" si="5764">IF(U201=$A$12,T202+($B$12*15),IF(U201=$A$13,T202+($B$13*15),IF(U201=$A$15,IF(T202+($B$15*15)&gt;100,100,T202+($B$15*15)),IF(U201=$A$14,IF(T202+($B$14*15)&gt;100,100,T202+($B$14*15)),IF(U201=$A$16,IF(T202+$B$16*15&gt;100,100,T202+$B$16*15),T202)))))</f>
        <v>74.849999999999994</v>
      </c>
      <c r="V202" s="316">
        <f t="shared" ref="V202" si="5765">IF(V201=$A$12,U202+($B$12*15),IF(V201=$A$13,U202+($B$13*15),IF(V201=$A$15,IF(U202+($B$15*15)&gt;100,100,U202+($B$15*15)),IF(V201=$A$14,IF(U202+($B$14*15)&gt;100,100,U202+($B$14*15)),IF(V201=$A$16,IF(U202+$B$16*15&gt;100,100,U202+$B$16*15),U202)))))</f>
        <v>72.913333333333327</v>
      </c>
      <c r="W202" s="316">
        <f t="shared" ref="W202" si="5766">IF(W201=$A$12,V202+($B$12*15),IF(W201=$A$13,V202+($B$13*15),IF(W201=$A$15,IF(V202+($B$15*15)&gt;100,100,V202+($B$15*15)),IF(W201=$A$14,IF(V202+($B$14*15)&gt;100,100,V202+($B$14*15)),IF(W201=$A$16,IF(V202+$B$16*15&gt;100,100,V202+$B$16*15),V202)))))</f>
        <v>70.976666666666659</v>
      </c>
      <c r="X202" s="316">
        <f t="shared" ref="X202" si="5767">IF(X201=$A$12,W202+($B$12*15),IF(X201=$A$13,W202+($B$13*15),IF(X201=$A$15,IF(W202+($B$15*15)&gt;100,100,W202+($B$15*15)),IF(X201=$A$14,IF(W202+($B$14*15)&gt;100,100,W202+($B$14*15)),IF(X201=$A$16,IF(W202+$B$16*15&gt;100,100,W202+$B$16*15),W202)))))</f>
        <v>69.039999999999992</v>
      </c>
      <c r="Y202" s="316">
        <f t="shared" ref="Y202" si="5768">IF(Y201=$A$12,X202+($B$12*15),IF(Y201=$A$13,X202+($B$13*15),IF(Y201=$A$15,IF(X202+($B$15*15)&gt;100,100,X202+($B$15*15)),IF(Y201=$A$14,IF(X202+($B$14*15)&gt;100,100,X202+($B$14*15)),IF(Y201=$A$16,IF(X202+$B$16*15&gt;100,100,X202+$B$16*15),X202)))))</f>
        <v>67.103333333333325</v>
      </c>
      <c r="Z202" s="316">
        <f t="shared" ref="Z202" si="5769">IF(Z201=$A$12,Y202+($B$12*15),IF(Z201=$A$13,Y202+($B$13*15),IF(Z201=$A$15,IF(Y202+($B$15*15)&gt;100,100,Y202+($B$15*15)),IF(Z201=$A$14,IF(Y202+($B$14*15)&gt;100,100,Y202+($B$14*15)),IF(Z201=$A$16,IF(Y202+$B$16*15&gt;100,100,Y202+$B$16*15),Y202)))))</f>
        <v>65.166666666666657</v>
      </c>
      <c r="AA202" s="316">
        <f t="shared" ref="AA202" si="5770">IF(AA201=$A$12,Z202+($B$12*15),IF(AA201=$A$13,Z202+($B$13*15),IF(AA201=$A$15,IF(Z202+($B$15*15)&gt;100,100,Z202+($B$15*15)),IF(AA201=$A$14,IF(Z202+($B$14*15)&gt;100,100,Z202+($B$14*15)),IF(AA201=$A$16,IF(Z202+$B$16*15&gt;100,100,Z202+$B$16*15),Z202)))))</f>
        <v>63.22999999999999</v>
      </c>
      <c r="AB202" s="316">
        <f t="shared" ref="AB202" si="5771">IF(AB201=$A$12,AA202+($B$12*15),IF(AB201=$A$13,AA202+($B$13*15),IF(AB201=$A$15,IF(AA202+($B$15*15)&gt;100,100,AA202+($B$15*15)),IF(AB201=$A$14,IF(AA202+($B$14*15)&gt;100,100,AA202+($B$14*15)),IF(AB201=$A$16,IF(AA202+$B$16*15&gt;100,100,AA202+$B$16*15),AA202)))))</f>
        <v>61.306666666666658</v>
      </c>
      <c r="AC202" s="316">
        <f t="shared" ref="AC202" si="5772">IF(AC201=$A$12,AB202+($B$12*15),IF(AC201=$A$13,AB202+($B$13*15),IF(AC201=$A$15,IF(AB202+($B$15*15)&gt;100,100,AB202+($B$15*15)),IF(AC201=$A$14,IF(AB202+($B$14*15)&gt;100,100,AB202+($B$14*15)),IF(AC201=$A$16,IF(AB202+$B$16*15&gt;100,100,AB202+$B$16*15),AB202)))))</f>
        <v>86.306666666666658</v>
      </c>
      <c r="AD202" s="316">
        <f t="shared" ref="AD202" si="5773">IF(AD201=$A$12,AC202+($B$12*15),IF(AD201=$A$13,AC202+($B$13*15),IF(AD201=$A$15,IF(AC202+($B$15*15)&gt;100,100,AC202+($B$15*15)),IF(AD201=$A$14,IF(AC202+($B$14*15)&gt;100,100,AC202+($B$14*15)),IF(AD201=$A$16,IF(AC202+$B$16*15&gt;100,100,AC202+$B$16*15),AC202)))))</f>
        <v>100</v>
      </c>
      <c r="AE202" s="316">
        <f t="shared" ref="AE202" si="5774">IF(AE201=$A$12,AD202+($B$12*15),IF(AE201=$A$13,AD202+($B$13*15),IF(AE201=$A$15,IF(AD202+($B$15*15)&gt;100,100,AD202+($B$15*15)),IF(AE201=$A$14,IF(AD202+($B$14*15)&gt;100,100,AD202+($B$14*15)),IF(AE201=$A$16,IF(AD202+$B$16*15&gt;100,100,AD202+$B$16*15),AD202)))))</f>
        <v>100</v>
      </c>
      <c r="AF202" s="316">
        <f t="shared" ref="AF202" si="5775">IF(AF201=$A$12,AE202+($B$12*15),IF(AF201=$A$13,AE202+($B$13*15),IF(AF201=$A$15,IF(AE202+($B$15*15)&gt;100,100,AE202+($B$15*15)),IF(AF201=$A$14,IF(AE202+($B$14*15)&gt;100,100,AE202+($B$14*15)),IF(AF201=$A$16,IF(AE202+$B$16*15&gt;100,100,AE202+$B$16*15),AE202)))))</f>
        <v>100</v>
      </c>
      <c r="AG202" s="316">
        <f t="shared" ref="AG202" si="5776">IF(AG201=$A$12,AF202+($B$12*15),IF(AG201=$A$13,AF202+($B$13*15),IF(AG201=$A$15,IF(AF202+($B$15*15)&gt;100,100,AF202+($B$15*15)),IF(AG201=$A$14,IF(AF202+($B$14*15)&gt;100,100,AF202+($B$14*15)),IF(AG201=$A$16,IF(AF202+$B$16*15&gt;100,100,AF202+$B$16*15),AF202)))))</f>
        <v>98.076666666666668</v>
      </c>
      <c r="AH202" s="316">
        <f t="shared" ref="AH202" si="5777">IF(AH201=$A$12,AG202+($B$12*15),IF(AH201=$A$13,AG202+($B$13*15),IF(AH201=$A$15,IF(AG202+($B$15*15)&gt;100,100,AG202+($B$15*15)),IF(AH201=$A$14,IF(AG202+($B$14*15)&gt;100,100,AG202+($B$14*15)),IF(AH201=$A$16,IF(AG202+$B$16*15&gt;100,100,AG202+$B$16*15),AG202)))))</f>
        <v>96.153333333333336</v>
      </c>
      <c r="AI202" s="316">
        <f t="shared" ref="AI202" si="5778">IF(AI201=$A$12,AH202+($B$12*15),IF(AI201=$A$13,AH202+($B$13*15),IF(AI201=$A$15,IF(AH202+($B$15*15)&gt;100,100,AH202+($B$15*15)),IF(AI201=$A$14,IF(AH202+($B$14*15)&gt;100,100,AH202+($B$14*15)),IF(AI201=$A$16,IF(AH202+$B$16*15&gt;100,100,AH202+$B$16*15),AH202)))))</f>
        <v>94.216666666666669</v>
      </c>
      <c r="AJ202" s="316">
        <f t="shared" ref="AJ202" si="5779">IF(AJ201=$A$12,AI202+($B$12*15),IF(AJ201=$A$13,AI202+($B$13*15),IF(AJ201=$A$15,IF(AI202+($B$15*15)&gt;100,100,AI202+($B$15*15)),IF(AJ201=$A$14,IF(AI202+($B$14*15)&gt;100,100,AI202+($B$14*15)),IF(AJ201=$A$16,IF(AI202+$B$16*15&gt;100,100,AI202+$B$16*15),AI202)))))</f>
        <v>92.28</v>
      </c>
      <c r="AK202" s="316">
        <f t="shared" ref="AK202" si="5780">IF(AK201=$A$12,AJ202+($B$12*15),IF(AK201=$A$13,AJ202+($B$13*15),IF(AK201=$A$15,IF(AJ202+($B$15*15)&gt;100,100,AJ202+($B$15*15)),IF(AK201=$A$14,IF(AJ202+($B$14*15)&gt;100,100,AJ202+($B$14*15)),IF(AK201=$A$16,IF(AJ202+$B$16*15&gt;100,100,AJ202+$B$16*15),AJ202)))))</f>
        <v>90.343333333333334</v>
      </c>
      <c r="AL202" s="316">
        <f t="shared" ref="AL202" si="5781">IF(AL201=$A$12,AK202+($B$12*15),IF(AL201=$A$13,AK202+($B$13*15),IF(AL201=$A$15,IF(AK202+($B$15*15)&gt;100,100,AK202+($B$15*15)),IF(AL201=$A$14,IF(AK202+($B$14*15)&gt;100,100,AK202+($B$14*15)),IF(AL201=$A$16,IF(AK202+$B$16*15&gt;100,100,AK202+$B$16*15),AK202)))))</f>
        <v>88.42</v>
      </c>
      <c r="AM202" s="316">
        <f t="shared" ref="AM202" si="5782">IF(AM201=$A$12,AL202+($B$12*15),IF(AM201=$A$13,AL202+($B$13*15),IF(AM201=$A$15,IF(AL202+($B$15*15)&gt;100,100,AL202+($B$15*15)),IF(AM201=$A$14,IF(AL202+($B$14*15)&gt;100,100,AL202+($B$14*15)),IF(AM201=$A$16,IF(AL202+$B$16*15&gt;100,100,AL202+$B$16*15),AL202)))))</f>
        <v>86.49666666666667</v>
      </c>
      <c r="AN202" s="316">
        <f t="shared" ref="AN202" si="5783">IF(AN201=$A$12,AM202+($B$12*15),IF(AN201=$A$13,AM202+($B$13*15),IF(AN201=$A$15,IF(AM202+($B$15*15)&gt;100,100,AM202+($B$15*15)),IF(AN201=$A$14,IF(AM202+($B$14*15)&gt;100,100,AM202+($B$14*15)),IF(AN201=$A$16,IF(AM202+$B$16*15&gt;100,100,AM202+$B$16*15),AM202)))))</f>
        <v>84.573333333333338</v>
      </c>
      <c r="AO202" s="316">
        <f t="shared" ref="AO202" si="5784">IF(AO201=$A$12,AN202+($B$12*15),IF(AO201=$A$13,AN202+($B$13*15),IF(AO201=$A$15,IF(AN202+($B$15*15)&gt;100,100,AN202+($B$15*15)),IF(AO201=$A$14,IF(AN202+($B$14*15)&gt;100,100,AN202+($B$14*15)),IF(AO201=$A$16,IF(AN202+$B$16*15&gt;100,100,AN202+$B$16*15),AN202)))))</f>
        <v>82.63666666666667</v>
      </c>
      <c r="AP202" s="316">
        <f t="shared" ref="AP202" si="5785">IF(AP201=$A$12,AO202+($B$12*15),IF(AP201=$A$13,AO202+($B$13*15),IF(AP201=$A$15,IF(AO202+($B$15*15)&gt;100,100,AO202+($B$15*15)),IF(AP201=$A$14,IF(AO202+($B$14*15)&gt;100,100,AO202+($B$14*15)),IF(AP201=$A$16,IF(AO202+$B$16*15&gt;100,100,AO202+$B$16*15),AO202)))))</f>
        <v>80.7</v>
      </c>
      <c r="AQ202" s="316">
        <f t="shared" ref="AQ202" si="5786">IF(AQ201=$A$12,AP202+($B$12*15),IF(AQ201=$A$13,AP202+($B$13*15),IF(AQ201=$A$15,IF(AP202+($B$15*15)&gt;100,100,AP202+($B$15*15)),IF(AQ201=$A$14,IF(AP202+($B$14*15)&gt;100,100,AP202+($B$14*15)),IF(AQ201=$A$16,IF(AP202+$B$16*15&gt;100,100,AP202+$B$16*15),AP202)))))</f>
        <v>78.763333333333335</v>
      </c>
      <c r="AR202" s="316">
        <f t="shared" ref="AR202" si="5787">IF(AR201=$A$12,AQ202+($B$12*15),IF(AR201=$A$13,AQ202+($B$13*15),IF(AR201=$A$15,IF(AQ202+($B$15*15)&gt;100,100,AQ202+($B$15*15)),IF(AR201=$A$14,IF(AQ202+($B$14*15)&gt;100,100,AQ202+($B$14*15)),IF(AR201=$A$16,IF(AQ202+$B$16*15&gt;100,100,AQ202+$B$16*15),AQ202)))))</f>
        <v>76.84</v>
      </c>
      <c r="AS202" s="316">
        <f t="shared" ref="AS202" si="5788">IF(AS201=$A$12,AR202+($B$12*15),IF(AS201=$A$13,AR202+($B$13*15),IF(AS201=$A$15,IF(AR202+($B$15*15)&gt;100,100,AR202+($B$15*15)),IF(AS201=$A$14,IF(AR202+($B$14*15)&gt;100,100,AR202+($B$14*15)),IF(AS201=$A$16,IF(AR202+$B$16*15&gt;100,100,AR202+$B$16*15),AR202)))))</f>
        <v>74.916666666666671</v>
      </c>
      <c r="AT202" s="316">
        <f t="shared" ref="AT202" si="5789">IF(AT201=$A$12,AS202+($B$12*15),IF(AT201=$A$13,AS202+($B$13*15),IF(AT201=$A$15,IF(AS202+($B$15*15)&gt;100,100,AS202+($B$15*15)),IF(AT201=$A$14,IF(AS202+($B$14*15)&gt;100,100,AS202+($B$14*15)),IF(AT201=$A$16,IF(AS202+$B$16*15&gt;100,100,AS202+$B$16*15),AS202)))))</f>
        <v>72.993333333333339</v>
      </c>
      <c r="AU202" s="316">
        <f t="shared" ref="AU202" si="5790">IF(AU201=$A$12,AT202+($B$12*15),IF(AU201=$A$13,AT202+($B$13*15),IF(AU201=$A$15,IF(AT202+($B$15*15)&gt;100,100,AT202+($B$15*15)),IF(AU201=$A$14,IF(AT202+($B$14*15)&gt;100,100,AT202+($B$14*15)),IF(AU201=$A$16,IF(AT202+$B$16*15&gt;100,100,AT202+$B$16*15),AT202)))))</f>
        <v>72.993333333333339</v>
      </c>
      <c r="AV202" s="316">
        <f t="shared" ref="AV202" si="5791">IF(AV201=$A$12,AU202+($B$12*15),IF(AV201=$A$13,AU202+($B$13*15),IF(AV201=$A$15,IF(AU202+($B$15*15)&gt;100,100,AU202+($B$15*15)),IF(AV201=$A$14,IF(AU202+($B$14*15)&gt;100,100,AU202+($B$14*15)),IF(AV201=$A$16,IF(AU202+$B$16*15&gt;100,100,AU202+$B$16*15),AU202)))))</f>
        <v>72.993333333333339</v>
      </c>
      <c r="AW202" s="316">
        <f t="shared" ref="AW202" si="5792">IF(AW201=$A$12,AV202+($B$12*15),IF(AW201=$A$13,AV202+($B$13*15),IF(AW201=$A$15,IF(AV202+($B$15*15)&gt;100,100,AV202+($B$15*15)),IF(AW201=$A$14,IF(AV202+($B$14*15)&gt;100,100,AV202+($B$14*15)),IF(AW201=$A$16,IF(AV202+$B$16*15&gt;100,100,AV202+$B$16*15),AV202)))))</f>
        <v>72.993333333333339</v>
      </c>
      <c r="AX202" s="316">
        <f t="shared" ref="AX202" si="5793">IF(AX201=$A$12,AW202+($B$12*15),IF(AX201=$A$13,AW202+($B$13*15),IF(AX201=$A$15,IF(AW202+($B$15*15)&gt;100,100,AW202+($B$15*15)),IF(AX201=$A$14,IF(AW202+($B$14*15)&gt;100,100,AW202+($B$14*15)),IF(AX201=$A$16,IF(AW202+$B$16*15&gt;100,100,AW202+$B$16*15),AW202)))))</f>
        <v>72.993333333333339</v>
      </c>
      <c r="AY202" s="316">
        <f t="shared" ref="AY202" si="5794">IF(AY201=$A$12,AX202+($B$12*15),IF(AY201=$A$13,AX202+($B$13*15),IF(AY201=$A$15,IF(AX202+($B$15*15)&gt;100,100,AX202+($B$15*15)),IF(AY201=$A$14,IF(AX202+($B$14*15)&gt;100,100,AX202+($B$14*15)),IF(AY201=$A$16,IF(AX202+$B$16*15&gt;100,100,AX202+$B$16*15),AX202)))))</f>
        <v>72.993333333333339</v>
      </c>
      <c r="AZ202" s="316">
        <f t="shared" ref="AZ202" si="5795">IF(AZ201=$A$12,AY202+($B$12*15),IF(AZ201=$A$13,AY202+($B$13*15),IF(AZ201=$A$15,IF(AY202+($B$15*15)&gt;100,100,AY202+($B$15*15)),IF(AZ201=$A$14,IF(AY202+($B$14*15)&gt;100,100,AY202+($B$14*15)),IF(AZ201=$A$16,IF(AY202+$B$16*15&gt;100,100,AY202+$B$16*15),AY202)))))</f>
        <v>72.993333333333339</v>
      </c>
      <c r="BA202" s="316">
        <f t="shared" ref="BA202" si="5796">IF(BA201=$A$12,AZ202+($B$12*15),IF(BA201=$A$13,AZ202+($B$13*15),IF(BA201=$A$15,IF(AZ202+($B$15*15)&gt;100,100,AZ202+($B$15*15)),IF(BA201=$A$14,IF(AZ202+($B$14*15)&gt;100,100,AZ202+($B$14*15)),IF(BA201=$A$16,IF(AZ202+$B$16*15&gt;100,100,AZ202+$B$16*15),AZ202)))))</f>
        <v>72.993333333333339</v>
      </c>
      <c r="BB202" s="316">
        <f t="shared" ref="BB202" si="5797">IF(BB201=$A$12,BA202+($B$12*15),IF(BB201=$A$13,BA202+($B$13*15),IF(BB201=$A$15,IF(BA202+($B$15*15)&gt;100,100,BA202+($B$15*15)),IF(BB201=$A$14,IF(BA202+($B$14*15)&gt;100,100,BA202+($B$14*15)),IF(BB201=$A$16,IF(BA202+$B$16*15&gt;100,100,BA202+$B$16*15),BA202)))))</f>
        <v>72.993333333333339</v>
      </c>
      <c r="BC202" s="316">
        <f t="shared" ref="BC202" si="5798">IF(BC201=$A$12,BB202+($B$12*15),IF(BC201=$A$13,BB202+($B$13*15),IF(BC201=$A$15,IF(BB202+($B$15*15)&gt;100,100,BB202+($B$15*15)),IF(BC201=$A$14,IF(BB202+($B$14*15)&gt;100,100,BB202+($B$14*15)),IF(BC201=$A$16,IF(BB202+$B$16*15&gt;100,100,BB202+$B$16*15),BB202)))))</f>
        <v>72.993333333333339</v>
      </c>
      <c r="BD202" s="316">
        <f t="shared" ref="BD202" si="5799">IF(BD201=$A$12,BC202+($B$12*15),IF(BD201=$A$13,BC202+($B$13*15),IF(BD201=$A$15,IF(BC202+($B$15*15)&gt;100,100,BC202+($B$15*15)),IF(BD201=$A$14,IF(BC202+($B$14*15)&gt;100,100,BC202+($B$14*15)),IF(BD201=$A$16,IF(BC202+$B$16*15&gt;100,100,BC202+$B$16*15),BC202)))))</f>
        <v>72.993333333333339</v>
      </c>
      <c r="BE202" s="316">
        <f t="shared" ref="BE202" si="5800">IF(BE201=$A$12,BD202+($B$12*15),IF(BE201=$A$13,BD202+($B$13*15),IF(BE201=$A$15,IF(BD202+($B$15*15)&gt;100,100,BD202+($B$15*15)),IF(BE201=$A$14,IF(BD202+($B$14*15)&gt;100,100,BD202+($B$14*15)),IF(BE201=$A$16,IF(BD202+$B$16*15&gt;100,100,BD202+$B$16*15),BD202)))))</f>
        <v>72.993333333333339</v>
      </c>
      <c r="BF202" s="316">
        <f t="shared" ref="BF202" si="5801">IF(BF201=$A$12,BE202+($B$12*15),IF(BF201=$A$13,BE202+($B$13*15),IF(BF201=$A$15,IF(BE202+($B$15*15)&gt;100,100,BE202+($B$15*15)),IF(BF201=$A$14,IF(BE202+($B$14*15)&gt;100,100,BE202+($B$14*15)),IF(BF201=$A$16,IF(BE202+$B$16*15&gt;100,100,BE202+$B$16*15),BE202)))))</f>
        <v>72.993333333333339</v>
      </c>
      <c r="BG202" s="316">
        <f t="shared" ref="BG202" si="5802">IF(BG201=$A$12,BF202+($B$12*15),IF(BG201=$A$13,BF202+($B$13*15),IF(BG201=$A$15,IF(BF202+($B$15*15)&gt;100,100,BF202+($B$15*15)),IF(BG201=$A$14,IF(BF202+($B$14*15)&gt;100,100,BF202+($B$14*15)),IF(BG201=$A$16,IF(BF202+$B$16*15&gt;100,100,BF202+$B$16*15),BF202)))))</f>
        <v>72.993333333333339</v>
      </c>
      <c r="BH202" s="316">
        <f t="shared" ref="BH202" si="5803">IF(BH201=$A$12,BG202+($B$12*15),IF(BH201=$A$13,BG202+($B$13*15),IF(BH201=$A$15,IF(BG202+($B$15*15)&gt;100,100,BG202+($B$15*15)),IF(BH201=$A$14,IF(BG202+($B$14*15)&gt;100,100,BG202+($B$14*15)),IF(BH201=$A$16,IF(BG202+$B$16*15&gt;100,100,BG202+$B$16*15),BG202)))))</f>
        <v>72.993333333333339</v>
      </c>
      <c r="BI202" s="316">
        <f t="shared" ref="BI202" si="5804">IF(BI201=$A$12,BH202+($B$12*15),IF(BI201=$A$13,BH202+($B$13*15),IF(BI201=$A$15,IF(BH202+($B$15*15)&gt;100,100,BH202+($B$15*15)),IF(BI201=$A$14,IF(BH202+($B$14*15)&gt;100,100,BH202+($B$14*15)),IF(BI201=$A$16,IF(BH202+$B$16*15&gt;100,100,BH202+$B$16*15),BH202)))))</f>
        <v>72.993333333333339</v>
      </c>
      <c r="BJ202" s="316">
        <f t="shared" ref="BJ202" si="5805">IF(BJ201=$A$12,BI202+($B$12*15),IF(BJ201=$A$13,BI202+($B$13*15),IF(BJ201=$A$15,IF(BI202+($B$15*15)&gt;100,100,BI202+($B$15*15)),IF(BJ201=$A$14,IF(BI202+($B$14*15)&gt;100,100,BI202+($B$14*15)),IF(BJ201=$A$16,IF(BI202+$B$16*15&gt;100,100,BI202+$B$16*15),BI202)))))</f>
        <v>72.993333333333339</v>
      </c>
      <c r="BK202" s="316">
        <f t="shared" ref="BK202" si="5806">IF(BK201=$A$12,BJ202+($B$12*15),IF(BK201=$A$13,BJ202+($B$13*15),IF(BK201=$A$15,IF(BJ202+($B$15*15)&gt;100,100,BJ202+($B$15*15)),IF(BK201=$A$14,IF(BJ202+($B$14*15)&gt;100,100,BJ202+($B$14*15)),IF(BK201=$A$16,IF(BJ202+$B$16*15&gt;100,100,BJ202+$B$16*15),BJ202)))))</f>
        <v>97.993333333333339</v>
      </c>
      <c r="BL202" s="316">
        <f t="shared" ref="BL202" si="5807">IF(BL201=$A$12,BK202+($B$12*15),IF(BL201=$A$13,BK202+($B$13*15),IF(BL201=$A$15,IF(BK202+($B$15*15)&gt;100,100,BK202+($B$15*15)),IF(BL201=$A$14,IF(BK202+($B$14*15)&gt;100,100,BK202+($B$14*15)),IF(BL201=$A$16,IF(BK202+$B$16*15&gt;100,100,BK202+$B$16*15),BK202)))))</f>
        <v>100</v>
      </c>
      <c r="BM202" s="316">
        <f t="shared" ref="BM202" si="5808">IF(BM201=$A$12,BL202+($B$12*15),IF(BM201=$A$13,BL202+($B$13*15),IF(BM201=$A$15,IF(BL202+($B$15*15)&gt;100,100,BL202+($B$15*15)),IF(BM201=$A$14,IF(BL202+($B$14*15)&gt;100,100,BL202+($B$14*15)),IF(BM201=$A$16,IF(BL202+$B$16*15&gt;100,100,BL202+$B$16*15),BL202)))))</f>
        <v>100</v>
      </c>
      <c r="BN202" s="316">
        <f t="shared" ref="BN202" si="5809">IF(BN201=$A$12,BM202+($B$12*15),IF(BN201=$A$13,BM202+($B$13*15),IF(BN201=$A$15,IF(BM202+($B$15*15)&gt;100,100,BM202+($B$15*15)),IF(BN201=$A$14,IF(BM202+($B$14*15)&gt;100,100,BM202+($B$14*15)),IF(BN201=$A$16,IF(BM202+$B$16*15&gt;100,100,BM202+$B$16*15),BM202)))))</f>
        <v>100</v>
      </c>
      <c r="BO202" s="316">
        <f t="shared" ref="BO202" si="5810">IF(BO201=$A$12,BN202+($B$12*15),IF(BO201=$A$13,BN202+($B$13*15),IF(BO201=$A$15,IF(BN202+($B$15*15)&gt;100,100,BN202+($B$15*15)),IF(BO201=$A$14,IF(BN202+($B$14*15)&gt;100,100,BN202+($B$14*15)),IF(BO201=$A$16,IF(BN202+$B$16*15&gt;100,100,BN202+$B$16*15),BN202)))))</f>
        <v>98.076666666666668</v>
      </c>
      <c r="BP202" s="316">
        <f t="shared" ref="BP202" si="5811">IF(BP201=$A$12,BO202+($B$12*15),IF(BP201=$A$13,BO202+($B$13*15),IF(BP201=$A$15,IF(BO202+($B$15*15)&gt;100,100,BO202+($B$15*15)),IF(BP201=$A$14,IF(BO202+($B$14*15)&gt;100,100,BO202+($B$14*15)),IF(BP201=$A$16,IF(BO202+$B$16*15&gt;100,100,BO202+$B$16*15),BO202)))))</f>
        <v>96.153333333333336</v>
      </c>
      <c r="BQ202" s="316">
        <f t="shared" ref="BQ202" si="5812">IF(BQ201=$A$12,BP202+($B$12*15),IF(BQ201=$A$13,BP202+($B$13*15),IF(BQ201=$A$15,IF(BP202+($B$15*15)&gt;100,100,BP202+($B$15*15)),IF(BQ201=$A$14,IF(BP202+($B$14*15)&gt;100,100,BP202+($B$14*15)),IF(BQ201=$A$16,IF(BP202+$B$16*15&gt;100,100,BP202+$B$16*15),BP202)))))</f>
        <v>94.216666666666669</v>
      </c>
      <c r="BR202" s="316">
        <f t="shared" ref="BR202" si="5813">IF(BR201=$A$12,BQ202+($B$12*15),IF(BR201=$A$13,BQ202+($B$13*15),IF(BR201=$A$15,IF(BQ202+($B$15*15)&gt;100,100,BQ202+($B$15*15)),IF(BR201=$A$14,IF(BQ202+($B$14*15)&gt;100,100,BQ202+($B$14*15)),IF(BR201=$A$16,IF(BQ202+$B$16*15&gt;100,100,BQ202+$B$16*15),BQ202)))))</f>
        <v>92.28</v>
      </c>
      <c r="BS202" s="316">
        <f t="shared" ref="BS202" si="5814">IF(BS201=$A$12,BR202+($B$12*15),IF(BS201=$A$13,BR202+($B$13*15),IF(BS201=$A$15,IF(BR202+($B$15*15)&gt;100,100,BR202+($B$15*15)),IF(BS201=$A$14,IF(BR202+($B$14*15)&gt;100,100,BR202+($B$14*15)),IF(BS201=$A$16,IF(BR202+$B$16*15&gt;100,100,BR202+$B$16*15),BR202)))))</f>
        <v>90.343333333333334</v>
      </c>
      <c r="BT202" s="316">
        <f t="shared" ref="BT202" si="5815">IF(BT201=$A$12,BS202+($B$12*15),IF(BT201=$A$13,BS202+($B$13*15),IF(BT201=$A$15,IF(BS202+($B$15*15)&gt;100,100,BS202+($B$15*15)),IF(BT201=$A$14,IF(BS202+($B$14*15)&gt;100,100,BS202+($B$14*15)),IF(BT201=$A$16,IF(BS202+$B$16*15&gt;100,100,BS202+$B$16*15),BS202)))))</f>
        <v>88.42</v>
      </c>
      <c r="BU202" s="316">
        <f t="shared" ref="BU202" si="5816">IF(BU201=$A$12,BT202+($B$12*15),IF(BU201=$A$13,BT202+($B$13*15),IF(BU201=$A$15,IF(BT202+($B$15*15)&gt;100,100,BT202+($B$15*15)),IF(BU201=$A$14,IF(BT202+($B$14*15)&gt;100,100,BT202+($B$14*15)),IF(BU201=$A$16,IF(BT202+$B$16*15&gt;100,100,BT202+$B$16*15),BT202)))))</f>
        <v>86.49666666666667</v>
      </c>
      <c r="BV202" s="316">
        <f t="shared" ref="BV202" si="5817">IF(BV201=$A$12,BU202+($B$12*15),IF(BV201=$A$13,BU202+($B$13*15),IF(BV201=$A$15,IF(BU202+($B$15*15)&gt;100,100,BU202+($B$15*15)),IF(BV201=$A$14,IF(BU202+($B$14*15)&gt;100,100,BU202+($B$14*15)),IF(BV201=$A$16,IF(BU202+$B$16*15&gt;100,100,BU202+$B$16*15),BU202)))))</f>
        <v>84.573333333333338</v>
      </c>
      <c r="BW202" s="316">
        <f t="shared" ref="BW202" si="5818">IF(BW201=$A$12,BV202+($B$12*15),IF(BW201=$A$13,BV202+($B$13*15),IF(BW201=$A$15,IF(BV202+($B$15*15)&gt;100,100,BV202+($B$15*15)),IF(BW201=$A$14,IF(BV202+($B$14*15)&gt;100,100,BV202+($B$14*15)),IF(BW201=$A$16,IF(BV202+$B$16*15&gt;100,100,BV202+$B$16*15),BV202)))))</f>
        <v>82.63666666666667</v>
      </c>
      <c r="BX202" s="316">
        <f t="shared" ref="BX202" si="5819">IF(BX201=$A$12,BW202+($B$12*15),IF(BX201=$A$13,BW202+($B$13*15),IF(BX201=$A$15,IF(BW202+($B$15*15)&gt;100,100,BW202+($B$15*15)),IF(BX201=$A$14,IF(BW202+($B$14*15)&gt;100,100,BW202+($B$14*15)),IF(BX201=$A$16,IF(BW202+$B$16*15&gt;100,100,BW202+$B$16*15),BW202)))))</f>
        <v>80.7</v>
      </c>
      <c r="BY202" s="316">
        <f t="shared" ref="BY202" si="5820">IF(BY201=$A$12,BX202+($B$12*15),IF(BY201=$A$13,BX202+($B$13*15),IF(BY201=$A$15,IF(BX202+($B$15*15)&gt;100,100,BX202+($B$15*15)),IF(BY201=$A$14,IF(BX202+($B$14*15)&gt;100,100,BX202+($B$14*15)),IF(BY201=$A$16,IF(BX202+$B$16*15&gt;100,100,BX202+$B$16*15),BX202)))))</f>
        <v>78.763333333333335</v>
      </c>
      <c r="BZ202" s="316">
        <f t="shared" ref="BZ202" si="5821">IF(BZ201=$A$12,BY202+($B$12*15),IF(BZ201=$A$13,BY202+($B$13*15),IF(BZ201=$A$15,IF(BY202+($B$15*15)&gt;100,100,BY202+($B$15*15)),IF(BZ201=$A$14,IF(BY202+($B$14*15)&gt;100,100,BY202+($B$14*15)),IF(BZ201=$A$16,IF(BY202+$B$16*15&gt;100,100,BY202+$B$16*15),BY202)))))</f>
        <v>78.763333333333335</v>
      </c>
      <c r="CA202" s="316">
        <f t="shared" ref="CA202" si="5822">IF(CA201=$A$12,BZ202+($B$12*15),IF(CA201=$A$13,BZ202+($B$13*15),IF(CA201=$A$15,IF(BZ202+($B$15*15)&gt;100,100,BZ202+($B$15*15)),IF(CA201=$A$14,IF(BZ202+($B$14*15)&gt;100,100,BZ202+($B$14*15)),IF(CA201=$A$16,IF(BZ202+$B$16*15&gt;100,100,BZ202+$B$16*15),BZ202)))))</f>
        <v>78.763333333333335</v>
      </c>
      <c r="CB202" s="316">
        <f t="shared" ref="CB202" si="5823">IF(CB201=$A$12,CA202+($B$12*15),IF(CB201=$A$13,CA202+($B$13*15),IF(CB201=$A$15,IF(CA202+($B$15*15)&gt;100,100,CA202+($B$15*15)),IF(CB201=$A$14,IF(CA202+($B$14*15)&gt;100,100,CA202+($B$14*15)),IF(CB201=$A$16,IF(CA202+$B$16*15&gt;100,100,CA202+$B$16*15),CA202)))))</f>
        <v>78.763333333333335</v>
      </c>
      <c r="CC202" s="316">
        <f t="shared" ref="CC202" si="5824">IF(CC201=$A$12,CB202+($B$12*15),IF(CC201=$A$13,CB202+($B$13*15),IF(CC201=$A$15,IF(CB202+($B$15*15)&gt;100,100,CB202+($B$15*15)),IF(CC201=$A$14,IF(CB202+($B$14*15)&gt;100,100,CB202+($B$14*15)),IF(CC201=$A$16,IF(CB202+$B$16*15&gt;100,100,CB202+$B$16*15),CB202)))))</f>
        <v>78.763333333333335</v>
      </c>
      <c r="CD202" s="316">
        <f t="shared" ref="CD202" si="5825">IF(CD201=$A$12,CC202+($B$12*15),IF(CD201=$A$13,CC202+($B$13*15),IF(CD201=$A$15,IF(CC202+($B$15*15)&gt;100,100,CC202+($B$15*15)),IF(CD201=$A$14,IF(CC202+($B$14*15)&gt;100,100,CC202+($B$14*15)),IF(CD201=$A$16,IF(CC202+$B$16*15&gt;100,100,CC202+$B$16*15),CC202)))))</f>
        <v>78.763333333333335</v>
      </c>
      <c r="CE202" s="316">
        <f t="shared" ref="CE202" si="5826">IF(CE201=$A$12,CD202+($B$12*15),IF(CE201=$A$13,CD202+($B$13*15),IF(CE201=$A$15,IF(CD202+($B$15*15)&gt;100,100,CD202+($B$15*15)),IF(CE201=$A$14,IF(CD202+($B$14*15)&gt;100,100,CD202+($B$14*15)),IF(CE201=$A$16,IF(CD202+$B$16*15&gt;100,100,CD202+$B$16*15),CD202)))))</f>
        <v>78.763333333333335</v>
      </c>
      <c r="CF202" s="316">
        <f t="shared" ref="CF202" si="5827">IF(CF201=$A$12,CE202+($B$12*15),IF(CF201=$A$13,CE202+($B$13*15),IF(CF201=$A$15,IF(CE202+($B$15*15)&gt;100,100,CE202+($B$15*15)),IF(CF201=$A$14,IF(CE202+($B$14*15)&gt;100,100,CE202+($B$14*15)),IF(CF201=$A$16,IF(CE202+$B$16*15&gt;100,100,CE202+$B$16*15),CE202)))))</f>
        <v>78.763333333333335</v>
      </c>
      <c r="CG202" s="316">
        <f t="shared" ref="CG202" si="5828">IF(CG201=$A$12,CF202+($B$12*15),IF(CG201=$A$13,CF202+($B$13*15),IF(CG201=$A$15,IF(CF202+($B$15*15)&gt;100,100,CF202+($B$15*15)),IF(CG201=$A$14,IF(CF202+($B$14*15)&gt;100,100,CF202+($B$14*15)),IF(CG201=$A$16,IF(CF202+$B$16*15&gt;100,100,CF202+$B$16*15),CF202)))))</f>
        <v>78.763333333333335</v>
      </c>
      <c r="CH202" s="316">
        <f t="shared" ref="CH202" si="5829">IF(CH201=$A$12,CG202+($B$12*15),IF(CH201=$A$13,CG202+($B$13*15),IF(CH201=$A$15,IF(CG202+($B$15*15)&gt;100,100,CG202+($B$15*15)),IF(CH201=$A$14,IF(CG202+($B$14*15)&gt;100,100,CG202+($B$14*15)),IF(CH201=$A$16,IF(CG202+$B$16*15&gt;100,100,CG202+$B$16*15),CG202)))))</f>
        <v>78.763333333333335</v>
      </c>
      <c r="CI202" s="316">
        <f t="shared" ref="CI202" si="5830">IF(CI201=$A$12,CH202+($B$12*15),IF(CI201=$A$13,CH202+($B$13*15),IF(CI201=$A$15,IF(CH202+($B$15*15)&gt;100,100,CH202+($B$15*15)),IF(CI201=$A$14,IF(CH202+($B$14*15)&gt;100,100,CH202+($B$14*15)),IF(CI201=$A$16,IF(CH202+$B$16*15&gt;100,100,CH202+$B$16*15),CH202)))))</f>
        <v>78.763333333333335</v>
      </c>
      <c r="CJ202" s="316">
        <f t="shared" ref="CJ202" si="5831">IF(CJ201=$A$12,CI202+($B$12*15),IF(CJ201=$A$13,CI202+($B$13*15),IF(CJ201=$A$15,IF(CI202+($B$15*15)&gt;100,100,CI202+($B$15*15)),IF(CJ201=$A$14,IF(CI202+($B$14*15)&gt;100,100,CI202+($B$14*15)),IF(CJ201=$A$16,IF(CI202+$B$16*15&gt;100,100,CI202+$B$16*15),CI202)))))</f>
        <v>78.763333333333335</v>
      </c>
      <c r="CK202" s="316">
        <f t="shared" ref="CK202" si="5832">IF(CK201=$A$12,CJ202+($B$12*15),IF(CK201=$A$13,CJ202+($B$13*15),IF(CK201=$A$15,IF(CJ202+($B$15*15)&gt;100,100,CJ202+($B$15*15)),IF(CK201=$A$14,IF(CJ202+($B$14*15)&gt;100,100,CJ202+($B$14*15)),IF(CK201=$A$16,IF(CJ202+$B$16*15&gt;100,100,CJ202+$B$16*15),CJ202)))))</f>
        <v>78.763333333333335</v>
      </c>
      <c r="CL202" s="316">
        <f t="shared" ref="CL202" si="5833">IF(CL201=$A$12,CK202+($B$12*15),IF(CL201=$A$13,CK202+($B$13*15),IF(CL201=$A$15,IF(CK202+($B$15*15)&gt;100,100,CK202+($B$15*15)),IF(CL201=$A$14,IF(CK202+($B$14*15)&gt;100,100,CK202+($B$14*15)),IF(CL201=$A$16,IF(CK202+$B$16*15&gt;100,100,CK202+$B$16*15),CK202)))))</f>
        <v>78.763333333333335</v>
      </c>
      <c r="CM202" s="316">
        <f t="shared" ref="CM202" si="5834">IF(CM201=$A$12,CL202+($B$12*15),IF(CM201=$A$13,CL202+($B$13*15),IF(CM201=$A$15,IF(CL202+($B$15*15)&gt;100,100,CL202+($B$15*15)),IF(CM201=$A$14,IF(CL202+($B$14*15)&gt;100,100,CL202+($B$14*15)),IF(CM201=$A$16,IF(CL202+$B$16*15&gt;100,100,CL202+$B$16*15),CL202)))))</f>
        <v>78.763333333333335</v>
      </c>
      <c r="CN202" s="316">
        <f t="shared" ref="CN202" si="5835">IF(CN201=$A$12,CM202+($B$12*15),IF(CN201=$A$13,CM202+($B$13*15),IF(CN201=$A$15,IF(CM202+($B$15*15)&gt;100,100,CM202+($B$15*15)),IF(CN201=$A$14,IF(CM202+($B$14*15)&gt;100,100,CM202+($B$14*15)),IF(CN201=$A$16,IF(CM202+$B$16*15&gt;100,100,CM202+$B$16*15),CM202)))))</f>
        <v>78.763333333333335</v>
      </c>
      <c r="CO202" s="316">
        <f t="shared" ref="CO202" si="5836">IF(CO201=$A$12,CN202+($B$12*15),IF(CO201=$A$13,CN202+($B$13*15),IF(CO201=$A$15,IF(CN202+($B$15*15)&gt;100,100,CN202+($B$15*15)),IF(CO201=$A$14,IF(CN202+($B$14*15)&gt;100,100,CN202+($B$14*15)),IF(CO201=$A$16,IF(CN202+$B$16*15&gt;100,100,CN202+$B$16*15),CN202)))))</f>
        <v>78.763333333333335</v>
      </c>
      <c r="CP202" s="316">
        <f t="shared" ref="CP202" si="5837">IF(CP201=$A$12,CO202+($B$12*15),IF(CP201=$A$13,CO202+($B$13*15),IF(CP201=$A$15,IF(CO202+($B$15*15)&gt;100,100,CO202+($B$15*15)),IF(CP201=$A$14,IF(CO202+($B$14*15)&gt;100,100,CO202+($B$14*15)),IF(CP201=$A$16,IF(CO202+$B$16*15&gt;100,100,CO202+$B$16*15),CO202)))))</f>
        <v>78.763333333333335</v>
      </c>
      <c r="CQ202" s="316">
        <f t="shared" ref="CQ202" si="5838">IF(CQ201=$A$12,CP202+($B$12*15),IF(CQ201=$A$13,CP202+($B$13*15),IF(CQ201=$A$15,IF(CP202+($B$15*15)&gt;100,100,CP202+($B$15*15)),IF(CQ201=$A$14,IF(CP202+($B$14*15)&gt;100,100,CP202+($B$14*15)),IF(CQ201=$A$16,IF(CP202+$B$16*15&gt;100,100,CP202+$B$16*15),CP202)))))</f>
        <v>78.763333333333335</v>
      </c>
      <c r="CR202" s="316">
        <f t="shared" ref="CR202" si="5839">IF(CR201=$A$12,CQ202+($B$12*15),IF(CR201=$A$13,CQ202+($B$13*15),IF(CR201=$A$15,IF(CQ202+($B$15*15)&gt;100,100,CQ202+($B$15*15)),IF(CR201=$A$14,IF(CQ202+($B$14*15)&gt;100,100,CQ202+($B$14*15)),IF(CR201=$A$16,IF(CQ202+$B$16*15&gt;100,100,CQ202+$B$16*15),CQ202)))))</f>
        <v>78.763333333333335</v>
      </c>
      <c r="CS202" s="316">
        <f t="shared" ref="CS202" si="5840">IF(CS201=$A$12,CR202+($B$12*15),IF(CS201=$A$13,CR202+($B$13*15),IF(CS201=$A$15,IF(CR202+($B$15*15)&gt;100,100,CR202+($B$15*15)),IF(CS201=$A$14,IF(CR202+($B$14*15)&gt;100,100,CR202+($B$14*15)),IF(CS201=$A$16,IF(CR202+$B$16*15&gt;100,100,CR202+$B$16*15),CR202)))))</f>
        <v>78.763333333333335</v>
      </c>
      <c r="CT202" s="316">
        <f t="shared" ref="CT202" si="5841">IF(CT201=$A$12,CS202+($B$12*15),IF(CT201=$A$13,CS202+($B$13*15),IF(CT201=$A$15,IF(CS202+($B$15*15)&gt;100,100,CS202+($B$15*15)),IF(CT201=$A$14,IF(CS202+($B$14*15)&gt;100,100,CS202+($B$14*15)),IF(CT201=$A$16,IF(CS202+$B$16*15&gt;100,100,CS202+$B$16*15),CS202)))))</f>
        <v>78.763333333333335</v>
      </c>
      <c r="CU202" s="316">
        <f t="shared" ref="CU202" si="5842">IF(CU201=$A$12,CT202+($B$12*15),IF(CU201=$A$13,CT202+($B$13*15),IF(CU201=$A$15,IF(CT202+($B$15*15)&gt;100,100,CT202+($B$15*15)),IF(CU201=$A$14,IF(CT202+($B$14*15)&gt;100,100,CT202+($B$14*15)),IF(CU201=$A$16,IF(CT202+$B$16*15&gt;100,100,CT202+$B$16*15),CT202)))))</f>
        <v>78.763333333333335</v>
      </c>
      <c r="CV202" s="316">
        <f t="shared" ref="CV202" si="5843">IF(CV201=$A$12,CU202+($B$12*15),IF(CV201=$A$13,CU202+($B$13*15),IF(CV201=$A$15,IF(CU202+($B$15*15)&gt;100,100,CU202+($B$15*15)),IF(CV201=$A$14,IF(CU202+($B$14*15)&gt;100,100,CU202+($B$14*15)),IF(CV201=$A$16,IF(CU202+$B$16*15&gt;100,100,CU202+$B$16*15),CU202)))))</f>
        <v>78.763333333333335</v>
      </c>
      <c r="CW202" s="311">
        <f>CL202-10</f>
        <v>68.763333333333335</v>
      </c>
    </row>
    <row r="203" spans="1:101" s="299" customFormat="1" ht="12" x14ac:dyDescent="0.2">
      <c r="A203" s="416"/>
      <c r="B203" s="419" t="s">
        <v>47</v>
      </c>
      <c r="C203" s="304" t="s">
        <v>44</v>
      </c>
      <c r="D203" s="314" t="s">
        <v>45</v>
      </c>
      <c r="E203" s="317" t="s">
        <v>13</v>
      </c>
      <c r="F203" s="317" t="s">
        <v>13</v>
      </c>
      <c r="G203" s="317" t="s">
        <v>13</v>
      </c>
      <c r="H203" s="317" t="s">
        <v>13</v>
      </c>
      <c r="I203" s="316" t="s">
        <v>207</v>
      </c>
      <c r="J203" s="316" t="s">
        <v>23</v>
      </c>
      <c r="K203" s="316" t="s">
        <v>23</v>
      </c>
      <c r="L203" s="316" t="s">
        <v>23</v>
      </c>
      <c r="M203" s="316" t="s">
        <v>23</v>
      </c>
      <c r="N203" s="316" t="s">
        <v>23</v>
      </c>
      <c r="O203" s="316" t="s">
        <v>23</v>
      </c>
      <c r="P203" s="316" t="s">
        <v>23</v>
      </c>
      <c r="Q203" s="316" t="s">
        <v>23</v>
      </c>
      <c r="R203" s="316" t="s">
        <v>23</v>
      </c>
      <c r="S203" s="316" t="s">
        <v>23</v>
      </c>
      <c r="T203" s="316" t="s">
        <v>23</v>
      </c>
      <c r="U203" s="316" t="s">
        <v>23</v>
      </c>
      <c r="V203" s="316" t="s">
        <v>23</v>
      </c>
      <c r="W203" s="316" t="s">
        <v>23</v>
      </c>
      <c r="X203" s="316" t="s">
        <v>23</v>
      </c>
      <c r="Y203" s="316" t="s">
        <v>23</v>
      </c>
      <c r="Z203" s="316" t="s">
        <v>23</v>
      </c>
      <c r="AA203" s="316" t="s">
        <v>23</v>
      </c>
      <c r="AB203" s="316" t="s">
        <v>23</v>
      </c>
      <c r="AC203" s="316" t="s">
        <v>207</v>
      </c>
      <c r="AD203" s="316" t="s">
        <v>207</v>
      </c>
      <c r="AE203" s="317" t="s">
        <v>13</v>
      </c>
      <c r="AF203" s="317" t="s">
        <v>13</v>
      </c>
      <c r="AG203" s="317" t="s">
        <v>13</v>
      </c>
      <c r="AH203" s="317" t="s">
        <v>13</v>
      </c>
      <c r="AI203" s="316" t="s">
        <v>207</v>
      </c>
      <c r="AJ203" s="316" t="s">
        <v>23</v>
      </c>
      <c r="AK203" s="316" t="s">
        <v>23</v>
      </c>
      <c r="AL203" s="316" t="s">
        <v>23</v>
      </c>
      <c r="AM203" s="316" t="s">
        <v>207</v>
      </c>
      <c r="AN203" s="316" t="s">
        <v>207</v>
      </c>
      <c r="AO203" s="316" t="s">
        <v>207</v>
      </c>
      <c r="AP203" s="316" t="s">
        <v>23</v>
      </c>
      <c r="AQ203" s="316" t="s">
        <v>23</v>
      </c>
      <c r="AR203" s="316" t="s">
        <v>23</v>
      </c>
      <c r="AS203" s="316" t="s">
        <v>207</v>
      </c>
      <c r="AT203" s="316" t="s">
        <v>207</v>
      </c>
      <c r="AU203" s="316" t="s">
        <v>207</v>
      </c>
      <c r="AV203" s="316"/>
      <c r="AW203" s="316"/>
      <c r="AX203" s="316"/>
      <c r="AY203" s="316"/>
      <c r="AZ203" s="316"/>
      <c r="BA203" s="316"/>
      <c r="BB203" s="316"/>
      <c r="BC203" s="316"/>
      <c r="BD203" s="316"/>
      <c r="BE203" s="316"/>
      <c r="BF203" s="316"/>
      <c r="BG203" s="316"/>
      <c r="BH203" s="316"/>
      <c r="BI203" s="316"/>
      <c r="BJ203" s="316"/>
      <c r="BK203" s="316"/>
      <c r="BL203" s="316"/>
      <c r="BM203" s="317" t="s">
        <v>13</v>
      </c>
      <c r="BN203" s="317" t="s">
        <v>13</v>
      </c>
      <c r="BO203" s="317" t="s">
        <v>13</v>
      </c>
      <c r="BP203" s="317" t="s">
        <v>13</v>
      </c>
      <c r="BQ203" s="316" t="s">
        <v>207</v>
      </c>
      <c r="BR203" s="316" t="s">
        <v>23</v>
      </c>
      <c r="BS203" s="316" t="s">
        <v>23</v>
      </c>
      <c r="BT203" s="316" t="s">
        <v>23</v>
      </c>
      <c r="BU203" s="316" t="s">
        <v>207</v>
      </c>
      <c r="BV203" s="316" t="s">
        <v>207</v>
      </c>
      <c r="BW203" s="316" t="s">
        <v>207</v>
      </c>
      <c r="BX203" s="316" t="s">
        <v>23</v>
      </c>
      <c r="BY203" s="316" t="s">
        <v>23</v>
      </c>
      <c r="BZ203" s="316" t="s">
        <v>23</v>
      </c>
      <c r="CA203" s="316"/>
      <c r="CB203" s="316"/>
      <c r="CC203" s="316"/>
      <c r="CD203" s="316"/>
      <c r="CE203" s="316"/>
      <c r="CF203" s="316"/>
      <c r="CG203" s="316"/>
      <c r="CH203" s="316"/>
      <c r="CI203" s="316"/>
      <c r="CJ203" s="316"/>
      <c r="CK203" s="316"/>
      <c r="CL203" s="316"/>
      <c r="CM203" s="316"/>
      <c r="CN203" s="316"/>
      <c r="CO203" s="316"/>
      <c r="CP203" s="316"/>
      <c r="CQ203" s="316"/>
      <c r="CR203" s="316"/>
      <c r="CS203" s="316"/>
      <c r="CT203" s="316"/>
      <c r="CU203" s="316"/>
      <c r="CV203" s="316"/>
      <c r="CW203" s="303" t="s">
        <v>46</v>
      </c>
    </row>
    <row r="204" spans="1:101" s="303" customFormat="1" ht="12" x14ac:dyDescent="0.2">
      <c r="A204" s="416"/>
      <c r="B204" s="420"/>
      <c r="C204" s="304" t="s">
        <v>37</v>
      </c>
      <c r="D204" s="315">
        <f>CW170</f>
        <v>59.076666666666682</v>
      </c>
      <c r="E204" s="316">
        <f>IF(E203=$A$12,D204+($B$12*15),IF(E203=$A$13,D204+($B$13*15),IF(E203=$A$15,IF(D204+($B$15*15)&gt;100,100,D204+($B$15*15)),IF(E203=$A$14,IF(D204+($B$14*15)&gt;100,100,D204+($B$14*15)),IF(E203=$A$16,IF(D204+$B$16*15&gt;100,100,D204+$B$16*15),D204)))))</f>
        <v>74.076666666666682</v>
      </c>
      <c r="F204" s="316">
        <f t="shared" ref="F204" si="5844">IF(F203=$A$12,E204+($B$12*15),IF(F203=$A$13,E204+($B$13*15),IF(F203=$A$15,IF(E204+($B$15*15)&gt;100,100,E204+($B$15*15)),IF(F203=$A$14,IF(E204+($B$14*15)&gt;100,100,E204+($B$14*15)),IF(F203=$A$16,IF(E204+$B$16*15&gt;100,100,E204+$B$16*15),E204)))))</f>
        <v>89.076666666666682</v>
      </c>
      <c r="G204" s="316">
        <f t="shared" ref="G204" si="5845">IF(G203=$A$12,F204+($B$12*15),IF(G203=$A$13,F204+($B$13*15),IF(G203=$A$15,IF(F204+($B$15*15)&gt;100,100,F204+($B$15*15)),IF(G203=$A$14,IF(F204+($B$14*15)&gt;100,100,F204+($B$14*15)),IF(G203=$A$16,IF(F204+$B$16*15&gt;100,100,F204+$B$16*15),F204)))))</f>
        <v>100</v>
      </c>
      <c r="H204" s="316">
        <f t="shared" ref="H204" si="5846">IF(H203=$A$12,G204+($B$12*15),IF(H203=$A$13,G204+($B$13*15),IF(H203=$A$15,IF(G204+($B$15*15)&gt;100,100,G204+($B$15*15)),IF(H203=$A$14,IF(G204+($B$14*15)&gt;100,100,G204+($B$14*15)),IF(H203=$A$16,IF(G204+$B$16*15&gt;100,100,G204+$B$16*15),G204)))))</f>
        <v>100</v>
      </c>
      <c r="I204" s="316">
        <f t="shared" ref="I204" si="5847">IF(I203=$A$12,H204+($B$12*15),IF(I203=$A$13,H204+($B$13*15),IF(I203=$A$15,IF(H204+($B$15*15)&gt;100,100,H204+($B$15*15)),IF(I203=$A$14,IF(H204+($B$14*15)&gt;100,100,H204+($B$14*15)),IF(I203=$A$16,IF(H204+$B$16*15&gt;100,100,H204+$B$16*15),H204)))))</f>
        <v>98.076666666666668</v>
      </c>
      <c r="J204" s="316">
        <f t="shared" ref="J204" si="5848">IF(J203=$A$12,I204+($B$12*15),IF(J203=$A$13,I204+($B$13*15),IF(J203=$A$15,IF(I204+($B$15*15)&gt;100,100,I204+($B$15*15)),IF(J203=$A$14,IF(I204+($B$14*15)&gt;100,100,I204+($B$14*15)),IF(J203=$A$16,IF(I204+$B$16*15&gt;100,100,I204+$B$16*15),I204)))))</f>
        <v>96.14</v>
      </c>
      <c r="K204" s="316">
        <f t="shared" ref="K204" si="5849">IF(K203=$A$12,J204+($B$12*15),IF(K203=$A$13,J204+($B$13*15),IF(K203=$A$15,IF(J204+($B$15*15)&gt;100,100,J204+($B$15*15)),IF(K203=$A$14,IF(J204+($B$14*15)&gt;100,100,J204+($B$14*15)),IF(K203=$A$16,IF(J204+$B$16*15&gt;100,100,J204+$B$16*15),J204)))))</f>
        <v>94.203333333333333</v>
      </c>
      <c r="L204" s="316">
        <f t="shared" ref="L204" si="5850">IF(L203=$A$12,K204+($B$12*15),IF(L203=$A$13,K204+($B$13*15),IF(L203=$A$15,IF(K204+($B$15*15)&gt;100,100,K204+($B$15*15)),IF(L203=$A$14,IF(K204+($B$14*15)&gt;100,100,K204+($B$14*15)),IF(L203=$A$16,IF(K204+$B$16*15&gt;100,100,K204+$B$16*15),K204)))))</f>
        <v>92.266666666666666</v>
      </c>
      <c r="M204" s="316">
        <f t="shared" ref="M204" si="5851">IF(M203=$A$12,L204+($B$12*15),IF(M203=$A$13,L204+($B$13*15),IF(M203=$A$15,IF(L204+($B$15*15)&gt;100,100,L204+($B$15*15)),IF(M203=$A$14,IF(L204+($B$14*15)&gt;100,100,L204+($B$14*15)),IF(M203=$A$16,IF(L204+$B$16*15&gt;100,100,L204+$B$16*15),L204)))))</f>
        <v>90.33</v>
      </c>
      <c r="N204" s="316">
        <f t="shared" ref="N204" si="5852">IF(N203=$A$12,M204+($B$12*15),IF(N203=$A$13,M204+($B$13*15),IF(N203=$A$15,IF(M204+($B$15*15)&gt;100,100,M204+($B$15*15)),IF(N203=$A$14,IF(M204+($B$14*15)&gt;100,100,M204+($B$14*15)),IF(N203=$A$16,IF(M204+$B$16*15&gt;100,100,M204+$B$16*15),M204)))))</f>
        <v>88.393333333333331</v>
      </c>
      <c r="O204" s="316">
        <f t="shared" ref="O204" si="5853">IF(O203=$A$12,N204+($B$12*15),IF(O203=$A$13,N204+($B$13*15),IF(O203=$A$15,IF(N204+($B$15*15)&gt;100,100,N204+($B$15*15)),IF(O203=$A$14,IF(N204+($B$14*15)&gt;100,100,N204+($B$14*15)),IF(O203=$A$16,IF(N204+$B$16*15&gt;100,100,N204+$B$16*15),N204)))))</f>
        <v>86.456666666666663</v>
      </c>
      <c r="P204" s="316">
        <f t="shared" ref="P204" si="5854">IF(P203=$A$12,O204+($B$12*15),IF(P203=$A$13,O204+($B$13*15),IF(P203=$A$15,IF(O204+($B$15*15)&gt;100,100,O204+($B$15*15)),IF(P203=$A$14,IF(O204+($B$14*15)&gt;100,100,O204+($B$14*15)),IF(P203=$A$16,IF(O204+$B$16*15&gt;100,100,O204+$B$16*15),O204)))))</f>
        <v>84.52</v>
      </c>
      <c r="Q204" s="316">
        <f t="shared" ref="Q204" si="5855">IF(Q203=$A$12,P204+($B$12*15),IF(Q203=$A$13,P204+($B$13*15),IF(Q203=$A$15,IF(P204+($B$15*15)&gt;100,100,P204+($B$15*15)),IF(Q203=$A$14,IF(P204+($B$14*15)&gt;100,100,P204+($B$14*15)),IF(Q203=$A$16,IF(P204+$B$16*15&gt;100,100,P204+$B$16*15),P204)))))</f>
        <v>82.583333333333329</v>
      </c>
      <c r="R204" s="316">
        <f t="shared" ref="R204" si="5856">IF(R203=$A$12,Q204+($B$12*15),IF(R203=$A$13,Q204+($B$13*15),IF(R203=$A$15,IF(Q204+($B$15*15)&gt;100,100,Q204+($B$15*15)),IF(R203=$A$14,IF(Q204+($B$14*15)&gt;100,100,Q204+($B$14*15)),IF(R203=$A$16,IF(Q204+$B$16*15&gt;100,100,Q204+$B$16*15),Q204)))))</f>
        <v>80.646666666666661</v>
      </c>
      <c r="S204" s="316">
        <f t="shared" ref="S204" si="5857">IF(S203=$A$12,R204+($B$12*15),IF(S203=$A$13,R204+($B$13*15),IF(S203=$A$15,IF(R204+($B$15*15)&gt;100,100,R204+($B$15*15)),IF(S203=$A$14,IF(R204+($B$14*15)&gt;100,100,R204+($B$14*15)),IF(S203=$A$16,IF(R204+$B$16*15&gt;100,100,R204+$B$16*15),R204)))))</f>
        <v>78.709999999999994</v>
      </c>
      <c r="T204" s="316">
        <f t="shared" ref="T204" si="5858">IF(T203=$A$12,S204+($B$12*15),IF(T203=$A$13,S204+($B$13*15),IF(T203=$A$15,IF(S204+($B$15*15)&gt;100,100,S204+($B$15*15)),IF(T203=$A$14,IF(S204+($B$14*15)&gt;100,100,S204+($B$14*15)),IF(T203=$A$16,IF(S204+$B$16*15&gt;100,100,S204+$B$16*15),S204)))))</f>
        <v>76.773333333333326</v>
      </c>
      <c r="U204" s="316">
        <f t="shared" ref="U204" si="5859">IF(U203=$A$12,T204+($B$12*15),IF(U203=$A$13,T204+($B$13*15),IF(U203=$A$15,IF(T204+($B$15*15)&gt;100,100,T204+($B$15*15)),IF(U203=$A$14,IF(T204+($B$14*15)&gt;100,100,T204+($B$14*15)),IF(U203=$A$16,IF(T204+$B$16*15&gt;100,100,T204+$B$16*15),T204)))))</f>
        <v>74.836666666666659</v>
      </c>
      <c r="V204" s="316">
        <f t="shared" ref="V204" si="5860">IF(V203=$A$12,U204+($B$12*15),IF(V203=$A$13,U204+($B$13*15),IF(V203=$A$15,IF(U204+($B$15*15)&gt;100,100,U204+($B$15*15)),IF(V203=$A$14,IF(U204+($B$14*15)&gt;100,100,U204+($B$14*15)),IF(V203=$A$16,IF(U204+$B$16*15&gt;100,100,U204+$B$16*15),U204)))))</f>
        <v>72.899999999999991</v>
      </c>
      <c r="W204" s="316">
        <f t="shared" ref="W204" si="5861">IF(W203=$A$12,V204+($B$12*15),IF(W203=$A$13,V204+($B$13*15),IF(W203=$A$15,IF(V204+($B$15*15)&gt;100,100,V204+($B$15*15)),IF(W203=$A$14,IF(V204+($B$14*15)&gt;100,100,V204+($B$14*15)),IF(W203=$A$16,IF(V204+$B$16*15&gt;100,100,V204+$B$16*15),V204)))))</f>
        <v>70.963333333333324</v>
      </c>
      <c r="X204" s="316">
        <f t="shared" ref="X204" si="5862">IF(X203=$A$12,W204+($B$12*15),IF(X203=$A$13,W204+($B$13*15),IF(X203=$A$15,IF(W204+($B$15*15)&gt;100,100,W204+($B$15*15)),IF(X203=$A$14,IF(W204+($B$14*15)&gt;100,100,W204+($B$14*15)),IF(X203=$A$16,IF(W204+$B$16*15&gt;100,100,W204+$B$16*15),W204)))))</f>
        <v>69.026666666666657</v>
      </c>
      <c r="Y204" s="316">
        <f t="shared" ref="Y204" si="5863">IF(Y203=$A$12,X204+($B$12*15),IF(Y203=$A$13,X204+($B$13*15),IF(Y203=$A$15,IF(X204+($B$15*15)&gt;100,100,X204+($B$15*15)),IF(Y203=$A$14,IF(X204+($B$14*15)&gt;100,100,X204+($B$14*15)),IF(Y203=$A$16,IF(X204+$B$16*15&gt;100,100,X204+$B$16*15),X204)))))</f>
        <v>67.089999999999989</v>
      </c>
      <c r="Z204" s="316">
        <f t="shared" ref="Z204" si="5864">IF(Z203=$A$12,Y204+($B$12*15),IF(Z203=$A$13,Y204+($B$13*15),IF(Z203=$A$15,IF(Y204+($B$15*15)&gt;100,100,Y204+($B$15*15)),IF(Z203=$A$14,IF(Y204+($B$14*15)&gt;100,100,Y204+($B$14*15)),IF(Z203=$A$16,IF(Y204+$B$16*15&gt;100,100,Y204+$B$16*15),Y204)))))</f>
        <v>65.153333333333322</v>
      </c>
      <c r="AA204" s="316">
        <f t="shared" ref="AA204" si="5865">IF(AA203=$A$12,Z204+($B$12*15),IF(AA203=$A$13,Z204+($B$13*15),IF(AA203=$A$15,IF(Z204+($B$15*15)&gt;100,100,Z204+($B$15*15)),IF(AA203=$A$14,IF(Z204+($B$14*15)&gt;100,100,Z204+($B$14*15)),IF(AA203=$A$16,IF(Z204+$B$16*15&gt;100,100,Z204+$B$16*15),Z204)))))</f>
        <v>63.216666666666654</v>
      </c>
      <c r="AB204" s="316">
        <f t="shared" ref="AB204" si="5866">IF(AB203=$A$12,AA204+($B$12*15),IF(AB203=$A$13,AA204+($B$13*15),IF(AB203=$A$15,IF(AA204+($B$15*15)&gt;100,100,AA204+($B$15*15)),IF(AB203=$A$14,IF(AA204+($B$14*15)&gt;100,100,AA204+($B$14*15)),IF(AB203=$A$16,IF(AA204+$B$16*15&gt;100,100,AA204+$B$16*15),AA204)))))</f>
        <v>61.279999999999987</v>
      </c>
      <c r="AC204" s="316">
        <f t="shared" ref="AC204" si="5867">IF(AC203=$A$12,AB204+($B$12*15),IF(AC203=$A$13,AB204+($B$13*15),IF(AC203=$A$15,IF(AB204+($B$15*15)&gt;100,100,AB204+($B$15*15)),IF(AC203=$A$14,IF(AB204+($B$14*15)&gt;100,100,AB204+($B$14*15)),IF(AC203=$A$16,IF(AB204+$B$16*15&gt;100,100,AB204+$B$16*15),AB204)))))</f>
        <v>59.356666666666655</v>
      </c>
      <c r="AD204" s="316">
        <f t="shared" ref="AD204" si="5868">IF(AD203=$A$12,AC204+($B$12*15),IF(AD203=$A$13,AC204+($B$13*15),IF(AD203=$A$15,IF(AC204+($B$15*15)&gt;100,100,AC204+($B$15*15)),IF(AD203=$A$14,IF(AC204+($B$14*15)&gt;100,100,AC204+($B$14*15)),IF(AD203=$A$16,IF(AC204+$B$16*15&gt;100,100,AC204+$B$16*15),AC204)))))</f>
        <v>57.433333333333323</v>
      </c>
      <c r="AE204" s="316">
        <f t="shared" ref="AE204" si="5869">IF(AE203=$A$12,AD204+($B$12*15),IF(AE203=$A$13,AD204+($B$13*15),IF(AE203=$A$15,IF(AD204+($B$15*15)&gt;100,100,AD204+($B$15*15)),IF(AE203=$A$14,IF(AD204+($B$14*15)&gt;100,100,AD204+($B$14*15)),IF(AE203=$A$16,IF(AD204+$B$16*15&gt;100,100,AD204+$B$16*15),AD204)))))</f>
        <v>72.433333333333323</v>
      </c>
      <c r="AF204" s="316">
        <f t="shared" ref="AF204" si="5870">IF(AF203=$A$12,AE204+($B$12*15),IF(AF203=$A$13,AE204+($B$13*15),IF(AF203=$A$15,IF(AE204+($B$15*15)&gt;100,100,AE204+($B$15*15)),IF(AF203=$A$14,IF(AE204+($B$14*15)&gt;100,100,AE204+($B$14*15)),IF(AF203=$A$16,IF(AE204+$B$16*15&gt;100,100,AE204+$B$16*15),AE204)))))</f>
        <v>87.433333333333323</v>
      </c>
      <c r="AG204" s="316">
        <f t="shared" ref="AG204" si="5871">IF(AG203=$A$12,AF204+($B$12*15),IF(AG203=$A$13,AF204+($B$13*15),IF(AG203=$A$15,IF(AF204+($B$15*15)&gt;100,100,AF204+($B$15*15)),IF(AG203=$A$14,IF(AF204+($B$14*15)&gt;100,100,AF204+($B$14*15)),IF(AG203=$A$16,IF(AF204+$B$16*15&gt;100,100,AF204+$B$16*15),AF204)))))</f>
        <v>100</v>
      </c>
      <c r="AH204" s="316">
        <f t="shared" ref="AH204" si="5872">IF(AH203=$A$12,AG204+($B$12*15),IF(AH203=$A$13,AG204+($B$13*15),IF(AH203=$A$15,IF(AG204+($B$15*15)&gt;100,100,AG204+($B$15*15)),IF(AH203=$A$14,IF(AG204+($B$14*15)&gt;100,100,AG204+($B$14*15)),IF(AH203=$A$16,IF(AG204+$B$16*15&gt;100,100,AG204+$B$16*15),AG204)))))</f>
        <v>100</v>
      </c>
      <c r="AI204" s="316">
        <f t="shared" ref="AI204" si="5873">IF(AI203=$A$12,AH204+($B$12*15),IF(AI203=$A$13,AH204+($B$13*15),IF(AI203=$A$15,IF(AH204+($B$15*15)&gt;100,100,AH204+($B$15*15)),IF(AI203=$A$14,IF(AH204+($B$14*15)&gt;100,100,AH204+($B$14*15)),IF(AI203=$A$16,IF(AH204+$B$16*15&gt;100,100,AH204+$B$16*15),AH204)))))</f>
        <v>98.076666666666668</v>
      </c>
      <c r="AJ204" s="316">
        <f t="shared" ref="AJ204" si="5874">IF(AJ203=$A$12,AI204+($B$12*15),IF(AJ203=$A$13,AI204+($B$13*15),IF(AJ203=$A$15,IF(AI204+($B$15*15)&gt;100,100,AI204+($B$15*15)),IF(AJ203=$A$14,IF(AI204+($B$14*15)&gt;100,100,AI204+($B$14*15)),IF(AJ203=$A$16,IF(AI204+$B$16*15&gt;100,100,AI204+$B$16*15),AI204)))))</f>
        <v>96.14</v>
      </c>
      <c r="AK204" s="316">
        <f t="shared" ref="AK204" si="5875">IF(AK203=$A$12,AJ204+($B$12*15),IF(AK203=$A$13,AJ204+($B$13*15),IF(AK203=$A$15,IF(AJ204+($B$15*15)&gt;100,100,AJ204+($B$15*15)),IF(AK203=$A$14,IF(AJ204+($B$14*15)&gt;100,100,AJ204+($B$14*15)),IF(AK203=$A$16,IF(AJ204+$B$16*15&gt;100,100,AJ204+$B$16*15),AJ204)))))</f>
        <v>94.203333333333333</v>
      </c>
      <c r="AL204" s="316">
        <f t="shared" ref="AL204" si="5876">IF(AL203=$A$12,AK204+($B$12*15),IF(AL203=$A$13,AK204+($B$13*15),IF(AL203=$A$15,IF(AK204+($B$15*15)&gt;100,100,AK204+($B$15*15)),IF(AL203=$A$14,IF(AK204+($B$14*15)&gt;100,100,AK204+($B$14*15)),IF(AL203=$A$16,IF(AK204+$B$16*15&gt;100,100,AK204+$B$16*15),AK204)))))</f>
        <v>92.266666666666666</v>
      </c>
      <c r="AM204" s="316">
        <f t="shared" ref="AM204" si="5877">IF(AM203=$A$12,AL204+($B$12*15),IF(AM203=$A$13,AL204+($B$13*15),IF(AM203=$A$15,IF(AL204+($B$15*15)&gt;100,100,AL204+($B$15*15)),IF(AM203=$A$14,IF(AL204+($B$14*15)&gt;100,100,AL204+($B$14*15)),IF(AM203=$A$16,IF(AL204+$B$16*15&gt;100,100,AL204+$B$16*15),AL204)))))</f>
        <v>90.343333333333334</v>
      </c>
      <c r="AN204" s="316">
        <f t="shared" ref="AN204" si="5878">IF(AN203=$A$12,AM204+($B$12*15),IF(AN203=$A$13,AM204+($B$13*15),IF(AN203=$A$15,IF(AM204+($B$15*15)&gt;100,100,AM204+($B$15*15)),IF(AN203=$A$14,IF(AM204+($B$14*15)&gt;100,100,AM204+($B$14*15)),IF(AN203=$A$16,IF(AM204+$B$16*15&gt;100,100,AM204+$B$16*15),AM204)))))</f>
        <v>88.42</v>
      </c>
      <c r="AO204" s="316">
        <f t="shared" ref="AO204" si="5879">IF(AO203=$A$12,AN204+($B$12*15),IF(AO203=$A$13,AN204+($B$13*15),IF(AO203=$A$15,IF(AN204+($B$15*15)&gt;100,100,AN204+($B$15*15)),IF(AO203=$A$14,IF(AN204+($B$14*15)&gt;100,100,AN204+($B$14*15)),IF(AO203=$A$16,IF(AN204+$B$16*15&gt;100,100,AN204+$B$16*15),AN204)))))</f>
        <v>86.49666666666667</v>
      </c>
      <c r="AP204" s="316">
        <f t="shared" ref="AP204" si="5880">IF(AP203=$A$12,AO204+($B$12*15),IF(AP203=$A$13,AO204+($B$13*15),IF(AP203=$A$15,IF(AO204+($B$15*15)&gt;100,100,AO204+($B$15*15)),IF(AP203=$A$14,IF(AO204+($B$14*15)&gt;100,100,AO204+($B$14*15)),IF(AP203=$A$16,IF(AO204+$B$16*15&gt;100,100,AO204+$B$16*15),AO204)))))</f>
        <v>84.56</v>
      </c>
      <c r="AQ204" s="316">
        <f t="shared" ref="AQ204" si="5881">IF(AQ203=$A$12,AP204+($B$12*15),IF(AQ203=$A$13,AP204+($B$13*15),IF(AQ203=$A$15,IF(AP204+($B$15*15)&gt;100,100,AP204+($B$15*15)),IF(AQ203=$A$14,IF(AP204+($B$14*15)&gt;100,100,AP204+($B$14*15)),IF(AQ203=$A$16,IF(AP204+$B$16*15&gt;100,100,AP204+$B$16*15),AP204)))))</f>
        <v>82.623333333333335</v>
      </c>
      <c r="AR204" s="316">
        <f t="shared" ref="AR204" si="5882">IF(AR203=$A$12,AQ204+($B$12*15),IF(AR203=$A$13,AQ204+($B$13*15),IF(AR203=$A$15,IF(AQ204+($B$15*15)&gt;100,100,AQ204+($B$15*15)),IF(AR203=$A$14,IF(AQ204+($B$14*15)&gt;100,100,AQ204+($B$14*15)),IF(AR203=$A$16,IF(AQ204+$B$16*15&gt;100,100,AQ204+$B$16*15),AQ204)))))</f>
        <v>80.686666666666667</v>
      </c>
      <c r="AS204" s="316">
        <f t="shared" ref="AS204" si="5883">IF(AS203=$A$12,AR204+($B$12*15),IF(AS203=$A$13,AR204+($B$13*15),IF(AS203=$A$15,IF(AR204+($B$15*15)&gt;100,100,AR204+($B$15*15)),IF(AS203=$A$14,IF(AR204+($B$14*15)&gt;100,100,AR204+($B$14*15)),IF(AS203=$A$16,IF(AR204+$B$16*15&gt;100,100,AR204+$B$16*15),AR204)))))</f>
        <v>78.763333333333335</v>
      </c>
      <c r="AT204" s="316">
        <f t="shared" ref="AT204" si="5884">IF(AT203=$A$12,AS204+($B$12*15),IF(AT203=$A$13,AS204+($B$13*15),IF(AT203=$A$15,IF(AS204+($B$15*15)&gt;100,100,AS204+($B$15*15)),IF(AT203=$A$14,IF(AS204+($B$14*15)&gt;100,100,AS204+($B$14*15)),IF(AT203=$A$16,IF(AS204+$B$16*15&gt;100,100,AS204+$B$16*15),AS204)))))</f>
        <v>76.84</v>
      </c>
      <c r="AU204" s="316">
        <f t="shared" ref="AU204" si="5885">IF(AU203=$A$12,AT204+($B$12*15),IF(AU203=$A$13,AT204+($B$13*15),IF(AU203=$A$15,IF(AT204+($B$15*15)&gt;100,100,AT204+($B$15*15)),IF(AU203=$A$14,IF(AT204+($B$14*15)&gt;100,100,AT204+($B$14*15)),IF(AU203=$A$16,IF(AT204+$B$16*15&gt;100,100,AT204+$B$16*15),AT204)))))</f>
        <v>74.916666666666671</v>
      </c>
      <c r="AV204" s="316">
        <f t="shared" ref="AV204" si="5886">IF(AV203=$A$12,AU204+($B$12*15),IF(AV203=$A$13,AU204+($B$13*15),IF(AV203=$A$15,IF(AU204+($B$15*15)&gt;100,100,AU204+($B$15*15)),IF(AV203=$A$14,IF(AU204+($B$14*15)&gt;100,100,AU204+($B$14*15)),IF(AV203=$A$16,IF(AU204+$B$16*15&gt;100,100,AU204+$B$16*15),AU204)))))</f>
        <v>74.916666666666671</v>
      </c>
      <c r="AW204" s="316">
        <f t="shared" ref="AW204" si="5887">IF(AW203=$A$12,AV204+($B$12*15),IF(AW203=$A$13,AV204+($B$13*15),IF(AW203=$A$15,IF(AV204+($B$15*15)&gt;100,100,AV204+($B$15*15)),IF(AW203=$A$14,IF(AV204+($B$14*15)&gt;100,100,AV204+($B$14*15)),IF(AW203=$A$16,IF(AV204+$B$16*15&gt;100,100,AV204+$B$16*15),AV204)))))</f>
        <v>74.916666666666671</v>
      </c>
      <c r="AX204" s="316">
        <f t="shared" ref="AX204" si="5888">IF(AX203=$A$12,AW204+($B$12*15),IF(AX203=$A$13,AW204+($B$13*15),IF(AX203=$A$15,IF(AW204+($B$15*15)&gt;100,100,AW204+($B$15*15)),IF(AX203=$A$14,IF(AW204+($B$14*15)&gt;100,100,AW204+($B$14*15)),IF(AX203=$A$16,IF(AW204+$B$16*15&gt;100,100,AW204+$B$16*15),AW204)))))</f>
        <v>74.916666666666671</v>
      </c>
      <c r="AY204" s="316">
        <f t="shared" ref="AY204" si="5889">IF(AY203=$A$12,AX204+($B$12*15),IF(AY203=$A$13,AX204+($B$13*15),IF(AY203=$A$15,IF(AX204+($B$15*15)&gt;100,100,AX204+($B$15*15)),IF(AY203=$A$14,IF(AX204+($B$14*15)&gt;100,100,AX204+($B$14*15)),IF(AY203=$A$16,IF(AX204+$B$16*15&gt;100,100,AX204+$B$16*15),AX204)))))</f>
        <v>74.916666666666671</v>
      </c>
      <c r="AZ204" s="316">
        <f t="shared" ref="AZ204" si="5890">IF(AZ203=$A$12,AY204+($B$12*15),IF(AZ203=$A$13,AY204+($B$13*15),IF(AZ203=$A$15,IF(AY204+($B$15*15)&gt;100,100,AY204+($B$15*15)),IF(AZ203=$A$14,IF(AY204+($B$14*15)&gt;100,100,AY204+($B$14*15)),IF(AZ203=$A$16,IF(AY204+$B$16*15&gt;100,100,AY204+$B$16*15),AY204)))))</f>
        <v>74.916666666666671</v>
      </c>
      <c r="BA204" s="316">
        <f t="shared" ref="BA204" si="5891">IF(BA203=$A$12,AZ204+($B$12*15),IF(BA203=$A$13,AZ204+($B$13*15),IF(BA203=$A$15,IF(AZ204+($B$15*15)&gt;100,100,AZ204+($B$15*15)),IF(BA203=$A$14,IF(AZ204+($B$14*15)&gt;100,100,AZ204+($B$14*15)),IF(BA203=$A$16,IF(AZ204+$B$16*15&gt;100,100,AZ204+$B$16*15),AZ204)))))</f>
        <v>74.916666666666671</v>
      </c>
      <c r="BB204" s="316">
        <f t="shared" ref="BB204" si="5892">IF(BB203=$A$12,BA204+($B$12*15),IF(BB203=$A$13,BA204+($B$13*15),IF(BB203=$A$15,IF(BA204+($B$15*15)&gt;100,100,BA204+($B$15*15)),IF(BB203=$A$14,IF(BA204+($B$14*15)&gt;100,100,BA204+($B$14*15)),IF(BB203=$A$16,IF(BA204+$B$16*15&gt;100,100,BA204+$B$16*15),BA204)))))</f>
        <v>74.916666666666671</v>
      </c>
      <c r="BC204" s="316">
        <f t="shared" ref="BC204" si="5893">IF(BC203=$A$12,BB204+($B$12*15),IF(BC203=$A$13,BB204+($B$13*15),IF(BC203=$A$15,IF(BB204+($B$15*15)&gt;100,100,BB204+($B$15*15)),IF(BC203=$A$14,IF(BB204+($B$14*15)&gt;100,100,BB204+($B$14*15)),IF(BC203=$A$16,IF(BB204+$B$16*15&gt;100,100,BB204+$B$16*15),BB204)))))</f>
        <v>74.916666666666671</v>
      </c>
      <c r="BD204" s="316">
        <f t="shared" ref="BD204" si="5894">IF(BD203=$A$12,BC204+($B$12*15),IF(BD203=$A$13,BC204+($B$13*15),IF(BD203=$A$15,IF(BC204+($B$15*15)&gt;100,100,BC204+($B$15*15)),IF(BD203=$A$14,IF(BC204+($B$14*15)&gt;100,100,BC204+($B$14*15)),IF(BD203=$A$16,IF(BC204+$B$16*15&gt;100,100,BC204+$B$16*15),BC204)))))</f>
        <v>74.916666666666671</v>
      </c>
      <c r="BE204" s="316">
        <f t="shared" ref="BE204" si="5895">IF(BE203=$A$12,BD204+($B$12*15),IF(BE203=$A$13,BD204+($B$13*15),IF(BE203=$A$15,IF(BD204+($B$15*15)&gt;100,100,BD204+($B$15*15)),IF(BE203=$A$14,IF(BD204+($B$14*15)&gt;100,100,BD204+($B$14*15)),IF(BE203=$A$16,IF(BD204+$B$16*15&gt;100,100,BD204+$B$16*15),BD204)))))</f>
        <v>74.916666666666671</v>
      </c>
      <c r="BF204" s="316">
        <f t="shared" ref="BF204" si="5896">IF(BF203=$A$12,BE204+($B$12*15),IF(BF203=$A$13,BE204+($B$13*15),IF(BF203=$A$15,IF(BE204+($B$15*15)&gt;100,100,BE204+($B$15*15)),IF(BF203=$A$14,IF(BE204+($B$14*15)&gt;100,100,BE204+($B$14*15)),IF(BF203=$A$16,IF(BE204+$B$16*15&gt;100,100,BE204+$B$16*15),BE204)))))</f>
        <v>74.916666666666671</v>
      </c>
      <c r="BG204" s="316">
        <f t="shared" ref="BG204" si="5897">IF(BG203=$A$12,BF204+($B$12*15),IF(BG203=$A$13,BF204+($B$13*15),IF(BG203=$A$15,IF(BF204+($B$15*15)&gt;100,100,BF204+($B$15*15)),IF(BG203=$A$14,IF(BF204+($B$14*15)&gt;100,100,BF204+($B$14*15)),IF(BG203=$A$16,IF(BF204+$B$16*15&gt;100,100,BF204+$B$16*15),BF204)))))</f>
        <v>74.916666666666671</v>
      </c>
      <c r="BH204" s="316">
        <f t="shared" ref="BH204" si="5898">IF(BH203=$A$12,BG204+($B$12*15),IF(BH203=$A$13,BG204+($B$13*15),IF(BH203=$A$15,IF(BG204+($B$15*15)&gt;100,100,BG204+($B$15*15)),IF(BH203=$A$14,IF(BG204+($B$14*15)&gt;100,100,BG204+($B$14*15)),IF(BH203=$A$16,IF(BG204+$B$16*15&gt;100,100,BG204+$B$16*15),BG204)))))</f>
        <v>74.916666666666671</v>
      </c>
      <c r="BI204" s="316">
        <f t="shared" ref="BI204" si="5899">IF(BI203=$A$12,BH204+($B$12*15),IF(BI203=$A$13,BH204+($B$13*15),IF(BI203=$A$15,IF(BH204+($B$15*15)&gt;100,100,BH204+($B$15*15)),IF(BI203=$A$14,IF(BH204+($B$14*15)&gt;100,100,BH204+($B$14*15)),IF(BI203=$A$16,IF(BH204+$B$16*15&gt;100,100,BH204+$B$16*15),BH204)))))</f>
        <v>74.916666666666671</v>
      </c>
      <c r="BJ204" s="316">
        <f t="shared" ref="BJ204" si="5900">IF(BJ203=$A$12,BI204+($B$12*15),IF(BJ203=$A$13,BI204+($B$13*15),IF(BJ203=$A$15,IF(BI204+($B$15*15)&gt;100,100,BI204+($B$15*15)),IF(BJ203=$A$14,IF(BI204+($B$14*15)&gt;100,100,BI204+($B$14*15)),IF(BJ203=$A$16,IF(BI204+$B$16*15&gt;100,100,BI204+$B$16*15),BI204)))))</f>
        <v>74.916666666666671</v>
      </c>
      <c r="BK204" s="316">
        <f t="shared" ref="BK204" si="5901">IF(BK203=$A$12,BJ204+($B$12*15),IF(BK203=$A$13,BJ204+($B$13*15),IF(BK203=$A$15,IF(BJ204+($B$15*15)&gt;100,100,BJ204+($B$15*15)),IF(BK203=$A$14,IF(BJ204+($B$14*15)&gt;100,100,BJ204+($B$14*15)),IF(BK203=$A$16,IF(BJ204+$B$16*15&gt;100,100,BJ204+$B$16*15),BJ204)))))</f>
        <v>74.916666666666671</v>
      </c>
      <c r="BL204" s="316">
        <f t="shared" ref="BL204" si="5902">IF(BL203=$A$12,BK204+($B$12*15),IF(BL203=$A$13,BK204+($B$13*15),IF(BL203=$A$15,IF(BK204+($B$15*15)&gt;100,100,BK204+($B$15*15)),IF(BL203=$A$14,IF(BK204+($B$14*15)&gt;100,100,BK204+($B$14*15)),IF(BL203=$A$16,IF(BK204+$B$16*15&gt;100,100,BK204+$B$16*15),BK204)))))</f>
        <v>74.916666666666671</v>
      </c>
      <c r="BM204" s="316">
        <f t="shared" ref="BM204" si="5903">IF(BM203=$A$12,BL204+($B$12*15),IF(BM203=$A$13,BL204+($B$13*15),IF(BM203=$A$15,IF(BL204+($B$15*15)&gt;100,100,BL204+($B$15*15)),IF(BM203=$A$14,IF(BL204+($B$14*15)&gt;100,100,BL204+($B$14*15)),IF(BM203=$A$16,IF(BL204+$B$16*15&gt;100,100,BL204+$B$16*15),BL204)))))</f>
        <v>89.916666666666671</v>
      </c>
      <c r="BN204" s="316">
        <f t="shared" ref="BN204" si="5904">IF(BN203=$A$12,BM204+($B$12*15),IF(BN203=$A$13,BM204+($B$13*15),IF(BN203=$A$15,IF(BM204+($B$15*15)&gt;100,100,BM204+($B$15*15)),IF(BN203=$A$14,IF(BM204+($B$14*15)&gt;100,100,BM204+($B$14*15)),IF(BN203=$A$16,IF(BM204+$B$16*15&gt;100,100,BM204+$B$16*15),BM204)))))</f>
        <v>100</v>
      </c>
      <c r="BO204" s="316">
        <f t="shared" ref="BO204" si="5905">IF(BO203=$A$12,BN204+($B$12*15),IF(BO203=$A$13,BN204+($B$13*15),IF(BO203=$A$15,IF(BN204+($B$15*15)&gt;100,100,BN204+($B$15*15)),IF(BO203=$A$14,IF(BN204+($B$14*15)&gt;100,100,BN204+($B$14*15)),IF(BO203=$A$16,IF(BN204+$B$16*15&gt;100,100,BN204+$B$16*15),BN204)))))</f>
        <v>100</v>
      </c>
      <c r="BP204" s="316">
        <f t="shared" ref="BP204" si="5906">IF(BP203=$A$12,BO204+($B$12*15),IF(BP203=$A$13,BO204+($B$13*15),IF(BP203=$A$15,IF(BO204+($B$15*15)&gt;100,100,BO204+($B$15*15)),IF(BP203=$A$14,IF(BO204+($B$14*15)&gt;100,100,BO204+($B$14*15)),IF(BP203=$A$16,IF(BO204+$B$16*15&gt;100,100,BO204+$B$16*15),BO204)))))</f>
        <v>100</v>
      </c>
      <c r="BQ204" s="316">
        <f t="shared" ref="BQ204" si="5907">IF(BQ203=$A$12,BP204+($B$12*15),IF(BQ203=$A$13,BP204+($B$13*15),IF(BQ203=$A$15,IF(BP204+($B$15*15)&gt;100,100,BP204+($B$15*15)),IF(BQ203=$A$14,IF(BP204+($B$14*15)&gt;100,100,BP204+($B$14*15)),IF(BQ203=$A$16,IF(BP204+$B$16*15&gt;100,100,BP204+$B$16*15),BP204)))))</f>
        <v>98.076666666666668</v>
      </c>
      <c r="BR204" s="316">
        <f t="shared" ref="BR204" si="5908">IF(BR203=$A$12,BQ204+($B$12*15),IF(BR203=$A$13,BQ204+($B$13*15),IF(BR203=$A$15,IF(BQ204+($B$15*15)&gt;100,100,BQ204+($B$15*15)),IF(BR203=$A$14,IF(BQ204+($B$14*15)&gt;100,100,BQ204+($B$14*15)),IF(BR203=$A$16,IF(BQ204+$B$16*15&gt;100,100,BQ204+$B$16*15),BQ204)))))</f>
        <v>96.14</v>
      </c>
      <c r="BS204" s="316">
        <f t="shared" ref="BS204" si="5909">IF(BS203=$A$12,BR204+($B$12*15),IF(BS203=$A$13,BR204+($B$13*15),IF(BS203=$A$15,IF(BR204+($B$15*15)&gt;100,100,BR204+($B$15*15)),IF(BS203=$A$14,IF(BR204+($B$14*15)&gt;100,100,BR204+($B$14*15)),IF(BS203=$A$16,IF(BR204+$B$16*15&gt;100,100,BR204+$B$16*15),BR204)))))</f>
        <v>94.203333333333333</v>
      </c>
      <c r="BT204" s="316">
        <f t="shared" ref="BT204" si="5910">IF(BT203=$A$12,BS204+($B$12*15),IF(BT203=$A$13,BS204+($B$13*15),IF(BT203=$A$15,IF(BS204+($B$15*15)&gt;100,100,BS204+($B$15*15)),IF(BT203=$A$14,IF(BS204+($B$14*15)&gt;100,100,BS204+($B$14*15)),IF(BT203=$A$16,IF(BS204+$B$16*15&gt;100,100,BS204+$B$16*15),BS204)))))</f>
        <v>92.266666666666666</v>
      </c>
      <c r="BU204" s="316">
        <f t="shared" ref="BU204" si="5911">IF(BU203=$A$12,BT204+($B$12*15),IF(BU203=$A$13,BT204+($B$13*15),IF(BU203=$A$15,IF(BT204+($B$15*15)&gt;100,100,BT204+($B$15*15)),IF(BU203=$A$14,IF(BT204+($B$14*15)&gt;100,100,BT204+($B$14*15)),IF(BU203=$A$16,IF(BT204+$B$16*15&gt;100,100,BT204+$B$16*15),BT204)))))</f>
        <v>90.343333333333334</v>
      </c>
      <c r="BV204" s="316">
        <f t="shared" ref="BV204" si="5912">IF(BV203=$A$12,BU204+($B$12*15),IF(BV203=$A$13,BU204+($B$13*15),IF(BV203=$A$15,IF(BU204+($B$15*15)&gt;100,100,BU204+($B$15*15)),IF(BV203=$A$14,IF(BU204+($B$14*15)&gt;100,100,BU204+($B$14*15)),IF(BV203=$A$16,IF(BU204+$B$16*15&gt;100,100,BU204+$B$16*15),BU204)))))</f>
        <v>88.42</v>
      </c>
      <c r="BW204" s="316">
        <f t="shared" ref="BW204" si="5913">IF(BW203=$A$12,BV204+($B$12*15),IF(BW203=$A$13,BV204+($B$13*15),IF(BW203=$A$15,IF(BV204+($B$15*15)&gt;100,100,BV204+($B$15*15)),IF(BW203=$A$14,IF(BV204+($B$14*15)&gt;100,100,BV204+($B$14*15)),IF(BW203=$A$16,IF(BV204+$B$16*15&gt;100,100,BV204+$B$16*15),BV204)))))</f>
        <v>86.49666666666667</v>
      </c>
      <c r="BX204" s="316">
        <f t="shared" ref="BX204" si="5914">IF(BX203=$A$12,BW204+($B$12*15),IF(BX203=$A$13,BW204+($B$13*15),IF(BX203=$A$15,IF(BW204+($B$15*15)&gt;100,100,BW204+($B$15*15)),IF(BX203=$A$14,IF(BW204+($B$14*15)&gt;100,100,BW204+($B$14*15)),IF(BX203=$A$16,IF(BW204+$B$16*15&gt;100,100,BW204+$B$16*15),BW204)))))</f>
        <v>84.56</v>
      </c>
      <c r="BY204" s="316">
        <f t="shared" ref="BY204" si="5915">IF(BY203=$A$12,BX204+($B$12*15),IF(BY203=$A$13,BX204+($B$13*15),IF(BY203=$A$15,IF(BX204+($B$15*15)&gt;100,100,BX204+($B$15*15)),IF(BY203=$A$14,IF(BX204+($B$14*15)&gt;100,100,BX204+($B$14*15)),IF(BY203=$A$16,IF(BX204+$B$16*15&gt;100,100,BX204+$B$16*15),BX204)))))</f>
        <v>82.623333333333335</v>
      </c>
      <c r="BZ204" s="316">
        <f t="shared" ref="BZ204" si="5916">IF(BZ203=$A$12,BY204+($B$12*15),IF(BZ203=$A$13,BY204+($B$13*15),IF(BZ203=$A$15,IF(BY204+($B$15*15)&gt;100,100,BY204+($B$15*15)),IF(BZ203=$A$14,IF(BY204+($B$14*15)&gt;100,100,BY204+($B$14*15)),IF(BZ203=$A$16,IF(BY204+$B$16*15&gt;100,100,BY204+$B$16*15),BY204)))))</f>
        <v>80.686666666666667</v>
      </c>
      <c r="CA204" s="316">
        <f t="shared" ref="CA204" si="5917">IF(CA203=$A$12,BZ204+($B$12*15),IF(CA203=$A$13,BZ204+($B$13*15),IF(CA203=$A$15,IF(BZ204+($B$15*15)&gt;100,100,BZ204+($B$15*15)),IF(CA203=$A$14,IF(BZ204+($B$14*15)&gt;100,100,BZ204+($B$14*15)),IF(CA203=$A$16,IF(BZ204+$B$16*15&gt;100,100,BZ204+$B$16*15),BZ204)))))</f>
        <v>80.686666666666667</v>
      </c>
      <c r="CB204" s="316">
        <f t="shared" ref="CB204" si="5918">IF(CB203=$A$12,CA204+($B$12*15),IF(CB203=$A$13,CA204+($B$13*15),IF(CB203=$A$15,IF(CA204+($B$15*15)&gt;100,100,CA204+($B$15*15)),IF(CB203=$A$14,IF(CA204+($B$14*15)&gt;100,100,CA204+($B$14*15)),IF(CB203=$A$16,IF(CA204+$B$16*15&gt;100,100,CA204+$B$16*15),CA204)))))</f>
        <v>80.686666666666667</v>
      </c>
      <c r="CC204" s="316">
        <f t="shared" ref="CC204" si="5919">IF(CC203=$A$12,CB204+($B$12*15),IF(CC203=$A$13,CB204+($B$13*15),IF(CC203=$A$15,IF(CB204+($B$15*15)&gt;100,100,CB204+($B$15*15)),IF(CC203=$A$14,IF(CB204+($B$14*15)&gt;100,100,CB204+($B$14*15)),IF(CC203=$A$16,IF(CB204+$B$16*15&gt;100,100,CB204+$B$16*15),CB204)))))</f>
        <v>80.686666666666667</v>
      </c>
      <c r="CD204" s="316">
        <f t="shared" ref="CD204" si="5920">IF(CD203=$A$12,CC204+($B$12*15),IF(CD203=$A$13,CC204+($B$13*15),IF(CD203=$A$15,IF(CC204+($B$15*15)&gt;100,100,CC204+($B$15*15)),IF(CD203=$A$14,IF(CC204+($B$14*15)&gt;100,100,CC204+($B$14*15)),IF(CD203=$A$16,IF(CC204+$B$16*15&gt;100,100,CC204+$B$16*15),CC204)))))</f>
        <v>80.686666666666667</v>
      </c>
      <c r="CE204" s="316">
        <f t="shared" ref="CE204" si="5921">IF(CE203=$A$12,CD204+($B$12*15),IF(CE203=$A$13,CD204+($B$13*15),IF(CE203=$A$15,IF(CD204+($B$15*15)&gt;100,100,CD204+($B$15*15)),IF(CE203=$A$14,IF(CD204+($B$14*15)&gt;100,100,CD204+($B$14*15)),IF(CE203=$A$16,IF(CD204+$B$16*15&gt;100,100,CD204+$B$16*15),CD204)))))</f>
        <v>80.686666666666667</v>
      </c>
      <c r="CF204" s="316">
        <f t="shared" ref="CF204" si="5922">IF(CF203=$A$12,CE204+($B$12*15),IF(CF203=$A$13,CE204+($B$13*15),IF(CF203=$A$15,IF(CE204+($B$15*15)&gt;100,100,CE204+($B$15*15)),IF(CF203=$A$14,IF(CE204+($B$14*15)&gt;100,100,CE204+($B$14*15)),IF(CF203=$A$16,IF(CE204+$B$16*15&gt;100,100,CE204+$B$16*15),CE204)))))</f>
        <v>80.686666666666667</v>
      </c>
      <c r="CG204" s="316">
        <f t="shared" ref="CG204" si="5923">IF(CG203=$A$12,CF204+($B$12*15),IF(CG203=$A$13,CF204+($B$13*15),IF(CG203=$A$15,IF(CF204+($B$15*15)&gt;100,100,CF204+($B$15*15)),IF(CG203=$A$14,IF(CF204+($B$14*15)&gt;100,100,CF204+($B$14*15)),IF(CG203=$A$16,IF(CF204+$B$16*15&gt;100,100,CF204+$B$16*15),CF204)))))</f>
        <v>80.686666666666667</v>
      </c>
      <c r="CH204" s="316">
        <f t="shared" ref="CH204" si="5924">IF(CH203=$A$12,CG204+($B$12*15),IF(CH203=$A$13,CG204+($B$13*15),IF(CH203=$A$15,IF(CG204+($B$15*15)&gt;100,100,CG204+($B$15*15)),IF(CH203=$A$14,IF(CG204+($B$14*15)&gt;100,100,CG204+($B$14*15)),IF(CH203=$A$16,IF(CG204+$B$16*15&gt;100,100,CG204+$B$16*15),CG204)))))</f>
        <v>80.686666666666667</v>
      </c>
      <c r="CI204" s="316">
        <f t="shared" ref="CI204" si="5925">IF(CI203=$A$12,CH204+($B$12*15),IF(CI203=$A$13,CH204+($B$13*15),IF(CI203=$A$15,IF(CH204+($B$15*15)&gt;100,100,CH204+($B$15*15)),IF(CI203=$A$14,IF(CH204+($B$14*15)&gt;100,100,CH204+($B$14*15)),IF(CI203=$A$16,IF(CH204+$B$16*15&gt;100,100,CH204+$B$16*15),CH204)))))</f>
        <v>80.686666666666667</v>
      </c>
      <c r="CJ204" s="316">
        <f t="shared" ref="CJ204" si="5926">IF(CJ203=$A$12,CI204+($B$12*15),IF(CJ203=$A$13,CI204+($B$13*15),IF(CJ203=$A$15,IF(CI204+($B$15*15)&gt;100,100,CI204+($B$15*15)),IF(CJ203=$A$14,IF(CI204+($B$14*15)&gt;100,100,CI204+($B$14*15)),IF(CJ203=$A$16,IF(CI204+$B$16*15&gt;100,100,CI204+$B$16*15),CI204)))))</f>
        <v>80.686666666666667</v>
      </c>
      <c r="CK204" s="316">
        <f t="shared" ref="CK204" si="5927">IF(CK203=$A$12,CJ204+($B$12*15),IF(CK203=$A$13,CJ204+($B$13*15),IF(CK203=$A$15,IF(CJ204+($B$15*15)&gt;100,100,CJ204+($B$15*15)),IF(CK203=$A$14,IF(CJ204+($B$14*15)&gt;100,100,CJ204+($B$14*15)),IF(CK203=$A$16,IF(CJ204+$B$16*15&gt;100,100,CJ204+$B$16*15),CJ204)))))</f>
        <v>80.686666666666667</v>
      </c>
      <c r="CL204" s="316">
        <f t="shared" ref="CL204" si="5928">IF(CL203=$A$12,CK204+($B$12*15),IF(CL203=$A$13,CK204+($B$13*15),IF(CL203=$A$15,IF(CK204+($B$15*15)&gt;100,100,CK204+($B$15*15)),IF(CL203=$A$14,IF(CK204+($B$14*15)&gt;100,100,CK204+($B$14*15)),IF(CL203=$A$16,IF(CK204+$B$16*15&gt;100,100,CK204+$B$16*15),CK204)))))</f>
        <v>80.686666666666667</v>
      </c>
      <c r="CM204" s="316">
        <f t="shared" ref="CM204" si="5929">IF(CM203=$A$12,CL204+($B$12*15),IF(CM203=$A$13,CL204+($B$13*15),IF(CM203=$A$15,IF(CL204+($B$15*15)&gt;100,100,CL204+($B$15*15)),IF(CM203=$A$14,IF(CL204+($B$14*15)&gt;100,100,CL204+($B$14*15)),IF(CM203=$A$16,IF(CL204+$B$16*15&gt;100,100,CL204+$B$16*15),CL204)))))</f>
        <v>80.686666666666667</v>
      </c>
      <c r="CN204" s="316">
        <f t="shared" ref="CN204" si="5930">IF(CN203=$A$12,CM204+($B$12*15),IF(CN203=$A$13,CM204+($B$13*15),IF(CN203=$A$15,IF(CM204+($B$15*15)&gt;100,100,CM204+($B$15*15)),IF(CN203=$A$14,IF(CM204+($B$14*15)&gt;100,100,CM204+($B$14*15)),IF(CN203=$A$16,IF(CM204+$B$16*15&gt;100,100,CM204+$B$16*15),CM204)))))</f>
        <v>80.686666666666667</v>
      </c>
      <c r="CO204" s="316">
        <f t="shared" ref="CO204" si="5931">IF(CO203=$A$12,CN204+($B$12*15),IF(CO203=$A$13,CN204+($B$13*15),IF(CO203=$A$15,IF(CN204+($B$15*15)&gt;100,100,CN204+($B$15*15)),IF(CO203=$A$14,IF(CN204+($B$14*15)&gt;100,100,CN204+($B$14*15)),IF(CO203=$A$16,IF(CN204+$B$16*15&gt;100,100,CN204+$B$16*15),CN204)))))</f>
        <v>80.686666666666667</v>
      </c>
      <c r="CP204" s="316">
        <f t="shared" ref="CP204" si="5932">IF(CP203=$A$12,CO204+($B$12*15),IF(CP203=$A$13,CO204+($B$13*15),IF(CP203=$A$15,IF(CO204+($B$15*15)&gt;100,100,CO204+($B$15*15)),IF(CP203=$A$14,IF(CO204+($B$14*15)&gt;100,100,CO204+($B$14*15)),IF(CP203=$A$16,IF(CO204+$B$16*15&gt;100,100,CO204+$B$16*15),CO204)))))</f>
        <v>80.686666666666667</v>
      </c>
      <c r="CQ204" s="316">
        <f t="shared" ref="CQ204" si="5933">IF(CQ203=$A$12,CP204+($B$12*15),IF(CQ203=$A$13,CP204+($B$13*15),IF(CQ203=$A$15,IF(CP204+($B$15*15)&gt;100,100,CP204+($B$15*15)),IF(CQ203=$A$14,IF(CP204+($B$14*15)&gt;100,100,CP204+($B$14*15)),IF(CQ203=$A$16,IF(CP204+$B$16*15&gt;100,100,CP204+$B$16*15),CP204)))))</f>
        <v>80.686666666666667</v>
      </c>
      <c r="CR204" s="316">
        <f t="shared" ref="CR204" si="5934">IF(CR203=$A$12,CQ204+($B$12*15),IF(CR203=$A$13,CQ204+($B$13*15),IF(CR203=$A$15,IF(CQ204+($B$15*15)&gt;100,100,CQ204+($B$15*15)),IF(CR203=$A$14,IF(CQ204+($B$14*15)&gt;100,100,CQ204+($B$14*15)),IF(CR203=$A$16,IF(CQ204+$B$16*15&gt;100,100,CQ204+$B$16*15),CQ204)))))</f>
        <v>80.686666666666667</v>
      </c>
      <c r="CS204" s="316">
        <f t="shared" ref="CS204" si="5935">IF(CS203=$A$12,CR204+($B$12*15),IF(CS203=$A$13,CR204+($B$13*15),IF(CS203=$A$15,IF(CR204+($B$15*15)&gt;100,100,CR204+($B$15*15)),IF(CS203=$A$14,IF(CR204+($B$14*15)&gt;100,100,CR204+($B$14*15)),IF(CS203=$A$16,IF(CR204+$B$16*15&gt;100,100,CR204+$B$16*15),CR204)))))</f>
        <v>80.686666666666667</v>
      </c>
      <c r="CT204" s="316">
        <f t="shared" ref="CT204" si="5936">IF(CT203=$A$12,CS204+($B$12*15),IF(CT203=$A$13,CS204+($B$13*15),IF(CT203=$A$15,IF(CS204+($B$15*15)&gt;100,100,CS204+($B$15*15)),IF(CT203=$A$14,IF(CS204+($B$14*15)&gt;100,100,CS204+($B$14*15)),IF(CT203=$A$16,IF(CS204+$B$16*15&gt;100,100,CS204+$B$16*15),CS204)))))</f>
        <v>80.686666666666667</v>
      </c>
      <c r="CU204" s="316">
        <f t="shared" ref="CU204" si="5937">IF(CU203=$A$12,CT204+($B$12*15),IF(CU203=$A$13,CT204+($B$13*15),IF(CU203=$A$15,IF(CT204+($B$15*15)&gt;100,100,CT204+($B$15*15)),IF(CU203=$A$14,IF(CT204+($B$14*15)&gt;100,100,CT204+($B$14*15)),IF(CU203=$A$16,IF(CT204+$B$16*15&gt;100,100,CT204+$B$16*15),CT204)))))</f>
        <v>80.686666666666667</v>
      </c>
      <c r="CV204" s="316">
        <f t="shared" ref="CV204" si="5938">IF(CV203=$A$12,CU204+($B$12*15),IF(CV203=$A$13,CU204+($B$13*15),IF(CV203=$A$15,IF(CU204+($B$15*15)&gt;100,100,CU204+($B$15*15)),IF(CV203=$A$14,IF(CU204+($B$14*15)&gt;100,100,CU204+($B$14*15)),IF(CV203=$A$16,IF(CU204+$B$16*15&gt;100,100,CU204+$B$16*15),CU204)))))</f>
        <v>80.686666666666667</v>
      </c>
      <c r="CW204" s="311">
        <f t="shared" ref="CW204" si="5939">CL204-10</f>
        <v>70.686666666666667</v>
      </c>
    </row>
    <row r="205" spans="1:101" s="299" customFormat="1" ht="12" x14ac:dyDescent="0.2">
      <c r="A205" s="416"/>
      <c r="B205" s="419" t="s">
        <v>48</v>
      </c>
      <c r="C205" s="304" t="s">
        <v>44</v>
      </c>
      <c r="D205" s="314" t="s">
        <v>45</v>
      </c>
      <c r="E205" s="316"/>
      <c r="F205" s="316"/>
      <c r="G205" s="316"/>
      <c r="H205" s="316"/>
      <c r="I205" s="317" t="s">
        <v>17</v>
      </c>
      <c r="J205" s="317" t="s">
        <v>17</v>
      </c>
      <c r="K205" s="317" t="s">
        <v>17</v>
      </c>
      <c r="L205" s="317" t="s">
        <v>17</v>
      </c>
      <c r="M205" s="316" t="s">
        <v>207</v>
      </c>
      <c r="N205" s="316" t="s">
        <v>207</v>
      </c>
      <c r="O205" s="316" t="s">
        <v>23</v>
      </c>
      <c r="P205" s="316" t="s">
        <v>23</v>
      </c>
      <c r="Q205" s="316" t="s">
        <v>23</v>
      </c>
      <c r="R205" s="316" t="s">
        <v>23</v>
      </c>
      <c r="S205" s="316" t="s">
        <v>23</v>
      </c>
      <c r="T205" s="316" t="s">
        <v>23</v>
      </c>
      <c r="U205" s="316" t="s">
        <v>23</v>
      </c>
      <c r="V205" s="316" t="s">
        <v>23</v>
      </c>
      <c r="W205" s="316" t="s">
        <v>23</v>
      </c>
      <c r="X205" s="316" t="s">
        <v>23</v>
      </c>
      <c r="Y205" s="316" t="s">
        <v>23</v>
      </c>
      <c r="Z205" s="316" t="s">
        <v>23</v>
      </c>
      <c r="AA205" s="316" t="s">
        <v>23</v>
      </c>
      <c r="AB205" s="316" t="s">
        <v>23</v>
      </c>
      <c r="AC205" s="316" t="s">
        <v>23</v>
      </c>
      <c r="AD205" s="316" t="s">
        <v>23</v>
      </c>
      <c r="AE205" s="316" t="s">
        <v>23</v>
      </c>
      <c r="AF205" s="316" t="s">
        <v>23</v>
      </c>
      <c r="AG205" s="316" t="s">
        <v>23</v>
      </c>
      <c r="AH205" s="316" t="s">
        <v>23</v>
      </c>
      <c r="AI205" s="316" t="s">
        <v>23</v>
      </c>
      <c r="AJ205" s="316" t="s">
        <v>23</v>
      </c>
      <c r="AK205" s="316" t="s">
        <v>23</v>
      </c>
      <c r="AL205" s="316" t="s">
        <v>23</v>
      </c>
      <c r="AM205" s="316" t="s">
        <v>23</v>
      </c>
      <c r="AN205" s="316" t="s">
        <v>23</v>
      </c>
      <c r="AO205" s="316" t="s">
        <v>23</v>
      </c>
      <c r="AP205" s="316" t="s">
        <v>23</v>
      </c>
      <c r="AQ205" s="316" t="s">
        <v>23</v>
      </c>
      <c r="AR205" s="316" t="s">
        <v>23</v>
      </c>
      <c r="AS205" s="316" t="s">
        <v>23</v>
      </c>
      <c r="AT205" s="316" t="s">
        <v>23</v>
      </c>
      <c r="AU205" s="316" t="s">
        <v>23</v>
      </c>
      <c r="AV205" s="316" t="s">
        <v>23</v>
      </c>
      <c r="AW205" s="316" t="s">
        <v>23</v>
      </c>
      <c r="AX205" s="316" t="s">
        <v>23</v>
      </c>
      <c r="AY205" s="316" t="s">
        <v>23</v>
      </c>
      <c r="AZ205" s="316" t="s">
        <v>23</v>
      </c>
      <c r="BA205" s="316" t="s">
        <v>23</v>
      </c>
      <c r="BB205" s="316" t="s">
        <v>207</v>
      </c>
      <c r="BC205" s="317" t="s">
        <v>17</v>
      </c>
      <c r="BD205" s="317" t="s">
        <v>17</v>
      </c>
      <c r="BE205" s="317" t="s">
        <v>17</v>
      </c>
      <c r="BF205" s="317" t="s">
        <v>17</v>
      </c>
      <c r="BG205" s="316" t="s">
        <v>207</v>
      </c>
      <c r="BH205" s="316" t="s">
        <v>207</v>
      </c>
      <c r="BI205" s="316"/>
      <c r="BJ205" s="316"/>
      <c r="BK205" s="316"/>
      <c r="BL205" s="316"/>
      <c r="BM205" s="316"/>
      <c r="BN205" s="316"/>
      <c r="BO205" s="316"/>
      <c r="BP205" s="316"/>
      <c r="BQ205" s="316"/>
      <c r="BR205" s="316"/>
      <c r="BS205" s="316"/>
      <c r="BT205" s="316"/>
      <c r="BU205" s="316"/>
      <c r="BV205" s="316"/>
      <c r="BW205" s="316"/>
      <c r="BX205" s="316"/>
      <c r="BY205" s="316"/>
      <c r="BZ205" s="316"/>
      <c r="CA205" s="316"/>
      <c r="CB205" s="316"/>
      <c r="CC205" s="316"/>
      <c r="CD205" s="316"/>
      <c r="CE205" s="316"/>
      <c r="CF205" s="316"/>
      <c r="CG205" s="316"/>
      <c r="CH205" s="316"/>
      <c r="CI205" s="316"/>
      <c r="CJ205" s="316"/>
      <c r="CK205" s="316"/>
      <c r="CL205" s="316"/>
      <c r="CM205" s="316"/>
      <c r="CN205" s="316"/>
      <c r="CO205" s="316"/>
      <c r="CP205" s="316"/>
      <c r="CQ205" s="316"/>
      <c r="CR205" s="316"/>
      <c r="CS205" s="316"/>
      <c r="CT205" s="316"/>
      <c r="CU205" s="316"/>
      <c r="CV205" s="316"/>
      <c r="CW205" s="303" t="s">
        <v>46</v>
      </c>
    </row>
    <row r="206" spans="1:101" s="303" customFormat="1" ht="12" x14ac:dyDescent="0.2">
      <c r="A206" s="416"/>
      <c r="B206" s="420"/>
      <c r="C206" s="304" t="s">
        <v>37</v>
      </c>
      <c r="D206" s="315">
        <f>CW172</f>
        <v>90</v>
      </c>
      <c r="E206" s="316">
        <f>IF(E205=$A$12,D206+($B$12*15),IF(E205=$A$13,D206+($B$13*15),IF(E205=$A$15,IF(D206+($B$15*15)&gt;100,100,D206+($B$15*15)),IF(E205=$A$14,IF(D206+($B$14*15)&gt;100,100,D206+($B$14*15)),IF(E205=$A$16,IF(D206+$B$16*15&gt;100,100,D206+$B$16*15),D206)))))</f>
        <v>90</v>
      </c>
      <c r="F206" s="316">
        <f t="shared" ref="F206" si="5940">IF(F205=$A$12,E206+($B$12*15),IF(F205=$A$13,E206+($B$13*15),IF(F205=$A$15,IF(E206+($B$15*15)&gt;100,100,E206+($B$15*15)),IF(F205=$A$14,IF(E206+($B$14*15)&gt;100,100,E206+($B$14*15)),IF(F205=$A$16,IF(E206+$B$16*15&gt;100,100,E206+$B$16*15),E206)))))</f>
        <v>90</v>
      </c>
      <c r="G206" s="316">
        <f t="shared" ref="G206" si="5941">IF(G205=$A$12,F206+($B$12*15),IF(G205=$A$13,F206+($B$13*15),IF(G205=$A$15,IF(F206+($B$15*15)&gt;100,100,F206+($B$15*15)),IF(G205=$A$14,IF(F206+($B$14*15)&gt;100,100,F206+($B$14*15)),IF(G205=$A$16,IF(F206+$B$16*15&gt;100,100,F206+$B$16*15),F206)))))</f>
        <v>90</v>
      </c>
      <c r="H206" s="316">
        <f t="shared" ref="H206" si="5942">IF(H205=$A$12,G206+($B$12*15),IF(H205=$A$13,G206+($B$13*15),IF(H205=$A$15,IF(G206+($B$15*15)&gt;100,100,G206+($B$15*15)),IF(H205=$A$14,IF(G206+($B$14*15)&gt;100,100,G206+($B$14*15)),IF(H205=$A$16,IF(G206+$B$16*15&gt;100,100,G206+$B$16*15),G206)))))</f>
        <v>90</v>
      </c>
      <c r="I206" s="316">
        <f t="shared" ref="I206" si="5943">IF(I205=$A$12,H206+($B$12*15),IF(I205=$A$13,H206+($B$13*15),IF(I205=$A$15,IF(H206+($B$15*15)&gt;100,100,H206+($B$15*15)),IF(I205=$A$14,IF(H206+($B$14*15)&gt;100,100,H206+($B$14*15)),IF(I205=$A$16,IF(H206+$B$16*15&gt;100,100,H206+$B$16*15),H206)))))</f>
        <v>100</v>
      </c>
      <c r="J206" s="316">
        <f t="shared" ref="J206" si="5944">IF(J205=$A$12,I206+($B$12*15),IF(J205=$A$13,I206+($B$13*15),IF(J205=$A$15,IF(I206+($B$15*15)&gt;100,100,I206+($B$15*15)),IF(J205=$A$14,IF(I206+($B$14*15)&gt;100,100,I206+($B$14*15)),IF(J205=$A$16,IF(I206+$B$16*15&gt;100,100,I206+$B$16*15),I206)))))</f>
        <v>100</v>
      </c>
      <c r="K206" s="316">
        <f t="shared" ref="K206" si="5945">IF(K205=$A$12,J206+($B$12*15),IF(K205=$A$13,J206+($B$13*15),IF(K205=$A$15,IF(J206+($B$15*15)&gt;100,100,J206+($B$15*15)),IF(K205=$A$14,IF(J206+($B$14*15)&gt;100,100,J206+($B$14*15)),IF(K205=$A$16,IF(J206+$B$16*15&gt;100,100,J206+$B$16*15),J206)))))</f>
        <v>100</v>
      </c>
      <c r="L206" s="316">
        <f t="shared" ref="L206" si="5946">IF(L205=$A$12,K206+($B$12*15),IF(L205=$A$13,K206+($B$13*15),IF(L205=$A$15,IF(K206+($B$15*15)&gt;100,100,K206+($B$15*15)),IF(L205=$A$14,IF(K206+($B$14*15)&gt;100,100,K206+($B$14*15)),IF(L205=$A$16,IF(K206+$B$16*15&gt;100,100,K206+$B$16*15),K206)))))</f>
        <v>100</v>
      </c>
      <c r="M206" s="316">
        <f t="shared" ref="M206" si="5947">IF(M205=$A$12,L206+($B$12*15),IF(M205=$A$13,L206+($B$13*15),IF(M205=$A$15,IF(L206+($B$15*15)&gt;100,100,L206+($B$15*15)),IF(M205=$A$14,IF(L206+($B$14*15)&gt;100,100,L206+($B$14*15)),IF(M205=$A$16,IF(L206+$B$16*15&gt;100,100,L206+$B$16*15),L206)))))</f>
        <v>98.076666666666668</v>
      </c>
      <c r="N206" s="316">
        <f t="shared" ref="N206" si="5948">IF(N205=$A$12,M206+($B$12*15),IF(N205=$A$13,M206+($B$13*15),IF(N205=$A$15,IF(M206+($B$15*15)&gt;100,100,M206+($B$15*15)),IF(N205=$A$14,IF(M206+($B$14*15)&gt;100,100,M206+($B$14*15)),IF(N205=$A$16,IF(M206+$B$16*15&gt;100,100,M206+$B$16*15),M206)))))</f>
        <v>96.153333333333336</v>
      </c>
      <c r="O206" s="316">
        <f t="shared" ref="O206" si="5949">IF(O205=$A$12,N206+($B$12*15),IF(O205=$A$13,N206+($B$13*15),IF(O205=$A$15,IF(N206+($B$15*15)&gt;100,100,N206+($B$15*15)),IF(O205=$A$14,IF(N206+($B$14*15)&gt;100,100,N206+($B$14*15)),IF(O205=$A$16,IF(N206+$B$16*15&gt;100,100,N206+$B$16*15),N206)))))</f>
        <v>94.216666666666669</v>
      </c>
      <c r="P206" s="316">
        <f t="shared" ref="P206" si="5950">IF(P205=$A$12,O206+($B$12*15),IF(P205=$A$13,O206+($B$13*15),IF(P205=$A$15,IF(O206+($B$15*15)&gt;100,100,O206+($B$15*15)),IF(P205=$A$14,IF(O206+($B$14*15)&gt;100,100,O206+($B$14*15)),IF(P205=$A$16,IF(O206+$B$16*15&gt;100,100,O206+$B$16*15),O206)))))</f>
        <v>92.28</v>
      </c>
      <c r="Q206" s="316">
        <f t="shared" ref="Q206" si="5951">IF(Q205=$A$12,P206+($B$12*15),IF(Q205=$A$13,P206+($B$13*15),IF(Q205=$A$15,IF(P206+($B$15*15)&gt;100,100,P206+($B$15*15)),IF(Q205=$A$14,IF(P206+($B$14*15)&gt;100,100,P206+($B$14*15)),IF(Q205=$A$16,IF(P206+$B$16*15&gt;100,100,P206+$B$16*15),P206)))))</f>
        <v>90.343333333333334</v>
      </c>
      <c r="R206" s="316">
        <f t="shared" ref="R206" si="5952">IF(R205=$A$12,Q206+($B$12*15),IF(R205=$A$13,Q206+($B$13*15),IF(R205=$A$15,IF(Q206+($B$15*15)&gt;100,100,Q206+($B$15*15)),IF(R205=$A$14,IF(Q206+($B$14*15)&gt;100,100,Q206+($B$14*15)),IF(R205=$A$16,IF(Q206+$B$16*15&gt;100,100,Q206+$B$16*15),Q206)))))</f>
        <v>88.406666666666666</v>
      </c>
      <c r="S206" s="316">
        <f t="shared" ref="S206" si="5953">IF(S205=$A$12,R206+($B$12*15),IF(S205=$A$13,R206+($B$13*15),IF(S205=$A$15,IF(R206+($B$15*15)&gt;100,100,R206+($B$15*15)),IF(S205=$A$14,IF(R206+($B$14*15)&gt;100,100,R206+($B$14*15)),IF(S205=$A$16,IF(R206+$B$16*15&gt;100,100,R206+$B$16*15),R206)))))</f>
        <v>86.47</v>
      </c>
      <c r="T206" s="316">
        <f t="shared" ref="T206" si="5954">IF(T205=$A$12,S206+($B$12*15),IF(T205=$A$13,S206+($B$13*15),IF(T205=$A$15,IF(S206+($B$15*15)&gt;100,100,S206+($B$15*15)),IF(T205=$A$14,IF(S206+($B$14*15)&gt;100,100,S206+($B$14*15)),IF(T205=$A$16,IF(S206+$B$16*15&gt;100,100,S206+$B$16*15),S206)))))</f>
        <v>84.533333333333331</v>
      </c>
      <c r="U206" s="316">
        <f t="shared" ref="U206" si="5955">IF(U205=$A$12,T206+($B$12*15),IF(U205=$A$13,T206+($B$13*15),IF(U205=$A$15,IF(T206+($B$15*15)&gt;100,100,T206+($B$15*15)),IF(U205=$A$14,IF(T206+($B$14*15)&gt;100,100,T206+($B$14*15)),IF(U205=$A$16,IF(T206+$B$16*15&gt;100,100,T206+$B$16*15),T206)))))</f>
        <v>82.596666666666664</v>
      </c>
      <c r="V206" s="316">
        <f t="shared" ref="V206" si="5956">IF(V205=$A$12,U206+($B$12*15),IF(V205=$A$13,U206+($B$13*15),IF(V205=$A$15,IF(U206+($B$15*15)&gt;100,100,U206+($B$15*15)),IF(V205=$A$14,IF(U206+($B$14*15)&gt;100,100,U206+($B$14*15)),IF(V205=$A$16,IF(U206+$B$16*15&gt;100,100,U206+$B$16*15),U206)))))</f>
        <v>80.66</v>
      </c>
      <c r="W206" s="316">
        <f t="shared" ref="W206" si="5957">IF(W205=$A$12,V206+($B$12*15),IF(W205=$A$13,V206+($B$13*15),IF(W205=$A$15,IF(V206+($B$15*15)&gt;100,100,V206+($B$15*15)),IF(W205=$A$14,IF(V206+($B$14*15)&gt;100,100,V206+($B$14*15)),IF(W205=$A$16,IF(V206+$B$16*15&gt;100,100,V206+$B$16*15),V206)))))</f>
        <v>78.723333333333329</v>
      </c>
      <c r="X206" s="316">
        <f t="shared" ref="X206" si="5958">IF(X205=$A$12,W206+($B$12*15),IF(X205=$A$13,W206+($B$13*15),IF(X205=$A$15,IF(W206+($B$15*15)&gt;100,100,W206+($B$15*15)),IF(X205=$A$14,IF(W206+($B$14*15)&gt;100,100,W206+($B$14*15)),IF(X205=$A$16,IF(W206+$B$16*15&gt;100,100,W206+$B$16*15),W206)))))</f>
        <v>76.786666666666662</v>
      </c>
      <c r="Y206" s="316">
        <f t="shared" ref="Y206" si="5959">IF(Y205=$A$12,X206+($B$12*15),IF(Y205=$A$13,X206+($B$13*15),IF(Y205=$A$15,IF(X206+($B$15*15)&gt;100,100,X206+($B$15*15)),IF(Y205=$A$14,IF(X206+($B$14*15)&gt;100,100,X206+($B$14*15)),IF(Y205=$A$16,IF(X206+$B$16*15&gt;100,100,X206+$B$16*15),X206)))))</f>
        <v>74.849999999999994</v>
      </c>
      <c r="Z206" s="316">
        <f t="shared" ref="Z206" si="5960">IF(Z205=$A$12,Y206+($B$12*15),IF(Z205=$A$13,Y206+($B$13*15),IF(Z205=$A$15,IF(Y206+($B$15*15)&gt;100,100,Y206+($B$15*15)),IF(Z205=$A$14,IF(Y206+($B$14*15)&gt;100,100,Y206+($B$14*15)),IF(Z205=$A$16,IF(Y206+$B$16*15&gt;100,100,Y206+$B$16*15),Y206)))))</f>
        <v>72.913333333333327</v>
      </c>
      <c r="AA206" s="316">
        <f t="shared" ref="AA206" si="5961">IF(AA205=$A$12,Z206+($B$12*15),IF(AA205=$A$13,Z206+($B$13*15),IF(AA205=$A$15,IF(Z206+($B$15*15)&gt;100,100,Z206+($B$15*15)),IF(AA205=$A$14,IF(Z206+($B$14*15)&gt;100,100,Z206+($B$14*15)),IF(AA205=$A$16,IF(Z206+$B$16*15&gt;100,100,Z206+$B$16*15),Z206)))))</f>
        <v>70.976666666666659</v>
      </c>
      <c r="AB206" s="316">
        <f t="shared" ref="AB206" si="5962">IF(AB205=$A$12,AA206+($B$12*15),IF(AB205=$A$13,AA206+($B$13*15),IF(AB205=$A$15,IF(AA206+($B$15*15)&gt;100,100,AA206+($B$15*15)),IF(AB205=$A$14,IF(AA206+($B$14*15)&gt;100,100,AA206+($B$14*15)),IF(AB205=$A$16,IF(AA206+$B$16*15&gt;100,100,AA206+$B$16*15),AA206)))))</f>
        <v>69.039999999999992</v>
      </c>
      <c r="AC206" s="316">
        <f t="shared" ref="AC206" si="5963">IF(AC205=$A$12,AB206+($B$12*15),IF(AC205=$A$13,AB206+($B$13*15),IF(AC205=$A$15,IF(AB206+($B$15*15)&gt;100,100,AB206+($B$15*15)),IF(AC205=$A$14,IF(AB206+($B$14*15)&gt;100,100,AB206+($B$14*15)),IF(AC205=$A$16,IF(AB206+$B$16*15&gt;100,100,AB206+$B$16*15),AB206)))))</f>
        <v>67.103333333333325</v>
      </c>
      <c r="AD206" s="316">
        <f t="shared" ref="AD206" si="5964">IF(AD205=$A$12,AC206+($B$12*15),IF(AD205=$A$13,AC206+($B$13*15),IF(AD205=$A$15,IF(AC206+($B$15*15)&gt;100,100,AC206+($B$15*15)),IF(AD205=$A$14,IF(AC206+($B$14*15)&gt;100,100,AC206+($B$14*15)),IF(AD205=$A$16,IF(AC206+$B$16*15&gt;100,100,AC206+$B$16*15),AC206)))))</f>
        <v>65.166666666666657</v>
      </c>
      <c r="AE206" s="316">
        <f t="shared" ref="AE206" si="5965">IF(AE205=$A$12,AD206+($B$12*15),IF(AE205=$A$13,AD206+($B$13*15),IF(AE205=$A$15,IF(AD206+($B$15*15)&gt;100,100,AD206+($B$15*15)),IF(AE205=$A$14,IF(AD206+($B$14*15)&gt;100,100,AD206+($B$14*15)),IF(AE205=$A$16,IF(AD206+$B$16*15&gt;100,100,AD206+$B$16*15),AD206)))))</f>
        <v>63.22999999999999</v>
      </c>
      <c r="AF206" s="316">
        <f t="shared" ref="AF206" si="5966">IF(AF205=$A$12,AE206+($B$12*15),IF(AF205=$A$13,AE206+($B$13*15),IF(AF205=$A$15,IF(AE206+($B$15*15)&gt;100,100,AE206+($B$15*15)),IF(AF205=$A$14,IF(AE206+($B$14*15)&gt;100,100,AE206+($B$14*15)),IF(AF205=$A$16,IF(AE206+$B$16*15&gt;100,100,AE206+$B$16*15),AE206)))))</f>
        <v>61.293333333333322</v>
      </c>
      <c r="AG206" s="316">
        <f t="shared" ref="AG206" si="5967">IF(AG205=$A$12,AF206+($B$12*15),IF(AG205=$A$13,AF206+($B$13*15),IF(AG205=$A$15,IF(AF206+($B$15*15)&gt;100,100,AF206+($B$15*15)),IF(AG205=$A$14,IF(AF206+($B$14*15)&gt;100,100,AF206+($B$14*15)),IF(AG205=$A$16,IF(AF206+$B$16*15&gt;100,100,AF206+$B$16*15),AF206)))))</f>
        <v>59.356666666666655</v>
      </c>
      <c r="AH206" s="316">
        <f t="shared" ref="AH206" si="5968">IF(AH205=$A$12,AG206+($B$12*15),IF(AH205=$A$13,AG206+($B$13*15),IF(AH205=$A$15,IF(AG206+($B$15*15)&gt;100,100,AG206+($B$15*15)),IF(AH205=$A$14,IF(AG206+($B$14*15)&gt;100,100,AG206+($B$14*15)),IF(AH205=$A$16,IF(AG206+$B$16*15&gt;100,100,AG206+$B$16*15),AG206)))))</f>
        <v>57.419999999999987</v>
      </c>
      <c r="AI206" s="316">
        <f t="shared" ref="AI206" si="5969">IF(AI205=$A$12,AH206+($B$12*15),IF(AI205=$A$13,AH206+($B$13*15),IF(AI205=$A$15,IF(AH206+($B$15*15)&gt;100,100,AH206+($B$15*15)),IF(AI205=$A$14,IF(AH206+($B$14*15)&gt;100,100,AH206+($B$14*15)),IF(AI205=$A$16,IF(AH206+$B$16*15&gt;100,100,AH206+$B$16*15),AH206)))))</f>
        <v>55.48333333333332</v>
      </c>
      <c r="AJ206" s="316">
        <f t="shared" ref="AJ206" si="5970">IF(AJ205=$A$12,AI206+($B$12*15),IF(AJ205=$A$13,AI206+($B$13*15),IF(AJ205=$A$15,IF(AI206+($B$15*15)&gt;100,100,AI206+($B$15*15)),IF(AJ205=$A$14,IF(AI206+($B$14*15)&gt;100,100,AI206+($B$14*15)),IF(AJ205=$A$16,IF(AI206+$B$16*15&gt;100,100,AI206+$B$16*15),AI206)))))</f>
        <v>53.546666666666653</v>
      </c>
      <c r="AK206" s="316">
        <f t="shared" ref="AK206" si="5971">IF(AK205=$A$12,AJ206+($B$12*15),IF(AK205=$A$13,AJ206+($B$13*15),IF(AK205=$A$15,IF(AJ206+($B$15*15)&gt;100,100,AJ206+($B$15*15)),IF(AK205=$A$14,IF(AJ206+($B$14*15)&gt;100,100,AJ206+($B$14*15)),IF(AK205=$A$16,IF(AJ206+$B$16*15&gt;100,100,AJ206+$B$16*15),AJ206)))))</f>
        <v>51.609999999999985</v>
      </c>
      <c r="AL206" s="316">
        <f t="shared" ref="AL206" si="5972">IF(AL205=$A$12,AK206+($B$12*15),IF(AL205=$A$13,AK206+($B$13*15),IF(AL205=$A$15,IF(AK206+($B$15*15)&gt;100,100,AK206+($B$15*15)),IF(AL205=$A$14,IF(AK206+($B$14*15)&gt;100,100,AK206+($B$14*15)),IF(AL205=$A$16,IF(AK206+$B$16*15&gt;100,100,AK206+$B$16*15),AK206)))))</f>
        <v>49.673333333333318</v>
      </c>
      <c r="AM206" s="316">
        <f t="shared" ref="AM206" si="5973">IF(AM205=$A$12,AL206+($B$12*15),IF(AM205=$A$13,AL206+($B$13*15),IF(AM205=$A$15,IF(AL206+($B$15*15)&gt;100,100,AL206+($B$15*15)),IF(AM205=$A$14,IF(AL206+($B$14*15)&gt;100,100,AL206+($B$14*15)),IF(AM205=$A$16,IF(AL206+$B$16*15&gt;100,100,AL206+$B$16*15),AL206)))))</f>
        <v>47.73666666666665</v>
      </c>
      <c r="AN206" s="316">
        <f t="shared" ref="AN206" si="5974">IF(AN205=$A$12,AM206+($B$12*15),IF(AN205=$A$13,AM206+($B$13*15),IF(AN205=$A$15,IF(AM206+($B$15*15)&gt;100,100,AM206+($B$15*15)),IF(AN205=$A$14,IF(AM206+($B$14*15)&gt;100,100,AM206+($B$14*15)),IF(AN205=$A$16,IF(AM206+$B$16*15&gt;100,100,AM206+$B$16*15),AM206)))))</f>
        <v>45.799999999999983</v>
      </c>
      <c r="AO206" s="316">
        <f t="shared" ref="AO206" si="5975">IF(AO205=$A$12,AN206+($B$12*15),IF(AO205=$A$13,AN206+($B$13*15),IF(AO205=$A$15,IF(AN206+($B$15*15)&gt;100,100,AN206+($B$15*15)),IF(AO205=$A$14,IF(AN206+($B$14*15)&gt;100,100,AN206+($B$14*15)),IF(AO205=$A$16,IF(AN206+$B$16*15&gt;100,100,AN206+$B$16*15),AN206)))))</f>
        <v>43.863333333333316</v>
      </c>
      <c r="AP206" s="316">
        <f t="shared" ref="AP206" si="5976">IF(AP205=$A$12,AO206+($B$12*15),IF(AP205=$A$13,AO206+($B$13*15),IF(AP205=$A$15,IF(AO206+($B$15*15)&gt;100,100,AO206+($B$15*15)),IF(AP205=$A$14,IF(AO206+($B$14*15)&gt;100,100,AO206+($B$14*15)),IF(AP205=$A$16,IF(AO206+$B$16*15&gt;100,100,AO206+$B$16*15),AO206)))))</f>
        <v>41.926666666666648</v>
      </c>
      <c r="AQ206" s="316">
        <f t="shared" ref="AQ206" si="5977">IF(AQ205=$A$12,AP206+($B$12*15),IF(AQ205=$A$13,AP206+($B$13*15),IF(AQ205=$A$15,IF(AP206+($B$15*15)&gt;100,100,AP206+($B$15*15)),IF(AQ205=$A$14,IF(AP206+($B$14*15)&gt;100,100,AP206+($B$14*15)),IF(AQ205=$A$16,IF(AP206+$B$16*15&gt;100,100,AP206+$B$16*15),AP206)))))</f>
        <v>39.989999999999981</v>
      </c>
      <c r="AR206" s="316">
        <f t="shared" ref="AR206" si="5978">IF(AR205=$A$12,AQ206+($B$12*15),IF(AR205=$A$13,AQ206+($B$13*15),IF(AR205=$A$15,IF(AQ206+($B$15*15)&gt;100,100,AQ206+($B$15*15)),IF(AR205=$A$14,IF(AQ206+($B$14*15)&gt;100,100,AQ206+($B$14*15)),IF(AR205=$A$16,IF(AQ206+$B$16*15&gt;100,100,AQ206+$B$16*15),AQ206)))))</f>
        <v>38.053333333333313</v>
      </c>
      <c r="AS206" s="316">
        <f t="shared" ref="AS206" si="5979">IF(AS205=$A$12,AR206+($B$12*15),IF(AS205=$A$13,AR206+($B$13*15),IF(AS205=$A$15,IF(AR206+($B$15*15)&gt;100,100,AR206+($B$15*15)),IF(AS205=$A$14,IF(AR206+($B$14*15)&gt;100,100,AR206+($B$14*15)),IF(AS205=$A$16,IF(AR206+$B$16*15&gt;100,100,AR206+$B$16*15),AR206)))))</f>
        <v>36.116666666666646</v>
      </c>
      <c r="AT206" s="316">
        <f t="shared" ref="AT206" si="5980">IF(AT205=$A$12,AS206+($B$12*15),IF(AT205=$A$13,AS206+($B$13*15),IF(AT205=$A$15,IF(AS206+($B$15*15)&gt;100,100,AS206+($B$15*15)),IF(AT205=$A$14,IF(AS206+($B$14*15)&gt;100,100,AS206+($B$14*15)),IF(AT205=$A$16,IF(AS206+$B$16*15&gt;100,100,AS206+$B$16*15),AS206)))))</f>
        <v>34.179999999999978</v>
      </c>
      <c r="AU206" s="316">
        <f t="shared" ref="AU206" si="5981">IF(AU205=$A$12,AT206+($B$12*15),IF(AU205=$A$13,AT206+($B$13*15),IF(AU205=$A$15,IF(AT206+($B$15*15)&gt;100,100,AT206+($B$15*15)),IF(AU205=$A$14,IF(AT206+($B$14*15)&gt;100,100,AT206+($B$14*15)),IF(AU205=$A$16,IF(AT206+$B$16*15&gt;100,100,AT206+$B$16*15),AT206)))))</f>
        <v>32.243333333333311</v>
      </c>
      <c r="AV206" s="316">
        <f t="shared" ref="AV206" si="5982">IF(AV205=$A$12,AU206+($B$12*15),IF(AV205=$A$13,AU206+($B$13*15),IF(AV205=$A$15,IF(AU206+($B$15*15)&gt;100,100,AU206+($B$15*15)),IF(AV205=$A$14,IF(AU206+($B$14*15)&gt;100,100,AU206+($B$14*15)),IF(AV205=$A$16,IF(AU206+$B$16*15&gt;100,100,AU206+$B$16*15),AU206)))))</f>
        <v>30.306666666666644</v>
      </c>
      <c r="AW206" s="316">
        <f t="shared" ref="AW206" si="5983">IF(AW205=$A$12,AV206+($B$12*15),IF(AW205=$A$13,AV206+($B$13*15),IF(AW205=$A$15,IF(AV206+($B$15*15)&gt;100,100,AV206+($B$15*15)),IF(AW205=$A$14,IF(AV206+($B$14*15)&gt;100,100,AV206+($B$14*15)),IF(AW205=$A$16,IF(AV206+$B$16*15&gt;100,100,AV206+$B$16*15),AV206)))))</f>
        <v>28.369999999999976</v>
      </c>
      <c r="AX206" s="316">
        <f t="shared" ref="AX206" si="5984">IF(AX205=$A$12,AW206+($B$12*15),IF(AX205=$A$13,AW206+($B$13*15),IF(AX205=$A$15,IF(AW206+($B$15*15)&gt;100,100,AW206+($B$15*15)),IF(AX205=$A$14,IF(AW206+($B$14*15)&gt;100,100,AW206+($B$14*15)),IF(AX205=$A$16,IF(AW206+$B$16*15&gt;100,100,AW206+$B$16*15),AW206)))))</f>
        <v>26.433333333333309</v>
      </c>
      <c r="AY206" s="316">
        <f t="shared" ref="AY206" si="5985">IF(AY205=$A$12,AX206+($B$12*15),IF(AY205=$A$13,AX206+($B$13*15),IF(AY205=$A$15,IF(AX206+($B$15*15)&gt;100,100,AX206+($B$15*15)),IF(AY205=$A$14,IF(AX206+($B$14*15)&gt;100,100,AX206+($B$14*15)),IF(AY205=$A$16,IF(AX206+$B$16*15&gt;100,100,AX206+$B$16*15),AX206)))))</f>
        <v>24.496666666666641</v>
      </c>
      <c r="AZ206" s="316">
        <f t="shared" ref="AZ206" si="5986">IF(AZ205=$A$12,AY206+($B$12*15),IF(AZ205=$A$13,AY206+($B$13*15),IF(AZ205=$A$15,IF(AY206+($B$15*15)&gt;100,100,AY206+($B$15*15)),IF(AZ205=$A$14,IF(AY206+($B$14*15)&gt;100,100,AY206+($B$14*15)),IF(AZ205=$A$16,IF(AY206+$B$16*15&gt;100,100,AY206+$B$16*15),AY206)))))</f>
        <v>22.559999999999974</v>
      </c>
      <c r="BA206" s="316">
        <f t="shared" ref="BA206" si="5987">IF(BA205=$A$12,AZ206+($B$12*15),IF(BA205=$A$13,AZ206+($B$13*15),IF(BA205=$A$15,IF(AZ206+($B$15*15)&gt;100,100,AZ206+($B$15*15)),IF(BA205=$A$14,IF(AZ206+($B$14*15)&gt;100,100,AZ206+($B$14*15)),IF(BA205=$A$16,IF(AZ206+$B$16*15&gt;100,100,AZ206+$B$16*15),AZ206)))))</f>
        <v>20.623333333333306</v>
      </c>
      <c r="BB206" s="316">
        <f t="shared" ref="BB206" si="5988">IF(BB205=$A$12,BA206+($B$12*15),IF(BB205=$A$13,BA206+($B$13*15),IF(BB205=$A$15,IF(BA206+($B$15*15)&gt;100,100,BA206+($B$15*15)),IF(BB205=$A$14,IF(BA206+($B$14*15)&gt;100,100,BA206+($B$14*15)),IF(BB205=$A$16,IF(BA206+$B$16*15&gt;100,100,BA206+$B$16*15),BA206)))))</f>
        <v>18.699999999999974</v>
      </c>
      <c r="BC206" s="316">
        <f t="shared" ref="BC206" si="5989">IF(BC205=$A$12,BB206+($B$12*15),IF(BC205=$A$13,BB206+($B$13*15),IF(BC205=$A$15,IF(BB206+($B$15*15)&gt;100,100,BB206+($B$15*15)),IF(BC205=$A$14,IF(BB206+($B$14*15)&gt;100,100,BB206+($B$14*15)),IF(BC205=$A$16,IF(BB206+$B$16*15&gt;100,100,BB206+$B$16*15),BB206)))))</f>
        <v>43.699999999999974</v>
      </c>
      <c r="BD206" s="316">
        <f t="shared" ref="BD206" si="5990">IF(BD205=$A$12,BC206+($B$12*15),IF(BD205=$A$13,BC206+($B$13*15),IF(BD205=$A$15,IF(BC206+($B$15*15)&gt;100,100,BC206+($B$15*15)),IF(BD205=$A$14,IF(BC206+($B$14*15)&gt;100,100,BC206+($B$14*15)),IF(BD205=$A$16,IF(BC206+$B$16*15&gt;100,100,BC206+$B$16*15),BC206)))))</f>
        <v>68.699999999999974</v>
      </c>
      <c r="BE206" s="316">
        <f t="shared" ref="BE206" si="5991">IF(BE205=$A$12,BD206+($B$12*15),IF(BE205=$A$13,BD206+($B$13*15),IF(BE205=$A$15,IF(BD206+($B$15*15)&gt;100,100,BD206+($B$15*15)),IF(BE205=$A$14,IF(BD206+($B$14*15)&gt;100,100,BD206+($B$14*15)),IF(BE205=$A$16,IF(BD206+$B$16*15&gt;100,100,BD206+$B$16*15),BD206)))))</f>
        <v>93.699999999999974</v>
      </c>
      <c r="BF206" s="316">
        <f t="shared" ref="BF206" si="5992">IF(BF205=$A$12,BE206+($B$12*15),IF(BF205=$A$13,BE206+($B$13*15),IF(BF205=$A$15,IF(BE206+($B$15*15)&gt;100,100,BE206+($B$15*15)),IF(BF205=$A$14,IF(BE206+($B$14*15)&gt;100,100,BE206+($B$14*15)),IF(BF205=$A$16,IF(BE206+$B$16*15&gt;100,100,BE206+$B$16*15),BE206)))))</f>
        <v>100</v>
      </c>
      <c r="BG206" s="316">
        <f t="shared" ref="BG206" si="5993">IF(BG205=$A$12,BF206+($B$12*15),IF(BG205=$A$13,BF206+($B$13*15),IF(BG205=$A$15,IF(BF206+($B$15*15)&gt;100,100,BF206+($B$15*15)),IF(BG205=$A$14,IF(BF206+($B$14*15)&gt;100,100,BF206+($B$14*15)),IF(BG205=$A$16,IF(BF206+$B$16*15&gt;100,100,BF206+$B$16*15),BF206)))))</f>
        <v>98.076666666666668</v>
      </c>
      <c r="BH206" s="316">
        <f t="shared" ref="BH206" si="5994">IF(BH205=$A$12,BG206+($B$12*15),IF(BH205=$A$13,BG206+($B$13*15),IF(BH205=$A$15,IF(BG206+($B$15*15)&gt;100,100,BG206+($B$15*15)),IF(BH205=$A$14,IF(BG206+($B$14*15)&gt;100,100,BG206+($B$14*15)),IF(BH205=$A$16,IF(BG206+$B$16*15&gt;100,100,BG206+$B$16*15),BG206)))))</f>
        <v>96.153333333333336</v>
      </c>
      <c r="BI206" s="316">
        <f t="shared" ref="BI206" si="5995">IF(BI205=$A$12,BH206+($B$12*15),IF(BI205=$A$13,BH206+($B$13*15),IF(BI205=$A$15,IF(BH206+($B$15*15)&gt;100,100,BH206+($B$15*15)),IF(BI205=$A$14,IF(BH206+($B$14*15)&gt;100,100,BH206+($B$14*15)),IF(BI205=$A$16,IF(BH206+$B$16*15&gt;100,100,BH206+$B$16*15),BH206)))))</f>
        <v>96.153333333333336</v>
      </c>
      <c r="BJ206" s="316">
        <f t="shared" ref="BJ206" si="5996">IF(BJ205=$A$12,BI206+($B$12*15),IF(BJ205=$A$13,BI206+($B$13*15),IF(BJ205=$A$15,IF(BI206+($B$15*15)&gt;100,100,BI206+($B$15*15)),IF(BJ205=$A$14,IF(BI206+($B$14*15)&gt;100,100,BI206+($B$14*15)),IF(BJ205=$A$16,IF(BI206+$B$16*15&gt;100,100,BI206+$B$16*15),BI206)))))</f>
        <v>96.153333333333336</v>
      </c>
      <c r="BK206" s="316">
        <f t="shared" ref="BK206" si="5997">IF(BK205=$A$12,BJ206+($B$12*15),IF(BK205=$A$13,BJ206+($B$13*15),IF(BK205=$A$15,IF(BJ206+($B$15*15)&gt;100,100,BJ206+($B$15*15)),IF(BK205=$A$14,IF(BJ206+($B$14*15)&gt;100,100,BJ206+($B$14*15)),IF(BK205=$A$16,IF(BJ206+$B$16*15&gt;100,100,BJ206+$B$16*15),BJ206)))))</f>
        <v>96.153333333333336</v>
      </c>
      <c r="BL206" s="316">
        <f t="shared" ref="BL206" si="5998">IF(BL205=$A$12,BK206+($B$12*15),IF(BL205=$A$13,BK206+($B$13*15),IF(BL205=$A$15,IF(BK206+($B$15*15)&gt;100,100,BK206+($B$15*15)),IF(BL205=$A$14,IF(BK206+($B$14*15)&gt;100,100,BK206+($B$14*15)),IF(BL205=$A$16,IF(BK206+$B$16*15&gt;100,100,BK206+$B$16*15),BK206)))))</f>
        <v>96.153333333333336</v>
      </c>
      <c r="BM206" s="316">
        <f t="shared" ref="BM206" si="5999">IF(BM205=$A$12,BL206+($B$12*15),IF(BM205=$A$13,BL206+($B$13*15),IF(BM205=$A$15,IF(BL206+($B$15*15)&gt;100,100,BL206+($B$15*15)),IF(BM205=$A$14,IF(BL206+($B$14*15)&gt;100,100,BL206+($B$14*15)),IF(BM205=$A$16,IF(BL206+$B$16*15&gt;100,100,BL206+$B$16*15),BL206)))))</f>
        <v>96.153333333333336</v>
      </c>
      <c r="BN206" s="316">
        <f t="shared" ref="BN206" si="6000">IF(BN205=$A$12,BM206+($B$12*15),IF(BN205=$A$13,BM206+($B$13*15),IF(BN205=$A$15,IF(BM206+($B$15*15)&gt;100,100,BM206+($B$15*15)),IF(BN205=$A$14,IF(BM206+($B$14*15)&gt;100,100,BM206+($B$14*15)),IF(BN205=$A$16,IF(BM206+$B$16*15&gt;100,100,BM206+$B$16*15),BM206)))))</f>
        <v>96.153333333333336</v>
      </c>
      <c r="BO206" s="316">
        <f t="shared" ref="BO206" si="6001">IF(BO205=$A$12,BN206+($B$12*15),IF(BO205=$A$13,BN206+($B$13*15),IF(BO205=$A$15,IF(BN206+($B$15*15)&gt;100,100,BN206+($B$15*15)),IF(BO205=$A$14,IF(BN206+($B$14*15)&gt;100,100,BN206+($B$14*15)),IF(BO205=$A$16,IF(BN206+$B$16*15&gt;100,100,BN206+$B$16*15),BN206)))))</f>
        <v>96.153333333333336</v>
      </c>
      <c r="BP206" s="316">
        <f t="shared" ref="BP206" si="6002">IF(BP205=$A$12,BO206+($B$12*15),IF(BP205=$A$13,BO206+($B$13*15),IF(BP205=$A$15,IF(BO206+($B$15*15)&gt;100,100,BO206+($B$15*15)),IF(BP205=$A$14,IF(BO206+($B$14*15)&gt;100,100,BO206+($B$14*15)),IF(BP205=$A$16,IF(BO206+$B$16*15&gt;100,100,BO206+$B$16*15),BO206)))))</f>
        <v>96.153333333333336</v>
      </c>
      <c r="BQ206" s="316">
        <f t="shared" ref="BQ206" si="6003">IF(BQ205=$A$12,BP206+($B$12*15),IF(BQ205=$A$13,BP206+($B$13*15),IF(BQ205=$A$15,IF(BP206+($B$15*15)&gt;100,100,BP206+($B$15*15)),IF(BQ205=$A$14,IF(BP206+($B$14*15)&gt;100,100,BP206+($B$14*15)),IF(BQ205=$A$16,IF(BP206+$B$16*15&gt;100,100,BP206+$B$16*15),BP206)))))</f>
        <v>96.153333333333336</v>
      </c>
      <c r="BR206" s="316">
        <f t="shared" ref="BR206" si="6004">IF(BR205=$A$12,BQ206+($B$12*15),IF(BR205=$A$13,BQ206+($B$13*15),IF(BR205=$A$15,IF(BQ206+($B$15*15)&gt;100,100,BQ206+($B$15*15)),IF(BR205=$A$14,IF(BQ206+($B$14*15)&gt;100,100,BQ206+($B$14*15)),IF(BR205=$A$16,IF(BQ206+$B$16*15&gt;100,100,BQ206+$B$16*15),BQ206)))))</f>
        <v>96.153333333333336</v>
      </c>
      <c r="BS206" s="316">
        <f t="shared" ref="BS206" si="6005">IF(BS205=$A$12,BR206+($B$12*15),IF(BS205=$A$13,BR206+($B$13*15),IF(BS205=$A$15,IF(BR206+($B$15*15)&gt;100,100,BR206+($B$15*15)),IF(BS205=$A$14,IF(BR206+($B$14*15)&gt;100,100,BR206+($B$14*15)),IF(BS205=$A$16,IF(BR206+$B$16*15&gt;100,100,BR206+$B$16*15),BR206)))))</f>
        <v>96.153333333333336</v>
      </c>
      <c r="BT206" s="316">
        <f t="shared" ref="BT206" si="6006">IF(BT205=$A$12,BS206+($B$12*15),IF(BT205=$A$13,BS206+($B$13*15),IF(BT205=$A$15,IF(BS206+($B$15*15)&gt;100,100,BS206+($B$15*15)),IF(BT205=$A$14,IF(BS206+($B$14*15)&gt;100,100,BS206+($B$14*15)),IF(BT205=$A$16,IF(BS206+$B$16*15&gt;100,100,BS206+$B$16*15),BS206)))))</f>
        <v>96.153333333333336</v>
      </c>
      <c r="BU206" s="316">
        <f t="shared" ref="BU206" si="6007">IF(BU205=$A$12,BT206+($B$12*15),IF(BU205=$A$13,BT206+($B$13*15),IF(BU205=$A$15,IF(BT206+($B$15*15)&gt;100,100,BT206+($B$15*15)),IF(BU205=$A$14,IF(BT206+($B$14*15)&gt;100,100,BT206+($B$14*15)),IF(BU205=$A$16,IF(BT206+$B$16*15&gt;100,100,BT206+$B$16*15),BT206)))))</f>
        <v>96.153333333333336</v>
      </c>
      <c r="BV206" s="316">
        <f t="shared" ref="BV206" si="6008">IF(BV205=$A$12,BU206+($B$12*15),IF(BV205=$A$13,BU206+($B$13*15),IF(BV205=$A$15,IF(BU206+($B$15*15)&gt;100,100,BU206+($B$15*15)),IF(BV205=$A$14,IF(BU206+($B$14*15)&gt;100,100,BU206+($B$14*15)),IF(BV205=$A$16,IF(BU206+$B$16*15&gt;100,100,BU206+$B$16*15),BU206)))))</f>
        <v>96.153333333333336</v>
      </c>
      <c r="BW206" s="316">
        <f t="shared" ref="BW206" si="6009">IF(BW205=$A$12,BV206+($B$12*15),IF(BW205=$A$13,BV206+($B$13*15),IF(BW205=$A$15,IF(BV206+($B$15*15)&gt;100,100,BV206+($B$15*15)),IF(BW205=$A$14,IF(BV206+($B$14*15)&gt;100,100,BV206+($B$14*15)),IF(BW205=$A$16,IF(BV206+$B$16*15&gt;100,100,BV206+$B$16*15),BV206)))))</f>
        <v>96.153333333333336</v>
      </c>
      <c r="BX206" s="316">
        <f t="shared" ref="BX206" si="6010">IF(BX205=$A$12,BW206+($B$12*15),IF(BX205=$A$13,BW206+($B$13*15),IF(BX205=$A$15,IF(BW206+($B$15*15)&gt;100,100,BW206+($B$15*15)),IF(BX205=$A$14,IF(BW206+($B$14*15)&gt;100,100,BW206+($B$14*15)),IF(BX205=$A$16,IF(BW206+$B$16*15&gt;100,100,BW206+$B$16*15),BW206)))))</f>
        <v>96.153333333333336</v>
      </c>
      <c r="BY206" s="316">
        <f t="shared" ref="BY206" si="6011">IF(BY205=$A$12,BX206+($B$12*15),IF(BY205=$A$13,BX206+($B$13*15),IF(BY205=$A$15,IF(BX206+($B$15*15)&gt;100,100,BX206+($B$15*15)),IF(BY205=$A$14,IF(BX206+($B$14*15)&gt;100,100,BX206+($B$14*15)),IF(BY205=$A$16,IF(BX206+$B$16*15&gt;100,100,BX206+$B$16*15),BX206)))))</f>
        <v>96.153333333333336</v>
      </c>
      <c r="BZ206" s="316">
        <f t="shared" ref="BZ206" si="6012">IF(BZ205=$A$12,BY206+($B$12*15),IF(BZ205=$A$13,BY206+($B$13*15),IF(BZ205=$A$15,IF(BY206+($B$15*15)&gt;100,100,BY206+($B$15*15)),IF(BZ205=$A$14,IF(BY206+($B$14*15)&gt;100,100,BY206+($B$14*15)),IF(BZ205=$A$16,IF(BY206+$B$16*15&gt;100,100,BY206+$B$16*15),BY206)))))</f>
        <v>96.153333333333336</v>
      </c>
      <c r="CA206" s="316">
        <f t="shared" ref="CA206" si="6013">IF(CA205=$A$12,BZ206+($B$12*15),IF(CA205=$A$13,BZ206+($B$13*15),IF(CA205=$A$15,IF(BZ206+($B$15*15)&gt;100,100,BZ206+($B$15*15)),IF(CA205=$A$14,IF(BZ206+($B$14*15)&gt;100,100,BZ206+($B$14*15)),IF(CA205=$A$16,IF(BZ206+$B$16*15&gt;100,100,BZ206+$B$16*15),BZ206)))))</f>
        <v>96.153333333333336</v>
      </c>
      <c r="CB206" s="316">
        <f t="shared" ref="CB206" si="6014">IF(CB205=$A$12,CA206+($B$12*15),IF(CB205=$A$13,CA206+($B$13*15),IF(CB205=$A$15,IF(CA206+($B$15*15)&gt;100,100,CA206+($B$15*15)),IF(CB205=$A$14,IF(CA206+($B$14*15)&gt;100,100,CA206+($B$14*15)),IF(CB205=$A$16,IF(CA206+$B$16*15&gt;100,100,CA206+$B$16*15),CA206)))))</f>
        <v>96.153333333333336</v>
      </c>
      <c r="CC206" s="316">
        <f t="shared" ref="CC206" si="6015">IF(CC205=$A$12,CB206+($B$12*15),IF(CC205=$A$13,CB206+($B$13*15),IF(CC205=$A$15,IF(CB206+($B$15*15)&gt;100,100,CB206+($B$15*15)),IF(CC205=$A$14,IF(CB206+($B$14*15)&gt;100,100,CB206+($B$14*15)),IF(CC205=$A$16,IF(CB206+$B$16*15&gt;100,100,CB206+$B$16*15),CB206)))))</f>
        <v>96.153333333333336</v>
      </c>
      <c r="CD206" s="316">
        <f t="shared" ref="CD206" si="6016">IF(CD205=$A$12,CC206+($B$12*15),IF(CD205=$A$13,CC206+($B$13*15),IF(CD205=$A$15,IF(CC206+($B$15*15)&gt;100,100,CC206+($B$15*15)),IF(CD205=$A$14,IF(CC206+($B$14*15)&gt;100,100,CC206+($B$14*15)),IF(CD205=$A$16,IF(CC206+$B$16*15&gt;100,100,CC206+$B$16*15),CC206)))))</f>
        <v>96.153333333333336</v>
      </c>
      <c r="CE206" s="316">
        <f t="shared" ref="CE206" si="6017">IF(CE205=$A$12,CD206+($B$12*15),IF(CE205=$A$13,CD206+($B$13*15),IF(CE205=$A$15,IF(CD206+($B$15*15)&gt;100,100,CD206+($B$15*15)),IF(CE205=$A$14,IF(CD206+($B$14*15)&gt;100,100,CD206+($B$14*15)),IF(CE205=$A$16,IF(CD206+$B$16*15&gt;100,100,CD206+$B$16*15),CD206)))))</f>
        <v>96.153333333333336</v>
      </c>
      <c r="CF206" s="316">
        <f t="shared" ref="CF206" si="6018">IF(CF205=$A$12,CE206+($B$12*15),IF(CF205=$A$13,CE206+($B$13*15),IF(CF205=$A$15,IF(CE206+($B$15*15)&gt;100,100,CE206+($B$15*15)),IF(CF205=$A$14,IF(CE206+($B$14*15)&gt;100,100,CE206+($B$14*15)),IF(CF205=$A$16,IF(CE206+$B$16*15&gt;100,100,CE206+$B$16*15),CE206)))))</f>
        <v>96.153333333333336</v>
      </c>
      <c r="CG206" s="316">
        <f t="shared" ref="CG206" si="6019">IF(CG205=$A$12,CF206+($B$12*15),IF(CG205=$A$13,CF206+($B$13*15),IF(CG205=$A$15,IF(CF206+($B$15*15)&gt;100,100,CF206+($B$15*15)),IF(CG205=$A$14,IF(CF206+($B$14*15)&gt;100,100,CF206+($B$14*15)),IF(CG205=$A$16,IF(CF206+$B$16*15&gt;100,100,CF206+$B$16*15),CF206)))))</f>
        <v>96.153333333333336</v>
      </c>
      <c r="CH206" s="316">
        <f t="shared" ref="CH206" si="6020">IF(CH205=$A$12,CG206+($B$12*15),IF(CH205=$A$13,CG206+($B$13*15),IF(CH205=$A$15,IF(CG206+($B$15*15)&gt;100,100,CG206+($B$15*15)),IF(CH205=$A$14,IF(CG206+($B$14*15)&gt;100,100,CG206+($B$14*15)),IF(CH205=$A$16,IF(CG206+$B$16*15&gt;100,100,CG206+$B$16*15),CG206)))))</f>
        <v>96.153333333333336</v>
      </c>
      <c r="CI206" s="316">
        <f t="shared" ref="CI206" si="6021">IF(CI205=$A$12,CH206+($B$12*15),IF(CI205=$A$13,CH206+($B$13*15),IF(CI205=$A$15,IF(CH206+($B$15*15)&gt;100,100,CH206+($B$15*15)),IF(CI205=$A$14,IF(CH206+($B$14*15)&gt;100,100,CH206+($B$14*15)),IF(CI205=$A$16,IF(CH206+$B$16*15&gt;100,100,CH206+$B$16*15),CH206)))))</f>
        <v>96.153333333333336</v>
      </c>
      <c r="CJ206" s="316">
        <f t="shared" ref="CJ206" si="6022">IF(CJ205=$A$12,CI206+($B$12*15),IF(CJ205=$A$13,CI206+($B$13*15),IF(CJ205=$A$15,IF(CI206+($B$15*15)&gt;100,100,CI206+($B$15*15)),IF(CJ205=$A$14,IF(CI206+($B$14*15)&gt;100,100,CI206+($B$14*15)),IF(CJ205=$A$16,IF(CI206+$B$16*15&gt;100,100,CI206+$B$16*15),CI206)))))</f>
        <v>96.153333333333336</v>
      </c>
      <c r="CK206" s="316">
        <f t="shared" ref="CK206" si="6023">IF(CK205=$A$12,CJ206+($B$12*15),IF(CK205=$A$13,CJ206+($B$13*15),IF(CK205=$A$15,IF(CJ206+($B$15*15)&gt;100,100,CJ206+($B$15*15)),IF(CK205=$A$14,IF(CJ206+($B$14*15)&gt;100,100,CJ206+($B$14*15)),IF(CK205=$A$16,IF(CJ206+$B$16*15&gt;100,100,CJ206+$B$16*15),CJ206)))))</f>
        <v>96.153333333333336</v>
      </c>
      <c r="CL206" s="316">
        <f t="shared" ref="CL206" si="6024">IF(CL205=$A$12,CK206+($B$12*15),IF(CL205=$A$13,CK206+($B$13*15),IF(CL205=$A$15,IF(CK206+($B$15*15)&gt;100,100,CK206+($B$15*15)),IF(CL205=$A$14,IF(CK206+($B$14*15)&gt;100,100,CK206+($B$14*15)),IF(CL205=$A$16,IF(CK206+$B$16*15&gt;100,100,CK206+$B$16*15),CK206)))))</f>
        <v>96.153333333333336</v>
      </c>
      <c r="CM206" s="316">
        <f t="shared" ref="CM206" si="6025">IF(CM205=$A$12,CL206+($B$12*15),IF(CM205=$A$13,CL206+($B$13*15),IF(CM205=$A$15,IF(CL206+($B$15*15)&gt;100,100,CL206+($B$15*15)),IF(CM205=$A$14,IF(CL206+($B$14*15)&gt;100,100,CL206+($B$14*15)),IF(CM205=$A$16,IF(CL206+$B$16*15&gt;100,100,CL206+$B$16*15),CL206)))))</f>
        <v>96.153333333333336</v>
      </c>
      <c r="CN206" s="316">
        <f t="shared" ref="CN206" si="6026">IF(CN205=$A$12,CM206+($B$12*15),IF(CN205=$A$13,CM206+($B$13*15),IF(CN205=$A$15,IF(CM206+($B$15*15)&gt;100,100,CM206+($B$15*15)),IF(CN205=$A$14,IF(CM206+($B$14*15)&gt;100,100,CM206+($B$14*15)),IF(CN205=$A$16,IF(CM206+$B$16*15&gt;100,100,CM206+$B$16*15),CM206)))))</f>
        <v>96.153333333333336</v>
      </c>
      <c r="CO206" s="316">
        <f t="shared" ref="CO206" si="6027">IF(CO205=$A$12,CN206+($B$12*15),IF(CO205=$A$13,CN206+($B$13*15),IF(CO205=$A$15,IF(CN206+($B$15*15)&gt;100,100,CN206+($B$15*15)),IF(CO205=$A$14,IF(CN206+($B$14*15)&gt;100,100,CN206+($B$14*15)),IF(CO205=$A$16,IF(CN206+$B$16*15&gt;100,100,CN206+$B$16*15),CN206)))))</f>
        <v>96.153333333333336</v>
      </c>
      <c r="CP206" s="316">
        <f t="shared" ref="CP206" si="6028">IF(CP205=$A$12,CO206+($B$12*15),IF(CP205=$A$13,CO206+($B$13*15),IF(CP205=$A$15,IF(CO206+($B$15*15)&gt;100,100,CO206+($B$15*15)),IF(CP205=$A$14,IF(CO206+($B$14*15)&gt;100,100,CO206+($B$14*15)),IF(CP205=$A$16,IF(CO206+$B$16*15&gt;100,100,CO206+$B$16*15),CO206)))))</f>
        <v>96.153333333333336</v>
      </c>
      <c r="CQ206" s="316">
        <f t="shared" ref="CQ206" si="6029">IF(CQ205=$A$12,CP206+($B$12*15),IF(CQ205=$A$13,CP206+($B$13*15),IF(CQ205=$A$15,IF(CP206+($B$15*15)&gt;100,100,CP206+($B$15*15)),IF(CQ205=$A$14,IF(CP206+($B$14*15)&gt;100,100,CP206+($B$14*15)),IF(CQ205=$A$16,IF(CP206+$B$16*15&gt;100,100,CP206+$B$16*15),CP206)))))</f>
        <v>96.153333333333336</v>
      </c>
      <c r="CR206" s="316">
        <f t="shared" ref="CR206" si="6030">IF(CR205=$A$12,CQ206+($B$12*15),IF(CR205=$A$13,CQ206+($B$13*15),IF(CR205=$A$15,IF(CQ206+($B$15*15)&gt;100,100,CQ206+($B$15*15)),IF(CR205=$A$14,IF(CQ206+($B$14*15)&gt;100,100,CQ206+($B$14*15)),IF(CR205=$A$16,IF(CQ206+$B$16*15&gt;100,100,CQ206+$B$16*15),CQ206)))))</f>
        <v>96.153333333333336</v>
      </c>
      <c r="CS206" s="316">
        <f t="shared" ref="CS206" si="6031">IF(CS205=$A$12,CR206+($B$12*15),IF(CS205=$A$13,CR206+($B$13*15),IF(CS205=$A$15,IF(CR206+($B$15*15)&gt;100,100,CR206+($B$15*15)),IF(CS205=$A$14,IF(CR206+($B$14*15)&gt;100,100,CR206+($B$14*15)),IF(CS205=$A$16,IF(CR206+$B$16*15&gt;100,100,CR206+$B$16*15),CR206)))))</f>
        <v>96.153333333333336</v>
      </c>
      <c r="CT206" s="316">
        <f t="shared" ref="CT206" si="6032">IF(CT205=$A$12,CS206+($B$12*15),IF(CT205=$A$13,CS206+($B$13*15),IF(CT205=$A$15,IF(CS206+($B$15*15)&gt;100,100,CS206+($B$15*15)),IF(CT205=$A$14,IF(CS206+($B$14*15)&gt;100,100,CS206+($B$14*15)),IF(CT205=$A$16,IF(CS206+$B$16*15&gt;100,100,CS206+$B$16*15),CS206)))))</f>
        <v>96.153333333333336</v>
      </c>
      <c r="CU206" s="316">
        <f t="shared" ref="CU206" si="6033">IF(CU205=$A$12,CT206+($B$12*15),IF(CU205=$A$13,CT206+($B$13*15),IF(CU205=$A$15,IF(CT206+($B$15*15)&gt;100,100,CT206+($B$15*15)),IF(CU205=$A$14,IF(CT206+($B$14*15)&gt;100,100,CT206+($B$14*15)),IF(CU205=$A$16,IF(CT206+$B$16*15&gt;100,100,CT206+$B$16*15),CT206)))))</f>
        <v>96.153333333333336</v>
      </c>
      <c r="CV206" s="316">
        <f t="shared" ref="CV206" si="6034">IF(CV205=$A$12,CU206+($B$12*15),IF(CV205=$A$13,CU206+($B$13*15),IF(CV205=$A$15,IF(CU206+($B$15*15)&gt;100,100,CU206+($B$15*15)),IF(CV205=$A$14,IF(CU206+($B$14*15)&gt;100,100,CU206+($B$14*15)),IF(CV205=$A$16,IF(CU206+$B$16*15&gt;100,100,CU206+$B$16*15),CU206)))))</f>
        <v>96.153333333333336</v>
      </c>
      <c r="CW206" s="311">
        <f t="shared" ref="CW206" si="6035">CL206-10</f>
        <v>86.153333333333336</v>
      </c>
    </row>
    <row r="207" spans="1:101" s="299" customFormat="1" ht="12" x14ac:dyDescent="0.2">
      <c r="A207" s="416"/>
      <c r="B207" s="419" t="s">
        <v>49</v>
      </c>
      <c r="C207" s="304" t="s">
        <v>44</v>
      </c>
      <c r="D207" s="314" t="s">
        <v>45</v>
      </c>
      <c r="E207" s="316"/>
      <c r="F207" s="316"/>
      <c r="G207" s="316"/>
      <c r="H207" s="316"/>
      <c r="I207" s="317" t="s">
        <v>13</v>
      </c>
      <c r="J207" s="317" t="s">
        <v>13</v>
      </c>
      <c r="K207" s="317" t="s">
        <v>13</v>
      </c>
      <c r="L207" s="317" t="s">
        <v>13</v>
      </c>
      <c r="M207" s="316" t="s">
        <v>207</v>
      </c>
      <c r="N207" s="316" t="s">
        <v>23</v>
      </c>
      <c r="O207" s="316" t="s">
        <v>23</v>
      </c>
      <c r="P207" s="316" t="s">
        <v>23</v>
      </c>
      <c r="Q207" s="316" t="s">
        <v>23</v>
      </c>
      <c r="R207" s="316" t="s">
        <v>23</v>
      </c>
      <c r="S207" s="316" t="s">
        <v>23</v>
      </c>
      <c r="T207" s="316" t="s">
        <v>23</v>
      </c>
      <c r="U207" s="316" t="s">
        <v>23</v>
      </c>
      <c r="V207" s="316" t="s">
        <v>23</v>
      </c>
      <c r="W207" s="316" t="s">
        <v>23</v>
      </c>
      <c r="X207" s="316" t="s">
        <v>23</v>
      </c>
      <c r="Y207" s="316" t="s">
        <v>23</v>
      </c>
      <c r="Z207" s="316" t="s">
        <v>23</v>
      </c>
      <c r="AA207" s="316" t="s">
        <v>23</v>
      </c>
      <c r="AB207" s="316" t="s">
        <v>23</v>
      </c>
      <c r="AC207" s="316" t="s">
        <v>23</v>
      </c>
      <c r="AD207" s="316" t="s">
        <v>23</v>
      </c>
      <c r="AE207" s="316" t="s">
        <v>23</v>
      </c>
      <c r="AF207" s="316" t="s">
        <v>23</v>
      </c>
      <c r="AG207" s="316" t="s">
        <v>23</v>
      </c>
      <c r="AH207" s="316" t="s">
        <v>23</v>
      </c>
      <c r="AI207" s="316" t="s">
        <v>23</v>
      </c>
      <c r="AJ207" s="316" t="s">
        <v>23</v>
      </c>
      <c r="AK207" s="316" t="s">
        <v>23</v>
      </c>
      <c r="AL207" s="316" t="s">
        <v>23</v>
      </c>
      <c r="AM207" s="316" t="s">
        <v>23</v>
      </c>
      <c r="AN207" s="316" t="s">
        <v>23</v>
      </c>
      <c r="AO207" s="316" t="s">
        <v>23</v>
      </c>
      <c r="AP207" s="316" t="s">
        <v>23</v>
      </c>
      <c r="AQ207" s="316" t="s">
        <v>23</v>
      </c>
      <c r="AR207" s="316" t="s">
        <v>23</v>
      </c>
      <c r="AS207" s="316" t="s">
        <v>23</v>
      </c>
      <c r="AT207" s="316" t="s">
        <v>23</v>
      </c>
      <c r="AU207" s="316" t="s">
        <v>23</v>
      </c>
      <c r="AV207" s="316" t="s">
        <v>23</v>
      </c>
      <c r="AW207" s="316" t="s">
        <v>23</v>
      </c>
      <c r="AX207" s="316" t="s">
        <v>23</v>
      </c>
      <c r="AY207" s="316" t="s">
        <v>23</v>
      </c>
      <c r="AZ207" s="316" t="s">
        <v>23</v>
      </c>
      <c r="BA207" s="316" t="s">
        <v>23</v>
      </c>
      <c r="BB207" s="316" t="s">
        <v>207</v>
      </c>
      <c r="BC207" s="316" t="s">
        <v>207</v>
      </c>
      <c r="BD207" s="317" t="s">
        <v>13</v>
      </c>
      <c r="BE207" s="317" t="s">
        <v>13</v>
      </c>
      <c r="BF207" s="317" t="s">
        <v>13</v>
      </c>
      <c r="BG207" s="317" t="s">
        <v>13</v>
      </c>
      <c r="BH207" s="317" t="s">
        <v>13</v>
      </c>
      <c r="BI207" s="316" t="s">
        <v>207</v>
      </c>
      <c r="BJ207" s="316"/>
      <c r="BK207" s="316"/>
      <c r="BL207" s="316"/>
      <c r="BM207" s="316"/>
      <c r="BN207" s="316"/>
      <c r="BO207" s="316"/>
      <c r="BP207" s="316"/>
      <c r="BQ207" s="316"/>
      <c r="BR207" s="316"/>
      <c r="BS207" s="316"/>
      <c r="BT207" s="316"/>
      <c r="BU207" s="316"/>
      <c r="BV207" s="316"/>
      <c r="BW207" s="316"/>
      <c r="BX207" s="316"/>
      <c r="BY207" s="316"/>
      <c r="BZ207" s="316"/>
      <c r="CA207" s="316"/>
      <c r="CB207" s="316"/>
      <c r="CC207" s="316"/>
      <c r="CD207" s="316"/>
      <c r="CE207" s="316"/>
      <c r="CF207" s="316"/>
      <c r="CG207" s="316"/>
      <c r="CH207" s="316"/>
      <c r="CI207" s="316"/>
      <c r="CJ207" s="316"/>
      <c r="CK207" s="316"/>
      <c r="CL207" s="316"/>
      <c r="CM207" s="316"/>
      <c r="CN207" s="316"/>
      <c r="CO207" s="316"/>
      <c r="CP207" s="316"/>
      <c r="CQ207" s="316"/>
      <c r="CR207" s="316"/>
      <c r="CS207" s="316"/>
      <c r="CT207" s="316"/>
      <c r="CU207" s="316"/>
      <c r="CV207" s="316"/>
      <c r="CW207" s="303" t="s">
        <v>46</v>
      </c>
    </row>
    <row r="208" spans="1:101" s="303" customFormat="1" ht="12" x14ac:dyDescent="0.2">
      <c r="A208" s="416"/>
      <c r="B208" s="420"/>
      <c r="C208" s="304" t="s">
        <v>37</v>
      </c>
      <c r="D208" s="315">
        <f>CW174</f>
        <v>64.383333333333326</v>
      </c>
      <c r="E208" s="316">
        <f>IF(E207=$A$12,D208+($B$12*15),IF(E207=$A$13,D208+($B$13*15),IF(E207=$A$15,IF(D208+($B$15*15)&gt;100,100,D208+($B$15*15)),IF(E207=$A$14,IF(D208+($B$14*15)&gt;100,100,D208+($B$14*15)),IF(E207=$A$16,IF(D208+$B$16*15&gt;100,100,D208+$B$16*15),D208)))))</f>
        <v>64.383333333333326</v>
      </c>
      <c r="F208" s="316">
        <f t="shared" ref="F208" si="6036">IF(F207=$A$12,E208+($B$12*15),IF(F207=$A$13,E208+($B$13*15),IF(F207=$A$15,IF(E208+($B$15*15)&gt;100,100,E208+($B$15*15)),IF(F207=$A$14,IF(E208+($B$14*15)&gt;100,100,E208+($B$14*15)),IF(F207=$A$16,IF(E208+$B$16*15&gt;100,100,E208+$B$16*15),E208)))))</f>
        <v>64.383333333333326</v>
      </c>
      <c r="G208" s="316">
        <f t="shared" ref="G208" si="6037">IF(G207=$A$12,F208+($B$12*15),IF(G207=$A$13,F208+($B$13*15),IF(G207=$A$15,IF(F208+($B$15*15)&gt;100,100,F208+($B$15*15)),IF(G207=$A$14,IF(F208+($B$14*15)&gt;100,100,F208+($B$14*15)),IF(G207=$A$16,IF(F208+$B$16*15&gt;100,100,F208+$B$16*15),F208)))))</f>
        <v>64.383333333333326</v>
      </c>
      <c r="H208" s="316">
        <f t="shared" ref="H208" si="6038">IF(H207=$A$12,G208+($B$12*15),IF(H207=$A$13,G208+($B$13*15),IF(H207=$A$15,IF(G208+($B$15*15)&gt;100,100,G208+($B$15*15)),IF(H207=$A$14,IF(G208+($B$14*15)&gt;100,100,G208+($B$14*15)),IF(H207=$A$16,IF(G208+$B$16*15&gt;100,100,G208+$B$16*15),G208)))))</f>
        <v>64.383333333333326</v>
      </c>
      <c r="I208" s="316">
        <f t="shared" ref="I208" si="6039">IF(I207=$A$12,H208+($B$12*15),IF(I207=$A$13,H208+($B$13*15),IF(I207=$A$15,IF(H208+($B$15*15)&gt;100,100,H208+($B$15*15)),IF(I207=$A$14,IF(H208+($B$14*15)&gt;100,100,H208+($B$14*15)),IF(I207=$A$16,IF(H208+$B$16*15&gt;100,100,H208+$B$16*15),H208)))))</f>
        <v>79.383333333333326</v>
      </c>
      <c r="J208" s="316">
        <f t="shared" ref="J208" si="6040">IF(J207=$A$12,I208+($B$12*15),IF(J207=$A$13,I208+($B$13*15),IF(J207=$A$15,IF(I208+($B$15*15)&gt;100,100,I208+($B$15*15)),IF(J207=$A$14,IF(I208+($B$14*15)&gt;100,100,I208+($B$14*15)),IF(J207=$A$16,IF(I208+$B$16*15&gt;100,100,I208+$B$16*15),I208)))))</f>
        <v>94.383333333333326</v>
      </c>
      <c r="K208" s="316">
        <f t="shared" ref="K208" si="6041">IF(K207=$A$12,J208+($B$12*15),IF(K207=$A$13,J208+($B$13*15),IF(K207=$A$15,IF(J208+($B$15*15)&gt;100,100,J208+($B$15*15)),IF(K207=$A$14,IF(J208+($B$14*15)&gt;100,100,J208+($B$14*15)),IF(K207=$A$16,IF(J208+$B$16*15&gt;100,100,J208+$B$16*15),J208)))))</f>
        <v>100</v>
      </c>
      <c r="L208" s="316">
        <f t="shared" ref="L208" si="6042">IF(L207=$A$12,K208+($B$12*15),IF(L207=$A$13,K208+($B$13*15),IF(L207=$A$15,IF(K208+($B$15*15)&gt;100,100,K208+($B$15*15)),IF(L207=$A$14,IF(K208+($B$14*15)&gt;100,100,K208+($B$14*15)),IF(L207=$A$16,IF(K208+$B$16*15&gt;100,100,K208+$B$16*15),K208)))))</f>
        <v>100</v>
      </c>
      <c r="M208" s="316">
        <f t="shared" ref="M208" si="6043">IF(M207=$A$12,L208+($B$12*15),IF(M207=$A$13,L208+($B$13*15),IF(M207=$A$15,IF(L208+($B$15*15)&gt;100,100,L208+($B$15*15)),IF(M207=$A$14,IF(L208+($B$14*15)&gt;100,100,L208+($B$14*15)),IF(M207=$A$16,IF(L208+$B$16*15&gt;100,100,L208+$B$16*15),L208)))))</f>
        <v>98.076666666666668</v>
      </c>
      <c r="N208" s="316">
        <f t="shared" ref="N208" si="6044">IF(N207=$A$12,M208+($B$12*15),IF(N207=$A$13,M208+($B$13*15),IF(N207=$A$15,IF(M208+($B$15*15)&gt;100,100,M208+($B$15*15)),IF(N207=$A$14,IF(M208+($B$14*15)&gt;100,100,M208+($B$14*15)),IF(N207=$A$16,IF(M208+$B$16*15&gt;100,100,M208+$B$16*15),M208)))))</f>
        <v>96.14</v>
      </c>
      <c r="O208" s="316">
        <f t="shared" ref="O208" si="6045">IF(O207=$A$12,N208+($B$12*15),IF(O207=$A$13,N208+($B$13*15),IF(O207=$A$15,IF(N208+($B$15*15)&gt;100,100,N208+($B$15*15)),IF(O207=$A$14,IF(N208+($B$14*15)&gt;100,100,N208+($B$14*15)),IF(O207=$A$16,IF(N208+$B$16*15&gt;100,100,N208+$B$16*15),N208)))))</f>
        <v>94.203333333333333</v>
      </c>
      <c r="P208" s="316">
        <f t="shared" ref="P208" si="6046">IF(P207=$A$12,O208+($B$12*15),IF(P207=$A$13,O208+($B$13*15),IF(P207=$A$15,IF(O208+($B$15*15)&gt;100,100,O208+($B$15*15)),IF(P207=$A$14,IF(O208+($B$14*15)&gt;100,100,O208+($B$14*15)),IF(P207=$A$16,IF(O208+$B$16*15&gt;100,100,O208+$B$16*15),O208)))))</f>
        <v>92.266666666666666</v>
      </c>
      <c r="Q208" s="316">
        <f t="shared" ref="Q208" si="6047">IF(Q207=$A$12,P208+($B$12*15),IF(Q207=$A$13,P208+($B$13*15),IF(Q207=$A$15,IF(P208+($B$15*15)&gt;100,100,P208+($B$15*15)),IF(Q207=$A$14,IF(P208+($B$14*15)&gt;100,100,P208+($B$14*15)),IF(Q207=$A$16,IF(P208+$B$16*15&gt;100,100,P208+$B$16*15),P208)))))</f>
        <v>90.33</v>
      </c>
      <c r="R208" s="316">
        <f t="shared" ref="R208" si="6048">IF(R207=$A$12,Q208+($B$12*15),IF(R207=$A$13,Q208+($B$13*15),IF(R207=$A$15,IF(Q208+($B$15*15)&gt;100,100,Q208+($B$15*15)),IF(R207=$A$14,IF(Q208+($B$14*15)&gt;100,100,Q208+($B$14*15)),IF(R207=$A$16,IF(Q208+$B$16*15&gt;100,100,Q208+$B$16*15),Q208)))))</f>
        <v>88.393333333333331</v>
      </c>
      <c r="S208" s="316">
        <f t="shared" ref="S208" si="6049">IF(S207=$A$12,R208+($B$12*15),IF(S207=$A$13,R208+($B$13*15),IF(S207=$A$15,IF(R208+($B$15*15)&gt;100,100,R208+($B$15*15)),IF(S207=$A$14,IF(R208+($B$14*15)&gt;100,100,R208+($B$14*15)),IF(S207=$A$16,IF(R208+$B$16*15&gt;100,100,R208+$B$16*15),R208)))))</f>
        <v>86.456666666666663</v>
      </c>
      <c r="T208" s="316">
        <f t="shared" ref="T208" si="6050">IF(T207=$A$12,S208+($B$12*15),IF(T207=$A$13,S208+($B$13*15),IF(T207=$A$15,IF(S208+($B$15*15)&gt;100,100,S208+($B$15*15)),IF(T207=$A$14,IF(S208+($B$14*15)&gt;100,100,S208+($B$14*15)),IF(T207=$A$16,IF(S208+$B$16*15&gt;100,100,S208+$B$16*15),S208)))))</f>
        <v>84.52</v>
      </c>
      <c r="U208" s="316">
        <f t="shared" ref="U208" si="6051">IF(U207=$A$12,T208+($B$12*15),IF(U207=$A$13,T208+($B$13*15),IF(U207=$A$15,IF(T208+($B$15*15)&gt;100,100,T208+($B$15*15)),IF(U207=$A$14,IF(T208+($B$14*15)&gt;100,100,T208+($B$14*15)),IF(U207=$A$16,IF(T208+$B$16*15&gt;100,100,T208+$B$16*15),T208)))))</f>
        <v>82.583333333333329</v>
      </c>
      <c r="V208" s="316">
        <f t="shared" ref="V208" si="6052">IF(V207=$A$12,U208+($B$12*15),IF(V207=$A$13,U208+($B$13*15),IF(V207=$A$15,IF(U208+($B$15*15)&gt;100,100,U208+($B$15*15)),IF(V207=$A$14,IF(U208+($B$14*15)&gt;100,100,U208+($B$14*15)),IF(V207=$A$16,IF(U208+$B$16*15&gt;100,100,U208+$B$16*15),U208)))))</f>
        <v>80.646666666666661</v>
      </c>
      <c r="W208" s="316">
        <f t="shared" ref="W208" si="6053">IF(W207=$A$12,V208+($B$12*15),IF(W207=$A$13,V208+($B$13*15),IF(W207=$A$15,IF(V208+($B$15*15)&gt;100,100,V208+($B$15*15)),IF(W207=$A$14,IF(V208+($B$14*15)&gt;100,100,V208+($B$14*15)),IF(W207=$A$16,IF(V208+$B$16*15&gt;100,100,V208+$B$16*15),V208)))))</f>
        <v>78.709999999999994</v>
      </c>
      <c r="X208" s="316">
        <f t="shared" ref="X208" si="6054">IF(X207=$A$12,W208+($B$12*15),IF(X207=$A$13,W208+($B$13*15),IF(X207=$A$15,IF(W208+($B$15*15)&gt;100,100,W208+($B$15*15)),IF(X207=$A$14,IF(W208+($B$14*15)&gt;100,100,W208+($B$14*15)),IF(X207=$A$16,IF(W208+$B$16*15&gt;100,100,W208+$B$16*15),W208)))))</f>
        <v>76.773333333333326</v>
      </c>
      <c r="Y208" s="316">
        <f t="shared" ref="Y208" si="6055">IF(Y207=$A$12,X208+($B$12*15),IF(Y207=$A$13,X208+($B$13*15),IF(Y207=$A$15,IF(X208+($B$15*15)&gt;100,100,X208+($B$15*15)),IF(Y207=$A$14,IF(X208+($B$14*15)&gt;100,100,X208+($B$14*15)),IF(Y207=$A$16,IF(X208+$B$16*15&gt;100,100,X208+$B$16*15),X208)))))</f>
        <v>74.836666666666659</v>
      </c>
      <c r="Z208" s="316">
        <f t="shared" ref="Z208" si="6056">IF(Z207=$A$12,Y208+($B$12*15),IF(Z207=$A$13,Y208+($B$13*15),IF(Z207=$A$15,IF(Y208+($B$15*15)&gt;100,100,Y208+($B$15*15)),IF(Z207=$A$14,IF(Y208+($B$14*15)&gt;100,100,Y208+($B$14*15)),IF(Z207=$A$16,IF(Y208+$B$16*15&gt;100,100,Y208+$B$16*15),Y208)))))</f>
        <v>72.899999999999991</v>
      </c>
      <c r="AA208" s="316">
        <f t="shared" ref="AA208" si="6057">IF(AA207=$A$12,Z208+($B$12*15),IF(AA207=$A$13,Z208+($B$13*15),IF(AA207=$A$15,IF(Z208+($B$15*15)&gt;100,100,Z208+($B$15*15)),IF(AA207=$A$14,IF(Z208+($B$14*15)&gt;100,100,Z208+($B$14*15)),IF(AA207=$A$16,IF(Z208+$B$16*15&gt;100,100,Z208+$B$16*15),Z208)))))</f>
        <v>70.963333333333324</v>
      </c>
      <c r="AB208" s="316">
        <f t="shared" ref="AB208" si="6058">IF(AB207=$A$12,AA208+($B$12*15),IF(AB207=$A$13,AA208+($B$13*15),IF(AB207=$A$15,IF(AA208+($B$15*15)&gt;100,100,AA208+($B$15*15)),IF(AB207=$A$14,IF(AA208+($B$14*15)&gt;100,100,AA208+($B$14*15)),IF(AB207=$A$16,IF(AA208+$B$16*15&gt;100,100,AA208+$B$16*15),AA208)))))</f>
        <v>69.026666666666657</v>
      </c>
      <c r="AC208" s="316">
        <f t="shared" ref="AC208" si="6059">IF(AC207=$A$12,AB208+($B$12*15),IF(AC207=$A$13,AB208+($B$13*15),IF(AC207=$A$15,IF(AB208+($B$15*15)&gt;100,100,AB208+($B$15*15)),IF(AC207=$A$14,IF(AB208+($B$14*15)&gt;100,100,AB208+($B$14*15)),IF(AC207=$A$16,IF(AB208+$B$16*15&gt;100,100,AB208+$B$16*15),AB208)))))</f>
        <v>67.089999999999989</v>
      </c>
      <c r="AD208" s="316">
        <f t="shared" ref="AD208" si="6060">IF(AD207=$A$12,AC208+($B$12*15),IF(AD207=$A$13,AC208+($B$13*15),IF(AD207=$A$15,IF(AC208+($B$15*15)&gt;100,100,AC208+($B$15*15)),IF(AD207=$A$14,IF(AC208+($B$14*15)&gt;100,100,AC208+($B$14*15)),IF(AD207=$A$16,IF(AC208+$B$16*15&gt;100,100,AC208+$B$16*15),AC208)))))</f>
        <v>65.153333333333322</v>
      </c>
      <c r="AE208" s="316">
        <f t="shared" ref="AE208" si="6061">IF(AE207=$A$12,AD208+($B$12*15),IF(AE207=$A$13,AD208+($B$13*15),IF(AE207=$A$15,IF(AD208+($B$15*15)&gt;100,100,AD208+($B$15*15)),IF(AE207=$A$14,IF(AD208+($B$14*15)&gt;100,100,AD208+($B$14*15)),IF(AE207=$A$16,IF(AD208+$B$16*15&gt;100,100,AD208+$B$16*15),AD208)))))</f>
        <v>63.216666666666654</v>
      </c>
      <c r="AF208" s="316">
        <f t="shared" ref="AF208" si="6062">IF(AF207=$A$12,AE208+($B$12*15),IF(AF207=$A$13,AE208+($B$13*15),IF(AF207=$A$15,IF(AE208+($B$15*15)&gt;100,100,AE208+($B$15*15)),IF(AF207=$A$14,IF(AE208+($B$14*15)&gt;100,100,AE208+($B$14*15)),IF(AF207=$A$16,IF(AE208+$B$16*15&gt;100,100,AE208+$B$16*15),AE208)))))</f>
        <v>61.279999999999987</v>
      </c>
      <c r="AG208" s="316">
        <f t="shared" ref="AG208" si="6063">IF(AG207=$A$12,AF208+($B$12*15),IF(AG207=$A$13,AF208+($B$13*15),IF(AG207=$A$15,IF(AF208+($B$15*15)&gt;100,100,AF208+($B$15*15)),IF(AG207=$A$14,IF(AF208+($B$14*15)&gt;100,100,AF208+($B$14*15)),IF(AG207=$A$16,IF(AF208+$B$16*15&gt;100,100,AF208+$B$16*15),AF208)))))</f>
        <v>59.34333333333332</v>
      </c>
      <c r="AH208" s="316">
        <f t="shared" ref="AH208" si="6064">IF(AH207=$A$12,AG208+($B$12*15),IF(AH207=$A$13,AG208+($B$13*15),IF(AH207=$A$15,IF(AG208+($B$15*15)&gt;100,100,AG208+($B$15*15)),IF(AH207=$A$14,IF(AG208+($B$14*15)&gt;100,100,AG208+($B$14*15)),IF(AH207=$A$16,IF(AG208+$B$16*15&gt;100,100,AG208+$B$16*15),AG208)))))</f>
        <v>57.406666666666652</v>
      </c>
      <c r="AI208" s="316">
        <f t="shared" ref="AI208" si="6065">IF(AI207=$A$12,AH208+($B$12*15),IF(AI207=$A$13,AH208+($B$13*15),IF(AI207=$A$15,IF(AH208+($B$15*15)&gt;100,100,AH208+($B$15*15)),IF(AI207=$A$14,IF(AH208+($B$14*15)&gt;100,100,AH208+($B$14*15)),IF(AI207=$A$16,IF(AH208+$B$16*15&gt;100,100,AH208+$B$16*15),AH208)))))</f>
        <v>55.469999999999985</v>
      </c>
      <c r="AJ208" s="316">
        <f t="shared" ref="AJ208" si="6066">IF(AJ207=$A$12,AI208+($B$12*15),IF(AJ207=$A$13,AI208+($B$13*15),IF(AJ207=$A$15,IF(AI208+($B$15*15)&gt;100,100,AI208+($B$15*15)),IF(AJ207=$A$14,IF(AI208+($B$14*15)&gt;100,100,AI208+($B$14*15)),IF(AJ207=$A$16,IF(AI208+$B$16*15&gt;100,100,AI208+$B$16*15),AI208)))))</f>
        <v>53.533333333333317</v>
      </c>
      <c r="AK208" s="316">
        <f t="shared" ref="AK208" si="6067">IF(AK207=$A$12,AJ208+($B$12*15),IF(AK207=$A$13,AJ208+($B$13*15),IF(AK207=$A$15,IF(AJ208+($B$15*15)&gt;100,100,AJ208+($B$15*15)),IF(AK207=$A$14,IF(AJ208+($B$14*15)&gt;100,100,AJ208+($B$14*15)),IF(AK207=$A$16,IF(AJ208+$B$16*15&gt;100,100,AJ208+$B$16*15),AJ208)))))</f>
        <v>51.59666666666665</v>
      </c>
      <c r="AL208" s="316">
        <f t="shared" ref="AL208" si="6068">IF(AL207=$A$12,AK208+($B$12*15),IF(AL207=$A$13,AK208+($B$13*15),IF(AL207=$A$15,IF(AK208+($B$15*15)&gt;100,100,AK208+($B$15*15)),IF(AL207=$A$14,IF(AK208+($B$14*15)&gt;100,100,AK208+($B$14*15)),IF(AL207=$A$16,IF(AK208+$B$16*15&gt;100,100,AK208+$B$16*15),AK208)))))</f>
        <v>49.659999999999982</v>
      </c>
      <c r="AM208" s="316">
        <f t="shared" ref="AM208" si="6069">IF(AM207=$A$12,AL208+($B$12*15),IF(AM207=$A$13,AL208+($B$13*15),IF(AM207=$A$15,IF(AL208+($B$15*15)&gt;100,100,AL208+($B$15*15)),IF(AM207=$A$14,IF(AL208+($B$14*15)&gt;100,100,AL208+($B$14*15)),IF(AM207=$A$16,IF(AL208+$B$16*15&gt;100,100,AL208+$B$16*15),AL208)))))</f>
        <v>47.723333333333315</v>
      </c>
      <c r="AN208" s="316">
        <f t="shared" ref="AN208" si="6070">IF(AN207=$A$12,AM208+($B$12*15),IF(AN207=$A$13,AM208+($B$13*15),IF(AN207=$A$15,IF(AM208+($B$15*15)&gt;100,100,AM208+($B$15*15)),IF(AN207=$A$14,IF(AM208+($B$14*15)&gt;100,100,AM208+($B$14*15)),IF(AN207=$A$16,IF(AM208+$B$16*15&gt;100,100,AM208+$B$16*15),AM208)))))</f>
        <v>45.786666666666648</v>
      </c>
      <c r="AO208" s="316">
        <f t="shared" ref="AO208" si="6071">IF(AO207=$A$12,AN208+($B$12*15),IF(AO207=$A$13,AN208+($B$13*15),IF(AO207=$A$15,IF(AN208+($B$15*15)&gt;100,100,AN208+($B$15*15)),IF(AO207=$A$14,IF(AN208+($B$14*15)&gt;100,100,AN208+($B$14*15)),IF(AO207=$A$16,IF(AN208+$B$16*15&gt;100,100,AN208+$B$16*15),AN208)))))</f>
        <v>43.84999999999998</v>
      </c>
      <c r="AP208" s="316">
        <f t="shared" ref="AP208" si="6072">IF(AP207=$A$12,AO208+($B$12*15),IF(AP207=$A$13,AO208+($B$13*15),IF(AP207=$A$15,IF(AO208+($B$15*15)&gt;100,100,AO208+($B$15*15)),IF(AP207=$A$14,IF(AO208+($B$14*15)&gt;100,100,AO208+($B$14*15)),IF(AP207=$A$16,IF(AO208+$B$16*15&gt;100,100,AO208+$B$16*15),AO208)))))</f>
        <v>41.913333333333313</v>
      </c>
      <c r="AQ208" s="316">
        <f t="shared" ref="AQ208" si="6073">IF(AQ207=$A$12,AP208+($B$12*15),IF(AQ207=$A$13,AP208+($B$13*15),IF(AQ207=$A$15,IF(AP208+($B$15*15)&gt;100,100,AP208+($B$15*15)),IF(AQ207=$A$14,IF(AP208+($B$14*15)&gt;100,100,AP208+($B$14*15)),IF(AQ207=$A$16,IF(AP208+$B$16*15&gt;100,100,AP208+$B$16*15),AP208)))))</f>
        <v>39.976666666666645</v>
      </c>
      <c r="AR208" s="316">
        <f t="shared" ref="AR208" si="6074">IF(AR207=$A$12,AQ208+($B$12*15),IF(AR207=$A$13,AQ208+($B$13*15),IF(AR207=$A$15,IF(AQ208+($B$15*15)&gt;100,100,AQ208+($B$15*15)),IF(AR207=$A$14,IF(AQ208+($B$14*15)&gt;100,100,AQ208+($B$14*15)),IF(AR207=$A$16,IF(AQ208+$B$16*15&gt;100,100,AQ208+$B$16*15),AQ208)))))</f>
        <v>38.039999999999978</v>
      </c>
      <c r="AS208" s="316">
        <f t="shared" ref="AS208" si="6075">IF(AS207=$A$12,AR208+($B$12*15),IF(AS207=$A$13,AR208+($B$13*15),IF(AS207=$A$15,IF(AR208+($B$15*15)&gt;100,100,AR208+($B$15*15)),IF(AS207=$A$14,IF(AR208+($B$14*15)&gt;100,100,AR208+($B$14*15)),IF(AS207=$A$16,IF(AR208+$B$16*15&gt;100,100,AR208+$B$16*15),AR208)))))</f>
        <v>36.10333333333331</v>
      </c>
      <c r="AT208" s="316">
        <f t="shared" ref="AT208" si="6076">IF(AT207=$A$12,AS208+($B$12*15),IF(AT207=$A$13,AS208+($B$13*15),IF(AT207=$A$15,IF(AS208+($B$15*15)&gt;100,100,AS208+($B$15*15)),IF(AT207=$A$14,IF(AS208+($B$14*15)&gt;100,100,AS208+($B$14*15)),IF(AT207=$A$16,IF(AS208+$B$16*15&gt;100,100,AS208+$B$16*15),AS208)))))</f>
        <v>34.166666666666643</v>
      </c>
      <c r="AU208" s="316">
        <f t="shared" ref="AU208" si="6077">IF(AU207=$A$12,AT208+($B$12*15),IF(AU207=$A$13,AT208+($B$13*15),IF(AU207=$A$15,IF(AT208+($B$15*15)&gt;100,100,AT208+($B$15*15)),IF(AU207=$A$14,IF(AT208+($B$14*15)&gt;100,100,AT208+($B$14*15)),IF(AU207=$A$16,IF(AT208+$B$16*15&gt;100,100,AT208+$B$16*15),AT208)))))</f>
        <v>32.229999999999976</v>
      </c>
      <c r="AV208" s="316">
        <f t="shared" ref="AV208" si="6078">IF(AV207=$A$12,AU208+($B$12*15),IF(AV207=$A$13,AU208+($B$13*15),IF(AV207=$A$15,IF(AU208+($B$15*15)&gt;100,100,AU208+($B$15*15)),IF(AV207=$A$14,IF(AU208+($B$14*15)&gt;100,100,AU208+($B$14*15)),IF(AV207=$A$16,IF(AU208+$B$16*15&gt;100,100,AU208+$B$16*15),AU208)))))</f>
        <v>30.293333333333308</v>
      </c>
      <c r="AW208" s="316">
        <f t="shared" ref="AW208" si="6079">IF(AW207=$A$12,AV208+($B$12*15),IF(AW207=$A$13,AV208+($B$13*15),IF(AW207=$A$15,IF(AV208+($B$15*15)&gt;100,100,AV208+($B$15*15)),IF(AW207=$A$14,IF(AV208+($B$14*15)&gt;100,100,AV208+($B$14*15)),IF(AW207=$A$16,IF(AV208+$B$16*15&gt;100,100,AV208+$B$16*15),AV208)))))</f>
        <v>28.356666666666641</v>
      </c>
      <c r="AX208" s="316">
        <f t="shared" ref="AX208" si="6080">IF(AX207=$A$12,AW208+($B$12*15),IF(AX207=$A$13,AW208+($B$13*15),IF(AX207=$A$15,IF(AW208+($B$15*15)&gt;100,100,AW208+($B$15*15)),IF(AX207=$A$14,IF(AW208+($B$14*15)&gt;100,100,AW208+($B$14*15)),IF(AX207=$A$16,IF(AW208+$B$16*15&gt;100,100,AW208+$B$16*15),AW208)))))</f>
        <v>26.419999999999973</v>
      </c>
      <c r="AY208" s="316">
        <f t="shared" ref="AY208" si="6081">IF(AY207=$A$12,AX208+($B$12*15),IF(AY207=$A$13,AX208+($B$13*15),IF(AY207=$A$15,IF(AX208+($B$15*15)&gt;100,100,AX208+($B$15*15)),IF(AY207=$A$14,IF(AX208+($B$14*15)&gt;100,100,AX208+($B$14*15)),IF(AY207=$A$16,IF(AX208+$B$16*15&gt;100,100,AX208+$B$16*15),AX208)))))</f>
        <v>24.483333333333306</v>
      </c>
      <c r="AZ208" s="316">
        <f t="shared" ref="AZ208" si="6082">IF(AZ207=$A$12,AY208+($B$12*15),IF(AZ207=$A$13,AY208+($B$13*15),IF(AZ207=$A$15,IF(AY208+($B$15*15)&gt;100,100,AY208+($B$15*15)),IF(AZ207=$A$14,IF(AY208+($B$14*15)&gt;100,100,AY208+($B$14*15)),IF(AZ207=$A$16,IF(AY208+$B$16*15&gt;100,100,AY208+$B$16*15),AY208)))))</f>
        <v>22.546666666666638</v>
      </c>
      <c r="BA208" s="316">
        <f t="shared" ref="BA208" si="6083">IF(BA207=$A$12,AZ208+($B$12*15),IF(BA207=$A$13,AZ208+($B$13*15),IF(BA207=$A$15,IF(AZ208+($B$15*15)&gt;100,100,AZ208+($B$15*15)),IF(BA207=$A$14,IF(AZ208+($B$14*15)&gt;100,100,AZ208+($B$14*15)),IF(BA207=$A$16,IF(AZ208+$B$16*15&gt;100,100,AZ208+$B$16*15),AZ208)))))</f>
        <v>20.609999999999971</v>
      </c>
      <c r="BB208" s="316">
        <f t="shared" ref="BB208" si="6084">IF(BB207=$A$12,BA208+($B$12*15),IF(BB207=$A$13,BA208+($B$13*15),IF(BB207=$A$15,IF(BA208+($B$15*15)&gt;100,100,BA208+($B$15*15)),IF(BB207=$A$14,IF(BA208+($B$14*15)&gt;100,100,BA208+($B$14*15)),IF(BB207=$A$16,IF(BA208+$B$16*15&gt;100,100,BA208+$B$16*15),BA208)))))</f>
        <v>18.686666666666639</v>
      </c>
      <c r="BC208" s="316">
        <f t="shared" ref="BC208" si="6085">IF(BC207=$A$12,BB208+($B$12*15),IF(BC207=$A$13,BB208+($B$13*15),IF(BC207=$A$15,IF(BB208+($B$15*15)&gt;100,100,BB208+($B$15*15)),IF(BC207=$A$14,IF(BB208+($B$14*15)&gt;100,100,BB208+($B$14*15)),IF(BC207=$A$16,IF(BB208+$B$16*15&gt;100,100,BB208+$B$16*15),BB208)))))</f>
        <v>16.763333333333307</v>
      </c>
      <c r="BD208" s="316">
        <f t="shared" ref="BD208" si="6086">IF(BD207=$A$12,BC208+($B$12*15),IF(BD207=$A$13,BC208+($B$13*15),IF(BD207=$A$15,IF(BC208+($B$15*15)&gt;100,100,BC208+($B$15*15)),IF(BD207=$A$14,IF(BC208+($B$14*15)&gt;100,100,BC208+($B$14*15)),IF(BD207=$A$16,IF(BC208+$B$16*15&gt;100,100,BC208+$B$16*15),BC208)))))</f>
        <v>31.763333333333307</v>
      </c>
      <c r="BE208" s="316">
        <f t="shared" ref="BE208" si="6087">IF(BE207=$A$12,BD208+($B$12*15),IF(BE207=$A$13,BD208+($B$13*15),IF(BE207=$A$15,IF(BD208+($B$15*15)&gt;100,100,BD208+($B$15*15)),IF(BE207=$A$14,IF(BD208+($B$14*15)&gt;100,100,BD208+($B$14*15)),IF(BE207=$A$16,IF(BD208+$B$16*15&gt;100,100,BD208+$B$16*15),BD208)))))</f>
        <v>46.763333333333307</v>
      </c>
      <c r="BF208" s="316">
        <f t="shared" ref="BF208" si="6088">IF(BF207=$A$12,BE208+($B$12*15),IF(BF207=$A$13,BE208+($B$13*15),IF(BF207=$A$15,IF(BE208+($B$15*15)&gt;100,100,BE208+($B$15*15)),IF(BF207=$A$14,IF(BE208+($B$14*15)&gt;100,100,BE208+($B$14*15)),IF(BF207=$A$16,IF(BE208+$B$16*15&gt;100,100,BE208+$B$16*15),BE208)))))</f>
        <v>61.763333333333307</v>
      </c>
      <c r="BG208" s="316">
        <f t="shared" ref="BG208" si="6089">IF(BG207=$A$12,BF208+($B$12*15),IF(BG207=$A$13,BF208+($B$13*15),IF(BG207=$A$15,IF(BF208+($B$15*15)&gt;100,100,BF208+($B$15*15)),IF(BG207=$A$14,IF(BF208+($B$14*15)&gt;100,100,BF208+($B$14*15)),IF(BG207=$A$16,IF(BF208+$B$16*15&gt;100,100,BF208+$B$16*15),BF208)))))</f>
        <v>76.763333333333307</v>
      </c>
      <c r="BH208" s="316">
        <f t="shared" ref="BH208" si="6090">IF(BH207=$A$12,BG208+($B$12*15),IF(BH207=$A$13,BG208+($B$13*15),IF(BH207=$A$15,IF(BG208+($B$15*15)&gt;100,100,BG208+($B$15*15)),IF(BH207=$A$14,IF(BG208+($B$14*15)&gt;100,100,BG208+($B$14*15)),IF(BH207=$A$16,IF(BG208+$B$16*15&gt;100,100,BG208+$B$16*15),BG208)))))</f>
        <v>91.763333333333307</v>
      </c>
      <c r="BI208" s="316">
        <f t="shared" ref="BI208" si="6091">IF(BI207=$A$12,BH208+($B$12*15),IF(BI207=$A$13,BH208+($B$13*15),IF(BI207=$A$15,IF(BH208+($B$15*15)&gt;100,100,BH208+($B$15*15)),IF(BI207=$A$14,IF(BH208+($B$14*15)&gt;100,100,BH208+($B$14*15)),IF(BI207=$A$16,IF(BH208+$B$16*15&gt;100,100,BH208+$B$16*15),BH208)))))</f>
        <v>89.839999999999975</v>
      </c>
      <c r="BJ208" s="316">
        <f t="shared" ref="BJ208" si="6092">IF(BJ207=$A$12,BI208+($B$12*15),IF(BJ207=$A$13,BI208+($B$13*15),IF(BJ207=$A$15,IF(BI208+($B$15*15)&gt;100,100,BI208+($B$15*15)),IF(BJ207=$A$14,IF(BI208+($B$14*15)&gt;100,100,BI208+($B$14*15)),IF(BJ207=$A$16,IF(BI208+$B$16*15&gt;100,100,BI208+$B$16*15),BI208)))))</f>
        <v>89.839999999999975</v>
      </c>
      <c r="BK208" s="316">
        <f t="shared" ref="BK208" si="6093">IF(BK207=$A$12,BJ208+($B$12*15),IF(BK207=$A$13,BJ208+($B$13*15),IF(BK207=$A$15,IF(BJ208+($B$15*15)&gt;100,100,BJ208+($B$15*15)),IF(BK207=$A$14,IF(BJ208+($B$14*15)&gt;100,100,BJ208+($B$14*15)),IF(BK207=$A$16,IF(BJ208+$B$16*15&gt;100,100,BJ208+$B$16*15),BJ208)))))</f>
        <v>89.839999999999975</v>
      </c>
      <c r="BL208" s="316">
        <f t="shared" ref="BL208" si="6094">IF(BL207=$A$12,BK208+($B$12*15),IF(BL207=$A$13,BK208+($B$13*15),IF(BL207=$A$15,IF(BK208+($B$15*15)&gt;100,100,BK208+($B$15*15)),IF(BL207=$A$14,IF(BK208+($B$14*15)&gt;100,100,BK208+($B$14*15)),IF(BL207=$A$16,IF(BK208+$B$16*15&gt;100,100,BK208+$B$16*15),BK208)))))</f>
        <v>89.839999999999975</v>
      </c>
      <c r="BM208" s="316">
        <f t="shared" ref="BM208" si="6095">IF(BM207=$A$12,BL208+($B$12*15),IF(BM207=$A$13,BL208+($B$13*15),IF(BM207=$A$15,IF(BL208+($B$15*15)&gt;100,100,BL208+($B$15*15)),IF(BM207=$A$14,IF(BL208+($B$14*15)&gt;100,100,BL208+($B$14*15)),IF(BM207=$A$16,IF(BL208+$B$16*15&gt;100,100,BL208+$B$16*15),BL208)))))</f>
        <v>89.839999999999975</v>
      </c>
      <c r="BN208" s="316">
        <f t="shared" ref="BN208" si="6096">IF(BN207=$A$12,BM208+($B$12*15),IF(BN207=$A$13,BM208+($B$13*15),IF(BN207=$A$15,IF(BM208+($B$15*15)&gt;100,100,BM208+($B$15*15)),IF(BN207=$A$14,IF(BM208+($B$14*15)&gt;100,100,BM208+($B$14*15)),IF(BN207=$A$16,IF(BM208+$B$16*15&gt;100,100,BM208+$B$16*15),BM208)))))</f>
        <v>89.839999999999975</v>
      </c>
      <c r="BO208" s="316">
        <f t="shared" ref="BO208" si="6097">IF(BO207=$A$12,BN208+($B$12*15),IF(BO207=$A$13,BN208+($B$13*15),IF(BO207=$A$15,IF(BN208+($B$15*15)&gt;100,100,BN208+($B$15*15)),IF(BO207=$A$14,IF(BN208+($B$14*15)&gt;100,100,BN208+($B$14*15)),IF(BO207=$A$16,IF(BN208+$B$16*15&gt;100,100,BN208+$B$16*15),BN208)))))</f>
        <v>89.839999999999975</v>
      </c>
      <c r="BP208" s="316">
        <f t="shared" ref="BP208" si="6098">IF(BP207=$A$12,BO208+($B$12*15),IF(BP207=$A$13,BO208+($B$13*15),IF(BP207=$A$15,IF(BO208+($B$15*15)&gt;100,100,BO208+($B$15*15)),IF(BP207=$A$14,IF(BO208+($B$14*15)&gt;100,100,BO208+($B$14*15)),IF(BP207=$A$16,IF(BO208+$B$16*15&gt;100,100,BO208+$B$16*15),BO208)))))</f>
        <v>89.839999999999975</v>
      </c>
      <c r="BQ208" s="316">
        <f t="shared" ref="BQ208" si="6099">IF(BQ207=$A$12,BP208+($B$12*15),IF(BQ207=$A$13,BP208+($B$13*15),IF(BQ207=$A$15,IF(BP208+($B$15*15)&gt;100,100,BP208+($B$15*15)),IF(BQ207=$A$14,IF(BP208+($B$14*15)&gt;100,100,BP208+($B$14*15)),IF(BQ207=$A$16,IF(BP208+$B$16*15&gt;100,100,BP208+$B$16*15),BP208)))))</f>
        <v>89.839999999999975</v>
      </c>
      <c r="BR208" s="316">
        <f t="shared" ref="BR208" si="6100">IF(BR207=$A$12,BQ208+($B$12*15),IF(BR207=$A$13,BQ208+($B$13*15),IF(BR207=$A$15,IF(BQ208+($B$15*15)&gt;100,100,BQ208+($B$15*15)),IF(BR207=$A$14,IF(BQ208+($B$14*15)&gt;100,100,BQ208+($B$14*15)),IF(BR207=$A$16,IF(BQ208+$B$16*15&gt;100,100,BQ208+$B$16*15),BQ208)))))</f>
        <v>89.839999999999975</v>
      </c>
      <c r="BS208" s="316">
        <f t="shared" ref="BS208" si="6101">IF(BS207=$A$12,BR208+($B$12*15),IF(BS207=$A$13,BR208+($B$13*15),IF(BS207=$A$15,IF(BR208+($B$15*15)&gt;100,100,BR208+($B$15*15)),IF(BS207=$A$14,IF(BR208+($B$14*15)&gt;100,100,BR208+($B$14*15)),IF(BS207=$A$16,IF(BR208+$B$16*15&gt;100,100,BR208+$B$16*15),BR208)))))</f>
        <v>89.839999999999975</v>
      </c>
      <c r="BT208" s="316">
        <f t="shared" ref="BT208" si="6102">IF(BT207=$A$12,BS208+($B$12*15),IF(BT207=$A$13,BS208+($B$13*15),IF(BT207=$A$15,IF(BS208+($B$15*15)&gt;100,100,BS208+($B$15*15)),IF(BT207=$A$14,IF(BS208+($B$14*15)&gt;100,100,BS208+($B$14*15)),IF(BT207=$A$16,IF(BS208+$B$16*15&gt;100,100,BS208+$B$16*15),BS208)))))</f>
        <v>89.839999999999975</v>
      </c>
      <c r="BU208" s="316">
        <f t="shared" ref="BU208" si="6103">IF(BU207=$A$12,BT208+($B$12*15),IF(BU207=$A$13,BT208+($B$13*15),IF(BU207=$A$15,IF(BT208+($B$15*15)&gt;100,100,BT208+($B$15*15)),IF(BU207=$A$14,IF(BT208+($B$14*15)&gt;100,100,BT208+($B$14*15)),IF(BU207=$A$16,IF(BT208+$B$16*15&gt;100,100,BT208+$B$16*15),BT208)))))</f>
        <v>89.839999999999975</v>
      </c>
      <c r="BV208" s="316">
        <f t="shared" ref="BV208" si="6104">IF(BV207=$A$12,BU208+($B$12*15),IF(BV207=$A$13,BU208+($B$13*15),IF(BV207=$A$15,IF(BU208+($B$15*15)&gt;100,100,BU208+($B$15*15)),IF(BV207=$A$14,IF(BU208+($B$14*15)&gt;100,100,BU208+($B$14*15)),IF(BV207=$A$16,IF(BU208+$B$16*15&gt;100,100,BU208+$B$16*15),BU208)))))</f>
        <v>89.839999999999975</v>
      </c>
      <c r="BW208" s="316">
        <f t="shared" ref="BW208" si="6105">IF(BW207=$A$12,BV208+($B$12*15),IF(BW207=$A$13,BV208+($B$13*15),IF(BW207=$A$15,IF(BV208+($B$15*15)&gt;100,100,BV208+($B$15*15)),IF(BW207=$A$14,IF(BV208+($B$14*15)&gt;100,100,BV208+($B$14*15)),IF(BW207=$A$16,IF(BV208+$B$16*15&gt;100,100,BV208+$B$16*15),BV208)))))</f>
        <v>89.839999999999975</v>
      </c>
      <c r="BX208" s="316">
        <f t="shared" ref="BX208" si="6106">IF(BX207=$A$12,BW208+($B$12*15),IF(BX207=$A$13,BW208+($B$13*15),IF(BX207=$A$15,IF(BW208+($B$15*15)&gt;100,100,BW208+($B$15*15)),IF(BX207=$A$14,IF(BW208+($B$14*15)&gt;100,100,BW208+($B$14*15)),IF(BX207=$A$16,IF(BW208+$B$16*15&gt;100,100,BW208+$B$16*15),BW208)))))</f>
        <v>89.839999999999975</v>
      </c>
      <c r="BY208" s="316">
        <f t="shared" ref="BY208" si="6107">IF(BY207=$A$12,BX208+($B$12*15),IF(BY207=$A$13,BX208+($B$13*15),IF(BY207=$A$15,IF(BX208+($B$15*15)&gt;100,100,BX208+($B$15*15)),IF(BY207=$A$14,IF(BX208+($B$14*15)&gt;100,100,BX208+($B$14*15)),IF(BY207=$A$16,IF(BX208+$B$16*15&gt;100,100,BX208+$B$16*15),BX208)))))</f>
        <v>89.839999999999975</v>
      </c>
      <c r="BZ208" s="316">
        <f t="shared" ref="BZ208" si="6108">IF(BZ207=$A$12,BY208+($B$12*15),IF(BZ207=$A$13,BY208+($B$13*15),IF(BZ207=$A$15,IF(BY208+($B$15*15)&gt;100,100,BY208+($B$15*15)),IF(BZ207=$A$14,IF(BY208+($B$14*15)&gt;100,100,BY208+($B$14*15)),IF(BZ207=$A$16,IF(BY208+$B$16*15&gt;100,100,BY208+$B$16*15),BY208)))))</f>
        <v>89.839999999999975</v>
      </c>
      <c r="CA208" s="316">
        <f t="shared" ref="CA208" si="6109">IF(CA207=$A$12,BZ208+($B$12*15),IF(CA207=$A$13,BZ208+($B$13*15),IF(CA207=$A$15,IF(BZ208+($B$15*15)&gt;100,100,BZ208+($B$15*15)),IF(CA207=$A$14,IF(BZ208+($B$14*15)&gt;100,100,BZ208+($B$14*15)),IF(CA207=$A$16,IF(BZ208+$B$16*15&gt;100,100,BZ208+$B$16*15),BZ208)))))</f>
        <v>89.839999999999975</v>
      </c>
      <c r="CB208" s="316">
        <f t="shared" ref="CB208" si="6110">IF(CB207=$A$12,CA208+($B$12*15),IF(CB207=$A$13,CA208+($B$13*15),IF(CB207=$A$15,IF(CA208+($B$15*15)&gt;100,100,CA208+($B$15*15)),IF(CB207=$A$14,IF(CA208+($B$14*15)&gt;100,100,CA208+($B$14*15)),IF(CB207=$A$16,IF(CA208+$B$16*15&gt;100,100,CA208+$B$16*15),CA208)))))</f>
        <v>89.839999999999975</v>
      </c>
      <c r="CC208" s="316">
        <f t="shared" ref="CC208" si="6111">IF(CC207=$A$12,CB208+($B$12*15),IF(CC207=$A$13,CB208+($B$13*15),IF(CC207=$A$15,IF(CB208+($B$15*15)&gt;100,100,CB208+($B$15*15)),IF(CC207=$A$14,IF(CB208+($B$14*15)&gt;100,100,CB208+($B$14*15)),IF(CC207=$A$16,IF(CB208+$B$16*15&gt;100,100,CB208+$B$16*15),CB208)))))</f>
        <v>89.839999999999975</v>
      </c>
      <c r="CD208" s="316">
        <f t="shared" ref="CD208" si="6112">IF(CD207=$A$12,CC208+($B$12*15),IF(CD207=$A$13,CC208+($B$13*15),IF(CD207=$A$15,IF(CC208+($B$15*15)&gt;100,100,CC208+($B$15*15)),IF(CD207=$A$14,IF(CC208+($B$14*15)&gt;100,100,CC208+($B$14*15)),IF(CD207=$A$16,IF(CC208+$B$16*15&gt;100,100,CC208+$B$16*15),CC208)))))</f>
        <v>89.839999999999975</v>
      </c>
      <c r="CE208" s="316">
        <f t="shared" ref="CE208" si="6113">IF(CE207=$A$12,CD208+($B$12*15),IF(CE207=$A$13,CD208+($B$13*15),IF(CE207=$A$15,IF(CD208+($B$15*15)&gt;100,100,CD208+($B$15*15)),IF(CE207=$A$14,IF(CD208+($B$14*15)&gt;100,100,CD208+($B$14*15)),IF(CE207=$A$16,IF(CD208+$B$16*15&gt;100,100,CD208+$B$16*15),CD208)))))</f>
        <v>89.839999999999975</v>
      </c>
      <c r="CF208" s="316">
        <f t="shared" ref="CF208" si="6114">IF(CF207=$A$12,CE208+($B$12*15),IF(CF207=$A$13,CE208+($B$13*15),IF(CF207=$A$15,IF(CE208+($B$15*15)&gt;100,100,CE208+($B$15*15)),IF(CF207=$A$14,IF(CE208+($B$14*15)&gt;100,100,CE208+($B$14*15)),IF(CF207=$A$16,IF(CE208+$B$16*15&gt;100,100,CE208+$B$16*15),CE208)))))</f>
        <v>89.839999999999975</v>
      </c>
      <c r="CG208" s="316">
        <f t="shared" ref="CG208" si="6115">IF(CG207=$A$12,CF208+($B$12*15),IF(CG207=$A$13,CF208+($B$13*15),IF(CG207=$A$15,IF(CF208+($B$15*15)&gt;100,100,CF208+($B$15*15)),IF(CG207=$A$14,IF(CF208+($B$14*15)&gt;100,100,CF208+($B$14*15)),IF(CG207=$A$16,IF(CF208+$B$16*15&gt;100,100,CF208+$B$16*15),CF208)))))</f>
        <v>89.839999999999975</v>
      </c>
      <c r="CH208" s="316">
        <f t="shared" ref="CH208" si="6116">IF(CH207=$A$12,CG208+($B$12*15),IF(CH207=$A$13,CG208+($B$13*15),IF(CH207=$A$15,IF(CG208+($B$15*15)&gt;100,100,CG208+($B$15*15)),IF(CH207=$A$14,IF(CG208+($B$14*15)&gt;100,100,CG208+($B$14*15)),IF(CH207=$A$16,IF(CG208+$B$16*15&gt;100,100,CG208+$B$16*15),CG208)))))</f>
        <v>89.839999999999975</v>
      </c>
      <c r="CI208" s="316">
        <f t="shared" ref="CI208" si="6117">IF(CI207=$A$12,CH208+($B$12*15),IF(CI207=$A$13,CH208+($B$13*15),IF(CI207=$A$15,IF(CH208+($B$15*15)&gt;100,100,CH208+($B$15*15)),IF(CI207=$A$14,IF(CH208+($B$14*15)&gt;100,100,CH208+($B$14*15)),IF(CI207=$A$16,IF(CH208+$B$16*15&gt;100,100,CH208+$B$16*15),CH208)))))</f>
        <v>89.839999999999975</v>
      </c>
      <c r="CJ208" s="316">
        <f t="shared" ref="CJ208" si="6118">IF(CJ207=$A$12,CI208+($B$12*15),IF(CJ207=$A$13,CI208+($B$13*15),IF(CJ207=$A$15,IF(CI208+($B$15*15)&gt;100,100,CI208+($B$15*15)),IF(CJ207=$A$14,IF(CI208+($B$14*15)&gt;100,100,CI208+($B$14*15)),IF(CJ207=$A$16,IF(CI208+$B$16*15&gt;100,100,CI208+$B$16*15),CI208)))))</f>
        <v>89.839999999999975</v>
      </c>
      <c r="CK208" s="316">
        <f t="shared" ref="CK208" si="6119">IF(CK207=$A$12,CJ208+($B$12*15),IF(CK207=$A$13,CJ208+($B$13*15),IF(CK207=$A$15,IF(CJ208+($B$15*15)&gt;100,100,CJ208+($B$15*15)),IF(CK207=$A$14,IF(CJ208+($B$14*15)&gt;100,100,CJ208+($B$14*15)),IF(CK207=$A$16,IF(CJ208+$B$16*15&gt;100,100,CJ208+$B$16*15),CJ208)))))</f>
        <v>89.839999999999975</v>
      </c>
      <c r="CL208" s="316">
        <f t="shared" ref="CL208" si="6120">IF(CL207=$A$12,CK208+($B$12*15),IF(CL207=$A$13,CK208+($B$13*15),IF(CL207=$A$15,IF(CK208+($B$15*15)&gt;100,100,CK208+($B$15*15)),IF(CL207=$A$14,IF(CK208+($B$14*15)&gt;100,100,CK208+($B$14*15)),IF(CL207=$A$16,IF(CK208+$B$16*15&gt;100,100,CK208+$B$16*15),CK208)))))</f>
        <v>89.839999999999975</v>
      </c>
      <c r="CM208" s="316">
        <f t="shared" ref="CM208" si="6121">IF(CM207=$A$12,CL208+($B$12*15),IF(CM207=$A$13,CL208+($B$13*15),IF(CM207=$A$15,IF(CL208+($B$15*15)&gt;100,100,CL208+($B$15*15)),IF(CM207=$A$14,IF(CL208+($B$14*15)&gt;100,100,CL208+($B$14*15)),IF(CM207=$A$16,IF(CL208+$B$16*15&gt;100,100,CL208+$B$16*15),CL208)))))</f>
        <v>89.839999999999975</v>
      </c>
      <c r="CN208" s="316">
        <f t="shared" ref="CN208" si="6122">IF(CN207=$A$12,CM208+($B$12*15),IF(CN207=$A$13,CM208+($B$13*15),IF(CN207=$A$15,IF(CM208+($B$15*15)&gt;100,100,CM208+($B$15*15)),IF(CN207=$A$14,IF(CM208+($B$14*15)&gt;100,100,CM208+($B$14*15)),IF(CN207=$A$16,IF(CM208+$B$16*15&gt;100,100,CM208+$B$16*15),CM208)))))</f>
        <v>89.839999999999975</v>
      </c>
      <c r="CO208" s="316">
        <f t="shared" ref="CO208" si="6123">IF(CO207=$A$12,CN208+($B$12*15),IF(CO207=$A$13,CN208+($B$13*15),IF(CO207=$A$15,IF(CN208+($B$15*15)&gt;100,100,CN208+($B$15*15)),IF(CO207=$A$14,IF(CN208+($B$14*15)&gt;100,100,CN208+($B$14*15)),IF(CO207=$A$16,IF(CN208+$B$16*15&gt;100,100,CN208+$B$16*15),CN208)))))</f>
        <v>89.839999999999975</v>
      </c>
      <c r="CP208" s="316">
        <f t="shared" ref="CP208" si="6124">IF(CP207=$A$12,CO208+($B$12*15),IF(CP207=$A$13,CO208+($B$13*15),IF(CP207=$A$15,IF(CO208+($B$15*15)&gt;100,100,CO208+($B$15*15)),IF(CP207=$A$14,IF(CO208+($B$14*15)&gt;100,100,CO208+($B$14*15)),IF(CP207=$A$16,IF(CO208+$B$16*15&gt;100,100,CO208+$B$16*15),CO208)))))</f>
        <v>89.839999999999975</v>
      </c>
      <c r="CQ208" s="316">
        <f t="shared" ref="CQ208" si="6125">IF(CQ207=$A$12,CP208+($B$12*15),IF(CQ207=$A$13,CP208+($B$13*15),IF(CQ207=$A$15,IF(CP208+($B$15*15)&gt;100,100,CP208+($B$15*15)),IF(CQ207=$A$14,IF(CP208+($B$14*15)&gt;100,100,CP208+($B$14*15)),IF(CQ207=$A$16,IF(CP208+$B$16*15&gt;100,100,CP208+$B$16*15),CP208)))))</f>
        <v>89.839999999999975</v>
      </c>
      <c r="CR208" s="316">
        <f t="shared" ref="CR208" si="6126">IF(CR207=$A$12,CQ208+($B$12*15),IF(CR207=$A$13,CQ208+($B$13*15),IF(CR207=$A$15,IF(CQ208+($B$15*15)&gt;100,100,CQ208+($B$15*15)),IF(CR207=$A$14,IF(CQ208+($B$14*15)&gt;100,100,CQ208+($B$14*15)),IF(CR207=$A$16,IF(CQ208+$B$16*15&gt;100,100,CQ208+$B$16*15),CQ208)))))</f>
        <v>89.839999999999975</v>
      </c>
      <c r="CS208" s="316">
        <f t="shared" ref="CS208" si="6127">IF(CS207=$A$12,CR208+($B$12*15),IF(CS207=$A$13,CR208+($B$13*15),IF(CS207=$A$15,IF(CR208+($B$15*15)&gt;100,100,CR208+($B$15*15)),IF(CS207=$A$14,IF(CR208+($B$14*15)&gt;100,100,CR208+($B$14*15)),IF(CS207=$A$16,IF(CR208+$B$16*15&gt;100,100,CR208+$B$16*15),CR208)))))</f>
        <v>89.839999999999975</v>
      </c>
      <c r="CT208" s="316">
        <f t="shared" ref="CT208" si="6128">IF(CT207=$A$12,CS208+($B$12*15),IF(CT207=$A$13,CS208+($B$13*15),IF(CT207=$A$15,IF(CS208+($B$15*15)&gt;100,100,CS208+($B$15*15)),IF(CT207=$A$14,IF(CS208+($B$14*15)&gt;100,100,CS208+($B$14*15)),IF(CT207=$A$16,IF(CS208+$B$16*15&gt;100,100,CS208+$B$16*15),CS208)))))</f>
        <v>89.839999999999975</v>
      </c>
      <c r="CU208" s="316">
        <f t="shared" ref="CU208" si="6129">IF(CU207=$A$12,CT208+($B$12*15),IF(CU207=$A$13,CT208+($B$13*15),IF(CU207=$A$15,IF(CT208+($B$15*15)&gt;100,100,CT208+($B$15*15)),IF(CU207=$A$14,IF(CT208+($B$14*15)&gt;100,100,CT208+($B$14*15)),IF(CU207=$A$16,IF(CT208+$B$16*15&gt;100,100,CT208+$B$16*15),CT208)))))</f>
        <v>89.839999999999975</v>
      </c>
      <c r="CV208" s="316">
        <f t="shared" ref="CV208" si="6130">IF(CV207=$A$12,CU208+($B$12*15),IF(CV207=$A$13,CU208+($B$13*15),IF(CV207=$A$15,IF(CU208+($B$15*15)&gt;100,100,CU208+($B$15*15)),IF(CV207=$A$14,IF(CU208+($B$14*15)&gt;100,100,CU208+($B$14*15)),IF(CV207=$A$16,IF(CU208+$B$16*15&gt;100,100,CU208+$B$16*15),CU208)))))</f>
        <v>89.839999999999975</v>
      </c>
      <c r="CW208" s="311">
        <f t="shared" ref="CW208" si="6131">CL208-10</f>
        <v>79.839999999999975</v>
      </c>
    </row>
    <row r="209" spans="1:101" s="299" customFormat="1" ht="12" x14ac:dyDescent="0.2">
      <c r="A209" s="416"/>
      <c r="B209" s="419" t="s">
        <v>50</v>
      </c>
      <c r="C209" s="304" t="s">
        <v>44</v>
      </c>
      <c r="D209" s="314" t="s">
        <v>45</v>
      </c>
      <c r="E209" s="316"/>
      <c r="F209" s="316"/>
      <c r="G209" s="316"/>
      <c r="H209" s="316"/>
      <c r="I209" s="316"/>
      <c r="J209" s="316"/>
      <c r="K209" s="316"/>
      <c r="L209" s="316"/>
      <c r="M209" s="317" t="s">
        <v>17</v>
      </c>
      <c r="N209" s="317" t="s">
        <v>17</v>
      </c>
      <c r="O209" s="317" t="s">
        <v>17</v>
      </c>
      <c r="P209" s="317" t="s">
        <v>17</v>
      </c>
      <c r="Q209" s="316" t="s">
        <v>207</v>
      </c>
      <c r="R209" s="316" t="s">
        <v>207</v>
      </c>
      <c r="S209" s="316" t="s">
        <v>23</v>
      </c>
      <c r="T209" s="316" t="s">
        <v>23</v>
      </c>
      <c r="U209" s="316" t="s">
        <v>23</v>
      </c>
      <c r="V209" s="316" t="s">
        <v>23</v>
      </c>
      <c r="W209" s="316" t="s">
        <v>23</v>
      </c>
      <c r="X209" s="316" t="s">
        <v>23</v>
      </c>
      <c r="Y209" s="316" t="s">
        <v>23</v>
      </c>
      <c r="Z209" s="316" t="s">
        <v>23</v>
      </c>
      <c r="AA209" s="316" t="s">
        <v>23</v>
      </c>
      <c r="AB209" s="316" t="s">
        <v>23</v>
      </c>
      <c r="AC209" s="316" t="s">
        <v>23</v>
      </c>
      <c r="AD209" s="316" t="s">
        <v>23</v>
      </c>
      <c r="AE209" s="316" t="s">
        <v>23</v>
      </c>
      <c r="AF209" s="316" t="s">
        <v>23</v>
      </c>
      <c r="AG209" s="316" t="s">
        <v>23</v>
      </c>
      <c r="AH209" s="316" t="s">
        <v>23</v>
      </c>
      <c r="AI209" s="316" t="s">
        <v>23</v>
      </c>
      <c r="AJ209" s="316" t="s">
        <v>23</v>
      </c>
      <c r="AK209" s="316" t="s">
        <v>23</v>
      </c>
      <c r="AL209" s="316" t="s">
        <v>23</v>
      </c>
      <c r="AM209" s="316" t="s">
        <v>23</v>
      </c>
      <c r="AN209" s="316" t="s">
        <v>23</v>
      </c>
      <c r="AO209" s="316" t="s">
        <v>23</v>
      </c>
      <c r="AP209" s="316" t="s">
        <v>23</v>
      </c>
      <c r="AQ209" s="316" t="s">
        <v>23</v>
      </c>
      <c r="AR209" s="316" t="s">
        <v>23</v>
      </c>
      <c r="AS209" s="316" t="s">
        <v>23</v>
      </c>
      <c r="AT209" s="316" t="s">
        <v>23</v>
      </c>
      <c r="AU209" s="316" t="s">
        <v>23</v>
      </c>
      <c r="AV209" s="316" t="s">
        <v>23</v>
      </c>
      <c r="AW209" s="316" t="s">
        <v>23</v>
      </c>
      <c r="AX209" s="316" t="s">
        <v>23</v>
      </c>
      <c r="AY209" s="316" t="s">
        <v>23</v>
      </c>
      <c r="AZ209" s="316" t="s">
        <v>23</v>
      </c>
      <c r="BA209" s="316" t="s">
        <v>23</v>
      </c>
      <c r="BB209" s="316" t="s">
        <v>23</v>
      </c>
      <c r="BC209" s="316" t="s">
        <v>23</v>
      </c>
      <c r="BD209" s="316" t="s">
        <v>23</v>
      </c>
      <c r="BE209" s="316" t="s">
        <v>23</v>
      </c>
      <c r="BF209" s="316" t="s">
        <v>207</v>
      </c>
      <c r="BG209" s="317" t="s">
        <v>17</v>
      </c>
      <c r="BH209" s="317" t="s">
        <v>17</v>
      </c>
      <c r="BI209" s="317" t="s">
        <v>17</v>
      </c>
      <c r="BJ209" s="317" t="s">
        <v>17</v>
      </c>
      <c r="BK209" s="316" t="s">
        <v>207</v>
      </c>
      <c r="BL209" s="316" t="s">
        <v>207</v>
      </c>
      <c r="BM209" s="316"/>
      <c r="BN209" s="316"/>
      <c r="BO209" s="316"/>
      <c r="BP209" s="316"/>
      <c r="BQ209" s="316"/>
      <c r="BR209" s="316"/>
      <c r="BS209" s="316"/>
      <c r="BT209" s="316"/>
      <c r="BU209" s="316"/>
      <c r="BV209" s="316"/>
      <c r="BW209" s="316"/>
      <c r="BX209" s="316"/>
      <c r="BY209" s="316"/>
      <c r="BZ209" s="316"/>
      <c r="CA209" s="316"/>
      <c r="CB209" s="316"/>
      <c r="CC209" s="316"/>
      <c r="CD209" s="316"/>
      <c r="CE209" s="316"/>
      <c r="CF209" s="316"/>
      <c r="CG209" s="316"/>
      <c r="CH209" s="316"/>
      <c r="CI209" s="316"/>
      <c r="CJ209" s="316"/>
      <c r="CK209" s="316"/>
      <c r="CL209" s="316"/>
      <c r="CM209" s="316"/>
      <c r="CN209" s="316"/>
      <c r="CO209" s="316"/>
      <c r="CP209" s="316"/>
      <c r="CQ209" s="316"/>
      <c r="CR209" s="316"/>
      <c r="CS209" s="316"/>
      <c r="CT209" s="316"/>
      <c r="CU209" s="316"/>
      <c r="CV209" s="316"/>
      <c r="CW209" s="303" t="s">
        <v>46</v>
      </c>
    </row>
    <row r="210" spans="1:101" s="303" customFormat="1" ht="12" x14ac:dyDescent="0.2">
      <c r="A210" s="416"/>
      <c r="B210" s="420"/>
      <c r="C210" s="304" t="s">
        <v>37</v>
      </c>
      <c r="D210" s="315">
        <f>CW176</f>
        <v>80.343333333333334</v>
      </c>
      <c r="E210" s="316">
        <f>IF(E209=$A$12,D210+($B$12*15),IF(E209=$A$13,D210+($B$13*15),IF(E209=$A$15,IF(D210+($B$15*15)&gt;100,100,D210+($B$15*15)),IF(E209=$A$14,IF(D210+($B$14*15)&gt;100,100,D210+($B$14*15)),IF(E209=$A$16,IF(D210+$B$16*15&gt;100,100,D210+$B$16*15),D210)))))</f>
        <v>80.343333333333334</v>
      </c>
      <c r="F210" s="316">
        <f t="shared" ref="F210" si="6132">IF(F209=$A$12,E210+($B$12*15),IF(F209=$A$13,E210+($B$13*15),IF(F209=$A$15,IF(E210+($B$15*15)&gt;100,100,E210+($B$15*15)),IF(F209=$A$14,IF(E210+($B$14*15)&gt;100,100,E210+($B$14*15)),IF(F209=$A$16,IF(E210+$B$16*15&gt;100,100,E210+$B$16*15),E210)))))</f>
        <v>80.343333333333334</v>
      </c>
      <c r="G210" s="316">
        <f t="shared" ref="G210" si="6133">IF(G209=$A$12,F210+($B$12*15),IF(G209=$A$13,F210+($B$13*15),IF(G209=$A$15,IF(F210+($B$15*15)&gt;100,100,F210+($B$15*15)),IF(G209=$A$14,IF(F210+($B$14*15)&gt;100,100,F210+($B$14*15)),IF(G209=$A$16,IF(F210+$B$16*15&gt;100,100,F210+$B$16*15),F210)))))</f>
        <v>80.343333333333334</v>
      </c>
      <c r="H210" s="316">
        <f t="shared" ref="H210" si="6134">IF(H209=$A$12,G210+($B$12*15),IF(H209=$A$13,G210+($B$13*15),IF(H209=$A$15,IF(G210+($B$15*15)&gt;100,100,G210+($B$15*15)),IF(H209=$A$14,IF(G210+($B$14*15)&gt;100,100,G210+($B$14*15)),IF(H209=$A$16,IF(G210+$B$16*15&gt;100,100,G210+$B$16*15),G210)))))</f>
        <v>80.343333333333334</v>
      </c>
      <c r="I210" s="316">
        <f t="shared" ref="I210" si="6135">IF(I209=$A$12,H210+($B$12*15),IF(I209=$A$13,H210+($B$13*15),IF(I209=$A$15,IF(H210+($B$15*15)&gt;100,100,H210+($B$15*15)),IF(I209=$A$14,IF(H210+($B$14*15)&gt;100,100,H210+($B$14*15)),IF(I209=$A$16,IF(H210+$B$16*15&gt;100,100,H210+$B$16*15),H210)))))</f>
        <v>80.343333333333334</v>
      </c>
      <c r="J210" s="316">
        <f t="shared" ref="J210" si="6136">IF(J209=$A$12,I210+($B$12*15),IF(J209=$A$13,I210+($B$13*15),IF(J209=$A$15,IF(I210+($B$15*15)&gt;100,100,I210+($B$15*15)),IF(J209=$A$14,IF(I210+($B$14*15)&gt;100,100,I210+($B$14*15)),IF(J209=$A$16,IF(I210+$B$16*15&gt;100,100,I210+$B$16*15),I210)))))</f>
        <v>80.343333333333334</v>
      </c>
      <c r="K210" s="316">
        <f t="shared" ref="K210" si="6137">IF(K209=$A$12,J210+($B$12*15),IF(K209=$A$13,J210+($B$13*15),IF(K209=$A$15,IF(J210+($B$15*15)&gt;100,100,J210+($B$15*15)),IF(K209=$A$14,IF(J210+($B$14*15)&gt;100,100,J210+($B$14*15)),IF(K209=$A$16,IF(J210+$B$16*15&gt;100,100,J210+$B$16*15),J210)))))</f>
        <v>80.343333333333334</v>
      </c>
      <c r="L210" s="316">
        <f t="shared" ref="L210" si="6138">IF(L209=$A$12,K210+($B$12*15),IF(L209=$A$13,K210+($B$13*15),IF(L209=$A$15,IF(K210+($B$15*15)&gt;100,100,K210+($B$15*15)),IF(L209=$A$14,IF(K210+($B$14*15)&gt;100,100,K210+($B$14*15)),IF(L209=$A$16,IF(K210+$B$16*15&gt;100,100,K210+$B$16*15),K210)))))</f>
        <v>80.343333333333334</v>
      </c>
      <c r="M210" s="316">
        <f t="shared" ref="M210" si="6139">IF(M209=$A$12,L210+($B$12*15),IF(M209=$A$13,L210+($B$13*15),IF(M209=$A$15,IF(L210+($B$15*15)&gt;100,100,L210+($B$15*15)),IF(M209=$A$14,IF(L210+($B$14*15)&gt;100,100,L210+($B$14*15)),IF(M209=$A$16,IF(L210+$B$16*15&gt;100,100,L210+$B$16*15),L210)))))</f>
        <v>100</v>
      </c>
      <c r="N210" s="316">
        <f t="shared" ref="N210" si="6140">IF(N209=$A$12,M210+($B$12*15),IF(N209=$A$13,M210+($B$13*15),IF(N209=$A$15,IF(M210+($B$15*15)&gt;100,100,M210+($B$15*15)),IF(N209=$A$14,IF(M210+($B$14*15)&gt;100,100,M210+($B$14*15)),IF(N209=$A$16,IF(M210+$B$16*15&gt;100,100,M210+$B$16*15),M210)))))</f>
        <v>100</v>
      </c>
      <c r="O210" s="316">
        <f t="shared" ref="O210" si="6141">IF(O209=$A$12,N210+($B$12*15),IF(O209=$A$13,N210+($B$13*15),IF(O209=$A$15,IF(N210+($B$15*15)&gt;100,100,N210+($B$15*15)),IF(O209=$A$14,IF(N210+($B$14*15)&gt;100,100,N210+($B$14*15)),IF(O209=$A$16,IF(N210+$B$16*15&gt;100,100,N210+$B$16*15),N210)))))</f>
        <v>100</v>
      </c>
      <c r="P210" s="316">
        <f t="shared" ref="P210" si="6142">IF(P209=$A$12,O210+($B$12*15),IF(P209=$A$13,O210+($B$13*15),IF(P209=$A$15,IF(O210+($B$15*15)&gt;100,100,O210+($B$15*15)),IF(P209=$A$14,IF(O210+($B$14*15)&gt;100,100,O210+($B$14*15)),IF(P209=$A$16,IF(O210+$B$16*15&gt;100,100,O210+$B$16*15),O210)))))</f>
        <v>100</v>
      </c>
      <c r="Q210" s="316">
        <f t="shared" ref="Q210" si="6143">IF(Q209=$A$12,P210+($B$12*15),IF(Q209=$A$13,P210+($B$13*15),IF(Q209=$A$15,IF(P210+($B$15*15)&gt;100,100,P210+($B$15*15)),IF(Q209=$A$14,IF(P210+($B$14*15)&gt;100,100,P210+($B$14*15)),IF(Q209=$A$16,IF(P210+$B$16*15&gt;100,100,P210+$B$16*15),P210)))))</f>
        <v>98.076666666666668</v>
      </c>
      <c r="R210" s="316">
        <f t="shared" ref="R210" si="6144">IF(R209=$A$12,Q210+($B$12*15),IF(R209=$A$13,Q210+($B$13*15),IF(R209=$A$15,IF(Q210+($B$15*15)&gt;100,100,Q210+($B$15*15)),IF(R209=$A$14,IF(Q210+($B$14*15)&gt;100,100,Q210+($B$14*15)),IF(R209=$A$16,IF(Q210+$B$16*15&gt;100,100,Q210+$B$16*15),Q210)))))</f>
        <v>96.153333333333336</v>
      </c>
      <c r="S210" s="316">
        <f t="shared" ref="S210" si="6145">IF(S209=$A$12,R210+($B$12*15),IF(S209=$A$13,R210+($B$13*15),IF(S209=$A$15,IF(R210+($B$15*15)&gt;100,100,R210+($B$15*15)),IF(S209=$A$14,IF(R210+($B$14*15)&gt;100,100,R210+($B$14*15)),IF(S209=$A$16,IF(R210+$B$16*15&gt;100,100,R210+$B$16*15),R210)))))</f>
        <v>94.216666666666669</v>
      </c>
      <c r="T210" s="316">
        <f t="shared" ref="T210" si="6146">IF(T209=$A$12,S210+($B$12*15),IF(T209=$A$13,S210+($B$13*15),IF(T209=$A$15,IF(S210+($B$15*15)&gt;100,100,S210+($B$15*15)),IF(T209=$A$14,IF(S210+($B$14*15)&gt;100,100,S210+($B$14*15)),IF(T209=$A$16,IF(S210+$B$16*15&gt;100,100,S210+$B$16*15),S210)))))</f>
        <v>92.28</v>
      </c>
      <c r="U210" s="316">
        <f t="shared" ref="U210" si="6147">IF(U209=$A$12,T210+($B$12*15),IF(U209=$A$13,T210+($B$13*15),IF(U209=$A$15,IF(T210+($B$15*15)&gt;100,100,T210+($B$15*15)),IF(U209=$A$14,IF(T210+($B$14*15)&gt;100,100,T210+($B$14*15)),IF(U209=$A$16,IF(T210+$B$16*15&gt;100,100,T210+$B$16*15),T210)))))</f>
        <v>90.343333333333334</v>
      </c>
      <c r="V210" s="316">
        <f t="shared" ref="V210" si="6148">IF(V209=$A$12,U210+($B$12*15),IF(V209=$A$13,U210+($B$13*15),IF(V209=$A$15,IF(U210+($B$15*15)&gt;100,100,U210+($B$15*15)),IF(V209=$A$14,IF(U210+($B$14*15)&gt;100,100,U210+($B$14*15)),IF(V209=$A$16,IF(U210+$B$16*15&gt;100,100,U210+$B$16*15),U210)))))</f>
        <v>88.406666666666666</v>
      </c>
      <c r="W210" s="316">
        <f t="shared" ref="W210" si="6149">IF(W209=$A$12,V210+($B$12*15),IF(W209=$A$13,V210+($B$13*15),IF(W209=$A$15,IF(V210+($B$15*15)&gt;100,100,V210+($B$15*15)),IF(W209=$A$14,IF(V210+($B$14*15)&gt;100,100,V210+($B$14*15)),IF(W209=$A$16,IF(V210+$B$16*15&gt;100,100,V210+$B$16*15),V210)))))</f>
        <v>86.47</v>
      </c>
      <c r="X210" s="316">
        <f t="shared" ref="X210" si="6150">IF(X209=$A$12,W210+($B$12*15),IF(X209=$A$13,W210+($B$13*15),IF(X209=$A$15,IF(W210+($B$15*15)&gt;100,100,W210+($B$15*15)),IF(X209=$A$14,IF(W210+($B$14*15)&gt;100,100,W210+($B$14*15)),IF(X209=$A$16,IF(W210+$B$16*15&gt;100,100,W210+$B$16*15),W210)))))</f>
        <v>84.533333333333331</v>
      </c>
      <c r="Y210" s="316">
        <f t="shared" ref="Y210" si="6151">IF(Y209=$A$12,X210+($B$12*15),IF(Y209=$A$13,X210+($B$13*15),IF(Y209=$A$15,IF(X210+($B$15*15)&gt;100,100,X210+($B$15*15)),IF(Y209=$A$14,IF(X210+($B$14*15)&gt;100,100,X210+($B$14*15)),IF(Y209=$A$16,IF(X210+$B$16*15&gt;100,100,X210+$B$16*15),X210)))))</f>
        <v>82.596666666666664</v>
      </c>
      <c r="Z210" s="316">
        <f t="shared" ref="Z210" si="6152">IF(Z209=$A$12,Y210+($B$12*15),IF(Z209=$A$13,Y210+($B$13*15),IF(Z209=$A$15,IF(Y210+($B$15*15)&gt;100,100,Y210+($B$15*15)),IF(Z209=$A$14,IF(Y210+($B$14*15)&gt;100,100,Y210+($B$14*15)),IF(Z209=$A$16,IF(Y210+$B$16*15&gt;100,100,Y210+$B$16*15),Y210)))))</f>
        <v>80.66</v>
      </c>
      <c r="AA210" s="316">
        <f t="shared" ref="AA210" si="6153">IF(AA209=$A$12,Z210+($B$12*15),IF(AA209=$A$13,Z210+($B$13*15),IF(AA209=$A$15,IF(Z210+($B$15*15)&gt;100,100,Z210+($B$15*15)),IF(AA209=$A$14,IF(Z210+($B$14*15)&gt;100,100,Z210+($B$14*15)),IF(AA209=$A$16,IF(Z210+$B$16*15&gt;100,100,Z210+$B$16*15),Z210)))))</f>
        <v>78.723333333333329</v>
      </c>
      <c r="AB210" s="316">
        <f t="shared" ref="AB210" si="6154">IF(AB209=$A$12,AA210+($B$12*15),IF(AB209=$A$13,AA210+($B$13*15),IF(AB209=$A$15,IF(AA210+($B$15*15)&gt;100,100,AA210+($B$15*15)),IF(AB209=$A$14,IF(AA210+($B$14*15)&gt;100,100,AA210+($B$14*15)),IF(AB209=$A$16,IF(AA210+$B$16*15&gt;100,100,AA210+$B$16*15),AA210)))))</f>
        <v>76.786666666666662</v>
      </c>
      <c r="AC210" s="316">
        <f t="shared" ref="AC210" si="6155">IF(AC209=$A$12,AB210+($B$12*15),IF(AC209=$A$13,AB210+($B$13*15),IF(AC209=$A$15,IF(AB210+($B$15*15)&gt;100,100,AB210+($B$15*15)),IF(AC209=$A$14,IF(AB210+($B$14*15)&gt;100,100,AB210+($B$14*15)),IF(AC209=$A$16,IF(AB210+$B$16*15&gt;100,100,AB210+$B$16*15),AB210)))))</f>
        <v>74.849999999999994</v>
      </c>
      <c r="AD210" s="316">
        <f t="shared" ref="AD210" si="6156">IF(AD209=$A$12,AC210+($B$12*15),IF(AD209=$A$13,AC210+($B$13*15),IF(AD209=$A$15,IF(AC210+($B$15*15)&gt;100,100,AC210+($B$15*15)),IF(AD209=$A$14,IF(AC210+($B$14*15)&gt;100,100,AC210+($B$14*15)),IF(AD209=$A$16,IF(AC210+$B$16*15&gt;100,100,AC210+$B$16*15),AC210)))))</f>
        <v>72.913333333333327</v>
      </c>
      <c r="AE210" s="316">
        <f t="shared" ref="AE210" si="6157">IF(AE209=$A$12,AD210+($B$12*15),IF(AE209=$A$13,AD210+($B$13*15),IF(AE209=$A$15,IF(AD210+($B$15*15)&gt;100,100,AD210+($B$15*15)),IF(AE209=$A$14,IF(AD210+($B$14*15)&gt;100,100,AD210+($B$14*15)),IF(AE209=$A$16,IF(AD210+$B$16*15&gt;100,100,AD210+$B$16*15),AD210)))))</f>
        <v>70.976666666666659</v>
      </c>
      <c r="AF210" s="316">
        <f t="shared" ref="AF210" si="6158">IF(AF209=$A$12,AE210+($B$12*15),IF(AF209=$A$13,AE210+($B$13*15),IF(AF209=$A$15,IF(AE210+($B$15*15)&gt;100,100,AE210+($B$15*15)),IF(AF209=$A$14,IF(AE210+($B$14*15)&gt;100,100,AE210+($B$14*15)),IF(AF209=$A$16,IF(AE210+$B$16*15&gt;100,100,AE210+$B$16*15),AE210)))))</f>
        <v>69.039999999999992</v>
      </c>
      <c r="AG210" s="316">
        <f t="shared" ref="AG210" si="6159">IF(AG209=$A$12,AF210+($B$12*15),IF(AG209=$A$13,AF210+($B$13*15),IF(AG209=$A$15,IF(AF210+($B$15*15)&gt;100,100,AF210+($B$15*15)),IF(AG209=$A$14,IF(AF210+($B$14*15)&gt;100,100,AF210+($B$14*15)),IF(AG209=$A$16,IF(AF210+$B$16*15&gt;100,100,AF210+$B$16*15),AF210)))))</f>
        <v>67.103333333333325</v>
      </c>
      <c r="AH210" s="316">
        <f t="shared" ref="AH210" si="6160">IF(AH209=$A$12,AG210+($B$12*15),IF(AH209=$A$13,AG210+($B$13*15),IF(AH209=$A$15,IF(AG210+($B$15*15)&gt;100,100,AG210+($B$15*15)),IF(AH209=$A$14,IF(AG210+($B$14*15)&gt;100,100,AG210+($B$14*15)),IF(AH209=$A$16,IF(AG210+$B$16*15&gt;100,100,AG210+$B$16*15),AG210)))))</f>
        <v>65.166666666666657</v>
      </c>
      <c r="AI210" s="316">
        <f t="shared" ref="AI210" si="6161">IF(AI209=$A$12,AH210+($B$12*15),IF(AI209=$A$13,AH210+($B$13*15),IF(AI209=$A$15,IF(AH210+($B$15*15)&gt;100,100,AH210+($B$15*15)),IF(AI209=$A$14,IF(AH210+($B$14*15)&gt;100,100,AH210+($B$14*15)),IF(AI209=$A$16,IF(AH210+$B$16*15&gt;100,100,AH210+$B$16*15),AH210)))))</f>
        <v>63.22999999999999</v>
      </c>
      <c r="AJ210" s="316">
        <f t="shared" ref="AJ210" si="6162">IF(AJ209=$A$12,AI210+($B$12*15),IF(AJ209=$A$13,AI210+($B$13*15),IF(AJ209=$A$15,IF(AI210+($B$15*15)&gt;100,100,AI210+($B$15*15)),IF(AJ209=$A$14,IF(AI210+($B$14*15)&gt;100,100,AI210+($B$14*15)),IF(AJ209=$A$16,IF(AI210+$B$16*15&gt;100,100,AI210+$B$16*15),AI210)))))</f>
        <v>61.293333333333322</v>
      </c>
      <c r="AK210" s="316">
        <f t="shared" ref="AK210" si="6163">IF(AK209=$A$12,AJ210+($B$12*15),IF(AK209=$A$13,AJ210+($B$13*15),IF(AK209=$A$15,IF(AJ210+($B$15*15)&gt;100,100,AJ210+($B$15*15)),IF(AK209=$A$14,IF(AJ210+($B$14*15)&gt;100,100,AJ210+($B$14*15)),IF(AK209=$A$16,IF(AJ210+$B$16*15&gt;100,100,AJ210+$B$16*15),AJ210)))))</f>
        <v>59.356666666666655</v>
      </c>
      <c r="AL210" s="316">
        <f t="shared" ref="AL210" si="6164">IF(AL209=$A$12,AK210+($B$12*15),IF(AL209=$A$13,AK210+($B$13*15),IF(AL209=$A$15,IF(AK210+($B$15*15)&gt;100,100,AK210+($B$15*15)),IF(AL209=$A$14,IF(AK210+($B$14*15)&gt;100,100,AK210+($B$14*15)),IF(AL209=$A$16,IF(AK210+$B$16*15&gt;100,100,AK210+$B$16*15),AK210)))))</f>
        <v>57.419999999999987</v>
      </c>
      <c r="AM210" s="316">
        <f t="shared" ref="AM210" si="6165">IF(AM209=$A$12,AL210+($B$12*15),IF(AM209=$A$13,AL210+($B$13*15),IF(AM209=$A$15,IF(AL210+($B$15*15)&gt;100,100,AL210+($B$15*15)),IF(AM209=$A$14,IF(AL210+($B$14*15)&gt;100,100,AL210+($B$14*15)),IF(AM209=$A$16,IF(AL210+$B$16*15&gt;100,100,AL210+$B$16*15),AL210)))))</f>
        <v>55.48333333333332</v>
      </c>
      <c r="AN210" s="316">
        <f t="shared" ref="AN210" si="6166">IF(AN209=$A$12,AM210+($B$12*15),IF(AN209=$A$13,AM210+($B$13*15),IF(AN209=$A$15,IF(AM210+($B$15*15)&gt;100,100,AM210+($B$15*15)),IF(AN209=$A$14,IF(AM210+($B$14*15)&gt;100,100,AM210+($B$14*15)),IF(AN209=$A$16,IF(AM210+$B$16*15&gt;100,100,AM210+$B$16*15),AM210)))))</f>
        <v>53.546666666666653</v>
      </c>
      <c r="AO210" s="316">
        <f t="shared" ref="AO210" si="6167">IF(AO209=$A$12,AN210+($B$12*15),IF(AO209=$A$13,AN210+($B$13*15),IF(AO209=$A$15,IF(AN210+($B$15*15)&gt;100,100,AN210+($B$15*15)),IF(AO209=$A$14,IF(AN210+($B$14*15)&gt;100,100,AN210+($B$14*15)),IF(AO209=$A$16,IF(AN210+$B$16*15&gt;100,100,AN210+$B$16*15),AN210)))))</f>
        <v>51.609999999999985</v>
      </c>
      <c r="AP210" s="316">
        <f t="shared" ref="AP210" si="6168">IF(AP209=$A$12,AO210+($B$12*15),IF(AP209=$A$13,AO210+($B$13*15),IF(AP209=$A$15,IF(AO210+($B$15*15)&gt;100,100,AO210+($B$15*15)),IF(AP209=$A$14,IF(AO210+($B$14*15)&gt;100,100,AO210+($B$14*15)),IF(AP209=$A$16,IF(AO210+$B$16*15&gt;100,100,AO210+$B$16*15),AO210)))))</f>
        <v>49.673333333333318</v>
      </c>
      <c r="AQ210" s="316">
        <f t="shared" ref="AQ210" si="6169">IF(AQ209=$A$12,AP210+($B$12*15),IF(AQ209=$A$13,AP210+($B$13*15),IF(AQ209=$A$15,IF(AP210+($B$15*15)&gt;100,100,AP210+($B$15*15)),IF(AQ209=$A$14,IF(AP210+($B$14*15)&gt;100,100,AP210+($B$14*15)),IF(AQ209=$A$16,IF(AP210+$B$16*15&gt;100,100,AP210+$B$16*15),AP210)))))</f>
        <v>47.73666666666665</v>
      </c>
      <c r="AR210" s="316">
        <f t="shared" ref="AR210" si="6170">IF(AR209=$A$12,AQ210+($B$12*15),IF(AR209=$A$13,AQ210+($B$13*15),IF(AR209=$A$15,IF(AQ210+($B$15*15)&gt;100,100,AQ210+($B$15*15)),IF(AR209=$A$14,IF(AQ210+($B$14*15)&gt;100,100,AQ210+($B$14*15)),IF(AR209=$A$16,IF(AQ210+$B$16*15&gt;100,100,AQ210+$B$16*15),AQ210)))))</f>
        <v>45.799999999999983</v>
      </c>
      <c r="AS210" s="316">
        <f t="shared" ref="AS210" si="6171">IF(AS209=$A$12,AR210+($B$12*15),IF(AS209=$A$13,AR210+($B$13*15),IF(AS209=$A$15,IF(AR210+($B$15*15)&gt;100,100,AR210+($B$15*15)),IF(AS209=$A$14,IF(AR210+($B$14*15)&gt;100,100,AR210+($B$14*15)),IF(AS209=$A$16,IF(AR210+$B$16*15&gt;100,100,AR210+$B$16*15),AR210)))))</f>
        <v>43.863333333333316</v>
      </c>
      <c r="AT210" s="316">
        <f t="shared" ref="AT210" si="6172">IF(AT209=$A$12,AS210+($B$12*15),IF(AT209=$A$13,AS210+($B$13*15),IF(AT209=$A$15,IF(AS210+($B$15*15)&gt;100,100,AS210+($B$15*15)),IF(AT209=$A$14,IF(AS210+($B$14*15)&gt;100,100,AS210+($B$14*15)),IF(AT209=$A$16,IF(AS210+$B$16*15&gt;100,100,AS210+$B$16*15),AS210)))))</f>
        <v>41.926666666666648</v>
      </c>
      <c r="AU210" s="316">
        <f t="shared" ref="AU210" si="6173">IF(AU209=$A$12,AT210+($B$12*15),IF(AU209=$A$13,AT210+($B$13*15),IF(AU209=$A$15,IF(AT210+($B$15*15)&gt;100,100,AT210+($B$15*15)),IF(AU209=$A$14,IF(AT210+($B$14*15)&gt;100,100,AT210+($B$14*15)),IF(AU209=$A$16,IF(AT210+$B$16*15&gt;100,100,AT210+$B$16*15),AT210)))))</f>
        <v>39.989999999999981</v>
      </c>
      <c r="AV210" s="316">
        <f t="shared" ref="AV210" si="6174">IF(AV209=$A$12,AU210+($B$12*15),IF(AV209=$A$13,AU210+($B$13*15),IF(AV209=$A$15,IF(AU210+($B$15*15)&gt;100,100,AU210+($B$15*15)),IF(AV209=$A$14,IF(AU210+($B$14*15)&gt;100,100,AU210+($B$14*15)),IF(AV209=$A$16,IF(AU210+$B$16*15&gt;100,100,AU210+$B$16*15),AU210)))))</f>
        <v>38.053333333333313</v>
      </c>
      <c r="AW210" s="316">
        <f t="shared" ref="AW210" si="6175">IF(AW209=$A$12,AV210+($B$12*15),IF(AW209=$A$13,AV210+($B$13*15),IF(AW209=$A$15,IF(AV210+($B$15*15)&gt;100,100,AV210+($B$15*15)),IF(AW209=$A$14,IF(AV210+($B$14*15)&gt;100,100,AV210+($B$14*15)),IF(AW209=$A$16,IF(AV210+$B$16*15&gt;100,100,AV210+$B$16*15),AV210)))))</f>
        <v>36.116666666666646</v>
      </c>
      <c r="AX210" s="316">
        <f t="shared" ref="AX210" si="6176">IF(AX209=$A$12,AW210+($B$12*15),IF(AX209=$A$13,AW210+($B$13*15),IF(AX209=$A$15,IF(AW210+($B$15*15)&gt;100,100,AW210+($B$15*15)),IF(AX209=$A$14,IF(AW210+($B$14*15)&gt;100,100,AW210+($B$14*15)),IF(AX209=$A$16,IF(AW210+$B$16*15&gt;100,100,AW210+$B$16*15),AW210)))))</f>
        <v>34.179999999999978</v>
      </c>
      <c r="AY210" s="316">
        <f t="shared" ref="AY210" si="6177">IF(AY209=$A$12,AX210+($B$12*15),IF(AY209=$A$13,AX210+($B$13*15),IF(AY209=$A$15,IF(AX210+($B$15*15)&gt;100,100,AX210+($B$15*15)),IF(AY209=$A$14,IF(AX210+($B$14*15)&gt;100,100,AX210+($B$14*15)),IF(AY209=$A$16,IF(AX210+$B$16*15&gt;100,100,AX210+$B$16*15),AX210)))))</f>
        <v>32.243333333333311</v>
      </c>
      <c r="AZ210" s="316">
        <f t="shared" ref="AZ210" si="6178">IF(AZ209=$A$12,AY210+($B$12*15),IF(AZ209=$A$13,AY210+($B$13*15),IF(AZ209=$A$15,IF(AY210+($B$15*15)&gt;100,100,AY210+($B$15*15)),IF(AZ209=$A$14,IF(AY210+($B$14*15)&gt;100,100,AY210+($B$14*15)),IF(AZ209=$A$16,IF(AY210+$B$16*15&gt;100,100,AY210+$B$16*15),AY210)))))</f>
        <v>30.306666666666644</v>
      </c>
      <c r="BA210" s="316">
        <f t="shared" ref="BA210" si="6179">IF(BA209=$A$12,AZ210+($B$12*15),IF(BA209=$A$13,AZ210+($B$13*15),IF(BA209=$A$15,IF(AZ210+($B$15*15)&gt;100,100,AZ210+($B$15*15)),IF(BA209=$A$14,IF(AZ210+($B$14*15)&gt;100,100,AZ210+($B$14*15)),IF(BA209=$A$16,IF(AZ210+$B$16*15&gt;100,100,AZ210+$B$16*15),AZ210)))))</f>
        <v>28.369999999999976</v>
      </c>
      <c r="BB210" s="316">
        <f t="shared" ref="BB210" si="6180">IF(BB209=$A$12,BA210+($B$12*15),IF(BB209=$A$13,BA210+($B$13*15),IF(BB209=$A$15,IF(BA210+($B$15*15)&gt;100,100,BA210+($B$15*15)),IF(BB209=$A$14,IF(BA210+($B$14*15)&gt;100,100,BA210+($B$14*15)),IF(BB209=$A$16,IF(BA210+$B$16*15&gt;100,100,BA210+$B$16*15),BA210)))))</f>
        <v>26.433333333333309</v>
      </c>
      <c r="BC210" s="316">
        <f t="shared" ref="BC210" si="6181">IF(BC209=$A$12,BB210+($B$12*15),IF(BC209=$A$13,BB210+($B$13*15),IF(BC209=$A$15,IF(BB210+($B$15*15)&gt;100,100,BB210+($B$15*15)),IF(BC209=$A$14,IF(BB210+($B$14*15)&gt;100,100,BB210+($B$14*15)),IF(BC209=$A$16,IF(BB210+$B$16*15&gt;100,100,BB210+$B$16*15),BB210)))))</f>
        <v>24.496666666666641</v>
      </c>
      <c r="BD210" s="316">
        <f t="shared" ref="BD210" si="6182">IF(BD209=$A$12,BC210+($B$12*15),IF(BD209=$A$13,BC210+($B$13*15),IF(BD209=$A$15,IF(BC210+($B$15*15)&gt;100,100,BC210+($B$15*15)),IF(BD209=$A$14,IF(BC210+($B$14*15)&gt;100,100,BC210+($B$14*15)),IF(BD209=$A$16,IF(BC210+$B$16*15&gt;100,100,BC210+$B$16*15),BC210)))))</f>
        <v>22.559999999999974</v>
      </c>
      <c r="BE210" s="316">
        <f t="shared" ref="BE210" si="6183">IF(BE209=$A$12,BD210+($B$12*15),IF(BE209=$A$13,BD210+($B$13*15),IF(BE209=$A$15,IF(BD210+($B$15*15)&gt;100,100,BD210+($B$15*15)),IF(BE209=$A$14,IF(BD210+($B$14*15)&gt;100,100,BD210+($B$14*15)),IF(BE209=$A$16,IF(BD210+$B$16*15&gt;100,100,BD210+$B$16*15),BD210)))))</f>
        <v>20.623333333333306</v>
      </c>
      <c r="BF210" s="316">
        <f t="shared" ref="BF210" si="6184">IF(BF209=$A$12,BE210+($B$12*15),IF(BF209=$A$13,BE210+($B$13*15),IF(BF209=$A$15,IF(BE210+($B$15*15)&gt;100,100,BE210+($B$15*15)),IF(BF209=$A$14,IF(BE210+($B$14*15)&gt;100,100,BE210+($B$14*15)),IF(BF209=$A$16,IF(BE210+$B$16*15&gt;100,100,BE210+$B$16*15),BE210)))))</f>
        <v>18.699999999999974</v>
      </c>
      <c r="BG210" s="316">
        <f t="shared" ref="BG210" si="6185">IF(BG209=$A$12,BF210+($B$12*15),IF(BG209=$A$13,BF210+($B$13*15),IF(BG209=$A$15,IF(BF210+($B$15*15)&gt;100,100,BF210+($B$15*15)),IF(BG209=$A$14,IF(BF210+($B$14*15)&gt;100,100,BF210+($B$14*15)),IF(BG209=$A$16,IF(BF210+$B$16*15&gt;100,100,BF210+$B$16*15),BF210)))))</f>
        <v>43.699999999999974</v>
      </c>
      <c r="BH210" s="316">
        <f t="shared" ref="BH210" si="6186">IF(BH209=$A$12,BG210+($B$12*15),IF(BH209=$A$13,BG210+($B$13*15),IF(BH209=$A$15,IF(BG210+($B$15*15)&gt;100,100,BG210+($B$15*15)),IF(BH209=$A$14,IF(BG210+($B$14*15)&gt;100,100,BG210+($B$14*15)),IF(BH209=$A$16,IF(BG210+$B$16*15&gt;100,100,BG210+$B$16*15),BG210)))))</f>
        <v>68.699999999999974</v>
      </c>
      <c r="BI210" s="316">
        <f t="shared" ref="BI210" si="6187">IF(BI209=$A$12,BH210+($B$12*15),IF(BI209=$A$13,BH210+($B$13*15),IF(BI209=$A$15,IF(BH210+($B$15*15)&gt;100,100,BH210+($B$15*15)),IF(BI209=$A$14,IF(BH210+($B$14*15)&gt;100,100,BH210+($B$14*15)),IF(BI209=$A$16,IF(BH210+$B$16*15&gt;100,100,BH210+$B$16*15),BH210)))))</f>
        <v>93.699999999999974</v>
      </c>
      <c r="BJ210" s="316">
        <f t="shared" ref="BJ210" si="6188">IF(BJ209=$A$12,BI210+($B$12*15),IF(BJ209=$A$13,BI210+($B$13*15),IF(BJ209=$A$15,IF(BI210+($B$15*15)&gt;100,100,BI210+($B$15*15)),IF(BJ209=$A$14,IF(BI210+($B$14*15)&gt;100,100,BI210+($B$14*15)),IF(BJ209=$A$16,IF(BI210+$B$16*15&gt;100,100,BI210+$B$16*15),BI210)))))</f>
        <v>100</v>
      </c>
      <c r="BK210" s="316">
        <f t="shared" ref="BK210" si="6189">IF(BK209=$A$12,BJ210+($B$12*15),IF(BK209=$A$13,BJ210+($B$13*15),IF(BK209=$A$15,IF(BJ210+($B$15*15)&gt;100,100,BJ210+($B$15*15)),IF(BK209=$A$14,IF(BJ210+($B$14*15)&gt;100,100,BJ210+($B$14*15)),IF(BK209=$A$16,IF(BJ210+$B$16*15&gt;100,100,BJ210+$B$16*15),BJ210)))))</f>
        <v>98.076666666666668</v>
      </c>
      <c r="BL210" s="316">
        <f t="shared" ref="BL210" si="6190">IF(BL209=$A$12,BK210+($B$12*15),IF(BL209=$A$13,BK210+($B$13*15),IF(BL209=$A$15,IF(BK210+($B$15*15)&gt;100,100,BK210+($B$15*15)),IF(BL209=$A$14,IF(BK210+($B$14*15)&gt;100,100,BK210+($B$14*15)),IF(BL209=$A$16,IF(BK210+$B$16*15&gt;100,100,BK210+$B$16*15),BK210)))))</f>
        <v>96.153333333333336</v>
      </c>
      <c r="BM210" s="316">
        <f t="shared" ref="BM210" si="6191">IF(BM209=$A$12,BL210+($B$12*15),IF(BM209=$A$13,BL210+($B$13*15),IF(BM209=$A$15,IF(BL210+($B$15*15)&gt;100,100,BL210+($B$15*15)),IF(BM209=$A$14,IF(BL210+($B$14*15)&gt;100,100,BL210+($B$14*15)),IF(BM209=$A$16,IF(BL210+$B$16*15&gt;100,100,BL210+$B$16*15),BL210)))))</f>
        <v>96.153333333333336</v>
      </c>
      <c r="BN210" s="316">
        <f t="shared" ref="BN210" si="6192">IF(BN209=$A$12,BM210+($B$12*15),IF(BN209=$A$13,BM210+($B$13*15),IF(BN209=$A$15,IF(BM210+($B$15*15)&gt;100,100,BM210+($B$15*15)),IF(BN209=$A$14,IF(BM210+($B$14*15)&gt;100,100,BM210+($B$14*15)),IF(BN209=$A$16,IF(BM210+$B$16*15&gt;100,100,BM210+$B$16*15),BM210)))))</f>
        <v>96.153333333333336</v>
      </c>
      <c r="BO210" s="316">
        <f t="shared" ref="BO210" si="6193">IF(BO209=$A$12,BN210+($B$12*15),IF(BO209=$A$13,BN210+($B$13*15),IF(BO209=$A$15,IF(BN210+($B$15*15)&gt;100,100,BN210+($B$15*15)),IF(BO209=$A$14,IF(BN210+($B$14*15)&gt;100,100,BN210+($B$14*15)),IF(BO209=$A$16,IF(BN210+$B$16*15&gt;100,100,BN210+$B$16*15),BN210)))))</f>
        <v>96.153333333333336</v>
      </c>
      <c r="BP210" s="316">
        <f t="shared" ref="BP210" si="6194">IF(BP209=$A$12,BO210+($B$12*15),IF(BP209=$A$13,BO210+($B$13*15),IF(BP209=$A$15,IF(BO210+($B$15*15)&gt;100,100,BO210+($B$15*15)),IF(BP209=$A$14,IF(BO210+($B$14*15)&gt;100,100,BO210+($B$14*15)),IF(BP209=$A$16,IF(BO210+$B$16*15&gt;100,100,BO210+$B$16*15),BO210)))))</f>
        <v>96.153333333333336</v>
      </c>
      <c r="BQ210" s="316">
        <f t="shared" ref="BQ210" si="6195">IF(BQ209=$A$12,BP210+($B$12*15),IF(BQ209=$A$13,BP210+($B$13*15),IF(BQ209=$A$15,IF(BP210+($B$15*15)&gt;100,100,BP210+($B$15*15)),IF(BQ209=$A$14,IF(BP210+($B$14*15)&gt;100,100,BP210+($B$14*15)),IF(BQ209=$A$16,IF(BP210+$B$16*15&gt;100,100,BP210+$B$16*15),BP210)))))</f>
        <v>96.153333333333336</v>
      </c>
      <c r="BR210" s="316">
        <f t="shared" ref="BR210" si="6196">IF(BR209=$A$12,BQ210+($B$12*15),IF(BR209=$A$13,BQ210+($B$13*15),IF(BR209=$A$15,IF(BQ210+($B$15*15)&gt;100,100,BQ210+($B$15*15)),IF(BR209=$A$14,IF(BQ210+($B$14*15)&gt;100,100,BQ210+($B$14*15)),IF(BR209=$A$16,IF(BQ210+$B$16*15&gt;100,100,BQ210+$B$16*15),BQ210)))))</f>
        <v>96.153333333333336</v>
      </c>
      <c r="BS210" s="316">
        <f t="shared" ref="BS210" si="6197">IF(BS209=$A$12,BR210+($B$12*15),IF(BS209=$A$13,BR210+($B$13*15),IF(BS209=$A$15,IF(BR210+($B$15*15)&gt;100,100,BR210+($B$15*15)),IF(BS209=$A$14,IF(BR210+($B$14*15)&gt;100,100,BR210+($B$14*15)),IF(BS209=$A$16,IF(BR210+$B$16*15&gt;100,100,BR210+$B$16*15),BR210)))))</f>
        <v>96.153333333333336</v>
      </c>
      <c r="BT210" s="316">
        <f t="shared" ref="BT210" si="6198">IF(BT209=$A$12,BS210+($B$12*15),IF(BT209=$A$13,BS210+($B$13*15),IF(BT209=$A$15,IF(BS210+($B$15*15)&gt;100,100,BS210+($B$15*15)),IF(BT209=$A$14,IF(BS210+($B$14*15)&gt;100,100,BS210+($B$14*15)),IF(BT209=$A$16,IF(BS210+$B$16*15&gt;100,100,BS210+$B$16*15),BS210)))))</f>
        <v>96.153333333333336</v>
      </c>
      <c r="BU210" s="316">
        <f t="shared" ref="BU210" si="6199">IF(BU209=$A$12,BT210+($B$12*15),IF(BU209=$A$13,BT210+($B$13*15),IF(BU209=$A$15,IF(BT210+($B$15*15)&gt;100,100,BT210+($B$15*15)),IF(BU209=$A$14,IF(BT210+($B$14*15)&gt;100,100,BT210+($B$14*15)),IF(BU209=$A$16,IF(BT210+$B$16*15&gt;100,100,BT210+$B$16*15),BT210)))))</f>
        <v>96.153333333333336</v>
      </c>
      <c r="BV210" s="316">
        <f t="shared" ref="BV210" si="6200">IF(BV209=$A$12,BU210+($B$12*15),IF(BV209=$A$13,BU210+($B$13*15),IF(BV209=$A$15,IF(BU210+($B$15*15)&gt;100,100,BU210+($B$15*15)),IF(BV209=$A$14,IF(BU210+($B$14*15)&gt;100,100,BU210+($B$14*15)),IF(BV209=$A$16,IF(BU210+$B$16*15&gt;100,100,BU210+$B$16*15),BU210)))))</f>
        <v>96.153333333333336</v>
      </c>
      <c r="BW210" s="316">
        <f t="shared" ref="BW210" si="6201">IF(BW209=$A$12,BV210+($B$12*15),IF(BW209=$A$13,BV210+($B$13*15),IF(BW209=$A$15,IF(BV210+($B$15*15)&gt;100,100,BV210+($B$15*15)),IF(BW209=$A$14,IF(BV210+($B$14*15)&gt;100,100,BV210+($B$14*15)),IF(BW209=$A$16,IF(BV210+$B$16*15&gt;100,100,BV210+$B$16*15),BV210)))))</f>
        <v>96.153333333333336</v>
      </c>
      <c r="BX210" s="316">
        <f t="shared" ref="BX210" si="6202">IF(BX209=$A$12,BW210+($B$12*15),IF(BX209=$A$13,BW210+($B$13*15),IF(BX209=$A$15,IF(BW210+($B$15*15)&gt;100,100,BW210+($B$15*15)),IF(BX209=$A$14,IF(BW210+($B$14*15)&gt;100,100,BW210+($B$14*15)),IF(BX209=$A$16,IF(BW210+$B$16*15&gt;100,100,BW210+$B$16*15),BW210)))))</f>
        <v>96.153333333333336</v>
      </c>
      <c r="BY210" s="316">
        <f t="shared" ref="BY210" si="6203">IF(BY209=$A$12,BX210+($B$12*15),IF(BY209=$A$13,BX210+($B$13*15),IF(BY209=$A$15,IF(BX210+($B$15*15)&gt;100,100,BX210+($B$15*15)),IF(BY209=$A$14,IF(BX210+($B$14*15)&gt;100,100,BX210+($B$14*15)),IF(BY209=$A$16,IF(BX210+$B$16*15&gt;100,100,BX210+$B$16*15),BX210)))))</f>
        <v>96.153333333333336</v>
      </c>
      <c r="BZ210" s="316">
        <f t="shared" ref="BZ210" si="6204">IF(BZ209=$A$12,BY210+($B$12*15),IF(BZ209=$A$13,BY210+($B$13*15),IF(BZ209=$A$15,IF(BY210+($B$15*15)&gt;100,100,BY210+($B$15*15)),IF(BZ209=$A$14,IF(BY210+($B$14*15)&gt;100,100,BY210+($B$14*15)),IF(BZ209=$A$16,IF(BY210+$B$16*15&gt;100,100,BY210+$B$16*15),BY210)))))</f>
        <v>96.153333333333336</v>
      </c>
      <c r="CA210" s="316">
        <f t="shared" ref="CA210" si="6205">IF(CA209=$A$12,BZ210+($B$12*15),IF(CA209=$A$13,BZ210+($B$13*15),IF(CA209=$A$15,IF(BZ210+($B$15*15)&gt;100,100,BZ210+($B$15*15)),IF(CA209=$A$14,IF(BZ210+($B$14*15)&gt;100,100,BZ210+($B$14*15)),IF(CA209=$A$16,IF(BZ210+$B$16*15&gt;100,100,BZ210+$B$16*15),BZ210)))))</f>
        <v>96.153333333333336</v>
      </c>
      <c r="CB210" s="316">
        <f t="shared" ref="CB210" si="6206">IF(CB209=$A$12,CA210+($B$12*15),IF(CB209=$A$13,CA210+($B$13*15),IF(CB209=$A$15,IF(CA210+($B$15*15)&gt;100,100,CA210+($B$15*15)),IF(CB209=$A$14,IF(CA210+($B$14*15)&gt;100,100,CA210+($B$14*15)),IF(CB209=$A$16,IF(CA210+$B$16*15&gt;100,100,CA210+$B$16*15),CA210)))))</f>
        <v>96.153333333333336</v>
      </c>
      <c r="CC210" s="316">
        <f t="shared" ref="CC210" si="6207">IF(CC209=$A$12,CB210+($B$12*15),IF(CC209=$A$13,CB210+($B$13*15),IF(CC209=$A$15,IF(CB210+($B$15*15)&gt;100,100,CB210+($B$15*15)),IF(CC209=$A$14,IF(CB210+($B$14*15)&gt;100,100,CB210+($B$14*15)),IF(CC209=$A$16,IF(CB210+$B$16*15&gt;100,100,CB210+$B$16*15),CB210)))))</f>
        <v>96.153333333333336</v>
      </c>
      <c r="CD210" s="316">
        <f t="shared" ref="CD210" si="6208">IF(CD209=$A$12,CC210+($B$12*15),IF(CD209=$A$13,CC210+($B$13*15),IF(CD209=$A$15,IF(CC210+($B$15*15)&gt;100,100,CC210+($B$15*15)),IF(CD209=$A$14,IF(CC210+($B$14*15)&gt;100,100,CC210+($B$14*15)),IF(CD209=$A$16,IF(CC210+$B$16*15&gt;100,100,CC210+$B$16*15),CC210)))))</f>
        <v>96.153333333333336</v>
      </c>
      <c r="CE210" s="316">
        <f t="shared" ref="CE210" si="6209">IF(CE209=$A$12,CD210+($B$12*15),IF(CE209=$A$13,CD210+($B$13*15),IF(CE209=$A$15,IF(CD210+($B$15*15)&gt;100,100,CD210+($B$15*15)),IF(CE209=$A$14,IF(CD210+($B$14*15)&gt;100,100,CD210+($B$14*15)),IF(CE209=$A$16,IF(CD210+$B$16*15&gt;100,100,CD210+$B$16*15),CD210)))))</f>
        <v>96.153333333333336</v>
      </c>
      <c r="CF210" s="316">
        <f t="shared" ref="CF210" si="6210">IF(CF209=$A$12,CE210+($B$12*15),IF(CF209=$A$13,CE210+($B$13*15),IF(CF209=$A$15,IF(CE210+($B$15*15)&gt;100,100,CE210+($B$15*15)),IF(CF209=$A$14,IF(CE210+($B$14*15)&gt;100,100,CE210+($B$14*15)),IF(CF209=$A$16,IF(CE210+$B$16*15&gt;100,100,CE210+$B$16*15),CE210)))))</f>
        <v>96.153333333333336</v>
      </c>
      <c r="CG210" s="316">
        <f t="shared" ref="CG210" si="6211">IF(CG209=$A$12,CF210+($B$12*15),IF(CG209=$A$13,CF210+($B$13*15),IF(CG209=$A$15,IF(CF210+($B$15*15)&gt;100,100,CF210+($B$15*15)),IF(CG209=$A$14,IF(CF210+($B$14*15)&gt;100,100,CF210+($B$14*15)),IF(CG209=$A$16,IF(CF210+$B$16*15&gt;100,100,CF210+$B$16*15),CF210)))))</f>
        <v>96.153333333333336</v>
      </c>
      <c r="CH210" s="316">
        <f t="shared" ref="CH210" si="6212">IF(CH209=$A$12,CG210+($B$12*15),IF(CH209=$A$13,CG210+($B$13*15),IF(CH209=$A$15,IF(CG210+($B$15*15)&gt;100,100,CG210+($B$15*15)),IF(CH209=$A$14,IF(CG210+($B$14*15)&gt;100,100,CG210+($B$14*15)),IF(CH209=$A$16,IF(CG210+$B$16*15&gt;100,100,CG210+$B$16*15),CG210)))))</f>
        <v>96.153333333333336</v>
      </c>
      <c r="CI210" s="316">
        <f t="shared" ref="CI210" si="6213">IF(CI209=$A$12,CH210+($B$12*15),IF(CI209=$A$13,CH210+($B$13*15),IF(CI209=$A$15,IF(CH210+($B$15*15)&gt;100,100,CH210+($B$15*15)),IF(CI209=$A$14,IF(CH210+($B$14*15)&gt;100,100,CH210+($B$14*15)),IF(CI209=$A$16,IF(CH210+$B$16*15&gt;100,100,CH210+$B$16*15),CH210)))))</f>
        <v>96.153333333333336</v>
      </c>
      <c r="CJ210" s="316">
        <f t="shared" ref="CJ210" si="6214">IF(CJ209=$A$12,CI210+($B$12*15),IF(CJ209=$A$13,CI210+($B$13*15),IF(CJ209=$A$15,IF(CI210+($B$15*15)&gt;100,100,CI210+($B$15*15)),IF(CJ209=$A$14,IF(CI210+($B$14*15)&gt;100,100,CI210+($B$14*15)),IF(CJ209=$A$16,IF(CI210+$B$16*15&gt;100,100,CI210+$B$16*15),CI210)))))</f>
        <v>96.153333333333336</v>
      </c>
      <c r="CK210" s="316">
        <f t="shared" ref="CK210" si="6215">IF(CK209=$A$12,CJ210+($B$12*15),IF(CK209=$A$13,CJ210+($B$13*15),IF(CK209=$A$15,IF(CJ210+($B$15*15)&gt;100,100,CJ210+($B$15*15)),IF(CK209=$A$14,IF(CJ210+($B$14*15)&gt;100,100,CJ210+($B$14*15)),IF(CK209=$A$16,IF(CJ210+$B$16*15&gt;100,100,CJ210+$B$16*15),CJ210)))))</f>
        <v>96.153333333333336</v>
      </c>
      <c r="CL210" s="316">
        <f t="shared" ref="CL210" si="6216">IF(CL209=$A$12,CK210+($B$12*15),IF(CL209=$A$13,CK210+($B$13*15),IF(CL209=$A$15,IF(CK210+($B$15*15)&gt;100,100,CK210+($B$15*15)),IF(CL209=$A$14,IF(CK210+($B$14*15)&gt;100,100,CK210+($B$14*15)),IF(CL209=$A$16,IF(CK210+$B$16*15&gt;100,100,CK210+$B$16*15),CK210)))))</f>
        <v>96.153333333333336</v>
      </c>
      <c r="CM210" s="316">
        <f t="shared" ref="CM210" si="6217">IF(CM209=$A$12,CL210+($B$12*15),IF(CM209=$A$13,CL210+($B$13*15),IF(CM209=$A$15,IF(CL210+($B$15*15)&gt;100,100,CL210+($B$15*15)),IF(CM209=$A$14,IF(CL210+($B$14*15)&gt;100,100,CL210+($B$14*15)),IF(CM209=$A$16,IF(CL210+$B$16*15&gt;100,100,CL210+$B$16*15),CL210)))))</f>
        <v>96.153333333333336</v>
      </c>
      <c r="CN210" s="316">
        <f t="shared" ref="CN210" si="6218">IF(CN209=$A$12,CM210+($B$12*15),IF(CN209=$A$13,CM210+($B$13*15),IF(CN209=$A$15,IF(CM210+($B$15*15)&gt;100,100,CM210+($B$15*15)),IF(CN209=$A$14,IF(CM210+($B$14*15)&gt;100,100,CM210+($B$14*15)),IF(CN209=$A$16,IF(CM210+$B$16*15&gt;100,100,CM210+$B$16*15),CM210)))))</f>
        <v>96.153333333333336</v>
      </c>
      <c r="CO210" s="316">
        <f t="shared" ref="CO210" si="6219">IF(CO209=$A$12,CN210+($B$12*15),IF(CO209=$A$13,CN210+($B$13*15),IF(CO209=$A$15,IF(CN210+($B$15*15)&gt;100,100,CN210+($B$15*15)),IF(CO209=$A$14,IF(CN210+($B$14*15)&gt;100,100,CN210+($B$14*15)),IF(CO209=$A$16,IF(CN210+$B$16*15&gt;100,100,CN210+$B$16*15),CN210)))))</f>
        <v>96.153333333333336</v>
      </c>
      <c r="CP210" s="316">
        <f t="shared" ref="CP210" si="6220">IF(CP209=$A$12,CO210+($B$12*15),IF(CP209=$A$13,CO210+($B$13*15),IF(CP209=$A$15,IF(CO210+($B$15*15)&gt;100,100,CO210+($B$15*15)),IF(CP209=$A$14,IF(CO210+($B$14*15)&gt;100,100,CO210+($B$14*15)),IF(CP209=$A$16,IF(CO210+$B$16*15&gt;100,100,CO210+$B$16*15),CO210)))))</f>
        <v>96.153333333333336</v>
      </c>
      <c r="CQ210" s="316">
        <f t="shared" ref="CQ210" si="6221">IF(CQ209=$A$12,CP210+($B$12*15),IF(CQ209=$A$13,CP210+($B$13*15),IF(CQ209=$A$15,IF(CP210+($B$15*15)&gt;100,100,CP210+($B$15*15)),IF(CQ209=$A$14,IF(CP210+($B$14*15)&gt;100,100,CP210+($B$14*15)),IF(CQ209=$A$16,IF(CP210+$B$16*15&gt;100,100,CP210+$B$16*15),CP210)))))</f>
        <v>96.153333333333336</v>
      </c>
      <c r="CR210" s="316">
        <f t="shared" ref="CR210" si="6222">IF(CR209=$A$12,CQ210+($B$12*15),IF(CR209=$A$13,CQ210+($B$13*15),IF(CR209=$A$15,IF(CQ210+($B$15*15)&gt;100,100,CQ210+($B$15*15)),IF(CR209=$A$14,IF(CQ210+($B$14*15)&gt;100,100,CQ210+($B$14*15)),IF(CR209=$A$16,IF(CQ210+$B$16*15&gt;100,100,CQ210+$B$16*15),CQ210)))))</f>
        <v>96.153333333333336</v>
      </c>
      <c r="CS210" s="316">
        <f t="shared" ref="CS210" si="6223">IF(CS209=$A$12,CR210+($B$12*15),IF(CS209=$A$13,CR210+($B$13*15),IF(CS209=$A$15,IF(CR210+($B$15*15)&gt;100,100,CR210+($B$15*15)),IF(CS209=$A$14,IF(CR210+($B$14*15)&gt;100,100,CR210+($B$14*15)),IF(CS209=$A$16,IF(CR210+$B$16*15&gt;100,100,CR210+$B$16*15),CR210)))))</f>
        <v>96.153333333333336</v>
      </c>
      <c r="CT210" s="316">
        <f t="shared" ref="CT210" si="6224">IF(CT209=$A$12,CS210+($B$12*15),IF(CT209=$A$13,CS210+($B$13*15),IF(CT209=$A$15,IF(CS210+($B$15*15)&gt;100,100,CS210+($B$15*15)),IF(CT209=$A$14,IF(CS210+($B$14*15)&gt;100,100,CS210+($B$14*15)),IF(CT209=$A$16,IF(CS210+$B$16*15&gt;100,100,CS210+$B$16*15),CS210)))))</f>
        <v>96.153333333333336</v>
      </c>
      <c r="CU210" s="316">
        <f t="shared" ref="CU210" si="6225">IF(CU209=$A$12,CT210+($B$12*15),IF(CU209=$A$13,CT210+($B$13*15),IF(CU209=$A$15,IF(CT210+($B$15*15)&gt;100,100,CT210+($B$15*15)),IF(CU209=$A$14,IF(CT210+($B$14*15)&gt;100,100,CT210+($B$14*15)),IF(CU209=$A$16,IF(CT210+$B$16*15&gt;100,100,CT210+$B$16*15),CT210)))))</f>
        <v>96.153333333333336</v>
      </c>
      <c r="CV210" s="316">
        <f t="shared" ref="CV210" si="6226">IF(CV209=$A$12,CU210+($B$12*15),IF(CV209=$A$13,CU210+($B$13*15),IF(CV209=$A$15,IF(CU210+($B$15*15)&gt;100,100,CU210+($B$15*15)),IF(CV209=$A$14,IF(CU210+($B$14*15)&gt;100,100,CU210+($B$14*15)),IF(CV209=$A$16,IF(CU210+$B$16*15&gt;100,100,CU210+$B$16*15),CU210)))))</f>
        <v>96.153333333333336</v>
      </c>
      <c r="CW210" s="311">
        <f t="shared" ref="CW210" si="6227">CL210-10</f>
        <v>86.153333333333336</v>
      </c>
    </row>
    <row r="211" spans="1:101" s="299" customFormat="1" ht="12" x14ac:dyDescent="0.2">
      <c r="A211" s="416"/>
      <c r="B211" s="419" t="s">
        <v>51</v>
      </c>
      <c r="C211" s="304" t="s">
        <v>44</v>
      </c>
      <c r="D211" s="314" t="s">
        <v>45</v>
      </c>
      <c r="E211" s="316"/>
      <c r="F211" s="316"/>
      <c r="G211" s="316"/>
      <c r="H211" s="316"/>
      <c r="I211" s="316"/>
      <c r="J211" s="316"/>
      <c r="K211" s="316"/>
      <c r="L211" s="316"/>
      <c r="M211" s="317" t="s">
        <v>13</v>
      </c>
      <c r="N211" s="317" t="s">
        <v>13</v>
      </c>
      <c r="O211" s="317" t="s">
        <v>13</v>
      </c>
      <c r="P211" s="317" t="s">
        <v>13</v>
      </c>
      <c r="Q211" s="316" t="s">
        <v>207</v>
      </c>
      <c r="R211" s="316" t="s">
        <v>23</v>
      </c>
      <c r="S211" s="316" t="s">
        <v>23</v>
      </c>
      <c r="T211" s="316" t="s">
        <v>23</v>
      </c>
      <c r="U211" s="316" t="s">
        <v>23</v>
      </c>
      <c r="V211" s="316" t="s">
        <v>23</v>
      </c>
      <c r="W211" s="316" t="s">
        <v>23</v>
      </c>
      <c r="X211" s="316" t="s">
        <v>23</v>
      </c>
      <c r="Y211" s="316" t="s">
        <v>23</v>
      </c>
      <c r="Z211" s="316" t="s">
        <v>23</v>
      </c>
      <c r="AA211" s="316" t="s">
        <v>23</v>
      </c>
      <c r="AB211" s="316" t="s">
        <v>23</v>
      </c>
      <c r="AC211" s="316" t="s">
        <v>23</v>
      </c>
      <c r="AD211" s="316" t="s">
        <v>23</v>
      </c>
      <c r="AE211" s="316" t="s">
        <v>23</v>
      </c>
      <c r="AF211" s="316" t="s">
        <v>23</v>
      </c>
      <c r="AG211" s="316" t="s">
        <v>23</v>
      </c>
      <c r="AH211" s="316" t="s">
        <v>23</v>
      </c>
      <c r="AI211" s="316" t="s">
        <v>23</v>
      </c>
      <c r="AJ211" s="316" t="s">
        <v>23</v>
      </c>
      <c r="AK211" s="316" t="s">
        <v>23</v>
      </c>
      <c r="AL211" s="316" t="s">
        <v>23</v>
      </c>
      <c r="AM211" s="316" t="s">
        <v>23</v>
      </c>
      <c r="AN211" s="316" t="s">
        <v>23</v>
      </c>
      <c r="AO211" s="316" t="s">
        <v>23</v>
      </c>
      <c r="AP211" s="316" t="s">
        <v>23</v>
      </c>
      <c r="AQ211" s="316" t="s">
        <v>23</v>
      </c>
      <c r="AR211" s="316" t="s">
        <v>23</v>
      </c>
      <c r="AS211" s="316" t="s">
        <v>23</v>
      </c>
      <c r="AT211" s="316" t="s">
        <v>23</v>
      </c>
      <c r="AU211" s="316" t="s">
        <v>23</v>
      </c>
      <c r="AV211" s="316" t="s">
        <v>23</v>
      </c>
      <c r="AW211" s="316" t="s">
        <v>23</v>
      </c>
      <c r="AX211" s="316" t="s">
        <v>23</v>
      </c>
      <c r="AY211" s="316" t="s">
        <v>23</v>
      </c>
      <c r="AZ211" s="316" t="s">
        <v>23</v>
      </c>
      <c r="BA211" s="316" t="s">
        <v>23</v>
      </c>
      <c r="BB211" s="316" t="s">
        <v>23</v>
      </c>
      <c r="BC211" s="316" t="s">
        <v>23</v>
      </c>
      <c r="BD211" s="316" t="s">
        <v>23</v>
      </c>
      <c r="BE211" s="316" t="s">
        <v>23</v>
      </c>
      <c r="BF211" s="316" t="s">
        <v>23</v>
      </c>
      <c r="BG211" s="316" t="s">
        <v>23</v>
      </c>
      <c r="BH211" s="316" t="s">
        <v>207</v>
      </c>
      <c r="BI211" s="317" t="s">
        <v>13</v>
      </c>
      <c r="BJ211" s="317" t="s">
        <v>13</v>
      </c>
      <c r="BK211" s="317" t="s">
        <v>13</v>
      </c>
      <c r="BL211" s="317" t="s">
        <v>13</v>
      </c>
      <c r="BM211" s="316" t="s">
        <v>207</v>
      </c>
      <c r="BN211" s="316"/>
      <c r="BO211" s="316"/>
      <c r="BP211" s="316"/>
      <c r="BQ211" s="316"/>
      <c r="BR211" s="316"/>
      <c r="BS211" s="316"/>
      <c r="BT211" s="316"/>
      <c r="BU211" s="316"/>
      <c r="BV211" s="316"/>
      <c r="BW211" s="316"/>
      <c r="BX211" s="316"/>
      <c r="BY211" s="316"/>
      <c r="BZ211" s="316"/>
      <c r="CA211" s="316"/>
      <c r="CB211" s="316"/>
      <c r="CC211" s="316"/>
      <c r="CD211" s="316"/>
      <c r="CE211" s="316"/>
      <c r="CF211" s="316"/>
      <c r="CG211" s="316"/>
      <c r="CH211" s="316"/>
      <c r="CI211" s="316"/>
      <c r="CJ211" s="316"/>
      <c r="CK211" s="316"/>
      <c r="CL211" s="316"/>
      <c r="CM211" s="316"/>
      <c r="CN211" s="316"/>
      <c r="CO211" s="316"/>
      <c r="CP211" s="316"/>
      <c r="CQ211" s="316"/>
      <c r="CR211" s="316"/>
      <c r="CS211" s="316"/>
      <c r="CT211" s="316"/>
      <c r="CU211" s="316"/>
      <c r="CV211" s="316"/>
      <c r="CW211" s="303" t="s">
        <v>46</v>
      </c>
    </row>
    <row r="212" spans="1:101" s="303" customFormat="1" ht="12" x14ac:dyDescent="0.2">
      <c r="A212" s="416"/>
      <c r="B212" s="420"/>
      <c r="C212" s="304" t="s">
        <v>37</v>
      </c>
      <c r="D212" s="315">
        <f>CW178</f>
        <v>51.279999999999987</v>
      </c>
      <c r="E212" s="316">
        <f>IF(E211=$A$12,D212+($B$12*15),IF(E211=$A$13,D212+($B$13*15),IF(E211=$A$15,IF(D212+($B$15*15)&gt;100,100,D212+($B$15*15)),IF(E211=$A$14,IF(D212+($B$14*15)&gt;100,100,D212+($B$14*15)),IF(E211=$A$16,IF(D212+$B$16*15&gt;100,100,D212+$B$16*15),D212)))))</f>
        <v>51.279999999999987</v>
      </c>
      <c r="F212" s="316">
        <f t="shared" ref="F212" si="6228">IF(F211=$A$12,E212+($B$12*15),IF(F211=$A$13,E212+($B$13*15),IF(F211=$A$15,IF(E212+($B$15*15)&gt;100,100,E212+($B$15*15)),IF(F211=$A$14,IF(E212+($B$14*15)&gt;100,100,E212+($B$14*15)),IF(F211=$A$16,IF(E212+$B$16*15&gt;100,100,E212+$B$16*15),E212)))))</f>
        <v>51.279999999999987</v>
      </c>
      <c r="G212" s="316">
        <f t="shared" ref="G212" si="6229">IF(G211=$A$12,F212+($B$12*15),IF(G211=$A$13,F212+($B$13*15),IF(G211=$A$15,IF(F212+($B$15*15)&gt;100,100,F212+($B$15*15)),IF(G211=$A$14,IF(F212+($B$14*15)&gt;100,100,F212+($B$14*15)),IF(G211=$A$16,IF(F212+$B$16*15&gt;100,100,F212+$B$16*15),F212)))))</f>
        <v>51.279999999999987</v>
      </c>
      <c r="H212" s="316">
        <f t="shared" ref="H212" si="6230">IF(H211=$A$12,G212+($B$12*15),IF(H211=$A$13,G212+($B$13*15),IF(H211=$A$15,IF(G212+($B$15*15)&gt;100,100,G212+($B$15*15)),IF(H211=$A$14,IF(G212+($B$14*15)&gt;100,100,G212+($B$14*15)),IF(H211=$A$16,IF(G212+$B$16*15&gt;100,100,G212+$B$16*15),G212)))))</f>
        <v>51.279999999999987</v>
      </c>
      <c r="I212" s="316">
        <f t="shared" ref="I212" si="6231">IF(I211=$A$12,H212+($B$12*15),IF(I211=$A$13,H212+($B$13*15),IF(I211=$A$15,IF(H212+($B$15*15)&gt;100,100,H212+($B$15*15)),IF(I211=$A$14,IF(H212+($B$14*15)&gt;100,100,H212+($B$14*15)),IF(I211=$A$16,IF(H212+$B$16*15&gt;100,100,H212+$B$16*15),H212)))))</f>
        <v>51.279999999999987</v>
      </c>
      <c r="J212" s="316">
        <f t="shared" ref="J212" si="6232">IF(J211=$A$12,I212+($B$12*15),IF(J211=$A$13,I212+($B$13*15),IF(J211=$A$15,IF(I212+($B$15*15)&gt;100,100,I212+($B$15*15)),IF(J211=$A$14,IF(I212+($B$14*15)&gt;100,100,I212+($B$14*15)),IF(J211=$A$16,IF(I212+$B$16*15&gt;100,100,I212+$B$16*15),I212)))))</f>
        <v>51.279999999999987</v>
      </c>
      <c r="K212" s="316">
        <f t="shared" ref="K212" si="6233">IF(K211=$A$12,J212+($B$12*15),IF(K211=$A$13,J212+($B$13*15),IF(K211=$A$15,IF(J212+($B$15*15)&gt;100,100,J212+($B$15*15)),IF(K211=$A$14,IF(J212+($B$14*15)&gt;100,100,J212+($B$14*15)),IF(K211=$A$16,IF(J212+$B$16*15&gt;100,100,J212+$B$16*15),J212)))))</f>
        <v>51.279999999999987</v>
      </c>
      <c r="L212" s="316">
        <f t="shared" ref="L212" si="6234">IF(L211=$A$12,K212+($B$12*15),IF(L211=$A$13,K212+($B$13*15),IF(L211=$A$15,IF(K212+($B$15*15)&gt;100,100,K212+($B$15*15)),IF(L211=$A$14,IF(K212+($B$14*15)&gt;100,100,K212+($B$14*15)),IF(L211=$A$16,IF(K212+$B$16*15&gt;100,100,K212+$B$16*15),K212)))))</f>
        <v>51.279999999999987</v>
      </c>
      <c r="M212" s="316">
        <f t="shared" ref="M212" si="6235">IF(M211=$A$12,L212+($B$12*15),IF(M211=$A$13,L212+($B$13*15),IF(M211=$A$15,IF(L212+($B$15*15)&gt;100,100,L212+($B$15*15)),IF(M211=$A$14,IF(L212+($B$14*15)&gt;100,100,L212+($B$14*15)),IF(M211=$A$16,IF(L212+$B$16*15&gt;100,100,L212+$B$16*15),L212)))))</f>
        <v>66.279999999999987</v>
      </c>
      <c r="N212" s="316">
        <f t="shared" ref="N212" si="6236">IF(N211=$A$12,M212+($B$12*15),IF(N211=$A$13,M212+($B$13*15),IF(N211=$A$15,IF(M212+($B$15*15)&gt;100,100,M212+($B$15*15)),IF(N211=$A$14,IF(M212+($B$14*15)&gt;100,100,M212+($B$14*15)),IF(N211=$A$16,IF(M212+$B$16*15&gt;100,100,M212+$B$16*15),M212)))))</f>
        <v>81.279999999999987</v>
      </c>
      <c r="O212" s="316">
        <f t="shared" ref="O212" si="6237">IF(O211=$A$12,N212+($B$12*15),IF(O211=$A$13,N212+($B$13*15),IF(O211=$A$15,IF(N212+($B$15*15)&gt;100,100,N212+($B$15*15)),IF(O211=$A$14,IF(N212+($B$14*15)&gt;100,100,N212+($B$14*15)),IF(O211=$A$16,IF(N212+$B$16*15&gt;100,100,N212+$B$16*15),N212)))))</f>
        <v>96.279999999999987</v>
      </c>
      <c r="P212" s="316">
        <f t="shared" ref="P212" si="6238">IF(P211=$A$12,O212+($B$12*15),IF(P211=$A$13,O212+($B$13*15),IF(P211=$A$15,IF(O212+($B$15*15)&gt;100,100,O212+($B$15*15)),IF(P211=$A$14,IF(O212+($B$14*15)&gt;100,100,O212+($B$14*15)),IF(P211=$A$16,IF(O212+$B$16*15&gt;100,100,O212+$B$16*15),O212)))))</f>
        <v>100</v>
      </c>
      <c r="Q212" s="316">
        <f t="shared" ref="Q212" si="6239">IF(Q211=$A$12,P212+($B$12*15),IF(Q211=$A$13,P212+($B$13*15),IF(Q211=$A$15,IF(P212+($B$15*15)&gt;100,100,P212+($B$15*15)),IF(Q211=$A$14,IF(P212+($B$14*15)&gt;100,100,P212+($B$14*15)),IF(Q211=$A$16,IF(P212+$B$16*15&gt;100,100,P212+$B$16*15),P212)))))</f>
        <v>98.076666666666668</v>
      </c>
      <c r="R212" s="316">
        <f t="shared" ref="R212" si="6240">IF(R211=$A$12,Q212+($B$12*15),IF(R211=$A$13,Q212+($B$13*15),IF(R211=$A$15,IF(Q212+($B$15*15)&gt;100,100,Q212+($B$15*15)),IF(R211=$A$14,IF(Q212+($B$14*15)&gt;100,100,Q212+($B$14*15)),IF(R211=$A$16,IF(Q212+$B$16*15&gt;100,100,Q212+$B$16*15),Q212)))))</f>
        <v>96.14</v>
      </c>
      <c r="S212" s="316">
        <f t="shared" ref="S212" si="6241">IF(S211=$A$12,R212+($B$12*15),IF(S211=$A$13,R212+($B$13*15),IF(S211=$A$15,IF(R212+($B$15*15)&gt;100,100,R212+($B$15*15)),IF(S211=$A$14,IF(R212+($B$14*15)&gt;100,100,R212+($B$14*15)),IF(S211=$A$16,IF(R212+$B$16*15&gt;100,100,R212+$B$16*15),R212)))))</f>
        <v>94.203333333333333</v>
      </c>
      <c r="T212" s="316">
        <f t="shared" ref="T212" si="6242">IF(T211=$A$12,S212+($B$12*15),IF(T211=$A$13,S212+($B$13*15),IF(T211=$A$15,IF(S212+($B$15*15)&gt;100,100,S212+($B$15*15)),IF(T211=$A$14,IF(S212+($B$14*15)&gt;100,100,S212+($B$14*15)),IF(T211=$A$16,IF(S212+$B$16*15&gt;100,100,S212+$B$16*15),S212)))))</f>
        <v>92.266666666666666</v>
      </c>
      <c r="U212" s="316">
        <f t="shared" ref="U212" si="6243">IF(U211=$A$12,T212+($B$12*15),IF(U211=$A$13,T212+($B$13*15),IF(U211=$A$15,IF(T212+($B$15*15)&gt;100,100,T212+($B$15*15)),IF(U211=$A$14,IF(T212+($B$14*15)&gt;100,100,T212+($B$14*15)),IF(U211=$A$16,IF(T212+$B$16*15&gt;100,100,T212+$B$16*15),T212)))))</f>
        <v>90.33</v>
      </c>
      <c r="V212" s="316">
        <f t="shared" ref="V212" si="6244">IF(V211=$A$12,U212+($B$12*15),IF(V211=$A$13,U212+($B$13*15),IF(V211=$A$15,IF(U212+($B$15*15)&gt;100,100,U212+($B$15*15)),IF(V211=$A$14,IF(U212+($B$14*15)&gt;100,100,U212+($B$14*15)),IF(V211=$A$16,IF(U212+$B$16*15&gt;100,100,U212+$B$16*15),U212)))))</f>
        <v>88.393333333333331</v>
      </c>
      <c r="W212" s="316">
        <f t="shared" ref="W212" si="6245">IF(W211=$A$12,V212+($B$12*15),IF(W211=$A$13,V212+($B$13*15),IF(W211=$A$15,IF(V212+($B$15*15)&gt;100,100,V212+($B$15*15)),IF(W211=$A$14,IF(V212+($B$14*15)&gt;100,100,V212+($B$14*15)),IF(W211=$A$16,IF(V212+$B$16*15&gt;100,100,V212+$B$16*15),V212)))))</f>
        <v>86.456666666666663</v>
      </c>
      <c r="X212" s="316">
        <f t="shared" ref="X212" si="6246">IF(X211=$A$12,W212+($B$12*15),IF(X211=$A$13,W212+($B$13*15),IF(X211=$A$15,IF(W212+($B$15*15)&gt;100,100,W212+($B$15*15)),IF(X211=$A$14,IF(W212+($B$14*15)&gt;100,100,W212+($B$14*15)),IF(X211=$A$16,IF(W212+$B$16*15&gt;100,100,W212+$B$16*15),W212)))))</f>
        <v>84.52</v>
      </c>
      <c r="Y212" s="316">
        <f t="shared" ref="Y212" si="6247">IF(Y211=$A$12,X212+($B$12*15),IF(Y211=$A$13,X212+($B$13*15),IF(Y211=$A$15,IF(X212+($B$15*15)&gt;100,100,X212+($B$15*15)),IF(Y211=$A$14,IF(X212+($B$14*15)&gt;100,100,X212+($B$14*15)),IF(Y211=$A$16,IF(X212+$B$16*15&gt;100,100,X212+$B$16*15),X212)))))</f>
        <v>82.583333333333329</v>
      </c>
      <c r="Z212" s="316">
        <f t="shared" ref="Z212" si="6248">IF(Z211=$A$12,Y212+($B$12*15),IF(Z211=$A$13,Y212+($B$13*15),IF(Z211=$A$15,IF(Y212+($B$15*15)&gt;100,100,Y212+($B$15*15)),IF(Z211=$A$14,IF(Y212+($B$14*15)&gt;100,100,Y212+($B$14*15)),IF(Z211=$A$16,IF(Y212+$B$16*15&gt;100,100,Y212+$B$16*15),Y212)))))</f>
        <v>80.646666666666661</v>
      </c>
      <c r="AA212" s="316">
        <f t="shared" ref="AA212" si="6249">IF(AA211=$A$12,Z212+($B$12*15),IF(AA211=$A$13,Z212+($B$13*15),IF(AA211=$A$15,IF(Z212+($B$15*15)&gt;100,100,Z212+($B$15*15)),IF(AA211=$A$14,IF(Z212+($B$14*15)&gt;100,100,Z212+($B$14*15)),IF(AA211=$A$16,IF(Z212+$B$16*15&gt;100,100,Z212+$B$16*15),Z212)))))</f>
        <v>78.709999999999994</v>
      </c>
      <c r="AB212" s="316">
        <f t="shared" ref="AB212" si="6250">IF(AB211=$A$12,AA212+($B$12*15),IF(AB211=$A$13,AA212+($B$13*15),IF(AB211=$A$15,IF(AA212+($B$15*15)&gt;100,100,AA212+($B$15*15)),IF(AB211=$A$14,IF(AA212+($B$14*15)&gt;100,100,AA212+($B$14*15)),IF(AB211=$A$16,IF(AA212+$B$16*15&gt;100,100,AA212+$B$16*15),AA212)))))</f>
        <v>76.773333333333326</v>
      </c>
      <c r="AC212" s="316">
        <f t="shared" ref="AC212" si="6251">IF(AC211=$A$12,AB212+($B$12*15),IF(AC211=$A$13,AB212+($B$13*15),IF(AC211=$A$15,IF(AB212+($B$15*15)&gt;100,100,AB212+($B$15*15)),IF(AC211=$A$14,IF(AB212+($B$14*15)&gt;100,100,AB212+($B$14*15)),IF(AC211=$A$16,IF(AB212+$B$16*15&gt;100,100,AB212+$B$16*15),AB212)))))</f>
        <v>74.836666666666659</v>
      </c>
      <c r="AD212" s="316">
        <f t="shared" ref="AD212" si="6252">IF(AD211=$A$12,AC212+($B$12*15),IF(AD211=$A$13,AC212+($B$13*15),IF(AD211=$A$15,IF(AC212+($B$15*15)&gt;100,100,AC212+($B$15*15)),IF(AD211=$A$14,IF(AC212+($B$14*15)&gt;100,100,AC212+($B$14*15)),IF(AD211=$A$16,IF(AC212+$B$16*15&gt;100,100,AC212+$B$16*15),AC212)))))</f>
        <v>72.899999999999991</v>
      </c>
      <c r="AE212" s="316">
        <f t="shared" ref="AE212" si="6253">IF(AE211=$A$12,AD212+($B$12*15),IF(AE211=$A$13,AD212+($B$13*15),IF(AE211=$A$15,IF(AD212+($B$15*15)&gt;100,100,AD212+($B$15*15)),IF(AE211=$A$14,IF(AD212+($B$14*15)&gt;100,100,AD212+($B$14*15)),IF(AE211=$A$16,IF(AD212+$B$16*15&gt;100,100,AD212+$B$16*15),AD212)))))</f>
        <v>70.963333333333324</v>
      </c>
      <c r="AF212" s="316">
        <f t="shared" ref="AF212" si="6254">IF(AF211=$A$12,AE212+($B$12*15),IF(AF211=$A$13,AE212+($B$13*15),IF(AF211=$A$15,IF(AE212+($B$15*15)&gt;100,100,AE212+($B$15*15)),IF(AF211=$A$14,IF(AE212+($B$14*15)&gt;100,100,AE212+($B$14*15)),IF(AF211=$A$16,IF(AE212+$B$16*15&gt;100,100,AE212+$B$16*15),AE212)))))</f>
        <v>69.026666666666657</v>
      </c>
      <c r="AG212" s="316">
        <f t="shared" ref="AG212" si="6255">IF(AG211=$A$12,AF212+($B$12*15),IF(AG211=$A$13,AF212+($B$13*15),IF(AG211=$A$15,IF(AF212+($B$15*15)&gt;100,100,AF212+($B$15*15)),IF(AG211=$A$14,IF(AF212+($B$14*15)&gt;100,100,AF212+($B$14*15)),IF(AG211=$A$16,IF(AF212+$B$16*15&gt;100,100,AF212+$B$16*15),AF212)))))</f>
        <v>67.089999999999989</v>
      </c>
      <c r="AH212" s="316">
        <f t="shared" ref="AH212" si="6256">IF(AH211=$A$12,AG212+($B$12*15),IF(AH211=$A$13,AG212+($B$13*15),IF(AH211=$A$15,IF(AG212+($B$15*15)&gt;100,100,AG212+($B$15*15)),IF(AH211=$A$14,IF(AG212+($B$14*15)&gt;100,100,AG212+($B$14*15)),IF(AH211=$A$16,IF(AG212+$B$16*15&gt;100,100,AG212+$B$16*15),AG212)))))</f>
        <v>65.153333333333322</v>
      </c>
      <c r="AI212" s="316">
        <f t="shared" ref="AI212" si="6257">IF(AI211=$A$12,AH212+($B$12*15),IF(AI211=$A$13,AH212+($B$13*15),IF(AI211=$A$15,IF(AH212+($B$15*15)&gt;100,100,AH212+($B$15*15)),IF(AI211=$A$14,IF(AH212+($B$14*15)&gt;100,100,AH212+($B$14*15)),IF(AI211=$A$16,IF(AH212+$B$16*15&gt;100,100,AH212+$B$16*15),AH212)))))</f>
        <v>63.216666666666654</v>
      </c>
      <c r="AJ212" s="316">
        <f t="shared" ref="AJ212" si="6258">IF(AJ211=$A$12,AI212+($B$12*15),IF(AJ211=$A$13,AI212+($B$13*15),IF(AJ211=$A$15,IF(AI212+($B$15*15)&gt;100,100,AI212+($B$15*15)),IF(AJ211=$A$14,IF(AI212+($B$14*15)&gt;100,100,AI212+($B$14*15)),IF(AJ211=$A$16,IF(AI212+$B$16*15&gt;100,100,AI212+$B$16*15),AI212)))))</f>
        <v>61.279999999999987</v>
      </c>
      <c r="AK212" s="316">
        <f t="shared" ref="AK212" si="6259">IF(AK211=$A$12,AJ212+($B$12*15),IF(AK211=$A$13,AJ212+($B$13*15),IF(AK211=$A$15,IF(AJ212+($B$15*15)&gt;100,100,AJ212+($B$15*15)),IF(AK211=$A$14,IF(AJ212+($B$14*15)&gt;100,100,AJ212+($B$14*15)),IF(AK211=$A$16,IF(AJ212+$B$16*15&gt;100,100,AJ212+$B$16*15),AJ212)))))</f>
        <v>59.34333333333332</v>
      </c>
      <c r="AL212" s="316">
        <f t="shared" ref="AL212" si="6260">IF(AL211=$A$12,AK212+($B$12*15),IF(AL211=$A$13,AK212+($B$13*15),IF(AL211=$A$15,IF(AK212+($B$15*15)&gt;100,100,AK212+($B$15*15)),IF(AL211=$A$14,IF(AK212+($B$14*15)&gt;100,100,AK212+($B$14*15)),IF(AL211=$A$16,IF(AK212+$B$16*15&gt;100,100,AK212+$B$16*15),AK212)))))</f>
        <v>57.406666666666652</v>
      </c>
      <c r="AM212" s="316">
        <f t="shared" ref="AM212" si="6261">IF(AM211=$A$12,AL212+($B$12*15),IF(AM211=$A$13,AL212+($B$13*15),IF(AM211=$A$15,IF(AL212+($B$15*15)&gt;100,100,AL212+($B$15*15)),IF(AM211=$A$14,IF(AL212+($B$14*15)&gt;100,100,AL212+($B$14*15)),IF(AM211=$A$16,IF(AL212+$B$16*15&gt;100,100,AL212+$B$16*15),AL212)))))</f>
        <v>55.469999999999985</v>
      </c>
      <c r="AN212" s="316">
        <f t="shared" ref="AN212" si="6262">IF(AN211=$A$12,AM212+($B$12*15),IF(AN211=$A$13,AM212+($B$13*15),IF(AN211=$A$15,IF(AM212+($B$15*15)&gt;100,100,AM212+($B$15*15)),IF(AN211=$A$14,IF(AM212+($B$14*15)&gt;100,100,AM212+($B$14*15)),IF(AN211=$A$16,IF(AM212+$B$16*15&gt;100,100,AM212+$B$16*15),AM212)))))</f>
        <v>53.533333333333317</v>
      </c>
      <c r="AO212" s="316">
        <f t="shared" ref="AO212" si="6263">IF(AO211=$A$12,AN212+($B$12*15),IF(AO211=$A$13,AN212+($B$13*15),IF(AO211=$A$15,IF(AN212+($B$15*15)&gt;100,100,AN212+($B$15*15)),IF(AO211=$A$14,IF(AN212+($B$14*15)&gt;100,100,AN212+($B$14*15)),IF(AO211=$A$16,IF(AN212+$B$16*15&gt;100,100,AN212+$B$16*15),AN212)))))</f>
        <v>51.59666666666665</v>
      </c>
      <c r="AP212" s="316">
        <f t="shared" ref="AP212" si="6264">IF(AP211=$A$12,AO212+($B$12*15),IF(AP211=$A$13,AO212+($B$13*15),IF(AP211=$A$15,IF(AO212+($B$15*15)&gt;100,100,AO212+($B$15*15)),IF(AP211=$A$14,IF(AO212+($B$14*15)&gt;100,100,AO212+($B$14*15)),IF(AP211=$A$16,IF(AO212+$B$16*15&gt;100,100,AO212+$B$16*15),AO212)))))</f>
        <v>49.659999999999982</v>
      </c>
      <c r="AQ212" s="316">
        <f t="shared" ref="AQ212" si="6265">IF(AQ211=$A$12,AP212+($B$12*15),IF(AQ211=$A$13,AP212+($B$13*15),IF(AQ211=$A$15,IF(AP212+($B$15*15)&gt;100,100,AP212+($B$15*15)),IF(AQ211=$A$14,IF(AP212+($B$14*15)&gt;100,100,AP212+($B$14*15)),IF(AQ211=$A$16,IF(AP212+$B$16*15&gt;100,100,AP212+$B$16*15),AP212)))))</f>
        <v>47.723333333333315</v>
      </c>
      <c r="AR212" s="316">
        <f t="shared" ref="AR212" si="6266">IF(AR211=$A$12,AQ212+($B$12*15),IF(AR211=$A$13,AQ212+($B$13*15),IF(AR211=$A$15,IF(AQ212+($B$15*15)&gt;100,100,AQ212+($B$15*15)),IF(AR211=$A$14,IF(AQ212+($B$14*15)&gt;100,100,AQ212+($B$14*15)),IF(AR211=$A$16,IF(AQ212+$B$16*15&gt;100,100,AQ212+$B$16*15),AQ212)))))</f>
        <v>45.786666666666648</v>
      </c>
      <c r="AS212" s="316">
        <f t="shared" ref="AS212" si="6267">IF(AS211=$A$12,AR212+($B$12*15),IF(AS211=$A$13,AR212+($B$13*15),IF(AS211=$A$15,IF(AR212+($B$15*15)&gt;100,100,AR212+($B$15*15)),IF(AS211=$A$14,IF(AR212+($B$14*15)&gt;100,100,AR212+($B$14*15)),IF(AS211=$A$16,IF(AR212+$B$16*15&gt;100,100,AR212+$B$16*15),AR212)))))</f>
        <v>43.84999999999998</v>
      </c>
      <c r="AT212" s="316">
        <f t="shared" ref="AT212" si="6268">IF(AT211=$A$12,AS212+($B$12*15),IF(AT211=$A$13,AS212+($B$13*15),IF(AT211=$A$15,IF(AS212+($B$15*15)&gt;100,100,AS212+($B$15*15)),IF(AT211=$A$14,IF(AS212+($B$14*15)&gt;100,100,AS212+($B$14*15)),IF(AT211=$A$16,IF(AS212+$B$16*15&gt;100,100,AS212+$B$16*15),AS212)))))</f>
        <v>41.913333333333313</v>
      </c>
      <c r="AU212" s="316">
        <f t="shared" ref="AU212" si="6269">IF(AU211=$A$12,AT212+($B$12*15),IF(AU211=$A$13,AT212+($B$13*15),IF(AU211=$A$15,IF(AT212+($B$15*15)&gt;100,100,AT212+($B$15*15)),IF(AU211=$A$14,IF(AT212+($B$14*15)&gt;100,100,AT212+($B$14*15)),IF(AU211=$A$16,IF(AT212+$B$16*15&gt;100,100,AT212+$B$16*15),AT212)))))</f>
        <v>39.976666666666645</v>
      </c>
      <c r="AV212" s="316">
        <f t="shared" ref="AV212" si="6270">IF(AV211=$A$12,AU212+($B$12*15),IF(AV211=$A$13,AU212+($B$13*15),IF(AV211=$A$15,IF(AU212+($B$15*15)&gt;100,100,AU212+($B$15*15)),IF(AV211=$A$14,IF(AU212+($B$14*15)&gt;100,100,AU212+($B$14*15)),IF(AV211=$A$16,IF(AU212+$B$16*15&gt;100,100,AU212+$B$16*15),AU212)))))</f>
        <v>38.039999999999978</v>
      </c>
      <c r="AW212" s="316">
        <f t="shared" ref="AW212" si="6271">IF(AW211=$A$12,AV212+($B$12*15),IF(AW211=$A$13,AV212+($B$13*15),IF(AW211=$A$15,IF(AV212+($B$15*15)&gt;100,100,AV212+($B$15*15)),IF(AW211=$A$14,IF(AV212+($B$14*15)&gt;100,100,AV212+($B$14*15)),IF(AW211=$A$16,IF(AV212+$B$16*15&gt;100,100,AV212+$B$16*15),AV212)))))</f>
        <v>36.10333333333331</v>
      </c>
      <c r="AX212" s="316">
        <f t="shared" ref="AX212" si="6272">IF(AX211=$A$12,AW212+($B$12*15),IF(AX211=$A$13,AW212+($B$13*15),IF(AX211=$A$15,IF(AW212+($B$15*15)&gt;100,100,AW212+($B$15*15)),IF(AX211=$A$14,IF(AW212+($B$14*15)&gt;100,100,AW212+($B$14*15)),IF(AX211=$A$16,IF(AW212+$B$16*15&gt;100,100,AW212+$B$16*15),AW212)))))</f>
        <v>34.166666666666643</v>
      </c>
      <c r="AY212" s="316">
        <f t="shared" ref="AY212" si="6273">IF(AY211=$A$12,AX212+($B$12*15),IF(AY211=$A$13,AX212+($B$13*15),IF(AY211=$A$15,IF(AX212+($B$15*15)&gt;100,100,AX212+($B$15*15)),IF(AY211=$A$14,IF(AX212+($B$14*15)&gt;100,100,AX212+($B$14*15)),IF(AY211=$A$16,IF(AX212+$B$16*15&gt;100,100,AX212+$B$16*15),AX212)))))</f>
        <v>32.229999999999976</v>
      </c>
      <c r="AZ212" s="316">
        <f t="shared" ref="AZ212" si="6274">IF(AZ211=$A$12,AY212+($B$12*15),IF(AZ211=$A$13,AY212+($B$13*15),IF(AZ211=$A$15,IF(AY212+($B$15*15)&gt;100,100,AY212+($B$15*15)),IF(AZ211=$A$14,IF(AY212+($B$14*15)&gt;100,100,AY212+($B$14*15)),IF(AZ211=$A$16,IF(AY212+$B$16*15&gt;100,100,AY212+$B$16*15),AY212)))))</f>
        <v>30.293333333333308</v>
      </c>
      <c r="BA212" s="316">
        <f t="shared" ref="BA212" si="6275">IF(BA211=$A$12,AZ212+($B$12*15),IF(BA211=$A$13,AZ212+($B$13*15),IF(BA211=$A$15,IF(AZ212+($B$15*15)&gt;100,100,AZ212+($B$15*15)),IF(BA211=$A$14,IF(AZ212+($B$14*15)&gt;100,100,AZ212+($B$14*15)),IF(BA211=$A$16,IF(AZ212+$B$16*15&gt;100,100,AZ212+$B$16*15),AZ212)))))</f>
        <v>28.356666666666641</v>
      </c>
      <c r="BB212" s="316">
        <f t="shared" ref="BB212" si="6276">IF(BB211=$A$12,BA212+($B$12*15),IF(BB211=$A$13,BA212+($B$13*15),IF(BB211=$A$15,IF(BA212+($B$15*15)&gt;100,100,BA212+($B$15*15)),IF(BB211=$A$14,IF(BA212+($B$14*15)&gt;100,100,BA212+($B$14*15)),IF(BB211=$A$16,IF(BA212+$B$16*15&gt;100,100,BA212+$B$16*15),BA212)))))</f>
        <v>26.419999999999973</v>
      </c>
      <c r="BC212" s="316">
        <f t="shared" ref="BC212" si="6277">IF(BC211=$A$12,BB212+($B$12*15),IF(BC211=$A$13,BB212+($B$13*15),IF(BC211=$A$15,IF(BB212+($B$15*15)&gt;100,100,BB212+($B$15*15)),IF(BC211=$A$14,IF(BB212+($B$14*15)&gt;100,100,BB212+($B$14*15)),IF(BC211=$A$16,IF(BB212+$B$16*15&gt;100,100,BB212+$B$16*15),BB212)))))</f>
        <v>24.483333333333306</v>
      </c>
      <c r="BD212" s="316">
        <f t="shared" ref="BD212" si="6278">IF(BD211=$A$12,BC212+($B$12*15),IF(BD211=$A$13,BC212+($B$13*15),IF(BD211=$A$15,IF(BC212+($B$15*15)&gt;100,100,BC212+($B$15*15)),IF(BD211=$A$14,IF(BC212+($B$14*15)&gt;100,100,BC212+($B$14*15)),IF(BD211=$A$16,IF(BC212+$B$16*15&gt;100,100,BC212+$B$16*15),BC212)))))</f>
        <v>22.546666666666638</v>
      </c>
      <c r="BE212" s="316">
        <f t="shared" ref="BE212" si="6279">IF(BE211=$A$12,BD212+($B$12*15),IF(BE211=$A$13,BD212+($B$13*15),IF(BE211=$A$15,IF(BD212+($B$15*15)&gt;100,100,BD212+($B$15*15)),IF(BE211=$A$14,IF(BD212+($B$14*15)&gt;100,100,BD212+($B$14*15)),IF(BE211=$A$16,IF(BD212+$B$16*15&gt;100,100,BD212+$B$16*15),BD212)))))</f>
        <v>20.609999999999971</v>
      </c>
      <c r="BF212" s="316">
        <f t="shared" ref="BF212" si="6280">IF(BF211=$A$12,BE212+($B$12*15),IF(BF211=$A$13,BE212+($B$13*15),IF(BF211=$A$15,IF(BE212+($B$15*15)&gt;100,100,BE212+($B$15*15)),IF(BF211=$A$14,IF(BE212+($B$14*15)&gt;100,100,BE212+($B$14*15)),IF(BF211=$A$16,IF(BE212+$B$16*15&gt;100,100,BE212+$B$16*15),BE212)))))</f>
        <v>18.673333333333304</v>
      </c>
      <c r="BG212" s="316">
        <f t="shared" ref="BG212" si="6281">IF(BG211=$A$12,BF212+($B$12*15),IF(BG211=$A$13,BF212+($B$13*15),IF(BG211=$A$15,IF(BF212+($B$15*15)&gt;100,100,BF212+($B$15*15)),IF(BG211=$A$14,IF(BF212+($B$14*15)&gt;100,100,BF212+($B$14*15)),IF(BG211=$A$16,IF(BF212+$B$16*15&gt;100,100,BF212+$B$16*15),BF212)))))</f>
        <v>16.736666666666636</v>
      </c>
      <c r="BH212" s="316">
        <f t="shared" ref="BH212" si="6282">IF(BH211=$A$12,BG212+($B$12*15),IF(BH211=$A$13,BG212+($B$13*15),IF(BH211=$A$15,IF(BG212+($B$15*15)&gt;100,100,BG212+($B$15*15)),IF(BH211=$A$14,IF(BG212+($B$14*15)&gt;100,100,BG212+($B$14*15)),IF(BH211=$A$16,IF(BG212+$B$16*15&gt;100,100,BG212+$B$16*15),BG212)))))</f>
        <v>14.813333333333302</v>
      </c>
      <c r="BI212" s="316">
        <f t="shared" ref="BI212" si="6283">IF(BI211=$A$12,BH212+($B$12*15),IF(BI211=$A$13,BH212+($B$13*15),IF(BI211=$A$15,IF(BH212+($B$15*15)&gt;100,100,BH212+($B$15*15)),IF(BI211=$A$14,IF(BH212+($B$14*15)&gt;100,100,BH212+($B$14*15)),IF(BI211=$A$16,IF(BH212+$B$16*15&gt;100,100,BH212+$B$16*15),BH212)))))</f>
        <v>29.813333333333304</v>
      </c>
      <c r="BJ212" s="316">
        <f t="shared" ref="BJ212" si="6284">IF(BJ211=$A$12,BI212+($B$12*15),IF(BJ211=$A$13,BI212+($B$13*15),IF(BJ211=$A$15,IF(BI212+($B$15*15)&gt;100,100,BI212+($B$15*15)),IF(BJ211=$A$14,IF(BI212+($B$14*15)&gt;100,100,BI212+($B$14*15)),IF(BJ211=$A$16,IF(BI212+$B$16*15&gt;100,100,BI212+$B$16*15),BI212)))))</f>
        <v>44.813333333333304</v>
      </c>
      <c r="BK212" s="316">
        <f t="shared" ref="BK212" si="6285">IF(BK211=$A$12,BJ212+($B$12*15),IF(BK211=$A$13,BJ212+($B$13*15),IF(BK211=$A$15,IF(BJ212+($B$15*15)&gt;100,100,BJ212+($B$15*15)),IF(BK211=$A$14,IF(BJ212+($B$14*15)&gt;100,100,BJ212+($B$14*15)),IF(BK211=$A$16,IF(BJ212+$B$16*15&gt;100,100,BJ212+$B$16*15),BJ212)))))</f>
        <v>59.813333333333304</v>
      </c>
      <c r="BL212" s="316">
        <f t="shared" ref="BL212" si="6286">IF(BL211=$A$12,BK212+($B$12*15),IF(BL211=$A$13,BK212+($B$13*15),IF(BL211=$A$15,IF(BK212+($B$15*15)&gt;100,100,BK212+($B$15*15)),IF(BL211=$A$14,IF(BK212+($B$14*15)&gt;100,100,BK212+($B$14*15)),IF(BL211=$A$16,IF(BK212+$B$16*15&gt;100,100,BK212+$B$16*15),BK212)))))</f>
        <v>74.813333333333304</v>
      </c>
      <c r="BM212" s="316">
        <f t="shared" ref="BM212" si="6287">IF(BM211=$A$12,BL212+($B$12*15),IF(BM211=$A$13,BL212+($B$13*15),IF(BM211=$A$15,IF(BL212+($B$15*15)&gt;100,100,BL212+($B$15*15)),IF(BM211=$A$14,IF(BL212+($B$14*15)&gt;100,100,BL212+($B$14*15)),IF(BM211=$A$16,IF(BL212+$B$16*15&gt;100,100,BL212+$B$16*15),BL212)))))</f>
        <v>72.889999999999972</v>
      </c>
      <c r="BN212" s="316">
        <f t="shared" ref="BN212" si="6288">IF(BN211=$A$12,BM212+($B$12*15),IF(BN211=$A$13,BM212+($B$13*15),IF(BN211=$A$15,IF(BM212+($B$15*15)&gt;100,100,BM212+($B$15*15)),IF(BN211=$A$14,IF(BM212+($B$14*15)&gt;100,100,BM212+($B$14*15)),IF(BN211=$A$16,IF(BM212+$B$16*15&gt;100,100,BM212+$B$16*15),BM212)))))</f>
        <v>72.889999999999972</v>
      </c>
      <c r="BO212" s="316">
        <f t="shared" ref="BO212" si="6289">IF(BO211=$A$12,BN212+($B$12*15),IF(BO211=$A$13,BN212+($B$13*15),IF(BO211=$A$15,IF(BN212+($B$15*15)&gt;100,100,BN212+($B$15*15)),IF(BO211=$A$14,IF(BN212+($B$14*15)&gt;100,100,BN212+($B$14*15)),IF(BO211=$A$16,IF(BN212+$B$16*15&gt;100,100,BN212+$B$16*15),BN212)))))</f>
        <v>72.889999999999972</v>
      </c>
      <c r="BP212" s="316">
        <f t="shared" ref="BP212" si="6290">IF(BP211=$A$12,BO212+($B$12*15),IF(BP211=$A$13,BO212+($B$13*15),IF(BP211=$A$15,IF(BO212+($B$15*15)&gt;100,100,BO212+($B$15*15)),IF(BP211=$A$14,IF(BO212+($B$14*15)&gt;100,100,BO212+($B$14*15)),IF(BP211=$A$16,IF(BO212+$B$16*15&gt;100,100,BO212+$B$16*15),BO212)))))</f>
        <v>72.889999999999972</v>
      </c>
      <c r="BQ212" s="316">
        <f t="shared" ref="BQ212" si="6291">IF(BQ211=$A$12,BP212+($B$12*15),IF(BQ211=$A$13,BP212+($B$13*15),IF(BQ211=$A$15,IF(BP212+($B$15*15)&gt;100,100,BP212+($B$15*15)),IF(BQ211=$A$14,IF(BP212+($B$14*15)&gt;100,100,BP212+($B$14*15)),IF(BQ211=$A$16,IF(BP212+$B$16*15&gt;100,100,BP212+$B$16*15),BP212)))))</f>
        <v>72.889999999999972</v>
      </c>
      <c r="BR212" s="316">
        <f t="shared" ref="BR212" si="6292">IF(BR211=$A$12,BQ212+($B$12*15),IF(BR211=$A$13,BQ212+($B$13*15),IF(BR211=$A$15,IF(BQ212+($B$15*15)&gt;100,100,BQ212+($B$15*15)),IF(BR211=$A$14,IF(BQ212+($B$14*15)&gt;100,100,BQ212+($B$14*15)),IF(BR211=$A$16,IF(BQ212+$B$16*15&gt;100,100,BQ212+$B$16*15),BQ212)))))</f>
        <v>72.889999999999972</v>
      </c>
      <c r="BS212" s="316">
        <f t="shared" ref="BS212" si="6293">IF(BS211=$A$12,BR212+($B$12*15),IF(BS211=$A$13,BR212+($B$13*15),IF(BS211=$A$15,IF(BR212+($B$15*15)&gt;100,100,BR212+($B$15*15)),IF(BS211=$A$14,IF(BR212+($B$14*15)&gt;100,100,BR212+($B$14*15)),IF(BS211=$A$16,IF(BR212+$B$16*15&gt;100,100,BR212+$B$16*15),BR212)))))</f>
        <v>72.889999999999972</v>
      </c>
      <c r="BT212" s="316">
        <f t="shared" ref="BT212" si="6294">IF(BT211=$A$12,BS212+($B$12*15),IF(BT211=$A$13,BS212+($B$13*15),IF(BT211=$A$15,IF(BS212+($B$15*15)&gt;100,100,BS212+($B$15*15)),IF(BT211=$A$14,IF(BS212+($B$14*15)&gt;100,100,BS212+($B$14*15)),IF(BT211=$A$16,IF(BS212+$B$16*15&gt;100,100,BS212+$B$16*15),BS212)))))</f>
        <v>72.889999999999972</v>
      </c>
      <c r="BU212" s="316">
        <f t="shared" ref="BU212" si="6295">IF(BU211=$A$12,BT212+($B$12*15),IF(BU211=$A$13,BT212+($B$13*15),IF(BU211=$A$15,IF(BT212+($B$15*15)&gt;100,100,BT212+($B$15*15)),IF(BU211=$A$14,IF(BT212+($B$14*15)&gt;100,100,BT212+($B$14*15)),IF(BU211=$A$16,IF(BT212+$B$16*15&gt;100,100,BT212+$B$16*15),BT212)))))</f>
        <v>72.889999999999972</v>
      </c>
      <c r="BV212" s="316">
        <f t="shared" ref="BV212" si="6296">IF(BV211=$A$12,BU212+($B$12*15),IF(BV211=$A$13,BU212+($B$13*15),IF(BV211=$A$15,IF(BU212+($B$15*15)&gt;100,100,BU212+($B$15*15)),IF(BV211=$A$14,IF(BU212+($B$14*15)&gt;100,100,BU212+($B$14*15)),IF(BV211=$A$16,IF(BU212+$B$16*15&gt;100,100,BU212+$B$16*15),BU212)))))</f>
        <v>72.889999999999972</v>
      </c>
      <c r="BW212" s="316">
        <f t="shared" ref="BW212" si="6297">IF(BW211=$A$12,BV212+($B$12*15),IF(BW211=$A$13,BV212+($B$13*15),IF(BW211=$A$15,IF(BV212+($B$15*15)&gt;100,100,BV212+($B$15*15)),IF(BW211=$A$14,IF(BV212+($B$14*15)&gt;100,100,BV212+($B$14*15)),IF(BW211=$A$16,IF(BV212+$B$16*15&gt;100,100,BV212+$B$16*15),BV212)))))</f>
        <v>72.889999999999972</v>
      </c>
      <c r="BX212" s="316">
        <f t="shared" ref="BX212" si="6298">IF(BX211=$A$12,BW212+($B$12*15),IF(BX211=$A$13,BW212+($B$13*15),IF(BX211=$A$15,IF(BW212+($B$15*15)&gt;100,100,BW212+($B$15*15)),IF(BX211=$A$14,IF(BW212+($B$14*15)&gt;100,100,BW212+($B$14*15)),IF(BX211=$A$16,IF(BW212+$B$16*15&gt;100,100,BW212+$B$16*15),BW212)))))</f>
        <v>72.889999999999972</v>
      </c>
      <c r="BY212" s="316">
        <f t="shared" ref="BY212" si="6299">IF(BY211=$A$12,BX212+($B$12*15),IF(BY211=$A$13,BX212+($B$13*15),IF(BY211=$A$15,IF(BX212+($B$15*15)&gt;100,100,BX212+($B$15*15)),IF(BY211=$A$14,IF(BX212+($B$14*15)&gt;100,100,BX212+($B$14*15)),IF(BY211=$A$16,IF(BX212+$B$16*15&gt;100,100,BX212+$B$16*15),BX212)))))</f>
        <v>72.889999999999972</v>
      </c>
      <c r="BZ212" s="316">
        <f t="shared" ref="BZ212" si="6300">IF(BZ211=$A$12,BY212+($B$12*15),IF(BZ211=$A$13,BY212+($B$13*15),IF(BZ211=$A$15,IF(BY212+($B$15*15)&gt;100,100,BY212+($B$15*15)),IF(BZ211=$A$14,IF(BY212+($B$14*15)&gt;100,100,BY212+($B$14*15)),IF(BZ211=$A$16,IF(BY212+$B$16*15&gt;100,100,BY212+$B$16*15),BY212)))))</f>
        <v>72.889999999999972</v>
      </c>
      <c r="CA212" s="316">
        <f t="shared" ref="CA212" si="6301">IF(CA211=$A$12,BZ212+($B$12*15),IF(CA211=$A$13,BZ212+($B$13*15),IF(CA211=$A$15,IF(BZ212+($B$15*15)&gt;100,100,BZ212+($B$15*15)),IF(CA211=$A$14,IF(BZ212+($B$14*15)&gt;100,100,BZ212+($B$14*15)),IF(CA211=$A$16,IF(BZ212+$B$16*15&gt;100,100,BZ212+$B$16*15),BZ212)))))</f>
        <v>72.889999999999972</v>
      </c>
      <c r="CB212" s="316">
        <f t="shared" ref="CB212" si="6302">IF(CB211=$A$12,CA212+($B$12*15),IF(CB211=$A$13,CA212+($B$13*15),IF(CB211=$A$15,IF(CA212+($B$15*15)&gt;100,100,CA212+($B$15*15)),IF(CB211=$A$14,IF(CA212+($B$14*15)&gt;100,100,CA212+($B$14*15)),IF(CB211=$A$16,IF(CA212+$B$16*15&gt;100,100,CA212+$B$16*15),CA212)))))</f>
        <v>72.889999999999972</v>
      </c>
      <c r="CC212" s="316">
        <f t="shared" ref="CC212" si="6303">IF(CC211=$A$12,CB212+($B$12*15),IF(CC211=$A$13,CB212+($B$13*15),IF(CC211=$A$15,IF(CB212+($B$15*15)&gt;100,100,CB212+($B$15*15)),IF(CC211=$A$14,IF(CB212+($B$14*15)&gt;100,100,CB212+($B$14*15)),IF(CC211=$A$16,IF(CB212+$B$16*15&gt;100,100,CB212+$B$16*15),CB212)))))</f>
        <v>72.889999999999972</v>
      </c>
      <c r="CD212" s="316">
        <f t="shared" ref="CD212" si="6304">IF(CD211=$A$12,CC212+($B$12*15),IF(CD211=$A$13,CC212+($B$13*15),IF(CD211=$A$15,IF(CC212+($B$15*15)&gt;100,100,CC212+($B$15*15)),IF(CD211=$A$14,IF(CC212+($B$14*15)&gt;100,100,CC212+($B$14*15)),IF(CD211=$A$16,IF(CC212+$B$16*15&gt;100,100,CC212+$B$16*15),CC212)))))</f>
        <v>72.889999999999972</v>
      </c>
      <c r="CE212" s="316">
        <f t="shared" ref="CE212" si="6305">IF(CE211=$A$12,CD212+($B$12*15),IF(CE211=$A$13,CD212+($B$13*15),IF(CE211=$A$15,IF(CD212+($B$15*15)&gt;100,100,CD212+($B$15*15)),IF(CE211=$A$14,IF(CD212+($B$14*15)&gt;100,100,CD212+($B$14*15)),IF(CE211=$A$16,IF(CD212+$B$16*15&gt;100,100,CD212+$B$16*15),CD212)))))</f>
        <v>72.889999999999972</v>
      </c>
      <c r="CF212" s="316">
        <f t="shared" ref="CF212" si="6306">IF(CF211=$A$12,CE212+($B$12*15),IF(CF211=$A$13,CE212+($B$13*15),IF(CF211=$A$15,IF(CE212+($B$15*15)&gt;100,100,CE212+($B$15*15)),IF(CF211=$A$14,IF(CE212+($B$14*15)&gt;100,100,CE212+($B$14*15)),IF(CF211=$A$16,IF(CE212+$B$16*15&gt;100,100,CE212+$B$16*15),CE212)))))</f>
        <v>72.889999999999972</v>
      </c>
      <c r="CG212" s="316">
        <f t="shared" ref="CG212" si="6307">IF(CG211=$A$12,CF212+($B$12*15),IF(CG211=$A$13,CF212+($B$13*15),IF(CG211=$A$15,IF(CF212+($B$15*15)&gt;100,100,CF212+($B$15*15)),IF(CG211=$A$14,IF(CF212+($B$14*15)&gt;100,100,CF212+($B$14*15)),IF(CG211=$A$16,IF(CF212+$B$16*15&gt;100,100,CF212+$B$16*15),CF212)))))</f>
        <v>72.889999999999972</v>
      </c>
      <c r="CH212" s="316">
        <f t="shared" ref="CH212" si="6308">IF(CH211=$A$12,CG212+($B$12*15),IF(CH211=$A$13,CG212+($B$13*15),IF(CH211=$A$15,IF(CG212+($B$15*15)&gt;100,100,CG212+($B$15*15)),IF(CH211=$A$14,IF(CG212+($B$14*15)&gt;100,100,CG212+($B$14*15)),IF(CH211=$A$16,IF(CG212+$B$16*15&gt;100,100,CG212+$B$16*15),CG212)))))</f>
        <v>72.889999999999972</v>
      </c>
      <c r="CI212" s="316">
        <f t="shared" ref="CI212" si="6309">IF(CI211=$A$12,CH212+($B$12*15),IF(CI211=$A$13,CH212+($B$13*15),IF(CI211=$A$15,IF(CH212+($B$15*15)&gt;100,100,CH212+($B$15*15)),IF(CI211=$A$14,IF(CH212+($B$14*15)&gt;100,100,CH212+($B$14*15)),IF(CI211=$A$16,IF(CH212+$B$16*15&gt;100,100,CH212+$B$16*15),CH212)))))</f>
        <v>72.889999999999972</v>
      </c>
      <c r="CJ212" s="316">
        <f t="shared" ref="CJ212" si="6310">IF(CJ211=$A$12,CI212+($B$12*15),IF(CJ211=$A$13,CI212+($B$13*15),IF(CJ211=$A$15,IF(CI212+($B$15*15)&gt;100,100,CI212+($B$15*15)),IF(CJ211=$A$14,IF(CI212+($B$14*15)&gt;100,100,CI212+($B$14*15)),IF(CJ211=$A$16,IF(CI212+$B$16*15&gt;100,100,CI212+$B$16*15),CI212)))))</f>
        <v>72.889999999999972</v>
      </c>
      <c r="CK212" s="316">
        <f t="shared" ref="CK212" si="6311">IF(CK211=$A$12,CJ212+($B$12*15),IF(CK211=$A$13,CJ212+($B$13*15),IF(CK211=$A$15,IF(CJ212+($B$15*15)&gt;100,100,CJ212+($B$15*15)),IF(CK211=$A$14,IF(CJ212+($B$14*15)&gt;100,100,CJ212+($B$14*15)),IF(CK211=$A$16,IF(CJ212+$B$16*15&gt;100,100,CJ212+$B$16*15),CJ212)))))</f>
        <v>72.889999999999972</v>
      </c>
      <c r="CL212" s="316">
        <f t="shared" ref="CL212" si="6312">IF(CL211=$A$12,CK212+($B$12*15),IF(CL211=$A$13,CK212+($B$13*15),IF(CL211=$A$15,IF(CK212+($B$15*15)&gt;100,100,CK212+($B$15*15)),IF(CL211=$A$14,IF(CK212+($B$14*15)&gt;100,100,CK212+($B$14*15)),IF(CL211=$A$16,IF(CK212+$B$16*15&gt;100,100,CK212+$B$16*15),CK212)))))</f>
        <v>72.889999999999972</v>
      </c>
      <c r="CM212" s="316">
        <f t="shared" ref="CM212" si="6313">IF(CM211=$A$12,CL212+($B$12*15),IF(CM211=$A$13,CL212+($B$13*15),IF(CM211=$A$15,IF(CL212+($B$15*15)&gt;100,100,CL212+($B$15*15)),IF(CM211=$A$14,IF(CL212+($B$14*15)&gt;100,100,CL212+($B$14*15)),IF(CM211=$A$16,IF(CL212+$B$16*15&gt;100,100,CL212+$B$16*15),CL212)))))</f>
        <v>72.889999999999972</v>
      </c>
      <c r="CN212" s="316">
        <f t="shared" ref="CN212" si="6314">IF(CN211=$A$12,CM212+($B$12*15),IF(CN211=$A$13,CM212+($B$13*15),IF(CN211=$A$15,IF(CM212+($B$15*15)&gt;100,100,CM212+($B$15*15)),IF(CN211=$A$14,IF(CM212+($B$14*15)&gt;100,100,CM212+($B$14*15)),IF(CN211=$A$16,IF(CM212+$B$16*15&gt;100,100,CM212+$B$16*15),CM212)))))</f>
        <v>72.889999999999972</v>
      </c>
      <c r="CO212" s="316">
        <f t="shared" ref="CO212" si="6315">IF(CO211=$A$12,CN212+($B$12*15),IF(CO211=$A$13,CN212+($B$13*15),IF(CO211=$A$15,IF(CN212+($B$15*15)&gt;100,100,CN212+($B$15*15)),IF(CO211=$A$14,IF(CN212+($B$14*15)&gt;100,100,CN212+($B$14*15)),IF(CO211=$A$16,IF(CN212+$B$16*15&gt;100,100,CN212+$B$16*15),CN212)))))</f>
        <v>72.889999999999972</v>
      </c>
      <c r="CP212" s="316">
        <f t="shared" ref="CP212" si="6316">IF(CP211=$A$12,CO212+($B$12*15),IF(CP211=$A$13,CO212+($B$13*15),IF(CP211=$A$15,IF(CO212+($B$15*15)&gt;100,100,CO212+($B$15*15)),IF(CP211=$A$14,IF(CO212+($B$14*15)&gt;100,100,CO212+($B$14*15)),IF(CP211=$A$16,IF(CO212+$B$16*15&gt;100,100,CO212+$B$16*15),CO212)))))</f>
        <v>72.889999999999972</v>
      </c>
      <c r="CQ212" s="316">
        <f t="shared" ref="CQ212" si="6317">IF(CQ211=$A$12,CP212+($B$12*15),IF(CQ211=$A$13,CP212+($B$13*15),IF(CQ211=$A$15,IF(CP212+($B$15*15)&gt;100,100,CP212+($B$15*15)),IF(CQ211=$A$14,IF(CP212+($B$14*15)&gt;100,100,CP212+($B$14*15)),IF(CQ211=$A$16,IF(CP212+$B$16*15&gt;100,100,CP212+$B$16*15),CP212)))))</f>
        <v>72.889999999999972</v>
      </c>
      <c r="CR212" s="316">
        <f t="shared" ref="CR212" si="6318">IF(CR211=$A$12,CQ212+($B$12*15),IF(CR211=$A$13,CQ212+($B$13*15),IF(CR211=$A$15,IF(CQ212+($B$15*15)&gt;100,100,CQ212+($B$15*15)),IF(CR211=$A$14,IF(CQ212+($B$14*15)&gt;100,100,CQ212+($B$14*15)),IF(CR211=$A$16,IF(CQ212+$B$16*15&gt;100,100,CQ212+$B$16*15),CQ212)))))</f>
        <v>72.889999999999972</v>
      </c>
      <c r="CS212" s="316">
        <f t="shared" ref="CS212" si="6319">IF(CS211=$A$12,CR212+($B$12*15),IF(CS211=$A$13,CR212+($B$13*15),IF(CS211=$A$15,IF(CR212+($B$15*15)&gt;100,100,CR212+($B$15*15)),IF(CS211=$A$14,IF(CR212+($B$14*15)&gt;100,100,CR212+($B$14*15)),IF(CS211=$A$16,IF(CR212+$B$16*15&gt;100,100,CR212+$B$16*15),CR212)))))</f>
        <v>72.889999999999972</v>
      </c>
      <c r="CT212" s="316">
        <f t="shared" ref="CT212" si="6320">IF(CT211=$A$12,CS212+($B$12*15),IF(CT211=$A$13,CS212+($B$13*15),IF(CT211=$A$15,IF(CS212+($B$15*15)&gt;100,100,CS212+($B$15*15)),IF(CT211=$A$14,IF(CS212+($B$14*15)&gt;100,100,CS212+($B$14*15)),IF(CT211=$A$16,IF(CS212+$B$16*15&gt;100,100,CS212+$B$16*15),CS212)))))</f>
        <v>72.889999999999972</v>
      </c>
      <c r="CU212" s="316">
        <f t="shared" ref="CU212" si="6321">IF(CU211=$A$12,CT212+($B$12*15),IF(CU211=$A$13,CT212+($B$13*15),IF(CU211=$A$15,IF(CT212+($B$15*15)&gt;100,100,CT212+($B$15*15)),IF(CU211=$A$14,IF(CT212+($B$14*15)&gt;100,100,CT212+($B$14*15)),IF(CU211=$A$16,IF(CT212+$B$16*15&gt;100,100,CT212+$B$16*15),CT212)))))</f>
        <v>72.889999999999972</v>
      </c>
      <c r="CV212" s="316">
        <f t="shared" ref="CV212" si="6322">IF(CV211=$A$12,CU212+($B$12*15),IF(CV211=$A$13,CU212+($B$13*15),IF(CV211=$A$15,IF(CU212+($B$15*15)&gt;100,100,CU212+($B$15*15)),IF(CV211=$A$14,IF(CU212+($B$14*15)&gt;100,100,CU212+($B$14*15)),IF(CV211=$A$16,IF(CU212+$B$16*15&gt;100,100,CU212+$B$16*15),CU212)))))</f>
        <v>72.889999999999972</v>
      </c>
      <c r="CW212" s="311">
        <f t="shared" ref="CW212" si="6323">CL212-10</f>
        <v>62.889999999999972</v>
      </c>
    </row>
    <row r="213" spans="1:101" s="303" customFormat="1" ht="12" x14ac:dyDescent="0.2">
      <c r="A213" s="467" t="s">
        <v>52</v>
      </c>
      <c r="B213" s="419" t="s">
        <v>53</v>
      </c>
      <c r="C213" s="304" t="s">
        <v>44</v>
      </c>
      <c r="D213" s="314" t="s">
        <v>45</v>
      </c>
      <c r="E213" s="316" t="s">
        <v>23</v>
      </c>
      <c r="F213" s="316" t="s">
        <v>23</v>
      </c>
      <c r="G213" s="316" t="s">
        <v>23</v>
      </c>
      <c r="H213" s="316" t="s">
        <v>207</v>
      </c>
      <c r="I213" s="316" t="s">
        <v>207</v>
      </c>
      <c r="J213" s="316" t="s">
        <v>207</v>
      </c>
      <c r="K213" s="316" t="s">
        <v>23</v>
      </c>
      <c r="L213" s="316" t="s">
        <v>23</v>
      </c>
      <c r="M213" s="316" t="s">
        <v>23</v>
      </c>
      <c r="N213" s="316" t="s">
        <v>207</v>
      </c>
      <c r="O213" s="316" t="s">
        <v>207</v>
      </c>
      <c r="P213" s="316" t="s">
        <v>207</v>
      </c>
      <c r="Q213" s="316" t="s">
        <v>23</v>
      </c>
      <c r="R213" s="316" t="s">
        <v>23</v>
      </c>
      <c r="S213" s="316" t="s">
        <v>23</v>
      </c>
      <c r="T213" s="316" t="s">
        <v>207</v>
      </c>
      <c r="U213" s="316" t="s">
        <v>207</v>
      </c>
      <c r="V213" s="316" t="s">
        <v>207</v>
      </c>
      <c r="W213" s="316" t="s">
        <v>23</v>
      </c>
      <c r="X213" s="316" t="s">
        <v>23</v>
      </c>
      <c r="Y213" s="316" t="s">
        <v>23</v>
      </c>
      <c r="Z213" s="316" t="s">
        <v>207</v>
      </c>
      <c r="AA213" s="316" t="s">
        <v>207</v>
      </c>
      <c r="AB213" s="316" t="s">
        <v>207</v>
      </c>
      <c r="AC213" s="316" t="s">
        <v>23</v>
      </c>
      <c r="AD213" s="316" t="s">
        <v>23</v>
      </c>
      <c r="AE213" s="316" t="s">
        <v>23</v>
      </c>
      <c r="AF213" s="316" t="s">
        <v>207</v>
      </c>
      <c r="AG213" s="317" t="s">
        <v>17</v>
      </c>
      <c r="AH213" s="317" t="s">
        <v>17</v>
      </c>
      <c r="AI213" s="317" t="s">
        <v>17</v>
      </c>
      <c r="AJ213" s="317" t="s">
        <v>17</v>
      </c>
      <c r="AK213" s="316" t="s">
        <v>207</v>
      </c>
      <c r="AL213" s="316" t="s">
        <v>207</v>
      </c>
      <c r="AM213" s="316" t="s">
        <v>23</v>
      </c>
      <c r="AN213" s="316" t="s">
        <v>23</v>
      </c>
      <c r="AO213" s="316" t="s">
        <v>23</v>
      </c>
      <c r="AP213" s="316" t="s">
        <v>207</v>
      </c>
      <c r="AQ213" s="316" t="s">
        <v>207</v>
      </c>
      <c r="AR213" s="316" t="s">
        <v>207</v>
      </c>
      <c r="AS213" s="316" t="s">
        <v>23</v>
      </c>
      <c r="AT213" s="316" t="s">
        <v>23</v>
      </c>
      <c r="AU213" s="316" t="s">
        <v>23</v>
      </c>
      <c r="AV213" s="316" t="s">
        <v>207</v>
      </c>
      <c r="AW213" s="316" t="s">
        <v>207</v>
      </c>
      <c r="AX213" s="316" t="s">
        <v>207</v>
      </c>
      <c r="AY213" s="316" t="s">
        <v>23</v>
      </c>
      <c r="AZ213" s="316" t="s">
        <v>23</v>
      </c>
      <c r="BA213" s="316" t="s">
        <v>23</v>
      </c>
      <c r="BB213" s="316" t="s">
        <v>207</v>
      </c>
      <c r="BC213" s="316" t="s">
        <v>207</v>
      </c>
      <c r="BD213" s="316" t="s">
        <v>207</v>
      </c>
      <c r="BE213" s="316" t="s">
        <v>23</v>
      </c>
      <c r="BF213" s="316" t="s">
        <v>23</v>
      </c>
      <c r="BG213" s="316" t="s">
        <v>23</v>
      </c>
      <c r="BH213" s="316" t="s">
        <v>207</v>
      </c>
      <c r="BI213" s="316" t="s">
        <v>207</v>
      </c>
      <c r="BJ213" s="316" t="s">
        <v>207</v>
      </c>
      <c r="BK213" s="316" t="s">
        <v>23</v>
      </c>
      <c r="BL213" s="316" t="s">
        <v>23</v>
      </c>
      <c r="BM213" s="316" t="s">
        <v>23</v>
      </c>
      <c r="BN213" s="316" t="s">
        <v>207</v>
      </c>
      <c r="BO213" s="317" t="s">
        <v>17</v>
      </c>
      <c r="BP213" s="317" t="s">
        <v>17</v>
      </c>
      <c r="BQ213" s="317" t="s">
        <v>17</v>
      </c>
      <c r="BR213" s="317" t="s">
        <v>17</v>
      </c>
      <c r="BS213" s="316" t="s">
        <v>207</v>
      </c>
      <c r="BT213" s="316" t="s">
        <v>207</v>
      </c>
      <c r="BU213" s="316" t="s">
        <v>23</v>
      </c>
      <c r="BV213" s="316" t="s">
        <v>23</v>
      </c>
      <c r="BW213" s="316" t="s">
        <v>23</v>
      </c>
      <c r="BX213" s="316"/>
      <c r="BY213" s="316"/>
      <c r="BZ213" s="316"/>
      <c r="CA213" s="316"/>
      <c r="CB213" s="316"/>
      <c r="CC213" s="316"/>
      <c r="CD213" s="316"/>
      <c r="CE213" s="316"/>
      <c r="CF213" s="316"/>
      <c r="CG213" s="316"/>
      <c r="CH213" s="316"/>
      <c r="CI213" s="316"/>
      <c r="CJ213" s="316"/>
      <c r="CK213" s="316"/>
      <c r="CL213" s="316"/>
      <c r="CM213" s="316"/>
      <c r="CN213" s="316"/>
      <c r="CO213" s="316"/>
      <c r="CP213" s="316"/>
      <c r="CQ213" s="316"/>
      <c r="CR213" s="316"/>
      <c r="CS213" s="316"/>
      <c r="CT213" s="316"/>
      <c r="CU213" s="316"/>
      <c r="CV213" s="316"/>
      <c r="CW213" s="303" t="s">
        <v>46</v>
      </c>
    </row>
    <row r="214" spans="1:101" s="303" customFormat="1" ht="12" x14ac:dyDescent="0.2">
      <c r="A214" s="468"/>
      <c r="B214" s="420"/>
      <c r="C214" s="304" t="s">
        <v>37</v>
      </c>
      <c r="D214" s="315">
        <f>CW180</f>
        <v>68.763333333333335</v>
      </c>
      <c r="E214" s="316">
        <f>IF(E213=$A$12,D214+($B$12*15),IF(E213=$A$13,D214+($B$13*15),IF(E213=$A$15,IF(D214+($B$15*15)&gt;100,100,D214+($B$15*15)),IF(E213=$A$14,IF(D214+($B$14*15)&gt;100,100,D214+($B$14*15)),IF(E213=$A$16,IF(D214+$B$16*15&gt;100,100,D214+$B$16*15),D214)))))</f>
        <v>66.826666666666668</v>
      </c>
      <c r="F214" s="316">
        <f t="shared" ref="F214" si="6324">IF(F213=$A$12,E214+($B$12*15),IF(F213=$A$13,E214+($B$13*15),IF(F213=$A$15,IF(E214+($B$15*15)&gt;100,100,E214+($B$15*15)),IF(F213=$A$14,IF(E214+($B$14*15)&gt;100,100,E214+($B$14*15)),IF(F213=$A$16,IF(E214+$B$16*15&gt;100,100,E214+$B$16*15),E214)))))</f>
        <v>64.89</v>
      </c>
      <c r="G214" s="316">
        <f t="shared" ref="G214" si="6325">IF(G213=$A$12,F214+($B$12*15),IF(G213=$A$13,F214+($B$13*15),IF(G213=$A$15,IF(F214+($B$15*15)&gt;100,100,F214+($B$15*15)),IF(G213=$A$14,IF(F214+($B$14*15)&gt;100,100,F214+($B$14*15)),IF(G213=$A$16,IF(F214+$B$16*15&gt;100,100,F214+$B$16*15),F214)))))</f>
        <v>62.953333333333333</v>
      </c>
      <c r="H214" s="316">
        <f t="shared" ref="H214" si="6326">IF(H213=$A$12,G214+($B$12*15),IF(H213=$A$13,G214+($B$13*15),IF(H213=$A$15,IF(G214+($B$15*15)&gt;100,100,G214+($B$15*15)),IF(H213=$A$14,IF(G214+($B$14*15)&gt;100,100,G214+($B$14*15)),IF(H213=$A$16,IF(G214+$B$16*15&gt;100,100,G214+$B$16*15),G214)))))</f>
        <v>61.03</v>
      </c>
      <c r="I214" s="316">
        <f t="shared" ref="I214" si="6327">IF(I213=$A$12,H214+($B$12*15),IF(I213=$A$13,H214+($B$13*15),IF(I213=$A$15,IF(H214+($B$15*15)&gt;100,100,H214+($B$15*15)),IF(I213=$A$14,IF(H214+($B$14*15)&gt;100,100,H214+($B$14*15)),IF(I213=$A$16,IF(H214+$B$16*15&gt;100,100,H214+$B$16*15),H214)))))</f>
        <v>59.106666666666669</v>
      </c>
      <c r="J214" s="316">
        <f t="shared" ref="J214" si="6328">IF(J213=$A$12,I214+($B$12*15),IF(J213=$A$13,I214+($B$13*15),IF(J213=$A$15,IF(I214+($B$15*15)&gt;100,100,I214+($B$15*15)),IF(J213=$A$14,IF(I214+($B$14*15)&gt;100,100,I214+($B$14*15)),IF(J213=$A$16,IF(I214+$B$16*15&gt;100,100,I214+$B$16*15),I214)))))</f>
        <v>57.183333333333337</v>
      </c>
      <c r="K214" s="316">
        <f t="shared" ref="K214" si="6329">IF(K213=$A$12,J214+($B$12*15),IF(K213=$A$13,J214+($B$13*15),IF(K213=$A$15,IF(J214+($B$15*15)&gt;100,100,J214+($B$15*15)),IF(K213=$A$14,IF(J214+($B$14*15)&gt;100,100,J214+($B$14*15)),IF(K213=$A$16,IF(J214+$B$16*15&gt;100,100,J214+$B$16*15),J214)))))</f>
        <v>55.24666666666667</v>
      </c>
      <c r="L214" s="316">
        <f t="shared" ref="L214" si="6330">IF(L213=$A$12,K214+($B$12*15),IF(L213=$A$13,K214+($B$13*15),IF(L213=$A$15,IF(K214+($B$15*15)&gt;100,100,K214+($B$15*15)),IF(L213=$A$14,IF(K214+($B$14*15)&gt;100,100,K214+($B$14*15)),IF(L213=$A$16,IF(K214+$B$16*15&gt;100,100,K214+$B$16*15),K214)))))</f>
        <v>53.31</v>
      </c>
      <c r="M214" s="316">
        <f t="shared" ref="M214" si="6331">IF(M213=$A$12,L214+($B$12*15),IF(M213=$A$13,L214+($B$13*15),IF(M213=$A$15,IF(L214+($B$15*15)&gt;100,100,L214+($B$15*15)),IF(M213=$A$14,IF(L214+($B$14*15)&gt;100,100,L214+($B$14*15)),IF(M213=$A$16,IF(L214+$B$16*15&gt;100,100,L214+$B$16*15),L214)))))</f>
        <v>51.373333333333335</v>
      </c>
      <c r="N214" s="316">
        <f t="shared" ref="N214" si="6332">IF(N213=$A$12,M214+($B$12*15),IF(N213=$A$13,M214+($B$13*15),IF(N213=$A$15,IF(M214+($B$15*15)&gt;100,100,M214+($B$15*15)),IF(N213=$A$14,IF(M214+($B$14*15)&gt;100,100,M214+($B$14*15)),IF(N213=$A$16,IF(M214+$B$16*15&gt;100,100,M214+$B$16*15),M214)))))</f>
        <v>49.45</v>
      </c>
      <c r="O214" s="316">
        <f t="shared" ref="O214" si="6333">IF(O213=$A$12,N214+($B$12*15),IF(O213=$A$13,N214+($B$13*15),IF(O213=$A$15,IF(N214+($B$15*15)&gt;100,100,N214+($B$15*15)),IF(O213=$A$14,IF(N214+($B$14*15)&gt;100,100,N214+($B$14*15)),IF(O213=$A$16,IF(N214+$B$16*15&gt;100,100,N214+$B$16*15),N214)))))</f>
        <v>47.526666666666671</v>
      </c>
      <c r="P214" s="316">
        <f t="shared" ref="P214" si="6334">IF(P213=$A$12,O214+($B$12*15),IF(P213=$A$13,O214+($B$13*15),IF(P213=$A$15,IF(O214+($B$15*15)&gt;100,100,O214+($B$15*15)),IF(P213=$A$14,IF(O214+($B$14*15)&gt;100,100,O214+($B$14*15)),IF(P213=$A$16,IF(O214+$B$16*15&gt;100,100,O214+$B$16*15),O214)))))</f>
        <v>45.603333333333339</v>
      </c>
      <c r="Q214" s="316">
        <f t="shared" ref="Q214" si="6335">IF(Q213=$A$12,P214+($B$12*15),IF(Q213=$A$13,P214+($B$13*15),IF(Q213=$A$15,IF(P214+($B$15*15)&gt;100,100,P214+($B$15*15)),IF(Q213=$A$14,IF(P214+($B$14*15)&gt;100,100,P214+($B$14*15)),IF(Q213=$A$16,IF(P214+$B$16*15&gt;100,100,P214+$B$16*15),P214)))))</f>
        <v>43.666666666666671</v>
      </c>
      <c r="R214" s="316">
        <f t="shared" ref="R214" si="6336">IF(R213=$A$12,Q214+($B$12*15),IF(R213=$A$13,Q214+($B$13*15),IF(R213=$A$15,IF(Q214+($B$15*15)&gt;100,100,Q214+($B$15*15)),IF(R213=$A$14,IF(Q214+($B$14*15)&gt;100,100,Q214+($B$14*15)),IF(R213=$A$16,IF(Q214+$B$16*15&gt;100,100,Q214+$B$16*15),Q214)))))</f>
        <v>41.730000000000004</v>
      </c>
      <c r="S214" s="316">
        <f t="shared" ref="S214" si="6337">IF(S213=$A$12,R214+($B$12*15),IF(S213=$A$13,R214+($B$13*15),IF(S213=$A$15,IF(R214+($B$15*15)&gt;100,100,R214+($B$15*15)),IF(S213=$A$14,IF(R214+($B$14*15)&gt;100,100,R214+($B$14*15)),IF(S213=$A$16,IF(R214+$B$16*15&gt;100,100,R214+$B$16*15),R214)))))</f>
        <v>39.793333333333337</v>
      </c>
      <c r="T214" s="316">
        <f t="shared" ref="T214" si="6338">IF(T213=$A$12,S214+($B$12*15),IF(T213=$A$13,S214+($B$13*15),IF(T213=$A$15,IF(S214+($B$15*15)&gt;100,100,S214+($B$15*15)),IF(T213=$A$14,IF(S214+($B$14*15)&gt;100,100,S214+($B$14*15)),IF(T213=$A$16,IF(S214+$B$16*15&gt;100,100,S214+$B$16*15),S214)))))</f>
        <v>37.870000000000005</v>
      </c>
      <c r="U214" s="316">
        <f t="shared" ref="U214" si="6339">IF(U213=$A$12,T214+($B$12*15),IF(U213=$A$13,T214+($B$13*15),IF(U213=$A$15,IF(T214+($B$15*15)&gt;100,100,T214+($B$15*15)),IF(U213=$A$14,IF(T214+($B$14*15)&gt;100,100,T214+($B$14*15)),IF(U213=$A$16,IF(T214+$B$16*15&gt;100,100,T214+$B$16*15),T214)))))</f>
        <v>35.946666666666673</v>
      </c>
      <c r="V214" s="316">
        <f t="shared" ref="V214" si="6340">IF(V213=$A$12,U214+($B$12*15),IF(V213=$A$13,U214+($B$13*15),IF(V213=$A$15,IF(U214+($B$15*15)&gt;100,100,U214+($B$15*15)),IF(V213=$A$14,IF(U214+($B$14*15)&gt;100,100,U214+($B$14*15)),IF(V213=$A$16,IF(U214+$B$16*15&gt;100,100,U214+$B$16*15),U214)))))</f>
        <v>34.023333333333341</v>
      </c>
      <c r="W214" s="316">
        <f t="shared" ref="W214" si="6341">IF(W213=$A$12,V214+($B$12*15),IF(W213=$A$13,V214+($B$13*15),IF(W213=$A$15,IF(V214+($B$15*15)&gt;100,100,V214+($B$15*15)),IF(W213=$A$14,IF(V214+($B$14*15)&gt;100,100,V214+($B$14*15)),IF(W213=$A$16,IF(V214+$B$16*15&gt;100,100,V214+$B$16*15),V214)))))</f>
        <v>32.086666666666673</v>
      </c>
      <c r="X214" s="316">
        <f t="shared" ref="X214" si="6342">IF(X213=$A$12,W214+($B$12*15),IF(X213=$A$13,W214+($B$13*15),IF(X213=$A$15,IF(W214+($B$15*15)&gt;100,100,W214+($B$15*15)),IF(X213=$A$14,IF(W214+($B$14*15)&gt;100,100,W214+($B$14*15)),IF(X213=$A$16,IF(W214+$B$16*15&gt;100,100,W214+$B$16*15),W214)))))</f>
        <v>30.150000000000006</v>
      </c>
      <c r="Y214" s="316">
        <f t="shared" ref="Y214" si="6343">IF(Y213=$A$12,X214+($B$12*15),IF(Y213=$A$13,X214+($B$13*15),IF(Y213=$A$15,IF(X214+($B$15*15)&gt;100,100,X214+($B$15*15)),IF(Y213=$A$14,IF(X214+($B$14*15)&gt;100,100,X214+($B$14*15)),IF(Y213=$A$16,IF(X214+$B$16*15&gt;100,100,X214+$B$16*15),X214)))))</f>
        <v>28.213333333333338</v>
      </c>
      <c r="Z214" s="316">
        <f t="shared" ref="Z214" si="6344">IF(Z213=$A$12,Y214+($B$12*15),IF(Z213=$A$13,Y214+($B$13*15),IF(Z213=$A$15,IF(Y214+($B$15*15)&gt;100,100,Y214+($B$15*15)),IF(Z213=$A$14,IF(Y214+($B$14*15)&gt;100,100,Y214+($B$14*15)),IF(Z213=$A$16,IF(Y214+$B$16*15&gt;100,100,Y214+$B$16*15),Y214)))))</f>
        <v>26.290000000000006</v>
      </c>
      <c r="AA214" s="316">
        <f t="shared" ref="AA214" si="6345">IF(AA213=$A$12,Z214+($B$12*15),IF(AA213=$A$13,Z214+($B$13*15),IF(AA213=$A$15,IF(Z214+($B$15*15)&gt;100,100,Z214+($B$15*15)),IF(AA213=$A$14,IF(Z214+($B$14*15)&gt;100,100,Z214+($B$14*15)),IF(AA213=$A$16,IF(Z214+$B$16*15&gt;100,100,Z214+$B$16*15),Z214)))))</f>
        <v>24.366666666666674</v>
      </c>
      <c r="AB214" s="316">
        <f t="shared" ref="AB214" si="6346">IF(AB213=$A$12,AA214+($B$12*15),IF(AB213=$A$13,AA214+($B$13*15),IF(AB213=$A$15,IF(AA214+($B$15*15)&gt;100,100,AA214+($B$15*15)),IF(AB213=$A$14,IF(AA214+($B$14*15)&gt;100,100,AA214+($B$14*15)),IF(AB213=$A$16,IF(AA214+$B$16*15&gt;100,100,AA214+$B$16*15),AA214)))))</f>
        <v>22.443333333333342</v>
      </c>
      <c r="AC214" s="316">
        <f t="shared" ref="AC214" si="6347">IF(AC213=$A$12,AB214+($B$12*15),IF(AC213=$A$13,AB214+($B$13*15),IF(AC213=$A$15,IF(AB214+($B$15*15)&gt;100,100,AB214+($B$15*15)),IF(AC213=$A$14,IF(AB214+($B$14*15)&gt;100,100,AB214+($B$14*15)),IF(AC213=$A$16,IF(AB214+$B$16*15&gt;100,100,AB214+$B$16*15),AB214)))))</f>
        <v>20.506666666666675</v>
      </c>
      <c r="AD214" s="316">
        <f t="shared" ref="AD214" si="6348">IF(AD213=$A$12,AC214+($B$12*15),IF(AD213=$A$13,AC214+($B$13*15),IF(AD213=$A$15,IF(AC214+($B$15*15)&gt;100,100,AC214+($B$15*15)),IF(AD213=$A$14,IF(AC214+($B$14*15)&gt;100,100,AC214+($B$14*15)),IF(AD213=$A$16,IF(AC214+$B$16*15&gt;100,100,AC214+$B$16*15),AC214)))))</f>
        <v>18.570000000000007</v>
      </c>
      <c r="AE214" s="316">
        <f t="shared" ref="AE214" si="6349">IF(AE213=$A$12,AD214+($B$12*15),IF(AE213=$A$13,AD214+($B$13*15),IF(AE213=$A$15,IF(AD214+($B$15*15)&gt;100,100,AD214+($B$15*15)),IF(AE213=$A$14,IF(AD214+($B$14*15)&gt;100,100,AD214+($B$14*15)),IF(AE213=$A$16,IF(AD214+$B$16*15&gt;100,100,AD214+$B$16*15),AD214)))))</f>
        <v>16.63333333333334</v>
      </c>
      <c r="AF214" s="316">
        <f t="shared" ref="AF214" si="6350">IF(AF213=$A$12,AE214+($B$12*15),IF(AF213=$A$13,AE214+($B$13*15),IF(AF213=$A$15,IF(AE214+($B$15*15)&gt;100,100,AE214+($B$15*15)),IF(AF213=$A$14,IF(AE214+($B$14*15)&gt;100,100,AE214+($B$14*15)),IF(AF213=$A$16,IF(AE214+$B$16*15&gt;100,100,AE214+$B$16*15),AE214)))))</f>
        <v>14.710000000000006</v>
      </c>
      <c r="AG214" s="316">
        <f t="shared" ref="AG214" si="6351">IF(AG213=$A$12,AF214+($B$12*15),IF(AG213=$A$13,AF214+($B$13*15),IF(AG213=$A$15,IF(AF214+($B$15*15)&gt;100,100,AF214+($B$15*15)),IF(AG213=$A$14,IF(AF214+($B$14*15)&gt;100,100,AF214+($B$14*15)),IF(AG213=$A$16,IF(AF214+$B$16*15&gt;100,100,AF214+$B$16*15),AF214)))))</f>
        <v>39.710000000000008</v>
      </c>
      <c r="AH214" s="316">
        <f t="shared" ref="AH214" si="6352">IF(AH213=$A$12,AG214+($B$12*15),IF(AH213=$A$13,AG214+($B$13*15),IF(AH213=$A$15,IF(AG214+($B$15*15)&gt;100,100,AG214+($B$15*15)),IF(AH213=$A$14,IF(AG214+($B$14*15)&gt;100,100,AG214+($B$14*15)),IF(AH213=$A$16,IF(AG214+$B$16*15&gt;100,100,AG214+$B$16*15),AG214)))))</f>
        <v>64.710000000000008</v>
      </c>
      <c r="AI214" s="316">
        <f t="shared" ref="AI214" si="6353">IF(AI213=$A$12,AH214+($B$12*15),IF(AI213=$A$13,AH214+($B$13*15),IF(AI213=$A$15,IF(AH214+($B$15*15)&gt;100,100,AH214+($B$15*15)),IF(AI213=$A$14,IF(AH214+($B$14*15)&gt;100,100,AH214+($B$14*15)),IF(AI213=$A$16,IF(AH214+$B$16*15&gt;100,100,AH214+$B$16*15),AH214)))))</f>
        <v>89.710000000000008</v>
      </c>
      <c r="AJ214" s="316">
        <f t="shared" ref="AJ214" si="6354">IF(AJ213=$A$12,AI214+($B$12*15),IF(AJ213=$A$13,AI214+($B$13*15),IF(AJ213=$A$15,IF(AI214+($B$15*15)&gt;100,100,AI214+($B$15*15)),IF(AJ213=$A$14,IF(AI214+($B$14*15)&gt;100,100,AI214+($B$14*15)),IF(AJ213=$A$16,IF(AI214+$B$16*15&gt;100,100,AI214+$B$16*15),AI214)))))</f>
        <v>100</v>
      </c>
      <c r="AK214" s="316">
        <f t="shared" ref="AK214" si="6355">IF(AK213=$A$12,AJ214+($B$12*15),IF(AK213=$A$13,AJ214+($B$13*15),IF(AK213=$A$15,IF(AJ214+($B$15*15)&gt;100,100,AJ214+($B$15*15)),IF(AK213=$A$14,IF(AJ214+($B$14*15)&gt;100,100,AJ214+($B$14*15)),IF(AK213=$A$16,IF(AJ214+$B$16*15&gt;100,100,AJ214+$B$16*15),AJ214)))))</f>
        <v>98.076666666666668</v>
      </c>
      <c r="AL214" s="316">
        <f t="shared" ref="AL214" si="6356">IF(AL213=$A$12,AK214+($B$12*15),IF(AL213=$A$13,AK214+($B$13*15),IF(AL213=$A$15,IF(AK214+($B$15*15)&gt;100,100,AK214+($B$15*15)),IF(AL213=$A$14,IF(AK214+($B$14*15)&gt;100,100,AK214+($B$14*15)),IF(AL213=$A$16,IF(AK214+$B$16*15&gt;100,100,AK214+$B$16*15),AK214)))))</f>
        <v>96.153333333333336</v>
      </c>
      <c r="AM214" s="316">
        <f t="shared" ref="AM214" si="6357">IF(AM213=$A$12,AL214+($B$12*15),IF(AM213=$A$13,AL214+($B$13*15),IF(AM213=$A$15,IF(AL214+($B$15*15)&gt;100,100,AL214+($B$15*15)),IF(AM213=$A$14,IF(AL214+($B$14*15)&gt;100,100,AL214+($B$14*15)),IF(AM213=$A$16,IF(AL214+$B$16*15&gt;100,100,AL214+$B$16*15),AL214)))))</f>
        <v>94.216666666666669</v>
      </c>
      <c r="AN214" s="316">
        <f t="shared" ref="AN214" si="6358">IF(AN213=$A$12,AM214+($B$12*15),IF(AN213=$A$13,AM214+($B$13*15),IF(AN213=$A$15,IF(AM214+($B$15*15)&gt;100,100,AM214+($B$15*15)),IF(AN213=$A$14,IF(AM214+($B$14*15)&gt;100,100,AM214+($B$14*15)),IF(AN213=$A$16,IF(AM214+$B$16*15&gt;100,100,AM214+$B$16*15),AM214)))))</f>
        <v>92.28</v>
      </c>
      <c r="AO214" s="316">
        <f t="shared" ref="AO214" si="6359">IF(AO213=$A$12,AN214+($B$12*15),IF(AO213=$A$13,AN214+($B$13*15),IF(AO213=$A$15,IF(AN214+($B$15*15)&gt;100,100,AN214+($B$15*15)),IF(AO213=$A$14,IF(AN214+($B$14*15)&gt;100,100,AN214+($B$14*15)),IF(AO213=$A$16,IF(AN214+$B$16*15&gt;100,100,AN214+$B$16*15),AN214)))))</f>
        <v>90.343333333333334</v>
      </c>
      <c r="AP214" s="316">
        <f t="shared" ref="AP214" si="6360">IF(AP213=$A$12,AO214+($B$12*15),IF(AP213=$A$13,AO214+($B$13*15),IF(AP213=$A$15,IF(AO214+($B$15*15)&gt;100,100,AO214+($B$15*15)),IF(AP213=$A$14,IF(AO214+($B$14*15)&gt;100,100,AO214+($B$14*15)),IF(AP213=$A$16,IF(AO214+$B$16*15&gt;100,100,AO214+$B$16*15),AO214)))))</f>
        <v>88.42</v>
      </c>
      <c r="AQ214" s="316">
        <f t="shared" ref="AQ214" si="6361">IF(AQ213=$A$12,AP214+($B$12*15),IF(AQ213=$A$13,AP214+($B$13*15),IF(AQ213=$A$15,IF(AP214+($B$15*15)&gt;100,100,AP214+($B$15*15)),IF(AQ213=$A$14,IF(AP214+($B$14*15)&gt;100,100,AP214+($B$14*15)),IF(AQ213=$A$16,IF(AP214+$B$16*15&gt;100,100,AP214+$B$16*15),AP214)))))</f>
        <v>86.49666666666667</v>
      </c>
      <c r="AR214" s="316">
        <f t="shared" ref="AR214" si="6362">IF(AR213=$A$12,AQ214+($B$12*15),IF(AR213=$A$13,AQ214+($B$13*15),IF(AR213=$A$15,IF(AQ214+($B$15*15)&gt;100,100,AQ214+($B$15*15)),IF(AR213=$A$14,IF(AQ214+($B$14*15)&gt;100,100,AQ214+($B$14*15)),IF(AR213=$A$16,IF(AQ214+$B$16*15&gt;100,100,AQ214+$B$16*15),AQ214)))))</f>
        <v>84.573333333333338</v>
      </c>
      <c r="AS214" s="316">
        <f t="shared" ref="AS214" si="6363">IF(AS213=$A$12,AR214+($B$12*15),IF(AS213=$A$13,AR214+($B$13*15),IF(AS213=$A$15,IF(AR214+($B$15*15)&gt;100,100,AR214+($B$15*15)),IF(AS213=$A$14,IF(AR214+($B$14*15)&gt;100,100,AR214+($B$14*15)),IF(AS213=$A$16,IF(AR214+$B$16*15&gt;100,100,AR214+$B$16*15),AR214)))))</f>
        <v>82.63666666666667</v>
      </c>
      <c r="AT214" s="316">
        <f t="shared" ref="AT214" si="6364">IF(AT213=$A$12,AS214+($B$12*15),IF(AT213=$A$13,AS214+($B$13*15),IF(AT213=$A$15,IF(AS214+($B$15*15)&gt;100,100,AS214+($B$15*15)),IF(AT213=$A$14,IF(AS214+($B$14*15)&gt;100,100,AS214+($B$14*15)),IF(AT213=$A$16,IF(AS214+$B$16*15&gt;100,100,AS214+$B$16*15),AS214)))))</f>
        <v>80.7</v>
      </c>
      <c r="AU214" s="316">
        <f t="shared" ref="AU214" si="6365">IF(AU213=$A$12,AT214+($B$12*15),IF(AU213=$A$13,AT214+($B$13*15),IF(AU213=$A$15,IF(AT214+($B$15*15)&gt;100,100,AT214+($B$15*15)),IF(AU213=$A$14,IF(AT214+($B$14*15)&gt;100,100,AT214+($B$14*15)),IF(AU213=$A$16,IF(AT214+$B$16*15&gt;100,100,AT214+$B$16*15),AT214)))))</f>
        <v>78.763333333333335</v>
      </c>
      <c r="AV214" s="316">
        <f t="shared" ref="AV214" si="6366">IF(AV213=$A$12,AU214+($B$12*15),IF(AV213=$A$13,AU214+($B$13*15),IF(AV213=$A$15,IF(AU214+($B$15*15)&gt;100,100,AU214+($B$15*15)),IF(AV213=$A$14,IF(AU214+($B$14*15)&gt;100,100,AU214+($B$14*15)),IF(AV213=$A$16,IF(AU214+$B$16*15&gt;100,100,AU214+$B$16*15),AU214)))))</f>
        <v>76.84</v>
      </c>
      <c r="AW214" s="316">
        <f t="shared" ref="AW214" si="6367">IF(AW213=$A$12,AV214+($B$12*15),IF(AW213=$A$13,AV214+($B$13*15),IF(AW213=$A$15,IF(AV214+($B$15*15)&gt;100,100,AV214+($B$15*15)),IF(AW213=$A$14,IF(AV214+($B$14*15)&gt;100,100,AV214+($B$14*15)),IF(AW213=$A$16,IF(AV214+$B$16*15&gt;100,100,AV214+$B$16*15),AV214)))))</f>
        <v>74.916666666666671</v>
      </c>
      <c r="AX214" s="316">
        <f t="shared" ref="AX214" si="6368">IF(AX213=$A$12,AW214+($B$12*15),IF(AX213=$A$13,AW214+($B$13*15),IF(AX213=$A$15,IF(AW214+($B$15*15)&gt;100,100,AW214+($B$15*15)),IF(AX213=$A$14,IF(AW214+($B$14*15)&gt;100,100,AW214+($B$14*15)),IF(AX213=$A$16,IF(AW214+$B$16*15&gt;100,100,AW214+$B$16*15),AW214)))))</f>
        <v>72.993333333333339</v>
      </c>
      <c r="AY214" s="316">
        <f t="shared" ref="AY214" si="6369">IF(AY213=$A$12,AX214+($B$12*15),IF(AY213=$A$13,AX214+($B$13*15),IF(AY213=$A$15,IF(AX214+($B$15*15)&gt;100,100,AX214+($B$15*15)),IF(AY213=$A$14,IF(AX214+($B$14*15)&gt;100,100,AX214+($B$14*15)),IF(AY213=$A$16,IF(AX214+$B$16*15&gt;100,100,AX214+$B$16*15),AX214)))))</f>
        <v>71.056666666666672</v>
      </c>
      <c r="AZ214" s="316">
        <f t="shared" ref="AZ214" si="6370">IF(AZ213=$A$12,AY214+($B$12*15),IF(AZ213=$A$13,AY214+($B$13*15),IF(AZ213=$A$15,IF(AY214+($B$15*15)&gt;100,100,AY214+($B$15*15)),IF(AZ213=$A$14,IF(AY214+($B$14*15)&gt;100,100,AY214+($B$14*15)),IF(AZ213=$A$16,IF(AY214+$B$16*15&gt;100,100,AY214+$B$16*15),AY214)))))</f>
        <v>69.12</v>
      </c>
      <c r="BA214" s="316">
        <f t="shared" ref="BA214" si="6371">IF(BA213=$A$12,AZ214+($B$12*15),IF(BA213=$A$13,AZ214+($B$13*15),IF(BA213=$A$15,IF(AZ214+($B$15*15)&gt;100,100,AZ214+($B$15*15)),IF(BA213=$A$14,IF(AZ214+($B$14*15)&gt;100,100,AZ214+($B$14*15)),IF(BA213=$A$16,IF(AZ214+$B$16*15&gt;100,100,AZ214+$B$16*15),AZ214)))))</f>
        <v>67.183333333333337</v>
      </c>
      <c r="BB214" s="316">
        <f t="shared" ref="BB214" si="6372">IF(BB213=$A$12,BA214+($B$12*15),IF(BB213=$A$13,BA214+($B$13*15),IF(BB213=$A$15,IF(BA214+($B$15*15)&gt;100,100,BA214+($B$15*15)),IF(BB213=$A$14,IF(BA214+($B$14*15)&gt;100,100,BA214+($B$14*15)),IF(BB213=$A$16,IF(BA214+$B$16*15&gt;100,100,BA214+$B$16*15),BA214)))))</f>
        <v>65.260000000000005</v>
      </c>
      <c r="BC214" s="316">
        <f t="shared" ref="BC214" si="6373">IF(BC213=$A$12,BB214+($B$12*15),IF(BC213=$A$13,BB214+($B$13*15),IF(BC213=$A$15,IF(BB214+($B$15*15)&gt;100,100,BB214+($B$15*15)),IF(BC213=$A$14,IF(BB214+($B$14*15)&gt;100,100,BB214+($B$14*15)),IF(BC213=$A$16,IF(BB214+$B$16*15&gt;100,100,BB214+$B$16*15),BB214)))))</f>
        <v>63.336666666666673</v>
      </c>
      <c r="BD214" s="316">
        <f t="shared" ref="BD214" si="6374">IF(BD213=$A$12,BC214+($B$12*15),IF(BD213=$A$13,BC214+($B$13*15),IF(BD213=$A$15,IF(BC214+($B$15*15)&gt;100,100,BC214+($B$15*15)),IF(BD213=$A$14,IF(BC214+($B$14*15)&gt;100,100,BC214+($B$14*15)),IF(BD213=$A$16,IF(BC214+$B$16*15&gt;100,100,BC214+$B$16*15),BC214)))))</f>
        <v>61.413333333333341</v>
      </c>
      <c r="BE214" s="316">
        <f t="shared" ref="BE214" si="6375">IF(BE213=$A$12,BD214+($B$12*15),IF(BE213=$A$13,BD214+($B$13*15),IF(BE213=$A$15,IF(BD214+($B$15*15)&gt;100,100,BD214+($B$15*15)),IF(BE213=$A$14,IF(BD214+($B$14*15)&gt;100,100,BD214+($B$14*15)),IF(BE213=$A$16,IF(BD214+$B$16*15&gt;100,100,BD214+$B$16*15),BD214)))))</f>
        <v>59.476666666666674</v>
      </c>
      <c r="BF214" s="316">
        <f t="shared" ref="BF214" si="6376">IF(BF213=$A$12,BE214+($B$12*15),IF(BF213=$A$13,BE214+($B$13*15),IF(BF213=$A$15,IF(BE214+($B$15*15)&gt;100,100,BE214+($B$15*15)),IF(BF213=$A$14,IF(BE214+($B$14*15)&gt;100,100,BE214+($B$14*15)),IF(BF213=$A$16,IF(BE214+$B$16*15&gt;100,100,BE214+$B$16*15),BE214)))))</f>
        <v>57.540000000000006</v>
      </c>
      <c r="BG214" s="316">
        <f t="shared" ref="BG214" si="6377">IF(BG213=$A$12,BF214+($B$12*15),IF(BG213=$A$13,BF214+($B$13*15),IF(BG213=$A$15,IF(BF214+($B$15*15)&gt;100,100,BF214+($B$15*15)),IF(BG213=$A$14,IF(BF214+($B$14*15)&gt;100,100,BF214+($B$14*15)),IF(BG213=$A$16,IF(BF214+$B$16*15&gt;100,100,BF214+$B$16*15),BF214)))))</f>
        <v>55.603333333333339</v>
      </c>
      <c r="BH214" s="316">
        <f t="shared" ref="BH214" si="6378">IF(BH213=$A$12,BG214+($B$12*15),IF(BH213=$A$13,BG214+($B$13*15),IF(BH213=$A$15,IF(BG214+($B$15*15)&gt;100,100,BG214+($B$15*15)),IF(BH213=$A$14,IF(BG214+($B$14*15)&gt;100,100,BG214+($B$14*15)),IF(BH213=$A$16,IF(BG214+$B$16*15&gt;100,100,BG214+$B$16*15),BG214)))))</f>
        <v>53.680000000000007</v>
      </c>
      <c r="BI214" s="316">
        <f t="shared" ref="BI214" si="6379">IF(BI213=$A$12,BH214+($B$12*15),IF(BI213=$A$13,BH214+($B$13*15),IF(BI213=$A$15,IF(BH214+($B$15*15)&gt;100,100,BH214+($B$15*15)),IF(BI213=$A$14,IF(BH214+($B$14*15)&gt;100,100,BH214+($B$14*15)),IF(BI213=$A$16,IF(BH214+$B$16*15&gt;100,100,BH214+$B$16*15),BH214)))))</f>
        <v>51.756666666666675</v>
      </c>
      <c r="BJ214" s="316">
        <f t="shared" ref="BJ214" si="6380">IF(BJ213=$A$12,BI214+($B$12*15),IF(BJ213=$A$13,BI214+($B$13*15),IF(BJ213=$A$15,IF(BI214+($B$15*15)&gt;100,100,BI214+($B$15*15)),IF(BJ213=$A$14,IF(BI214+($B$14*15)&gt;100,100,BI214+($B$14*15)),IF(BJ213=$A$16,IF(BI214+$B$16*15&gt;100,100,BI214+$B$16*15),BI214)))))</f>
        <v>49.833333333333343</v>
      </c>
      <c r="BK214" s="316">
        <f t="shared" ref="BK214" si="6381">IF(BK213=$A$12,BJ214+($B$12*15),IF(BK213=$A$13,BJ214+($B$13*15),IF(BK213=$A$15,IF(BJ214+($B$15*15)&gt;100,100,BJ214+($B$15*15)),IF(BK213=$A$14,IF(BJ214+($B$14*15)&gt;100,100,BJ214+($B$14*15)),IF(BK213=$A$16,IF(BJ214+$B$16*15&gt;100,100,BJ214+$B$16*15),BJ214)))))</f>
        <v>47.896666666666675</v>
      </c>
      <c r="BL214" s="316">
        <f t="shared" ref="BL214" si="6382">IF(BL213=$A$12,BK214+($B$12*15),IF(BL213=$A$13,BK214+($B$13*15),IF(BL213=$A$15,IF(BK214+($B$15*15)&gt;100,100,BK214+($B$15*15)),IF(BL213=$A$14,IF(BK214+($B$14*15)&gt;100,100,BK214+($B$14*15)),IF(BL213=$A$16,IF(BK214+$B$16*15&gt;100,100,BK214+$B$16*15),BK214)))))</f>
        <v>45.960000000000008</v>
      </c>
      <c r="BM214" s="316">
        <f t="shared" ref="BM214" si="6383">IF(BM213=$A$12,BL214+($B$12*15),IF(BM213=$A$13,BL214+($B$13*15),IF(BM213=$A$15,IF(BL214+($B$15*15)&gt;100,100,BL214+($B$15*15)),IF(BM213=$A$14,IF(BL214+($B$14*15)&gt;100,100,BL214+($B$14*15)),IF(BM213=$A$16,IF(BL214+$B$16*15&gt;100,100,BL214+$B$16*15),BL214)))))</f>
        <v>44.023333333333341</v>
      </c>
      <c r="BN214" s="316">
        <f t="shared" ref="BN214" si="6384">IF(BN213=$A$12,BM214+($B$12*15),IF(BN213=$A$13,BM214+($B$13*15),IF(BN213=$A$15,IF(BM214+($B$15*15)&gt;100,100,BM214+($B$15*15)),IF(BN213=$A$14,IF(BM214+($B$14*15)&gt;100,100,BM214+($B$14*15)),IF(BN213=$A$16,IF(BM214+$B$16*15&gt;100,100,BM214+$B$16*15),BM214)))))</f>
        <v>42.100000000000009</v>
      </c>
      <c r="BO214" s="316">
        <f t="shared" ref="BO214" si="6385">IF(BO213=$A$12,BN214+($B$12*15),IF(BO213=$A$13,BN214+($B$13*15),IF(BO213=$A$15,IF(BN214+($B$15*15)&gt;100,100,BN214+($B$15*15)),IF(BO213=$A$14,IF(BN214+($B$14*15)&gt;100,100,BN214+($B$14*15)),IF(BO213=$A$16,IF(BN214+$B$16*15&gt;100,100,BN214+$B$16*15),BN214)))))</f>
        <v>67.100000000000009</v>
      </c>
      <c r="BP214" s="316">
        <f t="shared" ref="BP214" si="6386">IF(BP213=$A$12,BO214+($B$12*15),IF(BP213=$A$13,BO214+($B$13*15),IF(BP213=$A$15,IF(BO214+($B$15*15)&gt;100,100,BO214+($B$15*15)),IF(BP213=$A$14,IF(BO214+($B$14*15)&gt;100,100,BO214+($B$14*15)),IF(BP213=$A$16,IF(BO214+$B$16*15&gt;100,100,BO214+$B$16*15),BO214)))))</f>
        <v>92.100000000000009</v>
      </c>
      <c r="BQ214" s="316">
        <f t="shared" ref="BQ214" si="6387">IF(BQ213=$A$12,BP214+($B$12*15),IF(BQ213=$A$13,BP214+($B$13*15),IF(BQ213=$A$15,IF(BP214+($B$15*15)&gt;100,100,BP214+($B$15*15)),IF(BQ213=$A$14,IF(BP214+($B$14*15)&gt;100,100,BP214+($B$14*15)),IF(BQ213=$A$16,IF(BP214+$B$16*15&gt;100,100,BP214+$B$16*15),BP214)))))</f>
        <v>100</v>
      </c>
      <c r="BR214" s="316">
        <f t="shared" ref="BR214" si="6388">IF(BR213=$A$12,BQ214+($B$12*15),IF(BR213=$A$13,BQ214+($B$13*15),IF(BR213=$A$15,IF(BQ214+($B$15*15)&gt;100,100,BQ214+($B$15*15)),IF(BR213=$A$14,IF(BQ214+($B$14*15)&gt;100,100,BQ214+($B$14*15)),IF(BR213=$A$16,IF(BQ214+$B$16*15&gt;100,100,BQ214+$B$16*15),BQ214)))))</f>
        <v>100</v>
      </c>
      <c r="BS214" s="316">
        <f t="shared" ref="BS214" si="6389">IF(BS213=$A$12,BR214+($B$12*15),IF(BS213=$A$13,BR214+($B$13*15),IF(BS213=$A$15,IF(BR214+($B$15*15)&gt;100,100,BR214+($B$15*15)),IF(BS213=$A$14,IF(BR214+($B$14*15)&gt;100,100,BR214+($B$14*15)),IF(BS213=$A$16,IF(BR214+$B$16*15&gt;100,100,BR214+$B$16*15),BR214)))))</f>
        <v>98.076666666666668</v>
      </c>
      <c r="BT214" s="316">
        <f t="shared" ref="BT214" si="6390">IF(BT213=$A$12,BS214+($B$12*15),IF(BT213=$A$13,BS214+($B$13*15),IF(BT213=$A$15,IF(BS214+($B$15*15)&gt;100,100,BS214+($B$15*15)),IF(BT213=$A$14,IF(BS214+($B$14*15)&gt;100,100,BS214+($B$14*15)),IF(BT213=$A$16,IF(BS214+$B$16*15&gt;100,100,BS214+$B$16*15),BS214)))))</f>
        <v>96.153333333333336</v>
      </c>
      <c r="BU214" s="316">
        <f t="shared" ref="BU214" si="6391">IF(BU213=$A$12,BT214+($B$12*15),IF(BU213=$A$13,BT214+($B$13*15),IF(BU213=$A$15,IF(BT214+($B$15*15)&gt;100,100,BT214+($B$15*15)),IF(BU213=$A$14,IF(BT214+($B$14*15)&gt;100,100,BT214+($B$14*15)),IF(BU213=$A$16,IF(BT214+$B$16*15&gt;100,100,BT214+$B$16*15),BT214)))))</f>
        <v>94.216666666666669</v>
      </c>
      <c r="BV214" s="316">
        <f t="shared" ref="BV214" si="6392">IF(BV213=$A$12,BU214+($B$12*15),IF(BV213=$A$13,BU214+($B$13*15),IF(BV213=$A$15,IF(BU214+($B$15*15)&gt;100,100,BU214+($B$15*15)),IF(BV213=$A$14,IF(BU214+($B$14*15)&gt;100,100,BU214+($B$14*15)),IF(BV213=$A$16,IF(BU214+$B$16*15&gt;100,100,BU214+$B$16*15),BU214)))))</f>
        <v>92.28</v>
      </c>
      <c r="BW214" s="316">
        <f t="shared" ref="BW214" si="6393">IF(BW213=$A$12,BV214+($B$12*15),IF(BW213=$A$13,BV214+($B$13*15),IF(BW213=$A$15,IF(BV214+($B$15*15)&gt;100,100,BV214+($B$15*15)),IF(BW213=$A$14,IF(BV214+($B$14*15)&gt;100,100,BV214+($B$14*15)),IF(BW213=$A$16,IF(BV214+$B$16*15&gt;100,100,BV214+$B$16*15),BV214)))))</f>
        <v>90.343333333333334</v>
      </c>
      <c r="BX214" s="316">
        <f t="shared" ref="BX214" si="6394">IF(BX213=$A$12,BW214+($B$12*15),IF(BX213=$A$13,BW214+($B$13*15),IF(BX213=$A$15,IF(BW214+($B$15*15)&gt;100,100,BW214+($B$15*15)),IF(BX213=$A$14,IF(BW214+($B$14*15)&gt;100,100,BW214+($B$14*15)),IF(BX213=$A$16,IF(BW214+$B$16*15&gt;100,100,BW214+$B$16*15),BW214)))))</f>
        <v>90.343333333333334</v>
      </c>
      <c r="BY214" s="316">
        <f t="shared" ref="BY214" si="6395">IF(BY213=$A$12,BX214+($B$12*15),IF(BY213=$A$13,BX214+($B$13*15),IF(BY213=$A$15,IF(BX214+($B$15*15)&gt;100,100,BX214+($B$15*15)),IF(BY213=$A$14,IF(BX214+($B$14*15)&gt;100,100,BX214+($B$14*15)),IF(BY213=$A$16,IF(BX214+$B$16*15&gt;100,100,BX214+$B$16*15),BX214)))))</f>
        <v>90.343333333333334</v>
      </c>
      <c r="BZ214" s="316">
        <f t="shared" ref="BZ214" si="6396">IF(BZ213=$A$12,BY214+($B$12*15),IF(BZ213=$A$13,BY214+($B$13*15),IF(BZ213=$A$15,IF(BY214+($B$15*15)&gt;100,100,BY214+($B$15*15)),IF(BZ213=$A$14,IF(BY214+($B$14*15)&gt;100,100,BY214+($B$14*15)),IF(BZ213=$A$16,IF(BY214+$B$16*15&gt;100,100,BY214+$B$16*15),BY214)))))</f>
        <v>90.343333333333334</v>
      </c>
      <c r="CA214" s="316">
        <f t="shared" ref="CA214" si="6397">IF(CA213=$A$12,BZ214+($B$12*15),IF(CA213=$A$13,BZ214+($B$13*15),IF(CA213=$A$15,IF(BZ214+($B$15*15)&gt;100,100,BZ214+($B$15*15)),IF(CA213=$A$14,IF(BZ214+($B$14*15)&gt;100,100,BZ214+($B$14*15)),IF(CA213=$A$16,IF(BZ214+$B$16*15&gt;100,100,BZ214+$B$16*15),BZ214)))))</f>
        <v>90.343333333333334</v>
      </c>
      <c r="CB214" s="316">
        <f t="shared" ref="CB214" si="6398">IF(CB213=$A$12,CA214+($B$12*15),IF(CB213=$A$13,CA214+($B$13*15),IF(CB213=$A$15,IF(CA214+($B$15*15)&gt;100,100,CA214+($B$15*15)),IF(CB213=$A$14,IF(CA214+($B$14*15)&gt;100,100,CA214+($B$14*15)),IF(CB213=$A$16,IF(CA214+$B$16*15&gt;100,100,CA214+$B$16*15),CA214)))))</f>
        <v>90.343333333333334</v>
      </c>
      <c r="CC214" s="316">
        <f t="shared" ref="CC214" si="6399">IF(CC213=$A$12,CB214+($B$12*15),IF(CC213=$A$13,CB214+($B$13*15),IF(CC213=$A$15,IF(CB214+($B$15*15)&gt;100,100,CB214+($B$15*15)),IF(CC213=$A$14,IF(CB214+($B$14*15)&gt;100,100,CB214+($B$14*15)),IF(CC213=$A$16,IF(CB214+$B$16*15&gt;100,100,CB214+$B$16*15),CB214)))))</f>
        <v>90.343333333333334</v>
      </c>
      <c r="CD214" s="316">
        <f t="shared" ref="CD214" si="6400">IF(CD213=$A$12,CC214+($B$12*15),IF(CD213=$A$13,CC214+($B$13*15),IF(CD213=$A$15,IF(CC214+($B$15*15)&gt;100,100,CC214+($B$15*15)),IF(CD213=$A$14,IF(CC214+($B$14*15)&gt;100,100,CC214+($B$14*15)),IF(CD213=$A$16,IF(CC214+$B$16*15&gt;100,100,CC214+$B$16*15),CC214)))))</f>
        <v>90.343333333333334</v>
      </c>
      <c r="CE214" s="316">
        <f t="shared" ref="CE214" si="6401">IF(CE213=$A$12,CD214+($B$12*15),IF(CE213=$A$13,CD214+($B$13*15),IF(CE213=$A$15,IF(CD214+($B$15*15)&gt;100,100,CD214+($B$15*15)),IF(CE213=$A$14,IF(CD214+($B$14*15)&gt;100,100,CD214+($B$14*15)),IF(CE213=$A$16,IF(CD214+$B$16*15&gt;100,100,CD214+$B$16*15),CD214)))))</f>
        <v>90.343333333333334</v>
      </c>
      <c r="CF214" s="316">
        <f t="shared" ref="CF214" si="6402">IF(CF213=$A$12,CE214+($B$12*15),IF(CF213=$A$13,CE214+($B$13*15),IF(CF213=$A$15,IF(CE214+($B$15*15)&gt;100,100,CE214+($B$15*15)),IF(CF213=$A$14,IF(CE214+($B$14*15)&gt;100,100,CE214+($B$14*15)),IF(CF213=$A$16,IF(CE214+$B$16*15&gt;100,100,CE214+$B$16*15),CE214)))))</f>
        <v>90.343333333333334</v>
      </c>
      <c r="CG214" s="316">
        <f t="shared" ref="CG214" si="6403">IF(CG213=$A$12,CF214+($B$12*15),IF(CG213=$A$13,CF214+($B$13*15),IF(CG213=$A$15,IF(CF214+($B$15*15)&gt;100,100,CF214+($B$15*15)),IF(CG213=$A$14,IF(CF214+($B$14*15)&gt;100,100,CF214+($B$14*15)),IF(CG213=$A$16,IF(CF214+$B$16*15&gt;100,100,CF214+$B$16*15),CF214)))))</f>
        <v>90.343333333333334</v>
      </c>
      <c r="CH214" s="316">
        <f t="shared" ref="CH214" si="6404">IF(CH213=$A$12,CG214+($B$12*15),IF(CH213=$A$13,CG214+($B$13*15),IF(CH213=$A$15,IF(CG214+($B$15*15)&gt;100,100,CG214+($B$15*15)),IF(CH213=$A$14,IF(CG214+($B$14*15)&gt;100,100,CG214+($B$14*15)),IF(CH213=$A$16,IF(CG214+$B$16*15&gt;100,100,CG214+$B$16*15),CG214)))))</f>
        <v>90.343333333333334</v>
      </c>
      <c r="CI214" s="316">
        <f t="shared" ref="CI214" si="6405">IF(CI213=$A$12,CH214+($B$12*15),IF(CI213=$A$13,CH214+($B$13*15),IF(CI213=$A$15,IF(CH214+($B$15*15)&gt;100,100,CH214+($B$15*15)),IF(CI213=$A$14,IF(CH214+($B$14*15)&gt;100,100,CH214+($B$14*15)),IF(CI213=$A$16,IF(CH214+$B$16*15&gt;100,100,CH214+$B$16*15),CH214)))))</f>
        <v>90.343333333333334</v>
      </c>
      <c r="CJ214" s="316">
        <f t="shared" ref="CJ214" si="6406">IF(CJ213=$A$12,CI214+($B$12*15),IF(CJ213=$A$13,CI214+($B$13*15),IF(CJ213=$A$15,IF(CI214+($B$15*15)&gt;100,100,CI214+($B$15*15)),IF(CJ213=$A$14,IF(CI214+($B$14*15)&gt;100,100,CI214+($B$14*15)),IF(CJ213=$A$16,IF(CI214+$B$16*15&gt;100,100,CI214+$B$16*15),CI214)))))</f>
        <v>90.343333333333334</v>
      </c>
      <c r="CK214" s="316">
        <f t="shared" ref="CK214" si="6407">IF(CK213=$A$12,CJ214+($B$12*15),IF(CK213=$A$13,CJ214+($B$13*15),IF(CK213=$A$15,IF(CJ214+($B$15*15)&gt;100,100,CJ214+($B$15*15)),IF(CK213=$A$14,IF(CJ214+($B$14*15)&gt;100,100,CJ214+($B$14*15)),IF(CK213=$A$16,IF(CJ214+$B$16*15&gt;100,100,CJ214+$B$16*15),CJ214)))))</f>
        <v>90.343333333333334</v>
      </c>
      <c r="CL214" s="316">
        <f t="shared" ref="CL214" si="6408">IF(CL213=$A$12,CK214+($B$12*15),IF(CL213=$A$13,CK214+($B$13*15),IF(CL213=$A$15,IF(CK214+($B$15*15)&gt;100,100,CK214+($B$15*15)),IF(CL213=$A$14,IF(CK214+($B$14*15)&gt;100,100,CK214+($B$14*15)),IF(CL213=$A$16,IF(CK214+$B$16*15&gt;100,100,CK214+$B$16*15),CK214)))))</f>
        <v>90.343333333333334</v>
      </c>
      <c r="CM214" s="316">
        <f t="shared" ref="CM214" si="6409">IF(CM213=$A$12,CL214+($B$12*15),IF(CM213=$A$13,CL214+($B$13*15),IF(CM213=$A$15,IF(CL214+($B$15*15)&gt;100,100,CL214+($B$15*15)),IF(CM213=$A$14,IF(CL214+($B$14*15)&gt;100,100,CL214+($B$14*15)),IF(CM213=$A$16,IF(CL214+$B$16*15&gt;100,100,CL214+$B$16*15),CL214)))))</f>
        <v>90.343333333333334</v>
      </c>
      <c r="CN214" s="316">
        <f t="shared" ref="CN214" si="6410">IF(CN213=$A$12,CM214+($B$12*15),IF(CN213=$A$13,CM214+($B$13*15),IF(CN213=$A$15,IF(CM214+($B$15*15)&gt;100,100,CM214+($B$15*15)),IF(CN213=$A$14,IF(CM214+($B$14*15)&gt;100,100,CM214+($B$14*15)),IF(CN213=$A$16,IF(CM214+$B$16*15&gt;100,100,CM214+$B$16*15),CM214)))))</f>
        <v>90.343333333333334</v>
      </c>
      <c r="CO214" s="316">
        <f t="shared" ref="CO214" si="6411">IF(CO213=$A$12,CN214+($B$12*15),IF(CO213=$A$13,CN214+($B$13*15),IF(CO213=$A$15,IF(CN214+($B$15*15)&gt;100,100,CN214+($B$15*15)),IF(CO213=$A$14,IF(CN214+($B$14*15)&gt;100,100,CN214+($B$14*15)),IF(CO213=$A$16,IF(CN214+$B$16*15&gt;100,100,CN214+$B$16*15),CN214)))))</f>
        <v>90.343333333333334</v>
      </c>
      <c r="CP214" s="316">
        <f t="shared" ref="CP214" si="6412">IF(CP213=$A$12,CO214+($B$12*15),IF(CP213=$A$13,CO214+($B$13*15),IF(CP213=$A$15,IF(CO214+($B$15*15)&gt;100,100,CO214+($B$15*15)),IF(CP213=$A$14,IF(CO214+($B$14*15)&gt;100,100,CO214+($B$14*15)),IF(CP213=$A$16,IF(CO214+$B$16*15&gt;100,100,CO214+$B$16*15),CO214)))))</f>
        <v>90.343333333333334</v>
      </c>
      <c r="CQ214" s="316">
        <f t="shared" ref="CQ214" si="6413">IF(CQ213=$A$12,CP214+($B$12*15),IF(CQ213=$A$13,CP214+($B$13*15),IF(CQ213=$A$15,IF(CP214+($B$15*15)&gt;100,100,CP214+($B$15*15)),IF(CQ213=$A$14,IF(CP214+($B$14*15)&gt;100,100,CP214+($B$14*15)),IF(CQ213=$A$16,IF(CP214+$B$16*15&gt;100,100,CP214+$B$16*15),CP214)))))</f>
        <v>90.343333333333334</v>
      </c>
      <c r="CR214" s="316">
        <f t="shared" ref="CR214" si="6414">IF(CR213=$A$12,CQ214+($B$12*15),IF(CR213=$A$13,CQ214+($B$13*15),IF(CR213=$A$15,IF(CQ214+($B$15*15)&gt;100,100,CQ214+($B$15*15)),IF(CR213=$A$14,IF(CQ214+($B$14*15)&gt;100,100,CQ214+($B$14*15)),IF(CR213=$A$16,IF(CQ214+$B$16*15&gt;100,100,CQ214+$B$16*15),CQ214)))))</f>
        <v>90.343333333333334</v>
      </c>
      <c r="CS214" s="316">
        <f t="shared" ref="CS214" si="6415">IF(CS213=$A$12,CR214+($B$12*15),IF(CS213=$A$13,CR214+($B$13*15),IF(CS213=$A$15,IF(CR214+($B$15*15)&gt;100,100,CR214+($B$15*15)),IF(CS213=$A$14,IF(CR214+($B$14*15)&gt;100,100,CR214+($B$14*15)),IF(CS213=$A$16,IF(CR214+$B$16*15&gt;100,100,CR214+$B$16*15),CR214)))))</f>
        <v>90.343333333333334</v>
      </c>
      <c r="CT214" s="316">
        <f t="shared" ref="CT214" si="6416">IF(CT213=$A$12,CS214+($B$12*15),IF(CT213=$A$13,CS214+($B$13*15),IF(CT213=$A$15,IF(CS214+($B$15*15)&gt;100,100,CS214+($B$15*15)),IF(CT213=$A$14,IF(CS214+($B$14*15)&gt;100,100,CS214+($B$14*15)),IF(CT213=$A$16,IF(CS214+$B$16*15&gt;100,100,CS214+$B$16*15),CS214)))))</f>
        <v>90.343333333333334</v>
      </c>
      <c r="CU214" s="316">
        <f t="shared" ref="CU214" si="6417">IF(CU213=$A$12,CT214+($B$12*15),IF(CU213=$A$13,CT214+($B$13*15),IF(CU213=$A$15,IF(CT214+($B$15*15)&gt;100,100,CT214+($B$15*15)),IF(CU213=$A$14,IF(CT214+($B$14*15)&gt;100,100,CT214+($B$14*15)),IF(CU213=$A$16,IF(CT214+$B$16*15&gt;100,100,CT214+$B$16*15),CT214)))))</f>
        <v>90.343333333333334</v>
      </c>
      <c r="CV214" s="316">
        <f t="shared" ref="CV214" si="6418">IF(CV213=$A$12,CU214+($B$12*15),IF(CV213=$A$13,CU214+($B$13*15),IF(CV213=$A$15,IF(CU214+($B$15*15)&gt;100,100,CU214+($B$15*15)),IF(CV213=$A$14,IF(CU214+($B$14*15)&gt;100,100,CU214+($B$14*15)),IF(CV213=$A$16,IF(CU214+$B$16*15&gt;100,100,CU214+$B$16*15),CU214)))))</f>
        <v>90.343333333333334</v>
      </c>
      <c r="CW214" s="311">
        <f t="shared" ref="CW214" si="6419">CL214-10</f>
        <v>80.343333333333334</v>
      </c>
    </row>
    <row r="215" spans="1:101" s="303" customFormat="1" ht="12" x14ac:dyDescent="0.2">
      <c r="A215" s="468"/>
      <c r="B215" s="419" t="s">
        <v>54</v>
      </c>
      <c r="C215" s="304" t="s">
        <v>44</v>
      </c>
      <c r="D215" s="314" t="s">
        <v>45</v>
      </c>
      <c r="E215" s="316"/>
      <c r="F215" s="316" t="s">
        <v>23</v>
      </c>
      <c r="G215" s="316" t="s">
        <v>23</v>
      </c>
      <c r="H215" s="316" t="s">
        <v>23</v>
      </c>
      <c r="I215" s="316" t="s">
        <v>207</v>
      </c>
      <c r="J215" s="316" t="s">
        <v>207</v>
      </c>
      <c r="K215" s="316" t="s">
        <v>207</v>
      </c>
      <c r="L215" s="316" t="s">
        <v>23</v>
      </c>
      <c r="M215" s="316" t="s">
        <v>23</v>
      </c>
      <c r="N215" s="316" t="s">
        <v>23</v>
      </c>
      <c r="O215" s="316" t="s">
        <v>207</v>
      </c>
      <c r="P215" s="316" t="s">
        <v>207</v>
      </c>
      <c r="Q215" s="316" t="s">
        <v>207</v>
      </c>
      <c r="R215" s="316" t="s">
        <v>23</v>
      </c>
      <c r="S215" s="316" t="s">
        <v>23</v>
      </c>
      <c r="T215" s="316" t="s">
        <v>23</v>
      </c>
      <c r="U215" s="316" t="s">
        <v>207</v>
      </c>
      <c r="V215" s="316" t="s">
        <v>207</v>
      </c>
      <c r="W215" s="316" t="s">
        <v>207</v>
      </c>
      <c r="X215" s="316" t="s">
        <v>23</v>
      </c>
      <c r="Y215" s="316" t="s">
        <v>23</v>
      </c>
      <c r="Z215" s="316" t="s">
        <v>23</v>
      </c>
      <c r="AA215" s="316" t="s">
        <v>207</v>
      </c>
      <c r="AB215" s="316" t="s">
        <v>207</v>
      </c>
      <c r="AC215" s="316" t="s">
        <v>207</v>
      </c>
      <c r="AD215" s="316" t="s">
        <v>23</v>
      </c>
      <c r="AE215" s="316" t="s">
        <v>23</v>
      </c>
      <c r="AF215" s="316" t="s">
        <v>23</v>
      </c>
      <c r="AG215" s="316" t="s">
        <v>207</v>
      </c>
      <c r="AH215" s="316" t="s">
        <v>207</v>
      </c>
      <c r="AI215" s="317" t="s">
        <v>13</v>
      </c>
      <c r="AJ215" s="317" t="s">
        <v>13</v>
      </c>
      <c r="AK215" s="317" t="s">
        <v>13</v>
      </c>
      <c r="AL215" s="317" t="s">
        <v>13</v>
      </c>
      <c r="AM215" s="316" t="s">
        <v>207</v>
      </c>
      <c r="AN215" s="316" t="s">
        <v>23</v>
      </c>
      <c r="AO215" s="316" t="s">
        <v>23</v>
      </c>
      <c r="AP215" s="316" t="s">
        <v>23</v>
      </c>
      <c r="AQ215" s="316" t="s">
        <v>207</v>
      </c>
      <c r="AR215" s="316" t="s">
        <v>207</v>
      </c>
      <c r="AS215" s="316" t="s">
        <v>207</v>
      </c>
      <c r="AT215" s="316" t="s">
        <v>23</v>
      </c>
      <c r="AU215" s="316" t="s">
        <v>23</v>
      </c>
      <c r="AV215" s="316" t="s">
        <v>23</v>
      </c>
      <c r="AW215" s="316" t="s">
        <v>207</v>
      </c>
      <c r="AX215" s="316" t="s">
        <v>207</v>
      </c>
      <c r="AY215" s="316" t="s">
        <v>207</v>
      </c>
      <c r="AZ215" s="316" t="s">
        <v>23</v>
      </c>
      <c r="BA215" s="316" t="s">
        <v>23</v>
      </c>
      <c r="BB215" s="316" t="s">
        <v>23</v>
      </c>
      <c r="BC215" s="316" t="s">
        <v>207</v>
      </c>
      <c r="BD215" s="316" t="s">
        <v>207</v>
      </c>
      <c r="BE215" s="316" t="s">
        <v>207</v>
      </c>
      <c r="BF215" s="316" t="s">
        <v>23</v>
      </c>
      <c r="BG215" s="316" t="s">
        <v>23</v>
      </c>
      <c r="BH215" s="316" t="s">
        <v>23</v>
      </c>
      <c r="BI215" s="316" t="s">
        <v>207</v>
      </c>
      <c r="BJ215" s="316" t="s">
        <v>207</v>
      </c>
      <c r="BK215" s="316" t="s">
        <v>207</v>
      </c>
      <c r="BL215" s="316" t="s">
        <v>23</v>
      </c>
      <c r="BM215" s="316" t="s">
        <v>23</v>
      </c>
      <c r="BN215" s="316" t="s">
        <v>23</v>
      </c>
      <c r="BO215" s="316" t="s">
        <v>207</v>
      </c>
      <c r="BP215" s="316" t="s">
        <v>207</v>
      </c>
      <c r="BQ215" s="317" t="s">
        <v>13</v>
      </c>
      <c r="BR215" s="317" t="s">
        <v>13</v>
      </c>
      <c r="BS215" s="317" t="s">
        <v>13</v>
      </c>
      <c r="BT215" s="317" t="s">
        <v>13</v>
      </c>
      <c r="BU215" s="316" t="s">
        <v>207</v>
      </c>
      <c r="BV215" s="316" t="s">
        <v>23</v>
      </c>
      <c r="BW215" s="316" t="s">
        <v>23</v>
      </c>
      <c r="BX215" s="316" t="s">
        <v>23</v>
      </c>
      <c r="BY215" s="316"/>
      <c r="BZ215" s="316"/>
      <c r="CA215" s="316"/>
      <c r="CB215" s="316"/>
      <c r="CC215" s="316"/>
      <c r="CD215" s="316"/>
      <c r="CE215" s="316"/>
      <c r="CF215" s="316"/>
      <c r="CG215" s="316"/>
      <c r="CH215" s="316"/>
      <c r="CI215" s="316"/>
      <c r="CJ215" s="316"/>
      <c r="CK215" s="316"/>
      <c r="CL215" s="316"/>
      <c r="CM215" s="316"/>
      <c r="CN215" s="316"/>
      <c r="CO215" s="316"/>
      <c r="CP215" s="316"/>
      <c r="CQ215" s="316"/>
      <c r="CR215" s="316"/>
      <c r="CS215" s="316"/>
      <c r="CT215" s="316"/>
      <c r="CU215" s="316"/>
      <c r="CV215" s="316"/>
      <c r="CW215" s="303" t="s">
        <v>46</v>
      </c>
    </row>
    <row r="216" spans="1:101" s="303" customFormat="1" ht="12" x14ac:dyDescent="0.2">
      <c r="A216" s="468"/>
      <c r="B216" s="420"/>
      <c r="C216" s="304" t="s">
        <v>37</v>
      </c>
      <c r="D216" s="315">
        <f>CW182</f>
        <v>70.686666666666667</v>
      </c>
      <c r="E216" s="316">
        <f>IF(E215=$A$12,D216+($B$12*15),IF(E215=$A$13,D216+($B$13*15),IF(E215=$A$15,IF(D216+($B$15*15)&gt;100,100,D216+($B$15*15)),IF(E215=$A$14,IF(D216+($B$14*15)&gt;100,100,D216+($B$14*15)),IF(E215=$A$16,IF(D216+$B$16*15&gt;100,100,D216+$B$16*15),D216)))))</f>
        <v>70.686666666666667</v>
      </c>
      <c r="F216" s="316">
        <f t="shared" ref="F216" si="6420">IF(F215=$A$12,E216+($B$12*15),IF(F215=$A$13,E216+($B$13*15),IF(F215=$A$15,IF(E216+($B$15*15)&gt;100,100,E216+($B$15*15)),IF(F215=$A$14,IF(E216+($B$14*15)&gt;100,100,E216+($B$14*15)),IF(F215=$A$16,IF(E216+$B$16*15&gt;100,100,E216+$B$16*15),E216)))))</f>
        <v>68.75</v>
      </c>
      <c r="G216" s="316">
        <f t="shared" ref="G216" si="6421">IF(G215=$A$12,F216+($B$12*15),IF(G215=$A$13,F216+($B$13*15),IF(G215=$A$15,IF(F216+($B$15*15)&gt;100,100,F216+($B$15*15)),IF(G215=$A$14,IF(F216+($B$14*15)&gt;100,100,F216+($B$14*15)),IF(G215=$A$16,IF(F216+$B$16*15&gt;100,100,F216+$B$16*15),F216)))))</f>
        <v>66.813333333333333</v>
      </c>
      <c r="H216" s="316">
        <f t="shared" ref="H216" si="6422">IF(H215=$A$12,G216+($B$12*15),IF(H215=$A$13,G216+($B$13*15),IF(H215=$A$15,IF(G216+($B$15*15)&gt;100,100,G216+($B$15*15)),IF(H215=$A$14,IF(G216+($B$14*15)&gt;100,100,G216+($B$14*15)),IF(H215=$A$16,IF(G216+$B$16*15&gt;100,100,G216+$B$16*15),G216)))))</f>
        <v>64.876666666666665</v>
      </c>
      <c r="I216" s="316">
        <f t="shared" ref="I216" si="6423">IF(I215=$A$12,H216+($B$12*15),IF(I215=$A$13,H216+($B$13*15),IF(I215=$A$15,IF(H216+($B$15*15)&gt;100,100,H216+($B$15*15)),IF(I215=$A$14,IF(H216+($B$14*15)&gt;100,100,H216+($B$14*15)),IF(I215=$A$16,IF(H216+$B$16*15&gt;100,100,H216+$B$16*15),H216)))))</f>
        <v>62.953333333333333</v>
      </c>
      <c r="J216" s="316">
        <f t="shared" ref="J216" si="6424">IF(J215=$A$12,I216+($B$12*15),IF(J215=$A$13,I216+($B$13*15),IF(J215=$A$15,IF(I216+($B$15*15)&gt;100,100,I216+($B$15*15)),IF(J215=$A$14,IF(I216+($B$14*15)&gt;100,100,I216+($B$14*15)),IF(J215=$A$16,IF(I216+$B$16*15&gt;100,100,I216+$B$16*15),I216)))))</f>
        <v>61.03</v>
      </c>
      <c r="K216" s="316">
        <f t="shared" ref="K216" si="6425">IF(K215=$A$12,J216+($B$12*15),IF(K215=$A$13,J216+($B$13*15),IF(K215=$A$15,IF(J216+($B$15*15)&gt;100,100,J216+($B$15*15)),IF(K215=$A$14,IF(J216+($B$14*15)&gt;100,100,J216+($B$14*15)),IF(K215=$A$16,IF(J216+$B$16*15&gt;100,100,J216+$B$16*15),J216)))))</f>
        <v>59.106666666666669</v>
      </c>
      <c r="L216" s="316">
        <f t="shared" ref="L216" si="6426">IF(L215=$A$12,K216+($B$12*15),IF(L215=$A$13,K216+($B$13*15),IF(L215=$A$15,IF(K216+($B$15*15)&gt;100,100,K216+($B$15*15)),IF(L215=$A$14,IF(K216+($B$14*15)&gt;100,100,K216+($B$14*15)),IF(L215=$A$16,IF(K216+$B$16*15&gt;100,100,K216+$B$16*15),K216)))))</f>
        <v>57.17</v>
      </c>
      <c r="M216" s="316">
        <f t="shared" ref="M216" si="6427">IF(M215=$A$12,L216+($B$12*15),IF(M215=$A$13,L216+($B$13*15),IF(M215=$A$15,IF(L216+($B$15*15)&gt;100,100,L216+($B$15*15)),IF(M215=$A$14,IF(L216+($B$14*15)&gt;100,100,L216+($B$14*15)),IF(M215=$A$16,IF(L216+$B$16*15&gt;100,100,L216+$B$16*15),L216)))))</f>
        <v>55.233333333333334</v>
      </c>
      <c r="N216" s="316">
        <f t="shared" ref="N216" si="6428">IF(N215=$A$12,M216+($B$12*15),IF(N215=$A$13,M216+($B$13*15),IF(N215=$A$15,IF(M216+($B$15*15)&gt;100,100,M216+($B$15*15)),IF(N215=$A$14,IF(M216+($B$14*15)&gt;100,100,M216+($B$14*15)),IF(N215=$A$16,IF(M216+$B$16*15&gt;100,100,M216+$B$16*15),M216)))))</f>
        <v>53.296666666666667</v>
      </c>
      <c r="O216" s="316">
        <f t="shared" ref="O216" si="6429">IF(O215=$A$12,N216+($B$12*15),IF(O215=$A$13,N216+($B$13*15),IF(O215=$A$15,IF(N216+($B$15*15)&gt;100,100,N216+($B$15*15)),IF(O215=$A$14,IF(N216+($B$14*15)&gt;100,100,N216+($B$14*15)),IF(O215=$A$16,IF(N216+$B$16*15&gt;100,100,N216+$B$16*15),N216)))))</f>
        <v>51.373333333333335</v>
      </c>
      <c r="P216" s="316">
        <f t="shared" ref="P216" si="6430">IF(P215=$A$12,O216+($B$12*15),IF(P215=$A$13,O216+($B$13*15),IF(P215=$A$15,IF(O216+($B$15*15)&gt;100,100,O216+($B$15*15)),IF(P215=$A$14,IF(O216+($B$14*15)&gt;100,100,O216+($B$14*15)),IF(P215=$A$16,IF(O216+$B$16*15&gt;100,100,O216+$B$16*15),O216)))))</f>
        <v>49.45</v>
      </c>
      <c r="Q216" s="316">
        <f t="shared" ref="Q216" si="6431">IF(Q215=$A$12,P216+($B$12*15),IF(Q215=$A$13,P216+($B$13*15),IF(Q215=$A$15,IF(P216+($B$15*15)&gt;100,100,P216+($B$15*15)),IF(Q215=$A$14,IF(P216+($B$14*15)&gt;100,100,P216+($B$14*15)),IF(Q215=$A$16,IF(P216+$B$16*15&gt;100,100,P216+$B$16*15),P216)))))</f>
        <v>47.526666666666671</v>
      </c>
      <c r="R216" s="316">
        <f t="shared" ref="R216" si="6432">IF(R215=$A$12,Q216+($B$12*15),IF(R215=$A$13,Q216+($B$13*15),IF(R215=$A$15,IF(Q216+($B$15*15)&gt;100,100,Q216+($B$15*15)),IF(R215=$A$14,IF(Q216+($B$14*15)&gt;100,100,Q216+($B$14*15)),IF(R215=$A$16,IF(Q216+$B$16*15&gt;100,100,Q216+$B$16*15),Q216)))))</f>
        <v>45.59</v>
      </c>
      <c r="S216" s="316">
        <f t="shared" ref="S216" si="6433">IF(S215=$A$12,R216+($B$12*15),IF(S215=$A$13,R216+($B$13*15),IF(S215=$A$15,IF(R216+($B$15*15)&gt;100,100,R216+($B$15*15)),IF(S215=$A$14,IF(R216+($B$14*15)&gt;100,100,R216+($B$14*15)),IF(S215=$A$16,IF(R216+$B$16*15&gt;100,100,R216+$B$16*15),R216)))))</f>
        <v>43.653333333333336</v>
      </c>
      <c r="T216" s="316">
        <f t="shared" ref="T216" si="6434">IF(T215=$A$12,S216+($B$12*15),IF(T215=$A$13,S216+($B$13*15),IF(T215=$A$15,IF(S216+($B$15*15)&gt;100,100,S216+($B$15*15)),IF(T215=$A$14,IF(S216+($B$14*15)&gt;100,100,S216+($B$14*15)),IF(T215=$A$16,IF(S216+$B$16*15&gt;100,100,S216+$B$16*15),S216)))))</f>
        <v>41.716666666666669</v>
      </c>
      <c r="U216" s="316">
        <f t="shared" ref="U216" si="6435">IF(U215=$A$12,T216+($B$12*15),IF(U215=$A$13,T216+($B$13*15),IF(U215=$A$15,IF(T216+($B$15*15)&gt;100,100,T216+($B$15*15)),IF(U215=$A$14,IF(T216+($B$14*15)&gt;100,100,T216+($B$14*15)),IF(U215=$A$16,IF(T216+$B$16*15&gt;100,100,T216+$B$16*15),T216)))))</f>
        <v>39.793333333333337</v>
      </c>
      <c r="V216" s="316">
        <f t="shared" ref="V216" si="6436">IF(V215=$A$12,U216+($B$12*15),IF(V215=$A$13,U216+($B$13*15),IF(V215=$A$15,IF(U216+($B$15*15)&gt;100,100,U216+($B$15*15)),IF(V215=$A$14,IF(U216+($B$14*15)&gt;100,100,U216+($B$14*15)),IF(V215=$A$16,IF(U216+$B$16*15&gt;100,100,U216+$B$16*15),U216)))))</f>
        <v>37.870000000000005</v>
      </c>
      <c r="W216" s="316">
        <f t="shared" ref="W216" si="6437">IF(W215=$A$12,V216+($B$12*15),IF(W215=$A$13,V216+($B$13*15),IF(W215=$A$15,IF(V216+($B$15*15)&gt;100,100,V216+($B$15*15)),IF(W215=$A$14,IF(V216+($B$14*15)&gt;100,100,V216+($B$14*15)),IF(W215=$A$16,IF(V216+$B$16*15&gt;100,100,V216+$B$16*15),V216)))))</f>
        <v>35.946666666666673</v>
      </c>
      <c r="X216" s="316">
        <f t="shared" ref="X216" si="6438">IF(X215=$A$12,W216+($B$12*15),IF(X215=$A$13,W216+($B$13*15),IF(X215=$A$15,IF(W216+($B$15*15)&gt;100,100,W216+($B$15*15)),IF(X215=$A$14,IF(W216+($B$14*15)&gt;100,100,W216+($B$14*15)),IF(X215=$A$16,IF(W216+$B$16*15&gt;100,100,W216+$B$16*15),W216)))))</f>
        <v>34.010000000000005</v>
      </c>
      <c r="Y216" s="316">
        <f t="shared" ref="Y216" si="6439">IF(Y215=$A$12,X216+($B$12*15),IF(Y215=$A$13,X216+($B$13*15),IF(Y215=$A$15,IF(X216+($B$15*15)&gt;100,100,X216+($B$15*15)),IF(Y215=$A$14,IF(X216+($B$14*15)&gt;100,100,X216+($B$14*15)),IF(Y215=$A$16,IF(X216+$B$16*15&gt;100,100,X216+$B$16*15),X216)))))</f>
        <v>32.073333333333338</v>
      </c>
      <c r="Z216" s="316">
        <f t="shared" ref="Z216" si="6440">IF(Z215=$A$12,Y216+($B$12*15),IF(Z215=$A$13,Y216+($B$13*15),IF(Z215=$A$15,IF(Y216+($B$15*15)&gt;100,100,Y216+($B$15*15)),IF(Z215=$A$14,IF(Y216+($B$14*15)&gt;100,100,Y216+($B$14*15)),IF(Z215=$A$16,IF(Y216+$B$16*15&gt;100,100,Y216+$B$16*15),Y216)))))</f>
        <v>30.13666666666667</v>
      </c>
      <c r="AA216" s="316">
        <f t="shared" ref="AA216" si="6441">IF(AA215=$A$12,Z216+($B$12*15),IF(AA215=$A$13,Z216+($B$13*15),IF(AA215=$A$15,IF(Z216+($B$15*15)&gt;100,100,Z216+($B$15*15)),IF(AA215=$A$14,IF(Z216+($B$14*15)&gt;100,100,Z216+($B$14*15)),IF(AA215=$A$16,IF(Z216+$B$16*15&gt;100,100,Z216+$B$16*15),Z216)))))</f>
        <v>28.213333333333338</v>
      </c>
      <c r="AB216" s="316">
        <f t="shared" ref="AB216" si="6442">IF(AB215=$A$12,AA216+($B$12*15),IF(AB215=$A$13,AA216+($B$13*15),IF(AB215=$A$15,IF(AA216+($B$15*15)&gt;100,100,AA216+($B$15*15)),IF(AB215=$A$14,IF(AA216+($B$14*15)&gt;100,100,AA216+($B$14*15)),IF(AB215=$A$16,IF(AA216+$B$16*15&gt;100,100,AA216+$B$16*15),AA216)))))</f>
        <v>26.290000000000006</v>
      </c>
      <c r="AC216" s="316">
        <f t="shared" ref="AC216" si="6443">IF(AC215=$A$12,AB216+($B$12*15),IF(AC215=$A$13,AB216+($B$13*15),IF(AC215=$A$15,IF(AB216+($B$15*15)&gt;100,100,AB216+($B$15*15)),IF(AC215=$A$14,IF(AB216+($B$14*15)&gt;100,100,AB216+($B$14*15)),IF(AC215=$A$16,IF(AB216+$B$16*15&gt;100,100,AB216+$B$16*15),AB216)))))</f>
        <v>24.366666666666674</v>
      </c>
      <c r="AD216" s="316">
        <f t="shared" ref="AD216" si="6444">IF(AD215=$A$12,AC216+($B$12*15),IF(AD215=$A$13,AC216+($B$13*15),IF(AD215=$A$15,IF(AC216+($B$15*15)&gt;100,100,AC216+($B$15*15)),IF(AD215=$A$14,IF(AC216+($B$14*15)&gt;100,100,AC216+($B$14*15)),IF(AD215=$A$16,IF(AC216+$B$16*15&gt;100,100,AC216+$B$16*15),AC216)))))</f>
        <v>22.430000000000007</v>
      </c>
      <c r="AE216" s="316">
        <f t="shared" ref="AE216" si="6445">IF(AE215=$A$12,AD216+($B$12*15),IF(AE215=$A$13,AD216+($B$13*15),IF(AE215=$A$15,IF(AD216+($B$15*15)&gt;100,100,AD216+($B$15*15)),IF(AE215=$A$14,IF(AD216+($B$14*15)&gt;100,100,AD216+($B$14*15)),IF(AE215=$A$16,IF(AD216+$B$16*15&gt;100,100,AD216+$B$16*15),AD216)))))</f>
        <v>20.493333333333339</v>
      </c>
      <c r="AF216" s="316">
        <f t="shared" ref="AF216" si="6446">IF(AF215=$A$12,AE216+($B$12*15),IF(AF215=$A$13,AE216+($B$13*15),IF(AF215=$A$15,IF(AE216+($B$15*15)&gt;100,100,AE216+($B$15*15)),IF(AF215=$A$14,IF(AE216+($B$14*15)&gt;100,100,AE216+($B$14*15)),IF(AF215=$A$16,IF(AE216+$B$16*15&gt;100,100,AE216+$B$16*15),AE216)))))</f>
        <v>18.556666666666672</v>
      </c>
      <c r="AG216" s="316">
        <f t="shared" ref="AG216" si="6447">IF(AG215=$A$12,AF216+($B$12*15),IF(AG215=$A$13,AF216+($B$13*15),IF(AG215=$A$15,IF(AF216+($B$15*15)&gt;100,100,AF216+($B$15*15)),IF(AG215=$A$14,IF(AF216+($B$14*15)&gt;100,100,AF216+($B$14*15)),IF(AG215=$A$16,IF(AF216+$B$16*15&gt;100,100,AF216+$B$16*15),AF216)))))</f>
        <v>16.63333333333334</v>
      </c>
      <c r="AH216" s="316">
        <f t="shared" ref="AH216" si="6448">IF(AH215=$A$12,AG216+($B$12*15),IF(AH215=$A$13,AG216+($B$13*15),IF(AH215=$A$15,IF(AG216+($B$15*15)&gt;100,100,AG216+($B$15*15)),IF(AH215=$A$14,IF(AG216+($B$14*15)&gt;100,100,AG216+($B$14*15)),IF(AH215=$A$16,IF(AG216+$B$16*15&gt;100,100,AG216+$B$16*15),AG216)))))</f>
        <v>14.710000000000006</v>
      </c>
      <c r="AI216" s="316">
        <f t="shared" ref="AI216" si="6449">IF(AI215=$A$12,AH216+($B$12*15),IF(AI215=$A$13,AH216+($B$13*15),IF(AI215=$A$15,IF(AH216+($B$15*15)&gt;100,100,AH216+($B$15*15)),IF(AI215=$A$14,IF(AH216+($B$14*15)&gt;100,100,AH216+($B$14*15)),IF(AI215=$A$16,IF(AH216+$B$16*15&gt;100,100,AH216+$B$16*15),AH216)))))</f>
        <v>29.710000000000008</v>
      </c>
      <c r="AJ216" s="316">
        <f t="shared" ref="AJ216" si="6450">IF(AJ215=$A$12,AI216+($B$12*15),IF(AJ215=$A$13,AI216+($B$13*15),IF(AJ215=$A$15,IF(AI216+($B$15*15)&gt;100,100,AI216+($B$15*15)),IF(AJ215=$A$14,IF(AI216+($B$14*15)&gt;100,100,AI216+($B$14*15)),IF(AJ215=$A$16,IF(AI216+$B$16*15&gt;100,100,AI216+$B$16*15),AI216)))))</f>
        <v>44.710000000000008</v>
      </c>
      <c r="AK216" s="316">
        <f t="shared" ref="AK216" si="6451">IF(AK215=$A$12,AJ216+($B$12*15),IF(AK215=$A$13,AJ216+($B$13*15),IF(AK215=$A$15,IF(AJ216+($B$15*15)&gt;100,100,AJ216+($B$15*15)),IF(AK215=$A$14,IF(AJ216+($B$14*15)&gt;100,100,AJ216+($B$14*15)),IF(AK215=$A$16,IF(AJ216+$B$16*15&gt;100,100,AJ216+$B$16*15),AJ216)))))</f>
        <v>59.710000000000008</v>
      </c>
      <c r="AL216" s="316">
        <f t="shared" ref="AL216" si="6452">IF(AL215=$A$12,AK216+($B$12*15),IF(AL215=$A$13,AK216+($B$13*15),IF(AL215=$A$15,IF(AK216+($B$15*15)&gt;100,100,AK216+($B$15*15)),IF(AL215=$A$14,IF(AK216+($B$14*15)&gt;100,100,AK216+($B$14*15)),IF(AL215=$A$16,IF(AK216+$B$16*15&gt;100,100,AK216+$B$16*15),AK216)))))</f>
        <v>74.710000000000008</v>
      </c>
      <c r="AM216" s="316">
        <f t="shared" ref="AM216" si="6453">IF(AM215=$A$12,AL216+($B$12*15),IF(AM215=$A$13,AL216+($B$13*15),IF(AM215=$A$15,IF(AL216+($B$15*15)&gt;100,100,AL216+($B$15*15)),IF(AM215=$A$14,IF(AL216+($B$14*15)&gt;100,100,AL216+($B$14*15)),IF(AM215=$A$16,IF(AL216+$B$16*15&gt;100,100,AL216+$B$16*15),AL216)))))</f>
        <v>72.786666666666676</v>
      </c>
      <c r="AN216" s="316">
        <f t="shared" ref="AN216" si="6454">IF(AN215=$A$12,AM216+($B$12*15),IF(AN215=$A$13,AM216+($B$13*15),IF(AN215=$A$15,IF(AM216+($B$15*15)&gt;100,100,AM216+($B$15*15)),IF(AN215=$A$14,IF(AM216+($B$14*15)&gt;100,100,AM216+($B$14*15)),IF(AN215=$A$16,IF(AM216+$B$16*15&gt;100,100,AM216+$B$16*15),AM216)))))</f>
        <v>70.850000000000009</v>
      </c>
      <c r="AO216" s="316">
        <f t="shared" ref="AO216" si="6455">IF(AO215=$A$12,AN216+($B$12*15),IF(AO215=$A$13,AN216+($B$13*15),IF(AO215=$A$15,IF(AN216+($B$15*15)&gt;100,100,AN216+($B$15*15)),IF(AO215=$A$14,IF(AN216+($B$14*15)&gt;100,100,AN216+($B$14*15)),IF(AO215=$A$16,IF(AN216+$B$16*15&gt;100,100,AN216+$B$16*15),AN216)))))</f>
        <v>68.913333333333341</v>
      </c>
      <c r="AP216" s="316">
        <f t="shared" ref="AP216" si="6456">IF(AP215=$A$12,AO216+($B$12*15),IF(AP215=$A$13,AO216+($B$13*15),IF(AP215=$A$15,IF(AO216+($B$15*15)&gt;100,100,AO216+($B$15*15)),IF(AP215=$A$14,IF(AO216+($B$14*15)&gt;100,100,AO216+($B$14*15)),IF(AP215=$A$16,IF(AO216+$B$16*15&gt;100,100,AO216+$B$16*15),AO216)))))</f>
        <v>66.976666666666674</v>
      </c>
      <c r="AQ216" s="316">
        <f t="shared" ref="AQ216" si="6457">IF(AQ215=$A$12,AP216+($B$12*15),IF(AQ215=$A$13,AP216+($B$13*15),IF(AQ215=$A$15,IF(AP216+($B$15*15)&gt;100,100,AP216+($B$15*15)),IF(AQ215=$A$14,IF(AP216+($B$14*15)&gt;100,100,AP216+($B$14*15)),IF(AQ215=$A$16,IF(AP216+$B$16*15&gt;100,100,AP216+$B$16*15),AP216)))))</f>
        <v>65.053333333333342</v>
      </c>
      <c r="AR216" s="316">
        <f t="shared" ref="AR216" si="6458">IF(AR215=$A$12,AQ216+($B$12*15),IF(AR215=$A$13,AQ216+($B$13*15),IF(AR215=$A$15,IF(AQ216+($B$15*15)&gt;100,100,AQ216+($B$15*15)),IF(AR215=$A$14,IF(AQ216+($B$14*15)&gt;100,100,AQ216+($B$14*15)),IF(AR215=$A$16,IF(AQ216+$B$16*15&gt;100,100,AQ216+$B$16*15),AQ216)))))</f>
        <v>63.13000000000001</v>
      </c>
      <c r="AS216" s="316">
        <f t="shared" ref="AS216" si="6459">IF(AS215=$A$12,AR216+($B$12*15),IF(AS215=$A$13,AR216+($B$13*15),IF(AS215=$A$15,IF(AR216+($B$15*15)&gt;100,100,AR216+($B$15*15)),IF(AS215=$A$14,IF(AR216+($B$14*15)&gt;100,100,AR216+($B$14*15)),IF(AS215=$A$16,IF(AR216+$B$16*15&gt;100,100,AR216+$B$16*15),AR216)))))</f>
        <v>61.206666666666678</v>
      </c>
      <c r="AT216" s="316">
        <f t="shared" ref="AT216" si="6460">IF(AT215=$A$12,AS216+($B$12*15),IF(AT215=$A$13,AS216+($B$13*15),IF(AT215=$A$15,IF(AS216+($B$15*15)&gt;100,100,AS216+($B$15*15)),IF(AT215=$A$14,IF(AS216+($B$14*15)&gt;100,100,AS216+($B$14*15)),IF(AT215=$A$16,IF(AS216+$B$16*15&gt;100,100,AS216+$B$16*15),AS216)))))</f>
        <v>59.27000000000001</v>
      </c>
      <c r="AU216" s="316">
        <f t="shared" ref="AU216" si="6461">IF(AU215=$A$12,AT216+($B$12*15),IF(AU215=$A$13,AT216+($B$13*15),IF(AU215=$A$15,IF(AT216+($B$15*15)&gt;100,100,AT216+($B$15*15)),IF(AU215=$A$14,IF(AT216+($B$14*15)&gt;100,100,AT216+($B$14*15)),IF(AU215=$A$16,IF(AT216+$B$16*15&gt;100,100,AT216+$B$16*15),AT216)))))</f>
        <v>57.333333333333343</v>
      </c>
      <c r="AV216" s="316">
        <f t="shared" ref="AV216" si="6462">IF(AV215=$A$12,AU216+($B$12*15),IF(AV215=$A$13,AU216+($B$13*15),IF(AV215=$A$15,IF(AU216+($B$15*15)&gt;100,100,AU216+($B$15*15)),IF(AV215=$A$14,IF(AU216+($B$14*15)&gt;100,100,AU216+($B$14*15)),IF(AV215=$A$16,IF(AU216+$B$16*15&gt;100,100,AU216+$B$16*15),AU216)))))</f>
        <v>55.396666666666675</v>
      </c>
      <c r="AW216" s="316">
        <f t="shared" ref="AW216" si="6463">IF(AW215=$A$12,AV216+($B$12*15),IF(AW215=$A$13,AV216+($B$13*15),IF(AW215=$A$15,IF(AV216+($B$15*15)&gt;100,100,AV216+($B$15*15)),IF(AW215=$A$14,IF(AV216+($B$14*15)&gt;100,100,AV216+($B$14*15)),IF(AW215=$A$16,IF(AV216+$B$16*15&gt;100,100,AV216+$B$16*15),AV216)))))</f>
        <v>53.473333333333343</v>
      </c>
      <c r="AX216" s="316">
        <f t="shared" ref="AX216" si="6464">IF(AX215=$A$12,AW216+($B$12*15),IF(AX215=$A$13,AW216+($B$13*15),IF(AX215=$A$15,IF(AW216+($B$15*15)&gt;100,100,AW216+($B$15*15)),IF(AX215=$A$14,IF(AW216+($B$14*15)&gt;100,100,AW216+($B$14*15)),IF(AX215=$A$16,IF(AW216+$B$16*15&gt;100,100,AW216+$B$16*15),AW216)))))</f>
        <v>51.550000000000011</v>
      </c>
      <c r="AY216" s="316">
        <f t="shared" ref="AY216" si="6465">IF(AY215=$A$12,AX216+($B$12*15),IF(AY215=$A$13,AX216+($B$13*15),IF(AY215=$A$15,IF(AX216+($B$15*15)&gt;100,100,AX216+($B$15*15)),IF(AY215=$A$14,IF(AX216+($B$14*15)&gt;100,100,AX216+($B$14*15)),IF(AY215=$A$16,IF(AX216+$B$16*15&gt;100,100,AX216+$B$16*15),AX216)))))</f>
        <v>49.626666666666679</v>
      </c>
      <c r="AZ216" s="316">
        <f t="shared" ref="AZ216" si="6466">IF(AZ215=$A$12,AY216+($B$12*15),IF(AZ215=$A$13,AY216+($B$13*15),IF(AZ215=$A$15,IF(AY216+($B$15*15)&gt;100,100,AY216+($B$15*15)),IF(AZ215=$A$14,IF(AY216+($B$14*15)&gt;100,100,AY216+($B$14*15)),IF(AZ215=$A$16,IF(AY216+$B$16*15&gt;100,100,AY216+$B$16*15),AY216)))))</f>
        <v>47.690000000000012</v>
      </c>
      <c r="BA216" s="316">
        <f t="shared" ref="BA216" si="6467">IF(BA215=$A$12,AZ216+($B$12*15),IF(BA215=$A$13,AZ216+($B$13*15),IF(BA215=$A$15,IF(AZ216+($B$15*15)&gt;100,100,AZ216+($B$15*15)),IF(BA215=$A$14,IF(AZ216+($B$14*15)&gt;100,100,AZ216+($B$14*15)),IF(BA215=$A$16,IF(AZ216+$B$16*15&gt;100,100,AZ216+$B$16*15),AZ216)))))</f>
        <v>45.753333333333345</v>
      </c>
      <c r="BB216" s="316">
        <f t="shared" ref="BB216" si="6468">IF(BB215=$A$12,BA216+($B$12*15),IF(BB215=$A$13,BA216+($B$13*15),IF(BB215=$A$15,IF(BA216+($B$15*15)&gt;100,100,BA216+($B$15*15)),IF(BB215=$A$14,IF(BA216+($B$14*15)&gt;100,100,BA216+($B$14*15)),IF(BB215=$A$16,IF(BA216+$B$16*15&gt;100,100,BA216+$B$16*15),BA216)))))</f>
        <v>43.816666666666677</v>
      </c>
      <c r="BC216" s="316">
        <f t="shared" ref="BC216" si="6469">IF(BC215=$A$12,BB216+($B$12*15),IF(BC215=$A$13,BB216+($B$13*15),IF(BC215=$A$15,IF(BB216+($B$15*15)&gt;100,100,BB216+($B$15*15)),IF(BC215=$A$14,IF(BB216+($B$14*15)&gt;100,100,BB216+($B$14*15)),IF(BC215=$A$16,IF(BB216+$B$16*15&gt;100,100,BB216+$B$16*15),BB216)))))</f>
        <v>41.893333333333345</v>
      </c>
      <c r="BD216" s="316">
        <f t="shared" ref="BD216" si="6470">IF(BD215=$A$12,BC216+($B$12*15),IF(BD215=$A$13,BC216+($B$13*15),IF(BD215=$A$15,IF(BC216+($B$15*15)&gt;100,100,BC216+($B$15*15)),IF(BD215=$A$14,IF(BC216+($B$14*15)&gt;100,100,BC216+($B$14*15)),IF(BD215=$A$16,IF(BC216+$B$16*15&gt;100,100,BC216+$B$16*15),BC216)))))</f>
        <v>39.970000000000013</v>
      </c>
      <c r="BE216" s="316">
        <f t="shared" ref="BE216" si="6471">IF(BE215=$A$12,BD216+($B$12*15),IF(BE215=$A$13,BD216+($B$13*15),IF(BE215=$A$15,IF(BD216+($B$15*15)&gt;100,100,BD216+($B$15*15)),IF(BE215=$A$14,IF(BD216+($B$14*15)&gt;100,100,BD216+($B$14*15)),IF(BE215=$A$16,IF(BD216+$B$16*15&gt;100,100,BD216+$B$16*15),BD216)))))</f>
        <v>38.046666666666681</v>
      </c>
      <c r="BF216" s="316">
        <f t="shared" ref="BF216" si="6472">IF(BF215=$A$12,BE216+($B$12*15),IF(BF215=$A$13,BE216+($B$13*15),IF(BF215=$A$15,IF(BE216+($B$15*15)&gt;100,100,BE216+($B$15*15)),IF(BF215=$A$14,IF(BE216+($B$14*15)&gt;100,100,BE216+($B$14*15)),IF(BF215=$A$16,IF(BE216+$B$16*15&gt;100,100,BE216+$B$16*15),BE216)))))</f>
        <v>36.110000000000014</v>
      </c>
      <c r="BG216" s="316">
        <f t="shared" ref="BG216" si="6473">IF(BG215=$A$12,BF216+($B$12*15),IF(BG215=$A$13,BF216+($B$13*15),IF(BG215=$A$15,IF(BF216+($B$15*15)&gt;100,100,BF216+($B$15*15)),IF(BG215=$A$14,IF(BF216+($B$14*15)&gt;100,100,BF216+($B$14*15)),IF(BG215=$A$16,IF(BF216+$B$16*15&gt;100,100,BF216+$B$16*15),BF216)))))</f>
        <v>34.173333333333346</v>
      </c>
      <c r="BH216" s="316">
        <f t="shared" ref="BH216" si="6474">IF(BH215=$A$12,BG216+($B$12*15),IF(BH215=$A$13,BG216+($B$13*15),IF(BH215=$A$15,IF(BG216+($B$15*15)&gt;100,100,BG216+($B$15*15)),IF(BH215=$A$14,IF(BG216+($B$14*15)&gt;100,100,BG216+($B$14*15)),IF(BH215=$A$16,IF(BG216+$B$16*15&gt;100,100,BG216+$B$16*15),BG216)))))</f>
        <v>32.236666666666679</v>
      </c>
      <c r="BI216" s="316">
        <f t="shared" ref="BI216" si="6475">IF(BI215=$A$12,BH216+($B$12*15),IF(BI215=$A$13,BH216+($B$13*15),IF(BI215=$A$15,IF(BH216+($B$15*15)&gt;100,100,BH216+($B$15*15)),IF(BI215=$A$14,IF(BH216+($B$14*15)&gt;100,100,BH216+($B$14*15)),IF(BI215=$A$16,IF(BH216+$B$16*15&gt;100,100,BH216+$B$16*15),BH216)))))</f>
        <v>30.313333333333347</v>
      </c>
      <c r="BJ216" s="316">
        <f t="shared" ref="BJ216" si="6476">IF(BJ215=$A$12,BI216+($B$12*15),IF(BJ215=$A$13,BI216+($B$13*15),IF(BJ215=$A$15,IF(BI216+($B$15*15)&gt;100,100,BI216+($B$15*15)),IF(BJ215=$A$14,IF(BI216+($B$14*15)&gt;100,100,BI216+($B$14*15)),IF(BJ215=$A$16,IF(BI216+$B$16*15&gt;100,100,BI216+$B$16*15),BI216)))))</f>
        <v>28.390000000000015</v>
      </c>
      <c r="BK216" s="316">
        <f t="shared" ref="BK216" si="6477">IF(BK215=$A$12,BJ216+($B$12*15),IF(BK215=$A$13,BJ216+($B$13*15),IF(BK215=$A$15,IF(BJ216+($B$15*15)&gt;100,100,BJ216+($B$15*15)),IF(BK215=$A$14,IF(BJ216+($B$14*15)&gt;100,100,BJ216+($B$14*15)),IF(BK215=$A$16,IF(BJ216+$B$16*15&gt;100,100,BJ216+$B$16*15),BJ216)))))</f>
        <v>26.466666666666683</v>
      </c>
      <c r="BL216" s="316">
        <f t="shared" ref="BL216" si="6478">IF(BL215=$A$12,BK216+($B$12*15),IF(BL215=$A$13,BK216+($B$13*15),IF(BL215=$A$15,IF(BK216+($B$15*15)&gt;100,100,BK216+($B$15*15)),IF(BL215=$A$14,IF(BK216+($B$14*15)&gt;100,100,BK216+($B$14*15)),IF(BL215=$A$16,IF(BK216+$B$16*15&gt;100,100,BK216+$B$16*15),BK216)))))</f>
        <v>24.530000000000015</v>
      </c>
      <c r="BM216" s="316">
        <f t="shared" ref="BM216" si="6479">IF(BM215=$A$12,BL216+($B$12*15),IF(BM215=$A$13,BL216+($B$13*15),IF(BM215=$A$15,IF(BL216+($B$15*15)&gt;100,100,BL216+($B$15*15)),IF(BM215=$A$14,IF(BL216+($B$14*15)&gt;100,100,BL216+($B$14*15)),IF(BM215=$A$16,IF(BL216+$B$16*15&gt;100,100,BL216+$B$16*15),BL216)))))</f>
        <v>22.593333333333348</v>
      </c>
      <c r="BN216" s="316">
        <f t="shared" ref="BN216" si="6480">IF(BN215=$A$12,BM216+($B$12*15),IF(BN215=$A$13,BM216+($B$13*15),IF(BN215=$A$15,IF(BM216+($B$15*15)&gt;100,100,BM216+($B$15*15)),IF(BN215=$A$14,IF(BM216+($B$14*15)&gt;100,100,BM216+($B$14*15)),IF(BN215=$A$16,IF(BM216+$B$16*15&gt;100,100,BM216+$B$16*15),BM216)))))</f>
        <v>20.65666666666668</v>
      </c>
      <c r="BO216" s="316">
        <f t="shared" ref="BO216" si="6481">IF(BO215=$A$12,BN216+($B$12*15),IF(BO215=$A$13,BN216+($B$13*15),IF(BO215=$A$15,IF(BN216+($B$15*15)&gt;100,100,BN216+($B$15*15)),IF(BO215=$A$14,IF(BN216+($B$14*15)&gt;100,100,BN216+($B$14*15)),IF(BO215=$A$16,IF(BN216+$B$16*15&gt;100,100,BN216+$B$16*15),BN216)))))</f>
        <v>18.733333333333348</v>
      </c>
      <c r="BP216" s="316">
        <f t="shared" ref="BP216" si="6482">IF(BP215=$A$12,BO216+($B$12*15),IF(BP215=$A$13,BO216+($B$13*15),IF(BP215=$A$15,IF(BO216+($B$15*15)&gt;100,100,BO216+($B$15*15)),IF(BP215=$A$14,IF(BO216+($B$14*15)&gt;100,100,BO216+($B$14*15)),IF(BP215=$A$16,IF(BO216+$B$16*15&gt;100,100,BO216+$B$16*15),BO216)))))</f>
        <v>16.810000000000016</v>
      </c>
      <c r="BQ216" s="316">
        <f t="shared" ref="BQ216" si="6483">IF(BQ215=$A$12,BP216+($B$12*15),IF(BQ215=$A$13,BP216+($B$13*15),IF(BQ215=$A$15,IF(BP216+($B$15*15)&gt;100,100,BP216+($B$15*15)),IF(BQ215=$A$14,IF(BP216+($B$14*15)&gt;100,100,BP216+($B$14*15)),IF(BQ215=$A$16,IF(BP216+$B$16*15&gt;100,100,BP216+$B$16*15),BP216)))))</f>
        <v>31.810000000000016</v>
      </c>
      <c r="BR216" s="316">
        <f t="shared" ref="BR216" si="6484">IF(BR215=$A$12,BQ216+($B$12*15),IF(BR215=$A$13,BQ216+($B$13*15),IF(BR215=$A$15,IF(BQ216+($B$15*15)&gt;100,100,BQ216+($B$15*15)),IF(BR215=$A$14,IF(BQ216+($B$14*15)&gt;100,100,BQ216+($B$14*15)),IF(BR215=$A$16,IF(BQ216+$B$16*15&gt;100,100,BQ216+$B$16*15),BQ216)))))</f>
        <v>46.810000000000016</v>
      </c>
      <c r="BS216" s="316">
        <f t="shared" ref="BS216" si="6485">IF(BS215=$A$12,BR216+($B$12*15),IF(BS215=$A$13,BR216+($B$13*15),IF(BS215=$A$15,IF(BR216+($B$15*15)&gt;100,100,BR216+($B$15*15)),IF(BS215=$A$14,IF(BR216+($B$14*15)&gt;100,100,BR216+($B$14*15)),IF(BS215=$A$16,IF(BR216+$B$16*15&gt;100,100,BR216+$B$16*15),BR216)))))</f>
        <v>61.810000000000016</v>
      </c>
      <c r="BT216" s="316">
        <f t="shared" ref="BT216" si="6486">IF(BT215=$A$12,BS216+($B$12*15),IF(BT215=$A$13,BS216+($B$13*15),IF(BT215=$A$15,IF(BS216+($B$15*15)&gt;100,100,BS216+($B$15*15)),IF(BT215=$A$14,IF(BS216+($B$14*15)&gt;100,100,BS216+($B$14*15)),IF(BT215=$A$16,IF(BS216+$B$16*15&gt;100,100,BS216+$B$16*15),BS216)))))</f>
        <v>76.810000000000016</v>
      </c>
      <c r="BU216" s="316">
        <f t="shared" ref="BU216" si="6487">IF(BU215=$A$12,BT216+($B$12*15),IF(BU215=$A$13,BT216+($B$13*15),IF(BU215=$A$15,IF(BT216+($B$15*15)&gt;100,100,BT216+($B$15*15)),IF(BU215=$A$14,IF(BT216+($B$14*15)&gt;100,100,BT216+($B$14*15)),IF(BU215=$A$16,IF(BT216+$B$16*15&gt;100,100,BT216+$B$16*15),BT216)))))</f>
        <v>74.886666666666684</v>
      </c>
      <c r="BV216" s="316">
        <f t="shared" ref="BV216" si="6488">IF(BV215=$A$12,BU216+($B$12*15),IF(BV215=$A$13,BU216+($B$13*15),IF(BV215=$A$15,IF(BU216+($B$15*15)&gt;100,100,BU216+($B$15*15)),IF(BV215=$A$14,IF(BU216+($B$14*15)&gt;100,100,BU216+($B$14*15)),IF(BV215=$A$16,IF(BU216+$B$16*15&gt;100,100,BU216+$B$16*15),BU216)))))</f>
        <v>72.950000000000017</v>
      </c>
      <c r="BW216" s="316">
        <f t="shared" ref="BW216" si="6489">IF(BW215=$A$12,BV216+($B$12*15),IF(BW215=$A$13,BV216+($B$13*15),IF(BW215=$A$15,IF(BV216+($B$15*15)&gt;100,100,BV216+($B$15*15)),IF(BW215=$A$14,IF(BV216+($B$14*15)&gt;100,100,BV216+($B$14*15)),IF(BW215=$A$16,IF(BV216+$B$16*15&gt;100,100,BV216+$B$16*15),BV216)))))</f>
        <v>71.01333333333335</v>
      </c>
      <c r="BX216" s="316">
        <f t="shared" ref="BX216" si="6490">IF(BX215=$A$12,BW216+($B$12*15),IF(BX215=$A$13,BW216+($B$13*15),IF(BX215=$A$15,IF(BW216+($B$15*15)&gt;100,100,BW216+($B$15*15)),IF(BX215=$A$14,IF(BW216+($B$14*15)&gt;100,100,BW216+($B$14*15)),IF(BX215=$A$16,IF(BW216+$B$16*15&gt;100,100,BW216+$B$16*15),BW216)))))</f>
        <v>69.076666666666682</v>
      </c>
      <c r="BY216" s="316">
        <f t="shared" ref="BY216" si="6491">IF(BY215=$A$12,BX216+($B$12*15),IF(BY215=$A$13,BX216+($B$13*15),IF(BY215=$A$15,IF(BX216+($B$15*15)&gt;100,100,BX216+($B$15*15)),IF(BY215=$A$14,IF(BX216+($B$14*15)&gt;100,100,BX216+($B$14*15)),IF(BY215=$A$16,IF(BX216+$B$16*15&gt;100,100,BX216+$B$16*15),BX216)))))</f>
        <v>69.076666666666682</v>
      </c>
      <c r="BZ216" s="316">
        <f t="shared" ref="BZ216" si="6492">IF(BZ215=$A$12,BY216+($B$12*15),IF(BZ215=$A$13,BY216+($B$13*15),IF(BZ215=$A$15,IF(BY216+($B$15*15)&gt;100,100,BY216+($B$15*15)),IF(BZ215=$A$14,IF(BY216+($B$14*15)&gt;100,100,BY216+($B$14*15)),IF(BZ215=$A$16,IF(BY216+$B$16*15&gt;100,100,BY216+$B$16*15),BY216)))))</f>
        <v>69.076666666666682</v>
      </c>
      <c r="CA216" s="316">
        <f t="shared" ref="CA216" si="6493">IF(CA215=$A$12,BZ216+($B$12*15),IF(CA215=$A$13,BZ216+($B$13*15),IF(CA215=$A$15,IF(BZ216+($B$15*15)&gt;100,100,BZ216+($B$15*15)),IF(CA215=$A$14,IF(BZ216+($B$14*15)&gt;100,100,BZ216+($B$14*15)),IF(CA215=$A$16,IF(BZ216+$B$16*15&gt;100,100,BZ216+$B$16*15),BZ216)))))</f>
        <v>69.076666666666682</v>
      </c>
      <c r="CB216" s="316">
        <f t="shared" ref="CB216" si="6494">IF(CB215=$A$12,CA216+($B$12*15),IF(CB215=$A$13,CA216+($B$13*15),IF(CB215=$A$15,IF(CA216+($B$15*15)&gt;100,100,CA216+($B$15*15)),IF(CB215=$A$14,IF(CA216+($B$14*15)&gt;100,100,CA216+($B$14*15)),IF(CB215=$A$16,IF(CA216+$B$16*15&gt;100,100,CA216+$B$16*15),CA216)))))</f>
        <v>69.076666666666682</v>
      </c>
      <c r="CC216" s="316">
        <f t="shared" ref="CC216" si="6495">IF(CC215=$A$12,CB216+($B$12*15),IF(CC215=$A$13,CB216+($B$13*15),IF(CC215=$A$15,IF(CB216+($B$15*15)&gt;100,100,CB216+($B$15*15)),IF(CC215=$A$14,IF(CB216+($B$14*15)&gt;100,100,CB216+($B$14*15)),IF(CC215=$A$16,IF(CB216+$B$16*15&gt;100,100,CB216+$B$16*15),CB216)))))</f>
        <v>69.076666666666682</v>
      </c>
      <c r="CD216" s="316">
        <f t="shared" ref="CD216" si="6496">IF(CD215=$A$12,CC216+($B$12*15),IF(CD215=$A$13,CC216+($B$13*15),IF(CD215=$A$15,IF(CC216+($B$15*15)&gt;100,100,CC216+($B$15*15)),IF(CD215=$A$14,IF(CC216+($B$14*15)&gt;100,100,CC216+($B$14*15)),IF(CD215=$A$16,IF(CC216+$B$16*15&gt;100,100,CC216+$B$16*15),CC216)))))</f>
        <v>69.076666666666682</v>
      </c>
      <c r="CE216" s="316">
        <f t="shared" ref="CE216" si="6497">IF(CE215=$A$12,CD216+($B$12*15),IF(CE215=$A$13,CD216+($B$13*15),IF(CE215=$A$15,IF(CD216+($B$15*15)&gt;100,100,CD216+($B$15*15)),IF(CE215=$A$14,IF(CD216+($B$14*15)&gt;100,100,CD216+($B$14*15)),IF(CE215=$A$16,IF(CD216+$B$16*15&gt;100,100,CD216+$B$16*15),CD216)))))</f>
        <v>69.076666666666682</v>
      </c>
      <c r="CF216" s="316">
        <f t="shared" ref="CF216" si="6498">IF(CF215=$A$12,CE216+($B$12*15),IF(CF215=$A$13,CE216+($B$13*15),IF(CF215=$A$15,IF(CE216+($B$15*15)&gt;100,100,CE216+($B$15*15)),IF(CF215=$A$14,IF(CE216+($B$14*15)&gt;100,100,CE216+($B$14*15)),IF(CF215=$A$16,IF(CE216+$B$16*15&gt;100,100,CE216+$B$16*15),CE216)))))</f>
        <v>69.076666666666682</v>
      </c>
      <c r="CG216" s="316">
        <f t="shared" ref="CG216" si="6499">IF(CG215=$A$12,CF216+($B$12*15),IF(CG215=$A$13,CF216+($B$13*15),IF(CG215=$A$15,IF(CF216+($B$15*15)&gt;100,100,CF216+($B$15*15)),IF(CG215=$A$14,IF(CF216+($B$14*15)&gt;100,100,CF216+($B$14*15)),IF(CG215=$A$16,IF(CF216+$B$16*15&gt;100,100,CF216+$B$16*15),CF216)))))</f>
        <v>69.076666666666682</v>
      </c>
      <c r="CH216" s="316">
        <f t="shared" ref="CH216" si="6500">IF(CH215=$A$12,CG216+($B$12*15),IF(CH215=$A$13,CG216+($B$13*15),IF(CH215=$A$15,IF(CG216+($B$15*15)&gt;100,100,CG216+($B$15*15)),IF(CH215=$A$14,IF(CG216+($B$14*15)&gt;100,100,CG216+($B$14*15)),IF(CH215=$A$16,IF(CG216+$B$16*15&gt;100,100,CG216+$B$16*15),CG216)))))</f>
        <v>69.076666666666682</v>
      </c>
      <c r="CI216" s="316">
        <f t="shared" ref="CI216" si="6501">IF(CI215=$A$12,CH216+($B$12*15),IF(CI215=$A$13,CH216+($B$13*15),IF(CI215=$A$15,IF(CH216+($B$15*15)&gt;100,100,CH216+($B$15*15)),IF(CI215=$A$14,IF(CH216+($B$14*15)&gt;100,100,CH216+($B$14*15)),IF(CI215=$A$16,IF(CH216+$B$16*15&gt;100,100,CH216+$B$16*15),CH216)))))</f>
        <v>69.076666666666682</v>
      </c>
      <c r="CJ216" s="316">
        <f t="shared" ref="CJ216" si="6502">IF(CJ215=$A$12,CI216+($B$12*15),IF(CJ215=$A$13,CI216+($B$13*15),IF(CJ215=$A$15,IF(CI216+($B$15*15)&gt;100,100,CI216+($B$15*15)),IF(CJ215=$A$14,IF(CI216+($B$14*15)&gt;100,100,CI216+($B$14*15)),IF(CJ215=$A$16,IF(CI216+$B$16*15&gt;100,100,CI216+$B$16*15),CI216)))))</f>
        <v>69.076666666666682</v>
      </c>
      <c r="CK216" s="316">
        <f t="shared" ref="CK216" si="6503">IF(CK215=$A$12,CJ216+($B$12*15),IF(CK215=$A$13,CJ216+($B$13*15),IF(CK215=$A$15,IF(CJ216+($B$15*15)&gt;100,100,CJ216+($B$15*15)),IF(CK215=$A$14,IF(CJ216+($B$14*15)&gt;100,100,CJ216+($B$14*15)),IF(CK215=$A$16,IF(CJ216+$B$16*15&gt;100,100,CJ216+$B$16*15),CJ216)))))</f>
        <v>69.076666666666682</v>
      </c>
      <c r="CL216" s="316">
        <f t="shared" ref="CL216" si="6504">IF(CL215=$A$12,CK216+($B$12*15),IF(CL215=$A$13,CK216+($B$13*15),IF(CL215=$A$15,IF(CK216+($B$15*15)&gt;100,100,CK216+($B$15*15)),IF(CL215=$A$14,IF(CK216+($B$14*15)&gt;100,100,CK216+($B$14*15)),IF(CL215=$A$16,IF(CK216+$B$16*15&gt;100,100,CK216+$B$16*15),CK216)))))</f>
        <v>69.076666666666682</v>
      </c>
      <c r="CM216" s="316">
        <f t="shared" ref="CM216" si="6505">IF(CM215=$A$12,CL216+($B$12*15),IF(CM215=$A$13,CL216+($B$13*15),IF(CM215=$A$15,IF(CL216+($B$15*15)&gt;100,100,CL216+($B$15*15)),IF(CM215=$A$14,IF(CL216+($B$14*15)&gt;100,100,CL216+($B$14*15)),IF(CM215=$A$16,IF(CL216+$B$16*15&gt;100,100,CL216+$B$16*15),CL216)))))</f>
        <v>69.076666666666682</v>
      </c>
      <c r="CN216" s="316">
        <f t="shared" ref="CN216" si="6506">IF(CN215=$A$12,CM216+($B$12*15),IF(CN215=$A$13,CM216+($B$13*15),IF(CN215=$A$15,IF(CM216+($B$15*15)&gt;100,100,CM216+($B$15*15)),IF(CN215=$A$14,IF(CM216+($B$14*15)&gt;100,100,CM216+($B$14*15)),IF(CN215=$A$16,IF(CM216+$B$16*15&gt;100,100,CM216+$B$16*15),CM216)))))</f>
        <v>69.076666666666682</v>
      </c>
      <c r="CO216" s="316">
        <f t="shared" ref="CO216" si="6507">IF(CO215=$A$12,CN216+($B$12*15),IF(CO215=$A$13,CN216+($B$13*15),IF(CO215=$A$15,IF(CN216+($B$15*15)&gt;100,100,CN216+($B$15*15)),IF(CO215=$A$14,IF(CN216+($B$14*15)&gt;100,100,CN216+($B$14*15)),IF(CO215=$A$16,IF(CN216+$B$16*15&gt;100,100,CN216+$B$16*15),CN216)))))</f>
        <v>69.076666666666682</v>
      </c>
      <c r="CP216" s="316">
        <f t="shared" ref="CP216" si="6508">IF(CP215=$A$12,CO216+($B$12*15),IF(CP215=$A$13,CO216+($B$13*15),IF(CP215=$A$15,IF(CO216+($B$15*15)&gt;100,100,CO216+($B$15*15)),IF(CP215=$A$14,IF(CO216+($B$14*15)&gt;100,100,CO216+($B$14*15)),IF(CP215=$A$16,IF(CO216+$B$16*15&gt;100,100,CO216+$B$16*15),CO216)))))</f>
        <v>69.076666666666682</v>
      </c>
      <c r="CQ216" s="316">
        <f t="shared" ref="CQ216" si="6509">IF(CQ215=$A$12,CP216+($B$12*15),IF(CQ215=$A$13,CP216+($B$13*15),IF(CQ215=$A$15,IF(CP216+($B$15*15)&gt;100,100,CP216+($B$15*15)),IF(CQ215=$A$14,IF(CP216+($B$14*15)&gt;100,100,CP216+($B$14*15)),IF(CQ215=$A$16,IF(CP216+$B$16*15&gt;100,100,CP216+$B$16*15),CP216)))))</f>
        <v>69.076666666666682</v>
      </c>
      <c r="CR216" s="316">
        <f t="shared" ref="CR216" si="6510">IF(CR215=$A$12,CQ216+($B$12*15),IF(CR215=$A$13,CQ216+($B$13*15),IF(CR215=$A$15,IF(CQ216+($B$15*15)&gt;100,100,CQ216+($B$15*15)),IF(CR215=$A$14,IF(CQ216+($B$14*15)&gt;100,100,CQ216+($B$14*15)),IF(CR215=$A$16,IF(CQ216+$B$16*15&gt;100,100,CQ216+$B$16*15),CQ216)))))</f>
        <v>69.076666666666682</v>
      </c>
      <c r="CS216" s="316">
        <f t="shared" ref="CS216" si="6511">IF(CS215=$A$12,CR216+($B$12*15),IF(CS215=$A$13,CR216+($B$13*15),IF(CS215=$A$15,IF(CR216+($B$15*15)&gt;100,100,CR216+($B$15*15)),IF(CS215=$A$14,IF(CR216+($B$14*15)&gt;100,100,CR216+($B$14*15)),IF(CS215=$A$16,IF(CR216+$B$16*15&gt;100,100,CR216+$B$16*15),CR216)))))</f>
        <v>69.076666666666682</v>
      </c>
      <c r="CT216" s="316">
        <f t="shared" ref="CT216" si="6512">IF(CT215=$A$12,CS216+($B$12*15),IF(CT215=$A$13,CS216+($B$13*15),IF(CT215=$A$15,IF(CS216+($B$15*15)&gt;100,100,CS216+($B$15*15)),IF(CT215=$A$14,IF(CS216+($B$14*15)&gt;100,100,CS216+($B$14*15)),IF(CT215=$A$16,IF(CS216+$B$16*15&gt;100,100,CS216+$B$16*15),CS216)))))</f>
        <v>69.076666666666682</v>
      </c>
      <c r="CU216" s="316">
        <f t="shared" ref="CU216" si="6513">IF(CU215=$A$12,CT216+($B$12*15),IF(CU215=$A$13,CT216+($B$13*15),IF(CU215=$A$15,IF(CT216+($B$15*15)&gt;100,100,CT216+($B$15*15)),IF(CU215=$A$14,IF(CT216+($B$14*15)&gt;100,100,CT216+($B$14*15)),IF(CU215=$A$16,IF(CT216+$B$16*15&gt;100,100,CT216+$B$16*15),CT216)))))</f>
        <v>69.076666666666682</v>
      </c>
      <c r="CV216" s="316">
        <f t="shared" ref="CV216" si="6514">IF(CV215=$A$12,CU216+($B$12*15),IF(CV215=$A$13,CU216+($B$13*15),IF(CV215=$A$15,IF(CU216+($B$15*15)&gt;100,100,CU216+($B$15*15)),IF(CV215=$A$14,IF(CU216+($B$14*15)&gt;100,100,CU216+($B$14*15)),IF(CV215=$A$16,IF(CU216+$B$16*15&gt;100,100,CU216+$B$16*15),CU216)))))</f>
        <v>69.076666666666682</v>
      </c>
      <c r="CW216" s="311">
        <f t="shared" ref="CW216" si="6515">CL216-10</f>
        <v>59.076666666666682</v>
      </c>
    </row>
    <row r="217" spans="1:101" s="303" customFormat="1" ht="12" x14ac:dyDescent="0.2">
      <c r="A217" s="468"/>
      <c r="B217" s="419" t="s">
        <v>55</v>
      </c>
      <c r="C217" s="304" t="s">
        <v>44</v>
      </c>
      <c r="D217" s="314" t="s">
        <v>45</v>
      </c>
      <c r="E217" s="316"/>
      <c r="F217" s="316"/>
      <c r="G217" s="316" t="s">
        <v>23</v>
      </c>
      <c r="H217" s="316" t="s">
        <v>23</v>
      </c>
      <c r="I217" s="316" t="s">
        <v>23</v>
      </c>
      <c r="J217" s="316" t="s">
        <v>207</v>
      </c>
      <c r="K217" s="316" t="s">
        <v>207</v>
      </c>
      <c r="L217" s="316" t="s">
        <v>207</v>
      </c>
      <c r="M217" s="316" t="s">
        <v>23</v>
      </c>
      <c r="N217" s="316" t="s">
        <v>23</v>
      </c>
      <c r="O217" s="316" t="s">
        <v>23</v>
      </c>
      <c r="P217" s="316" t="s">
        <v>207</v>
      </c>
      <c r="Q217" s="316" t="s">
        <v>207</v>
      </c>
      <c r="R217" s="316" t="s">
        <v>207</v>
      </c>
      <c r="S217" s="316" t="s">
        <v>23</v>
      </c>
      <c r="T217" s="316" t="s">
        <v>23</v>
      </c>
      <c r="U217" s="316" t="s">
        <v>23</v>
      </c>
      <c r="V217" s="316" t="s">
        <v>207</v>
      </c>
      <c r="W217" s="316" t="s">
        <v>207</v>
      </c>
      <c r="X217" s="316" t="s">
        <v>207</v>
      </c>
      <c r="Y217" s="316" t="s">
        <v>23</v>
      </c>
      <c r="Z217" s="316" t="s">
        <v>23</v>
      </c>
      <c r="AA217" s="316" t="s">
        <v>23</v>
      </c>
      <c r="AB217" s="316" t="s">
        <v>207</v>
      </c>
      <c r="AC217" s="316" t="s">
        <v>207</v>
      </c>
      <c r="AD217" s="316" t="s">
        <v>207</v>
      </c>
      <c r="AE217" s="316" t="s">
        <v>23</v>
      </c>
      <c r="AF217" s="316" t="s">
        <v>23</v>
      </c>
      <c r="AG217" s="316" t="s">
        <v>23</v>
      </c>
      <c r="AH217" s="316" t="s">
        <v>207</v>
      </c>
      <c r="AI217" s="316" t="s">
        <v>207</v>
      </c>
      <c r="AJ217" s="316" t="s">
        <v>207</v>
      </c>
      <c r="AK217" s="316" t="s">
        <v>23</v>
      </c>
      <c r="AL217" s="316" t="s">
        <v>23</v>
      </c>
      <c r="AM217" s="316" t="s">
        <v>23</v>
      </c>
      <c r="AN217" s="316" t="s">
        <v>207</v>
      </c>
      <c r="AO217" s="317" t="s">
        <v>17</v>
      </c>
      <c r="AP217" s="317" t="s">
        <v>17</v>
      </c>
      <c r="AQ217" s="317" t="s">
        <v>17</v>
      </c>
      <c r="AR217" s="317" t="s">
        <v>17</v>
      </c>
      <c r="AS217" s="316" t="s">
        <v>207</v>
      </c>
      <c r="AT217" s="316" t="s">
        <v>207</v>
      </c>
      <c r="AU217" s="316" t="s">
        <v>23</v>
      </c>
      <c r="AV217" s="316" t="s">
        <v>23</v>
      </c>
      <c r="AW217" s="316" t="s">
        <v>23</v>
      </c>
      <c r="AX217" s="316" t="s">
        <v>207</v>
      </c>
      <c r="AY217" s="316" t="s">
        <v>207</v>
      </c>
      <c r="AZ217" s="316" t="s">
        <v>207</v>
      </c>
      <c r="BA217" s="316" t="s">
        <v>23</v>
      </c>
      <c r="BB217" s="316" t="s">
        <v>23</v>
      </c>
      <c r="BC217" s="316" t="s">
        <v>23</v>
      </c>
      <c r="BD217" s="316" t="s">
        <v>207</v>
      </c>
      <c r="BE217" s="316" t="s">
        <v>207</v>
      </c>
      <c r="BF217" s="316" t="s">
        <v>207</v>
      </c>
      <c r="BG217" s="316" t="s">
        <v>23</v>
      </c>
      <c r="BH217" s="316" t="s">
        <v>23</v>
      </c>
      <c r="BI217" s="316" t="s">
        <v>23</v>
      </c>
      <c r="BJ217" s="316" t="s">
        <v>207</v>
      </c>
      <c r="BK217" s="316" t="s">
        <v>207</v>
      </c>
      <c r="BL217" s="316" t="s">
        <v>207</v>
      </c>
      <c r="BM217" s="316" t="s">
        <v>23</v>
      </c>
      <c r="BN217" s="316" t="s">
        <v>23</v>
      </c>
      <c r="BO217" s="316" t="s">
        <v>23</v>
      </c>
      <c r="BP217" s="316" t="s">
        <v>207</v>
      </c>
      <c r="BQ217" s="316" t="s">
        <v>207</v>
      </c>
      <c r="BR217" s="316" t="s">
        <v>207</v>
      </c>
      <c r="BS217" s="316" t="s">
        <v>23</v>
      </c>
      <c r="BT217" s="316" t="s">
        <v>23</v>
      </c>
      <c r="BU217" s="316" t="s">
        <v>23</v>
      </c>
      <c r="BV217" s="316" t="s">
        <v>207</v>
      </c>
      <c r="BW217" s="317" t="s">
        <v>17</v>
      </c>
      <c r="BX217" s="317" t="s">
        <v>17</v>
      </c>
      <c r="BY217" s="317" t="s">
        <v>17</v>
      </c>
      <c r="BZ217" s="317" t="s">
        <v>17</v>
      </c>
      <c r="CA217" s="316"/>
      <c r="CB217" s="316"/>
      <c r="CC217" s="316"/>
      <c r="CD217" s="316"/>
      <c r="CE217" s="316"/>
      <c r="CF217" s="316"/>
      <c r="CG217" s="316"/>
      <c r="CH217" s="316"/>
      <c r="CI217" s="316"/>
      <c r="CJ217" s="316"/>
      <c r="CK217" s="316"/>
      <c r="CL217" s="316"/>
      <c r="CM217" s="316"/>
      <c r="CN217" s="316"/>
      <c r="CO217" s="316"/>
      <c r="CP217" s="316"/>
      <c r="CQ217" s="316"/>
      <c r="CR217" s="316"/>
      <c r="CS217" s="316"/>
      <c r="CT217" s="316"/>
      <c r="CU217" s="316"/>
      <c r="CV217" s="316"/>
      <c r="CW217" s="303" t="s">
        <v>46</v>
      </c>
    </row>
    <row r="218" spans="1:101" s="303" customFormat="1" ht="12" x14ac:dyDescent="0.2">
      <c r="A218" s="468"/>
      <c r="B218" s="420"/>
      <c r="C218" s="304" t="s">
        <v>37</v>
      </c>
      <c r="D218" s="315">
        <f>CW184</f>
        <v>86.153333333333336</v>
      </c>
      <c r="E218" s="316">
        <f>IF(E217=$A$12,D218+($B$12*15),IF(E217=$A$13,D218+($B$13*15),IF(E217=$A$15,IF(D218+($B$15*15)&gt;100,100,D218+($B$15*15)),IF(E217=$A$14,IF(D218+($B$14*15)&gt;100,100,D218+($B$14*15)),IF(E217=$A$16,IF(D218+$B$16*15&gt;100,100,D218+$B$16*15),D218)))))</f>
        <v>86.153333333333336</v>
      </c>
      <c r="F218" s="316">
        <f t="shared" ref="F218" si="6516">IF(F217=$A$12,E218+($B$12*15),IF(F217=$A$13,E218+($B$13*15),IF(F217=$A$15,IF(E218+($B$15*15)&gt;100,100,E218+($B$15*15)),IF(F217=$A$14,IF(E218+($B$14*15)&gt;100,100,E218+($B$14*15)),IF(F217=$A$16,IF(E218+$B$16*15&gt;100,100,E218+$B$16*15),E218)))))</f>
        <v>86.153333333333336</v>
      </c>
      <c r="G218" s="316">
        <f t="shared" ref="G218" si="6517">IF(G217=$A$12,F218+($B$12*15),IF(G217=$A$13,F218+($B$13*15),IF(G217=$A$15,IF(F218+($B$15*15)&gt;100,100,F218+($B$15*15)),IF(G217=$A$14,IF(F218+($B$14*15)&gt;100,100,F218+($B$14*15)),IF(G217=$A$16,IF(F218+$B$16*15&gt;100,100,F218+$B$16*15),F218)))))</f>
        <v>84.216666666666669</v>
      </c>
      <c r="H218" s="316">
        <f t="shared" ref="H218" si="6518">IF(H217=$A$12,G218+($B$12*15),IF(H217=$A$13,G218+($B$13*15),IF(H217=$A$15,IF(G218+($B$15*15)&gt;100,100,G218+($B$15*15)),IF(H217=$A$14,IF(G218+($B$14*15)&gt;100,100,G218+($B$14*15)),IF(H217=$A$16,IF(G218+$B$16*15&gt;100,100,G218+$B$16*15),G218)))))</f>
        <v>82.28</v>
      </c>
      <c r="I218" s="316">
        <f t="shared" ref="I218" si="6519">IF(I217=$A$12,H218+($B$12*15),IF(I217=$A$13,H218+($B$13*15),IF(I217=$A$15,IF(H218+($B$15*15)&gt;100,100,H218+($B$15*15)),IF(I217=$A$14,IF(H218+($B$14*15)&gt;100,100,H218+($B$14*15)),IF(I217=$A$16,IF(H218+$B$16*15&gt;100,100,H218+$B$16*15),H218)))))</f>
        <v>80.343333333333334</v>
      </c>
      <c r="J218" s="316">
        <f t="shared" ref="J218" si="6520">IF(J217=$A$12,I218+($B$12*15),IF(J217=$A$13,I218+($B$13*15),IF(J217=$A$15,IF(I218+($B$15*15)&gt;100,100,I218+($B$15*15)),IF(J217=$A$14,IF(I218+($B$14*15)&gt;100,100,I218+($B$14*15)),IF(J217=$A$16,IF(I218+$B$16*15&gt;100,100,I218+$B$16*15),I218)))))</f>
        <v>78.42</v>
      </c>
      <c r="K218" s="316">
        <f t="shared" ref="K218" si="6521">IF(K217=$A$12,J218+($B$12*15),IF(K217=$A$13,J218+($B$13*15),IF(K217=$A$15,IF(J218+($B$15*15)&gt;100,100,J218+($B$15*15)),IF(K217=$A$14,IF(J218+($B$14*15)&gt;100,100,J218+($B$14*15)),IF(K217=$A$16,IF(J218+$B$16*15&gt;100,100,J218+$B$16*15),J218)))))</f>
        <v>76.49666666666667</v>
      </c>
      <c r="L218" s="316">
        <f t="shared" ref="L218" si="6522">IF(L217=$A$12,K218+($B$12*15),IF(L217=$A$13,K218+($B$13*15),IF(L217=$A$15,IF(K218+($B$15*15)&gt;100,100,K218+($B$15*15)),IF(L217=$A$14,IF(K218+($B$14*15)&gt;100,100,K218+($B$14*15)),IF(L217=$A$16,IF(K218+$B$16*15&gt;100,100,K218+$B$16*15),K218)))))</f>
        <v>74.573333333333338</v>
      </c>
      <c r="M218" s="316">
        <f t="shared" ref="M218" si="6523">IF(M217=$A$12,L218+($B$12*15),IF(M217=$A$13,L218+($B$13*15),IF(M217=$A$15,IF(L218+($B$15*15)&gt;100,100,L218+($B$15*15)),IF(M217=$A$14,IF(L218+($B$14*15)&gt;100,100,L218+($B$14*15)),IF(M217=$A$16,IF(L218+$B$16*15&gt;100,100,L218+$B$16*15),L218)))))</f>
        <v>72.63666666666667</v>
      </c>
      <c r="N218" s="316">
        <f t="shared" ref="N218" si="6524">IF(N217=$A$12,M218+($B$12*15),IF(N217=$A$13,M218+($B$13*15),IF(N217=$A$15,IF(M218+($B$15*15)&gt;100,100,M218+($B$15*15)),IF(N217=$A$14,IF(M218+($B$14*15)&gt;100,100,M218+($B$14*15)),IF(N217=$A$16,IF(M218+$B$16*15&gt;100,100,M218+$B$16*15),M218)))))</f>
        <v>70.7</v>
      </c>
      <c r="O218" s="316">
        <f t="shared" ref="O218" si="6525">IF(O217=$A$12,N218+($B$12*15),IF(O217=$A$13,N218+($B$13*15),IF(O217=$A$15,IF(N218+($B$15*15)&gt;100,100,N218+($B$15*15)),IF(O217=$A$14,IF(N218+($B$14*15)&gt;100,100,N218+($B$14*15)),IF(O217=$A$16,IF(N218+$B$16*15&gt;100,100,N218+$B$16*15),N218)))))</f>
        <v>68.763333333333335</v>
      </c>
      <c r="P218" s="316">
        <f t="shared" ref="P218" si="6526">IF(P217=$A$12,O218+($B$12*15),IF(P217=$A$13,O218+($B$13*15),IF(P217=$A$15,IF(O218+($B$15*15)&gt;100,100,O218+($B$15*15)),IF(P217=$A$14,IF(O218+($B$14*15)&gt;100,100,O218+($B$14*15)),IF(P217=$A$16,IF(O218+$B$16*15&gt;100,100,O218+$B$16*15),O218)))))</f>
        <v>66.84</v>
      </c>
      <c r="Q218" s="316">
        <f t="shared" ref="Q218" si="6527">IF(Q217=$A$12,P218+($B$12*15),IF(Q217=$A$13,P218+($B$13*15),IF(Q217=$A$15,IF(P218+($B$15*15)&gt;100,100,P218+($B$15*15)),IF(Q217=$A$14,IF(P218+($B$14*15)&gt;100,100,P218+($B$14*15)),IF(Q217=$A$16,IF(P218+$B$16*15&gt;100,100,P218+$B$16*15),P218)))))</f>
        <v>64.916666666666671</v>
      </c>
      <c r="R218" s="316">
        <f t="shared" ref="R218" si="6528">IF(R217=$A$12,Q218+($B$12*15),IF(R217=$A$13,Q218+($B$13*15),IF(R217=$A$15,IF(Q218+($B$15*15)&gt;100,100,Q218+($B$15*15)),IF(R217=$A$14,IF(Q218+($B$14*15)&gt;100,100,Q218+($B$14*15)),IF(R217=$A$16,IF(Q218+$B$16*15&gt;100,100,Q218+$B$16*15),Q218)))))</f>
        <v>62.993333333333339</v>
      </c>
      <c r="S218" s="316">
        <f t="shared" ref="S218" si="6529">IF(S217=$A$12,R218+($B$12*15),IF(S217=$A$13,R218+($B$13*15),IF(S217=$A$15,IF(R218+($B$15*15)&gt;100,100,R218+($B$15*15)),IF(S217=$A$14,IF(R218+($B$14*15)&gt;100,100,R218+($B$14*15)),IF(S217=$A$16,IF(R218+$B$16*15&gt;100,100,R218+$B$16*15),R218)))))</f>
        <v>61.056666666666672</v>
      </c>
      <c r="T218" s="316">
        <f t="shared" ref="T218" si="6530">IF(T217=$A$12,S218+($B$12*15),IF(T217=$A$13,S218+($B$13*15),IF(T217=$A$15,IF(S218+($B$15*15)&gt;100,100,S218+($B$15*15)),IF(T217=$A$14,IF(S218+($B$14*15)&gt;100,100,S218+($B$14*15)),IF(T217=$A$16,IF(S218+$B$16*15&gt;100,100,S218+$B$16*15),S218)))))</f>
        <v>59.120000000000005</v>
      </c>
      <c r="U218" s="316">
        <f t="shared" ref="U218" si="6531">IF(U217=$A$12,T218+($B$12*15),IF(U217=$A$13,T218+($B$13*15),IF(U217=$A$15,IF(T218+($B$15*15)&gt;100,100,T218+($B$15*15)),IF(U217=$A$14,IF(T218+($B$14*15)&gt;100,100,T218+($B$14*15)),IF(U217=$A$16,IF(T218+$B$16*15&gt;100,100,T218+$B$16*15),T218)))))</f>
        <v>57.183333333333337</v>
      </c>
      <c r="V218" s="316">
        <f t="shared" ref="V218" si="6532">IF(V217=$A$12,U218+($B$12*15),IF(V217=$A$13,U218+($B$13*15),IF(V217=$A$15,IF(U218+($B$15*15)&gt;100,100,U218+($B$15*15)),IF(V217=$A$14,IF(U218+($B$14*15)&gt;100,100,U218+($B$14*15)),IF(V217=$A$16,IF(U218+$B$16*15&gt;100,100,U218+$B$16*15),U218)))))</f>
        <v>55.260000000000005</v>
      </c>
      <c r="W218" s="316">
        <f t="shared" ref="W218" si="6533">IF(W217=$A$12,V218+($B$12*15),IF(W217=$A$13,V218+($B$13*15),IF(W217=$A$15,IF(V218+($B$15*15)&gt;100,100,V218+($B$15*15)),IF(W217=$A$14,IF(V218+($B$14*15)&gt;100,100,V218+($B$14*15)),IF(W217=$A$16,IF(V218+$B$16*15&gt;100,100,V218+$B$16*15),V218)))))</f>
        <v>53.336666666666673</v>
      </c>
      <c r="X218" s="316">
        <f t="shared" ref="X218" si="6534">IF(X217=$A$12,W218+($B$12*15),IF(X217=$A$13,W218+($B$13*15),IF(X217=$A$15,IF(W218+($B$15*15)&gt;100,100,W218+($B$15*15)),IF(X217=$A$14,IF(W218+($B$14*15)&gt;100,100,W218+($B$14*15)),IF(X217=$A$16,IF(W218+$B$16*15&gt;100,100,W218+$B$16*15),W218)))))</f>
        <v>51.413333333333341</v>
      </c>
      <c r="Y218" s="316">
        <f t="shared" ref="Y218" si="6535">IF(Y217=$A$12,X218+($B$12*15),IF(Y217=$A$13,X218+($B$13*15),IF(Y217=$A$15,IF(X218+($B$15*15)&gt;100,100,X218+($B$15*15)),IF(Y217=$A$14,IF(X218+($B$14*15)&gt;100,100,X218+($B$14*15)),IF(Y217=$A$16,IF(X218+$B$16*15&gt;100,100,X218+$B$16*15),X218)))))</f>
        <v>49.476666666666674</v>
      </c>
      <c r="Z218" s="316">
        <f t="shared" ref="Z218" si="6536">IF(Z217=$A$12,Y218+($B$12*15),IF(Z217=$A$13,Y218+($B$13*15),IF(Z217=$A$15,IF(Y218+($B$15*15)&gt;100,100,Y218+($B$15*15)),IF(Z217=$A$14,IF(Y218+($B$14*15)&gt;100,100,Y218+($B$14*15)),IF(Z217=$A$16,IF(Y218+$B$16*15&gt;100,100,Y218+$B$16*15),Y218)))))</f>
        <v>47.540000000000006</v>
      </c>
      <c r="AA218" s="316">
        <f t="shared" ref="AA218" si="6537">IF(AA217=$A$12,Z218+($B$12*15),IF(AA217=$A$13,Z218+($B$13*15),IF(AA217=$A$15,IF(Z218+($B$15*15)&gt;100,100,Z218+($B$15*15)),IF(AA217=$A$14,IF(Z218+($B$14*15)&gt;100,100,Z218+($B$14*15)),IF(AA217=$A$16,IF(Z218+$B$16*15&gt;100,100,Z218+$B$16*15),Z218)))))</f>
        <v>45.603333333333339</v>
      </c>
      <c r="AB218" s="316">
        <f t="shared" ref="AB218" si="6538">IF(AB217=$A$12,AA218+($B$12*15),IF(AB217=$A$13,AA218+($B$13*15),IF(AB217=$A$15,IF(AA218+($B$15*15)&gt;100,100,AA218+($B$15*15)),IF(AB217=$A$14,IF(AA218+($B$14*15)&gt;100,100,AA218+($B$14*15)),IF(AB217=$A$16,IF(AA218+$B$16*15&gt;100,100,AA218+$B$16*15),AA218)))))</f>
        <v>43.680000000000007</v>
      </c>
      <c r="AC218" s="316">
        <f t="shared" ref="AC218" si="6539">IF(AC217=$A$12,AB218+($B$12*15),IF(AC217=$A$13,AB218+($B$13*15),IF(AC217=$A$15,IF(AB218+($B$15*15)&gt;100,100,AB218+($B$15*15)),IF(AC217=$A$14,IF(AB218+($B$14*15)&gt;100,100,AB218+($B$14*15)),IF(AC217=$A$16,IF(AB218+$B$16*15&gt;100,100,AB218+$B$16*15),AB218)))))</f>
        <v>41.756666666666675</v>
      </c>
      <c r="AD218" s="316">
        <f t="shared" ref="AD218" si="6540">IF(AD217=$A$12,AC218+($B$12*15),IF(AD217=$A$13,AC218+($B$13*15),IF(AD217=$A$15,IF(AC218+($B$15*15)&gt;100,100,AC218+($B$15*15)),IF(AD217=$A$14,IF(AC218+($B$14*15)&gt;100,100,AC218+($B$14*15)),IF(AD217=$A$16,IF(AC218+$B$16*15&gt;100,100,AC218+$B$16*15),AC218)))))</f>
        <v>39.833333333333343</v>
      </c>
      <c r="AE218" s="316">
        <f t="shared" ref="AE218" si="6541">IF(AE217=$A$12,AD218+($B$12*15),IF(AE217=$A$13,AD218+($B$13*15),IF(AE217=$A$15,IF(AD218+($B$15*15)&gt;100,100,AD218+($B$15*15)),IF(AE217=$A$14,IF(AD218+($B$14*15)&gt;100,100,AD218+($B$14*15)),IF(AE217=$A$16,IF(AD218+$B$16*15&gt;100,100,AD218+$B$16*15),AD218)))))</f>
        <v>37.896666666666675</v>
      </c>
      <c r="AF218" s="316">
        <f t="shared" ref="AF218" si="6542">IF(AF217=$A$12,AE218+($B$12*15),IF(AF217=$A$13,AE218+($B$13*15),IF(AF217=$A$15,IF(AE218+($B$15*15)&gt;100,100,AE218+($B$15*15)),IF(AF217=$A$14,IF(AE218+($B$14*15)&gt;100,100,AE218+($B$14*15)),IF(AF217=$A$16,IF(AE218+$B$16*15&gt;100,100,AE218+$B$16*15),AE218)))))</f>
        <v>35.960000000000008</v>
      </c>
      <c r="AG218" s="316">
        <f t="shared" ref="AG218" si="6543">IF(AG217=$A$12,AF218+($B$12*15),IF(AG217=$A$13,AF218+($B$13*15),IF(AG217=$A$15,IF(AF218+($B$15*15)&gt;100,100,AF218+($B$15*15)),IF(AG217=$A$14,IF(AF218+($B$14*15)&gt;100,100,AF218+($B$14*15)),IF(AG217=$A$16,IF(AF218+$B$16*15&gt;100,100,AF218+$B$16*15),AF218)))))</f>
        <v>34.023333333333341</v>
      </c>
      <c r="AH218" s="316">
        <f t="shared" ref="AH218" si="6544">IF(AH217=$A$12,AG218+($B$12*15),IF(AH217=$A$13,AG218+($B$13*15),IF(AH217=$A$15,IF(AG218+($B$15*15)&gt;100,100,AG218+($B$15*15)),IF(AH217=$A$14,IF(AG218+($B$14*15)&gt;100,100,AG218+($B$14*15)),IF(AH217=$A$16,IF(AG218+$B$16*15&gt;100,100,AG218+$B$16*15),AG218)))))</f>
        <v>32.100000000000009</v>
      </c>
      <c r="AI218" s="316">
        <f t="shared" ref="AI218" si="6545">IF(AI217=$A$12,AH218+($B$12*15),IF(AI217=$A$13,AH218+($B$13*15),IF(AI217=$A$15,IF(AH218+($B$15*15)&gt;100,100,AH218+($B$15*15)),IF(AI217=$A$14,IF(AH218+($B$14*15)&gt;100,100,AH218+($B$14*15)),IF(AI217=$A$16,IF(AH218+$B$16*15&gt;100,100,AH218+$B$16*15),AH218)))))</f>
        <v>30.176666666666677</v>
      </c>
      <c r="AJ218" s="316">
        <f t="shared" ref="AJ218" si="6546">IF(AJ217=$A$12,AI218+($B$12*15),IF(AJ217=$A$13,AI218+($B$13*15),IF(AJ217=$A$15,IF(AI218+($B$15*15)&gt;100,100,AI218+($B$15*15)),IF(AJ217=$A$14,IF(AI218+($B$14*15)&gt;100,100,AI218+($B$14*15)),IF(AJ217=$A$16,IF(AI218+$B$16*15&gt;100,100,AI218+$B$16*15),AI218)))))</f>
        <v>28.253333333333345</v>
      </c>
      <c r="AK218" s="316">
        <f t="shared" ref="AK218" si="6547">IF(AK217=$A$12,AJ218+($B$12*15),IF(AK217=$A$13,AJ218+($B$13*15),IF(AK217=$A$15,IF(AJ218+($B$15*15)&gt;100,100,AJ218+($B$15*15)),IF(AK217=$A$14,IF(AJ218+($B$14*15)&gt;100,100,AJ218+($B$14*15)),IF(AK217=$A$16,IF(AJ218+$B$16*15&gt;100,100,AJ218+$B$16*15),AJ218)))))</f>
        <v>26.316666666666677</v>
      </c>
      <c r="AL218" s="316">
        <f t="shared" ref="AL218" si="6548">IF(AL217=$A$12,AK218+($B$12*15),IF(AL217=$A$13,AK218+($B$13*15),IF(AL217=$A$15,IF(AK218+($B$15*15)&gt;100,100,AK218+($B$15*15)),IF(AL217=$A$14,IF(AK218+($B$14*15)&gt;100,100,AK218+($B$14*15)),IF(AL217=$A$16,IF(AK218+$B$16*15&gt;100,100,AK218+$B$16*15),AK218)))))</f>
        <v>24.38000000000001</v>
      </c>
      <c r="AM218" s="316">
        <f t="shared" ref="AM218" si="6549">IF(AM217=$A$12,AL218+($B$12*15),IF(AM217=$A$13,AL218+($B$13*15),IF(AM217=$A$15,IF(AL218+($B$15*15)&gt;100,100,AL218+($B$15*15)),IF(AM217=$A$14,IF(AL218+($B$14*15)&gt;100,100,AL218+($B$14*15)),IF(AM217=$A$16,IF(AL218+$B$16*15&gt;100,100,AL218+$B$16*15),AL218)))))</f>
        <v>22.443333333333342</v>
      </c>
      <c r="AN218" s="316">
        <f t="shared" ref="AN218" si="6550">IF(AN217=$A$12,AM218+($B$12*15),IF(AN217=$A$13,AM218+($B$13*15),IF(AN217=$A$15,IF(AM218+($B$15*15)&gt;100,100,AM218+($B$15*15)),IF(AN217=$A$14,IF(AM218+($B$14*15)&gt;100,100,AM218+($B$14*15)),IF(AN217=$A$16,IF(AM218+$B$16*15&gt;100,100,AM218+$B$16*15),AM218)))))</f>
        <v>20.52000000000001</v>
      </c>
      <c r="AO218" s="316">
        <f t="shared" ref="AO218" si="6551">IF(AO217=$A$12,AN218+($B$12*15),IF(AO217=$A$13,AN218+($B$13*15),IF(AO217=$A$15,IF(AN218+($B$15*15)&gt;100,100,AN218+($B$15*15)),IF(AO217=$A$14,IF(AN218+($B$14*15)&gt;100,100,AN218+($B$14*15)),IF(AO217=$A$16,IF(AN218+$B$16*15&gt;100,100,AN218+$B$16*15),AN218)))))</f>
        <v>45.52000000000001</v>
      </c>
      <c r="AP218" s="316">
        <f t="shared" ref="AP218" si="6552">IF(AP217=$A$12,AO218+($B$12*15),IF(AP217=$A$13,AO218+($B$13*15),IF(AP217=$A$15,IF(AO218+($B$15*15)&gt;100,100,AO218+($B$15*15)),IF(AP217=$A$14,IF(AO218+($B$14*15)&gt;100,100,AO218+($B$14*15)),IF(AP217=$A$16,IF(AO218+$B$16*15&gt;100,100,AO218+$B$16*15),AO218)))))</f>
        <v>70.52000000000001</v>
      </c>
      <c r="AQ218" s="316">
        <f t="shared" ref="AQ218" si="6553">IF(AQ217=$A$12,AP218+($B$12*15),IF(AQ217=$A$13,AP218+($B$13*15),IF(AQ217=$A$15,IF(AP218+($B$15*15)&gt;100,100,AP218+($B$15*15)),IF(AQ217=$A$14,IF(AP218+($B$14*15)&gt;100,100,AP218+($B$14*15)),IF(AQ217=$A$16,IF(AP218+$B$16*15&gt;100,100,AP218+$B$16*15),AP218)))))</f>
        <v>95.52000000000001</v>
      </c>
      <c r="AR218" s="316">
        <f t="shared" ref="AR218" si="6554">IF(AR217=$A$12,AQ218+($B$12*15),IF(AR217=$A$13,AQ218+($B$13*15),IF(AR217=$A$15,IF(AQ218+($B$15*15)&gt;100,100,AQ218+($B$15*15)),IF(AR217=$A$14,IF(AQ218+($B$14*15)&gt;100,100,AQ218+($B$14*15)),IF(AR217=$A$16,IF(AQ218+$B$16*15&gt;100,100,AQ218+$B$16*15),AQ218)))))</f>
        <v>100</v>
      </c>
      <c r="AS218" s="316">
        <f t="shared" ref="AS218" si="6555">IF(AS217=$A$12,AR218+($B$12*15),IF(AS217=$A$13,AR218+($B$13*15),IF(AS217=$A$15,IF(AR218+($B$15*15)&gt;100,100,AR218+($B$15*15)),IF(AS217=$A$14,IF(AR218+($B$14*15)&gt;100,100,AR218+($B$14*15)),IF(AS217=$A$16,IF(AR218+$B$16*15&gt;100,100,AR218+$B$16*15),AR218)))))</f>
        <v>98.076666666666668</v>
      </c>
      <c r="AT218" s="316">
        <f t="shared" ref="AT218" si="6556">IF(AT217=$A$12,AS218+($B$12*15),IF(AT217=$A$13,AS218+($B$13*15),IF(AT217=$A$15,IF(AS218+($B$15*15)&gt;100,100,AS218+($B$15*15)),IF(AT217=$A$14,IF(AS218+($B$14*15)&gt;100,100,AS218+($B$14*15)),IF(AT217=$A$16,IF(AS218+$B$16*15&gt;100,100,AS218+$B$16*15),AS218)))))</f>
        <v>96.153333333333336</v>
      </c>
      <c r="AU218" s="316">
        <f t="shared" ref="AU218" si="6557">IF(AU217=$A$12,AT218+($B$12*15),IF(AU217=$A$13,AT218+($B$13*15),IF(AU217=$A$15,IF(AT218+($B$15*15)&gt;100,100,AT218+($B$15*15)),IF(AU217=$A$14,IF(AT218+($B$14*15)&gt;100,100,AT218+($B$14*15)),IF(AU217=$A$16,IF(AT218+$B$16*15&gt;100,100,AT218+$B$16*15),AT218)))))</f>
        <v>94.216666666666669</v>
      </c>
      <c r="AV218" s="316">
        <f t="shared" ref="AV218" si="6558">IF(AV217=$A$12,AU218+($B$12*15),IF(AV217=$A$13,AU218+($B$13*15),IF(AV217=$A$15,IF(AU218+($B$15*15)&gt;100,100,AU218+($B$15*15)),IF(AV217=$A$14,IF(AU218+($B$14*15)&gt;100,100,AU218+($B$14*15)),IF(AV217=$A$16,IF(AU218+$B$16*15&gt;100,100,AU218+$B$16*15),AU218)))))</f>
        <v>92.28</v>
      </c>
      <c r="AW218" s="316">
        <f t="shared" ref="AW218" si="6559">IF(AW217=$A$12,AV218+($B$12*15),IF(AW217=$A$13,AV218+($B$13*15),IF(AW217=$A$15,IF(AV218+($B$15*15)&gt;100,100,AV218+($B$15*15)),IF(AW217=$A$14,IF(AV218+($B$14*15)&gt;100,100,AV218+($B$14*15)),IF(AW217=$A$16,IF(AV218+$B$16*15&gt;100,100,AV218+$B$16*15),AV218)))))</f>
        <v>90.343333333333334</v>
      </c>
      <c r="AX218" s="316">
        <f t="shared" ref="AX218" si="6560">IF(AX217=$A$12,AW218+($B$12*15),IF(AX217=$A$13,AW218+($B$13*15),IF(AX217=$A$15,IF(AW218+($B$15*15)&gt;100,100,AW218+($B$15*15)),IF(AX217=$A$14,IF(AW218+($B$14*15)&gt;100,100,AW218+($B$14*15)),IF(AX217=$A$16,IF(AW218+$B$16*15&gt;100,100,AW218+$B$16*15),AW218)))))</f>
        <v>88.42</v>
      </c>
      <c r="AY218" s="316">
        <f t="shared" ref="AY218" si="6561">IF(AY217=$A$12,AX218+($B$12*15),IF(AY217=$A$13,AX218+($B$13*15),IF(AY217=$A$15,IF(AX218+($B$15*15)&gt;100,100,AX218+($B$15*15)),IF(AY217=$A$14,IF(AX218+($B$14*15)&gt;100,100,AX218+($B$14*15)),IF(AY217=$A$16,IF(AX218+$B$16*15&gt;100,100,AX218+$B$16*15),AX218)))))</f>
        <v>86.49666666666667</v>
      </c>
      <c r="AZ218" s="316">
        <f t="shared" ref="AZ218" si="6562">IF(AZ217=$A$12,AY218+($B$12*15),IF(AZ217=$A$13,AY218+($B$13*15),IF(AZ217=$A$15,IF(AY218+($B$15*15)&gt;100,100,AY218+($B$15*15)),IF(AZ217=$A$14,IF(AY218+($B$14*15)&gt;100,100,AY218+($B$14*15)),IF(AZ217=$A$16,IF(AY218+$B$16*15&gt;100,100,AY218+$B$16*15),AY218)))))</f>
        <v>84.573333333333338</v>
      </c>
      <c r="BA218" s="316">
        <f t="shared" ref="BA218" si="6563">IF(BA217=$A$12,AZ218+($B$12*15),IF(BA217=$A$13,AZ218+($B$13*15),IF(BA217=$A$15,IF(AZ218+($B$15*15)&gt;100,100,AZ218+($B$15*15)),IF(BA217=$A$14,IF(AZ218+($B$14*15)&gt;100,100,AZ218+($B$14*15)),IF(BA217=$A$16,IF(AZ218+$B$16*15&gt;100,100,AZ218+$B$16*15),AZ218)))))</f>
        <v>82.63666666666667</v>
      </c>
      <c r="BB218" s="316">
        <f t="shared" ref="BB218" si="6564">IF(BB217=$A$12,BA218+($B$12*15),IF(BB217=$A$13,BA218+($B$13*15),IF(BB217=$A$15,IF(BA218+($B$15*15)&gt;100,100,BA218+($B$15*15)),IF(BB217=$A$14,IF(BA218+($B$14*15)&gt;100,100,BA218+($B$14*15)),IF(BB217=$A$16,IF(BA218+$B$16*15&gt;100,100,BA218+$B$16*15),BA218)))))</f>
        <v>80.7</v>
      </c>
      <c r="BC218" s="316">
        <f t="shared" ref="BC218" si="6565">IF(BC217=$A$12,BB218+($B$12*15),IF(BC217=$A$13,BB218+($B$13*15),IF(BC217=$A$15,IF(BB218+($B$15*15)&gt;100,100,BB218+($B$15*15)),IF(BC217=$A$14,IF(BB218+($B$14*15)&gt;100,100,BB218+($B$14*15)),IF(BC217=$A$16,IF(BB218+$B$16*15&gt;100,100,BB218+$B$16*15),BB218)))))</f>
        <v>78.763333333333335</v>
      </c>
      <c r="BD218" s="316">
        <f t="shared" ref="BD218" si="6566">IF(BD217=$A$12,BC218+($B$12*15),IF(BD217=$A$13,BC218+($B$13*15),IF(BD217=$A$15,IF(BC218+($B$15*15)&gt;100,100,BC218+($B$15*15)),IF(BD217=$A$14,IF(BC218+($B$14*15)&gt;100,100,BC218+($B$14*15)),IF(BD217=$A$16,IF(BC218+$B$16*15&gt;100,100,BC218+$B$16*15),BC218)))))</f>
        <v>76.84</v>
      </c>
      <c r="BE218" s="316">
        <f t="shared" ref="BE218" si="6567">IF(BE217=$A$12,BD218+($B$12*15),IF(BE217=$A$13,BD218+($B$13*15),IF(BE217=$A$15,IF(BD218+($B$15*15)&gt;100,100,BD218+($B$15*15)),IF(BE217=$A$14,IF(BD218+($B$14*15)&gt;100,100,BD218+($B$14*15)),IF(BE217=$A$16,IF(BD218+$B$16*15&gt;100,100,BD218+$B$16*15),BD218)))))</f>
        <v>74.916666666666671</v>
      </c>
      <c r="BF218" s="316">
        <f t="shared" ref="BF218" si="6568">IF(BF217=$A$12,BE218+($B$12*15),IF(BF217=$A$13,BE218+($B$13*15),IF(BF217=$A$15,IF(BE218+($B$15*15)&gt;100,100,BE218+($B$15*15)),IF(BF217=$A$14,IF(BE218+($B$14*15)&gt;100,100,BE218+($B$14*15)),IF(BF217=$A$16,IF(BE218+$B$16*15&gt;100,100,BE218+$B$16*15),BE218)))))</f>
        <v>72.993333333333339</v>
      </c>
      <c r="BG218" s="316">
        <f t="shared" ref="BG218" si="6569">IF(BG217=$A$12,BF218+($B$12*15),IF(BG217=$A$13,BF218+($B$13*15),IF(BG217=$A$15,IF(BF218+($B$15*15)&gt;100,100,BF218+($B$15*15)),IF(BG217=$A$14,IF(BF218+($B$14*15)&gt;100,100,BF218+($B$14*15)),IF(BG217=$A$16,IF(BF218+$B$16*15&gt;100,100,BF218+$B$16*15),BF218)))))</f>
        <v>71.056666666666672</v>
      </c>
      <c r="BH218" s="316">
        <f t="shared" ref="BH218" si="6570">IF(BH217=$A$12,BG218+($B$12*15),IF(BH217=$A$13,BG218+($B$13*15),IF(BH217=$A$15,IF(BG218+($B$15*15)&gt;100,100,BG218+($B$15*15)),IF(BH217=$A$14,IF(BG218+($B$14*15)&gt;100,100,BG218+($B$14*15)),IF(BH217=$A$16,IF(BG218+$B$16*15&gt;100,100,BG218+$B$16*15),BG218)))))</f>
        <v>69.12</v>
      </c>
      <c r="BI218" s="316">
        <f t="shared" ref="BI218" si="6571">IF(BI217=$A$12,BH218+($B$12*15),IF(BI217=$A$13,BH218+($B$13*15),IF(BI217=$A$15,IF(BH218+($B$15*15)&gt;100,100,BH218+($B$15*15)),IF(BI217=$A$14,IF(BH218+($B$14*15)&gt;100,100,BH218+($B$14*15)),IF(BI217=$A$16,IF(BH218+$B$16*15&gt;100,100,BH218+$B$16*15),BH218)))))</f>
        <v>67.183333333333337</v>
      </c>
      <c r="BJ218" s="316">
        <f t="shared" ref="BJ218" si="6572">IF(BJ217=$A$12,BI218+($B$12*15),IF(BJ217=$A$13,BI218+($B$13*15),IF(BJ217=$A$15,IF(BI218+($B$15*15)&gt;100,100,BI218+($B$15*15)),IF(BJ217=$A$14,IF(BI218+($B$14*15)&gt;100,100,BI218+($B$14*15)),IF(BJ217=$A$16,IF(BI218+$B$16*15&gt;100,100,BI218+$B$16*15),BI218)))))</f>
        <v>65.260000000000005</v>
      </c>
      <c r="BK218" s="316">
        <f t="shared" ref="BK218" si="6573">IF(BK217=$A$12,BJ218+($B$12*15),IF(BK217=$A$13,BJ218+($B$13*15),IF(BK217=$A$15,IF(BJ218+($B$15*15)&gt;100,100,BJ218+($B$15*15)),IF(BK217=$A$14,IF(BJ218+($B$14*15)&gt;100,100,BJ218+($B$14*15)),IF(BK217=$A$16,IF(BJ218+$B$16*15&gt;100,100,BJ218+$B$16*15),BJ218)))))</f>
        <v>63.336666666666673</v>
      </c>
      <c r="BL218" s="316">
        <f t="shared" ref="BL218" si="6574">IF(BL217=$A$12,BK218+($B$12*15),IF(BL217=$A$13,BK218+($B$13*15),IF(BL217=$A$15,IF(BK218+($B$15*15)&gt;100,100,BK218+($B$15*15)),IF(BL217=$A$14,IF(BK218+($B$14*15)&gt;100,100,BK218+($B$14*15)),IF(BL217=$A$16,IF(BK218+$B$16*15&gt;100,100,BK218+$B$16*15),BK218)))))</f>
        <v>61.413333333333341</v>
      </c>
      <c r="BM218" s="316">
        <f t="shared" ref="BM218" si="6575">IF(BM217=$A$12,BL218+($B$12*15),IF(BM217=$A$13,BL218+($B$13*15),IF(BM217=$A$15,IF(BL218+($B$15*15)&gt;100,100,BL218+($B$15*15)),IF(BM217=$A$14,IF(BL218+($B$14*15)&gt;100,100,BL218+($B$14*15)),IF(BM217=$A$16,IF(BL218+$B$16*15&gt;100,100,BL218+$B$16*15),BL218)))))</f>
        <v>59.476666666666674</v>
      </c>
      <c r="BN218" s="316">
        <f t="shared" ref="BN218" si="6576">IF(BN217=$A$12,BM218+($B$12*15),IF(BN217=$A$13,BM218+($B$13*15),IF(BN217=$A$15,IF(BM218+($B$15*15)&gt;100,100,BM218+($B$15*15)),IF(BN217=$A$14,IF(BM218+($B$14*15)&gt;100,100,BM218+($B$14*15)),IF(BN217=$A$16,IF(BM218+$B$16*15&gt;100,100,BM218+$B$16*15),BM218)))))</f>
        <v>57.540000000000006</v>
      </c>
      <c r="BO218" s="316">
        <f t="shared" ref="BO218" si="6577">IF(BO217=$A$12,BN218+($B$12*15),IF(BO217=$A$13,BN218+($B$13*15),IF(BO217=$A$15,IF(BN218+($B$15*15)&gt;100,100,BN218+($B$15*15)),IF(BO217=$A$14,IF(BN218+($B$14*15)&gt;100,100,BN218+($B$14*15)),IF(BO217=$A$16,IF(BN218+$B$16*15&gt;100,100,BN218+$B$16*15),BN218)))))</f>
        <v>55.603333333333339</v>
      </c>
      <c r="BP218" s="316">
        <f t="shared" ref="BP218" si="6578">IF(BP217=$A$12,BO218+($B$12*15),IF(BP217=$A$13,BO218+($B$13*15),IF(BP217=$A$15,IF(BO218+($B$15*15)&gt;100,100,BO218+($B$15*15)),IF(BP217=$A$14,IF(BO218+($B$14*15)&gt;100,100,BO218+($B$14*15)),IF(BP217=$A$16,IF(BO218+$B$16*15&gt;100,100,BO218+$B$16*15),BO218)))))</f>
        <v>53.680000000000007</v>
      </c>
      <c r="BQ218" s="316">
        <f t="shared" ref="BQ218" si="6579">IF(BQ217=$A$12,BP218+($B$12*15),IF(BQ217=$A$13,BP218+($B$13*15),IF(BQ217=$A$15,IF(BP218+($B$15*15)&gt;100,100,BP218+($B$15*15)),IF(BQ217=$A$14,IF(BP218+($B$14*15)&gt;100,100,BP218+($B$14*15)),IF(BQ217=$A$16,IF(BP218+$B$16*15&gt;100,100,BP218+$B$16*15),BP218)))))</f>
        <v>51.756666666666675</v>
      </c>
      <c r="BR218" s="316">
        <f t="shared" ref="BR218" si="6580">IF(BR217=$A$12,BQ218+($B$12*15),IF(BR217=$A$13,BQ218+($B$13*15),IF(BR217=$A$15,IF(BQ218+($B$15*15)&gt;100,100,BQ218+($B$15*15)),IF(BR217=$A$14,IF(BQ218+($B$14*15)&gt;100,100,BQ218+($B$14*15)),IF(BR217=$A$16,IF(BQ218+$B$16*15&gt;100,100,BQ218+$B$16*15),BQ218)))))</f>
        <v>49.833333333333343</v>
      </c>
      <c r="BS218" s="316">
        <f t="shared" ref="BS218" si="6581">IF(BS217=$A$12,BR218+($B$12*15),IF(BS217=$A$13,BR218+($B$13*15),IF(BS217=$A$15,IF(BR218+($B$15*15)&gt;100,100,BR218+($B$15*15)),IF(BS217=$A$14,IF(BR218+($B$14*15)&gt;100,100,BR218+($B$14*15)),IF(BS217=$A$16,IF(BR218+$B$16*15&gt;100,100,BR218+$B$16*15),BR218)))))</f>
        <v>47.896666666666675</v>
      </c>
      <c r="BT218" s="316">
        <f t="shared" ref="BT218" si="6582">IF(BT217=$A$12,BS218+($B$12*15),IF(BT217=$A$13,BS218+($B$13*15),IF(BT217=$A$15,IF(BS218+($B$15*15)&gt;100,100,BS218+($B$15*15)),IF(BT217=$A$14,IF(BS218+($B$14*15)&gt;100,100,BS218+($B$14*15)),IF(BT217=$A$16,IF(BS218+$B$16*15&gt;100,100,BS218+$B$16*15),BS218)))))</f>
        <v>45.960000000000008</v>
      </c>
      <c r="BU218" s="316">
        <f t="shared" ref="BU218" si="6583">IF(BU217=$A$12,BT218+($B$12*15),IF(BU217=$A$13,BT218+($B$13*15),IF(BU217=$A$15,IF(BT218+($B$15*15)&gt;100,100,BT218+($B$15*15)),IF(BU217=$A$14,IF(BT218+($B$14*15)&gt;100,100,BT218+($B$14*15)),IF(BU217=$A$16,IF(BT218+$B$16*15&gt;100,100,BT218+$B$16*15),BT218)))))</f>
        <v>44.023333333333341</v>
      </c>
      <c r="BV218" s="316">
        <f t="shared" ref="BV218" si="6584">IF(BV217=$A$12,BU218+($B$12*15),IF(BV217=$A$13,BU218+($B$13*15),IF(BV217=$A$15,IF(BU218+($B$15*15)&gt;100,100,BU218+($B$15*15)),IF(BV217=$A$14,IF(BU218+($B$14*15)&gt;100,100,BU218+($B$14*15)),IF(BV217=$A$16,IF(BU218+$B$16*15&gt;100,100,BU218+$B$16*15),BU218)))))</f>
        <v>42.100000000000009</v>
      </c>
      <c r="BW218" s="316">
        <f t="shared" ref="BW218" si="6585">IF(BW217=$A$12,BV218+($B$12*15),IF(BW217=$A$13,BV218+($B$13*15),IF(BW217=$A$15,IF(BV218+($B$15*15)&gt;100,100,BV218+($B$15*15)),IF(BW217=$A$14,IF(BV218+($B$14*15)&gt;100,100,BV218+($B$14*15)),IF(BW217=$A$16,IF(BV218+$B$16*15&gt;100,100,BV218+$B$16*15),BV218)))))</f>
        <v>67.100000000000009</v>
      </c>
      <c r="BX218" s="316">
        <f t="shared" ref="BX218" si="6586">IF(BX217=$A$12,BW218+($B$12*15),IF(BX217=$A$13,BW218+($B$13*15),IF(BX217=$A$15,IF(BW218+($B$15*15)&gt;100,100,BW218+($B$15*15)),IF(BX217=$A$14,IF(BW218+($B$14*15)&gt;100,100,BW218+($B$14*15)),IF(BX217=$A$16,IF(BW218+$B$16*15&gt;100,100,BW218+$B$16*15),BW218)))))</f>
        <v>92.100000000000009</v>
      </c>
      <c r="BY218" s="316">
        <f t="shared" ref="BY218" si="6587">IF(BY217=$A$12,BX218+($B$12*15),IF(BY217=$A$13,BX218+($B$13*15),IF(BY217=$A$15,IF(BX218+($B$15*15)&gt;100,100,BX218+($B$15*15)),IF(BY217=$A$14,IF(BX218+($B$14*15)&gt;100,100,BX218+($B$14*15)),IF(BY217=$A$16,IF(BX218+$B$16*15&gt;100,100,BX218+$B$16*15),BX218)))))</f>
        <v>100</v>
      </c>
      <c r="BZ218" s="316">
        <f t="shared" ref="BZ218" si="6588">IF(BZ217=$A$12,BY218+($B$12*15),IF(BZ217=$A$13,BY218+($B$13*15),IF(BZ217=$A$15,IF(BY218+($B$15*15)&gt;100,100,BY218+($B$15*15)),IF(BZ217=$A$14,IF(BY218+($B$14*15)&gt;100,100,BY218+($B$14*15)),IF(BZ217=$A$16,IF(BY218+$B$16*15&gt;100,100,BY218+$B$16*15),BY218)))))</f>
        <v>100</v>
      </c>
      <c r="CA218" s="316">
        <f t="shared" ref="CA218" si="6589">IF(CA217=$A$12,BZ218+($B$12*15),IF(CA217=$A$13,BZ218+($B$13*15),IF(CA217=$A$15,IF(BZ218+($B$15*15)&gt;100,100,BZ218+($B$15*15)),IF(CA217=$A$14,IF(BZ218+($B$14*15)&gt;100,100,BZ218+($B$14*15)),IF(CA217=$A$16,IF(BZ218+$B$16*15&gt;100,100,BZ218+$B$16*15),BZ218)))))</f>
        <v>100</v>
      </c>
      <c r="CB218" s="316">
        <f t="shared" ref="CB218" si="6590">IF(CB217=$A$12,CA218+($B$12*15),IF(CB217=$A$13,CA218+($B$13*15),IF(CB217=$A$15,IF(CA218+($B$15*15)&gt;100,100,CA218+($B$15*15)),IF(CB217=$A$14,IF(CA218+($B$14*15)&gt;100,100,CA218+($B$14*15)),IF(CB217=$A$16,IF(CA218+$B$16*15&gt;100,100,CA218+$B$16*15),CA218)))))</f>
        <v>100</v>
      </c>
      <c r="CC218" s="316">
        <f t="shared" ref="CC218" si="6591">IF(CC217=$A$12,CB218+($B$12*15),IF(CC217=$A$13,CB218+($B$13*15),IF(CC217=$A$15,IF(CB218+($B$15*15)&gt;100,100,CB218+($B$15*15)),IF(CC217=$A$14,IF(CB218+($B$14*15)&gt;100,100,CB218+($B$14*15)),IF(CC217=$A$16,IF(CB218+$B$16*15&gt;100,100,CB218+$B$16*15),CB218)))))</f>
        <v>100</v>
      </c>
      <c r="CD218" s="316">
        <f t="shared" ref="CD218" si="6592">IF(CD217=$A$12,CC218+($B$12*15),IF(CD217=$A$13,CC218+($B$13*15),IF(CD217=$A$15,IF(CC218+($B$15*15)&gt;100,100,CC218+($B$15*15)),IF(CD217=$A$14,IF(CC218+($B$14*15)&gt;100,100,CC218+($B$14*15)),IF(CD217=$A$16,IF(CC218+$B$16*15&gt;100,100,CC218+$B$16*15),CC218)))))</f>
        <v>100</v>
      </c>
      <c r="CE218" s="316">
        <f t="shared" ref="CE218" si="6593">IF(CE217=$A$12,CD218+($B$12*15),IF(CE217=$A$13,CD218+($B$13*15),IF(CE217=$A$15,IF(CD218+($B$15*15)&gt;100,100,CD218+($B$15*15)),IF(CE217=$A$14,IF(CD218+($B$14*15)&gt;100,100,CD218+($B$14*15)),IF(CE217=$A$16,IF(CD218+$B$16*15&gt;100,100,CD218+$B$16*15),CD218)))))</f>
        <v>100</v>
      </c>
      <c r="CF218" s="316">
        <f t="shared" ref="CF218" si="6594">IF(CF217=$A$12,CE218+($B$12*15),IF(CF217=$A$13,CE218+($B$13*15),IF(CF217=$A$15,IF(CE218+($B$15*15)&gt;100,100,CE218+($B$15*15)),IF(CF217=$A$14,IF(CE218+($B$14*15)&gt;100,100,CE218+($B$14*15)),IF(CF217=$A$16,IF(CE218+$B$16*15&gt;100,100,CE218+$B$16*15),CE218)))))</f>
        <v>100</v>
      </c>
      <c r="CG218" s="316">
        <f t="shared" ref="CG218" si="6595">IF(CG217=$A$12,CF218+($B$12*15),IF(CG217=$A$13,CF218+($B$13*15),IF(CG217=$A$15,IF(CF218+($B$15*15)&gt;100,100,CF218+($B$15*15)),IF(CG217=$A$14,IF(CF218+($B$14*15)&gt;100,100,CF218+($B$14*15)),IF(CG217=$A$16,IF(CF218+$B$16*15&gt;100,100,CF218+$B$16*15),CF218)))))</f>
        <v>100</v>
      </c>
      <c r="CH218" s="316">
        <f t="shared" ref="CH218" si="6596">IF(CH217=$A$12,CG218+($B$12*15),IF(CH217=$A$13,CG218+($B$13*15),IF(CH217=$A$15,IF(CG218+($B$15*15)&gt;100,100,CG218+($B$15*15)),IF(CH217=$A$14,IF(CG218+($B$14*15)&gt;100,100,CG218+($B$14*15)),IF(CH217=$A$16,IF(CG218+$B$16*15&gt;100,100,CG218+$B$16*15),CG218)))))</f>
        <v>100</v>
      </c>
      <c r="CI218" s="316">
        <f t="shared" ref="CI218" si="6597">IF(CI217=$A$12,CH218+($B$12*15),IF(CI217=$A$13,CH218+($B$13*15),IF(CI217=$A$15,IF(CH218+($B$15*15)&gt;100,100,CH218+($B$15*15)),IF(CI217=$A$14,IF(CH218+($B$14*15)&gt;100,100,CH218+($B$14*15)),IF(CI217=$A$16,IF(CH218+$B$16*15&gt;100,100,CH218+$B$16*15),CH218)))))</f>
        <v>100</v>
      </c>
      <c r="CJ218" s="316">
        <f t="shared" ref="CJ218" si="6598">IF(CJ217=$A$12,CI218+($B$12*15),IF(CJ217=$A$13,CI218+($B$13*15),IF(CJ217=$A$15,IF(CI218+($B$15*15)&gt;100,100,CI218+($B$15*15)),IF(CJ217=$A$14,IF(CI218+($B$14*15)&gt;100,100,CI218+($B$14*15)),IF(CJ217=$A$16,IF(CI218+$B$16*15&gt;100,100,CI218+$B$16*15),CI218)))))</f>
        <v>100</v>
      </c>
      <c r="CK218" s="316">
        <f t="shared" ref="CK218" si="6599">IF(CK217=$A$12,CJ218+($B$12*15),IF(CK217=$A$13,CJ218+($B$13*15),IF(CK217=$A$15,IF(CJ218+($B$15*15)&gt;100,100,CJ218+($B$15*15)),IF(CK217=$A$14,IF(CJ218+($B$14*15)&gt;100,100,CJ218+($B$14*15)),IF(CK217=$A$16,IF(CJ218+$B$16*15&gt;100,100,CJ218+$B$16*15),CJ218)))))</f>
        <v>100</v>
      </c>
      <c r="CL218" s="316">
        <f t="shared" ref="CL218" si="6600">IF(CL217=$A$12,CK218+($B$12*15),IF(CL217=$A$13,CK218+($B$13*15),IF(CL217=$A$15,IF(CK218+($B$15*15)&gt;100,100,CK218+($B$15*15)),IF(CL217=$A$14,IF(CK218+($B$14*15)&gt;100,100,CK218+($B$14*15)),IF(CL217=$A$16,IF(CK218+$B$16*15&gt;100,100,CK218+$B$16*15),CK218)))))</f>
        <v>100</v>
      </c>
      <c r="CM218" s="316">
        <f t="shared" ref="CM218" si="6601">IF(CM217=$A$12,CL218+($B$12*15),IF(CM217=$A$13,CL218+($B$13*15),IF(CM217=$A$15,IF(CL218+($B$15*15)&gt;100,100,CL218+($B$15*15)),IF(CM217=$A$14,IF(CL218+($B$14*15)&gt;100,100,CL218+($B$14*15)),IF(CM217=$A$16,IF(CL218+$B$16*15&gt;100,100,CL218+$B$16*15),CL218)))))</f>
        <v>100</v>
      </c>
      <c r="CN218" s="316">
        <f t="shared" ref="CN218" si="6602">IF(CN217=$A$12,CM218+($B$12*15),IF(CN217=$A$13,CM218+($B$13*15),IF(CN217=$A$15,IF(CM218+($B$15*15)&gt;100,100,CM218+($B$15*15)),IF(CN217=$A$14,IF(CM218+($B$14*15)&gt;100,100,CM218+($B$14*15)),IF(CN217=$A$16,IF(CM218+$B$16*15&gt;100,100,CM218+$B$16*15),CM218)))))</f>
        <v>100</v>
      </c>
      <c r="CO218" s="316">
        <f t="shared" ref="CO218" si="6603">IF(CO217=$A$12,CN218+($B$12*15),IF(CO217=$A$13,CN218+($B$13*15),IF(CO217=$A$15,IF(CN218+($B$15*15)&gt;100,100,CN218+($B$15*15)),IF(CO217=$A$14,IF(CN218+($B$14*15)&gt;100,100,CN218+($B$14*15)),IF(CO217=$A$16,IF(CN218+$B$16*15&gt;100,100,CN218+$B$16*15),CN218)))))</f>
        <v>100</v>
      </c>
      <c r="CP218" s="316">
        <f t="shared" ref="CP218" si="6604">IF(CP217=$A$12,CO218+($B$12*15),IF(CP217=$A$13,CO218+($B$13*15),IF(CP217=$A$15,IF(CO218+($B$15*15)&gt;100,100,CO218+($B$15*15)),IF(CP217=$A$14,IF(CO218+($B$14*15)&gt;100,100,CO218+($B$14*15)),IF(CP217=$A$16,IF(CO218+$B$16*15&gt;100,100,CO218+$B$16*15),CO218)))))</f>
        <v>100</v>
      </c>
      <c r="CQ218" s="316">
        <f t="shared" ref="CQ218" si="6605">IF(CQ217=$A$12,CP218+($B$12*15),IF(CQ217=$A$13,CP218+($B$13*15),IF(CQ217=$A$15,IF(CP218+($B$15*15)&gt;100,100,CP218+($B$15*15)),IF(CQ217=$A$14,IF(CP218+($B$14*15)&gt;100,100,CP218+($B$14*15)),IF(CQ217=$A$16,IF(CP218+$B$16*15&gt;100,100,CP218+$B$16*15),CP218)))))</f>
        <v>100</v>
      </c>
      <c r="CR218" s="316">
        <f t="shared" ref="CR218" si="6606">IF(CR217=$A$12,CQ218+($B$12*15),IF(CR217=$A$13,CQ218+($B$13*15),IF(CR217=$A$15,IF(CQ218+($B$15*15)&gt;100,100,CQ218+($B$15*15)),IF(CR217=$A$14,IF(CQ218+($B$14*15)&gt;100,100,CQ218+($B$14*15)),IF(CR217=$A$16,IF(CQ218+$B$16*15&gt;100,100,CQ218+$B$16*15),CQ218)))))</f>
        <v>100</v>
      </c>
      <c r="CS218" s="316">
        <f t="shared" ref="CS218" si="6607">IF(CS217=$A$12,CR218+($B$12*15),IF(CS217=$A$13,CR218+($B$13*15),IF(CS217=$A$15,IF(CR218+($B$15*15)&gt;100,100,CR218+($B$15*15)),IF(CS217=$A$14,IF(CR218+($B$14*15)&gt;100,100,CR218+($B$14*15)),IF(CS217=$A$16,IF(CR218+$B$16*15&gt;100,100,CR218+$B$16*15),CR218)))))</f>
        <v>100</v>
      </c>
      <c r="CT218" s="316">
        <f t="shared" ref="CT218" si="6608">IF(CT217=$A$12,CS218+($B$12*15),IF(CT217=$A$13,CS218+($B$13*15),IF(CT217=$A$15,IF(CS218+($B$15*15)&gt;100,100,CS218+($B$15*15)),IF(CT217=$A$14,IF(CS218+($B$14*15)&gt;100,100,CS218+($B$14*15)),IF(CT217=$A$16,IF(CS218+$B$16*15&gt;100,100,CS218+$B$16*15),CS218)))))</f>
        <v>100</v>
      </c>
      <c r="CU218" s="316">
        <f t="shared" ref="CU218" si="6609">IF(CU217=$A$12,CT218+($B$12*15),IF(CU217=$A$13,CT218+($B$13*15),IF(CU217=$A$15,IF(CT218+($B$15*15)&gt;100,100,CT218+($B$15*15)),IF(CU217=$A$14,IF(CT218+($B$14*15)&gt;100,100,CT218+($B$14*15)),IF(CU217=$A$16,IF(CT218+$B$16*15&gt;100,100,CT218+$B$16*15),CT218)))))</f>
        <v>100</v>
      </c>
      <c r="CV218" s="316">
        <f t="shared" ref="CV218" si="6610">IF(CV217=$A$12,CU218+($B$12*15),IF(CV217=$A$13,CU218+($B$13*15),IF(CV217=$A$15,IF(CU218+($B$15*15)&gt;100,100,CU218+($B$15*15)),IF(CV217=$A$14,IF(CU218+($B$14*15)&gt;100,100,CU218+($B$14*15)),IF(CV217=$A$16,IF(CU218+$B$16*15&gt;100,100,CU218+$B$16*15),CU218)))))</f>
        <v>100</v>
      </c>
      <c r="CW218" s="311">
        <f t="shared" ref="CW218" si="6611">CL218-10</f>
        <v>90</v>
      </c>
    </row>
    <row r="219" spans="1:101" s="303" customFormat="1" ht="12" x14ac:dyDescent="0.2">
      <c r="A219" s="468"/>
      <c r="B219" s="419" t="s">
        <v>56</v>
      </c>
      <c r="C219" s="304" t="s">
        <v>44</v>
      </c>
      <c r="D219" s="314" t="s">
        <v>45</v>
      </c>
      <c r="E219" s="316"/>
      <c r="F219" s="316"/>
      <c r="G219" s="316"/>
      <c r="H219" s="316" t="s">
        <v>23</v>
      </c>
      <c r="I219" s="316" t="s">
        <v>23</v>
      </c>
      <c r="J219" s="316" t="s">
        <v>23</v>
      </c>
      <c r="K219" s="316" t="s">
        <v>207</v>
      </c>
      <c r="L219" s="316" t="s">
        <v>207</v>
      </c>
      <c r="M219" s="316" t="s">
        <v>207</v>
      </c>
      <c r="N219" s="316" t="s">
        <v>23</v>
      </c>
      <c r="O219" s="316" t="s">
        <v>23</v>
      </c>
      <c r="P219" s="316" t="s">
        <v>23</v>
      </c>
      <c r="Q219" s="316" t="s">
        <v>207</v>
      </c>
      <c r="R219" s="316" t="s">
        <v>207</v>
      </c>
      <c r="S219" s="316" t="s">
        <v>207</v>
      </c>
      <c r="T219" s="316" t="s">
        <v>23</v>
      </c>
      <c r="U219" s="316" t="s">
        <v>23</v>
      </c>
      <c r="V219" s="316" t="s">
        <v>23</v>
      </c>
      <c r="W219" s="316" t="s">
        <v>207</v>
      </c>
      <c r="X219" s="316" t="s">
        <v>207</v>
      </c>
      <c r="Y219" s="316" t="s">
        <v>207</v>
      </c>
      <c r="Z219" s="316" t="s">
        <v>23</v>
      </c>
      <c r="AA219" s="316" t="s">
        <v>23</v>
      </c>
      <c r="AB219" s="316" t="s">
        <v>23</v>
      </c>
      <c r="AC219" s="316" t="s">
        <v>207</v>
      </c>
      <c r="AD219" s="316" t="s">
        <v>207</v>
      </c>
      <c r="AE219" s="316" t="s">
        <v>207</v>
      </c>
      <c r="AF219" s="316" t="s">
        <v>23</v>
      </c>
      <c r="AG219" s="316" t="s">
        <v>23</v>
      </c>
      <c r="AH219" s="316" t="s">
        <v>23</v>
      </c>
      <c r="AI219" s="316" t="s">
        <v>207</v>
      </c>
      <c r="AJ219" s="316" t="s">
        <v>207</v>
      </c>
      <c r="AK219" s="316" t="s">
        <v>207</v>
      </c>
      <c r="AL219" s="316" t="s">
        <v>23</v>
      </c>
      <c r="AM219" s="316" t="s">
        <v>23</v>
      </c>
      <c r="AN219" s="316" t="s">
        <v>23</v>
      </c>
      <c r="AO219" s="316" t="s">
        <v>207</v>
      </c>
      <c r="AP219" s="316" t="s">
        <v>207</v>
      </c>
      <c r="AQ219" s="317" t="s">
        <v>13</v>
      </c>
      <c r="AR219" s="317" t="s">
        <v>13</v>
      </c>
      <c r="AS219" s="317" t="s">
        <v>13</v>
      </c>
      <c r="AT219" s="317" t="s">
        <v>13</v>
      </c>
      <c r="AU219" s="316" t="s">
        <v>207</v>
      </c>
      <c r="AV219" s="316" t="s">
        <v>23</v>
      </c>
      <c r="AW219" s="316" t="s">
        <v>23</v>
      </c>
      <c r="AX219" s="316" t="s">
        <v>23</v>
      </c>
      <c r="AY219" s="316" t="s">
        <v>207</v>
      </c>
      <c r="AZ219" s="316" t="s">
        <v>207</v>
      </c>
      <c r="BA219" s="316" t="s">
        <v>207</v>
      </c>
      <c r="BB219" s="316" t="s">
        <v>23</v>
      </c>
      <c r="BC219" s="316" t="s">
        <v>23</v>
      </c>
      <c r="BD219" s="316" t="s">
        <v>23</v>
      </c>
      <c r="BE219" s="316" t="s">
        <v>207</v>
      </c>
      <c r="BF219" s="316" t="s">
        <v>207</v>
      </c>
      <c r="BG219" s="316" t="s">
        <v>207</v>
      </c>
      <c r="BH219" s="316" t="s">
        <v>23</v>
      </c>
      <c r="BI219" s="316" t="s">
        <v>23</v>
      </c>
      <c r="BJ219" s="316" t="s">
        <v>23</v>
      </c>
      <c r="BK219" s="316" t="s">
        <v>207</v>
      </c>
      <c r="BL219" s="316" t="s">
        <v>207</v>
      </c>
      <c r="BM219" s="316" t="s">
        <v>207</v>
      </c>
      <c r="BN219" s="316" t="s">
        <v>23</v>
      </c>
      <c r="BO219" s="316" t="s">
        <v>23</v>
      </c>
      <c r="BP219" s="316" t="s">
        <v>23</v>
      </c>
      <c r="BQ219" s="316" t="s">
        <v>207</v>
      </c>
      <c r="BR219" s="316" t="s">
        <v>207</v>
      </c>
      <c r="BS219" s="316" t="s">
        <v>207</v>
      </c>
      <c r="BT219" s="316" t="s">
        <v>23</v>
      </c>
      <c r="BU219" s="316" t="s">
        <v>23</v>
      </c>
      <c r="BV219" s="316" t="s">
        <v>23</v>
      </c>
      <c r="BW219" s="316" t="s">
        <v>207</v>
      </c>
      <c r="BX219" s="316" t="s">
        <v>207</v>
      </c>
      <c r="BY219" s="317" t="s">
        <v>13</v>
      </c>
      <c r="BZ219" s="317" t="s">
        <v>13</v>
      </c>
      <c r="CA219" s="317" t="s">
        <v>13</v>
      </c>
      <c r="CB219" s="317" t="s">
        <v>13</v>
      </c>
      <c r="CC219" s="316"/>
      <c r="CD219" s="316"/>
      <c r="CE219" s="316"/>
      <c r="CF219" s="316"/>
      <c r="CG219" s="316"/>
      <c r="CH219" s="316"/>
      <c r="CI219" s="316"/>
      <c r="CJ219" s="316"/>
      <c r="CK219" s="316"/>
      <c r="CL219" s="316"/>
      <c r="CM219" s="316"/>
      <c r="CN219" s="316"/>
      <c r="CO219" s="316"/>
      <c r="CP219" s="316"/>
      <c r="CQ219" s="316"/>
      <c r="CR219" s="316"/>
      <c r="CS219" s="316"/>
      <c r="CT219" s="316"/>
      <c r="CU219" s="316"/>
      <c r="CV219" s="316"/>
      <c r="CW219" s="303" t="s">
        <v>46</v>
      </c>
    </row>
    <row r="220" spans="1:101" s="303" customFormat="1" ht="12" x14ac:dyDescent="0.2">
      <c r="A220" s="468"/>
      <c r="B220" s="420"/>
      <c r="C220" s="304" t="s">
        <v>37</v>
      </c>
      <c r="D220" s="315">
        <f>CW186</f>
        <v>79.839999999999975</v>
      </c>
      <c r="E220" s="316">
        <f>IF(E219=$A$12,D220+($B$12*15),IF(E219=$A$13,D220+($B$13*15),IF(E219=$A$15,IF(D220+($B$15*15)&gt;100,100,D220+($B$15*15)),IF(E219=$A$14,IF(D220+($B$14*15)&gt;100,100,D220+($B$14*15)),IF(E219=$A$16,IF(D220+$B$16*15&gt;100,100,D220+$B$16*15),D220)))))</f>
        <v>79.839999999999975</v>
      </c>
      <c r="F220" s="316">
        <f t="shared" ref="F220" si="6612">IF(F219=$A$12,E220+($B$12*15),IF(F219=$A$13,E220+($B$13*15),IF(F219=$A$15,IF(E220+($B$15*15)&gt;100,100,E220+($B$15*15)),IF(F219=$A$14,IF(E220+($B$14*15)&gt;100,100,E220+($B$14*15)),IF(F219=$A$16,IF(E220+$B$16*15&gt;100,100,E220+$B$16*15),E220)))))</f>
        <v>79.839999999999975</v>
      </c>
      <c r="G220" s="316">
        <f t="shared" ref="G220" si="6613">IF(G219=$A$12,F220+($B$12*15),IF(G219=$A$13,F220+($B$13*15),IF(G219=$A$15,IF(F220+($B$15*15)&gt;100,100,F220+($B$15*15)),IF(G219=$A$14,IF(F220+($B$14*15)&gt;100,100,F220+($B$14*15)),IF(G219=$A$16,IF(F220+$B$16*15&gt;100,100,F220+$B$16*15),F220)))))</f>
        <v>79.839999999999975</v>
      </c>
      <c r="H220" s="316">
        <f t="shared" ref="H220" si="6614">IF(H219=$A$12,G220+($B$12*15),IF(H219=$A$13,G220+($B$13*15),IF(H219=$A$15,IF(G220+($B$15*15)&gt;100,100,G220+($B$15*15)),IF(H219=$A$14,IF(G220+($B$14*15)&gt;100,100,G220+($B$14*15)),IF(H219=$A$16,IF(G220+$B$16*15&gt;100,100,G220+$B$16*15),G220)))))</f>
        <v>77.903333333333308</v>
      </c>
      <c r="I220" s="316">
        <f t="shared" ref="I220" si="6615">IF(I219=$A$12,H220+($B$12*15),IF(I219=$A$13,H220+($B$13*15),IF(I219=$A$15,IF(H220+($B$15*15)&gt;100,100,H220+($B$15*15)),IF(I219=$A$14,IF(H220+($B$14*15)&gt;100,100,H220+($B$14*15)),IF(I219=$A$16,IF(H220+$B$16*15&gt;100,100,H220+$B$16*15),H220)))))</f>
        <v>75.96666666666664</v>
      </c>
      <c r="J220" s="316">
        <f t="shared" ref="J220" si="6616">IF(J219=$A$12,I220+($B$12*15),IF(J219=$A$13,I220+($B$13*15),IF(J219=$A$15,IF(I220+($B$15*15)&gt;100,100,I220+($B$15*15)),IF(J219=$A$14,IF(I220+($B$14*15)&gt;100,100,I220+($B$14*15)),IF(J219=$A$16,IF(I220+$B$16*15&gt;100,100,I220+$B$16*15),I220)))))</f>
        <v>74.029999999999973</v>
      </c>
      <c r="K220" s="316">
        <f t="shared" ref="K220" si="6617">IF(K219=$A$12,J220+($B$12*15),IF(K219=$A$13,J220+($B$13*15),IF(K219=$A$15,IF(J220+($B$15*15)&gt;100,100,J220+($B$15*15)),IF(K219=$A$14,IF(J220+($B$14*15)&gt;100,100,J220+($B$14*15)),IF(K219=$A$16,IF(J220+$B$16*15&gt;100,100,J220+$B$16*15),J220)))))</f>
        <v>72.106666666666641</v>
      </c>
      <c r="L220" s="316">
        <f t="shared" ref="L220" si="6618">IF(L219=$A$12,K220+($B$12*15),IF(L219=$A$13,K220+($B$13*15),IF(L219=$A$15,IF(K220+($B$15*15)&gt;100,100,K220+($B$15*15)),IF(L219=$A$14,IF(K220+($B$14*15)&gt;100,100,K220+($B$14*15)),IF(L219=$A$16,IF(K220+$B$16*15&gt;100,100,K220+$B$16*15),K220)))))</f>
        <v>70.183333333333309</v>
      </c>
      <c r="M220" s="316">
        <f t="shared" ref="M220" si="6619">IF(M219=$A$12,L220+($B$12*15),IF(M219=$A$13,L220+($B$13*15),IF(M219=$A$15,IF(L220+($B$15*15)&gt;100,100,L220+($B$15*15)),IF(M219=$A$14,IF(L220+($B$14*15)&gt;100,100,L220+($B$14*15)),IF(M219=$A$16,IF(L220+$B$16*15&gt;100,100,L220+$B$16*15),L220)))))</f>
        <v>68.259999999999977</v>
      </c>
      <c r="N220" s="316">
        <f t="shared" ref="N220" si="6620">IF(N219=$A$12,M220+($B$12*15),IF(N219=$A$13,M220+($B$13*15),IF(N219=$A$15,IF(M220+($B$15*15)&gt;100,100,M220+($B$15*15)),IF(N219=$A$14,IF(M220+($B$14*15)&gt;100,100,M220+($B$14*15)),IF(N219=$A$16,IF(M220+$B$16*15&gt;100,100,M220+$B$16*15),M220)))))</f>
        <v>66.323333333333309</v>
      </c>
      <c r="O220" s="316">
        <f t="shared" ref="O220" si="6621">IF(O219=$A$12,N220+($B$12*15),IF(O219=$A$13,N220+($B$13*15),IF(O219=$A$15,IF(N220+($B$15*15)&gt;100,100,N220+($B$15*15)),IF(O219=$A$14,IF(N220+($B$14*15)&gt;100,100,N220+($B$14*15)),IF(O219=$A$16,IF(N220+$B$16*15&gt;100,100,N220+$B$16*15),N220)))))</f>
        <v>64.386666666666642</v>
      </c>
      <c r="P220" s="316">
        <f t="shared" ref="P220" si="6622">IF(P219=$A$12,O220+($B$12*15),IF(P219=$A$13,O220+($B$13*15),IF(P219=$A$15,IF(O220+($B$15*15)&gt;100,100,O220+($B$15*15)),IF(P219=$A$14,IF(O220+($B$14*15)&gt;100,100,O220+($B$14*15)),IF(P219=$A$16,IF(O220+$B$16*15&gt;100,100,O220+$B$16*15),O220)))))</f>
        <v>62.449999999999974</v>
      </c>
      <c r="Q220" s="316">
        <f t="shared" ref="Q220" si="6623">IF(Q219=$A$12,P220+($B$12*15),IF(Q219=$A$13,P220+($B$13*15),IF(Q219=$A$15,IF(P220+($B$15*15)&gt;100,100,P220+($B$15*15)),IF(Q219=$A$14,IF(P220+($B$14*15)&gt;100,100,P220+($B$14*15)),IF(Q219=$A$16,IF(P220+$B$16*15&gt;100,100,P220+$B$16*15),P220)))))</f>
        <v>60.526666666666642</v>
      </c>
      <c r="R220" s="316">
        <f t="shared" ref="R220" si="6624">IF(R219=$A$12,Q220+($B$12*15),IF(R219=$A$13,Q220+($B$13*15),IF(R219=$A$15,IF(Q220+($B$15*15)&gt;100,100,Q220+($B$15*15)),IF(R219=$A$14,IF(Q220+($B$14*15)&gt;100,100,Q220+($B$14*15)),IF(R219=$A$16,IF(Q220+$B$16*15&gt;100,100,Q220+$B$16*15),Q220)))))</f>
        <v>58.60333333333331</v>
      </c>
      <c r="S220" s="316">
        <f t="shared" ref="S220" si="6625">IF(S219=$A$12,R220+($B$12*15),IF(S219=$A$13,R220+($B$13*15),IF(S219=$A$15,IF(R220+($B$15*15)&gt;100,100,R220+($B$15*15)),IF(S219=$A$14,IF(R220+($B$14*15)&gt;100,100,R220+($B$14*15)),IF(S219=$A$16,IF(R220+$B$16*15&gt;100,100,R220+$B$16*15),R220)))))</f>
        <v>56.679999999999978</v>
      </c>
      <c r="T220" s="316">
        <f t="shared" ref="T220" si="6626">IF(T219=$A$12,S220+($B$12*15),IF(T219=$A$13,S220+($B$13*15),IF(T219=$A$15,IF(S220+($B$15*15)&gt;100,100,S220+($B$15*15)),IF(T219=$A$14,IF(S220+($B$14*15)&gt;100,100,S220+($B$14*15)),IF(T219=$A$16,IF(S220+$B$16*15&gt;100,100,S220+$B$16*15),S220)))))</f>
        <v>54.743333333333311</v>
      </c>
      <c r="U220" s="316">
        <f t="shared" ref="U220" si="6627">IF(U219=$A$12,T220+($B$12*15),IF(U219=$A$13,T220+($B$13*15),IF(U219=$A$15,IF(T220+($B$15*15)&gt;100,100,T220+($B$15*15)),IF(U219=$A$14,IF(T220+($B$14*15)&gt;100,100,T220+($B$14*15)),IF(U219=$A$16,IF(T220+$B$16*15&gt;100,100,T220+$B$16*15),T220)))))</f>
        <v>52.806666666666644</v>
      </c>
      <c r="V220" s="316">
        <f t="shared" ref="V220" si="6628">IF(V219=$A$12,U220+($B$12*15),IF(V219=$A$13,U220+($B$13*15),IF(V219=$A$15,IF(U220+($B$15*15)&gt;100,100,U220+($B$15*15)),IF(V219=$A$14,IF(U220+($B$14*15)&gt;100,100,U220+($B$14*15)),IF(V219=$A$16,IF(U220+$B$16*15&gt;100,100,U220+$B$16*15),U220)))))</f>
        <v>50.869999999999976</v>
      </c>
      <c r="W220" s="316">
        <f t="shared" ref="W220" si="6629">IF(W219=$A$12,V220+($B$12*15),IF(W219=$A$13,V220+($B$13*15),IF(W219=$A$15,IF(V220+($B$15*15)&gt;100,100,V220+($B$15*15)),IF(W219=$A$14,IF(V220+($B$14*15)&gt;100,100,V220+($B$14*15)),IF(W219=$A$16,IF(V220+$B$16*15&gt;100,100,V220+$B$16*15),V220)))))</f>
        <v>48.946666666666644</v>
      </c>
      <c r="X220" s="316">
        <f t="shared" ref="X220" si="6630">IF(X219=$A$12,W220+($B$12*15),IF(X219=$A$13,W220+($B$13*15),IF(X219=$A$15,IF(W220+($B$15*15)&gt;100,100,W220+($B$15*15)),IF(X219=$A$14,IF(W220+($B$14*15)&gt;100,100,W220+($B$14*15)),IF(X219=$A$16,IF(W220+$B$16*15&gt;100,100,W220+$B$16*15),W220)))))</f>
        <v>47.023333333333312</v>
      </c>
      <c r="Y220" s="316">
        <f t="shared" ref="Y220" si="6631">IF(Y219=$A$12,X220+($B$12*15),IF(Y219=$A$13,X220+($B$13*15),IF(Y219=$A$15,IF(X220+($B$15*15)&gt;100,100,X220+($B$15*15)),IF(Y219=$A$14,IF(X220+($B$14*15)&gt;100,100,X220+($B$14*15)),IF(Y219=$A$16,IF(X220+$B$16*15&gt;100,100,X220+$B$16*15),X220)))))</f>
        <v>45.09999999999998</v>
      </c>
      <c r="Z220" s="316">
        <f t="shared" ref="Z220" si="6632">IF(Z219=$A$12,Y220+($B$12*15),IF(Z219=$A$13,Y220+($B$13*15),IF(Z219=$A$15,IF(Y220+($B$15*15)&gt;100,100,Y220+($B$15*15)),IF(Z219=$A$14,IF(Y220+($B$14*15)&gt;100,100,Y220+($B$14*15)),IF(Z219=$A$16,IF(Y220+$B$16*15&gt;100,100,Y220+$B$16*15),Y220)))))</f>
        <v>43.163333333333313</v>
      </c>
      <c r="AA220" s="316">
        <f t="shared" ref="AA220" si="6633">IF(AA219=$A$12,Z220+($B$12*15),IF(AA219=$A$13,Z220+($B$13*15),IF(AA219=$A$15,IF(Z220+($B$15*15)&gt;100,100,Z220+($B$15*15)),IF(AA219=$A$14,IF(Z220+($B$14*15)&gt;100,100,Z220+($B$14*15)),IF(AA219=$A$16,IF(Z220+$B$16*15&gt;100,100,Z220+$B$16*15),Z220)))))</f>
        <v>41.226666666666645</v>
      </c>
      <c r="AB220" s="316">
        <f t="shared" ref="AB220" si="6634">IF(AB219=$A$12,AA220+($B$12*15),IF(AB219=$A$13,AA220+($B$13*15),IF(AB219=$A$15,IF(AA220+($B$15*15)&gt;100,100,AA220+($B$15*15)),IF(AB219=$A$14,IF(AA220+($B$14*15)&gt;100,100,AA220+($B$14*15)),IF(AB219=$A$16,IF(AA220+$B$16*15&gt;100,100,AA220+$B$16*15),AA220)))))</f>
        <v>39.289999999999978</v>
      </c>
      <c r="AC220" s="316">
        <f t="shared" ref="AC220" si="6635">IF(AC219=$A$12,AB220+($B$12*15),IF(AC219=$A$13,AB220+($B$13*15),IF(AC219=$A$15,IF(AB220+($B$15*15)&gt;100,100,AB220+($B$15*15)),IF(AC219=$A$14,IF(AB220+($B$14*15)&gt;100,100,AB220+($B$14*15)),IF(AC219=$A$16,IF(AB220+$B$16*15&gt;100,100,AB220+$B$16*15),AB220)))))</f>
        <v>37.366666666666646</v>
      </c>
      <c r="AD220" s="316">
        <f t="shared" ref="AD220" si="6636">IF(AD219=$A$12,AC220+($B$12*15),IF(AD219=$A$13,AC220+($B$13*15),IF(AD219=$A$15,IF(AC220+($B$15*15)&gt;100,100,AC220+($B$15*15)),IF(AD219=$A$14,IF(AC220+($B$14*15)&gt;100,100,AC220+($B$14*15)),IF(AD219=$A$16,IF(AC220+$B$16*15&gt;100,100,AC220+$B$16*15),AC220)))))</f>
        <v>35.443333333333314</v>
      </c>
      <c r="AE220" s="316">
        <f t="shared" ref="AE220" si="6637">IF(AE219=$A$12,AD220+($B$12*15),IF(AE219=$A$13,AD220+($B$13*15),IF(AE219=$A$15,IF(AD220+($B$15*15)&gt;100,100,AD220+($B$15*15)),IF(AE219=$A$14,IF(AD220+($B$14*15)&gt;100,100,AD220+($B$14*15)),IF(AE219=$A$16,IF(AD220+$B$16*15&gt;100,100,AD220+$B$16*15),AD220)))))</f>
        <v>33.519999999999982</v>
      </c>
      <c r="AF220" s="316">
        <f t="shared" ref="AF220" si="6638">IF(AF219=$A$12,AE220+($B$12*15),IF(AF219=$A$13,AE220+($B$13*15),IF(AF219=$A$15,IF(AE220+($B$15*15)&gt;100,100,AE220+($B$15*15)),IF(AF219=$A$14,IF(AE220+($B$14*15)&gt;100,100,AE220+($B$14*15)),IF(AF219=$A$16,IF(AE220+$B$16*15&gt;100,100,AE220+$B$16*15),AE220)))))</f>
        <v>31.583333333333314</v>
      </c>
      <c r="AG220" s="316">
        <f t="shared" ref="AG220" si="6639">IF(AG219=$A$12,AF220+($B$12*15),IF(AG219=$A$13,AF220+($B$13*15),IF(AG219=$A$15,IF(AF220+($B$15*15)&gt;100,100,AF220+($B$15*15)),IF(AG219=$A$14,IF(AF220+($B$14*15)&gt;100,100,AF220+($B$14*15)),IF(AG219=$A$16,IF(AF220+$B$16*15&gt;100,100,AF220+$B$16*15),AF220)))))</f>
        <v>29.646666666666647</v>
      </c>
      <c r="AH220" s="316">
        <f t="shared" ref="AH220" si="6640">IF(AH219=$A$12,AG220+($B$12*15),IF(AH219=$A$13,AG220+($B$13*15),IF(AH219=$A$15,IF(AG220+($B$15*15)&gt;100,100,AG220+($B$15*15)),IF(AH219=$A$14,IF(AG220+($B$14*15)&gt;100,100,AG220+($B$14*15)),IF(AH219=$A$16,IF(AG220+$B$16*15&gt;100,100,AG220+$B$16*15),AG220)))))</f>
        <v>27.70999999999998</v>
      </c>
      <c r="AI220" s="316">
        <f t="shared" ref="AI220" si="6641">IF(AI219=$A$12,AH220+($B$12*15),IF(AI219=$A$13,AH220+($B$13*15),IF(AI219=$A$15,IF(AH220+($B$15*15)&gt;100,100,AH220+($B$15*15)),IF(AI219=$A$14,IF(AH220+($B$14*15)&gt;100,100,AH220+($B$14*15)),IF(AI219=$A$16,IF(AH220+$B$16*15&gt;100,100,AH220+$B$16*15),AH220)))))</f>
        <v>25.786666666666648</v>
      </c>
      <c r="AJ220" s="316">
        <f t="shared" ref="AJ220" si="6642">IF(AJ219=$A$12,AI220+($B$12*15),IF(AJ219=$A$13,AI220+($B$13*15),IF(AJ219=$A$15,IF(AI220+($B$15*15)&gt;100,100,AI220+($B$15*15)),IF(AJ219=$A$14,IF(AI220+($B$14*15)&gt;100,100,AI220+($B$14*15)),IF(AJ219=$A$16,IF(AI220+$B$16*15&gt;100,100,AI220+$B$16*15),AI220)))))</f>
        <v>23.863333333333316</v>
      </c>
      <c r="AK220" s="316">
        <f t="shared" ref="AK220" si="6643">IF(AK219=$A$12,AJ220+($B$12*15),IF(AK219=$A$13,AJ220+($B$13*15),IF(AK219=$A$15,IF(AJ220+($B$15*15)&gt;100,100,AJ220+($B$15*15)),IF(AK219=$A$14,IF(AJ220+($B$14*15)&gt;100,100,AJ220+($B$14*15)),IF(AK219=$A$16,IF(AJ220+$B$16*15&gt;100,100,AJ220+$B$16*15),AJ220)))))</f>
        <v>21.939999999999984</v>
      </c>
      <c r="AL220" s="316">
        <f t="shared" ref="AL220" si="6644">IF(AL219=$A$12,AK220+($B$12*15),IF(AL219=$A$13,AK220+($B$13*15),IF(AL219=$A$15,IF(AK220+($B$15*15)&gt;100,100,AK220+($B$15*15)),IF(AL219=$A$14,IF(AK220+($B$14*15)&gt;100,100,AK220+($B$14*15)),IF(AL219=$A$16,IF(AK220+$B$16*15&gt;100,100,AK220+$B$16*15),AK220)))))</f>
        <v>20.003333333333316</v>
      </c>
      <c r="AM220" s="316">
        <f t="shared" ref="AM220" si="6645">IF(AM219=$A$12,AL220+($B$12*15),IF(AM219=$A$13,AL220+($B$13*15),IF(AM219=$A$15,IF(AL220+($B$15*15)&gt;100,100,AL220+($B$15*15)),IF(AM219=$A$14,IF(AL220+($B$14*15)&gt;100,100,AL220+($B$14*15)),IF(AM219=$A$16,IF(AL220+$B$16*15&gt;100,100,AL220+$B$16*15),AL220)))))</f>
        <v>18.066666666666649</v>
      </c>
      <c r="AN220" s="316">
        <f t="shared" ref="AN220" si="6646">IF(AN219=$A$12,AM220+($B$12*15),IF(AN219=$A$13,AM220+($B$13*15),IF(AN219=$A$15,IF(AM220+($B$15*15)&gt;100,100,AM220+($B$15*15)),IF(AN219=$A$14,IF(AM220+($B$14*15)&gt;100,100,AM220+($B$14*15)),IF(AN219=$A$16,IF(AM220+$B$16*15&gt;100,100,AM220+$B$16*15),AM220)))))</f>
        <v>16.129999999999981</v>
      </c>
      <c r="AO220" s="316">
        <f t="shared" ref="AO220" si="6647">IF(AO219=$A$12,AN220+($B$12*15),IF(AO219=$A$13,AN220+($B$13*15),IF(AO219=$A$15,IF(AN220+($B$15*15)&gt;100,100,AN220+($B$15*15)),IF(AO219=$A$14,IF(AN220+($B$14*15)&gt;100,100,AN220+($B$14*15)),IF(AO219=$A$16,IF(AN220+$B$16*15&gt;100,100,AN220+$B$16*15),AN220)))))</f>
        <v>14.206666666666647</v>
      </c>
      <c r="AP220" s="316">
        <f t="shared" ref="AP220" si="6648">IF(AP219=$A$12,AO220+($B$12*15),IF(AP219=$A$13,AO220+($B$13*15),IF(AP219=$A$15,IF(AO220+($B$15*15)&gt;100,100,AO220+($B$15*15)),IF(AP219=$A$14,IF(AO220+($B$14*15)&gt;100,100,AO220+($B$14*15)),IF(AP219=$A$16,IF(AO220+$B$16*15&gt;100,100,AO220+$B$16*15),AO220)))))</f>
        <v>12.283333333333314</v>
      </c>
      <c r="AQ220" s="316">
        <f t="shared" ref="AQ220" si="6649">IF(AQ219=$A$12,AP220+($B$12*15),IF(AQ219=$A$13,AP220+($B$13*15),IF(AQ219=$A$15,IF(AP220+($B$15*15)&gt;100,100,AP220+($B$15*15)),IF(AQ219=$A$14,IF(AP220+($B$14*15)&gt;100,100,AP220+($B$14*15)),IF(AQ219=$A$16,IF(AP220+$B$16*15&gt;100,100,AP220+$B$16*15),AP220)))))</f>
        <v>27.283333333333314</v>
      </c>
      <c r="AR220" s="316">
        <f t="shared" ref="AR220" si="6650">IF(AR219=$A$12,AQ220+($B$12*15),IF(AR219=$A$13,AQ220+($B$13*15),IF(AR219=$A$15,IF(AQ220+($B$15*15)&gt;100,100,AQ220+($B$15*15)),IF(AR219=$A$14,IF(AQ220+($B$14*15)&gt;100,100,AQ220+($B$14*15)),IF(AR219=$A$16,IF(AQ220+$B$16*15&gt;100,100,AQ220+$B$16*15),AQ220)))))</f>
        <v>42.283333333333317</v>
      </c>
      <c r="AS220" s="316">
        <f t="shared" ref="AS220" si="6651">IF(AS219=$A$12,AR220+($B$12*15),IF(AS219=$A$13,AR220+($B$13*15),IF(AS219=$A$15,IF(AR220+($B$15*15)&gt;100,100,AR220+($B$15*15)),IF(AS219=$A$14,IF(AR220+($B$14*15)&gt;100,100,AR220+($B$14*15)),IF(AS219=$A$16,IF(AR220+$B$16*15&gt;100,100,AR220+$B$16*15),AR220)))))</f>
        <v>57.283333333333317</v>
      </c>
      <c r="AT220" s="316">
        <f t="shared" ref="AT220" si="6652">IF(AT219=$A$12,AS220+($B$12*15),IF(AT219=$A$13,AS220+($B$13*15),IF(AT219=$A$15,IF(AS220+($B$15*15)&gt;100,100,AS220+($B$15*15)),IF(AT219=$A$14,IF(AS220+($B$14*15)&gt;100,100,AS220+($B$14*15)),IF(AT219=$A$16,IF(AS220+$B$16*15&gt;100,100,AS220+$B$16*15),AS220)))))</f>
        <v>72.283333333333317</v>
      </c>
      <c r="AU220" s="316">
        <f t="shared" ref="AU220" si="6653">IF(AU219=$A$12,AT220+($B$12*15),IF(AU219=$A$13,AT220+($B$13*15),IF(AU219=$A$15,IF(AT220+($B$15*15)&gt;100,100,AT220+($B$15*15)),IF(AU219=$A$14,IF(AT220+($B$14*15)&gt;100,100,AT220+($B$14*15)),IF(AU219=$A$16,IF(AT220+$B$16*15&gt;100,100,AT220+$B$16*15),AT220)))))</f>
        <v>70.359999999999985</v>
      </c>
      <c r="AV220" s="316">
        <f t="shared" ref="AV220" si="6654">IF(AV219=$A$12,AU220+($B$12*15),IF(AV219=$A$13,AU220+($B$13*15),IF(AV219=$A$15,IF(AU220+($B$15*15)&gt;100,100,AU220+($B$15*15)),IF(AV219=$A$14,IF(AU220+($B$14*15)&gt;100,100,AU220+($B$14*15)),IF(AV219=$A$16,IF(AU220+$B$16*15&gt;100,100,AU220+$B$16*15),AU220)))))</f>
        <v>68.423333333333318</v>
      </c>
      <c r="AW220" s="316">
        <f t="shared" ref="AW220" si="6655">IF(AW219=$A$12,AV220+($B$12*15),IF(AW219=$A$13,AV220+($B$13*15),IF(AW219=$A$15,IF(AV220+($B$15*15)&gt;100,100,AV220+($B$15*15)),IF(AW219=$A$14,IF(AV220+($B$14*15)&gt;100,100,AV220+($B$14*15)),IF(AW219=$A$16,IF(AV220+$B$16*15&gt;100,100,AV220+$B$16*15),AV220)))))</f>
        <v>66.48666666666665</v>
      </c>
      <c r="AX220" s="316">
        <f t="shared" ref="AX220" si="6656">IF(AX219=$A$12,AW220+($B$12*15),IF(AX219=$A$13,AW220+($B$13*15),IF(AX219=$A$15,IF(AW220+($B$15*15)&gt;100,100,AW220+($B$15*15)),IF(AX219=$A$14,IF(AW220+($B$14*15)&gt;100,100,AW220+($B$14*15)),IF(AX219=$A$16,IF(AW220+$B$16*15&gt;100,100,AW220+$B$16*15),AW220)))))</f>
        <v>64.549999999999983</v>
      </c>
      <c r="AY220" s="316">
        <f t="shared" ref="AY220" si="6657">IF(AY219=$A$12,AX220+($B$12*15),IF(AY219=$A$13,AX220+($B$13*15),IF(AY219=$A$15,IF(AX220+($B$15*15)&gt;100,100,AX220+($B$15*15)),IF(AY219=$A$14,IF(AX220+($B$14*15)&gt;100,100,AX220+($B$14*15)),IF(AY219=$A$16,IF(AX220+$B$16*15&gt;100,100,AX220+$B$16*15),AX220)))))</f>
        <v>62.626666666666651</v>
      </c>
      <c r="AZ220" s="316">
        <f t="shared" ref="AZ220" si="6658">IF(AZ219=$A$12,AY220+($B$12*15),IF(AZ219=$A$13,AY220+($B$13*15),IF(AZ219=$A$15,IF(AY220+($B$15*15)&gt;100,100,AY220+($B$15*15)),IF(AZ219=$A$14,IF(AY220+($B$14*15)&gt;100,100,AY220+($B$14*15)),IF(AZ219=$A$16,IF(AY220+$B$16*15&gt;100,100,AY220+$B$16*15),AY220)))))</f>
        <v>60.703333333333319</v>
      </c>
      <c r="BA220" s="316">
        <f t="shared" ref="BA220" si="6659">IF(BA219=$A$12,AZ220+($B$12*15),IF(BA219=$A$13,AZ220+($B$13*15),IF(BA219=$A$15,IF(AZ220+($B$15*15)&gt;100,100,AZ220+($B$15*15)),IF(BA219=$A$14,IF(AZ220+($B$14*15)&gt;100,100,AZ220+($B$14*15)),IF(BA219=$A$16,IF(AZ220+$B$16*15&gt;100,100,AZ220+$B$16*15),AZ220)))))</f>
        <v>58.779999999999987</v>
      </c>
      <c r="BB220" s="316">
        <f t="shared" ref="BB220" si="6660">IF(BB219=$A$12,BA220+($B$12*15),IF(BB219=$A$13,BA220+($B$13*15),IF(BB219=$A$15,IF(BA220+($B$15*15)&gt;100,100,BA220+($B$15*15)),IF(BB219=$A$14,IF(BA220+($B$14*15)&gt;100,100,BA220+($B$14*15)),IF(BB219=$A$16,IF(BA220+$B$16*15&gt;100,100,BA220+$B$16*15),BA220)))))</f>
        <v>56.84333333333332</v>
      </c>
      <c r="BC220" s="316">
        <f t="shared" ref="BC220" si="6661">IF(BC219=$A$12,BB220+($B$12*15),IF(BC219=$A$13,BB220+($B$13*15),IF(BC219=$A$15,IF(BB220+($B$15*15)&gt;100,100,BB220+($B$15*15)),IF(BC219=$A$14,IF(BB220+($B$14*15)&gt;100,100,BB220+($B$14*15)),IF(BC219=$A$16,IF(BB220+$B$16*15&gt;100,100,BB220+$B$16*15),BB220)))))</f>
        <v>54.906666666666652</v>
      </c>
      <c r="BD220" s="316">
        <f t="shared" ref="BD220" si="6662">IF(BD219=$A$12,BC220+($B$12*15),IF(BD219=$A$13,BC220+($B$13*15),IF(BD219=$A$15,IF(BC220+($B$15*15)&gt;100,100,BC220+($B$15*15)),IF(BD219=$A$14,IF(BC220+($B$14*15)&gt;100,100,BC220+($B$14*15)),IF(BD219=$A$16,IF(BC220+$B$16*15&gt;100,100,BC220+$B$16*15),BC220)))))</f>
        <v>52.969999999999985</v>
      </c>
      <c r="BE220" s="316">
        <f t="shared" ref="BE220" si="6663">IF(BE219=$A$12,BD220+($B$12*15),IF(BE219=$A$13,BD220+($B$13*15),IF(BE219=$A$15,IF(BD220+($B$15*15)&gt;100,100,BD220+($B$15*15)),IF(BE219=$A$14,IF(BD220+($B$14*15)&gt;100,100,BD220+($B$14*15)),IF(BE219=$A$16,IF(BD220+$B$16*15&gt;100,100,BD220+$B$16*15),BD220)))))</f>
        <v>51.046666666666653</v>
      </c>
      <c r="BF220" s="316">
        <f t="shared" ref="BF220" si="6664">IF(BF219=$A$12,BE220+($B$12*15),IF(BF219=$A$13,BE220+($B$13*15),IF(BF219=$A$15,IF(BE220+($B$15*15)&gt;100,100,BE220+($B$15*15)),IF(BF219=$A$14,IF(BE220+($B$14*15)&gt;100,100,BE220+($B$14*15)),IF(BF219=$A$16,IF(BE220+$B$16*15&gt;100,100,BE220+$B$16*15),BE220)))))</f>
        <v>49.123333333333321</v>
      </c>
      <c r="BG220" s="316">
        <f t="shared" ref="BG220" si="6665">IF(BG219=$A$12,BF220+($B$12*15),IF(BG219=$A$13,BF220+($B$13*15),IF(BG219=$A$15,IF(BF220+($B$15*15)&gt;100,100,BF220+($B$15*15)),IF(BG219=$A$14,IF(BF220+($B$14*15)&gt;100,100,BF220+($B$14*15)),IF(BG219=$A$16,IF(BF220+$B$16*15&gt;100,100,BF220+$B$16*15),BF220)))))</f>
        <v>47.199999999999989</v>
      </c>
      <c r="BH220" s="316">
        <f t="shared" ref="BH220" si="6666">IF(BH219=$A$12,BG220+($B$12*15),IF(BH219=$A$13,BG220+($B$13*15),IF(BH219=$A$15,IF(BG220+($B$15*15)&gt;100,100,BG220+($B$15*15)),IF(BH219=$A$14,IF(BG220+($B$14*15)&gt;100,100,BG220+($B$14*15)),IF(BH219=$A$16,IF(BG220+$B$16*15&gt;100,100,BG220+$B$16*15),BG220)))))</f>
        <v>45.263333333333321</v>
      </c>
      <c r="BI220" s="316">
        <f t="shared" ref="BI220" si="6667">IF(BI219=$A$12,BH220+($B$12*15),IF(BI219=$A$13,BH220+($B$13*15),IF(BI219=$A$15,IF(BH220+($B$15*15)&gt;100,100,BH220+($B$15*15)),IF(BI219=$A$14,IF(BH220+($B$14*15)&gt;100,100,BH220+($B$14*15)),IF(BI219=$A$16,IF(BH220+$B$16*15&gt;100,100,BH220+$B$16*15),BH220)))))</f>
        <v>43.326666666666654</v>
      </c>
      <c r="BJ220" s="316">
        <f t="shared" ref="BJ220" si="6668">IF(BJ219=$A$12,BI220+($B$12*15),IF(BJ219=$A$13,BI220+($B$13*15),IF(BJ219=$A$15,IF(BI220+($B$15*15)&gt;100,100,BI220+($B$15*15)),IF(BJ219=$A$14,IF(BI220+($B$14*15)&gt;100,100,BI220+($B$14*15)),IF(BJ219=$A$16,IF(BI220+$B$16*15&gt;100,100,BI220+$B$16*15),BI220)))))</f>
        <v>41.389999999999986</v>
      </c>
      <c r="BK220" s="316">
        <f t="shared" ref="BK220" si="6669">IF(BK219=$A$12,BJ220+($B$12*15),IF(BK219=$A$13,BJ220+($B$13*15),IF(BK219=$A$15,IF(BJ220+($B$15*15)&gt;100,100,BJ220+($B$15*15)),IF(BK219=$A$14,IF(BJ220+($B$14*15)&gt;100,100,BJ220+($B$14*15)),IF(BK219=$A$16,IF(BJ220+$B$16*15&gt;100,100,BJ220+$B$16*15),BJ220)))))</f>
        <v>39.466666666666654</v>
      </c>
      <c r="BL220" s="316">
        <f t="shared" ref="BL220" si="6670">IF(BL219=$A$12,BK220+($B$12*15),IF(BL219=$A$13,BK220+($B$13*15),IF(BL219=$A$15,IF(BK220+($B$15*15)&gt;100,100,BK220+($B$15*15)),IF(BL219=$A$14,IF(BK220+($B$14*15)&gt;100,100,BK220+($B$14*15)),IF(BL219=$A$16,IF(BK220+$B$16*15&gt;100,100,BK220+$B$16*15),BK220)))))</f>
        <v>37.543333333333322</v>
      </c>
      <c r="BM220" s="316">
        <f t="shared" ref="BM220" si="6671">IF(BM219=$A$12,BL220+($B$12*15),IF(BM219=$A$13,BL220+($B$13*15),IF(BM219=$A$15,IF(BL220+($B$15*15)&gt;100,100,BL220+($B$15*15)),IF(BM219=$A$14,IF(BL220+($B$14*15)&gt;100,100,BL220+($B$14*15)),IF(BM219=$A$16,IF(BL220+$B$16*15&gt;100,100,BL220+$B$16*15),BL220)))))</f>
        <v>35.61999999999999</v>
      </c>
      <c r="BN220" s="316">
        <f t="shared" ref="BN220" si="6672">IF(BN219=$A$12,BM220+($B$12*15),IF(BN219=$A$13,BM220+($B$13*15),IF(BN219=$A$15,IF(BM220+($B$15*15)&gt;100,100,BM220+($B$15*15)),IF(BN219=$A$14,IF(BM220+($B$14*15)&gt;100,100,BM220+($B$14*15)),IF(BN219=$A$16,IF(BM220+$B$16*15&gt;100,100,BM220+$B$16*15),BM220)))))</f>
        <v>33.683333333333323</v>
      </c>
      <c r="BO220" s="316">
        <f t="shared" ref="BO220" si="6673">IF(BO219=$A$12,BN220+($B$12*15),IF(BO219=$A$13,BN220+($B$13*15),IF(BO219=$A$15,IF(BN220+($B$15*15)&gt;100,100,BN220+($B$15*15)),IF(BO219=$A$14,IF(BN220+($B$14*15)&gt;100,100,BN220+($B$14*15)),IF(BO219=$A$16,IF(BN220+$B$16*15&gt;100,100,BN220+$B$16*15),BN220)))))</f>
        <v>31.746666666666655</v>
      </c>
      <c r="BP220" s="316">
        <f t="shared" ref="BP220" si="6674">IF(BP219=$A$12,BO220+($B$12*15),IF(BP219=$A$13,BO220+($B$13*15),IF(BP219=$A$15,IF(BO220+($B$15*15)&gt;100,100,BO220+($B$15*15)),IF(BP219=$A$14,IF(BO220+($B$14*15)&gt;100,100,BO220+($B$14*15)),IF(BP219=$A$16,IF(BO220+$B$16*15&gt;100,100,BO220+$B$16*15),BO220)))))</f>
        <v>29.809999999999988</v>
      </c>
      <c r="BQ220" s="316">
        <f t="shared" ref="BQ220" si="6675">IF(BQ219=$A$12,BP220+($B$12*15),IF(BQ219=$A$13,BP220+($B$13*15),IF(BQ219=$A$15,IF(BP220+($B$15*15)&gt;100,100,BP220+($B$15*15)),IF(BQ219=$A$14,IF(BP220+($B$14*15)&gt;100,100,BP220+($B$14*15)),IF(BQ219=$A$16,IF(BP220+$B$16*15&gt;100,100,BP220+$B$16*15),BP220)))))</f>
        <v>27.886666666666656</v>
      </c>
      <c r="BR220" s="316">
        <f t="shared" ref="BR220" si="6676">IF(BR219=$A$12,BQ220+($B$12*15),IF(BR219=$A$13,BQ220+($B$13*15),IF(BR219=$A$15,IF(BQ220+($B$15*15)&gt;100,100,BQ220+($B$15*15)),IF(BR219=$A$14,IF(BQ220+($B$14*15)&gt;100,100,BQ220+($B$14*15)),IF(BR219=$A$16,IF(BQ220+$B$16*15&gt;100,100,BQ220+$B$16*15),BQ220)))))</f>
        <v>25.963333333333324</v>
      </c>
      <c r="BS220" s="316">
        <f t="shared" ref="BS220" si="6677">IF(BS219=$A$12,BR220+($B$12*15),IF(BS219=$A$13,BR220+($B$13*15),IF(BS219=$A$15,IF(BR220+($B$15*15)&gt;100,100,BR220+($B$15*15)),IF(BS219=$A$14,IF(BR220+($B$14*15)&gt;100,100,BR220+($B$14*15)),IF(BS219=$A$16,IF(BR220+$B$16*15&gt;100,100,BR220+$B$16*15),BR220)))))</f>
        <v>24.039999999999992</v>
      </c>
      <c r="BT220" s="316">
        <f t="shared" ref="BT220" si="6678">IF(BT219=$A$12,BS220+($B$12*15),IF(BT219=$A$13,BS220+($B$13*15),IF(BT219=$A$15,IF(BS220+($B$15*15)&gt;100,100,BS220+($B$15*15)),IF(BT219=$A$14,IF(BS220+($B$14*15)&gt;100,100,BS220+($B$14*15)),IF(BT219=$A$16,IF(BS220+$B$16*15&gt;100,100,BS220+$B$16*15),BS220)))))</f>
        <v>22.103333333333325</v>
      </c>
      <c r="BU220" s="316">
        <f t="shared" ref="BU220" si="6679">IF(BU219=$A$12,BT220+($B$12*15),IF(BU219=$A$13,BT220+($B$13*15),IF(BU219=$A$15,IF(BT220+($B$15*15)&gt;100,100,BT220+($B$15*15)),IF(BU219=$A$14,IF(BT220+($B$14*15)&gt;100,100,BT220+($B$14*15)),IF(BU219=$A$16,IF(BT220+$B$16*15&gt;100,100,BT220+$B$16*15),BT220)))))</f>
        <v>20.166666666666657</v>
      </c>
      <c r="BV220" s="316">
        <f t="shared" ref="BV220" si="6680">IF(BV219=$A$12,BU220+($B$12*15),IF(BV219=$A$13,BU220+($B$13*15),IF(BV219=$A$15,IF(BU220+($B$15*15)&gt;100,100,BU220+($B$15*15)),IF(BV219=$A$14,IF(BU220+($B$14*15)&gt;100,100,BU220+($B$14*15)),IF(BV219=$A$16,IF(BU220+$B$16*15&gt;100,100,BU220+$B$16*15),BU220)))))</f>
        <v>18.22999999999999</v>
      </c>
      <c r="BW220" s="316">
        <f t="shared" ref="BW220" si="6681">IF(BW219=$A$12,BV220+($B$12*15),IF(BW219=$A$13,BV220+($B$13*15),IF(BW219=$A$15,IF(BV220+($B$15*15)&gt;100,100,BV220+($B$15*15)),IF(BW219=$A$14,IF(BV220+($B$14*15)&gt;100,100,BV220+($B$14*15)),IF(BW219=$A$16,IF(BV220+$B$16*15&gt;100,100,BV220+$B$16*15),BV220)))))</f>
        <v>16.306666666666658</v>
      </c>
      <c r="BX220" s="316">
        <f t="shared" ref="BX220" si="6682">IF(BX219=$A$12,BW220+($B$12*15),IF(BX219=$A$13,BW220+($B$13*15),IF(BX219=$A$15,IF(BW220+($B$15*15)&gt;100,100,BW220+($B$15*15)),IF(BX219=$A$14,IF(BW220+($B$14*15)&gt;100,100,BW220+($B$14*15)),IF(BX219=$A$16,IF(BW220+$B$16*15&gt;100,100,BW220+$B$16*15),BW220)))))</f>
        <v>14.383333333333324</v>
      </c>
      <c r="BY220" s="316">
        <f t="shared" ref="BY220" si="6683">IF(BY219=$A$12,BX220+($B$12*15),IF(BY219=$A$13,BX220+($B$13*15),IF(BY219=$A$15,IF(BX220+($B$15*15)&gt;100,100,BX220+($B$15*15)),IF(BY219=$A$14,IF(BX220+($B$14*15)&gt;100,100,BX220+($B$14*15)),IF(BY219=$A$16,IF(BX220+$B$16*15&gt;100,100,BX220+$B$16*15),BX220)))))</f>
        <v>29.383333333333326</v>
      </c>
      <c r="BZ220" s="316">
        <f t="shared" ref="BZ220" si="6684">IF(BZ219=$A$12,BY220+($B$12*15),IF(BZ219=$A$13,BY220+($B$13*15),IF(BZ219=$A$15,IF(BY220+($B$15*15)&gt;100,100,BY220+($B$15*15)),IF(BZ219=$A$14,IF(BY220+($B$14*15)&gt;100,100,BY220+($B$14*15)),IF(BZ219=$A$16,IF(BY220+$B$16*15&gt;100,100,BY220+$B$16*15),BY220)))))</f>
        <v>44.383333333333326</v>
      </c>
      <c r="CA220" s="316">
        <f t="shared" ref="CA220" si="6685">IF(CA219=$A$12,BZ220+($B$12*15),IF(CA219=$A$13,BZ220+($B$13*15),IF(CA219=$A$15,IF(BZ220+($B$15*15)&gt;100,100,BZ220+($B$15*15)),IF(CA219=$A$14,IF(BZ220+($B$14*15)&gt;100,100,BZ220+($B$14*15)),IF(CA219=$A$16,IF(BZ220+$B$16*15&gt;100,100,BZ220+$B$16*15),BZ220)))))</f>
        <v>59.383333333333326</v>
      </c>
      <c r="CB220" s="316">
        <f t="shared" ref="CB220" si="6686">IF(CB219=$A$12,CA220+($B$12*15),IF(CB219=$A$13,CA220+($B$13*15),IF(CB219=$A$15,IF(CA220+($B$15*15)&gt;100,100,CA220+($B$15*15)),IF(CB219=$A$14,IF(CA220+($B$14*15)&gt;100,100,CA220+($B$14*15)),IF(CB219=$A$16,IF(CA220+$B$16*15&gt;100,100,CA220+$B$16*15),CA220)))))</f>
        <v>74.383333333333326</v>
      </c>
      <c r="CC220" s="316">
        <f t="shared" ref="CC220" si="6687">IF(CC219=$A$12,CB220+($B$12*15),IF(CC219=$A$13,CB220+($B$13*15),IF(CC219=$A$15,IF(CB220+($B$15*15)&gt;100,100,CB220+($B$15*15)),IF(CC219=$A$14,IF(CB220+($B$14*15)&gt;100,100,CB220+($B$14*15)),IF(CC219=$A$16,IF(CB220+$B$16*15&gt;100,100,CB220+$B$16*15),CB220)))))</f>
        <v>74.383333333333326</v>
      </c>
      <c r="CD220" s="316">
        <f t="shared" ref="CD220" si="6688">IF(CD219=$A$12,CC220+($B$12*15),IF(CD219=$A$13,CC220+($B$13*15),IF(CD219=$A$15,IF(CC220+($B$15*15)&gt;100,100,CC220+($B$15*15)),IF(CD219=$A$14,IF(CC220+($B$14*15)&gt;100,100,CC220+($B$14*15)),IF(CD219=$A$16,IF(CC220+$B$16*15&gt;100,100,CC220+$B$16*15),CC220)))))</f>
        <v>74.383333333333326</v>
      </c>
      <c r="CE220" s="316">
        <f t="shared" ref="CE220" si="6689">IF(CE219=$A$12,CD220+($B$12*15),IF(CE219=$A$13,CD220+($B$13*15),IF(CE219=$A$15,IF(CD220+($B$15*15)&gt;100,100,CD220+($B$15*15)),IF(CE219=$A$14,IF(CD220+($B$14*15)&gt;100,100,CD220+($B$14*15)),IF(CE219=$A$16,IF(CD220+$B$16*15&gt;100,100,CD220+$B$16*15),CD220)))))</f>
        <v>74.383333333333326</v>
      </c>
      <c r="CF220" s="316">
        <f t="shared" ref="CF220" si="6690">IF(CF219=$A$12,CE220+($B$12*15),IF(CF219=$A$13,CE220+($B$13*15),IF(CF219=$A$15,IF(CE220+($B$15*15)&gt;100,100,CE220+($B$15*15)),IF(CF219=$A$14,IF(CE220+($B$14*15)&gt;100,100,CE220+($B$14*15)),IF(CF219=$A$16,IF(CE220+$B$16*15&gt;100,100,CE220+$B$16*15),CE220)))))</f>
        <v>74.383333333333326</v>
      </c>
      <c r="CG220" s="316">
        <f t="shared" ref="CG220" si="6691">IF(CG219=$A$12,CF220+($B$12*15),IF(CG219=$A$13,CF220+($B$13*15),IF(CG219=$A$15,IF(CF220+($B$15*15)&gt;100,100,CF220+($B$15*15)),IF(CG219=$A$14,IF(CF220+($B$14*15)&gt;100,100,CF220+($B$14*15)),IF(CG219=$A$16,IF(CF220+$B$16*15&gt;100,100,CF220+$B$16*15),CF220)))))</f>
        <v>74.383333333333326</v>
      </c>
      <c r="CH220" s="316">
        <f t="shared" ref="CH220" si="6692">IF(CH219=$A$12,CG220+($B$12*15),IF(CH219=$A$13,CG220+($B$13*15),IF(CH219=$A$15,IF(CG220+($B$15*15)&gt;100,100,CG220+($B$15*15)),IF(CH219=$A$14,IF(CG220+($B$14*15)&gt;100,100,CG220+($B$14*15)),IF(CH219=$A$16,IF(CG220+$B$16*15&gt;100,100,CG220+$B$16*15),CG220)))))</f>
        <v>74.383333333333326</v>
      </c>
      <c r="CI220" s="316">
        <f t="shared" ref="CI220" si="6693">IF(CI219=$A$12,CH220+($B$12*15),IF(CI219=$A$13,CH220+($B$13*15),IF(CI219=$A$15,IF(CH220+($B$15*15)&gt;100,100,CH220+($B$15*15)),IF(CI219=$A$14,IF(CH220+($B$14*15)&gt;100,100,CH220+($B$14*15)),IF(CI219=$A$16,IF(CH220+$B$16*15&gt;100,100,CH220+$B$16*15),CH220)))))</f>
        <v>74.383333333333326</v>
      </c>
      <c r="CJ220" s="316">
        <f t="shared" ref="CJ220" si="6694">IF(CJ219=$A$12,CI220+($B$12*15),IF(CJ219=$A$13,CI220+($B$13*15),IF(CJ219=$A$15,IF(CI220+($B$15*15)&gt;100,100,CI220+($B$15*15)),IF(CJ219=$A$14,IF(CI220+($B$14*15)&gt;100,100,CI220+($B$14*15)),IF(CJ219=$A$16,IF(CI220+$B$16*15&gt;100,100,CI220+$B$16*15),CI220)))))</f>
        <v>74.383333333333326</v>
      </c>
      <c r="CK220" s="316">
        <f t="shared" ref="CK220" si="6695">IF(CK219=$A$12,CJ220+($B$12*15),IF(CK219=$A$13,CJ220+($B$13*15),IF(CK219=$A$15,IF(CJ220+($B$15*15)&gt;100,100,CJ220+($B$15*15)),IF(CK219=$A$14,IF(CJ220+($B$14*15)&gt;100,100,CJ220+($B$14*15)),IF(CK219=$A$16,IF(CJ220+$B$16*15&gt;100,100,CJ220+$B$16*15),CJ220)))))</f>
        <v>74.383333333333326</v>
      </c>
      <c r="CL220" s="316">
        <f t="shared" ref="CL220" si="6696">IF(CL219=$A$12,CK220+($B$12*15),IF(CL219=$A$13,CK220+($B$13*15),IF(CL219=$A$15,IF(CK220+($B$15*15)&gt;100,100,CK220+($B$15*15)),IF(CL219=$A$14,IF(CK220+($B$14*15)&gt;100,100,CK220+($B$14*15)),IF(CL219=$A$16,IF(CK220+$B$16*15&gt;100,100,CK220+$B$16*15),CK220)))))</f>
        <v>74.383333333333326</v>
      </c>
      <c r="CM220" s="316">
        <f t="shared" ref="CM220" si="6697">IF(CM219=$A$12,CL220+($B$12*15),IF(CM219=$A$13,CL220+($B$13*15),IF(CM219=$A$15,IF(CL220+($B$15*15)&gt;100,100,CL220+($B$15*15)),IF(CM219=$A$14,IF(CL220+($B$14*15)&gt;100,100,CL220+($B$14*15)),IF(CM219=$A$16,IF(CL220+$B$16*15&gt;100,100,CL220+$B$16*15),CL220)))))</f>
        <v>74.383333333333326</v>
      </c>
      <c r="CN220" s="316">
        <f t="shared" ref="CN220" si="6698">IF(CN219=$A$12,CM220+($B$12*15),IF(CN219=$A$13,CM220+($B$13*15),IF(CN219=$A$15,IF(CM220+($B$15*15)&gt;100,100,CM220+($B$15*15)),IF(CN219=$A$14,IF(CM220+($B$14*15)&gt;100,100,CM220+($B$14*15)),IF(CN219=$A$16,IF(CM220+$B$16*15&gt;100,100,CM220+$B$16*15),CM220)))))</f>
        <v>74.383333333333326</v>
      </c>
      <c r="CO220" s="316">
        <f t="shared" ref="CO220" si="6699">IF(CO219=$A$12,CN220+($B$12*15),IF(CO219=$A$13,CN220+($B$13*15),IF(CO219=$A$15,IF(CN220+($B$15*15)&gt;100,100,CN220+($B$15*15)),IF(CO219=$A$14,IF(CN220+($B$14*15)&gt;100,100,CN220+($B$14*15)),IF(CO219=$A$16,IF(CN220+$B$16*15&gt;100,100,CN220+$B$16*15),CN220)))))</f>
        <v>74.383333333333326</v>
      </c>
      <c r="CP220" s="316">
        <f t="shared" ref="CP220" si="6700">IF(CP219=$A$12,CO220+($B$12*15),IF(CP219=$A$13,CO220+($B$13*15),IF(CP219=$A$15,IF(CO220+($B$15*15)&gt;100,100,CO220+($B$15*15)),IF(CP219=$A$14,IF(CO220+($B$14*15)&gt;100,100,CO220+($B$14*15)),IF(CP219=$A$16,IF(CO220+$B$16*15&gt;100,100,CO220+$B$16*15),CO220)))))</f>
        <v>74.383333333333326</v>
      </c>
      <c r="CQ220" s="316">
        <f t="shared" ref="CQ220" si="6701">IF(CQ219=$A$12,CP220+($B$12*15),IF(CQ219=$A$13,CP220+($B$13*15),IF(CQ219=$A$15,IF(CP220+($B$15*15)&gt;100,100,CP220+($B$15*15)),IF(CQ219=$A$14,IF(CP220+($B$14*15)&gt;100,100,CP220+($B$14*15)),IF(CQ219=$A$16,IF(CP220+$B$16*15&gt;100,100,CP220+$B$16*15),CP220)))))</f>
        <v>74.383333333333326</v>
      </c>
      <c r="CR220" s="316">
        <f t="shared" ref="CR220" si="6702">IF(CR219=$A$12,CQ220+($B$12*15),IF(CR219=$A$13,CQ220+($B$13*15),IF(CR219=$A$15,IF(CQ220+($B$15*15)&gt;100,100,CQ220+($B$15*15)),IF(CR219=$A$14,IF(CQ220+($B$14*15)&gt;100,100,CQ220+($B$14*15)),IF(CR219=$A$16,IF(CQ220+$B$16*15&gt;100,100,CQ220+$B$16*15),CQ220)))))</f>
        <v>74.383333333333326</v>
      </c>
      <c r="CS220" s="316">
        <f t="shared" ref="CS220" si="6703">IF(CS219=$A$12,CR220+($B$12*15),IF(CS219=$A$13,CR220+($B$13*15),IF(CS219=$A$15,IF(CR220+($B$15*15)&gt;100,100,CR220+($B$15*15)),IF(CS219=$A$14,IF(CR220+($B$14*15)&gt;100,100,CR220+($B$14*15)),IF(CS219=$A$16,IF(CR220+$B$16*15&gt;100,100,CR220+$B$16*15),CR220)))))</f>
        <v>74.383333333333326</v>
      </c>
      <c r="CT220" s="316">
        <f t="shared" ref="CT220" si="6704">IF(CT219=$A$12,CS220+($B$12*15),IF(CT219=$A$13,CS220+($B$13*15),IF(CT219=$A$15,IF(CS220+($B$15*15)&gt;100,100,CS220+($B$15*15)),IF(CT219=$A$14,IF(CS220+($B$14*15)&gt;100,100,CS220+($B$14*15)),IF(CT219=$A$16,IF(CS220+$B$16*15&gt;100,100,CS220+$B$16*15),CS220)))))</f>
        <v>74.383333333333326</v>
      </c>
      <c r="CU220" s="316">
        <f t="shared" ref="CU220" si="6705">IF(CU219=$A$12,CT220+($B$12*15),IF(CU219=$A$13,CT220+($B$13*15),IF(CU219=$A$15,IF(CT220+($B$15*15)&gt;100,100,CT220+($B$15*15)),IF(CU219=$A$14,IF(CT220+($B$14*15)&gt;100,100,CT220+($B$14*15)),IF(CU219=$A$16,IF(CT220+$B$16*15&gt;100,100,CT220+$B$16*15),CT220)))))</f>
        <v>74.383333333333326</v>
      </c>
      <c r="CV220" s="316">
        <f t="shared" ref="CV220" si="6706">IF(CV219=$A$12,CU220+($B$12*15),IF(CV219=$A$13,CU220+($B$13*15),IF(CV219=$A$15,IF(CU220+($B$15*15)&gt;100,100,CU220+($B$15*15)),IF(CV219=$A$14,IF(CU220+($B$14*15)&gt;100,100,CU220+($B$14*15)),IF(CV219=$A$16,IF(CU220+$B$16*15&gt;100,100,CU220+$B$16*15),CU220)))))</f>
        <v>74.383333333333326</v>
      </c>
      <c r="CW220" s="311">
        <f t="shared" ref="CW220" si="6707">CL220-10</f>
        <v>64.383333333333326</v>
      </c>
    </row>
    <row r="221" spans="1:101" s="303" customFormat="1" ht="12" x14ac:dyDescent="0.2">
      <c r="A221" s="468"/>
      <c r="B221" s="419" t="s">
        <v>58</v>
      </c>
      <c r="C221" s="304" t="s">
        <v>44</v>
      </c>
      <c r="D221" s="314" t="s">
        <v>45</v>
      </c>
      <c r="E221" s="316"/>
      <c r="F221" s="316"/>
      <c r="G221" s="316"/>
      <c r="H221" s="316"/>
      <c r="I221" s="316" t="s">
        <v>23</v>
      </c>
      <c r="J221" s="316" t="s">
        <v>23</v>
      </c>
      <c r="K221" s="316" t="s">
        <v>23</v>
      </c>
      <c r="L221" s="316" t="s">
        <v>207</v>
      </c>
      <c r="M221" s="316" t="s">
        <v>207</v>
      </c>
      <c r="N221" s="316" t="s">
        <v>207</v>
      </c>
      <c r="O221" s="316" t="s">
        <v>23</v>
      </c>
      <c r="P221" s="316" t="s">
        <v>23</v>
      </c>
      <c r="Q221" s="316" t="s">
        <v>23</v>
      </c>
      <c r="R221" s="316" t="s">
        <v>207</v>
      </c>
      <c r="S221" s="316" t="s">
        <v>207</v>
      </c>
      <c r="T221" s="316" t="s">
        <v>207</v>
      </c>
      <c r="U221" s="316" t="s">
        <v>23</v>
      </c>
      <c r="V221" s="316" t="s">
        <v>23</v>
      </c>
      <c r="W221" s="316" t="s">
        <v>23</v>
      </c>
      <c r="X221" s="316" t="s">
        <v>207</v>
      </c>
      <c r="Y221" s="316" t="s">
        <v>207</v>
      </c>
      <c r="Z221" s="316" t="s">
        <v>207</v>
      </c>
      <c r="AA221" s="316" t="s">
        <v>23</v>
      </c>
      <c r="AB221" s="316" t="s">
        <v>23</v>
      </c>
      <c r="AC221" s="316" t="s">
        <v>23</v>
      </c>
      <c r="AD221" s="316" t="s">
        <v>207</v>
      </c>
      <c r="AE221" s="316" t="s">
        <v>207</v>
      </c>
      <c r="AF221" s="316" t="s">
        <v>207</v>
      </c>
      <c r="AG221" s="316" t="s">
        <v>23</v>
      </c>
      <c r="AH221" s="316" t="s">
        <v>23</v>
      </c>
      <c r="AI221" s="316" t="s">
        <v>23</v>
      </c>
      <c r="AJ221" s="316" t="s">
        <v>207</v>
      </c>
      <c r="AK221" s="317" t="s">
        <v>17</v>
      </c>
      <c r="AL221" s="317" t="s">
        <v>17</v>
      </c>
      <c r="AM221" s="317" t="s">
        <v>17</v>
      </c>
      <c r="AN221" s="317" t="s">
        <v>17</v>
      </c>
      <c r="AO221" s="316" t="s">
        <v>207</v>
      </c>
      <c r="AP221" s="316" t="s">
        <v>207</v>
      </c>
      <c r="AQ221" s="316" t="s">
        <v>23</v>
      </c>
      <c r="AR221" s="316" t="s">
        <v>23</v>
      </c>
      <c r="AS221" s="316" t="s">
        <v>23</v>
      </c>
      <c r="AT221" s="316" t="s">
        <v>207</v>
      </c>
      <c r="AU221" s="316" t="s">
        <v>207</v>
      </c>
      <c r="AV221" s="316" t="s">
        <v>207</v>
      </c>
      <c r="AW221" s="316" t="s">
        <v>23</v>
      </c>
      <c r="AX221" s="316" t="s">
        <v>23</v>
      </c>
      <c r="AY221" s="316" t="s">
        <v>23</v>
      </c>
      <c r="AZ221" s="316" t="s">
        <v>207</v>
      </c>
      <c r="BA221" s="316" t="s">
        <v>207</v>
      </c>
      <c r="BB221" s="316" t="s">
        <v>207</v>
      </c>
      <c r="BC221" s="316" t="s">
        <v>23</v>
      </c>
      <c r="BD221" s="316" t="s">
        <v>23</v>
      </c>
      <c r="BE221" s="316" t="s">
        <v>23</v>
      </c>
      <c r="BF221" s="316" t="s">
        <v>207</v>
      </c>
      <c r="BG221" s="316" t="s">
        <v>207</v>
      </c>
      <c r="BH221" s="316" t="s">
        <v>207</v>
      </c>
      <c r="BI221" s="316" t="s">
        <v>23</v>
      </c>
      <c r="BJ221" s="316" t="s">
        <v>23</v>
      </c>
      <c r="BK221" s="316" t="s">
        <v>23</v>
      </c>
      <c r="BL221" s="316" t="s">
        <v>207</v>
      </c>
      <c r="BM221" s="316" t="s">
        <v>207</v>
      </c>
      <c r="BN221" s="316" t="s">
        <v>207</v>
      </c>
      <c r="BO221" s="316" t="s">
        <v>23</v>
      </c>
      <c r="BP221" s="316" t="s">
        <v>23</v>
      </c>
      <c r="BQ221" s="316" t="s">
        <v>23</v>
      </c>
      <c r="BR221" s="316" t="s">
        <v>207</v>
      </c>
      <c r="BS221" s="317" t="s">
        <v>17</v>
      </c>
      <c r="BT221" s="317" t="s">
        <v>17</v>
      </c>
      <c r="BU221" s="317" t="s">
        <v>17</v>
      </c>
      <c r="BV221" s="317" t="s">
        <v>17</v>
      </c>
      <c r="BW221" s="316" t="s">
        <v>207</v>
      </c>
      <c r="BX221" s="316" t="s">
        <v>207</v>
      </c>
      <c r="BY221" s="316" t="s">
        <v>23</v>
      </c>
      <c r="BZ221" s="316" t="s">
        <v>23</v>
      </c>
      <c r="CA221" s="316" t="s">
        <v>23</v>
      </c>
      <c r="CB221" s="316"/>
      <c r="CC221" s="316"/>
      <c r="CD221" s="316"/>
      <c r="CE221" s="316"/>
      <c r="CF221" s="316"/>
      <c r="CG221" s="316"/>
      <c r="CH221" s="316"/>
      <c r="CI221" s="316"/>
      <c r="CJ221" s="316"/>
      <c r="CK221" s="316"/>
      <c r="CL221" s="316"/>
      <c r="CM221" s="316"/>
      <c r="CN221" s="316"/>
      <c r="CO221" s="316"/>
      <c r="CP221" s="316"/>
      <c r="CQ221" s="316"/>
      <c r="CR221" s="316"/>
      <c r="CS221" s="316"/>
      <c r="CT221" s="316"/>
      <c r="CU221" s="316"/>
      <c r="CV221" s="316"/>
      <c r="CW221" s="303" t="s">
        <v>46</v>
      </c>
    </row>
    <row r="222" spans="1:101" s="303" customFormat="1" ht="12" x14ac:dyDescent="0.2">
      <c r="A222" s="468"/>
      <c r="B222" s="420"/>
      <c r="C222" s="304" t="s">
        <v>37</v>
      </c>
      <c r="D222" s="315">
        <f>CW188</f>
        <v>86.153333333333336</v>
      </c>
      <c r="E222" s="316">
        <f>IF(E221=$A$12,D222+($B$12*15),IF(E221=$A$13,D222+($B$13*15),IF(E221=$A$15,IF(D222+($B$15*15)&gt;100,100,D222+($B$15*15)),IF(E221=$A$14,IF(D222+($B$14*15)&gt;100,100,D222+($B$14*15)),IF(E221=$A$16,IF(D222+$B$16*15&gt;100,100,D222+$B$16*15),D222)))))</f>
        <v>86.153333333333336</v>
      </c>
      <c r="F222" s="316">
        <f t="shared" ref="F222" si="6708">IF(F221=$A$12,E222+($B$12*15),IF(F221=$A$13,E222+($B$13*15),IF(F221=$A$15,IF(E222+($B$15*15)&gt;100,100,E222+($B$15*15)),IF(F221=$A$14,IF(E222+($B$14*15)&gt;100,100,E222+($B$14*15)),IF(F221=$A$16,IF(E222+$B$16*15&gt;100,100,E222+$B$16*15),E222)))))</f>
        <v>86.153333333333336</v>
      </c>
      <c r="G222" s="316">
        <f t="shared" ref="G222" si="6709">IF(G221=$A$12,F222+($B$12*15),IF(G221=$A$13,F222+($B$13*15),IF(G221=$A$15,IF(F222+($B$15*15)&gt;100,100,F222+($B$15*15)),IF(G221=$A$14,IF(F222+($B$14*15)&gt;100,100,F222+($B$14*15)),IF(G221=$A$16,IF(F222+$B$16*15&gt;100,100,F222+$B$16*15),F222)))))</f>
        <v>86.153333333333336</v>
      </c>
      <c r="H222" s="316">
        <f t="shared" ref="H222" si="6710">IF(H221=$A$12,G222+($B$12*15),IF(H221=$A$13,G222+($B$13*15),IF(H221=$A$15,IF(G222+($B$15*15)&gt;100,100,G222+($B$15*15)),IF(H221=$A$14,IF(G222+($B$14*15)&gt;100,100,G222+($B$14*15)),IF(H221=$A$16,IF(G222+$B$16*15&gt;100,100,G222+$B$16*15),G222)))))</f>
        <v>86.153333333333336</v>
      </c>
      <c r="I222" s="316">
        <f t="shared" ref="I222" si="6711">IF(I221=$A$12,H222+($B$12*15),IF(I221=$A$13,H222+($B$13*15),IF(I221=$A$15,IF(H222+($B$15*15)&gt;100,100,H222+($B$15*15)),IF(I221=$A$14,IF(H222+($B$14*15)&gt;100,100,H222+($B$14*15)),IF(I221=$A$16,IF(H222+$B$16*15&gt;100,100,H222+$B$16*15),H222)))))</f>
        <v>84.216666666666669</v>
      </c>
      <c r="J222" s="316">
        <f t="shared" ref="J222" si="6712">IF(J221=$A$12,I222+($B$12*15),IF(J221=$A$13,I222+($B$13*15),IF(J221=$A$15,IF(I222+($B$15*15)&gt;100,100,I222+($B$15*15)),IF(J221=$A$14,IF(I222+($B$14*15)&gt;100,100,I222+($B$14*15)),IF(J221=$A$16,IF(I222+$B$16*15&gt;100,100,I222+$B$16*15),I222)))))</f>
        <v>82.28</v>
      </c>
      <c r="K222" s="316">
        <f t="shared" ref="K222" si="6713">IF(K221=$A$12,J222+($B$12*15),IF(K221=$A$13,J222+($B$13*15),IF(K221=$A$15,IF(J222+($B$15*15)&gt;100,100,J222+($B$15*15)),IF(K221=$A$14,IF(J222+($B$14*15)&gt;100,100,J222+($B$14*15)),IF(K221=$A$16,IF(J222+$B$16*15&gt;100,100,J222+$B$16*15),J222)))))</f>
        <v>80.343333333333334</v>
      </c>
      <c r="L222" s="316">
        <f t="shared" ref="L222" si="6714">IF(L221=$A$12,K222+($B$12*15),IF(L221=$A$13,K222+($B$13*15),IF(L221=$A$15,IF(K222+($B$15*15)&gt;100,100,K222+($B$15*15)),IF(L221=$A$14,IF(K222+($B$14*15)&gt;100,100,K222+($B$14*15)),IF(L221=$A$16,IF(K222+$B$16*15&gt;100,100,K222+$B$16*15),K222)))))</f>
        <v>78.42</v>
      </c>
      <c r="M222" s="316">
        <f t="shared" ref="M222" si="6715">IF(M221=$A$12,L222+($B$12*15),IF(M221=$A$13,L222+($B$13*15),IF(M221=$A$15,IF(L222+($B$15*15)&gt;100,100,L222+($B$15*15)),IF(M221=$A$14,IF(L222+($B$14*15)&gt;100,100,L222+($B$14*15)),IF(M221=$A$16,IF(L222+$B$16*15&gt;100,100,L222+$B$16*15),L222)))))</f>
        <v>76.49666666666667</v>
      </c>
      <c r="N222" s="316">
        <f t="shared" ref="N222" si="6716">IF(N221=$A$12,M222+($B$12*15),IF(N221=$A$13,M222+($B$13*15),IF(N221=$A$15,IF(M222+($B$15*15)&gt;100,100,M222+($B$15*15)),IF(N221=$A$14,IF(M222+($B$14*15)&gt;100,100,M222+($B$14*15)),IF(N221=$A$16,IF(M222+$B$16*15&gt;100,100,M222+$B$16*15),M222)))))</f>
        <v>74.573333333333338</v>
      </c>
      <c r="O222" s="316">
        <f t="shared" ref="O222" si="6717">IF(O221=$A$12,N222+($B$12*15),IF(O221=$A$13,N222+($B$13*15),IF(O221=$A$15,IF(N222+($B$15*15)&gt;100,100,N222+($B$15*15)),IF(O221=$A$14,IF(N222+($B$14*15)&gt;100,100,N222+($B$14*15)),IF(O221=$A$16,IF(N222+$B$16*15&gt;100,100,N222+$B$16*15),N222)))))</f>
        <v>72.63666666666667</v>
      </c>
      <c r="P222" s="316">
        <f t="shared" ref="P222" si="6718">IF(P221=$A$12,O222+($B$12*15),IF(P221=$A$13,O222+($B$13*15),IF(P221=$A$15,IF(O222+($B$15*15)&gt;100,100,O222+($B$15*15)),IF(P221=$A$14,IF(O222+($B$14*15)&gt;100,100,O222+($B$14*15)),IF(P221=$A$16,IF(O222+$B$16*15&gt;100,100,O222+$B$16*15),O222)))))</f>
        <v>70.7</v>
      </c>
      <c r="Q222" s="316">
        <f t="shared" ref="Q222" si="6719">IF(Q221=$A$12,P222+($B$12*15),IF(Q221=$A$13,P222+($B$13*15),IF(Q221=$A$15,IF(P222+($B$15*15)&gt;100,100,P222+($B$15*15)),IF(Q221=$A$14,IF(P222+($B$14*15)&gt;100,100,P222+($B$14*15)),IF(Q221=$A$16,IF(P222+$B$16*15&gt;100,100,P222+$B$16*15),P222)))))</f>
        <v>68.763333333333335</v>
      </c>
      <c r="R222" s="316">
        <f t="shared" ref="R222" si="6720">IF(R221=$A$12,Q222+($B$12*15),IF(R221=$A$13,Q222+($B$13*15),IF(R221=$A$15,IF(Q222+($B$15*15)&gt;100,100,Q222+($B$15*15)),IF(R221=$A$14,IF(Q222+($B$14*15)&gt;100,100,Q222+($B$14*15)),IF(R221=$A$16,IF(Q222+$B$16*15&gt;100,100,Q222+$B$16*15),Q222)))))</f>
        <v>66.84</v>
      </c>
      <c r="S222" s="316">
        <f t="shared" ref="S222" si="6721">IF(S221=$A$12,R222+($B$12*15),IF(S221=$A$13,R222+($B$13*15),IF(S221=$A$15,IF(R222+($B$15*15)&gt;100,100,R222+($B$15*15)),IF(S221=$A$14,IF(R222+($B$14*15)&gt;100,100,R222+($B$14*15)),IF(S221=$A$16,IF(R222+$B$16*15&gt;100,100,R222+$B$16*15),R222)))))</f>
        <v>64.916666666666671</v>
      </c>
      <c r="T222" s="316">
        <f t="shared" ref="T222" si="6722">IF(T221=$A$12,S222+($B$12*15),IF(T221=$A$13,S222+($B$13*15),IF(T221=$A$15,IF(S222+($B$15*15)&gt;100,100,S222+($B$15*15)),IF(T221=$A$14,IF(S222+($B$14*15)&gt;100,100,S222+($B$14*15)),IF(T221=$A$16,IF(S222+$B$16*15&gt;100,100,S222+$B$16*15),S222)))))</f>
        <v>62.993333333333339</v>
      </c>
      <c r="U222" s="316">
        <f t="shared" ref="U222" si="6723">IF(U221=$A$12,T222+($B$12*15),IF(U221=$A$13,T222+($B$13*15),IF(U221=$A$15,IF(T222+($B$15*15)&gt;100,100,T222+($B$15*15)),IF(U221=$A$14,IF(T222+($B$14*15)&gt;100,100,T222+($B$14*15)),IF(U221=$A$16,IF(T222+$B$16*15&gt;100,100,T222+$B$16*15),T222)))))</f>
        <v>61.056666666666672</v>
      </c>
      <c r="V222" s="316">
        <f t="shared" ref="V222" si="6724">IF(V221=$A$12,U222+($B$12*15),IF(V221=$A$13,U222+($B$13*15),IF(V221=$A$15,IF(U222+($B$15*15)&gt;100,100,U222+($B$15*15)),IF(V221=$A$14,IF(U222+($B$14*15)&gt;100,100,U222+($B$14*15)),IF(V221=$A$16,IF(U222+$B$16*15&gt;100,100,U222+$B$16*15),U222)))))</f>
        <v>59.120000000000005</v>
      </c>
      <c r="W222" s="316">
        <f t="shared" ref="W222" si="6725">IF(W221=$A$12,V222+($B$12*15),IF(W221=$A$13,V222+($B$13*15),IF(W221=$A$15,IF(V222+($B$15*15)&gt;100,100,V222+($B$15*15)),IF(W221=$A$14,IF(V222+($B$14*15)&gt;100,100,V222+($B$14*15)),IF(W221=$A$16,IF(V222+$B$16*15&gt;100,100,V222+$B$16*15),V222)))))</f>
        <v>57.183333333333337</v>
      </c>
      <c r="X222" s="316">
        <f t="shared" ref="X222" si="6726">IF(X221=$A$12,W222+($B$12*15),IF(X221=$A$13,W222+($B$13*15),IF(X221=$A$15,IF(W222+($B$15*15)&gt;100,100,W222+($B$15*15)),IF(X221=$A$14,IF(W222+($B$14*15)&gt;100,100,W222+($B$14*15)),IF(X221=$A$16,IF(W222+$B$16*15&gt;100,100,W222+$B$16*15),W222)))))</f>
        <v>55.260000000000005</v>
      </c>
      <c r="Y222" s="316">
        <f t="shared" ref="Y222" si="6727">IF(Y221=$A$12,X222+($B$12*15),IF(Y221=$A$13,X222+($B$13*15),IF(Y221=$A$15,IF(X222+($B$15*15)&gt;100,100,X222+($B$15*15)),IF(Y221=$A$14,IF(X222+($B$14*15)&gt;100,100,X222+($B$14*15)),IF(Y221=$A$16,IF(X222+$B$16*15&gt;100,100,X222+$B$16*15),X222)))))</f>
        <v>53.336666666666673</v>
      </c>
      <c r="Z222" s="316">
        <f t="shared" ref="Z222" si="6728">IF(Z221=$A$12,Y222+($B$12*15),IF(Z221=$A$13,Y222+($B$13*15),IF(Z221=$A$15,IF(Y222+($B$15*15)&gt;100,100,Y222+($B$15*15)),IF(Z221=$A$14,IF(Y222+($B$14*15)&gt;100,100,Y222+($B$14*15)),IF(Z221=$A$16,IF(Y222+$B$16*15&gt;100,100,Y222+$B$16*15),Y222)))))</f>
        <v>51.413333333333341</v>
      </c>
      <c r="AA222" s="316">
        <f t="shared" ref="AA222" si="6729">IF(AA221=$A$12,Z222+($B$12*15),IF(AA221=$A$13,Z222+($B$13*15),IF(AA221=$A$15,IF(Z222+($B$15*15)&gt;100,100,Z222+($B$15*15)),IF(AA221=$A$14,IF(Z222+($B$14*15)&gt;100,100,Z222+($B$14*15)),IF(AA221=$A$16,IF(Z222+$B$16*15&gt;100,100,Z222+$B$16*15),Z222)))))</f>
        <v>49.476666666666674</v>
      </c>
      <c r="AB222" s="316">
        <f t="shared" ref="AB222" si="6730">IF(AB221=$A$12,AA222+($B$12*15),IF(AB221=$A$13,AA222+($B$13*15),IF(AB221=$A$15,IF(AA222+($B$15*15)&gt;100,100,AA222+($B$15*15)),IF(AB221=$A$14,IF(AA222+($B$14*15)&gt;100,100,AA222+($B$14*15)),IF(AB221=$A$16,IF(AA222+$B$16*15&gt;100,100,AA222+$B$16*15),AA222)))))</f>
        <v>47.540000000000006</v>
      </c>
      <c r="AC222" s="316">
        <f t="shared" ref="AC222" si="6731">IF(AC221=$A$12,AB222+($B$12*15),IF(AC221=$A$13,AB222+($B$13*15),IF(AC221=$A$15,IF(AB222+($B$15*15)&gt;100,100,AB222+($B$15*15)),IF(AC221=$A$14,IF(AB222+($B$14*15)&gt;100,100,AB222+($B$14*15)),IF(AC221=$A$16,IF(AB222+$B$16*15&gt;100,100,AB222+$B$16*15),AB222)))))</f>
        <v>45.603333333333339</v>
      </c>
      <c r="AD222" s="316">
        <f t="shared" ref="AD222" si="6732">IF(AD221=$A$12,AC222+($B$12*15),IF(AD221=$A$13,AC222+($B$13*15),IF(AD221=$A$15,IF(AC222+($B$15*15)&gt;100,100,AC222+($B$15*15)),IF(AD221=$A$14,IF(AC222+($B$14*15)&gt;100,100,AC222+($B$14*15)),IF(AD221=$A$16,IF(AC222+$B$16*15&gt;100,100,AC222+$B$16*15),AC222)))))</f>
        <v>43.680000000000007</v>
      </c>
      <c r="AE222" s="316">
        <f t="shared" ref="AE222" si="6733">IF(AE221=$A$12,AD222+($B$12*15),IF(AE221=$A$13,AD222+($B$13*15),IF(AE221=$A$15,IF(AD222+($B$15*15)&gt;100,100,AD222+($B$15*15)),IF(AE221=$A$14,IF(AD222+($B$14*15)&gt;100,100,AD222+($B$14*15)),IF(AE221=$A$16,IF(AD222+$B$16*15&gt;100,100,AD222+$B$16*15),AD222)))))</f>
        <v>41.756666666666675</v>
      </c>
      <c r="AF222" s="316">
        <f t="shared" ref="AF222" si="6734">IF(AF221=$A$12,AE222+($B$12*15),IF(AF221=$A$13,AE222+($B$13*15),IF(AF221=$A$15,IF(AE222+($B$15*15)&gt;100,100,AE222+($B$15*15)),IF(AF221=$A$14,IF(AE222+($B$14*15)&gt;100,100,AE222+($B$14*15)),IF(AF221=$A$16,IF(AE222+$B$16*15&gt;100,100,AE222+$B$16*15),AE222)))))</f>
        <v>39.833333333333343</v>
      </c>
      <c r="AG222" s="316">
        <f t="shared" ref="AG222" si="6735">IF(AG221=$A$12,AF222+($B$12*15),IF(AG221=$A$13,AF222+($B$13*15),IF(AG221=$A$15,IF(AF222+($B$15*15)&gt;100,100,AF222+($B$15*15)),IF(AG221=$A$14,IF(AF222+($B$14*15)&gt;100,100,AF222+($B$14*15)),IF(AG221=$A$16,IF(AF222+$B$16*15&gt;100,100,AF222+$B$16*15),AF222)))))</f>
        <v>37.896666666666675</v>
      </c>
      <c r="AH222" s="316">
        <f t="shared" ref="AH222" si="6736">IF(AH221=$A$12,AG222+($B$12*15),IF(AH221=$A$13,AG222+($B$13*15),IF(AH221=$A$15,IF(AG222+($B$15*15)&gt;100,100,AG222+($B$15*15)),IF(AH221=$A$14,IF(AG222+($B$14*15)&gt;100,100,AG222+($B$14*15)),IF(AH221=$A$16,IF(AG222+$B$16*15&gt;100,100,AG222+$B$16*15),AG222)))))</f>
        <v>35.960000000000008</v>
      </c>
      <c r="AI222" s="316">
        <f t="shared" ref="AI222" si="6737">IF(AI221=$A$12,AH222+($B$12*15),IF(AI221=$A$13,AH222+($B$13*15),IF(AI221=$A$15,IF(AH222+($B$15*15)&gt;100,100,AH222+($B$15*15)),IF(AI221=$A$14,IF(AH222+($B$14*15)&gt;100,100,AH222+($B$14*15)),IF(AI221=$A$16,IF(AH222+$B$16*15&gt;100,100,AH222+$B$16*15),AH222)))))</f>
        <v>34.023333333333341</v>
      </c>
      <c r="AJ222" s="316">
        <f t="shared" ref="AJ222" si="6738">IF(AJ221=$A$12,AI222+($B$12*15),IF(AJ221=$A$13,AI222+($B$13*15),IF(AJ221=$A$15,IF(AI222+($B$15*15)&gt;100,100,AI222+($B$15*15)),IF(AJ221=$A$14,IF(AI222+($B$14*15)&gt;100,100,AI222+($B$14*15)),IF(AJ221=$A$16,IF(AI222+$B$16*15&gt;100,100,AI222+$B$16*15),AI222)))))</f>
        <v>32.100000000000009</v>
      </c>
      <c r="AK222" s="316">
        <f t="shared" ref="AK222" si="6739">IF(AK221=$A$12,AJ222+($B$12*15),IF(AK221=$A$13,AJ222+($B$13*15),IF(AK221=$A$15,IF(AJ222+($B$15*15)&gt;100,100,AJ222+($B$15*15)),IF(AK221=$A$14,IF(AJ222+($B$14*15)&gt;100,100,AJ222+($B$14*15)),IF(AK221=$A$16,IF(AJ222+$B$16*15&gt;100,100,AJ222+$B$16*15),AJ222)))))</f>
        <v>57.100000000000009</v>
      </c>
      <c r="AL222" s="316">
        <f t="shared" ref="AL222" si="6740">IF(AL221=$A$12,AK222+($B$12*15),IF(AL221=$A$13,AK222+($B$13*15),IF(AL221=$A$15,IF(AK222+($B$15*15)&gt;100,100,AK222+($B$15*15)),IF(AL221=$A$14,IF(AK222+($B$14*15)&gt;100,100,AK222+($B$14*15)),IF(AL221=$A$16,IF(AK222+$B$16*15&gt;100,100,AK222+$B$16*15),AK222)))))</f>
        <v>82.100000000000009</v>
      </c>
      <c r="AM222" s="316">
        <f t="shared" ref="AM222" si="6741">IF(AM221=$A$12,AL222+($B$12*15),IF(AM221=$A$13,AL222+($B$13*15),IF(AM221=$A$15,IF(AL222+($B$15*15)&gt;100,100,AL222+($B$15*15)),IF(AM221=$A$14,IF(AL222+($B$14*15)&gt;100,100,AL222+($B$14*15)),IF(AM221=$A$16,IF(AL222+$B$16*15&gt;100,100,AL222+$B$16*15),AL222)))))</f>
        <v>100</v>
      </c>
      <c r="AN222" s="316">
        <f t="shared" ref="AN222" si="6742">IF(AN221=$A$12,AM222+($B$12*15),IF(AN221=$A$13,AM222+($B$13*15),IF(AN221=$A$15,IF(AM222+($B$15*15)&gt;100,100,AM222+($B$15*15)),IF(AN221=$A$14,IF(AM222+($B$14*15)&gt;100,100,AM222+($B$14*15)),IF(AN221=$A$16,IF(AM222+$B$16*15&gt;100,100,AM222+$B$16*15),AM222)))))</f>
        <v>100</v>
      </c>
      <c r="AO222" s="316">
        <f t="shared" ref="AO222" si="6743">IF(AO221=$A$12,AN222+($B$12*15),IF(AO221=$A$13,AN222+($B$13*15),IF(AO221=$A$15,IF(AN222+($B$15*15)&gt;100,100,AN222+($B$15*15)),IF(AO221=$A$14,IF(AN222+($B$14*15)&gt;100,100,AN222+($B$14*15)),IF(AO221=$A$16,IF(AN222+$B$16*15&gt;100,100,AN222+$B$16*15),AN222)))))</f>
        <v>98.076666666666668</v>
      </c>
      <c r="AP222" s="316">
        <f t="shared" ref="AP222" si="6744">IF(AP221=$A$12,AO222+($B$12*15),IF(AP221=$A$13,AO222+($B$13*15),IF(AP221=$A$15,IF(AO222+($B$15*15)&gt;100,100,AO222+($B$15*15)),IF(AP221=$A$14,IF(AO222+($B$14*15)&gt;100,100,AO222+($B$14*15)),IF(AP221=$A$16,IF(AO222+$B$16*15&gt;100,100,AO222+$B$16*15),AO222)))))</f>
        <v>96.153333333333336</v>
      </c>
      <c r="AQ222" s="316">
        <f t="shared" ref="AQ222" si="6745">IF(AQ221=$A$12,AP222+($B$12*15),IF(AQ221=$A$13,AP222+($B$13*15),IF(AQ221=$A$15,IF(AP222+($B$15*15)&gt;100,100,AP222+($B$15*15)),IF(AQ221=$A$14,IF(AP222+($B$14*15)&gt;100,100,AP222+($B$14*15)),IF(AQ221=$A$16,IF(AP222+$B$16*15&gt;100,100,AP222+$B$16*15),AP222)))))</f>
        <v>94.216666666666669</v>
      </c>
      <c r="AR222" s="316">
        <f t="shared" ref="AR222" si="6746">IF(AR221=$A$12,AQ222+($B$12*15),IF(AR221=$A$13,AQ222+($B$13*15),IF(AR221=$A$15,IF(AQ222+($B$15*15)&gt;100,100,AQ222+($B$15*15)),IF(AR221=$A$14,IF(AQ222+($B$14*15)&gt;100,100,AQ222+($B$14*15)),IF(AR221=$A$16,IF(AQ222+$B$16*15&gt;100,100,AQ222+$B$16*15),AQ222)))))</f>
        <v>92.28</v>
      </c>
      <c r="AS222" s="316">
        <f t="shared" ref="AS222" si="6747">IF(AS221=$A$12,AR222+($B$12*15),IF(AS221=$A$13,AR222+($B$13*15),IF(AS221=$A$15,IF(AR222+($B$15*15)&gt;100,100,AR222+($B$15*15)),IF(AS221=$A$14,IF(AR222+($B$14*15)&gt;100,100,AR222+($B$14*15)),IF(AS221=$A$16,IF(AR222+$B$16*15&gt;100,100,AR222+$B$16*15),AR222)))))</f>
        <v>90.343333333333334</v>
      </c>
      <c r="AT222" s="316">
        <f t="shared" ref="AT222" si="6748">IF(AT221=$A$12,AS222+($B$12*15),IF(AT221=$A$13,AS222+($B$13*15),IF(AT221=$A$15,IF(AS222+($B$15*15)&gt;100,100,AS222+($B$15*15)),IF(AT221=$A$14,IF(AS222+($B$14*15)&gt;100,100,AS222+($B$14*15)),IF(AT221=$A$16,IF(AS222+$B$16*15&gt;100,100,AS222+$B$16*15),AS222)))))</f>
        <v>88.42</v>
      </c>
      <c r="AU222" s="316">
        <f t="shared" ref="AU222" si="6749">IF(AU221=$A$12,AT222+($B$12*15),IF(AU221=$A$13,AT222+($B$13*15),IF(AU221=$A$15,IF(AT222+($B$15*15)&gt;100,100,AT222+($B$15*15)),IF(AU221=$A$14,IF(AT222+($B$14*15)&gt;100,100,AT222+($B$14*15)),IF(AU221=$A$16,IF(AT222+$B$16*15&gt;100,100,AT222+$B$16*15),AT222)))))</f>
        <v>86.49666666666667</v>
      </c>
      <c r="AV222" s="316">
        <f t="shared" ref="AV222" si="6750">IF(AV221=$A$12,AU222+($B$12*15),IF(AV221=$A$13,AU222+($B$13*15),IF(AV221=$A$15,IF(AU222+($B$15*15)&gt;100,100,AU222+($B$15*15)),IF(AV221=$A$14,IF(AU222+($B$14*15)&gt;100,100,AU222+($B$14*15)),IF(AV221=$A$16,IF(AU222+$B$16*15&gt;100,100,AU222+$B$16*15),AU222)))))</f>
        <v>84.573333333333338</v>
      </c>
      <c r="AW222" s="316">
        <f t="shared" ref="AW222" si="6751">IF(AW221=$A$12,AV222+($B$12*15),IF(AW221=$A$13,AV222+($B$13*15),IF(AW221=$A$15,IF(AV222+($B$15*15)&gt;100,100,AV222+($B$15*15)),IF(AW221=$A$14,IF(AV222+($B$14*15)&gt;100,100,AV222+($B$14*15)),IF(AW221=$A$16,IF(AV222+$B$16*15&gt;100,100,AV222+$B$16*15),AV222)))))</f>
        <v>82.63666666666667</v>
      </c>
      <c r="AX222" s="316">
        <f t="shared" ref="AX222" si="6752">IF(AX221=$A$12,AW222+($B$12*15),IF(AX221=$A$13,AW222+($B$13*15),IF(AX221=$A$15,IF(AW222+($B$15*15)&gt;100,100,AW222+($B$15*15)),IF(AX221=$A$14,IF(AW222+($B$14*15)&gt;100,100,AW222+($B$14*15)),IF(AX221=$A$16,IF(AW222+$B$16*15&gt;100,100,AW222+$B$16*15),AW222)))))</f>
        <v>80.7</v>
      </c>
      <c r="AY222" s="316">
        <f t="shared" ref="AY222" si="6753">IF(AY221=$A$12,AX222+($B$12*15),IF(AY221=$A$13,AX222+($B$13*15),IF(AY221=$A$15,IF(AX222+($B$15*15)&gt;100,100,AX222+($B$15*15)),IF(AY221=$A$14,IF(AX222+($B$14*15)&gt;100,100,AX222+($B$14*15)),IF(AY221=$A$16,IF(AX222+$B$16*15&gt;100,100,AX222+$B$16*15),AX222)))))</f>
        <v>78.763333333333335</v>
      </c>
      <c r="AZ222" s="316">
        <f t="shared" ref="AZ222" si="6754">IF(AZ221=$A$12,AY222+($B$12*15),IF(AZ221=$A$13,AY222+($B$13*15),IF(AZ221=$A$15,IF(AY222+($B$15*15)&gt;100,100,AY222+($B$15*15)),IF(AZ221=$A$14,IF(AY222+($B$14*15)&gt;100,100,AY222+($B$14*15)),IF(AZ221=$A$16,IF(AY222+$B$16*15&gt;100,100,AY222+$B$16*15),AY222)))))</f>
        <v>76.84</v>
      </c>
      <c r="BA222" s="316">
        <f t="shared" ref="BA222" si="6755">IF(BA221=$A$12,AZ222+($B$12*15),IF(BA221=$A$13,AZ222+($B$13*15),IF(BA221=$A$15,IF(AZ222+($B$15*15)&gt;100,100,AZ222+($B$15*15)),IF(BA221=$A$14,IF(AZ222+($B$14*15)&gt;100,100,AZ222+($B$14*15)),IF(BA221=$A$16,IF(AZ222+$B$16*15&gt;100,100,AZ222+$B$16*15),AZ222)))))</f>
        <v>74.916666666666671</v>
      </c>
      <c r="BB222" s="316">
        <f t="shared" ref="BB222" si="6756">IF(BB221=$A$12,BA222+($B$12*15),IF(BB221=$A$13,BA222+($B$13*15),IF(BB221=$A$15,IF(BA222+($B$15*15)&gt;100,100,BA222+($B$15*15)),IF(BB221=$A$14,IF(BA222+($B$14*15)&gt;100,100,BA222+($B$14*15)),IF(BB221=$A$16,IF(BA222+$B$16*15&gt;100,100,BA222+$B$16*15),BA222)))))</f>
        <v>72.993333333333339</v>
      </c>
      <c r="BC222" s="316">
        <f t="shared" ref="BC222" si="6757">IF(BC221=$A$12,BB222+($B$12*15),IF(BC221=$A$13,BB222+($B$13*15),IF(BC221=$A$15,IF(BB222+($B$15*15)&gt;100,100,BB222+($B$15*15)),IF(BC221=$A$14,IF(BB222+($B$14*15)&gt;100,100,BB222+($B$14*15)),IF(BC221=$A$16,IF(BB222+$B$16*15&gt;100,100,BB222+$B$16*15),BB222)))))</f>
        <v>71.056666666666672</v>
      </c>
      <c r="BD222" s="316">
        <f t="shared" ref="BD222" si="6758">IF(BD221=$A$12,BC222+($B$12*15),IF(BD221=$A$13,BC222+($B$13*15),IF(BD221=$A$15,IF(BC222+($B$15*15)&gt;100,100,BC222+($B$15*15)),IF(BD221=$A$14,IF(BC222+($B$14*15)&gt;100,100,BC222+($B$14*15)),IF(BD221=$A$16,IF(BC222+$B$16*15&gt;100,100,BC222+$B$16*15),BC222)))))</f>
        <v>69.12</v>
      </c>
      <c r="BE222" s="316">
        <f t="shared" ref="BE222" si="6759">IF(BE221=$A$12,BD222+($B$12*15),IF(BE221=$A$13,BD222+($B$13*15),IF(BE221=$A$15,IF(BD222+($B$15*15)&gt;100,100,BD222+($B$15*15)),IF(BE221=$A$14,IF(BD222+($B$14*15)&gt;100,100,BD222+($B$14*15)),IF(BE221=$A$16,IF(BD222+$B$16*15&gt;100,100,BD222+$B$16*15),BD222)))))</f>
        <v>67.183333333333337</v>
      </c>
      <c r="BF222" s="316">
        <f t="shared" ref="BF222" si="6760">IF(BF221=$A$12,BE222+($B$12*15),IF(BF221=$A$13,BE222+($B$13*15),IF(BF221=$A$15,IF(BE222+($B$15*15)&gt;100,100,BE222+($B$15*15)),IF(BF221=$A$14,IF(BE222+($B$14*15)&gt;100,100,BE222+($B$14*15)),IF(BF221=$A$16,IF(BE222+$B$16*15&gt;100,100,BE222+$B$16*15),BE222)))))</f>
        <v>65.260000000000005</v>
      </c>
      <c r="BG222" s="316">
        <f t="shared" ref="BG222" si="6761">IF(BG221=$A$12,BF222+($B$12*15),IF(BG221=$A$13,BF222+($B$13*15),IF(BG221=$A$15,IF(BF222+($B$15*15)&gt;100,100,BF222+($B$15*15)),IF(BG221=$A$14,IF(BF222+($B$14*15)&gt;100,100,BF222+($B$14*15)),IF(BG221=$A$16,IF(BF222+$B$16*15&gt;100,100,BF222+$B$16*15),BF222)))))</f>
        <v>63.336666666666673</v>
      </c>
      <c r="BH222" s="316">
        <f t="shared" ref="BH222" si="6762">IF(BH221=$A$12,BG222+($B$12*15),IF(BH221=$A$13,BG222+($B$13*15),IF(BH221=$A$15,IF(BG222+($B$15*15)&gt;100,100,BG222+($B$15*15)),IF(BH221=$A$14,IF(BG222+($B$14*15)&gt;100,100,BG222+($B$14*15)),IF(BH221=$A$16,IF(BG222+$B$16*15&gt;100,100,BG222+$B$16*15),BG222)))))</f>
        <v>61.413333333333341</v>
      </c>
      <c r="BI222" s="316">
        <f t="shared" ref="BI222" si="6763">IF(BI221=$A$12,BH222+($B$12*15),IF(BI221=$A$13,BH222+($B$13*15),IF(BI221=$A$15,IF(BH222+($B$15*15)&gt;100,100,BH222+($B$15*15)),IF(BI221=$A$14,IF(BH222+($B$14*15)&gt;100,100,BH222+($B$14*15)),IF(BI221=$A$16,IF(BH222+$B$16*15&gt;100,100,BH222+$B$16*15),BH222)))))</f>
        <v>59.476666666666674</v>
      </c>
      <c r="BJ222" s="316">
        <f t="shared" ref="BJ222" si="6764">IF(BJ221=$A$12,BI222+($B$12*15),IF(BJ221=$A$13,BI222+($B$13*15),IF(BJ221=$A$15,IF(BI222+($B$15*15)&gt;100,100,BI222+($B$15*15)),IF(BJ221=$A$14,IF(BI222+($B$14*15)&gt;100,100,BI222+($B$14*15)),IF(BJ221=$A$16,IF(BI222+$B$16*15&gt;100,100,BI222+$B$16*15),BI222)))))</f>
        <v>57.540000000000006</v>
      </c>
      <c r="BK222" s="316">
        <f t="shared" ref="BK222" si="6765">IF(BK221=$A$12,BJ222+($B$12*15),IF(BK221=$A$13,BJ222+($B$13*15),IF(BK221=$A$15,IF(BJ222+($B$15*15)&gt;100,100,BJ222+($B$15*15)),IF(BK221=$A$14,IF(BJ222+($B$14*15)&gt;100,100,BJ222+($B$14*15)),IF(BK221=$A$16,IF(BJ222+$B$16*15&gt;100,100,BJ222+$B$16*15),BJ222)))))</f>
        <v>55.603333333333339</v>
      </c>
      <c r="BL222" s="316">
        <f t="shared" ref="BL222" si="6766">IF(BL221=$A$12,BK222+($B$12*15),IF(BL221=$A$13,BK222+($B$13*15),IF(BL221=$A$15,IF(BK222+($B$15*15)&gt;100,100,BK222+($B$15*15)),IF(BL221=$A$14,IF(BK222+($B$14*15)&gt;100,100,BK222+($B$14*15)),IF(BL221=$A$16,IF(BK222+$B$16*15&gt;100,100,BK222+$B$16*15),BK222)))))</f>
        <v>53.680000000000007</v>
      </c>
      <c r="BM222" s="316">
        <f t="shared" ref="BM222" si="6767">IF(BM221=$A$12,BL222+($B$12*15),IF(BM221=$A$13,BL222+($B$13*15),IF(BM221=$A$15,IF(BL222+($B$15*15)&gt;100,100,BL222+($B$15*15)),IF(BM221=$A$14,IF(BL222+($B$14*15)&gt;100,100,BL222+($B$14*15)),IF(BM221=$A$16,IF(BL222+$B$16*15&gt;100,100,BL222+$B$16*15),BL222)))))</f>
        <v>51.756666666666675</v>
      </c>
      <c r="BN222" s="316">
        <f t="shared" ref="BN222" si="6768">IF(BN221=$A$12,BM222+($B$12*15),IF(BN221=$A$13,BM222+($B$13*15),IF(BN221=$A$15,IF(BM222+($B$15*15)&gt;100,100,BM222+($B$15*15)),IF(BN221=$A$14,IF(BM222+($B$14*15)&gt;100,100,BM222+($B$14*15)),IF(BN221=$A$16,IF(BM222+$B$16*15&gt;100,100,BM222+$B$16*15),BM222)))))</f>
        <v>49.833333333333343</v>
      </c>
      <c r="BO222" s="316">
        <f t="shared" ref="BO222" si="6769">IF(BO221=$A$12,BN222+($B$12*15),IF(BO221=$A$13,BN222+($B$13*15),IF(BO221=$A$15,IF(BN222+($B$15*15)&gt;100,100,BN222+($B$15*15)),IF(BO221=$A$14,IF(BN222+($B$14*15)&gt;100,100,BN222+($B$14*15)),IF(BO221=$A$16,IF(BN222+$B$16*15&gt;100,100,BN222+$B$16*15),BN222)))))</f>
        <v>47.896666666666675</v>
      </c>
      <c r="BP222" s="316">
        <f t="shared" ref="BP222" si="6770">IF(BP221=$A$12,BO222+($B$12*15),IF(BP221=$A$13,BO222+($B$13*15),IF(BP221=$A$15,IF(BO222+($B$15*15)&gt;100,100,BO222+($B$15*15)),IF(BP221=$A$14,IF(BO222+($B$14*15)&gt;100,100,BO222+($B$14*15)),IF(BP221=$A$16,IF(BO222+$B$16*15&gt;100,100,BO222+$B$16*15),BO222)))))</f>
        <v>45.960000000000008</v>
      </c>
      <c r="BQ222" s="316">
        <f t="shared" ref="BQ222" si="6771">IF(BQ221=$A$12,BP222+($B$12*15),IF(BQ221=$A$13,BP222+($B$13*15),IF(BQ221=$A$15,IF(BP222+($B$15*15)&gt;100,100,BP222+($B$15*15)),IF(BQ221=$A$14,IF(BP222+($B$14*15)&gt;100,100,BP222+($B$14*15)),IF(BQ221=$A$16,IF(BP222+$B$16*15&gt;100,100,BP222+$B$16*15),BP222)))))</f>
        <v>44.023333333333341</v>
      </c>
      <c r="BR222" s="316">
        <f t="shared" ref="BR222" si="6772">IF(BR221=$A$12,BQ222+($B$12*15),IF(BR221=$A$13,BQ222+($B$13*15),IF(BR221=$A$15,IF(BQ222+($B$15*15)&gt;100,100,BQ222+($B$15*15)),IF(BR221=$A$14,IF(BQ222+($B$14*15)&gt;100,100,BQ222+($B$14*15)),IF(BR221=$A$16,IF(BQ222+$B$16*15&gt;100,100,BQ222+$B$16*15),BQ222)))))</f>
        <v>42.100000000000009</v>
      </c>
      <c r="BS222" s="316">
        <f t="shared" ref="BS222" si="6773">IF(BS221=$A$12,BR222+($B$12*15),IF(BS221=$A$13,BR222+($B$13*15),IF(BS221=$A$15,IF(BR222+($B$15*15)&gt;100,100,BR222+($B$15*15)),IF(BS221=$A$14,IF(BR222+($B$14*15)&gt;100,100,BR222+($B$14*15)),IF(BS221=$A$16,IF(BR222+$B$16*15&gt;100,100,BR222+$B$16*15),BR222)))))</f>
        <v>67.100000000000009</v>
      </c>
      <c r="BT222" s="316">
        <f t="shared" ref="BT222" si="6774">IF(BT221=$A$12,BS222+($B$12*15),IF(BT221=$A$13,BS222+($B$13*15),IF(BT221=$A$15,IF(BS222+($B$15*15)&gt;100,100,BS222+($B$15*15)),IF(BT221=$A$14,IF(BS222+($B$14*15)&gt;100,100,BS222+($B$14*15)),IF(BT221=$A$16,IF(BS222+$B$16*15&gt;100,100,BS222+$B$16*15),BS222)))))</f>
        <v>92.100000000000009</v>
      </c>
      <c r="BU222" s="316">
        <f t="shared" ref="BU222" si="6775">IF(BU221=$A$12,BT222+($B$12*15),IF(BU221=$A$13,BT222+($B$13*15),IF(BU221=$A$15,IF(BT222+($B$15*15)&gt;100,100,BT222+($B$15*15)),IF(BU221=$A$14,IF(BT222+($B$14*15)&gt;100,100,BT222+($B$14*15)),IF(BU221=$A$16,IF(BT222+$B$16*15&gt;100,100,BT222+$B$16*15),BT222)))))</f>
        <v>100</v>
      </c>
      <c r="BV222" s="316">
        <f t="shared" ref="BV222" si="6776">IF(BV221=$A$12,BU222+($B$12*15),IF(BV221=$A$13,BU222+($B$13*15),IF(BV221=$A$15,IF(BU222+($B$15*15)&gt;100,100,BU222+($B$15*15)),IF(BV221=$A$14,IF(BU222+($B$14*15)&gt;100,100,BU222+($B$14*15)),IF(BV221=$A$16,IF(BU222+$B$16*15&gt;100,100,BU222+$B$16*15),BU222)))))</f>
        <v>100</v>
      </c>
      <c r="BW222" s="316">
        <f t="shared" ref="BW222" si="6777">IF(BW221=$A$12,BV222+($B$12*15),IF(BW221=$A$13,BV222+($B$13*15),IF(BW221=$A$15,IF(BV222+($B$15*15)&gt;100,100,BV222+($B$15*15)),IF(BW221=$A$14,IF(BV222+($B$14*15)&gt;100,100,BV222+($B$14*15)),IF(BW221=$A$16,IF(BV222+$B$16*15&gt;100,100,BV222+$B$16*15),BV222)))))</f>
        <v>98.076666666666668</v>
      </c>
      <c r="BX222" s="316">
        <f t="shared" ref="BX222" si="6778">IF(BX221=$A$12,BW222+($B$12*15),IF(BX221=$A$13,BW222+($B$13*15),IF(BX221=$A$15,IF(BW222+($B$15*15)&gt;100,100,BW222+($B$15*15)),IF(BX221=$A$14,IF(BW222+($B$14*15)&gt;100,100,BW222+($B$14*15)),IF(BX221=$A$16,IF(BW222+$B$16*15&gt;100,100,BW222+$B$16*15),BW222)))))</f>
        <v>96.153333333333336</v>
      </c>
      <c r="BY222" s="316">
        <f t="shared" ref="BY222" si="6779">IF(BY221=$A$12,BX222+($B$12*15),IF(BY221=$A$13,BX222+($B$13*15),IF(BY221=$A$15,IF(BX222+($B$15*15)&gt;100,100,BX222+($B$15*15)),IF(BY221=$A$14,IF(BX222+($B$14*15)&gt;100,100,BX222+($B$14*15)),IF(BY221=$A$16,IF(BX222+$B$16*15&gt;100,100,BX222+$B$16*15),BX222)))))</f>
        <v>94.216666666666669</v>
      </c>
      <c r="BZ222" s="316">
        <f t="shared" ref="BZ222" si="6780">IF(BZ221=$A$12,BY222+($B$12*15),IF(BZ221=$A$13,BY222+($B$13*15),IF(BZ221=$A$15,IF(BY222+($B$15*15)&gt;100,100,BY222+($B$15*15)),IF(BZ221=$A$14,IF(BY222+($B$14*15)&gt;100,100,BY222+($B$14*15)),IF(BZ221=$A$16,IF(BY222+$B$16*15&gt;100,100,BY222+$B$16*15),BY222)))))</f>
        <v>92.28</v>
      </c>
      <c r="CA222" s="316">
        <f t="shared" ref="CA222" si="6781">IF(CA221=$A$12,BZ222+($B$12*15),IF(CA221=$A$13,BZ222+($B$13*15),IF(CA221=$A$15,IF(BZ222+($B$15*15)&gt;100,100,BZ222+($B$15*15)),IF(CA221=$A$14,IF(BZ222+($B$14*15)&gt;100,100,BZ222+($B$14*15)),IF(CA221=$A$16,IF(BZ222+$B$16*15&gt;100,100,BZ222+$B$16*15),BZ222)))))</f>
        <v>90.343333333333334</v>
      </c>
      <c r="CB222" s="316">
        <f t="shared" ref="CB222" si="6782">IF(CB221=$A$12,CA222+($B$12*15),IF(CB221=$A$13,CA222+($B$13*15),IF(CB221=$A$15,IF(CA222+($B$15*15)&gt;100,100,CA222+($B$15*15)),IF(CB221=$A$14,IF(CA222+($B$14*15)&gt;100,100,CA222+($B$14*15)),IF(CB221=$A$16,IF(CA222+$B$16*15&gt;100,100,CA222+$B$16*15),CA222)))))</f>
        <v>90.343333333333334</v>
      </c>
      <c r="CC222" s="316">
        <f t="shared" ref="CC222" si="6783">IF(CC221=$A$12,CB222+($B$12*15),IF(CC221=$A$13,CB222+($B$13*15),IF(CC221=$A$15,IF(CB222+($B$15*15)&gt;100,100,CB222+($B$15*15)),IF(CC221=$A$14,IF(CB222+($B$14*15)&gt;100,100,CB222+($B$14*15)),IF(CC221=$A$16,IF(CB222+$B$16*15&gt;100,100,CB222+$B$16*15),CB222)))))</f>
        <v>90.343333333333334</v>
      </c>
      <c r="CD222" s="316">
        <f t="shared" ref="CD222" si="6784">IF(CD221=$A$12,CC222+($B$12*15),IF(CD221=$A$13,CC222+($B$13*15),IF(CD221=$A$15,IF(CC222+($B$15*15)&gt;100,100,CC222+($B$15*15)),IF(CD221=$A$14,IF(CC222+($B$14*15)&gt;100,100,CC222+($B$14*15)),IF(CD221=$A$16,IF(CC222+$B$16*15&gt;100,100,CC222+$B$16*15),CC222)))))</f>
        <v>90.343333333333334</v>
      </c>
      <c r="CE222" s="316">
        <f t="shared" ref="CE222" si="6785">IF(CE221=$A$12,CD222+($B$12*15),IF(CE221=$A$13,CD222+($B$13*15),IF(CE221=$A$15,IF(CD222+($B$15*15)&gt;100,100,CD222+($B$15*15)),IF(CE221=$A$14,IF(CD222+($B$14*15)&gt;100,100,CD222+($B$14*15)),IF(CE221=$A$16,IF(CD222+$B$16*15&gt;100,100,CD222+$B$16*15),CD222)))))</f>
        <v>90.343333333333334</v>
      </c>
      <c r="CF222" s="316">
        <f t="shared" ref="CF222" si="6786">IF(CF221=$A$12,CE222+($B$12*15),IF(CF221=$A$13,CE222+($B$13*15),IF(CF221=$A$15,IF(CE222+($B$15*15)&gt;100,100,CE222+($B$15*15)),IF(CF221=$A$14,IF(CE222+($B$14*15)&gt;100,100,CE222+($B$14*15)),IF(CF221=$A$16,IF(CE222+$B$16*15&gt;100,100,CE222+$B$16*15),CE222)))))</f>
        <v>90.343333333333334</v>
      </c>
      <c r="CG222" s="316">
        <f t="shared" ref="CG222" si="6787">IF(CG221=$A$12,CF222+($B$12*15),IF(CG221=$A$13,CF222+($B$13*15),IF(CG221=$A$15,IF(CF222+($B$15*15)&gt;100,100,CF222+($B$15*15)),IF(CG221=$A$14,IF(CF222+($B$14*15)&gt;100,100,CF222+($B$14*15)),IF(CG221=$A$16,IF(CF222+$B$16*15&gt;100,100,CF222+$B$16*15),CF222)))))</f>
        <v>90.343333333333334</v>
      </c>
      <c r="CH222" s="316">
        <f t="shared" ref="CH222" si="6788">IF(CH221=$A$12,CG222+($B$12*15),IF(CH221=$A$13,CG222+($B$13*15),IF(CH221=$A$15,IF(CG222+($B$15*15)&gt;100,100,CG222+($B$15*15)),IF(CH221=$A$14,IF(CG222+($B$14*15)&gt;100,100,CG222+($B$14*15)),IF(CH221=$A$16,IF(CG222+$B$16*15&gt;100,100,CG222+$B$16*15),CG222)))))</f>
        <v>90.343333333333334</v>
      </c>
      <c r="CI222" s="316">
        <f t="shared" ref="CI222" si="6789">IF(CI221=$A$12,CH222+($B$12*15),IF(CI221=$A$13,CH222+($B$13*15),IF(CI221=$A$15,IF(CH222+($B$15*15)&gt;100,100,CH222+($B$15*15)),IF(CI221=$A$14,IF(CH222+($B$14*15)&gt;100,100,CH222+($B$14*15)),IF(CI221=$A$16,IF(CH222+$B$16*15&gt;100,100,CH222+$B$16*15),CH222)))))</f>
        <v>90.343333333333334</v>
      </c>
      <c r="CJ222" s="316">
        <f t="shared" ref="CJ222" si="6790">IF(CJ221=$A$12,CI222+($B$12*15),IF(CJ221=$A$13,CI222+($B$13*15),IF(CJ221=$A$15,IF(CI222+($B$15*15)&gt;100,100,CI222+($B$15*15)),IF(CJ221=$A$14,IF(CI222+($B$14*15)&gt;100,100,CI222+($B$14*15)),IF(CJ221=$A$16,IF(CI222+$B$16*15&gt;100,100,CI222+$B$16*15),CI222)))))</f>
        <v>90.343333333333334</v>
      </c>
      <c r="CK222" s="316">
        <f t="shared" ref="CK222" si="6791">IF(CK221=$A$12,CJ222+($B$12*15),IF(CK221=$A$13,CJ222+($B$13*15),IF(CK221=$A$15,IF(CJ222+($B$15*15)&gt;100,100,CJ222+($B$15*15)),IF(CK221=$A$14,IF(CJ222+($B$14*15)&gt;100,100,CJ222+($B$14*15)),IF(CK221=$A$16,IF(CJ222+$B$16*15&gt;100,100,CJ222+$B$16*15),CJ222)))))</f>
        <v>90.343333333333334</v>
      </c>
      <c r="CL222" s="316">
        <f t="shared" ref="CL222" si="6792">IF(CL221=$A$12,CK222+($B$12*15),IF(CL221=$A$13,CK222+($B$13*15),IF(CL221=$A$15,IF(CK222+($B$15*15)&gt;100,100,CK222+($B$15*15)),IF(CL221=$A$14,IF(CK222+($B$14*15)&gt;100,100,CK222+($B$14*15)),IF(CL221=$A$16,IF(CK222+$B$16*15&gt;100,100,CK222+$B$16*15),CK222)))))</f>
        <v>90.343333333333334</v>
      </c>
      <c r="CM222" s="316">
        <f t="shared" ref="CM222" si="6793">IF(CM221=$A$12,CL222+($B$12*15),IF(CM221=$A$13,CL222+($B$13*15),IF(CM221=$A$15,IF(CL222+($B$15*15)&gt;100,100,CL222+($B$15*15)),IF(CM221=$A$14,IF(CL222+($B$14*15)&gt;100,100,CL222+($B$14*15)),IF(CM221=$A$16,IF(CL222+$B$16*15&gt;100,100,CL222+$B$16*15),CL222)))))</f>
        <v>90.343333333333334</v>
      </c>
      <c r="CN222" s="316">
        <f t="shared" ref="CN222" si="6794">IF(CN221=$A$12,CM222+($B$12*15),IF(CN221=$A$13,CM222+($B$13*15),IF(CN221=$A$15,IF(CM222+($B$15*15)&gt;100,100,CM222+($B$15*15)),IF(CN221=$A$14,IF(CM222+($B$14*15)&gt;100,100,CM222+($B$14*15)),IF(CN221=$A$16,IF(CM222+$B$16*15&gt;100,100,CM222+$B$16*15),CM222)))))</f>
        <v>90.343333333333334</v>
      </c>
      <c r="CO222" s="316">
        <f t="shared" ref="CO222" si="6795">IF(CO221=$A$12,CN222+($B$12*15),IF(CO221=$A$13,CN222+($B$13*15),IF(CO221=$A$15,IF(CN222+($B$15*15)&gt;100,100,CN222+($B$15*15)),IF(CO221=$A$14,IF(CN222+($B$14*15)&gt;100,100,CN222+($B$14*15)),IF(CO221=$A$16,IF(CN222+$B$16*15&gt;100,100,CN222+$B$16*15),CN222)))))</f>
        <v>90.343333333333334</v>
      </c>
      <c r="CP222" s="316">
        <f t="shared" ref="CP222" si="6796">IF(CP221=$A$12,CO222+($B$12*15),IF(CP221=$A$13,CO222+($B$13*15),IF(CP221=$A$15,IF(CO222+($B$15*15)&gt;100,100,CO222+($B$15*15)),IF(CP221=$A$14,IF(CO222+($B$14*15)&gt;100,100,CO222+($B$14*15)),IF(CP221=$A$16,IF(CO222+$B$16*15&gt;100,100,CO222+$B$16*15),CO222)))))</f>
        <v>90.343333333333334</v>
      </c>
      <c r="CQ222" s="316">
        <f t="shared" ref="CQ222" si="6797">IF(CQ221=$A$12,CP222+($B$12*15),IF(CQ221=$A$13,CP222+($B$13*15),IF(CQ221=$A$15,IF(CP222+($B$15*15)&gt;100,100,CP222+($B$15*15)),IF(CQ221=$A$14,IF(CP222+($B$14*15)&gt;100,100,CP222+($B$14*15)),IF(CQ221=$A$16,IF(CP222+$B$16*15&gt;100,100,CP222+$B$16*15),CP222)))))</f>
        <v>90.343333333333334</v>
      </c>
      <c r="CR222" s="316">
        <f t="shared" ref="CR222" si="6798">IF(CR221=$A$12,CQ222+($B$12*15),IF(CR221=$A$13,CQ222+($B$13*15),IF(CR221=$A$15,IF(CQ222+($B$15*15)&gt;100,100,CQ222+($B$15*15)),IF(CR221=$A$14,IF(CQ222+($B$14*15)&gt;100,100,CQ222+($B$14*15)),IF(CR221=$A$16,IF(CQ222+$B$16*15&gt;100,100,CQ222+$B$16*15),CQ222)))))</f>
        <v>90.343333333333334</v>
      </c>
      <c r="CS222" s="316">
        <f t="shared" ref="CS222" si="6799">IF(CS221=$A$12,CR222+($B$12*15),IF(CS221=$A$13,CR222+($B$13*15),IF(CS221=$A$15,IF(CR222+($B$15*15)&gt;100,100,CR222+($B$15*15)),IF(CS221=$A$14,IF(CR222+($B$14*15)&gt;100,100,CR222+($B$14*15)),IF(CS221=$A$16,IF(CR222+$B$16*15&gt;100,100,CR222+$B$16*15),CR222)))))</f>
        <v>90.343333333333334</v>
      </c>
      <c r="CT222" s="316">
        <f t="shared" ref="CT222" si="6800">IF(CT221=$A$12,CS222+($B$12*15),IF(CT221=$A$13,CS222+($B$13*15),IF(CT221=$A$15,IF(CS222+($B$15*15)&gt;100,100,CS222+($B$15*15)),IF(CT221=$A$14,IF(CS222+($B$14*15)&gt;100,100,CS222+($B$14*15)),IF(CT221=$A$16,IF(CS222+$B$16*15&gt;100,100,CS222+$B$16*15),CS222)))))</f>
        <v>90.343333333333334</v>
      </c>
      <c r="CU222" s="316">
        <f t="shared" ref="CU222" si="6801">IF(CU221=$A$12,CT222+($B$12*15),IF(CU221=$A$13,CT222+($B$13*15),IF(CU221=$A$15,IF(CT222+($B$15*15)&gt;100,100,CT222+($B$15*15)),IF(CU221=$A$14,IF(CT222+($B$14*15)&gt;100,100,CT222+($B$14*15)),IF(CU221=$A$16,IF(CT222+$B$16*15&gt;100,100,CT222+$B$16*15),CT222)))))</f>
        <v>90.343333333333334</v>
      </c>
      <c r="CV222" s="316">
        <f t="shared" ref="CV222" si="6802">IF(CV221=$A$12,CU222+($B$12*15),IF(CV221=$A$13,CU222+($B$13*15),IF(CV221=$A$15,IF(CU222+($B$15*15)&gt;100,100,CU222+($B$15*15)),IF(CV221=$A$14,IF(CU222+($B$14*15)&gt;100,100,CU222+($B$14*15)),IF(CV221=$A$16,IF(CU222+$B$16*15&gt;100,100,CU222+$B$16*15),CU222)))))</f>
        <v>90.343333333333334</v>
      </c>
      <c r="CW222" s="311">
        <f t="shared" ref="CW222" si="6803">CL222-10</f>
        <v>80.343333333333334</v>
      </c>
    </row>
    <row r="223" spans="1:101" s="299" customFormat="1" ht="12" x14ac:dyDescent="0.2">
      <c r="A223" s="468"/>
      <c r="B223" s="419" t="s">
        <v>60</v>
      </c>
      <c r="C223" s="304" t="s">
        <v>44</v>
      </c>
      <c r="D223" s="314" t="s">
        <v>45</v>
      </c>
      <c r="E223" s="316"/>
      <c r="F223" s="316"/>
      <c r="G223" s="316"/>
      <c r="H223" s="316"/>
      <c r="I223" s="316"/>
      <c r="J223" s="316" t="s">
        <v>23</v>
      </c>
      <c r="K223" s="316" t="s">
        <v>23</v>
      </c>
      <c r="L223" s="316" t="s">
        <v>23</v>
      </c>
      <c r="M223" s="316" t="s">
        <v>207</v>
      </c>
      <c r="N223" s="316" t="s">
        <v>207</v>
      </c>
      <c r="O223" s="316" t="s">
        <v>207</v>
      </c>
      <c r="P223" s="316" t="s">
        <v>23</v>
      </c>
      <c r="Q223" s="316" t="s">
        <v>23</v>
      </c>
      <c r="R223" s="316" t="s">
        <v>23</v>
      </c>
      <c r="S223" s="316" t="s">
        <v>207</v>
      </c>
      <c r="T223" s="316" t="s">
        <v>207</v>
      </c>
      <c r="U223" s="316" t="s">
        <v>207</v>
      </c>
      <c r="V223" s="316" t="s">
        <v>23</v>
      </c>
      <c r="W223" s="316" t="s">
        <v>23</v>
      </c>
      <c r="X223" s="316" t="s">
        <v>23</v>
      </c>
      <c r="Y223" s="316" t="s">
        <v>207</v>
      </c>
      <c r="Z223" s="316" t="s">
        <v>207</v>
      </c>
      <c r="AA223" s="316" t="s">
        <v>207</v>
      </c>
      <c r="AB223" s="316" t="s">
        <v>23</v>
      </c>
      <c r="AC223" s="316" t="s">
        <v>23</v>
      </c>
      <c r="AD223" s="316" t="s">
        <v>23</v>
      </c>
      <c r="AE223" s="316" t="s">
        <v>207</v>
      </c>
      <c r="AF223" s="316" t="s">
        <v>207</v>
      </c>
      <c r="AG223" s="316" t="s">
        <v>207</v>
      </c>
      <c r="AH223" s="316" t="s">
        <v>23</v>
      </c>
      <c r="AI223" s="316" t="s">
        <v>23</v>
      </c>
      <c r="AJ223" s="316" t="s">
        <v>23</v>
      </c>
      <c r="AK223" s="316" t="s">
        <v>207</v>
      </c>
      <c r="AL223" s="316" t="s">
        <v>207</v>
      </c>
      <c r="AM223" s="317" t="s">
        <v>13</v>
      </c>
      <c r="AN223" s="317" t="s">
        <v>13</v>
      </c>
      <c r="AO223" s="317" t="s">
        <v>13</v>
      </c>
      <c r="AP223" s="317" t="s">
        <v>13</v>
      </c>
      <c r="AQ223" s="316" t="s">
        <v>207</v>
      </c>
      <c r="AR223" s="316" t="s">
        <v>23</v>
      </c>
      <c r="AS223" s="316" t="s">
        <v>23</v>
      </c>
      <c r="AT223" s="316" t="s">
        <v>23</v>
      </c>
      <c r="AU223" s="316" t="s">
        <v>207</v>
      </c>
      <c r="AV223" s="316" t="s">
        <v>207</v>
      </c>
      <c r="AW223" s="316" t="s">
        <v>207</v>
      </c>
      <c r="AX223" s="316" t="s">
        <v>23</v>
      </c>
      <c r="AY223" s="316" t="s">
        <v>23</v>
      </c>
      <c r="AZ223" s="316" t="s">
        <v>23</v>
      </c>
      <c r="BA223" s="316" t="s">
        <v>207</v>
      </c>
      <c r="BB223" s="316" t="s">
        <v>207</v>
      </c>
      <c r="BC223" s="316" t="s">
        <v>207</v>
      </c>
      <c r="BD223" s="316" t="s">
        <v>23</v>
      </c>
      <c r="BE223" s="316" t="s">
        <v>23</v>
      </c>
      <c r="BF223" s="316" t="s">
        <v>23</v>
      </c>
      <c r="BG223" s="316" t="s">
        <v>207</v>
      </c>
      <c r="BH223" s="316" t="s">
        <v>207</v>
      </c>
      <c r="BI223" s="316" t="s">
        <v>207</v>
      </c>
      <c r="BJ223" s="316" t="s">
        <v>23</v>
      </c>
      <c r="BK223" s="316" t="s">
        <v>23</v>
      </c>
      <c r="BL223" s="316" t="s">
        <v>23</v>
      </c>
      <c r="BM223" s="316" t="s">
        <v>207</v>
      </c>
      <c r="BN223" s="316" t="s">
        <v>207</v>
      </c>
      <c r="BO223" s="316" t="s">
        <v>207</v>
      </c>
      <c r="BP223" s="316" t="s">
        <v>23</v>
      </c>
      <c r="BQ223" s="316" t="s">
        <v>23</v>
      </c>
      <c r="BR223" s="316" t="s">
        <v>23</v>
      </c>
      <c r="BS223" s="316" t="s">
        <v>207</v>
      </c>
      <c r="BT223" s="316" t="s">
        <v>207</v>
      </c>
      <c r="BU223" s="317" t="s">
        <v>13</v>
      </c>
      <c r="BV223" s="317" t="s">
        <v>13</v>
      </c>
      <c r="BW223" s="317" t="s">
        <v>13</v>
      </c>
      <c r="BX223" s="317" t="s">
        <v>13</v>
      </c>
      <c r="BY223" s="316" t="s">
        <v>207</v>
      </c>
      <c r="BZ223" s="316" t="s">
        <v>23</v>
      </c>
      <c r="CA223" s="316" t="s">
        <v>23</v>
      </c>
      <c r="CB223" s="316" t="s">
        <v>23</v>
      </c>
      <c r="CC223" s="316"/>
      <c r="CD223" s="316"/>
      <c r="CE223" s="316"/>
      <c r="CF223" s="316"/>
      <c r="CG223" s="316"/>
      <c r="CH223" s="316"/>
      <c r="CI223" s="316"/>
      <c r="CJ223" s="316"/>
      <c r="CK223" s="316"/>
      <c r="CL223" s="316"/>
      <c r="CM223" s="316"/>
      <c r="CN223" s="316"/>
      <c r="CO223" s="316"/>
      <c r="CP223" s="316"/>
      <c r="CQ223" s="316"/>
      <c r="CR223" s="316"/>
      <c r="CS223" s="316"/>
      <c r="CT223" s="316"/>
      <c r="CU223" s="316"/>
      <c r="CV223" s="316"/>
      <c r="CW223" s="303" t="s">
        <v>46</v>
      </c>
    </row>
    <row r="224" spans="1:101" s="303" customFormat="1" ht="12" x14ac:dyDescent="0.2">
      <c r="A224" s="468"/>
      <c r="B224" s="420"/>
      <c r="C224" s="304" t="s">
        <v>37</v>
      </c>
      <c r="D224" s="315">
        <f>CW190</f>
        <v>62.889999999999972</v>
      </c>
      <c r="E224" s="316">
        <f>IF(E223=$A$12,D224+($B$12*15),IF(E223=$A$13,D224+($B$13*15),IF(E223=$A$15,IF(D224+($B$15*15)&gt;100,100,D224+($B$15*15)),IF(E223=$A$14,IF(D224+($B$14*15)&gt;100,100,D224+($B$14*15)),IF(E223=$A$16,IF(D224+$B$16*15&gt;100,100,D224+$B$16*15),D224)))))</f>
        <v>62.889999999999972</v>
      </c>
      <c r="F224" s="316">
        <f t="shared" ref="F224" si="6804">IF(F223=$A$12,E224+($B$12*15),IF(F223=$A$13,E224+($B$13*15),IF(F223=$A$15,IF(E224+($B$15*15)&gt;100,100,E224+($B$15*15)),IF(F223=$A$14,IF(E224+($B$14*15)&gt;100,100,E224+($B$14*15)),IF(F223=$A$16,IF(E224+$B$16*15&gt;100,100,E224+$B$16*15),E224)))))</f>
        <v>62.889999999999972</v>
      </c>
      <c r="G224" s="316">
        <f t="shared" ref="G224" si="6805">IF(G223=$A$12,F224+($B$12*15),IF(G223=$A$13,F224+($B$13*15),IF(G223=$A$15,IF(F224+($B$15*15)&gt;100,100,F224+($B$15*15)),IF(G223=$A$14,IF(F224+($B$14*15)&gt;100,100,F224+($B$14*15)),IF(G223=$A$16,IF(F224+$B$16*15&gt;100,100,F224+$B$16*15),F224)))))</f>
        <v>62.889999999999972</v>
      </c>
      <c r="H224" s="316">
        <f t="shared" ref="H224" si="6806">IF(H223=$A$12,G224+($B$12*15),IF(H223=$A$13,G224+($B$13*15),IF(H223=$A$15,IF(G224+($B$15*15)&gt;100,100,G224+($B$15*15)),IF(H223=$A$14,IF(G224+($B$14*15)&gt;100,100,G224+($B$14*15)),IF(H223=$A$16,IF(G224+$B$16*15&gt;100,100,G224+$B$16*15),G224)))))</f>
        <v>62.889999999999972</v>
      </c>
      <c r="I224" s="316">
        <f t="shared" ref="I224" si="6807">IF(I223=$A$12,H224+($B$12*15),IF(I223=$A$13,H224+($B$13*15),IF(I223=$A$15,IF(H224+($B$15*15)&gt;100,100,H224+($B$15*15)),IF(I223=$A$14,IF(H224+($B$14*15)&gt;100,100,H224+($B$14*15)),IF(I223=$A$16,IF(H224+$B$16*15&gt;100,100,H224+$B$16*15),H224)))))</f>
        <v>62.889999999999972</v>
      </c>
      <c r="J224" s="316">
        <f t="shared" ref="J224" si="6808">IF(J223=$A$12,I224+($B$12*15),IF(J223=$A$13,I224+($B$13*15),IF(J223=$A$15,IF(I224+($B$15*15)&gt;100,100,I224+($B$15*15)),IF(J223=$A$14,IF(I224+($B$14*15)&gt;100,100,I224+($B$14*15)),IF(J223=$A$16,IF(I224+$B$16*15&gt;100,100,I224+$B$16*15),I224)))))</f>
        <v>60.953333333333305</v>
      </c>
      <c r="K224" s="316">
        <f t="shared" ref="K224" si="6809">IF(K223=$A$12,J224+($B$12*15),IF(K223=$A$13,J224+($B$13*15),IF(K223=$A$15,IF(J224+($B$15*15)&gt;100,100,J224+($B$15*15)),IF(K223=$A$14,IF(J224+($B$14*15)&gt;100,100,J224+($B$14*15)),IF(K223=$A$16,IF(J224+$B$16*15&gt;100,100,J224+$B$16*15),J224)))))</f>
        <v>59.016666666666637</v>
      </c>
      <c r="L224" s="316">
        <f t="shared" ref="L224" si="6810">IF(L223=$A$12,K224+($B$12*15),IF(L223=$A$13,K224+($B$13*15),IF(L223=$A$15,IF(K224+($B$15*15)&gt;100,100,K224+($B$15*15)),IF(L223=$A$14,IF(K224+($B$14*15)&gt;100,100,K224+($B$14*15)),IF(L223=$A$16,IF(K224+$B$16*15&gt;100,100,K224+$B$16*15),K224)))))</f>
        <v>57.07999999999997</v>
      </c>
      <c r="M224" s="316">
        <f t="shared" ref="M224" si="6811">IF(M223=$A$12,L224+($B$12*15),IF(M223=$A$13,L224+($B$13*15),IF(M223=$A$15,IF(L224+($B$15*15)&gt;100,100,L224+($B$15*15)),IF(M223=$A$14,IF(L224+($B$14*15)&gt;100,100,L224+($B$14*15)),IF(M223=$A$16,IF(L224+$B$16*15&gt;100,100,L224+$B$16*15),L224)))))</f>
        <v>55.156666666666638</v>
      </c>
      <c r="N224" s="316">
        <f t="shared" ref="N224" si="6812">IF(N223=$A$12,M224+($B$12*15),IF(N223=$A$13,M224+($B$13*15),IF(N223=$A$15,IF(M224+($B$15*15)&gt;100,100,M224+($B$15*15)),IF(N223=$A$14,IF(M224+($B$14*15)&gt;100,100,M224+($B$14*15)),IF(N223=$A$16,IF(M224+$B$16*15&gt;100,100,M224+$B$16*15),M224)))))</f>
        <v>53.233333333333306</v>
      </c>
      <c r="O224" s="316">
        <f t="shared" ref="O224" si="6813">IF(O223=$A$12,N224+($B$12*15),IF(O223=$A$13,N224+($B$13*15),IF(O223=$A$15,IF(N224+($B$15*15)&gt;100,100,N224+($B$15*15)),IF(O223=$A$14,IF(N224+($B$14*15)&gt;100,100,N224+($B$14*15)),IF(O223=$A$16,IF(N224+$B$16*15&gt;100,100,N224+$B$16*15),N224)))))</f>
        <v>51.309999999999974</v>
      </c>
      <c r="P224" s="316">
        <f t="shared" ref="P224" si="6814">IF(P223=$A$12,O224+($B$12*15),IF(P223=$A$13,O224+($B$13*15),IF(P223=$A$15,IF(O224+($B$15*15)&gt;100,100,O224+($B$15*15)),IF(P223=$A$14,IF(O224+($B$14*15)&gt;100,100,O224+($B$14*15)),IF(P223=$A$16,IF(O224+$B$16*15&gt;100,100,O224+$B$16*15),O224)))))</f>
        <v>49.373333333333306</v>
      </c>
      <c r="Q224" s="316">
        <f t="shared" ref="Q224" si="6815">IF(Q223=$A$12,P224+($B$12*15),IF(Q223=$A$13,P224+($B$13*15),IF(Q223=$A$15,IF(P224+($B$15*15)&gt;100,100,P224+($B$15*15)),IF(Q223=$A$14,IF(P224+($B$14*15)&gt;100,100,P224+($B$14*15)),IF(Q223=$A$16,IF(P224+$B$16*15&gt;100,100,P224+$B$16*15),P224)))))</f>
        <v>47.436666666666639</v>
      </c>
      <c r="R224" s="316">
        <f t="shared" ref="R224" si="6816">IF(R223=$A$12,Q224+($B$12*15),IF(R223=$A$13,Q224+($B$13*15),IF(R223=$A$15,IF(Q224+($B$15*15)&gt;100,100,Q224+($B$15*15)),IF(R223=$A$14,IF(Q224+($B$14*15)&gt;100,100,Q224+($B$14*15)),IF(R223=$A$16,IF(Q224+$B$16*15&gt;100,100,Q224+$B$16*15),Q224)))))</f>
        <v>45.499999999999972</v>
      </c>
      <c r="S224" s="316">
        <f t="shared" ref="S224" si="6817">IF(S223=$A$12,R224+($B$12*15),IF(S223=$A$13,R224+($B$13*15),IF(S223=$A$15,IF(R224+($B$15*15)&gt;100,100,R224+($B$15*15)),IF(S223=$A$14,IF(R224+($B$14*15)&gt;100,100,R224+($B$14*15)),IF(S223=$A$16,IF(R224+$B$16*15&gt;100,100,R224+$B$16*15),R224)))))</f>
        <v>43.57666666666664</v>
      </c>
      <c r="T224" s="316">
        <f t="shared" ref="T224" si="6818">IF(T223=$A$12,S224+($B$12*15),IF(T223=$A$13,S224+($B$13*15),IF(T223=$A$15,IF(S224+($B$15*15)&gt;100,100,S224+($B$15*15)),IF(T223=$A$14,IF(S224+($B$14*15)&gt;100,100,S224+($B$14*15)),IF(T223=$A$16,IF(S224+$B$16*15&gt;100,100,S224+$B$16*15),S224)))))</f>
        <v>41.653333333333308</v>
      </c>
      <c r="U224" s="316">
        <f t="shared" ref="U224" si="6819">IF(U223=$A$12,T224+($B$12*15),IF(U223=$A$13,T224+($B$13*15),IF(U223=$A$15,IF(T224+($B$15*15)&gt;100,100,T224+($B$15*15)),IF(U223=$A$14,IF(T224+($B$14*15)&gt;100,100,T224+($B$14*15)),IF(U223=$A$16,IF(T224+$B$16*15&gt;100,100,T224+$B$16*15),T224)))))</f>
        <v>39.729999999999976</v>
      </c>
      <c r="V224" s="316">
        <f t="shared" ref="V224" si="6820">IF(V223=$A$12,U224+($B$12*15),IF(V223=$A$13,U224+($B$13*15),IF(V223=$A$15,IF(U224+($B$15*15)&gt;100,100,U224+($B$15*15)),IF(V223=$A$14,IF(U224+($B$14*15)&gt;100,100,U224+($B$14*15)),IF(V223=$A$16,IF(U224+$B$16*15&gt;100,100,U224+$B$16*15),U224)))))</f>
        <v>37.793333333333308</v>
      </c>
      <c r="W224" s="316">
        <f t="shared" ref="W224" si="6821">IF(W223=$A$12,V224+($B$12*15),IF(W223=$A$13,V224+($B$13*15),IF(W223=$A$15,IF(V224+($B$15*15)&gt;100,100,V224+($B$15*15)),IF(W223=$A$14,IF(V224+($B$14*15)&gt;100,100,V224+($B$14*15)),IF(W223=$A$16,IF(V224+$B$16*15&gt;100,100,V224+$B$16*15),V224)))))</f>
        <v>35.856666666666641</v>
      </c>
      <c r="X224" s="316">
        <f t="shared" ref="X224" si="6822">IF(X223=$A$12,W224+($B$12*15),IF(X223=$A$13,W224+($B$13*15),IF(X223=$A$15,IF(W224+($B$15*15)&gt;100,100,W224+($B$15*15)),IF(X223=$A$14,IF(W224+($B$14*15)&gt;100,100,W224+($B$14*15)),IF(X223=$A$16,IF(W224+$B$16*15&gt;100,100,W224+$B$16*15),W224)))))</f>
        <v>33.919999999999973</v>
      </c>
      <c r="Y224" s="316">
        <f t="shared" ref="Y224" si="6823">IF(Y223=$A$12,X224+($B$12*15),IF(Y223=$A$13,X224+($B$13*15),IF(Y223=$A$15,IF(X224+($B$15*15)&gt;100,100,X224+($B$15*15)),IF(Y223=$A$14,IF(X224+($B$14*15)&gt;100,100,X224+($B$14*15)),IF(Y223=$A$16,IF(X224+$B$16*15&gt;100,100,X224+$B$16*15),X224)))))</f>
        <v>31.996666666666641</v>
      </c>
      <c r="Z224" s="316">
        <f t="shared" ref="Z224" si="6824">IF(Z223=$A$12,Y224+($B$12*15),IF(Z223=$A$13,Y224+($B$13*15),IF(Z223=$A$15,IF(Y224+($B$15*15)&gt;100,100,Y224+($B$15*15)),IF(Z223=$A$14,IF(Y224+($B$14*15)&gt;100,100,Y224+($B$14*15)),IF(Z223=$A$16,IF(Y224+$B$16*15&gt;100,100,Y224+$B$16*15),Y224)))))</f>
        <v>30.073333333333309</v>
      </c>
      <c r="AA224" s="316">
        <f t="shared" ref="AA224" si="6825">IF(AA223=$A$12,Z224+($B$12*15),IF(AA223=$A$13,Z224+($B$13*15),IF(AA223=$A$15,IF(Z224+($B$15*15)&gt;100,100,Z224+($B$15*15)),IF(AA223=$A$14,IF(Z224+($B$14*15)&gt;100,100,Z224+($B$14*15)),IF(AA223=$A$16,IF(Z224+$B$16*15&gt;100,100,Z224+$B$16*15),Z224)))))</f>
        <v>28.149999999999977</v>
      </c>
      <c r="AB224" s="316">
        <f t="shared" ref="AB224" si="6826">IF(AB223=$A$12,AA224+($B$12*15),IF(AB223=$A$13,AA224+($B$13*15),IF(AB223=$A$15,IF(AA224+($B$15*15)&gt;100,100,AA224+($B$15*15)),IF(AB223=$A$14,IF(AA224+($B$14*15)&gt;100,100,AA224+($B$14*15)),IF(AB223=$A$16,IF(AA224+$B$16*15&gt;100,100,AA224+$B$16*15),AA224)))))</f>
        <v>26.21333333333331</v>
      </c>
      <c r="AC224" s="316">
        <f t="shared" ref="AC224" si="6827">IF(AC223=$A$12,AB224+($B$12*15),IF(AC223=$A$13,AB224+($B$13*15),IF(AC223=$A$15,IF(AB224+($B$15*15)&gt;100,100,AB224+($B$15*15)),IF(AC223=$A$14,IF(AB224+($B$14*15)&gt;100,100,AB224+($B$14*15)),IF(AC223=$A$16,IF(AB224+$B$16*15&gt;100,100,AB224+$B$16*15),AB224)))))</f>
        <v>24.276666666666642</v>
      </c>
      <c r="AD224" s="316">
        <f t="shared" ref="AD224" si="6828">IF(AD223=$A$12,AC224+($B$12*15),IF(AD223=$A$13,AC224+($B$13*15),IF(AD223=$A$15,IF(AC224+($B$15*15)&gt;100,100,AC224+($B$15*15)),IF(AD223=$A$14,IF(AC224+($B$14*15)&gt;100,100,AC224+($B$14*15)),IF(AD223=$A$16,IF(AC224+$B$16*15&gt;100,100,AC224+$B$16*15),AC224)))))</f>
        <v>22.339999999999975</v>
      </c>
      <c r="AE224" s="316">
        <f t="shared" ref="AE224" si="6829">IF(AE223=$A$12,AD224+($B$12*15),IF(AE223=$A$13,AD224+($B$13*15),IF(AE223=$A$15,IF(AD224+($B$15*15)&gt;100,100,AD224+($B$15*15)),IF(AE223=$A$14,IF(AD224+($B$14*15)&gt;100,100,AD224+($B$14*15)),IF(AE223=$A$16,IF(AD224+$B$16*15&gt;100,100,AD224+$B$16*15),AD224)))))</f>
        <v>20.416666666666643</v>
      </c>
      <c r="AF224" s="316">
        <f t="shared" ref="AF224" si="6830">IF(AF223=$A$12,AE224+($B$12*15),IF(AF223=$A$13,AE224+($B$13*15),IF(AF223=$A$15,IF(AE224+($B$15*15)&gt;100,100,AE224+($B$15*15)),IF(AF223=$A$14,IF(AE224+($B$14*15)&gt;100,100,AE224+($B$14*15)),IF(AF223=$A$16,IF(AE224+$B$16*15&gt;100,100,AE224+$B$16*15),AE224)))))</f>
        <v>18.493333333333311</v>
      </c>
      <c r="AG224" s="316">
        <f t="shared" ref="AG224" si="6831">IF(AG223=$A$12,AF224+($B$12*15),IF(AG223=$A$13,AF224+($B$13*15),IF(AG223=$A$15,IF(AF224+($B$15*15)&gt;100,100,AF224+($B$15*15)),IF(AG223=$A$14,IF(AF224+($B$14*15)&gt;100,100,AF224+($B$14*15)),IF(AG223=$A$16,IF(AF224+$B$16*15&gt;100,100,AF224+$B$16*15),AF224)))))</f>
        <v>16.569999999999979</v>
      </c>
      <c r="AH224" s="316">
        <f t="shared" ref="AH224" si="6832">IF(AH223=$A$12,AG224+($B$12*15),IF(AH223=$A$13,AG224+($B$13*15),IF(AH223=$A$15,IF(AG224+($B$15*15)&gt;100,100,AG224+($B$15*15)),IF(AH223=$A$14,IF(AG224+($B$14*15)&gt;100,100,AG224+($B$14*15)),IF(AH223=$A$16,IF(AG224+$B$16*15&gt;100,100,AG224+$B$16*15),AG224)))))</f>
        <v>14.633333333333313</v>
      </c>
      <c r="AI224" s="316">
        <f t="shared" ref="AI224" si="6833">IF(AI223=$A$12,AH224+($B$12*15),IF(AI223=$A$13,AH224+($B$13*15),IF(AI223=$A$15,IF(AH224+($B$15*15)&gt;100,100,AH224+($B$15*15)),IF(AI223=$A$14,IF(AH224+($B$14*15)&gt;100,100,AH224+($B$14*15)),IF(AI223=$A$16,IF(AH224+$B$16*15&gt;100,100,AH224+$B$16*15),AH224)))))</f>
        <v>12.696666666666648</v>
      </c>
      <c r="AJ224" s="316">
        <f t="shared" ref="AJ224" si="6834">IF(AJ223=$A$12,AI224+($B$12*15),IF(AJ223=$A$13,AI224+($B$13*15),IF(AJ223=$A$15,IF(AI224+($B$15*15)&gt;100,100,AI224+($B$15*15)),IF(AJ223=$A$14,IF(AI224+($B$14*15)&gt;100,100,AI224+($B$14*15)),IF(AJ223=$A$16,IF(AI224+$B$16*15&gt;100,100,AI224+$B$16*15),AI224)))))</f>
        <v>10.759999999999982</v>
      </c>
      <c r="AK224" s="316">
        <f t="shared" ref="AK224" si="6835">IF(AK223=$A$12,AJ224+($B$12*15),IF(AK223=$A$13,AJ224+($B$13*15),IF(AK223=$A$15,IF(AJ224+($B$15*15)&gt;100,100,AJ224+($B$15*15)),IF(AK223=$A$14,IF(AJ224+($B$14*15)&gt;100,100,AJ224+($B$14*15)),IF(AK223=$A$16,IF(AJ224+$B$16*15&gt;100,100,AJ224+$B$16*15),AJ224)))))</f>
        <v>8.8366666666666482</v>
      </c>
      <c r="AL224" s="316">
        <f t="shared" ref="AL224" si="6836">IF(AL223=$A$12,AK224+($B$12*15),IF(AL223=$A$13,AK224+($B$13*15),IF(AL223=$A$15,IF(AK224+($B$15*15)&gt;100,100,AK224+($B$15*15)),IF(AL223=$A$14,IF(AK224+($B$14*15)&gt;100,100,AK224+($B$14*15)),IF(AL223=$A$16,IF(AK224+$B$16*15&gt;100,100,AK224+$B$16*15),AK224)))))</f>
        <v>6.9133333333333153</v>
      </c>
      <c r="AM224" s="316">
        <f t="shared" ref="AM224" si="6837">IF(AM223=$A$12,AL224+($B$12*15),IF(AM223=$A$13,AL224+($B$13*15),IF(AM223=$A$15,IF(AL224+($B$15*15)&gt;100,100,AL224+($B$15*15)),IF(AM223=$A$14,IF(AL224+($B$14*15)&gt;100,100,AL224+($B$14*15)),IF(AM223=$A$16,IF(AL224+$B$16*15&gt;100,100,AL224+$B$16*15),AL224)))))</f>
        <v>21.913333333333316</v>
      </c>
      <c r="AN224" s="316">
        <f t="shared" ref="AN224" si="6838">IF(AN223=$A$12,AM224+($B$12*15),IF(AN223=$A$13,AM224+($B$13*15),IF(AN223=$A$15,IF(AM224+($B$15*15)&gt;100,100,AM224+($B$15*15)),IF(AN223=$A$14,IF(AM224+($B$14*15)&gt;100,100,AM224+($B$14*15)),IF(AN223=$A$16,IF(AM224+$B$16*15&gt;100,100,AM224+$B$16*15),AM224)))))</f>
        <v>36.913333333333313</v>
      </c>
      <c r="AO224" s="316">
        <f t="shared" ref="AO224" si="6839">IF(AO223=$A$12,AN224+($B$12*15),IF(AO223=$A$13,AN224+($B$13*15),IF(AO223=$A$15,IF(AN224+($B$15*15)&gt;100,100,AN224+($B$15*15)),IF(AO223=$A$14,IF(AN224+($B$14*15)&gt;100,100,AN224+($B$14*15)),IF(AO223=$A$16,IF(AN224+$B$16*15&gt;100,100,AN224+$B$16*15),AN224)))))</f>
        <v>51.913333333333313</v>
      </c>
      <c r="AP224" s="316">
        <f t="shared" ref="AP224" si="6840">IF(AP223=$A$12,AO224+($B$12*15),IF(AP223=$A$13,AO224+($B$13*15),IF(AP223=$A$15,IF(AO224+($B$15*15)&gt;100,100,AO224+($B$15*15)),IF(AP223=$A$14,IF(AO224+($B$14*15)&gt;100,100,AO224+($B$14*15)),IF(AP223=$A$16,IF(AO224+$B$16*15&gt;100,100,AO224+$B$16*15),AO224)))))</f>
        <v>66.913333333333313</v>
      </c>
      <c r="AQ224" s="316">
        <f t="shared" ref="AQ224" si="6841">IF(AQ223=$A$12,AP224+($B$12*15),IF(AQ223=$A$13,AP224+($B$13*15),IF(AQ223=$A$15,IF(AP224+($B$15*15)&gt;100,100,AP224+($B$15*15)),IF(AQ223=$A$14,IF(AP224+($B$14*15)&gt;100,100,AP224+($B$14*15)),IF(AQ223=$A$16,IF(AP224+$B$16*15&gt;100,100,AP224+$B$16*15),AP224)))))</f>
        <v>64.989999999999981</v>
      </c>
      <c r="AR224" s="316">
        <f t="shared" ref="AR224" si="6842">IF(AR223=$A$12,AQ224+($B$12*15),IF(AR223=$A$13,AQ224+($B$13*15),IF(AR223=$A$15,IF(AQ224+($B$15*15)&gt;100,100,AQ224+($B$15*15)),IF(AR223=$A$14,IF(AQ224+($B$14*15)&gt;100,100,AQ224+($B$14*15)),IF(AR223=$A$16,IF(AQ224+$B$16*15&gt;100,100,AQ224+$B$16*15),AQ224)))))</f>
        <v>63.053333333333313</v>
      </c>
      <c r="AS224" s="316">
        <f t="shared" ref="AS224" si="6843">IF(AS223=$A$12,AR224+($B$12*15),IF(AS223=$A$13,AR224+($B$13*15),IF(AS223=$A$15,IF(AR224+($B$15*15)&gt;100,100,AR224+($B$15*15)),IF(AS223=$A$14,IF(AR224+($B$14*15)&gt;100,100,AR224+($B$14*15)),IF(AS223=$A$16,IF(AR224+$B$16*15&gt;100,100,AR224+$B$16*15),AR224)))))</f>
        <v>61.116666666666646</v>
      </c>
      <c r="AT224" s="316">
        <f t="shared" ref="AT224" si="6844">IF(AT223=$A$12,AS224+($B$12*15),IF(AT223=$A$13,AS224+($B$13*15),IF(AT223=$A$15,IF(AS224+($B$15*15)&gt;100,100,AS224+($B$15*15)),IF(AT223=$A$14,IF(AS224+($B$14*15)&gt;100,100,AS224+($B$14*15)),IF(AT223=$A$16,IF(AS224+$B$16*15&gt;100,100,AS224+$B$16*15),AS224)))))</f>
        <v>59.179999999999978</v>
      </c>
      <c r="AU224" s="316">
        <f t="shared" ref="AU224" si="6845">IF(AU223=$A$12,AT224+($B$12*15),IF(AU223=$A$13,AT224+($B$13*15),IF(AU223=$A$15,IF(AT224+($B$15*15)&gt;100,100,AT224+($B$15*15)),IF(AU223=$A$14,IF(AT224+($B$14*15)&gt;100,100,AT224+($B$14*15)),IF(AU223=$A$16,IF(AT224+$B$16*15&gt;100,100,AT224+$B$16*15),AT224)))))</f>
        <v>57.256666666666646</v>
      </c>
      <c r="AV224" s="316">
        <f t="shared" ref="AV224" si="6846">IF(AV223=$A$12,AU224+($B$12*15),IF(AV223=$A$13,AU224+($B$13*15),IF(AV223=$A$15,IF(AU224+($B$15*15)&gt;100,100,AU224+($B$15*15)),IF(AV223=$A$14,IF(AU224+($B$14*15)&gt;100,100,AU224+($B$14*15)),IF(AV223=$A$16,IF(AU224+$B$16*15&gt;100,100,AU224+$B$16*15),AU224)))))</f>
        <v>55.333333333333314</v>
      </c>
      <c r="AW224" s="316">
        <f t="shared" ref="AW224" si="6847">IF(AW223=$A$12,AV224+($B$12*15),IF(AW223=$A$13,AV224+($B$13*15),IF(AW223=$A$15,IF(AV224+($B$15*15)&gt;100,100,AV224+($B$15*15)),IF(AW223=$A$14,IF(AV224+($B$14*15)&gt;100,100,AV224+($B$14*15)),IF(AW223=$A$16,IF(AV224+$B$16*15&gt;100,100,AV224+$B$16*15),AV224)))))</f>
        <v>53.409999999999982</v>
      </c>
      <c r="AX224" s="316">
        <f t="shared" ref="AX224" si="6848">IF(AX223=$A$12,AW224+($B$12*15),IF(AX223=$A$13,AW224+($B$13*15),IF(AX223=$A$15,IF(AW224+($B$15*15)&gt;100,100,AW224+($B$15*15)),IF(AX223=$A$14,IF(AW224+($B$14*15)&gt;100,100,AW224+($B$14*15)),IF(AX223=$A$16,IF(AW224+$B$16*15&gt;100,100,AW224+$B$16*15),AW224)))))</f>
        <v>51.473333333333315</v>
      </c>
      <c r="AY224" s="316">
        <f t="shared" ref="AY224" si="6849">IF(AY223=$A$12,AX224+($B$12*15),IF(AY223=$A$13,AX224+($B$13*15),IF(AY223=$A$15,IF(AX224+($B$15*15)&gt;100,100,AX224+($B$15*15)),IF(AY223=$A$14,IF(AX224+($B$14*15)&gt;100,100,AX224+($B$14*15)),IF(AY223=$A$16,IF(AX224+$B$16*15&gt;100,100,AX224+$B$16*15),AX224)))))</f>
        <v>49.536666666666648</v>
      </c>
      <c r="AZ224" s="316">
        <f t="shared" ref="AZ224" si="6850">IF(AZ223=$A$12,AY224+($B$12*15),IF(AZ223=$A$13,AY224+($B$13*15),IF(AZ223=$A$15,IF(AY224+($B$15*15)&gt;100,100,AY224+($B$15*15)),IF(AZ223=$A$14,IF(AY224+($B$14*15)&gt;100,100,AY224+($B$14*15)),IF(AZ223=$A$16,IF(AY224+$B$16*15&gt;100,100,AY224+$B$16*15),AY224)))))</f>
        <v>47.59999999999998</v>
      </c>
      <c r="BA224" s="316">
        <f t="shared" ref="BA224" si="6851">IF(BA223=$A$12,AZ224+($B$12*15),IF(BA223=$A$13,AZ224+($B$13*15),IF(BA223=$A$15,IF(AZ224+($B$15*15)&gt;100,100,AZ224+($B$15*15)),IF(BA223=$A$14,IF(AZ224+($B$14*15)&gt;100,100,AZ224+($B$14*15)),IF(BA223=$A$16,IF(AZ224+$B$16*15&gt;100,100,AZ224+$B$16*15),AZ224)))))</f>
        <v>45.676666666666648</v>
      </c>
      <c r="BB224" s="316">
        <f t="shared" ref="BB224" si="6852">IF(BB223=$A$12,BA224+($B$12*15),IF(BB223=$A$13,BA224+($B$13*15),IF(BB223=$A$15,IF(BA224+($B$15*15)&gt;100,100,BA224+($B$15*15)),IF(BB223=$A$14,IF(BA224+($B$14*15)&gt;100,100,BA224+($B$14*15)),IF(BB223=$A$16,IF(BA224+$B$16*15&gt;100,100,BA224+$B$16*15),BA224)))))</f>
        <v>43.753333333333316</v>
      </c>
      <c r="BC224" s="316">
        <f t="shared" ref="BC224" si="6853">IF(BC223=$A$12,BB224+($B$12*15),IF(BC223=$A$13,BB224+($B$13*15),IF(BC223=$A$15,IF(BB224+($B$15*15)&gt;100,100,BB224+($B$15*15)),IF(BC223=$A$14,IF(BB224+($B$14*15)&gt;100,100,BB224+($B$14*15)),IF(BC223=$A$16,IF(BB224+$B$16*15&gt;100,100,BB224+$B$16*15),BB224)))))</f>
        <v>41.829999999999984</v>
      </c>
      <c r="BD224" s="316">
        <f t="shared" ref="BD224" si="6854">IF(BD223=$A$12,BC224+($B$12*15),IF(BD223=$A$13,BC224+($B$13*15),IF(BD223=$A$15,IF(BC224+($B$15*15)&gt;100,100,BC224+($B$15*15)),IF(BD223=$A$14,IF(BC224+($B$14*15)&gt;100,100,BC224+($B$14*15)),IF(BD223=$A$16,IF(BC224+$B$16*15&gt;100,100,BC224+$B$16*15),BC224)))))</f>
        <v>39.893333333333317</v>
      </c>
      <c r="BE224" s="316">
        <f t="shared" ref="BE224" si="6855">IF(BE223=$A$12,BD224+($B$12*15),IF(BE223=$A$13,BD224+($B$13*15),IF(BE223=$A$15,IF(BD224+($B$15*15)&gt;100,100,BD224+($B$15*15)),IF(BE223=$A$14,IF(BD224+($B$14*15)&gt;100,100,BD224+($B$14*15)),IF(BE223=$A$16,IF(BD224+$B$16*15&gt;100,100,BD224+$B$16*15),BD224)))))</f>
        <v>37.956666666666649</v>
      </c>
      <c r="BF224" s="316">
        <f t="shared" ref="BF224" si="6856">IF(BF223=$A$12,BE224+($B$12*15),IF(BF223=$A$13,BE224+($B$13*15),IF(BF223=$A$15,IF(BE224+($B$15*15)&gt;100,100,BE224+($B$15*15)),IF(BF223=$A$14,IF(BE224+($B$14*15)&gt;100,100,BE224+($B$14*15)),IF(BF223=$A$16,IF(BE224+$B$16*15&gt;100,100,BE224+$B$16*15),BE224)))))</f>
        <v>36.019999999999982</v>
      </c>
      <c r="BG224" s="316">
        <f t="shared" ref="BG224" si="6857">IF(BG223=$A$12,BF224+($B$12*15),IF(BG223=$A$13,BF224+($B$13*15),IF(BG223=$A$15,IF(BF224+($B$15*15)&gt;100,100,BF224+($B$15*15)),IF(BG223=$A$14,IF(BF224+($B$14*15)&gt;100,100,BF224+($B$14*15)),IF(BG223=$A$16,IF(BF224+$B$16*15&gt;100,100,BF224+$B$16*15),BF224)))))</f>
        <v>34.09666666666665</v>
      </c>
      <c r="BH224" s="316">
        <f t="shared" ref="BH224" si="6858">IF(BH223=$A$12,BG224+($B$12*15),IF(BH223=$A$13,BG224+($B$13*15),IF(BH223=$A$15,IF(BG224+($B$15*15)&gt;100,100,BG224+($B$15*15)),IF(BH223=$A$14,IF(BG224+($B$14*15)&gt;100,100,BG224+($B$14*15)),IF(BH223=$A$16,IF(BG224+$B$16*15&gt;100,100,BG224+$B$16*15),BG224)))))</f>
        <v>32.173333333333318</v>
      </c>
      <c r="BI224" s="316">
        <f t="shared" ref="BI224" si="6859">IF(BI223=$A$12,BH224+($B$12*15),IF(BI223=$A$13,BH224+($B$13*15),IF(BI223=$A$15,IF(BH224+($B$15*15)&gt;100,100,BH224+($B$15*15)),IF(BI223=$A$14,IF(BH224+($B$14*15)&gt;100,100,BH224+($B$14*15)),IF(BI223=$A$16,IF(BH224+$B$16*15&gt;100,100,BH224+$B$16*15),BH224)))))</f>
        <v>30.249999999999986</v>
      </c>
      <c r="BJ224" s="316">
        <f t="shared" ref="BJ224" si="6860">IF(BJ223=$A$12,BI224+($B$12*15),IF(BJ223=$A$13,BI224+($B$13*15),IF(BJ223=$A$15,IF(BI224+($B$15*15)&gt;100,100,BI224+($B$15*15)),IF(BJ223=$A$14,IF(BI224+($B$14*15)&gt;100,100,BI224+($B$14*15)),IF(BJ223=$A$16,IF(BI224+$B$16*15&gt;100,100,BI224+$B$16*15),BI224)))))</f>
        <v>28.313333333333318</v>
      </c>
      <c r="BK224" s="316">
        <f t="shared" ref="BK224" si="6861">IF(BK223=$A$12,BJ224+($B$12*15),IF(BK223=$A$13,BJ224+($B$13*15),IF(BK223=$A$15,IF(BJ224+($B$15*15)&gt;100,100,BJ224+($B$15*15)),IF(BK223=$A$14,IF(BJ224+($B$14*15)&gt;100,100,BJ224+($B$14*15)),IF(BK223=$A$16,IF(BJ224+$B$16*15&gt;100,100,BJ224+$B$16*15),BJ224)))))</f>
        <v>26.376666666666651</v>
      </c>
      <c r="BL224" s="316">
        <f t="shared" ref="BL224" si="6862">IF(BL223=$A$12,BK224+($B$12*15),IF(BL223=$A$13,BK224+($B$13*15),IF(BL223=$A$15,IF(BK224+($B$15*15)&gt;100,100,BK224+($B$15*15)),IF(BL223=$A$14,IF(BK224+($B$14*15)&gt;100,100,BK224+($B$14*15)),IF(BL223=$A$16,IF(BK224+$B$16*15&gt;100,100,BK224+$B$16*15),BK224)))))</f>
        <v>24.439999999999984</v>
      </c>
      <c r="BM224" s="316">
        <f t="shared" ref="BM224" si="6863">IF(BM223=$A$12,BL224+($B$12*15),IF(BM223=$A$13,BL224+($B$13*15),IF(BM223=$A$15,IF(BL224+($B$15*15)&gt;100,100,BL224+($B$15*15)),IF(BM223=$A$14,IF(BL224+($B$14*15)&gt;100,100,BL224+($B$14*15)),IF(BM223=$A$16,IF(BL224+$B$16*15&gt;100,100,BL224+$B$16*15),BL224)))))</f>
        <v>22.516666666666652</v>
      </c>
      <c r="BN224" s="316">
        <f t="shared" ref="BN224" si="6864">IF(BN223=$A$12,BM224+($B$12*15),IF(BN223=$A$13,BM224+($B$13*15),IF(BN223=$A$15,IF(BM224+($B$15*15)&gt;100,100,BM224+($B$15*15)),IF(BN223=$A$14,IF(BM224+($B$14*15)&gt;100,100,BM224+($B$14*15)),IF(BN223=$A$16,IF(BM224+$B$16*15&gt;100,100,BM224+$B$16*15),BM224)))))</f>
        <v>20.59333333333332</v>
      </c>
      <c r="BO224" s="316">
        <f t="shared" ref="BO224" si="6865">IF(BO223=$A$12,BN224+($B$12*15),IF(BO223=$A$13,BN224+($B$13*15),IF(BO223=$A$15,IF(BN224+($B$15*15)&gt;100,100,BN224+($B$15*15)),IF(BO223=$A$14,IF(BN224+($B$14*15)&gt;100,100,BN224+($B$14*15)),IF(BO223=$A$16,IF(BN224+$B$16*15&gt;100,100,BN224+$B$16*15),BN224)))))</f>
        <v>18.669999999999987</v>
      </c>
      <c r="BP224" s="316">
        <f t="shared" ref="BP224" si="6866">IF(BP223=$A$12,BO224+($B$12*15),IF(BP223=$A$13,BO224+($B$13*15),IF(BP223=$A$15,IF(BO224+($B$15*15)&gt;100,100,BO224+($B$15*15)),IF(BP223=$A$14,IF(BO224+($B$14*15)&gt;100,100,BO224+($B$14*15)),IF(BP223=$A$16,IF(BO224+$B$16*15&gt;100,100,BO224+$B$16*15),BO224)))))</f>
        <v>16.73333333333332</v>
      </c>
      <c r="BQ224" s="316">
        <f t="shared" ref="BQ224" si="6867">IF(BQ223=$A$12,BP224+($B$12*15),IF(BQ223=$A$13,BP224+($B$13*15),IF(BQ223=$A$15,IF(BP224+($B$15*15)&gt;100,100,BP224+($B$15*15)),IF(BQ223=$A$14,IF(BP224+($B$14*15)&gt;100,100,BP224+($B$14*15)),IF(BQ223=$A$16,IF(BP224+$B$16*15&gt;100,100,BP224+$B$16*15),BP224)))))</f>
        <v>14.796666666666654</v>
      </c>
      <c r="BR224" s="316">
        <f t="shared" ref="BR224" si="6868">IF(BR223=$A$12,BQ224+($B$12*15),IF(BR223=$A$13,BQ224+($B$13*15),IF(BR223=$A$15,IF(BQ224+($B$15*15)&gt;100,100,BQ224+($B$15*15)),IF(BR223=$A$14,IF(BQ224+($B$14*15)&gt;100,100,BQ224+($B$14*15)),IF(BR223=$A$16,IF(BQ224+$B$16*15&gt;100,100,BQ224+$B$16*15),BQ224)))))</f>
        <v>12.859999999999989</v>
      </c>
      <c r="BS224" s="316">
        <f t="shared" ref="BS224" si="6869">IF(BS223=$A$12,BR224+($B$12*15),IF(BS223=$A$13,BR224+($B$13*15),IF(BS223=$A$15,IF(BR224+($B$15*15)&gt;100,100,BR224+($B$15*15)),IF(BS223=$A$14,IF(BR224+($B$14*15)&gt;100,100,BR224+($B$14*15)),IF(BS223=$A$16,IF(BR224+$B$16*15&gt;100,100,BR224+$B$16*15),BR224)))))</f>
        <v>10.936666666666655</v>
      </c>
      <c r="BT224" s="316">
        <f t="shared" ref="BT224" si="6870">IF(BT223=$A$12,BS224+($B$12*15),IF(BT223=$A$13,BS224+($B$13*15),IF(BT223=$A$15,IF(BS224+($B$15*15)&gt;100,100,BS224+($B$15*15)),IF(BT223=$A$14,IF(BS224+($B$14*15)&gt;100,100,BS224+($B$14*15)),IF(BT223=$A$16,IF(BS224+$B$16*15&gt;100,100,BS224+$B$16*15),BS224)))))</f>
        <v>9.0133333333333212</v>
      </c>
      <c r="BU224" s="316">
        <f t="shared" ref="BU224" si="6871">IF(BU223=$A$12,BT224+($B$12*15),IF(BU223=$A$13,BT224+($B$13*15),IF(BU223=$A$15,IF(BT224+($B$15*15)&gt;100,100,BT224+($B$15*15)),IF(BU223=$A$14,IF(BT224+($B$14*15)&gt;100,100,BT224+($B$14*15)),IF(BU223=$A$16,IF(BT224+$B$16*15&gt;100,100,BT224+$B$16*15),BT224)))))</f>
        <v>24.013333333333321</v>
      </c>
      <c r="BV224" s="316">
        <f t="shared" ref="BV224" si="6872">IF(BV223=$A$12,BU224+($B$12*15),IF(BV223=$A$13,BU224+($B$13*15),IF(BV223=$A$15,IF(BU224+($B$15*15)&gt;100,100,BU224+($B$15*15)),IF(BV223=$A$14,IF(BU224+($B$14*15)&gt;100,100,BU224+($B$14*15)),IF(BV223=$A$16,IF(BU224+$B$16*15&gt;100,100,BU224+$B$16*15),BU224)))))</f>
        <v>39.013333333333321</v>
      </c>
      <c r="BW224" s="316">
        <f t="shared" ref="BW224" si="6873">IF(BW223=$A$12,BV224+($B$12*15),IF(BW223=$A$13,BV224+($B$13*15),IF(BW223=$A$15,IF(BV224+($B$15*15)&gt;100,100,BV224+($B$15*15)),IF(BW223=$A$14,IF(BV224+($B$14*15)&gt;100,100,BV224+($B$14*15)),IF(BW223=$A$16,IF(BV224+$B$16*15&gt;100,100,BV224+$B$16*15),BV224)))))</f>
        <v>54.013333333333321</v>
      </c>
      <c r="BX224" s="316">
        <f t="shared" ref="BX224" si="6874">IF(BX223=$A$12,BW224+($B$12*15),IF(BX223=$A$13,BW224+($B$13*15),IF(BX223=$A$15,IF(BW224+($B$15*15)&gt;100,100,BW224+($B$15*15)),IF(BX223=$A$14,IF(BW224+($B$14*15)&gt;100,100,BW224+($B$14*15)),IF(BX223=$A$16,IF(BW224+$B$16*15&gt;100,100,BW224+$B$16*15),BW224)))))</f>
        <v>69.013333333333321</v>
      </c>
      <c r="BY224" s="316">
        <f t="shared" ref="BY224" si="6875">IF(BY223=$A$12,BX224+($B$12*15),IF(BY223=$A$13,BX224+($B$13*15),IF(BY223=$A$15,IF(BX224+($B$15*15)&gt;100,100,BX224+($B$15*15)),IF(BY223=$A$14,IF(BX224+($B$14*15)&gt;100,100,BX224+($B$14*15)),IF(BY223=$A$16,IF(BX224+$B$16*15&gt;100,100,BX224+$B$16*15),BX224)))))</f>
        <v>67.089999999999989</v>
      </c>
      <c r="BZ224" s="316">
        <f t="shared" ref="BZ224" si="6876">IF(BZ223=$A$12,BY224+($B$12*15),IF(BZ223=$A$13,BY224+($B$13*15),IF(BZ223=$A$15,IF(BY224+($B$15*15)&gt;100,100,BY224+($B$15*15)),IF(BZ223=$A$14,IF(BY224+($B$14*15)&gt;100,100,BY224+($B$14*15)),IF(BZ223=$A$16,IF(BY224+$B$16*15&gt;100,100,BY224+$B$16*15),BY224)))))</f>
        <v>65.153333333333322</v>
      </c>
      <c r="CA224" s="316">
        <f t="shared" ref="CA224" si="6877">IF(CA223=$A$12,BZ224+($B$12*15),IF(CA223=$A$13,BZ224+($B$13*15),IF(CA223=$A$15,IF(BZ224+($B$15*15)&gt;100,100,BZ224+($B$15*15)),IF(CA223=$A$14,IF(BZ224+($B$14*15)&gt;100,100,BZ224+($B$14*15)),IF(CA223=$A$16,IF(BZ224+$B$16*15&gt;100,100,BZ224+$B$16*15),BZ224)))))</f>
        <v>63.216666666666654</v>
      </c>
      <c r="CB224" s="316">
        <f t="shared" ref="CB224" si="6878">IF(CB223=$A$12,CA224+($B$12*15),IF(CB223=$A$13,CA224+($B$13*15),IF(CB223=$A$15,IF(CA224+($B$15*15)&gt;100,100,CA224+($B$15*15)),IF(CB223=$A$14,IF(CA224+($B$14*15)&gt;100,100,CA224+($B$14*15)),IF(CB223=$A$16,IF(CA224+$B$16*15&gt;100,100,CA224+$B$16*15),CA224)))))</f>
        <v>61.279999999999987</v>
      </c>
      <c r="CC224" s="316">
        <f t="shared" ref="CC224" si="6879">IF(CC223=$A$12,CB224+($B$12*15),IF(CC223=$A$13,CB224+($B$13*15),IF(CC223=$A$15,IF(CB224+($B$15*15)&gt;100,100,CB224+($B$15*15)),IF(CC223=$A$14,IF(CB224+($B$14*15)&gt;100,100,CB224+($B$14*15)),IF(CC223=$A$16,IF(CB224+$B$16*15&gt;100,100,CB224+$B$16*15),CB224)))))</f>
        <v>61.279999999999987</v>
      </c>
      <c r="CD224" s="316">
        <f t="shared" ref="CD224" si="6880">IF(CD223=$A$12,CC224+($B$12*15),IF(CD223=$A$13,CC224+($B$13*15),IF(CD223=$A$15,IF(CC224+($B$15*15)&gt;100,100,CC224+($B$15*15)),IF(CD223=$A$14,IF(CC224+($B$14*15)&gt;100,100,CC224+($B$14*15)),IF(CD223=$A$16,IF(CC224+$B$16*15&gt;100,100,CC224+$B$16*15),CC224)))))</f>
        <v>61.279999999999987</v>
      </c>
      <c r="CE224" s="316">
        <f t="shared" ref="CE224" si="6881">IF(CE223=$A$12,CD224+($B$12*15),IF(CE223=$A$13,CD224+($B$13*15),IF(CE223=$A$15,IF(CD224+($B$15*15)&gt;100,100,CD224+($B$15*15)),IF(CE223=$A$14,IF(CD224+($B$14*15)&gt;100,100,CD224+($B$14*15)),IF(CE223=$A$16,IF(CD224+$B$16*15&gt;100,100,CD224+$B$16*15),CD224)))))</f>
        <v>61.279999999999987</v>
      </c>
      <c r="CF224" s="316">
        <f t="shared" ref="CF224" si="6882">IF(CF223=$A$12,CE224+($B$12*15),IF(CF223=$A$13,CE224+($B$13*15),IF(CF223=$A$15,IF(CE224+($B$15*15)&gt;100,100,CE224+($B$15*15)),IF(CF223=$A$14,IF(CE224+($B$14*15)&gt;100,100,CE224+($B$14*15)),IF(CF223=$A$16,IF(CE224+$B$16*15&gt;100,100,CE224+$B$16*15),CE224)))))</f>
        <v>61.279999999999987</v>
      </c>
      <c r="CG224" s="316">
        <f t="shared" ref="CG224" si="6883">IF(CG223=$A$12,CF224+($B$12*15),IF(CG223=$A$13,CF224+($B$13*15),IF(CG223=$A$15,IF(CF224+($B$15*15)&gt;100,100,CF224+($B$15*15)),IF(CG223=$A$14,IF(CF224+($B$14*15)&gt;100,100,CF224+($B$14*15)),IF(CG223=$A$16,IF(CF224+$B$16*15&gt;100,100,CF224+$B$16*15),CF224)))))</f>
        <v>61.279999999999987</v>
      </c>
      <c r="CH224" s="316">
        <f t="shared" ref="CH224" si="6884">IF(CH223=$A$12,CG224+($B$12*15),IF(CH223=$A$13,CG224+($B$13*15),IF(CH223=$A$15,IF(CG224+($B$15*15)&gt;100,100,CG224+($B$15*15)),IF(CH223=$A$14,IF(CG224+($B$14*15)&gt;100,100,CG224+($B$14*15)),IF(CH223=$A$16,IF(CG224+$B$16*15&gt;100,100,CG224+$B$16*15),CG224)))))</f>
        <v>61.279999999999987</v>
      </c>
      <c r="CI224" s="316">
        <f t="shared" ref="CI224" si="6885">IF(CI223=$A$12,CH224+($B$12*15),IF(CI223=$A$13,CH224+($B$13*15),IF(CI223=$A$15,IF(CH224+($B$15*15)&gt;100,100,CH224+($B$15*15)),IF(CI223=$A$14,IF(CH224+($B$14*15)&gt;100,100,CH224+($B$14*15)),IF(CI223=$A$16,IF(CH224+$B$16*15&gt;100,100,CH224+$B$16*15),CH224)))))</f>
        <v>61.279999999999987</v>
      </c>
      <c r="CJ224" s="316">
        <f t="shared" ref="CJ224" si="6886">IF(CJ223=$A$12,CI224+($B$12*15),IF(CJ223=$A$13,CI224+($B$13*15),IF(CJ223=$A$15,IF(CI224+($B$15*15)&gt;100,100,CI224+($B$15*15)),IF(CJ223=$A$14,IF(CI224+($B$14*15)&gt;100,100,CI224+($B$14*15)),IF(CJ223=$A$16,IF(CI224+$B$16*15&gt;100,100,CI224+$B$16*15),CI224)))))</f>
        <v>61.279999999999987</v>
      </c>
      <c r="CK224" s="316">
        <f t="shared" ref="CK224" si="6887">IF(CK223=$A$12,CJ224+($B$12*15),IF(CK223=$A$13,CJ224+($B$13*15),IF(CK223=$A$15,IF(CJ224+($B$15*15)&gt;100,100,CJ224+($B$15*15)),IF(CK223=$A$14,IF(CJ224+($B$14*15)&gt;100,100,CJ224+($B$14*15)),IF(CK223=$A$16,IF(CJ224+$B$16*15&gt;100,100,CJ224+$B$16*15),CJ224)))))</f>
        <v>61.279999999999987</v>
      </c>
      <c r="CL224" s="316">
        <f t="shared" ref="CL224" si="6888">IF(CL223=$A$12,CK224+($B$12*15),IF(CL223=$A$13,CK224+($B$13*15),IF(CL223=$A$15,IF(CK224+($B$15*15)&gt;100,100,CK224+($B$15*15)),IF(CL223=$A$14,IF(CK224+($B$14*15)&gt;100,100,CK224+($B$14*15)),IF(CL223=$A$16,IF(CK224+$B$16*15&gt;100,100,CK224+$B$16*15),CK224)))))</f>
        <v>61.279999999999987</v>
      </c>
      <c r="CM224" s="316">
        <f t="shared" ref="CM224" si="6889">IF(CM223=$A$12,CL224+($B$12*15),IF(CM223=$A$13,CL224+($B$13*15),IF(CM223=$A$15,IF(CL224+($B$15*15)&gt;100,100,CL224+($B$15*15)),IF(CM223=$A$14,IF(CL224+($B$14*15)&gt;100,100,CL224+($B$14*15)),IF(CM223=$A$16,IF(CL224+$B$16*15&gt;100,100,CL224+$B$16*15),CL224)))))</f>
        <v>61.279999999999987</v>
      </c>
      <c r="CN224" s="316">
        <f t="shared" ref="CN224" si="6890">IF(CN223=$A$12,CM224+($B$12*15),IF(CN223=$A$13,CM224+($B$13*15),IF(CN223=$A$15,IF(CM224+($B$15*15)&gt;100,100,CM224+($B$15*15)),IF(CN223=$A$14,IF(CM224+($B$14*15)&gt;100,100,CM224+($B$14*15)),IF(CN223=$A$16,IF(CM224+$B$16*15&gt;100,100,CM224+$B$16*15),CM224)))))</f>
        <v>61.279999999999987</v>
      </c>
      <c r="CO224" s="316">
        <f t="shared" ref="CO224" si="6891">IF(CO223=$A$12,CN224+($B$12*15),IF(CO223=$A$13,CN224+($B$13*15),IF(CO223=$A$15,IF(CN224+($B$15*15)&gt;100,100,CN224+($B$15*15)),IF(CO223=$A$14,IF(CN224+($B$14*15)&gt;100,100,CN224+($B$14*15)),IF(CO223=$A$16,IF(CN224+$B$16*15&gt;100,100,CN224+$B$16*15),CN224)))))</f>
        <v>61.279999999999987</v>
      </c>
      <c r="CP224" s="316">
        <f t="shared" ref="CP224" si="6892">IF(CP223=$A$12,CO224+($B$12*15),IF(CP223=$A$13,CO224+($B$13*15),IF(CP223=$A$15,IF(CO224+($B$15*15)&gt;100,100,CO224+($B$15*15)),IF(CP223=$A$14,IF(CO224+($B$14*15)&gt;100,100,CO224+($B$14*15)),IF(CP223=$A$16,IF(CO224+$B$16*15&gt;100,100,CO224+$B$16*15),CO224)))))</f>
        <v>61.279999999999987</v>
      </c>
      <c r="CQ224" s="316">
        <f t="shared" ref="CQ224" si="6893">IF(CQ223=$A$12,CP224+($B$12*15),IF(CQ223=$A$13,CP224+($B$13*15),IF(CQ223=$A$15,IF(CP224+($B$15*15)&gt;100,100,CP224+($B$15*15)),IF(CQ223=$A$14,IF(CP224+($B$14*15)&gt;100,100,CP224+($B$14*15)),IF(CQ223=$A$16,IF(CP224+$B$16*15&gt;100,100,CP224+$B$16*15),CP224)))))</f>
        <v>61.279999999999987</v>
      </c>
      <c r="CR224" s="316">
        <f t="shared" ref="CR224" si="6894">IF(CR223=$A$12,CQ224+($B$12*15),IF(CR223=$A$13,CQ224+($B$13*15),IF(CR223=$A$15,IF(CQ224+($B$15*15)&gt;100,100,CQ224+($B$15*15)),IF(CR223=$A$14,IF(CQ224+($B$14*15)&gt;100,100,CQ224+($B$14*15)),IF(CR223=$A$16,IF(CQ224+$B$16*15&gt;100,100,CQ224+$B$16*15),CQ224)))))</f>
        <v>61.279999999999987</v>
      </c>
      <c r="CS224" s="316">
        <f t="shared" ref="CS224" si="6895">IF(CS223=$A$12,CR224+($B$12*15),IF(CS223=$A$13,CR224+($B$13*15),IF(CS223=$A$15,IF(CR224+($B$15*15)&gt;100,100,CR224+($B$15*15)),IF(CS223=$A$14,IF(CR224+($B$14*15)&gt;100,100,CR224+($B$14*15)),IF(CS223=$A$16,IF(CR224+$B$16*15&gt;100,100,CR224+$B$16*15),CR224)))))</f>
        <v>61.279999999999987</v>
      </c>
      <c r="CT224" s="316">
        <f t="shared" ref="CT224" si="6896">IF(CT223=$A$12,CS224+($B$12*15),IF(CT223=$A$13,CS224+($B$13*15),IF(CT223=$A$15,IF(CS224+($B$15*15)&gt;100,100,CS224+($B$15*15)),IF(CT223=$A$14,IF(CS224+($B$14*15)&gt;100,100,CS224+($B$14*15)),IF(CT223=$A$16,IF(CS224+$B$16*15&gt;100,100,CS224+$B$16*15),CS224)))))</f>
        <v>61.279999999999987</v>
      </c>
      <c r="CU224" s="316">
        <f t="shared" ref="CU224" si="6897">IF(CU223=$A$12,CT224+($B$12*15),IF(CU223=$A$13,CT224+($B$13*15),IF(CU223=$A$15,IF(CT224+($B$15*15)&gt;100,100,CT224+($B$15*15)),IF(CU223=$A$14,IF(CT224+($B$14*15)&gt;100,100,CT224+($B$14*15)),IF(CU223=$A$16,IF(CT224+$B$16*15&gt;100,100,CT224+$B$16*15),CT224)))))</f>
        <v>61.279999999999987</v>
      </c>
      <c r="CV224" s="316">
        <f t="shared" ref="CV224" si="6898">IF(CV223=$A$12,CU224+($B$12*15),IF(CV223=$A$13,CU224+($B$13*15),IF(CV223=$A$15,IF(CU224+($B$15*15)&gt;100,100,CU224+($B$15*15)),IF(CV223=$A$14,IF(CU224+($B$14*15)&gt;100,100,CU224+($B$14*15)),IF(CV223=$A$16,IF(CU224+$B$16*15&gt;100,100,CU224+$B$16*15),CU224)))))</f>
        <v>61.279999999999987</v>
      </c>
      <c r="CW224" s="311">
        <f t="shared" ref="CW224" si="6899">CL224-10</f>
        <v>51.279999999999987</v>
      </c>
    </row>
    <row r="225" spans="1:101" ht="15" customHeight="1" x14ac:dyDescent="0.25">
      <c r="A225" s="401" t="s">
        <v>61</v>
      </c>
      <c r="B225" s="401"/>
      <c r="C225" s="401"/>
      <c r="D225" s="402"/>
      <c r="E225" s="281">
        <f t="shared" ref="E225:AJ225" si="6900">COUNTIF(E$31:E$54,"Go")</f>
        <v>1</v>
      </c>
      <c r="F225" s="281">
        <f t="shared" si="6900"/>
        <v>2</v>
      </c>
      <c r="G225" s="281">
        <f t="shared" si="6900"/>
        <v>3</v>
      </c>
      <c r="H225" s="281">
        <f t="shared" si="6900"/>
        <v>3</v>
      </c>
      <c r="I225" s="281">
        <f t="shared" si="6900"/>
        <v>3</v>
      </c>
      <c r="J225" s="281">
        <f t="shared" si="6900"/>
        <v>4</v>
      </c>
      <c r="K225" s="281">
        <f t="shared" si="6900"/>
        <v>5</v>
      </c>
      <c r="L225" s="281">
        <f t="shared" si="6900"/>
        <v>5</v>
      </c>
      <c r="M225" s="281">
        <f t="shared" si="6900"/>
        <v>5</v>
      </c>
      <c r="N225" s="281">
        <f t="shared" si="6900"/>
        <v>6</v>
      </c>
      <c r="O225" s="281">
        <f t="shared" si="6900"/>
        <v>7</v>
      </c>
      <c r="P225" s="281">
        <f t="shared" si="6900"/>
        <v>7</v>
      </c>
      <c r="Q225" s="281">
        <f t="shared" si="6900"/>
        <v>7</v>
      </c>
      <c r="R225" s="281">
        <f t="shared" si="6900"/>
        <v>8</v>
      </c>
      <c r="S225" s="281">
        <f t="shared" si="6900"/>
        <v>9</v>
      </c>
      <c r="T225" s="281">
        <f t="shared" si="6900"/>
        <v>9</v>
      </c>
      <c r="U225" s="281">
        <f t="shared" si="6900"/>
        <v>9</v>
      </c>
      <c r="V225" s="281">
        <f t="shared" si="6900"/>
        <v>9</v>
      </c>
      <c r="W225" s="281">
        <f t="shared" si="6900"/>
        <v>9</v>
      </c>
      <c r="X225" s="281">
        <f t="shared" si="6900"/>
        <v>9</v>
      </c>
      <c r="Y225" s="281">
        <f t="shared" si="6900"/>
        <v>9</v>
      </c>
      <c r="Z225" s="281">
        <f t="shared" si="6900"/>
        <v>9</v>
      </c>
      <c r="AA225" s="281">
        <f t="shared" si="6900"/>
        <v>9</v>
      </c>
      <c r="AB225" s="281">
        <f t="shared" si="6900"/>
        <v>8</v>
      </c>
      <c r="AC225" s="281">
        <f t="shared" si="6900"/>
        <v>7</v>
      </c>
      <c r="AD225" s="281">
        <f t="shared" si="6900"/>
        <v>7</v>
      </c>
      <c r="AE225" s="281">
        <f t="shared" si="6900"/>
        <v>7</v>
      </c>
      <c r="AF225" s="281">
        <f t="shared" si="6900"/>
        <v>7</v>
      </c>
      <c r="AG225" s="281">
        <f t="shared" si="6900"/>
        <v>7</v>
      </c>
      <c r="AH225" s="281">
        <f t="shared" si="6900"/>
        <v>7</v>
      </c>
      <c r="AI225" s="281">
        <f t="shared" si="6900"/>
        <v>7</v>
      </c>
      <c r="AJ225" s="281">
        <f t="shared" si="6900"/>
        <v>7</v>
      </c>
      <c r="AK225" s="281">
        <f t="shared" ref="AK225:BP225" si="6901">COUNTIF(AK$31:AK$54,"Go")</f>
        <v>7</v>
      </c>
      <c r="AL225" s="281">
        <f t="shared" si="6901"/>
        <v>7</v>
      </c>
      <c r="AM225" s="281">
        <f t="shared" si="6901"/>
        <v>7</v>
      </c>
      <c r="AN225" s="281">
        <f t="shared" si="6901"/>
        <v>7</v>
      </c>
      <c r="AO225" s="281">
        <f t="shared" si="6901"/>
        <v>7</v>
      </c>
      <c r="AP225" s="281">
        <f t="shared" si="6901"/>
        <v>7</v>
      </c>
      <c r="AQ225" s="281">
        <f t="shared" si="6901"/>
        <v>7</v>
      </c>
      <c r="AR225" s="281">
        <f t="shared" si="6901"/>
        <v>7</v>
      </c>
      <c r="AS225" s="281">
        <f t="shared" si="6901"/>
        <v>7</v>
      </c>
      <c r="AT225" s="281">
        <f t="shared" si="6901"/>
        <v>7</v>
      </c>
      <c r="AU225" s="281">
        <f t="shared" si="6901"/>
        <v>7</v>
      </c>
      <c r="AV225" s="281">
        <f t="shared" si="6901"/>
        <v>7</v>
      </c>
      <c r="AW225" s="281">
        <f t="shared" si="6901"/>
        <v>7</v>
      </c>
      <c r="AX225" s="281">
        <f t="shared" si="6901"/>
        <v>7</v>
      </c>
      <c r="AY225" s="281">
        <f t="shared" si="6901"/>
        <v>7</v>
      </c>
      <c r="AZ225" s="281">
        <f t="shared" si="6901"/>
        <v>7</v>
      </c>
      <c r="BA225" s="281">
        <f t="shared" si="6901"/>
        <v>7</v>
      </c>
      <c r="BB225" s="281">
        <f t="shared" si="6901"/>
        <v>5</v>
      </c>
      <c r="BC225" s="281">
        <f t="shared" si="6901"/>
        <v>5</v>
      </c>
      <c r="BD225" s="281">
        <f t="shared" si="6901"/>
        <v>5</v>
      </c>
      <c r="BE225" s="281">
        <f t="shared" si="6901"/>
        <v>5</v>
      </c>
      <c r="BF225" s="281">
        <f t="shared" si="6901"/>
        <v>4</v>
      </c>
      <c r="BG225" s="281">
        <f t="shared" si="6901"/>
        <v>4</v>
      </c>
      <c r="BH225" s="281">
        <f t="shared" si="6901"/>
        <v>3</v>
      </c>
      <c r="BI225" s="281">
        <f t="shared" si="6901"/>
        <v>3</v>
      </c>
      <c r="BJ225" s="281">
        <f t="shared" si="6901"/>
        <v>3</v>
      </c>
      <c r="BK225" s="281">
        <f t="shared" si="6901"/>
        <v>3</v>
      </c>
      <c r="BL225" s="281">
        <f t="shared" si="6901"/>
        <v>3</v>
      </c>
      <c r="BM225" s="281">
        <f t="shared" si="6901"/>
        <v>3</v>
      </c>
      <c r="BN225" s="281">
        <f t="shared" si="6901"/>
        <v>3</v>
      </c>
      <c r="BO225" s="281">
        <f t="shared" si="6901"/>
        <v>3</v>
      </c>
      <c r="BP225" s="281">
        <f t="shared" si="6901"/>
        <v>3</v>
      </c>
      <c r="BQ225" s="281">
        <f t="shared" ref="BQ225:CB225" si="6902">COUNTIF(BQ$31:BQ$54,"Go")</f>
        <v>3</v>
      </c>
      <c r="BR225" s="281">
        <f t="shared" si="6902"/>
        <v>3</v>
      </c>
      <c r="BS225" s="281">
        <f t="shared" si="6902"/>
        <v>3</v>
      </c>
      <c r="BT225" s="281">
        <f t="shared" si="6902"/>
        <v>3</v>
      </c>
      <c r="BU225" s="281">
        <f t="shared" si="6902"/>
        <v>3</v>
      </c>
      <c r="BV225" s="281">
        <f t="shared" si="6902"/>
        <v>3</v>
      </c>
      <c r="BW225" s="281">
        <f t="shared" si="6902"/>
        <v>3</v>
      </c>
      <c r="BX225" s="281">
        <f t="shared" si="6902"/>
        <v>3</v>
      </c>
      <c r="BY225" s="281">
        <f t="shared" si="6902"/>
        <v>3</v>
      </c>
      <c r="BZ225" s="281">
        <f t="shared" si="6902"/>
        <v>3</v>
      </c>
      <c r="CA225" s="281">
        <f t="shared" si="6902"/>
        <v>2</v>
      </c>
      <c r="CB225" s="281">
        <f t="shared" si="6902"/>
        <v>1</v>
      </c>
      <c r="CC225" s="281">
        <f t="shared" ref="CC225:CV225" si="6903">COUNTIF(CC$31:CC$54,"Go")</f>
        <v>0</v>
      </c>
      <c r="CD225" s="281">
        <f t="shared" si="6903"/>
        <v>0</v>
      </c>
      <c r="CE225" s="281">
        <f t="shared" si="6903"/>
        <v>0</v>
      </c>
      <c r="CF225" s="281">
        <f t="shared" si="6903"/>
        <v>0</v>
      </c>
      <c r="CG225" s="281">
        <f t="shared" si="6903"/>
        <v>0</v>
      </c>
      <c r="CH225" s="281">
        <f t="shared" si="6903"/>
        <v>0</v>
      </c>
      <c r="CI225" s="281">
        <f t="shared" si="6903"/>
        <v>0</v>
      </c>
      <c r="CJ225" s="281">
        <f t="shared" si="6903"/>
        <v>0</v>
      </c>
      <c r="CK225" s="281">
        <f t="shared" si="6903"/>
        <v>0</v>
      </c>
      <c r="CL225" s="281">
        <f t="shared" si="6903"/>
        <v>0</v>
      </c>
      <c r="CM225" s="281">
        <f t="shared" si="6903"/>
        <v>0</v>
      </c>
      <c r="CN225" s="281">
        <f t="shared" si="6903"/>
        <v>0</v>
      </c>
      <c r="CO225" s="281">
        <f t="shared" si="6903"/>
        <v>0</v>
      </c>
      <c r="CP225" s="281">
        <f t="shared" si="6903"/>
        <v>0</v>
      </c>
      <c r="CQ225" s="281">
        <f t="shared" si="6903"/>
        <v>0</v>
      </c>
      <c r="CR225" s="281">
        <f t="shared" si="6903"/>
        <v>0</v>
      </c>
      <c r="CS225" s="281">
        <f t="shared" si="6903"/>
        <v>0</v>
      </c>
      <c r="CT225" s="281">
        <f t="shared" si="6903"/>
        <v>0</v>
      </c>
      <c r="CU225" s="281">
        <f t="shared" si="6903"/>
        <v>0</v>
      </c>
      <c r="CV225" s="281">
        <f t="shared" si="6903"/>
        <v>0</v>
      </c>
      <c r="CW225" s="403"/>
    </row>
    <row r="226" spans="1:101" x14ac:dyDescent="0.25">
      <c r="A226" s="401" t="s">
        <v>209</v>
      </c>
      <c r="B226" s="401"/>
      <c r="C226" s="401"/>
      <c r="D226" s="401"/>
      <c r="E226" s="291">
        <f t="shared" ref="E226:AJ226" si="6904">COUNTIF(E201:E224,"EleX")</f>
        <v>1</v>
      </c>
      <c r="F226" s="291">
        <f t="shared" si="6904"/>
        <v>1</v>
      </c>
      <c r="G226" s="291">
        <f t="shared" si="6904"/>
        <v>1</v>
      </c>
      <c r="H226" s="291">
        <f t="shared" si="6904"/>
        <v>1</v>
      </c>
      <c r="I226" s="291">
        <f t="shared" si="6904"/>
        <v>1</v>
      </c>
      <c r="J226" s="291">
        <f t="shared" si="6904"/>
        <v>1</v>
      </c>
      <c r="K226" s="291">
        <f t="shared" si="6904"/>
        <v>1</v>
      </c>
      <c r="L226" s="291">
        <f t="shared" si="6904"/>
        <v>1</v>
      </c>
      <c r="M226" s="291">
        <f t="shared" si="6904"/>
        <v>1</v>
      </c>
      <c r="N226" s="291">
        <f t="shared" si="6904"/>
        <v>1</v>
      </c>
      <c r="O226" s="291">
        <f t="shared" si="6904"/>
        <v>1</v>
      </c>
      <c r="P226" s="291">
        <f t="shared" si="6904"/>
        <v>1</v>
      </c>
      <c r="Q226" s="291">
        <f t="shared" si="6904"/>
        <v>0</v>
      </c>
      <c r="R226" s="291">
        <f t="shared" si="6904"/>
        <v>0</v>
      </c>
      <c r="S226" s="291">
        <f t="shared" si="6904"/>
        <v>0</v>
      </c>
      <c r="T226" s="291">
        <f t="shared" si="6904"/>
        <v>0</v>
      </c>
      <c r="U226" s="291">
        <f t="shared" si="6904"/>
        <v>0</v>
      </c>
      <c r="V226" s="291">
        <f t="shared" si="6904"/>
        <v>0</v>
      </c>
      <c r="W226" s="291">
        <f t="shared" si="6904"/>
        <v>0</v>
      </c>
      <c r="X226" s="291">
        <f t="shared" si="6904"/>
        <v>0</v>
      </c>
      <c r="Y226" s="291">
        <f t="shared" si="6904"/>
        <v>0</v>
      </c>
      <c r="Z226" s="291">
        <f t="shared" si="6904"/>
        <v>0</v>
      </c>
      <c r="AA226" s="291">
        <f t="shared" si="6904"/>
        <v>0</v>
      </c>
      <c r="AB226" s="291">
        <f t="shared" si="6904"/>
        <v>0</v>
      </c>
      <c r="AC226" s="291">
        <f t="shared" si="6904"/>
        <v>1</v>
      </c>
      <c r="AD226" s="291">
        <f t="shared" si="6904"/>
        <v>1</v>
      </c>
      <c r="AE226" s="291">
        <f t="shared" si="6904"/>
        <v>1</v>
      </c>
      <c r="AF226" s="291">
        <f t="shared" si="6904"/>
        <v>1</v>
      </c>
      <c r="AG226" s="291">
        <f t="shared" si="6904"/>
        <v>1</v>
      </c>
      <c r="AH226" s="291">
        <f t="shared" si="6904"/>
        <v>1</v>
      </c>
      <c r="AI226" s="291">
        <f t="shared" si="6904"/>
        <v>1</v>
      </c>
      <c r="AJ226" s="291">
        <f t="shared" si="6904"/>
        <v>1</v>
      </c>
      <c r="AK226" s="291">
        <f t="shared" ref="AK226:BP226" si="6905">COUNTIF(AK201:AK224,"EleX")</f>
        <v>1</v>
      </c>
      <c r="AL226" s="291">
        <f t="shared" si="6905"/>
        <v>1</v>
      </c>
      <c r="AM226" s="291">
        <f t="shared" si="6905"/>
        <v>1</v>
      </c>
      <c r="AN226" s="291">
        <f t="shared" si="6905"/>
        <v>1</v>
      </c>
      <c r="AO226" s="291">
        <f t="shared" si="6905"/>
        <v>1</v>
      </c>
      <c r="AP226" s="291">
        <f t="shared" si="6905"/>
        <v>1</v>
      </c>
      <c r="AQ226" s="291">
        <f t="shared" si="6905"/>
        <v>1</v>
      </c>
      <c r="AR226" s="291">
        <f t="shared" si="6905"/>
        <v>1</v>
      </c>
      <c r="AS226" s="291">
        <f t="shared" si="6905"/>
        <v>0</v>
      </c>
      <c r="AT226" s="291">
        <f t="shared" si="6905"/>
        <v>0</v>
      </c>
      <c r="AU226" s="291">
        <f t="shared" si="6905"/>
        <v>0</v>
      </c>
      <c r="AV226" s="291">
        <f t="shared" si="6905"/>
        <v>0</v>
      </c>
      <c r="AW226" s="291">
        <f t="shared" si="6905"/>
        <v>0</v>
      </c>
      <c r="AX226" s="291">
        <f t="shared" si="6905"/>
        <v>0</v>
      </c>
      <c r="AY226" s="291">
        <f t="shared" si="6905"/>
        <v>0</v>
      </c>
      <c r="AZ226" s="291">
        <f t="shared" si="6905"/>
        <v>0</v>
      </c>
      <c r="BA226" s="291">
        <f t="shared" si="6905"/>
        <v>0</v>
      </c>
      <c r="BB226" s="291">
        <f t="shared" si="6905"/>
        <v>0</v>
      </c>
      <c r="BC226" s="291">
        <f t="shared" si="6905"/>
        <v>1</v>
      </c>
      <c r="BD226" s="291">
        <f t="shared" si="6905"/>
        <v>1</v>
      </c>
      <c r="BE226" s="291">
        <f t="shared" si="6905"/>
        <v>1</v>
      </c>
      <c r="BF226" s="291">
        <f t="shared" si="6905"/>
        <v>1</v>
      </c>
      <c r="BG226" s="291">
        <f t="shared" si="6905"/>
        <v>1</v>
      </c>
      <c r="BH226" s="291">
        <f t="shared" si="6905"/>
        <v>1</v>
      </c>
      <c r="BI226" s="291">
        <f t="shared" si="6905"/>
        <v>1</v>
      </c>
      <c r="BJ226" s="291">
        <f t="shared" si="6905"/>
        <v>1</v>
      </c>
      <c r="BK226" s="291">
        <f t="shared" si="6905"/>
        <v>1</v>
      </c>
      <c r="BL226" s="291">
        <f t="shared" si="6905"/>
        <v>1</v>
      </c>
      <c r="BM226" s="291">
        <f t="shared" si="6905"/>
        <v>1</v>
      </c>
      <c r="BN226" s="291">
        <f t="shared" si="6905"/>
        <v>1</v>
      </c>
      <c r="BO226" s="291">
        <f t="shared" si="6905"/>
        <v>1</v>
      </c>
      <c r="BP226" s="291">
        <f t="shared" si="6905"/>
        <v>1</v>
      </c>
      <c r="BQ226" s="291">
        <f t="shared" ref="BQ226:CB226" si="6906">COUNTIF(BQ201:BQ224,"EleX")</f>
        <v>1</v>
      </c>
      <c r="BR226" s="291">
        <f t="shared" si="6906"/>
        <v>1</v>
      </c>
      <c r="BS226" s="291">
        <f t="shared" si="6906"/>
        <v>1</v>
      </c>
      <c r="BT226" s="291">
        <f t="shared" si="6906"/>
        <v>1</v>
      </c>
      <c r="BU226" s="291">
        <f t="shared" si="6906"/>
        <v>1</v>
      </c>
      <c r="BV226" s="291">
        <f t="shared" si="6906"/>
        <v>1</v>
      </c>
      <c r="BW226" s="291">
        <f t="shared" si="6906"/>
        <v>1</v>
      </c>
      <c r="BX226" s="291">
        <f t="shared" si="6906"/>
        <v>1</v>
      </c>
      <c r="BY226" s="291">
        <f t="shared" si="6906"/>
        <v>1</v>
      </c>
      <c r="BZ226" s="291">
        <f t="shared" si="6906"/>
        <v>1</v>
      </c>
      <c r="CA226" s="291">
        <f t="shared" si="6906"/>
        <v>0</v>
      </c>
      <c r="CB226" s="291">
        <f t="shared" si="6906"/>
        <v>0</v>
      </c>
      <c r="CC226" s="291">
        <f t="shared" ref="CC226:CV226" si="6907">COUNTIF(CC201:CC224,"EleX")</f>
        <v>0</v>
      </c>
      <c r="CD226" s="291">
        <f t="shared" si="6907"/>
        <v>0</v>
      </c>
      <c r="CE226" s="291">
        <f t="shared" si="6907"/>
        <v>0</v>
      </c>
      <c r="CF226" s="291">
        <f t="shared" si="6907"/>
        <v>0</v>
      </c>
      <c r="CG226" s="291">
        <f t="shared" si="6907"/>
        <v>0</v>
      </c>
      <c r="CH226" s="291">
        <f t="shared" si="6907"/>
        <v>0</v>
      </c>
      <c r="CI226" s="291">
        <f t="shared" si="6907"/>
        <v>0</v>
      </c>
      <c r="CJ226" s="291">
        <f t="shared" si="6907"/>
        <v>0</v>
      </c>
      <c r="CK226" s="291">
        <f t="shared" si="6907"/>
        <v>0</v>
      </c>
      <c r="CL226" s="291">
        <f t="shared" si="6907"/>
        <v>0</v>
      </c>
      <c r="CM226" s="291">
        <f t="shared" si="6907"/>
        <v>0</v>
      </c>
      <c r="CN226" s="291">
        <f t="shared" si="6907"/>
        <v>0</v>
      </c>
      <c r="CO226" s="291">
        <f t="shared" si="6907"/>
        <v>0</v>
      </c>
      <c r="CP226" s="291">
        <f t="shared" si="6907"/>
        <v>0</v>
      </c>
      <c r="CQ226" s="291">
        <f t="shared" si="6907"/>
        <v>0</v>
      </c>
      <c r="CR226" s="291">
        <f t="shared" si="6907"/>
        <v>0</v>
      </c>
      <c r="CS226" s="291">
        <f t="shared" si="6907"/>
        <v>0</v>
      </c>
      <c r="CT226" s="291">
        <f t="shared" si="6907"/>
        <v>0</v>
      </c>
      <c r="CU226" s="291">
        <f t="shared" si="6907"/>
        <v>0</v>
      </c>
      <c r="CV226" s="291">
        <f t="shared" si="6907"/>
        <v>0</v>
      </c>
      <c r="CW226" s="403"/>
    </row>
    <row r="227" spans="1:101" x14ac:dyDescent="0.25">
      <c r="A227" s="405" t="s">
        <v>63</v>
      </c>
      <c r="B227" s="405"/>
      <c r="C227" s="405"/>
      <c r="D227" s="405"/>
      <c r="E227" s="292">
        <f t="shared" ref="E227:AJ227" si="6908">COUNTIF(E201:E224,"PEA")</f>
        <v>1</v>
      </c>
      <c r="F227" s="292">
        <f t="shared" si="6908"/>
        <v>1</v>
      </c>
      <c r="G227" s="292">
        <f t="shared" si="6908"/>
        <v>1</v>
      </c>
      <c r="H227" s="292">
        <f t="shared" si="6908"/>
        <v>1</v>
      </c>
      <c r="I227" s="292">
        <f t="shared" si="6908"/>
        <v>1</v>
      </c>
      <c r="J227" s="292">
        <f t="shared" si="6908"/>
        <v>1</v>
      </c>
      <c r="K227" s="292">
        <f t="shared" si="6908"/>
        <v>1</v>
      </c>
      <c r="L227" s="292">
        <f t="shared" si="6908"/>
        <v>1</v>
      </c>
      <c r="M227" s="292">
        <f t="shared" si="6908"/>
        <v>1</v>
      </c>
      <c r="N227" s="292">
        <f t="shared" si="6908"/>
        <v>1</v>
      </c>
      <c r="O227" s="292">
        <f t="shared" si="6908"/>
        <v>1</v>
      </c>
      <c r="P227" s="292">
        <f t="shared" si="6908"/>
        <v>1</v>
      </c>
      <c r="Q227" s="292">
        <f t="shared" si="6908"/>
        <v>0</v>
      </c>
      <c r="R227" s="292">
        <f t="shared" si="6908"/>
        <v>0</v>
      </c>
      <c r="S227" s="292">
        <f t="shared" si="6908"/>
        <v>0</v>
      </c>
      <c r="T227" s="292">
        <f t="shared" si="6908"/>
        <v>0</v>
      </c>
      <c r="U227" s="292">
        <f t="shared" si="6908"/>
        <v>0</v>
      </c>
      <c r="V227" s="292">
        <f t="shared" si="6908"/>
        <v>0</v>
      </c>
      <c r="W227" s="292">
        <f t="shared" si="6908"/>
        <v>0</v>
      </c>
      <c r="X227" s="292">
        <f t="shared" si="6908"/>
        <v>0</v>
      </c>
      <c r="Y227" s="292">
        <f t="shared" si="6908"/>
        <v>0</v>
      </c>
      <c r="Z227" s="292">
        <f t="shared" si="6908"/>
        <v>0</v>
      </c>
      <c r="AA227" s="292">
        <f t="shared" si="6908"/>
        <v>0</v>
      </c>
      <c r="AB227" s="292">
        <f t="shared" si="6908"/>
        <v>0</v>
      </c>
      <c r="AC227" s="292">
        <f t="shared" si="6908"/>
        <v>0</v>
      </c>
      <c r="AD227" s="292">
        <f t="shared" si="6908"/>
        <v>0</v>
      </c>
      <c r="AE227" s="292">
        <f t="shared" si="6908"/>
        <v>1</v>
      </c>
      <c r="AF227" s="292">
        <f t="shared" si="6908"/>
        <v>1</v>
      </c>
      <c r="AG227" s="292">
        <f t="shared" si="6908"/>
        <v>1</v>
      </c>
      <c r="AH227" s="292">
        <f t="shared" si="6908"/>
        <v>1</v>
      </c>
      <c r="AI227" s="292">
        <f t="shared" si="6908"/>
        <v>1</v>
      </c>
      <c r="AJ227" s="292">
        <f t="shared" si="6908"/>
        <v>1</v>
      </c>
      <c r="AK227" s="292">
        <f t="shared" ref="AK227:BP227" si="6909">COUNTIF(AK201:AK224,"PEA")</f>
        <v>1</v>
      </c>
      <c r="AL227" s="292">
        <f t="shared" si="6909"/>
        <v>1</v>
      </c>
      <c r="AM227" s="292">
        <f t="shared" si="6909"/>
        <v>1</v>
      </c>
      <c r="AN227" s="292">
        <f t="shared" si="6909"/>
        <v>1</v>
      </c>
      <c r="AO227" s="292">
        <f t="shared" si="6909"/>
        <v>1</v>
      </c>
      <c r="AP227" s="292">
        <f t="shared" si="6909"/>
        <v>1</v>
      </c>
      <c r="AQ227" s="292">
        <f t="shared" si="6909"/>
        <v>1</v>
      </c>
      <c r="AR227" s="292">
        <f t="shared" si="6909"/>
        <v>1</v>
      </c>
      <c r="AS227" s="292">
        <f t="shared" si="6909"/>
        <v>1</v>
      </c>
      <c r="AT227" s="292">
        <f t="shared" si="6909"/>
        <v>1</v>
      </c>
      <c r="AU227" s="292">
        <f t="shared" si="6909"/>
        <v>0</v>
      </c>
      <c r="AV227" s="292">
        <f t="shared" si="6909"/>
        <v>0</v>
      </c>
      <c r="AW227" s="292">
        <f t="shared" si="6909"/>
        <v>0</v>
      </c>
      <c r="AX227" s="292">
        <f t="shared" si="6909"/>
        <v>0</v>
      </c>
      <c r="AY227" s="292">
        <f t="shared" si="6909"/>
        <v>0</v>
      </c>
      <c r="AZ227" s="292">
        <f t="shared" si="6909"/>
        <v>0</v>
      </c>
      <c r="BA227" s="292">
        <f t="shared" si="6909"/>
        <v>0</v>
      </c>
      <c r="BB227" s="292">
        <f t="shared" si="6909"/>
        <v>0</v>
      </c>
      <c r="BC227" s="292">
        <f t="shared" si="6909"/>
        <v>0</v>
      </c>
      <c r="BD227" s="292">
        <f t="shared" si="6909"/>
        <v>1</v>
      </c>
      <c r="BE227" s="292">
        <f t="shared" si="6909"/>
        <v>1</v>
      </c>
      <c r="BF227" s="292">
        <f t="shared" si="6909"/>
        <v>1</v>
      </c>
      <c r="BG227" s="292">
        <f t="shared" si="6909"/>
        <v>1</v>
      </c>
      <c r="BH227" s="292">
        <f t="shared" si="6909"/>
        <v>1</v>
      </c>
      <c r="BI227" s="292">
        <f t="shared" si="6909"/>
        <v>1</v>
      </c>
      <c r="BJ227" s="292">
        <f t="shared" si="6909"/>
        <v>1</v>
      </c>
      <c r="BK227" s="292">
        <f t="shared" si="6909"/>
        <v>1</v>
      </c>
      <c r="BL227" s="292">
        <f t="shared" si="6909"/>
        <v>1</v>
      </c>
      <c r="BM227" s="292">
        <f t="shared" si="6909"/>
        <v>1</v>
      </c>
      <c r="BN227" s="292">
        <f t="shared" si="6909"/>
        <v>1</v>
      </c>
      <c r="BO227" s="292">
        <f t="shared" si="6909"/>
        <v>1</v>
      </c>
      <c r="BP227" s="292">
        <f t="shared" si="6909"/>
        <v>1</v>
      </c>
      <c r="BQ227" s="292">
        <f t="shared" ref="BQ227:CB227" si="6910">COUNTIF(BQ201:BQ224,"PEA")</f>
        <v>1</v>
      </c>
      <c r="BR227" s="292">
        <f t="shared" si="6910"/>
        <v>1</v>
      </c>
      <c r="BS227" s="292">
        <f t="shared" si="6910"/>
        <v>1</v>
      </c>
      <c r="BT227" s="292">
        <f t="shared" si="6910"/>
        <v>1</v>
      </c>
      <c r="BU227" s="292">
        <f t="shared" si="6910"/>
        <v>1</v>
      </c>
      <c r="BV227" s="292">
        <f t="shared" si="6910"/>
        <v>1</v>
      </c>
      <c r="BW227" s="292">
        <f t="shared" si="6910"/>
        <v>1</v>
      </c>
      <c r="BX227" s="292">
        <f t="shared" si="6910"/>
        <v>1</v>
      </c>
      <c r="BY227" s="292">
        <f t="shared" si="6910"/>
        <v>1</v>
      </c>
      <c r="BZ227" s="292">
        <f t="shared" si="6910"/>
        <v>1</v>
      </c>
      <c r="CA227" s="292">
        <f t="shared" si="6910"/>
        <v>1</v>
      </c>
      <c r="CB227" s="292">
        <f t="shared" si="6910"/>
        <v>1</v>
      </c>
      <c r="CC227" s="292">
        <f t="shared" ref="CC227:CV227" si="6911">COUNTIF(CC201:CC224,"PEA")</f>
        <v>0</v>
      </c>
      <c r="CD227" s="292">
        <f t="shared" si="6911"/>
        <v>0</v>
      </c>
      <c r="CE227" s="292">
        <f t="shared" si="6911"/>
        <v>0</v>
      </c>
      <c r="CF227" s="292">
        <f t="shared" si="6911"/>
        <v>0</v>
      </c>
      <c r="CG227" s="292">
        <f t="shared" si="6911"/>
        <v>0</v>
      </c>
      <c r="CH227" s="292">
        <f t="shared" si="6911"/>
        <v>0</v>
      </c>
      <c r="CI227" s="292">
        <f t="shared" si="6911"/>
        <v>0</v>
      </c>
      <c r="CJ227" s="292">
        <f t="shared" si="6911"/>
        <v>0</v>
      </c>
      <c r="CK227" s="292">
        <f t="shared" si="6911"/>
        <v>0</v>
      </c>
      <c r="CL227" s="292">
        <f t="shared" si="6911"/>
        <v>0</v>
      </c>
      <c r="CM227" s="292">
        <f t="shared" si="6911"/>
        <v>0</v>
      </c>
      <c r="CN227" s="292">
        <f t="shared" si="6911"/>
        <v>0</v>
      </c>
      <c r="CO227" s="292">
        <f t="shared" si="6911"/>
        <v>0</v>
      </c>
      <c r="CP227" s="292">
        <f t="shared" si="6911"/>
        <v>0</v>
      </c>
      <c r="CQ227" s="292">
        <f t="shared" si="6911"/>
        <v>0</v>
      </c>
      <c r="CR227" s="292">
        <f t="shared" si="6911"/>
        <v>0</v>
      </c>
      <c r="CS227" s="292">
        <f t="shared" si="6911"/>
        <v>0</v>
      </c>
      <c r="CT227" s="292">
        <f t="shared" si="6911"/>
        <v>0</v>
      </c>
      <c r="CU227" s="292">
        <f t="shared" si="6911"/>
        <v>0</v>
      </c>
      <c r="CV227" s="292">
        <f t="shared" si="6911"/>
        <v>0</v>
      </c>
      <c r="CW227" s="403"/>
    </row>
    <row r="228" spans="1:101" x14ac:dyDescent="0.25">
      <c r="A228" s="405" t="s">
        <v>64</v>
      </c>
      <c r="B228" s="405"/>
      <c r="C228" s="405"/>
      <c r="D228" s="405"/>
      <c r="E228" s="292">
        <f t="shared" ref="E228:BP228" si="6912">E226+E227</f>
        <v>2</v>
      </c>
      <c r="F228" s="292">
        <f t="shared" si="6912"/>
        <v>2</v>
      </c>
      <c r="G228" s="292">
        <f t="shared" si="6912"/>
        <v>2</v>
      </c>
      <c r="H228" s="292">
        <f t="shared" si="6912"/>
        <v>2</v>
      </c>
      <c r="I228" s="292">
        <f t="shared" si="6912"/>
        <v>2</v>
      </c>
      <c r="J228" s="292">
        <f t="shared" si="6912"/>
        <v>2</v>
      </c>
      <c r="K228" s="292">
        <f t="shared" si="6912"/>
        <v>2</v>
      </c>
      <c r="L228" s="292">
        <f t="shared" si="6912"/>
        <v>2</v>
      </c>
      <c r="M228" s="292">
        <f t="shared" si="6912"/>
        <v>2</v>
      </c>
      <c r="N228" s="292">
        <f t="shared" si="6912"/>
        <v>2</v>
      </c>
      <c r="O228" s="292">
        <f t="shared" si="6912"/>
        <v>2</v>
      </c>
      <c r="P228" s="292">
        <f t="shared" si="6912"/>
        <v>2</v>
      </c>
      <c r="Q228" s="292">
        <f t="shared" si="6912"/>
        <v>0</v>
      </c>
      <c r="R228" s="292">
        <f t="shared" si="6912"/>
        <v>0</v>
      </c>
      <c r="S228" s="292">
        <f t="shared" si="6912"/>
        <v>0</v>
      </c>
      <c r="T228" s="292">
        <f t="shared" si="6912"/>
        <v>0</v>
      </c>
      <c r="U228" s="292">
        <f t="shared" si="6912"/>
        <v>0</v>
      </c>
      <c r="V228" s="292">
        <f t="shared" si="6912"/>
        <v>0</v>
      </c>
      <c r="W228" s="292">
        <f t="shared" si="6912"/>
        <v>0</v>
      </c>
      <c r="X228" s="292">
        <f t="shared" si="6912"/>
        <v>0</v>
      </c>
      <c r="Y228" s="292">
        <f t="shared" si="6912"/>
        <v>0</v>
      </c>
      <c r="Z228" s="292">
        <f t="shared" si="6912"/>
        <v>0</v>
      </c>
      <c r="AA228" s="292">
        <f t="shared" si="6912"/>
        <v>0</v>
      </c>
      <c r="AB228" s="292">
        <f t="shared" si="6912"/>
        <v>0</v>
      </c>
      <c r="AC228" s="292">
        <f t="shared" si="6912"/>
        <v>1</v>
      </c>
      <c r="AD228" s="292">
        <f t="shared" si="6912"/>
        <v>1</v>
      </c>
      <c r="AE228" s="292">
        <f t="shared" si="6912"/>
        <v>2</v>
      </c>
      <c r="AF228" s="292">
        <f t="shared" si="6912"/>
        <v>2</v>
      </c>
      <c r="AG228" s="292">
        <f t="shared" si="6912"/>
        <v>2</v>
      </c>
      <c r="AH228" s="292">
        <f t="shared" si="6912"/>
        <v>2</v>
      </c>
      <c r="AI228" s="292">
        <f t="shared" si="6912"/>
        <v>2</v>
      </c>
      <c r="AJ228" s="292">
        <f t="shared" si="6912"/>
        <v>2</v>
      </c>
      <c r="AK228" s="292">
        <f t="shared" si="6912"/>
        <v>2</v>
      </c>
      <c r="AL228" s="292">
        <f t="shared" si="6912"/>
        <v>2</v>
      </c>
      <c r="AM228" s="292">
        <f t="shared" si="6912"/>
        <v>2</v>
      </c>
      <c r="AN228" s="292">
        <f t="shared" si="6912"/>
        <v>2</v>
      </c>
      <c r="AO228" s="292">
        <f t="shared" si="6912"/>
        <v>2</v>
      </c>
      <c r="AP228" s="292">
        <f t="shared" si="6912"/>
        <v>2</v>
      </c>
      <c r="AQ228" s="292">
        <f t="shared" si="6912"/>
        <v>2</v>
      </c>
      <c r="AR228" s="292">
        <f t="shared" si="6912"/>
        <v>2</v>
      </c>
      <c r="AS228" s="292">
        <f t="shared" si="6912"/>
        <v>1</v>
      </c>
      <c r="AT228" s="292">
        <f t="shared" si="6912"/>
        <v>1</v>
      </c>
      <c r="AU228" s="292">
        <f t="shared" si="6912"/>
        <v>0</v>
      </c>
      <c r="AV228" s="292">
        <f t="shared" si="6912"/>
        <v>0</v>
      </c>
      <c r="AW228" s="292">
        <f t="shared" si="6912"/>
        <v>0</v>
      </c>
      <c r="AX228" s="292">
        <f t="shared" si="6912"/>
        <v>0</v>
      </c>
      <c r="AY228" s="292">
        <f t="shared" si="6912"/>
        <v>0</v>
      </c>
      <c r="AZ228" s="292">
        <f t="shared" si="6912"/>
        <v>0</v>
      </c>
      <c r="BA228" s="292">
        <f t="shared" si="6912"/>
        <v>0</v>
      </c>
      <c r="BB228" s="292">
        <f t="shared" si="6912"/>
        <v>0</v>
      </c>
      <c r="BC228" s="292">
        <f t="shared" si="6912"/>
        <v>1</v>
      </c>
      <c r="BD228" s="292">
        <f t="shared" si="6912"/>
        <v>2</v>
      </c>
      <c r="BE228" s="292">
        <f t="shared" si="6912"/>
        <v>2</v>
      </c>
      <c r="BF228" s="292">
        <f t="shared" si="6912"/>
        <v>2</v>
      </c>
      <c r="BG228" s="292">
        <f t="shared" si="6912"/>
        <v>2</v>
      </c>
      <c r="BH228" s="292">
        <f t="shared" si="6912"/>
        <v>2</v>
      </c>
      <c r="BI228" s="292">
        <f t="shared" si="6912"/>
        <v>2</v>
      </c>
      <c r="BJ228" s="292">
        <f t="shared" si="6912"/>
        <v>2</v>
      </c>
      <c r="BK228" s="292">
        <f t="shared" si="6912"/>
        <v>2</v>
      </c>
      <c r="BL228" s="292">
        <f t="shared" si="6912"/>
        <v>2</v>
      </c>
      <c r="BM228" s="292">
        <f t="shared" si="6912"/>
        <v>2</v>
      </c>
      <c r="BN228" s="292">
        <f t="shared" si="6912"/>
        <v>2</v>
      </c>
      <c r="BO228" s="292">
        <f t="shared" si="6912"/>
        <v>2</v>
      </c>
      <c r="BP228" s="292">
        <f t="shared" si="6912"/>
        <v>2</v>
      </c>
      <c r="BQ228" s="292">
        <f t="shared" ref="BQ228:CV228" si="6913">BQ226+BQ227</f>
        <v>2</v>
      </c>
      <c r="BR228" s="292">
        <f t="shared" si="6913"/>
        <v>2</v>
      </c>
      <c r="BS228" s="292">
        <f t="shared" si="6913"/>
        <v>2</v>
      </c>
      <c r="BT228" s="292">
        <f t="shared" si="6913"/>
        <v>2</v>
      </c>
      <c r="BU228" s="292">
        <f t="shared" si="6913"/>
        <v>2</v>
      </c>
      <c r="BV228" s="292">
        <f t="shared" si="6913"/>
        <v>2</v>
      </c>
      <c r="BW228" s="292">
        <f t="shared" si="6913"/>
        <v>2</v>
      </c>
      <c r="BX228" s="292">
        <f t="shared" si="6913"/>
        <v>2</v>
      </c>
      <c r="BY228" s="292">
        <f t="shared" si="6913"/>
        <v>2</v>
      </c>
      <c r="BZ228" s="292">
        <f t="shared" si="6913"/>
        <v>2</v>
      </c>
      <c r="CA228" s="292">
        <f t="shared" si="6913"/>
        <v>1</v>
      </c>
      <c r="CB228" s="292">
        <f t="shared" si="6913"/>
        <v>1</v>
      </c>
      <c r="CC228" s="292">
        <f t="shared" si="6913"/>
        <v>0</v>
      </c>
      <c r="CD228" s="292">
        <f t="shared" si="6913"/>
        <v>0</v>
      </c>
      <c r="CE228" s="292">
        <f t="shared" si="6913"/>
        <v>0</v>
      </c>
      <c r="CF228" s="292">
        <f t="shared" si="6913"/>
        <v>0</v>
      </c>
      <c r="CG228" s="292">
        <f t="shared" si="6913"/>
        <v>0</v>
      </c>
      <c r="CH228" s="292">
        <f t="shared" si="6913"/>
        <v>0</v>
      </c>
      <c r="CI228" s="292">
        <f t="shared" si="6913"/>
        <v>0</v>
      </c>
      <c r="CJ228" s="292">
        <f t="shared" si="6913"/>
        <v>0</v>
      </c>
      <c r="CK228" s="292">
        <f t="shared" si="6913"/>
        <v>0</v>
      </c>
      <c r="CL228" s="292">
        <f t="shared" si="6913"/>
        <v>0</v>
      </c>
      <c r="CM228" s="292">
        <f t="shared" si="6913"/>
        <v>0</v>
      </c>
      <c r="CN228" s="292">
        <f t="shared" si="6913"/>
        <v>0</v>
      </c>
      <c r="CO228" s="292">
        <f t="shared" si="6913"/>
        <v>0</v>
      </c>
      <c r="CP228" s="292">
        <f t="shared" si="6913"/>
        <v>0</v>
      </c>
      <c r="CQ228" s="292">
        <f t="shared" si="6913"/>
        <v>0</v>
      </c>
      <c r="CR228" s="292">
        <f t="shared" si="6913"/>
        <v>0</v>
      </c>
      <c r="CS228" s="292">
        <f t="shared" si="6913"/>
        <v>0</v>
      </c>
      <c r="CT228" s="292">
        <f t="shared" si="6913"/>
        <v>0</v>
      </c>
      <c r="CU228" s="292">
        <f t="shared" si="6913"/>
        <v>0</v>
      </c>
      <c r="CV228" s="292">
        <f t="shared" si="6913"/>
        <v>0</v>
      </c>
      <c r="CW228" s="403"/>
    </row>
    <row r="229" spans="1:101" s="294" customFormat="1" x14ac:dyDescent="0.25">
      <c r="A229" s="406" t="s">
        <v>65</v>
      </c>
      <c r="B229" s="406"/>
      <c r="C229" s="406"/>
      <c r="D229" s="406"/>
      <c r="E229" s="293" t="b">
        <f>IF(E227&gt;1,FALSE,IF(E226&gt;1,FALSE,TRUE))</f>
        <v>1</v>
      </c>
      <c r="F229" s="293" t="b">
        <f t="shared" ref="F229:BQ229" si="6914">IF(F227&gt;1,FALSE,IF(F226&gt;1,FALSE,TRUE))</f>
        <v>1</v>
      </c>
      <c r="G229" s="293" t="b">
        <f t="shared" si="6914"/>
        <v>1</v>
      </c>
      <c r="H229" s="293" t="b">
        <f t="shared" si="6914"/>
        <v>1</v>
      </c>
      <c r="I229" s="293" t="b">
        <f t="shared" si="6914"/>
        <v>1</v>
      </c>
      <c r="J229" s="293" t="b">
        <f t="shared" si="6914"/>
        <v>1</v>
      </c>
      <c r="K229" s="293" t="b">
        <f t="shared" si="6914"/>
        <v>1</v>
      </c>
      <c r="L229" s="293" t="b">
        <f t="shared" si="6914"/>
        <v>1</v>
      </c>
      <c r="M229" s="293" t="b">
        <f t="shared" si="6914"/>
        <v>1</v>
      </c>
      <c r="N229" s="293" t="b">
        <f t="shared" si="6914"/>
        <v>1</v>
      </c>
      <c r="O229" s="293" t="b">
        <f t="shared" si="6914"/>
        <v>1</v>
      </c>
      <c r="P229" s="293" t="b">
        <f t="shared" si="6914"/>
        <v>1</v>
      </c>
      <c r="Q229" s="293" t="b">
        <f t="shared" si="6914"/>
        <v>1</v>
      </c>
      <c r="R229" s="293" t="b">
        <f t="shared" si="6914"/>
        <v>1</v>
      </c>
      <c r="S229" s="293" t="b">
        <f t="shared" si="6914"/>
        <v>1</v>
      </c>
      <c r="T229" s="293" t="b">
        <f t="shared" si="6914"/>
        <v>1</v>
      </c>
      <c r="U229" s="293" t="b">
        <f t="shared" si="6914"/>
        <v>1</v>
      </c>
      <c r="V229" s="293" t="b">
        <f t="shared" si="6914"/>
        <v>1</v>
      </c>
      <c r="W229" s="293" t="b">
        <f t="shared" si="6914"/>
        <v>1</v>
      </c>
      <c r="X229" s="293" t="b">
        <f t="shared" si="6914"/>
        <v>1</v>
      </c>
      <c r="Y229" s="293" t="b">
        <f t="shared" si="6914"/>
        <v>1</v>
      </c>
      <c r="Z229" s="293" t="b">
        <f t="shared" si="6914"/>
        <v>1</v>
      </c>
      <c r="AA229" s="293" t="b">
        <f t="shared" si="6914"/>
        <v>1</v>
      </c>
      <c r="AB229" s="293" t="b">
        <f t="shared" si="6914"/>
        <v>1</v>
      </c>
      <c r="AC229" s="293" t="b">
        <f t="shared" si="6914"/>
        <v>1</v>
      </c>
      <c r="AD229" s="293" t="b">
        <f t="shared" si="6914"/>
        <v>1</v>
      </c>
      <c r="AE229" s="293" t="b">
        <f t="shared" si="6914"/>
        <v>1</v>
      </c>
      <c r="AF229" s="293" t="b">
        <f t="shared" si="6914"/>
        <v>1</v>
      </c>
      <c r="AG229" s="293" t="b">
        <f t="shared" si="6914"/>
        <v>1</v>
      </c>
      <c r="AH229" s="293" t="b">
        <f t="shared" si="6914"/>
        <v>1</v>
      </c>
      <c r="AI229" s="293" t="b">
        <f t="shared" si="6914"/>
        <v>1</v>
      </c>
      <c r="AJ229" s="293" t="b">
        <f t="shared" si="6914"/>
        <v>1</v>
      </c>
      <c r="AK229" s="293" t="b">
        <f t="shared" si="6914"/>
        <v>1</v>
      </c>
      <c r="AL229" s="293" t="b">
        <f t="shared" si="6914"/>
        <v>1</v>
      </c>
      <c r="AM229" s="293" t="b">
        <f t="shared" si="6914"/>
        <v>1</v>
      </c>
      <c r="AN229" s="293" t="b">
        <f t="shared" si="6914"/>
        <v>1</v>
      </c>
      <c r="AO229" s="293" t="b">
        <f t="shared" si="6914"/>
        <v>1</v>
      </c>
      <c r="AP229" s="293" t="b">
        <f t="shared" si="6914"/>
        <v>1</v>
      </c>
      <c r="AQ229" s="293" t="b">
        <f t="shared" si="6914"/>
        <v>1</v>
      </c>
      <c r="AR229" s="293" t="b">
        <f t="shared" si="6914"/>
        <v>1</v>
      </c>
      <c r="AS229" s="293" t="b">
        <f t="shared" si="6914"/>
        <v>1</v>
      </c>
      <c r="AT229" s="293" t="b">
        <f t="shared" si="6914"/>
        <v>1</v>
      </c>
      <c r="AU229" s="293" t="b">
        <f t="shared" si="6914"/>
        <v>1</v>
      </c>
      <c r="AV229" s="293" t="b">
        <f t="shared" si="6914"/>
        <v>1</v>
      </c>
      <c r="AW229" s="293" t="b">
        <f t="shared" si="6914"/>
        <v>1</v>
      </c>
      <c r="AX229" s="293" t="b">
        <f t="shared" si="6914"/>
        <v>1</v>
      </c>
      <c r="AY229" s="293" t="b">
        <f t="shared" si="6914"/>
        <v>1</v>
      </c>
      <c r="AZ229" s="293" t="b">
        <f t="shared" si="6914"/>
        <v>1</v>
      </c>
      <c r="BA229" s="293" t="b">
        <f t="shared" si="6914"/>
        <v>1</v>
      </c>
      <c r="BB229" s="293" t="b">
        <f t="shared" si="6914"/>
        <v>1</v>
      </c>
      <c r="BC229" s="293" t="b">
        <f t="shared" si="6914"/>
        <v>1</v>
      </c>
      <c r="BD229" s="293" t="b">
        <f t="shared" si="6914"/>
        <v>1</v>
      </c>
      <c r="BE229" s="293" t="b">
        <f t="shared" si="6914"/>
        <v>1</v>
      </c>
      <c r="BF229" s="293" t="b">
        <f t="shared" si="6914"/>
        <v>1</v>
      </c>
      <c r="BG229" s="293" t="b">
        <f t="shared" si="6914"/>
        <v>1</v>
      </c>
      <c r="BH229" s="293" t="b">
        <f t="shared" si="6914"/>
        <v>1</v>
      </c>
      <c r="BI229" s="293" t="b">
        <f t="shared" si="6914"/>
        <v>1</v>
      </c>
      <c r="BJ229" s="293" t="b">
        <f t="shared" si="6914"/>
        <v>1</v>
      </c>
      <c r="BK229" s="293" t="b">
        <f t="shared" si="6914"/>
        <v>1</v>
      </c>
      <c r="BL229" s="293" t="b">
        <f t="shared" si="6914"/>
        <v>1</v>
      </c>
      <c r="BM229" s="293" t="b">
        <f t="shared" si="6914"/>
        <v>1</v>
      </c>
      <c r="BN229" s="293" t="b">
        <f t="shared" si="6914"/>
        <v>1</v>
      </c>
      <c r="BO229" s="293" t="b">
        <f t="shared" si="6914"/>
        <v>1</v>
      </c>
      <c r="BP229" s="293" t="b">
        <f t="shared" si="6914"/>
        <v>1</v>
      </c>
      <c r="BQ229" s="293" t="b">
        <f t="shared" si="6914"/>
        <v>1</v>
      </c>
      <c r="BR229" s="293" t="b">
        <f t="shared" ref="BR229:CV229" si="6915">IF(BR227&gt;1,FALSE,IF(BR226&gt;1,FALSE,TRUE))</f>
        <v>1</v>
      </c>
      <c r="BS229" s="293" t="b">
        <f t="shared" si="6915"/>
        <v>1</v>
      </c>
      <c r="BT229" s="293" t="b">
        <f t="shared" si="6915"/>
        <v>1</v>
      </c>
      <c r="BU229" s="293" t="b">
        <f t="shared" si="6915"/>
        <v>1</v>
      </c>
      <c r="BV229" s="293" t="b">
        <f t="shared" si="6915"/>
        <v>1</v>
      </c>
      <c r="BW229" s="293" t="b">
        <f t="shared" si="6915"/>
        <v>1</v>
      </c>
      <c r="BX229" s="293" t="b">
        <f t="shared" si="6915"/>
        <v>1</v>
      </c>
      <c r="BY229" s="293" t="b">
        <f t="shared" si="6915"/>
        <v>1</v>
      </c>
      <c r="BZ229" s="293" t="b">
        <f t="shared" si="6915"/>
        <v>1</v>
      </c>
      <c r="CA229" s="293" t="b">
        <f t="shared" si="6915"/>
        <v>1</v>
      </c>
      <c r="CB229" s="293" t="b">
        <f t="shared" si="6915"/>
        <v>1</v>
      </c>
      <c r="CC229" s="293" t="b">
        <f t="shared" si="6915"/>
        <v>1</v>
      </c>
      <c r="CD229" s="293" t="b">
        <f t="shared" si="6915"/>
        <v>1</v>
      </c>
      <c r="CE229" s="293" t="b">
        <f t="shared" si="6915"/>
        <v>1</v>
      </c>
      <c r="CF229" s="293" t="b">
        <f t="shared" si="6915"/>
        <v>1</v>
      </c>
      <c r="CG229" s="293" t="b">
        <f t="shared" si="6915"/>
        <v>1</v>
      </c>
      <c r="CH229" s="293" t="b">
        <f t="shared" si="6915"/>
        <v>1</v>
      </c>
      <c r="CI229" s="293" t="b">
        <f t="shared" si="6915"/>
        <v>1</v>
      </c>
      <c r="CJ229" s="293" t="b">
        <f t="shared" si="6915"/>
        <v>1</v>
      </c>
      <c r="CK229" s="293" t="b">
        <f t="shared" si="6915"/>
        <v>1</v>
      </c>
      <c r="CL229" s="293" t="b">
        <f t="shared" si="6915"/>
        <v>1</v>
      </c>
      <c r="CM229" s="293" t="b">
        <f t="shared" si="6915"/>
        <v>1</v>
      </c>
      <c r="CN229" s="293" t="b">
        <f t="shared" si="6915"/>
        <v>1</v>
      </c>
      <c r="CO229" s="293" t="b">
        <f t="shared" si="6915"/>
        <v>1</v>
      </c>
      <c r="CP229" s="293" t="b">
        <f t="shared" si="6915"/>
        <v>1</v>
      </c>
      <c r="CQ229" s="293" t="b">
        <f t="shared" si="6915"/>
        <v>1</v>
      </c>
      <c r="CR229" s="293" t="b">
        <f t="shared" si="6915"/>
        <v>1</v>
      </c>
      <c r="CS229" s="293" t="b">
        <f t="shared" si="6915"/>
        <v>1</v>
      </c>
      <c r="CT229" s="293" t="b">
        <f t="shared" si="6915"/>
        <v>1</v>
      </c>
      <c r="CU229" s="293" t="b">
        <f t="shared" si="6915"/>
        <v>1</v>
      </c>
      <c r="CV229" s="293" t="b">
        <f t="shared" si="6915"/>
        <v>1</v>
      </c>
      <c r="CW229" s="404"/>
    </row>
    <row r="233" spans="1:101" x14ac:dyDescent="0.25">
      <c r="A233" s="421" t="s">
        <v>214</v>
      </c>
      <c r="B233" s="422"/>
      <c r="C233" s="422"/>
      <c r="D233" s="423"/>
      <c r="E233" s="407">
        <v>6</v>
      </c>
      <c r="F233" s="408"/>
      <c r="G233" s="408"/>
      <c r="H233" s="409"/>
      <c r="I233" s="407">
        <v>7</v>
      </c>
      <c r="J233" s="408"/>
      <c r="K233" s="408"/>
      <c r="L233" s="409"/>
      <c r="M233" s="427">
        <v>8</v>
      </c>
      <c r="N233" s="428"/>
      <c r="O233" s="428"/>
      <c r="P233" s="429"/>
      <c r="Q233" s="407">
        <v>9</v>
      </c>
      <c r="R233" s="408"/>
      <c r="S233" s="408"/>
      <c r="T233" s="409"/>
      <c r="U233" s="427">
        <v>10</v>
      </c>
      <c r="V233" s="428"/>
      <c r="W233" s="428"/>
      <c r="X233" s="429"/>
      <c r="Y233" s="407">
        <v>11</v>
      </c>
      <c r="Z233" s="408"/>
      <c r="AA233" s="408"/>
      <c r="AB233" s="409"/>
      <c r="AC233" s="407">
        <v>12</v>
      </c>
      <c r="AD233" s="408"/>
      <c r="AE233" s="408"/>
      <c r="AF233" s="409"/>
      <c r="AG233" s="407">
        <v>13</v>
      </c>
      <c r="AH233" s="408"/>
      <c r="AI233" s="408"/>
      <c r="AJ233" s="409"/>
      <c r="AK233" s="407">
        <v>14</v>
      </c>
      <c r="AL233" s="408"/>
      <c r="AM233" s="408"/>
      <c r="AN233" s="409"/>
      <c r="AO233" s="407">
        <v>15</v>
      </c>
      <c r="AP233" s="408"/>
      <c r="AQ233" s="408"/>
      <c r="AR233" s="409"/>
      <c r="AS233" s="407">
        <v>16</v>
      </c>
      <c r="AT233" s="408"/>
      <c r="AU233" s="408"/>
      <c r="AV233" s="409"/>
      <c r="AW233" s="407">
        <v>17</v>
      </c>
      <c r="AX233" s="408"/>
      <c r="AY233" s="408"/>
      <c r="AZ233" s="409"/>
      <c r="BA233" s="407">
        <v>18</v>
      </c>
      <c r="BB233" s="408"/>
      <c r="BC233" s="408"/>
      <c r="BD233" s="409"/>
      <c r="BE233" s="407">
        <v>19</v>
      </c>
      <c r="BF233" s="408"/>
      <c r="BG233" s="408"/>
      <c r="BH233" s="409"/>
      <c r="BI233" s="407">
        <v>20</v>
      </c>
      <c r="BJ233" s="408"/>
      <c r="BK233" s="408"/>
      <c r="BL233" s="409"/>
      <c r="BM233" s="407">
        <v>21</v>
      </c>
      <c r="BN233" s="408"/>
      <c r="BO233" s="408"/>
      <c r="BP233" s="409"/>
      <c r="BQ233" s="407">
        <v>22</v>
      </c>
      <c r="BR233" s="408"/>
      <c r="BS233" s="408"/>
      <c r="BT233" s="409"/>
      <c r="BU233" s="407">
        <v>23</v>
      </c>
      <c r="BV233" s="408"/>
      <c r="BW233" s="408"/>
      <c r="BX233" s="409"/>
      <c r="BY233" s="407">
        <v>24</v>
      </c>
      <c r="BZ233" s="408"/>
      <c r="CA233" s="408"/>
      <c r="CB233" s="409"/>
      <c r="CC233" s="410">
        <v>1</v>
      </c>
      <c r="CD233" s="411"/>
      <c r="CE233" s="411"/>
      <c r="CF233" s="412"/>
      <c r="CG233" s="410">
        <v>2</v>
      </c>
      <c r="CH233" s="411"/>
      <c r="CI233" s="411"/>
      <c r="CJ233" s="412"/>
      <c r="CK233" s="410">
        <v>3</v>
      </c>
      <c r="CL233" s="411"/>
      <c r="CM233" s="411"/>
      <c r="CN233" s="412"/>
      <c r="CO233" s="410">
        <v>4</v>
      </c>
      <c r="CP233" s="411"/>
      <c r="CQ233" s="411"/>
      <c r="CR233" s="412"/>
      <c r="CS233" s="410">
        <v>5</v>
      </c>
      <c r="CT233" s="411"/>
      <c r="CU233" s="411"/>
      <c r="CV233" s="412"/>
      <c r="CW233" s="413" t="s">
        <v>41</v>
      </c>
    </row>
    <row r="234" spans="1:101" s="284" customFormat="1" x14ac:dyDescent="0.25">
      <c r="A234" s="424"/>
      <c r="B234" s="425"/>
      <c r="C234" s="425"/>
      <c r="D234" s="426"/>
      <c r="E234" s="305">
        <v>0</v>
      </c>
      <c r="F234" s="305">
        <v>15</v>
      </c>
      <c r="G234" s="305">
        <v>30</v>
      </c>
      <c r="H234" s="305">
        <v>45</v>
      </c>
      <c r="I234" s="305">
        <v>0</v>
      </c>
      <c r="J234" s="305">
        <v>15</v>
      </c>
      <c r="K234" s="305">
        <v>30</v>
      </c>
      <c r="L234" s="305">
        <v>45</v>
      </c>
      <c r="M234" s="306">
        <v>0</v>
      </c>
      <c r="N234" s="306">
        <v>15</v>
      </c>
      <c r="O234" s="305">
        <v>30</v>
      </c>
      <c r="P234" s="305">
        <v>45</v>
      </c>
      <c r="Q234" s="305">
        <v>0</v>
      </c>
      <c r="R234" s="305">
        <v>15</v>
      </c>
      <c r="S234" s="305">
        <v>30</v>
      </c>
      <c r="T234" s="305">
        <v>45</v>
      </c>
      <c r="U234" s="306">
        <v>0</v>
      </c>
      <c r="V234" s="306">
        <v>15</v>
      </c>
      <c r="W234" s="305">
        <v>30</v>
      </c>
      <c r="X234" s="305">
        <v>45</v>
      </c>
      <c r="Y234" s="305">
        <v>0</v>
      </c>
      <c r="Z234" s="305">
        <v>15</v>
      </c>
      <c r="AA234" s="305">
        <v>30</v>
      </c>
      <c r="AB234" s="305">
        <v>45</v>
      </c>
      <c r="AC234" s="305">
        <v>0</v>
      </c>
      <c r="AD234" s="305">
        <v>15</v>
      </c>
      <c r="AE234" s="305">
        <v>30</v>
      </c>
      <c r="AF234" s="305">
        <v>45</v>
      </c>
      <c r="AG234" s="305">
        <v>0</v>
      </c>
      <c r="AH234" s="305">
        <v>15</v>
      </c>
      <c r="AI234" s="305">
        <v>30</v>
      </c>
      <c r="AJ234" s="305">
        <v>45</v>
      </c>
      <c r="AK234" s="305">
        <v>0</v>
      </c>
      <c r="AL234" s="305">
        <v>15</v>
      </c>
      <c r="AM234" s="305">
        <v>30</v>
      </c>
      <c r="AN234" s="305">
        <v>45</v>
      </c>
      <c r="AO234" s="305">
        <v>0</v>
      </c>
      <c r="AP234" s="305">
        <v>15</v>
      </c>
      <c r="AQ234" s="305">
        <v>30</v>
      </c>
      <c r="AR234" s="305">
        <v>45</v>
      </c>
      <c r="AS234" s="305">
        <v>0</v>
      </c>
      <c r="AT234" s="305">
        <v>15</v>
      </c>
      <c r="AU234" s="305">
        <v>30</v>
      </c>
      <c r="AV234" s="305">
        <v>45</v>
      </c>
      <c r="AW234" s="305">
        <v>0</v>
      </c>
      <c r="AX234" s="305">
        <v>15</v>
      </c>
      <c r="AY234" s="305">
        <v>30</v>
      </c>
      <c r="AZ234" s="305">
        <v>45</v>
      </c>
      <c r="BA234" s="305">
        <v>0</v>
      </c>
      <c r="BB234" s="305">
        <v>15</v>
      </c>
      <c r="BC234" s="305">
        <v>30</v>
      </c>
      <c r="BD234" s="305">
        <v>45</v>
      </c>
      <c r="BE234" s="305">
        <v>0</v>
      </c>
      <c r="BF234" s="305">
        <v>15</v>
      </c>
      <c r="BG234" s="305">
        <v>30</v>
      </c>
      <c r="BH234" s="305">
        <v>45</v>
      </c>
      <c r="BI234" s="305">
        <v>0</v>
      </c>
      <c r="BJ234" s="305">
        <v>15</v>
      </c>
      <c r="BK234" s="305">
        <v>30</v>
      </c>
      <c r="BL234" s="305">
        <v>45</v>
      </c>
      <c r="BM234" s="305">
        <v>0</v>
      </c>
      <c r="BN234" s="305">
        <v>15</v>
      </c>
      <c r="BO234" s="305">
        <v>30</v>
      </c>
      <c r="BP234" s="305">
        <v>45</v>
      </c>
      <c r="BQ234" s="305">
        <v>0</v>
      </c>
      <c r="BR234" s="305">
        <v>15</v>
      </c>
      <c r="BS234" s="305">
        <v>30</v>
      </c>
      <c r="BT234" s="305">
        <v>45</v>
      </c>
      <c r="BU234" s="305">
        <v>0</v>
      </c>
      <c r="BV234" s="305">
        <v>15</v>
      </c>
      <c r="BW234" s="305">
        <v>30</v>
      </c>
      <c r="BX234" s="305">
        <v>45</v>
      </c>
      <c r="BY234" s="305">
        <v>0</v>
      </c>
      <c r="BZ234" s="305">
        <v>15</v>
      </c>
      <c r="CA234" s="305">
        <v>30</v>
      </c>
      <c r="CB234" s="305">
        <v>45</v>
      </c>
      <c r="CC234" s="307">
        <v>0</v>
      </c>
      <c r="CD234" s="307">
        <v>15</v>
      </c>
      <c r="CE234" s="307">
        <v>30</v>
      </c>
      <c r="CF234" s="307">
        <v>45</v>
      </c>
      <c r="CG234" s="307">
        <v>0</v>
      </c>
      <c r="CH234" s="307">
        <v>15</v>
      </c>
      <c r="CI234" s="307">
        <v>30</v>
      </c>
      <c r="CJ234" s="307">
        <v>45</v>
      </c>
      <c r="CK234" s="307">
        <v>0</v>
      </c>
      <c r="CL234" s="307">
        <v>15</v>
      </c>
      <c r="CM234" s="307">
        <v>30</v>
      </c>
      <c r="CN234" s="307">
        <v>45</v>
      </c>
      <c r="CO234" s="307">
        <v>0</v>
      </c>
      <c r="CP234" s="307">
        <v>15</v>
      </c>
      <c r="CQ234" s="307">
        <v>30</v>
      </c>
      <c r="CR234" s="307">
        <v>45</v>
      </c>
      <c r="CS234" s="307">
        <v>0</v>
      </c>
      <c r="CT234" s="307">
        <v>15</v>
      </c>
      <c r="CU234" s="307">
        <v>30</v>
      </c>
      <c r="CV234" s="307">
        <v>45</v>
      </c>
      <c r="CW234" s="414"/>
    </row>
    <row r="235" spans="1:101" s="303" customFormat="1" ht="12" x14ac:dyDescent="0.2">
      <c r="A235" s="415" t="s">
        <v>42</v>
      </c>
      <c r="B235" s="417" t="s">
        <v>43</v>
      </c>
      <c r="C235" s="304" t="s">
        <v>44</v>
      </c>
      <c r="D235" s="314" t="s">
        <v>45</v>
      </c>
      <c r="E235" s="316" t="s">
        <v>23</v>
      </c>
      <c r="F235" s="316" t="s">
        <v>23</v>
      </c>
      <c r="G235" s="316" t="s">
        <v>23</v>
      </c>
      <c r="H235" s="316" t="s">
        <v>207</v>
      </c>
      <c r="I235" s="316" t="s">
        <v>207</v>
      </c>
      <c r="J235" s="316" t="s">
        <v>207</v>
      </c>
      <c r="K235" s="316" t="s">
        <v>23</v>
      </c>
      <c r="L235" s="316" t="s">
        <v>23</v>
      </c>
      <c r="M235" s="316" t="s">
        <v>23</v>
      </c>
      <c r="N235" s="316" t="s">
        <v>207</v>
      </c>
      <c r="O235" s="316" t="s">
        <v>207</v>
      </c>
      <c r="P235" s="316" t="s">
        <v>207</v>
      </c>
      <c r="Q235" s="316" t="s">
        <v>23</v>
      </c>
      <c r="R235" s="316" t="s">
        <v>23</v>
      </c>
      <c r="S235" s="316" t="s">
        <v>23</v>
      </c>
      <c r="T235" s="316" t="s">
        <v>207</v>
      </c>
      <c r="U235" s="316" t="s">
        <v>207</v>
      </c>
      <c r="V235" s="316" t="s">
        <v>207</v>
      </c>
      <c r="W235" s="316" t="s">
        <v>23</v>
      </c>
      <c r="X235" s="316" t="s">
        <v>23</v>
      </c>
      <c r="Y235" s="316" t="s">
        <v>23</v>
      </c>
      <c r="Z235" s="316" t="s">
        <v>207</v>
      </c>
      <c r="AA235" s="316" t="s">
        <v>207</v>
      </c>
      <c r="AB235" s="316" t="s">
        <v>207</v>
      </c>
      <c r="AC235" s="316" t="s">
        <v>23</v>
      </c>
      <c r="AD235" s="316" t="s">
        <v>23</v>
      </c>
      <c r="AE235" s="316" t="s">
        <v>23</v>
      </c>
      <c r="AF235" s="316" t="s">
        <v>207</v>
      </c>
      <c r="AG235" s="317" t="s">
        <v>17</v>
      </c>
      <c r="AH235" s="317" t="s">
        <v>17</v>
      </c>
      <c r="AI235" s="317" t="s">
        <v>17</v>
      </c>
      <c r="AJ235" s="317" t="s">
        <v>17</v>
      </c>
      <c r="AK235" s="316" t="s">
        <v>207</v>
      </c>
      <c r="AL235" s="316" t="s">
        <v>207</v>
      </c>
      <c r="AM235" s="316" t="s">
        <v>23</v>
      </c>
      <c r="AN235" s="316" t="s">
        <v>23</v>
      </c>
      <c r="AO235" s="316" t="s">
        <v>23</v>
      </c>
      <c r="AP235" s="316" t="s">
        <v>207</v>
      </c>
      <c r="AQ235" s="316" t="s">
        <v>207</v>
      </c>
      <c r="AR235" s="316" t="s">
        <v>207</v>
      </c>
      <c r="AS235" s="316" t="s">
        <v>23</v>
      </c>
      <c r="AT235" s="316" t="s">
        <v>23</v>
      </c>
      <c r="AU235" s="316" t="s">
        <v>23</v>
      </c>
      <c r="AV235" s="316" t="s">
        <v>207</v>
      </c>
      <c r="AW235" s="316" t="s">
        <v>207</v>
      </c>
      <c r="AX235" s="316" t="s">
        <v>207</v>
      </c>
      <c r="AY235" s="316" t="s">
        <v>23</v>
      </c>
      <c r="AZ235" s="316" t="s">
        <v>23</v>
      </c>
      <c r="BA235" s="316" t="s">
        <v>23</v>
      </c>
      <c r="BB235" s="316" t="s">
        <v>207</v>
      </c>
      <c r="BC235" s="316" t="s">
        <v>207</v>
      </c>
      <c r="BD235" s="316" t="s">
        <v>207</v>
      </c>
      <c r="BE235" s="316" t="s">
        <v>23</v>
      </c>
      <c r="BF235" s="316" t="s">
        <v>23</v>
      </c>
      <c r="BG235" s="316" t="s">
        <v>23</v>
      </c>
      <c r="BH235" s="316" t="s">
        <v>207</v>
      </c>
      <c r="BI235" s="316" t="s">
        <v>207</v>
      </c>
      <c r="BJ235" s="316" t="s">
        <v>207</v>
      </c>
      <c r="BK235" s="316" t="s">
        <v>23</v>
      </c>
      <c r="BL235" s="316" t="s">
        <v>23</v>
      </c>
      <c r="BM235" s="316" t="s">
        <v>23</v>
      </c>
      <c r="BN235" s="316" t="s">
        <v>207</v>
      </c>
      <c r="BO235" s="317" t="s">
        <v>17</v>
      </c>
      <c r="BP235" s="317" t="s">
        <v>17</v>
      </c>
      <c r="BQ235" s="317" t="s">
        <v>17</v>
      </c>
      <c r="BR235" s="317" t="s">
        <v>17</v>
      </c>
      <c r="BS235" s="316" t="s">
        <v>207</v>
      </c>
      <c r="BT235" s="316" t="s">
        <v>207</v>
      </c>
      <c r="BU235" s="316" t="s">
        <v>23</v>
      </c>
      <c r="BV235" s="316" t="s">
        <v>23</v>
      </c>
      <c r="BW235" s="316" t="s">
        <v>23</v>
      </c>
      <c r="BX235" s="316"/>
      <c r="BY235" s="316"/>
      <c r="BZ235" s="316"/>
      <c r="CA235" s="316"/>
      <c r="CB235" s="316"/>
      <c r="CC235" s="316"/>
      <c r="CD235" s="316"/>
      <c r="CE235" s="316"/>
      <c r="CF235" s="316"/>
      <c r="CG235" s="316"/>
      <c r="CH235" s="316"/>
      <c r="CI235" s="316"/>
      <c r="CJ235" s="316"/>
      <c r="CK235" s="316"/>
      <c r="CL235" s="316"/>
      <c r="CM235" s="316"/>
      <c r="CN235" s="316"/>
      <c r="CO235" s="316"/>
      <c r="CP235" s="316"/>
      <c r="CQ235" s="316"/>
      <c r="CR235" s="316"/>
      <c r="CS235" s="316"/>
      <c r="CT235" s="316"/>
      <c r="CU235" s="316"/>
      <c r="CV235" s="316"/>
      <c r="CW235" s="303" t="s">
        <v>46</v>
      </c>
    </row>
    <row r="236" spans="1:101" s="303" customFormat="1" ht="12" x14ac:dyDescent="0.2">
      <c r="A236" s="416"/>
      <c r="B236" s="418"/>
      <c r="C236" s="304" t="s">
        <v>37</v>
      </c>
      <c r="D236" s="315">
        <f>CW202</f>
        <v>68.763333333333335</v>
      </c>
      <c r="E236" s="316">
        <f>IF(E235=$A$12,D236+($B$12*15),IF(E235=$A$13,D236+($B$13*15),IF(E235=$A$15,IF(D236+($B$15*15)&gt;100,100,D236+($B$15*15)),IF(E235=$A$14,IF(D236+($B$14*15)&gt;100,100,D236+($B$14*15)),IF(E235=$A$16,IF(D236+$B$16*15&gt;100,100,D236+$B$16*15),D236)))))</f>
        <v>66.826666666666668</v>
      </c>
      <c r="F236" s="316">
        <f t="shared" ref="F236" si="6916">IF(F235=$A$12,E236+($B$12*15),IF(F235=$A$13,E236+($B$13*15),IF(F235=$A$15,IF(E236+($B$15*15)&gt;100,100,E236+($B$15*15)),IF(F235=$A$14,IF(E236+($B$14*15)&gt;100,100,E236+($B$14*15)),IF(F235=$A$16,IF(E236+$B$16*15&gt;100,100,E236+$B$16*15),E236)))))</f>
        <v>64.89</v>
      </c>
      <c r="G236" s="316">
        <f t="shared" ref="G236" si="6917">IF(G235=$A$12,F236+($B$12*15),IF(G235=$A$13,F236+($B$13*15),IF(G235=$A$15,IF(F236+($B$15*15)&gt;100,100,F236+($B$15*15)),IF(G235=$A$14,IF(F236+($B$14*15)&gt;100,100,F236+($B$14*15)),IF(G235=$A$16,IF(F236+$B$16*15&gt;100,100,F236+$B$16*15),F236)))))</f>
        <v>62.953333333333333</v>
      </c>
      <c r="H236" s="316">
        <f t="shared" ref="H236" si="6918">IF(H235=$A$12,G236+($B$12*15),IF(H235=$A$13,G236+($B$13*15),IF(H235=$A$15,IF(G236+($B$15*15)&gt;100,100,G236+($B$15*15)),IF(H235=$A$14,IF(G236+($B$14*15)&gt;100,100,G236+($B$14*15)),IF(H235=$A$16,IF(G236+$B$16*15&gt;100,100,G236+$B$16*15),G236)))))</f>
        <v>61.03</v>
      </c>
      <c r="I236" s="316">
        <f t="shared" ref="I236" si="6919">IF(I235=$A$12,H236+($B$12*15),IF(I235=$A$13,H236+($B$13*15),IF(I235=$A$15,IF(H236+($B$15*15)&gt;100,100,H236+($B$15*15)),IF(I235=$A$14,IF(H236+($B$14*15)&gt;100,100,H236+($B$14*15)),IF(I235=$A$16,IF(H236+$B$16*15&gt;100,100,H236+$B$16*15),H236)))))</f>
        <v>59.106666666666669</v>
      </c>
      <c r="J236" s="316">
        <f t="shared" ref="J236" si="6920">IF(J235=$A$12,I236+($B$12*15),IF(J235=$A$13,I236+($B$13*15),IF(J235=$A$15,IF(I236+($B$15*15)&gt;100,100,I236+($B$15*15)),IF(J235=$A$14,IF(I236+($B$14*15)&gt;100,100,I236+($B$14*15)),IF(J235=$A$16,IF(I236+$B$16*15&gt;100,100,I236+$B$16*15),I236)))))</f>
        <v>57.183333333333337</v>
      </c>
      <c r="K236" s="316">
        <f t="shared" ref="K236" si="6921">IF(K235=$A$12,J236+($B$12*15),IF(K235=$A$13,J236+($B$13*15),IF(K235=$A$15,IF(J236+($B$15*15)&gt;100,100,J236+($B$15*15)),IF(K235=$A$14,IF(J236+($B$14*15)&gt;100,100,J236+($B$14*15)),IF(K235=$A$16,IF(J236+$B$16*15&gt;100,100,J236+$B$16*15),J236)))))</f>
        <v>55.24666666666667</v>
      </c>
      <c r="L236" s="316">
        <f t="shared" ref="L236" si="6922">IF(L235=$A$12,K236+($B$12*15),IF(L235=$A$13,K236+($B$13*15),IF(L235=$A$15,IF(K236+($B$15*15)&gt;100,100,K236+($B$15*15)),IF(L235=$A$14,IF(K236+($B$14*15)&gt;100,100,K236+($B$14*15)),IF(L235=$A$16,IF(K236+$B$16*15&gt;100,100,K236+$B$16*15),K236)))))</f>
        <v>53.31</v>
      </c>
      <c r="M236" s="316">
        <f t="shared" ref="M236" si="6923">IF(M235=$A$12,L236+($B$12*15),IF(M235=$A$13,L236+($B$13*15),IF(M235=$A$15,IF(L236+($B$15*15)&gt;100,100,L236+($B$15*15)),IF(M235=$A$14,IF(L236+($B$14*15)&gt;100,100,L236+($B$14*15)),IF(M235=$A$16,IF(L236+$B$16*15&gt;100,100,L236+$B$16*15),L236)))))</f>
        <v>51.373333333333335</v>
      </c>
      <c r="N236" s="316">
        <f t="shared" ref="N236" si="6924">IF(N235=$A$12,M236+($B$12*15),IF(N235=$A$13,M236+($B$13*15),IF(N235=$A$15,IF(M236+($B$15*15)&gt;100,100,M236+($B$15*15)),IF(N235=$A$14,IF(M236+($B$14*15)&gt;100,100,M236+($B$14*15)),IF(N235=$A$16,IF(M236+$B$16*15&gt;100,100,M236+$B$16*15),M236)))))</f>
        <v>49.45</v>
      </c>
      <c r="O236" s="316">
        <f t="shared" ref="O236" si="6925">IF(O235=$A$12,N236+($B$12*15),IF(O235=$A$13,N236+($B$13*15),IF(O235=$A$15,IF(N236+($B$15*15)&gt;100,100,N236+($B$15*15)),IF(O235=$A$14,IF(N236+($B$14*15)&gt;100,100,N236+($B$14*15)),IF(O235=$A$16,IF(N236+$B$16*15&gt;100,100,N236+$B$16*15),N236)))))</f>
        <v>47.526666666666671</v>
      </c>
      <c r="P236" s="316">
        <f t="shared" ref="P236" si="6926">IF(P235=$A$12,O236+($B$12*15),IF(P235=$A$13,O236+($B$13*15),IF(P235=$A$15,IF(O236+($B$15*15)&gt;100,100,O236+($B$15*15)),IF(P235=$A$14,IF(O236+($B$14*15)&gt;100,100,O236+($B$14*15)),IF(P235=$A$16,IF(O236+$B$16*15&gt;100,100,O236+$B$16*15),O236)))))</f>
        <v>45.603333333333339</v>
      </c>
      <c r="Q236" s="316">
        <f t="shared" ref="Q236" si="6927">IF(Q235=$A$12,P236+($B$12*15),IF(Q235=$A$13,P236+($B$13*15),IF(Q235=$A$15,IF(P236+($B$15*15)&gt;100,100,P236+($B$15*15)),IF(Q235=$A$14,IF(P236+($B$14*15)&gt;100,100,P236+($B$14*15)),IF(Q235=$A$16,IF(P236+$B$16*15&gt;100,100,P236+$B$16*15),P236)))))</f>
        <v>43.666666666666671</v>
      </c>
      <c r="R236" s="316">
        <f t="shared" ref="R236" si="6928">IF(R235=$A$12,Q236+($B$12*15),IF(R235=$A$13,Q236+($B$13*15),IF(R235=$A$15,IF(Q236+($B$15*15)&gt;100,100,Q236+($B$15*15)),IF(R235=$A$14,IF(Q236+($B$14*15)&gt;100,100,Q236+($B$14*15)),IF(R235=$A$16,IF(Q236+$B$16*15&gt;100,100,Q236+$B$16*15),Q236)))))</f>
        <v>41.730000000000004</v>
      </c>
      <c r="S236" s="316">
        <f t="shared" ref="S236" si="6929">IF(S235=$A$12,R236+($B$12*15),IF(S235=$A$13,R236+($B$13*15),IF(S235=$A$15,IF(R236+($B$15*15)&gt;100,100,R236+($B$15*15)),IF(S235=$A$14,IF(R236+($B$14*15)&gt;100,100,R236+($B$14*15)),IF(S235=$A$16,IF(R236+$B$16*15&gt;100,100,R236+$B$16*15),R236)))))</f>
        <v>39.793333333333337</v>
      </c>
      <c r="T236" s="316">
        <f t="shared" ref="T236" si="6930">IF(T235=$A$12,S236+($B$12*15),IF(T235=$A$13,S236+($B$13*15),IF(T235=$A$15,IF(S236+($B$15*15)&gt;100,100,S236+($B$15*15)),IF(T235=$A$14,IF(S236+($B$14*15)&gt;100,100,S236+($B$14*15)),IF(T235=$A$16,IF(S236+$B$16*15&gt;100,100,S236+$B$16*15),S236)))))</f>
        <v>37.870000000000005</v>
      </c>
      <c r="U236" s="316">
        <f t="shared" ref="U236" si="6931">IF(U235=$A$12,T236+($B$12*15),IF(U235=$A$13,T236+($B$13*15),IF(U235=$A$15,IF(T236+($B$15*15)&gt;100,100,T236+($B$15*15)),IF(U235=$A$14,IF(T236+($B$14*15)&gt;100,100,T236+($B$14*15)),IF(U235=$A$16,IF(T236+$B$16*15&gt;100,100,T236+$B$16*15),T236)))))</f>
        <v>35.946666666666673</v>
      </c>
      <c r="V236" s="316">
        <f t="shared" ref="V236" si="6932">IF(V235=$A$12,U236+($B$12*15),IF(V235=$A$13,U236+($B$13*15),IF(V235=$A$15,IF(U236+($B$15*15)&gt;100,100,U236+($B$15*15)),IF(V235=$A$14,IF(U236+($B$14*15)&gt;100,100,U236+($B$14*15)),IF(V235=$A$16,IF(U236+$B$16*15&gt;100,100,U236+$B$16*15),U236)))))</f>
        <v>34.023333333333341</v>
      </c>
      <c r="W236" s="316">
        <f t="shared" ref="W236" si="6933">IF(W235=$A$12,V236+($B$12*15),IF(W235=$A$13,V236+($B$13*15),IF(W235=$A$15,IF(V236+($B$15*15)&gt;100,100,V236+($B$15*15)),IF(W235=$A$14,IF(V236+($B$14*15)&gt;100,100,V236+($B$14*15)),IF(W235=$A$16,IF(V236+$B$16*15&gt;100,100,V236+$B$16*15),V236)))))</f>
        <v>32.086666666666673</v>
      </c>
      <c r="X236" s="316">
        <f t="shared" ref="X236" si="6934">IF(X235=$A$12,W236+($B$12*15),IF(X235=$A$13,W236+($B$13*15),IF(X235=$A$15,IF(W236+($B$15*15)&gt;100,100,W236+($B$15*15)),IF(X235=$A$14,IF(W236+($B$14*15)&gt;100,100,W236+($B$14*15)),IF(X235=$A$16,IF(W236+$B$16*15&gt;100,100,W236+$B$16*15),W236)))))</f>
        <v>30.150000000000006</v>
      </c>
      <c r="Y236" s="316">
        <f t="shared" ref="Y236" si="6935">IF(Y235=$A$12,X236+($B$12*15),IF(Y235=$A$13,X236+($B$13*15),IF(Y235=$A$15,IF(X236+($B$15*15)&gt;100,100,X236+($B$15*15)),IF(Y235=$A$14,IF(X236+($B$14*15)&gt;100,100,X236+($B$14*15)),IF(Y235=$A$16,IF(X236+$B$16*15&gt;100,100,X236+$B$16*15),X236)))))</f>
        <v>28.213333333333338</v>
      </c>
      <c r="Z236" s="316">
        <f t="shared" ref="Z236" si="6936">IF(Z235=$A$12,Y236+($B$12*15),IF(Z235=$A$13,Y236+($B$13*15),IF(Z235=$A$15,IF(Y236+($B$15*15)&gt;100,100,Y236+($B$15*15)),IF(Z235=$A$14,IF(Y236+($B$14*15)&gt;100,100,Y236+($B$14*15)),IF(Z235=$A$16,IF(Y236+$B$16*15&gt;100,100,Y236+$B$16*15),Y236)))))</f>
        <v>26.290000000000006</v>
      </c>
      <c r="AA236" s="316">
        <f t="shared" ref="AA236" si="6937">IF(AA235=$A$12,Z236+($B$12*15),IF(AA235=$A$13,Z236+($B$13*15),IF(AA235=$A$15,IF(Z236+($B$15*15)&gt;100,100,Z236+($B$15*15)),IF(AA235=$A$14,IF(Z236+($B$14*15)&gt;100,100,Z236+($B$14*15)),IF(AA235=$A$16,IF(Z236+$B$16*15&gt;100,100,Z236+$B$16*15),Z236)))))</f>
        <v>24.366666666666674</v>
      </c>
      <c r="AB236" s="316">
        <f t="shared" ref="AB236" si="6938">IF(AB235=$A$12,AA236+($B$12*15),IF(AB235=$A$13,AA236+($B$13*15),IF(AB235=$A$15,IF(AA236+($B$15*15)&gt;100,100,AA236+($B$15*15)),IF(AB235=$A$14,IF(AA236+($B$14*15)&gt;100,100,AA236+($B$14*15)),IF(AB235=$A$16,IF(AA236+$B$16*15&gt;100,100,AA236+$B$16*15),AA236)))))</f>
        <v>22.443333333333342</v>
      </c>
      <c r="AC236" s="316">
        <f t="shared" ref="AC236" si="6939">IF(AC235=$A$12,AB236+($B$12*15),IF(AC235=$A$13,AB236+($B$13*15),IF(AC235=$A$15,IF(AB236+($B$15*15)&gt;100,100,AB236+($B$15*15)),IF(AC235=$A$14,IF(AB236+($B$14*15)&gt;100,100,AB236+($B$14*15)),IF(AC235=$A$16,IF(AB236+$B$16*15&gt;100,100,AB236+$B$16*15),AB236)))))</f>
        <v>20.506666666666675</v>
      </c>
      <c r="AD236" s="316">
        <f t="shared" ref="AD236" si="6940">IF(AD235=$A$12,AC236+($B$12*15),IF(AD235=$A$13,AC236+($B$13*15),IF(AD235=$A$15,IF(AC236+($B$15*15)&gt;100,100,AC236+($B$15*15)),IF(AD235=$A$14,IF(AC236+($B$14*15)&gt;100,100,AC236+($B$14*15)),IF(AD235=$A$16,IF(AC236+$B$16*15&gt;100,100,AC236+$B$16*15),AC236)))))</f>
        <v>18.570000000000007</v>
      </c>
      <c r="AE236" s="316">
        <f t="shared" ref="AE236" si="6941">IF(AE235=$A$12,AD236+($B$12*15),IF(AE235=$A$13,AD236+($B$13*15),IF(AE235=$A$15,IF(AD236+($B$15*15)&gt;100,100,AD236+($B$15*15)),IF(AE235=$A$14,IF(AD236+($B$14*15)&gt;100,100,AD236+($B$14*15)),IF(AE235=$A$16,IF(AD236+$B$16*15&gt;100,100,AD236+$B$16*15),AD236)))))</f>
        <v>16.63333333333334</v>
      </c>
      <c r="AF236" s="316">
        <f t="shared" ref="AF236" si="6942">IF(AF235=$A$12,AE236+($B$12*15),IF(AF235=$A$13,AE236+($B$13*15),IF(AF235=$A$15,IF(AE236+($B$15*15)&gt;100,100,AE236+($B$15*15)),IF(AF235=$A$14,IF(AE236+($B$14*15)&gt;100,100,AE236+($B$14*15)),IF(AF235=$A$16,IF(AE236+$B$16*15&gt;100,100,AE236+$B$16*15),AE236)))))</f>
        <v>14.710000000000006</v>
      </c>
      <c r="AG236" s="316">
        <f t="shared" ref="AG236" si="6943">IF(AG235=$A$12,AF236+($B$12*15),IF(AG235=$A$13,AF236+($B$13*15),IF(AG235=$A$15,IF(AF236+($B$15*15)&gt;100,100,AF236+($B$15*15)),IF(AG235=$A$14,IF(AF236+($B$14*15)&gt;100,100,AF236+($B$14*15)),IF(AG235=$A$16,IF(AF236+$B$16*15&gt;100,100,AF236+$B$16*15),AF236)))))</f>
        <v>39.710000000000008</v>
      </c>
      <c r="AH236" s="316">
        <f t="shared" ref="AH236" si="6944">IF(AH235=$A$12,AG236+($B$12*15),IF(AH235=$A$13,AG236+($B$13*15),IF(AH235=$A$15,IF(AG236+($B$15*15)&gt;100,100,AG236+($B$15*15)),IF(AH235=$A$14,IF(AG236+($B$14*15)&gt;100,100,AG236+($B$14*15)),IF(AH235=$A$16,IF(AG236+$B$16*15&gt;100,100,AG236+$B$16*15),AG236)))))</f>
        <v>64.710000000000008</v>
      </c>
      <c r="AI236" s="316">
        <f t="shared" ref="AI236" si="6945">IF(AI235=$A$12,AH236+($B$12*15),IF(AI235=$A$13,AH236+($B$13*15),IF(AI235=$A$15,IF(AH236+($B$15*15)&gt;100,100,AH236+($B$15*15)),IF(AI235=$A$14,IF(AH236+($B$14*15)&gt;100,100,AH236+($B$14*15)),IF(AI235=$A$16,IF(AH236+$B$16*15&gt;100,100,AH236+$B$16*15),AH236)))))</f>
        <v>89.710000000000008</v>
      </c>
      <c r="AJ236" s="316">
        <f t="shared" ref="AJ236" si="6946">IF(AJ235=$A$12,AI236+($B$12*15),IF(AJ235=$A$13,AI236+($B$13*15),IF(AJ235=$A$15,IF(AI236+($B$15*15)&gt;100,100,AI236+($B$15*15)),IF(AJ235=$A$14,IF(AI236+($B$14*15)&gt;100,100,AI236+($B$14*15)),IF(AJ235=$A$16,IF(AI236+$B$16*15&gt;100,100,AI236+$B$16*15),AI236)))))</f>
        <v>100</v>
      </c>
      <c r="AK236" s="316">
        <f t="shared" ref="AK236" si="6947">IF(AK235=$A$12,AJ236+($B$12*15),IF(AK235=$A$13,AJ236+($B$13*15),IF(AK235=$A$15,IF(AJ236+($B$15*15)&gt;100,100,AJ236+($B$15*15)),IF(AK235=$A$14,IF(AJ236+($B$14*15)&gt;100,100,AJ236+($B$14*15)),IF(AK235=$A$16,IF(AJ236+$B$16*15&gt;100,100,AJ236+$B$16*15),AJ236)))))</f>
        <v>98.076666666666668</v>
      </c>
      <c r="AL236" s="316">
        <f t="shared" ref="AL236" si="6948">IF(AL235=$A$12,AK236+($B$12*15),IF(AL235=$A$13,AK236+($B$13*15),IF(AL235=$A$15,IF(AK236+($B$15*15)&gt;100,100,AK236+($B$15*15)),IF(AL235=$A$14,IF(AK236+($B$14*15)&gt;100,100,AK236+($B$14*15)),IF(AL235=$A$16,IF(AK236+$B$16*15&gt;100,100,AK236+$B$16*15),AK236)))))</f>
        <v>96.153333333333336</v>
      </c>
      <c r="AM236" s="316">
        <f t="shared" ref="AM236" si="6949">IF(AM235=$A$12,AL236+($B$12*15),IF(AM235=$A$13,AL236+($B$13*15),IF(AM235=$A$15,IF(AL236+($B$15*15)&gt;100,100,AL236+($B$15*15)),IF(AM235=$A$14,IF(AL236+($B$14*15)&gt;100,100,AL236+($B$14*15)),IF(AM235=$A$16,IF(AL236+$B$16*15&gt;100,100,AL236+$B$16*15),AL236)))))</f>
        <v>94.216666666666669</v>
      </c>
      <c r="AN236" s="316">
        <f t="shared" ref="AN236" si="6950">IF(AN235=$A$12,AM236+($B$12*15),IF(AN235=$A$13,AM236+($B$13*15),IF(AN235=$A$15,IF(AM236+($B$15*15)&gt;100,100,AM236+($B$15*15)),IF(AN235=$A$14,IF(AM236+($B$14*15)&gt;100,100,AM236+($B$14*15)),IF(AN235=$A$16,IF(AM236+$B$16*15&gt;100,100,AM236+$B$16*15),AM236)))))</f>
        <v>92.28</v>
      </c>
      <c r="AO236" s="316">
        <f t="shared" ref="AO236" si="6951">IF(AO235=$A$12,AN236+($B$12*15),IF(AO235=$A$13,AN236+($B$13*15),IF(AO235=$A$15,IF(AN236+($B$15*15)&gt;100,100,AN236+($B$15*15)),IF(AO235=$A$14,IF(AN236+($B$14*15)&gt;100,100,AN236+($B$14*15)),IF(AO235=$A$16,IF(AN236+$B$16*15&gt;100,100,AN236+$B$16*15),AN236)))))</f>
        <v>90.343333333333334</v>
      </c>
      <c r="AP236" s="316">
        <f t="shared" ref="AP236" si="6952">IF(AP235=$A$12,AO236+($B$12*15),IF(AP235=$A$13,AO236+($B$13*15),IF(AP235=$A$15,IF(AO236+($B$15*15)&gt;100,100,AO236+($B$15*15)),IF(AP235=$A$14,IF(AO236+($B$14*15)&gt;100,100,AO236+($B$14*15)),IF(AP235=$A$16,IF(AO236+$B$16*15&gt;100,100,AO236+$B$16*15),AO236)))))</f>
        <v>88.42</v>
      </c>
      <c r="AQ236" s="316">
        <f t="shared" ref="AQ236" si="6953">IF(AQ235=$A$12,AP236+($B$12*15),IF(AQ235=$A$13,AP236+($B$13*15),IF(AQ235=$A$15,IF(AP236+($B$15*15)&gt;100,100,AP236+($B$15*15)),IF(AQ235=$A$14,IF(AP236+($B$14*15)&gt;100,100,AP236+($B$14*15)),IF(AQ235=$A$16,IF(AP236+$B$16*15&gt;100,100,AP236+$B$16*15),AP236)))))</f>
        <v>86.49666666666667</v>
      </c>
      <c r="AR236" s="316">
        <f t="shared" ref="AR236" si="6954">IF(AR235=$A$12,AQ236+($B$12*15),IF(AR235=$A$13,AQ236+($B$13*15),IF(AR235=$A$15,IF(AQ236+($B$15*15)&gt;100,100,AQ236+($B$15*15)),IF(AR235=$A$14,IF(AQ236+($B$14*15)&gt;100,100,AQ236+($B$14*15)),IF(AR235=$A$16,IF(AQ236+$B$16*15&gt;100,100,AQ236+$B$16*15),AQ236)))))</f>
        <v>84.573333333333338</v>
      </c>
      <c r="AS236" s="316">
        <f t="shared" ref="AS236" si="6955">IF(AS235=$A$12,AR236+($B$12*15),IF(AS235=$A$13,AR236+($B$13*15),IF(AS235=$A$15,IF(AR236+($B$15*15)&gt;100,100,AR236+($B$15*15)),IF(AS235=$A$14,IF(AR236+($B$14*15)&gt;100,100,AR236+($B$14*15)),IF(AS235=$A$16,IF(AR236+$B$16*15&gt;100,100,AR236+$B$16*15),AR236)))))</f>
        <v>82.63666666666667</v>
      </c>
      <c r="AT236" s="316">
        <f t="shared" ref="AT236" si="6956">IF(AT235=$A$12,AS236+($B$12*15),IF(AT235=$A$13,AS236+($B$13*15),IF(AT235=$A$15,IF(AS236+($B$15*15)&gt;100,100,AS236+($B$15*15)),IF(AT235=$A$14,IF(AS236+($B$14*15)&gt;100,100,AS236+($B$14*15)),IF(AT235=$A$16,IF(AS236+$B$16*15&gt;100,100,AS236+$B$16*15),AS236)))))</f>
        <v>80.7</v>
      </c>
      <c r="AU236" s="316">
        <f t="shared" ref="AU236" si="6957">IF(AU235=$A$12,AT236+($B$12*15),IF(AU235=$A$13,AT236+($B$13*15),IF(AU235=$A$15,IF(AT236+($B$15*15)&gt;100,100,AT236+($B$15*15)),IF(AU235=$A$14,IF(AT236+($B$14*15)&gt;100,100,AT236+($B$14*15)),IF(AU235=$A$16,IF(AT236+$B$16*15&gt;100,100,AT236+$B$16*15),AT236)))))</f>
        <v>78.763333333333335</v>
      </c>
      <c r="AV236" s="316">
        <f t="shared" ref="AV236" si="6958">IF(AV235=$A$12,AU236+($B$12*15),IF(AV235=$A$13,AU236+($B$13*15),IF(AV235=$A$15,IF(AU236+($B$15*15)&gt;100,100,AU236+($B$15*15)),IF(AV235=$A$14,IF(AU236+($B$14*15)&gt;100,100,AU236+($B$14*15)),IF(AV235=$A$16,IF(AU236+$B$16*15&gt;100,100,AU236+$B$16*15),AU236)))))</f>
        <v>76.84</v>
      </c>
      <c r="AW236" s="316">
        <f t="shared" ref="AW236" si="6959">IF(AW235=$A$12,AV236+($B$12*15),IF(AW235=$A$13,AV236+($B$13*15),IF(AW235=$A$15,IF(AV236+($B$15*15)&gt;100,100,AV236+($B$15*15)),IF(AW235=$A$14,IF(AV236+($B$14*15)&gt;100,100,AV236+($B$14*15)),IF(AW235=$A$16,IF(AV236+$B$16*15&gt;100,100,AV236+$B$16*15),AV236)))))</f>
        <v>74.916666666666671</v>
      </c>
      <c r="AX236" s="316">
        <f t="shared" ref="AX236" si="6960">IF(AX235=$A$12,AW236+($B$12*15),IF(AX235=$A$13,AW236+($B$13*15),IF(AX235=$A$15,IF(AW236+($B$15*15)&gt;100,100,AW236+($B$15*15)),IF(AX235=$A$14,IF(AW236+($B$14*15)&gt;100,100,AW236+($B$14*15)),IF(AX235=$A$16,IF(AW236+$B$16*15&gt;100,100,AW236+$B$16*15),AW236)))))</f>
        <v>72.993333333333339</v>
      </c>
      <c r="AY236" s="316">
        <f t="shared" ref="AY236" si="6961">IF(AY235=$A$12,AX236+($B$12*15),IF(AY235=$A$13,AX236+($B$13*15),IF(AY235=$A$15,IF(AX236+($B$15*15)&gt;100,100,AX236+($B$15*15)),IF(AY235=$A$14,IF(AX236+($B$14*15)&gt;100,100,AX236+($B$14*15)),IF(AY235=$A$16,IF(AX236+$B$16*15&gt;100,100,AX236+$B$16*15),AX236)))))</f>
        <v>71.056666666666672</v>
      </c>
      <c r="AZ236" s="316">
        <f t="shared" ref="AZ236" si="6962">IF(AZ235=$A$12,AY236+($B$12*15),IF(AZ235=$A$13,AY236+($B$13*15),IF(AZ235=$A$15,IF(AY236+($B$15*15)&gt;100,100,AY236+($B$15*15)),IF(AZ235=$A$14,IF(AY236+($B$14*15)&gt;100,100,AY236+($B$14*15)),IF(AZ235=$A$16,IF(AY236+$B$16*15&gt;100,100,AY236+$B$16*15),AY236)))))</f>
        <v>69.12</v>
      </c>
      <c r="BA236" s="316">
        <f t="shared" ref="BA236" si="6963">IF(BA235=$A$12,AZ236+($B$12*15),IF(BA235=$A$13,AZ236+($B$13*15),IF(BA235=$A$15,IF(AZ236+($B$15*15)&gt;100,100,AZ236+($B$15*15)),IF(BA235=$A$14,IF(AZ236+($B$14*15)&gt;100,100,AZ236+($B$14*15)),IF(BA235=$A$16,IF(AZ236+$B$16*15&gt;100,100,AZ236+$B$16*15),AZ236)))))</f>
        <v>67.183333333333337</v>
      </c>
      <c r="BB236" s="316">
        <f t="shared" ref="BB236" si="6964">IF(BB235=$A$12,BA236+($B$12*15),IF(BB235=$A$13,BA236+($B$13*15),IF(BB235=$A$15,IF(BA236+($B$15*15)&gt;100,100,BA236+($B$15*15)),IF(BB235=$A$14,IF(BA236+($B$14*15)&gt;100,100,BA236+($B$14*15)),IF(BB235=$A$16,IF(BA236+$B$16*15&gt;100,100,BA236+$B$16*15),BA236)))))</f>
        <v>65.260000000000005</v>
      </c>
      <c r="BC236" s="316">
        <f t="shared" ref="BC236" si="6965">IF(BC235=$A$12,BB236+($B$12*15),IF(BC235=$A$13,BB236+($B$13*15),IF(BC235=$A$15,IF(BB236+($B$15*15)&gt;100,100,BB236+($B$15*15)),IF(BC235=$A$14,IF(BB236+($B$14*15)&gt;100,100,BB236+($B$14*15)),IF(BC235=$A$16,IF(BB236+$B$16*15&gt;100,100,BB236+$B$16*15),BB236)))))</f>
        <v>63.336666666666673</v>
      </c>
      <c r="BD236" s="316">
        <f t="shared" ref="BD236" si="6966">IF(BD235=$A$12,BC236+($B$12*15),IF(BD235=$A$13,BC236+($B$13*15),IF(BD235=$A$15,IF(BC236+($B$15*15)&gt;100,100,BC236+($B$15*15)),IF(BD235=$A$14,IF(BC236+($B$14*15)&gt;100,100,BC236+($B$14*15)),IF(BD235=$A$16,IF(BC236+$B$16*15&gt;100,100,BC236+$B$16*15),BC236)))))</f>
        <v>61.413333333333341</v>
      </c>
      <c r="BE236" s="316">
        <f t="shared" ref="BE236" si="6967">IF(BE235=$A$12,BD236+($B$12*15),IF(BE235=$A$13,BD236+($B$13*15),IF(BE235=$A$15,IF(BD236+($B$15*15)&gt;100,100,BD236+($B$15*15)),IF(BE235=$A$14,IF(BD236+($B$14*15)&gt;100,100,BD236+($B$14*15)),IF(BE235=$A$16,IF(BD236+$B$16*15&gt;100,100,BD236+$B$16*15),BD236)))))</f>
        <v>59.476666666666674</v>
      </c>
      <c r="BF236" s="316">
        <f t="shared" ref="BF236" si="6968">IF(BF235=$A$12,BE236+($B$12*15),IF(BF235=$A$13,BE236+($B$13*15),IF(BF235=$A$15,IF(BE236+($B$15*15)&gt;100,100,BE236+($B$15*15)),IF(BF235=$A$14,IF(BE236+($B$14*15)&gt;100,100,BE236+($B$14*15)),IF(BF235=$A$16,IF(BE236+$B$16*15&gt;100,100,BE236+$B$16*15),BE236)))))</f>
        <v>57.540000000000006</v>
      </c>
      <c r="BG236" s="316">
        <f t="shared" ref="BG236" si="6969">IF(BG235=$A$12,BF236+($B$12*15),IF(BG235=$A$13,BF236+($B$13*15),IF(BG235=$A$15,IF(BF236+($B$15*15)&gt;100,100,BF236+($B$15*15)),IF(BG235=$A$14,IF(BF236+($B$14*15)&gt;100,100,BF236+($B$14*15)),IF(BG235=$A$16,IF(BF236+$B$16*15&gt;100,100,BF236+$B$16*15),BF236)))))</f>
        <v>55.603333333333339</v>
      </c>
      <c r="BH236" s="316">
        <f t="shared" ref="BH236" si="6970">IF(BH235=$A$12,BG236+($B$12*15),IF(BH235=$A$13,BG236+($B$13*15),IF(BH235=$A$15,IF(BG236+($B$15*15)&gt;100,100,BG236+($B$15*15)),IF(BH235=$A$14,IF(BG236+($B$14*15)&gt;100,100,BG236+($B$14*15)),IF(BH235=$A$16,IF(BG236+$B$16*15&gt;100,100,BG236+$B$16*15),BG236)))))</f>
        <v>53.680000000000007</v>
      </c>
      <c r="BI236" s="316">
        <f t="shared" ref="BI236" si="6971">IF(BI235=$A$12,BH236+($B$12*15),IF(BI235=$A$13,BH236+($B$13*15),IF(BI235=$A$15,IF(BH236+($B$15*15)&gt;100,100,BH236+($B$15*15)),IF(BI235=$A$14,IF(BH236+($B$14*15)&gt;100,100,BH236+($B$14*15)),IF(BI235=$A$16,IF(BH236+$B$16*15&gt;100,100,BH236+$B$16*15),BH236)))))</f>
        <v>51.756666666666675</v>
      </c>
      <c r="BJ236" s="316">
        <f t="shared" ref="BJ236" si="6972">IF(BJ235=$A$12,BI236+($B$12*15),IF(BJ235=$A$13,BI236+($B$13*15),IF(BJ235=$A$15,IF(BI236+($B$15*15)&gt;100,100,BI236+($B$15*15)),IF(BJ235=$A$14,IF(BI236+($B$14*15)&gt;100,100,BI236+($B$14*15)),IF(BJ235=$A$16,IF(BI236+$B$16*15&gt;100,100,BI236+$B$16*15),BI236)))))</f>
        <v>49.833333333333343</v>
      </c>
      <c r="BK236" s="316">
        <f t="shared" ref="BK236" si="6973">IF(BK235=$A$12,BJ236+($B$12*15),IF(BK235=$A$13,BJ236+($B$13*15),IF(BK235=$A$15,IF(BJ236+($B$15*15)&gt;100,100,BJ236+($B$15*15)),IF(BK235=$A$14,IF(BJ236+($B$14*15)&gt;100,100,BJ236+($B$14*15)),IF(BK235=$A$16,IF(BJ236+$B$16*15&gt;100,100,BJ236+$B$16*15),BJ236)))))</f>
        <v>47.896666666666675</v>
      </c>
      <c r="BL236" s="316">
        <f t="shared" ref="BL236" si="6974">IF(BL235=$A$12,BK236+($B$12*15),IF(BL235=$A$13,BK236+($B$13*15),IF(BL235=$A$15,IF(BK236+($B$15*15)&gt;100,100,BK236+($B$15*15)),IF(BL235=$A$14,IF(BK236+($B$14*15)&gt;100,100,BK236+($B$14*15)),IF(BL235=$A$16,IF(BK236+$B$16*15&gt;100,100,BK236+$B$16*15),BK236)))))</f>
        <v>45.960000000000008</v>
      </c>
      <c r="BM236" s="316">
        <f t="shared" ref="BM236" si="6975">IF(BM235=$A$12,BL236+($B$12*15),IF(BM235=$A$13,BL236+($B$13*15),IF(BM235=$A$15,IF(BL236+($B$15*15)&gt;100,100,BL236+($B$15*15)),IF(BM235=$A$14,IF(BL236+($B$14*15)&gt;100,100,BL236+($B$14*15)),IF(BM235=$A$16,IF(BL236+$B$16*15&gt;100,100,BL236+$B$16*15),BL236)))))</f>
        <v>44.023333333333341</v>
      </c>
      <c r="BN236" s="316">
        <f t="shared" ref="BN236" si="6976">IF(BN235=$A$12,BM236+($B$12*15),IF(BN235=$A$13,BM236+($B$13*15),IF(BN235=$A$15,IF(BM236+($B$15*15)&gt;100,100,BM236+($B$15*15)),IF(BN235=$A$14,IF(BM236+($B$14*15)&gt;100,100,BM236+($B$14*15)),IF(BN235=$A$16,IF(BM236+$B$16*15&gt;100,100,BM236+$B$16*15),BM236)))))</f>
        <v>42.100000000000009</v>
      </c>
      <c r="BO236" s="316">
        <f t="shared" ref="BO236" si="6977">IF(BO235=$A$12,BN236+($B$12*15),IF(BO235=$A$13,BN236+($B$13*15),IF(BO235=$A$15,IF(BN236+($B$15*15)&gt;100,100,BN236+($B$15*15)),IF(BO235=$A$14,IF(BN236+($B$14*15)&gt;100,100,BN236+($B$14*15)),IF(BO235=$A$16,IF(BN236+$B$16*15&gt;100,100,BN236+$B$16*15),BN236)))))</f>
        <v>67.100000000000009</v>
      </c>
      <c r="BP236" s="316">
        <f t="shared" ref="BP236" si="6978">IF(BP235=$A$12,BO236+($B$12*15),IF(BP235=$A$13,BO236+($B$13*15),IF(BP235=$A$15,IF(BO236+($B$15*15)&gt;100,100,BO236+($B$15*15)),IF(BP235=$A$14,IF(BO236+($B$14*15)&gt;100,100,BO236+($B$14*15)),IF(BP235=$A$16,IF(BO236+$B$16*15&gt;100,100,BO236+$B$16*15),BO236)))))</f>
        <v>92.100000000000009</v>
      </c>
      <c r="BQ236" s="316">
        <f t="shared" ref="BQ236" si="6979">IF(BQ235=$A$12,BP236+($B$12*15),IF(BQ235=$A$13,BP236+($B$13*15),IF(BQ235=$A$15,IF(BP236+($B$15*15)&gt;100,100,BP236+($B$15*15)),IF(BQ235=$A$14,IF(BP236+($B$14*15)&gt;100,100,BP236+($B$14*15)),IF(BQ235=$A$16,IF(BP236+$B$16*15&gt;100,100,BP236+$B$16*15),BP236)))))</f>
        <v>100</v>
      </c>
      <c r="BR236" s="316">
        <f t="shared" ref="BR236" si="6980">IF(BR235=$A$12,BQ236+($B$12*15),IF(BR235=$A$13,BQ236+($B$13*15),IF(BR235=$A$15,IF(BQ236+($B$15*15)&gt;100,100,BQ236+($B$15*15)),IF(BR235=$A$14,IF(BQ236+($B$14*15)&gt;100,100,BQ236+($B$14*15)),IF(BR235=$A$16,IF(BQ236+$B$16*15&gt;100,100,BQ236+$B$16*15),BQ236)))))</f>
        <v>100</v>
      </c>
      <c r="BS236" s="316">
        <f t="shared" ref="BS236" si="6981">IF(BS235=$A$12,BR236+($B$12*15),IF(BS235=$A$13,BR236+($B$13*15),IF(BS235=$A$15,IF(BR236+($B$15*15)&gt;100,100,BR236+($B$15*15)),IF(BS235=$A$14,IF(BR236+($B$14*15)&gt;100,100,BR236+($B$14*15)),IF(BS235=$A$16,IF(BR236+$B$16*15&gt;100,100,BR236+$B$16*15),BR236)))))</f>
        <v>98.076666666666668</v>
      </c>
      <c r="BT236" s="316">
        <f t="shared" ref="BT236" si="6982">IF(BT235=$A$12,BS236+($B$12*15),IF(BT235=$A$13,BS236+($B$13*15),IF(BT235=$A$15,IF(BS236+($B$15*15)&gt;100,100,BS236+($B$15*15)),IF(BT235=$A$14,IF(BS236+($B$14*15)&gt;100,100,BS236+($B$14*15)),IF(BT235=$A$16,IF(BS236+$B$16*15&gt;100,100,BS236+$B$16*15),BS236)))))</f>
        <v>96.153333333333336</v>
      </c>
      <c r="BU236" s="316">
        <f t="shared" ref="BU236" si="6983">IF(BU235=$A$12,BT236+($B$12*15),IF(BU235=$A$13,BT236+($B$13*15),IF(BU235=$A$15,IF(BT236+($B$15*15)&gt;100,100,BT236+($B$15*15)),IF(BU235=$A$14,IF(BT236+($B$14*15)&gt;100,100,BT236+($B$14*15)),IF(BU235=$A$16,IF(BT236+$B$16*15&gt;100,100,BT236+$B$16*15),BT236)))))</f>
        <v>94.216666666666669</v>
      </c>
      <c r="BV236" s="316">
        <f t="shared" ref="BV236" si="6984">IF(BV235=$A$12,BU236+($B$12*15),IF(BV235=$A$13,BU236+($B$13*15),IF(BV235=$A$15,IF(BU236+($B$15*15)&gt;100,100,BU236+($B$15*15)),IF(BV235=$A$14,IF(BU236+($B$14*15)&gt;100,100,BU236+($B$14*15)),IF(BV235=$A$16,IF(BU236+$B$16*15&gt;100,100,BU236+$B$16*15),BU236)))))</f>
        <v>92.28</v>
      </c>
      <c r="BW236" s="316">
        <f t="shared" ref="BW236" si="6985">IF(BW235=$A$12,BV236+($B$12*15),IF(BW235=$A$13,BV236+($B$13*15),IF(BW235=$A$15,IF(BV236+($B$15*15)&gt;100,100,BV236+($B$15*15)),IF(BW235=$A$14,IF(BV236+($B$14*15)&gt;100,100,BV236+($B$14*15)),IF(BW235=$A$16,IF(BV236+$B$16*15&gt;100,100,BV236+$B$16*15),BV236)))))</f>
        <v>90.343333333333334</v>
      </c>
      <c r="BX236" s="316">
        <f t="shared" ref="BX236" si="6986">IF(BX235=$A$12,BW236+($B$12*15),IF(BX235=$A$13,BW236+($B$13*15),IF(BX235=$A$15,IF(BW236+($B$15*15)&gt;100,100,BW236+($B$15*15)),IF(BX235=$A$14,IF(BW236+($B$14*15)&gt;100,100,BW236+($B$14*15)),IF(BX235=$A$16,IF(BW236+$B$16*15&gt;100,100,BW236+$B$16*15),BW236)))))</f>
        <v>90.343333333333334</v>
      </c>
      <c r="BY236" s="316">
        <f t="shared" ref="BY236" si="6987">IF(BY235=$A$12,BX236+($B$12*15),IF(BY235=$A$13,BX236+($B$13*15),IF(BY235=$A$15,IF(BX236+($B$15*15)&gt;100,100,BX236+($B$15*15)),IF(BY235=$A$14,IF(BX236+($B$14*15)&gt;100,100,BX236+($B$14*15)),IF(BY235=$A$16,IF(BX236+$B$16*15&gt;100,100,BX236+$B$16*15),BX236)))))</f>
        <v>90.343333333333334</v>
      </c>
      <c r="BZ236" s="316">
        <f t="shared" ref="BZ236" si="6988">IF(BZ235=$A$12,BY236+($B$12*15),IF(BZ235=$A$13,BY236+($B$13*15),IF(BZ235=$A$15,IF(BY236+($B$15*15)&gt;100,100,BY236+($B$15*15)),IF(BZ235=$A$14,IF(BY236+($B$14*15)&gt;100,100,BY236+($B$14*15)),IF(BZ235=$A$16,IF(BY236+$B$16*15&gt;100,100,BY236+$B$16*15),BY236)))))</f>
        <v>90.343333333333334</v>
      </c>
      <c r="CA236" s="316">
        <f t="shared" ref="CA236" si="6989">IF(CA235=$A$12,BZ236+($B$12*15),IF(CA235=$A$13,BZ236+($B$13*15),IF(CA235=$A$15,IF(BZ236+($B$15*15)&gt;100,100,BZ236+($B$15*15)),IF(CA235=$A$14,IF(BZ236+($B$14*15)&gt;100,100,BZ236+($B$14*15)),IF(CA235=$A$16,IF(BZ236+$B$16*15&gt;100,100,BZ236+$B$16*15),BZ236)))))</f>
        <v>90.343333333333334</v>
      </c>
      <c r="CB236" s="316">
        <f t="shared" ref="CB236" si="6990">IF(CB235=$A$12,CA236+($B$12*15),IF(CB235=$A$13,CA236+($B$13*15),IF(CB235=$A$15,IF(CA236+($B$15*15)&gt;100,100,CA236+($B$15*15)),IF(CB235=$A$14,IF(CA236+($B$14*15)&gt;100,100,CA236+($B$14*15)),IF(CB235=$A$16,IF(CA236+$B$16*15&gt;100,100,CA236+$B$16*15),CA236)))))</f>
        <v>90.343333333333334</v>
      </c>
      <c r="CC236" s="316">
        <f t="shared" ref="CC236" si="6991">IF(CC235=$A$12,CB236+($B$12*15),IF(CC235=$A$13,CB236+($B$13*15),IF(CC235=$A$15,IF(CB236+($B$15*15)&gt;100,100,CB236+($B$15*15)),IF(CC235=$A$14,IF(CB236+($B$14*15)&gt;100,100,CB236+($B$14*15)),IF(CC235=$A$16,IF(CB236+$B$16*15&gt;100,100,CB236+$B$16*15),CB236)))))</f>
        <v>90.343333333333334</v>
      </c>
      <c r="CD236" s="316">
        <f t="shared" ref="CD236" si="6992">IF(CD235=$A$12,CC236+($B$12*15),IF(CD235=$A$13,CC236+($B$13*15),IF(CD235=$A$15,IF(CC236+($B$15*15)&gt;100,100,CC236+($B$15*15)),IF(CD235=$A$14,IF(CC236+($B$14*15)&gt;100,100,CC236+($B$14*15)),IF(CD235=$A$16,IF(CC236+$B$16*15&gt;100,100,CC236+$B$16*15),CC236)))))</f>
        <v>90.343333333333334</v>
      </c>
      <c r="CE236" s="316">
        <f t="shared" ref="CE236" si="6993">IF(CE235=$A$12,CD236+($B$12*15),IF(CE235=$A$13,CD236+($B$13*15),IF(CE235=$A$15,IF(CD236+($B$15*15)&gt;100,100,CD236+($B$15*15)),IF(CE235=$A$14,IF(CD236+($B$14*15)&gt;100,100,CD236+($B$14*15)),IF(CE235=$A$16,IF(CD236+$B$16*15&gt;100,100,CD236+$B$16*15),CD236)))))</f>
        <v>90.343333333333334</v>
      </c>
      <c r="CF236" s="316">
        <f t="shared" ref="CF236" si="6994">IF(CF235=$A$12,CE236+($B$12*15),IF(CF235=$A$13,CE236+($B$13*15),IF(CF235=$A$15,IF(CE236+($B$15*15)&gt;100,100,CE236+($B$15*15)),IF(CF235=$A$14,IF(CE236+($B$14*15)&gt;100,100,CE236+($B$14*15)),IF(CF235=$A$16,IF(CE236+$B$16*15&gt;100,100,CE236+$B$16*15),CE236)))))</f>
        <v>90.343333333333334</v>
      </c>
      <c r="CG236" s="316">
        <f t="shared" ref="CG236" si="6995">IF(CG235=$A$12,CF236+($B$12*15),IF(CG235=$A$13,CF236+($B$13*15),IF(CG235=$A$15,IF(CF236+($B$15*15)&gt;100,100,CF236+($B$15*15)),IF(CG235=$A$14,IF(CF236+($B$14*15)&gt;100,100,CF236+($B$14*15)),IF(CG235=$A$16,IF(CF236+$B$16*15&gt;100,100,CF236+$B$16*15),CF236)))))</f>
        <v>90.343333333333334</v>
      </c>
      <c r="CH236" s="316">
        <f t="shared" ref="CH236" si="6996">IF(CH235=$A$12,CG236+($B$12*15),IF(CH235=$A$13,CG236+($B$13*15),IF(CH235=$A$15,IF(CG236+($B$15*15)&gt;100,100,CG236+($B$15*15)),IF(CH235=$A$14,IF(CG236+($B$14*15)&gt;100,100,CG236+($B$14*15)),IF(CH235=$A$16,IF(CG236+$B$16*15&gt;100,100,CG236+$B$16*15),CG236)))))</f>
        <v>90.343333333333334</v>
      </c>
      <c r="CI236" s="316">
        <f t="shared" ref="CI236" si="6997">IF(CI235=$A$12,CH236+($B$12*15),IF(CI235=$A$13,CH236+($B$13*15),IF(CI235=$A$15,IF(CH236+($B$15*15)&gt;100,100,CH236+($B$15*15)),IF(CI235=$A$14,IF(CH236+($B$14*15)&gt;100,100,CH236+($B$14*15)),IF(CI235=$A$16,IF(CH236+$B$16*15&gt;100,100,CH236+$B$16*15),CH236)))))</f>
        <v>90.343333333333334</v>
      </c>
      <c r="CJ236" s="316">
        <f t="shared" ref="CJ236" si="6998">IF(CJ235=$A$12,CI236+($B$12*15),IF(CJ235=$A$13,CI236+($B$13*15),IF(CJ235=$A$15,IF(CI236+($B$15*15)&gt;100,100,CI236+($B$15*15)),IF(CJ235=$A$14,IF(CI236+($B$14*15)&gt;100,100,CI236+($B$14*15)),IF(CJ235=$A$16,IF(CI236+$B$16*15&gt;100,100,CI236+$B$16*15),CI236)))))</f>
        <v>90.343333333333334</v>
      </c>
      <c r="CK236" s="316">
        <f t="shared" ref="CK236" si="6999">IF(CK235=$A$12,CJ236+($B$12*15),IF(CK235=$A$13,CJ236+($B$13*15),IF(CK235=$A$15,IF(CJ236+($B$15*15)&gt;100,100,CJ236+($B$15*15)),IF(CK235=$A$14,IF(CJ236+($B$14*15)&gt;100,100,CJ236+($B$14*15)),IF(CK235=$A$16,IF(CJ236+$B$16*15&gt;100,100,CJ236+$B$16*15),CJ236)))))</f>
        <v>90.343333333333334</v>
      </c>
      <c r="CL236" s="316">
        <f t="shared" ref="CL236" si="7000">IF(CL235=$A$12,CK236+($B$12*15),IF(CL235=$A$13,CK236+($B$13*15),IF(CL235=$A$15,IF(CK236+($B$15*15)&gt;100,100,CK236+($B$15*15)),IF(CL235=$A$14,IF(CK236+($B$14*15)&gt;100,100,CK236+($B$14*15)),IF(CL235=$A$16,IF(CK236+$B$16*15&gt;100,100,CK236+$B$16*15),CK236)))))</f>
        <v>90.343333333333334</v>
      </c>
      <c r="CM236" s="316">
        <f t="shared" ref="CM236" si="7001">IF(CM235=$A$12,CL236+($B$12*15),IF(CM235=$A$13,CL236+($B$13*15),IF(CM235=$A$15,IF(CL236+($B$15*15)&gt;100,100,CL236+($B$15*15)),IF(CM235=$A$14,IF(CL236+($B$14*15)&gt;100,100,CL236+($B$14*15)),IF(CM235=$A$16,IF(CL236+$B$16*15&gt;100,100,CL236+$B$16*15),CL236)))))</f>
        <v>90.343333333333334</v>
      </c>
      <c r="CN236" s="316">
        <f t="shared" ref="CN236" si="7002">IF(CN235=$A$12,CM236+($B$12*15),IF(CN235=$A$13,CM236+($B$13*15),IF(CN235=$A$15,IF(CM236+($B$15*15)&gt;100,100,CM236+($B$15*15)),IF(CN235=$A$14,IF(CM236+($B$14*15)&gt;100,100,CM236+($B$14*15)),IF(CN235=$A$16,IF(CM236+$B$16*15&gt;100,100,CM236+$B$16*15),CM236)))))</f>
        <v>90.343333333333334</v>
      </c>
      <c r="CO236" s="316">
        <f t="shared" ref="CO236" si="7003">IF(CO235=$A$12,CN236+($B$12*15),IF(CO235=$A$13,CN236+($B$13*15),IF(CO235=$A$15,IF(CN236+($B$15*15)&gt;100,100,CN236+($B$15*15)),IF(CO235=$A$14,IF(CN236+($B$14*15)&gt;100,100,CN236+($B$14*15)),IF(CO235=$A$16,IF(CN236+$B$16*15&gt;100,100,CN236+$B$16*15),CN236)))))</f>
        <v>90.343333333333334</v>
      </c>
      <c r="CP236" s="316">
        <f t="shared" ref="CP236" si="7004">IF(CP235=$A$12,CO236+($B$12*15),IF(CP235=$A$13,CO236+($B$13*15),IF(CP235=$A$15,IF(CO236+($B$15*15)&gt;100,100,CO236+($B$15*15)),IF(CP235=$A$14,IF(CO236+($B$14*15)&gt;100,100,CO236+($B$14*15)),IF(CP235=$A$16,IF(CO236+$B$16*15&gt;100,100,CO236+$B$16*15),CO236)))))</f>
        <v>90.343333333333334</v>
      </c>
      <c r="CQ236" s="316">
        <f t="shared" ref="CQ236" si="7005">IF(CQ235=$A$12,CP236+($B$12*15),IF(CQ235=$A$13,CP236+($B$13*15),IF(CQ235=$A$15,IF(CP236+($B$15*15)&gt;100,100,CP236+($B$15*15)),IF(CQ235=$A$14,IF(CP236+($B$14*15)&gt;100,100,CP236+($B$14*15)),IF(CQ235=$A$16,IF(CP236+$B$16*15&gt;100,100,CP236+$B$16*15),CP236)))))</f>
        <v>90.343333333333334</v>
      </c>
      <c r="CR236" s="316">
        <f t="shared" ref="CR236" si="7006">IF(CR235=$A$12,CQ236+($B$12*15),IF(CR235=$A$13,CQ236+($B$13*15),IF(CR235=$A$15,IF(CQ236+($B$15*15)&gt;100,100,CQ236+($B$15*15)),IF(CR235=$A$14,IF(CQ236+($B$14*15)&gt;100,100,CQ236+($B$14*15)),IF(CR235=$A$16,IF(CQ236+$B$16*15&gt;100,100,CQ236+$B$16*15),CQ236)))))</f>
        <v>90.343333333333334</v>
      </c>
      <c r="CS236" s="316">
        <f t="shared" ref="CS236" si="7007">IF(CS235=$A$12,CR236+($B$12*15),IF(CS235=$A$13,CR236+($B$13*15),IF(CS235=$A$15,IF(CR236+($B$15*15)&gt;100,100,CR236+($B$15*15)),IF(CS235=$A$14,IF(CR236+($B$14*15)&gt;100,100,CR236+($B$14*15)),IF(CS235=$A$16,IF(CR236+$B$16*15&gt;100,100,CR236+$B$16*15),CR236)))))</f>
        <v>90.343333333333334</v>
      </c>
      <c r="CT236" s="316">
        <f t="shared" ref="CT236" si="7008">IF(CT235=$A$12,CS236+($B$12*15),IF(CT235=$A$13,CS236+($B$13*15),IF(CT235=$A$15,IF(CS236+($B$15*15)&gt;100,100,CS236+($B$15*15)),IF(CT235=$A$14,IF(CS236+($B$14*15)&gt;100,100,CS236+($B$14*15)),IF(CT235=$A$16,IF(CS236+$B$16*15&gt;100,100,CS236+$B$16*15),CS236)))))</f>
        <v>90.343333333333334</v>
      </c>
      <c r="CU236" s="316">
        <f t="shared" ref="CU236" si="7009">IF(CU235=$A$12,CT236+($B$12*15),IF(CU235=$A$13,CT236+($B$13*15),IF(CU235=$A$15,IF(CT236+($B$15*15)&gt;100,100,CT236+($B$15*15)),IF(CU235=$A$14,IF(CT236+($B$14*15)&gt;100,100,CT236+($B$14*15)),IF(CU235=$A$16,IF(CT236+$B$16*15&gt;100,100,CT236+$B$16*15),CT236)))))</f>
        <v>90.343333333333334</v>
      </c>
      <c r="CV236" s="316">
        <f t="shared" ref="CV236" si="7010">IF(CV235=$A$12,CU236+($B$12*15),IF(CV235=$A$13,CU236+($B$13*15),IF(CV235=$A$15,IF(CU236+($B$15*15)&gt;100,100,CU236+($B$15*15)),IF(CV235=$A$14,IF(CU236+($B$14*15)&gt;100,100,CU236+($B$14*15)),IF(CV235=$A$16,IF(CU236+$B$16*15&gt;100,100,CU236+$B$16*15),CU236)))))</f>
        <v>90.343333333333334</v>
      </c>
      <c r="CW236" s="311">
        <f>CL236-10</f>
        <v>80.343333333333334</v>
      </c>
    </row>
    <row r="237" spans="1:101" s="303" customFormat="1" ht="12" x14ac:dyDescent="0.2">
      <c r="A237" s="416"/>
      <c r="B237" s="419" t="s">
        <v>47</v>
      </c>
      <c r="C237" s="304" t="s">
        <v>44</v>
      </c>
      <c r="D237" s="314" t="s">
        <v>45</v>
      </c>
      <c r="E237" s="316"/>
      <c r="F237" s="316" t="s">
        <v>23</v>
      </c>
      <c r="G237" s="316" t="s">
        <v>23</v>
      </c>
      <c r="H237" s="316" t="s">
        <v>23</v>
      </c>
      <c r="I237" s="316" t="s">
        <v>207</v>
      </c>
      <c r="J237" s="316" t="s">
        <v>207</v>
      </c>
      <c r="K237" s="316" t="s">
        <v>207</v>
      </c>
      <c r="L237" s="316" t="s">
        <v>23</v>
      </c>
      <c r="M237" s="316" t="s">
        <v>23</v>
      </c>
      <c r="N237" s="316" t="s">
        <v>23</v>
      </c>
      <c r="O237" s="316" t="s">
        <v>207</v>
      </c>
      <c r="P237" s="316" t="s">
        <v>207</v>
      </c>
      <c r="Q237" s="316" t="s">
        <v>207</v>
      </c>
      <c r="R237" s="316" t="s">
        <v>23</v>
      </c>
      <c r="S237" s="316" t="s">
        <v>23</v>
      </c>
      <c r="T237" s="316" t="s">
        <v>23</v>
      </c>
      <c r="U237" s="316" t="s">
        <v>207</v>
      </c>
      <c r="V237" s="316" t="s">
        <v>207</v>
      </c>
      <c r="W237" s="316" t="s">
        <v>207</v>
      </c>
      <c r="X237" s="316" t="s">
        <v>23</v>
      </c>
      <c r="Y237" s="316" t="s">
        <v>23</v>
      </c>
      <c r="Z237" s="316" t="s">
        <v>23</v>
      </c>
      <c r="AA237" s="316" t="s">
        <v>207</v>
      </c>
      <c r="AB237" s="316" t="s">
        <v>207</v>
      </c>
      <c r="AC237" s="316" t="s">
        <v>207</v>
      </c>
      <c r="AD237" s="316" t="s">
        <v>23</v>
      </c>
      <c r="AE237" s="316" t="s">
        <v>23</v>
      </c>
      <c r="AF237" s="316" t="s">
        <v>23</v>
      </c>
      <c r="AG237" s="316" t="s">
        <v>207</v>
      </c>
      <c r="AH237" s="316" t="s">
        <v>207</v>
      </c>
      <c r="AI237" s="317" t="s">
        <v>13</v>
      </c>
      <c r="AJ237" s="317" t="s">
        <v>13</v>
      </c>
      <c r="AK237" s="317" t="s">
        <v>13</v>
      </c>
      <c r="AL237" s="317" t="s">
        <v>13</v>
      </c>
      <c r="AM237" s="316" t="s">
        <v>207</v>
      </c>
      <c r="AN237" s="316" t="s">
        <v>23</v>
      </c>
      <c r="AO237" s="316" t="s">
        <v>23</v>
      </c>
      <c r="AP237" s="316" t="s">
        <v>23</v>
      </c>
      <c r="AQ237" s="316" t="s">
        <v>207</v>
      </c>
      <c r="AR237" s="316" t="s">
        <v>207</v>
      </c>
      <c r="AS237" s="316" t="s">
        <v>207</v>
      </c>
      <c r="AT237" s="316" t="s">
        <v>23</v>
      </c>
      <c r="AU237" s="316" t="s">
        <v>23</v>
      </c>
      <c r="AV237" s="316" t="s">
        <v>23</v>
      </c>
      <c r="AW237" s="316" t="s">
        <v>207</v>
      </c>
      <c r="AX237" s="316" t="s">
        <v>207</v>
      </c>
      <c r="AY237" s="316" t="s">
        <v>207</v>
      </c>
      <c r="AZ237" s="316" t="s">
        <v>23</v>
      </c>
      <c r="BA237" s="316" t="s">
        <v>23</v>
      </c>
      <c r="BB237" s="316" t="s">
        <v>23</v>
      </c>
      <c r="BC237" s="316" t="s">
        <v>207</v>
      </c>
      <c r="BD237" s="316" t="s">
        <v>207</v>
      </c>
      <c r="BE237" s="316" t="s">
        <v>207</v>
      </c>
      <c r="BF237" s="316" t="s">
        <v>23</v>
      </c>
      <c r="BG237" s="316" t="s">
        <v>23</v>
      </c>
      <c r="BH237" s="316" t="s">
        <v>23</v>
      </c>
      <c r="BI237" s="316" t="s">
        <v>207</v>
      </c>
      <c r="BJ237" s="316" t="s">
        <v>207</v>
      </c>
      <c r="BK237" s="316" t="s">
        <v>207</v>
      </c>
      <c r="BL237" s="316" t="s">
        <v>23</v>
      </c>
      <c r="BM237" s="316" t="s">
        <v>23</v>
      </c>
      <c r="BN237" s="316" t="s">
        <v>23</v>
      </c>
      <c r="BO237" s="316" t="s">
        <v>207</v>
      </c>
      <c r="BP237" s="316" t="s">
        <v>207</v>
      </c>
      <c r="BQ237" s="317" t="s">
        <v>13</v>
      </c>
      <c r="BR237" s="317" t="s">
        <v>13</v>
      </c>
      <c r="BS237" s="317" t="s">
        <v>13</v>
      </c>
      <c r="BT237" s="317" t="s">
        <v>13</v>
      </c>
      <c r="BU237" s="316" t="s">
        <v>207</v>
      </c>
      <c r="BV237" s="316" t="s">
        <v>23</v>
      </c>
      <c r="BW237" s="316" t="s">
        <v>23</v>
      </c>
      <c r="BX237" s="316" t="s">
        <v>23</v>
      </c>
      <c r="BY237" s="316"/>
      <c r="BZ237" s="316"/>
      <c r="CA237" s="316"/>
      <c r="CB237" s="316"/>
      <c r="CC237" s="316"/>
      <c r="CD237" s="316"/>
      <c r="CE237" s="316"/>
      <c r="CF237" s="316"/>
      <c r="CG237" s="316"/>
      <c r="CH237" s="316"/>
      <c r="CI237" s="316"/>
      <c r="CJ237" s="316"/>
      <c r="CK237" s="316"/>
      <c r="CL237" s="316"/>
      <c r="CM237" s="316"/>
      <c r="CN237" s="316"/>
      <c r="CO237" s="316"/>
      <c r="CP237" s="316"/>
      <c r="CQ237" s="316"/>
      <c r="CR237" s="316"/>
      <c r="CS237" s="316"/>
      <c r="CT237" s="316"/>
      <c r="CU237" s="316"/>
      <c r="CV237" s="316"/>
      <c r="CW237" s="303" t="s">
        <v>46</v>
      </c>
    </row>
    <row r="238" spans="1:101" s="303" customFormat="1" ht="12" x14ac:dyDescent="0.2">
      <c r="A238" s="416"/>
      <c r="B238" s="420"/>
      <c r="C238" s="304" t="s">
        <v>37</v>
      </c>
      <c r="D238" s="315">
        <f>CW204</f>
        <v>70.686666666666667</v>
      </c>
      <c r="E238" s="316">
        <f>IF(E237=$A$12,D238+($B$12*15),IF(E237=$A$13,D238+($B$13*15),IF(E237=$A$15,IF(D238+($B$15*15)&gt;100,100,D238+($B$15*15)),IF(E237=$A$14,IF(D238+($B$14*15)&gt;100,100,D238+($B$14*15)),IF(E237=$A$16,IF(D238+$B$16*15&gt;100,100,D238+$B$16*15),D238)))))</f>
        <v>70.686666666666667</v>
      </c>
      <c r="F238" s="316">
        <f t="shared" ref="F238" si="7011">IF(F237=$A$12,E238+($B$12*15),IF(F237=$A$13,E238+($B$13*15),IF(F237=$A$15,IF(E238+($B$15*15)&gt;100,100,E238+($B$15*15)),IF(F237=$A$14,IF(E238+($B$14*15)&gt;100,100,E238+($B$14*15)),IF(F237=$A$16,IF(E238+$B$16*15&gt;100,100,E238+$B$16*15),E238)))))</f>
        <v>68.75</v>
      </c>
      <c r="G238" s="316">
        <f t="shared" ref="G238" si="7012">IF(G237=$A$12,F238+($B$12*15),IF(G237=$A$13,F238+($B$13*15),IF(G237=$A$15,IF(F238+($B$15*15)&gt;100,100,F238+($B$15*15)),IF(G237=$A$14,IF(F238+($B$14*15)&gt;100,100,F238+($B$14*15)),IF(G237=$A$16,IF(F238+$B$16*15&gt;100,100,F238+$B$16*15),F238)))))</f>
        <v>66.813333333333333</v>
      </c>
      <c r="H238" s="316">
        <f t="shared" ref="H238" si="7013">IF(H237=$A$12,G238+($B$12*15),IF(H237=$A$13,G238+($B$13*15),IF(H237=$A$15,IF(G238+($B$15*15)&gt;100,100,G238+($B$15*15)),IF(H237=$A$14,IF(G238+($B$14*15)&gt;100,100,G238+($B$14*15)),IF(H237=$A$16,IF(G238+$B$16*15&gt;100,100,G238+$B$16*15),G238)))))</f>
        <v>64.876666666666665</v>
      </c>
      <c r="I238" s="316">
        <f t="shared" ref="I238" si="7014">IF(I237=$A$12,H238+($B$12*15),IF(I237=$A$13,H238+($B$13*15),IF(I237=$A$15,IF(H238+($B$15*15)&gt;100,100,H238+($B$15*15)),IF(I237=$A$14,IF(H238+($B$14*15)&gt;100,100,H238+($B$14*15)),IF(I237=$A$16,IF(H238+$B$16*15&gt;100,100,H238+$B$16*15),H238)))))</f>
        <v>62.953333333333333</v>
      </c>
      <c r="J238" s="316">
        <f t="shared" ref="J238" si="7015">IF(J237=$A$12,I238+($B$12*15),IF(J237=$A$13,I238+($B$13*15),IF(J237=$A$15,IF(I238+($B$15*15)&gt;100,100,I238+($B$15*15)),IF(J237=$A$14,IF(I238+($B$14*15)&gt;100,100,I238+($B$14*15)),IF(J237=$A$16,IF(I238+$B$16*15&gt;100,100,I238+$B$16*15),I238)))))</f>
        <v>61.03</v>
      </c>
      <c r="K238" s="316">
        <f t="shared" ref="K238" si="7016">IF(K237=$A$12,J238+($B$12*15),IF(K237=$A$13,J238+($B$13*15),IF(K237=$A$15,IF(J238+($B$15*15)&gt;100,100,J238+($B$15*15)),IF(K237=$A$14,IF(J238+($B$14*15)&gt;100,100,J238+($B$14*15)),IF(K237=$A$16,IF(J238+$B$16*15&gt;100,100,J238+$B$16*15),J238)))))</f>
        <v>59.106666666666669</v>
      </c>
      <c r="L238" s="316">
        <f t="shared" ref="L238" si="7017">IF(L237=$A$12,K238+($B$12*15),IF(L237=$A$13,K238+($B$13*15),IF(L237=$A$15,IF(K238+($B$15*15)&gt;100,100,K238+($B$15*15)),IF(L237=$A$14,IF(K238+($B$14*15)&gt;100,100,K238+($B$14*15)),IF(L237=$A$16,IF(K238+$B$16*15&gt;100,100,K238+$B$16*15),K238)))))</f>
        <v>57.17</v>
      </c>
      <c r="M238" s="316">
        <f t="shared" ref="M238" si="7018">IF(M237=$A$12,L238+($B$12*15),IF(M237=$A$13,L238+($B$13*15),IF(M237=$A$15,IF(L238+($B$15*15)&gt;100,100,L238+($B$15*15)),IF(M237=$A$14,IF(L238+($B$14*15)&gt;100,100,L238+($B$14*15)),IF(M237=$A$16,IF(L238+$B$16*15&gt;100,100,L238+$B$16*15),L238)))))</f>
        <v>55.233333333333334</v>
      </c>
      <c r="N238" s="316">
        <f t="shared" ref="N238" si="7019">IF(N237=$A$12,M238+($B$12*15),IF(N237=$A$13,M238+($B$13*15),IF(N237=$A$15,IF(M238+($B$15*15)&gt;100,100,M238+($B$15*15)),IF(N237=$A$14,IF(M238+($B$14*15)&gt;100,100,M238+($B$14*15)),IF(N237=$A$16,IF(M238+$B$16*15&gt;100,100,M238+$B$16*15),M238)))))</f>
        <v>53.296666666666667</v>
      </c>
      <c r="O238" s="316">
        <f t="shared" ref="O238" si="7020">IF(O237=$A$12,N238+($B$12*15),IF(O237=$A$13,N238+($B$13*15),IF(O237=$A$15,IF(N238+($B$15*15)&gt;100,100,N238+($B$15*15)),IF(O237=$A$14,IF(N238+($B$14*15)&gt;100,100,N238+($B$14*15)),IF(O237=$A$16,IF(N238+$B$16*15&gt;100,100,N238+$B$16*15),N238)))))</f>
        <v>51.373333333333335</v>
      </c>
      <c r="P238" s="316">
        <f t="shared" ref="P238" si="7021">IF(P237=$A$12,O238+($B$12*15),IF(P237=$A$13,O238+($B$13*15),IF(P237=$A$15,IF(O238+($B$15*15)&gt;100,100,O238+($B$15*15)),IF(P237=$A$14,IF(O238+($B$14*15)&gt;100,100,O238+($B$14*15)),IF(P237=$A$16,IF(O238+$B$16*15&gt;100,100,O238+$B$16*15),O238)))))</f>
        <v>49.45</v>
      </c>
      <c r="Q238" s="316">
        <f t="shared" ref="Q238" si="7022">IF(Q237=$A$12,P238+($B$12*15),IF(Q237=$A$13,P238+($B$13*15),IF(Q237=$A$15,IF(P238+($B$15*15)&gt;100,100,P238+($B$15*15)),IF(Q237=$A$14,IF(P238+($B$14*15)&gt;100,100,P238+($B$14*15)),IF(Q237=$A$16,IF(P238+$B$16*15&gt;100,100,P238+$B$16*15),P238)))))</f>
        <v>47.526666666666671</v>
      </c>
      <c r="R238" s="316">
        <f t="shared" ref="R238" si="7023">IF(R237=$A$12,Q238+($B$12*15),IF(R237=$A$13,Q238+($B$13*15),IF(R237=$A$15,IF(Q238+($B$15*15)&gt;100,100,Q238+($B$15*15)),IF(R237=$A$14,IF(Q238+($B$14*15)&gt;100,100,Q238+($B$14*15)),IF(R237=$A$16,IF(Q238+$B$16*15&gt;100,100,Q238+$B$16*15),Q238)))))</f>
        <v>45.59</v>
      </c>
      <c r="S238" s="316">
        <f t="shared" ref="S238" si="7024">IF(S237=$A$12,R238+($B$12*15),IF(S237=$A$13,R238+($B$13*15),IF(S237=$A$15,IF(R238+($B$15*15)&gt;100,100,R238+($B$15*15)),IF(S237=$A$14,IF(R238+($B$14*15)&gt;100,100,R238+($B$14*15)),IF(S237=$A$16,IF(R238+$B$16*15&gt;100,100,R238+$B$16*15),R238)))))</f>
        <v>43.653333333333336</v>
      </c>
      <c r="T238" s="316">
        <f t="shared" ref="T238" si="7025">IF(T237=$A$12,S238+($B$12*15),IF(T237=$A$13,S238+($B$13*15),IF(T237=$A$15,IF(S238+($B$15*15)&gt;100,100,S238+($B$15*15)),IF(T237=$A$14,IF(S238+($B$14*15)&gt;100,100,S238+($B$14*15)),IF(T237=$A$16,IF(S238+$B$16*15&gt;100,100,S238+$B$16*15),S238)))))</f>
        <v>41.716666666666669</v>
      </c>
      <c r="U238" s="316">
        <f t="shared" ref="U238" si="7026">IF(U237=$A$12,T238+($B$12*15),IF(U237=$A$13,T238+($B$13*15),IF(U237=$A$15,IF(T238+($B$15*15)&gt;100,100,T238+($B$15*15)),IF(U237=$A$14,IF(T238+($B$14*15)&gt;100,100,T238+($B$14*15)),IF(U237=$A$16,IF(T238+$B$16*15&gt;100,100,T238+$B$16*15),T238)))))</f>
        <v>39.793333333333337</v>
      </c>
      <c r="V238" s="316">
        <f t="shared" ref="V238" si="7027">IF(V237=$A$12,U238+($B$12*15),IF(V237=$A$13,U238+($B$13*15),IF(V237=$A$15,IF(U238+($B$15*15)&gt;100,100,U238+($B$15*15)),IF(V237=$A$14,IF(U238+($B$14*15)&gt;100,100,U238+($B$14*15)),IF(V237=$A$16,IF(U238+$B$16*15&gt;100,100,U238+$B$16*15),U238)))))</f>
        <v>37.870000000000005</v>
      </c>
      <c r="W238" s="316">
        <f t="shared" ref="W238" si="7028">IF(W237=$A$12,V238+($B$12*15),IF(W237=$A$13,V238+($B$13*15),IF(W237=$A$15,IF(V238+($B$15*15)&gt;100,100,V238+($B$15*15)),IF(W237=$A$14,IF(V238+($B$14*15)&gt;100,100,V238+($B$14*15)),IF(W237=$A$16,IF(V238+$B$16*15&gt;100,100,V238+$B$16*15),V238)))))</f>
        <v>35.946666666666673</v>
      </c>
      <c r="X238" s="316">
        <f t="shared" ref="X238" si="7029">IF(X237=$A$12,W238+($B$12*15),IF(X237=$A$13,W238+($B$13*15),IF(X237=$A$15,IF(W238+($B$15*15)&gt;100,100,W238+($B$15*15)),IF(X237=$A$14,IF(W238+($B$14*15)&gt;100,100,W238+($B$14*15)),IF(X237=$A$16,IF(W238+$B$16*15&gt;100,100,W238+$B$16*15),W238)))))</f>
        <v>34.010000000000005</v>
      </c>
      <c r="Y238" s="316">
        <f t="shared" ref="Y238" si="7030">IF(Y237=$A$12,X238+($B$12*15),IF(Y237=$A$13,X238+($B$13*15),IF(Y237=$A$15,IF(X238+($B$15*15)&gt;100,100,X238+($B$15*15)),IF(Y237=$A$14,IF(X238+($B$14*15)&gt;100,100,X238+($B$14*15)),IF(Y237=$A$16,IF(X238+$B$16*15&gt;100,100,X238+$B$16*15),X238)))))</f>
        <v>32.073333333333338</v>
      </c>
      <c r="Z238" s="316">
        <f t="shared" ref="Z238" si="7031">IF(Z237=$A$12,Y238+($B$12*15),IF(Z237=$A$13,Y238+($B$13*15),IF(Z237=$A$15,IF(Y238+($B$15*15)&gt;100,100,Y238+($B$15*15)),IF(Z237=$A$14,IF(Y238+($B$14*15)&gt;100,100,Y238+($B$14*15)),IF(Z237=$A$16,IF(Y238+$B$16*15&gt;100,100,Y238+$B$16*15),Y238)))))</f>
        <v>30.13666666666667</v>
      </c>
      <c r="AA238" s="316">
        <f t="shared" ref="AA238" si="7032">IF(AA237=$A$12,Z238+($B$12*15),IF(AA237=$A$13,Z238+($B$13*15),IF(AA237=$A$15,IF(Z238+($B$15*15)&gt;100,100,Z238+($B$15*15)),IF(AA237=$A$14,IF(Z238+($B$14*15)&gt;100,100,Z238+($B$14*15)),IF(AA237=$A$16,IF(Z238+$B$16*15&gt;100,100,Z238+$B$16*15),Z238)))))</f>
        <v>28.213333333333338</v>
      </c>
      <c r="AB238" s="316">
        <f t="shared" ref="AB238" si="7033">IF(AB237=$A$12,AA238+($B$12*15),IF(AB237=$A$13,AA238+($B$13*15),IF(AB237=$A$15,IF(AA238+($B$15*15)&gt;100,100,AA238+($B$15*15)),IF(AB237=$A$14,IF(AA238+($B$14*15)&gt;100,100,AA238+($B$14*15)),IF(AB237=$A$16,IF(AA238+$B$16*15&gt;100,100,AA238+$B$16*15),AA238)))))</f>
        <v>26.290000000000006</v>
      </c>
      <c r="AC238" s="316">
        <f t="shared" ref="AC238" si="7034">IF(AC237=$A$12,AB238+($B$12*15),IF(AC237=$A$13,AB238+($B$13*15),IF(AC237=$A$15,IF(AB238+($B$15*15)&gt;100,100,AB238+($B$15*15)),IF(AC237=$A$14,IF(AB238+($B$14*15)&gt;100,100,AB238+($B$14*15)),IF(AC237=$A$16,IF(AB238+$B$16*15&gt;100,100,AB238+$B$16*15),AB238)))))</f>
        <v>24.366666666666674</v>
      </c>
      <c r="AD238" s="316">
        <f t="shared" ref="AD238" si="7035">IF(AD237=$A$12,AC238+($B$12*15),IF(AD237=$A$13,AC238+($B$13*15),IF(AD237=$A$15,IF(AC238+($B$15*15)&gt;100,100,AC238+($B$15*15)),IF(AD237=$A$14,IF(AC238+($B$14*15)&gt;100,100,AC238+($B$14*15)),IF(AD237=$A$16,IF(AC238+$B$16*15&gt;100,100,AC238+$B$16*15),AC238)))))</f>
        <v>22.430000000000007</v>
      </c>
      <c r="AE238" s="316">
        <f t="shared" ref="AE238" si="7036">IF(AE237=$A$12,AD238+($B$12*15),IF(AE237=$A$13,AD238+($B$13*15),IF(AE237=$A$15,IF(AD238+($B$15*15)&gt;100,100,AD238+($B$15*15)),IF(AE237=$A$14,IF(AD238+($B$14*15)&gt;100,100,AD238+($B$14*15)),IF(AE237=$A$16,IF(AD238+$B$16*15&gt;100,100,AD238+$B$16*15),AD238)))))</f>
        <v>20.493333333333339</v>
      </c>
      <c r="AF238" s="316">
        <f t="shared" ref="AF238" si="7037">IF(AF237=$A$12,AE238+($B$12*15),IF(AF237=$A$13,AE238+($B$13*15),IF(AF237=$A$15,IF(AE238+($B$15*15)&gt;100,100,AE238+($B$15*15)),IF(AF237=$A$14,IF(AE238+($B$14*15)&gt;100,100,AE238+($B$14*15)),IF(AF237=$A$16,IF(AE238+$B$16*15&gt;100,100,AE238+$B$16*15),AE238)))))</f>
        <v>18.556666666666672</v>
      </c>
      <c r="AG238" s="316">
        <f t="shared" ref="AG238" si="7038">IF(AG237=$A$12,AF238+($B$12*15),IF(AG237=$A$13,AF238+($B$13*15),IF(AG237=$A$15,IF(AF238+($B$15*15)&gt;100,100,AF238+($B$15*15)),IF(AG237=$A$14,IF(AF238+($B$14*15)&gt;100,100,AF238+($B$14*15)),IF(AG237=$A$16,IF(AF238+$B$16*15&gt;100,100,AF238+$B$16*15),AF238)))))</f>
        <v>16.63333333333334</v>
      </c>
      <c r="AH238" s="316">
        <f t="shared" ref="AH238" si="7039">IF(AH237=$A$12,AG238+($B$12*15),IF(AH237=$A$13,AG238+($B$13*15),IF(AH237=$A$15,IF(AG238+($B$15*15)&gt;100,100,AG238+($B$15*15)),IF(AH237=$A$14,IF(AG238+($B$14*15)&gt;100,100,AG238+($B$14*15)),IF(AH237=$A$16,IF(AG238+$B$16*15&gt;100,100,AG238+$B$16*15),AG238)))))</f>
        <v>14.710000000000006</v>
      </c>
      <c r="AI238" s="316">
        <f t="shared" ref="AI238" si="7040">IF(AI237=$A$12,AH238+($B$12*15),IF(AI237=$A$13,AH238+($B$13*15),IF(AI237=$A$15,IF(AH238+($B$15*15)&gt;100,100,AH238+($B$15*15)),IF(AI237=$A$14,IF(AH238+($B$14*15)&gt;100,100,AH238+($B$14*15)),IF(AI237=$A$16,IF(AH238+$B$16*15&gt;100,100,AH238+$B$16*15),AH238)))))</f>
        <v>29.710000000000008</v>
      </c>
      <c r="AJ238" s="316">
        <f t="shared" ref="AJ238" si="7041">IF(AJ237=$A$12,AI238+($B$12*15),IF(AJ237=$A$13,AI238+($B$13*15),IF(AJ237=$A$15,IF(AI238+($B$15*15)&gt;100,100,AI238+($B$15*15)),IF(AJ237=$A$14,IF(AI238+($B$14*15)&gt;100,100,AI238+($B$14*15)),IF(AJ237=$A$16,IF(AI238+$B$16*15&gt;100,100,AI238+$B$16*15),AI238)))))</f>
        <v>44.710000000000008</v>
      </c>
      <c r="AK238" s="316">
        <f t="shared" ref="AK238" si="7042">IF(AK237=$A$12,AJ238+($B$12*15),IF(AK237=$A$13,AJ238+($B$13*15),IF(AK237=$A$15,IF(AJ238+($B$15*15)&gt;100,100,AJ238+($B$15*15)),IF(AK237=$A$14,IF(AJ238+($B$14*15)&gt;100,100,AJ238+($B$14*15)),IF(AK237=$A$16,IF(AJ238+$B$16*15&gt;100,100,AJ238+$B$16*15),AJ238)))))</f>
        <v>59.710000000000008</v>
      </c>
      <c r="AL238" s="316">
        <f t="shared" ref="AL238" si="7043">IF(AL237=$A$12,AK238+($B$12*15),IF(AL237=$A$13,AK238+($B$13*15),IF(AL237=$A$15,IF(AK238+($B$15*15)&gt;100,100,AK238+($B$15*15)),IF(AL237=$A$14,IF(AK238+($B$14*15)&gt;100,100,AK238+($B$14*15)),IF(AL237=$A$16,IF(AK238+$B$16*15&gt;100,100,AK238+$B$16*15),AK238)))))</f>
        <v>74.710000000000008</v>
      </c>
      <c r="AM238" s="316">
        <f t="shared" ref="AM238" si="7044">IF(AM237=$A$12,AL238+($B$12*15),IF(AM237=$A$13,AL238+($B$13*15),IF(AM237=$A$15,IF(AL238+($B$15*15)&gt;100,100,AL238+($B$15*15)),IF(AM237=$A$14,IF(AL238+($B$14*15)&gt;100,100,AL238+($B$14*15)),IF(AM237=$A$16,IF(AL238+$B$16*15&gt;100,100,AL238+$B$16*15),AL238)))))</f>
        <v>72.786666666666676</v>
      </c>
      <c r="AN238" s="316">
        <f t="shared" ref="AN238" si="7045">IF(AN237=$A$12,AM238+($B$12*15),IF(AN237=$A$13,AM238+($B$13*15),IF(AN237=$A$15,IF(AM238+($B$15*15)&gt;100,100,AM238+($B$15*15)),IF(AN237=$A$14,IF(AM238+($B$14*15)&gt;100,100,AM238+($B$14*15)),IF(AN237=$A$16,IF(AM238+$B$16*15&gt;100,100,AM238+$B$16*15),AM238)))))</f>
        <v>70.850000000000009</v>
      </c>
      <c r="AO238" s="316">
        <f t="shared" ref="AO238" si="7046">IF(AO237=$A$12,AN238+($B$12*15),IF(AO237=$A$13,AN238+($B$13*15),IF(AO237=$A$15,IF(AN238+($B$15*15)&gt;100,100,AN238+($B$15*15)),IF(AO237=$A$14,IF(AN238+($B$14*15)&gt;100,100,AN238+($B$14*15)),IF(AO237=$A$16,IF(AN238+$B$16*15&gt;100,100,AN238+$B$16*15),AN238)))))</f>
        <v>68.913333333333341</v>
      </c>
      <c r="AP238" s="316">
        <f t="shared" ref="AP238" si="7047">IF(AP237=$A$12,AO238+($B$12*15),IF(AP237=$A$13,AO238+($B$13*15),IF(AP237=$A$15,IF(AO238+($B$15*15)&gt;100,100,AO238+($B$15*15)),IF(AP237=$A$14,IF(AO238+($B$14*15)&gt;100,100,AO238+($B$14*15)),IF(AP237=$A$16,IF(AO238+$B$16*15&gt;100,100,AO238+$B$16*15),AO238)))))</f>
        <v>66.976666666666674</v>
      </c>
      <c r="AQ238" s="316">
        <f t="shared" ref="AQ238" si="7048">IF(AQ237=$A$12,AP238+($B$12*15),IF(AQ237=$A$13,AP238+($B$13*15),IF(AQ237=$A$15,IF(AP238+($B$15*15)&gt;100,100,AP238+($B$15*15)),IF(AQ237=$A$14,IF(AP238+($B$14*15)&gt;100,100,AP238+($B$14*15)),IF(AQ237=$A$16,IF(AP238+$B$16*15&gt;100,100,AP238+$B$16*15),AP238)))))</f>
        <v>65.053333333333342</v>
      </c>
      <c r="AR238" s="316">
        <f t="shared" ref="AR238" si="7049">IF(AR237=$A$12,AQ238+($B$12*15),IF(AR237=$A$13,AQ238+($B$13*15),IF(AR237=$A$15,IF(AQ238+($B$15*15)&gt;100,100,AQ238+($B$15*15)),IF(AR237=$A$14,IF(AQ238+($B$14*15)&gt;100,100,AQ238+($B$14*15)),IF(AR237=$A$16,IF(AQ238+$B$16*15&gt;100,100,AQ238+$B$16*15),AQ238)))))</f>
        <v>63.13000000000001</v>
      </c>
      <c r="AS238" s="316">
        <f t="shared" ref="AS238" si="7050">IF(AS237=$A$12,AR238+($B$12*15),IF(AS237=$A$13,AR238+($B$13*15),IF(AS237=$A$15,IF(AR238+($B$15*15)&gt;100,100,AR238+($B$15*15)),IF(AS237=$A$14,IF(AR238+($B$14*15)&gt;100,100,AR238+($B$14*15)),IF(AS237=$A$16,IF(AR238+$B$16*15&gt;100,100,AR238+$B$16*15),AR238)))))</f>
        <v>61.206666666666678</v>
      </c>
      <c r="AT238" s="316">
        <f t="shared" ref="AT238" si="7051">IF(AT237=$A$12,AS238+($B$12*15),IF(AT237=$A$13,AS238+($B$13*15),IF(AT237=$A$15,IF(AS238+($B$15*15)&gt;100,100,AS238+($B$15*15)),IF(AT237=$A$14,IF(AS238+($B$14*15)&gt;100,100,AS238+($B$14*15)),IF(AT237=$A$16,IF(AS238+$B$16*15&gt;100,100,AS238+$B$16*15),AS238)))))</f>
        <v>59.27000000000001</v>
      </c>
      <c r="AU238" s="316">
        <f t="shared" ref="AU238" si="7052">IF(AU237=$A$12,AT238+($B$12*15),IF(AU237=$A$13,AT238+($B$13*15),IF(AU237=$A$15,IF(AT238+($B$15*15)&gt;100,100,AT238+($B$15*15)),IF(AU237=$A$14,IF(AT238+($B$14*15)&gt;100,100,AT238+($B$14*15)),IF(AU237=$A$16,IF(AT238+$B$16*15&gt;100,100,AT238+$B$16*15),AT238)))))</f>
        <v>57.333333333333343</v>
      </c>
      <c r="AV238" s="316">
        <f t="shared" ref="AV238" si="7053">IF(AV237=$A$12,AU238+($B$12*15),IF(AV237=$A$13,AU238+($B$13*15),IF(AV237=$A$15,IF(AU238+($B$15*15)&gt;100,100,AU238+($B$15*15)),IF(AV237=$A$14,IF(AU238+($B$14*15)&gt;100,100,AU238+($B$14*15)),IF(AV237=$A$16,IF(AU238+$B$16*15&gt;100,100,AU238+$B$16*15),AU238)))))</f>
        <v>55.396666666666675</v>
      </c>
      <c r="AW238" s="316">
        <f t="shared" ref="AW238" si="7054">IF(AW237=$A$12,AV238+($B$12*15),IF(AW237=$A$13,AV238+($B$13*15),IF(AW237=$A$15,IF(AV238+($B$15*15)&gt;100,100,AV238+($B$15*15)),IF(AW237=$A$14,IF(AV238+($B$14*15)&gt;100,100,AV238+($B$14*15)),IF(AW237=$A$16,IF(AV238+$B$16*15&gt;100,100,AV238+$B$16*15),AV238)))))</f>
        <v>53.473333333333343</v>
      </c>
      <c r="AX238" s="316">
        <f t="shared" ref="AX238" si="7055">IF(AX237=$A$12,AW238+($B$12*15),IF(AX237=$A$13,AW238+($B$13*15),IF(AX237=$A$15,IF(AW238+($B$15*15)&gt;100,100,AW238+($B$15*15)),IF(AX237=$A$14,IF(AW238+($B$14*15)&gt;100,100,AW238+($B$14*15)),IF(AX237=$A$16,IF(AW238+$B$16*15&gt;100,100,AW238+$B$16*15),AW238)))))</f>
        <v>51.550000000000011</v>
      </c>
      <c r="AY238" s="316">
        <f t="shared" ref="AY238" si="7056">IF(AY237=$A$12,AX238+($B$12*15),IF(AY237=$A$13,AX238+($B$13*15),IF(AY237=$A$15,IF(AX238+($B$15*15)&gt;100,100,AX238+($B$15*15)),IF(AY237=$A$14,IF(AX238+($B$14*15)&gt;100,100,AX238+($B$14*15)),IF(AY237=$A$16,IF(AX238+$B$16*15&gt;100,100,AX238+$B$16*15),AX238)))))</f>
        <v>49.626666666666679</v>
      </c>
      <c r="AZ238" s="316">
        <f t="shared" ref="AZ238" si="7057">IF(AZ237=$A$12,AY238+($B$12*15),IF(AZ237=$A$13,AY238+($B$13*15),IF(AZ237=$A$15,IF(AY238+($B$15*15)&gt;100,100,AY238+($B$15*15)),IF(AZ237=$A$14,IF(AY238+($B$14*15)&gt;100,100,AY238+($B$14*15)),IF(AZ237=$A$16,IF(AY238+$B$16*15&gt;100,100,AY238+$B$16*15),AY238)))))</f>
        <v>47.690000000000012</v>
      </c>
      <c r="BA238" s="316">
        <f t="shared" ref="BA238" si="7058">IF(BA237=$A$12,AZ238+($B$12*15),IF(BA237=$A$13,AZ238+($B$13*15),IF(BA237=$A$15,IF(AZ238+($B$15*15)&gt;100,100,AZ238+($B$15*15)),IF(BA237=$A$14,IF(AZ238+($B$14*15)&gt;100,100,AZ238+($B$14*15)),IF(BA237=$A$16,IF(AZ238+$B$16*15&gt;100,100,AZ238+$B$16*15),AZ238)))))</f>
        <v>45.753333333333345</v>
      </c>
      <c r="BB238" s="316">
        <f t="shared" ref="BB238" si="7059">IF(BB237=$A$12,BA238+($B$12*15),IF(BB237=$A$13,BA238+($B$13*15),IF(BB237=$A$15,IF(BA238+($B$15*15)&gt;100,100,BA238+($B$15*15)),IF(BB237=$A$14,IF(BA238+($B$14*15)&gt;100,100,BA238+($B$14*15)),IF(BB237=$A$16,IF(BA238+$B$16*15&gt;100,100,BA238+$B$16*15),BA238)))))</f>
        <v>43.816666666666677</v>
      </c>
      <c r="BC238" s="316">
        <f t="shared" ref="BC238" si="7060">IF(BC237=$A$12,BB238+($B$12*15),IF(BC237=$A$13,BB238+($B$13*15),IF(BC237=$A$15,IF(BB238+($B$15*15)&gt;100,100,BB238+($B$15*15)),IF(BC237=$A$14,IF(BB238+($B$14*15)&gt;100,100,BB238+($B$14*15)),IF(BC237=$A$16,IF(BB238+$B$16*15&gt;100,100,BB238+$B$16*15),BB238)))))</f>
        <v>41.893333333333345</v>
      </c>
      <c r="BD238" s="316">
        <f t="shared" ref="BD238" si="7061">IF(BD237=$A$12,BC238+($B$12*15),IF(BD237=$A$13,BC238+($B$13*15),IF(BD237=$A$15,IF(BC238+($B$15*15)&gt;100,100,BC238+($B$15*15)),IF(BD237=$A$14,IF(BC238+($B$14*15)&gt;100,100,BC238+($B$14*15)),IF(BD237=$A$16,IF(BC238+$B$16*15&gt;100,100,BC238+$B$16*15),BC238)))))</f>
        <v>39.970000000000013</v>
      </c>
      <c r="BE238" s="316">
        <f t="shared" ref="BE238" si="7062">IF(BE237=$A$12,BD238+($B$12*15),IF(BE237=$A$13,BD238+($B$13*15),IF(BE237=$A$15,IF(BD238+($B$15*15)&gt;100,100,BD238+($B$15*15)),IF(BE237=$A$14,IF(BD238+($B$14*15)&gt;100,100,BD238+($B$14*15)),IF(BE237=$A$16,IF(BD238+$B$16*15&gt;100,100,BD238+$B$16*15),BD238)))))</f>
        <v>38.046666666666681</v>
      </c>
      <c r="BF238" s="316">
        <f t="shared" ref="BF238" si="7063">IF(BF237=$A$12,BE238+($B$12*15),IF(BF237=$A$13,BE238+($B$13*15),IF(BF237=$A$15,IF(BE238+($B$15*15)&gt;100,100,BE238+($B$15*15)),IF(BF237=$A$14,IF(BE238+($B$14*15)&gt;100,100,BE238+($B$14*15)),IF(BF237=$A$16,IF(BE238+$B$16*15&gt;100,100,BE238+$B$16*15),BE238)))))</f>
        <v>36.110000000000014</v>
      </c>
      <c r="BG238" s="316">
        <f t="shared" ref="BG238" si="7064">IF(BG237=$A$12,BF238+($B$12*15),IF(BG237=$A$13,BF238+($B$13*15),IF(BG237=$A$15,IF(BF238+($B$15*15)&gt;100,100,BF238+($B$15*15)),IF(BG237=$A$14,IF(BF238+($B$14*15)&gt;100,100,BF238+($B$14*15)),IF(BG237=$A$16,IF(BF238+$B$16*15&gt;100,100,BF238+$B$16*15),BF238)))))</f>
        <v>34.173333333333346</v>
      </c>
      <c r="BH238" s="316">
        <f t="shared" ref="BH238" si="7065">IF(BH237=$A$12,BG238+($B$12*15),IF(BH237=$A$13,BG238+($B$13*15),IF(BH237=$A$15,IF(BG238+($B$15*15)&gt;100,100,BG238+($B$15*15)),IF(BH237=$A$14,IF(BG238+($B$14*15)&gt;100,100,BG238+($B$14*15)),IF(BH237=$A$16,IF(BG238+$B$16*15&gt;100,100,BG238+$B$16*15),BG238)))))</f>
        <v>32.236666666666679</v>
      </c>
      <c r="BI238" s="316">
        <f t="shared" ref="BI238" si="7066">IF(BI237=$A$12,BH238+($B$12*15),IF(BI237=$A$13,BH238+($B$13*15),IF(BI237=$A$15,IF(BH238+($B$15*15)&gt;100,100,BH238+($B$15*15)),IF(BI237=$A$14,IF(BH238+($B$14*15)&gt;100,100,BH238+($B$14*15)),IF(BI237=$A$16,IF(BH238+$B$16*15&gt;100,100,BH238+$B$16*15),BH238)))))</f>
        <v>30.313333333333347</v>
      </c>
      <c r="BJ238" s="316">
        <f t="shared" ref="BJ238" si="7067">IF(BJ237=$A$12,BI238+($B$12*15),IF(BJ237=$A$13,BI238+($B$13*15),IF(BJ237=$A$15,IF(BI238+($B$15*15)&gt;100,100,BI238+($B$15*15)),IF(BJ237=$A$14,IF(BI238+($B$14*15)&gt;100,100,BI238+($B$14*15)),IF(BJ237=$A$16,IF(BI238+$B$16*15&gt;100,100,BI238+$B$16*15),BI238)))))</f>
        <v>28.390000000000015</v>
      </c>
      <c r="BK238" s="316">
        <f t="shared" ref="BK238" si="7068">IF(BK237=$A$12,BJ238+($B$12*15),IF(BK237=$A$13,BJ238+($B$13*15),IF(BK237=$A$15,IF(BJ238+($B$15*15)&gt;100,100,BJ238+($B$15*15)),IF(BK237=$A$14,IF(BJ238+($B$14*15)&gt;100,100,BJ238+($B$14*15)),IF(BK237=$A$16,IF(BJ238+$B$16*15&gt;100,100,BJ238+$B$16*15),BJ238)))))</f>
        <v>26.466666666666683</v>
      </c>
      <c r="BL238" s="316">
        <f t="shared" ref="BL238" si="7069">IF(BL237=$A$12,BK238+($B$12*15),IF(BL237=$A$13,BK238+($B$13*15),IF(BL237=$A$15,IF(BK238+($B$15*15)&gt;100,100,BK238+($B$15*15)),IF(BL237=$A$14,IF(BK238+($B$14*15)&gt;100,100,BK238+($B$14*15)),IF(BL237=$A$16,IF(BK238+$B$16*15&gt;100,100,BK238+$B$16*15),BK238)))))</f>
        <v>24.530000000000015</v>
      </c>
      <c r="BM238" s="316">
        <f t="shared" ref="BM238" si="7070">IF(BM237=$A$12,BL238+($B$12*15),IF(BM237=$A$13,BL238+($B$13*15),IF(BM237=$A$15,IF(BL238+($B$15*15)&gt;100,100,BL238+($B$15*15)),IF(BM237=$A$14,IF(BL238+($B$14*15)&gt;100,100,BL238+($B$14*15)),IF(BM237=$A$16,IF(BL238+$B$16*15&gt;100,100,BL238+$B$16*15),BL238)))))</f>
        <v>22.593333333333348</v>
      </c>
      <c r="BN238" s="316">
        <f t="shared" ref="BN238" si="7071">IF(BN237=$A$12,BM238+($B$12*15),IF(BN237=$A$13,BM238+($B$13*15),IF(BN237=$A$15,IF(BM238+($B$15*15)&gt;100,100,BM238+($B$15*15)),IF(BN237=$A$14,IF(BM238+($B$14*15)&gt;100,100,BM238+($B$14*15)),IF(BN237=$A$16,IF(BM238+$B$16*15&gt;100,100,BM238+$B$16*15),BM238)))))</f>
        <v>20.65666666666668</v>
      </c>
      <c r="BO238" s="316">
        <f t="shared" ref="BO238" si="7072">IF(BO237=$A$12,BN238+($B$12*15),IF(BO237=$A$13,BN238+($B$13*15),IF(BO237=$A$15,IF(BN238+($B$15*15)&gt;100,100,BN238+($B$15*15)),IF(BO237=$A$14,IF(BN238+($B$14*15)&gt;100,100,BN238+($B$14*15)),IF(BO237=$A$16,IF(BN238+$B$16*15&gt;100,100,BN238+$B$16*15),BN238)))))</f>
        <v>18.733333333333348</v>
      </c>
      <c r="BP238" s="316">
        <f t="shared" ref="BP238" si="7073">IF(BP237=$A$12,BO238+($B$12*15),IF(BP237=$A$13,BO238+($B$13*15),IF(BP237=$A$15,IF(BO238+($B$15*15)&gt;100,100,BO238+($B$15*15)),IF(BP237=$A$14,IF(BO238+($B$14*15)&gt;100,100,BO238+($B$14*15)),IF(BP237=$A$16,IF(BO238+$B$16*15&gt;100,100,BO238+$B$16*15),BO238)))))</f>
        <v>16.810000000000016</v>
      </c>
      <c r="BQ238" s="316">
        <f t="shared" ref="BQ238" si="7074">IF(BQ237=$A$12,BP238+($B$12*15),IF(BQ237=$A$13,BP238+($B$13*15),IF(BQ237=$A$15,IF(BP238+($B$15*15)&gt;100,100,BP238+($B$15*15)),IF(BQ237=$A$14,IF(BP238+($B$14*15)&gt;100,100,BP238+($B$14*15)),IF(BQ237=$A$16,IF(BP238+$B$16*15&gt;100,100,BP238+$B$16*15),BP238)))))</f>
        <v>31.810000000000016</v>
      </c>
      <c r="BR238" s="316">
        <f t="shared" ref="BR238" si="7075">IF(BR237=$A$12,BQ238+($B$12*15),IF(BR237=$A$13,BQ238+($B$13*15),IF(BR237=$A$15,IF(BQ238+($B$15*15)&gt;100,100,BQ238+($B$15*15)),IF(BR237=$A$14,IF(BQ238+($B$14*15)&gt;100,100,BQ238+($B$14*15)),IF(BR237=$A$16,IF(BQ238+$B$16*15&gt;100,100,BQ238+$B$16*15),BQ238)))))</f>
        <v>46.810000000000016</v>
      </c>
      <c r="BS238" s="316">
        <f t="shared" ref="BS238" si="7076">IF(BS237=$A$12,BR238+($B$12*15),IF(BS237=$A$13,BR238+($B$13*15),IF(BS237=$A$15,IF(BR238+($B$15*15)&gt;100,100,BR238+($B$15*15)),IF(BS237=$A$14,IF(BR238+($B$14*15)&gt;100,100,BR238+($B$14*15)),IF(BS237=$A$16,IF(BR238+$B$16*15&gt;100,100,BR238+$B$16*15),BR238)))))</f>
        <v>61.810000000000016</v>
      </c>
      <c r="BT238" s="316">
        <f t="shared" ref="BT238" si="7077">IF(BT237=$A$12,BS238+($B$12*15),IF(BT237=$A$13,BS238+($B$13*15),IF(BT237=$A$15,IF(BS238+($B$15*15)&gt;100,100,BS238+($B$15*15)),IF(BT237=$A$14,IF(BS238+($B$14*15)&gt;100,100,BS238+($B$14*15)),IF(BT237=$A$16,IF(BS238+$B$16*15&gt;100,100,BS238+$B$16*15),BS238)))))</f>
        <v>76.810000000000016</v>
      </c>
      <c r="BU238" s="316">
        <f t="shared" ref="BU238" si="7078">IF(BU237=$A$12,BT238+($B$12*15),IF(BU237=$A$13,BT238+($B$13*15),IF(BU237=$A$15,IF(BT238+($B$15*15)&gt;100,100,BT238+($B$15*15)),IF(BU237=$A$14,IF(BT238+($B$14*15)&gt;100,100,BT238+($B$14*15)),IF(BU237=$A$16,IF(BT238+$B$16*15&gt;100,100,BT238+$B$16*15),BT238)))))</f>
        <v>74.886666666666684</v>
      </c>
      <c r="BV238" s="316">
        <f t="shared" ref="BV238" si="7079">IF(BV237=$A$12,BU238+($B$12*15),IF(BV237=$A$13,BU238+($B$13*15),IF(BV237=$A$15,IF(BU238+($B$15*15)&gt;100,100,BU238+($B$15*15)),IF(BV237=$A$14,IF(BU238+($B$14*15)&gt;100,100,BU238+($B$14*15)),IF(BV237=$A$16,IF(BU238+$B$16*15&gt;100,100,BU238+$B$16*15),BU238)))))</f>
        <v>72.950000000000017</v>
      </c>
      <c r="BW238" s="316">
        <f t="shared" ref="BW238" si="7080">IF(BW237=$A$12,BV238+($B$12*15),IF(BW237=$A$13,BV238+($B$13*15),IF(BW237=$A$15,IF(BV238+($B$15*15)&gt;100,100,BV238+($B$15*15)),IF(BW237=$A$14,IF(BV238+($B$14*15)&gt;100,100,BV238+($B$14*15)),IF(BW237=$A$16,IF(BV238+$B$16*15&gt;100,100,BV238+$B$16*15),BV238)))))</f>
        <v>71.01333333333335</v>
      </c>
      <c r="BX238" s="316">
        <f t="shared" ref="BX238" si="7081">IF(BX237=$A$12,BW238+($B$12*15),IF(BX237=$A$13,BW238+($B$13*15),IF(BX237=$A$15,IF(BW238+($B$15*15)&gt;100,100,BW238+($B$15*15)),IF(BX237=$A$14,IF(BW238+($B$14*15)&gt;100,100,BW238+($B$14*15)),IF(BX237=$A$16,IF(BW238+$B$16*15&gt;100,100,BW238+$B$16*15),BW238)))))</f>
        <v>69.076666666666682</v>
      </c>
      <c r="BY238" s="316">
        <f t="shared" ref="BY238" si="7082">IF(BY237=$A$12,BX238+($B$12*15),IF(BY237=$A$13,BX238+($B$13*15),IF(BY237=$A$15,IF(BX238+($B$15*15)&gt;100,100,BX238+($B$15*15)),IF(BY237=$A$14,IF(BX238+($B$14*15)&gt;100,100,BX238+($B$14*15)),IF(BY237=$A$16,IF(BX238+$B$16*15&gt;100,100,BX238+$B$16*15),BX238)))))</f>
        <v>69.076666666666682</v>
      </c>
      <c r="BZ238" s="316">
        <f t="shared" ref="BZ238" si="7083">IF(BZ237=$A$12,BY238+($B$12*15),IF(BZ237=$A$13,BY238+($B$13*15),IF(BZ237=$A$15,IF(BY238+($B$15*15)&gt;100,100,BY238+($B$15*15)),IF(BZ237=$A$14,IF(BY238+($B$14*15)&gt;100,100,BY238+($B$14*15)),IF(BZ237=$A$16,IF(BY238+$B$16*15&gt;100,100,BY238+$B$16*15),BY238)))))</f>
        <v>69.076666666666682</v>
      </c>
      <c r="CA238" s="316">
        <f t="shared" ref="CA238" si="7084">IF(CA237=$A$12,BZ238+($B$12*15),IF(CA237=$A$13,BZ238+($B$13*15),IF(CA237=$A$15,IF(BZ238+($B$15*15)&gt;100,100,BZ238+($B$15*15)),IF(CA237=$A$14,IF(BZ238+($B$14*15)&gt;100,100,BZ238+($B$14*15)),IF(CA237=$A$16,IF(BZ238+$B$16*15&gt;100,100,BZ238+$B$16*15),BZ238)))))</f>
        <v>69.076666666666682</v>
      </c>
      <c r="CB238" s="316">
        <f t="shared" ref="CB238" si="7085">IF(CB237=$A$12,CA238+($B$12*15),IF(CB237=$A$13,CA238+($B$13*15),IF(CB237=$A$15,IF(CA238+($B$15*15)&gt;100,100,CA238+($B$15*15)),IF(CB237=$A$14,IF(CA238+($B$14*15)&gt;100,100,CA238+($B$14*15)),IF(CB237=$A$16,IF(CA238+$B$16*15&gt;100,100,CA238+$B$16*15),CA238)))))</f>
        <v>69.076666666666682</v>
      </c>
      <c r="CC238" s="316">
        <f t="shared" ref="CC238" si="7086">IF(CC237=$A$12,CB238+($B$12*15),IF(CC237=$A$13,CB238+($B$13*15),IF(CC237=$A$15,IF(CB238+($B$15*15)&gt;100,100,CB238+($B$15*15)),IF(CC237=$A$14,IF(CB238+($B$14*15)&gt;100,100,CB238+($B$14*15)),IF(CC237=$A$16,IF(CB238+$B$16*15&gt;100,100,CB238+$B$16*15),CB238)))))</f>
        <v>69.076666666666682</v>
      </c>
      <c r="CD238" s="316">
        <f t="shared" ref="CD238" si="7087">IF(CD237=$A$12,CC238+($B$12*15),IF(CD237=$A$13,CC238+($B$13*15),IF(CD237=$A$15,IF(CC238+($B$15*15)&gt;100,100,CC238+($B$15*15)),IF(CD237=$A$14,IF(CC238+($B$14*15)&gt;100,100,CC238+($B$14*15)),IF(CD237=$A$16,IF(CC238+$B$16*15&gt;100,100,CC238+$B$16*15),CC238)))))</f>
        <v>69.076666666666682</v>
      </c>
      <c r="CE238" s="316">
        <f t="shared" ref="CE238" si="7088">IF(CE237=$A$12,CD238+($B$12*15),IF(CE237=$A$13,CD238+($B$13*15),IF(CE237=$A$15,IF(CD238+($B$15*15)&gt;100,100,CD238+($B$15*15)),IF(CE237=$A$14,IF(CD238+($B$14*15)&gt;100,100,CD238+($B$14*15)),IF(CE237=$A$16,IF(CD238+$B$16*15&gt;100,100,CD238+$B$16*15),CD238)))))</f>
        <v>69.076666666666682</v>
      </c>
      <c r="CF238" s="316">
        <f t="shared" ref="CF238" si="7089">IF(CF237=$A$12,CE238+($B$12*15),IF(CF237=$A$13,CE238+($B$13*15),IF(CF237=$A$15,IF(CE238+($B$15*15)&gt;100,100,CE238+($B$15*15)),IF(CF237=$A$14,IF(CE238+($B$14*15)&gt;100,100,CE238+($B$14*15)),IF(CF237=$A$16,IF(CE238+$B$16*15&gt;100,100,CE238+$B$16*15),CE238)))))</f>
        <v>69.076666666666682</v>
      </c>
      <c r="CG238" s="316">
        <f t="shared" ref="CG238" si="7090">IF(CG237=$A$12,CF238+($B$12*15),IF(CG237=$A$13,CF238+($B$13*15),IF(CG237=$A$15,IF(CF238+($B$15*15)&gt;100,100,CF238+($B$15*15)),IF(CG237=$A$14,IF(CF238+($B$14*15)&gt;100,100,CF238+($B$14*15)),IF(CG237=$A$16,IF(CF238+$B$16*15&gt;100,100,CF238+$B$16*15),CF238)))))</f>
        <v>69.076666666666682</v>
      </c>
      <c r="CH238" s="316">
        <f t="shared" ref="CH238" si="7091">IF(CH237=$A$12,CG238+($B$12*15),IF(CH237=$A$13,CG238+($B$13*15),IF(CH237=$A$15,IF(CG238+($B$15*15)&gt;100,100,CG238+($B$15*15)),IF(CH237=$A$14,IF(CG238+($B$14*15)&gt;100,100,CG238+($B$14*15)),IF(CH237=$A$16,IF(CG238+$B$16*15&gt;100,100,CG238+$B$16*15),CG238)))))</f>
        <v>69.076666666666682</v>
      </c>
      <c r="CI238" s="316">
        <f t="shared" ref="CI238" si="7092">IF(CI237=$A$12,CH238+($B$12*15),IF(CI237=$A$13,CH238+($B$13*15),IF(CI237=$A$15,IF(CH238+($B$15*15)&gt;100,100,CH238+($B$15*15)),IF(CI237=$A$14,IF(CH238+($B$14*15)&gt;100,100,CH238+($B$14*15)),IF(CI237=$A$16,IF(CH238+$B$16*15&gt;100,100,CH238+$B$16*15),CH238)))))</f>
        <v>69.076666666666682</v>
      </c>
      <c r="CJ238" s="316">
        <f t="shared" ref="CJ238" si="7093">IF(CJ237=$A$12,CI238+($B$12*15),IF(CJ237=$A$13,CI238+($B$13*15),IF(CJ237=$A$15,IF(CI238+($B$15*15)&gt;100,100,CI238+($B$15*15)),IF(CJ237=$A$14,IF(CI238+($B$14*15)&gt;100,100,CI238+($B$14*15)),IF(CJ237=$A$16,IF(CI238+$B$16*15&gt;100,100,CI238+$B$16*15),CI238)))))</f>
        <v>69.076666666666682</v>
      </c>
      <c r="CK238" s="316">
        <f t="shared" ref="CK238" si="7094">IF(CK237=$A$12,CJ238+($B$12*15),IF(CK237=$A$13,CJ238+($B$13*15),IF(CK237=$A$15,IF(CJ238+($B$15*15)&gt;100,100,CJ238+($B$15*15)),IF(CK237=$A$14,IF(CJ238+($B$14*15)&gt;100,100,CJ238+($B$14*15)),IF(CK237=$A$16,IF(CJ238+$B$16*15&gt;100,100,CJ238+$B$16*15),CJ238)))))</f>
        <v>69.076666666666682</v>
      </c>
      <c r="CL238" s="316">
        <f t="shared" ref="CL238" si="7095">IF(CL237=$A$12,CK238+($B$12*15),IF(CL237=$A$13,CK238+($B$13*15),IF(CL237=$A$15,IF(CK238+($B$15*15)&gt;100,100,CK238+($B$15*15)),IF(CL237=$A$14,IF(CK238+($B$14*15)&gt;100,100,CK238+($B$14*15)),IF(CL237=$A$16,IF(CK238+$B$16*15&gt;100,100,CK238+$B$16*15),CK238)))))</f>
        <v>69.076666666666682</v>
      </c>
      <c r="CM238" s="316">
        <f t="shared" ref="CM238" si="7096">IF(CM237=$A$12,CL238+($B$12*15),IF(CM237=$A$13,CL238+($B$13*15),IF(CM237=$A$15,IF(CL238+($B$15*15)&gt;100,100,CL238+($B$15*15)),IF(CM237=$A$14,IF(CL238+($B$14*15)&gt;100,100,CL238+($B$14*15)),IF(CM237=$A$16,IF(CL238+$B$16*15&gt;100,100,CL238+$B$16*15),CL238)))))</f>
        <v>69.076666666666682</v>
      </c>
      <c r="CN238" s="316">
        <f t="shared" ref="CN238" si="7097">IF(CN237=$A$12,CM238+($B$12*15),IF(CN237=$A$13,CM238+($B$13*15),IF(CN237=$A$15,IF(CM238+($B$15*15)&gt;100,100,CM238+($B$15*15)),IF(CN237=$A$14,IF(CM238+($B$14*15)&gt;100,100,CM238+($B$14*15)),IF(CN237=$A$16,IF(CM238+$B$16*15&gt;100,100,CM238+$B$16*15),CM238)))))</f>
        <v>69.076666666666682</v>
      </c>
      <c r="CO238" s="316">
        <f t="shared" ref="CO238" si="7098">IF(CO237=$A$12,CN238+($B$12*15),IF(CO237=$A$13,CN238+($B$13*15),IF(CO237=$A$15,IF(CN238+($B$15*15)&gt;100,100,CN238+($B$15*15)),IF(CO237=$A$14,IF(CN238+($B$14*15)&gt;100,100,CN238+($B$14*15)),IF(CO237=$A$16,IF(CN238+$B$16*15&gt;100,100,CN238+$B$16*15),CN238)))))</f>
        <v>69.076666666666682</v>
      </c>
      <c r="CP238" s="316">
        <f t="shared" ref="CP238" si="7099">IF(CP237=$A$12,CO238+($B$12*15),IF(CP237=$A$13,CO238+($B$13*15),IF(CP237=$A$15,IF(CO238+($B$15*15)&gt;100,100,CO238+($B$15*15)),IF(CP237=$A$14,IF(CO238+($B$14*15)&gt;100,100,CO238+($B$14*15)),IF(CP237=$A$16,IF(CO238+$B$16*15&gt;100,100,CO238+$B$16*15),CO238)))))</f>
        <v>69.076666666666682</v>
      </c>
      <c r="CQ238" s="316">
        <f t="shared" ref="CQ238" si="7100">IF(CQ237=$A$12,CP238+($B$12*15),IF(CQ237=$A$13,CP238+($B$13*15),IF(CQ237=$A$15,IF(CP238+($B$15*15)&gt;100,100,CP238+($B$15*15)),IF(CQ237=$A$14,IF(CP238+($B$14*15)&gt;100,100,CP238+($B$14*15)),IF(CQ237=$A$16,IF(CP238+$B$16*15&gt;100,100,CP238+$B$16*15),CP238)))))</f>
        <v>69.076666666666682</v>
      </c>
      <c r="CR238" s="316">
        <f t="shared" ref="CR238" si="7101">IF(CR237=$A$12,CQ238+($B$12*15),IF(CR237=$A$13,CQ238+($B$13*15),IF(CR237=$A$15,IF(CQ238+($B$15*15)&gt;100,100,CQ238+($B$15*15)),IF(CR237=$A$14,IF(CQ238+($B$14*15)&gt;100,100,CQ238+($B$14*15)),IF(CR237=$A$16,IF(CQ238+$B$16*15&gt;100,100,CQ238+$B$16*15),CQ238)))))</f>
        <v>69.076666666666682</v>
      </c>
      <c r="CS238" s="316">
        <f t="shared" ref="CS238" si="7102">IF(CS237=$A$12,CR238+($B$12*15),IF(CS237=$A$13,CR238+($B$13*15),IF(CS237=$A$15,IF(CR238+($B$15*15)&gt;100,100,CR238+($B$15*15)),IF(CS237=$A$14,IF(CR238+($B$14*15)&gt;100,100,CR238+($B$14*15)),IF(CS237=$A$16,IF(CR238+$B$16*15&gt;100,100,CR238+$B$16*15),CR238)))))</f>
        <v>69.076666666666682</v>
      </c>
      <c r="CT238" s="316">
        <f t="shared" ref="CT238" si="7103">IF(CT237=$A$12,CS238+($B$12*15),IF(CT237=$A$13,CS238+($B$13*15),IF(CT237=$A$15,IF(CS238+($B$15*15)&gt;100,100,CS238+($B$15*15)),IF(CT237=$A$14,IF(CS238+($B$14*15)&gt;100,100,CS238+($B$14*15)),IF(CT237=$A$16,IF(CS238+$B$16*15&gt;100,100,CS238+$B$16*15),CS238)))))</f>
        <v>69.076666666666682</v>
      </c>
      <c r="CU238" s="316">
        <f t="shared" ref="CU238" si="7104">IF(CU237=$A$12,CT238+($B$12*15),IF(CU237=$A$13,CT238+($B$13*15),IF(CU237=$A$15,IF(CT238+($B$15*15)&gt;100,100,CT238+($B$15*15)),IF(CU237=$A$14,IF(CT238+($B$14*15)&gt;100,100,CT238+($B$14*15)),IF(CU237=$A$16,IF(CT238+$B$16*15&gt;100,100,CT238+$B$16*15),CT238)))))</f>
        <v>69.076666666666682</v>
      </c>
      <c r="CV238" s="316">
        <f t="shared" ref="CV238" si="7105">IF(CV237=$A$12,CU238+($B$12*15),IF(CV237=$A$13,CU238+($B$13*15),IF(CV237=$A$15,IF(CU238+($B$15*15)&gt;100,100,CU238+($B$15*15)),IF(CV237=$A$14,IF(CU238+($B$14*15)&gt;100,100,CU238+($B$14*15)),IF(CV237=$A$16,IF(CU238+$B$16*15&gt;100,100,CU238+$B$16*15),CU238)))))</f>
        <v>69.076666666666682</v>
      </c>
      <c r="CW238" s="311">
        <f t="shared" ref="CW238" si="7106">CL238-10</f>
        <v>59.076666666666682</v>
      </c>
    </row>
    <row r="239" spans="1:101" s="303" customFormat="1" ht="12" x14ac:dyDescent="0.2">
      <c r="A239" s="416"/>
      <c r="B239" s="419" t="s">
        <v>48</v>
      </c>
      <c r="C239" s="304" t="s">
        <v>44</v>
      </c>
      <c r="D239" s="314" t="s">
        <v>45</v>
      </c>
      <c r="E239" s="316"/>
      <c r="F239" s="316"/>
      <c r="G239" s="316" t="s">
        <v>23</v>
      </c>
      <c r="H239" s="316" t="s">
        <v>23</v>
      </c>
      <c r="I239" s="316" t="s">
        <v>23</v>
      </c>
      <c r="J239" s="316" t="s">
        <v>207</v>
      </c>
      <c r="K239" s="316" t="s">
        <v>207</v>
      </c>
      <c r="L239" s="316" t="s">
        <v>207</v>
      </c>
      <c r="M239" s="316" t="s">
        <v>23</v>
      </c>
      <c r="N239" s="316" t="s">
        <v>23</v>
      </c>
      <c r="O239" s="316" t="s">
        <v>23</v>
      </c>
      <c r="P239" s="316" t="s">
        <v>207</v>
      </c>
      <c r="Q239" s="316" t="s">
        <v>207</v>
      </c>
      <c r="R239" s="316" t="s">
        <v>207</v>
      </c>
      <c r="S239" s="316" t="s">
        <v>23</v>
      </c>
      <c r="T239" s="316" t="s">
        <v>23</v>
      </c>
      <c r="U239" s="316" t="s">
        <v>23</v>
      </c>
      <c r="V239" s="316" t="s">
        <v>207</v>
      </c>
      <c r="W239" s="316" t="s">
        <v>207</v>
      </c>
      <c r="X239" s="316" t="s">
        <v>207</v>
      </c>
      <c r="Y239" s="316" t="s">
        <v>23</v>
      </c>
      <c r="Z239" s="316" t="s">
        <v>23</v>
      </c>
      <c r="AA239" s="316" t="s">
        <v>23</v>
      </c>
      <c r="AB239" s="316" t="s">
        <v>207</v>
      </c>
      <c r="AC239" s="316" t="s">
        <v>207</v>
      </c>
      <c r="AD239" s="316" t="s">
        <v>207</v>
      </c>
      <c r="AE239" s="316" t="s">
        <v>23</v>
      </c>
      <c r="AF239" s="316" t="s">
        <v>23</v>
      </c>
      <c r="AG239" s="316" t="s">
        <v>23</v>
      </c>
      <c r="AH239" s="316" t="s">
        <v>207</v>
      </c>
      <c r="AI239" s="316" t="s">
        <v>207</v>
      </c>
      <c r="AJ239" s="316" t="s">
        <v>207</v>
      </c>
      <c r="AK239" s="316" t="s">
        <v>23</v>
      </c>
      <c r="AL239" s="316" t="s">
        <v>23</v>
      </c>
      <c r="AM239" s="316" t="s">
        <v>23</v>
      </c>
      <c r="AN239" s="316" t="s">
        <v>207</v>
      </c>
      <c r="AO239" s="317" t="s">
        <v>17</v>
      </c>
      <c r="AP239" s="317" t="s">
        <v>17</v>
      </c>
      <c r="AQ239" s="317" t="s">
        <v>17</v>
      </c>
      <c r="AR239" s="317" t="s">
        <v>17</v>
      </c>
      <c r="AS239" s="316" t="s">
        <v>207</v>
      </c>
      <c r="AT239" s="316" t="s">
        <v>207</v>
      </c>
      <c r="AU239" s="316" t="s">
        <v>23</v>
      </c>
      <c r="AV239" s="316" t="s">
        <v>23</v>
      </c>
      <c r="AW239" s="316" t="s">
        <v>23</v>
      </c>
      <c r="AX239" s="316" t="s">
        <v>207</v>
      </c>
      <c r="AY239" s="316" t="s">
        <v>207</v>
      </c>
      <c r="AZ239" s="316" t="s">
        <v>207</v>
      </c>
      <c r="BA239" s="316" t="s">
        <v>23</v>
      </c>
      <c r="BB239" s="316" t="s">
        <v>23</v>
      </c>
      <c r="BC239" s="316" t="s">
        <v>23</v>
      </c>
      <c r="BD239" s="316" t="s">
        <v>207</v>
      </c>
      <c r="BE239" s="316" t="s">
        <v>207</v>
      </c>
      <c r="BF239" s="316" t="s">
        <v>207</v>
      </c>
      <c r="BG239" s="316" t="s">
        <v>23</v>
      </c>
      <c r="BH239" s="316" t="s">
        <v>23</v>
      </c>
      <c r="BI239" s="316" t="s">
        <v>23</v>
      </c>
      <c r="BJ239" s="316" t="s">
        <v>207</v>
      </c>
      <c r="BK239" s="316" t="s">
        <v>207</v>
      </c>
      <c r="BL239" s="316" t="s">
        <v>207</v>
      </c>
      <c r="BM239" s="316" t="s">
        <v>23</v>
      </c>
      <c r="BN239" s="316" t="s">
        <v>23</v>
      </c>
      <c r="BO239" s="316" t="s">
        <v>23</v>
      </c>
      <c r="BP239" s="316" t="s">
        <v>207</v>
      </c>
      <c r="BQ239" s="316" t="s">
        <v>207</v>
      </c>
      <c r="BR239" s="316" t="s">
        <v>207</v>
      </c>
      <c r="BS239" s="316" t="s">
        <v>23</v>
      </c>
      <c r="BT239" s="316" t="s">
        <v>23</v>
      </c>
      <c r="BU239" s="316" t="s">
        <v>23</v>
      </c>
      <c r="BV239" s="316" t="s">
        <v>207</v>
      </c>
      <c r="BW239" s="317" t="s">
        <v>17</v>
      </c>
      <c r="BX239" s="317" t="s">
        <v>17</v>
      </c>
      <c r="BY239" s="317" t="s">
        <v>17</v>
      </c>
      <c r="BZ239" s="317" t="s">
        <v>17</v>
      </c>
      <c r="CA239" s="316"/>
      <c r="CB239" s="316"/>
      <c r="CC239" s="316"/>
      <c r="CD239" s="316"/>
      <c r="CE239" s="316"/>
      <c r="CF239" s="316"/>
      <c r="CG239" s="316"/>
      <c r="CH239" s="316"/>
      <c r="CI239" s="316"/>
      <c r="CJ239" s="316"/>
      <c r="CK239" s="316"/>
      <c r="CL239" s="316"/>
      <c r="CM239" s="316"/>
      <c r="CN239" s="316"/>
      <c r="CO239" s="316"/>
      <c r="CP239" s="316"/>
      <c r="CQ239" s="316"/>
      <c r="CR239" s="316"/>
      <c r="CS239" s="316"/>
      <c r="CT239" s="316"/>
      <c r="CU239" s="316"/>
      <c r="CV239" s="316"/>
      <c r="CW239" s="303" t="s">
        <v>46</v>
      </c>
    </row>
    <row r="240" spans="1:101" s="303" customFormat="1" ht="12" x14ac:dyDescent="0.2">
      <c r="A240" s="416"/>
      <c r="B240" s="420"/>
      <c r="C240" s="304" t="s">
        <v>37</v>
      </c>
      <c r="D240" s="315">
        <f>CW206</f>
        <v>86.153333333333336</v>
      </c>
      <c r="E240" s="316">
        <f>IF(E239=$A$12,D240+($B$12*15),IF(E239=$A$13,D240+($B$13*15),IF(E239=$A$15,IF(D240+($B$15*15)&gt;100,100,D240+($B$15*15)),IF(E239=$A$14,IF(D240+($B$14*15)&gt;100,100,D240+($B$14*15)),IF(E239=$A$16,IF(D240+$B$16*15&gt;100,100,D240+$B$16*15),D240)))))</f>
        <v>86.153333333333336</v>
      </c>
      <c r="F240" s="316">
        <f t="shared" ref="F240" si="7107">IF(F239=$A$12,E240+($B$12*15),IF(F239=$A$13,E240+($B$13*15),IF(F239=$A$15,IF(E240+($B$15*15)&gt;100,100,E240+($B$15*15)),IF(F239=$A$14,IF(E240+($B$14*15)&gt;100,100,E240+($B$14*15)),IF(F239=$A$16,IF(E240+$B$16*15&gt;100,100,E240+$B$16*15),E240)))))</f>
        <v>86.153333333333336</v>
      </c>
      <c r="G240" s="316">
        <f t="shared" ref="G240" si="7108">IF(G239=$A$12,F240+($B$12*15),IF(G239=$A$13,F240+($B$13*15),IF(G239=$A$15,IF(F240+($B$15*15)&gt;100,100,F240+($B$15*15)),IF(G239=$A$14,IF(F240+($B$14*15)&gt;100,100,F240+($B$14*15)),IF(G239=$A$16,IF(F240+$B$16*15&gt;100,100,F240+$B$16*15),F240)))))</f>
        <v>84.216666666666669</v>
      </c>
      <c r="H240" s="316">
        <f t="shared" ref="H240" si="7109">IF(H239=$A$12,G240+($B$12*15),IF(H239=$A$13,G240+($B$13*15),IF(H239=$A$15,IF(G240+($B$15*15)&gt;100,100,G240+($B$15*15)),IF(H239=$A$14,IF(G240+($B$14*15)&gt;100,100,G240+($B$14*15)),IF(H239=$A$16,IF(G240+$B$16*15&gt;100,100,G240+$B$16*15),G240)))))</f>
        <v>82.28</v>
      </c>
      <c r="I240" s="316">
        <f t="shared" ref="I240" si="7110">IF(I239=$A$12,H240+($B$12*15),IF(I239=$A$13,H240+($B$13*15),IF(I239=$A$15,IF(H240+($B$15*15)&gt;100,100,H240+($B$15*15)),IF(I239=$A$14,IF(H240+($B$14*15)&gt;100,100,H240+($B$14*15)),IF(I239=$A$16,IF(H240+$B$16*15&gt;100,100,H240+$B$16*15),H240)))))</f>
        <v>80.343333333333334</v>
      </c>
      <c r="J240" s="316">
        <f t="shared" ref="J240" si="7111">IF(J239=$A$12,I240+($B$12*15),IF(J239=$A$13,I240+($B$13*15),IF(J239=$A$15,IF(I240+($B$15*15)&gt;100,100,I240+($B$15*15)),IF(J239=$A$14,IF(I240+($B$14*15)&gt;100,100,I240+($B$14*15)),IF(J239=$A$16,IF(I240+$B$16*15&gt;100,100,I240+$B$16*15),I240)))))</f>
        <v>78.42</v>
      </c>
      <c r="K240" s="316">
        <f t="shared" ref="K240" si="7112">IF(K239=$A$12,J240+($B$12*15),IF(K239=$A$13,J240+($B$13*15),IF(K239=$A$15,IF(J240+($B$15*15)&gt;100,100,J240+($B$15*15)),IF(K239=$A$14,IF(J240+($B$14*15)&gt;100,100,J240+($B$14*15)),IF(K239=$A$16,IF(J240+$B$16*15&gt;100,100,J240+$B$16*15),J240)))))</f>
        <v>76.49666666666667</v>
      </c>
      <c r="L240" s="316">
        <f t="shared" ref="L240" si="7113">IF(L239=$A$12,K240+($B$12*15),IF(L239=$A$13,K240+($B$13*15),IF(L239=$A$15,IF(K240+($B$15*15)&gt;100,100,K240+($B$15*15)),IF(L239=$A$14,IF(K240+($B$14*15)&gt;100,100,K240+($B$14*15)),IF(L239=$A$16,IF(K240+$B$16*15&gt;100,100,K240+$B$16*15),K240)))))</f>
        <v>74.573333333333338</v>
      </c>
      <c r="M240" s="316">
        <f t="shared" ref="M240" si="7114">IF(M239=$A$12,L240+($B$12*15),IF(M239=$A$13,L240+($B$13*15),IF(M239=$A$15,IF(L240+($B$15*15)&gt;100,100,L240+($B$15*15)),IF(M239=$A$14,IF(L240+($B$14*15)&gt;100,100,L240+($B$14*15)),IF(M239=$A$16,IF(L240+$B$16*15&gt;100,100,L240+$B$16*15),L240)))))</f>
        <v>72.63666666666667</v>
      </c>
      <c r="N240" s="316">
        <f t="shared" ref="N240" si="7115">IF(N239=$A$12,M240+($B$12*15),IF(N239=$A$13,M240+($B$13*15),IF(N239=$A$15,IF(M240+($B$15*15)&gt;100,100,M240+($B$15*15)),IF(N239=$A$14,IF(M240+($B$14*15)&gt;100,100,M240+($B$14*15)),IF(N239=$A$16,IF(M240+$B$16*15&gt;100,100,M240+$B$16*15),M240)))))</f>
        <v>70.7</v>
      </c>
      <c r="O240" s="316">
        <f t="shared" ref="O240" si="7116">IF(O239=$A$12,N240+($B$12*15),IF(O239=$A$13,N240+($B$13*15),IF(O239=$A$15,IF(N240+($B$15*15)&gt;100,100,N240+($B$15*15)),IF(O239=$A$14,IF(N240+($B$14*15)&gt;100,100,N240+($B$14*15)),IF(O239=$A$16,IF(N240+$B$16*15&gt;100,100,N240+$B$16*15),N240)))))</f>
        <v>68.763333333333335</v>
      </c>
      <c r="P240" s="316">
        <f t="shared" ref="P240" si="7117">IF(P239=$A$12,O240+($B$12*15),IF(P239=$A$13,O240+($B$13*15),IF(P239=$A$15,IF(O240+($B$15*15)&gt;100,100,O240+($B$15*15)),IF(P239=$A$14,IF(O240+($B$14*15)&gt;100,100,O240+($B$14*15)),IF(P239=$A$16,IF(O240+$B$16*15&gt;100,100,O240+$B$16*15),O240)))))</f>
        <v>66.84</v>
      </c>
      <c r="Q240" s="316">
        <f t="shared" ref="Q240" si="7118">IF(Q239=$A$12,P240+($B$12*15),IF(Q239=$A$13,P240+($B$13*15),IF(Q239=$A$15,IF(P240+($B$15*15)&gt;100,100,P240+($B$15*15)),IF(Q239=$A$14,IF(P240+($B$14*15)&gt;100,100,P240+($B$14*15)),IF(Q239=$A$16,IF(P240+$B$16*15&gt;100,100,P240+$B$16*15),P240)))))</f>
        <v>64.916666666666671</v>
      </c>
      <c r="R240" s="316">
        <f t="shared" ref="R240" si="7119">IF(R239=$A$12,Q240+($B$12*15),IF(R239=$A$13,Q240+($B$13*15),IF(R239=$A$15,IF(Q240+($B$15*15)&gt;100,100,Q240+($B$15*15)),IF(R239=$A$14,IF(Q240+($B$14*15)&gt;100,100,Q240+($B$14*15)),IF(R239=$A$16,IF(Q240+$B$16*15&gt;100,100,Q240+$B$16*15),Q240)))))</f>
        <v>62.993333333333339</v>
      </c>
      <c r="S240" s="316">
        <f t="shared" ref="S240" si="7120">IF(S239=$A$12,R240+($B$12*15),IF(S239=$A$13,R240+($B$13*15),IF(S239=$A$15,IF(R240+($B$15*15)&gt;100,100,R240+($B$15*15)),IF(S239=$A$14,IF(R240+($B$14*15)&gt;100,100,R240+($B$14*15)),IF(S239=$A$16,IF(R240+$B$16*15&gt;100,100,R240+$B$16*15),R240)))))</f>
        <v>61.056666666666672</v>
      </c>
      <c r="T240" s="316">
        <f t="shared" ref="T240" si="7121">IF(T239=$A$12,S240+($B$12*15),IF(T239=$A$13,S240+($B$13*15),IF(T239=$A$15,IF(S240+($B$15*15)&gt;100,100,S240+($B$15*15)),IF(T239=$A$14,IF(S240+($B$14*15)&gt;100,100,S240+($B$14*15)),IF(T239=$A$16,IF(S240+$B$16*15&gt;100,100,S240+$B$16*15),S240)))))</f>
        <v>59.120000000000005</v>
      </c>
      <c r="U240" s="316">
        <f t="shared" ref="U240" si="7122">IF(U239=$A$12,T240+($B$12*15),IF(U239=$A$13,T240+($B$13*15),IF(U239=$A$15,IF(T240+($B$15*15)&gt;100,100,T240+($B$15*15)),IF(U239=$A$14,IF(T240+($B$14*15)&gt;100,100,T240+($B$14*15)),IF(U239=$A$16,IF(T240+$B$16*15&gt;100,100,T240+$B$16*15),T240)))))</f>
        <v>57.183333333333337</v>
      </c>
      <c r="V240" s="316">
        <f t="shared" ref="V240" si="7123">IF(V239=$A$12,U240+($B$12*15),IF(V239=$A$13,U240+($B$13*15),IF(V239=$A$15,IF(U240+($B$15*15)&gt;100,100,U240+($B$15*15)),IF(V239=$A$14,IF(U240+($B$14*15)&gt;100,100,U240+($B$14*15)),IF(V239=$A$16,IF(U240+$B$16*15&gt;100,100,U240+$B$16*15),U240)))))</f>
        <v>55.260000000000005</v>
      </c>
      <c r="W240" s="316">
        <f t="shared" ref="W240" si="7124">IF(W239=$A$12,V240+($B$12*15),IF(W239=$A$13,V240+($B$13*15),IF(W239=$A$15,IF(V240+($B$15*15)&gt;100,100,V240+($B$15*15)),IF(W239=$A$14,IF(V240+($B$14*15)&gt;100,100,V240+($B$14*15)),IF(W239=$A$16,IF(V240+$B$16*15&gt;100,100,V240+$B$16*15),V240)))))</f>
        <v>53.336666666666673</v>
      </c>
      <c r="X240" s="316">
        <f t="shared" ref="X240" si="7125">IF(X239=$A$12,W240+($B$12*15),IF(X239=$A$13,W240+($B$13*15),IF(X239=$A$15,IF(W240+($B$15*15)&gt;100,100,W240+($B$15*15)),IF(X239=$A$14,IF(W240+($B$14*15)&gt;100,100,W240+($B$14*15)),IF(X239=$A$16,IF(W240+$B$16*15&gt;100,100,W240+$B$16*15),W240)))))</f>
        <v>51.413333333333341</v>
      </c>
      <c r="Y240" s="316">
        <f t="shared" ref="Y240" si="7126">IF(Y239=$A$12,X240+($B$12*15),IF(Y239=$A$13,X240+($B$13*15),IF(Y239=$A$15,IF(X240+($B$15*15)&gt;100,100,X240+($B$15*15)),IF(Y239=$A$14,IF(X240+($B$14*15)&gt;100,100,X240+($B$14*15)),IF(Y239=$A$16,IF(X240+$B$16*15&gt;100,100,X240+$B$16*15),X240)))))</f>
        <v>49.476666666666674</v>
      </c>
      <c r="Z240" s="316">
        <f t="shared" ref="Z240" si="7127">IF(Z239=$A$12,Y240+($B$12*15),IF(Z239=$A$13,Y240+($B$13*15),IF(Z239=$A$15,IF(Y240+($B$15*15)&gt;100,100,Y240+($B$15*15)),IF(Z239=$A$14,IF(Y240+($B$14*15)&gt;100,100,Y240+($B$14*15)),IF(Z239=$A$16,IF(Y240+$B$16*15&gt;100,100,Y240+$B$16*15),Y240)))))</f>
        <v>47.540000000000006</v>
      </c>
      <c r="AA240" s="316">
        <f t="shared" ref="AA240" si="7128">IF(AA239=$A$12,Z240+($B$12*15),IF(AA239=$A$13,Z240+($B$13*15),IF(AA239=$A$15,IF(Z240+($B$15*15)&gt;100,100,Z240+($B$15*15)),IF(AA239=$A$14,IF(Z240+($B$14*15)&gt;100,100,Z240+($B$14*15)),IF(AA239=$A$16,IF(Z240+$B$16*15&gt;100,100,Z240+$B$16*15),Z240)))))</f>
        <v>45.603333333333339</v>
      </c>
      <c r="AB240" s="316">
        <f t="shared" ref="AB240" si="7129">IF(AB239=$A$12,AA240+($B$12*15),IF(AB239=$A$13,AA240+($B$13*15),IF(AB239=$A$15,IF(AA240+($B$15*15)&gt;100,100,AA240+($B$15*15)),IF(AB239=$A$14,IF(AA240+($B$14*15)&gt;100,100,AA240+($B$14*15)),IF(AB239=$A$16,IF(AA240+$B$16*15&gt;100,100,AA240+$B$16*15),AA240)))))</f>
        <v>43.680000000000007</v>
      </c>
      <c r="AC240" s="316">
        <f t="shared" ref="AC240" si="7130">IF(AC239=$A$12,AB240+($B$12*15),IF(AC239=$A$13,AB240+($B$13*15),IF(AC239=$A$15,IF(AB240+($B$15*15)&gt;100,100,AB240+($B$15*15)),IF(AC239=$A$14,IF(AB240+($B$14*15)&gt;100,100,AB240+($B$14*15)),IF(AC239=$A$16,IF(AB240+$B$16*15&gt;100,100,AB240+$B$16*15),AB240)))))</f>
        <v>41.756666666666675</v>
      </c>
      <c r="AD240" s="316">
        <f t="shared" ref="AD240" si="7131">IF(AD239=$A$12,AC240+($B$12*15),IF(AD239=$A$13,AC240+($B$13*15),IF(AD239=$A$15,IF(AC240+($B$15*15)&gt;100,100,AC240+($B$15*15)),IF(AD239=$A$14,IF(AC240+($B$14*15)&gt;100,100,AC240+($B$14*15)),IF(AD239=$A$16,IF(AC240+$B$16*15&gt;100,100,AC240+$B$16*15),AC240)))))</f>
        <v>39.833333333333343</v>
      </c>
      <c r="AE240" s="316">
        <f t="shared" ref="AE240" si="7132">IF(AE239=$A$12,AD240+($B$12*15),IF(AE239=$A$13,AD240+($B$13*15),IF(AE239=$A$15,IF(AD240+($B$15*15)&gt;100,100,AD240+($B$15*15)),IF(AE239=$A$14,IF(AD240+($B$14*15)&gt;100,100,AD240+($B$14*15)),IF(AE239=$A$16,IF(AD240+$B$16*15&gt;100,100,AD240+$B$16*15),AD240)))))</f>
        <v>37.896666666666675</v>
      </c>
      <c r="AF240" s="316">
        <f t="shared" ref="AF240" si="7133">IF(AF239=$A$12,AE240+($B$12*15),IF(AF239=$A$13,AE240+($B$13*15),IF(AF239=$A$15,IF(AE240+($B$15*15)&gt;100,100,AE240+($B$15*15)),IF(AF239=$A$14,IF(AE240+($B$14*15)&gt;100,100,AE240+($B$14*15)),IF(AF239=$A$16,IF(AE240+$B$16*15&gt;100,100,AE240+$B$16*15),AE240)))))</f>
        <v>35.960000000000008</v>
      </c>
      <c r="AG240" s="316">
        <f t="shared" ref="AG240" si="7134">IF(AG239=$A$12,AF240+($B$12*15),IF(AG239=$A$13,AF240+($B$13*15),IF(AG239=$A$15,IF(AF240+($B$15*15)&gt;100,100,AF240+($B$15*15)),IF(AG239=$A$14,IF(AF240+($B$14*15)&gt;100,100,AF240+($B$14*15)),IF(AG239=$A$16,IF(AF240+$B$16*15&gt;100,100,AF240+$B$16*15),AF240)))))</f>
        <v>34.023333333333341</v>
      </c>
      <c r="AH240" s="316">
        <f t="shared" ref="AH240" si="7135">IF(AH239=$A$12,AG240+($B$12*15),IF(AH239=$A$13,AG240+($B$13*15),IF(AH239=$A$15,IF(AG240+($B$15*15)&gt;100,100,AG240+($B$15*15)),IF(AH239=$A$14,IF(AG240+($B$14*15)&gt;100,100,AG240+($B$14*15)),IF(AH239=$A$16,IF(AG240+$B$16*15&gt;100,100,AG240+$B$16*15),AG240)))))</f>
        <v>32.100000000000009</v>
      </c>
      <c r="AI240" s="316">
        <f t="shared" ref="AI240" si="7136">IF(AI239=$A$12,AH240+($B$12*15),IF(AI239=$A$13,AH240+($B$13*15),IF(AI239=$A$15,IF(AH240+($B$15*15)&gt;100,100,AH240+($B$15*15)),IF(AI239=$A$14,IF(AH240+($B$14*15)&gt;100,100,AH240+($B$14*15)),IF(AI239=$A$16,IF(AH240+$B$16*15&gt;100,100,AH240+$B$16*15),AH240)))))</f>
        <v>30.176666666666677</v>
      </c>
      <c r="AJ240" s="316">
        <f t="shared" ref="AJ240" si="7137">IF(AJ239=$A$12,AI240+($B$12*15),IF(AJ239=$A$13,AI240+($B$13*15),IF(AJ239=$A$15,IF(AI240+($B$15*15)&gt;100,100,AI240+($B$15*15)),IF(AJ239=$A$14,IF(AI240+($B$14*15)&gt;100,100,AI240+($B$14*15)),IF(AJ239=$A$16,IF(AI240+$B$16*15&gt;100,100,AI240+$B$16*15),AI240)))))</f>
        <v>28.253333333333345</v>
      </c>
      <c r="AK240" s="316">
        <f t="shared" ref="AK240" si="7138">IF(AK239=$A$12,AJ240+($B$12*15),IF(AK239=$A$13,AJ240+($B$13*15),IF(AK239=$A$15,IF(AJ240+($B$15*15)&gt;100,100,AJ240+($B$15*15)),IF(AK239=$A$14,IF(AJ240+($B$14*15)&gt;100,100,AJ240+($B$14*15)),IF(AK239=$A$16,IF(AJ240+$B$16*15&gt;100,100,AJ240+$B$16*15),AJ240)))))</f>
        <v>26.316666666666677</v>
      </c>
      <c r="AL240" s="316">
        <f t="shared" ref="AL240" si="7139">IF(AL239=$A$12,AK240+($B$12*15),IF(AL239=$A$13,AK240+($B$13*15),IF(AL239=$A$15,IF(AK240+($B$15*15)&gt;100,100,AK240+($B$15*15)),IF(AL239=$A$14,IF(AK240+($B$14*15)&gt;100,100,AK240+($B$14*15)),IF(AL239=$A$16,IF(AK240+$B$16*15&gt;100,100,AK240+$B$16*15),AK240)))))</f>
        <v>24.38000000000001</v>
      </c>
      <c r="AM240" s="316">
        <f t="shared" ref="AM240" si="7140">IF(AM239=$A$12,AL240+($B$12*15),IF(AM239=$A$13,AL240+($B$13*15),IF(AM239=$A$15,IF(AL240+($B$15*15)&gt;100,100,AL240+($B$15*15)),IF(AM239=$A$14,IF(AL240+($B$14*15)&gt;100,100,AL240+($B$14*15)),IF(AM239=$A$16,IF(AL240+$B$16*15&gt;100,100,AL240+$B$16*15),AL240)))))</f>
        <v>22.443333333333342</v>
      </c>
      <c r="AN240" s="316">
        <f t="shared" ref="AN240" si="7141">IF(AN239=$A$12,AM240+($B$12*15),IF(AN239=$A$13,AM240+($B$13*15),IF(AN239=$A$15,IF(AM240+($B$15*15)&gt;100,100,AM240+($B$15*15)),IF(AN239=$A$14,IF(AM240+($B$14*15)&gt;100,100,AM240+($B$14*15)),IF(AN239=$A$16,IF(AM240+$B$16*15&gt;100,100,AM240+$B$16*15),AM240)))))</f>
        <v>20.52000000000001</v>
      </c>
      <c r="AO240" s="316">
        <f t="shared" ref="AO240" si="7142">IF(AO239=$A$12,AN240+($B$12*15),IF(AO239=$A$13,AN240+($B$13*15),IF(AO239=$A$15,IF(AN240+($B$15*15)&gt;100,100,AN240+($B$15*15)),IF(AO239=$A$14,IF(AN240+($B$14*15)&gt;100,100,AN240+($B$14*15)),IF(AO239=$A$16,IF(AN240+$B$16*15&gt;100,100,AN240+$B$16*15),AN240)))))</f>
        <v>45.52000000000001</v>
      </c>
      <c r="AP240" s="316">
        <f t="shared" ref="AP240" si="7143">IF(AP239=$A$12,AO240+($B$12*15),IF(AP239=$A$13,AO240+($B$13*15),IF(AP239=$A$15,IF(AO240+($B$15*15)&gt;100,100,AO240+($B$15*15)),IF(AP239=$A$14,IF(AO240+($B$14*15)&gt;100,100,AO240+($B$14*15)),IF(AP239=$A$16,IF(AO240+$B$16*15&gt;100,100,AO240+$B$16*15),AO240)))))</f>
        <v>70.52000000000001</v>
      </c>
      <c r="AQ240" s="316">
        <f t="shared" ref="AQ240" si="7144">IF(AQ239=$A$12,AP240+($B$12*15),IF(AQ239=$A$13,AP240+($B$13*15),IF(AQ239=$A$15,IF(AP240+($B$15*15)&gt;100,100,AP240+($B$15*15)),IF(AQ239=$A$14,IF(AP240+($B$14*15)&gt;100,100,AP240+($B$14*15)),IF(AQ239=$A$16,IF(AP240+$B$16*15&gt;100,100,AP240+$B$16*15),AP240)))))</f>
        <v>95.52000000000001</v>
      </c>
      <c r="AR240" s="316">
        <f t="shared" ref="AR240" si="7145">IF(AR239=$A$12,AQ240+($B$12*15),IF(AR239=$A$13,AQ240+($B$13*15),IF(AR239=$A$15,IF(AQ240+($B$15*15)&gt;100,100,AQ240+($B$15*15)),IF(AR239=$A$14,IF(AQ240+($B$14*15)&gt;100,100,AQ240+($B$14*15)),IF(AR239=$A$16,IF(AQ240+$B$16*15&gt;100,100,AQ240+$B$16*15),AQ240)))))</f>
        <v>100</v>
      </c>
      <c r="AS240" s="316">
        <f t="shared" ref="AS240" si="7146">IF(AS239=$A$12,AR240+($B$12*15),IF(AS239=$A$13,AR240+($B$13*15),IF(AS239=$A$15,IF(AR240+($B$15*15)&gt;100,100,AR240+($B$15*15)),IF(AS239=$A$14,IF(AR240+($B$14*15)&gt;100,100,AR240+($B$14*15)),IF(AS239=$A$16,IF(AR240+$B$16*15&gt;100,100,AR240+$B$16*15),AR240)))))</f>
        <v>98.076666666666668</v>
      </c>
      <c r="AT240" s="316">
        <f t="shared" ref="AT240" si="7147">IF(AT239=$A$12,AS240+($B$12*15),IF(AT239=$A$13,AS240+($B$13*15),IF(AT239=$A$15,IF(AS240+($B$15*15)&gt;100,100,AS240+($B$15*15)),IF(AT239=$A$14,IF(AS240+($B$14*15)&gt;100,100,AS240+($B$14*15)),IF(AT239=$A$16,IF(AS240+$B$16*15&gt;100,100,AS240+$B$16*15),AS240)))))</f>
        <v>96.153333333333336</v>
      </c>
      <c r="AU240" s="316">
        <f t="shared" ref="AU240" si="7148">IF(AU239=$A$12,AT240+($B$12*15),IF(AU239=$A$13,AT240+($B$13*15),IF(AU239=$A$15,IF(AT240+($B$15*15)&gt;100,100,AT240+($B$15*15)),IF(AU239=$A$14,IF(AT240+($B$14*15)&gt;100,100,AT240+($B$14*15)),IF(AU239=$A$16,IF(AT240+$B$16*15&gt;100,100,AT240+$B$16*15),AT240)))))</f>
        <v>94.216666666666669</v>
      </c>
      <c r="AV240" s="316">
        <f t="shared" ref="AV240" si="7149">IF(AV239=$A$12,AU240+($B$12*15),IF(AV239=$A$13,AU240+($B$13*15),IF(AV239=$A$15,IF(AU240+($B$15*15)&gt;100,100,AU240+($B$15*15)),IF(AV239=$A$14,IF(AU240+($B$14*15)&gt;100,100,AU240+($B$14*15)),IF(AV239=$A$16,IF(AU240+$B$16*15&gt;100,100,AU240+$B$16*15),AU240)))))</f>
        <v>92.28</v>
      </c>
      <c r="AW240" s="316">
        <f t="shared" ref="AW240" si="7150">IF(AW239=$A$12,AV240+($B$12*15),IF(AW239=$A$13,AV240+($B$13*15),IF(AW239=$A$15,IF(AV240+($B$15*15)&gt;100,100,AV240+($B$15*15)),IF(AW239=$A$14,IF(AV240+($B$14*15)&gt;100,100,AV240+($B$14*15)),IF(AW239=$A$16,IF(AV240+$B$16*15&gt;100,100,AV240+$B$16*15),AV240)))))</f>
        <v>90.343333333333334</v>
      </c>
      <c r="AX240" s="316">
        <f t="shared" ref="AX240" si="7151">IF(AX239=$A$12,AW240+($B$12*15),IF(AX239=$A$13,AW240+($B$13*15),IF(AX239=$A$15,IF(AW240+($B$15*15)&gt;100,100,AW240+($B$15*15)),IF(AX239=$A$14,IF(AW240+($B$14*15)&gt;100,100,AW240+($B$14*15)),IF(AX239=$A$16,IF(AW240+$B$16*15&gt;100,100,AW240+$B$16*15),AW240)))))</f>
        <v>88.42</v>
      </c>
      <c r="AY240" s="316">
        <f t="shared" ref="AY240" si="7152">IF(AY239=$A$12,AX240+($B$12*15),IF(AY239=$A$13,AX240+($B$13*15),IF(AY239=$A$15,IF(AX240+($B$15*15)&gt;100,100,AX240+($B$15*15)),IF(AY239=$A$14,IF(AX240+($B$14*15)&gt;100,100,AX240+($B$14*15)),IF(AY239=$A$16,IF(AX240+$B$16*15&gt;100,100,AX240+$B$16*15),AX240)))))</f>
        <v>86.49666666666667</v>
      </c>
      <c r="AZ240" s="316">
        <f t="shared" ref="AZ240" si="7153">IF(AZ239=$A$12,AY240+($B$12*15),IF(AZ239=$A$13,AY240+($B$13*15),IF(AZ239=$A$15,IF(AY240+($B$15*15)&gt;100,100,AY240+($B$15*15)),IF(AZ239=$A$14,IF(AY240+($B$14*15)&gt;100,100,AY240+($B$14*15)),IF(AZ239=$A$16,IF(AY240+$B$16*15&gt;100,100,AY240+$B$16*15),AY240)))))</f>
        <v>84.573333333333338</v>
      </c>
      <c r="BA240" s="316">
        <f t="shared" ref="BA240" si="7154">IF(BA239=$A$12,AZ240+($B$12*15),IF(BA239=$A$13,AZ240+($B$13*15),IF(BA239=$A$15,IF(AZ240+($B$15*15)&gt;100,100,AZ240+($B$15*15)),IF(BA239=$A$14,IF(AZ240+($B$14*15)&gt;100,100,AZ240+($B$14*15)),IF(BA239=$A$16,IF(AZ240+$B$16*15&gt;100,100,AZ240+$B$16*15),AZ240)))))</f>
        <v>82.63666666666667</v>
      </c>
      <c r="BB240" s="316">
        <f t="shared" ref="BB240" si="7155">IF(BB239=$A$12,BA240+($B$12*15),IF(BB239=$A$13,BA240+($B$13*15),IF(BB239=$A$15,IF(BA240+($B$15*15)&gt;100,100,BA240+($B$15*15)),IF(BB239=$A$14,IF(BA240+($B$14*15)&gt;100,100,BA240+($B$14*15)),IF(BB239=$A$16,IF(BA240+$B$16*15&gt;100,100,BA240+$B$16*15),BA240)))))</f>
        <v>80.7</v>
      </c>
      <c r="BC240" s="316">
        <f t="shared" ref="BC240" si="7156">IF(BC239=$A$12,BB240+($B$12*15),IF(BC239=$A$13,BB240+($B$13*15),IF(BC239=$A$15,IF(BB240+($B$15*15)&gt;100,100,BB240+($B$15*15)),IF(BC239=$A$14,IF(BB240+($B$14*15)&gt;100,100,BB240+($B$14*15)),IF(BC239=$A$16,IF(BB240+$B$16*15&gt;100,100,BB240+$B$16*15),BB240)))))</f>
        <v>78.763333333333335</v>
      </c>
      <c r="BD240" s="316">
        <f t="shared" ref="BD240" si="7157">IF(BD239=$A$12,BC240+($B$12*15),IF(BD239=$A$13,BC240+($B$13*15),IF(BD239=$A$15,IF(BC240+($B$15*15)&gt;100,100,BC240+($B$15*15)),IF(BD239=$A$14,IF(BC240+($B$14*15)&gt;100,100,BC240+($B$14*15)),IF(BD239=$A$16,IF(BC240+$B$16*15&gt;100,100,BC240+$B$16*15),BC240)))))</f>
        <v>76.84</v>
      </c>
      <c r="BE240" s="316">
        <f t="shared" ref="BE240" si="7158">IF(BE239=$A$12,BD240+($B$12*15),IF(BE239=$A$13,BD240+($B$13*15),IF(BE239=$A$15,IF(BD240+($B$15*15)&gt;100,100,BD240+($B$15*15)),IF(BE239=$A$14,IF(BD240+($B$14*15)&gt;100,100,BD240+($B$14*15)),IF(BE239=$A$16,IF(BD240+$B$16*15&gt;100,100,BD240+$B$16*15),BD240)))))</f>
        <v>74.916666666666671</v>
      </c>
      <c r="BF240" s="316">
        <f t="shared" ref="BF240" si="7159">IF(BF239=$A$12,BE240+($B$12*15),IF(BF239=$A$13,BE240+($B$13*15),IF(BF239=$A$15,IF(BE240+($B$15*15)&gt;100,100,BE240+($B$15*15)),IF(BF239=$A$14,IF(BE240+($B$14*15)&gt;100,100,BE240+($B$14*15)),IF(BF239=$A$16,IF(BE240+$B$16*15&gt;100,100,BE240+$B$16*15),BE240)))))</f>
        <v>72.993333333333339</v>
      </c>
      <c r="BG240" s="316">
        <f t="shared" ref="BG240" si="7160">IF(BG239=$A$12,BF240+($B$12*15),IF(BG239=$A$13,BF240+($B$13*15),IF(BG239=$A$15,IF(BF240+($B$15*15)&gt;100,100,BF240+($B$15*15)),IF(BG239=$A$14,IF(BF240+($B$14*15)&gt;100,100,BF240+($B$14*15)),IF(BG239=$A$16,IF(BF240+$B$16*15&gt;100,100,BF240+$B$16*15),BF240)))))</f>
        <v>71.056666666666672</v>
      </c>
      <c r="BH240" s="316">
        <f t="shared" ref="BH240" si="7161">IF(BH239=$A$12,BG240+($B$12*15),IF(BH239=$A$13,BG240+($B$13*15),IF(BH239=$A$15,IF(BG240+($B$15*15)&gt;100,100,BG240+($B$15*15)),IF(BH239=$A$14,IF(BG240+($B$14*15)&gt;100,100,BG240+($B$14*15)),IF(BH239=$A$16,IF(BG240+$B$16*15&gt;100,100,BG240+$B$16*15),BG240)))))</f>
        <v>69.12</v>
      </c>
      <c r="BI240" s="316">
        <f t="shared" ref="BI240" si="7162">IF(BI239=$A$12,BH240+($B$12*15),IF(BI239=$A$13,BH240+($B$13*15),IF(BI239=$A$15,IF(BH240+($B$15*15)&gt;100,100,BH240+($B$15*15)),IF(BI239=$A$14,IF(BH240+($B$14*15)&gt;100,100,BH240+($B$14*15)),IF(BI239=$A$16,IF(BH240+$B$16*15&gt;100,100,BH240+$B$16*15),BH240)))))</f>
        <v>67.183333333333337</v>
      </c>
      <c r="BJ240" s="316">
        <f t="shared" ref="BJ240" si="7163">IF(BJ239=$A$12,BI240+($B$12*15),IF(BJ239=$A$13,BI240+($B$13*15),IF(BJ239=$A$15,IF(BI240+($B$15*15)&gt;100,100,BI240+($B$15*15)),IF(BJ239=$A$14,IF(BI240+($B$14*15)&gt;100,100,BI240+($B$14*15)),IF(BJ239=$A$16,IF(BI240+$B$16*15&gt;100,100,BI240+$B$16*15),BI240)))))</f>
        <v>65.260000000000005</v>
      </c>
      <c r="BK240" s="316">
        <f t="shared" ref="BK240" si="7164">IF(BK239=$A$12,BJ240+($B$12*15),IF(BK239=$A$13,BJ240+($B$13*15),IF(BK239=$A$15,IF(BJ240+($B$15*15)&gt;100,100,BJ240+($B$15*15)),IF(BK239=$A$14,IF(BJ240+($B$14*15)&gt;100,100,BJ240+($B$14*15)),IF(BK239=$A$16,IF(BJ240+$B$16*15&gt;100,100,BJ240+$B$16*15),BJ240)))))</f>
        <v>63.336666666666673</v>
      </c>
      <c r="BL240" s="316">
        <f t="shared" ref="BL240" si="7165">IF(BL239=$A$12,BK240+($B$12*15),IF(BL239=$A$13,BK240+($B$13*15),IF(BL239=$A$15,IF(BK240+($B$15*15)&gt;100,100,BK240+($B$15*15)),IF(BL239=$A$14,IF(BK240+($B$14*15)&gt;100,100,BK240+($B$14*15)),IF(BL239=$A$16,IF(BK240+$B$16*15&gt;100,100,BK240+$B$16*15),BK240)))))</f>
        <v>61.413333333333341</v>
      </c>
      <c r="BM240" s="316">
        <f t="shared" ref="BM240" si="7166">IF(BM239=$A$12,BL240+($B$12*15),IF(BM239=$A$13,BL240+($B$13*15),IF(BM239=$A$15,IF(BL240+($B$15*15)&gt;100,100,BL240+($B$15*15)),IF(BM239=$A$14,IF(BL240+($B$14*15)&gt;100,100,BL240+($B$14*15)),IF(BM239=$A$16,IF(BL240+$B$16*15&gt;100,100,BL240+$B$16*15),BL240)))))</f>
        <v>59.476666666666674</v>
      </c>
      <c r="BN240" s="316">
        <f t="shared" ref="BN240" si="7167">IF(BN239=$A$12,BM240+($B$12*15),IF(BN239=$A$13,BM240+($B$13*15),IF(BN239=$A$15,IF(BM240+($B$15*15)&gt;100,100,BM240+($B$15*15)),IF(BN239=$A$14,IF(BM240+($B$14*15)&gt;100,100,BM240+($B$14*15)),IF(BN239=$A$16,IF(BM240+$B$16*15&gt;100,100,BM240+$B$16*15),BM240)))))</f>
        <v>57.540000000000006</v>
      </c>
      <c r="BO240" s="316">
        <f t="shared" ref="BO240" si="7168">IF(BO239=$A$12,BN240+($B$12*15),IF(BO239=$A$13,BN240+($B$13*15),IF(BO239=$A$15,IF(BN240+($B$15*15)&gt;100,100,BN240+($B$15*15)),IF(BO239=$A$14,IF(BN240+($B$14*15)&gt;100,100,BN240+($B$14*15)),IF(BO239=$A$16,IF(BN240+$B$16*15&gt;100,100,BN240+$B$16*15),BN240)))))</f>
        <v>55.603333333333339</v>
      </c>
      <c r="BP240" s="316">
        <f t="shared" ref="BP240" si="7169">IF(BP239=$A$12,BO240+($B$12*15),IF(BP239=$A$13,BO240+($B$13*15),IF(BP239=$A$15,IF(BO240+($B$15*15)&gt;100,100,BO240+($B$15*15)),IF(BP239=$A$14,IF(BO240+($B$14*15)&gt;100,100,BO240+($B$14*15)),IF(BP239=$A$16,IF(BO240+$B$16*15&gt;100,100,BO240+$B$16*15),BO240)))))</f>
        <v>53.680000000000007</v>
      </c>
      <c r="BQ240" s="316">
        <f t="shared" ref="BQ240" si="7170">IF(BQ239=$A$12,BP240+($B$12*15),IF(BQ239=$A$13,BP240+($B$13*15),IF(BQ239=$A$15,IF(BP240+($B$15*15)&gt;100,100,BP240+($B$15*15)),IF(BQ239=$A$14,IF(BP240+($B$14*15)&gt;100,100,BP240+($B$14*15)),IF(BQ239=$A$16,IF(BP240+$B$16*15&gt;100,100,BP240+$B$16*15),BP240)))))</f>
        <v>51.756666666666675</v>
      </c>
      <c r="BR240" s="316">
        <f t="shared" ref="BR240" si="7171">IF(BR239=$A$12,BQ240+($B$12*15),IF(BR239=$A$13,BQ240+($B$13*15),IF(BR239=$A$15,IF(BQ240+($B$15*15)&gt;100,100,BQ240+($B$15*15)),IF(BR239=$A$14,IF(BQ240+($B$14*15)&gt;100,100,BQ240+($B$14*15)),IF(BR239=$A$16,IF(BQ240+$B$16*15&gt;100,100,BQ240+$B$16*15),BQ240)))))</f>
        <v>49.833333333333343</v>
      </c>
      <c r="BS240" s="316">
        <f t="shared" ref="BS240" si="7172">IF(BS239=$A$12,BR240+($B$12*15),IF(BS239=$A$13,BR240+($B$13*15),IF(BS239=$A$15,IF(BR240+($B$15*15)&gt;100,100,BR240+($B$15*15)),IF(BS239=$A$14,IF(BR240+($B$14*15)&gt;100,100,BR240+($B$14*15)),IF(BS239=$A$16,IF(BR240+$B$16*15&gt;100,100,BR240+$B$16*15),BR240)))))</f>
        <v>47.896666666666675</v>
      </c>
      <c r="BT240" s="316">
        <f t="shared" ref="BT240" si="7173">IF(BT239=$A$12,BS240+($B$12*15),IF(BT239=$A$13,BS240+($B$13*15),IF(BT239=$A$15,IF(BS240+($B$15*15)&gt;100,100,BS240+($B$15*15)),IF(BT239=$A$14,IF(BS240+($B$14*15)&gt;100,100,BS240+($B$14*15)),IF(BT239=$A$16,IF(BS240+$B$16*15&gt;100,100,BS240+$B$16*15),BS240)))))</f>
        <v>45.960000000000008</v>
      </c>
      <c r="BU240" s="316">
        <f t="shared" ref="BU240" si="7174">IF(BU239=$A$12,BT240+($B$12*15),IF(BU239=$A$13,BT240+($B$13*15),IF(BU239=$A$15,IF(BT240+($B$15*15)&gt;100,100,BT240+($B$15*15)),IF(BU239=$A$14,IF(BT240+($B$14*15)&gt;100,100,BT240+($B$14*15)),IF(BU239=$A$16,IF(BT240+$B$16*15&gt;100,100,BT240+$B$16*15),BT240)))))</f>
        <v>44.023333333333341</v>
      </c>
      <c r="BV240" s="316">
        <f t="shared" ref="BV240" si="7175">IF(BV239=$A$12,BU240+($B$12*15),IF(BV239=$A$13,BU240+($B$13*15),IF(BV239=$A$15,IF(BU240+($B$15*15)&gt;100,100,BU240+($B$15*15)),IF(BV239=$A$14,IF(BU240+($B$14*15)&gt;100,100,BU240+($B$14*15)),IF(BV239=$A$16,IF(BU240+$B$16*15&gt;100,100,BU240+$B$16*15),BU240)))))</f>
        <v>42.100000000000009</v>
      </c>
      <c r="BW240" s="316">
        <f t="shared" ref="BW240" si="7176">IF(BW239=$A$12,BV240+($B$12*15),IF(BW239=$A$13,BV240+($B$13*15),IF(BW239=$A$15,IF(BV240+($B$15*15)&gt;100,100,BV240+($B$15*15)),IF(BW239=$A$14,IF(BV240+($B$14*15)&gt;100,100,BV240+($B$14*15)),IF(BW239=$A$16,IF(BV240+$B$16*15&gt;100,100,BV240+$B$16*15),BV240)))))</f>
        <v>67.100000000000009</v>
      </c>
      <c r="BX240" s="316">
        <f t="shared" ref="BX240" si="7177">IF(BX239=$A$12,BW240+($B$12*15),IF(BX239=$A$13,BW240+($B$13*15),IF(BX239=$A$15,IF(BW240+($B$15*15)&gt;100,100,BW240+($B$15*15)),IF(BX239=$A$14,IF(BW240+($B$14*15)&gt;100,100,BW240+($B$14*15)),IF(BX239=$A$16,IF(BW240+$B$16*15&gt;100,100,BW240+$B$16*15),BW240)))))</f>
        <v>92.100000000000009</v>
      </c>
      <c r="BY240" s="316">
        <f t="shared" ref="BY240" si="7178">IF(BY239=$A$12,BX240+($B$12*15),IF(BY239=$A$13,BX240+($B$13*15),IF(BY239=$A$15,IF(BX240+($B$15*15)&gt;100,100,BX240+($B$15*15)),IF(BY239=$A$14,IF(BX240+($B$14*15)&gt;100,100,BX240+($B$14*15)),IF(BY239=$A$16,IF(BX240+$B$16*15&gt;100,100,BX240+$B$16*15),BX240)))))</f>
        <v>100</v>
      </c>
      <c r="BZ240" s="316">
        <f t="shared" ref="BZ240" si="7179">IF(BZ239=$A$12,BY240+($B$12*15),IF(BZ239=$A$13,BY240+($B$13*15),IF(BZ239=$A$15,IF(BY240+($B$15*15)&gt;100,100,BY240+($B$15*15)),IF(BZ239=$A$14,IF(BY240+($B$14*15)&gt;100,100,BY240+($B$14*15)),IF(BZ239=$A$16,IF(BY240+$B$16*15&gt;100,100,BY240+$B$16*15),BY240)))))</f>
        <v>100</v>
      </c>
      <c r="CA240" s="316">
        <f t="shared" ref="CA240" si="7180">IF(CA239=$A$12,BZ240+($B$12*15),IF(CA239=$A$13,BZ240+($B$13*15),IF(CA239=$A$15,IF(BZ240+($B$15*15)&gt;100,100,BZ240+($B$15*15)),IF(CA239=$A$14,IF(BZ240+($B$14*15)&gt;100,100,BZ240+($B$14*15)),IF(CA239=$A$16,IF(BZ240+$B$16*15&gt;100,100,BZ240+$B$16*15),BZ240)))))</f>
        <v>100</v>
      </c>
      <c r="CB240" s="316">
        <f t="shared" ref="CB240" si="7181">IF(CB239=$A$12,CA240+($B$12*15),IF(CB239=$A$13,CA240+($B$13*15),IF(CB239=$A$15,IF(CA240+($B$15*15)&gt;100,100,CA240+($B$15*15)),IF(CB239=$A$14,IF(CA240+($B$14*15)&gt;100,100,CA240+($B$14*15)),IF(CB239=$A$16,IF(CA240+$B$16*15&gt;100,100,CA240+$B$16*15),CA240)))))</f>
        <v>100</v>
      </c>
      <c r="CC240" s="316">
        <f t="shared" ref="CC240" si="7182">IF(CC239=$A$12,CB240+($B$12*15),IF(CC239=$A$13,CB240+($B$13*15),IF(CC239=$A$15,IF(CB240+($B$15*15)&gt;100,100,CB240+($B$15*15)),IF(CC239=$A$14,IF(CB240+($B$14*15)&gt;100,100,CB240+($B$14*15)),IF(CC239=$A$16,IF(CB240+$B$16*15&gt;100,100,CB240+$B$16*15),CB240)))))</f>
        <v>100</v>
      </c>
      <c r="CD240" s="316">
        <f t="shared" ref="CD240" si="7183">IF(CD239=$A$12,CC240+($B$12*15),IF(CD239=$A$13,CC240+($B$13*15),IF(CD239=$A$15,IF(CC240+($B$15*15)&gt;100,100,CC240+($B$15*15)),IF(CD239=$A$14,IF(CC240+($B$14*15)&gt;100,100,CC240+($B$14*15)),IF(CD239=$A$16,IF(CC240+$B$16*15&gt;100,100,CC240+$B$16*15),CC240)))))</f>
        <v>100</v>
      </c>
      <c r="CE240" s="316">
        <f t="shared" ref="CE240" si="7184">IF(CE239=$A$12,CD240+($B$12*15),IF(CE239=$A$13,CD240+($B$13*15),IF(CE239=$A$15,IF(CD240+($B$15*15)&gt;100,100,CD240+($B$15*15)),IF(CE239=$A$14,IF(CD240+($B$14*15)&gt;100,100,CD240+($B$14*15)),IF(CE239=$A$16,IF(CD240+$B$16*15&gt;100,100,CD240+$B$16*15),CD240)))))</f>
        <v>100</v>
      </c>
      <c r="CF240" s="316">
        <f t="shared" ref="CF240" si="7185">IF(CF239=$A$12,CE240+($B$12*15),IF(CF239=$A$13,CE240+($B$13*15),IF(CF239=$A$15,IF(CE240+($B$15*15)&gt;100,100,CE240+($B$15*15)),IF(CF239=$A$14,IF(CE240+($B$14*15)&gt;100,100,CE240+($B$14*15)),IF(CF239=$A$16,IF(CE240+$B$16*15&gt;100,100,CE240+$B$16*15),CE240)))))</f>
        <v>100</v>
      </c>
      <c r="CG240" s="316">
        <f t="shared" ref="CG240" si="7186">IF(CG239=$A$12,CF240+($B$12*15),IF(CG239=$A$13,CF240+($B$13*15),IF(CG239=$A$15,IF(CF240+($B$15*15)&gt;100,100,CF240+($B$15*15)),IF(CG239=$A$14,IF(CF240+($B$14*15)&gt;100,100,CF240+($B$14*15)),IF(CG239=$A$16,IF(CF240+$B$16*15&gt;100,100,CF240+$B$16*15),CF240)))))</f>
        <v>100</v>
      </c>
      <c r="CH240" s="316">
        <f t="shared" ref="CH240" si="7187">IF(CH239=$A$12,CG240+($B$12*15),IF(CH239=$A$13,CG240+($B$13*15),IF(CH239=$A$15,IF(CG240+($B$15*15)&gt;100,100,CG240+($B$15*15)),IF(CH239=$A$14,IF(CG240+($B$14*15)&gt;100,100,CG240+($B$14*15)),IF(CH239=$A$16,IF(CG240+$B$16*15&gt;100,100,CG240+$B$16*15),CG240)))))</f>
        <v>100</v>
      </c>
      <c r="CI240" s="316">
        <f t="shared" ref="CI240" si="7188">IF(CI239=$A$12,CH240+($B$12*15),IF(CI239=$A$13,CH240+($B$13*15),IF(CI239=$A$15,IF(CH240+($B$15*15)&gt;100,100,CH240+($B$15*15)),IF(CI239=$A$14,IF(CH240+($B$14*15)&gt;100,100,CH240+($B$14*15)),IF(CI239=$A$16,IF(CH240+$B$16*15&gt;100,100,CH240+$B$16*15),CH240)))))</f>
        <v>100</v>
      </c>
      <c r="CJ240" s="316">
        <f t="shared" ref="CJ240" si="7189">IF(CJ239=$A$12,CI240+($B$12*15),IF(CJ239=$A$13,CI240+($B$13*15),IF(CJ239=$A$15,IF(CI240+($B$15*15)&gt;100,100,CI240+($B$15*15)),IF(CJ239=$A$14,IF(CI240+($B$14*15)&gt;100,100,CI240+($B$14*15)),IF(CJ239=$A$16,IF(CI240+$B$16*15&gt;100,100,CI240+$B$16*15),CI240)))))</f>
        <v>100</v>
      </c>
      <c r="CK240" s="316">
        <f t="shared" ref="CK240" si="7190">IF(CK239=$A$12,CJ240+($B$12*15),IF(CK239=$A$13,CJ240+($B$13*15),IF(CK239=$A$15,IF(CJ240+($B$15*15)&gt;100,100,CJ240+($B$15*15)),IF(CK239=$A$14,IF(CJ240+($B$14*15)&gt;100,100,CJ240+($B$14*15)),IF(CK239=$A$16,IF(CJ240+$B$16*15&gt;100,100,CJ240+$B$16*15),CJ240)))))</f>
        <v>100</v>
      </c>
      <c r="CL240" s="316">
        <f t="shared" ref="CL240" si="7191">IF(CL239=$A$12,CK240+($B$12*15),IF(CL239=$A$13,CK240+($B$13*15),IF(CL239=$A$15,IF(CK240+($B$15*15)&gt;100,100,CK240+($B$15*15)),IF(CL239=$A$14,IF(CK240+($B$14*15)&gt;100,100,CK240+($B$14*15)),IF(CL239=$A$16,IF(CK240+$B$16*15&gt;100,100,CK240+$B$16*15),CK240)))))</f>
        <v>100</v>
      </c>
      <c r="CM240" s="316">
        <f t="shared" ref="CM240" si="7192">IF(CM239=$A$12,CL240+($B$12*15),IF(CM239=$A$13,CL240+($B$13*15),IF(CM239=$A$15,IF(CL240+($B$15*15)&gt;100,100,CL240+($B$15*15)),IF(CM239=$A$14,IF(CL240+($B$14*15)&gt;100,100,CL240+($B$14*15)),IF(CM239=$A$16,IF(CL240+$B$16*15&gt;100,100,CL240+$B$16*15),CL240)))))</f>
        <v>100</v>
      </c>
      <c r="CN240" s="316">
        <f t="shared" ref="CN240" si="7193">IF(CN239=$A$12,CM240+($B$12*15),IF(CN239=$A$13,CM240+($B$13*15),IF(CN239=$A$15,IF(CM240+($B$15*15)&gt;100,100,CM240+($B$15*15)),IF(CN239=$A$14,IF(CM240+($B$14*15)&gt;100,100,CM240+($B$14*15)),IF(CN239=$A$16,IF(CM240+$B$16*15&gt;100,100,CM240+$B$16*15),CM240)))))</f>
        <v>100</v>
      </c>
      <c r="CO240" s="316">
        <f t="shared" ref="CO240" si="7194">IF(CO239=$A$12,CN240+($B$12*15),IF(CO239=$A$13,CN240+($B$13*15),IF(CO239=$A$15,IF(CN240+($B$15*15)&gt;100,100,CN240+($B$15*15)),IF(CO239=$A$14,IF(CN240+($B$14*15)&gt;100,100,CN240+($B$14*15)),IF(CO239=$A$16,IF(CN240+$B$16*15&gt;100,100,CN240+$B$16*15),CN240)))))</f>
        <v>100</v>
      </c>
      <c r="CP240" s="316">
        <f t="shared" ref="CP240" si="7195">IF(CP239=$A$12,CO240+($B$12*15),IF(CP239=$A$13,CO240+($B$13*15),IF(CP239=$A$15,IF(CO240+($B$15*15)&gt;100,100,CO240+($B$15*15)),IF(CP239=$A$14,IF(CO240+($B$14*15)&gt;100,100,CO240+($B$14*15)),IF(CP239=$A$16,IF(CO240+$B$16*15&gt;100,100,CO240+$B$16*15),CO240)))))</f>
        <v>100</v>
      </c>
      <c r="CQ240" s="316">
        <f t="shared" ref="CQ240" si="7196">IF(CQ239=$A$12,CP240+($B$12*15),IF(CQ239=$A$13,CP240+($B$13*15),IF(CQ239=$A$15,IF(CP240+($B$15*15)&gt;100,100,CP240+($B$15*15)),IF(CQ239=$A$14,IF(CP240+($B$14*15)&gt;100,100,CP240+($B$14*15)),IF(CQ239=$A$16,IF(CP240+$B$16*15&gt;100,100,CP240+$B$16*15),CP240)))))</f>
        <v>100</v>
      </c>
      <c r="CR240" s="316">
        <f t="shared" ref="CR240" si="7197">IF(CR239=$A$12,CQ240+($B$12*15),IF(CR239=$A$13,CQ240+($B$13*15),IF(CR239=$A$15,IF(CQ240+($B$15*15)&gt;100,100,CQ240+($B$15*15)),IF(CR239=$A$14,IF(CQ240+($B$14*15)&gt;100,100,CQ240+($B$14*15)),IF(CR239=$A$16,IF(CQ240+$B$16*15&gt;100,100,CQ240+$B$16*15),CQ240)))))</f>
        <v>100</v>
      </c>
      <c r="CS240" s="316">
        <f t="shared" ref="CS240" si="7198">IF(CS239=$A$12,CR240+($B$12*15),IF(CS239=$A$13,CR240+($B$13*15),IF(CS239=$A$15,IF(CR240+($B$15*15)&gt;100,100,CR240+($B$15*15)),IF(CS239=$A$14,IF(CR240+($B$14*15)&gt;100,100,CR240+($B$14*15)),IF(CS239=$A$16,IF(CR240+$B$16*15&gt;100,100,CR240+$B$16*15),CR240)))))</f>
        <v>100</v>
      </c>
      <c r="CT240" s="316">
        <f>CV236-10</f>
        <v>80.343333333333334</v>
      </c>
      <c r="CU240" s="316">
        <f t="shared" ref="CU240" si="7199">IF(CU239=$A$12,CT240+($B$12*15),IF(CU239=$A$13,CT240+($B$13*15),IF(CU239=$A$15,IF(CT240+($B$15*15)&gt;100,100,CT240+($B$15*15)),IF(CU239=$A$14,IF(CT240+($B$14*15)&gt;100,100,CT240+($B$14*15)),IF(CU239=$A$16,IF(CT240+$B$16*15&gt;100,100,CT240+$B$16*15),CT240)))))</f>
        <v>80.343333333333334</v>
      </c>
      <c r="CV240" s="316">
        <f t="shared" ref="CV240" si="7200">IF(CV239=$A$12,CU240+($B$12*15),IF(CV239=$A$13,CU240+($B$13*15),IF(CV239=$A$15,IF(CU240+($B$15*15)&gt;100,100,CU240+($B$15*15)),IF(CV239=$A$14,IF(CU240+($B$14*15)&gt;100,100,CU240+($B$14*15)),IF(CV239=$A$16,IF(CU240+$B$16*15&gt;100,100,CU240+$B$16*15),CU240)))))</f>
        <v>80.343333333333334</v>
      </c>
      <c r="CW240" s="311">
        <f t="shared" ref="CW240" si="7201">CL240-10</f>
        <v>90</v>
      </c>
    </row>
    <row r="241" spans="1:101" s="303" customFormat="1" ht="12" x14ac:dyDescent="0.2">
      <c r="A241" s="416"/>
      <c r="B241" s="419" t="s">
        <v>49</v>
      </c>
      <c r="C241" s="304" t="s">
        <v>44</v>
      </c>
      <c r="D241" s="314" t="s">
        <v>45</v>
      </c>
      <c r="E241" s="316"/>
      <c r="F241" s="316"/>
      <c r="G241" s="316"/>
      <c r="H241" s="316" t="s">
        <v>23</v>
      </c>
      <c r="I241" s="316" t="s">
        <v>23</v>
      </c>
      <c r="J241" s="316" t="s">
        <v>23</v>
      </c>
      <c r="K241" s="316" t="s">
        <v>207</v>
      </c>
      <c r="L241" s="316" t="s">
        <v>207</v>
      </c>
      <c r="M241" s="316" t="s">
        <v>207</v>
      </c>
      <c r="N241" s="316" t="s">
        <v>23</v>
      </c>
      <c r="O241" s="316" t="s">
        <v>23</v>
      </c>
      <c r="P241" s="316" t="s">
        <v>23</v>
      </c>
      <c r="Q241" s="316" t="s">
        <v>207</v>
      </c>
      <c r="R241" s="316" t="s">
        <v>207</v>
      </c>
      <c r="S241" s="316" t="s">
        <v>207</v>
      </c>
      <c r="T241" s="316" t="s">
        <v>23</v>
      </c>
      <c r="U241" s="316" t="s">
        <v>23</v>
      </c>
      <c r="V241" s="316" t="s">
        <v>23</v>
      </c>
      <c r="W241" s="316" t="s">
        <v>207</v>
      </c>
      <c r="X241" s="316" t="s">
        <v>207</v>
      </c>
      <c r="Y241" s="316" t="s">
        <v>207</v>
      </c>
      <c r="Z241" s="316" t="s">
        <v>23</v>
      </c>
      <c r="AA241" s="316" t="s">
        <v>23</v>
      </c>
      <c r="AB241" s="316" t="s">
        <v>23</v>
      </c>
      <c r="AC241" s="316" t="s">
        <v>207</v>
      </c>
      <c r="AD241" s="316" t="s">
        <v>207</v>
      </c>
      <c r="AE241" s="316" t="s">
        <v>207</v>
      </c>
      <c r="AF241" s="316" t="s">
        <v>23</v>
      </c>
      <c r="AG241" s="316" t="s">
        <v>23</v>
      </c>
      <c r="AH241" s="316" t="s">
        <v>23</v>
      </c>
      <c r="AI241" s="316" t="s">
        <v>207</v>
      </c>
      <c r="AJ241" s="316" t="s">
        <v>207</v>
      </c>
      <c r="AK241" s="316" t="s">
        <v>207</v>
      </c>
      <c r="AL241" s="316" t="s">
        <v>23</v>
      </c>
      <c r="AM241" s="316" t="s">
        <v>23</v>
      </c>
      <c r="AN241" s="316" t="s">
        <v>23</v>
      </c>
      <c r="AO241" s="316" t="s">
        <v>207</v>
      </c>
      <c r="AP241" s="316" t="s">
        <v>207</v>
      </c>
      <c r="AQ241" s="317" t="s">
        <v>13</v>
      </c>
      <c r="AR241" s="317" t="s">
        <v>13</v>
      </c>
      <c r="AS241" s="317" t="s">
        <v>13</v>
      </c>
      <c r="AT241" s="317" t="s">
        <v>13</v>
      </c>
      <c r="AU241" s="316" t="s">
        <v>207</v>
      </c>
      <c r="AV241" s="316" t="s">
        <v>23</v>
      </c>
      <c r="AW241" s="316" t="s">
        <v>23</v>
      </c>
      <c r="AX241" s="316" t="s">
        <v>23</v>
      </c>
      <c r="AY241" s="316" t="s">
        <v>207</v>
      </c>
      <c r="AZ241" s="316" t="s">
        <v>207</v>
      </c>
      <c r="BA241" s="316" t="s">
        <v>207</v>
      </c>
      <c r="BB241" s="316" t="s">
        <v>23</v>
      </c>
      <c r="BC241" s="316" t="s">
        <v>23</v>
      </c>
      <c r="BD241" s="316" t="s">
        <v>23</v>
      </c>
      <c r="BE241" s="316" t="s">
        <v>207</v>
      </c>
      <c r="BF241" s="316" t="s">
        <v>207</v>
      </c>
      <c r="BG241" s="316" t="s">
        <v>207</v>
      </c>
      <c r="BH241" s="316" t="s">
        <v>23</v>
      </c>
      <c r="BI241" s="316" t="s">
        <v>23</v>
      </c>
      <c r="BJ241" s="316" t="s">
        <v>23</v>
      </c>
      <c r="BK241" s="316" t="s">
        <v>207</v>
      </c>
      <c r="BL241" s="316" t="s">
        <v>207</v>
      </c>
      <c r="BM241" s="316" t="s">
        <v>207</v>
      </c>
      <c r="BN241" s="316" t="s">
        <v>23</v>
      </c>
      <c r="BO241" s="316" t="s">
        <v>23</v>
      </c>
      <c r="BP241" s="316" t="s">
        <v>23</v>
      </c>
      <c r="BQ241" s="316" t="s">
        <v>207</v>
      </c>
      <c r="BR241" s="316" t="s">
        <v>207</v>
      </c>
      <c r="BS241" s="316" t="s">
        <v>207</v>
      </c>
      <c r="BT241" s="316" t="s">
        <v>23</v>
      </c>
      <c r="BU241" s="316" t="s">
        <v>23</v>
      </c>
      <c r="BV241" s="316" t="s">
        <v>23</v>
      </c>
      <c r="BW241" s="316" t="s">
        <v>207</v>
      </c>
      <c r="BX241" s="316" t="s">
        <v>207</v>
      </c>
      <c r="BY241" s="317" t="s">
        <v>13</v>
      </c>
      <c r="BZ241" s="317" t="s">
        <v>13</v>
      </c>
      <c r="CA241" s="317" t="s">
        <v>13</v>
      </c>
      <c r="CB241" s="317" t="s">
        <v>13</v>
      </c>
      <c r="CC241" s="316"/>
      <c r="CD241" s="316"/>
      <c r="CE241" s="316"/>
      <c r="CF241" s="316"/>
      <c r="CG241" s="316"/>
      <c r="CH241" s="316"/>
      <c r="CI241" s="316"/>
      <c r="CJ241" s="316"/>
      <c r="CK241" s="316"/>
      <c r="CL241" s="316"/>
      <c r="CM241" s="316"/>
      <c r="CN241" s="316"/>
      <c r="CO241" s="316"/>
      <c r="CP241" s="316"/>
      <c r="CQ241" s="316"/>
      <c r="CR241" s="316"/>
      <c r="CS241" s="316"/>
      <c r="CT241" s="316"/>
      <c r="CU241" s="316"/>
      <c r="CV241" s="316"/>
      <c r="CW241" s="303" t="s">
        <v>46</v>
      </c>
    </row>
    <row r="242" spans="1:101" s="303" customFormat="1" ht="12" x14ac:dyDescent="0.2">
      <c r="A242" s="416"/>
      <c r="B242" s="420"/>
      <c r="C242" s="304" t="s">
        <v>37</v>
      </c>
      <c r="D242" s="315">
        <f>CW208</f>
        <v>79.839999999999975</v>
      </c>
      <c r="E242" s="316">
        <f>IF(E241=$A$12,D242+($B$12*15),IF(E241=$A$13,D242+($B$13*15),IF(E241=$A$15,IF(D242+($B$15*15)&gt;100,100,D242+($B$15*15)),IF(E241=$A$14,IF(D242+($B$14*15)&gt;100,100,D242+($B$14*15)),IF(E241=$A$16,IF(D242+$B$16*15&gt;100,100,D242+$B$16*15),D242)))))</f>
        <v>79.839999999999975</v>
      </c>
      <c r="F242" s="316">
        <f t="shared" ref="F242" si="7202">IF(F241=$A$12,E242+($B$12*15),IF(F241=$A$13,E242+($B$13*15),IF(F241=$A$15,IF(E242+($B$15*15)&gt;100,100,E242+($B$15*15)),IF(F241=$A$14,IF(E242+($B$14*15)&gt;100,100,E242+($B$14*15)),IF(F241=$A$16,IF(E242+$B$16*15&gt;100,100,E242+$B$16*15),E242)))))</f>
        <v>79.839999999999975</v>
      </c>
      <c r="G242" s="316">
        <f t="shared" ref="G242" si="7203">IF(G241=$A$12,F242+($B$12*15),IF(G241=$A$13,F242+($B$13*15),IF(G241=$A$15,IF(F242+($B$15*15)&gt;100,100,F242+($B$15*15)),IF(G241=$A$14,IF(F242+($B$14*15)&gt;100,100,F242+($B$14*15)),IF(G241=$A$16,IF(F242+$B$16*15&gt;100,100,F242+$B$16*15),F242)))))</f>
        <v>79.839999999999975</v>
      </c>
      <c r="H242" s="316">
        <f t="shared" ref="H242" si="7204">IF(H241=$A$12,G242+($B$12*15),IF(H241=$A$13,G242+($B$13*15),IF(H241=$A$15,IF(G242+($B$15*15)&gt;100,100,G242+($B$15*15)),IF(H241=$A$14,IF(G242+($B$14*15)&gt;100,100,G242+($B$14*15)),IF(H241=$A$16,IF(G242+$B$16*15&gt;100,100,G242+$B$16*15),G242)))))</f>
        <v>77.903333333333308</v>
      </c>
      <c r="I242" s="316">
        <f t="shared" ref="I242" si="7205">IF(I241=$A$12,H242+($B$12*15),IF(I241=$A$13,H242+($B$13*15),IF(I241=$A$15,IF(H242+($B$15*15)&gt;100,100,H242+($B$15*15)),IF(I241=$A$14,IF(H242+($B$14*15)&gt;100,100,H242+($B$14*15)),IF(I241=$A$16,IF(H242+$B$16*15&gt;100,100,H242+$B$16*15),H242)))))</f>
        <v>75.96666666666664</v>
      </c>
      <c r="J242" s="316">
        <f t="shared" ref="J242" si="7206">IF(J241=$A$12,I242+($B$12*15),IF(J241=$A$13,I242+($B$13*15),IF(J241=$A$15,IF(I242+($B$15*15)&gt;100,100,I242+($B$15*15)),IF(J241=$A$14,IF(I242+($B$14*15)&gt;100,100,I242+($B$14*15)),IF(J241=$A$16,IF(I242+$B$16*15&gt;100,100,I242+$B$16*15),I242)))))</f>
        <v>74.029999999999973</v>
      </c>
      <c r="K242" s="316">
        <f t="shared" ref="K242" si="7207">IF(K241=$A$12,J242+($B$12*15),IF(K241=$A$13,J242+($B$13*15),IF(K241=$A$15,IF(J242+($B$15*15)&gt;100,100,J242+($B$15*15)),IF(K241=$A$14,IF(J242+($B$14*15)&gt;100,100,J242+($B$14*15)),IF(K241=$A$16,IF(J242+$B$16*15&gt;100,100,J242+$B$16*15),J242)))))</f>
        <v>72.106666666666641</v>
      </c>
      <c r="L242" s="316">
        <f t="shared" ref="L242" si="7208">IF(L241=$A$12,K242+($B$12*15),IF(L241=$A$13,K242+($B$13*15),IF(L241=$A$15,IF(K242+($B$15*15)&gt;100,100,K242+($B$15*15)),IF(L241=$A$14,IF(K242+($B$14*15)&gt;100,100,K242+($B$14*15)),IF(L241=$A$16,IF(K242+$B$16*15&gt;100,100,K242+$B$16*15),K242)))))</f>
        <v>70.183333333333309</v>
      </c>
      <c r="M242" s="316">
        <f t="shared" ref="M242" si="7209">IF(M241=$A$12,L242+($B$12*15),IF(M241=$A$13,L242+($B$13*15),IF(M241=$A$15,IF(L242+($B$15*15)&gt;100,100,L242+($B$15*15)),IF(M241=$A$14,IF(L242+($B$14*15)&gt;100,100,L242+($B$14*15)),IF(M241=$A$16,IF(L242+$B$16*15&gt;100,100,L242+$B$16*15),L242)))))</f>
        <v>68.259999999999977</v>
      </c>
      <c r="N242" s="316">
        <f t="shared" ref="N242" si="7210">IF(N241=$A$12,M242+($B$12*15),IF(N241=$A$13,M242+($B$13*15),IF(N241=$A$15,IF(M242+($B$15*15)&gt;100,100,M242+($B$15*15)),IF(N241=$A$14,IF(M242+($B$14*15)&gt;100,100,M242+($B$14*15)),IF(N241=$A$16,IF(M242+$B$16*15&gt;100,100,M242+$B$16*15),M242)))))</f>
        <v>66.323333333333309</v>
      </c>
      <c r="O242" s="316">
        <f t="shared" ref="O242" si="7211">IF(O241=$A$12,N242+($B$12*15),IF(O241=$A$13,N242+($B$13*15),IF(O241=$A$15,IF(N242+($B$15*15)&gt;100,100,N242+($B$15*15)),IF(O241=$A$14,IF(N242+($B$14*15)&gt;100,100,N242+($B$14*15)),IF(O241=$A$16,IF(N242+$B$16*15&gt;100,100,N242+$B$16*15),N242)))))</f>
        <v>64.386666666666642</v>
      </c>
      <c r="P242" s="316">
        <f t="shared" ref="P242" si="7212">IF(P241=$A$12,O242+($B$12*15),IF(P241=$A$13,O242+($B$13*15),IF(P241=$A$15,IF(O242+($B$15*15)&gt;100,100,O242+($B$15*15)),IF(P241=$A$14,IF(O242+($B$14*15)&gt;100,100,O242+($B$14*15)),IF(P241=$A$16,IF(O242+$B$16*15&gt;100,100,O242+$B$16*15),O242)))))</f>
        <v>62.449999999999974</v>
      </c>
      <c r="Q242" s="316">
        <f t="shared" ref="Q242" si="7213">IF(Q241=$A$12,P242+($B$12*15),IF(Q241=$A$13,P242+($B$13*15),IF(Q241=$A$15,IF(P242+($B$15*15)&gt;100,100,P242+($B$15*15)),IF(Q241=$A$14,IF(P242+($B$14*15)&gt;100,100,P242+($B$14*15)),IF(Q241=$A$16,IF(P242+$B$16*15&gt;100,100,P242+$B$16*15),P242)))))</f>
        <v>60.526666666666642</v>
      </c>
      <c r="R242" s="316">
        <f t="shared" ref="R242" si="7214">IF(R241=$A$12,Q242+($B$12*15),IF(R241=$A$13,Q242+($B$13*15),IF(R241=$A$15,IF(Q242+($B$15*15)&gt;100,100,Q242+($B$15*15)),IF(R241=$A$14,IF(Q242+($B$14*15)&gt;100,100,Q242+($B$14*15)),IF(R241=$A$16,IF(Q242+$B$16*15&gt;100,100,Q242+$B$16*15),Q242)))))</f>
        <v>58.60333333333331</v>
      </c>
      <c r="S242" s="316">
        <f t="shared" ref="S242" si="7215">IF(S241=$A$12,R242+($B$12*15),IF(S241=$A$13,R242+($B$13*15),IF(S241=$A$15,IF(R242+($B$15*15)&gt;100,100,R242+($B$15*15)),IF(S241=$A$14,IF(R242+($B$14*15)&gt;100,100,R242+($B$14*15)),IF(S241=$A$16,IF(R242+$B$16*15&gt;100,100,R242+$B$16*15),R242)))))</f>
        <v>56.679999999999978</v>
      </c>
      <c r="T242" s="316">
        <f t="shared" ref="T242" si="7216">IF(T241=$A$12,S242+($B$12*15),IF(T241=$A$13,S242+($B$13*15),IF(T241=$A$15,IF(S242+($B$15*15)&gt;100,100,S242+($B$15*15)),IF(T241=$A$14,IF(S242+($B$14*15)&gt;100,100,S242+($B$14*15)),IF(T241=$A$16,IF(S242+$B$16*15&gt;100,100,S242+$B$16*15),S242)))))</f>
        <v>54.743333333333311</v>
      </c>
      <c r="U242" s="316">
        <f t="shared" ref="U242" si="7217">IF(U241=$A$12,T242+($B$12*15),IF(U241=$A$13,T242+($B$13*15),IF(U241=$A$15,IF(T242+($B$15*15)&gt;100,100,T242+($B$15*15)),IF(U241=$A$14,IF(T242+($B$14*15)&gt;100,100,T242+($B$14*15)),IF(U241=$A$16,IF(T242+$B$16*15&gt;100,100,T242+$B$16*15),T242)))))</f>
        <v>52.806666666666644</v>
      </c>
      <c r="V242" s="316">
        <f t="shared" ref="V242" si="7218">IF(V241=$A$12,U242+($B$12*15),IF(V241=$A$13,U242+($B$13*15),IF(V241=$A$15,IF(U242+($B$15*15)&gt;100,100,U242+($B$15*15)),IF(V241=$A$14,IF(U242+($B$14*15)&gt;100,100,U242+($B$14*15)),IF(V241=$A$16,IF(U242+$B$16*15&gt;100,100,U242+$B$16*15),U242)))))</f>
        <v>50.869999999999976</v>
      </c>
      <c r="W242" s="316">
        <f t="shared" ref="W242" si="7219">IF(W241=$A$12,V242+($B$12*15),IF(W241=$A$13,V242+($B$13*15),IF(W241=$A$15,IF(V242+($B$15*15)&gt;100,100,V242+($B$15*15)),IF(W241=$A$14,IF(V242+($B$14*15)&gt;100,100,V242+($B$14*15)),IF(W241=$A$16,IF(V242+$B$16*15&gt;100,100,V242+$B$16*15),V242)))))</f>
        <v>48.946666666666644</v>
      </c>
      <c r="X242" s="316">
        <f t="shared" ref="X242" si="7220">IF(X241=$A$12,W242+($B$12*15),IF(X241=$A$13,W242+($B$13*15),IF(X241=$A$15,IF(W242+($B$15*15)&gt;100,100,W242+($B$15*15)),IF(X241=$A$14,IF(W242+($B$14*15)&gt;100,100,W242+($B$14*15)),IF(X241=$A$16,IF(W242+$B$16*15&gt;100,100,W242+$B$16*15),W242)))))</f>
        <v>47.023333333333312</v>
      </c>
      <c r="Y242" s="316">
        <f t="shared" ref="Y242" si="7221">IF(Y241=$A$12,X242+($B$12*15),IF(Y241=$A$13,X242+($B$13*15),IF(Y241=$A$15,IF(X242+($B$15*15)&gt;100,100,X242+($B$15*15)),IF(Y241=$A$14,IF(X242+($B$14*15)&gt;100,100,X242+($B$14*15)),IF(Y241=$A$16,IF(X242+$B$16*15&gt;100,100,X242+$B$16*15),X242)))))</f>
        <v>45.09999999999998</v>
      </c>
      <c r="Z242" s="316">
        <f t="shared" ref="Z242" si="7222">IF(Z241=$A$12,Y242+($B$12*15),IF(Z241=$A$13,Y242+($B$13*15),IF(Z241=$A$15,IF(Y242+($B$15*15)&gt;100,100,Y242+($B$15*15)),IF(Z241=$A$14,IF(Y242+($B$14*15)&gt;100,100,Y242+($B$14*15)),IF(Z241=$A$16,IF(Y242+$B$16*15&gt;100,100,Y242+$B$16*15),Y242)))))</f>
        <v>43.163333333333313</v>
      </c>
      <c r="AA242" s="316">
        <f t="shared" ref="AA242" si="7223">IF(AA241=$A$12,Z242+($B$12*15),IF(AA241=$A$13,Z242+($B$13*15),IF(AA241=$A$15,IF(Z242+($B$15*15)&gt;100,100,Z242+($B$15*15)),IF(AA241=$A$14,IF(Z242+($B$14*15)&gt;100,100,Z242+($B$14*15)),IF(AA241=$A$16,IF(Z242+$B$16*15&gt;100,100,Z242+$B$16*15),Z242)))))</f>
        <v>41.226666666666645</v>
      </c>
      <c r="AB242" s="316">
        <f t="shared" ref="AB242" si="7224">IF(AB241=$A$12,AA242+($B$12*15),IF(AB241=$A$13,AA242+($B$13*15),IF(AB241=$A$15,IF(AA242+($B$15*15)&gt;100,100,AA242+($B$15*15)),IF(AB241=$A$14,IF(AA242+($B$14*15)&gt;100,100,AA242+($B$14*15)),IF(AB241=$A$16,IF(AA242+$B$16*15&gt;100,100,AA242+$B$16*15),AA242)))))</f>
        <v>39.289999999999978</v>
      </c>
      <c r="AC242" s="316">
        <f t="shared" ref="AC242" si="7225">IF(AC241=$A$12,AB242+($B$12*15),IF(AC241=$A$13,AB242+($B$13*15),IF(AC241=$A$15,IF(AB242+($B$15*15)&gt;100,100,AB242+($B$15*15)),IF(AC241=$A$14,IF(AB242+($B$14*15)&gt;100,100,AB242+($B$14*15)),IF(AC241=$A$16,IF(AB242+$B$16*15&gt;100,100,AB242+$B$16*15),AB242)))))</f>
        <v>37.366666666666646</v>
      </c>
      <c r="AD242" s="316">
        <f t="shared" ref="AD242" si="7226">IF(AD241=$A$12,AC242+($B$12*15),IF(AD241=$A$13,AC242+($B$13*15),IF(AD241=$A$15,IF(AC242+($B$15*15)&gt;100,100,AC242+($B$15*15)),IF(AD241=$A$14,IF(AC242+($B$14*15)&gt;100,100,AC242+($B$14*15)),IF(AD241=$A$16,IF(AC242+$B$16*15&gt;100,100,AC242+$B$16*15),AC242)))))</f>
        <v>35.443333333333314</v>
      </c>
      <c r="AE242" s="316">
        <f t="shared" ref="AE242" si="7227">IF(AE241=$A$12,AD242+($B$12*15),IF(AE241=$A$13,AD242+($B$13*15),IF(AE241=$A$15,IF(AD242+($B$15*15)&gt;100,100,AD242+($B$15*15)),IF(AE241=$A$14,IF(AD242+($B$14*15)&gt;100,100,AD242+($B$14*15)),IF(AE241=$A$16,IF(AD242+$B$16*15&gt;100,100,AD242+$B$16*15),AD242)))))</f>
        <v>33.519999999999982</v>
      </c>
      <c r="AF242" s="316">
        <f t="shared" ref="AF242" si="7228">IF(AF241=$A$12,AE242+($B$12*15),IF(AF241=$A$13,AE242+($B$13*15),IF(AF241=$A$15,IF(AE242+($B$15*15)&gt;100,100,AE242+($B$15*15)),IF(AF241=$A$14,IF(AE242+($B$14*15)&gt;100,100,AE242+($B$14*15)),IF(AF241=$A$16,IF(AE242+$B$16*15&gt;100,100,AE242+$B$16*15),AE242)))))</f>
        <v>31.583333333333314</v>
      </c>
      <c r="AG242" s="316">
        <f t="shared" ref="AG242" si="7229">IF(AG241=$A$12,AF242+($B$12*15),IF(AG241=$A$13,AF242+($B$13*15),IF(AG241=$A$15,IF(AF242+($B$15*15)&gt;100,100,AF242+($B$15*15)),IF(AG241=$A$14,IF(AF242+($B$14*15)&gt;100,100,AF242+($B$14*15)),IF(AG241=$A$16,IF(AF242+$B$16*15&gt;100,100,AF242+$B$16*15),AF242)))))</f>
        <v>29.646666666666647</v>
      </c>
      <c r="AH242" s="316">
        <f t="shared" ref="AH242" si="7230">IF(AH241=$A$12,AG242+($B$12*15),IF(AH241=$A$13,AG242+($B$13*15),IF(AH241=$A$15,IF(AG242+($B$15*15)&gt;100,100,AG242+($B$15*15)),IF(AH241=$A$14,IF(AG242+($B$14*15)&gt;100,100,AG242+($B$14*15)),IF(AH241=$A$16,IF(AG242+$B$16*15&gt;100,100,AG242+$B$16*15),AG242)))))</f>
        <v>27.70999999999998</v>
      </c>
      <c r="AI242" s="316">
        <f t="shared" ref="AI242" si="7231">IF(AI241=$A$12,AH242+($B$12*15),IF(AI241=$A$13,AH242+($B$13*15),IF(AI241=$A$15,IF(AH242+($B$15*15)&gt;100,100,AH242+($B$15*15)),IF(AI241=$A$14,IF(AH242+($B$14*15)&gt;100,100,AH242+($B$14*15)),IF(AI241=$A$16,IF(AH242+$B$16*15&gt;100,100,AH242+$B$16*15),AH242)))))</f>
        <v>25.786666666666648</v>
      </c>
      <c r="AJ242" s="316">
        <f t="shared" ref="AJ242" si="7232">IF(AJ241=$A$12,AI242+($B$12*15),IF(AJ241=$A$13,AI242+($B$13*15),IF(AJ241=$A$15,IF(AI242+($B$15*15)&gt;100,100,AI242+($B$15*15)),IF(AJ241=$A$14,IF(AI242+($B$14*15)&gt;100,100,AI242+($B$14*15)),IF(AJ241=$A$16,IF(AI242+$B$16*15&gt;100,100,AI242+$B$16*15),AI242)))))</f>
        <v>23.863333333333316</v>
      </c>
      <c r="AK242" s="316">
        <f t="shared" ref="AK242" si="7233">IF(AK241=$A$12,AJ242+($B$12*15),IF(AK241=$A$13,AJ242+($B$13*15),IF(AK241=$A$15,IF(AJ242+($B$15*15)&gt;100,100,AJ242+($B$15*15)),IF(AK241=$A$14,IF(AJ242+($B$14*15)&gt;100,100,AJ242+($B$14*15)),IF(AK241=$A$16,IF(AJ242+$B$16*15&gt;100,100,AJ242+$B$16*15),AJ242)))))</f>
        <v>21.939999999999984</v>
      </c>
      <c r="AL242" s="316">
        <f t="shared" ref="AL242" si="7234">IF(AL241=$A$12,AK242+($B$12*15),IF(AL241=$A$13,AK242+($B$13*15),IF(AL241=$A$15,IF(AK242+($B$15*15)&gt;100,100,AK242+($B$15*15)),IF(AL241=$A$14,IF(AK242+($B$14*15)&gt;100,100,AK242+($B$14*15)),IF(AL241=$A$16,IF(AK242+$B$16*15&gt;100,100,AK242+$B$16*15),AK242)))))</f>
        <v>20.003333333333316</v>
      </c>
      <c r="AM242" s="316">
        <f t="shared" ref="AM242" si="7235">IF(AM241=$A$12,AL242+($B$12*15),IF(AM241=$A$13,AL242+($B$13*15),IF(AM241=$A$15,IF(AL242+($B$15*15)&gt;100,100,AL242+($B$15*15)),IF(AM241=$A$14,IF(AL242+($B$14*15)&gt;100,100,AL242+($B$14*15)),IF(AM241=$A$16,IF(AL242+$B$16*15&gt;100,100,AL242+$B$16*15),AL242)))))</f>
        <v>18.066666666666649</v>
      </c>
      <c r="AN242" s="316">
        <f t="shared" ref="AN242" si="7236">IF(AN241=$A$12,AM242+($B$12*15),IF(AN241=$A$13,AM242+($B$13*15),IF(AN241=$A$15,IF(AM242+($B$15*15)&gt;100,100,AM242+($B$15*15)),IF(AN241=$A$14,IF(AM242+($B$14*15)&gt;100,100,AM242+($B$14*15)),IF(AN241=$A$16,IF(AM242+$B$16*15&gt;100,100,AM242+$B$16*15),AM242)))))</f>
        <v>16.129999999999981</v>
      </c>
      <c r="AO242" s="316">
        <f t="shared" ref="AO242" si="7237">IF(AO241=$A$12,AN242+($B$12*15),IF(AO241=$A$13,AN242+($B$13*15),IF(AO241=$A$15,IF(AN242+($B$15*15)&gt;100,100,AN242+($B$15*15)),IF(AO241=$A$14,IF(AN242+($B$14*15)&gt;100,100,AN242+($B$14*15)),IF(AO241=$A$16,IF(AN242+$B$16*15&gt;100,100,AN242+$B$16*15),AN242)))))</f>
        <v>14.206666666666647</v>
      </c>
      <c r="AP242" s="316">
        <f t="shared" ref="AP242" si="7238">IF(AP241=$A$12,AO242+($B$12*15),IF(AP241=$A$13,AO242+($B$13*15),IF(AP241=$A$15,IF(AO242+($B$15*15)&gt;100,100,AO242+($B$15*15)),IF(AP241=$A$14,IF(AO242+($B$14*15)&gt;100,100,AO242+($B$14*15)),IF(AP241=$A$16,IF(AO242+$B$16*15&gt;100,100,AO242+$B$16*15),AO242)))))</f>
        <v>12.283333333333314</v>
      </c>
      <c r="AQ242" s="316">
        <f t="shared" ref="AQ242" si="7239">IF(AQ241=$A$12,AP242+($B$12*15),IF(AQ241=$A$13,AP242+($B$13*15),IF(AQ241=$A$15,IF(AP242+($B$15*15)&gt;100,100,AP242+($B$15*15)),IF(AQ241=$A$14,IF(AP242+($B$14*15)&gt;100,100,AP242+($B$14*15)),IF(AQ241=$A$16,IF(AP242+$B$16*15&gt;100,100,AP242+$B$16*15),AP242)))))</f>
        <v>27.283333333333314</v>
      </c>
      <c r="AR242" s="316">
        <f t="shared" ref="AR242" si="7240">IF(AR241=$A$12,AQ242+($B$12*15),IF(AR241=$A$13,AQ242+($B$13*15),IF(AR241=$A$15,IF(AQ242+($B$15*15)&gt;100,100,AQ242+($B$15*15)),IF(AR241=$A$14,IF(AQ242+($B$14*15)&gt;100,100,AQ242+($B$14*15)),IF(AR241=$A$16,IF(AQ242+$B$16*15&gt;100,100,AQ242+$B$16*15),AQ242)))))</f>
        <v>42.283333333333317</v>
      </c>
      <c r="AS242" s="316">
        <f t="shared" ref="AS242" si="7241">IF(AS241=$A$12,AR242+($B$12*15),IF(AS241=$A$13,AR242+($B$13*15),IF(AS241=$A$15,IF(AR242+($B$15*15)&gt;100,100,AR242+($B$15*15)),IF(AS241=$A$14,IF(AR242+($B$14*15)&gt;100,100,AR242+($B$14*15)),IF(AS241=$A$16,IF(AR242+$B$16*15&gt;100,100,AR242+$B$16*15),AR242)))))</f>
        <v>57.283333333333317</v>
      </c>
      <c r="AT242" s="316">
        <f t="shared" ref="AT242" si="7242">IF(AT241=$A$12,AS242+($B$12*15),IF(AT241=$A$13,AS242+($B$13*15),IF(AT241=$A$15,IF(AS242+($B$15*15)&gt;100,100,AS242+($B$15*15)),IF(AT241=$A$14,IF(AS242+($B$14*15)&gt;100,100,AS242+($B$14*15)),IF(AT241=$A$16,IF(AS242+$B$16*15&gt;100,100,AS242+$B$16*15),AS242)))))</f>
        <v>72.283333333333317</v>
      </c>
      <c r="AU242" s="316">
        <f t="shared" ref="AU242" si="7243">IF(AU241=$A$12,AT242+($B$12*15),IF(AU241=$A$13,AT242+($B$13*15),IF(AU241=$A$15,IF(AT242+($B$15*15)&gt;100,100,AT242+($B$15*15)),IF(AU241=$A$14,IF(AT242+($B$14*15)&gt;100,100,AT242+($B$14*15)),IF(AU241=$A$16,IF(AT242+$B$16*15&gt;100,100,AT242+$B$16*15),AT242)))))</f>
        <v>70.359999999999985</v>
      </c>
      <c r="AV242" s="316">
        <f t="shared" ref="AV242" si="7244">IF(AV241=$A$12,AU242+($B$12*15),IF(AV241=$A$13,AU242+($B$13*15),IF(AV241=$A$15,IF(AU242+($B$15*15)&gt;100,100,AU242+($B$15*15)),IF(AV241=$A$14,IF(AU242+($B$14*15)&gt;100,100,AU242+($B$14*15)),IF(AV241=$A$16,IF(AU242+$B$16*15&gt;100,100,AU242+$B$16*15),AU242)))))</f>
        <v>68.423333333333318</v>
      </c>
      <c r="AW242" s="316">
        <f t="shared" ref="AW242" si="7245">IF(AW241=$A$12,AV242+($B$12*15),IF(AW241=$A$13,AV242+($B$13*15),IF(AW241=$A$15,IF(AV242+($B$15*15)&gt;100,100,AV242+($B$15*15)),IF(AW241=$A$14,IF(AV242+($B$14*15)&gt;100,100,AV242+($B$14*15)),IF(AW241=$A$16,IF(AV242+$B$16*15&gt;100,100,AV242+$B$16*15),AV242)))))</f>
        <v>66.48666666666665</v>
      </c>
      <c r="AX242" s="316">
        <f t="shared" ref="AX242" si="7246">IF(AX241=$A$12,AW242+($B$12*15),IF(AX241=$A$13,AW242+($B$13*15),IF(AX241=$A$15,IF(AW242+($B$15*15)&gt;100,100,AW242+($B$15*15)),IF(AX241=$A$14,IF(AW242+($B$14*15)&gt;100,100,AW242+($B$14*15)),IF(AX241=$A$16,IF(AW242+$B$16*15&gt;100,100,AW242+$B$16*15),AW242)))))</f>
        <v>64.549999999999983</v>
      </c>
      <c r="AY242" s="316">
        <f t="shared" ref="AY242" si="7247">IF(AY241=$A$12,AX242+($B$12*15),IF(AY241=$A$13,AX242+($B$13*15),IF(AY241=$A$15,IF(AX242+($B$15*15)&gt;100,100,AX242+($B$15*15)),IF(AY241=$A$14,IF(AX242+($B$14*15)&gt;100,100,AX242+($B$14*15)),IF(AY241=$A$16,IF(AX242+$B$16*15&gt;100,100,AX242+$B$16*15),AX242)))))</f>
        <v>62.626666666666651</v>
      </c>
      <c r="AZ242" s="316">
        <f t="shared" ref="AZ242" si="7248">IF(AZ241=$A$12,AY242+($B$12*15),IF(AZ241=$A$13,AY242+($B$13*15),IF(AZ241=$A$15,IF(AY242+($B$15*15)&gt;100,100,AY242+($B$15*15)),IF(AZ241=$A$14,IF(AY242+($B$14*15)&gt;100,100,AY242+($B$14*15)),IF(AZ241=$A$16,IF(AY242+$B$16*15&gt;100,100,AY242+$B$16*15),AY242)))))</f>
        <v>60.703333333333319</v>
      </c>
      <c r="BA242" s="316">
        <f t="shared" ref="BA242" si="7249">IF(BA241=$A$12,AZ242+($B$12*15),IF(BA241=$A$13,AZ242+($B$13*15),IF(BA241=$A$15,IF(AZ242+($B$15*15)&gt;100,100,AZ242+($B$15*15)),IF(BA241=$A$14,IF(AZ242+($B$14*15)&gt;100,100,AZ242+($B$14*15)),IF(BA241=$A$16,IF(AZ242+$B$16*15&gt;100,100,AZ242+$B$16*15),AZ242)))))</f>
        <v>58.779999999999987</v>
      </c>
      <c r="BB242" s="316">
        <f t="shared" ref="BB242" si="7250">IF(BB241=$A$12,BA242+($B$12*15),IF(BB241=$A$13,BA242+($B$13*15),IF(BB241=$A$15,IF(BA242+($B$15*15)&gt;100,100,BA242+($B$15*15)),IF(BB241=$A$14,IF(BA242+($B$14*15)&gt;100,100,BA242+($B$14*15)),IF(BB241=$A$16,IF(BA242+$B$16*15&gt;100,100,BA242+$B$16*15),BA242)))))</f>
        <v>56.84333333333332</v>
      </c>
      <c r="BC242" s="316">
        <f t="shared" ref="BC242" si="7251">IF(BC241=$A$12,BB242+($B$12*15),IF(BC241=$A$13,BB242+($B$13*15),IF(BC241=$A$15,IF(BB242+($B$15*15)&gt;100,100,BB242+($B$15*15)),IF(BC241=$A$14,IF(BB242+($B$14*15)&gt;100,100,BB242+($B$14*15)),IF(BC241=$A$16,IF(BB242+$B$16*15&gt;100,100,BB242+$B$16*15),BB242)))))</f>
        <v>54.906666666666652</v>
      </c>
      <c r="BD242" s="316">
        <f t="shared" ref="BD242" si="7252">IF(BD241=$A$12,BC242+($B$12*15),IF(BD241=$A$13,BC242+($B$13*15),IF(BD241=$A$15,IF(BC242+($B$15*15)&gt;100,100,BC242+($B$15*15)),IF(BD241=$A$14,IF(BC242+($B$14*15)&gt;100,100,BC242+($B$14*15)),IF(BD241=$A$16,IF(BC242+$B$16*15&gt;100,100,BC242+$B$16*15),BC242)))))</f>
        <v>52.969999999999985</v>
      </c>
      <c r="BE242" s="316">
        <f t="shared" ref="BE242" si="7253">IF(BE241=$A$12,BD242+($B$12*15),IF(BE241=$A$13,BD242+($B$13*15),IF(BE241=$A$15,IF(BD242+($B$15*15)&gt;100,100,BD242+($B$15*15)),IF(BE241=$A$14,IF(BD242+($B$14*15)&gt;100,100,BD242+($B$14*15)),IF(BE241=$A$16,IF(BD242+$B$16*15&gt;100,100,BD242+$B$16*15),BD242)))))</f>
        <v>51.046666666666653</v>
      </c>
      <c r="BF242" s="316">
        <f t="shared" ref="BF242" si="7254">IF(BF241=$A$12,BE242+($B$12*15),IF(BF241=$A$13,BE242+($B$13*15),IF(BF241=$A$15,IF(BE242+($B$15*15)&gt;100,100,BE242+($B$15*15)),IF(BF241=$A$14,IF(BE242+($B$14*15)&gt;100,100,BE242+($B$14*15)),IF(BF241=$A$16,IF(BE242+$B$16*15&gt;100,100,BE242+$B$16*15),BE242)))))</f>
        <v>49.123333333333321</v>
      </c>
      <c r="BG242" s="316">
        <f t="shared" ref="BG242" si="7255">IF(BG241=$A$12,BF242+($B$12*15),IF(BG241=$A$13,BF242+($B$13*15),IF(BG241=$A$15,IF(BF242+($B$15*15)&gt;100,100,BF242+($B$15*15)),IF(BG241=$A$14,IF(BF242+($B$14*15)&gt;100,100,BF242+($B$14*15)),IF(BG241=$A$16,IF(BF242+$B$16*15&gt;100,100,BF242+$B$16*15),BF242)))))</f>
        <v>47.199999999999989</v>
      </c>
      <c r="BH242" s="316">
        <f t="shared" ref="BH242" si="7256">IF(BH241=$A$12,BG242+($B$12*15),IF(BH241=$A$13,BG242+($B$13*15),IF(BH241=$A$15,IF(BG242+($B$15*15)&gt;100,100,BG242+($B$15*15)),IF(BH241=$A$14,IF(BG242+($B$14*15)&gt;100,100,BG242+($B$14*15)),IF(BH241=$A$16,IF(BG242+$B$16*15&gt;100,100,BG242+$B$16*15),BG242)))))</f>
        <v>45.263333333333321</v>
      </c>
      <c r="BI242" s="316">
        <f t="shared" ref="BI242" si="7257">IF(BI241=$A$12,BH242+($B$12*15),IF(BI241=$A$13,BH242+($B$13*15),IF(BI241=$A$15,IF(BH242+($B$15*15)&gt;100,100,BH242+($B$15*15)),IF(BI241=$A$14,IF(BH242+($B$14*15)&gt;100,100,BH242+($B$14*15)),IF(BI241=$A$16,IF(BH242+$B$16*15&gt;100,100,BH242+$B$16*15),BH242)))))</f>
        <v>43.326666666666654</v>
      </c>
      <c r="BJ242" s="316">
        <f t="shared" ref="BJ242" si="7258">IF(BJ241=$A$12,BI242+($B$12*15),IF(BJ241=$A$13,BI242+($B$13*15),IF(BJ241=$A$15,IF(BI242+($B$15*15)&gt;100,100,BI242+($B$15*15)),IF(BJ241=$A$14,IF(BI242+($B$14*15)&gt;100,100,BI242+($B$14*15)),IF(BJ241=$A$16,IF(BI242+$B$16*15&gt;100,100,BI242+$B$16*15),BI242)))))</f>
        <v>41.389999999999986</v>
      </c>
      <c r="BK242" s="316">
        <f t="shared" ref="BK242" si="7259">IF(BK241=$A$12,BJ242+($B$12*15),IF(BK241=$A$13,BJ242+($B$13*15),IF(BK241=$A$15,IF(BJ242+($B$15*15)&gt;100,100,BJ242+($B$15*15)),IF(BK241=$A$14,IF(BJ242+($B$14*15)&gt;100,100,BJ242+($B$14*15)),IF(BK241=$A$16,IF(BJ242+$B$16*15&gt;100,100,BJ242+$B$16*15),BJ242)))))</f>
        <v>39.466666666666654</v>
      </c>
      <c r="BL242" s="316">
        <f t="shared" ref="BL242" si="7260">IF(BL241=$A$12,BK242+($B$12*15),IF(BL241=$A$13,BK242+($B$13*15),IF(BL241=$A$15,IF(BK242+($B$15*15)&gt;100,100,BK242+($B$15*15)),IF(BL241=$A$14,IF(BK242+($B$14*15)&gt;100,100,BK242+($B$14*15)),IF(BL241=$A$16,IF(BK242+$B$16*15&gt;100,100,BK242+$B$16*15),BK242)))))</f>
        <v>37.543333333333322</v>
      </c>
      <c r="BM242" s="316">
        <f t="shared" ref="BM242" si="7261">IF(BM241=$A$12,BL242+($B$12*15),IF(BM241=$A$13,BL242+($B$13*15),IF(BM241=$A$15,IF(BL242+($B$15*15)&gt;100,100,BL242+($B$15*15)),IF(BM241=$A$14,IF(BL242+($B$14*15)&gt;100,100,BL242+($B$14*15)),IF(BM241=$A$16,IF(BL242+$B$16*15&gt;100,100,BL242+$B$16*15),BL242)))))</f>
        <v>35.61999999999999</v>
      </c>
      <c r="BN242" s="316">
        <f t="shared" ref="BN242" si="7262">IF(BN241=$A$12,BM242+($B$12*15),IF(BN241=$A$13,BM242+($B$13*15),IF(BN241=$A$15,IF(BM242+($B$15*15)&gt;100,100,BM242+($B$15*15)),IF(BN241=$A$14,IF(BM242+($B$14*15)&gt;100,100,BM242+($B$14*15)),IF(BN241=$A$16,IF(BM242+$B$16*15&gt;100,100,BM242+$B$16*15),BM242)))))</f>
        <v>33.683333333333323</v>
      </c>
      <c r="BO242" s="316">
        <f t="shared" ref="BO242" si="7263">IF(BO241=$A$12,BN242+($B$12*15),IF(BO241=$A$13,BN242+($B$13*15),IF(BO241=$A$15,IF(BN242+($B$15*15)&gt;100,100,BN242+($B$15*15)),IF(BO241=$A$14,IF(BN242+($B$14*15)&gt;100,100,BN242+($B$14*15)),IF(BO241=$A$16,IF(BN242+$B$16*15&gt;100,100,BN242+$B$16*15),BN242)))))</f>
        <v>31.746666666666655</v>
      </c>
      <c r="BP242" s="316">
        <f t="shared" ref="BP242" si="7264">IF(BP241=$A$12,BO242+($B$12*15),IF(BP241=$A$13,BO242+($B$13*15),IF(BP241=$A$15,IF(BO242+($B$15*15)&gt;100,100,BO242+($B$15*15)),IF(BP241=$A$14,IF(BO242+($B$14*15)&gt;100,100,BO242+($B$14*15)),IF(BP241=$A$16,IF(BO242+$B$16*15&gt;100,100,BO242+$B$16*15),BO242)))))</f>
        <v>29.809999999999988</v>
      </c>
      <c r="BQ242" s="316">
        <f t="shared" ref="BQ242" si="7265">IF(BQ241=$A$12,BP242+($B$12*15),IF(BQ241=$A$13,BP242+($B$13*15),IF(BQ241=$A$15,IF(BP242+($B$15*15)&gt;100,100,BP242+($B$15*15)),IF(BQ241=$A$14,IF(BP242+($B$14*15)&gt;100,100,BP242+($B$14*15)),IF(BQ241=$A$16,IF(BP242+$B$16*15&gt;100,100,BP242+$B$16*15),BP242)))))</f>
        <v>27.886666666666656</v>
      </c>
      <c r="BR242" s="316">
        <f t="shared" ref="BR242" si="7266">IF(BR241=$A$12,BQ242+($B$12*15),IF(BR241=$A$13,BQ242+($B$13*15),IF(BR241=$A$15,IF(BQ242+($B$15*15)&gt;100,100,BQ242+($B$15*15)),IF(BR241=$A$14,IF(BQ242+($B$14*15)&gt;100,100,BQ242+($B$14*15)),IF(BR241=$A$16,IF(BQ242+$B$16*15&gt;100,100,BQ242+$B$16*15),BQ242)))))</f>
        <v>25.963333333333324</v>
      </c>
      <c r="BS242" s="316">
        <f t="shared" ref="BS242" si="7267">IF(BS241=$A$12,BR242+($B$12*15),IF(BS241=$A$13,BR242+($B$13*15),IF(BS241=$A$15,IF(BR242+($B$15*15)&gt;100,100,BR242+($B$15*15)),IF(BS241=$A$14,IF(BR242+($B$14*15)&gt;100,100,BR242+($B$14*15)),IF(BS241=$A$16,IF(BR242+$B$16*15&gt;100,100,BR242+$B$16*15),BR242)))))</f>
        <v>24.039999999999992</v>
      </c>
      <c r="BT242" s="316">
        <f t="shared" ref="BT242" si="7268">IF(BT241=$A$12,BS242+($B$12*15),IF(BT241=$A$13,BS242+($B$13*15),IF(BT241=$A$15,IF(BS242+($B$15*15)&gt;100,100,BS242+($B$15*15)),IF(BT241=$A$14,IF(BS242+($B$14*15)&gt;100,100,BS242+($B$14*15)),IF(BT241=$A$16,IF(BS242+$B$16*15&gt;100,100,BS242+$B$16*15),BS242)))))</f>
        <v>22.103333333333325</v>
      </c>
      <c r="BU242" s="316">
        <f t="shared" ref="BU242" si="7269">IF(BU241=$A$12,BT242+($B$12*15),IF(BU241=$A$13,BT242+($B$13*15),IF(BU241=$A$15,IF(BT242+($B$15*15)&gt;100,100,BT242+($B$15*15)),IF(BU241=$A$14,IF(BT242+($B$14*15)&gt;100,100,BT242+($B$14*15)),IF(BU241=$A$16,IF(BT242+$B$16*15&gt;100,100,BT242+$B$16*15),BT242)))))</f>
        <v>20.166666666666657</v>
      </c>
      <c r="BV242" s="316">
        <f t="shared" ref="BV242" si="7270">IF(BV241=$A$12,BU242+($B$12*15),IF(BV241=$A$13,BU242+($B$13*15),IF(BV241=$A$15,IF(BU242+($B$15*15)&gt;100,100,BU242+($B$15*15)),IF(BV241=$A$14,IF(BU242+($B$14*15)&gt;100,100,BU242+($B$14*15)),IF(BV241=$A$16,IF(BU242+$B$16*15&gt;100,100,BU242+$B$16*15),BU242)))))</f>
        <v>18.22999999999999</v>
      </c>
      <c r="BW242" s="316">
        <f t="shared" ref="BW242" si="7271">IF(BW241=$A$12,BV242+($B$12*15),IF(BW241=$A$13,BV242+($B$13*15),IF(BW241=$A$15,IF(BV242+($B$15*15)&gt;100,100,BV242+($B$15*15)),IF(BW241=$A$14,IF(BV242+($B$14*15)&gt;100,100,BV242+($B$14*15)),IF(BW241=$A$16,IF(BV242+$B$16*15&gt;100,100,BV242+$B$16*15),BV242)))))</f>
        <v>16.306666666666658</v>
      </c>
      <c r="BX242" s="316">
        <f t="shared" ref="BX242" si="7272">IF(BX241=$A$12,BW242+($B$12*15),IF(BX241=$A$13,BW242+($B$13*15),IF(BX241=$A$15,IF(BW242+($B$15*15)&gt;100,100,BW242+($B$15*15)),IF(BX241=$A$14,IF(BW242+($B$14*15)&gt;100,100,BW242+($B$14*15)),IF(BX241=$A$16,IF(BW242+$B$16*15&gt;100,100,BW242+$B$16*15),BW242)))))</f>
        <v>14.383333333333324</v>
      </c>
      <c r="BY242" s="316">
        <f t="shared" ref="BY242" si="7273">IF(BY241=$A$12,BX242+($B$12*15),IF(BY241=$A$13,BX242+($B$13*15),IF(BY241=$A$15,IF(BX242+($B$15*15)&gt;100,100,BX242+($B$15*15)),IF(BY241=$A$14,IF(BX242+($B$14*15)&gt;100,100,BX242+($B$14*15)),IF(BY241=$A$16,IF(BX242+$B$16*15&gt;100,100,BX242+$B$16*15),BX242)))))</f>
        <v>29.383333333333326</v>
      </c>
      <c r="BZ242" s="316">
        <f t="shared" ref="BZ242" si="7274">IF(BZ241=$A$12,BY242+($B$12*15),IF(BZ241=$A$13,BY242+($B$13*15),IF(BZ241=$A$15,IF(BY242+($B$15*15)&gt;100,100,BY242+($B$15*15)),IF(BZ241=$A$14,IF(BY242+($B$14*15)&gt;100,100,BY242+($B$14*15)),IF(BZ241=$A$16,IF(BY242+$B$16*15&gt;100,100,BY242+$B$16*15),BY242)))))</f>
        <v>44.383333333333326</v>
      </c>
      <c r="CA242" s="316">
        <f t="shared" ref="CA242" si="7275">IF(CA241=$A$12,BZ242+($B$12*15),IF(CA241=$A$13,BZ242+($B$13*15),IF(CA241=$A$15,IF(BZ242+($B$15*15)&gt;100,100,BZ242+($B$15*15)),IF(CA241=$A$14,IF(BZ242+($B$14*15)&gt;100,100,BZ242+($B$14*15)),IF(CA241=$A$16,IF(BZ242+$B$16*15&gt;100,100,BZ242+$B$16*15),BZ242)))))</f>
        <v>59.383333333333326</v>
      </c>
      <c r="CB242" s="316">
        <f t="shared" ref="CB242" si="7276">IF(CB241=$A$12,CA242+($B$12*15),IF(CB241=$A$13,CA242+($B$13*15),IF(CB241=$A$15,IF(CA242+($B$15*15)&gt;100,100,CA242+($B$15*15)),IF(CB241=$A$14,IF(CA242+($B$14*15)&gt;100,100,CA242+($B$14*15)),IF(CB241=$A$16,IF(CA242+$B$16*15&gt;100,100,CA242+$B$16*15),CA242)))))</f>
        <v>74.383333333333326</v>
      </c>
      <c r="CC242" s="316">
        <f t="shared" ref="CC242" si="7277">IF(CC241=$A$12,CB242+($B$12*15),IF(CC241=$A$13,CB242+($B$13*15),IF(CC241=$A$15,IF(CB242+($B$15*15)&gt;100,100,CB242+($B$15*15)),IF(CC241=$A$14,IF(CB242+($B$14*15)&gt;100,100,CB242+($B$14*15)),IF(CC241=$A$16,IF(CB242+$B$16*15&gt;100,100,CB242+$B$16*15),CB242)))))</f>
        <v>74.383333333333326</v>
      </c>
      <c r="CD242" s="316">
        <f t="shared" ref="CD242" si="7278">IF(CD241=$A$12,CC242+($B$12*15),IF(CD241=$A$13,CC242+($B$13*15),IF(CD241=$A$15,IF(CC242+($B$15*15)&gt;100,100,CC242+($B$15*15)),IF(CD241=$A$14,IF(CC242+($B$14*15)&gt;100,100,CC242+($B$14*15)),IF(CD241=$A$16,IF(CC242+$B$16*15&gt;100,100,CC242+$B$16*15),CC242)))))</f>
        <v>74.383333333333326</v>
      </c>
      <c r="CE242" s="316">
        <f t="shared" ref="CE242" si="7279">IF(CE241=$A$12,CD242+($B$12*15),IF(CE241=$A$13,CD242+($B$13*15),IF(CE241=$A$15,IF(CD242+($B$15*15)&gt;100,100,CD242+($B$15*15)),IF(CE241=$A$14,IF(CD242+($B$14*15)&gt;100,100,CD242+($B$14*15)),IF(CE241=$A$16,IF(CD242+$B$16*15&gt;100,100,CD242+$B$16*15),CD242)))))</f>
        <v>74.383333333333326</v>
      </c>
      <c r="CF242" s="316">
        <f t="shared" ref="CF242" si="7280">IF(CF241=$A$12,CE242+($B$12*15),IF(CF241=$A$13,CE242+($B$13*15),IF(CF241=$A$15,IF(CE242+($B$15*15)&gt;100,100,CE242+($B$15*15)),IF(CF241=$A$14,IF(CE242+($B$14*15)&gt;100,100,CE242+($B$14*15)),IF(CF241=$A$16,IF(CE242+$B$16*15&gt;100,100,CE242+$B$16*15),CE242)))))</f>
        <v>74.383333333333326</v>
      </c>
      <c r="CG242" s="316">
        <f t="shared" ref="CG242" si="7281">IF(CG241=$A$12,CF242+($B$12*15),IF(CG241=$A$13,CF242+($B$13*15),IF(CG241=$A$15,IF(CF242+($B$15*15)&gt;100,100,CF242+($B$15*15)),IF(CG241=$A$14,IF(CF242+($B$14*15)&gt;100,100,CF242+($B$14*15)),IF(CG241=$A$16,IF(CF242+$B$16*15&gt;100,100,CF242+$B$16*15),CF242)))))</f>
        <v>74.383333333333326</v>
      </c>
      <c r="CH242" s="316">
        <f t="shared" ref="CH242" si="7282">IF(CH241=$A$12,CG242+($B$12*15),IF(CH241=$A$13,CG242+($B$13*15),IF(CH241=$A$15,IF(CG242+($B$15*15)&gt;100,100,CG242+($B$15*15)),IF(CH241=$A$14,IF(CG242+($B$14*15)&gt;100,100,CG242+($B$14*15)),IF(CH241=$A$16,IF(CG242+$B$16*15&gt;100,100,CG242+$B$16*15),CG242)))))</f>
        <v>74.383333333333326</v>
      </c>
      <c r="CI242" s="316">
        <f t="shared" ref="CI242" si="7283">IF(CI241=$A$12,CH242+($B$12*15),IF(CI241=$A$13,CH242+($B$13*15),IF(CI241=$A$15,IF(CH242+($B$15*15)&gt;100,100,CH242+($B$15*15)),IF(CI241=$A$14,IF(CH242+($B$14*15)&gt;100,100,CH242+($B$14*15)),IF(CI241=$A$16,IF(CH242+$B$16*15&gt;100,100,CH242+$B$16*15),CH242)))))</f>
        <v>74.383333333333326</v>
      </c>
      <c r="CJ242" s="316">
        <f t="shared" ref="CJ242" si="7284">IF(CJ241=$A$12,CI242+($B$12*15),IF(CJ241=$A$13,CI242+($B$13*15),IF(CJ241=$A$15,IF(CI242+($B$15*15)&gt;100,100,CI242+($B$15*15)),IF(CJ241=$A$14,IF(CI242+($B$14*15)&gt;100,100,CI242+($B$14*15)),IF(CJ241=$A$16,IF(CI242+$B$16*15&gt;100,100,CI242+$B$16*15),CI242)))))</f>
        <v>74.383333333333326</v>
      </c>
      <c r="CK242" s="316">
        <f t="shared" ref="CK242" si="7285">IF(CK241=$A$12,CJ242+($B$12*15),IF(CK241=$A$13,CJ242+($B$13*15),IF(CK241=$A$15,IF(CJ242+($B$15*15)&gt;100,100,CJ242+($B$15*15)),IF(CK241=$A$14,IF(CJ242+($B$14*15)&gt;100,100,CJ242+($B$14*15)),IF(CK241=$A$16,IF(CJ242+$B$16*15&gt;100,100,CJ242+$B$16*15),CJ242)))))</f>
        <v>74.383333333333326</v>
      </c>
      <c r="CL242" s="316">
        <f t="shared" ref="CL242" si="7286">IF(CL241=$A$12,CK242+($B$12*15),IF(CL241=$A$13,CK242+($B$13*15),IF(CL241=$A$15,IF(CK242+($B$15*15)&gt;100,100,CK242+($B$15*15)),IF(CL241=$A$14,IF(CK242+($B$14*15)&gt;100,100,CK242+($B$14*15)),IF(CL241=$A$16,IF(CK242+$B$16*15&gt;100,100,CK242+$B$16*15),CK242)))))</f>
        <v>74.383333333333326</v>
      </c>
      <c r="CM242" s="316">
        <f t="shared" ref="CM242" si="7287">IF(CM241=$A$12,CL242+($B$12*15),IF(CM241=$A$13,CL242+($B$13*15),IF(CM241=$A$15,IF(CL242+($B$15*15)&gt;100,100,CL242+($B$15*15)),IF(CM241=$A$14,IF(CL242+($B$14*15)&gt;100,100,CL242+($B$14*15)),IF(CM241=$A$16,IF(CL242+$B$16*15&gt;100,100,CL242+$B$16*15),CL242)))))</f>
        <v>74.383333333333326</v>
      </c>
      <c r="CN242" s="316">
        <f t="shared" ref="CN242" si="7288">IF(CN241=$A$12,CM242+($B$12*15),IF(CN241=$A$13,CM242+($B$13*15),IF(CN241=$A$15,IF(CM242+($B$15*15)&gt;100,100,CM242+($B$15*15)),IF(CN241=$A$14,IF(CM242+($B$14*15)&gt;100,100,CM242+($B$14*15)),IF(CN241=$A$16,IF(CM242+$B$16*15&gt;100,100,CM242+$B$16*15),CM242)))))</f>
        <v>74.383333333333326</v>
      </c>
      <c r="CO242" s="316">
        <f t="shared" ref="CO242" si="7289">IF(CO241=$A$12,CN242+($B$12*15),IF(CO241=$A$13,CN242+($B$13*15),IF(CO241=$A$15,IF(CN242+($B$15*15)&gt;100,100,CN242+($B$15*15)),IF(CO241=$A$14,IF(CN242+($B$14*15)&gt;100,100,CN242+($B$14*15)),IF(CO241=$A$16,IF(CN242+$B$16*15&gt;100,100,CN242+$B$16*15),CN242)))))</f>
        <v>74.383333333333326</v>
      </c>
      <c r="CP242" s="316">
        <f t="shared" ref="CP242" si="7290">IF(CP241=$A$12,CO242+($B$12*15),IF(CP241=$A$13,CO242+($B$13*15),IF(CP241=$A$15,IF(CO242+($B$15*15)&gt;100,100,CO242+($B$15*15)),IF(CP241=$A$14,IF(CO242+($B$14*15)&gt;100,100,CO242+($B$14*15)),IF(CP241=$A$16,IF(CO242+$B$16*15&gt;100,100,CO242+$B$16*15),CO242)))))</f>
        <v>74.383333333333326</v>
      </c>
      <c r="CQ242" s="316">
        <f t="shared" ref="CQ242" si="7291">IF(CQ241=$A$12,CP242+($B$12*15),IF(CQ241=$A$13,CP242+($B$13*15),IF(CQ241=$A$15,IF(CP242+($B$15*15)&gt;100,100,CP242+($B$15*15)),IF(CQ241=$A$14,IF(CP242+($B$14*15)&gt;100,100,CP242+($B$14*15)),IF(CQ241=$A$16,IF(CP242+$B$16*15&gt;100,100,CP242+$B$16*15),CP242)))))</f>
        <v>74.383333333333326</v>
      </c>
      <c r="CR242" s="316">
        <f t="shared" ref="CR242" si="7292">IF(CR241=$A$12,CQ242+($B$12*15),IF(CR241=$A$13,CQ242+($B$13*15),IF(CR241=$A$15,IF(CQ242+($B$15*15)&gt;100,100,CQ242+($B$15*15)),IF(CR241=$A$14,IF(CQ242+($B$14*15)&gt;100,100,CQ242+($B$14*15)),IF(CR241=$A$16,IF(CQ242+$B$16*15&gt;100,100,CQ242+$B$16*15),CQ242)))))</f>
        <v>74.383333333333326</v>
      </c>
      <c r="CS242" s="316">
        <f t="shared" ref="CS242" si="7293">IF(CS241=$A$12,CR242+($B$12*15),IF(CS241=$A$13,CR242+($B$13*15),IF(CS241=$A$15,IF(CR242+($B$15*15)&gt;100,100,CR242+($B$15*15)),IF(CS241=$A$14,IF(CR242+($B$14*15)&gt;100,100,CR242+($B$14*15)),IF(CS241=$A$16,IF(CR242+$B$16*15&gt;100,100,CR242+$B$16*15),CR242)))))</f>
        <v>74.383333333333326</v>
      </c>
      <c r="CT242" s="316">
        <f t="shared" ref="CT242" si="7294">IF(CT241=$A$12,CS242+($B$12*15),IF(CT241=$A$13,CS242+($B$13*15),IF(CT241=$A$15,IF(CS242+($B$15*15)&gt;100,100,CS242+($B$15*15)),IF(CT241=$A$14,IF(CS242+($B$14*15)&gt;100,100,CS242+($B$14*15)),IF(CT241=$A$16,IF(CS242+$B$16*15&gt;100,100,CS242+$B$16*15),CS242)))))</f>
        <v>74.383333333333326</v>
      </c>
      <c r="CU242" s="316">
        <f t="shared" ref="CU242" si="7295">IF(CU241=$A$12,CT242+($B$12*15),IF(CU241=$A$13,CT242+($B$13*15),IF(CU241=$A$15,IF(CT242+($B$15*15)&gt;100,100,CT242+($B$15*15)),IF(CU241=$A$14,IF(CT242+($B$14*15)&gt;100,100,CT242+($B$14*15)),IF(CU241=$A$16,IF(CT242+$B$16*15&gt;100,100,CT242+$B$16*15),CT242)))))</f>
        <v>74.383333333333326</v>
      </c>
      <c r="CV242" s="316">
        <f t="shared" ref="CV242" si="7296">IF(CV241=$A$12,CU242+($B$12*15),IF(CV241=$A$13,CU242+($B$13*15),IF(CV241=$A$15,IF(CU242+($B$15*15)&gt;100,100,CU242+($B$15*15)),IF(CV241=$A$14,IF(CU242+($B$14*15)&gt;100,100,CU242+($B$14*15)),IF(CV241=$A$16,IF(CU242+$B$16*15&gt;100,100,CU242+$B$16*15),CU242)))))</f>
        <v>74.383333333333326</v>
      </c>
      <c r="CW242" s="311">
        <f t="shared" ref="CW242" si="7297">CL242-10</f>
        <v>64.383333333333326</v>
      </c>
    </row>
    <row r="243" spans="1:101" s="303" customFormat="1" ht="12" x14ac:dyDescent="0.2">
      <c r="A243" s="416"/>
      <c r="B243" s="419" t="s">
        <v>50</v>
      </c>
      <c r="C243" s="304" t="s">
        <v>44</v>
      </c>
      <c r="D243" s="314" t="s">
        <v>45</v>
      </c>
      <c r="E243" s="316"/>
      <c r="F243" s="316"/>
      <c r="G243" s="316"/>
      <c r="H243" s="316"/>
      <c r="I243" s="316" t="s">
        <v>23</v>
      </c>
      <c r="J243" s="316" t="s">
        <v>23</v>
      </c>
      <c r="K243" s="316" t="s">
        <v>23</v>
      </c>
      <c r="L243" s="316" t="s">
        <v>207</v>
      </c>
      <c r="M243" s="316" t="s">
        <v>207</v>
      </c>
      <c r="N243" s="316" t="s">
        <v>207</v>
      </c>
      <c r="O243" s="316" t="s">
        <v>23</v>
      </c>
      <c r="P243" s="316" t="s">
        <v>23</v>
      </c>
      <c r="Q243" s="316" t="s">
        <v>23</v>
      </c>
      <c r="R243" s="316" t="s">
        <v>207</v>
      </c>
      <c r="S243" s="316" t="s">
        <v>207</v>
      </c>
      <c r="T243" s="316" t="s">
        <v>207</v>
      </c>
      <c r="U243" s="316" t="s">
        <v>23</v>
      </c>
      <c r="V243" s="316" t="s">
        <v>23</v>
      </c>
      <c r="W243" s="316" t="s">
        <v>23</v>
      </c>
      <c r="X243" s="316" t="s">
        <v>207</v>
      </c>
      <c r="Y243" s="316" t="s">
        <v>207</v>
      </c>
      <c r="Z243" s="316" t="s">
        <v>207</v>
      </c>
      <c r="AA243" s="316" t="s">
        <v>23</v>
      </c>
      <c r="AB243" s="316" t="s">
        <v>23</v>
      </c>
      <c r="AC243" s="316" t="s">
        <v>23</v>
      </c>
      <c r="AD243" s="316" t="s">
        <v>207</v>
      </c>
      <c r="AE243" s="316" t="s">
        <v>207</v>
      </c>
      <c r="AF243" s="316" t="s">
        <v>207</v>
      </c>
      <c r="AG243" s="316" t="s">
        <v>23</v>
      </c>
      <c r="AH243" s="316" t="s">
        <v>23</v>
      </c>
      <c r="AI243" s="316" t="s">
        <v>23</v>
      </c>
      <c r="AJ243" s="316" t="s">
        <v>207</v>
      </c>
      <c r="AK243" s="317" t="s">
        <v>17</v>
      </c>
      <c r="AL243" s="317" t="s">
        <v>17</v>
      </c>
      <c r="AM243" s="317" t="s">
        <v>17</v>
      </c>
      <c r="AN243" s="317" t="s">
        <v>17</v>
      </c>
      <c r="AO243" s="316" t="s">
        <v>207</v>
      </c>
      <c r="AP243" s="316" t="s">
        <v>207</v>
      </c>
      <c r="AQ243" s="316" t="s">
        <v>23</v>
      </c>
      <c r="AR243" s="316" t="s">
        <v>23</v>
      </c>
      <c r="AS243" s="316" t="s">
        <v>23</v>
      </c>
      <c r="AT243" s="316" t="s">
        <v>207</v>
      </c>
      <c r="AU243" s="316" t="s">
        <v>207</v>
      </c>
      <c r="AV243" s="316" t="s">
        <v>207</v>
      </c>
      <c r="AW243" s="316" t="s">
        <v>23</v>
      </c>
      <c r="AX243" s="316" t="s">
        <v>23</v>
      </c>
      <c r="AY243" s="316" t="s">
        <v>23</v>
      </c>
      <c r="AZ243" s="316" t="s">
        <v>207</v>
      </c>
      <c r="BA243" s="316" t="s">
        <v>207</v>
      </c>
      <c r="BB243" s="316" t="s">
        <v>207</v>
      </c>
      <c r="BC243" s="316" t="s">
        <v>23</v>
      </c>
      <c r="BD243" s="316" t="s">
        <v>23</v>
      </c>
      <c r="BE243" s="316" t="s">
        <v>23</v>
      </c>
      <c r="BF243" s="316" t="s">
        <v>207</v>
      </c>
      <c r="BG243" s="316" t="s">
        <v>207</v>
      </c>
      <c r="BH243" s="316" t="s">
        <v>207</v>
      </c>
      <c r="BI243" s="316" t="s">
        <v>23</v>
      </c>
      <c r="BJ243" s="316" t="s">
        <v>23</v>
      </c>
      <c r="BK243" s="316" t="s">
        <v>23</v>
      </c>
      <c r="BL243" s="316" t="s">
        <v>207</v>
      </c>
      <c r="BM243" s="316" t="s">
        <v>207</v>
      </c>
      <c r="BN243" s="316" t="s">
        <v>207</v>
      </c>
      <c r="BO243" s="316" t="s">
        <v>23</v>
      </c>
      <c r="BP243" s="316" t="s">
        <v>23</v>
      </c>
      <c r="BQ243" s="316" t="s">
        <v>23</v>
      </c>
      <c r="BR243" s="316" t="s">
        <v>207</v>
      </c>
      <c r="BS243" s="317" t="s">
        <v>17</v>
      </c>
      <c r="BT243" s="317" t="s">
        <v>17</v>
      </c>
      <c r="BU243" s="317" t="s">
        <v>17</v>
      </c>
      <c r="BV243" s="317" t="s">
        <v>17</v>
      </c>
      <c r="BW243" s="316" t="s">
        <v>207</v>
      </c>
      <c r="BX243" s="316" t="s">
        <v>207</v>
      </c>
      <c r="BY243" s="316" t="s">
        <v>23</v>
      </c>
      <c r="BZ243" s="316" t="s">
        <v>23</v>
      </c>
      <c r="CA243" s="316" t="s">
        <v>23</v>
      </c>
      <c r="CB243" s="316"/>
      <c r="CC243" s="316"/>
      <c r="CD243" s="316"/>
      <c r="CE243" s="316"/>
      <c r="CF243" s="316"/>
      <c r="CG243" s="316"/>
      <c r="CH243" s="316"/>
      <c r="CI243" s="316"/>
      <c r="CJ243" s="316"/>
      <c r="CK243" s="316"/>
      <c r="CL243" s="316"/>
      <c r="CM243" s="316"/>
      <c r="CN243" s="316"/>
      <c r="CO243" s="316"/>
      <c r="CP243" s="316"/>
      <c r="CQ243" s="316"/>
      <c r="CR243" s="316"/>
      <c r="CS243" s="316"/>
      <c r="CT243" s="316"/>
      <c r="CU243" s="316"/>
      <c r="CV243" s="316"/>
      <c r="CW243" s="303" t="s">
        <v>46</v>
      </c>
    </row>
    <row r="244" spans="1:101" s="303" customFormat="1" ht="12" x14ac:dyDescent="0.2">
      <c r="A244" s="416"/>
      <c r="B244" s="420"/>
      <c r="C244" s="304" t="s">
        <v>37</v>
      </c>
      <c r="D244" s="315">
        <f>CW210</f>
        <v>86.153333333333336</v>
      </c>
      <c r="E244" s="316">
        <f>IF(E243=$A$12,D244+($B$12*15),IF(E243=$A$13,D244+($B$13*15),IF(E243=$A$15,IF(D244+($B$15*15)&gt;100,100,D244+($B$15*15)),IF(E243=$A$14,IF(D244+($B$14*15)&gt;100,100,D244+($B$14*15)),IF(E243=$A$16,IF(D244+$B$16*15&gt;100,100,D244+$B$16*15),D244)))))</f>
        <v>86.153333333333336</v>
      </c>
      <c r="F244" s="316">
        <f t="shared" ref="F244" si="7298">IF(F243=$A$12,E244+($B$12*15),IF(F243=$A$13,E244+($B$13*15),IF(F243=$A$15,IF(E244+($B$15*15)&gt;100,100,E244+($B$15*15)),IF(F243=$A$14,IF(E244+($B$14*15)&gt;100,100,E244+($B$14*15)),IF(F243=$A$16,IF(E244+$B$16*15&gt;100,100,E244+$B$16*15),E244)))))</f>
        <v>86.153333333333336</v>
      </c>
      <c r="G244" s="316">
        <f t="shared" ref="G244" si="7299">IF(G243=$A$12,F244+($B$12*15),IF(G243=$A$13,F244+($B$13*15),IF(G243=$A$15,IF(F244+($B$15*15)&gt;100,100,F244+($B$15*15)),IF(G243=$A$14,IF(F244+($B$14*15)&gt;100,100,F244+($B$14*15)),IF(G243=$A$16,IF(F244+$B$16*15&gt;100,100,F244+$B$16*15),F244)))))</f>
        <v>86.153333333333336</v>
      </c>
      <c r="H244" s="316">
        <f t="shared" ref="H244" si="7300">IF(H243=$A$12,G244+($B$12*15),IF(H243=$A$13,G244+($B$13*15),IF(H243=$A$15,IF(G244+($B$15*15)&gt;100,100,G244+($B$15*15)),IF(H243=$A$14,IF(G244+($B$14*15)&gt;100,100,G244+($B$14*15)),IF(H243=$A$16,IF(G244+$B$16*15&gt;100,100,G244+$B$16*15),G244)))))</f>
        <v>86.153333333333336</v>
      </c>
      <c r="I244" s="316">
        <f t="shared" ref="I244" si="7301">IF(I243=$A$12,H244+($B$12*15),IF(I243=$A$13,H244+($B$13*15),IF(I243=$A$15,IF(H244+($B$15*15)&gt;100,100,H244+($B$15*15)),IF(I243=$A$14,IF(H244+($B$14*15)&gt;100,100,H244+($B$14*15)),IF(I243=$A$16,IF(H244+$B$16*15&gt;100,100,H244+$B$16*15),H244)))))</f>
        <v>84.216666666666669</v>
      </c>
      <c r="J244" s="316">
        <f t="shared" ref="J244" si="7302">IF(J243=$A$12,I244+($B$12*15),IF(J243=$A$13,I244+($B$13*15),IF(J243=$A$15,IF(I244+($B$15*15)&gt;100,100,I244+($B$15*15)),IF(J243=$A$14,IF(I244+($B$14*15)&gt;100,100,I244+($B$14*15)),IF(J243=$A$16,IF(I244+$B$16*15&gt;100,100,I244+$B$16*15),I244)))))</f>
        <v>82.28</v>
      </c>
      <c r="K244" s="316">
        <f t="shared" ref="K244" si="7303">IF(K243=$A$12,J244+($B$12*15),IF(K243=$A$13,J244+($B$13*15),IF(K243=$A$15,IF(J244+($B$15*15)&gt;100,100,J244+($B$15*15)),IF(K243=$A$14,IF(J244+($B$14*15)&gt;100,100,J244+($B$14*15)),IF(K243=$A$16,IF(J244+$B$16*15&gt;100,100,J244+$B$16*15),J244)))))</f>
        <v>80.343333333333334</v>
      </c>
      <c r="L244" s="316">
        <f t="shared" ref="L244" si="7304">IF(L243=$A$12,K244+($B$12*15),IF(L243=$A$13,K244+($B$13*15),IF(L243=$A$15,IF(K244+($B$15*15)&gt;100,100,K244+($B$15*15)),IF(L243=$A$14,IF(K244+($B$14*15)&gt;100,100,K244+($B$14*15)),IF(L243=$A$16,IF(K244+$B$16*15&gt;100,100,K244+$B$16*15),K244)))))</f>
        <v>78.42</v>
      </c>
      <c r="M244" s="316">
        <f t="shared" ref="M244" si="7305">IF(M243=$A$12,L244+($B$12*15),IF(M243=$A$13,L244+($B$13*15),IF(M243=$A$15,IF(L244+($B$15*15)&gt;100,100,L244+($B$15*15)),IF(M243=$A$14,IF(L244+($B$14*15)&gt;100,100,L244+($B$14*15)),IF(M243=$A$16,IF(L244+$B$16*15&gt;100,100,L244+$B$16*15),L244)))))</f>
        <v>76.49666666666667</v>
      </c>
      <c r="N244" s="316">
        <f t="shared" ref="N244" si="7306">IF(N243=$A$12,M244+($B$12*15),IF(N243=$A$13,M244+($B$13*15),IF(N243=$A$15,IF(M244+($B$15*15)&gt;100,100,M244+($B$15*15)),IF(N243=$A$14,IF(M244+($B$14*15)&gt;100,100,M244+($B$14*15)),IF(N243=$A$16,IF(M244+$B$16*15&gt;100,100,M244+$B$16*15),M244)))))</f>
        <v>74.573333333333338</v>
      </c>
      <c r="O244" s="316">
        <f t="shared" ref="O244" si="7307">IF(O243=$A$12,N244+($B$12*15),IF(O243=$A$13,N244+($B$13*15),IF(O243=$A$15,IF(N244+($B$15*15)&gt;100,100,N244+($B$15*15)),IF(O243=$A$14,IF(N244+($B$14*15)&gt;100,100,N244+($B$14*15)),IF(O243=$A$16,IF(N244+$B$16*15&gt;100,100,N244+$B$16*15),N244)))))</f>
        <v>72.63666666666667</v>
      </c>
      <c r="P244" s="316">
        <f t="shared" ref="P244" si="7308">IF(P243=$A$12,O244+($B$12*15),IF(P243=$A$13,O244+($B$13*15),IF(P243=$A$15,IF(O244+($B$15*15)&gt;100,100,O244+($B$15*15)),IF(P243=$A$14,IF(O244+($B$14*15)&gt;100,100,O244+($B$14*15)),IF(P243=$A$16,IF(O244+$B$16*15&gt;100,100,O244+$B$16*15),O244)))))</f>
        <v>70.7</v>
      </c>
      <c r="Q244" s="316">
        <f t="shared" ref="Q244" si="7309">IF(Q243=$A$12,P244+($B$12*15),IF(Q243=$A$13,P244+($B$13*15),IF(Q243=$A$15,IF(P244+($B$15*15)&gt;100,100,P244+($B$15*15)),IF(Q243=$A$14,IF(P244+($B$14*15)&gt;100,100,P244+($B$14*15)),IF(Q243=$A$16,IF(P244+$B$16*15&gt;100,100,P244+$B$16*15),P244)))))</f>
        <v>68.763333333333335</v>
      </c>
      <c r="R244" s="316">
        <f t="shared" ref="R244" si="7310">IF(R243=$A$12,Q244+($B$12*15),IF(R243=$A$13,Q244+($B$13*15),IF(R243=$A$15,IF(Q244+($B$15*15)&gt;100,100,Q244+($B$15*15)),IF(R243=$A$14,IF(Q244+($B$14*15)&gt;100,100,Q244+($B$14*15)),IF(R243=$A$16,IF(Q244+$B$16*15&gt;100,100,Q244+$B$16*15),Q244)))))</f>
        <v>66.84</v>
      </c>
      <c r="S244" s="316">
        <f t="shared" ref="S244" si="7311">IF(S243=$A$12,R244+($B$12*15),IF(S243=$A$13,R244+($B$13*15),IF(S243=$A$15,IF(R244+($B$15*15)&gt;100,100,R244+($B$15*15)),IF(S243=$A$14,IF(R244+($B$14*15)&gt;100,100,R244+($B$14*15)),IF(S243=$A$16,IF(R244+$B$16*15&gt;100,100,R244+$B$16*15),R244)))))</f>
        <v>64.916666666666671</v>
      </c>
      <c r="T244" s="316">
        <f t="shared" ref="T244" si="7312">IF(T243=$A$12,S244+($B$12*15),IF(T243=$A$13,S244+($B$13*15),IF(T243=$A$15,IF(S244+($B$15*15)&gt;100,100,S244+($B$15*15)),IF(T243=$A$14,IF(S244+($B$14*15)&gt;100,100,S244+($B$14*15)),IF(T243=$A$16,IF(S244+$B$16*15&gt;100,100,S244+$B$16*15),S244)))))</f>
        <v>62.993333333333339</v>
      </c>
      <c r="U244" s="316">
        <f t="shared" ref="U244" si="7313">IF(U243=$A$12,T244+($B$12*15),IF(U243=$A$13,T244+($B$13*15),IF(U243=$A$15,IF(T244+($B$15*15)&gt;100,100,T244+($B$15*15)),IF(U243=$A$14,IF(T244+($B$14*15)&gt;100,100,T244+($B$14*15)),IF(U243=$A$16,IF(T244+$B$16*15&gt;100,100,T244+$B$16*15),T244)))))</f>
        <v>61.056666666666672</v>
      </c>
      <c r="V244" s="316">
        <f t="shared" ref="V244" si="7314">IF(V243=$A$12,U244+($B$12*15),IF(V243=$A$13,U244+($B$13*15),IF(V243=$A$15,IF(U244+($B$15*15)&gt;100,100,U244+($B$15*15)),IF(V243=$A$14,IF(U244+($B$14*15)&gt;100,100,U244+($B$14*15)),IF(V243=$A$16,IF(U244+$B$16*15&gt;100,100,U244+$B$16*15),U244)))))</f>
        <v>59.120000000000005</v>
      </c>
      <c r="W244" s="316">
        <f t="shared" ref="W244" si="7315">IF(W243=$A$12,V244+($B$12*15),IF(W243=$A$13,V244+($B$13*15),IF(W243=$A$15,IF(V244+($B$15*15)&gt;100,100,V244+($B$15*15)),IF(W243=$A$14,IF(V244+($B$14*15)&gt;100,100,V244+($B$14*15)),IF(W243=$A$16,IF(V244+$B$16*15&gt;100,100,V244+$B$16*15),V244)))))</f>
        <v>57.183333333333337</v>
      </c>
      <c r="X244" s="316">
        <f t="shared" ref="X244" si="7316">IF(X243=$A$12,W244+($B$12*15),IF(X243=$A$13,W244+($B$13*15),IF(X243=$A$15,IF(W244+($B$15*15)&gt;100,100,W244+($B$15*15)),IF(X243=$A$14,IF(W244+($B$14*15)&gt;100,100,W244+($B$14*15)),IF(X243=$A$16,IF(W244+$B$16*15&gt;100,100,W244+$B$16*15),W244)))))</f>
        <v>55.260000000000005</v>
      </c>
      <c r="Y244" s="316">
        <f t="shared" ref="Y244" si="7317">IF(Y243=$A$12,X244+($B$12*15),IF(Y243=$A$13,X244+($B$13*15),IF(Y243=$A$15,IF(X244+($B$15*15)&gt;100,100,X244+($B$15*15)),IF(Y243=$A$14,IF(X244+($B$14*15)&gt;100,100,X244+($B$14*15)),IF(Y243=$A$16,IF(X244+$B$16*15&gt;100,100,X244+$B$16*15),X244)))))</f>
        <v>53.336666666666673</v>
      </c>
      <c r="Z244" s="316">
        <f t="shared" ref="Z244" si="7318">IF(Z243=$A$12,Y244+($B$12*15),IF(Z243=$A$13,Y244+($B$13*15),IF(Z243=$A$15,IF(Y244+($B$15*15)&gt;100,100,Y244+($B$15*15)),IF(Z243=$A$14,IF(Y244+($B$14*15)&gt;100,100,Y244+($B$14*15)),IF(Z243=$A$16,IF(Y244+$B$16*15&gt;100,100,Y244+$B$16*15),Y244)))))</f>
        <v>51.413333333333341</v>
      </c>
      <c r="AA244" s="316">
        <f t="shared" ref="AA244" si="7319">IF(AA243=$A$12,Z244+($B$12*15),IF(AA243=$A$13,Z244+($B$13*15),IF(AA243=$A$15,IF(Z244+($B$15*15)&gt;100,100,Z244+($B$15*15)),IF(AA243=$A$14,IF(Z244+($B$14*15)&gt;100,100,Z244+($B$14*15)),IF(AA243=$A$16,IF(Z244+$B$16*15&gt;100,100,Z244+$B$16*15),Z244)))))</f>
        <v>49.476666666666674</v>
      </c>
      <c r="AB244" s="316">
        <f t="shared" ref="AB244" si="7320">IF(AB243=$A$12,AA244+($B$12*15),IF(AB243=$A$13,AA244+($B$13*15),IF(AB243=$A$15,IF(AA244+($B$15*15)&gt;100,100,AA244+($B$15*15)),IF(AB243=$A$14,IF(AA244+($B$14*15)&gt;100,100,AA244+($B$14*15)),IF(AB243=$A$16,IF(AA244+$B$16*15&gt;100,100,AA244+$B$16*15),AA244)))))</f>
        <v>47.540000000000006</v>
      </c>
      <c r="AC244" s="316">
        <f t="shared" ref="AC244" si="7321">IF(AC243=$A$12,AB244+($B$12*15),IF(AC243=$A$13,AB244+($B$13*15),IF(AC243=$A$15,IF(AB244+($B$15*15)&gt;100,100,AB244+($B$15*15)),IF(AC243=$A$14,IF(AB244+($B$14*15)&gt;100,100,AB244+($B$14*15)),IF(AC243=$A$16,IF(AB244+$B$16*15&gt;100,100,AB244+$B$16*15),AB244)))))</f>
        <v>45.603333333333339</v>
      </c>
      <c r="AD244" s="316">
        <f t="shared" ref="AD244" si="7322">IF(AD243=$A$12,AC244+($B$12*15),IF(AD243=$A$13,AC244+($B$13*15),IF(AD243=$A$15,IF(AC244+($B$15*15)&gt;100,100,AC244+($B$15*15)),IF(AD243=$A$14,IF(AC244+($B$14*15)&gt;100,100,AC244+($B$14*15)),IF(AD243=$A$16,IF(AC244+$B$16*15&gt;100,100,AC244+$B$16*15),AC244)))))</f>
        <v>43.680000000000007</v>
      </c>
      <c r="AE244" s="316">
        <f t="shared" ref="AE244" si="7323">IF(AE243=$A$12,AD244+($B$12*15),IF(AE243=$A$13,AD244+($B$13*15),IF(AE243=$A$15,IF(AD244+($B$15*15)&gt;100,100,AD244+($B$15*15)),IF(AE243=$A$14,IF(AD244+($B$14*15)&gt;100,100,AD244+($B$14*15)),IF(AE243=$A$16,IF(AD244+$B$16*15&gt;100,100,AD244+$B$16*15),AD244)))))</f>
        <v>41.756666666666675</v>
      </c>
      <c r="AF244" s="316">
        <f t="shared" ref="AF244" si="7324">IF(AF243=$A$12,AE244+($B$12*15),IF(AF243=$A$13,AE244+($B$13*15),IF(AF243=$A$15,IF(AE244+($B$15*15)&gt;100,100,AE244+($B$15*15)),IF(AF243=$A$14,IF(AE244+($B$14*15)&gt;100,100,AE244+($B$14*15)),IF(AF243=$A$16,IF(AE244+$B$16*15&gt;100,100,AE244+$B$16*15),AE244)))))</f>
        <v>39.833333333333343</v>
      </c>
      <c r="AG244" s="316">
        <f t="shared" ref="AG244" si="7325">IF(AG243=$A$12,AF244+($B$12*15),IF(AG243=$A$13,AF244+($B$13*15),IF(AG243=$A$15,IF(AF244+($B$15*15)&gt;100,100,AF244+($B$15*15)),IF(AG243=$A$14,IF(AF244+($B$14*15)&gt;100,100,AF244+($B$14*15)),IF(AG243=$A$16,IF(AF244+$B$16*15&gt;100,100,AF244+$B$16*15),AF244)))))</f>
        <v>37.896666666666675</v>
      </c>
      <c r="AH244" s="316">
        <f t="shared" ref="AH244" si="7326">IF(AH243=$A$12,AG244+($B$12*15),IF(AH243=$A$13,AG244+($B$13*15),IF(AH243=$A$15,IF(AG244+($B$15*15)&gt;100,100,AG244+($B$15*15)),IF(AH243=$A$14,IF(AG244+($B$14*15)&gt;100,100,AG244+($B$14*15)),IF(AH243=$A$16,IF(AG244+$B$16*15&gt;100,100,AG244+$B$16*15),AG244)))))</f>
        <v>35.960000000000008</v>
      </c>
      <c r="AI244" s="316">
        <f t="shared" ref="AI244" si="7327">IF(AI243=$A$12,AH244+($B$12*15),IF(AI243=$A$13,AH244+($B$13*15),IF(AI243=$A$15,IF(AH244+($B$15*15)&gt;100,100,AH244+($B$15*15)),IF(AI243=$A$14,IF(AH244+($B$14*15)&gt;100,100,AH244+($B$14*15)),IF(AI243=$A$16,IF(AH244+$B$16*15&gt;100,100,AH244+$B$16*15),AH244)))))</f>
        <v>34.023333333333341</v>
      </c>
      <c r="AJ244" s="316">
        <f t="shared" ref="AJ244" si="7328">IF(AJ243=$A$12,AI244+($B$12*15),IF(AJ243=$A$13,AI244+($B$13*15),IF(AJ243=$A$15,IF(AI244+($B$15*15)&gt;100,100,AI244+($B$15*15)),IF(AJ243=$A$14,IF(AI244+($B$14*15)&gt;100,100,AI244+($B$14*15)),IF(AJ243=$A$16,IF(AI244+$B$16*15&gt;100,100,AI244+$B$16*15),AI244)))))</f>
        <v>32.100000000000009</v>
      </c>
      <c r="AK244" s="316">
        <f t="shared" ref="AK244" si="7329">IF(AK243=$A$12,AJ244+($B$12*15),IF(AK243=$A$13,AJ244+($B$13*15),IF(AK243=$A$15,IF(AJ244+($B$15*15)&gt;100,100,AJ244+($B$15*15)),IF(AK243=$A$14,IF(AJ244+($B$14*15)&gt;100,100,AJ244+($B$14*15)),IF(AK243=$A$16,IF(AJ244+$B$16*15&gt;100,100,AJ244+$B$16*15),AJ244)))))</f>
        <v>57.100000000000009</v>
      </c>
      <c r="AL244" s="316">
        <f t="shared" ref="AL244" si="7330">IF(AL243=$A$12,AK244+($B$12*15),IF(AL243=$A$13,AK244+($B$13*15),IF(AL243=$A$15,IF(AK244+($B$15*15)&gt;100,100,AK244+($B$15*15)),IF(AL243=$A$14,IF(AK244+($B$14*15)&gt;100,100,AK244+($B$14*15)),IF(AL243=$A$16,IF(AK244+$B$16*15&gt;100,100,AK244+$B$16*15),AK244)))))</f>
        <v>82.100000000000009</v>
      </c>
      <c r="AM244" s="316">
        <f t="shared" ref="AM244" si="7331">IF(AM243=$A$12,AL244+($B$12*15),IF(AM243=$A$13,AL244+($B$13*15),IF(AM243=$A$15,IF(AL244+($B$15*15)&gt;100,100,AL244+($B$15*15)),IF(AM243=$A$14,IF(AL244+($B$14*15)&gt;100,100,AL244+($B$14*15)),IF(AM243=$A$16,IF(AL244+$B$16*15&gt;100,100,AL244+$B$16*15),AL244)))))</f>
        <v>100</v>
      </c>
      <c r="AN244" s="316">
        <f t="shared" ref="AN244" si="7332">IF(AN243=$A$12,AM244+($B$12*15),IF(AN243=$A$13,AM244+($B$13*15),IF(AN243=$A$15,IF(AM244+($B$15*15)&gt;100,100,AM244+($B$15*15)),IF(AN243=$A$14,IF(AM244+($B$14*15)&gt;100,100,AM244+($B$14*15)),IF(AN243=$A$16,IF(AM244+$B$16*15&gt;100,100,AM244+$B$16*15),AM244)))))</f>
        <v>100</v>
      </c>
      <c r="AO244" s="316">
        <f t="shared" ref="AO244" si="7333">IF(AO243=$A$12,AN244+($B$12*15),IF(AO243=$A$13,AN244+($B$13*15),IF(AO243=$A$15,IF(AN244+($B$15*15)&gt;100,100,AN244+($B$15*15)),IF(AO243=$A$14,IF(AN244+($B$14*15)&gt;100,100,AN244+($B$14*15)),IF(AO243=$A$16,IF(AN244+$B$16*15&gt;100,100,AN244+$B$16*15),AN244)))))</f>
        <v>98.076666666666668</v>
      </c>
      <c r="AP244" s="316">
        <f t="shared" ref="AP244" si="7334">IF(AP243=$A$12,AO244+($B$12*15),IF(AP243=$A$13,AO244+($B$13*15),IF(AP243=$A$15,IF(AO244+($B$15*15)&gt;100,100,AO244+($B$15*15)),IF(AP243=$A$14,IF(AO244+($B$14*15)&gt;100,100,AO244+($B$14*15)),IF(AP243=$A$16,IF(AO244+$B$16*15&gt;100,100,AO244+$B$16*15),AO244)))))</f>
        <v>96.153333333333336</v>
      </c>
      <c r="AQ244" s="316">
        <f t="shared" ref="AQ244" si="7335">IF(AQ243=$A$12,AP244+($B$12*15),IF(AQ243=$A$13,AP244+($B$13*15),IF(AQ243=$A$15,IF(AP244+($B$15*15)&gt;100,100,AP244+($B$15*15)),IF(AQ243=$A$14,IF(AP244+($B$14*15)&gt;100,100,AP244+($B$14*15)),IF(AQ243=$A$16,IF(AP244+$B$16*15&gt;100,100,AP244+$B$16*15),AP244)))))</f>
        <v>94.216666666666669</v>
      </c>
      <c r="AR244" s="316">
        <f t="shared" ref="AR244" si="7336">IF(AR243=$A$12,AQ244+($B$12*15),IF(AR243=$A$13,AQ244+($B$13*15),IF(AR243=$A$15,IF(AQ244+($B$15*15)&gt;100,100,AQ244+($B$15*15)),IF(AR243=$A$14,IF(AQ244+($B$14*15)&gt;100,100,AQ244+($B$14*15)),IF(AR243=$A$16,IF(AQ244+$B$16*15&gt;100,100,AQ244+$B$16*15),AQ244)))))</f>
        <v>92.28</v>
      </c>
      <c r="AS244" s="316">
        <f t="shared" ref="AS244" si="7337">IF(AS243=$A$12,AR244+($B$12*15),IF(AS243=$A$13,AR244+($B$13*15),IF(AS243=$A$15,IF(AR244+($B$15*15)&gt;100,100,AR244+($B$15*15)),IF(AS243=$A$14,IF(AR244+($B$14*15)&gt;100,100,AR244+($B$14*15)),IF(AS243=$A$16,IF(AR244+$B$16*15&gt;100,100,AR244+$B$16*15),AR244)))))</f>
        <v>90.343333333333334</v>
      </c>
      <c r="AT244" s="316">
        <f t="shared" ref="AT244" si="7338">IF(AT243=$A$12,AS244+($B$12*15),IF(AT243=$A$13,AS244+($B$13*15),IF(AT243=$A$15,IF(AS244+($B$15*15)&gt;100,100,AS244+($B$15*15)),IF(AT243=$A$14,IF(AS244+($B$14*15)&gt;100,100,AS244+($B$14*15)),IF(AT243=$A$16,IF(AS244+$B$16*15&gt;100,100,AS244+$B$16*15),AS244)))))</f>
        <v>88.42</v>
      </c>
      <c r="AU244" s="316">
        <f t="shared" ref="AU244" si="7339">IF(AU243=$A$12,AT244+($B$12*15),IF(AU243=$A$13,AT244+($B$13*15),IF(AU243=$A$15,IF(AT244+($B$15*15)&gt;100,100,AT244+($B$15*15)),IF(AU243=$A$14,IF(AT244+($B$14*15)&gt;100,100,AT244+($B$14*15)),IF(AU243=$A$16,IF(AT244+$B$16*15&gt;100,100,AT244+$B$16*15),AT244)))))</f>
        <v>86.49666666666667</v>
      </c>
      <c r="AV244" s="316">
        <f t="shared" ref="AV244" si="7340">IF(AV243=$A$12,AU244+($B$12*15),IF(AV243=$A$13,AU244+($B$13*15),IF(AV243=$A$15,IF(AU244+($B$15*15)&gt;100,100,AU244+($B$15*15)),IF(AV243=$A$14,IF(AU244+($B$14*15)&gt;100,100,AU244+($B$14*15)),IF(AV243=$A$16,IF(AU244+$B$16*15&gt;100,100,AU244+$B$16*15),AU244)))))</f>
        <v>84.573333333333338</v>
      </c>
      <c r="AW244" s="316">
        <f t="shared" ref="AW244" si="7341">IF(AW243=$A$12,AV244+($B$12*15),IF(AW243=$A$13,AV244+($B$13*15),IF(AW243=$A$15,IF(AV244+($B$15*15)&gt;100,100,AV244+($B$15*15)),IF(AW243=$A$14,IF(AV244+($B$14*15)&gt;100,100,AV244+($B$14*15)),IF(AW243=$A$16,IF(AV244+$B$16*15&gt;100,100,AV244+$B$16*15),AV244)))))</f>
        <v>82.63666666666667</v>
      </c>
      <c r="AX244" s="316">
        <f t="shared" ref="AX244" si="7342">IF(AX243=$A$12,AW244+($B$12*15),IF(AX243=$A$13,AW244+($B$13*15),IF(AX243=$A$15,IF(AW244+($B$15*15)&gt;100,100,AW244+($B$15*15)),IF(AX243=$A$14,IF(AW244+($B$14*15)&gt;100,100,AW244+($B$14*15)),IF(AX243=$A$16,IF(AW244+$B$16*15&gt;100,100,AW244+$B$16*15),AW244)))))</f>
        <v>80.7</v>
      </c>
      <c r="AY244" s="316">
        <f t="shared" ref="AY244" si="7343">IF(AY243=$A$12,AX244+($B$12*15),IF(AY243=$A$13,AX244+($B$13*15),IF(AY243=$A$15,IF(AX244+($B$15*15)&gt;100,100,AX244+($B$15*15)),IF(AY243=$A$14,IF(AX244+($B$14*15)&gt;100,100,AX244+($B$14*15)),IF(AY243=$A$16,IF(AX244+$B$16*15&gt;100,100,AX244+$B$16*15),AX244)))))</f>
        <v>78.763333333333335</v>
      </c>
      <c r="AZ244" s="316">
        <f t="shared" ref="AZ244" si="7344">IF(AZ243=$A$12,AY244+($B$12*15),IF(AZ243=$A$13,AY244+($B$13*15),IF(AZ243=$A$15,IF(AY244+($B$15*15)&gt;100,100,AY244+($B$15*15)),IF(AZ243=$A$14,IF(AY244+($B$14*15)&gt;100,100,AY244+($B$14*15)),IF(AZ243=$A$16,IF(AY244+$B$16*15&gt;100,100,AY244+$B$16*15),AY244)))))</f>
        <v>76.84</v>
      </c>
      <c r="BA244" s="316">
        <f t="shared" ref="BA244" si="7345">IF(BA243=$A$12,AZ244+($B$12*15),IF(BA243=$A$13,AZ244+($B$13*15),IF(BA243=$A$15,IF(AZ244+($B$15*15)&gt;100,100,AZ244+($B$15*15)),IF(BA243=$A$14,IF(AZ244+($B$14*15)&gt;100,100,AZ244+($B$14*15)),IF(BA243=$A$16,IF(AZ244+$B$16*15&gt;100,100,AZ244+$B$16*15),AZ244)))))</f>
        <v>74.916666666666671</v>
      </c>
      <c r="BB244" s="316">
        <f t="shared" ref="BB244" si="7346">IF(BB243=$A$12,BA244+($B$12*15),IF(BB243=$A$13,BA244+($B$13*15),IF(BB243=$A$15,IF(BA244+($B$15*15)&gt;100,100,BA244+($B$15*15)),IF(BB243=$A$14,IF(BA244+($B$14*15)&gt;100,100,BA244+($B$14*15)),IF(BB243=$A$16,IF(BA244+$B$16*15&gt;100,100,BA244+$B$16*15),BA244)))))</f>
        <v>72.993333333333339</v>
      </c>
      <c r="BC244" s="316">
        <f t="shared" ref="BC244" si="7347">IF(BC243=$A$12,BB244+($B$12*15),IF(BC243=$A$13,BB244+($B$13*15),IF(BC243=$A$15,IF(BB244+($B$15*15)&gt;100,100,BB244+($B$15*15)),IF(BC243=$A$14,IF(BB244+($B$14*15)&gt;100,100,BB244+($B$14*15)),IF(BC243=$A$16,IF(BB244+$B$16*15&gt;100,100,BB244+$B$16*15),BB244)))))</f>
        <v>71.056666666666672</v>
      </c>
      <c r="BD244" s="316">
        <f t="shared" ref="BD244" si="7348">IF(BD243=$A$12,BC244+($B$12*15),IF(BD243=$A$13,BC244+($B$13*15),IF(BD243=$A$15,IF(BC244+($B$15*15)&gt;100,100,BC244+($B$15*15)),IF(BD243=$A$14,IF(BC244+($B$14*15)&gt;100,100,BC244+($B$14*15)),IF(BD243=$A$16,IF(BC244+$B$16*15&gt;100,100,BC244+$B$16*15),BC244)))))</f>
        <v>69.12</v>
      </c>
      <c r="BE244" s="316">
        <f t="shared" ref="BE244" si="7349">IF(BE243=$A$12,BD244+($B$12*15),IF(BE243=$A$13,BD244+($B$13*15),IF(BE243=$A$15,IF(BD244+($B$15*15)&gt;100,100,BD244+($B$15*15)),IF(BE243=$A$14,IF(BD244+($B$14*15)&gt;100,100,BD244+($B$14*15)),IF(BE243=$A$16,IF(BD244+$B$16*15&gt;100,100,BD244+$B$16*15),BD244)))))</f>
        <v>67.183333333333337</v>
      </c>
      <c r="BF244" s="316">
        <f t="shared" ref="BF244" si="7350">IF(BF243=$A$12,BE244+($B$12*15),IF(BF243=$A$13,BE244+($B$13*15),IF(BF243=$A$15,IF(BE244+($B$15*15)&gt;100,100,BE244+($B$15*15)),IF(BF243=$A$14,IF(BE244+($B$14*15)&gt;100,100,BE244+($B$14*15)),IF(BF243=$A$16,IF(BE244+$B$16*15&gt;100,100,BE244+$B$16*15),BE244)))))</f>
        <v>65.260000000000005</v>
      </c>
      <c r="BG244" s="316">
        <f t="shared" ref="BG244" si="7351">IF(BG243=$A$12,BF244+($B$12*15),IF(BG243=$A$13,BF244+($B$13*15),IF(BG243=$A$15,IF(BF244+($B$15*15)&gt;100,100,BF244+($B$15*15)),IF(BG243=$A$14,IF(BF244+($B$14*15)&gt;100,100,BF244+($B$14*15)),IF(BG243=$A$16,IF(BF244+$B$16*15&gt;100,100,BF244+$B$16*15),BF244)))))</f>
        <v>63.336666666666673</v>
      </c>
      <c r="BH244" s="316">
        <f t="shared" ref="BH244" si="7352">IF(BH243=$A$12,BG244+($B$12*15),IF(BH243=$A$13,BG244+($B$13*15),IF(BH243=$A$15,IF(BG244+($B$15*15)&gt;100,100,BG244+($B$15*15)),IF(BH243=$A$14,IF(BG244+($B$14*15)&gt;100,100,BG244+($B$14*15)),IF(BH243=$A$16,IF(BG244+$B$16*15&gt;100,100,BG244+$B$16*15),BG244)))))</f>
        <v>61.413333333333341</v>
      </c>
      <c r="BI244" s="316">
        <f t="shared" ref="BI244" si="7353">IF(BI243=$A$12,BH244+($B$12*15),IF(BI243=$A$13,BH244+($B$13*15),IF(BI243=$A$15,IF(BH244+($B$15*15)&gt;100,100,BH244+($B$15*15)),IF(BI243=$A$14,IF(BH244+($B$14*15)&gt;100,100,BH244+($B$14*15)),IF(BI243=$A$16,IF(BH244+$B$16*15&gt;100,100,BH244+$B$16*15),BH244)))))</f>
        <v>59.476666666666674</v>
      </c>
      <c r="BJ244" s="316">
        <f t="shared" ref="BJ244" si="7354">IF(BJ243=$A$12,BI244+($B$12*15),IF(BJ243=$A$13,BI244+($B$13*15),IF(BJ243=$A$15,IF(BI244+($B$15*15)&gt;100,100,BI244+($B$15*15)),IF(BJ243=$A$14,IF(BI244+($B$14*15)&gt;100,100,BI244+($B$14*15)),IF(BJ243=$A$16,IF(BI244+$B$16*15&gt;100,100,BI244+$B$16*15),BI244)))))</f>
        <v>57.540000000000006</v>
      </c>
      <c r="BK244" s="316">
        <f t="shared" ref="BK244" si="7355">IF(BK243=$A$12,BJ244+($B$12*15),IF(BK243=$A$13,BJ244+($B$13*15),IF(BK243=$A$15,IF(BJ244+($B$15*15)&gt;100,100,BJ244+($B$15*15)),IF(BK243=$A$14,IF(BJ244+($B$14*15)&gt;100,100,BJ244+($B$14*15)),IF(BK243=$A$16,IF(BJ244+$B$16*15&gt;100,100,BJ244+$B$16*15),BJ244)))))</f>
        <v>55.603333333333339</v>
      </c>
      <c r="BL244" s="316">
        <f t="shared" ref="BL244" si="7356">IF(BL243=$A$12,BK244+($B$12*15),IF(BL243=$A$13,BK244+($B$13*15),IF(BL243=$A$15,IF(BK244+($B$15*15)&gt;100,100,BK244+($B$15*15)),IF(BL243=$A$14,IF(BK244+($B$14*15)&gt;100,100,BK244+($B$14*15)),IF(BL243=$A$16,IF(BK244+$B$16*15&gt;100,100,BK244+$B$16*15),BK244)))))</f>
        <v>53.680000000000007</v>
      </c>
      <c r="BM244" s="316">
        <f t="shared" ref="BM244" si="7357">IF(BM243=$A$12,BL244+($B$12*15),IF(BM243=$A$13,BL244+($B$13*15),IF(BM243=$A$15,IF(BL244+($B$15*15)&gt;100,100,BL244+($B$15*15)),IF(BM243=$A$14,IF(BL244+($B$14*15)&gt;100,100,BL244+($B$14*15)),IF(BM243=$A$16,IF(BL244+$B$16*15&gt;100,100,BL244+$B$16*15),BL244)))))</f>
        <v>51.756666666666675</v>
      </c>
      <c r="BN244" s="316">
        <f t="shared" ref="BN244" si="7358">IF(BN243=$A$12,BM244+($B$12*15),IF(BN243=$A$13,BM244+($B$13*15),IF(BN243=$A$15,IF(BM244+($B$15*15)&gt;100,100,BM244+($B$15*15)),IF(BN243=$A$14,IF(BM244+($B$14*15)&gt;100,100,BM244+($B$14*15)),IF(BN243=$A$16,IF(BM244+$B$16*15&gt;100,100,BM244+$B$16*15),BM244)))))</f>
        <v>49.833333333333343</v>
      </c>
      <c r="BO244" s="316">
        <f t="shared" ref="BO244" si="7359">IF(BO243=$A$12,BN244+($B$12*15),IF(BO243=$A$13,BN244+($B$13*15),IF(BO243=$A$15,IF(BN244+($B$15*15)&gt;100,100,BN244+($B$15*15)),IF(BO243=$A$14,IF(BN244+($B$14*15)&gt;100,100,BN244+($B$14*15)),IF(BO243=$A$16,IF(BN244+$B$16*15&gt;100,100,BN244+$B$16*15),BN244)))))</f>
        <v>47.896666666666675</v>
      </c>
      <c r="BP244" s="316">
        <f t="shared" ref="BP244" si="7360">IF(BP243=$A$12,BO244+($B$12*15),IF(BP243=$A$13,BO244+($B$13*15),IF(BP243=$A$15,IF(BO244+($B$15*15)&gt;100,100,BO244+($B$15*15)),IF(BP243=$A$14,IF(BO244+($B$14*15)&gt;100,100,BO244+($B$14*15)),IF(BP243=$A$16,IF(BO244+$B$16*15&gt;100,100,BO244+$B$16*15),BO244)))))</f>
        <v>45.960000000000008</v>
      </c>
      <c r="BQ244" s="316">
        <f t="shared" ref="BQ244" si="7361">IF(BQ243=$A$12,BP244+($B$12*15),IF(BQ243=$A$13,BP244+($B$13*15),IF(BQ243=$A$15,IF(BP244+($B$15*15)&gt;100,100,BP244+($B$15*15)),IF(BQ243=$A$14,IF(BP244+($B$14*15)&gt;100,100,BP244+($B$14*15)),IF(BQ243=$A$16,IF(BP244+$B$16*15&gt;100,100,BP244+$B$16*15),BP244)))))</f>
        <v>44.023333333333341</v>
      </c>
      <c r="BR244" s="316">
        <f t="shared" ref="BR244" si="7362">IF(BR243=$A$12,BQ244+($B$12*15),IF(BR243=$A$13,BQ244+($B$13*15),IF(BR243=$A$15,IF(BQ244+($B$15*15)&gt;100,100,BQ244+($B$15*15)),IF(BR243=$A$14,IF(BQ244+($B$14*15)&gt;100,100,BQ244+($B$14*15)),IF(BR243=$A$16,IF(BQ244+$B$16*15&gt;100,100,BQ244+$B$16*15),BQ244)))))</f>
        <v>42.100000000000009</v>
      </c>
      <c r="BS244" s="316">
        <f t="shared" ref="BS244" si="7363">IF(BS243=$A$12,BR244+($B$12*15),IF(BS243=$A$13,BR244+($B$13*15),IF(BS243=$A$15,IF(BR244+($B$15*15)&gt;100,100,BR244+($B$15*15)),IF(BS243=$A$14,IF(BR244+($B$14*15)&gt;100,100,BR244+($B$14*15)),IF(BS243=$A$16,IF(BR244+$B$16*15&gt;100,100,BR244+$B$16*15),BR244)))))</f>
        <v>67.100000000000009</v>
      </c>
      <c r="BT244" s="316">
        <f t="shared" ref="BT244" si="7364">IF(BT243=$A$12,BS244+($B$12*15),IF(BT243=$A$13,BS244+($B$13*15),IF(BT243=$A$15,IF(BS244+($B$15*15)&gt;100,100,BS244+($B$15*15)),IF(BT243=$A$14,IF(BS244+($B$14*15)&gt;100,100,BS244+($B$14*15)),IF(BT243=$A$16,IF(BS244+$B$16*15&gt;100,100,BS244+$B$16*15),BS244)))))</f>
        <v>92.100000000000009</v>
      </c>
      <c r="BU244" s="316">
        <f t="shared" ref="BU244" si="7365">IF(BU243=$A$12,BT244+($B$12*15),IF(BU243=$A$13,BT244+($B$13*15),IF(BU243=$A$15,IF(BT244+($B$15*15)&gt;100,100,BT244+($B$15*15)),IF(BU243=$A$14,IF(BT244+($B$14*15)&gt;100,100,BT244+($B$14*15)),IF(BU243=$A$16,IF(BT244+$B$16*15&gt;100,100,BT244+$B$16*15),BT244)))))</f>
        <v>100</v>
      </c>
      <c r="BV244" s="316">
        <f t="shared" ref="BV244" si="7366">IF(BV243=$A$12,BU244+($B$12*15),IF(BV243=$A$13,BU244+($B$13*15),IF(BV243=$A$15,IF(BU244+($B$15*15)&gt;100,100,BU244+($B$15*15)),IF(BV243=$A$14,IF(BU244+($B$14*15)&gt;100,100,BU244+($B$14*15)),IF(BV243=$A$16,IF(BU244+$B$16*15&gt;100,100,BU244+$B$16*15),BU244)))))</f>
        <v>100</v>
      </c>
      <c r="BW244" s="316">
        <f t="shared" ref="BW244" si="7367">IF(BW243=$A$12,BV244+($B$12*15),IF(BW243=$A$13,BV244+($B$13*15),IF(BW243=$A$15,IF(BV244+($B$15*15)&gt;100,100,BV244+($B$15*15)),IF(BW243=$A$14,IF(BV244+($B$14*15)&gt;100,100,BV244+($B$14*15)),IF(BW243=$A$16,IF(BV244+$B$16*15&gt;100,100,BV244+$B$16*15),BV244)))))</f>
        <v>98.076666666666668</v>
      </c>
      <c r="BX244" s="316">
        <f t="shared" ref="BX244" si="7368">IF(BX243=$A$12,BW244+($B$12*15),IF(BX243=$A$13,BW244+($B$13*15),IF(BX243=$A$15,IF(BW244+($B$15*15)&gt;100,100,BW244+($B$15*15)),IF(BX243=$A$14,IF(BW244+($B$14*15)&gt;100,100,BW244+($B$14*15)),IF(BX243=$A$16,IF(BW244+$B$16*15&gt;100,100,BW244+$B$16*15),BW244)))))</f>
        <v>96.153333333333336</v>
      </c>
      <c r="BY244" s="316">
        <f t="shared" ref="BY244" si="7369">IF(BY243=$A$12,BX244+($B$12*15),IF(BY243=$A$13,BX244+($B$13*15),IF(BY243=$A$15,IF(BX244+($B$15*15)&gt;100,100,BX244+($B$15*15)),IF(BY243=$A$14,IF(BX244+($B$14*15)&gt;100,100,BX244+($B$14*15)),IF(BY243=$A$16,IF(BX244+$B$16*15&gt;100,100,BX244+$B$16*15),BX244)))))</f>
        <v>94.216666666666669</v>
      </c>
      <c r="BZ244" s="316">
        <f t="shared" ref="BZ244" si="7370">IF(BZ243=$A$12,BY244+($B$12*15),IF(BZ243=$A$13,BY244+($B$13*15),IF(BZ243=$A$15,IF(BY244+($B$15*15)&gt;100,100,BY244+($B$15*15)),IF(BZ243=$A$14,IF(BY244+($B$14*15)&gt;100,100,BY244+($B$14*15)),IF(BZ243=$A$16,IF(BY244+$B$16*15&gt;100,100,BY244+$B$16*15),BY244)))))</f>
        <v>92.28</v>
      </c>
      <c r="CA244" s="316">
        <f t="shared" ref="CA244" si="7371">IF(CA243=$A$12,BZ244+($B$12*15),IF(CA243=$A$13,BZ244+($B$13*15),IF(CA243=$A$15,IF(BZ244+($B$15*15)&gt;100,100,BZ244+($B$15*15)),IF(CA243=$A$14,IF(BZ244+($B$14*15)&gt;100,100,BZ244+($B$14*15)),IF(CA243=$A$16,IF(BZ244+$B$16*15&gt;100,100,BZ244+$B$16*15),BZ244)))))</f>
        <v>90.343333333333334</v>
      </c>
      <c r="CB244" s="316">
        <f t="shared" ref="CB244" si="7372">IF(CB243=$A$12,CA244+($B$12*15),IF(CB243=$A$13,CA244+($B$13*15),IF(CB243=$A$15,IF(CA244+($B$15*15)&gt;100,100,CA244+($B$15*15)),IF(CB243=$A$14,IF(CA244+($B$14*15)&gt;100,100,CA244+($B$14*15)),IF(CB243=$A$16,IF(CA244+$B$16*15&gt;100,100,CA244+$B$16*15),CA244)))))</f>
        <v>90.343333333333334</v>
      </c>
      <c r="CC244" s="316">
        <f t="shared" ref="CC244" si="7373">IF(CC243=$A$12,CB244+($B$12*15),IF(CC243=$A$13,CB244+($B$13*15),IF(CC243=$A$15,IF(CB244+($B$15*15)&gt;100,100,CB244+($B$15*15)),IF(CC243=$A$14,IF(CB244+($B$14*15)&gt;100,100,CB244+($B$14*15)),IF(CC243=$A$16,IF(CB244+$B$16*15&gt;100,100,CB244+$B$16*15),CB244)))))</f>
        <v>90.343333333333334</v>
      </c>
      <c r="CD244" s="316">
        <f t="shared" ref="CD244" si="7374">IF(CD243=$A$12,CC244+($B$12*15),IF(CD243=$A$13,CC244+($B$13*15),IF(CD243=$A$15,IF(CC244+($B$15*15)&gt;100,100,CC244+($B$15*15)),IF(CD243=$A$14,IF(CC244+($B$14*15)&gt;100,100,CC244+($B$14*15)),IF(CD243=$A$16,IF(CC244+$B$16*15&gt;100,100,CC244+$B$16*15),CC244)))))</f>
        <v>90.343333333333334</v>
      </c>
      <c r="CE244" s="316">
        <f t="shared" ref="CE244" si="7375">IF(CE243=$A$12,CD244+($B$12*15),IF(CE243=$A$13,CD244+($B$13*15),IF(CE243=$A$15,IF(CD244+($B$15*15)&gt;100,100,CD244+($B$15*15)),IF(CE243=$A$14,IF(CD244+($B$14*15)&gt;100,100,CD244+($B$14*15)),IF(CE243=$A$16,IF(CD244+$B$16*15&gt;100,100,CD244+$B$16*15),CD244)))))</f>
        <v>90.343333333333334</v>
      </c>
      <c r="CF244" s="316">
        <f t="shared" ref="CF244" si="7376">IF(CF243=$A$12,CE244+($B$12*15),IF(CF243=$A$13,CE244+($B$13*15),IF(CF243=$A$15,IF(CE244+($B$15*15)&gt;100,100,CE244+($B$15*15)),IF(CF243=$A$14,IF(CE244+($B$14*15)&gt;100,100,CE244+($B$14*15)),IF(CF243=$A$16,IF(CE244+$B$16*15&gt;100,100,CE244+$B$16*15),CE244)))))</f>
        <v>90.343333333333334</v>
      </c>
      <c r="CG244" s="316">
        <f t="shared" ref="CG244" si="7377">IF(CG243=$A$12,CF244+($B$12*15),IF(CG243=$A$13,CF244+($B$13*15),IF(CG243=$A$15,IF(CF244+($B$15*15)&gt;100,100,CF244+($B$15*15)),IF(CG243=$A$14,IF(CF244+($B$14*15)&gt;100,100,CF244+($B$14*15)),IF(CG243=$A$16,IF(CF244+$B$16*15&gt;100,100,CF244+$B$16*15),CF244)))))</f>
        <v>90.343333333333334</v>
      </c>
      <c r="CH244" s="316">
        <f t="shared" ref="CH244" si="7378">IF(CH243=$A$12,CG244+($B$12*15),IF(CH243=$A$13,CG244+($B$13*15),IF(CH243=$A$15,IF(CG244+($B$15*15)&gt;100,100,CG244+($B$15*15)),IF(CH243=$A$14,IF(CG244+($B$14*15)&gt;100,100,CG244+($B$14*15)),IF(CH243=$A$16,IF(CG244+$B$16*15&gt;100,100,CG244+$B$16*15),CG244)))))</f>
        <v>90.343333333333334</v>
      </c>
      <c r="CI244" s="316">
        <f t="shared" ref="CI244" si="7379">IF(CI243=$A$12,CH244+($B$12*15),IF(CI243=$A$13,CH244+($B$13*15),IF(CI243=$A$15,IF(CH244+($B$15*15)&gt;100,100,CH244+($B$15*15)),IF(CI243=$A$14,IF(CH244+($B$14*15)&gt;100,100,CH244+($B$14*15)),IF(CI243=$A$16,IF(CH244+$B$16*15&gt;100,100,CH244+$B$16*15),CH244)))))</f>
        <v>90.343333333333334</v>
      </c>
      <c r="CJ244" s="316">
        <f t="shared" ref="CJ244" si="7380">IF(CJ243=$A$12,CI244+($B$12*15),IF(CJ243=$A$13,CI244+($B$13*15),IF(CJ243=$A$15,IF(CI244+($B$15*15)&gt;100,100,CI244+($B$15*15)),IF(CJ243=$A$14,IF(CI244+($B$14*15)&gt;100,100,CI244+($B$14*15)),IF(CJ243=$A$16,IF(CI244+$B$16*15&gt;100,100,CI244+$B$16*15),CI244)))))</f>
        <v>90.343333333333334</v>
      </c>
      <c r="CK244" s="316">
        <f t="shared" ref="CK244" si="7381">IF(CK243=$A$12,CJ244+($B$12*15),IF(CK243=$A$13,CJ244+($B$13*15),IF(CK243=$A$15,IF(CJ244+($B$15*15)&gt;100,100,CJ244+($B$15*15)),IF(CK243=$A$14,IF(CJ244+($B$14*15)&gt;100,100,CJ244+($B$14*15)),IF(CK243=$A$16,IF(CJ244+$B$16*15&gt;100,100,CJ244+$B$16*15),CJ244)))))</f>
        <v>90.343333333333334</v>
      </c>
      <c r="CL244" s="316">
        <f t="shared" ref="CL244" si="7382">IF(CL243=$A$12,CK244+($B$12*15),IF(CL243=$A$13,CK244+($B$13*15),IF(CL243=$A$15,IF(CK244+($B$15*15)&gt;100,100,CK244+($B$15*15)),IF(CL243=$A$14,IF(CK244+($B$14*15)&gt;100,100,CK244+($B$14*15)),IF(CL243=$A$16,IF(CK244+$B$16*15&gt;100,100,CK244+$B$16*15),CK244)))))</f>
        <v>90.343333333333334</v>
      </c>
      <c r="CM244" s="316">
        <f t="shared" ref="CM244" si="7383">IF(CM243=$A$12,CL244+($B$12*15),IF(CM243=$A$13,CL244+($B$13*15),IF(CM243=$A$15,IF(CL244+($B$15*15)&gt;100,100,CL244+($B$15*15)),IF(CM243=$A$14,IF(CL244+($B$14*15)&gt;100,100,CL244+($B$14*15)),IF(CM243=$A$16,IF(CL244+$B$16*15&gt;100,100,CL244+$B$16*15),CL244)))))</f>
        <v>90.343333333333334</v>
      </c>
      <c r="CN244" s="316">
        <f t="shared" ref="CN244" si="7384">IF(CN243=$A$12,CM244+($B$12*15),IF(CN243=$A$13,CM244+($B$13*15),IF(CN243=$A$15,IF(CM244+($B$15*15)&gt;100,100,CM244+($B$15*15)),IF(CN243=$A$14,IF(CM244+($B$14*15)&gt;100,100,CM244+($B$14*15)),IF(CN243=$A$16,IF(CM244+$B$16*15&gt;100,100,CM244+$B$16*15),CM244)))))</f>
        <v>90.343333333333334</v>
      </c>
      <c r="CO244" s="316">
        <f t="shared" ref="CO244" si="7385">IF(CO243=$A$12,CN244+($B$12*15),IF(CO243=$A$13,CN244+($B$13*15),IF(CO243=$A$15,IF(CN244+($B$15*15)&gt;100,100,CN244+($B$15*15)),IF(CO243=$A$14,IF(CN244+($B$14*15)&gt;100,100,CN244+($B$14*15)),IF(CO243=$A$16,IF(CN244+$B$16*15&gt;100,100,CN244+$B$16*15),CN244)))))</f>
        <v>90.343333333333334</v>
      </c>
      <c r="CP244" s="316">
        <f t="shared" ref="CP244" si="7386">IF(CP243=$A$12,CO244+($B$12*15),IF(CP243=$A$13,CO244+($B$13*15),IF(CP243=$A$15,IF(CO244+($B$15*15)&gt;100,100,CO244+($B$15*15)),IF(CP243=$A$14,IF(CO244+($B$14*15)&gt;100,100,CO244+($B$14*15)),IF(CP243=$A$16,IF(CO244+$B$16*15&gt;100,100,CO244+$B$16*15),CO244)))))</f>
        <v>90.343333333333334</v>
      </c>
      <c r="CQ244" s="316">
        <f t="shared" ref="CQ244" si="7387">IF(CQ243=$A$12,CP244+($B$12*15),IF(CQ243=$A$13,CP244+($B$13*15),IF(CQ243=$A$15,IF(CP244+($B$15*15)&gt;100,100,CP244+($B$15*15)),IF(CQ243=$A$14,IF(CP244+($B$14*15)&gt;100,100,CP244+($B$14*15)),IF(CQ243=$A$16,IF(CP244+$B$16*15&gt;100,100,CP244+$B$16*15),CP244)))))</f>
        <v>90.343333333333334</v>
      </c>
      <c r="CR244" s="316">
        <f t="shared" ref="CR244" si="7388">IF(CR243=$A$12,CQ244+($B$12*15),IF(CR243=$A$13,CQ244+($B$13*15),IF(CR243=$A$15,IF(CQ244+($B$15*15)&gt;100,100,CQ244+($B$15*15)),IF(CR243=$A$14,IF(CQ244+($B$14*15)&gt;100,100,CQ244+($B$14*15)),IF(CR243=$A$16,IF(CQ244+$B$16*15&gt;100,100,CQ244+$B$16*15),CQ244)))))</f>
        <v>90.343333333333334</v>
      </c>
      <c r="CS244" s="316">
        <f t="shared" ref="CS244" si="7389">IF(CS243=$A$12,CR244+($B$12*15),IF(CS243=$A$13,CR244+($B$13*15),IF(CS243=$A$15,IF(CR244+($B$15*15)&gt;100,100,CR244+($B$15*15)),IF(CS243=$A$14,IF(CR244+($B$14*15)&gt;100,100,CR244+($B$14*15)),IF(CS243=$A$16,IF(CR244+$B$16*15&gt;100,100,CR244+$B$16*15),CR244)))))</f>
        <v>90.343333333333334</v>
      </c>
      <c r="CT244" s="316">
        <f t="shared" ref="CT244" si="7390">IF(CT243=$A$12,CS244+($B$12*15),IF(CT243=$A$13,CS244+($B$13*15),IF(CT243=$A$15,IF(CS244+($B$15*15)&gt;100,100,CS244+($B$15*15)),IF(CT243=$A$14,IF(CS244+($B$14*15)&gt;100,100,CS244+($B$14*15)),IF(CT243=$A$16,IF(CS244+$B$16*15&gt;100,100,CS244+$B$16*15),CS244)))))</f>
        <v>90.343333333333334</v>
      </c>
      <c r="CU244" s="316">
        <f t="shared" ref="CU244" si="7391">IF(CU243=$A$12,CT244+($B$12*15),IF(CU243=$A$13,CT244+($B$13*15),IF(CU243=$A$15,IF(CT244+($B$15*15)&gt;100,100,CT244+($B$15*15)),IF(CU243=$A$14,IF(CT244+($B$14*15)&gt;100,100,CT244+($B$14*15)),IF(CU243=$A$16,IF(CT244+$B$16*15&gt;100,100,CT244+$B$16*15),CT244)))))</f>
        <v>90.343333333333334</v>
      </c>
      <c r="CV244" s="316">
        <f t="shared" ref="CV244" si="7392">IF(CV243=$A$12,CU244+($B$12*15),IF(CV243=$A$13,CU244+($B$13*15),IF(CV243=$A$15,IF(CU244+($B$15*15)&gt;100,100,CU244+($B$15*15)),IF(CV243=$A$14,IF(CU244+($B$14*15)&gt;100,100,CU244+($B$14*15)),IF(CV243=$A$16,IF(CU244+$B$16*15&gt;100,100,CU244+$B$16*15),CU244)))))</f>
        <v>90.343333333333334</v>
      </c>
      <c r="CW244" s="311">
        <f t="shared" ref="CW244" si="7393">CL244-10</f>
        <v>80.343333333333334</v>
      </c>
    </row>
    <row r="245" spans="1:101" s="299" customFormat="1" ht="12" x14ac:dyDescent="0.2">
      <c r="A245" s="416"/>
      <c r="B245" s="419" t="s">
        <v>51</v>
      </c>
      <c r="C245" s="304" t="s">
        <v>44</v>
      </c>
      <c r="D245" s="314" t="s">
        <v>45</v>
      </c>
      <c r="E245" s="316"/>
      <c r="F245" s="316"/>
      <c r="G245" s="316"/>
      <c r="H245" s="316"/>
      <c r="I245" s="316"/>
      <c r="J245" s="316" t="s">
        <v>23</v>
      </c>
      <c r="K245" s="316" t="s">
        <v>23</v>
      </c>
      <c r="L245" s="316" t="s">
        <v>23</v>
      </c>
      <c r="M245" s="316" t="s">
        <v>207</v>
      </c>
      <c r="N245" s="316" t="s">
        <v>207</v>
      </c>
      <c r="O245" s="316" t="s">
        <v>207</v>
      </c>
      <c r="P245" s="316" t="s">
        <v>23</v>
      </c>
      <c r="Q245" s="316" t="s">
        <v>23</v>
      </c>
      <c r="R245" s="316" t="s">
        <v>23</v>
      </c>
      <c r="S245" s="316" t="s">
        <v>207</v>
      </c>
      <c r="T245" s="316" t="s">
        <v>207</v>
      </c>
      <c r="U245" s="316" t="s">
        <v>207</v>
      </c>
      <c r="V245" s="316" t="s">
        <v>23</v>
      </c>
      <c r="W245" s="316" t="s">
        <v>23</v>
      </c>
      <c r="X245" s="316" t="s">
        <v>23</v>
      </c>
      <c r="Y245" s="316" t="s">
        <v>207</v>
      </c>
      <c r="Z245" s="316" t="s">
        <v>207</v>
      </c>
      <c r="AA245" s="316" t="s">
        <v>207</v>
      </c>
      <c r="AB245" s="316" t="s">
        <v>23</v>
      </c>
      <c r="AC245" s="316" t="s">
        <v>23</v>
      </c>
      <c r="AD245" s="316" t="s">
        <v>23</v>
      </c>
      <c r="AE245" s="316" t="s">
        <v>207</v>
      </c>
      <c r="AF245" s="316" t="s">
        <v>207</v>
      </c>
      <c r="AG245" s="316" t="s">
        <v>207</v>
      </c>
      <c r="AH245" s="316" t="s">
        <v>23</v>
      </c>
      <c r="AI245" s="316" t="s">
        <v>23</v>
      </c>
      <c r="AJ245" s="316" t="s">
        <v>23</v>
      </c>
      <c r="AK245" s="316" t="s">
        <v>207</v>
      </c>
      <c r="AL245" s="316" t="s">
        <v>207</v>
      </c>
      <c r="AM245" s="317" t="s">
        <v>13</v>
      </c>
      <c r="AN245" s="317" t="s">
        <v>13</v>
      </c>
      <c r="AO245" s="317" t="s">
        <v>13</v>
      </c>
      <c r="AP245" s="317" t="s">
        <v>13</v>
      </c>
      <c r="AQ245" s="316" t="s">
        <v>207</v>
      </c>
      <c r="AR245" s="316" t="s">
        <v>23</v>
      </c>
      <c r="AS245" s="316" t="s">
        <v>23</v>
      </c>
      <c r="AT245" s="316" t="s">
        <v>23</v>
      </c>
      <c r="AU245" s="316" t="s">
        <v>207</v>
      </c>
      <c r="AV245" s="316" t="s">
        <v>207</v>
      </c>
      <c r="AW245" s="316" t="s">
        <v>207</v>
      </c>
      <c r="AX245" s="316" t="s">
        <v>23</v>
      </c>
      <c r="AY245" s="316" t="s">
        <v>23</v>
      </c>
      <c r="AZ245" s="316" t="s">
        <v>23</v>
      </c>
      <c r="BA245" s="316" t="s">
        <v>207</v>
      </c>
      <c r="BB245" s="316" t="s">
        <v>207</v>
      </c>
      <c r="BC245" s="316" t="s">
        <v>207</v>
      </c>
      <c r="BD245" s="316" t="s">
        <v>23</v>
      </c>
      <c r="BE245" s="316" t="s">
        <v>23</v>
      </c>
      <c r="BF245" s="316" t="s">
        <v>23</v>
      </c>
      <c r="BG245" s="316" t="s">
        <v>207</v>
      </c>
      <c r="BH245" s="316" t="s">
        <v>207</v>
      </c>
      <c r="BI245" s="316" t="s">
        <v>207</v>
      </c>
      <c r="BJ245" s="316" t="s">
        <v>23</v>
      </c>
      <c r="BK245" s="316" t="s">
        <v>23</v>
      </c>
      <c r="BL245" s="316" t="s">
        <v>23</v>
      </c>
      <c r="BM245" s="316" t="s">
        <v>207</v>
      </c>
      <c r="BN245" s="316" t="s">
        <v>207</v>
      </c>
      <c r="BO245" s="316" t="s">
        <v>207</v>
      </c>
      <c r="BP245" s="316" t="s">
        <v>23</v>
      </c>
      <c r="BQ245" s="316" t="s">
        <v>23</v>
      </c>
      <c r="BR245" s="316" t="s">
        <v>23</v>
      </c>
      <c r="BS245" s="316" t="s">
        <v>207</v>
      </c>
      <c r="BT245" s="316" t="s">
        <v>207</v>
      </c>
      <c r="BU245" s="317" t="s">
        <v>13</v>
      </c>
      <c r="BV245" s="317" t="s">
        <v>13</v>
      </c>
      <c r="BW245" s="317" t="s">
        <v>13</v>
      </c>
      <c r="BX245" s="317" t="s">
        <v>13</v>
      </c>
      <c r="BY245" s="316" t="s">
        <v>207</v>
      </c>
      <c r="BZ245" s="316" t="s">
        <v>23</v>
      </c>
      <c r="CA245" s="316" t="s">
        <v>23</v>
      </c>
      <c r="CB245" s="316" t="s">
        <v>23</v>
      </c>
      <c r="CC245" s="316"/>
      <c r="CD245" s="316"/>
      <c r="CE245" s="316"/>
      <c r="CF245" s="316"/>
      <c r="CG245" s="316"/>
      <c r="CH245" s="316"/>
      <c r="CI245" s="316"/>
      <c r="CJ245" s="316"/>
      <c r="CK245" s="316"/>
      <c r="CL245" s="316"/>
      <c r="CM245" s="316"/>
      <c r="CN245" s="316"/>
      <c r="CO245" s="316"/>
      <c r="CP245" s="316"/>
      <c r="CQ245" s="316"/>
      <c r="CR245" s="316"/>
      <c r="CS245" s="316"/>
      <c r="CT245" s="316"/>
      <c r="CU245" s="316"/>
      <c r="CV245" s="316"/>
      <c r="CW245" s="303" t="s">
        <v>46</v>
      </c>
    </row>
    <row r="246" spans="1:101" s="303" customFormat="1" ht="12" x14ac:dyDescent="0.2">
      <c r="A246" s="416"/>
      <c r="B246" s="420"/>
      <c r="C246" s="304" t="s">
        <v>37</v>
      </c>
      <c r="D246" s="315">
        <f>CW212</f>
        <v>62.889999999999972</v>
      </c>
      <c r="E246" s="316">
        <f>IF(E245=$A$12,D246+($B$12*15),IF(E245=$A$13,D246+($B$13*15),IF(E245=$A$15,IF(D246+($B$15*15)&gt;100,100,D246+($B$15*15)),IF(E245=$A$14,IF(D246+($B$14*15)&gt;100,100,D246+($B$14*15)),IF(E245=$A$16,IF(D246+$B$16*15&gt;100,100,D246+$B$16*15),D246)))))</f>
        <v>62.889999999999972</v>
      </c>
      <c r="F246" s="316">
        <f t="shared" ref="F246" si="7394">IF(F245=$A$12,E246+($B$12*15),IF(F245=$A$13,E246+($B$13*15),IF(F245=$A$15,IF(E246+($B$15*15)&gt;100,100,E246+($B$15*15)),IF(F245=$A$14,IF(E246+($B$14*15)&gt;100,100,E246+($B$14*15)),IF(F245=$A$16,IF(E246+$B$16*15&gt;100,100,E246+$B$16*15),E246)))))</f>
        <v>62.889999999999972</v>
      </c>
      <c r="G246" s="316">
        <f t="shared" ref="G246" si="7395">IF(G245=$A$12,F246+($B$12*15),IF(G245=$A$13,F246+($B$13*15),IF(G245=$A$15,IF(F246+($B$15*15)&gt;100,100,F246+($B$15*15)),IF(G245=$A$14,IF(F246+($B$14*15)&gt;100,100,F246+($B$14*15)),IF(G245=$A$16,IF(F246+$B$16*15&gt;100,100,F246+$B$16*15),F246)))))</f>
        <v>62.889999999999972</v>
      </c>
      <c r="H246" s="316">
        <f t="shared" ref="H246" si="7396">IF(H245=$A$12,G246+($B$12*15),IF(H245=$A$13,G246+($B$13*15),IF(H245=$A$15,IF(G246+($B$15*15)&gt;100,100,G246+($B$15*15)),IF(H245=$A$14,IF(G246+($B$14*15)&gt;100,100,G246+($B$14*15)),IF(H245=$A$16,IF(G246+$B$16*15&gt;100,100,G246+$B$16*15),G246)))))</f>
        <v>62.889999999999972</v>
      </c>
      <c r="I246" s="316">
        <f t="shared" ref="I246" si="7397">IF(I245=$A$12,H246+($B$12*15),IF(I245=$A$13,H246+($B$13*15),IF(I245=$A$15,IF(H246+($B$15*15)&gt;100,100,H246+($B$15*15)),IF(I245=$A$14,IF(H246+($B$14*15)&gt;100,100,H246+($B$14*15)),IF(I245=$A$16,IF(H246+$B$16*15&gt;100,100,H246+$B$16*15),H246)))))</f>
        <v>62.889999999999972</v>
      </c>
      <c r="J246" s="316">
        <f t="shared" ref="J246" si="7398">IF(J245=$A$12,I246+($B$12*15),IF(J245=$A$13,I246+($B$13*15),IF(J245=$A$15,IF(I246+($B$15*15)&gt;100,100,I246+($B$15*15)),IF(J245=$A$14,IF(I246+($B$14*15)&gt;100,100,I246+($B$14*15)),IF(J245=$A$16,IF(I246+$B$16*15&gt;100,100,I246+$B$16*15),I246)))))</f>
        <v>60.953333333333305</v>
      </c>
      <c r="K246" s="316">
        <f t="shared" ref="K246" si="7399">IF(K245=$A$12,J246+($B$12*15),IF(K245=$A$13,J246+($B$13*15),IF(K245=$A$15,IF(J246+($B$15*15)&gt;100,100,J246+($B$15*15)),IF(K245=$A$14,IF(J246+($B$14*15)&gt;100,100,J246+($B$14*15)),IF(K245=$A$16,IF(J246+$B$16*15&gt;100,100,J246+$B$16*15),J246)))))</f>
        <v>59.016666666666637</v>
      </c>
      <c r="L246" s="316">
        <f t="shared" ref="L246" si="7400">IF(L245=$A$12,K246+($B$12*15),IF(L245=$A$13,K246+($B$13*15),IF(L245=$A$15,IF(K246+($B$15*15)&gt;100,100,K246+($B$15*15)),IF(L245=$A$14,IF(K246+($B$14*15)&gt;100,100,K246+($B$14*15)),IF(L245=$A$16,IF(K246+$B$16*15&gt;100,100,K246+$B$16*15),K246)))))</f>
        <v>57.07999999999997</v>
      </c>
      <c r="M246" s="316">
        <f t="shared" ref="M246" si="7401">IF(M245=$A$12,L246+($B$12*15),IF(M245=$A$13,L246+($B$13*15),IF(M245=$A$15,IF(L246+($B$15*15)&gt;100,100,L246+($B$15*15)),IF(M245=$A$14,IF(L246+($B$14*15)&gt;100,100,L246+($B$14*15)),IF(M245=$A$16,IF(L246+$B$16*15&gt;100,100,L246+$B$16*15),L246)))))</f>
        <v>55.156666666666638</v>
      </c>
      <c r="N246" s="316">
        <f t="shared" ref="N246" si="7402">IF(N245=$A$12,M246+($B$12*15),IF(N245=$A$13,M246+($B$13*15),IF(N245=$A$15,IF(M246+($B$15*15)&gt;100,100,M246+($B$15*15)),IF(N245=$A$14,IF(M246+($B$14*15)&gt;100,100,M246+($B$14*15)),IF(N245=$A$16,IF(M246+$B$16*15&gt;100,100,M246+$B$16*15),M246)))))</f>
        <v>53.233333333333306</v>
      </c>
      <c r="O246" s="316">
        <f t="shared" ref="O246" si="7403">IF(O245=$A$12,N246+($B$12*15),IF(O245=$A$13,N246+($B$13*15),IF(O245=$A$15,IF(N246+($B$15*15)&gt;100,100,N246+($B$15*15)),IF(O245=$A$14,IF(N246+($B$14*15)&gt;100,100,N246+($B$14*15)),IF(O245=$A$16,IF(N246+$B$16*15&gt;100,100,N246+$B$16*15),N246)))))</f>
        <v>51.309999999999974</v>
      </c>
      <c r="P246" s="316">
        <f t="shared" ref="P246" si="7404">IF(P245=$A$12,O246+($B$12*15),IF(P245=$A$13,O246+($B$13*15),IF(P245=$A$15,IF(O246+($B$15*15)&gt;100,100,O246+($B$15*15)),IF(P245=$A$14,IF(O246+($B$14*15)&gt;100,100,O246+($B$14*15)),IF(P245=$A$16,IF(O246+$B$16*15&gt;100,100,O246+$B$16*15),O246)))))</f>
        <v>49.373333333333306</v>
      </c>
      <c r="Q246" s="316">
        <f t="shared" ref="Q246" si="7405">IF(Q245=$A$12,P246+($B$12*15),IF(Q245=$A$13,P246+($B$13*15),IF(Q245=$A$15,IF(P246+($B$15*15)&gt;100,100,P246+($B$15*15)),IF(Q245=$A$14,IF(P246+($B$14*15)&gt;100,100,P246+($B$14*15)),IF(Q245=$A$16,IF(P246+$B$16*15&gt;100,100,P246+$B$16*15),P246)))))</f>
        <v>47.436666666666639</v>
      </c>
      <c r="R246" s="316">
        <f t="shared" ref="R246" si="7406">IF(R245=$A$12,Q246+($B$12*15),IF(R245=$A$13,Q246+($B$13*15),IF(R245=$A$15,IF(Q246+($B$15*15)&gt;100,100,Q246+($B$15*15)),IF(R245=$A$14,IF(Q246+($B$14*15)&gt;100,100,Q246+($B$14*15)),IF(R245=$A$16,IF(Q246+$B$16*15&gt;100,100,Q246+$B$16*15),Q246)))))</f>
        <v>45.499999999999972</v>
      </c>
      <c r="S246" s="316">
        <f t="shared" ref="S246" si="7407">IF(S245=$A$12,R246+($B$12*15),IF(S245=$A$13,R246+($B$13*15),IF(S245=$A$15,IF(R246+($B$15*15)&gt;100,100,R246+($B$15*15)),IF(S245=$A$14,IF(R246+($B$14*15)&gt;100,100,R246+($B$14*15)),IF(S245=$A$16,IF(R246+$B$16*15&gt;100,100,R246+$B$16*15),R246)))))</f>
        <v>43.57666666666664</v>
      </c>
      <c r="T246" s="316">
        <f t="shared" ref="T246" si="7408">IF(T245=$A$12,S246+($B$12*15),IF(T245=$A$13,S246+($B$13*15),IF(T245=$A$15,IF(S246+($B$15*15)&gt;100,100,S246+($B$15*15)),IF(T245=$A$14,IF(S246+($B$14*15)&gt;100,100,S246+($B$14*15)),IF(T245=$A$16,IF(S246+$B$16*15&gt;100,100,S246+$B$16*15),S246)))))</f>
        <v>41.653333333333308</v>
      </c>
      <c r="U246" s="316">
        <f t="shared" ref="U246" si="7409">IF(U245=$A$12,T246+($B$12*15),IF(U245=$A$13,T246+($B$13*15),IF(U245=$A$15,IF(T246+($B$15*15)&gt;100,100,T246+($B$15*15)),IF(U245=$A$14,IF(T246+($B$14*15)&gt;100,100,T246+($B$14*15)),IF(U245=$A$16,IF(T246+$B$16*15&gt;100,100,T246+$B$16*15),T246)))))</f>
        <v>39.729999999999976</v>
      </c>
      <c r="V246" s="316">
        <f t="shared" ref="V246" si="7410">IF(V245=$A$12,U246+($B$12*15),IF(V245=$A$13,U246+($B$13*15),IF(V245=$A$15,IF(U246+($B$15*15)&gt;100,100,U246+($B$15*15)),IF(V245=$A$14,IF(U246+($B$14*15)&gt;100,100,U246+($B$14*15)),IF(V245=$A$16,IF(U246+$B$16*15&gt;100,100,U246+$B$16*15),U246)))))</f>
        <v>37.793333333333308</v>
      </c>
      <c r="W246" s="316">
        <f t="shared" ref="W246" si="7411">IF(W245=$A$12,V246+($B$12*15),IF(W245=$A$13,V246+($B$13*15),IF(W245=$A$15,IF(V246+($B$15*15)&gt;100,100,V246+($B$15*15)),IF(W245=$A$14,IF(V246+($B$14*15)&gt;100,100,V246+($B$14*15)),IF(W245=$A$16,IF(V246+$B$16*15&gt;100,100,V246+$B$16*15),V246)))))</f>
        <v>35.856666666666641</v>
      </c>
      <c r="X246" s="316">
        <f t="shared" ref="X246" si="7412">IF(X245=$A$12,W246+($B$12*15),IF(X245=$A$13,W246+($B$13*15),IF(X245=$A$15,IF(W246+($B$15*15)&gt;100,100,W246+($B$15*15)),IF(X245=$A$14,IF(W246+($B$14*15)&gt;100,100,W246+($B$14*15)),IF(X245=$A$16,IF(W246+$B$16*15&gt;100,100,W246+$B$16*15),W246)))))</f>
        <v>33.919999999999973</v>
      </c>
      <c r="Y246" s="316">
        <f t="shared" ref="Y246" si="7413">IF(Y245=$A$12,X246+($B$12*15),IF(Y245=$A$13,X246+($B$13*15),IF(Y245=$A$15,IF(X246+($B$15*15)&gt;100,100,X246+($B$15*15)),IF(Y245=$A$14,IF(X246+($B$14*15)&gt;100,100,X246+($B$14*15)),IF(Y245=$A$16,IF(X246+$B$16*15&gt;100,100,X246+$B$16*15),X246)))))</f>
        <v>31.996666666666641</v>
      </c>
      <c r="Z246" s="316">
        <f t="shared" ref="Z246" si="7414">IF(Z245=$A$12,Y246+($B$12*15),IF(Z245=$A$13,Y246+($B$13*15),IF(Z245=$A$15,IF(Y246+($B$15*15)&gt;100,100,Y246+($B$15*15)),IF(Z245=$A$14,IF(Y246+($B$14*15)&gt;100,100,Y246+($B$14*15)),IF(Z245=$A$16,IF(Y246+$B$16*15&gt;100,100,Y246+$B$16*15),Y246)))))</f>
        <v>30.073333333333309</v>
      </c>
      <c r="AA246" s="316">
        <f t="shared" ref="AA246" si="7415">IF(AA245=$A$12,Z246+($B$12*15),IF(AA245=$A$13,Z246+($B$13*15),IF(AA245=$A$15,IF(Z246+($B$15*15)&gt;100,100,Z246+($B$15*15)),IF(AA245=$A$14,IF(Z246+($B$14*15)&gt;100,100,Z246+($B$14*15)),IF(AA245=$A$16,IF(Z246+$B$16*15&gt;100,100,Z246+$B$16*15),Z246)))))</f>
        <v>28.149999999999977</v>
      </c>
      <c r="AB246" s="316">
        <f t="shared" ref="AB246" si="7416">IF(AB245=$A$12,AA246+($B$12*15),IF(AB245=$A$13,AA246+($B$13*15),IF(AB245=$A$15,IF(AA246+($B$15*15)&gt;100,100,AA246+($B$15*15)),IF(AB245=$A$14,IF(AA246+($B$14*15)&gt;100,100,AA246+($B$14*15)),IF(AB245=$A$16,IF(AA246+$B$16*15&gt;100,100,AA246+$B$16*15),AA246)))))</f>
        <v>26.21333333333331</v>
      </c>
      <c r="AC246" s="316">
        <f t="shared" ref="AC246" si="7417">IF(AC245=$A$12,AB246+($B$12*15),IF(AC245=$A$13,AB246+($B$13*15),IF(AC245=$A$15,IF(AB246+($B$15*15)&gt;100,100,AB246+($B$15*15)),IF(AC245=$A$14,IF(AB246+($B$14*15)&gt;100,100,AB246+($B$14*15)),IF(AC245=$A$16,IF(AB246+$B$16*15&gt;100,100,AB246+$B$16*15),AB246)))))</f>
        <v>24.276666666666642</v>
      </c>
      <c r="AD246" s="316">
        <f t="shared" ref="AD246" si="7418">IF(AD245=$A$12,AC246+($B$12*15),IF(AD245=$A$13,AC246+($B$13*15),IF(AD245=$A$15,IF(AC246+($B$15*15)&gt;100,100,AC246+($B$15*15)),IF(AD245=$A$14,IF(AC246+($B$14*15)&gt;100,100,AC246+($B$14*15)),IF(AD245=$A$16,IF(AC246+$B$16*15&gt;100,100,AC246+$B$16*15),AC246)))))</f>
        <v>22.339999999999975</v>
      </c>
      <c r="AE246" s="316">
        <f t="shared" ref="AE246" si="7419">IF(AE245=$A$12,AD246+($B$12*15),IF(AE245=$A$13,AD246+($B$13*15),IF(AE245=$A$15,IF(AD246+($B$15*15)&gt;100,100,AD246+($B$15*15)),IF(AE245=$A$14,IF(AD246+($B$14*15)&gt;100,100,AD246+($B$14*15)),IF(AE245=$A$16,IF(AD246+$B$16*15&gt;100,100,AD246+$B$16*15),AD246)))))</f>
        <v>20.416666666666643</v>
      </c>
      <c r="AF246" s="316">
        <f t="shared" ref="AF246" si="7420">IF(AF245=$A$12,AE246+($B$12*15),IF(AF245=$A$13,AE246+($B$13*15),IF(AF245=$A$15,IF(AE246+($B$15*15)&gt;100,100,AE246+($B$15*15)),IF(AF245=$A$14,IF(AE246+($B$14*15)&gt;100,100,AE246+($B$14*15)),IF(AF245=$A$16,IF(AE246+$B$16*15&gt;100,100,AE246+$B$16*15),AE246)))))</f>
        <v>18.493333333333311</v>
      </c>
      <c r="AG246" s="316">
        <f t="shared" ref="AG246" si="7421">IF(AG245=$A$12,AF246+($B$12*15),IF(AG245=$A$13,AF246+($B$13*15),IF(AG245=$A$15,IF(AF246+($B$15*15)&gt;100,100,AF246+($B$15*15)),IF(AG245=$A$14,IF(AF246+($B$14*15)&gt;100,100,AF246+($B$14*15)),IF(AG245=$A$16,IF(AF246+$B$16*15&gt;100,100,AF246+$B$16*15),AF246)))))</f>
        <v>16.569999999999979</v>
      </c>
      <c r="AH246" s="316">
        <f t="shared" ref="AH246" si="7422">IF(AH245=$A$12,AG246+($B$12*15),IF(AH245=$A$13,AG246+($B$13*15),IF(AH245=$A$15,IF(AG246+($B$15*15)&gt;100,100,AG246+($B$15*15)),IF(AH245=$A$14,IF(AG246+($B$14*15)&gt;100,100,AG246+($B$14*15)),IF(AH245=$A$16,IF(AG246+$B$16*15&gt;100,100,AG246+$B$16*15),AG246)))))</f>
        <v>14.633333333333313</v>
      </c>
      <c r="AI246" s="316">
        <f t="shared" ref="AI246" si="7423">IF(AI245=$A$12,AH246+($B$12*15),IF(AI245=$A$13,AH246+($B$13*15),IF(AI245=$A$15,IF(AH246+($B$15*15)&gt;100,100,AH246+($B$15*15)),IF(AI245=$A$14,IF(AH246+($B$14*15)&gt;100,100,AH246+($B$14*15)),IF(AI245=$A$16,IF(AH246+$B$16*15&gt;100,100,AH246+$B$16*15),AH246)))))</f>
        <v>12.696666666666648</v>
      </c>
      <c r="AJ246" s="316">
        <f t="shared" ref="AJ246" si="7424">IF(AJ245=$A$12,AI246+($B$12*15),IF(AJ245=$A$13,AI246+($B$13*15),IF(AJ245=$A$15,IF(AI246+($B$15*15)&gt;100,100,AI246+($B$15*15)),IF(AJ245=$A$14,IF(AI246+($B$14*15)&gt;100,100,AI246+($B$14*15)),IF(AJ245=$A$16,IF(AI246+$B$16*15&gt;100,100,AI246+$B$16*15),AI246)))))</f>
        <v>10.759999999999982</v>
      </c>
      <c r="AK246" s="316">
        <f t="shared" ref="AK246" si="7425">IF(AK245=$A$12,AJ246+($B$12*15),IF(AK245=$A$13,AJ246+($B$13*15),IF(AK245=$A$15,IF(AJ246+($B$15*15)&gt;100,100,AJ246+($B$15*15)),IF(AK245=$A$14,IF(AJ246+($B$14*15)&gt;100,100,AJ246+($B$14*15)),IF(AK245=$A$16,IF(AJ246+$B$16*15&gt;100,100,AJ246+$B$16*15),AJ246)))))</f>
        <v>8.8366666666666482</v>
      </c>
      <c r="AL246" s="316">
        <f t="shared" ref="AL246" si="7426">IF(AL245=$A$12,AK246+($B$12*15),IF(AL245=$A$13,AK246+($B$13*15),IF(AL245=$A$15,IF(AK246+($B$15*15)&gt;100,100,AK246+($B$15*15)),IF(AL245=$A$14,IF(AK246+($B$14*15)&gt;100,100,AK246+($B$14*15)),IF(AL245=$A$16,IF(AK246+$B$16*15&gt;100,100,AK246+$B$16*15),AK246)))))</f>
        <v>6.9133333333333153</v>
      </c>
      <c r="AM246" s="316">
        <f t="shared" ref="AM246" si="7427">IF(AM245=$A$12,AL246+($B$12*15),IF(AM245=$A$13,AL246+($B$13*15),IF(AM245=$A$15,IF(AL246+($B$15*15)&gt;100,100,AL246+($B$15*15)),IF(AM245=$A$14,IF(AL246+($B$14*15)&gt;100,100,AL246+($B$14*15)),IF(AM245=$A$16,IF(AL246+$B$16*15&gt;100,100,AL246+$B$16*15),AL246)))))</f>
        <v>21.913333333333316</v>
      </c>
      <c r="AN246" s="316">
        <f t="shared" ref="AN246" si="7428">IF(AN245=$A$12,AM246+($B$12*15),IF(AN245=$A$13,AM246+($B$13*15),IF(AN245=$A$15,IF(AM246+($B$15*15)&gt;100,100,AM246+($B$15*15)),IF(AN245=$A$14,IF(AM246+($B$14*15)&gt;100,100,AM246+($B$14*15)),IF(AN245=$A$16,IF(AM246+$B$16*15&gt;100,100,AM246+$B$16*15),AM246)))))</f>
        <v>36.913333333333313</v>
      </c>
      <c r="AO246" s="316">
        <f t="shared" ref="AO246" si="7429">IF(AO245=$A$12,AN246+($B$12*15),IF(AO245=$A$13,AN246+($B$13*15),IF(AO245=$A$15,IF(AN246+($B$15*15)&gt;100,100,AN246+($B$15*15)),IF(AO245=$A$14,IF(AN246+($B$14*15)&gt;100,100,AN246+($B$14*15)),IF(AO245=$A$16,IF(AN246+$B$16*15&gt;100,100,AN246+$B$16*15),AN246)))))</f>
        <v>51.913333333333313</v>
      </c>
      <c r="AP246" s="316">
        <f t="shared" ref="AP246" si="7430">IF(AP245=$A$12,AO246+($B$12*15),IF(AP245=$A$13,AO246+($B$13*15),IF(AP245=$A$15,IF(AO246+($B$15*15)&gt;100,100,AO246+($B$15*15)),IF(AP245=$A$14,IF(AO246+($B$14*15)&gt;100,100,AO246+($B$14*15)),IF(AP245=$A$16,IF(AO246+$B$16*15&gt;100,100,AO246+$B$16*15),AO246)))))</f>
        <v>66.913333333333313</v>
      </c>
      <c r="AQ246" s="316">
        <f t="shared" ref="AQ246" si="7431">IF(AQ245=$A$12,AP246+($B$12*15),IF(AQ245=$A$13,AP246+($B$13*15),IF(AQ245=$A$15,IF(AP246+($B$15*15)&gt;100,100,AP246+($B$15*15)),IF(AQ245=$A$14,IF(AP246+($B$14*15)&gt;100,100,AP246+($B$14*15)),IF(AQ245=$A$16,IF(AP246+$B$16*15&gt;100,100,AP246+$B$16*15),AP246)))))</f>
        <v>64.989999999999981</v>
      </c>
      <c r="AR246" s="316">
        <f t="shared" ref="AR246" si="7432">IF(AR245=$A$12,AQ246+($B$12*15),IF(AR245=$A$13,AQ246+($B$13*15),IF(AR245=$A$15,IF(AQ246+($B$15*15)&gt;100,100,AQ246+($B$15*15)),IF(AR245=$A$14,IF(AQ246+($B$14*15)&gt;100,100,AQ246+($B$14*15)),IF(AR245=$A$16,IF(AQ246+$B$16*15&gt;100,100,AQ246+$B$16*15),AQ246)))))</f>
        <v>63.053333333333313</v>
      </c>
      <c r="AS246" s="316">
        <f t="shared" ref="AS246" si="7433">IF(AS245=$A$12,AR246+($B$12*15),IF(AS245=$A$13,AR246+($B$13*15),IF(AS245=$A$15,IF(AR246+($B$15*15)&gt;100,100,AR246+($B$15*15)),IF(AS245=$A$14,IF(AR246+($B$14*15)&gt;100,100,AR246+($B$14*15)),IF(AS245=$A$16,IF(AR246+$B$16*15&gt;100,100,AR246+$B$16*15),AR246)))))</f>
        <v>61.116666666666646</v>
      </c>
      <c r="AT246" s="316">
        <f t="shared" ref="AT246" si="7434">IF(AT245=$A$12,AS246+($B$12*15),IF(AT245=$A$13,AS246+($B$13*15),IF(AT245=$A$15,IF(AS246+($B$15*15)&gt;100,100,AS246+($B$15*15)),IF(AT245=$A$14,IF(AS246+($B$14*15)&gt;100,100,AS246+($B$14*15)),IF(AT245=$A$16,IF(AS246+$B$16*15&gt;100,100,AS246+$B$16*15),AS246)))))</f>
        <v>59.179999999999978</v>
      </c>
      <c r="AU246" s="316">
        <f t="shared" ref="AU246" si="7435">IF(AU245=$A$12,AT246+($B$12*15),IF(AU245=$A$13,AT246+($B$13*15),IF(AU245=$A$15,IF(AT246+($B$15*15)&gt;100,100,AT246+($B$15*15)),IF(AU245=$A$14,IF(AT246+($B$14*15)&gt;100,100,AT246+($B$14*15)),IF(AU245=$A$16,IF(AT246+$B$16*15&gt;100,100,AT246+$B$16*15),AT246)))))</f>
        <v>57.256666666666646</v>
      </c>
      <c r="AV246" s="316">
        <f t="shared" ref="AV246" si="7436">IF(AV245=$A$12,AU246+($B$12*15),IF(AV245=$A$13,AU246+($B$13*15),IF(AV245=$A$15,IF(AU246+($B$15*15)&gt;100,100,AU246+($B$15*15)),IF(AV245=$A$14,IF(AU246+($B$14*15)&gt;100,100,AU246+($B$14*15)),IF(AV245=$A$16,IF(AU246+$B$16*15&gt;100,100,AU246+$B$16*15),AU246)))))</f>
        <v>55.333333333333314</v>
      </c>
      <c r="AW246" s="316">
        <f t="shared" ref="AW246" si="7437">IF(AW245=$A$12,AV246+($B$12*15),IF(AW245=$A$13,AV246+($B$13*15),IF(AW245=$A$15,IF(AV246+($B$15*15)&gt;100,100,AV246+($B$15*15)),IF(AW245=$A$14,IF(AV246+($B$14*15)&gt;100,100,AV246+($B$14*15)),IF(AW245=$A$16,IF(AV246+$B$16*15&gt;100,100,AV246+$B$16*15),AV246)))))</f>
        <v>53.409999999999982</v>
      </c>
      <c r="AX246" s="316">
        <f t="shared" ref="AX246" si="7438">IF(AX245=$A$12,AW246+($B$12*15),IF(AX245=$A$13,AW246+($B$13*15),IF(AX245=$A$15,IF(AW246+($B$15*15)&gt;100,100,AW246+($B$15*15)),IF(AX245=$A$14,IF(AW246+($B$14*15)&gt;100,100,AW246+($B$14*15)),IF(AX245=$A$16,IF(AW246+$B$16*15&gt;100,100,AW246+$B$16*15),AW246)))))</f>
        <v>51.473333333333315</v>
      </c>
      <c r="AY246" s="316">
        <f t="shared" ref="AY246" si="7439">IF(AY245=$A$12,AX246+($B$12*15),IF(AY245=$A$13,AX246+($B$13*15),IF(AY245=$A$15,IF(AX246+($B$15*15)&gt;100,100,AX246+($B$15*15)),IF(AY245=$A$14,IF(AX246+($B$14*15)&gt;100,100,AX246+($B$14*15)),IF(AY245=$A$16,IF(AX246+$B$16*15&gt;100,100,AX246+$B$16*15),AX246)))))</f>
        <v>49.536666666666648</v>
      </c>
      <c r="AZ246" s="316">
        <f t="shared" ref="AZ246" si="7440">IF(AZ245=$A$12,AY246+($B$12*15),IF(AZ245=$A$13,AY246+($B$13*15),IF(AZ245=$A$15,IF(AY246+($B$15*15)&gt;100,100,AY246+($B$15*15)),IF(AZ245=$A$14,IF(AY246+($B$14*15)&gt;100,100,AY246+($B$14*15)),IF(AZ245=$A$16,IF(AY246+$B$16*15&gt;100,100,AY246+$B$16*15),AY246)))))</f>
        <v>47.59999999999998</v>
      </c>
      <c r="BA246" s="316">
        <f t="shared" ref="BA246" si="7441">IF(BA245=$A$12,AZ246+($B$12*15),IF(BA245=$A$13,AZ246+($B$13*15),IF(BA245=$A$15,IF(AZ246+($B$15*15)&gt;100,100,AZ246+($B$15*15)),IF(BA245=$A$14,IF(AZ246+($B$14*15)&gt;100,100,AZ246+($B$14*15)),IF(BA245=$A$16,IF(AZ246+$B$16*15&gt;100,100,AZ246+$B$16*15),AZ246)))))</f>
        <v>45.676666666666648</v>
      </c>
      <c r="BB246" s="316">
        <f t="shared" ref="BB246" si="7442">IF(BB245=$A$12,BA246+($B$12*15),IF(BB245=$A$13,BA246+($B$13*15),IF(BB245=$A$15,IF(BA246+($B$15*15)&gt;100,100,BA246+($B$15*15)),IF(BB245=$A$14,IF(BA246+($B$14*15)&gt;100,100,BA246+($B$14*15)),IF(BB245=$A$16,IF(BA246+$B$16*15&gt;100,100,BA246+$B$16*15),BA246)))))</f>
        <v>43.753333333333316</v>
      </c>
      <c r="BC246" s="316">
        <f t="shared" ref="BC246" si="7443">IF(BC245=$A$12,BB246+($B$12*15),IF(BC245=$A$13,BB246+($B$13*15),IF(BC245=$A$15,IF(BB246+($B$15*15)&gt;100,100,BB246+($B$15*15)),IF(BC245=$A$14,IF(BB246+($B$14*15)&gt;100,100,BB246+($B$14*15)),IF(BC245=$A$16,IF(BB246+$B$16*15&gt;100,100,BB246+$B$16*15),BB246)))))</f>
        <v>41.829999999999984</v>
      </c>
      <c r="BD246" s="316">
        <f t="shared" ref="BD246" si="7444">IF(BD245=$A$12,BC246+($B$12*15),IF(BD245=$A$13,BC246+($B$13*15),IF(BD245=$A$15,IF(BC246+($B$15*15)&gt;100,100,BC246+($B$15*15)),IF(BD245=$A$14,IF(BC246+($B$14*15)&gt;100,100,BC246+($B$14*15)),IF(BD245=$A$16,IF(BC246+$B$16*15&gt;100,100,BC246+$B$16*15),BC246)))))</f>
        <v>39.893333333333317</v>
      </c>
      <c r="BE246" s="316">
        <f t="shared" ref="BE246" si="7445">IF(BE245=$A$12,BD246+($B$12*15),IF(BE245=$A$13,BD246+($B$13*15),IF(BE245=$A$15,IF(BD246+($B$15*15)&gt;100,100,BD246+($B$15*15)),IF(BE245=$A$14,IF(BD246+($B$14*15)&gt;100,100,BD246+($B$14*15)),IF(BE245=$A$16,IF(BD246+$B$16*15&gt;100,100,BD246+$B$16*15),BD246)))))</f>
        <v>37.956666666666649</v>
      </c>
      <c r="BF246" s="316">
        <f t="shared" ref="BF246" si="7446">IF(BF245=$A$12,BE246+($B$12*15),IF(BF245=$A$13,BE246+($B$13*15),IF(BF245=$A$15,IF(BE246+($B$15*15)&gt;100,100,BE246+($B$15*15)),IF(BF245=$A$14,IF(BE246+($B$14*15)&gt;100,100,BE246+($B$14*15)),IF(BF245=$A$16,IF(BE246+$B$16*15&gt;100,100,BE246+$B$16*15),BE246)))))</f>
        <v>36.019999999999982</v>
      </c>
      <c r="BG246" s="316">
        <f t="shared" ref="BG246" si="7447">IF(BG245=$A$12,BF246+($B$12*15),IF(BG245=$A$13,BF246+($B$13*15),IF(BG245=$A$15,IF(BF246+($B$15*15)&gt;100,100,BF246+($B$15*15)),IF(BG245=$A$14,IF(BF246+($B$14*15)&gt;100,100,BF246+($B$14*15)),IF(BG245=$A$16,IF(BF246+$B$16*15&gt;100,100,BF246+$B$16*15),BF246)))))</f>
        <v>34.09666666666665</v>
      </c>
      <c r="BH246" s="316">
        <f t="shared" ref="BH246" si="7448">IF(BH245=$A$12,BG246+($B$12*15),IF(BH245=$A$13,BG246+($B$13*15),IF(BH245=$A$15,IF(BG246+($B$15*15)&gt;100,100,BG246+($B$15*15)),IF(BH245=$A$14,IF(BG246+($B$14*15)&gt;100,100,BG246+($B$14*15)),IF(BH245=$A$16,IF(BG246+$B$16*15&gt;100,100,BG246+$B$16*15),BG246)))))</f>
        <v>32.173333333333318</v>
      </c>
      <c r="BI246" s="316">
        <f t="shared" ref="BI246" si="7449">IF(BI245=$A$12,BH246+($B$12*15),IF(BI245=$A$13,BH246+($B$13*15),IF(BI245=$A$15,IF(BH246+($B$15*15)&gt;100,100,BH246+($B$15*15)),IF(BI245=$A$14,IF(BH246+($B$14*15)&gt;100,100,BH246+($B$14*15)),IF(BI245=$A$16,IF(BH246+$B$16*15&gt;100,100,BH246+$B$16*15),BH246)))))</f>
        <v>30.249999999999986</v>
      </c>
      <c r="BJ246" s="316">
        <f t="shared" ref="BJ246" si="7450">IF(BJ245=$A$12,BI246+($B$12*15),IF(BJ245=$A$13,BI246+($B$13*15),IF(BJ245=$A$15,IF(BI246+($B$15*15)&gt;100,100,BI246+($B$15*15)),IF(BJ245=$A$14,IF(BI246+($B$14*15)&gt;100,100,BI246+($B$14*15)),IF(BJ245=$A$16,IF(BI246+$B$16*15&gt;100,100,BI246+$B$16*15),BI246)))))</f>
        <v>28.313333333333318</v>
      </c>
      <c r="BK246" s="316">
        <f t="shared" ref="BK246" si="7451">IF(BK245=$A$12,BJ246+($B$12*15),IF(BK245=$A$13,BJ246+($B$13*15),IF(BK245=$A$15,IF(BJ246+($B$15*15)&gt;100,100,BJ246+($B$15*15)),IF(BK245=$A$14,IF(BJ246+($B$14*15)&gt;100,100,BJ246+($B$14*15)),IF(BK245=$A$16,IF(BJ246+$B$16*15&gt;100,100,BJ246+$B$16*15),BJ246)))))</f>
        <v>26.376666666666651</v>
      </c>
      <c r="BL246" s="316">
        <f t="shared" ref="BL246" si="7452">IF(BL245=$A$12,BK246+($B$12*15),IF(BL245=$A$13,BK246+($B$13*15),IF(BL245=$A$15,IF(BK246+($B$15*15)&gt;100,100,BK246+($B$15*15)),IF(BL245=$A$14,IF(BK246+($B$14*15)&gt;100,100,BK246+($B$14*15)),IF(BL245=$A$16,IF(BK246+$B$16*15&gt;100,100,BK246+$B$16*15),BK246)))))</f>
        <v>24.439999999999984</v>
      </c>
      <c r="BM246" s="316">
        <f t="shared" ref="BM246" si="7453">IF(BM245=$A$12,BL246+($B$12*15),IF(BM245=$A$13,BL246+($B$13*15),IF(BM245=$A$15,IF(BL246+($B$15*15)&gt;100,100,BL246+($B$15*15)),IF(BM245=$A$14,IF(BL246+($B$14*15)&gt;100,100,BL246+($B$14*15)),IF(BM245=$A$16,IF(BL246+$B$16*15&gt;100,100,BL246+$B$16*15),BL246)))))</f>
        <v>22.516666666666652</v>
      </c>
      <c r="BN246" s="316">
        <f t="shared" ref="BN246" si="7454">IF(BN245=$A$12,BM246+($B$12*15),IF(BN245=$A$13,BM246+($B$13*15),IF(BN245=$A$15,IF(BM246+($B$15*15)&gt;100,100,BM246+($B$15*15)),IF(BN245=$A$14,IF(BM246+($B$14*15)&gt;100,100,BM246+($B$14*15)),IF(BN245=$A$16,IF(BM246+$B$16*15&gt;100,100,BM246+$B$16*15),BM246)))))</f>
        <v>20.59333333333332</v>
      </c>
      <c r="BO246" s="316">
        <f t="shared" ref="BO246" si="7455">IF(BO245=$A$12,BN246+($B$12*15),IF(BO245=$A$13,BN246+($B$13*15),IF(BO245=$A$15,IF(BN246+($B$15*15)&gt;100,100,BN246+($B$15*15)),IF(BO245=$A$14,IF(BN246+($B$14*15)&gt;100,100,BN246+($B$14*15)),IF(BO245=$A$16,IF(BN246+$B$16*15&gt;100,100,BN246+$B$16*15),BN246)))))</f>
        <v>18.669999999999987</v>
      </c>
      <c r="BP246" s="316">
        <f t="shared" ref="BP246" si="7456">IF(BP245=$A$12,BO246+($B$12*15),IF(BP245=$A$13,BO246+($B$13*15),IF(BP245=$A$15,IF(BO246+($B$15*15)&gt;100,100,BO246+($B$15*15)),IF(BP245=$A$14,IF(BO246+($B$14*15)&gt;100,100,BO246+($B$14*15)),IF(BP245=$A$16,IF(BO246+$B$16*15&gt;100,100,BO246+$B$16*15),BO246)))))</f>
        <v>16.73333333333332</v>
      </c>
      <c r="BQ246" s="316">
        <f t="shared" ref="BQ246" si="7457">IF(BQ245=$A$12,BP246+($B$12*15),IF(BQ245=$A$13,BP246+($B$13*15),IF(BQ245=$A$15,IF(BP246+($B$15*15)&gt;100,100,BP246+($B$15*15)),IF(BQ245=$A$14,IF(BP246+($B$14*15)&gt;100,100,BP246+($B$14*15)),IF(BQ245=$A$16,IF(BP246+$B$16*15&gt;100,100,BP246+$B$16*15),BP246)))))</f>
        <v>14.796666666666654</v>
      </c>
      <c r="BR246" s="316">
        <f t="shared" ref="BR246" si="7458">IF(BR245=$A$12,BQ246+($B$12*15),IF(BR245=$A$13,BQ246+($B$13*15),IF(BR245=$A$15,IF(BQ246+($B$15*15)&gt;100,100,BQ246+($B$15*15)),IF(BR245=$A$14,IF(BQ246+($B$14*15)&gt;100,100,BQ246+($B$14*15)),IF(BR245=$A$16,IF(BQ246+$B$16*15&gt;100,100,BQ246+$B$16*15),BQ246)))))</f>
        <v>12.859999999999989</v>
      </c>
      <c r="BS246" s="316">
        <f t="shared" ref="BS246" si="7459">IF(BS245=$A$12,BR246+($B$12*15),IF(BS245=$A$13,BR246+($B$13*15),IF(BS245=$A$15,IF(BR246+($B$15*15)&gt;100,100,BR246+($B$15*15)),IF(BS245=$A$14,IF(BR246+($B$14*15)&gt;100,100,BR246+($B$14*15)),IF(BS245=$A$16,IF(BR246+$B$16*15&gt;100,100,BR246+$B$16*15),BR246)))))</f>
        <v>10.936666666666655</v>
      </c>
      <c r="BT246" s="316">
        <f t="shared" ref="BT246" si="7460">IF(BT245=$A$12,BS246+($B$12*15),IF(BT245=$A$13,BS246+($B$13*15),IF(BT245=$A$15,IF(BS246+($B$15*15)&gt;100,100,BS246+($B$15*15)),IF(BT245=$A$14,IF(BS246+($B$14*15)&gt;100,100,BS246+($B$14*15)),IF(BT245=$A$16,IF(BS246+$B$16*15&gt;100,100,BS246+$B$16*15),BS246)))))</f>
        <v>9.0133333333333212</v>
      </c>
      <c r="BU246" s="316">
        <f t="shared" ref="BU246" si="7461">IF(BU245=$A$12,BT246+($B$12*15),IF(BU245=$A$13,BT246+($B$13*15),IF(BU245=$A$15,IF(BT246+($B$15*15)&gt;100,100,BT246+($B$15*15)),IF(BU245=$A$14,IF(BT246+($B$14*15)&gt;100,100,BT246+($B$14*15)),IF(BU245=$A$16,IF(BT246+$B$16*15&gt;100,100,BT246+$B$16*15),BT246)))))</f>
        <v>24.013333333333321</v>
      </c>
      <c r="BV246" s="316">
        <f t="shared" ref="BV246" si="7462">IF(BV245=$A$12,BU246+($B$12*15),IF(BV245=$A$13,BU246+($B$13*15),IF(BV245=$A$15,IF(BU246+($B$15*15)&gt;100,100,BU246+($B$15*15)),IF(BV245=$A$14,IF(BU246+($B$14*15)&gt;100,100,BU246+($B$14*15)),IF(BV245=$A$16,IF(BU246+$B$16*15&gt;100,100,BU246+$B$16*15),BU246)))))</f>
        <v>39.013333333333321</v>
      </c>
      <c r="BW246" s="316">
        <f t="shared" ref="BW246" si="7463">IF(BW245=$A$12,BV246+($B$12*15),IF(BW245=$A$13,BV246+($B$13*15),IF(BW245=$A$15,IF(BV246+($B$15*15)&gt;100,100,BV246+($B$15*15)),IF(BW245=$A$14,IF(BV246+($B$14*15)&gt;100,100,BV246+($B$14*15)),IF(BW245=$A$16,IF(BV246+$B$16*15&gt;100,100,BV246+$B$16*15),BV246)))))</f>
        <v>54.013333333333321</v>
      </c>
      <c r="BX246" s="316">
        <f t="shared" ref="BX246" si="7464">IF(BX245=$A$12,BW246+($B$12*15),IF(BX245=$A$13,BW246+($B$13*15),IF(BX245=$A$15,IF(BW246+($B$15*15)&gt;100,100,BW246+($B$15*15)),IF(BX245=$A$14,IF(BW246+($B$14*15)&gt;100,100,BW246+($B$14*15)),IF(BX245=$A$16,IF(BW246+$B$16*15&gt;100,100,BW246+$B$16*15),BW246)))))</f>
        <v>69.013333333333321</v>
      </c>
      <c r="BY246" s="316">
        <f t="shared" ref="BY246" si="7465">IF(BY245=$A$12,BX246+($B$12*15),IF(BY245=$A$13,BX246+($B$13*15),IF(BY245=$A$15,IF(BX246+($B$15*15)&gt;100,100,BX246+($B$15*15)),IF(BY245=$A$14,IF(BX246+($B$14*15)&gt;100,100,BX246+($B$14*15)),IF(BY245=$A$16,IF(BX246+$B$16*15&gt;100,100,BX246+$B$16*15),BX246)))))</f>
        <v>67.089999999999989</v>
      </c>
      <c r="BZ246" s="316">
        <f t="shared" ref="BZ246" si="7466">IF(BZ245=$A$12,BY246+($B$12*15),IF(BZ245=$A$13,BY246+($B$13*15),IF(BZ245=$A$15,IF(BY246+($B$15*15)&gt;100,100,BY246+($B$15*15)),IF(BZ245=$A$14,IF(BY246+($B$14*15)&gt;100,100,BY246+($B$14*15)),IF(BZ245=$A$16,IF(BY246+$B$16*15&gt;100,100,BY246+$B$16*15),BY246)))))</f>
        <v>65.153333333333322</v>
      </c>
      <c r="CA246" s="316">
        <f t="shared" ref="CA246" si="7467">IF(CA245=$A$12,BZ246+($B$12*15),IF(CA245=$A$13,BZ246+($B$13*15),IF(CA245=$A$15,IF(BZ246+($B$15*15)&gt;100,100,BZ246+($B$15*15)),IF(CA245=$A$14,IF(BZ246+($B$14*15)&gt;100,100,BZ246+($B$14*15)),IF(CA245=$A$16,IF(BZ246+$B$16*15&gt;100,100,BZ246+$B$16*15),BZ246)))))</f>
        <v>63.216666666666654</v>
      </c>
      <c r="CB246" s="316">
        <f t="shared" ref="CB246" si="7468">IF(CB245=$A$12,CA246+($B$12*15),IF(CB245=$A$13,CA246+($B$13*15),IF(CB245=$A$15,IF(CA246+($B$15*15)&gt;100,100,CA246+($B$15*15)),IF(CB245=$A$14,IF(CA246+($B$14*15)&gt;100,100,CA246+($B$14*15)),IF(CB245=$A$16,IF(CA246+$B$16*15&gt;100,100,CA246+$B$16*15),CA246)))))</f>
        <v>61.279999999999987</v>
      </c>
      <c r="CC246" s="316">
        <f t="shared" ref="CC246" si="7469">IF(CC245=$A$12,CB246+($B$12*15),IF(CC245=$A$13,CB246+($B$13*15),IF(CC245=$A$15,IF(CB246+($B$15*15)&gt;100,100,CB246+($B$15*15)),IF(CC245=$A$14,IF(CB246+($B$14*15)&gt;100,100,CB246+($B$14*15)),IF(CC245=$A$16,IF(CB246+$B$16*15&gt;100,100,CB246+$B$16*15),CB246)))))</f>
        <v>61.279999999999987</v>
      </c>
      <c r="CD246" s="316">
        <f t="shared" ref="CD246" si="7470">IF(CD245=$A$12,CC246+($B$12*15),IF(CD245=$A$13,CC246+($B$13*15),IF(CD245=$A$15,IF(CC246+($B$15*15)&gt;100,100,CC246+($B$15*15)),IF(CD245=$A$14,IF(CC246+($B$14*15)&gt;100,100,CC246+($B$14*15)),IF(CD245=$A$16,IF(CC246+$B$16*15&gt;100,100,CC246+$B$16*15),CC246)))))</f>
        <v>61.279999999999987</v>
      </c>
      <c r="CE246" s="316">
        <f t="shared" ref="CE246" si="7471">IF(CE245=$A$12,CD246+($B$12*15),IF(CE245=$A$13,CD246+($B$13*15),IF(CE245=$A$15,IF(CD246+($B$15*15)&gt;100,100,CD246+($B$15*15)),IF(CE245=$A$14,IF(CD246+($B$14*15)&gt;100,100,CD246+($B$14*15)),IF(CE245=$A$16,IF(CD246+$B$16*15&gt;100,100,CD246+$B$16*15),CD246)))))</f>
        <v>61.279999999999987</v>
      </c>
      <c r="CF246" s="316">
        <f t="shared" ref="CF246" si="7472">IF(CF245=$A$12,CE246+($B$12*15),IF(CF245=$A$13,CE246+($B$13*15),IF(CF245=$A$15,IF(CE246+($B$15*15)&gt;100,100,CE246+($B$15*15)),IF(CF245=$A$14,IF(CE246+($B$14*15)&gt;100,100,CE246+($B$14*15)),IF(CF245=$A$16,IF(CE246+$B$16*15&gt;100,100,CE246+$B$16*15),CE246)))))</f>
        <v>61.279999999999987</v>
      </c>
      <c r="CG246" s="316">
        <f t="shared" ref="CG246" si="7473">IF(CG245=$A$12,CF246+($B$12*15),IF(CG245=$A$13,CF246+($B$13*15),IF(CG245=$A$15,IF(CF246+($B$15*15)&gt;100,100,CF246+($B$15*15)),IF(CG245=$A$14,IF(CF246+($B$14*15)&gt;100,100,CF246+($B$14*15)),IF(CG245=$A$16,IF(CF246+$B$16*15&gt;100,100,CF246+$B$16*15),CF246)))))</f>
        <v>61.279999999999987</v>
      </c>
      <c r="CH246" s="316">
        <f t="shared" ref="CH246" si="7474">IF(CH245=$A$12,CG246+($B$12*15),IF(CH245=$A$13,CG246+($B$13*15),IF(CH245=$A$15,IF(CG246+($B$15*15)&gt;100,100,CG246+($B$15*15)),IF(CH245=$A$14,IF(CG246+($B$14*15)&gt;100,100,CG246+($B$14*15)),IF(CH245=$A$16,IF(CG246+$B$16*15&gt;100,100,CG246+$B$16*15),CG246)))))</f>
        <v>61.279999999999987</v>
      </c>
      <c r="CI246" s="316">
        <f t="shared" ref="CI246" si="7475">IF(CI245=$A$12,CH246+($B$12*15),IF(CI245=$A$13,CH246+($B$13*15),IF(CI245=$A$15,IF(CH246+($B$15*15)&gt;100,100,CH246+($B$15*15)),IF(CI245=$A$14,IF(CH246+($B$14*15)&gt;100,100,CH246+($B$14*15)),IF(CI245=$A$16,IF(CH246+$B$16*15&gt;100,100,CH246+$B$16*15),CH246)))))</f>
        <v>61.279999999999987</v>
      </c>
      <c r="CJ246" s="316">
        <f t="shared" ref="CJ246" si="7476">IF(CJ245=$A$12,CI246+($B$12*15),IF(CJ245=$A$13,CI246+($B$13*15),IF(CJ245=$A$15,IF(CI246+($B$15*15)&gt;100,100,CI246+($B$15*15)),IF(CJ245=$A$14,IF(CI246+($B$14*15)&gt;100,100,CI246+($B$14*15)),IF(CJ245=$A$16,IF(CI246+$B$16*15&gt;100,100,CI246+$B$16*15),CI246)))))</f>
        <v>61.279999999999987</v>
      </c>
      <c r="CK246" s="316">
        <f t="shared" ref="CK246" si="7477">IF(CK245=$A$12,CJ246+($B$12*15),IF(CK245=$A$13,CJ246+($B$13*15),IF(CK245=$A$15,IF(CJ246+($B$15*15)&gt;100,100,CJ246+($B$15*15)),IF(CK245=$A$14,IF(CJ246+($B$14*15)&gt;100,100,CJ246+($B$14*15)),IF(CK245=$A$16,IF(CJ246+$B$16*15&gt;100,100,CJ246+$B$16*15),CJ246)))))</f>
        <v>61.279999999999987</v>
      </c>
      <c r="CL246" s="316">
        <f t="shared" ref="CL246" si="7478">IF(CL245=$A$12,CK246+($B$12*15),IF(CL245=$A$13,CK246+($B$13*15),IF(CL245=$A$15,IF(CK246+($B$15*15)&gt;100,100,CK246+($B$15*15)),IF(CL245=$A$14,IF(CK246+($B$14*15)&gt;100,100,CK246+($B$14*15)),IF(CL245=$A$16,IF(CK246+$B$16*15&gt;100,100,CK246+$B$16*15),CK246)))))</f>
        <v>61.279999999999987</v>
      </c>
      <c r="CM246" s="316">
        <f t="shared" ref="CM246" si="7479">IF(CM245=$A$12,CL246+($B$12*15),IF(CM245=$A$13,CL246+($B$13*15),IF(CM245=$A$15,IF(CL246+($B$15*15)&gt;100,100,CL246+($B$15*15)),IF(CM245=$A$14,IF(CL246+($B$14*15)&gt;100,100,CL246+($B$14*15)),IF(CM245=$A$16,IF(CL246+$B$16*15&gt;100,100,CL246+$B$16*15),CL246)))))</f>
        <v>61.279999999999987</v>
      </c>
      <c r="CN246" s="316">
        <f t="shared" ref="CN246" si="7480">IF(CN245=$A$12,CM246+($B$12*15),IF(CN245=$A$13,CM246+($B$13*15),IF(CN245=$A$15,IF(CM246+($B$15*15)&gt;100,100,CM246+($B$15*15)),IF(CN245=$A$14,IF(CM246+($B$14*15)&gt;100,100,CM246+($B$14*15)),IF(CN245=$A$16,IF(CM246+$B$16*15&gt;100,100,CM246+$B$16*15),CM246)))))</f>
        <v>61.279999999999987</v>
      </c>
      <c r="CO246" s="316">
        <f t="shared" ref="CO246" si="7481">IF(CO245=$A$12,CN246+($B$12*15),IF(CO245=$A$13,CN246+($B$13*15),IF(CO245=$A$15,IF(CN246+($B$15*15)&gt;100,100,CN246+($B$15*15)),IF(CO245=$A$14,IF(CN246+($B$14*15)&gt;100,100,CN246+($B$14*15)),IF(CO245=$A$16,IF(CN246+$B$16*15&gt;100,100,CN246+$B$16*15),CN246)))))</f>
        <v>61.279999999999987</v>
      </c>
      <c r="CP246" s="316">
        <f t="shared" ref="CP246" si="7482">IF(CP245=$A$12,CO246+($B$12*15),IF(CP245=$A$13,CO246+($B$13*15),IF(CP245=$A$15,IF(CO246+($B$15*15)&gt;100,100,CO246+($B$15*15)),IF(CP245=$A$14,IF(CO246+($B$14*15)&gt;100,100,CO246+($B$14*15)),IF(CP245=$A$16,IF(CO246+$B$16*15&gt;100,100,CO246+$B$16*15),CO246)))))</f>
        <v>61.279999999999987</v>
      </c>
      <c r="CQ246" s="316">
        <f t="shared" ref="CQ246" si="7483">IF(CQ245=$A$12,CP246+($B$12*15),IF(CQ245=$A$13,CP246+($B$13*15),IF(CQ245=$A$15,IF(CP246+($B$15*15)&gt;100,100,CP246+($B$15*15)),IF(CQ245=$A$14,IF(CP246+($B$14*15)&gt;100,100,CP246+($B$14*15)),IF(CQ245=$A$16,IF(CP246+$B$16*15&gt;100,100,CP246+$B$16*15),CP246)))))</f>
        <v>61.279999999999987</v>
      </c>
      <c r="CR246" s="316">
        <f t="shared" ref="CR246" si="7484">IF(CR245=$A$12,CQ246+($B$12*15),IF(CR245=$A$13,CQ246+($B$13*15),IF(CR245=$A$15,IF(CQ246+($B$15*15)&gt;100,100,CQ246+($B$15*15)),IF(CR245=$A$14,IF(CQ246+($B$14*15)&gt;100,100,CQ246+($B$14*15)),IF(CR245=$A$16,IF(CQ246+$B$16*15&gt;100,100,CQ246+$B$16*15),CQ246)))))</f>
        <v>61.279999999999987</v>
      </c>
      <c r="CS246" s="316">
        <f t="shared" ref="CS246" si="7485">IF(CS245=$A$12,CR246+($B$12*15),IF(CS245=$A$13,CR246+($B$13*15),IF(CS245=$A$15,IF(CR246+($B$15*15)&gt;100,100,CR246+($B$15*15)),IF(CS245=$A$14,IF(CR246+($B$14*15)&gt;100,100,CR246+($B$14*15)),IF(CS245=$A$16,IF(CR246+$B$16*15&gt;100,100,CR246+$B$16*15),CR246)))))</f>
        <v>61.279999999999987</v>
      </c>
      <c r="CT246" s="316">
        <f t="shared" ref="CT246" si="7486">IF(CT245=$A$12,CS246+($B$12*15),IF(CT245=$A$13,CS246+($B$13*15),IF(CT245=$A$15,IF(CS246+($B$15*15)&gt;100,100,CS246+($B$15*15)),IF(CT245=$A$14,IF(CS246+($B$14*15)&gt;100,100,CS246+($B$14*15)),IF(CT245=$A$16,IF(CS246+$B$16*15&gt;100,100,CS246+$B$16*15),CS246)))))</f>
        <v>61.279999999999987</v>
      </c>
      <c r="CU246" s="316">
        <f t="shared" ref="CU246" si="7487">IF(CU245=$A$12,CT246+($B$12*15),IF(CU245=$A$13,CT246+($B$13*15),IF(CU245=$A$15,IF(CT246+($B$15*15)&gt;100,100,CT246+($B$15*15)),IF(CU245=$A$14,IF(CT246+($B$14*15)&gt;100,100,CT246+($B$14*15)),IF(CU245=$A$16,IF(CT246+$B$16*15&gt;100,100,CT246+$B$16*15),CT246)))))</f>
        <v>61.279999999999987</v>
      </c>
      <c r="CV246" s="316">
        <f t="shared" ref="CV246" si="7488">IF(CV245=$A$12,CU246+($B$12*15),IF(CV245=$A$13,CU246+($B$13*15),IF(CV245=$A$15,IF(CU246+($B$15*15)&gt;100,100,CU246+($B$15*15)),IF(CV245=$A$14,IF(CU246+($B$14*15)&gt;100,100,CU246+($B$14*15)),IF(CV245=$A$16,IF(CU246+$B$16*15&gt;100,100,CU246+$B$16*15),CU246)))))</f>
        <v>61.279999999999987</v>
      </c>
      <c r="CW246" s="311">
        <f t="shared" ref="CW246" si="7489">CL246-10</f>
        <v>51.279999999999987</v>
      </c>
    </row>
    <row r="247" spans="1:101" s="299" customFormat="1" ht="12" x14ac:dyDescent="0.2">
      <c r="A247" s="467" t="s">
        <v>52</v>
      </c>
      <c r="B247" s="419" t="s">
        <v>53</v>
      </c>
      <c r="C247" s="304" t="s">
        <v>44</v>
      </c>
      <c r="D247" s="314" t="s">
        <v>45</v>
      </c>
      <c r="E247" s="317" t="s">
        <v>17</v>
      </c>
      <c r="F247" s="317" t="s">
        <v>17</v>
      </c>
      <c r="G247" s="317" t="s">
        <v>17</v>
      </c>
      <c r="H247" s="317" t="s">
        <v>17</v>
      </c>
      <c r="I247" s="316" t="s">
        <v>207</v>
      </c>
      <c r="J247" s="316" t="s">
        <v>207</v>
      </c>
      <c r="K247" s="316" t="s">
        <v>23</v>
      </c>
      <c r="L247" s="316" t="s">
        <v>23</v>
      </c>
      <c r="M247" s="316" t="s">
        <v>23</v>
      </c>
      <c r="N247" s="316" t="s">
        <v>23</v>
      </c>
      <c r="O247" s="316" t="s">
        <v>23</v>
      </c>
      <c r="P247" s="316" t="s">
        <v>23</v>
      </c>
      <c r="Q247" s="316" t="s">
        <v>23</v>
      </c>
      <c r="R247" s="316" t="s">
        <v>23</v>
      </c>
      <c r="S247" s="316" t="s">
        <v>23</v>
      </c>
      <c r="T247" s="316" t="s">
        <v>23</v>
      </c>
      <c r="U247" s="316" t="s">
        <v>23</v>
      </c>
      <c r="V247" s="316" t="s">
        <v>23</v>
      </c>
      <c r="W247" s="316" t="s">
        <v>23</v>
      </c>
      <c r="X247" s="316" t="s">
        <v>23</v>
      </c>
      <c r="Y247" s="316" t="s">
        <v>23</v>
      </c>
      <c r="Z247" s="316" t="s">
        <v>23</v>
      </c>
      <c r="AA247" s="316" t="s">
        <v>23</v>
      </c>
      <c r="AB247" s="316" t="s">
        <v>207</v>
      </c>
      <c r="AC247" s="317" t="s">
        <v>17</v>
      </c>
      <c r="AD247" s="317" t="s">
        <v>17</v>
      </c>
      <c r="AE247" s="317" t="s">
        <v>17</v>
      </c>
      <c r="AF247" s="317" t="s">
        <v>17</v>
      </c>
      <c r="AG247" s="316" t="s">
        <v>207</v>
      </c>
      <c r="AH247" s="316" t="s">
        <v>207</v>
      </c>
      <c r="AI247" s="316" t="s">
        <v>23</v>
      </c>
      <c r="AJ247" s="316" t="s">
        <v>23</v>
      </c>
      <c r="AK247" s="316" t="s">
        <v>23</v>
      </c>
      <c r="AL247" s="316" t="s">
        <v>207</v>
      </c>
      <c r="AM247" s="316" t="s">
        <v>207</v>
      </c>
      <c r="AN247" s="316" t="s">
        <v>207</v>
      </c>
      <c r="AO247" s="316" t="s">
        <v>23</v>
      </c>
      <c r="AP247" s="316" t="s">
        <v>23</v>
      </c>
      <c r="AQ247" s="316" t="s">
        <v>23</v>
      </c>
      <c r="AR247" s="316" t="s">
        <v>207</v>
      </c>
      <c r="AS247" s="316" t="s">
        <v>207</v>
      </c>
      <c r="AT247" s="316" t="s">
        <v>207</v>
      </c>
      <c r="AU247" s="316"/>
      <c r="AV247" s="316"/>
      <c r="AW247" s="316"/>
      <c r="AX247" s="316"/>
      <c r="AY247" s="316"/>
      <c r="AZ247" s="316"/>
      <c r="BA247" s="316"/>
      <c r="BB247" s="316"/>
      <c r="BC247" s="316"/>
      <c r="BD247" s="316"/>
      <c r="BE247" s="316"/>
      <c r="BF247" s="316"/>
      <c r="BG247" s="316"/>
      <c r="BH247" s="316"/>
      <c r="BI247" s="316"/>
      <c r="BJ247" s="316"/>
      <c r="BK247" s="317" t="s">
        <v>17</v>
      </c>
      <c r="BL247" s="317" t="s">
        <v>17</v>
      </c>
      <c r="BM247" s="317" t="s">
        <v>17</v>
      </c>
      <c r="BN247" s="317" t="s">
        <v>17</v>
      </c>
      <c r="BO247" s="316" t="s">
        <v>207</v>
      </c>
      <c r="BP247" s="316" t="s">
        <v>207</v>
      </c>
      <c r="BQ247" s="316" t="s">
        <v>23</v>
      </c>
      <c r="BR247" s="316" t="s">
        <v>23</v>
      </c>
      <c r="BS247" s="316" t="s">
        <v>23</v>
      </c>
      <c r="BT247" s="316" t="s">
        <v>207</v>
      </c>
      <c r="BU247" s="316" t="s">
        <v>207</v>
      </c>
      <c r="BV247" s="316" t="s">
        <v>207</v>
      </c>
      <c r="BW247" s="316" t="s">
        <v>23</v>
      </c>
      <c r="BX247" s="316" t="s">
        <v>23</v>
      </c>
      <c r="BY247" s="316" t="s">
        <v>23</v>
      </c>
      <c r="BZ247" s="316"/>
      <c r="CA247" s="316"/>
      <c r="CB247" s="316"/>
      <c r="CC247" s="316"/>
      <c r="CD247" s="316"/>
      <c r="CE247" s="316"/>
      <c r="CF247" s="316"/>
      <c r="CG247" s="316"/>
      <c r="CH247" s="316"/>
      <c r="CI247" s="316"/>
      <c r="CJ247" s="316"/>
      <c r="CK247" s="316"/>
      <c r="CL247" s="316"/>
      <c r="CM247" s="316"/>
      <c r="CN247" s="316"/>
      <c r="CO247" s="316"/>
      <c r="CP247" s="316"/>
      <c r="CQ247" s="316"/>
      <c r="CR247" s="316"/>
      <c r="CS247" s="316"/>
      <c r="CT247" s="316"/>
      <c r="CU247" s="316"/>
      <c r="CV247" s="316"/>
      <c r="CW247" s="303" t="s">
        <v>46</v>
      </c>
    </row>
    <row r="248" spans="1:101" s="303" customFormat="1" ht="12" x14ac:dyDescent="0.2">
      <c r="A248" s="468"/>
      <c r="B248" s="420"/>
      <c r="C248" s="304" t="s">
        <v>37</v>
      </c>
      <c r="D248" s="315">
        <f>CW214</f>
        <v>80.343333333333334</v>
      </c>
      <c r="E248" s="316">
        <f>IF(E247=$A$12,D248+($B$12*15),IF(E247=$A$13,D248+($B$13*15),IF(E247=$A$15,IF(D248+($B$15*15)&gt;100,100,D248+($B$15*15)),IF(E247=$A$14,IF(D248+($B$14*15)&gt;100,100,D248+($B$14*15)),IF(E247=$A$16,IF(D248+$B$16*15&gt;100,100,D248+$B$16*15),D248)))))</f>
        <v>100</v>
      </c>
      <c r="F248" s="316">
        <f t="shared" ref="F248" si="7490">IF(F247=$A$12,E248+($B$12*15),IF(F247=$A$13,E248+($B$13*15),IF(F247=$A$15,IF(E248+($B$15*15)&gt;100,100,E248+($B$15*15)),IF(F247=$A$14,IF(E248+($B$14*15)&gt;100,100,E248+($B$14*15)),IF(F247=$A$16,IF(E248+$B$16*15&gt;100,100,E248+$B$16*15),E248)))))</f>
        <v>100</v>
      </c>
      <c r="G248" s="316">
        <f t="shared" ref="G248" si="7491">IF(G247=$A$12,F248+($B$12*15),IF(G247=$A$13,F248+($B$13*15),IF(G247=$A$15,IF(F248+($B$15*15)&gt;100,100,F248+($B$15*15)),IF(G247=$A$14,IF(F248+($B$14*15)&gt;100,100,F248+($B$14*15)),IF(G247=$A$16,IF(F248+$B$16*15&gt;100,100,F248+$B$16*15),F248)))))</f>
        <v>100</v>
      </c>
      <c r="H248" s="316">
        <f t="shared" ref="H248" si="7492">IF(H247=$A$12,G248+($B$12*15),IF(H247=$A$13,G248+($B$13*15),IF(H247=$A$15,IF(G248+($B$15*15)&gt;100,100,G248+($B$15*15)),IF(H247=$A$14,IF(G248+($B$14*15)&gt;100,100,G248+($B$14*15)),IF(H247=$A$16,IF(G248+$B$16*15&gt;100,100,G248+$B$16*15),G248)))))</f>
        <v>100</v>
      </c>
      <c r="I248" s="316">
        <f t="shared" ref="I248" si="7493">IF(I247=$A$12,H248+($B$12*15),IF(I247=$A$13,H248+($B$13*15),IF(I247=$A$15,IF(H248+($B$15*15)&gt;100,100,H248+($B$15*15)),IF(I247=$A$14,IF(H248+($B$14*15)&gt;100,100,H248+($B$14*15)),IF(I247=$A$16,IF(H248+$B$16*15&gt;100,100,H248+$B$16*15),H248)))))</f>
        <v>98.076666666666668</v>
      </c>
      <c r="J248" s="316">
        <f t="shared" ref="J248" si="7494">IF(J247=$A$12,I248+($B$12*15),IF(J247=$A$13,I248+($B$13*15),IF(J247=$A$15,IF(I248+($B$15*15)&gt;100,100,I248+($B$15*15)),IF(J247=$A$14,IF(I248+($B$14*15)&gt;100,100,I248+($B$14*15)),IF(J247=$A$16,IF(I248+$B$16*15&gt;100,100,I248+$B$16*15),I248)))))</f>
        <v>96.153333333333336</v>
      </c>
      <c r="K248" s="316">
        <f t="shared" ref="K248" si="7495">IF(K247=$A$12,J248+($B$12*15),IF(K247=$A$13,J248+($B$13*15),IF(K247=$A$15,IF(J248+($B$15*15)&gt;100,100,J248+($B$15*15)),IF(K247=$A$14,IF(J248+($B$14*15)&gt;100,100,J248+($B$14*15)),IF(K247=$A$16,IF(J248+$B$16*15&gt;100,100,J248+$B$16*15),J248)))))</f>
        <v>94.216666666666669</v>
      </c>
      <c r="L248" s="316">
        <f t="shared" ref="L248" si="7496">IF(L247=$A$12,K248+($B$12*15),IF(L247=$A$13,K248+($B$13*15),IF(L247=$A$15,IF(K248+($B$15*15)&gt;100,100,K248+($B$15*15)),IF(L247=$A$14,IF(K248+($B$14*15)&gt;100,100,K248+($B$14*15)),IF(L247=$A$16,IF(K248+$B$16*15&gt;100,100,K248+$B$16*15),K248)))))</f>
        <v>92.28</v>
      </c>
      <c r="M248" s="316">
        <f t="shared" ref="M248" si="7497">IF(M247=$A$12,L248+($B$12*15),IF(M247=$A$13,L248+($B$13*15),IF(M247=$A$15,IF(L248+($B$15*15)&gt;100,100,L248+($B$15*15)),IF(M247=$A$14,IF(L248+($B$14*15)&gt;100,100,L248+($B$14*15)),IF(M247=$A$16,IF(L248+$B$16*15&gt;100,100,L248+$B$16*15),L248)))))</f>
        <v>90.343333333333334</v>
      </c>
      <c r="N248" s="316">
        <f t="shared" ref="N248" si="7498">IF(N247=$A$12,M248+($B$12*15),IF(N247=$A$13,M248+($B$13*15),IF(N247=$A$15,IF(M248+($B$15*15)&gt;100,100,M248+($B$15*15)),IF(N247=$A$14,IF(M248+($B$14*15)&gt;100,100,M248+($B$14*15)),IF(N247=$A$16,IF(M248+$B$16*15&gt;100,100,M248+$B$16*15),M248)))))</f>
        <v>88.406666666666666</v>
      </c>
      <c r="O248" s="316">
        <f t="shared" ref="O248" si="7499">IF(O247=$A$12,N248+($B$12*15),IF(O247=$A$13,N248+($B$13*15),IF(O247=$A$15,IF(N248+($B$15*15)&gt;100,100,N248+($B$15*15)),IF(O247=$A$14,IF(N248+($B$14*15)&gt;100,100,N248+($B$14*15)),IF(O247=$A$16,IF(N248+$B$16*15&gt;100,100,N248+$B$16*15),N248)))))</f>
        <v>86.47</v>
      </c>
      <c r="P248" s="316">
        <f t="shared" ref="P248" si="7500">IF(P247=$A$12,O248+($B$12*15),IF(P247=$A$13,O248+($B$13*15),IF(P247=$A$15,IF(O248+($B$15*15)&gt;100,100,O248+($B$15*15)),IF(P247=$A$14,IF(O248+($B$14*15)&gt;100,100,O248+($B$14*15)),IF(P247=$A$16,IF(O248+$B$16*15&gt;100,100,O248+$B$16*15),O248)))))</f>
        <v>84.533333333333331</v>
      </c>
      <c r="Q248" s="316">
        <f t="shared" ref="Q248" si="7501">IF(Q247=$A$12,P248+($B$12*15),IF(Q247=$A$13,P248+($B$13*15),IF(Q247=$A$15,IF(P248+($B$15*15)&gt;100,100,P248+($B$15*15)),IF(Q247=$A$14,IF(P248+($B$14*15)&gt;100,100,P248+($B$14*15)),IF(Q247=$A$16,IF(P248+$B$16*15&gt;100,100,P248+$B$16*15),P248)))))</f>
        <v>82.596666666666664</v>
      </c>
      <c r="R248" s="316">
        <f t="shared" ref="R248" si="7502">IF(R247=$A$12,Q248+($B$12*15),IF(R247=$A$13,Q248+($B$13*15),IF(R247=$A$15,IF(Q248+($B$15*15)&gt;100,100,Q248+($B$15*15)),IF(R247=$A$14,IF(Q248+($B$14*15)&gt;100,100,Q248+($B$14*15)),IF(R247=$A$16,IF(Q248+$B$16*15&gt;100,100,Q248+$B$16*15),Q248)))))</f>
        <v>80.66</v>
      </c>
      <c r="S248" s="316">
        <f t="shared" ref="S248" si="7503">IF(S247=$A$12,R248+($B$12*15),IF(S247=$A$13,R248+($B$13*15),IF(S247=$A$15,IF(R248+($B$15*15)&gt;100,100,R248+($B$15*15)),IF(S247=$A$14,IF(R248+($B$14*15)&gt;100,100,R248+($B$14*15)),IF(S247=$A$16,IF(R248+$B$16*15&gt;100,100,R248+$B$16*15),R248)))))</f>
        <v>78.723333333333329</v>
      </c>
      <c r="T248" s="316">
        <f t="shared" ref="T248" si="7504">IF(T247=$A$12,S248+($B$12*15),IF(T247=$A$13,S248+($B$13*15),IF(T247=$A$15,IF(S248+($B$15*15)&gt;100,100,S248+($B$15*15)),IF(T247=$A$14,IF(S248+($B$14*15)&gt;100,100,S248+($B$14*15)),IF(T247=$A$16,IF(S248+$B$16*15&gt;100,100,S248+$B$16*15),S248)))))</f>
        <v>76.786666666666662</v>
      </c>
      <c r="U248" s="316">
        <f t="shared" ref="U248" si="7505">IF(U247=$A$12,T248+($B$12*15),IF(U247=$A$13,T248+($B$13*15),IF(U247=$A$15,IF(T248+($B$15*15)&gt;100,100,T248+($B$15*15)),IF(U247=$A$14,IF(T248+($B$14*15)&gt;100,100,T248+($B$14*15)),IF(U247=$A$16,IF(T248+$B$16*15&gt;100,100,T248+$B$16*15),T248)))))</f>
        <v>74.849999999999994</v>
      </c>
      <c r="V248" s="316">
        <f t="shared" ref="V248" si="7506">IF(V247=$A$12,U248+($B$12*15),IF(V247=$A$13,U248+($B$13*15),IF(V247=$A$15,IF(U248+($B$15*15)&gt;100,100,U248+($B$15*15)),IF(V247=$A$14,IF(U248+($B$14*15)&gt;100,100,U248+($B$14*15)),IF(V247=$A$16,IF(U248+$B$16*15&gt;100,100,U248+$B$16*15),U248)))))</f>
        <v>72.913333333333327</v>
      </c>
      <c r="W248" s="316">
        <f t="shared" ref="W248" si="7507">IF(W247=$A$12,V248+($B$12*15),IF(W247=$A$13,V248+($B$13*15),IF(W247=$A$15,IF(V248+($B$15*15)&gt;100,100,V248+($B$15*15)),IF(W247=$A$14,IF(V248+($B$14*15)&gt;100,100,V248+($B$14*15)),IF(W247=$A$16,IF(V248+$B$16*15&gt;100,100,V248+$B$16*15),V248)))))</f>
        <v>70.976666666666659</v>
      </c>
      <c r="X248" s="316">
        <f t="shared" ref="X248" si="7508">IF(X247=$A$12,W248+($B$12*15),IF(X247=$A$13,W248+($B$13*15),IF(X247=$A$15,IF(W248+($B$15*15)&gt;100,100,W248+($B$15*15)),IF(X247=$A$14,IF(W248+($B$14*15)&gt;100,100,W248+($B$14*15)),IF(X247=$A$16,IF(W248+$B$16*15&gt;100,100,W248+$B$16*15),W248)))))</f>
        <v>69.039999999999992</v>
      </c>
      <c r="Y248" s="316">
        <f t="shared" ref="Y248" si="7509">IF(Y247=$A$12,X248+($B$12*15),IF(Y247=$A$13,X248+($B$13*15),IF(Y247=$A$15,IF(X248+($B$15*15)&gt;100,100,X248+($B$15*15)),IF(Y247=$A$14,IF(X248+($B$14*15)&gt;100,100,X248+($B$14*15)),IF(Y247=$A$16,IF(X248+$B$16*15&gt;100,100,X248+$B$16*15),X248)))))</f>
        <v>67.103333333333325</v>
      </c>
      <c r="Z248" s="316">
        <f t="shared" ref="Z248" si="7510">IF(Z247=$A$12,Y248+($B$12*15),IF(Z247=$A$13,Y248+($B$13*15),IF(Z247=$A$15,IF(Y248+($B$15*15)&gt;100,100,Y248+($B$15*15)),IF(Z247=$A$14,IF(Y248+($B$14*15)&gt;100,100,Y248+($B$14*15)),IF(Z247=$A$16,IF(Y248+$B$16*15&gt;100,100,Y248+$B$16*15),Y248)))))</f>
        <v>65.166666666666657</v>
      </c>
      <c r="AA248" s="316">
        <f t="shared" ref="AA248" si="7511">IF(AA247=$A$12,Z248+($B$12*15),IF(AA247=$A$13,Z248+($B$13*15),IF(AA247=$A$15,IF(Z248+($B$15*15)&gt;100,100,Z248+($B$15*15)),IF(AA247=$A$14,IF(Z248+($B$14*15)&gt;100,100,Z248+($B$14*15)),IF(AA247=$A$16,IF(Z248+$B$16*15&gt;100,100,Z248+$B$16*15),Z248)))))</f>
        <v>63.22999999999999</v>
      </c>
      <c r="AB248" s="316">
        <f t="shared" ref="AB248" si="7512">IF(AB247=$A$12,AA248+($B$12*15),IF(AB247=$A$13,AA248+($B$13*15),IF(AB247=$A$15,IF(AA248+($B$15*15)&gt;100,100,AA248+($B$15*15)),IF(AB247=$A$14,IF(AA248+($B$14*15)&gt;100,100,AA248+($B$14*15)),IF(AB247=$A$16,IF(AA248+$B$16*15&gt;100,100,AA248+$B$16*15),AA248)))))</f>
        <v>61.306666666666658</v>
      </c>
      <c r="AC248" s="316">
        <f t="shared" ref="AC248" si="7513">IF(AC247=$A$12,AB248+($B$12*15),IF(AC247=$A$13,AB248+($B$13*15),IF(AC247=$A$15,IF(AB248+($B$15*15)&gt;100,100,AB248+($B$15*15)),IF(AC247=$A$14,IF(AB248+($B$14*15)&gt;100,100,AB248+($B$14*15)),IF(AC247=$A$16,IF(AB248+$B$16*15&gt;100,100,AB248+$B$16*15),AB248)))))</f>
        <v>86.306666666666658</v>
      </c>
      <c r="AD248" s="316">
        <f t="shared" ref="AD248" si="7514">IF(AD247=$A$12,AC248+($B$12*15),IF(AD247=$A$13,AC248+($B$13*15),IF(AD247=$A$15,IF(AC248+($B$15*15)&gt;100,100,AC248+($B$15*15)),IF(AD247=$A$14,IF(AC248+($B$14*15)&gt;100,100,AC248+($B$14*15)),IF(AD247=$A$16,IF(AC248+$B$16*15&gt;100,100,AC248+$B$16*15),AC248)))))</f>
        <v>100</v>
      </c>
      <c r="AE248" s="316">
        <f t="shared" ref="AE248" si="7515">IF(AE247=$A$12,AD248+($B$12*15),IF(AE247=$A$13,AD248+($B$13*15),IF(AE247=$A$15,IF(AD248+($B$15*15)&gt;100,100,AD248+($B$15*15)),IF(AE247=$A$14,IF(AD248+($B$14*15)&gt;100,100,AD248+($B$14*15)),IF(AE247=$A$16,IF(AD248+$B$16*15&gt;100,100,AD248+$B$16*15),AD248)))))</f>
        <v>100</v>
      </c>
      <c r="AF248" s="316">
        <f t="shared" ref="AF248" si="7516">IF(AF247=$A$12,AE248+($B$12*15),IF(AF247=$A$13,AE248+($B$13*15),IF(AF247=$A$15,IF(AE248+($B$15*15)&gt;100,100,AE248+($B$15*15)),IF(AF247=$A$14,IF(AE248+($B$14*15)&gt;100,100,AE248+($B$14*15)),IF(AF247=$A$16,IF(AE248+$B$16*15&gt;100,100,AE248+$B$16*15),AE248)))))</f>
        <v>100</v>
      </c>
      <c r="AG248" s="316">
        <f t="shared" ref="AG248" si="7517">IF(AG247=$A$12,AF248+($B$12*15),IF(AG247=$A$13,AF248+($B$13*15),IF(AG247=$A$15,IF(AF248+($B$15*15)&gt;100,100,AF248+($B$15*15)),IF(AG247=$A$14,IF(AF248+($B$14*15)&gt;100,100,AF248+($B$14*15)),IF(AG247=$A$16,IF(AF248+$B$16*15&gt;100,100,AF248+$B$16*15),AF248)))))</f>
        <v>98.076666666666668</v>
      </c>
      <c r="AH248" s="316">
        <f t="shared" ref="AH248" si="7518">IF(AH247=$A$12,AG248+($B$12*15),IF(AH247=$A$13,AG248+($B$13*15),IF(AH247=$A$15,IF(AG248+($B$15*15)&gt;100,100,AG248+($B$15*15)),IF(AH247=$A$14,IF(AG248+($B$14*15)&gt;100,100,AG248+($B$14*15)),IF(AH247=$A$16,IF(AG248+$B$16*15&gt;100,100,AG248+$B$16*15),AG248)))))</f>
        <v>96.153333333333336</v>
      </c>
      <c r="AI248" s="316">
        <f t="shared" ref="AI248" si="7519">IF(AI247=$A$12,AH248+($B$12*15),IF(AI247=$A$13,AH248+($B$13*15),IF(AI247=$A$15,IF(AH248+($B$15*15)&gt;100,100,AH248+($B$15*15)),IF(AI247=$A$14,IF(AH248+($B$14*15)&gt;100,100,AH248+($B$14*15)),IF(AI247=$A$16,IF(AH248+$B$16*15&gt;100,100,AH248+$B$16*15),AH248)))))</f>
        <v>94.216666666666669</v>
      </c>
      <c r="AJ248" s="316">
        <f t="shared" ref="AJ248" si="7520">IF(AJ247=$A$12,AI248+($B$12*15),IF(AJ247=$A$13,AI248+($B$13*15),IF(AJ247=$A$15,IF(AI248+($B$15*15)&gt;100,100,AI248+($B$15*15)),IF(AJ247=$A$14,IF(AI248+($B$14*15)&gt;100,100,AI248+($B$14*15)),IF(AJ247=$A$16,IF(AI248+$B$16*15&gt;100,100,AI248+$B$16*15),AI248)))))</f>
        <v>92.28</v>
      </c>
      <c r="AK248" s="316">
        <f t="shared" ref="AK248" si="7521">IF(AK247=$A$12,AJ248+($B$12*15),IF(AK247=$A$13,AJ248+($B$13*15),IF(AK247=$A$15,IF(AJ248+($B$15*15)&gt;100,100,AJ248+($B$15*15)),IF(AK247=$A$14,IF(AJ248+($B$14*15)&gt;100,100,AJ248+($B$14*15)),IF(AK247=$A$16,IF(AJ248+$B$16*15&gt;100,100,AJ248+$B$16*15),AJ248)))))</f>
        <v>90.343333333333334</v>
      </c>
      <c r="AL248" s="316">
        <f t="shared" ref="AL248" si="7522">IF(AL247=$A$12,AK248+($B$12*15),IF(AL247=$A$13,AK248+($B$13*15),IF(AL247=$A$15,IF(AK248+($B$15*15)&gt;100,100,AK248+($B$15*15)),IF(AL247=$A$14,IF(AK248+($B$14*15)&gt;100,100,AK248+($B$14*15)),IF(AL247=$A$16,IF(AK248+$B$16*15&gt;100,100,AK248+$B$16*15),AK248)))))</f>
        <v>88.42</v>
      </c>
      <c r="AM248" s="316">
        <f t="shared" ref="AM248" si="7523">IF(AM247=$A$12,AL248+($B$12*15),IF(AM247=$A$13,AL248+($B$13*15),IF(AM247=$A$15,IF(AL248+($B$15*15)&gt;100,100,AL248+($B$15*15)),IF(AM247=$A$14,IF(AL248+($B$14*15)&gt;100,100,AL248+($B$14*15)),IF(AM247=$A$16,IF(AL248+$B$16*15&gt;100,100,AL248+$B$16*15),AL248)))))</f>
        <v>86.49666666666667</v>
      </c>
      <c r="AN248" s="316">
        <f t="shared" ref="AN248" si="7524">IF(AN247=$A$12,AM248+($B$12*15),IF(AN247=$A$13,AM248+($B$13*15),IF(AN247=$A$15,IF(AM248+($B$15*15)&gt;100,100,AM248+($B$15*15)),IF(AN247=$A$14,IF(AM248+($B$14*15)&gt;100,100,AM248+($B$14*15)),IF(AN247=$A$16,IF(AM248+$B$16*15&gt;100,100,AM248+$B$16*15),AM248)))))</f>
        <v>84.573333333333338</v>
      </c>
      <c r="AO248" s="316">
        <f t="shared" ref="AO248" si="7525">IF(AO247=$A$12,AN248+($B$12*15),IF(AO247=$A$13,AN248+($B$13*15),IF(AO247=$A$15,IF(AN248+($B$15*15)&gt;100,100,AN248+($B$15*15)),IF(AO247=$A$14,IF(AN248+($B$14*15)&gt;100,100,AN248+($B$14*15)),IF(AO247=$A$16,IF(AN248+$B$16*15&gt;100,100,AN248+$B$16*15),AN248)))))</f>
        <v>82.63666666666667</v>
      </c>
      <c r="AP248" s="316">
        <f t="shared" ref="AP248" si="7526">IF(AP247=$A$12,AO248+($B$12*15),IF(AP247=$A$13,AO248+($B$13*15),IF(AP247=$A$15,IF(AO248+($B$15*15)&gt;100,100,AO248+($B$15*15)),IF(AP247=$A$14,IF(AO248+($B$14*15)&gt;100,100,AO248+($B$14*15)),IF(AP247=$A$16,IF(AO248+$B$16*15&gt;100,100,AO248+$B$16*15),AO248)))))</f>
        <v>80.7</v>
      </c>
      <c r="AQ248" s="316">
        <f t="shared" ref="AQ248" si="7527">IF(AQ247=$A$12,AP248+($B$12*15),IF(AQ247=$A$13,AP248+($B$13*15),IF(AQ247=$A$15,IF(AP248+($B$15*15)&gt;100,100,AP248+($B$15*15)),IF(AQ247=$A$14,IF(AP248+($B$14*15)&gt;100,100,AP248+($B$14*15)),IF(AQ247=$A$16,IF(AP248+$B$16*15&gt;100,100,AP248+$B$16*15),AP248)))))</f>
        <v>78.763333333333335</v>
      </c>
      <c r="AR248" s="316">
        <f t="shared" ref="AR248" si="7528">IF(AR247=$A$12,AQ248+($B$12*15),IF(AR247=$A$13,AQ248+($B$13*15),IF(AR247=$A$15,IF(AQ248+($B$15*15)&gt;100,100,AQ248+($B$15*15)),IF(AR247=$A$14,IF(AQ248+($B$14*15)&gt;100,100,AQ248+($B$14*15)),IF(AR247=$A$16,IF(AQ248+$B$16*15&gt;100,100,AQ248+$B$16*15),AQ248)))))</f>
        <v>76.84</v>
      </c>
      <c r="AS248" s="316">
        <f t="shared" ref="AS248" si="7529">IF(AS247=$A$12,AR248+($B$12*15),IF(AS247=$A$13,AR248+($B$13*15),IF(AS247=$A$15,IF(AR248+($B$15*15)&gt;100,100,AR248+($B$15*15)),IF(AS247=$A$14,IF(AR248+($B$14*15)&gt;100,100,AR248+($B$14*15)),IF(AS247=$A$16,IF(AR248+$B$16*15&gt;100,100,AR248+$B$16*15),AR248)))))</f>
        <v>74.916666666666671</v>
      </c>
      <c r="AT248" s="316">
        <f t="shared" ref="AT248" si="7530">IF(AT247=$A$12,AS248+($B$12*15),IF(AT247=$A$13,AS248+($B$13*15),IF(AT247=$A$15,IF(AS248+($B$15*15)&gt;100,100,AS248+($B$15*15)),IF(AT247=$A$14,IF(AS248+($B$14*15)&gt;100,100,AS248+($B$14*15)),IF(AT247=$A$16,IF(AS248+$B$16*15&gt;100,100,AS248+$B$16*15),AS248)))))</f>
        <v>72.993333333333339</v>
      </c>
      <c r="AU248" s="316">
        <f t="shared" ref="AU248" si="7531">IF(AU247=$A$12,AT248+($B$12*15),IF(AU247=$A$13,AT248+($B$13*15),IF(AU247=$A$15,IF(AT248+($B$15*15)&gt;100,100,AT248+($B$15*15)),IF(AU247=$A$14,IF(AT248+($B$14*15)&gt;100,100,AT248+($B$14*15)),IF(AU247=$A$16,IF(AT248+$B$16*15&gt;100,100,AT248+$B$16*15),AT248)))))</f>
        <v>72.993333333333339</v>
      </c>
      <c r="AV248" s="316">
        <f t="shared" ref="AV248" si="7532">IF(AV247=$A$12,AU248+($B$12*15),IF(AV247=$A$13,AU248+($B$13*15),IF(AV247=$A$15,IF(AU248+($B$15*15)&gt;100,100,AU248+($B$15*15)),IF(AV247=$A$14,IF(AU248+($B$14*15)&gt;100,100,AU248+($B$14*15)),IF(AV247=$A$16,IF(AU248+$B$16*15&gt;100,100,AU248+$B$16*15),AU248)))))</f>
        <v>72.993333333333339</v>
      </c>
      <c r="AW248" s="316">
        <f t="shared" ref="AW248" si="7533">IF(AW247=$A$12,AV248+($B$12*15),IF(AW247=$A$13,AV248+($B$13*15),IF(AW247=$A$15,IF(AV248+($B$15*15)&gt;100,100,AV248+($B$15*15)),IF(AW247=$A$14,IF(AV248+($B$14*15)&gt;100,100,AV248+($B$14*15)),IF(AW247=$A$16,IF(AV248+$B$16*15&gt;100,100,AV248+$B$16*15),AV248)))))</f>
        <v>72.993333333333339</v>
      </c>
      <c r="AX248" s="316">
        <f t="shared" ref="AX248" si="7534">IF(AX247=$A$12,AW248+($B$12*15),IF(AX247=$A$13,AW248+($B$13*15),IF(AX247=$A$15,IF(AW248+($B$15*15)&gt;100,100,AW248+($B$15*15)),IF(AX247=$A$14,IF(AW248+($B$14*15)&gt;100,100,AW248+($B$14*15)),IF(AX247=$A$16,IF(AW248+$B$16*15&gt;100,100,AW248+$B$16*15),AW248)))))</f>
        <v>72.993333333333339</v>
      </c>
      <c r="AY248" s="316">
        <f t="shared" ref="AY248" si="7535">IF(AY247=$A$12,AX248+($B$12*15),IF(AY247=$A$13,AX248+($B$13*15),IF(AY247=$A$15,IF(AX248+($B$15*15)&gt;100,100,AX248+($B$15*15)),IF(AY247=$A$14,IF(AX248+($B$14*15)&gt;100,100,AX248+($B$14*15)),IF(AY247=$A$16,IF(AX248+$B$16*15&gt;100,100,AX248+$B$16*15),AX248)))))</f>
        <v>72.993333333333339</v>
      </c>
      <c r="AZ248" s="316">
        <f t="shared" ref="AZ248" si="7536">IF(AZ247=$A$12,AY248+($B$12*15),IF(AZ247=$A$13,AY248+($B$13*15),IF(AZ247=$A$15,IF(AY248+($B$15*15)&gt;100,100,AY248+($B$15*15)),IF(AZ247=$A$14,IF(AY248+($B$14*15)&gt;100,100,AY248+($B$14*15)),IF(AZ247=$A$16,IF(AY248+$B$16*15&gt;100,100,AY248+$B$16*15),AY248)))))</f>
        <v>72.993333333333339</v>
      </c>
      <c r="BA248" s="316">
        <f t="shared" ref="BA248" si="7537">IF(BA247=$A$12,AZ248+($B$12*15),IF(BA247=$A$13,AZ248+($B$13*15),IF(BA247=$A$15,IF(AZ248+($B$15*15)&gt;100,100,AZ248+($B$15*15)),IF(BA247=$A$14,IF(AZ248+($B$14*15)&gt;100,100,AZ248+($B$14*15)),IF(BA247=$A$16,IF(AZ248+$B$16*15&gt;100,100,AZ248+$B$16*15),AZ248)))))</f>
        <v>72.993333333333339</v>
      </c>
      <c r="BB248" s="316">
        <f t="shared" ref="BB248" si="7538">IF(BB247=$A$12,BA248+($B$12*15),IF(BB247=$A$13,BA248+($B$13*15),IF(BB247=$A$15,IF(BA248+($B$15*15)&gt;100,100,BA248+($B$15*15)),IF(BB247=$A$14,IF(BA248+($B$14*15)&gt;100,100,BA248+($B$14*15)),IF(BB247=$A$16,IF(BA248+$B$16*15&gt;100,100,BA248+$B$16*15),BA248)))))</f>
        <v>72.993333333333339</v>
      </c>
      <c r="BC248" s="316">
        <f t="shared" ref="BC248" si="7539">IF(BC247=$A$12,BB248+($B$12*15),IF(BC247=$A$13,BB248+($B$13*15),IF(BC247=$A$15,IF(BB248+($B$15*15)&gt;100,100,BB248+($B$15*15)),IF(BC247=$A$14,IF(BB248+($B$14*15)&gt;100,100,BB248+($B$14*15)),IF(BC247=$A$16,IF(BB248+$B$16*15&gt;100,100,BB248+$B$16*15),BB248)))))</f>
        <v>72.993333333333339</v>
      </c>
      <c r="BD248" s="316">
        <f t="shared" ref="BD248" si="7540">IF(BD247=$A$12,BC248+($B$12*15),IF(BD247=$A$13,BC248+($B$13*15),IF(BD247=$A$15,IF(BC248+($B$15*15)&gt;100,100,BC248+($B$15*15)),IF(BD247=$A$14,IF(BC248+($B$14*15)&gt;100,100,BC248+($B$14*15)),IF(BD247=$A$16,IF(BC248+$B$16*15&gt;100,100,BC248+$B$16*15),BC248)))))</f>
        <v>72.993333333333339</v>
      </c>
      <c r="BE248" s="316">
        <f t="shared" ref="BE248" si="7541">IF(BE247=$A$12,BD248+($B$12*15),IF(BE247=$A$13,BD248+($B$13*15),IF(BE247=$A$15,IF(BD248+($B$15*15)&gt;100,100,BD248+($B$15*15)),IF(BE247=$A$14,IF(BD248+($B$14*15)&gt;100,100,BD248+($B$14*15)),IF(BE247=$A$16,IF(BD248+$B$16*15&gt;100,100,BD248+$B$16*15),BD248)))))</f>
        <v>72.993333333333339</v>
      </c>
      <c r="BF248" s="316">
        <f t="shared" ref="BF248" si="7542">IF(BF247=$A$12,BE248+($B$12*15),IF(BF247=$A$13,BE248+($B$13*15),IF(BF247=$A$15,IF(BE248+($B$15*15)&gt;100,100,BE248+($B$15*15)),IF(BF247=$A$14,IF(BE248+($B$14*15)&gt;100,100,BE248+($B$14*15)),IF(BF247=$A$16,IF(BE248+$B$16*15&gt;100,100,BE248+$B$16*15),BE248)))))</f>
        <v>72.993333333333339</v>
      </c>
      <c r="BG248" s="316">
        <f t="shared" ref="BG248" si="7543">IF(BG247=$A$12,BF248+($B$12*15),IF(BG247=$A$13,BF248+($B$13*15),IF(BG247=$A$15,IF(BF248+($B$15*15)&gt;100,100,BF248+($B$15*15)),IF(BG247=$A$14,IF(BF248+($B$14*15)&gt;100,100,BF248+($B$14*15)),IF(BG247=$A$16,IF(BF248+$B$16*15&gt;100,100,BF248+$B$16*15),BF248)))))</f>
        <v>72.993333333333339</v>
      </c>
      <c r="BH248" s="316">
        <f t="shared" ref="BH248" si="7544">IF(BH247=$A$12,BG248+($B$12*15),IF(BH247=$A$13,BG248+($B$13*15),IF(BH247=$A$15,IF(BG248+($B$15*15)&gt;100,100,BG248+($B$15*15)),IF(BH247=$A$14,IF(BG248+($B$14*15)&gt;100,100,BG248+($B$14*15)),IF(BH247=$A$16,IF(BG248+$B$16*15&gt;100,100,BG248+$B$16*15),BG248)))))</f>
        <v>72.993333333333339</v>
      </c>
      <c r="BI248" s="316">
        <f t="shared" ref="BI248" si="7545">IF(BI247=$A$12,BH248+($B$12*15),IF(BI247=$A$13,BH248+($B$13*15),IF(BI247=$A$15,IF(BH248+($B$15*15)&gt;100,100,BH248+($B$15*15)),IF(BI247=$A$14,IF(BH248+($B$14*15)&gt;100,100,BH248+($B$14*15)),IF(BI247=$A$16,IF(BH248+$B$16*15&gt;100,100,BH248+$B$16*15),BH248)))))</f>
        <v>72.993333333333339</v>
      </c>
      <c r="BJ248" s="316">
        <f t="shared" ref="BJ248" si="7546">IF(BJ247=$A$12,BI248+($B$12*15),IF(BJ247=$A$13,BI248+($B$13*15),IF(BJ247=$A$15,IF(BI248+($B$15*15)&gt;100,100,BI248+($B$15*15)),IF(BJ247=$A$14,IF(BI248+($B$14*15)&gt;100,100,BI248+($B$14*15)),IF(BJ247=$A$16,IF(BI248+$B$16*15&gt;100,100,BI248+$B$16*15),BI248)))))</f>
        <v>72.993333333333339</v>
      </c>
      <c r="BK248" s="316">
        <f t="shared" ref="BK248" si="7547">IF(BK247=$A$12,BJ248+($B$12*15),IF(BK247=$A$13,BJ248+($B$13*15),IF(BK247=$A$15,IF(BJ248+($B$15*15)&gt;100,100,BJ248+($B$15*15)),IF(BK247=$A$14,IF(BJ248+($B$14*15)&gt;100,100,BJ248+($B$14*15)),IF(BK247=$A$16,IF(BJ248+$B$16*15&gt;100,100,BJ248+$B$16*15),BJ248)))))</f>
        <v>97.993333333333339</v>
      </c>
      <c r="BL248" s="316">
        <f t="shared" ref="BL248" si="7548">IF(BL247=$A$12,BK248+($B$12*15),IF(BL247=$A$13,BK248+($B$13*15),IF(BL247=$A$15,IF(BK248+($B$15*15)&gt;100,100,BK248+($B$15*15)),IF(BL247=$A$14,IF(BK248+($B$14*15)&gt;100,100,BK248+($B$14*15)),IF(BL247=$A$16,IF(BK248+$B$16*15&gt;100,100,BK248+$B$16*15),BK248)))))</f>
        <v>100</v>
      </c>
      <c r="BM248" s="316">
        <f t="shared" ref="BM248" si="7549">IF(BM247=$A$12,BL248+($B$12*15),IF(BM247=$A$13,BL248+($B$13*15),IF(BM247=$A$15,IF(BL248+($B$15*15)&gt;100,100,BL248+($B$15*15)),IF(BM247=$A$14,IF(BL248+($B$14*15)&gt;100,100,BL248+($B$14*15)),IF(BM247=$A$16,IF(BL248+$B$16*15&gt;100,100,BL248+$B$16*15),BL248)))))</f>
        <v>100</v>
      </c>
      <c r="BN248" s="316">
        <f t="shared" ref="BN248" si="7550">IF(BN247=$A$12,BM248+($B$12*15),IF(BN247=$A$13,BM248+($B$13*15),IF(BN247=$A$15,IF(BM248+($B$15*15)&gt;100,100,BM248+($B$15*15)),IF(BN247=$A$14,IF(BM248+($B$14*15)&gt;100,100,BM248+($B$14*15)),IF(BN247=$A$16,IF(BM248+$B$16*15&gt;100,100,BM248+$B$16*15),BM248)))))</f>
        <v>100</v>
      </c>
      <c r="BO248" s="316">
        <f t="shared" ref="BO248" si="7551">IF(BO247=$A$12,BN248+($B$12*15),IF(BO247=$A$13,BN248+($B$13*15),IF(BO247=$A$15,IF(BN248+($B$15*15)&gt;100,100,BN248+($B$15*15)),IF(BO247=$A$14,IF(BN248+($B$14*15)&gt;100,100,BN248+($B$14*15)),IF(BO247=$A$16,IF(BN248+$B$16*15&gt;100,100,BN248+$B$16*15),BN248)))))</f>
        <v>98.076666666666668</v>
      </c>
      <c r="BP248" s="316">
        <f t="shared" ref="BP248" si="7552">IF(BP247=$A$12,BO248+($B$12*15),IF(BP247=$A$13,BO248+($B$13*15),IF(BP247=$A$15,IF(BO248+($B$15*15)&gt;100,100,BO248+($B$15*15)),IF(BP247=$A$14,IF(BO248+($B$14*15)&gt;100,100,BO248+($B$14*15)),IF(BP247=$A$16,IF(BO248+$B$16*15&gt;100,100,BO248+$B$16*15),BO248)))))</f>
        <v>96.153333333333336</v>
      </c>
      <c r="BQ248" s="316">
        <f t="shared" ref="BQ248" si="7553">IF(BQ247=$A$12,BP248+($B$12*15),IF(BQ247=$A$13,BP248+($B$13*15),IF(BQ247=$A$15,IF(BP248+($B$15*15)&gt;100,100,BP248+($B$15*15)),IF(BQ247=$A$14,IF(BP248+($B$14*15)&gt;100,100,BP248+($B$14*15)),IF(BQ247=$A$16,IF(BP248+$B$16*15&gt;100,100,BP248+$B$16*15),BP248)))))</f>
        <v>94.216666666666669</v>
      </c>
      <c r="BR248" s="316">
        <f t="shared" ref="BR248" si="7554">IF(BR247=$A$12,BQ248+($B$12*15),IF(BR247=$A$13,BQ248+($B$13*15),IF(BR247=$A$15,IF(BQ248+($B$15*15)&gt;100,100,BQ248+($B$15*15)),IF(BR247=$A$14,IF(BQ248+($B$14*15)&gt;100,100,BQ248+($B$14*15)),IF(BR247=$A$16,IF(BQ248+$B$16*15&gt;100,100,BQ248+$B$16*15),BQ248)))))</f>
        <v>92.28</v>
      </c>
      <c r="BS248" s="316">
        <f t="shared" ref="BS248" si="7555">IF(BS247=$A$12,BR248+($B$12*15),IF(BS247=$A$13,BR248+($B$13*15),IF(BS247=$A$15,IF(BR248+($B$15*15)&gt;100,100,BR248+($B$15*15)),IF(BS247=$A$14,IF(BR248+($B$14*15)&gt;100,100,BR248+($B$14*15)),IF(BS247=$A$16,IF(BR248+$B$16*15&gt;100,100,BR248+$B$16*15),BR248)))))</f>
        <v>90.343333333333334</v>
      </c>
      <c r="BT248" s="316">
        <f t="shared" ref="BT248" si="7556">IF(BT247=$A$12,BS248+($B$12*15),IF(BT247=$A$13,BS248+($B$13*15),IF(BT247=$A$15,IF(BS248+($B$15*15)&gt;100,100,BS248+($B$15*15)),IF(BT247=$A$14,IF(BS248+($B$14*15)&gt;100,100,BS248+($B$14*15)),IF(BT247=$A$16,IF(BS248+$B$16*15&gt;100,100,BS248+$B$16*15),BS248)))))</f>
        <v>88.42</v>
      </c>
      <c r="BU248" s="316">
        <f t="shared" ref="BU248" si="7557">IF(BU247=$A$12,BT248+($B$12*15),IF(BU247=$A$13,BT248+($B$13*15),IF(BU247=$A$15,IF(BT248+($B$15*15)&gt;100,100,BT248+($B$15*15)),IF(BU247=$A$14,IF(BT248+($B$14*15)&gt;100,100,BT248+($B$14*15)),IF(BU247=$A$16,IF(BT248+$B$16*15&gt;100,100,BT248+$B$16*15),BT248)))))</f>
        <v>86.49666666666667</v>
      </c>
      <c r="BV248" s="316">
        <f t="shared" ref="BV248" si="7558">IF(BV247=$A$12,BU248+($B$12*15),IF(BV247=$A$13,BU248+($B$13*15),IF(BV247=$A$15,IF(BU248+($B$15*15)&gt;100,100,BU248+($B$15*15)),IF(BV247=$A$14,IF(BU248+($B$14*15)&gt;100,100,BU248+($B$14*15)),IF(BV247=$A$16,IF(BU248+$B$16*15&gt;100,100,BU248+$B$16*15),BU248)))))</f>
        <v>84.573333333333338</v>
      </c>
      <c r="BW248" s="316">
        <f t="shared" ref="BW248" si="7559">IF(BW247=$A$12,BV248+($B$12*15),IF(BW247=$A$13,BV248+($B$13*15),IF(BW247=$A$15,IF(BV248+($B$15*15)&gt;100,100,BV248+($B$15*15)),IF(BW247=$A$14,IF(BV248+($B$14*15)&gt;100,100,BV248+($B$14*15)),IF(BW247=$A$16,IF(BV248+$B$16*15&gt;100,100,BV248+$B$16*15),BV248)))))</f>
        <v>82.63666666666667</v>
      </c>
      <c r="BX248" s="316">
        <f t="shared" ref="BX248" si="7560">IF(BX247=$A$12,BW248+($B$12*15),IF(BX247=$A$13,BW248+($B$13*15),IF(BX247=$A$15,IF(BW248+($B$15*15)&gt;100,100,BW248+($B$15*15)),IF(BX247=$A$14,IF(BW248+($B$14*15)&gt;100,100,BW248+($B$14*15)),IF(BX247=$A$16,IF(BW248+$B$16*15&gt;100,100,BW248+$B$16*15),BW248)))))</f>
        <v>80.7</v>
      </c>
      <c r="BY248" s="316">
        <f t="shared" ref="BY248" si="7561">IF(BY247=$A$12,BX248+($B$12*15),IF(BY247=$A$13,BX248+($B$13*15),IF(BY247=$A$15,IF(BX248+($B$15*15)&gt;100,100,BX248+($B$15*15)),IF(BY247=$A$14,IF(BX248+($B$14*15)&gt;100,100,BX248+($B$14*15)),IF(BY247=$A$16,IF(BX248+$B$16*15&gt;100,100,BX248+$B$16*15),BX248)))))</f>
        <v>78.763333333333335</v>
      </c>
      <c r="BZ248" s="316">
        <f t="shared" ref="BZ248" si="7562">IF(BZ247=$A$12,BY248+($B$12*15),IF(BZ247=$A$13,BY248+($B$13*15),IF(BZ247=$A$15,IF(BY248+($B$15*15)&gt;100,100,BY248+($B$15*15)),IF(BZ247=$A$14,IF(BY248+($B$14*15)&gt;100,100,BY248+($B$14*15)),IF(BZ247=$A$16,IF(BY248+$B$16*15&gt;100,100,BY248+$B$16*15),BY248)))))</f>
        <v>78.763333333333335</v>
      </c>
      <c r="CA248" s="316">
        <f t="shared" ref="CA248" si="7563">IF(CA247=$A$12,BZ248+($B$12*15),IF(CA247=$A$13,BZ248+($B$13*15),IF(CA247=$A$15,IF(BZ248+($B$15*15)&gt;100,100,BZ248+($B$15*15)),IF(CA247=$A$14,IF(BZ248+($B$14*15)&gt;100,100,BZ248+($B$14*15)),IF(CA247=$A$16,IF(BZ248+$B$16*15&gt;100,100,BZ248+$B$16*15),BZ248)))))</f>
        <v>78.763333333333335</v>
      </c>
      <c r="CB248" s="316">
        <f t="shared" ref="CB248" si="7564">IF(CB247=$A$12,CA248+($B$12*15),IF(CB247=$A$13,CA248+($B$13*15),IF(CB247=$A$15,IF(CA248+($B$15*15)&gt;100,100,CA248+($B$15*15)),IF(CB247=$A$14,IF(CA248+($B$14*15)&gt;100,100,CA248+($B$14*15)),IF(CB247=$A$16,IF(CA248+$B$16*15&gt;100,100,CA248+$B$16*15),CA248)))))</f>
        <v>78.763333333333335</v>
      </c>
      <c r="CC248" s="316">
        <f t="shared" ref="CC248" si="7565">IF(CC247=$A$12,CB248+($B$12*15),IF(CC247=$A$13,CB248+($B$13*15),IF(CC247=$A$15,IF(CB248+($B$15*15)&gt;100,100,CB248+($B$15*15)),IF(CC247=$A$14,IF(CB248+($B$14*15)&gt;100,100,CB248+($B$14*15)),IF(CC247=$A$16,IF(CB248+$B$16*15&gt;100,100,CB248+$B$16*15),CB248)))))</f>
        <v>78.763333333333335</v>
      </c>
      <c r="CD248" s="316">
        <f t="shared" ref="CD248" si="7566">IF(CD247=$A$12,CC248+($B$12*15),IF(CD247=$A$13,CC248+($B$13*15),IF(CD247=$A$15,IF(CC248+($B$15*15)&gt;100,100,CC248+($B$15*15)),IF(CD247=$A$14,IF(CC248+($B$14*15)&gt;100,100,CC248+($B$14*15)),IF(CD247=$A$16,IF(CC248+$B$16*15&gt;100,100,CC248+$B$16*15),CC248)))))</f>
        <v>78.763333333333335</v>
      </c>
      <c r="CE248" s="316">
        <f t="shared" ref="CE248" si="7567">IF(CE247=$A$12,CD248+($B$12*15),IF(CE247=$A$13,CD248+($B$13*15),IF(CE247=$A$15,IF(CD248+($B$15*15)&gt;100,100,CD248+($B$15*15)),IF(CE247=$A$14,IF(CD248+($B$14*15)&gt;100,100,CD248+($B$14*15)),IF(CE247=$A$16,IF(CD248+$B$16*15&gt;100,100,CD248+$B$16*15),CD248)))))</f>
        <v>78.763333333333335</v>
      </c>
      <c r="CF248" s="316">
        <f t="shared" ref="CF248" si="7568">IF(CF247=$A$12,CE248+($B$12*15),IF(CF247=$A$13,CE248+($B$13*15),IF(CF247=$A$15,IF(CE248+($B$15*15)&gt;100,100,CE248+($B$15*15)),IF(CF247=$A$14,IF(CE248+($B$14*15)&gt;100,100,CE248+($B$14*15)),IF(CF247=$A$16,IF(CE248+$B$16*15&gt;100,100,CE248+$B$16*15),CE248)))))</f>
        <v>78.763333333333335</v>
      </c>
      <c r="CG248" s="316">
        <f t="shared" ref="CG248" si="7569">IF(CG247=$A$12,CF248+($B$12*15),IF(CG247=$A$13,CF248+($B$13*15),IF(CG247=$A$15,IF(CF248+($B$15*15)&gt;100,100,CF248+($B$15*15)),IF(CG247=$A$14,IF(CF248+($B$14*15)&gt;100,100,CF248+($B$14*15)),IF(CG247=$A$16,IF(CF248+$B$16*15&gt;100,100,CF248+$B$16*15),CF248)))))</f>
        <v>78.763333333333335</v>
      </c>
      <c r="CH248" s="316">
        <f t="shared" ref="CH248" si="7570">IF(CH247=$A$12,CG248+($B$12*15),IF(CH247=$A$13,CG248+($B$13*15),IF(CH247=$A$15,IF(CG248+($B$15*15)&gt;100,100,CG248+($B$15*15)),IF(CH247=$A$14,IF(CG248+($B$14*15)&gt;100,100,CG248+($B$14*15)),IF(CH247=$A$16,IF(CG248+$B$16*15&gt;100,100,CG248+$B$16*15),CG248)))))</f>
        <v>78.763333333333335</v>
      </c>
      <c r="CI248" s="316">
        <f t="shared" ref="CI248" si="7571">IF(CI247=$A$12,CH248+($B$12*15),IF(CI247=$A$13,CH248+($B$13*15),IF(CI247=$A$15,IF(CH248+($B$15*15)&gt;100,100,CH248+($B$15*15)),IF(CI247=$A$14,IF(CH248+($B$14*15)&gt;100,100,CH248+($B$14*15)),IF(CI247=$A$16,IF(CH248+$B$16*15&gt;100,100,CH248+$B$16*15),CH248)))))</f>
        <v>78.763333333333335</v>
      </c>
      <c r="CJ248" s="316">
        <f t="shared" ref="CJ248" si="7572">IF(CJ247=$A$12,CI248+($B$12*15),IF(CJ247=$A$13,CI248+($B$13*15),IF(CJ247=$A$15,IF(CI248+($B$15*15)&gt;100,100,CI248+($B$15*15)),IF(CJ247=$A$14,IF(CI248+($B$14*15)&gt;100,100,CI248+($B$14*15)),IF(CJ247=$A$16,IF(CI248+$B$16*15&gt;100,100,CI248+$B$16*15),CI248)))))</f>
        <v>78.763333333333335</v>
      </c>
      <c r="CK248" s="316">
        <f t="shared" ref="CK248" si="7573">IF(CK247=$A$12,CJ248+($B$12*15),IF(CK247=$A$13,CJ248+($B$13*15),IF(CK247=$A$15,IF(CJ248+($B$15*15)&gt;100,100,CJ248+($B$15*15)),IF(CK247=$A$14,IF(CJ248+($B$14*15)&gt;100,100,CJ248+($B$14*15)),IF(CK247=$A$16,IF(CJ248+$B$16*15&gt;100,100,CJ248+$B$16*15),CJ248)))))</f>
        <v>78.763333333333335</v>
      </c>
      <c r="CL248" s="316">
        <f t="shared" ref="CL248" si="7574">IF(CL247=$A$12,CK248+($B$12*15),IF(CL247=$A$13,CK248+($B$13*15),IF(CL247=$A$15,IF(CK248+($B$15*15)&gt;100,100,CK248+($B$15*15)),IF(CL247=$A$14,IF(CK248+($B$14*15)&gt;100,100,CK248+($B$14*15)),IF(CL247=$A$16,IF(CK248+$B$16*15&gt;100,100,CK248+$B$16*15),CK248)))))</f>
        <v>78.763333333333335</v>
      </c>
      <c r="CM248" s="316">
        <f t="shared" ref="CM248" si="7575">IF(CM247=$A$12,CL248+($B$12*15),IF(CM247=$A$13,CL248+($B$13*15),IF(CM247=$A$15,IF(CL248+($B$15*15)&gt;100,100,CL248+($B$15*15)),IF(CM247=$A$14,IF(CL248+($B$14*15)&gt;100,100,CL248+($B$14*15)),IF(CM247=$A$16,IF(CL248+$B$16*15&gt;100,100,CL248+$B$16*15),CL248)))))</f>
        <v>78.763333333333335</v>
      </c>
      <c r="CN248" s="316">
        <f t="shared" ref="CN248" si="7576">IF(CN247=$A$12,CM248+($B$12*15),IF(CN247=$A$13,CM248+($B$13*15),IF(CN247=$A$15,IF(CM248+($B$15*15)&gt;100,100,CM248+($B$15*15)),IF(CN247=$A$14,IF(CM248+($B$14*15)&gt;100,100,CM248+($B$14*15)),IF(CN247=$A$16,IF(CM248+$B$16*15&gt;100,100,CM248+$B$16*15),CM248)))))</f>
        <v>78.763333333333335</v>
      </c>
      <c r="CO248" s="316">
        <f t="shared" ref="CO248" si="7577">IF(CO247=$A$12,CN248+($B$12*15),IF(CO247=$A$13,CN248+($B$13*15),IF(CO247=$A$15,IF(CN248+($B$15*15)&gt;100,100,CN248+($B$15*15)),IF(CO247=$A$14,IF(CN248+($B$14*15)&gt;100,100,CN248+($B$14*15)),IF(CO247=$A$16,IF(CN248+$B$16*15&gt;100,100,CN248+$B$16*15),CN248)))))</f>
        <v>78.763333333333335</v>
      </c>
      <c r="CP248" s="316">
        <f t="shared" ref="CP248" si="7578">IF(CP247=$A$12,CO248+($B$12*15),IF(CP247=$A$13,CO248+($B$13*15),IF(CP247=$A$15,IF(CO248+($B$15*15)&gt;100,100,CO248+($B$15*15)),IF(CP247=$A$14,IF(CO248+($B$14*15)&gt;100,100,CO248+($B$14*15)),IF(CP247=$A$16,IF(CO248+$B$16*15&gt;100,100,CO248+$B$16*15),CO248)))))</f>
        <v>78.763333333333335</v>
      </c>
      <c r="CQ248" s="316">
        <f t="shared" ref="CQ248" si="7579">IF(CQ247=$A$12,CP248+($B$12*15),IF(CQ247=$A$13,CP248+($B$13*15),IF(CQ247=$A$15,IF(CP248+($B$15*15)&gt;100,100,CP248+($B$15*15)),IF(CQ247=$A$14,IF(CP248+($B$14*15)&gt;100,100,CP248+($B$14*15)),IF(CQ247=$A$16,IF(CP248+$B$16*15&gt;100,100,CP248+$B$16*15),CP248)))))</f>
        <v>78.763333333333335</v>
      </c>
      <c r="CR248" s="316">
        <f t="shared" ref="CR248" si="7580">IF(CR247=$A$12,CQ248+($B$12*15),IF(CR247=$A$13,CQ248+($B$13*15),IF(CR247=$A$15,IF(CQ248+($B$15*15)&gt;100,100,CQ248+($B$15*15)),IF(CR247=$A$14,IF(CQ248+($B$14*15)&gt;100,100,CQ248+($B$14*15)),IF(CR247=$A$16,IF(CQ248+$B$16*15&gt;100,100,CQ248+$B$16*15),CQ248)))))</f>
        <v>78.763333333333335</v>
      </c>
      <c r="CS248" s="316">
        <f t="shared" ref="CS248" si="7581">IF(CS247=$A$12,CR248+($B$12*15),IF(CS247=$A$13,CR248+($B$13*15),IF(CS247=$A$15,IF(CR248+($B$15*15)&gt;100,100,CR248+($B$15*15)),IF(CS247=$A$14,IF(CR248+($B$14*15)&gt;100,100,CR248+($B$14*15)),IF(CS247=$A$16,IF(CR248+$B$16*15&gt;100,100,CR248+$B$16*15),CR248)))))</f>
        <v>78.763333333333335</v>
      </c>
      <c r="CT248" s="316">
        <f t="shared" ref="CT248" si="7582">IF(CT247=$A$12,CS248+($B$12*15),IF(CT247=$A$13,CS248+($B$13*15),IF(CT247=$A$15,IF(CS248+($B$15*15)&gt;100,100,CS248+($B$15*15)),IF(CT247=$A$14,IF(CS248+($B$14*15)&gt;100,100,CS248+($B$14*15)),IF(CT247=$A$16,IF(CS248+$B$16*15&gt;100,100,CS248+$B$16*15),CS248)))))</f>
        <v>78.763333333333335</v>
      </c>
      <c r="CU248" s="316">
        <f t="shared" ref="CU248" si="7583">IF(CU247=$A$12,CT248+($B$12*15),IF(CU247=$A$13,CT248+($B$13*15),IF(CU247=$A$15,IF(CT248+($B$15*15)&gt;100,100,CT248+($B$15*15)),IF(CU247=$A$14,IF(CT248+($B$14*15)&gt;100,100,CT248+($B$14*15)),IF(CU247=$A$16,IF(CT248+$B$16*15&gt;100,100,CT248+$B$16*15),CT248)))))</f>
        <v>78.763333333333335</v>
      </c>
      <c r="CV248" s="316">
        <f t="shared" ref="CV248" si="7584">IF(CV247=$A$12,CU248+($B$12*15),IF(CV247=$A$13,CU248+($B$13*15),IF(CV247=$A$15,IF(CU248+($B$15*15)&gt;100,100,CU248+($B$15*15)),IF(CV247=$A$14,IF(CU248+($B$14*15)&gt;100,100,CU248+($B$14*15)),IF(CV247=$A$16,IF(CU248+$B$16*15&gt;100,100,CU248+$B$16*15),CU248)))))</f>
        <v>78.763333333333335</v>
      </c>
      <c r="CW248" s="311">
        <f t="shared" ref="CW248" si="7585">CL248-10</f>
        <v>68.763333333333335</v>
      </c>
    </row>
    <row r="249" spans="1:101" s="299" customFormat="1" ht="12" x14ac:dyDescent="0.2">
      <c r="A249" s="468"/>
      <c r="B249" s="419" t="s">
        <v>54</v>
      </c>
      <c r="C249" s="304" t="s">
        <v>44</v>
      </c>
      <c r="D249" s="314" t="s">
        <v>45</v>
      </c>
      <c r="E249" s="317" t="s">
        <v>13</v>
      </c>
      <c r="F249" s="317" t="s">
        <v>13</v>
      </c>
      <c r="G249" s="317" t="s">
        <v>13</v>
      </c>
      <c r="H249" s="317" t="s">
        <v>13</v>
      </c>
      <c r="I249" s="316" t="s">
        <v>207</v>
      </c>
      <c r="J249" s="316" t="s">
        <v>23</v>
      </c>
      <c r="K249" s="316" t="s">
        <v>23</v>
      </c>
      <c r="L249" s="316" t="s">
        <v>23</v>
      </c>
      <c r="M249" s="316" t="s">
        <v>23</v>
      </c>
      <c r="N249" s="316" t="s">
        <v>23</v>
      </c>
      <c r="O249" s="316" t="s">
        <v>23</v>
      </c>
      <c r="P249" s="316" t="s">
        <v>23</v>
      </c>
      <c r="Q249" s="316" t="s">
        <v>23</v>
      </c>
      <c r="R249" s="316" t="s">
        <v>23</v>
      </c>
      <c r="S249" s="316" t="s">
        <v>23</v>
      </c>
      <c r="T249" s="316" t="s">
        <v>23</v>
      </c>
      <c r="U249" s="316" t="s">
        <v>23</v>
      </c>
      <c r="V249" s="316" t="s">
        <v>23</v>
      </c>
      <c r="W249" s="316" t="s">
        <v>23</v>
      </c>
      <c r="X249" s="316" t="s">
        <v>23</v>
      </c>
      <c r="Y249" s="316" t="s">
        <v>23</v>
      </c>
      <c r="Z249" s="316" t="s">
        <v>23</v>
      </c>
      <c r="AA249" s="316" t="s">
        <v>23</v>
      </c>
      <c r="AB249" s="316" t="s">
        <v>23</v>
      </c>
      <c r="AC249" s="316" t="s">
        <v>207</v>
      </c>
      <c r="AD249" s="316" t="s">
        <v>207</v>
      </c>
      <c r="AE249" s="317" t="s">
        <v>13</v>
      </c>
      <c r="AF249" s="317" t="s">
        <v>13</v>
      </c>
      <c r="AG249" s="317" t="s">
        <v>13</v>
      </c>
      <c r="AH249" s="317" t="s">
        <v>13</v>
      </c>
      <c r="AI249" s="316" t="s">
        <v>207</v>
      </c>
      <c r="AJ249" s="316" t="s">
        <v>23</v>
      </c>
      <c r="AK249" s="316" t="s">
        <v>23</v>
      </c>
      <c r="AL249" s="316" t="s">
        <v>23</v>
      </c>
      <c r="AM249" s="316" t="s">
        <v>207</v>
      </c>
      <c r="AN249" s="316" t="s">
        <v>207</v>
      </c>
      <c r="AO249" s="316" t="s">
        <v>207</v>
      </c>
      <c r="AP249" s="316" t="s">
        <v>23</v>
      </c>
      <c r="AQ249" s="316" t="s">
        <v>23</v>
      </c>
      <c r="AR249" s="316" t="s">
        <v>23</v>
      </c>
      <c r="AS249" s="316" t="s">
        <v>207</v>
      </c>
      <c r="AT249" s="316" t="s">
        <v>207</v>
      </c>
      <c r="AU249" s="316" t="s">
        <v>207</v>
      </c>
      <c r="AV249" s="316"/>
      <c r="AW249" s="316"/>
      <c r="AX249" s="316"/>
      <c r="AY249" s="316"/>
      <c r="AZ249" s="316"/>
      <c r="BA249" s="316"/>
      <c r="BB249" s="316"/>
      <c r="BC249" s="316"/>
      <c r="BD249" s="316"/>
      <c r="BE249" s="316"/>
      <c r="BF249" s="316"/>
      <c r="BG249" s="316"/>
      <c r="BH249" s="316"/>
      <c r="BI249" s="316"/>
      <c r="BJ249" s="316"/>
      <c r="BK249" s="316"/>
      <c r="BL249" s="316"/>
      <c r="BM249" s="317" t="s">
        <v>13</v>
      </c>
      <c r="BN249" s="317" t="s">
        <v>13</v>
      </c>
      <c r="BO249" s="317" t="s">
        <v>13</v>
      </c>
      <c r="BP249" s="317" t="s">
        <v>13</v>
      </c>
      <c r="BQ249" s="316" t="s">
        <v>207</v>
      </c>
      <c r="BR249" s="316" t="s">
        <v>23</v>
      </c>
      <c r="BS249" s="316" t="s">
        <v>23</v>
      </c>
      <c r="BT249" s="316" t="s">
        <v>23</v>
      </c>
      <c r="BU249" s="316" t="s">
        <v>207</v>
      </c>
      <c r="BV249" s="316" t="s">
        <v>207</v>
      </c>
      <c r="BW249" s="316" t="s">
        <v>207</v>
      </c>
      <c r="BX249" s="316" t="s">
        <v>23</v>
      </c>
      <c r="BY249" s="316" t="s">
        <v>23</v>
      </c>
      <c r="BZ249" s="316" t="s">
        <v>23</v>
      </c>
      <c r="CA249" s="316"/>
      <c r="CB249" s="316"/>
      <c r="CC249" s="316"/>
      <c r="CD249" s="316"/>
      <c r="CE249" s="316"/>
      <c r="CF249" s="316"/>
      <c r="CG249" s="316"/>
      <c r="CH249" s="316"/>
      <c r="CI249" s="316"/>
      <c r="CJ249" s="316"/>
      <c r="CK249" s="316"/>
      <c r="CL249" s="316"/>
      <c r="CM249" s="316"/>
      <c r="CN249" s="316"/>
      <c r="CO249" s="316"/>
      <c r="CP249" s="316"/>
      <c r="CQ249" s="316"/>
      <c r="CR249" s="316"/>
      <c r="CS249" s="316"/>
      <c r="CT249" s="316"/>
      <c r="CU249" s="316"/>
      <c r="CV249" s="316"/>
      <c r="CW249" s="303" t="s">
        <v>46</v>
      </c>
    </row>
    <row r="250" spans="1:101" s="303" customFormat="1" ht="12" x14ac:dyDescent="0.2">
      <c r="A250" s="468"/>
      <c r="B250" s="420"/>
      <c r="C250" s="304" t="s">
        <v>37</v>
      </c>
      <c r="D250" s="315">
        <f>CW216</f>
        <v>59.076666666666682</v>
      </c>
      <c r="E250" s="316">
        <f>IF(E249=$A$12,D250+($B$12*15),IF(E249=$A$13,D250+($B$13*15),IF(E249=$A$15,IF(D250+($B$15*15)&gt;100,100,D250+($B$15*15)),IF(E249=$A$14,IF(D250+($B$14*15)&gt;100,100,D250+($B$14*15)),IF(E249=$A$16,IF(D250+$B$16*15&gt;100,100,D250+$B$16*15),D250)))))</f>
        <v>74.076666666666682</v>
      </c>
      <c r="F250" s="316">
        <f t="shared" ref="F250" si="7586">IF(F249=$A$12,E250+($B$12*15),IF(F249=$A$13,E250+($B$13*15),IF(F249=$A$15,IF(E250+($B$15*15)&gt;100,100,E250+($B$15*15)),IF(F249=$A$14,IF(E250+($B$14*15)&gt;100,100,E250+($B$14*15)),IF(F249=$A$16,IF(E250+$B$16*15&gt;100,100,E250+$B$16*15),E250)))))</f>
        <v>89.076666666666682</v>
      </c>
      <c r="G250" s="316">
        <f t="shared" ref="G250" si="7587">IF(G249=$A$12,F250+($B$12*15),IF(G249=$A$13,F250+($B$13*15),IF(G249=$A$15,IF(F250+($B$15*15)&gt;100,100,F250+($B$15*15)),IF(G249=$A$14,IF(F250+($B$14*15)&gt;100,100,F250+($B$14*15)),IF(G249=$A$16,IF(F250+$B$16*15&gt;100,100,F250+$B$16*15),F250)))))</f>
        <v>100</v>
      </c>
      <c r="H250" s="316">
        <f t="shared" ref="H250" si="7588">IF(H249=$A$12,G250+($B$12*15),IF(H249=$A$13,G250+($B$13*15),IF(H249=$A$15,IF(G250+($B$15*15)&gt;100,100,G250+($B$15*15)),IF(H249=$A$14,IF(G250+($B$14*15)&gt;100,100,G250+($B$14*15)),IF(H249=$A$16,IF(G250+$B$16*15&gt;100,100,G250+$B$16*15),G250)))))</f>
        <v>100</v>
      </c>
      <c r="I250" s="316">
        <f t="shared" ref="I250" si="7589">IF(I249=$A$12,H250+($B$12*15),IF(I249=$A$13,H250+($B$13*15),IF(I249=$A$15,IF(H250+($B$15*15)&gt;100,100,H250+($B$15*15)),IF(I249=$A$14,IF(H250+($B$14*15)&gt;100,100,H250+($B$14*15)),IF(I249=$A$16,IF(H250+$B$16*15&gt;100,100,H250+$B$16*15),H250)))))</f>
        <v>98.076666666666668</v>
      </c>
      <c r="J250" s="316">
        <f t="shared" ref="J250" si="7590">IF(J249=$A$12,I250+($B$12*15),IF(J249=$A$13,I250+($B$13*15),IF(J249=$A$15,IF(I250+($B$15*15)&gt;100,100,I250+($B$15*15)),IF(J249=$A$14,IF(I250+($B$14*15)&gt;100,100,I250+($B$14*15)),IF(J249=$A$16,IF(I250+$B$16*15&gt;100,100,I250+$B$16*15),I250)))))</f>
        <v>96.14</v>
      </c>
      <c r="K250" s="316">
        <f t="shared" ref="K250" si="7591">IF(K249=$A$12,J250+($B$12*15),IF(K249=$A$13,J250+($B$13*15),IF(K249=$A$15,IF(J250+($B$15*15)&gt;100,100,J250+($B$15*15)),IF(K249=$A$14,IF(J250+($B$14*15)&gt;100,100,J250+($B$14*15)),IF(K249=$A$16,IF(J250+$B$16*15&gt;100,100,J250+$B$16*15),J250)))))</f>
        <v>94.203333333333333</v>
      </c>
      <c r="L250" s="316">
        <f t="shared" ref="L250" si="7592">IF(L249=$A$12,K250+($B$12*15),IF(L249=$A$13,K250+($B$13*15),IF(L249=$A$15,IF(K250+($B$15*15)&gt;100,100,K250+($B$15*15)),IF(L249=$A$14,IF(K250+($B$14*15)&gt;100,100,K250+($B$14*15)),IF(L249=$A$16,IF(K250+$B$16*15&gt;100,100,K250+$B$16*15),K250)))))</f>
        <v>92.266666666666666</v>
      </c>
      <c r="M250" s="316">
        <f t="shared" ref="M250" si="7593">IF(M249=$A$12,L250+($B$12*15),IF(M249=$A$13,L250+($B$13*15),IF(M249=$A$15,IF(L250+($B$15*15)&gt;100,100,L250+($B$15*15)),IF(M249=$A$14,IF(L250+($B$14*15)&gt;100,100,L250+($B$14*15)),IF(M249=$A$16,IF(L250+$B$16*15&gt;100,100,L250+$B$16*15),L250)))))</f>
        <v>90.33</v>
      </c>
      <c r="N250" s="316">
        <f t="shared" ref="N250" si="7594">IF(N249=$A$12,M250+($B$12*15),IF(N249=$A$13,M250+($B$13*15),IF(N249=$A$15,IF(M250+($B$15*15)&gt;100,100,M250+($B$15*15)),IF(N249=$A$14,IF(M250+($B$14*15)&gt;100,100,M250+($B$14*15)),IF(N249=$A$16,IF(M250+$B$16*15&gt;100,100,M250+$B$16*15),M250)))))</f>
        <v>88.393333333333331</v>
      </c>
      <c r="O250" s="316">
        <f t="shared" ref="O250" si="7595">IF(O249=$A$12,N250+($B$12*15),IF(O249=$A$13,N250+($B$13*15),IF(O249=$A$15,IF(N250+($B$15*15)&gt;100,100,N250+($B$15*15)),IF(O249=$A$14,IF(N250+($B$14*15)&gt;100,100,N250+($B$14*15)),IF(O249=$A$16,IF(N250+$B$16*15&gt;100,100,N250+$B$16*15),N250)))))</f>
        <v>86.456666666666663</v>
      </c>
      <c r="P250" s="316">
        <f t="shared" ref="P250" si="7596">IF(P249=$A$12,O250+($B$12*15),IF(P249=$A$13,O250+($B$13*15),IF(P249=$A$15,IF(O250+($B$15*15)&gt;100,100,O250+($B$15*15)),IF(P249=$A$14,IF(O250+($B$14*15)&gt;100,100,O250+($B$14*15)),IF(P249=$A$16,IF(O250+$B$16*15&gt;100,100,O250+$B$16*15),O250)))))</f>
        <v>84.52</v>
      </c>
      <c r="Q250" s="316">
        <f t="shared" ref="Q250" si="7597">IF(Q249=$A$12,P250+($B$12*15),IF(Q249=$A$13,P250+($B$13*15),IF(Q249=$A$15,IF(P250+($B$15*15)&gt;100,100,P250+($B$15*15)),IF(Q249=$A$14,IF(P250+($B$14*15)&gt;100,100,P250+($B$14*15)),IF(Q249=$A$16,IF(P250+$B$16*15&gt;100,100,P250+$B$16*15),P250)))))</f>
        <v>82.583333333333329</v>
      </c>
      <c r="R250" s="316">
        <f t="shared" ref="R250" si="7598">IF(R249=$A$12,Q250+($B$12*15),IF(R249=$A$13,Q250+($B$13*15),IF(R249=$A$15,IF(Q250+($B$15*15)&gt;100,100,Q250+($B$15*15)),IF(R249=$A$14,IF(Q250+($B$14*15)&gt;100,100,Q250+($B$14*15)),IF(R249=$A$16,IF(Q250+$B$16*15&gt;100,100,Q250+$B$16*15),Q250)))))</f>
        <v>80.646666666666661</v>
      </c>
      <c r="S250" s="316">
        <f t="shared" ref="S250" si="7599">IF(S249=$A$12,R250+($B$12*15),IF(S249=$A$13,R250+($B$13*15),IF(S249=$A$15,IF(R250+($B$15*15)&gt;100,100,R250+($B$15*15)),IF(S249=$A$14,IF(R250+($B$14*15)&gt;100,100,R250+($B$14*15)),IF(S249=$A$16,IF(R250+$B$16*15&gt;100,100,R250+$B$16*15),R250)))))</f>
        <v>78.709999999999994</v>
      </c>
      <c r="T250" s="316">
        <f t="shared" ref="T250" si="7600">IF(T249=$A$12,S250+($B$12*15),IF(T249=$A$13,S250+($B$13*15),IF(T249=$A$15,IF(S250+($B$15*15)&gt;100,100,S250+($B$15*15)),IF(T249=$A$14,IF(S250+($B$14*15)&gt;100,100,S250+($B$14*15)),IF(T249=$A$16,IF(S250+$B$16*15&gt;100,100,S250+$B$16*15),S250)))))</f>
        <v>76.773333333333326</v>
      </c>
      <c r="U250" s="316">
        <f t="shared" ref="U250" si="7601">IF(U249=$A$12,T250+($B$12*15),IF(U249=$A$13,T250+($B$13*15),IF(U249=$A$15,IF(T250+($B$15*15)&gt;100,100,T250+($B$15*15)),IF(U249=$A$14,IF(T250+($B$14*15)&gt;100,100,T250+($B$14*15)),IF(U249=$A$16,IF(T250+$B$16*15&gt;100,100,T250+$B$16*15),T250)))))</f>
        <v>74.836666666666659</v>
      </c>
      <c r="V250" s="316">
        <f t="shared" ref="V250" si="7602">IF(V249=$A$12,U250+($B$12*15),IF(V249=$A$13,U250+($B$13*15),IF(V249=$A$15,IF(U250+($B$15*15)&gt;100,100,U250+($B$15*15)),IF(V249=$A$14,IF(U250+($B$14*15)&gt;100,100,U250+($B$14*15)),IF(V249=$A$16,IF(U250+$B$16*15&gt;100,100,U250+$B$16*15),U250)))))</f>
        <v>72.899999999999991</v>
      </c>
      <c r="W250" s="316">
        <f t="shared" ref="W250" si="7603">IF(W249=$A$12,V250+($B$12*15),IF(W249=$A$13,V250+($B$13*15),IF(W249=$A$15,IF(V250+($B$15*15)&gt;100,100,V250+($B$15*15)),IF(W249=$A$14,IF(V250+($B$14*15)&gt;100,100,V250+($B$14*15)),IF(W249=$A$16,IF(V250+$B$16*15&gt;100,100,V250+$B$16*15),V250)))))</f>
        <v>70.963333333333324</v>
      </c>
      <c r="X250" s="316">
        <f t="shared" ref="X250" si="7604">IF(X249=$A$12,W250+($B$12*15),IF(X249=$A$13,W250+($B$13*15),IF(X249=$A$15,IF(W250+($B$15*15)&gt;100,100,W250+($B$15*15)),IF(X249=$A$14,IF(W250+($B$14*15)&gt;100,100,W250+($B$14*15)),IF(X249=$A$16,IF(W250+$B$16*15&gt;100,100,W250+$B$16*15),W250)))))</f>
        <v>69.026666666666657</v>
      </c>
      <c r="Y250" s="316">
        <f t="shared" ref="Y250" si="7605">IF(Y249=$A$12,X250+($B$12*15),IF(Y249=$A$13,X250+($B$13*15),IF(Y249=$A$15,IF(X250+($B$15*15)&gt;100,100,X250+($B$15*15)),IF(Y249=$A$14,IF(X250+($B$14*15)&gt;100,100,X250+($B$14*15)),IF(Y249=$A$16,IF(X250+$B$16*15&gt;100,100,X250+$B$16*15),X250)))))</f>
        <v>67.089999999999989</v>
      </c>
      <c r="Z250" s="316">
        <f t="shared" ref="Z250" si="7606">IF(Z249=$A$12,Y250+($B$12*15),IF(Z249=$A$13,Y250+($B$13*15),IF(Z249=$A$15,IF(Y250+($B$15*15)&gt;100,100,Y250+($B$15*15)),IF(Z249=$A$14,IF(Y250+($B$14*15)&gt;100,100,Y250+($B$14*15)),IF(Z249=$A$16,IF(Y250+$B$16*15&gt;100,100,Y250+$B$16*15),Y250)))))</f>
        <v>65.153333333333322</v>
      </c>
      <c r="AA250" s="316">
        <f t="shared" ref="AA250" si="7607">IF(AA249=$A$12,Z250+($B$12*15),IF(AA249=$A$13,Z250+($B$13*15),IF(AA249=$A$15,IF(Z250+($B$15*15)&gt;100,100,Z250+($B$15*15)),IF(AA249=$A$14,IF(Z250+($B$14*15)&gt;100,100,Z250+($B$14*15)),IF(AA249=$A$16,IF(Z250+$B$16*15&gt;100,100,Z250+$B$16*15),Z250)))))</f>
        <v>63.216666666666654</v>
      </c>
      <c r="AB250" s="316">
        <f t="shared" ref="AB250" si="7608">IF(AB249=$A$12,AA250+($B$12*15),IF(AB249=$A$13,AA250+($B$13*15),IF(AB249=$A$15,IF(AA250+($B$15*15)&gt;100,100,AA250+($B$15*15)),IF(AB249=$A$14,IF(AA250+($B$14*15)&gt;100,100,AA250+($B$14*15)),IF(AB249=$A$16,IF(AA250+$B$16*15&gt;100,100,AA250+$B$16*15),AA250)))))</f>
        <v>61.279999999999987</v>
      </c>
      <c r="AC250" s="316">
        <f t="shared" ref="AC250" si="7609">IF(AC249=$A$12,AB250+($B$12*15),IF(AC249=$A$13,AB250+($B$13*15),IF(AC249=$A$15,IF(AB250+($B$15*15)&gt;100,100,AB250+($B$15*15)),IF(AC249=$A$14,IF(AB250+($B$14*15)&gt;100,100,AB250+($B$14*15)),IF(AC249=$A$16,IF(AB250+$B$16*15&gt;100,100,AB250+$B$16*15),AB250)))))</f>
        <v>59.356666666666655</v>
      </c>
      <c r="AD250" s="316">
        <f t="shared" ref="AD250" si="7610">IF(AD249=$A$12,AC250+($B$12*15),IF(AD249=$A$13,AC250+($B$13*15),IF(AD249=$A$15,IF(AC250+($B$15*15)&gt;100,100,AC250+($B$15*15)),IF(AD249=$A$14,IF(AC250+($B$14*15)&gt;100,100,AC250+($B$14*15)),IF(AD249=$A$16,IF(AC250+$B$16*15&gt;100,100,AC250+$B$16*15),AC250)))))</f>
        <v>57.433333333333323</v>
      </c>
      <c r="AE250" s="316">
        <f t="shared" ref="AE250" si="7611">IF(AE249=$A$12,AD250+($B$12*15),IF(AE249=$A$13,AD250+($B$13*15),IF(AE249=$A$15,IF(AD250+($B$15*15)&gt;100,100,AD250+($B$15*15)),IF(AE249=$A$14,IF(AD250+($B$14*15)&gt;100,100,AD250+($B$14*15)),IF(AE249=$A$16,IF(AD250+$B$16*15&gt;100,100,AD250+$B$16*15),AD250)))))</f>
        <v>72.433333333333323</v>
      </c>
      <c r="AF250" s="316">
        <f t="shared" ref="AF250" si="7612">IF(AF249=$A$12,AE250+($B$12*15),IF(AF249=$A$13,AE250+($B$13*15),IF(AF249=$A$15,IF(AE250+($B$15*15)&gt;100,100,AE250+($B$15*15)),IF(AF249=$A$14,IF(AE250+($B$14*15)&gt;100,100,AE250+($B$14*15)),IF(AF249=$A$16,IF(AE250+$B$16*15&gt;100,100,AE250+$B$16*15),AE250)))))</f>
        <v>87.433333333333323</v>
      </c>
      <c r="AG250" s="316">
        <f t="shared" ref="AG250" si="7613">IF(AG249=$A$12,AF250+($B$12*15),IF(AG249=$A$13,AF250+($B$13*15),IF(AG249=$A$15,IF(AF250+($B$15*15)&gt;100,100,AF250+($B$15*15)),IF(AG249=$A$14,IF(AF250+($B$14*15)&gt;100,100,AF250+($B$14*15)),IF(AG249=$A$16,IF(AF250+$B$16*15&gt;100,100,AF250+$B$16*15),AF250)))))</f>
        <v>100</v>
      </c>
      <c r="AH250" s="316">
        <f t="shared" ref="AH250" si="7614">IF(AH249=$A$12,AG250+($B$12*15),IF(AH249=$A$13,AG250+($B$13*15),IF(AH249=$A$15,IF(AG250+($B$15*15)&gt;100,100,AG250+($B$15*15)),IF(AH249=$A$14,IF(AG250+($B$14*15)&gt;100,100,AG250+($B$14*15)),IF(AH249=$A$16,IF(AG250+$B$16*15&gt;100,100,AG250+$B$16*15),AG250)))))</f>
        <v>100</v>
      </c>
      <c r="AI250" s="316">
        <f t="shared" ref="AI250" si="7615">IF(AI249=$A$12,AH250+($B$12*15),IF(AI249=$A$13,AH250+($B$13*15),IF(AI249=$A$15,IF(AH250+($B$15*15)&gt;100,100,AH250+($B$15*15)),IF(AI249=$A$14,IF(AH250+($B$14*15)&gt;100,100,AH250+($B$14*15)),IF(AI249=$A$16,IF(AH250+$B$16*15&gt;100,100,AH250+$B$16*15),AH250)))))</f>
        <v>98.076666666666668</v>
      </c>
      <c r="AJ250" s="316">
        <f t="shared" ref="AJ250" si="7616">IF(AJ249=$A$12,AI250+($B$12*15),IF(AJ249=$A$13,AI250+($B$13*15),IF(AJ249=$A$15,IF(AI250+($B$15*15)&gt;100,100,AI250+($B$15*15)),IF(AJ249=$A$14,IF(AI250+($B$14*15)&gt;100,100,AI250+($B$14*15)),IF(AJ249=$A$16,IF(AI250+$B$16*15&gt;100,100,AI250+$B$16*15),AI250)))))</f>
        <v>96.14</v>
      </c>
      <c r="AK250" s="316">
        <f t="shared" ref="AK250" si="7617">IF(AK249=$A$12,AJ250+($B$12*15),IF(AK249=$A$13,AJ250+($B$13*15),IF(AK249=$A$15,IF(AJ250+($B$15*15)&gt;100,100,AJ250+($B$15*15)),IF(AK249=$A$14,IF(AJ250+($B$14*15)&gt;100,100,AJ250+($B$14*15)),IF(AK249=$A$16,IF(AJ250+$B$16*15&gt;100,100,AJ250+$B$16*15),AJ250)))))</f>
        <v>94.203333333333333</v>
      </c>
      <c r="AL250" s="316">
        <f t="shared" ref="AL250" si="7618">IF(AL249=$A$12,AK250+($B$12*15),IF(AL249=$A$13,AK250+($B$13*15),IF(AL249=$A$15,IF(AK250+($B$15*15)&gt;100,100,AK250+($B$15*15)),IF(AL249=$A$14,IF(AK250+($B$14*15)&gt;100,100,AK250+($B$14*15)),IF(AL249=$A$16,IF(AK250+$B$16*15&gt;100,100,AK250+$B$16*15),AK250)))))</f>
        <v>92.266666666666666</v>
      </c>
      <c r="AM250" s="316">
        <f t="shared" ref="AM250" si="7619">IF(AM249=$A$12,AL250+($B$12*15),IF(AM249=$A$13,AL250+($B$13*15),IF(AM249=$A$15,IF(AL250+($B$15*15)&gt;100,100,AL250+($B$15*15)),IF(AM249=$A$14,IF(AL250+($B$14*15)&gt;100,100,AL250+($B$14*15)),IF(AM249=$A$16,IF(AL250+$B$16*15&gt;100,100,AL250+$B$16*15),AL250)))))</f>
        <v>90.343333333333334</v>
      </c>
      <c r="AN250" s="316">
        <f t="shared" ref="AN250" si="7620">IF(AN249=$A$12,AM250+($B$12*15),IF(AN249=$A$13,AM250+($B$13*15),IF(AN249=$A$15,IF(AM250+($B$15*15)&gt;100,100,AM250+($B$15*15)),IF(AN249=$A$14,IF(AM250+($B$14*15)&gt;100,100,AM250+($B$14*15)),IF(AN249=$A$16,IF(AM250+$B$16*15&gt;100,100,AM250+$B$16*15),AM250)))))</f>
        <v>88.42</v>
      </c>
      <c r="AO250" s="316">
        <f t="shared" ref="AO250" si="7621">IF(AO249=$A$12,AN250+($B$12*15),IF(AO249=$A$13,AN250+($B$13*15),IF(AO249=$A$15,IF(AN250+($B$15*15)&gt;100,100,AN250+($B$15*15)),IF(AO249=$A$14,IF(AN250+($B$14*15)&gt;100,100,AN250+($B$14*15)),IF(AO249=$A$16,IF(AN250+$B$16*15&gt;100,100,AN250+$B$16*15),AN250)))))</f>
        <v>86.49666666666667</v>
      </c>
      <c r="AP250" s="316">
        <f t="shared" ref="AP250" si="7622">IF(AP249=$A$12,AO250+($B$12*15),IF(AP249=$A$13,AO250+($B$13*15),IF(AP249=$A$15,IF(AO250+($B$15*15)&gt;100,100,AO250+($B$15*15)),IF(AP249=$A$14,IF(AO250+($B$14*15)&gt;100,100,AO250+($B$14*15)),IF(AP249=$A$16,IF(AO250+$B$16*15&gt;100,100,AO250+$B$16*15),AO250)))))</f>
        <v>84.56</v>
      </c>
      <c r="AQ250" s="316">
        <f t="shared" ref="AQ250" si="7623">IF(AQ249=$A$12,AP250+($B$12*15),IF(AQ249=$A$13,AP250+($B$13*15),IF(AQ249=$A$15,IF(AP250+($B$15*15)&gt;100,100,AP250+($B$15*15)),IF(AQ249=$A$14,IF(AP250+($B$14*15)&gt;100,100,AP250+($B$14*15)),IF(AQ249=$A$16,IF(AP250+$B$16*15&gt;100,100,AP250+$B$16*15),AP250)))))</f>
        <v>82.623333333333335</v>
      </c>
      <c r="AR250" s="316">
        <f t="shared" ref="AR250" si="7624">IF(AR249=$A$12,AQ250+($B$12*15),IF(AR249=$A$13,AQ250+($B$13*15),IF(AR249=$A$15,IF(AQ250+($B$15*15)&gt;100,100,AQ250+($B$15*15)),IF(AR249=$A$14,IF(AQ250+($B$14*15)&gt;100,100,AQ250+($B$14*15)),IF(AR249=$A$16,IF(AQ250+$B$16*15&gt;100,100,AQ250+$B$16*15),AQ250)))))</f>
        <v>80.686666666666667</v>
      </c>
      <c r="AS250" s="316">
        <f t="shared" ref="AS250" si="7625">IF(AS249=$A$12,AR250+($B$12*15),IF(AS249=$A$13,AR250+($B$13*15),IF(AS249=$A$15,IF(AR250+($B$15*15)&gt;100,100,AR250+($B$15*15)),IF(AS249=$A$14,IF(AR250+($B$14*15)&gt;100,100,AR250+($B$14*15)),IF(AS249=$A$16,IF(AR250+$B$16*15&gt;100,100,AR250+$B$16*15),AR250)))))</f>
        <v>78.763333333333335</v>
      </c>
      <c r="AT250" s="316">
        <f t="shared" ref="AT250" si="7626">IF(AT249=$A$12,AS250+($B$12*15),IF(AT249=$A$13,AS250+($B$13*15),IF(AT249=$A$15,IF(AS250+($B$15*15)&gt;100,100,AS250+($B$15*15)),IF(AT249=$A$14,IF(AS250+($B$14*15)&gt;100,100,AS250+($B$14*15)),IF(AT249=$A$16,IF(AS250+$B$16*15&gt;100,100,AS250+$B$16*15),AS250)))))</f>
        <v>76.84</v>
      </c>
      <c r="AU250" s="316">
        <f t="shared" ref="AU250" si="7627">IF(AU249=$A$12,AT250+($B$12*15),IF(AU249=$A$13,AT250+($B$13*15),IF(AU249=$A$15,IF(AT250+($B$15*15)&gt;100,100,AT250+($B$15*15)),IF(AU249=$A$14,IF(AT250+($B$14*15)&gt;100,100,AT250+($B$14*15)),IF(AU249=$A$16,IF(AT250+$B$16*15&gt;100,100,AT250+$B$16*15),AT250)))))</f>
        <v>74.916666666666671</v>
      </c>
      <c r="AV250" s="316">
        <f t="shared" ref="AV250" si="7628">IF(AV249=$A$12,AU250+($B$12*15),IF(AV249=$A$13,AU250+($B$13*15),IF(AV249=$A$15,IF(AU250+($B$15*15)&gt;100,100,AU250+($B$15*15)),IF(AV249=$A$14,IF(AU250+($B$14*15)&gt;100,100,AU250+($B$14*15)),IF(AV249=$A$16,IF(AU250+$B$16*15&gt;100,100,AU250+$B$16*15),AU250)))))</f>
        <v>74.916666666666671</v>
      </c>
      <c r="AW250" s="316">
        <f t="shared" ref="AW250" si="7629">IF(AW249=$A$12,AV250+($B$12*15),IF(AW249=$A$13,AV250+($B$13*15),IF(AW249=$A$15,IF(AV250+($B$15*15)&gt;100,100,AV250+($B$15*15)),IF(AW249=$A$14,IF(AV250+($B$14*15)&gt;100,100,AV250+($B$14*15)),IF(AW249=$A$16,IF(AV250+$B$16*15&gt;100,100,AV250+$B$16*15),AV250)))))</f>
        <v>74.916666666666671</v>
      </c>
      <c r="AX250" s="316">
        <f t="shared" ref="AX250" si="7630">IF(AX249=$A$12,AW250+($B$12*15),IF(AX249=$A$13,AW250+($B$13*15),IF(AX249=$A$15,IF(AW250+($B$15*15)&gt;100,100,AW250+($B$15*15)),IF(AX249=$A$14,IF(AW250+($B$14*15)&gt;100,100,AW250+($B$14*15)),IF(AX249=$A$16,IF(AW250+$B$16*15&gt;100,100,AW250+$B$16*15),AW250)))))</f>
        <v>74.916666666666671</v>
      </c>
      <c r="AY250" s="316">
        <f t="shared" ref="AY250" si="7631">IF(AY249=$A$12,AX250+($B$12*15),IF(AY249=$A$13,AX250+($B$13*15),IF(AY249=$A$15,IF(AX250+($B$15*15)&gt;100,100,AX250+($B$15*15)),IF(AY249=$A$14,IF(AX250+($B$14*15)&gt;100,100,AX250+($B$14*15)),IF(AY249=$A$16,IF(AX250+$B$16*15&gt;100,100,AX250+$B$16*15),AX250)))))</f>
        <v>74.916666666666671</v>
      </c>
      <c r="AZ250" s="316">
        <f t="shared" ref="AZ250" si="7632">IF(AZ249=$A$12,AY250+($B$12*15),IF(AZ249=$A$13,AY250+($B$13*15),IF(AZ249=$A$15,IF(AY250+($B$15*15)&gt;100,100,AY250+($B$15*15)),IF(AZ249=$A$14,IF(AY250+($B$14*15)&gt;100,100,AY250+($B$14*15)),IF(AZ249=$A$16,IF(AY250+$B$16*15&gt;100,100,AY250+$B$16*15),AY250)))))</f>
        <v>74.916666666666671</v>
      </c>
      <c r="BA250" s="316">
        <f t="shared" ref="BA250" si="7633">IF(BA249=$A$12,AZ250+($B$12*15),IF(BA249=$A$13,AZ250+($B$13*15),IF(BA249=$A$15,IF(AZ250+($B$15*15)&gt;100,100,AZ250+($B$15*15)),IF(BA249=$A$14,IF(AZ250+($B$14*15)&gt;100,100,AZ250+($B$14*15)),IF(BA249=$A$16,IF(AZ250+$B$16*15&gt;100,100,AZ250+$B$16*15),AZ250)))))</f>
        <v>74.916666666666671</v>
      </c>
      <c r="BB250" s="316">
        <f t="shared" ref="BB250" si="7634">IF(BB249=$A$12,BA250+($B$12*15),IF(BB249=$A$13,BA250+($B$13*15),IF(BB249=$A$15,IF(BA250+($B$15*15)&gt;100,100,BA250+($B$15*15)),IF(BB249=$A$14,IF(BA250+($B$14*15)&gt;100,100,BA250+($B$14*15)),IF(BB249=$A$16,IF(BA250+$B$16*15&gt;100,100,BA250+$B$16*15),BA250)))))</f>
        <v>74.916666666666671</v>
      </c>
      <c r="BC250" s="316">
        <f t="shared" ref="BC250" si="7635">IF(BC249=$A$12,BB250+($B$12*15),IF(BC249=$A$13,BB250+($B$13*15),IF(BC249=$A$15,IF(BB250+($B$15*15)&gt;100,100,BB250+($B$15*15)),IF(BC249=$A$14,IF(BB250+($B$14*15)&gt;100,100,BB250+($B$14*15)),IF(BC249=$A$16,IF(BB250+$B$16*15&gt;100,100,BB250+$B$16*15),BB250)))))</f>
        <v>74.916666666666671</v>
      </c>
      <c r="BD250" s="316">
        <f t="shared" ref="BD250" si="7636">IF(BD249=$A$12,BC250+($B$12*15),IF(BD249=$A$13,BC250+($B$13*15),IF(BD249=$A$15,IF(BC250+($B$15*15)&gt;100,100,BC250+($B$15*15)),IF(BD249=$A$14,IF(BC250+($B$14*15)&gt;100,100,BC250+($B$14*15)),IF(BD249=$A$16,IF(BC250+$B$16*15&gt;100,100,BC250+$B$16*15),BC250)))))</f>
        <v>74.916666666666671</v>
      </c>
      <c r="BE250" s="316">
        <f t="shared" ref="BE250" si="7637">IF(BE249=$A$12,BD250+($B$12*15),IF(BE249=$A$13,BD250+($B$13*15),IF(BE249=$A$15,IF(BD250+($B$15*15)&gt;100,100,BD250+($B$15*15)),IF(BE249=$A$14,IF(BD250+($B$14*15)&gt;100,100,BD250+($B$14*15)),IF(BE249=$A$16,IF(BD250+$B$16*15&gt;100,100,BD250+$B$16*15),BD250)))))</f>
        <v>74.916666666666671</v>
      </c>
      <c r="BF250" s="316">
        <f t="shared" ref="BF250" si="7638">IF(BF249=$A$12,BE250+($B$12*15),IF(BF249=$A$13,BE250+($B$13*15),IF(BF249=$A$15,IF(BE250+($B$15*15)&gt;100,100,BE250+($B$15*15)),IF(BF249=$A$14,IF(BE250+($B$14*15)&gt;100,100,BE250+($B$14*15)),IF(BF249=$A$16,IF(BE250+$B$16*15&gt;100,100,BE250+$B$16*15),BE250)))))</f>
        <v>74.916666666666671</v>
      </c>
      <c r="BG250" s="316">
        <f t="shared" ref="BG250" si="7639">IF(BG249=$A$12,BF250+($B$12*15),IF(BG249=$A$13,BF250+($B$13*15),IF(BG249=$A$15,IF(BF250+($B$15*15)&gt;100,100,BF250+($B$15*15)),IF(BG249=$A$14,IF(BF250+($B$14*15)&gt;100,100,BF250+($B$14*15)),IF(BG249=$A$16,IF(BF250+$B$16*15&gt;100,100,BF250+$B$16*15),BF250)))))</f>
        <v>74.916666666666671</v>
      </c>
      <c r="BH250" s="316">
        <f t="shared" ref="BH250" si="7640">IF(BH249=$A$12,BG250+($B$12*15),IF(BH249=$A$13,BG250+($B$13*15),IF(BH249=$A$15,IF(BG250+($B$15*15)&gt;100,100,BG250+($B$15*15)),IF(BH249=$A$14,IF(BG250+($B$14*15)&gt;100,100,BG250+($B$14*15)),IF(BH249=$A$16,IF(BG250+$B$16*15&gt;100,100,BG250+$B$16*15),BG250)))))</f>
        <v>74.916666666666671</v>
      </c>
      <c r="BI250" s="316">
        <f t="shared" ref="BI250" si="7641">IF(BI249=$A$12,BH250+($B$12*15),IF(BI249=$A$13,BH250+($B$13*15),IF(BI249=$A$15,IF(BH250+($B$15*15)&gt;100,100,BH250+($B$15*15)),IF(BI249=$A$14,IF(BH250+($B$14*15)&gt;100,100,BH250+($B$14*15)),IF(BI249=$A$16,IF(BH250+$B$16*15&gt;100,100,BH250+$B$16*15),BH250)))))</f>
        <v>74.916666666666671</v>
      </c>
      <c r="BJ250" s="316">
        <f t="shared" ref="BJ250" si="7642">IF(BJ249=$A$12,BI250+($B$12*15),IF(BJ249=$A$13,BI250+($B$13*15),IF(BJ249=$A$15,IF(BI250+($B$15*15)&gt;100,100,BI250+($B$15*15)),IF(BJ249=$A$14,IF(BI250+($B$14*15)&gt;100,100,BI250+($B$14*15)),IF(BJ249=$A$16,IF(BI250+$B$16*15&gt;100,100,BI250+$B$16*15),BI250)))))</f>
        <v>74.916666666666671</v>
      </c>
      <c r="BK250" s="316">
        <f t="shared" ref="BK250" si="7643">IF(BK249=$A$12,BJ250+($B$12*15),IF(BK249=$A$13,BJ250+($B$13*15),IF(BK249=$A$15,IF(BJ250+($B$15*15)&gt;100,100,BJ250+($B$15*15)),IF(BK249=$A$14,IF(BJ250+($B$14*15)&gt;100,100,BJ250+($B$14*15)),IF(BK249=$A$16,IF(BJ250+$B$16*15&gt;100,100,BJ250+$B$16*15),BJ250)))))</f>
        <v>74.916666666666671</v>
      </c>
      <c r="BL250" s="316">
        <f t="shared" ref="BL250" si="7644">IF(BL249=$A$12,BK250+($B$12*15),IF(BL249=$A$13,BK250+($B$13*15),IF(BL249=$A$15,IF(BK250+($B$15*15)&gt;100,100,BK250+($B$15*15)),IF(BL249=$A$14,IF(BK250+($B$14*15)&gt;100,100,BK250+($B$14*15)),IF(BL249=$A$16,IF(BK250+$B$16*15&gt;100,100,BK250+$B$16*15),BK250)))))</f>
        <v>74.916666666666671</v>
      </c>
      <c r="BM250" s="316">
        <f t="shared" ref="BM250" si="7645">IF(BM249=$A$12,BL250+($B$12*15),IF(BM249=$A$13,BL250+($B$13*15),IF(BM249=$A$15,IF(BL250+($B$15*15)&gt;100,100,BL250+($B$15*15)),IF(BM249=$A$14,IF(BL250+($B$14*15)&gt;100,100,BL250+($B$14*15)),IF(BM249=$A$16,IF(BL250+$B$16*15&gt;100,100,BL250+$B$16*15),BL250)))))</f>
        <v>89.916666666666671</v>
      </c>
      <c r="BN250" s="316">
        <f t="shared" ref="BN250" si="7646">IF(BN249=$A$12,BM250+($B$12*15),IF(BN249=$A$13,BM250+($B$13*15),IF(BN249=$A$15,IF(BM250+($B$15*15)&gt;100,100,BM250+($B$15*15)),IF(BN249=$A$14,IF(BM250+($B$14*15)&gt;100,100,BM250+($B$14*15)),IF(BN249=$A$16,IF(BM250+$B$16*15&gt;100,100,BM250+$B$16*15),BM250)))))</f>
        <v>100</v>
      </c>
      <c r="BO250" s="316">
        <f t="shared" ref="BO250" si="7647">IF(BO249=$A$12,BN250+($B$12*15),IF(BO249=$A$13,BN250+($B$13*15),IF(BO249=$A$15,IF(BN250+($B$15*15)&gt;100,100,BN250+($B$15*15)),IF(BO249=$A$14,IF(BN250+($B$14*15)&gt;100,100,BN250+($B$14*15)),IF(BO249=$A$16,IF(BN250+$B$16*15&gt;100,100,BN250+$B$16*15),BN250)))))</f>
        <v>100</v>
      </c>
      <c r="BP250" s="316">
        <f t="shared" ref="BP250" si="7648">IF(BP249=$A$12,BO250+($B$12*15),IF(BP249=$A$13,BO250+($B$13*15),IF(BP249=$A$15,IF(BO250+($B$15*15)&gt;100,100,BO250+($B$15*15)),IF(BP249=$A$14,IF(BO250+($B$14*15)&gt;100,100,BO250+($B$14*15)),IF(BP249=$A$16,IF(BO250+$B$16*15&gt;100,100,BO250+$B$16*15),BO250)))))</f>
        <v>100</v>
      </c>
      <c r="BQ250" s="316">
        <f t="shared" ref="BQ250" si="7649">IF(BQ249=$A$12,BP250+($B$12*15),IF(BQ249=$A$13,BP250+($B$13*15),IF(BQ249=$A$15,IF(BP250+($B$15*15)&gt;100,100,BP250+($B$15*15)),IF(BQ249=$A$14,IF(BP250+($B$14*15)&gt;100,100,BP250+($B$14*15)),IF(BQ249=$A$16,IF(BP250+$B$16*15&gt;100,100,BP250+$B$16*15),BP250)))))</f>
        <v>98.076666666666668</v>
      </c>
      <c r="BR250" s="316">
        <f t="shared" ref="BR250" si="7650">IF(BR249=$A$12,BQ250+($B$12*15),IF(BR249=$A$13,BQ250+($B$13*15),IF(BR249=$A$15,IF(BQ250+($B$15*15)&gt;100,100,BQ250+($B$15*15)),IF(BR249=$A$14,IF(BQ250+($B$14*15)&gt;100,100,BQ250+($B$14*15)),IF(BR249=$A$16,IF(BQ250+$B$16*15&gt;100,100,BQ250+$B$16*15),BQ250)))))</f>
        <v>96.14</v>
      </c>
      <c r="BS250" s="316">
        <f t="shared" ref="BS250" si="7651">IF(BS249=$A$12,BR250+($B$12*15),IF(BS249=$A$13,BR250+($B$13*15),IF(BS249=$A$15,IF(BR250+($B$15*15)&gt;100,100,BR250+($B$15*15)),IF(BS249=$A$14,IF(BR250+($B$14*15)&gt;100,100,BR250+($B$14*15)),IF(BS249=$A$16,IF(BR250+$B$16*15&gt;100,100,BR250+$B$16*15),BR250)))))</f>
        <v>94.203333333333333</v>
      </c>
      <c r="BT250" s="316">
        <f t="shared" ref="BT250" si="7652">IF(BT249=$A$12,BS250+($B$12*15),IF(BT249=$A$13,BS250+($B$13*15),IF(BT249=$A$15,IF(BS250+($B$15*15)&gt;100,100,BS250+($B$15*15)),IF(BT249=$A$14,IF(BS250+($B$14*15)&gt;100,100,BS250+($B$14*15)),IF(BT249=$A$16,IF(BS250+$B$16*15&gt;100,100,BS250+$B$16*15),BS250)))))</f>
        <v>92.266666666666666</v>
      </c>
      <c r="BU250" s="316">
        <f t="shared" ref="BU250" si="7653">IF(BU249=$A$12,BT250+($B$12*15),IF(BU249=$A$13,BT250+($B$13*15),IF(BU249=$A$15,IF(BT250+($B$15*15)&gt;100,100,BT250+($B$15*15)),IF(BU249=$A$14,IF(BT250+($B$14*15)&gt;100,100,BT250+($B$14*15)),IF(BU249=$A$16,IF(BT250+$B$16*15&gt;100,100,BT250+$B$16*15),BT250)))))</f>
        <v>90.343333333333334</v>
      </c>
      <c r="BV250" s="316">
        <f t="shared" ref="BV250" si="7654">IF(BV249=$A$12,BU250+($B$12*15),IF(BV249=$A$13,BU250+($B$13*15),IF(BV249=$A$15,IF(BU250+($B$15*15)&gt;100,100,BU250+($B$15*15)),IF(BV249=$A$14,IF(BU250+($B$14*15)&gt;100,100,BU250+($B$14*15)),IF(BV249=$A$16,IF(BU250+$B$16*15&gt;100,100,BU250+$B$16*15),BU250)))))</f>
        <v>88.42</v>
      </c>
      <c r="BW250" s="316">
        <f t="shared" ref="BW250" si="7655">IF(BW249=$A$12,BV250+($B$12*15),IF(BW249=$A$13,BV250+($B$13*15),IF(BW249=$A$15,IF(BV250+($B$15*15)&gt;100,100,BV250+($B$15*15)),IF(BW249=$A$14,IF(BV250+($B$14*15)&gt;100,100,BV250+($B$14*15)),IF(BW249=$A$16,IF(BV250+$B$16*15&gt;100,100,BV250+$B$16*15),BV250)))))</f>
        <v>86.49666666666667</v>
      </c>
      <c r="BX250" s="316">
        <f t="shared" ref="BX250" si="7656">IF(BX249=$A$12,BW250+($B$12*15),IF(BX249=$A$13,BW250+($B$13*15),IF(BX249=$A$15,IF(BW250+($B$15*15)&gt;100,100,BW250+($B$15*15)),IF(BX249=$A$14,IF(BW250+($B$14*15)&gt;100,100,BW250+($B$14*15)),IF(BX249=$A$16,IF(BW250+$B$16*15&gt;100,100,BW250+$B$16*15),BW250)))))</f>
        <v>84.56</v>
      </c>
      <c r="BY250" s="316">
        <f t="shared" ref="BY250" si="7657">IF(BY249=$A$12,BX250+($B$12*15),IF(BY249=$A$13,BX250+($B$13*15),IF(BY249=$A$15,IF(BX250+($B$15*15)&gt;100,100,BX250+($B$15*15)),IF(BY249=$A$14,IF(BX250+($B$14*15)&gt;100,100,BX250+($B$14*15)),IF(BY249=$A$16,IF(BX250+$B$16*15&gt;100,100,BX250+$B$16*15),BX250)))))</f>
        <v>82.623333333333335</v>
      </c>
      <c r="BZ250" s="316">
        <f t="shared" ref="BZ250" si="7658">IF(BZ249=$A$12,BY250+($B$12*15),IF(BZ249=$A$13,BY250+($B$13*15),IF(BZ249=$A$15,IF(BY250+($B$15*15)&gt;100,100,BY250+($B$15*15)),IF(BZ249=$A$14,IF(BY250+($B$14*15)&gt;100,100,BY250+($B$14*15)),IF(BZ249=$A$16,IF(BY250+$B$16*15&gt;100,100,BY250+$B$16*15),BY250)))))</f>
        <v>80.686666666666667</v>
      </c>
      <c r="CA250" s="316">
        <f t="shared" ref="CA250" si="7659">IF(CA249=$A$12,BZ250+($B$12*15),IF(CA249=$A$13,BZ250+($B$13*15),IF(CA249=$A$15,IF(BZ250+($B$15*15)&gt;100,100,BZ250+($B$15*15)),IF(CA249=$A$14,IF(BZ250+($B$14*15)&gt;100,100,BZ250+($B$14*15)),IF(CA249=$A$16,IF(BZ250+$B$16*15&gt;100,100,BZ250+$B$16*15),BZ250)))))</f>
        <v>80.686666666666667</v>
      </c>
      <c r="CB250" s="316">
        <f t="shared" ref="CB250" si="7660">IF(CB249=$A$12,CA250+($B$12*15),IF(CB249=$A$13,CA250+($B$13*15),IF(CB249=$A$15,IF(CA250+($B$15*15)&gt;100,100,CA250+($B$15*15)),IF(CB249=$A$14,IF(CA250+($B$14*15)&gt;100,100,CA250+($B$14*15)),IF(CB249=$A$16,IF(CA250+$B$16*15&gt;100,100,CA250+$B$16*15),CA250)))))</f>
        <v>80.686666666666667</v>
      </c>
      <c r="CC250" s="316">
        <f t="shared" ref="CC250" si="7661">IF(CC249=$A$12,CB250+($B$12*15),IF(CC249=$A$13,CB250+($B$13*15),IF(CC249=$A$15,IF(CB250+($B$15*15)&gt;100,100,CB250+($B$15*15)),IF(CC249=$A$14,IF(CB250+($B$14*15)&gt;100,100,CB250+($B$14*15)),IF(CC249=$A$16,IF(CB250+$B$16*15&gt;100,100,CB250+$B$16*15),CB250)))))</f>
        <v>80.686666666666667</v>
      </c>
      <c r="CD250" s="316">
        <f t="shared" ref="CD250" si="7662">IF(CD249=$A$12,CC250+($B$12*15),IF(CD249=$A$13,CC250+($B$13*15),IF(CD249=$A$15,IF(CC250+($B$15*15)&gt;100,100,CC250+($B$15*15)),IF(CD249=$A$14,IF(CC250+($B$14*15)&gt;100,100,CC250+($B$14*15)),IF(CD249=$A$16,IF(CC250+$B$16*15&gt;100,100,CC250+$B$16*15),CC250)))))</f>
        <v>80.686666666666667</v>
      </c>
      <c r="CE250" s="316">
        <f t="shared" ref="CE250" si="7663">IF(CE249=$A$12,CD250+($B$12*15),IF(CE249=$A$13,CD250+($B$13*15),IF(CE249=$A$15,IF(CD250+($B$15*15)&gt;100,100,CD250+($B$15*15)),IF(CE249=$A$14,IF(CD250+($B$14*15)&gt;100,100,CD250+($B$14*15)),IF(CE249=$A$16,IF(CD250+$B$16*15&gt;100,100,CD250+$B$16*15),CD250)))))</f>
        <v>80.686666666666667</v>
      </c>
      <c r="CF250" s="316">
        <f t="shared" ref="CF250" si="7664">IF(CF249=$A$12,CE250+($B$12*15),IF(CF249=$A$13,CE250+($B$13*15),IF(CF249=$A$15,IF(CE250+($B$15*15)&gt;100,100,CE250+($B$15*15)),IF(CF249=$A$14,IF(CE250+($B$14*15)&gt;100,100,CE250+($B$14*15)),IF(CF249=$A$16,IF(CE250+$B$16*15&gt;100,100,CE250+$B$16*15),CE250)))))</f>
        <v>80.686666666666667</v>
      </c>
      <c r="CG250" s="316">
        <f t="shared" ref="CG250" si="7665">IF(CG249=$A$12,CF250+($B$12*15),IF(CG249=$A$13,CF250+($B$13*15),IF(CG249=$A$15,IF(CF250+($B$15*15)&gt;100,100,CF250+($B$15*15)),IF(CG249=$A$14,IF(CF250+($B$14*15)&gt;100,100,CF250+($B$14*15)),IF(CG249=$A$16,IF(CF250+$B$16*15&gt;100,100,CF250+$B$16*15),CF250)))))</f>
        <v>80.686666666666667</v>
      </c>
      <c r="CH250" s="316">
        <f t="shared" ref="CH250" si="7666">IF(CH249=$A$12,CG250+($B$12*15),IF(CH249=$A$13,CG250+($B$13*15),IF(CH249=$A$15,IF(CG250+($B$15*15)&gt;100,100,CG250+($B$15*15)),IF(CH249=$A$14,IF(CG250+($B$14*15)&gt;100,100,CG250+($B$14*15)),IF(CH249=$A$16,IF(CG250+$B$16*15&gt;100,100,CG250+$B$16*15),CG250)))))</f>
        <v>80.686666666666667</v>
      </c>
      <c r="CI250" s="316">
        <f t="shared" ref="CI250" si="7667">IF(CI249=$A$12,CH250+($B$12*15),IF(CI249=$A$13,CH250+($B$13*15),IF(CI249=$A$15,IF(CH250+($B$15*15)&gt;100,100,CH250+($B$15*15)),IF(CI249=$A$14,IF(CH250+($B$14*15)&gt;100,100,CH250+($B$14*15)),IF(CI249=$A$16,IF(CH250+$B$16*15&gt;100,100,CH250+$B$16*15),CH250)))))</f>
        <v>80.686666666666667</v>
      </c>
      <c r="CJ250" s="316">
        <f t="shared" ref="CJ250" si="7668">IF(CJ249=$A$12,CI250+($B$12*15),IF(CJ249=$A$13,CI250+($B$13*15),IF(CJ249=$A$15,IF(CI250+($B$15*15)&gt;100,100,CI250+($B$15*15)),IF(CJ249=$A$14,IF(CI250+($B$14*15)&gt;100,100,CI250+($B$14*15)),IF(CJ249=$A$16,IF(CI250+$B$16*15&gt;100,100,CI250+$B$16*15),CI250)))))</f>
        <v>80.686666666666667</v>
      </c>
      <c r="CK250" s="316">
        <f t="shared" ref="CK250" si="7669">IF(CK249=$A$12,CJ250+($B$12*15),IF(CK249=$A$13,CJ250+($B$13*15),IF(CK249=$A$15,IF(CJ250+($B$15*15)&gt;100,100,CJ250+($B$15*15)),IF(CK249=$A$14,IF(CJ250+($B$14*15)&gt;100,100,CJ250+($B$14*15)),IF(CK249=$A$16,IF(CJ250+$B$16*15&gt;100,100,CJ250+$B$16*15),CJ250)))))</f>
        <v>80.686666666666667</v>
      </c>
      <c r="CL250" s="316">
        <f t="shared" ref="CL250" si="7670">IF(CL249=$A$12,CK250+($B$12*15),IF(CL249=$A$13,CK250+($B$13*15),IF(CL249=$A$15,IF(CK250+($B$15*15)&gt;100,100,CK250+($B$15*15)),IF(CL249=$A$14,IF(CK250+($B$14*15)&gt;100,100,CK250+($B$14*15)),IF(CL249=$A$16,IF(CK250+$B$16*15&gt;100,100,CK250+$B$16*15),CK250)))))</f>
        <v>80.686666666666667</v>
      </c>
      <c r="CM250" s="316">
        <f t="shared" ref="CM250" si="7671">IF(CM249=$A$12,CL250+($B$12*15),IF(CM249=$A$13,CL250+($B$13*15),IF(CM249=$A$15,IF(CL250+($B$15*15)&gt;100,100,CL250+($B$15*15)),IF(CM249=$A$14,IF(CL250+($B$14*15)&gt;100,100,CL250+($B$14*15)),IF(CM249=$A$16,IF(CL250+$B$16*15&gt;100,100,CL250+$B$16*15),CL250)))))</f>
        <v>80.686666666666667</v>
      </c>
      <c r="CN250" s="316">
        <f t="shared" ref="CN250" si="7672">IF(CN249=$A$12,CM250+($B$12*15),IF(CN249=$A$13,CM250+($B$13*15),IF(CN249=$A$15,IF(CM250+($B$15*15)&gt;100,100,CM250+($B$15*15)),IF(CN249=$A$14,IF(CM250+($B$14*15)&gt;100,100,CM250+($B$14*15)),IF(CN249=$A$16,IF(CM250+$B$16*15&gt;100,100,CM250+$B$16*15),CM250)))))</f>
        <v>80.686666666666667</v>
      </c>
      <c r="CO250" s="316">
        <f t="shared" ref="CO250" si="7673">IF(CO249=$A$12,CN250+($B$12*15),IF(CO249=$A$13,CN250+($B$13*15),IF(CO249=$A$15,IF(CN250+($B$15*15)&gt;100,100,CN250+($B$15*15)),IF(CO249=$A$14,IF(CN250+($B$14*15)&gt;100,100,CN250+($B$14*15)),IF(CO249=$A$16,IF(CN250+$B$16*15&gt;100,100,CN250+$B$16*15),CN250)))))</f>
        <v>80.686666666666667</v>
      </c>
      <c r="CP250" s="316">
        <f t="shared" ref="CP250" si="7674">IF(CP249=$A$12,CO250+($B$12*15),IF(CP249=$A$13,CO250+($B$13*15),IF(CP249=$A$15,IF(CO250+($B$15*15)&gt;100,100,CO250+($B$15*15)),IF(CP249=$A$14,IF(CO250+($B$14*15)&gt;100,100,CO250+($B$14*15)),IF(CP249=$A$16,IF(CO250+$B$16*15&gt;100,100,CO250+$B$16*15),CO250)))))</f>
        <v>80.686666666666667</v>
      </c>
      <c r="CQ250" s="316">
        <f t="shared" ref="CQ250" si="7675">IF(CQ249=$A$12,CP250+($B$12*15),IF(CQ249=$A$13,CP250+($B$13*15),IF(CQ249=$A$15,IF(CP250+($B$15*15)&gt;100,100,CP250+($B$15*15)),IF(CQ249=$A$14,IF(CP250+($B$14*15)&gt;100,100,CP250+($B$14*15)),IF(CQ249=$A$16,IF(CP250+$B$16*15&gt;100,100,CP250+$B$16*15),CP250)))))</f>
        <v>80.686666666666667</v>
      </c>
      <c r="CR250" s="316">
        <f t="shared" ref="CR250" si="7676">IF(CR249=$A$12,CQ250+($B$12*15),IF(CR249=$A$13,CQ250+($B$13*15),IF(CR249=$A$15,IF(CQ250+($B$15*15)&gt;100,100,CQ250+($B$15*15)),IF(CR249=$A$14,IF(CQ250+($B$14*15)&gt;100,100,CQ250+($B$14*15)),IF(CR249=$A$16,IF(CQ250+$B$16*15&gt;100,100,CQ250+$B$16*15),CQ250)))))</f>
        <v>80.686666666666667</v>
      </c>
      <c r="CS250" s="316">
        <f t="shared" ref="CS250" si="7677">IF(CS249=$A$12,CR250+($B$12*15),IF(CS249=$A$13,CR250+($B$13*15),IF(CS249=$A$15,IF(CR250+($B$15*15)&gt;100,100,CR250+($B$15*15)),IF(CS249=$A$14,IF(CR250+($B$14*15)&gt;100,100,CR250+($B$14*15)),IF(CS249=$A$16,IF(CR250+$B$16*15&gt;100,100,CR250+$B$16*15),CR250)))))</f>
        <v>80.686666666666667</v>
      </c>
      <c r="CT250" s="316">
        <f t="shared" ref="CT250" si="7678">IF(CT249=$A$12,CS250+($B$12*15),IF(CT249=$A$13,CS250+($B$13*15),IF(CT249=$A$15,IF(CS250+($B$15*15)&gt;100,100,CS250+($B$15*15)),IF(CT249=$A$14,IF(CS250+($B$14*15)&gt;100,100,CS250+($B$14*15)),IF(CT249=$A$16,IF(CS250+$B$16*15&gt;100,100,CS250+$B$16*15),CS250)))))</f>
        <v>80.686666666666667</v>
      </c>
      <c r="CU250" s="316">
        <f t="shared" ref="CU250" si="7679">IF(CU249=$A$12,CT250+($B$12*15),IF(CU249=$A$13,CT250+($B$13*15),IF(CU249=$A$15,IF(CT250+($B$15*15)&gt;100,100,CT250+($B$15*15)),IF(CU249=$A$14,IF(CT250+($B$14*15)&gt;100,100,CT250+($B$14*15)),IF(CU249=$A$16,IF(CT250+$B$16*15&gt;100,100,CT250+$B$16*15),CT250)))))</f>
        <v>80.686666666666667</v>
      </c>
      <c r="CV250" s="316">
        <f t="shared" ref="CV250" si="7680">IF(CV249=$A$12,CU250+($B$12*15),IF(CV249=$A$13,CU250+($B$13*15),IF(CV249=$A$15,IF(CU250+($B$15*15)&gt;100,100,CU250+($B$15*15)),IF(CV249=$A$14,IF(CU250+($B$14*15)&gt;100,100,CU250+($B$14*15)),IF(CV249=$A$16,IF(CU250+$B$16*15&gt;100,100,CU250+$B$16*15),CU250)))))</f>
        <v>80.686666666666667</v>
      </c>
      <c r="CW250" s="311">
        <f t="shared" ref="CW250" si="7681">CL250-10</f>
        <v>70.686666666666667</v>
      </c>
    </row>
    <row r="251" spans="1:101" s="299" customFormat="1" ht="12" x14ac:dyDescent="0.2">
      <c r="A251" s="468"/>
      <c r="B251" s="419" t="s">
        <v>55</v>
      </c>
      <c r="C251" s="304" t="s">
        <v>44</v>
      </c>
      <c r="D251" s="314" t="s">
        <v>45</v>
      </c>
      <c r="E251" s="316"/>
      <c r="F251" s="316"/>
      <c r="G251" s="316"/>
      <c r="H251" s="316"/>
      <c r="I251" s="317" t="s">
        <v>17</v>
      </c>
      <c r="J251" s="317" t="s">
        <v>17</v>
      </c>
      <c r="K251" s="317" t="s">
        <v>17</v>
      </c>
      <c r="L251" s="317" t="s">
        <v>17</v>
      </c>
      <c r="M251" s="316" t="s">
        <v>207</v>
      </c>
      <c r="N251" s="316" t="s">
        <v>207</v>
      </c>
      <c r="O251" s="316" t="s">
        <v>23</v>
      </c>
      <c r="P251" s="316" t="s">
        <v>23</v>
      </c>
      <c r="Q251" s="316" t="s">
        <v>23</v>
      </c>
      <c r="R251" s="316" t="s">
        <v>23</v>
      </c>
      <c r="S251" s="316" t="s">
        <v>23</v>
      </c>
      <c r="T251" s="316" t="s">
        <v>23</v>
      </c>
      <c r="U251" s="316" t="s">
        <v>23</v>
      </c>
      <c r="V251" s="316" t="s">
        <v>23</v>
      </c>
      <c r="W251" s="316" t="s">
        <v>23</v>
      </c>
      <c r="X251" s="316" t="s">
        <v>23</v>
      </c>
      <c r="Y251" s="316" t="s">
        <v>23</v>
      </c>
      <c r="Z251" s="316" t="s">
        <v>23</v>
      </c>
      <c r="AA251" s="316" t="s">
        <v>23</v>
      </c>
      <c r="AB251" s="316" t="s">
        <v>23</v>
      </c>
      <c r="AC251" s="316" t="s">
        <v>23</v>
      </c>
      <c r="AD251" s="316" t="s">
        <v>23</v>
      </c>
      <c r="AE251" s="316" t="s">
        <v>23</v>
      </c>
      <c r="AF251" s="316" t="s">
        <v>23</v>
      </c>
      <c r="AG251" s="316" t="s">
        <v>23</v>
      </c>
      <c r="AH251" s="316" t="s">
        <v>23</v>
      </c>
      <c r="AI251" s="316" t="s">
        <v>23</v>
      </c>
      <c r="AJ251" s="316" t="s">
        <v>23</v>
      </c>
      <c r="AK251" s="316" t="s">
        <v>23</v>
      </c>
      <c r="AL251" s="316" t="s">
        <v>23</v>
      </c>
      <c r="AM251" s="316" t="s">
        <v>23</v>
      </c>
      <c r="AN251" s="316" t="s">
        <v>23</v>
      </c>
      <c r="AO251" s="316" t="s">
        <v>23</v>
      </c>
      <c r="AP251" s="316" t="s">
        <v>23</v>
      </c>
      <c r="AQ251" s="316" t="s">
        <v>23</v>
      </c>
      <c r="AR251" s="316" t="s">
        <v>23</v>
      </c>
      <c r="AS251" s="316" t="s">
        <v>23</v>
      </c>
      <c r="AT251" s="316" t="s">
        <v>23</v>
      </c>
      <c r="AU251" s="316" t="s">
        <v>23</v>
      </c>
      <c r="AV251" s="316" t="s">
        <v>23</v>
      </c>
      <c r="AW251" s="316" t="s">
        <v>23</v>
      </c>
      <c r="AX251" s="316" t="s">
        <v>23</v>
      </c>
      <c r="AY251" s="316" t="s">
        <v>23</v>
      </c>
      <c r="AZ251" s="316" t="s">
        <v>23</v>
      </c>
      <c r="BA251" s="316" t="s">
        <v>23</v>
      </c>
      <c r="BB251" s="316" t="s">
        <v>207</v>
      </c>
      <c r="BC251" s="317" t="s">
        <v>17</v>
      </c>
      <c r="BD251" s="317" t="s">
        <v>17</v>
      </c>
      <c r="BE251" s="317" t="s">
        <v>17</v>
      </c>
      <c r="BF251" s="317" t="s">
        <v>17</v>
      </c>
      <c r="BG251" s="316" t="s">
        <v>207</v>
      </c>
      <c r="BH251" s="316" t="s">
        <v>207</v>
      </c>
      <c r="BI251" s="316"/>
      <c r="BJ251" s="316"/>
      <c r="BK251" s="316"/>
      <c r="BL251" s="316"/>
      <c r="BM251" s="316"/>
      <c r="BN251" s="316"/>
      <c r="BO251" s="316"/>
      <c r="BP251" s="316"/>
      <c r="BQ251" s="316"/>
      <c r="BR251" s="316"/>
      <c r="BS251" s="316"/>
      <c r="BT251" s="316"/>
      <c r="BU251" s="316"/>
      <c r="BV251" s="316"/>
      <c r="BW251" s="316"/>
      <c r="BX251" s="316"/>
      <c r="BY251" s="316"/>
      <c r="BZ251" s="316"/>
      <c r="CA251" s="316"/>
      <c r="CB251" s="316"/>
      <c r="CC251" s="316"/>
      <c r="CD251" s="316"/>
      <c r="CE251" s="316"/>
      <c r="CF251" s="316"/>
      <c r="CG251" s="316"/>
      <c r="CH251" s="316"/>
      <c r="CI251" s="316"/>
      <c r="CJ251" s="316"/>
      <c r="CK251" s="316"/>
      <c r="CL251" s="316"/>
      <c r="CM251" s="316"/>
      <c r="CN251" s="316"/>
      <c r="CO251" s="316"/>
      <c r="CP251" s="316"/>
      <c r="CQ251" s="316"/>
      <c r="CR251" s="316"/>
      <c r="CS251" s="316"/>
      <c r="CT251" s="316"/>
      <c r="CU251" s="316"/>
      <c r="CV251" s="316"/>
      <c r="CW251" s="303" t="s">
        <v>46</v>
      </c>
    </row>
    <row r="252" spans="1:101" s="303" customFormat="1" ht="12" x14ac:dyDescent="0.2">
      <c r="A252" s="468"/>
      <c r="B252" s="420"/>
      <c r="C252" s="304" t="s">
        <v>37</v>
      </c>
      <c r="D252" s="315">
        <f>CW218</f>
        <v>90</v>
      </c>
      <c r="E252" s="316">
        <f>IF(E251=$A$12,D252+($B$12*15),IF(E251=$A$13,D252+($B$13*15),IF(E251=$A$15,IF(D252+($B$15*15)&gt;100,100,D252+($B$15*15)),IF(E251=$A$14,IF(D252+($B$14*15)&gt;100,100,D252+($B$14*15)),IF(E251=$A$16,IF(D252+$B$16*15&gt;100,100,D252+$B$16*15),D252)))))</f>
        <v>90</v>
      </c>
      <c r="F252" s="316">
        <f t="shared" ref="F252" si="7682">IF(F251=$A$12,E252+($B$12*15),IF(F251=$A$13,E252+($B$13*15),IF(F251=$A$15,IF(E252+($B$15*15)&gt;100,100,E252+($B$15*15)),IF(F251=$A$14,IF(E252+($B$14*15)&gt;100,100,E252+($B$14*15)),IF(F251=$A$16,IF(E252+$B$16*15&gt;100,100,E252+$B$16*15),E252)))))</f>
        <v>90</v>
      </c>
      <c r="G252" s="316">
        <f t="shared" ref="G252" si="7683">IF(G251=$A$12,F252+($B$12*15),IF(G251=$A$13,F252+($B$13*15),IF(G251=$A$15,IF(F252+($B$15*15)&gt;100,100,F252+($B$15*15)),IF(G251=$A$14,IF(F252+($B$14*15)&gt;100,100,F252+($B$14*15)),IF(G251=$A$16,IF(F252+$B$16*15&gt;100,100,F252+$B$16*15),F252)))))</f>
        <v>90</v>
      </c>
      <c r="H252" s="316">
        <f t="shared" ref="H252" si="7684">IF(H251=$A$12,G252+($B$12*15),IF(H251=$A$13,G252+($B$13*15),IF(H251=$A$15,IF(G252+($B$15*15)&gt;100,100,G252+($B$15*15)),IF(H251=$A$14,IF(G252+($B$14*15)&gt;100,100,G252+($B$14*15)),IF(H251=$A$16,IF(G252+$B$16*15&gt;100,100,G252+$B$16*15),G252)))))</f>
        <v>90</v>
      </c>
      <c r="I252" s="316">
        <f t="shared" ref="I252" si="7685">IF(I251=$A$12,H252+($B$12*15),IF(I251=$A$13,H252+($B$13*15),IF(I251=$A$15,IF(H252+($B$15*15)&gt;100,100,H252+($B$15*15)),IF(I251=$A$14,IF(H252+($B$14*15)&gt;100,100,H252+($B$14*15)),IF(I251=$A$16,IF(H252+$B$16*15&gt;100,100,H252+$B$16*15),H252)))))</f>
        <v>100</v>
      </c>
      <c r="J252" s="316">
        <f t="shared" ref="J252" si="7686">IF(J251=$A$12,I252+($B$12*15),IF(J251=$A$13,I252+($B$13*15),IF(J251=$A$15,IF(I252+($B$15*15)&gt;100,100,I252+($B$15*15)),IF(J251=$A$14,IF(I252+($B$14*15)&gt;100,100,I252+($B$14*15)),IF(J251=$A$16,IF(I252+$B$16*15&gt;100,100,I252+$B$16*15),I252)))))</f>
        <v>100</v>
      </c>
      <c r="K252" s="316">
        <f t="shared" ref="K252" si="7687">IF(K251=$A$12,J252+($B$12*15),IF(K251=$A$13,J252+($B$13*15),IF(K251=$A$15,IF(J252+($B$15*15)&gt;100,100,J252+($B$15*15)),IF(K251=$A$14,IF(J252+($B$14*15)&gt;100,100,J252+($B$14*15)),IF(K251=$A$16,IF(J252+$B$16*15&gt;100,100,J252+$B$16*15),J252)))))</f>
        <v>100</v>
      </c>
      <c r="L252" s="316">
        <f t="shared" ref="L252" si="7688">IF(L251=$A$12,K252+($B$12*15),IF(L251=$A$13,K252+($B$13*15),IF(L251=$A$15,IF(K252+($B$15*15)&gt;100,100,K252+($B$15*15)),IF(L251=$A$14,IF(K252+($B$14*15)&gt;100,100,K252+($B$14*15)),IF(L251=$A$16,IF(K252+$B$16*15&gt;100,100,K252+$B$16*15),K252)))))</f>
        <v>100</v>
      </c>
      <c r="M252" s="316">
        <f t="shared" ref="M252" si="7689">IF(M251=$A$12,L252+($B$12*15),IF(M251=$A$13,L252+($B$13*15),IF(M251=$A$15,IF(L252+($B$15*15)&gt;100,100,L252+($B$15*15)),IF(M251=$A$14,IF(L252+($B$14*15)&gt;100,100,L252+($B$14*15)),IF(M251=$A$16,IF(L252+$B$16*15&gt;100,100,L252+$B$16*15),L252)))))</f>
        <v>98.076666666666668</v>
      </c>
      <c r="N252" s="316">
        <f t="shared" ref="N252" si="7690">IF(N251=$A$12,M252+($B$12*15),IF(N251=$A$13,M252+($B$13*15),IF(N251=$A$15,IF(M252+($B$15*15)&gt;100,100,M252+($B$15*15)),IF(N251=$A$14,IF(M252+($B$14*15)&gt;100,100,M252+($B$14*15)),IF(N251=$A$16,IF(M252+$B$16*15&gt;100,100,M252+$B$16*15),M252)))))</f>
        <v>96.153333333333336</v>
      </c>
      <c r="O252" s="316">
        <f t="shared" ref="O252" si="7691">IF(O251=$A$12,N252+($B$12*15),IF(O251=$A$13,N252+($B$13*15),IF(O251=$A$15,IF(N252+($B$15*15)&gt;100,100,N252+($B$15*15)),IF(O251=$A$14,IF(N252+($B$14*15)&gt;100,100,N252+($B$14*15)),IF(O251=$A$16,IF(N252+$B$16*15&gt;100,100,N252+$B$16*15),N252)))))</f>
        <v>94.216666666666669</v>
      </c>
      <c r="P252" s="316">
        <f t="shared" ref="P252" si="7692">IF(P251=$A$12,O252+($B$12*15),IF(P251=$A$13,O252+($B$13*15),IF(P251=$A$15,IF(O252+($B$15*15)&gt;100,100,O252+($B$15*15)),IF(P251=$A$14,IF(O252+($B$14*15)&gt;100,100,O252+($B$14*15)),IF(P251=$A$16,IF(O252+$B$16*15&gt;100,100,O252+$B$16*15),O252)))))</f>
        <v>92.28</v>
      </c>
      <c r="Q252" s="316">
        <f t="shared" ref="Q252" si="7693">IF(Q251=$A$12,P252+($B$12*15),IF(Q251=$A$13,P252+($B$13*15),IF(Q251=$A$15,IF(P252+($B$15*15)&gt;100,100,P252+($B$15*15)),IF(Q251=$A$14,IF(P252+($B$14*15)&gt;100,100,P252+($B$14*15)),IF(Q251=$A$16,IF(P252+$B$16*15&gt;100,100,P252+$B$16*15),P252)))))</f>
        <v>90.343333333333334</v>
      </c>
      <c r="R252" s="316">
        <f t="shared" ref="R252" si="7694">IF(R251=$A$12,Q252+($B$12*15),IF(R251=$A$13,Q252+($B$13*15),IF(R251=$A$15,IF(Q252+($B$15*15)&gt;100,100,Q252+($B$15*15)),IF(R251=$A$14,IF(Q252+($B$14*15)&gt;100,100,Q252+($B$14*15)),IF(R251=$A$16,IF(Q252+$B$16*15&gt;100,100,Q252+$B$16*15),Q252)))))</f>
        <v>88.406666666666666</v>
      </c>
      <c r="S252" s="316">
        <f t="shared" ref="S252" si="7695">IF(S251=$A$12,R252+($B$12*15),IF(S251=$A$13,R252+($B$13*15),IF(S251=$A$15,IF(R252+($B$15*15)&gt;100,100,R252+($B$15*15)),IF(S251=$A$14,IF(R252+($B$14*15)&gt;100,100,R252+($B$14*15)),IF(S251=$A$16,IF(R252+$B$16*15&gt;100,100,R252+$B$16*15),R252)))))</f>
        <v>86.47</v>
      </c>
      <c r="T252" s="316">
        <f t="shared" ref="T252" si="7696">IF(T251=$A$12,S252+($B$12*15),IF(T251=$A$13,S252+($B$13*15),IF(T251=$A$15,IF(S252+($B$15*15)&gt;100,100,S252+($B$15*15)),IF(T251=$A$14,IF(S252+($B$14*15)&gt;100,100,S252+($B$14*15)),IF(T251=$A$16,IF(S252+$B$16*15&gt;100,100,S252+$B$16*15),S252)))))</f>
        <v>84.533333333333331</v>
      </c>
      <c r="U252" s="316">
        <f t="shared" ref="U252" si="7697">IF(U251=$A$12,T252+($B$12*15),IF(U251=$A$13,T252+($B$13*15),IF(U251=$A$15,IF(T252+($B$15*15)&gt;100,100,T252+($B$15*15)),IF(U251=$A$14,IF(T252+($B$14*15)&gt;100,100,T252+($B$14*15)),IF(U251=$A$16,IF(T252+$B$16*15&gt;100,100,T252+$B$16*15),T252)))))</f>
        <v>82.596666666666664</v>
      </c>
      <c r="V252" s="316">
        <f t="shared" ref="V252" si="7698">IF(V251=$A$12,U252+($B$12*15),IF(V251=$A$13,U252+($B$13*15),IF(V251=$A$15,IF(U252+($B$15*15)&gt;100,100,U252+($B$15*15)),IF(V251=$A$14,IF(U252+($B$14*15)&gt;100,100,U252+($B$14*15)),IF(V251=$A$16,IF(U252+$B$16*15&gt;100,100,U252+$B$16*15),U252)))))</f>
        <v>80.66</v>
      </c>
      <c r="W252" s="316">
        <f t="shared" ref="W252" si="7699">IF(W251=$A$12,V252+($B$12*15),IF(W251=$A$13,V252+($B$13*15),IF(W251=$A$15,IF(V252+($B$15*15)&gt;100,100,V252+($B$15*15)),IF(W251=$A$14,IF(V252+($B$14*15)&gt;100,100,V252+($B$14*15)),IF(W251=$A$16,IF(V252+$B$16*15&gt;100,100,V252+$B$16*15),V252)))))</f>
        <v>78.723333333333329</v>
      </c>
      <c r="X252" s="316">
        <f t="shared" ref="X252" si="7700">IF(X251=$A$12,W252+($B$12*15),IF(X251=$A$13,W252+($B$13*15),IF(X251=$A$15,IF(W252+($B$15*15)&gt;100,100,W252+($B$15*15)),IF(X251=$A$14,IF(W252+($B$14*15)&gt;100,100,W252+($B$14*15)),IF(X251=$A$16,IF(W252+$B$16*15&gt;100,100,W252+$B$16*15),W252)))))</f>
        <v>76.786666666666662</v>
      </c>
      <c r="Y252" s="316">
        <f t="shared" ref="Y252" si="7701">IF(Y251=$A$12,X252+($B$12*15),IF(Y251=$A$13,X252+($B$13*15),IF(Y251=$A$15,IF(X252+($B$15*15)&gt;100,100,X252+($B$15*15)),IF(Y251=$A$14,IF(X252+($B$14*15)&gt;100,100,X252+($B$14*15)),IF(Y251=$A$16,IF(X252+$B$16*15&gt;100,100,X252+$B$16*15),X252)))))</f>
        <v>74.849999999999994</v>
      </c>
      <c r="Z252" s="316">
        <f t="shared" ref="Z252" si="7702">IF(Z251=$A$12,Y252+($B$12*15),IF(Z251=$A$13,Y252+($B$13*15),IF(Z251=$A$15,IF(Y252+($B$15*15)&gt;100,100,Y252+($B$15*15)),IF(Z251=$A$14,IF(Y252+($B$14*15)&gt;100,100,Y252+($B$14*15)),IF(Z251=$A$16,IF(Y252+$B$16*15&gt;100,100,Y252+$B$16*15),Y252)))))</f>
        <v>72.913333333333327</v>
      </c>
      <c r="AA252" s="316">
        <f t="shared" ref="AA252" si="7703">IF(AA251=$A$12,Z252+($B$12*15),IF(AA251=$A$13,Z252+($B$13*15),IF(AA251=$A$15,IF(Z252+($B$15*15)&gt;100,100,Z252+($B$15*15)),IF(AA251=$A$14,IF(Z252+($B$14*15)&gt;100,100,Z252+($B$14*15)),IF(AA251=$A$16,IF(Z252+$B$16*15&gt;100,100,Z252+$B$16*15),Z252)))))</f>
        <v>70.976666666666659</v>
      </c>
      <c r="AB252" s="316">
        <f t="shared" ref="AB252" si="7704">IF(AB251=$A$12,AA252+($B$12*15),IF(AB251=$A$13,AA252+($B$13*15),IF(AB251=$A$15,IF(AA252+($B$15*15)&gt;100,100,AA252+($B$15*15)),IF(AB251=$A$14,IF(AA252+($B$14*15)&gt;100,100,AA252+($B$14*15)),IF(AB251=$A$16,IF(AA252+$B$16*15&gt;100,100,AA252+$B$16*15),AA252)))))</f>
        <v>69.039999999999992</v>
      </c>
      <c r="AC252" s="316">
        <f t="shared" ref="AC252" si="7705">IF(AC251=$A$12,AB252+($B$12*15),IF(AC251=$A$13,AB252+($B$13*15),IF(AC251=$A$15,IF(AB252+($B$15*15)&gt;100,100,AB252+($B$15*15)),IF(AC251=$A$14,IF(AB252+($B$14*15)&gt;100,100,AB252+($B$14*15)),IF(AC251=$A$16,IF(AB252+$B$16*15&gt;100,100,AB252+$B$16*15),AB252)))))</f>
        <v>67.103333333333325</v>
      </c>
      <c r="AD252" s="316">
        <f t="shared" ref="AD252" si="7706">IF(AD251=$A$12,AC252+($B$12*15),IF(AD251=$A$13,AC252+($B$13*15),IF(AD251=$A$15,IF(AC252+($B$15*15)&gt;100,100,AC252+($B$15*15)),IF(AD251=$A$14,IF(AC252+($B$14*15)&gt;100,100,AC252+($B$14*15)),IF(AD251=$A$16,IF(AC252+$B$16*15&gt;100,100,AC252+$B$16*15),AC252)))))</f>
        <v>65.166666666666657</v>
      </c>
      <c r="AE252" s="316">
        <f t="shared" ref="AE252" si="7707">IF(AE251=$A$12,AD252+($B$12*15),IF(AE251=$A$13,AD252+($B$13*15),IF(AE251=$A$15,IF(AD252+($B$15*15)&gt;100,100,AD252+($B$15*15)),IF(AE251=$A$14,IF(AD252+($B$14*15)&gt;100,100,AD252+($B$14*15)),IF(AE251=$A$16,IF(AD252+$B$16*15&gt;100,100,AD252+$B$16*15),AD252)))))</f>
        <v>63.22999999999999</v>
      </c>
      <c r="AF252" s="316">
        <f t="shared" ref="AF252" si="7708">IF(AF251=$A$12,AE252+($B$12*15),IF(AF251=$A$13,AE252+($B$13*15),IF(AF251=$A$15,IF(AE252+($B$15*15)&gt;100,100,AE252+($B$15*15)),IF(AF251=$A$14,IF(AE252+($B$14*15)&gt;100,100,AE252+($B$14*15)),IF(AF251=$A$16,IF(AE252+$B$16*15&gt;100,100,AE252+$B$16*15),AE252)))))</f>
        <v>61.293333333333322</v>
      </c>
      <c r="AG252" s="316">
        <f t="shared" ref="AG252" si="7709">IF(AG251=$A$12,AF252+($B$12*15),IF(AG251=$A$13,AF252+($B$13*15),IF(AG251=$A$15,IF(AF252+($B$15*15)&gt;100,100,AF252+($B$15*15)),IF(AG251=$A$14,IF(AF252+($B$14*15)&gt;100,100,AF252+($B$14*15)),IF(AG251=$A$16,IF(AF252+$B$16*15&gt;100,100,AF252+$B$16*15),AF252)))))</f>
        <v>59.356666666666655</v>
      </c>
      <c r="AH252" s="316">
        <f t="shared" ref="AH252" si="7710">IF(AH251=$A$12,AG252+($B$12*15),IF(AH251=$A$13,AG252+($B$13*15),IF(AH251=$A$15,IF(AG252+($B$15*15)&gt;100,100,AG252+($B$15*15)),IF(AH251=$A$14,IF(AG252+($B$14*15)&gt;100,100,AG252+($B$14*15)),IF(AH251=$A$16,IF(AG252+$B$16*15&gt;100,100,AG252+$B$16*15),AG252)))))</f>
        <v>57.419999999999987</v>
      </c>
      <c r="AI252" s="316">
        <f t="shared" ref="AI252" si="7711">IF(AI251=$A$12,AH252+($B$12*15),IF(AI251=$A$13,AH252+($B$13*15),IF(AI251=$A$15,IF(AH252+($B$15*15)&gt;100,100,AH252+($B$15*15)),IF(AI251=$A$14,IF(AH252+($B$14*15)&gt;100,100,AH252+($B$14*15)),IF(AI251=$A$16,IF(AH252+$B$16*15&gt;100,100,AH252+$B$16*15),AH252)))))</f>
        <v>55.48333333333332</v>
      </c>
      <c r="AJ252" s="316">
        <f t="shared" ref="AJ252" si="7712">IF(AJ251=$A$12,AI252+($B$12*15),IF(AJ251=$A$13,AI252+($B$13*15),IF(AJ251=$A$15,IF(AI252+($B$15*15)&gt;100,100,AI252+($B$15*15)),IF(AJ251=$A$14,IF(AI252+($B$14*15)&gt;100,100,AI252+($B$14*15)),IF(AJ251=$A$16,IF(AI252+$B$16*15&gt;100,100,AI252+$B$16*15),AI252)))))</f>
        <v>53.546666666666653</v>
      </c>
      <c r="AK252" s="316">
        <f t="shared" ref="AK252" si="7713">IF(AK251=$A$12,AJ252+($B$12*15),IF(AK251=$A$13,AJ252+($B$13*15),IF(AK251=$A$15,IF(AJ252+($B$15*15)&gt;100,100,AJ252+($B$15*15)),IF(AK251=$A$14,IF(AJ252+($B$14*15)&gt;100,100,AJ252+($B$14*15)),IF(AK251=$A$16,IF(AJ252+$B$16*15&gt;100,100,AJ252+$B$16*15),AJ252)))))</f>
        <v>51.609999999999985</v>
      </c>
      <c r="AL252" s="316">
        <f t="shared" ref="AL252" si="7714">IF(AL251=$A$12,AK252+($B$12*15),IF(AL251=$A$13,AK252+($B$13*15),IF(AL251=$A$15,IF(AK252+($B$15*15)&gt;100,100,AK252+($B$15*15)),IF(AL251=$A$14,IF(AK252+($B$14*15)&gt;100,100,AK252+($B$14*15)),IF(AL251=$A$16,IF(AK252+$B$16*15&gt;100,100,AK252+$B$16*15),AK252)))))</f>
        <v>49.673333333333318</v>
      </c>
      <c r="AM252" s="316">
        <f t="shared" ref="AM252" si="7715">IF(AM251=$A$12,AL252+($B$12*15),IF(AM251=$A$13,AL252+($B$13*15),IF(AM251=$A$15,IF(AL252+($B$15*15)&gt;100,100,AL252+($B$15*15)),IF(AM251=$A$14,IF(AL252+($B$14*15)&gt;100,100,AL252+($B$14*15)),IF(AM251=$A$16,IF(AL252+$B$16*15&gt;100,100,AL252+$B$16*15),AL252)))))</f>
        <v>47.73666666666665</v>
      </c>
      <c r="AN252" s="316">
        <f t="shared" ref="AN252" si="7716">IF(AN251=$A$12,AM252+($B$12*15),IF(AN251=$A$13,AM252+($B$13*15),IF(AN251=$A$15,IF(AM252+($B$15*15)&gt;100,100,AM252+($B$15*15)),IF(AN251=$A$14,IF(AM252+($B$14*15)&gt;100,100,AM252+($B$14*15)),IF(AN251=$A$16,IF(AM252+$B$16*15&gt;100,100,AM252+$B$16*15),AM252)))))</f>
        <v>45.799999999999983</v>
      </c>
      <c r="AO252" s="316">
        <f t="shared" ref="AO252" si="7717">IF(AO251=$A$12,AN252+($B$12*15),IF(AO251=$A$13,AN252+($B$13*15),IF(AO251=$A$15,IF(AN252+($B$15*15)&gt;100,100,AN252+($B$15*15)),IF(AO251=$A$14,IF(AN252+($B$14*15)&gt;100,100,AN252+($B$14*15)),IF(AO251=$A$16,IF(AN252+$B$16*15&gt;100,100,AN252+$B$16*15),AN252)))))</f>
        <v>43.863333333333316</v>
      </c>
      <c r="AP252" s="316">
        <f t="shared" ref="AP252" si="7718">IF(AP251=$A$12,AO252+($B$12*15),IF(AP251=$A$13,AO252+($B$13*15),IF(AP251=$A$15,IF(AO252+($B$15*15)&gt;100,100,AO252+($B$15*15)),IF(AP251=$A$14,IF(AO252+($B$14*15)&gt;100,100,AO252+($B$14*15)),IF(AP251=$A$16,IF(AO252+$B$16*15&gt;100,100,AO252+$B$16*15),AO252)))))</f>
        <v>41.926666666666648</v>
      </c>
      <c r="AQ252" s="316">
        <f t="shared" ref="AQ252" si="7719">IF(AQ251=$A$12,AP252+($B$12*15),IF(AQ251=$A$13,AP252+($B$13*15),IF(AQ251=$A$15,IF(AP252+($B$15*15)&gt;100,100,AP252+($B$15*15)),IF(AQ251=$A$14,IF(AP252+($B$14*15)&gt;100,100,AP252+($B$14*15)),IF(AQ251=$A$16,IF(AP252+$B$16*15&gt;100,100,AP252+$B$16*15),AP252)))))</f>
        <v>39.989999999999981</v>
      </c>
      <c r="AR252" s="316">
        <f t="shared" ref="AR252" si="7720">IF(AR251=$A$12,AQ252+($B$12*15),IF(AR251=$A$13,AQ252+($B$13*15),IF(AR251=$A$15,IF(AQ252+($B$15*15)&gt;100,100,AQ252+($B$15*15)),IF(AR251=$A$14,IF(AQ252+($B$14*15)&gt;100,100,AQ252+($B$14*15)),IF(AR251=$A$16,IF(AQ252+$B$16*15&gt;100,100,AQ252+$B$16*15),AQ252)))))</f>
        <v>38.053333333333313</v>
      </c>
      <c r="AS252" s="316">
        <f t="shared" ref="AS252" si="7721">IF(AS251=$A$12,AR252+($B$12*15),IF(AS251=$A$13,AR252+($B$13*15),IF(AS251=$A$15,IF(AR252+($B$15*15)&gt;100,100,AR252+($B$15*15)),IF(AS251=$A$14,IF(AR252+($B$14*15)&gt;100,100,AR252+($B$14*15)),IF(AS251=$A$16,IF(AR252+$B$16*15&gt;100,100,AR252+$B$16*15),AR252)))))</f>
        <v>36.116666666666646</v>
      </c>
      <c r="AT252" s="316">
        <f t="shared" ref="AT252" si="7722">IF(AT251=$A$12,AS252+($B$12*15),IF(AT251=$A$13,AS252+($B$13*15),IF(AT251=$A$15,IF(AS252+($B$15*15)&gt;100,100,AS252+($B$15*15)),IF(AT251=$A$14,IF(AS252+($B$14*15)&gt;100,100,AS252+($B$14*15)),IF(AT251=$A$16,IF(AS252+$B$16*15&gt;100,100,AS252+$B$16*15),AS252)))))</f>
        <v>34.179999999999978</v>
      </c>
      <c r="AU252" s="316">
        <f t="shared" ref="AU252" si="7723">IF(AU251=$A$12,AT252+($B$12*15),IF(AU251=$A$13,AT252+($B$13*15),IF(AU251=$A$15,IF(AT252+($B$15*15)&gt;100,100,AT252+($B$15*15)),IF(AU251=$A$14,IF(AT252+($B$14*15)&gt;100,100,AT252+($B$14*15)),IF(AU251=$A$16,IF(AT252+$B$16*15&gt;100,100,AT252+$B$16*15),AT252)))))</f>
        <v>32.243333333333311</v>
      </c>
      <c r="AV252" s="316">
        <f t="shared" ref="AV252" si="7724">IF(AV251=$A$12,AU252+($B$12*15),IF(AV251=$A$13,AU252+($B$13*15),IF(AV251=$A$15,IF(AU252+($B$15*15)&gt;100,100,AU252+($B$15*15)),IF(AV251=$A$14,IF(AU252+($B$14*15)&gt;100,100,AU252+($B$14*15)),IF(AV251=$A$16,IF(AU252+$B$16*15&gt;100,100,AU252+$B$16*15),AU252)))))</f>
        <v>30.306666666666644</v>
      </c>
      <c r="AW252" s="316">
        <f t="shared" ref="AW252" si="7725">IF(AW251=$A$12,AV252+($B$12*15),IF(AW251=$A$13,AV252+($B$13*15),IF(AW251=$A$15,IF(AV252+($B$15*15)&gt;100,100,AV252+($B$15*15)),IF(AW251=$A$14,IF(AV252+($B$14*15)&gt;100,100,AV252+($B$14*15)),IF(AW251=$A$16,IF(AV252+$B$16*15&gt;100,100,AV252+$B$16*15),AV252)))))</f>
        <v>28.369999999999976</v>
      </c>
      <c r="AX252" s="316">
        <f t="shared" ref="AX252" si="7726">IF(AX251=$A$12,AW252+($B$12*15),IF(AX251=$A$13,AW252+($B$13*15),IF(AX251=$A$15,IF(AW252+($B$15*15)&gt;100,100,AW252+($B$15*15)),IF(AX251=$A$14,IF(AW252+($B$14*15)&gt;100,100,AW252+($B$14*15)),IF(AX251=$A$16,IF(AW252+$B$16*15&gt;100,100,AW252+$B$16*15),AW252)))))</f>
        <v>26.433333333333309</v>
      </c>
      <c r="AY252" s="316">
        <f t="shared" ref="AY252" si="7727">IF(AY251=$A$12,AX252+($B$12*15),IF(AY251=$A$13,AX252+($B$13*15),IF(AY251=$A$15,IF(AX252+($B$15*15)&gt;100,100,AX252+($B$15*15)),IF(AY251=$A$14,IF(AX252+($B$14*15)&gt;100,100,AX252+($B$14*15)),IF(AY251=$A$16,IF(AX252+$B$16*15&gt;100,100,AX252+$B$16*15),AX252)))))</f>
        <v>24.496666666666641</v>
      </c>
      <c r="AZ252" s="316">
        <f t="shared" ref="AZ252" si="7728">IF(AZ251=$A$12,AY252+($B$12*15),IF(AZ251=$A$13,AY252+($B$13*15),IF(AZ251=$A$15,IF(AY252+($B$15*15)&gt;100,100,AY252+($B$15*15)),IF(AZ251=$A$14,IF(AY252+($B$14*15)&gt;100,100,AY252+($B$14*15)),IF(AZ251=$A$16,IF(AY252+$B$16*15&gt;100,100,AY252+$B$16*15),AY252)))))</f>
        <v>22.559999999999974</v>
      </c>
      <c r="BA252" s="316">
        <f t="shared" ref="BA252" si="7729">IF(BA251=$A$12,AZ252+($B$12*15),IF(BA251=$A$13,AZ252+($B$13*15),IF(BA251=$A$15,IF(AZ252+($B$15*15)&gt;100,100,AZ252+($B$15*15)),IF(BA251=$A$14,IF(AZ252+($B$14*15)&gt;100,100,AZ252+($B$14*15)),IF(BA251=$A$16,IF(AZ252+$B$16*15&gt;100,100,AZ252+$B$16*15),AZ252)))))</f>
        <v>20.623333333333306</v>
      </c>
      <c r="BB252" s="316">
        <f t="shared" ref="BB252" si="7730">IF(BB251=$A$12,BA252+($B$12*15),IF(BB251=$A$13,BA252+($B$13*15),IF(BB251=$A$15,IF(BA252+($B$15*15)&gt;100,100,BA252+($B$15*15)),IF(BB251=$A$14,IF(BA252+($B$14*15)&gt;100,100,BA252+($B$14*15)),IF(BB251=$A$16,IF(BA252+$B$16*15&gt;100,100,BA252+$B$16*15),BA252)))))</f>
        <v>18.699999999999974</v>
      </c>
      <c r="BC252" s="316">
        <f t="shared" ref="BC252" si="7731">IF(BC251=$A$12,BB252+($B$12*15),IF(BC251=$A$13,BB252+($B$13*15),IF(BC251=$A$15,IF(BB252+($B$15*15)&gt;100,100,BB252+($B$15*15)),IF(BC251=$A$14,IF(BB252+($B$14*15)&gt;100,100,BB252+($B$14*15)),IF(BC251=$A$16,IF(BB252+$B$16*15&gt;100,100,BB252+$B$16*15),BB252)))))</f>
        <v>43.699999999999974</v>
      </c>
      <c r="BD252" s="316">
        <f t="shared" ref="BD252" si="7732">IF(BD251=$A$12,BC252+($B$12*15),IF(BD251=$A$13,BC252+($B$13*15),IF(BD251=$A$15,IF(BC252+($B$15*15)&gt;100,100,BC252+($B$15*15)),IF(BD251=$A$14,IF(BC252+($B$14*15)&gt;100,100,BC252+($B$14*15)),IF(BD251=$A$16,IF(BC252+$B$16*15&gt;100,100,BC252+$B$16*15),BC252)))))</f>
        <v>68.699999999999974</v>
      </c>
      <c r="BE252" s="316">
        <f t="shared" ref="BE252" si="7733">IF(BE251=$A$12,BD252+($B$12*15),IF(BE251=$A$13,BD252+($B$13*15),IF(BE251=$A$15,IF(BD252+($B$15*15)&gt;100,100,BD252+($B$15*15)),IF(BE251=$A$14,IF(BD252+($B$14*15)&gt;100,100,BD252+($B$14*15)),IF(BE251=$A$16,IF(BD252+$B$16*15&gt;100,100,BD252+$B$16*15),BD252)))))</f>
        <v>93.699999999999974</v>
      </c>
      <c r="BF252" s="316">
        <f t="shared" ref="BF252" si="7734">IF(BF251=$A$12,BE252+($B$12*15),IF(BF251=$A$13,BE252+($B$13*15),IF(BF251=$A$15,IF(BE252+($B$15*15)&gt;100,100,BE252+($B$15*15)),IF(BF251=$A$14,IF(BE252+($B$14*15)&gt;100,100,BE252+($B$14*15)),IF(BF251=$A$16,IF(BE252+$B$16*15&gt;100,100,BE252+$B$16*15),BE252)))))</f>
        <v>100</v>
      </c>
      <c r="BG252" s="316">
        <f t="shared" ref="BG252" si="7735">IF(BG251=$A$12,BF252+($B$12*15),IF(BG251=$A$13,BF252+($B$13*15),IF(BG251=$A$15,IF(BF252+($B$15*15)&gt;100,100,BF252+($B$15*15)),IF(BG251=$A$14,IF(BF252+($B$14*15)&gt;100,100,BF252+($B$14*15)),IF(BG251=$A$16,IF(BF252+$B$16*15&gt;100,100,BF252+$B$16*15),BF252)))))</f>
        <v>98.076666666666668</v>
      </c>
      <c r="BH252" s="316">
        <f t="shared" ref="BH252" si="7736">IF(BH251=$A$12,BG252+($B$12*15),IF(BH251=$A$13,BG252+($B$13*15),IF(BH251=$A$15,IF(BG252+($B$15*15)&gt;100,100,BG252+($B$15*15)),IF(BH251=$A$14,IF(BG252+($B$14*15)&gt;100,100,BG252+($B$14*15)),IF(BH251=$A$16,IF(BG252+$B$16*15&gt;100,100,BG252+$B$16*15),BG252)))))</f>
        <v>96.153333333333336</v>
      </c>
      <c r="BI252" s="316">
        <f t="shared" ref="BI252" si="7737">IF(BI251=$A$12,BH252+($B$12*15),IF(BI251=$A$13,BH252+($B$13*15),IF(BI251=$A$15,IF(BH252+($B$15*15)&gt;100,100,BH252+($B$15*15)),IF(BI251=$A$14,IF(BH252+($B$14*15)&gt;100,100,BH252+($B$14*15)),IF(BI251=$A$16,IF(BH252+$B$16*15&gt;100,100,BH252+$B$16*15),BH252)))))</f>
        <v>96.153333333333336</v>
      </c>
      <c r="BJ252" s="316">
        <f t="shared" ref="BJ252" si="7738">IF(BJ251=$A$12,BI252+($B$12*15),IF(BJ251=$A$13,BI252+($B$13*15),IF(BJ251=$A$15,IF(BI252+($B$15*15)&gt;100,100,BI252+($B$15*15)),IF(BJ251=$A$14,IF(BI252+($B$14*15)&gt;100,100,BI252+($B$14*15)),IF(BJ251=$A$16,IF(BI252+$B$16*15&gt;100,100,BI252+$B$16*15),BI252)))))</f>
        <v>96.153333333333336</v>
      </c>
      <c r="BK252" s="316">
        <f t="shared" ref="BK252" si="7739">IF(BK251=$A$12,BJ252+($B$12*15),IF(BK251=$A$13,BJ252+($B$13*15),IF(BK251=$A$15,IF(BJ252+($B$15*15)&gt;100,100,BJ252+($B$15*15)),IF(BK251=$A$14,IF(BJ252+($B$14*15)&gt;100,100,BJ252+($B$14*15)),IF(BK251=$A$16,IF(BJ252+$B$16*15&gt;100,100,BJ252+$B$16*15),BJ252)))))</f>
        <v>96.153333333333336</v>
      </c>
      <c r="BL252" s="316">
        <f t="shared" ref="BL252" si="7740">IF(BL251=$A$12,BK252+($B$12*15),IF(BL251=$A$13,BK252+($B$13*15),IF(BL251=$A$15,IF(BK252+($B$15*15)&gt;100,100,BK252+($B$15*15)),IF(BL251=$A$14,IF(BK252+($B$14*15)&gt;100,100,BK252+($B$14*15)),IF(BL251=$A$16,IF(BK252+$B$16*15&gt;100,100,BK252+$B$16*15),BK252)))))</f>
        <v>96.153333333333336</v>
      </c>
      <c r="BM252" s="316">
        <f t="shared" ref="BM252" si="7741">IF(BM251=$A$12,BL252+($B$12*15),IF(BM251=$A$13,BL252+($B$13*15),IF(BM251=$A$15,IF(BL252+($B$15*15)&gt;100,100,BL252+($B$15*15)),IF(BM251=$A$14,IF(BL252+($B$14*15)&gt;100,100,BL252+($B$14*15)),IF(BM251=$A$16,IF(BL252+$B$16*15&gt;100,100,BL252+$B$16*15),BL252)))))</f>
        <v>96.153333333333336</v>
      </c>
      <c r="BN252" s="316">
        <f t="shared" ref="BN252" si="7742">IF(BN251=$A$12,BM252+($B$12*15),IF(BN251=$A$13,BM252+($B$13*15),IF(BN251=$A$15,IF(BM252+($B$15*15)&gt;100,100,BM252+($B$15*15)),IF(BN251=$A$14,IF(BM252+($B$14*15)&gt;100,100,BM252+($B$14*15)),IF(BN251=$A$16,IF(BM252+$B$16*15&gt;100,100,BM252+$B$16*15),BM252)))))</f>
        <v>96.153333333333336</v>
      </c>
      <c r="BO252" s="316">
        <f t="shared" ref="BO252" si="7743">IF(BO251=$A$12,BN252+($B$12*15),IF(BO251=$A$13,BN252+($B$13*15),IF(BO251=$A$15,IF(BN252+($B$15*15)&gt;100,100,BN252+($B$15*15)),IF(BO251=$A$14,IF(BN252+($B$14*15)&gt;100,100,BN252+($B$14*15)),IF(BO251=$A$16,IF(BN252+$B$16*15&gt;100,100,BN252+$B$16*15),BN252)))))</f>
        <v>96.153333333333336</v>
      </c>
      <c r="BP252" s="316">
        <f t="shared" ref="BP252" si="7744">IF(BP251=$A$12,BO252+($B$12*15),IF(BP251=$A$13,BO252+($B$13*15),IF(BP251=$A$15,IF(BO252+($B$15*15)&gt;100,100,BO252+($B$15*15)),IF(BP251=$A$14,IF(BO252+($B$14*15)&gt;100,100,BO252+($B$14*15)),IF(BP251=$A$16,IF(BO252+$B$16*15&gt;100,100,BO252+$B$16*15),BO252)))))</f>
        <v>96.153333333333336</v>
      </c>
      <c r="BQ252" s="316">
        <f t="shared" ref="BQ252" si="7745">IF(BQ251=$A$12,BP252+($B$12*15),IF(BQ251=$A$13,BP252+($B$13*15),IF(BQ251=$A$15,IF(BP252+($B$15*15)&gt;100,100,BP252+($B$15*15)),IF(BQ251=$A$14,IF(BP252+($B$14*15)&gt;100,100,BP252+($B$14*15)),IF(BQ251=$A$16,IF(BP252+$B$16*15&gt;100,100,BP252+$B$16*15),BP252)))))</f>
        <v>96.153333333333336</v>
      </c>
      <c r="BR252" s="316">
        <f t="shared" ref="BR252" si="7746">IF(BR251=$A$12,BQ252+($B$12*15),IF(BR251=$A$13,BQ252+($B$13*15),IF(BR251=$A$15,IF(BQ252+($B$15*15)&gt;100,100,BQ252+($B$15*15)),IF(BR251=$A$14,IF(BQ252+($B$14*15)&gt;100,100,BQ252+($B$14*15)),IF(BR251=$A$16,IF(BQ252+$B$16*15&gt;100,100,BQ252+$B$16*15),BQ252)))))</f>
        <v>96.153333333333336</v>
      </c>
      <c r="BS252" s="316">
        <f t="shared" ref="BS252" si="7747">IF(BS251=$A$12,BR252+($B$12*15),IF(BS251=$A$13,BR252+($B$13*15),IF(BS251=$A$15,IF(BR252+($B$15*15)&gt;100,100,BR252+($B$15*15)),IF(BS251=$A$14,IF(BR252+($B$14*15)&gt;100,100,BR252+($B$14*15)),IF(BS251=$A$16,IF(BR252+$B$16*15&gt;100,100,BR252+$B$16*15),BR252)))))</f>
        <v>96.153333333333336</v>
      </c>
      <c r="BT252" s="316">
        <f t="shared" ref="BT252" si="7748">IF(BT251=$A$12,BS252+($B$12*15),IF(BT251=$A$13,BS252+($B$13*15),IF(BT251=$A$15,IF(BS252+($B$15*15)&gt;100,100,BS252+($B$15*15)),IF(BT251=$A$14,IF(BS252+($B$14*15)&gt;100,100,BS252+($B$14*15)),IF(BT251=$A$16,IF(BS252+$B$16*15&gt;100,100,BS252+$B$16*15),BS252)))))</f>
        <v>96.153333333333336</v>
      </c>
      <c r="BU252" s="316">
        <f t="shared" ref="BU252" si="7749">IF(BU251=$A$12,BT252+($B$12*15),IF(BU251=$A$13,BT252+($B$13*15),IF(BU251=$A$15,IF(BT252+($B$15*15)&gt;100,100,BT252+($B$15*15)),IF(BU251=$A$14,IF(BT252+($B$14*15)&gt;100,100,BT252+($B$14*15)),IF(BU251=$A$16,IF(BT252+$B$16*15&gt;100,100,BT252+$B$16*15),BT252)))))</f>
        <v>96.153333333333336</v>
      </c>
      <c r="BV252" s="316">
        <f t="shared" ref="BV252" si="7750">IF(BV251=$A$12,BU252+($B$12*15),IF(BV251=$A$13,BU252+($B$13*15),IF(BV251=$A$15,IF(BU252+($B$15*15)&gt;100,100,BU252+($B$15*15)),IF(BV251=$A$14,IF(BU252+($B$14*15)&gt;100,100,BU252+($B$14*15)),IF(BV251=$A$16,IF(BU252+$B$16*15&gt;100,100,BU252+$B$16*15),BU252)))))</f>
        <v>96.153333333333336</v>
      </c>
      <c r="BW252" s="316">
        <f t="shared" ref="BW252" si="7751">IF(BW251=$A$12,BV252+($B$12*15),IF(BW251=$A$13,BV252+($B$13*15),IF(BW251=$A$15,IF(BV252+($B$15*15)&gt;100,100,BV252+($B$15*15)),IF(BW251=$A$14,IF(BV252+($B$14*15)&gt;100,100,BV252+($B$14*15)),IF(BW251=$A$16,IF(BV252+$B$16*15&gt;100,100,BV252+$B$16*15),BV252)))))</f>
        <v>96.153333333333336</v>
      </c>
      <c r="BX252" s="316">
        <f t="shared" ref="BX252" si="7752">IF(BX251=$A$12,BW252+($B$12*15),IF(BX251=$A$13,BW252+($B$13*15),IF(BX251=$A$15,IF(BW252+($B$15*15)&gt;100,100,BW252+($B$15*15)),IF(BX251=$A$14,IF(BW252+($B$14*15)&gt;100,100,BW252+($B$14*15)),IF(BX251=$A$16,IF(BW252+$B$16*15&gt;100,100,BW252+$B$16*15),BW252)))))</f>
        <v>96.153333333333336</v>
      </c>
      <c r="BY252" s="316">
        <f t="shared" ref="BY252" si="7753">IF(BY251=$A$12,BX252+($B$12*15),IF(BY251=$A$13,BX252+($B$13*15),IF(BY251=$A$15,IF(BX252+($B$15*15)&gt;100,100,BX252+($B$15*15)),IF(BY251=$A$14,IF(BX252+($B$14*15)&gt;100,100,BX252+($B$14*15)),IF(BY251=$A$16,IF(BX252+$B$16*15&gt;100,100,BX252+$B$16*15),BX252)))))</f>
        <v>96.153333333333336</v>
      </c>
      <c r="BZ252" s="316">
        <f t="shared" ref="BZ252" si="7754">IF(BZ251=$A$12,BY252+($B$12*15),IF(BZ251=$A$13,BY252+($B$13*15),IF(BZ251=$A$15,IF(BY252+($B$15*15)&gt;100,100,BY252+($B$15*15)),IF(BZ251=$A$14,IF(BY252+($B$14*15)&gt;100,100,BY252+($B$14*15)),IF(BZ251=$A$16,IF(BY252+$B$16*15&gt;100,100,BY252+$B$16*15),BY252)))))</f>
        <v>96.153333333333336</v>
      </c>
      <c r="CA252" s="316">
        <f t="shared" ref="CA252" si="7755">IF(CA251=$A$12,BZ252+($B$12*15),IF(CA251=$A$13,BZ252+($B$13*15),IF(CA251=$A$15,IF(BZ252+($B$15*15)&gt;100,100,BZ252+($B$15*15)),IF(CA251=$A$14,IF(BZ252+($B$14*15)&gt;100,100,BZ252+($B$14*15)),IF(CA251=$A$16,IF(BZ252+$B$16*15&gt;100,100,BZ252+$B$16*15),BZ252)))))</f>
        <v>96.153333333333336</v>
      </c>
      <c r="CB252" s="316">
        <f t="shared" ref="CB252" si="7756">IF(CB251=$A$12,CA252+($B$12*15),IF(CB251=$A$13,CA252+($B$13*15),IF(CB251=$A$15,IF(CA252+($B$15*15)&gt;100,100,CA252+($B$15*15)),IF(CB251=$A$14,IF(CA252+($B$14*15)&gt;100,100,CA252+($B$14*15)),IF(CB251=$A$16,IF(CA252+$B$16*15&gt;100,100,CA252+$B$16*15),CA252)))))</f>
        <v>96.153333333333336</v>
      </c>
      <c r="CC252" s="316">
        <f t="shared" ref="CC252" si="7757">IF(CC251=$A$12,CB252+($B$12*15),IF(CC251=$A$13,CB252+($B$13*15),IF(CC251=$A$15,IF(CB252+($B$15*15)&gt;100,100,CB252+($B$15*15)),IF(CC251=$A$14,IF(CB252+($B$14*15)&gt;100,100,CB252+($B$14*15)),IF(CC251=$A$16,IF(CB252+$B$16*15&gt;100,100,CB252+$B$16*15),CB252)))))</f>
        <v>96.153333333333336</v>
      </c>
      <c r="CD252" s="316">
        <f t="shared" ref="CD252" si="7758">IF(CD251=$A$12,CC252+($B$12*15),IF(CD251=$A$13,CC252+($B$13*15),IF(CD251=$A$15,IF(CC252+($B$15*15)&gt;100,100,CC252+($B$15*15)),IF(CD251=$A$14,IF(CC252+($B$14*15)&gt;100,100,CC252+($B$14*15)),IF(CD251=$A$16,IF(CC252+$B$16*15&gt;100,100,CC252+$B$16*15),CC252)))))</f>
        <v>96.153333333333336</v>
      </c>
      <c r="CE252" s="316">
        <f t="shared" ref="CE252" si="7759">IF(CE251=$A$12,CD252+($B$12*15),IF(CE251=$A$13,CD252+($B$13*15),IF(CE251=$A$15,IF(CD252+($B$15*15)&gt;100,100,CD252+($B$15*15)),IF(CE251=$A$14,IF(CD252+($B$14*15)&gt;100,100,CD252+($B$14*15)),IF(CE251=$A$16,IF(CD252+$B$16*15&gt;100,100,CD252+$B$16*15),CD252)))))</f>
        <v>96.153333333333336</v>
      </c>
      <c r="CF252" s="316">
        <f t="shared" ref="CF252" si="7760">IF(CF251=$A$12,CE252+($B$12*15),IF(CF251=$A$13,CE252+($B$13*15),IF(CF251=$A$15,IF(CE252+($B$15*15)&gt;100,100,CE252+($B$15*15)),IF(CF251=$A$14,IF(CE252+($B$14*15)&gt;100,100,CE252+($B$14*15)),IF(CF251=$A$16,IF(CE252+$B$16*15&gt;100,100,CE252+$B$16*15),CE252)))))</f>
        <v>96.153333333333336</v>
      </c>
      <c r="CG252" s="316">
        <f t="shared" ref="CG252" si="7761">IF(CG251=$A$12,CF252+($B$12*15),IF(CG251=$A$13,CF252+($B$13*15),IF(CG251=$A$15,IF(CF252+($B$15*15)&gt;100,100,CF252+($B$15*15)),IF(CG251=$A$14,IF(CF252+($B$14*15)&gt;100,100,CF252+($B$14*15)),IF(CG251=$A$16,IF(CF252+$B$16*15&gt;100,100,CF252+$B$16*15),CF252)))))</f>
        <v>96.153333333333336</v>
      </c>
      <c r="CH252" s="316">
        <f t="shared" ref="CH252" si="7762">IF(CH251=$A$12,CG252+($B$12*15),IF(CH251=$A$13,CG252+($B$13*15),IF(CH251=$A$15,IF(CG252+($B$15*15)&gt;100,100,CG252+($B$15*15)),IF(CH251=$A$14,IF(CG252+($B$14*15)&gt;100,100,CG252+($B$14*15)),IF(CH251=$A$16,IF(CG252+$B$16*15&gt;100,100,CG252+$B$16*15),CG252)))))</f>
        <v>96.153333333333336</v>
      </c>
      <c r="CI252" s="316">
        <f t="shared" ref="CI252" si="7763">IF(CI251=$A$12,CH252+($B$12*15),IF(CI251=$A$13,CH252+($B$13*15),IF(CI251=$A$15,IF(CH252+($B$15*15)&gt;100,100,CH252+($B$15*15)),IF(CI251=$A$14,IF(CH252+($B$14*15)&gt;100,100,CH252+($B$14*15)),IF(CI251=$A$16,IF(CH252+$B$16*15&gt;100,100,CH252+$B$16*15),CH252)))))</f>
        <v>96.153333333333336</v>
      </c>
      <c r="CJ252" s="316">
        <f t="shared" ref="CJ252" si="7764">IF(CJ251=$A$12,CI252+($B$12*15),IF(CJ251=$A$13,CI252+($B$13*15),IF(CJ251=$A$15,IF(CI252+($B$15*15)&gt;100,100,CI252+($B$15*15)),IF(CJ251=$A$14,IF(CI252+($B$14*15)&gt;100,100,CI252+($B$14*15)),IF(CJ251=$A$16,IF(CI252+$B$16*15&gt;100,100,CI252+$B$16*15),CI252)))))</f>
        <v>96.153333333333336</v>
      </c>
      <c r="CK252" s="316">
        <f t="shared" ref="CK252" si="7765">IF(CK251=$A$12,CJ252+($B$12*15),IF(CK251=$A$13,CJ252+($B$13*15),IF(CK251=$A$15,IF(CJ252+($B$15*15)&gt;100,100,CJ252+($B$15*15)),IF(CK251=$A$14,IF(CJ252+($B$14*15)&gt;100,100,CJ252+($B$14*15)),IF(CK251=$A$16,IF(CJ252+$B$16*15&gt;100,100,CJ252+$B$16*15),CJ252)))))</f>
        <v>96.153333333333336</v>
      </c>
      <c r="CL252" s="316">
        <f t="shared" ref="CL252" si="7766">IF(CL251=$A$12,CK252+($B$12*15),IF(CL251=$A$13,CK252+($B$13*15),IF(CL251=$A$15,IF(CK252+($B$15*15)&gt;100,100,CK252+($B$15*15)),IF(CL251=$A$14,IF(CK252+($B$14*15)&gt;100,100,CK252+($B$14*15)),IF(CL251=$A$16,IF(CK252+$B$16*15&gt;100,100,CK252+$B$16*15),CK252)))))</f>
        <v>96.153333333333336</v>
      </c>
      <c r="CM252" s="316">
        <f t="shared" ref="CM252" si="7767">IF(CM251=$A$12,CL252+($B$12*15),IF(CM251=$A$13,CL252+($B$13*15),IF(CM251=$A$15,IF(CL252+($B$15*15)&gt;100,100,CL252+($B$15*15)),IF(CM251=$A$14,IF(CL252+($B$14*15)&gt;100,100,CL252+($B$14*15)),IF(CM251=$A$16,IF(CL252+$B$16*15&gt;100,100,CL252+$B$16*15),CL252)))))</f>
        <v>96.153333333333336</v>
      </c>
      <c r="CN252" s="316">
        <f t="shared" ref="CN252" si="7768">IF(CN251=$A$12,CM252+($B$12*15),IF(CN251=$A$13,CM252+($B$13*15),IF(CN251=$A$15,IF(CM252+($B$15*15)&gt;100,100,CM252+($B$15*15)),IF(CN251=$A$14,IF(CM252+($B$14*15)&gt;100,100,CM252+($B$14*15)),IF(CN251=$A$16,IF(CM252+$B$16*15&gt;100,100,CM252+$B$16*15),CM252)))))</f>
        <v>96.153333333333336</v>
      </c>
      <c r="CO252" s="316">
        <f t="shared" ref="CO252" si="7769">IF(CO251=$A$12,CN252+($B$12*15),IF(CO251=$A$13,CN252+($B$13*15),IF(CO251=$A$15,IF(CN252+($B$15*15)&gt;100,100,CN252+($B$15*15)),IF(CO251=$A$14,IF(CN252+($B$14*15)&gt;100,100,CN252+($B$14*15)),IF(CO251=$A$16,IF(CN252+$B$16*15&gt;100,100,CN252+$B$16*15),CN252)))))</f>
        <v>96.153333333333336</v>
      </c>
      <c r="CP252" s="316">
        <f t="shared" ref="CP252" si="7770">IF(CP251=$A$12,CO252+($B$12*15),IF(CP251=$A$13,CO252+($B$13*15),IF(CP251=$A$15,IF(CO252+($B$15*15)&gt;100,100,CO252+($B$15*15)),IF(CP251=$A$14,IF(CO252+($B$14*15)&gt;100,100,CO252+($B$14*15)),IF(CP251=$A$16,IF(CO252+$B$16*15&gt;100,100,CO252+$B$16*15),CO252)))))</f>
        <v>96.153333333333336</v>
      </c>
      <c r="CQ252" s="316">
        <f t="shared" ref="CQ252" si="7771">IF(CQ251=$A$12,CP252+($B$12*15),IF(CQ251=$A$13,CP252+($B$13*15),IF(CQ251=$A$15,IF(CP252+($B$15*15)&gt;100,100,CP252+($B$15*15)),IF(CQ251=$A$14,IF(CP252+($B$14*15)&gt;100,100,CP252+($B$14*15)),IF(CQ251=$A$16,IF(CP252+$B$16*15&gt;100,100,CP252+$B$16*15),CP252)))))</f>
        <v>96.153333333333336</v>
      </c>
      <c r="CR252" s="316">
        <f t="shared" ref="CR252" si="7772">IF(CR251=$A$12,CQ252+($B$12*15),IF(CR251=$A$13,CQ252+($B$13*15),IF(CR251=$A$15,IF(CQ252+($B$15*15)&gt;100,100,CQ252+($B$15*15)),IF(CR251=$A$14,IF(CQ252+($B$14*15)&gt;100,100,CQ252+($B$14*15)),IF(CR251=$A$16,IF(CQ252+$B$16*15&gt;100,100,CQ252+$B$16*15),CQ252)))))</f>
        <v>96.153333333333336</v>
      </c>
      <c r="CS252" s="316">
        <f t="shared" ref="CS252" si="7773">IF(CS251=$A$12,CR252+($B$12*15),IF(CS251=$A$13,CR252+($B$13*15),IF(CS251=$A$15,IF(CR252+($B$15*15)&gt;100,100,CR252+($B$15*15)),IF(CS251=$A$14,IF(CR252+($B$14*15)&gt;100,100,CR252+($B$14*15)),IF(CS251=$A$16,IF(CR252+$B$16*15&gt;100,100,CR252+$B$16*15),CR252)))))</f>
        <v>96.153333333333336</v>
      </c>
      <c r="CT252" s="316">
        <f t="shared" ref="CT252" si="7774">IF(CT251=$A$12,CS252+($B$12*15),IF(CT251=$A$13,CS252+($B$13*15),IF(CT251=$A$15,IF(CS252+($B$15*15)&gt;100,100,CS252+($B$15*15)),IF(CT251=$A$14,IF(CS252+($B$14*15)&gt;100,100,CS252+($B$14*15)),IF(CT251=$A$16,IF(CS252+$B$16*15&gt;100,100,CS252+$B$16*15),CS252)))))</f>
        <v>96.153333333333336</v>
      </c>
      <c r="CU252" s="316">
        <f t="shared" ref="CU252" si="7775">IF(CU251=$A$12,CT252+($B$12*15),IF(CU251=$A$13,CT252+($B$13*15),IF(CU251=$A$15,IF(CT252+($B$15*15)&gt;100,100,CT252+($B$15*15)),IF(CU251=$A$14,IF(CT252+($B$14*15)&gt;100,100,CT252+($B$14*15)),IF(CU251=$A$16,IF(CT252+$B$16*15&gt;100,100,CT252+$B$16*15),CT252)))))</f>
        <v>96.153333333333336</v>
      </c>
      <c r="CV252" s="316">
        <f t="shared" ref="CV252" si="7776">IF(CV251=$A$12,CU252+($B$12*15),IF(CV251=$A$13,CU252+($B$13*15),IF(CV251=$A$15,IF(CU252+($B$15*15)&gt;100,100,CU252+($B$15*15)),IF(CV251=$A$14,IF(CU252+($B$14*15)&gt;100,100,CU252+($B$14*15)),IF(CV251=$A$16,IF(CU252+$B$16*15&gt;100,100,CU252+$B$16*15),CU252)))))</f>
        <v>96.153333333333336</v>
      </c>
      <c r="CW252" s="311">
        <f t="shared" ref="CW252" si="7777">CL252-10</f>
        <v>86.153333333333336</v>
      </c>
    </row>
    <row r="253" spans="1:101" s="299" customFormat="1" ht="12" x14ac:dyDescent="0.2">
      <c r="A253" s="468"/>
      <c r="B253" s="419" t="s">
        <v>56</v>
      </c>
      <c r="C253" s="304" t="s">
        <v>44</v>
      </c>
      <c r="D253" s="314" t="s">
        <v>45</v>
      </c>
      <c r="E253" s="316"/>
      <c r="F253" s="316"/>
      <c r="G253" s="316"/>
      <c r="H253" s="316"/>
      <c r="I253" s="317" t="s">
        <v>13</v>
      </c>
      <c r="J253" s="317" t="s">
        <v>13</v>
      </c>
      <c r="K253" s="317" t="s">
        <v>13</v>
      </c>
      <c r="L253" s="317" t="s">
        <v>13</v>
      </c>
      <c r="M253" s="316" t="s">
        <v>207</v>
      </c>
      <c r="N253" s="316" t="s">
        <v>23</v>
      </c>
      <c r="O253" s="316" t="s">
        <v>23</v>
      </c>
      <c r="P253" s="316" t="s">
        <v>23</v>
      </c>
      <c r="Q253" s="316" t="s">
        <v>23</v>
      </c>
      <c r="R253" s="316" t="s">
        <v>23</v>
      </c>
      <c r="S253" s="316" t="s">
        <v>23</v>
      </c>
      <c r="T253" s="316" t="s">
        <v>23</v>
      </c>
      <c r="U253" s="316" t="s">
        <v>23</v>
      </c>
      <c r="V253" s="316" t="s">
        <v>23</v>
      </c>
      <c r="W253" s="316" t="s">
        <v>23</v>
      </c>
      <c r="X253" s="316" t="s">
        <v>23</v>
      </c>
      <c r="Y253" s="316" t="s">
        <v>23</v>
      </c>
      <c r="Z253" s="316" t="s">
        <v>23</v>
      </c>
      <c r="AA253" s="316" t="s">
        <v>23</v>
      </c>
      <c r="AB253" s="316" t="s">
        <v>23</v>
      </c>
      <c r="AC253" s="316" t="s">
        <v>23</v>
      </c>
      <c r="AD253" s="316" t="s">
        <v>23</v>
      </c>
      <c r="AE253" s="316" t="s">
        <v>23</v>
      </c>
      <c r="AF253" s="316" t="s">
        <v>23</v>
      </c>
      <c r="AG253" s="316" t="s">
        <v>23</v>
      </c>
      <c r="AH253" s="316" t="s">
        <v>23</v>
      </c>
      <c r="AI253" s="316" t="s">
        <v>23</v>
      </c>
      <c r="AJ253" s="316" t="s">
        <v>23</v>
      </c>
      <c r="AK253" s="316" t="s">
        <v>23</v>
      </c>
      <c r="AL253" s="316" t="s">
        <v>23</v>
      </c>
      <c r="AM253" s="316" t="s">
        <v>23</v>
      </c>
      <c r="AN253" s="316" t="s">
        <v>23</v>
      </c>
      <c r="AO253" s="316" t="s">
        <v>23</v>
      </c>
      <c r="AP253" s="316" t="s">
        <v>23</v>
      </c>
      <c r="AQ253" s="316" t="s">
        <v>23</v>
      </c>
      <c r="AR253" s="316" t="s">
        <v>23</v>
      </c>
      <c r="AS253" s="316" t="s">
        <v>23</v>
      </c>
      <c r="AT253" s="316" t="s">
        <v>23</v>
      </c>
      <c r="AU253" s="316" t="s">
        <v>23</v>
      </c>
      <c r="AV253" s="316" t="s">
        <v>23</v>
      </c>
      <c r="AW253" s="316" t="s">
        <v>23</v>
      </c>
      <c r="AX253" s="316" t="s">
        <v>23</v>
      </c>
      <c r="AY253" s="316" t="s">
        <v>23</v>
      </c>
      <c r="AZ253" s="316" t="s">
        <v>23</v>
      </c>
      <c r="BA253" s="316" t="s">
        <v>23</v>
      </c>
      <c r="BB253" s="316" t="s">
        <v>207</v>
      </c>
      <c r="BC253" s="316" t="s">
        <v>207</v>
      </c>
      <c r="BD253" s="317" t="s">
        <v>13</v>
      </c>
      <c r="BE253" s="317" t="s">
        <v>13</v>
      </c>
      <c r="BF253" s="317" t="s">
        <v>13</v>
      </c>
      <c r="BG253" s="317" t="s">
        <v>13</v>
      </c>
      <c r="BH253" s="317" t="s">
        <v>13</v>
      </c>
      <c r="BI253" s="316" t="s">
        <v>207</v>
      </c>
      <c r="BJ253" s="316"/>
      <c r="BK253" s="316"/>
      <c r="BL253" s="316"/>
      <c r="BM253" s="316"/>
      <c r="BN253" s="316"/>
      <c r="BO253" s="316"/>
      <c r="BP253" s="316"/>
      <c r="BQ253" s="316"/>
      <c r="BR253" s="316"/>
      <c r="BS253" s="316"/>
      <c r="BT253" s="316"/>
      <c r="BU253" s="316"/>
      <c r="BV253" s="316"/>
      <c r="BW253" s="316"/>
      <c r="BX253" s="316"/>
      <c r="BY253" s="316"/>
      <c r="BZ253" s="316"/>
      <c r="CA253" s="316"/>
      <c r="CB253" s="316"/>
      <c r="CC253" s="316"/>
      <c r="CD253" s="316"/>
      <c r="CE253" s="316"/>
      <c r="CF253" s="316"/>
      <c r="CG253" s="316"/>
      <c r="CH253" s="316"/>
      <c r="CI253" s="316"/>
      <c r="CJ253" s="316"/>
      <c r="CK253" s="316"/>
      <c r="CL253" s="316"/>
      <c r="CM253" s="316"/>
      <c r="CN253" s="316"/>
      <c r="CO253" s="316"/>
      <c r="CP253" s="316"/>
      <c r="CQ253" s="316"/>
      <c r="CR253" s="316"/>
      <c r="CS253" s="316"/>
      <c r="CT253" s="316"/>
      <c r="CU253" s="316"/>
      <c r="CV253" s="316"/>
      <c r="CW253" s="303" t="s">
        <v>46</v>
      </c>
    </row>
    <row r="254" spans="1:101" s="303" customFormat="1" ht="12" x14ac:dyDescent="0.2">
      <c r="A254" s="468"/>
      <c r="B254" s="420"/>
      <c r="C254" s="304" t="s">
        <v>37</v>
      </c>
      <c r="D254" s="315">
        <f>CW220</f>
        <v>64.383333333333326</v>
      </c>
      <c r="E254" s="316">
        <f>IF(E253=$A$12,D254+($B$12*15),IF(E253=$A$13,D254+($B$13*15),IF(E253=$A$15,IF(D254+($B$15*15)&gt;100,100,D254+($B$15*15)),IF(E253=$A$14,IF(D254+($B$14*15)&gt;100,100,D254+($B$14*15)),IF(E253=$A$16,IF(D254+$B$16*15&gt;100,100,D254+$B$16*15),D254)))))</f>
        <v>64.383333333333326</v>
      </c>
      <c r="F254" s="316">
        <f t="shared" ref="F254" si="7778">IF(F253=$A$12,E254+($B$12*15),IF(F253=$A$13,E254+($B$13*15),IF(F253=$A$15,IF(E254+($B$15*15)&gt;100,100,E254+($B$15*15)),IF(F253=$A$14,IF(E254+($B$14*15)&gt;100,100,E254+($B$14*15)),IF(F253=$A$16,IF(E254+$B$16*15&gt;100,100,E254+$B$16*15),E254)))))</f>
        <v>64.383333333333326</v>
      </c>
      <c r="G254" s="316">
        <f t="shared" ref="G254" si="7779">IF(G253=$A$12,F254+($B$12*15),IF(G253=$A$13,F254+($B$13*15),IF(G253=$A$15,IF(F254+($B$15*15)&gt;100,100,F254+($B$15*15)),IF(G253=$A$14,IF(F254+($B$14*15)&gt;100,100,F254+($B$14*15)),IF(G253=$A$16,IF(F254+$B$16*15&gt;100,100,F254+$B$16*15),F254)))))</f>
        <v>64.383333333333326</v>
      </c>
      <c r="H254" s="316">
        <f t="shared" ref="H254" si="7780">IF(H253=$A$12,G254+($B$12*15),IF(H253=$A$13,G254+($B$13*15),IF(H253=$A$15,IF(G254+($B$15*15)&gt;100,100,G254+($B$15*15)),IF(H253=$A$14,IF(G254+($B$14*15)&gt;100,100,G254+($B$14*15)),IF(H253=$A$16,IF(G254+$B$16*15&gt;100,100,G254+$B$16*15),G254)))))</f>
        <v>64.383333333333326</v>
      </c>
      <c r="I254" s="316">
        <f t="shared" ref="I254" si="7781">IF(I253=$A$12,H254+($B$12*15),IF(I253=$A$13,H254+($B$13*15),IF(I253=$A$15,IF(H254+($B$15*15)&gt;100,100,H254+($B$15*15)),IF(I253=$A$14,IF(H254+($B$14*15)&gt;100,100,H254+($B$14*15)),IF(I253=$A$16,IF(H254+$B$16*15&gt;100,100,H254+$B$16*15),H254)))))</f>
        <v>79.383333333333326</v>
      </c>
      <c r="J254" s="316">
        <f t="shared" ref="J254" si="7782">IF(J253=$A$12,I254+($B$12*15),IF(J253=$A$13,I254+($B$13*15),IF(J253=$A$15,IF(I254+($B$15*15)&gt;100,100,I254+($B$15*15)),IF(J253=$A$14,IF(I254+($B$14*15)&gt;100,100,I254+($B$14*15)),IF(J253=$A$16,IF(I254+$B$16*15&gt;100,100,I254+$B$16*15),I254)))))</f>
        <v>94.383333333333326</v>
      </c>
      <c r="K254" s="316">
        <f t="shared" ref="K254" si="7783">IF(K253=$A$12,J254+($B$12*15),IF(K253=$A$13,J254+($B$13*15),IF(K253=$A$15,IF(J254+($B$15*15)&gt;100,100,J254+($B$15*15)),IF(K253=$A$14,IF(J254+($B$14*15)&gt;100,100,J254+($B$14*15)),IF(K253=$A$16,IF(J254+$B$16*15&gt;100,100,J254+$B$16*15),J254)))))</f>
        <v>100</v>
      </c>
      <c r="L254" s="316">
        <f t="shared" ref="L254" si="7784">IF(L253=$A$12,K254+($B$12*15),IF(L253=$A$13,K254+($B$13*15),IF(L253=$A$15,IF(K254+($B$15*15)&gt;100,100,K254+($B$15*15)),IF(L253=$A$14,IF(K254+($B$14*15)&gt;100,100,K254+($B$14*15)),IF(L253=$A$16,IF(K254+$B$16*15&gt;100,100,K254+$B$16*15),K254)))))</f>
        <v>100</v>
      </c>
      <c r="M254" s="316">
        <f t="shared" ref="M254" si="7785">IF(M253=$A$12,L254+($B$12*15),IF(M253=$A$13,L254+($B$13*15),IF(M253=$A$15,IF(L254+($B$15*15)&gt;100,100,L254+($B$15*15)),IF(M253=$A$14,IF(L254+($B$14*15)&gt;100,100,L254+($B$14*15)),IF(M253=$A$16,IF(L254+$B$16*15&gt;100,100,L254+$B$16*15),L254)))))</f>
        <v>98.076666666666668</v>
      </c>
      <c r="N254" s="316">
        <f t="shared" ref="N254" si="7786">IF(N253=$A$12,M254+($B$12*15),IF(N253=$A$13,M254+($B$13*15),IF(N253=$A$15,IF(M254+($B$15*15)&gt;100,100,M254+($B$15*15)),IF(N253=$A$14,IF(M254+($B$14*15)&gt;100,100,M254+($B$14*15)),IF(N253=$A$16,IF(M254+$B$16*15&gt;100,100,M254+$B$16*15),M254)))))</f>
        <v>96.14</v>
      </c>
      <c r="O254" s="316">
        <f t="shared" ref="O254" si="7787">IF(O253=$A$12,N254+($B$12*15),IF(O253=$A$13,N254+($B$13*15),IF(O253=$A$15,IF(N254+($B$15*15)&gt;100,100,N254+($B$15*15)),IF(O253=$A$14,IF(N254+($B$14*15)&gt;100,100,N254+($B$14*15)),IF(O253=$A$16,IF(N254+$B$16*15&gt;100,100,N254+$B$16*15),N254)))))</f>
        <v>94.203333333333333</v>
      </c>
      <c r="P254" s="316">
        <f t="shared" ref="P254" si="7788">IF(P253=$A$12,O254+($B$12*15),IF(P253=$A$13,O254+($B$13*15),IF(P253=$A$15,IF(O254+($B$15*15)&gt;100,100,O254+($B$15*15)),IF(P253=$A$14,IF(O254+($B$14*15)&gt;100,100,O254+($B$14*15)),IF(P253=$A$16,IF(O254+$B$16*15&gt;100,100,O254+$B$16*15),O254)))))</f>
        <v>92.266666666666666</v>
      </c>
      <c r="Q254" s="316">
        <f t="shared" ref="Q254" si="7789">IF(Q253=$A$12,P254+($B$12*15),IF(Q253=$A$13,P254+($B$13*15),IF(Q253=$A$15,IF(P254+($B$15*15)&gt;100,100,P254+($B$15*15)),IF(Q253=$A$14,IF(P254+($B$14*15)&gt;100,100,P254+($B$14*15)),IF(Q253=$A$16,IF(P254+$B$16*15&gt;100,100,P254+$B$16*15),P254)))))</f>
        <v>90.33</v>
      </c>
      <c r="R254" s="316">
        <f t="shared" ref="R254" si="7790">IF(R253=$A$12,Q254+($B$12*15),IF(R253=$A$13,Q254+($B$13*15),IF(R253=$A$15,IF(Q254+($B$15*15)&gt;100,100,Q254+($B$15*15)),IF(R253=$A$14,IF(Q254+($B$14*15)&gt;100,100,Q254+($B$14*15)),IF(R253=$A$16,IF(Q254+$B$16*15&gt;100,100,Q254+$B$16*15),Q254)))))</f>
        <v>88.393333333333331</v>
      </c>
      <c r="S254" s="316">
        <f t="shared" ref="S254" si="7791">IF(S253=$A$12,R254+($B$12*15),IF(S253=$A$13,R254+($B$13*15),IF(S253=$A$15,IF(R254+($B$15*15)&gt;100,100,R254+($B$15*15)),IF(S253=$A$14,IF(R254+($B$14*15)&gt;100,100,R254+($B$14*15)),IF(S253=$A$16,IF(R254+$B$16*15&gt;100,100,R254+$B$16*15),R254)))))</f>
        <v>86.456666666666663</v>
      </c>
      <c r="T254" s="316">
        <f t="shared" ref="T254" si="7792">IF(T253=$A$12,S254+($B$12*15),IF(T253=$A$13,S254+($B$13*15),IF(T253=$A$15,IF(S254+($B$15*15)&gt;100,100,S254+($B$15*15)),IF(T253=$A$14,IF(S254+($B$14*15)&gt;100,100,S254+($B$14*15)),IF(T253=$A$16,IF(S254+$B$16*15&gt;100,100,S254+$B$16*15),S254)))))</f>
        <v>84.52</v>
      </c>
      <c r="U254" s="316">
        <f t="shared" ref="U254" si="7793">IF(U253=$A$12,T254+($B$12*15),IF(U253=$A$13,T254+($B$13*15),IF(U253=$A$15,IF(T254+($B$15*15)&gt;100,100,T254+($B$15*15)),IF(U253=$A$14,IF(T254+($B$14*15)&gt;100,100,T254+($B$14*15)),IF(U253=$A$16,IF(T254+$B$16*15&gt;100,100,T254+$B$16*15),T254)))))</f>
        <v>82.583333333333329</v>
      </c>
      <c r="V254" s="316">
        <f t="shared" ref="V254" si="7794">IF(V253=$A$12,U254+($B$12*15),IF(V253=$A$13,U254+($B$13*15),IF(V253=$A$15,IF(U254+($B$15*15)&gt;100,100,U254+($B$15*15)),IF(V253=$A$14,IF(U254+($B$14*15)&gt;100,100,U254+($B$14*15)),IF(V253=$A$16,IF(U254+$B$16*15&gt;100,100,U254+$B$16*15),U254)))))</f>
        <v>80.646666666666661</v>
      </c>
      <c r="W254" s="316">
        <f t="shared" ref="W254" si="7795">IF(W253=$A$12,V254+($B$12*15),IF(W253=$A$13,V254+($B$13*15),IF(W253=$A$15,IF(V254+($B$15*15)&gt;100,100,V254+($B$15*15)),IF(W253=$A$14,IF(V254+($B$14*15)&gt;100,100,V254+($B$14*15)),IF(W253=$A$16,IF(V254+$B$16*15&gt;100,100,V254+$B$16*15),V254)))))</f>
        <v>78.709999999999994</v>
      </c>
      <c r="X254" s="316">
        <f t="shared" ref="X254" si="7796">IF(X253=$A$12,W254+($B$12*15),IF(X253=$A$13,W254+($B$13*15),IF(X253=$A$15,IF(W254+($B$15*15)&gt;100,100,W254+($B$15*15)),IF(X253=$A$14,IF(W254+($B$14*15)&gt;100,100,W254+($B$14*15)),IF(X253=$A$16,IF(W254+$B$16*15&gt;100,100,W254+$B$16*15),W254)))))</f>
        <v>76.773333333333326</v>
      </c>
      <c r="Y254" s="316">
        <f t="shared" ref="Y254" si="7797">IF(Y253=$A$12,X254+($B$12*15),IF(Y253=$A$13,X254+($B$13*15),IF(Y253=$A$15,IF(X254+($B$15*15)&gt;100,100,X254+($B$15*15)),IF(Y253=$A$14,IF(X254+($B$14*15)&gt;100,100,X254+($B$14*15)),IF(Y253=$A$16,IF(X254+$B$16*15&gt;100,100,X254+$B$16*15),X254)))))</f>
        <v>74.836666666666659</v>
      </c>
      <c r="Z254" s="316">
        <f t="shared" ref="Z254" si="7798">IF(Z253=$A$12,Y254+($B$12*15),IF(Z253=$A$13,Y254+($B$13*15),IF(Z253=$A$15,IF(Y254+($B$15*15)&gt;100,100,Y254+($B$15*15)),IF(Z253=$A$14,IF(Y254+($B$14*15)&gt;100,100,Y254+($B$14*15)),IF(Z253=$A$16,IF(Y254+$B$16*15&gt;100,100,Y254+$B$16*15),Y254)))))</f>
        <v>72.899999999999991</v>
      </c>
      <c r="AA254" s="316">
        <f t="shared" ref="AA254" si="7799">IF(AA253=$A$12,Z254+($B$12*15),IF(AA253=$A$13,Z254+($B$13*15),IF(AA253=$A$15,IF(Z254+($B$15*15)&gt;100,100,Z254+($B$15*15)),IF(AA253=$A$14,IF(Z254+($B$14*15)&gt;100,100,Z254+($B$14*15)),IF(AA253=$A$16,IF(Z254+$B$16*15&gt;100,100,Z254+$B$16*15),Z254)))))</f>
        <v>70.963333333333324</v>
      </c>
      <c r="AB254" s="316">
        <f t="shared" ref="AB254" si="7800">IF(AB253=$A$12,AA254+($B$12*15),IF(AB253=$A$13,AA254+($B$13*15),IF(AB253=$A$15,IF(AA254+($B$15*15)&gt;100,100,AA254+($B$15*15)),IF(AB253=$A$14,IF(AA254+($B$14*15)&gt;100,100,AA254+($B$14*15)),IF(AB253=$A$16,IF(AA254+$B$16*15&gt;100,100,AA254+$B$16*15),AA254)))))</f>
        <v>69.026666666666657</v>
      </c>
      <c r="AC254" s="316">
        <f t="shared" ref="AC254" si="7801">IF(AC253=$A$12,AB254+($B$12*15),IF(AC253=$A$13,AB254+($B$13*15),IF(AC253=$A$15,IF(AB254+($B$15*15)&gt;100,100,AB254+($B$15*15)),IF(AC253=$A$14,IF(AB254+($B$14*15)&gt;100,100,AB254+($B$14*15)),IF(AC253=$A$16,IF(AB254+$B$16*15&gt;100,100,AB254+$B$16*15),AB254)))))</f>
        <v>67.089999999999989</v>
      </c>
      <c r="AD254" s="316">
        <f t="shared" ref="AD254" si="7802">IF(AD253=$A$12,AC254+($B$12*15),IF(AD253=$A$13,AC254+($B$13*15),IF(AD253=$A$15,IF(AC254+($B$15*15)&gt;100,100,AC254+($B$15*15)),IF(AD253=$A$14,IF(AC254+($B$14*15)&gt;100,100,AC254+($B$14*15)),IF(AD253=$A$16,IF(AC254+$B$16*15&gt;100,100,AC254+$B$16*15),AC254)))))</f>
        <v>65.153333333333322</v>
      </c>
      <c r="AE254" s="316">
        <f t="shared" ref="AE254" si="7803">IF(AE253=$A$12,AD254+($B$12*15),IF(AE253=$A$13,AD254+($B$13*15),IF(AE253=$A$15,IF(AD254+($B$15*15)&gt;100,100,AD254+($B$15*15)),IF(AE253=$A$14,IF(AD254+($B$14*15)&gt;100,100,AD254+($B$14*15)),IF(AE253=$A$16,IF(AD254+$B$16*15&gt;100,100,AD254+$B$16*15),AD254)))))</f>
        <v>63.216666666666654</v>
      </c>
      <c r="AF254" s="316">
        <f t="shared" ref="AF254" si="7804">IF(AF253=$A$12,AE254+($B$12*15),IF(AF253=$A$13,AE254+($B$13*15),IF(AF253=$A$15,IF(AE254+($B$15*15)&gt;100,100,AE254+($B$15*15)),IF(AF253=$A$14,IF(AE254+($B$14*15)&gt;100,100,AE254+($B$14*15)),IF(AF253=$A$16,IF(AE254+$B$16*15&gt;100,100,AE254+$B$16*15),AE254)))))</f>
        <v>61.279999999999987</v>
      </c>
      <c r="AG254" s="316">
        <f t="shared" ref="AG254" si="7805">IF(AG253=$A$12,AF254+($B$12*15),IF(AG253=$A$13,AF254+($B$13*15),IF(AG253=$A$15,IF(AF254+($B$15*15)&gt;100,100,AF254+($B$15*15)),IF(AG253=$A$14,IF(AF254+($B$14*15)&gt;100,100,AF254+($B$14*15)),IF(AG253=$A$16,IF(AF254+$B$16*15&gt;100,100,AF254+$B$16*15),AF254)))))</f>
        <v>59.34333333333332</v>
      </c>
      <c r="AH254" s="316">
        <f t="shared" ref="AH254" si="7806">IF(AH253=$A$12,AG254+($B$12*15),IF(AH253=$A$13,AG254+($B$13*15),IF(AH253=$A$15,IF(AG254+($B$15*15)&gt;100,100,AG254+($B$15*15)),IF(AH253=$A$14,IF(AG254+($B$14*15)&gt;100,100,AG254+($B$14*15)),IF(AH253=$A$16,IF(AG254+$B$16*15&gt;100,100,AG254+$B$16*15),AG254)))))</f>
        <v>57.406666666666652</v>
      </c>
      <c r="AI254" s="316">
        <f t="shared" ref="AI254" si="7807">IF(AI253=$A$12,AH254+($B$12*15),IF(AI253=$A$13,AH254+($B$13*15),IF(AI253=$A$15,IF(AH254+($B$15*15)&gt;100,100,AH254+($B$15*15)),IF(AI253=$A$14,IF(AH254+($B$14*15)&gt;100,100,AH254+($B$14*15)),IF(AI253=$A$16,IF(AH254+$B$16*15&gt;100,100,AH254+$B$16*15),AH254)))))</f>
        <v>55.469999999999985</v>
      </c>
      <c r="AJ254" s="316">
        <f t="shared" ref="AJ254" si="7808">IF(AJ253=$A$12,AI254+($B$12*15),IF(AJ253=$A$13,AI254+($B$13*15),IF(AJ253=$A$15,IF(AI254+($B$15*15)&gt;100,100,AI254+($B$15*15)),IF(AJ253=$A$14,IF(AI254+($B$14*15)&gt;100,100,AI254+($B$14*15)),IF(AJ253=$A$16,IF(AI254+$B$16*15&gt;100,100,AI254+$B$16*15),AI254)))))</f>
        <v>53.533333333333317</v>
      </c>
      <c r="AK254" s="316">
        <f t="shared" ref="AK254" si="7809">IF(AK253=$A$12,AJ254+($B$12*15),IF(AK253=$A$13,AJ254+($B$13*15),IF(AK253=$A$15,IF(AJ254+($B$15*15)&gt;100,100,AJ254+($B$15*15)),IF(AK253=$A$14,IF(AJ254+($B$14*15)&gt;100,100,AJ254+($B$14*15)),IF(AK253=$A$16,IF(AJ254+$B$16*15&gt;100,100,AJ254+$B$16*15),AJ254)))))</f>
        <v>51.59666666666665</v>
      </c>
      <c r="AL254" s="316">
        <f t="shared" ref="AL254" si="7810">IF(AL253=$A$12,AK254+($B$12*15),IF(AL253=$A$13,AK254+($B$13*15),IF(AL253=$A$15,IF(AK254+($B$15*15)&gt;100,100,AK254+($B$15*15)),IF(AL253=$A$14,IF(AK254+($B$14*15)&gt;100,100,AK254+($B$14*15)),IF(AL253=$A$16,IF(AK254+$B$16*15&gt;100,100,AK254+$B$16*15),AK254)))))</f>
        <v>49.659999999999982</v>
      </c>
      <c r="AM254" s="316">
        <f t="shared" ref="AM254" si="7811">IF(AM253=$A$12,AL254+($B$12*15),IF(AM253=$A$13,AL254+($B$13*15),IF(AM253=$A$15,IF(AL254+($B$15*15)&gt;100,100,AL254+($B$15*15)),IF(AM253=$A$14,IF(AL254+($B$14*15)&gt;100,100,AL254+($B$14*15)),IF(AM253=$A$16,IF(AL254+$B$16*15&gt;100,100,AL254+$B$16*15),AL254)))))</f>
        <v>47.723333333333315</v>
      </c>
      <c r="AN254" s="316">
        <f t="shared" ref="AN254" si="7812">IF(AN253=$A$12,AM254+($B$12*15),IF(AN253=$A$13,AM254+($B$13*15),IF(AN253=$A$15,IF(AM254+($B$15*15)&gt;100,100,AM254+($B$15*15)),IF(AN253=$A$14,IF(AM254+($B$14*15)&gt;100,100,AM254+($B$14*15)),IF(AN253=$A$16,IF(AM254+$B$16*15&gt;100,100,AM254+$B$16*15),AM254)))))</f>
        <v>45.786666666666648</v>
      </c>
      <c r="AO254" s="316">
        <f t="shared" ref="AO254" si="7813">IF(AO253=$A$12,AN254+($B$12*15),IF(AO253=$A$13,AN254+($B$13*15),IF(AO253=$A$15,IF(AN254+($B$15*15)&gt;100,100,AN254+($B$15*15)),IF(AO253=$A$14,IF(AN254+($B$14*15)&gt;100,100,AN254+($B$14*15)),IF(AO253=$A$16,IF(AN254+$B$16*15&gt;100,100,AN254+$B$16*15),AN254)))))</f>
        <v>43.84999999999998</v>
      </c>
      <c r="AP254" s="316">
        <f t="shared" ref="AP254" si="7814">IF(AP253=$A$12,AO254+($B$12*15),IF(AP253=$A$13,AO254+($B$13*15),IF(AP253=$A$15,IF(AO254+($B$15*15)&gt;100,100,AO254+($B$15*15)),IF(AP253=$A$14,IF(AO254+($B$14*15)&gt;100,100,AO254+($B$14*15)),IF(AP253=$A$16,IF(AO254+$B$16*15&gt;100,100,AO254+$B$16*15),AO254)))))</f>
        <v>41.913333333333313</v>
      </c>
      <c r="AQ254" s="316">
        <f t="shared" ref="AQ254" si="7815">IF(AQ253=$A$12,AP254+($B$12*15),IF(AQ253=$A$13,AP254+($B$13*15),IF(AQ253=$A$15,IF(AP254+($B$15*15)&gt;100,100,AP254+($B$15*15)),IF(AQ253=$A$14,IF(AP254+($B$14*15)&gt;100,100,AP254+($B$14*15)),IF(AQ253=$A$16,IF(AP254+$B$16*15&gt;100,100,AP254+$B$16*15),AP254)))))</f>
        <v>39.976666666666645</v>
      </c>
      <c r="AR254" s="316">
        <f t="shared" ref="AR254" si="7816">IF(AR253=$A$12,AQ254+($B$12*15),IF(AR253=$A$13,AQ254+($B$13*15),IF(AR253=$A$15,IF(AQ254+($B$15*15)&gt;100,100,AQ254+($B$15*15)),IF(AR253=$A$14,IF(AQ254+($B$14*15)&gt;100,100,AQ254+($B$14*15)),IF(AR253=$A$16,IF(AQ254+$B$16*15&gt;100,100,AQ254+$B$16*15),AQ254)))))</f>
        <v>38.039999999999978</v>
      </c>
      <c r="AS254" s="316">
        <f t="shared" ref="AS254" si="7817">IF(AS253=$A$12,AR254+($B$12*15),IF(AS253=$A$13,AR254+($B$13*15),IF(AS253=$A$15,IF(AR254+($B$15*15)&gt;100,100,AR254+($B$15*15)),IF(AS253=$A$14,IF(AR254+($B$14*15)&gt;100,100,AR254+($B$14*15)),IF(AS253=$A$16,IF(AR254+$B$16*15&gt;100,100,AR254+$B$16*15),AR254)))))</f>
        <v>36.10333333333331</v>
      </c>
      <c r="AT254" s="316">
        <f t="shared" ref="AT254" si="7818">IF(AT253=$A$12,AS254+($B$12*15),IF(AT253=$A$13,AS254+($B$13*15),IF(AT253=$A$15,IF(AS254+($B$15*15)&gt;100,100,AS254+($B$15*15)),IF(AT253=$A$14,IF(AS254+($B$14*15)&gt;100,100,AS254+($B$14*15)),IF(AT253=$A$16,IF(AS254+$B$16*15&gt;100,100,AS254+$B$16*15),AS254)))))</f>
        <v>34.166666666666643</v>
      </c>
      <c r="AU254" s="316">
        <f t="shared" ref="AU254" si="7819">IF(AU253=$A$12,AT254+($B$12*15),IF(AU253=$A$13,AT254+($B$13*15),IF(AU253=$A$15,IF(AT254+($B$15*15)&gt;100,100,AT254+($B$15*15)),IF(AU253=$A$14,IF(AT254+($B$14*15)&gt;100,100,AT254+($B$14*15)),IF(AU253=$A$16,IF(AT254+$B$16*15&gt;100,100,AT254+$B$16*15),AT254)))))</f>
        <v>32.229999999999976</v>
      </c>
      <c r="AV254" s="316">
        <f t="shared" ref="AV254" si="7820">IF(AV253=$A$12,AU254+($B$12*15),IF(AV253=$A$13,AU254+($B$13*15),IF(AV253=$A$15,IF(AU254+($B$15*15)&gt;100,100,AU254+($B$15*15)),IF(AV253=$A$14,IF(AU254+($B$14*15)&gt;100,100,AU254+($B$14*15)),IF(AV253=$A$16,IF(AU254+$B$16*15&gt;100,100,AU254+$B$16*15),AU254)))))</f>
        <v>30.293333333333308</v>
      </c>
      <c r="AW254" s="316">
        <f t="shared" ref="AW254" si="7821">IF(AW253=$A$12,AV254+($B$12*15),IF(AW253=$A$13,AV254+($B$13*15),IF(AW253=$A$15,IF(AV254+($B$15*15)&gt;100,100,AV254+($B$15*15)),IF(AW253=$A$14,IF(AV254+($B$14*15)&gt;100,100,AV254+($B$14*15)),IF(AW253=$A$16,IF(AV254+$B$16*15&gt;100,100,AV254+$B$16*15),AV254)))))</f>
        <v>28.356666666666641</v>
      </c>
      <c r="AX254" s="316">
        <f t="shared" ref="AX254" si="7822">IF(AX253=$A$12,AW254+($B$12*15),IF(AX253=$A$13,AW254+($B$13*15),IF(AX253=$A$15,IF(AW254+($B$15*15)&gt;100,100,AW254+($B$15*15)),IF(AX253=$A$14,IF(AW254+($B$14*15)&gt;100,100,AW254+($B$14*15)),IF(AX253=$A$16,IF(AW254+$B$16*15&gt;100,100,AW254+$B$16*15),AW254)))))</f>
        <v>26.419999999999973</v>
      </c>
      <c r="AY254" s="316">
        <f t="shared" ref="AY254" si="7823">IF(AY253=$A$12,AX254+($B$12*15),IF(AY253=$A$13,AX254+($B$13*15),IF(AY253=$A$15,IF(AX254+($B$15*15)&gt;100,100,AX254+($B$15*15)),IF(AY253=$A$14,IF(AX254+($B$14*15)&gt;100,100,AX254+($B$14*15)),IF(AY253=$A$16,IF(AX254+$B$16*15&gt;100,100,AX254+$B$16*15),AX254)))))</f>
        <v>24.483333333333306</v>
      </c>
      <c r="AZ254" s="316">
        <f t="shared" ref="AZ254" si="7824">IF(AZ253=$A$12,AY254+($B$12*15),IF(AZ253=$A$13,AY254+($B$13*15),IF(AZ253=$A$15,IF(AY254+($B$15*15)&gt;100,100,AY254+($B$15*15)),IF(AZ253=$A$14,IF(AY254+($B$14*15)&gt;100,100,AY254+($B$14*15)),IF(AZ253=$A$16,IF(AY254+$B$16*15&gt;100,100,AY254+$B$16*15),AY254)))))</f>
        <v>22.546666666666638</v>
      </c>
      <c r="BA254" s="316">
        <f t="shared" ref="BA254" si="7825">IF(BA253=$A$12,AZ254+($B$12*15),IF(BA253=$A$13,AZ254+($B$13*15),IF(BA253=$A$15,IF(AZ254+($B$15*15)&gt;100,100,AZ254+($B$15*15)),IF(BA253=$A$14,IF(AZ254+($B$14*15)&gt;100,100,AZ254+($B$14*15)),IF(BA253=$A$16,IF(AZ254+$B$16*15&gt;100,100,AZ254+$B$16*15),AZ254)))))</f>
        <v>20.609999999999971</v>
      </c>
      <c r="BB254" s="316">
        <f t="shared" ref="BB254" si="7826">IF(BB253=$A$12,BA254+($B$12*15),IF(BB253=$A$13,BA254+($B$13*15),IF(BB253=$A$15,IF(BA254+($B$15*15)&gt;100,100,BA254+($B$15*15)),IF(BB253=$A$14,IF(BA254+($B$14*15)&gt;100,100,BA254+($B$14*15)),IF(BB253=$A$16,IF(BA254+$B$16*15&gt;100,100,BA254+$B$16*15),BA254)))))</f>
        <v>18.686666666666639</v>
      </c>
      <c r="BC254" s="316">
        <f t="shared" ref="BC254" si="7827">IF(BC253=$A$12,BB254+($B$12*15),IF(BC253=$A$13,BB254+($B$13*15),IF(BC253=$A$15,IF(BB254+($B$15*15)&gt;100,100,BB254+($B$15*15)),IF(BC253=$A$14,IF(BB254+($B$14*15)&gt;100,100,BB254+($B$14*15)),IF(BC253=$A$16,IF(BB254+$B$16*15&gt;100,100,BB254+$B$16*15),BB254)))))</f>
        <v>16.763333333333307</v>
      </c>
      <c r="BD254" s="316">
        <f t="shared" ref="BD254" si="7828">IF(BD253=$A$12,BC254+($B$12*15),IF(BD253=$A$13,BC254+($B$13*15),IF(BD253=$A$15,IF(BC254+($B$15*15)&gt;100,100,BC254+($B$15*15)),IF(BD253=$A$14,IF(BC254+($B$14*15)&gt;100,100,BC254+($B$14*15)),IF(BD253=$A$16,IF(BC254+$B$16*15&gt;100,100,BC254+$B$16*15),BC254)))))</f>
        <v>31.763333333333307</v>
      </c>
      <c r="BE254" s="316">
        <f t="shared" ref="BE254" si="7829">IF(BE253=$A$12,BD254+($B$12*15),IF(BE253=$A$13,BD254+($B$13*15),IF(BE253=$A$15,IF(BD254+($B$15*15)&gt;100,100,BD254+($B$15*15)),IF(BE253=$A$14,IF(BD254+($B$14*15)&gt;100,100,BD254+($B$14*15)),IF(BE253=$A$16,IF(BD254+$B$16*15&gt;100,100,BD254+$B$16*15),BD254)))))</f>
        <v>46.763333333333307</v>
      </c>
      <c r="BF254" s="316">
        <f t="shared" ref="BF254" si="7830">IF(BF253=$A$12,BE254+($B$12*15),IF(BF253=$A$13,BE254+($B$13*15),IF(BF253=$A$15,IF(BE254+($B$15*15)&gt;100,100,BE254+($B$15*15)),IF(BF253=$A$14,IF(BE254+($B$14*15)&gt;100,100,BE254+($B$14*15)),IF(BF253=$A$16,IF(BE254+$B$16*15&gt;100,100,BE254+$B$16*15),BE254)))))</f>
        <v>61.763333333333307</v>
      </c>
      <c r="BG254" s="316">
        <f t="shared" ref="BG254" si="7831">IF(BG253=$A$12,BF254+($B$12*15),IF(BG253=$A$13,BF254+($B$13*15),IF(BG253=$A$15,IF(BF254+($B$15*15)&gt;100,100,BF254+($B$15*15)),IF(BG253=$A$14,IF(BF254+($B$14*15)&gt;100,100,BF254+($B$14*15)),IF(BG253=$A$16,IF(BF254+$B$16*15&gt;100,100,BF254+$B$16*15),BF254)))))</f>
        <v>76.763333333333307</v>
      </c>
      <c r="BH254" s="316">
        <f t="shared" ref="BH254" si="7832">IF(BH253=$A$12,BG254+($B$12*15),IF(BH253=$A$13,BG254+($B$13*15),IF(BH253=$A$15,IF(BG254+($B$15*15)&gt;100,100,BG254+($B$15*15)),IF(BH253=$A$14,IF(BG254+($B$14*15)&gt;100,100,BG254+($B$14*15)),IF(BH253=$A$16,IF(BG254+$B$16*15&gt;100,100,BG254+$B$16*15),BG254)))))</f>
        <v>91.763333333333307</v>
      </c>
      <c r="BI254" s="316">
        <f t="shared" ref="BI254" si="7833">IF(BI253=$A$12,BH254+($B$12*15),IF(BI253=$A$13,BH254+($B$13*15),IF(BI253=$A$15,IF(BH254+($B$15*15)&gt;100,100,BH254+($B$15*15)),IF(BI253=$A$14,IF(BH254+($B$14*15)&gt;100,100,BH254+($B$14*15)),IF(BI253=$A$16,IF(BH254+$B$16*15&gt;100,100,BH254+$B$16*15),BH254)))))</f>
        <v>89.839999999999975</v>
      </c>
      <c r="BJ254" s="316">
        <f t="shared" ref="BJ254" si="7834">IF(BJ253=$A$12,BI254+($B$12*15),IF(BJ253=$A$13,BI254+($B$13*15),IF(BJ253=$A$15,IF(BI254+($B$15*15)&gt;100,100,BI254+($B$15*15)),IF(BJ253=$A$14,IF(BI254+($B$14*15)&gt;100,100,BI254+($B$14*15)),IF(BJ253=$A$16,IF(BI254+$B$16*15&gt;100,100,BI254+$B$16*15),BI254)))))</f>
        <v>89.839999999999975</v>
      </c>
      <c r="BK254" s="316">
        <f t="shared" ref="BK254" si="7835">IF(BK253=$A$12,BJ254+($B$12*15),IF(BK253=$A$13,BJ254+($B$13*15),IF(BK253=$A$15,IF(BJ254+($B$15*15)&gt;100,100,BJ254+($B$15*15)),IF(BK253=$A$14,IF(BJ254+($B$14*15)&gt;100,100,BJ254+($B$14*15)),IF(BK253=$A$16,IF(BJ254+$B$16*15&gt;100,100,BJ254+$B$16*15),BJ254)))))</f>
        <v>89.839999999999975</v>
      </c>
      <c r="BL254" s="316">
        <f t="shared" ref="BL254" si="7836">IF(BL253=$A$12,BK254+($B$12*15),IF(BL253=$A$13,BK254+($B$13*15),IF(BL253=$A$15,IF(BK254+($B$15*15)&gt;100,100,BK254+($B$15*15)),IF(BL253=$A$14,IF(BK254+($B$14*15)&gt;100,100,BK254+($B$14*15)),IF(BL253=$A$16,IF(BK254+$B$16*15&gt;100,100,BK254+$B$16*15),BK254)))))</f>
        <v>89.839999999999975</v>
      </c>
      <c r="BM254" s="316">
        <f t="shared" ref="BM254" si="7837">IF(BM253=$A$12,BL254+($B$12*15),IF(BM253=$A$13,BL254+($B$13*15),IF(BM253=$A$15,IF(BL254+($B$15*15)&gt;100,100,BL254+($B$15*15)),IF(BM253=$A$14,IF(BL254+($B$14*15)&gt;100,100,BL254+($B$14*15)),IF(BM253=$A$16,IF(BL254+$B$16*15&gt;100,100,BL254+$B$16*15),BL254)))))</f>
        <v>89.839999999999975</v>
      </c>
      <c r="BN254" s="316">
        <f t="shared" ref="BN254" si="7838">IF(BN253=$A$12,BM254+($B$12*15),IF(BN253=$A$13,BM254+($B$13*15),IF(BN253=$A$15,IF(BM254+($B$15*15)&gt;100,100,BM254+($B$15*15)),IF(BN253=$A$14,IF(BM254+($B$14*15)&gt;100,100,BM254+($B$14*15)),IF(BN253=$A$16,IF(BM254+$B$16*15&gt;100,100,BM254+$B$16*15),BM254)))))</f>
        <v>89.839999999999975</v>
      </c>
      <c r="BO254" s="316">
        <f t="shared" ref="BO254" si="7839">IF(BO253=$A$12,BN254+($B$12*15),IF(BO253=$A$13,BN254+($B$13*15),IF(BO253=$A$15,IF(BN254+($B$15*15)&gt;100,100,BN254+($B$15*15)),IF(BO253=$A$14,IF(BN254+($B$14*15)&gt;100,100,BN254+($B$14*15)),IF(BO253=$A$16,IF(BN254+$B$16*15&gt;100,100,BN254+$B$16*15),BN254)))))</f>
        <v>89.839999999999975</v>
      </c>
      <c r="BP254" s="316">
        <f t="shared" ref="BP254" si="7840">IF(BP253=$A$12,BO254+($B$12*15),IF(BP253=$A$13,BO254+($B$13*15),IF(BP253=$A$15,IF(BO254+($B$15*15)&gt;100,100,BO254+($B$15*15)),IF(BP253=$A$14,IF(BO254+($B$14*15)&gt;100,100,BO254+($B$14*15)),IF(BP253=$A$16,IF(BO254+$B$16*15&gt;100,100,BO254+$B$16*15),BO254)))))</f>
        <v>89.839999999999975</v>
      </c>
      <c r="BQ254" s="316">
        <f t="shared" ref="BQ254" si="7841">IF(BQ253=$A$12,BP254+($B$12*15),IF(BQ253=$A$13,BP254+($B$13*15),IF(BQ253=$A$15,IF(BP254+($B$15*15)&gt;100,100,BP254+($B$15*15)),IF(BQ253=$A$14,IF(BP254+($B$14*15)&gt;100,100,BP254+($B$14*15)),IF(BQ253=$A$16,IF(BP254+$B$16*15&gt;100,100,BP254+$B$16*15),BP254)))))</f>
        <v>89.839999999999975</v>
      </c>
      <c r="BR254" s="316">
        <f t="shared" ref="BR254" si="7842">IF(BR253=$A$12,BQ254+($B$12*15),IF(BR253=$A$13,BQ254+($B$13*15),IF(BR253=$A$15,IF(BQ254+($B$15*15)&gt;100,100,BQ254+($B$15*15)),IF(BR253=$A$14,IF(BQ254+($B$14*15)&gt;100,100,BQ254+($B$14*15)),IF(BR253=$A$16,IF(BQ254+$B$16*15&gt;100,100,BQ254+$B$16*15),BQ254)))))</f>
        <v>89.839999999999975</v>
      </c>
      <c r="BS254" s="316">
        <f t="shared" ref="BS254" si="7843">IF(BS253=$A$12,BR254+($B$12*15),IF(BS253=$A$13,BR254+($B$13*15),IF(BS253=$A$15,IF(BR254+($B$15*15)&gt;100,100,BR254+($B$15*15)),IF(BS253=$A$14,IF(BR254+($B$14*15)&gt;100,100,BR254+($B$14*15)),IF(BS253=$A$16,IF(BR254+$B$16*15&gt;100,100,BR254+$B$16*15),BR254)))))</f>
        <v>89.839999999999975</v>
      </c>
      <c r="BT254" s="316">
        <f t="shared" ref="BT254" si="7844">IF(BT253=$A$12,BS254+($B$12*15),IF(BT253=$A$13,BS254+($B$13*15),IF(BT253=$A$15,IF(BS254+($B$15*15)&gt;100,100,BS254+($B$15*15)),IF(BT253=$A$14,IF(BS254+($B$14*15)&gt;100,100,BS254+($B$14*15)),IF(BT253=$A$16,IF(BS254+$B$16*15&gt;100,100,BS254+$B$16*15),BS254)))))</f>
        <v>89.839999999999975</v>
      </c>
      <c r="BU254" s="316">
        <f t="shared" ref="BU254" si="7845">IF(BU253=$A$12,BT254+($B$12*15),IF(BU253=$A$13,BT254+($B$13*15),IF(BU253=$A$15,IF(BT254+($B$15*15)&gt;100,100,BT254+($B$15*15)),IF(BU253=$A$14,IF(BT254+($B$14*15)&gt;100,100,BT254+($B$14*15)),IF(BU253=$A$16,IF(BT254+$B$16*15&gt;100,100,BT254+$B$16*15),BT254)))))</f>
        <v>89.839999999999975</v>
      </c>
      <c r="BV254" s="316">
        <f t="shared" ref="BV254" si="7846">IF(BV253=$A$12,BU254+($B$12*15),IF(BV253=$A$13,BU254+($B$13*15),IF(BV253=$A$15,IF(BU254+($B$15*15)&gt;100,100,BU254+($B$15*15)),IF(BV253=$A$14,IF(BU254+($B$14*15)&gt;100,100,BU254+($B$14*15)),IF(BV253=$A$16,IF(BU254+$B$16*15&gt;100,100,BU254+$B$16*15),BU254)))))</f>
        <v>89.839999999999975</v>
      </c>
      <c r="BW254" s="316">
        <f t="shared" ref="BW254" si="7847">IF(BW253=$A$12,BV254+($B$12*15),IF(BW253=$A$13,BV254+($B$13*15),IF(BW253=$A$15,IF(BV254+($B$15*15)&gt;100,100,BV254+($B$15*15)),IF(BW253=$A$14,IF(BV254+($B$14*15)&gt;100,100,BV254+($B$14*15)),IF(BW253=$A$16,IF(BV254+$B$16*15&gt;100,100,BV254+$B$16*15),BV254)))))</f>
        <v>89.839999999999975</v>
      </c>
      <c r="BX254" s="316">
        <f t="shared" ref="BX254" si="7848">IF(BX253=$A$12,BW254+($B$12*15),IF(BX253=$A$13,BW254+($B$13*15),IF(BX253=$A$15,IF(BW254+($B$15*15)&gt;100,100,BW254+($B$15*15)),IF(BX253=$A$14,IF(BW254+($B$14*15)&gt;100,100,BW254+($B$14*15)),IF(BX253=$A$16,IF(BW254+$B$16*15&gt;100,100,BW254+$B$16*15),BW254)))))</f>
        <v>89.839999999999975</v>
      </c>
      <c r="BY254" s="316">
        <f t="shared" ref="BY254" si="7849">IF(BY253=$A$12,BX254+($B$12*15),IF(BY253=$A$13,BX254+($B$13*15),IF(BY253=$A$15,IF(BX254+($B$15*15)&gt;100,100,BX254+($B$15*15)),IF(BY253=$A$14,IF(BX254+($B$14*15)&gt;100,100,BX254+($B$14*15)),IF(BY253=$A$16,IF(BX254+$B$16*15&gt;100,100,BX254+$B$16*15),BX254)))))</f>
        <v>89.839999999999975</v>
      </c>
      <c r="BZ254" s="316">
        <f t="shared" ref="BZ254" si="7850">IF(BZ253=$A$12,BY254+($B$12*15),IF(BZ253=$A$13,BY254+($B$13*15),IF(BZ253=$A$15,IF(BY254+($B$15*15)&gt;100,100,BY254+($B$15*15)),IF(BZ253=$A$14,IF(BY254+($B$14*15)&gt;100,100,BY254+($B$14*15)),IF(BZ253=$A$16,IF(BY254+$B$16*15&gt;100,100,BY254+$B$16*15),BY254)))))</f>
        <v>89.839999999999975</v>
      </c>
      <c r="CA254" s="316">
        <f t="shared" ref="CA254" si="7851">IF(CA253=$A$12,BZ254+($B$12*15),IF(CA253=$A$13,BZ254+($B$13*15),IF(CA253=$A$15,IF(BZ254+($B$15*15)&gt;100,100,BZ254+($B$15*15)),IF(CA253=$A$14,IF(BZ254+($B$14*15)&gt;100,100,BZ254+($B$14*15)),IF(CA253=$A$16,IF(BZ254+$B$16*15&gt;100,100,BZ254+$B$16*15),BZ254)))))</f>
        <v>89.839999999999975</v>
      </c>
      <c r="CB254" s="316">
        <f t="shared" ref="CB254" si="7852">IF(CB253=$A$12,CA254+($B$12*15),IF(CB253=$A$13,CA254+($B$13*15),IF(CB253=$A$15,IF(CA254+($B$15*15)&gt;100,100,CA254+($B$15*15)),IF(CB253=$A$14,IF(CA254+($B$14*15)&gt;100,100,CA254+($B$14*15)),IF(CB253=$A$16,IF(CA254+$B$16*15&gt;100,100,CA254+$B$16*15),CA254)))))</f>
        <v>89.839999999999975</v>
      </c>
      <c r="CC254" s="316">
        <f t="shared" ref="CC254" si="7853">IF(CC253=$A$12,CB254+($B$12*15),IF(CC253=$A$13,CB254+($B$13*15),IF(CC253=$A$15,IF(CB254+($B$15*15)&gt;100,100,CB254+($B$15*15)),IF(CC253=$A$14,IF(CB254+($B$14*15)&gt;100,100,CB254+($B$14*15)),IF(CC253=$A$16,IF(CB254+$B$16*15&gt;100,100,CB254+$B$16*15),CB254)))))</f>
        <v>89.839999999999975</v>
      </c>
      <c r="CD254" s="316">
        <f t="shared" ref="CD254" si="7854">IF(CD253=$A$12,CC254+($B$12*15),IF(CD253=$A$13,CC254+($B$13*15),IF(CD253=$A$15,IF(CC254+($B$15*15)&gt;100,100,CC254+($B$15*15)),IF(CD253=$A$14,IF(CC254+($B$14*15)&gt;100,100,CC254+($B$14*15)),IF(CD253=$A$16,IF(CC254+$B$16*15&gt;100,100,CC254+$B$16*15),CC254)))))</f>
        <v>89.839999999999975</v>
      </c>
      <c r="CE254" s="316">
        <f t="shared" ref="CE254" si="7855">IF(CE253=$A$12,CD254+($B$12*15),IF(CE253=$A$13,CD254+($B$13*15),IF(CE253=$A$15,IF(CD254+($B$15*15)&gt;100,100,CD254+($B$15*15)),IF(CE253=$A$14,IF(CD254+($B$14*15)&gt;100,100,CD254+($B$14*15)),IF(CE253=$A$16,IF(CD254+$B$16*15&gt;100,100,CD254+$B$16*15),CD254)))))</f>
        <v>89.839999999999975</v>
      </c>
      <c r="CF254" s="316">
        <f t="shared" ref="CF254" si="7856">IF(CF253=$A$12,CE254+($B$12*15),IF(CF253=$A$13,CE254+($B$13*15),IF(CF253=$A$15,IF(CE254+($B$15*15)&gt;100,100,CE254+($B$15*15)),IF(CF253=$A$14,IF(CE254+($B$14*15)&gt;100,100,CE254+($B$14*15)),IF(CF253=$A$16,IF(CE254+$B$16*15&gt;100,100,CE254+$B$16*15),CE254)))))</f>
        <v>89.839999999999975</v>
      </c>
      <c r="CG254" s="316">
        <f t="shared" ref="CG254" si="7857">IF(CG253=$A$12,CF254+($B$12*15),IF(CG253=$A$13,CF254+($B$13*15),IF(CG253=$A$15,IF(CF254+($B$15*15)&gt;100,100,CF254+($B$15*15)),IF(CG253=$A$14,IF(CF254+($B$14*15)&gt;100,100,CF254+($B$14*15)),IF(CG253=$A$16,IF(CF254+$B$16*15&gt;100,100,CF254+$B$16*15),CF254)))))</f>
        <v>89.839999999999975</v>
      </c>
      <c r="CH254" s="316">
        <f t="shared" ref="CH254" si="7858">IF(CH253=$A$12,CG254+($B$12*15),IF(CH253=$A$13,CG254+($B$13*15),IF(CH253=$A$15,IF(CG254+($B$15*15)&gt;100,100,CG254+($B$15*15)),IF(CH253=$A$14,IF(CG254+($B$14*15)&gt;100,100,CG254+($B$14*15)),IF(CH253=$A$16,IF(CG254+$B$16*15&gt;100,100,CG254+$B$16*15),CG254)))))</f>
        <v>89.839999999999975</v>
      </c>
      <c r="CI254" s="316">
        <f t="shared" ref="CI254" si="7859">IF(CI253=$A$12,CH254+($B$12*15),IF(CI253=$A$13,CH254+($B$13*15),IF(CI253=$A$15,IF(CH254+($B$15*15)&gt;100,100,CH254+($B$15*15)),IF(CI253=$A$14,IF(CH254+($B$14*15)&gt;100,100,CH254+($B$14*15)),IF(CI253=$A$16,IF(CH254+$B$16*15&gt;100,100,CH254+$B$16*15),CH254)))))</f>
        <v>89.839999999999975</v>
      </c>
      <c r="CJ254" s="316">
        <f t="shared" ref="CJ254" si="7860">IF(CJ253=$A$12,CI254+($B$12*15),IF(CJ253=$A$13,CI254+($B$13*15),IF(CJ253=$A$15,IF(CI254+($B$15*15)&gt;100,100,CI254+($B$15*15)),IF(CJ253=$A$14,IF(CI254+($B$14*15)&gt;100,100,CI254+($B$14*15)),IF(CJ253=$A$16,IF(CI254+$B$16*15&gt;100,100,CI254+$B$16*15),CI254)))))</f>
        <v>89.839999999999975</v>
      </c>
      <c r="CK254" s="316">
        <f t="shared" ref="CK254" si="7861">IF(CK253=$A$12,CJ254+($B$12*15),IF(CK253=$A$13,CJ254+($B$13*15),IF(CK253=$A$15,IF(CJ254+($B$15*15)&gt;100,100,CJ254+($B$15*15)),IF(CK253=$A$14,IF(CJ254+($B$14*15)&gt;100,100,CJ254+($B$14*15)),IF(CK253=$A$16,IF(CJ254+$B$16*15&gt;100,100,CJ254+$B$16*15),CJ254)))))</f>
        <v>89.839999999999975</v>
      </c>
      <c r="CL254" s="316">
        <f t="shared" ref="CL254" si="7862">IF(CL253=$A$12,CK254+($B$12*15),IF(CL253=$A$13,CK254+($B$13*15),IF(CL253=$A$15,IF(CK254+($B$15*15)&gt;100,100,CK254+($B$15*15)),IF(CL253=$A$14,IF(CK254+($B$14*15)&gt;100,100,CK254+($B$14*15)),IF(CL253=$A$16,IF(CK254+$B$16*15&gt;100,100,CK254+$B$16*15),CK254)))))</f>
        <v>89.839999999999975</v>
      </c>
      <c r="CM254" s="316">
        <f t="shared" ref="CM254" si="7863">IF(CM253=$A$12,CL254+($B$12*15),IF(CM253=$A$13,CL254+($B$13*15),IF(CM253=$A$15,IF(CL254+($B$15*15)&gt;100,100,CL254+($B$15*15)),IF(CM253=$A$14,IF(CL254+($B$14*15)&gt;100,100,CL254+($B$14*15)),IF(CM253=$A$16,IF(CL254+$B$16*15&gt;100,100,CL254+$B$16*15),CL254)))))</f>
        <v>89.839999999999975</v>
      </c>
      <c r="CN254" s="316">
        <f t="shared" ref="CN254" si="7864">IF(CN253=$A$12,CM254+($B$12*15),IF(CN253=$A$13,CM254+($B$13*15),IF(CN253=$A$15,IF(CM254+($B$15*15)&gt;100,100,CM254+($B$15*15)),IF(CN253=$A$14,IF(CM254+($B$14*15)&gt;100,100,CM254+($B$14*15)),IF(CN253=$A$16,IF(CM254+$B$16*15&gt;100,100,CM254+$B$16*15),CM254)))))</f>
        <v>89.839999999999975</v>
      </c>
      <c r="CO254" s="316">
        <f t="shared" ref="CO254" si="7865">IF(CO253=$A$12,CN254+($B$12*15),IF(CO253=$A$13,CN254+($B$13*15),IF(CO253=$A$15,IF(CN254+($B$15*15)&gt;100,100,CN254+($B$15*15)),IF(CO253=$A$14,IF(CN254+($B$14*15)&gt;100,100,CN254+($B$14*15)),IF(CO253=$A$16,IF(CN254+$B$16*15&gt;100,100,CN254+$B$16*15),CN254)))))</f>
        <v>89.839999999999975</v>
      </c>
      <c r="CP254" s="316">
        <f t="shared" ref="CP254" si="7866">IF(CP253=$A$12,CO254+($B$12*15),IF(CP253=$A$13,CO254+($B$13*15),IF(CP253=$A$15,IF(CO254+($B$15*15)&gt;100,100,CO254+($B$15*15)),IF(CP253=$A$14,IF(CO254+($B$14*15)&gt;100,100,CO254+($B$14*15)),IF(CP253=$A$16,IF(CO254+$B$16*15&gt;100,100,CO254+$B$16*15),CO254)))))</f>
        <v>89.839999999999975</v>
      </c>
      <c r="CQ254" s="316">
        <f t="shared" ref="CQ254" si="7867">IF(CQ253=$A$12,CP254+($B$12*15),IF(CQ253=$A$13,CP254+($B$13*15),IF(CQ253=$A$15,IF(CP254+($B$15*15)&gt;100,100,CP254+($B$15*15)),IF(CQ253=$A$14,IF(CP254+($B$14*15)&gt;100,100,CP254+($B$14*15)),IF(CQ253=$A$16,IF(CP254+$B$16*15&gt;100,100,CP254+$B$16*15),CP254)))))</f>
        <v>89.839999999999975</v>
      </c>
      <c r="CR254" s="316">
        <f t="shared" ref="CR254" si="7868">IF(CR253=$A$12,CQ254+($B$12*15),IF(CR253=$A$13,CQ254+($B$13*15),IF(CR253=$A$15,IF(CQ254+($B$15*15)&gt;100,100,CQ254+($B$15*15)),IF(CR253=$A$14,IF(CQ254+($B$14*15)&gt;100,100,CQ254+($B$14*15)),IF(CR253=$A$16,IF(CQ254+$B$16*15&gt;100,100,CQ254+$B$16*15),CQ254)))))</f>
        <v>89.839999999999975</v>
      </c>
      <c r="CS254" s="316">
        <f t="shared" ref="CS254" si="7869">IF(CS253=$A$12,CR254+($B$12*15),IF(CS253=$A$13,CR254+($B$13*15),IF(CS253=$A$15,IF(CR254+($B$15*15)&gt;100,100,CR254+($B$15*15)),IF(CS253=$A$14,IF(CR254+($B$14*15)&gt;100,100,CR254+($B$14*15)),IF(CS253=$A$16,IF(CR254+$B$16*15&gt;100,100,CR254+$B$16*15),CR254)))))</f>
        <v>89.839999999999975</v>
      </c>
      <c r="CT254" s="316">
        <f t="shared" ref="CT254" si="7870">IF(CT253=$A$12,CS254+($B$12*15),IF(CT253=$A$13,CS254+($B$13*15),IF(CT253=$A$15,IF(CS254+($B$15*15)&gt;100,100,CS254+($B$15*15)),IF(CT253=$A$14,IF(CS254+($B$14*15)&gt;100,100,CS254+($B$14*15)),IF(CT253=$A$16,IF(CS254+$B$16*15&gt;100,100,CS254+$B$16*15),CS254)))))</f>
        <v>89.839999999999975</v>
      </c>
      <c r="CU254" s="316">
        <f t="shared" ref="CU254" si="7871">IF(CU253=$A$12,CT254+($B$12*15),IF(CU253=$A$13,CT254+($B$13*15),IF(CU253=$A$15,IF(CT254+($B$15*15)&gt;100,100,CT254+($B$15*15)),IF(CU253=$A$14,IF(CT254+($B$14*15)&gt;100,100,CT254+($B$14*15)),IF(CU253=$A$16,IF(CT254+$B$16*15&gt;100,100,CT254+$B$16*15),CT254)))))</f>
        <v>89.839999999999975</v>
      </c>
      <c r="CV254" s="316">
        <f t="shared" ref="CV254" si="7872">IF(CV253=$A$12,CU254+($B$12*15),IF(CV253=$A$13,CU254+($B$13*15),IF(CV253=$A$15,IF(CU254+($B$15*15)&gt;100,100,CU254+($B$15*15)),IF(CV253=$A$14,IF(CU254+($B$14*15)&gt;100,100,CU254+($B$14*15)),IF(CV253=$A$16,IF(CU254+$B$16*15&gt;100,100,CU254+$B$16*15),CU254)))))</f>
        <v>89.839999999999975</v>
      </c>
      <c r="CW254" s="311">
        <f t="shared" ref="CW254" si="7873">CL254-10</f>
        <v>79.839999999999975</v>
      </c>
    </row>
    <row r="255" spans="1:101" s="299" customFormat="1" ht="12" x14ac:dyDescent="0.2">
      <c r="A255" s="468"/>
      <c r="B255" s="419" t="s">
        <v>58</v>
      </c>
      <c r="C255" s="304" t="s">
        <v>44</v>
      </c>
      <c r="D255" s="314" t="s">
        <v>45</v>
      </c>
      <c r="E255" s="316"/>
      <c r="F255" s="316"/>
      <c r="G255" s="316"/>
      <c r="H255" s="316"/>
      <c r="I255" s="316"/>
      <c r="J255" s="316"/>
      <c r="K255" s="316"/>
      <c r="L255" s="316"/>
      <c r="M255" s="317" t="s">
        <v>17</v>
      </c>
      <c r="N255" s="317" t="s">
        <v>17</v>
      </c>
      <c r="O255" s="317" t="s">
        <v>17</v>
      </c>
      <c r="P255" s="317" t="s">
        <v>17</v>
      </c>
      <c r="Q255" s="316" t="s">
        <v>207</v>
      </c>
      <c r="R255" s="316" t="s">
        <v>207</v>
      </c>
      <c r="S255" s="316" t="s">
        <v>23</v>
      </c>
      <c r="T255" s="316" t="s">
        <v>23</v>
      </c>
      <c r="U255" s="316" t="s">
        <v>23</v>
      </c>
      <c r="V255" s="316" t="s">
        <v>23</v>
      </c>
      <c r="W255" s="316" t="s">
        <v>23</v>
      </c>
      <c r="X255" s="316" t="s">
        <v>23</v>
      </c>
      <c r="Y255" s="316" t="s">
        <v>23</v>
      </c>
      <c r="Z255" s="316" t="s">
        <v>23</v>
      </c>
      <c r="AA255" s="316" t="s">
        <v>23</v>
      </c>
      <c r="AB255" s="316" t="s">
        <v>23</v>
      </c>
      <c r="AC255" s="316" t="s">
        <v>23</v>
      </c>
      <c r="AD255" s="316" t="s">
        <v>23</v>
      </c>
      <c r="AE255" s="316" t="s">
        <v>23</v>
      </c>
      <c r="AF255" s="316" t="s">
        <v>23</v>
      </c>
      <c r="AG255" s="316" t="s">
        <v>23</v>
      </c>
      <c r="AH255" s="316" t="s">
        <v>23</v>
      </c>
      <c r="AI255" s="316" t="s">
        <v>23</v>
      </c>
      <c r="AJ255" s="316" t="s">
        <v>23</v>
      </c>
      <c r="AK255" s="316" t="s">
        <v>23</v>
      </c>
      <c r="AL255" s="316" t="s">
        <v>23</v>
      </c>
      <c r="AM255" s="316" t="s">
        <v>23</v>
      </c>
      <c r="AN255" s="316" t="s">
        <v>23</v>
      </c>
      <c r="AO255" s="316" t="s">
        <v>23</v>
      </c>
      <c r="AP255" s="316" t="s">
        <v>23</v>
      </c>
      <c r="AQ255" s="316" t="s">
        <v>23</v>
      </c>
      <c r="AR255" s="316" t="s">
        <v>23</v>
      </c>
      <c r="AS255" s="316" t="s">
        <v>23</v>
      </c>
      <c r="AT255" s="316" t="s">
        <v>23</v>
      </c>
      <c r="AU255" s="316" t="s">
        <v>23</v>
      </c>
      <c r="AV255" s="316" t="s">
        <v>23</v>
      </c>
      <c r="AW255" s="316" t="s">
        <v>23</v>
      </c>
      <c r="AX255" s="316" t="s">
        <v>23</v>
      </c>
      <c r="AY255" s="316" t="s">
        <v>23</v>
      </c>
      <c r="AZ255" s="316" t="s">
        <v>23</v>
      </c>
      <c r="BA255" s="316" t="s">
        <v>23</v>
      </c>
      <c r="BB255" s="316" t="s">
        <v>23</v>
      </c>
      <c r="BC255" s="316" t="s">
        <v>23</v>
      </c>
      <c r="BD255" s="316" t="s">
        <v>23</v>
      </c>
      <c r="BE255" s="316" t="s">
        <v>23</v>
      </c>
      <c r="BF255" s="316" t="s">
        <v>207</v>
      </c>
      <c r="BG255" s="317" t="s">
        <v>17</v>
      </c>
      <c r="BH255" s="317" t="s">
        <v>17</v>
      </c>
      <c r="BI255" s="317" t="s">
        <v>17</v>
      </c>
      <c r="BJ255" s="317" t="s">
        <v>17</v>
      </c>
      <c r="BK255" s="316" t="s">
        <v>207</v>
      </c>
      <c r="BL255" s="316" t="s">
        <v>207</v>
      </c>
      <c r="BM255" s="316"/>
      <c r="BN255" s="316"/>
      <c r="BO255" s="316"/>
      <c r="BP255" s="316"/>
      <c r="BQ255" s="316"/>
      <c r="BR255" s="316"/>
      <c r="BS255" s="316"/>
      <c r="BT255" s="316"/>
      <c r="BU255" s="316"/>
      <c r="BV255" s="316"/>
      <c r="BW255" s="316"/>
      <c r="BX255" s="316"/>
      <c r="BY255" s="316"/>
      <c r="BZ255" s="316"/>
      <c r="CA255" s="316"/>
      <c r="CB255" s="316"/>
      <c r="CC255" s="316"/>
      <c r="CD255" s="316"/>
      <c r="CE255" s="316"/>
      <c r="CF255" s="316"/>
      <c r="CG255" s="316"/>
      <c r="CH255" s="316"/>
      <c r="CI255" s="316"/>
      <c r="CJ255" s="316"/>
      <c r="CK255" s="316"/>
      <c r="CL255" s="316"/>
      <c r="CM255" s="316"/>
      <c r="CN255" s="316"/>
      <c r="CO255" s="316"/>
      <c r="CP255" s="316"/>
      <c r="CQ255" s="316"/>
      <c r="CR255" s="316"/>
      <c r="CS255" s="316"/>
      <c r="CT255" s="316"/>
      <c r="CU255" s="316"/>
      <c r="CV255" s="316"/>
      <c r="CW255" s="303" t="s">
        <v>46</v>
      </c>
    </row>
    <row r="256" spans="1:101" s="303" customFormat="1" ht="12" x14ac:dyDescent="0.2">
      <c r="A256" s="468"/>
      <c r="B256" s="420"/>
      <c r="C256" s="304" t="s">
        <v>37</v>
      </c>
      <c r="D256" s="315">
        <f>CW222</f>
        <v>80.343333333333334</v>
      </c>
      <c r="E256" s="316">
        <f>IF(E255=$A$12,D256+($B$12*15),IF(E255=$A$13,D256+($B$13*15),IF(E255=$A$15,IF(D256+($B$15*15)&gt;100,100,D256+($B$15*15)),IF(E255=$A$14,IF(D256+($B$14*15)&gt;100,100,D256+($B$14*15)),IF(E255=$A$16,IF(D256+$B$16*15&gt;100,100,D256+$B$16*15),D256)))))</f>
        <v>80.343333333333334</v>
      </c>
      <c r="F256" s="316">
        <f t="shared" ref="F256" si="7874">IF(F255=$A$12,E256+($B$12*15),IF(F255=$A$13,E256+($B$13*15),IF(F255=$A$15,IF(E256+($B$15*15)&gt;100,100,E256+($B$15*15)),IF(F255=$A$14,IF(E256+($B$14*15)&gt;100,100,E256+($B$14*15)),IF(F255=$A$16,IF(E256+$B$16*15&gt;100,100,E256+$B$16*15),E256)))))</f>
        <v>80.343333333333334</v>
      </c>
      <c r="G256" s="316">
        <f t="shared" ref="G256" si="7875">IF(G255=$A$12,F256+($B$12*15),IF(G255=$A$13,F256+($B$13*15),IF(G255=$A$15,IF(F256+($B$15*15)&gt;100,100,F256+($B$15*15)),IF(G255=$A$14,IF(F256+($B$14*15)&gt;100,100,F256+($B$14*15)),IF(G255=$A$16,IF(F256+$B$16*15&gt;100,100,F256+$B$16*15),F256)))))</f>
        <v>80.343333333333334</v>
      </c>
      <c r="H256" s="316">
        <f t="shared" ref="H256" si="7876">IF(H255=$A$12,G256+($B$12*15),IF(H255=$A$13,G256+($B$13*15),IF(H255=$A$15,IF(G256+($B$15*15)&gt;100,100,G256+($B$15*15)),IF(H255=$A$14,IF(G256+($B$14*15)&gt;100,100,G256+($B$14*15)),IF(H255=$A$16,IF(G256+$B$16*15&gt;100,100,G256+$B$16*15),G256)))))</f>
        <v>80.343333333333334</v>
      </c>
      <c r="I256" s="316">
        <f t="shared" ref="I256" si="7877">IF(I255=$A$12,H256+($B$12*15),IF(I255=$A$13,H256+($B$13*15),IF(I255=$A$15,IF(H256+($B$15*15)&gt;100,100,H256+($B$15*15)),IF(I255=$A$14,IF(H256+($B$14*15)&gt;100,100,H256+($B$14*15)),IF(I255=$A$16,IF(H256+$B$16*15&gt;100,100,H256+$B$16*15),H256)))))</f>
        <v>80.343333333333334</v>
      </c>
      <c r="J256" s="316">
        <f t="shared" ref="J256" si="7878">IF(J255=$A$12,I256+($B$12*15),IF(J255=$A$13,I256+($B$13*15),IF(J255=$A$15,IF(I256+($B$15*15)&gt;100,100,I256+($B$15*15)),IF(J255=$A$14,IF(I256+($B$14*15)&gt;100,100,I256+($B$14*15)),IF(J255=$A$16,IF(I256+$B$16*15&gt;100,100,I256+$B$16*15),I256)))))</f>
        <v>80.343333333333334</v>
      </c>
      <c r="K256" s="316">
        <f t="shared" ref="K256" si="7879">IF(K255=$A$12,J256+($B$12*15),IF(K255=$A$13,J256+($B$13*15),IF(K255=$A$15,IF(J256+($B$15*15)&gt;100,100,J256+($B$15*15)),IF(K255=$A$14,IF(J256+($B$14*15)&gt;100,100,J256+($B$14*15)),IF(K255=$A$16,IF(J256+$B$16*15&gt;100,100,J256+$B$16*15),J256)))))</f>
        <v>80.343333333333334</v>
      </c>
      <c r="L256" s="316">
        <f t="shared" ref="L256" si="7880">IF(L255=$A$12,K256+($B$12*15),IF(L255=$A$13,K256+($B$13*15),IF(L255=$A$15,IF(K256+($B$15*15)&gt;100,100,K256+($B$15*15)),IF(L255=$A$14,IF(K256+($B$14*15)&gt;100,100,K256+($B$14*15)),IF(L255=$A$16,IF(K256+$B$16*15&gt;100,100,K256+$B$16*15),K256)))))</f>
        <v>80.343333333333334</v>
      </c>
      <c r="M256" s="316">
        <f t="shared" ref="M256" si="7881">IF(M255=$A$12,L256+($B$12*15),IF(M255=$A$13,L256+($B$13*15),IF(M255=$A$15,IF(L256+($B$15*15)&gt;100,100,L256+($B$15*15)),IF(M255=$A$14,IF(L256+($B$14*15)&gt;100,100,L256+($B$14*15)),IF(M255=$A$16,IF(L256+$B$16*15&gt;100,100,L256+$B$16*15),L256)))))</f>
        <v>100</v>
      </c>
      <c r="N256" s="316">
        <f t="shared" ref="N256" si="7882">IF(N255=$A$12,M256+($B$12*15),IF(N255=$A$13,M256+($B$13*15),IF(N255=$A$15,IF(M256+($B$15*15)&gt;100,100,M256+($B$15*15)),IF(N255=$A$14,IF(M256+($B$14*15)&gt;100,100,M256+($B$14*15)),IF(N255=$A$16,IF(M256+$B$16*15&gt;100,100,M256+$B$16*15),M256)))))</f>
        <v>100</v>
      </c>
      <c r="O256" s="316">
        <f t="shared" ref="O256" si="7883">IF(O255=$A$12,N256+($B$12*15),IF(O255=$A$13,N256+($B$13*15),IF(O255=$A$15,IF(N256+($B$15*15)&gt;100,100,N256+($B$15*15)),IF(O255=$A$14,IF(N256+($B$14*15)&gt;100,100,N256+($B$14*15)),IF(O255=$A$16,IF(N256+$B$16*15&gt;100,100,N256+$B$16*15),N256)))))</f>
        <v>100</v>
      </c>
      <c r="P256" s="316">
        <f t="shared" ref="P256" si="7884">IF(P255=$A$12,O256+($B$12*15),IF(P255=$A$13,O256+($B$13*15),IF(P255=$A$15,IF(O256+($B$15*15)&gt;100,100,O256+($B$15*15)),IF(P255=$A$14,IF(O256+($B$14*15)&gt;100,100,O256+($B$14*15)),IF(P255=$A$16,IF(O256+$B$16*15&gt;100,100,O256+$B$16*15),O256)))))</f>
        <v>100</v>
      </c>
      <c r="Q256" s="316">
        <f t="shared" ref="Q256" si="7885">IF(Q255=$A$12,P256+($B$12*15),IF(Q255=$A$13,P256+($B$13*15),IF(Q255=$A$15,IF(P256+($B$15*15)&gt;100,100,P256+($B$15*15)),IF(Q255=$A$14,IF(P256+($B$14*15)&gt;100,100,P256+($B$14*15)),IF(Q255=$A$16,IF(P256+$B$16*15&gt;100,100,P256+$B$16*15),P256)))))</f>
        <v>98.076666666666668</v>
      </c>
      <c r="R256" s="316">
        <f t="shared" ref="R256" si="7886">IF(R255=$A$12,Q256+($B$12*15),IF(R255=$A$13,Q256+($B$13*15),IF(R255=$A$15,IF(Q256+($B$15*15)&gt;100,100,Q256+($B$15*15)),IF(R255=$A$14,IF(Q256+($B$14*15)&gt;100,100,Q256+($B$14*15)),IF(R255=$A$16,IF(Q256+$B$16*15&gt;100,100,Q256+$B$16*15),Q256)))))</f>
        <v>96.153333333333336</v>
      </c>
      <c r="S256" s="316">
        <f t="shared" ref="S256" si="7887">IF(S255=$A$12,R256+($B$12*15),IF(S255=$A$13,R256+($B$13*15),IF(S255=$A$15,IF(R256+($B$15*15)&gt;100,100,R256+($B$15*15)),IF(S255=$A$14,IF(R256+($B$14*15)&gt;100,100,R256+($B$14*15)),IF(S255=$A$16,IF(R256+$B$16*15&gt;100,100,R256+$B$16*15),R256)))))</f>
        <v>94.216666666666669</v>
      </c>
      <c r="T256" s="316">
        <f t="shared" ref="T256" si="7888">IF(T255=$A$12,S256+($B$12*15),IF(T255=$A$13,S256+($B$13*15),IF(T255=$A$15,IF(S256+($B$15*15)&gt;100,100,S256+($B$15*15)),IF(T255=$A$14,IF(S256+($B$14*15)&gt;100,100,S256+($B$14*15)),IF(T255=$A$16,IF(S256+$B$16*15&gt;100,100,S256+$B$16*15),S256)))))</f>
        <v>92.28</v>
      </c>
      <c r="U256" s="316">
        <f t="shared" ref="U256" si="7889">IF(U255=$A$12,T256+($B$12*15),IF(U255=$A$13,T256+($B$13*15),IF(U255=$A$15,IF(T256+($B$15*15)&gt;100,100,T256+($B$15*15)),IF(U255=$A$14,IF(T256+($B$14*15)&gt;100,100,T256+($B$14*15)),IF(U255=$A$16,IF(T256+$B$16*15&gt;100,100,T256+$B$16*15),T256)))))</f>
        <v>90.343333333333334</v>
      </c>
      <c r="V256" s="316">
        <f t="shared" ref="V256" si="7890">IF(V255=$A$12,U256+($B$12*15),IF(V255=$A$13,U256+($B$13*15),IF(V255=$A$15,IF(U256+($B$15*15)&gt;100,100,U256+($B$15*15)),IF(V255=$A$14,IF(U256+($B$14*15)&gt;100,100,U256+($B$14*15)),IF(V255=$A$16,IF(U256+$B$16*15&gt;100,100,U256+$B$16*15),U256)))))</f>
        <v>88.406666666666666</v>
      </c>
      <c r="W256" s="316">
        <f t="shared" ref="W256" si="7891">IF(W255=$A$12,V256+($B$12*15),IF(W255=$A$13,V256+($B$13*15),IF(W255=$A$15,IF(V256+($B$15*15)&gt;100,100,V256+($B$15*15)),IF(W255=$A$14,IF(V256+($B$14*15)&gt;100,100,V256+($B$14*15)),IF(W255=$A$16,IF(V256+$B$16*15&gt;100,100,V256+$B$16*15),V256)))))</f>
        <v>86.47</v>
      </c>
      <c r="X256" s="316">
        <f t="shared" ref="X256" si="7892">IF(X255=$A$12,W256+($B$12*15),IF(X255=$A$13,W256+($B$13*15),IF(X255=$A$15,IF(W256+($B$15*15)&gt;100,100,W256+($B$15*15)),IF(X255=$A$14,IF(W256+($B$14*15)&gt;100,100,W256+($B$14*15)),IF(X255=$A$16,IF(W256+$B$16*15&gt;100,100,W256+$B$16*15),W256)))))</f>
        <v>84.533333333333331</v>
      </c>
      <c r="Y256" s="316">
        <f t="shared" ref="Y256" si="7893">IF(Y255=$A$12,X256+($B$12*15),IF(Y255=$A$13,X256+($B$13*15),IF(Y255=$A$15,IF(X256+($B$15*15)&gt;100,100,X256+($B$15*15)),IF(Y255=$A$14,IF(X256+($B$14*15)&gt;100,100,X256+($B$14*15)),IF(Y255=$A$16,IF(X256+$B$16*15&gt;100,100,X256+$B$16*15),X256)))))</f>
        <v>82.596666666666664</v>
      </c>
      <c r="Z256" s="316">
        <f t="shared" ref="Z256" si="7894">IF(Z255=$A$12,Y256+($B$12*15),IF(Z255=$A$13,Y256+($B$13*15),IF(Z255=$A$15,IF(Y256+($B$15*15)&gt;100,100,Y256+($B$15*15)),IF(Z255=$A$14,IF(Y256+($B$14*15)&gt;100,100,Y256+($B$14*15)),IF(Z255=$A$16,IF(Y256+$B$16*15&gt;100,100,Y256+$B$16*15),Y256)))))</f>
        <v>80.66</v>
      </c>
      <c r="AA256" s="316">
        <f t="shared" ref="AA256" si="7895">IF(AA255=$A$12,Z256+($B$12*15),IF(AA255=$A$13,Z256+($B$13*15),IF(AA255=$A$15,IF(Z256+($B$15*15)&gt;100,100,Z256+($B$15*15)),IF(AA255=$A$14,IF(Z256+($B$14*15)&gt;100,100,Z256+($B$14*15)),IF(AA255=$A$16,IF(Z256+$B$16*15&gt;100,100,Z256+$B$16*15),Z256)))))</f>
        <v>78.723333333333329</v>
      </c>
      <c r="AB256" s="316">
        <f t="shared" ref="AB256" si="7896">IF(AB255=$A$12,AA256+($B$12*15),IF(AB255=$A$13,AA256+($B$13*15),IF(AB255=$A$15,IF(AA256+($B$15*15)&gt;100,100,AA256+($B$15*15)),IF(AB255=$A$14,IF(AA256+($B$14*15)&gt;100,100,AA256+($B$14*15)),IF(AB255=$A$16,IF(AA256+$B$16*15&gt;100,100,AA256+$B$16*15),AA256)))))</f>
        <v>76.786666666666662</v>
      </c>
      <c r="AC256" s="316">
        <f t="shared" ref="AC256" si="7897">IF(AC255=$A$12,AB256+($B$12*15),IF(AC255=$A$13,AB256+($B$13*15),IF(AC255=$A$15,IF(AB256+($B$15*15)&gt;100,100,AB256+($B$15*15)),IF(AC255=$A$14,IF(AB256+($B$14*15)&gt;100,100,AB256+($B$14*15)),IF(AC255=$A$16,IF(AB256+$B$16*15&gt;100,100,AB256+$B$16*15),AB256)))))</f>
        <v>74.849999999999994</v>
      </c>
      <c r="AD256" s="316">
        <f t="shared" ref="AD256" si="7898">IF(AD255=$A$12,AC256+($B$12*15),IF(AD255=$A$13,AC256+($B$13*15),IF(AD255=$A$15,IF(AC256+($B$15*15)&gt;100,100,AC256+($B$15*15)),IF(AD255=$A$14,IF(AC256+($B$14*15)&gt;100,100,AC256+($B$14*15)),IF(AD255=$A$16,IF(AC256+$B$16*15&gt;100,100,AC256+$B$16*15),AC256)))))</f>
        <v>72.913333333333327</v>
      </c>
      <c r="AE256" s="316">
        <f t="shared" ref="AE256" si="7899">IF(AE255=$A$12,AD256+($B$12*15),IF(AE255=$A$13,AD256+($B$13*15),IF(AE255=$A$15,IF(AD256+($B$15*15)&gt;100,100,AD256+($B$15*15)),IF(AE255=$A$14,IF(AD256+($B$14*15)&gt;100,100,AD256+($B$14*15)),IF(AE255=$A$16,IF(AD256+$B$16*15&gt;100,100,AD256+$B$16*15),AD256)))))</f>
        <v>70.976666666666659</v>
      </c>
      <c r="AF256" s="316">
        <f t="shared" ref="AF256" si="7900">IF(AF255=$A$12,AE256+($B$12*15),IF(AF255=$A$13,AE256+($B$13*15),IF(AF255=$A$15,IF(AE256+($B$15*15)&gt;100,100,AE256+($B$15*15)),IF(AF255=$A$14,IF(AE256+($B$14*15)&gt;100,100,AE256+($B$14*15)),IF(AF255=$A$16,IF(AE256+$B$16*15&gt;100,100,AE256+$B$16*15),AE256)))))</f>
        <v>69.039999999999992</v>
      </c>
      <c r="AG256" s="316">
        <f t="shared" ref="AG256" si="7901">IF(AG255=$A$12,AF256+($B$12*15),IF(AG255=$A$13,AF256+($B$13*15),IF(AG255=$A$15,IF(AF256+($B$15*15)&gt;100,100,AF256+($B$15*15)),IF(AG255=$A$14,IF(AF256+($B$14*15)&gt;100,100,AF256+($B$14*15)),IF(AG255=$A$16,IF(AF256+$B$16*15&gt;100,100,AF256+$B$16*15),AF256)))))</f>
        <v>67.103333333333325</v>
      </c>
      <c r="AH256" s="316">
        <f t="shared" ref="AH256" si="7902">IF(AH255=$A$12,AG256+($B$12*15),IF(AH255=$A$13,AG256+($B$13*15),IF(AH255=$A$15,IF(AG256+($B$15*15)&gt;100,100,AG256+($B$15*15)),IF(AH255=$A$14,IF(AG256+($B$14*15)&gt;100,100,AG256+($B$14*15)),IF(AH255=$A$16,IF(AG256+$B$16*15&gt;100,100,AG256+$B$16*15),AG256)))))</f>
        <v>65.166666666666657</v>
      </c>
      <c r="AI256" s="316">
        <f t="shared" ref="AI256" si="7903">IF(AI255=$A$12,AH256+($B$12*15),IF(AI255=$A$13,AH256+($B$13*15),IF(AI255=$A$15,IF(AH256+($B$15*15)&gt;100,100,AH256+($B$15*15)),IF(AI255=$A$14,IF(AH256+($B$14*15)&gt;100,100,AH256+($B$14*15)),IF(AI255=$A$16,IF(AH256+$B$16*15&gt;100,100,AH256+$B$16*15),AH256)))))</f>
        <v>63.22999999999999</v>
      </c>
      <c r="AJ256" s="316">
        <f t="shared" ref="AJ256" si="7904">IF(AJ255=$A$12,AI256+($B$12*15),IF(AJ255=$A$13,AI256+($B$13*15),IF(AJ255=$A$15,IF(AI256+($B$15*15)&gt;100,100,AI256+($B$15*15)),IF(AJ255=$A$14,IF(AI256+($B$14*15)&gt;100,100,AI256+($B$14*15)),IF(AJ255=$A$16,IF(AI256+$B$16*15&gt;100,100,AI256+$B$16*15),AI256)))))</f>
        <v>61.293333333333322</v>
      </c>
      <c r="AK256" s="316">
        <f t="shared" ref="AK256" si="7905">IF(AK255=$A$12,AJ256+($B$12*15),IF(AK255=$A$13,AJ256+($B$13*15),IF(AK255=$A$15,IF(AJ256+($B$15*15)&gt;100,100,AJ256+($B$15*15)),IF(AK255=$A$14,IF(AJ256+($B$14*15)&gt;100,100,AJ256+($B$14*15)),IF(AK255=$A$16,IF(AJ256+$B$16*15&gt;100,100,AJ256+$B$16*15),AJ256)))))</f>
        <v>59.356666666666655</v>
      </c>
      <c r="AL256" s="316">
        <f t="shared" ref="AL256" si="7906">IF(AL255=$A$12,AK256+($B$12*15),IF(AL255=$A$13,AK256+($B$13*15),IF(AL255=$A$15,IF(AK256+($B$15*15)&gt;100,100,AK256+($B$15*15)),IF(AL255=$A$14,IF(AK256+($B$14*15)&gt;100,100,AK256+($B$14*15)),IF(AL255=$A$16,IF(AK256+$B$16*15&gt;100,100,AK256+$B$16*15),AK256)))))</f>
        <v>57.419999999999987</v>
      </c>
      <c r="AM256" s="316">
        <f t="shared" ref="AM256" si="7907">IF(AM255=$A$12,AL256+($B$12*15),IF(AM255=$A$13,AL256+($B$13*15),IF(AM255=$A$15,IF(AL256+($B$15*15)&gt;100,100,AL256+($B$15*15)),IF(AM255=$A$14,IF(AL256+($B$14*15)&gt;100,100,AL256+($B$14*15)),IF(AM255=$A$16,IF(AL256+$B$16*15&gt;100,100,AL256+$B$16*15),AL256)))))</f>
        <v>55.48333333333332</v>
      </c>
      <c r="AN256" s="316">
        <f t="shared" ref="AN256" si="7908">IF(AN255=$A$12,AM256+($B$12*15),IF(AN255=$A$13,AM256+($B$13*15),IF(AN255=$A$15,IF(AM256+($B$15*15)&gt;100,100,AM256+($B$15*15)),IF(AN255=$A$14,IF(AM256+($B$14*15)&gt;100,100,AM256+($B$14*15)),IF(AN255=$A$16,IF(AM256+$B$16*15&gt;100,100,AM256+$B$16*15),AM256)))))</f>
        <v>53.546666666666653</v>
      </c>
      <c r="AO256" s="316">
        <f t="shared" ref="AO256" si="7909">IF(AO255=$A$12,AN256+($B$12*15),IF(AO255=$A$13,AN256+($B$13*15),IF(AO255=$A$15,IF(AN256+($B$15*15)&gt;100,100,AN256+($B$15*15)),IF(AO255=$A$14,IF(AN256+($B$14*15)&gt;100,100,AN256+($B$14*15)),IF(AO255=$A$16,IF(AN256+$B$16*15&gt;100,100,AN256+$B$16*15),AN256)))))</f>
        <v>51.609999999999985</v>
      </c>
      <c r="AP256" s="316">
        <f t="shared" ref="AP256" si="7910">IF(AP255=$A$12,AO256+($B$12*15),IF(AP255=$A$13,AO256+($B$13*15),IF(AP255=$A$15,IF(AO256+($B$15*15)&gt;100,100,AO256+($B$15*15)),IF(AP255=$A$14,IF(AO256+($B$14*15)&gt;100,100,AO256+($B$14*15)),IF(AP255=$A$16,IF(AO256+$B$16*15&gt;100,100,AO256+$B$16*15),AO256)))))</f>
        <v>49.673333333333318</v>
      </c>
      <c r="AQ256" s="316">
        <f t="shared" ref="AQ256" si="7911">IF(AQ255=$A$12,AP256+($B$12*15),IF(AQ255=$A$13,AP256+($B$13*15),IF(AQ255=$A$15,IF(AP256+($B$15*15)&gt;100,100,AP256+($B$15*15)),IF(AQ255=$A$14,IF(AP256+($B$14*15)&gt;100,100,AP256+($B$14*15)),IF(AQ255=$A$16,IF(AP256+$B$16*15&gt;100,100,AP256+$B$16*15),AP256)))))</f>
        <v>47.73666666666665</v>
      </c>
      <c r="AR256" s="316">
        <f t="shared" ref="AR256" si="7912">IF(AR255=$A$12,AQ256+($B$12*15),IF(AR255=$A$13,AQ256+($B$13*15),IF(AR255=$A$15,IF(AQ256+($B$15*15)&gt;100,100,AQ256+($B$15*15)),IF(AR255=$A$14,IF(AQ256+($B$14*15)&gt;100,100,AQ256+($B$14*15)),IF(AR255=$A$16,IF(AQ256+$B$16*15&gt;100,100,AQ256+$B$16*15),AQ256)))))</f>
        <v>45.799999999999983</v>
      </c>
      <c r="AS256" s="316">
        <f t="shared" ref="AS256" si="7913">IF(AS255=$A$12,AR256+($B$12*15),IF(AS255=$A$13,AR256+($B$13*15),IF(AS255=$A$15,IF(AR256+($B$15*15)&gt;100,100,AR256+($B$15*15)),IF(AS255=$A$14,IF(AR256+($B$14*15)&gt;100,100,AR256+($B$14*15)),IF(AS255=$A$16,IF(AR256+$B$16*15&gt;100,100,AR256+$B$16*15),AR256)))))</f>
        <v>43.863333333333316</v>
      </c>
      <c r="AT256" s="316">
        <f t="shared" ref="AT256" si="7914">IF(AT255=$A$12,AS256+($B$12*15),IF(AT255=$A$13,AS256+($B$13*15),IF(AT255=$A$15,IF(AS256+($B$15*15)&gt;100,100,AS256+($B$15*15)),IF(AT255=$A$14,IF(AS256+($B$14*15)&gt;100,100,AS256+($B$14*15)),IF(AT255=$A$16,IF(AS256+$B$16*15&gt;100,100,AS256+$B$16*15),AS256)))))</f>
        <v>41.926666666666648</v>
      </c>
      <c r="AU256" s="316">
        <f t="shared" ref="AU256" si="7915">IF(AU255=$A$12,AT256+($B$12*15),IF(AU255=$A$13,AT256+($B$13*15),IF(AU255=$A$15,IF(AT256+($B$15*15)&gt;100,100,AT256+($B$15*15)),IF(AU255=$A$14,IF(AT256+($B$14*15)&gt;100,100,AT256+($B$14*15)),IF(AU255=$A$16,IF(AT256+$B$16*15&gt;100,100,AT256+$B$16*15),AT256)))))</f>
        <v>39.989999999999981</v>
      </c>
      <c r="AV256" s="316">
        <f t="shared" ref="AV256" si="7916">IF(AV255=$A$12,AU256+($B$12*15),IF(AV255=$A$13,AU256+($B$13*15),IF(AV255=$A$15,IF(AU256+($B$15*15)&gt;100,100,AU256+($B$15*15)),IF(AV255=$A$14,IF(AU256+($B$14*15)&gt;100,100,AU256+($B$14*15)),IF(AV255=$A$16,IF(AU256+$B$16*15&gt;100,100,AU256+$B$16*15),AU256)))))</f>
        <v>38.053333333333313</v>
      </c>
      <c r="AW256" s="316">
        <f t="shared" ref="AW256" si="7917">IF(AW255=$A$12,AV256+($B$12*15),IF(AW255=$A$13,AV256+($B$13*15),IF(AW255=$A$15,IF(AV256+($B$15*15)&gt;100,100,AV256+($B$15*15)),IF(AW255=$A$14,IF(AV256+($B$14*15)&gt;100,100,AV256+($B$14*15)),IF(AW255=$A$16,IF(AV256+$B$16*15&gt;100,100,AV256+$B$16*15),AV256)))))</f>
        <v>36.116666666666646</v>
      </c>
      <c r="AX256" s="316">
        <f t="shared" ref="AX256" si="7918">IF(AX255=$A$12,AW256+($B$12*15),IF(AX255=$A$13,AW256+($B$13*15),IF(AX255=$A$15,IF(AW256+($B$15*15)&gt;100,100,AW256+($B$15*15)),IF(AX255=$A$14,IF(AW256+($B$14*15)&gt;100,100,AW256+($B$14*15)),IF(AX255=$A$16,IF(AW256+$B$16*15&gt;100,100,AW256+$B$16*15),AW256)))))</f>
        <v>34.179999999999978</v>
      </c>
      <c r="AY256" s="316">
        <f t="shared" ref="AY256" si="7919">IF(AY255=$A$12,AX256+($B$12*15),IF(AY255=$A$13,AX256+($B$13*15),IF(AY255=$A$15,IF(AX256+($B$15*15)&gt;100,100,AX256+($B$15*15)),IF(AY255=$A$14,IF(AX256+($B$14*15)&gt;100,100,AX256+($B$14*15)),IF(AY255=$A$16,IF(AX256+$B$16*15&gt;100,100,AX256+$B$16*15),AX256)))))</f>
        <v>32.243333333333311</v>
      </c>
      <c r="AZ256" s="316">
        <f t="shared" ref="AZ256" si="7920">IF(AZ255=$A$12,AY256+($B$12*15),IF(AZ255=$A$13,AY256+($B$13*15),IF(AZ255=$A$15,IF(AY256+($B$15*15)&gt;100,100,AY256+($B$15*15)),IF(AZ255=$A$14,IF(AY256+($B$14*15)&gt;100,100,AY256+($B$14*15)),IF(AZ255=$A$16,IF(AY256+$B$16*15&gt;100,100,AY256+$B$16*15),AY256)))))</f>
        <v>30.306666666666644</v>
      </c>
      <c r="BA256" s="316">
        <f t="shared" ref="BA256" si="7921">IF(BA255=$A$12,AZ256+($B$12*15),IF(BA255=$A$13,AZ256+($B$13*15),IF(BA255=$A$15,IF(AZ256+($B$15*15)&gt;100,100,AZ256+($B$15*15)),IF(BA255=$A$14,IF(AZ256+($B$14*15)&gt;100,100,AZ256+($B$14*15)),IF(BA255=$A$16,IF(AZ256+$B$16*15&gt;100,100,AZ256+$B$16*15),AZ256)))))</f>
        <v>28.369999999999976</v>
      </c>
      <c r="BB256" s="316">
        <f t="shared" ref="BB256" si="7922">IF(BB255=$A$12,BA256+($B$12*15),IF(BB255=$A$13,BA256+($B$13*15),IF(BB255=$A$15,IF(BA256+($B$15*15)&gt;100,100,BA256+($B$15*15)),IF(BB255=$A$14,IF(BA256+($B$14*15)&gt;100,100,BA256+($B$14*15)),IF(BB255=$A$16,IF(BA256+$B$16*15&gt;100,100,BA256+$B$16*15),BA256)))))</f>
        <v>26.433333333333309</v>
      </c>
      <c r="BC256" s="316">
        <f t="shared" ref="BC256" si="7923">IF(BC255=$A$12,BB256+($B$12*15),IF(BC255=$A$13,BB256+($B$13*15),IF(BC255=$A$15,IF(BB256+($B$15*15)&gt;100,100,BB256+($B$15*15)),IF(BC255=$A$14,IF(BB256+($B$14*15)&gt;100,100,BB256+($B$14*15)),IF(BC255=$A$16,IF(BB256+$B$16*15&gt;100,100,BB256+$B$16*15),BB256)))))</f>
        <v>24.496666666666641</v>
      </c>
      <c r="BD256" s="316">
        <f t="shared" ref="BD256" si="7924">IF(BD255=$A$12,BC256+($B$12*15),IF(BD255=$A$13,BC256+($B$13*15),IF(BD255=$A$15,IF(BC256+($B$15*15)&gt;100,100,BC256+($B$15*15)),IF(BD255=$A$14,IF(BC256+($B$14*15)&gt;100,100,BC256+($B$14*15)),IF(BD255=$A$16,IF(BC256+$B$16*15&gt;100,100,BC256+$B$16*15),BC256)))))</f>
        <v>22.559999999999974</v>
      </c>
      <c r="BE256" s="316">
        <f t="shared" ref="BE256" si="7925">IF(BE255=$A$12,BD256+($B$12*15),IF(BE255=$A$13,BD256+($B$13*15),IF(BE255=$A$15,IF(BD256+($B$15*15)&gt;100,100,BD256+($B$15*15)),IF(BE255=$A$14,IF(BD256+($B$14*15)&gt;100,100,BD256+($B$14*15)),IF(BE255=$A$16,IF(BD256+$B$16*15&gt;100,100,BD256+$B$16*15),BD256)))))</f>
        <v>20.623333333333306</v>
      </c>
      <c r="BF256" s="316">
        <f t="shared" ref="BF256" si="7926">IF(BF255=$A$12,BE256+($B$12*15),IF(BF255=$A$13,BE256+($B$13*15),IF(BF255=$A$15,IF(BE256+($B$15*15)&gt;100,100,BE256+($B$15*15)),IF(BF255=$A$14,IF(BE256+($B$14*15)&gt;100,100,BE256+($B$14*15)),IF(BF255=$A$16,IF(BE256+$B$16*15&gt;100,100,BE256+$B$16*15),BE256)))))</f>
        <v>18.699999999999974</v>
      </c>
      <c r="BG256" s="316">
        <f t="shared" ref="BG256" si="7927">IF(BG255=$A$12,BF256+($B$12*15),IF(BG255=$A$13,BF256+($B$13*15),IF(BG255=$A$15,IF(BF256+($B$15*15)&gt;100,100,BF256+($B$15*15)),IF(BG255=$A$14,IF(BF256+($B$14*15)&gt;100,100,BF256+($B$14*15)),IF(BG255=$A$16,IF(BF256+$B$16*15&gt;100,100,BF256+$B$16*15),BF256)))))</f>
        <v>43.699999999999974</v>
      </c>
      <c r="BH256" s="316">
        <f t="shared" ref="BH256" si="7928">IF(BH255=$A$12,BG256+($B$12*15),IF(BH255=$A$13,BG256+($B$13*15),IF(BH255=$A$15,IF(BG256+($B$15*15)&gt;100,100,BG256+($B$15*15)),IF(BH255=$A$14,IF(BG256+($B$14*15)&gt;100,100,BG256+($B$14*15)),IF(BH255=$A$16,IF(BG256+$B$16*15&gt;100,100,BG256+$B$16*15),BG256)))))</f>
        <v>68.699999999999974</v>
      </c>
      <c r="BI256" s="316">
        <f t="shared" ref="BI256" si="7929">IF(BI255=$A$12,BH256+($B$12*15),IF(BI255=$A$13,BH256+($B$13*15),IF(BI255=$A$15,IF(BH256+($B$15*15)&gt;100,100,BH256+($B$15*15)),IF(BI255=$A$14,IF(BH256+($B$14*15)&gt;100,100,BH256+($B$14*15)),IF(BI255=$A$16,IF(BH256+$B$16*15&gt;100,100,BH256+$B$16*15),BH256)))))</f>
        <v>93.699999999999974</v>
      </c>
      <c r="BJ256" s="316">
        <f t="shared" ref="BJ256" si="7930">IF(BJ255=$A$12,BI256+($B$12*15),IF(BJ255=$A$13,BI256+($B$13*15),IF(BJ255=$A$15,IF(BI256+($B$15*15)&gt;100,100,BI256+($B$15*15)),IF(BJ255=$A$14,IF(BI256+($B$14*15)&gt;100,100,BI256+($B$14*15)),IF(BJ255=$A$16,IF(BI256+$B$16*15&gt;100,100,BI256+$B$16*15),BI256)))))</f>
        <v>100</v>
      </c>
      <c r="BK256" s="316">
        <f t="shared" ref="BK256" si="7931">IF(BK255=$A$12,BJ256+($B$12*15),IF(BK255=$A$13,BJ256+($B$13*15),IF(BK255=$A$15,IF(BJ256+($B$15*15)&gt;100,100,BJ256+($B$15*15)),IF(BK255=$A$14,IF(BJ256+($B$14*15)&gt;100,100,BJ256+($B$14*15)),IF(BK255=$A$16,IF(BJ256+$B$16*15&gt;100,100,BJ256+$B$16*15),BJ256)))))</f>
        <v>98.076666666666668</v>
      </c>
      <c r="BL256" s="316">
        <f t="shared" ref="BL256" si="7932">IF(BL255=$A$12,BK256+($B$12*15),IF(BL255=$A$13,BK256+($B$13*15),IF(BL255=$A$15,IF(BK256+($B$15*15)&gt;100,100,BK256+($B$15*15)),IF(BL255=$A$14,IF(BK256+($B$14*15)&gt;100,100,BK256+($B$14*15)),IF(BL255=$A$16,IF(BK256+$B$16*15&gt;100,100,BK256+$B$16*15),BK256)))))</f>
        <v>96.153333333333336</v>
      </c>
      <c r="BM256" s="316">
        <f t="shared" ref="BM256" si="7933">IF(BM255=$A$12,BL256+($B$12*15),IF(BM255=$A$13,BL256+($B$13*15),IF(BM255=$A$15,IF(BL256+($B$15*15)&gt;100,100,BL256+($B$15*15)),IF(BM255=$A$14,IF(BL256+($B$14*15)&gt;100,100,BL256+($B$14*15)),IF(BM255=$A$16,IF(BL256+$B$16*15&gt;100,100,BL256+$B$16*15),BL256)))))</f>
        <v>96.153333333333336</v>
      </c>
      <c r="BN256" s="316">
        <f t="shared" ref="BN256" si="7934">IF(BN255=$A$12,BM256+($B$12*15),IF(BN255=$A$13,BM256+($B$13*15),IF(BN255=$A$15,IF(BM256+($B$15*15)&gt;100,100,BM256+($B$15*15)),IF(BN255=$A$14,IF(BM256+($B$14*15)&gt;100,100,BM256+($B$14*15)),IF(BN255=$A$16,IF(BM256+$B$16*15&gt;100,100,BM256+$B$16*15),BM256)))))</f>
        <v>96.153333333333336</v>
      </c>
      <c r="BO256" s="316">
        <f t="shared" ref="BO256" si="7935">IF(BO255=$A$12,BN256+($B$12*15),IF(BO255=$A$13,BN256+($B$13*15),IF(BO255=$A$15,IF(BN256+($B$15*15)&gt;100,100,BN256+($B$15*15)),IF(BO255=$A$14,IF(BN256+($B$14*15)&gt;100,100,BN256+($B$14*15)),IF(BO255=$A$16,IF(BN256+$B$16*15&gt;100,100,BN256+$B$16*15),BN256)))))</f>
        <v>96.153333333333336</v>
      </c>
      <c r="BP256" s="316">
        <f t="shared" ref="BP256" si="7936">IF(BP255=$A$12,BO256+($B$12*15),IF(BP255=$A$13,BO256+($B$13*15),IF(BP255=$A$15,IF(BO256+($B$15*15)&gt;100,100,BO256+($B$15*15)),IF(BP255=$A$14,IF(BO256+($B$14*15)&gt;100,100,BO256+($B$14*15)),IF(BP255=$A$16,IF(BO256+$B$16*15&gt;100,100,BO256+$B$16*15),BO256)))))</f>
        <v>96.153333333333336</v>
      </c>
      <c r="BQ256" s="316">
        <f t="shared" ref="BQ256" si="7937">IF(BQ255=$A$12,BP256+($B$12*15),IF(BQ255=$A$13,BP256+($B$13*15),IF(BQ255=$A$15,IF(BP256+($B$15*15)&gt;100,100,BP256+($B$15*15)),IF(BQ255=$A$14,IF(BP256+($B$14*15)&gt;100,100,BP256+($B$14*15)),IF(BQ255=$A$16,IF(BP256+$B$16*15&gt;100,100,BP256+$B$16*15),BP256)))))</f>
        <v>96.153333333333336</v>
      </c>
      <c r="BR256" s="316">
        <f t="shared" ref="BR256" si="7938">IF(BR255=$A$12,BQ256+($B$12*15),IF(BR255=$A$13,BQ256+($B$13*15),IF(BR255=$A$15,IF(BQ256+($B$15*15)&gt;100,100,BQ256+($B$15*15)),IF(BR255=$A$14,IF(BQ256+($B$14*15)&gt;100,100,BQ256+($B$14*15)),IF(BR255=$A$16,IF(BQ256+$B$16*15&gt;100,100,BQ256+$B$16*15),BQ256)))))</f>
        <v>96.153333333333336</v>
      </c>
      <c r="BS256" s="316">
        <f t="shared" ref="BS256" si="7939">IF(BS255=$A$12,BR256+($B$12*15),IF(BS255=$A$13,BR256+($B$13*15),IF(BS255=$A$15,IF(BR256+($B$15*15)&gt;100,100,BR256+($B$15*15)),IF(BS255=$A$14,IF(BR256+($B$14*15)&gt;100,100,BR256+($B$14*15)),IF(BS255=$A$16,IF(BR256+$B$16*15&gt;100,100,BR256+$B$16*15),BR256)))))</f>
        <v>96.153333333333336</v>
      </c>
      <c r="BT256" s="316">
        <f t="shared" ref="BT256" si="7940">IF(BT255=$A$12,BS256+($B$12*15),IF(BT255=$A$13,BS256+($B$13*15),IF(BT255=$A$15,IF(BS256+($B$15*15)&gt;100,100,BS256+($B$15*15)),IF(BT255=$A$14,IF(BS256+($B$14*15)&gt;100,100,BS256+($B$14*15)),IF(BT255=$A$16,IF(BS256+$B$16*15&gt;100,100,BS256+$B$16*15),BS256)))))</f>
        <v>96.153333333333336</v>
      </c>
      <c r="BU256" s="316">
        <f t="shared" ref="BU256" si="7941">IF(BU255=$A$12,BT256+($B$12*15),IF(BU255=$A$13,BT256+($B$13*15),IF(BU255=$A$15,IF(BT256+($B$15*15)&gt;100,100,BT256+($B$15*15)),IF(BU255=$A$14,IF(BT256+($B$14*15)&gt;100,100,BT256+($B$14*15)),IF(BU255=$A$16,IF(BT256+$B$16*15&gt;100,100,BT256+$B$16*15),BT256)))))</f>
        <v>96.153333333333336</v>
      </c>
      <c r="BV256" s="316">
        <f t="shared" ref="BV256" si="7942">IF(BV255=$A$12,BU256+($B$12*15),IF(BV255=$A$13,BU256+($B$13*15),IF(BV255=$A$15,IF(BU256+($B$15*15)&gt;100,100,BU256+($B$15*15)),IF(BV255=$A$14,IF(BU256+($B$14*15)&gt;100,100,BU256+($B$14*15)),IF(BV255=$A$16,IF(BU256+$B$16*15&gt;100,100,BU256+$B$16*15),BU256)))))</f>
        <v>96.153333333333336</v>
      </c>
      <c r="BW256" s="316">
        <f t="shared" ref="BW256" si="7943">IF(BW255=$A$12,BV256+($B$12*15),IF(BW255=$A$13,BV256+($B$13*15),IF(BW255=$A$15,IF(BV256+($B$15*15)&gt;100,100,BV256+($B$15*15)),IF(BW255=$A$14,IF(BV256+($B$14*15)&gt;100,100,BV256+($B$14*15)),IF(BW255=$A$16,IF(BV256+$B$16*15&gt;100,100,BV256+$B$16*15),BV256)))))</f>
        <v>96.153333333333336</v>
      </c>
      <c r="BX256" s="316">
        <f t="shared" ref="BX256" si="7944">IF(BX255=$A$12,BW256+($B$12*15),IF(BX255=$A$13,BW256+($B$13*15),IF(BX255=$A$15,IF(BW256+($B$15*15)&gt;100,100,BW256+($B$15*15)),IF(BX255=$A$14,IF(BW256+($B$14*15)&gt;100,100,BW256+($B$14*15)),IF(BX255=$A$16,IF(BW256+$B$16*15&gt;100,100,BW256+$B$16*15),BW256)))))</f>
        <v>96.153333333333336</v>
      </c>
      <c r="BY256" s="316">
        <f t="shared" ref="BY256" si="7945">IF(BY255=$A$12,BX256+($B$12*15),IF(BY255=$A$13,BX256+($B$13*15),IF(BY255=$A$15,IF(BX256+($B$15*15)&gt;100,100,BX256+($B$15*15)),IF(BY255=$A$14,IF(BX256+($B$14*15)&gt;100,100,BX256+($B$14*15)),IF(BY255=$A$16,IF(BX256+$B$16*15&gt;100,100,BX256+$B$16*15),BX256)))))</f>
        <v>96.153333333333336</v>
      </c>
      <c r="BZ256" s="316">
        <f t="shared" ref="BZ256" si="7946">IF(BZ255=$A$12,BY256+($B$12*15),IF(BZ255=$A$13,BY256+($B$13*15),IF(BZ255=$A$15,IF(BY256+($B$15*15)&gt;100,100,BY256+($B$15*15)),IF(BZ255=$A$14,IF(BY256+($B$14*15)&gt;100,100,BY256+($B$14*15)),IF(BZ255=$A$16,IF(BY256+$B$16*15&gt;100,100,BY256+$B$16*15),BY256)))))</f>
        <v>96.153333333333336</v>
      </c>
      <c r="CA256" s="316">
        <f t="shared" ref="CA256" si="7947">IF(CA255=$A$12,BZ256+($B$12*15),IF(CA255=$A$13,BZ256+($B$13*15),IF(CA255=$A$15,IF(BZ256+($B$15*15)&gt;100,100,BZ256+($B$15*15)),IF(CA255=$A$14,IF(BZ256+($B$14*15)&gt;100,100,BZ256+($B$14*15)),IF(CA255=$A$16,IF(BZ256+$B$16*15&gt;100,100,BZ256+$B$16*15),BZ256)))))</f>
        <v>96.153333333333336</v>
      </c>
      <c r="CB256" s="316">
        <f t="shared" ref="CB256" si="7948">IF(CB255=$A$12,CA256+($B$12*15),IF(CB255=$A$13,CA256+($B$13*15),IF(CB255=$A$15,IF(CA256+($B$15*15)&gt;100,100,CA256+($B$15*15)),IF(CB255=$A$14,IF(CA256+($B$14*15)&gt;100,100,CA256+($B$14*15)),IF(CB255=$A$16,IF(CA256+$B$16*15&gt;100,100,CA256+$B$16*15),CA256)))))</f>
        <v>96.153333333333336</v>
      </c>
      <c r="CC256" s="316">
        <f t="shared" ref="CC256" si="7949">IF(CC255=$A$12,CB256+($B$12*15),IF(CC255=$A$13,CB256+($B$13*15),IF(CC255=$A$15,IF(CB256+($B$15*15)&gt;100,100,CB256+($B$15*15)),IF(CC255=$A$14,IF(CB256+($B$14*15)&gt;100,100,CB256+($B$14*15)),IF(CC255=$A$16,IF(CB256+$B$16*15&gt;100,100,CB256+$B$16*15),CB256)))))</f>
        <v>96.153333333333336</v>
      </c>
      <c r="CD256" s="316">
        <f t="shared" ref="CD256" si="7950">IF(CD255=$A$12,CC256+($B$12*15),IF(CD255=$A$13,CC256+($B$13*15),IF(CD255=$A$15,IF(CC256+($B$15*15)&gt;100,100,CC256+($B$15*15)),IF(CD255=$A$14,IF(CC256+($B$14*15)&gt;100,100,CC256+($B$14*15)),IF(CD255=$A$16,IF(CC256+$B$16*15&gt;100,100,CC256+$B$16*15),CC256)))))</f>
        <v>96.153333333333336</v>
      </c>
      <c r="CE256" s="316">
        <f t="shared" ref="CE256" si="7951">IF(CE255=$A$12,CD256+($B$12*15),IF(CE255=$A$13,CD256+($B$13*15),IF(CE255=$A$15,IF(CD256+($B$15*15)&gt;100,100,CD256+($B$15*15)),IF(CE255=$A$14,IF(CD256+($B$14*15)&gt;100,100,CD256+($B$14*15)),IF(CE255=$A$16,IF(CD256+$B$16*15&gt;100,100,CD256+$B$16*15),CD256)))))</f>
        <v>96.153333333333336</v>
      </c>
      <c r="CF256" s="316">
        <f t="shared" ref="CF256" si="7952">IF(CF255=$A$12,CE256+($B$12*15),IF(CF255=$A$13,CE256+($B$13*15),IF(CF255=$A$15,IF(CE256+($B$15*15)&gt;100,100,CE256+($B$15*15)),IF(CF255=$A$14,IF(CE256+($B$14*15)&gt;100,100,CE256+($B$14*15)),IF(CF255=$A$16,IF(CE256+$B$16*15&gt;100,100,CE256+$B$16*15),CE256)))))</f>
        <v>96.153333333333336</v>
      </c>
      <c r="CG256" s="316">
        <f t="shared" ref="CG256" si="7953">IF(CG255=$A$12,CF256+($B$12*15),IF(CG255=$A$13,CF256+($B$13*15),IF(CG255=$A$15,IF(CF256+($B$15*15)&gt;100,100,CF256+($B$15*15)),IF(CG255=$A$14,IF(CF256+($B$14*15)&gt;100,100,CF256+($B$14*15)),IF(CG255=$A$16,IF(CF256+$B$16*15&gt;100,100,CF256+$B$16*15),CF256)))))</f>
        <v>96.153333333333336</v>
      </c>
      <c r="CH256" s="316">
        <f t="shared" ref="CH256" si="7954">IF(CH255=$A$12,CG256+($B$12*15),IF(CH255=$A$13,CG256+($B$13*15),IF(CH255=$A$15,IF(CG256+($B$15*15)&gt;100,100,CG256+($B$15*15)),IF(CH255=$A$14,IF(CG256+($B$14*15)&gt;100,100,CG256+($B$14*15)),IF(CH255=$A$16,IF(CG256+$B$16*15&gt;100,100,CG256+$B$16*15),CG256)))))</f>
        <v>96.153333333333336</v>
      </c>
      <c r="CI256" s="316">
        <f t="shared" ref="CI256" si="7955">IF(CI255=$A$12,CH256+($B$12*15),IF(CI255=$A$13,CH256+($B$13*15),IF(CI255=$A$15,IF(CH256+($B$15*15)&gt;100,100,CH256+($B$15*15)),IF(CI255=$A$14,IF(CH256+($B$14*15)&gt;100,100,CH256+($B$14*15)),IF(CI255=$A$16,IF(CH256+$B$16*15&gt;100,100,CH256+$B$16*15),CH256)))))</f>
        <v>96.153333333333336</v>
      </c>
      <c r="CJ256" s="316">
        <f t="shared" ref="CJ256" si="7956">IF(CJ255=$A$12,CI256+($B$12*15),IF(CJ255=$A$13,CI256+($B$13*15),IF(CJ255=$A$15,IF(CI256+($B$15*15)&gt;100,100,CI256+($B$15*15)),IF(CJ255=$A$14,IF(CI256+($B$14*15)&gt;100,100,CI256+($B$14*15)),IF(CJ255=$A$16,IF(CI256+$B$16*15&gt;100,100,CI256+$B$16*15),CI256)))))</f>
        <v>96.153333333333336</v>
      </c>
      <c r="CK256" s="316">
        <f t="shared" ref="CK256" si="7957">IF(CK255=$A$12,CJ256+($B$12*15),IF(CK255=$A$13,CJ256+($B$13*15),IF(CK255=$A$15,IF(CJ256+($B$15*15)&gt;100,100,CJ256+($B$15*15)),IF(CK255=$A$14,IF(CJ256+($B$14*15)&gt;100,100,CJ256+($B$14*15)),IF(CK255=$A$16,IF(CJ256+$B$16*15&gt;100,100,CJ256+$B$16*15),CJ256)))))</f>
        <v>96.153333333333336</v>
      </c>
      <c r="CL256" s="316">
        <f t="shared" ref="CL256" si="7958">IF(CL255=$A$12,CK256+($B$12*15),IF(CL255=$A$13,CK256+($B$13*15),IF(CL255=$A$15,IF(CK256+($B$15*15)&gt;100,100,CK256+($B$15*15)),IF(CL255=$A$14,IF(CK256+($B$14*15)&gt;100,100,CK256+($B$14*15)),IF(CL255=$A$16,IF(CK256+$B$16*15&gt;100,100,CK256+$B$16*15),CK256)))))</f>
        <v>96.153333333333336</v>
      </c>
      <c r="CM256" s="316">
        <f t="shared" ref="CM256" si="7959">IF(CM255=$A$12,CL256+($B$12*15),IF(CM255=$A$13,CL256+($B$13*15),IF(CM255=$A$15,IF(CL256+($B$15*15)&gt;100,100,CL256+($B$15*15)),IF(CM255=$A$14,IF(CL256+($B$14*15)&gt;100,100,CL256+($B$14*15)),IF(CM255=$A$16,IF(CL256+$B$16*15&gt;100,100,CL256+$B$16*15),CL256)))))</f>
        <v>96.153333333333336</v>
      </c>
      <c r="CN256" s="316">
        <f t="shared" ref="CN256" si="7960">IF(CN255=$A$12,CM256+($B$12*15),IF(CN255=$A$13,CM256+($B$13*15),IF(CN255=$A$15,IF(CM256+($B$15*15)&gt;100,100,CM256+($B$15*15)),IF(CN255=$A$14,IF(CM256+($B$14*15)&gt;100,100,CM256+($B$14*15)),IF(CN255=$A$16,IF(CM256+$B$16*15&gt;100,100,CM256+$B$16*15),CM256)))))</f>
        <v>96.153333333333336</v>
      </c>
      <c r="CO256" s="316">
        <f t="shared" ref="CO256" si="7961">IF(CO255=$A$12,CN256+($B$12*15),IF(CO255=$A$13,CN256+($B$13*15),IF(CO255=$A$15,IF(CN256+($B$15*15)&gt;100,100,CN256+($B$15*15)),IF(CO255=$A$14,IF(CN256+($B$14*15)&gt;100,100,CN256+($B$14*15)),IF(CO255=$A$16,IF(CN256+$B$16*15&gt;100,100,CN256+$B$16*15),CN256)))))</f>
        <v>96.153333333333336</v>
      </c>
      <c r="CP256" s="316">
        <f t="shared" ref="CP256" si="7962">IF(CP255=$A$12,CO256+($B$12*15),IF(CP255=$A$13,CO256+($B$13*15),IF(CP255=$A$15,IF(CO256+($B$15*15)&gt;100,100,CO256+($B$15*15)),IF(CP255=$A$14,IF(CO256+($B$14*15)&gt;100,100,CO256+($B$14*15)),IF(CP255=$A$16,IF(CO256+$B$16*15&gt;100,100,CO256+$B$16*15),CO256)))))</f>
        <v>96.153333333333336</v>
      </c>
      <c r="CQ256" s="316">
        <f t="shared" ref="CQ256" si="7963">IF(CQ255=$A$12,CP256+($B$12*15),IF(CQ255=$A$13,CP256+($B$13*15),IF(CQ255=$A$15,IF(CP256+($B$15*15)&gt;100,100,CP256+($B$15*15)),IF(CQ255=$A$14,IF(CP256+($B$14*15)&gt;100,100,CP256+($B$14*15)),IF(CQ255=$A$16,IF(CP256+$B$16*15&gt;100,100,CP256+$B$16*15),CP256)))))</f>
        <v>96.153333333333336</v>
      </c>
      <c r="CR256" s="316">
        <f t="shared" ref="CR256" si="7964">IF(CR255=$A$12,CQ256+($B$12*15),IF(CR255=$A$13,CQ256+($B$13*15),IF(CR255=$A$15,IF(CQ256+($B$15*15)&gt;100,100,CQ256+($B$15*15)),IF(CR255=$A$14,IF(CQ256+($B$14*15)&gt;100,100,CQ256+($B$14*15)),IF(CR255=$A$16,IF(CQ256+$B$16*15&gt;100,100,CQ256+$B$16*15),CQ256)))))</f>
        <v>96.153333333333336</v>
      </c>
      <c r="CS256" s="316">
        <f t="shared" ref="CS256" si="7965">IF(CS255=$A$12,CR256+($B$12*15),IF(CS255=$A$13,CR256+($B$13*15),IF(CS255=$A$15,IF(CR256+($B$15*15)&gt;100,100,CR256+($B$15*15)),IF(CS255=$A$14,IF(CR256+($B$14*15)&gt;100,100,CR256+($B$14*15)),IF(CS255=$A$16,IF(CR256+$B$16*15&gt;100,100,CR256+$B$16*15),CR256)))))</f>
        <v>96.153333333333336</v>
      </c>
      <c r="CT256" s="316">
        <f t="shared" ref="CT256" si="7966">IF(CT255=$A$12,CS256+($B$12*15),IF(CT255=$A$13,CS256+($B$13*15),IF(CT255=$A$15,IF(CS256+($B$15*15)&gt;100,100,CS256+($B$15*15)),IF(CT255=$A$14,IF(CS256+($B$14*15)&gt;100,100,CS256+($B$14*15)),IF(CT255=$A$16,IF(CS256+$B$16*15&gt;100,100,CS256+$B$16*15),CS256)))))</f>
        <v>96.153333333333336</v>
      </c>
      <c r="CU256" s="316">
        <f t="shared" ref="CU256" si="7967">IF(CU255=$A$12,CT256+($B$12*15),IF(CU255=$A$13,CT256+($B$13*15),IF(CU255=$A$15,IF(CT256+($B$15*15)&gt;100,100,CT256+($B$15*15)),IF(CU255=$A$14,IF(CT256+($B$14*15)&gt;100,100,CT256+($B$14*15)),IF(CU255=$A$16,IF(CT256+$B$16*15&gt;100,100,CT256+$B$16*15),CT256)))))</f>
        <v>96.153333333333336</v>
      </c>
      <c r="CV256" s="316">
        <f t="shared" ref="CV256" si="7968">IF(CV255=$A$12,CU256+($B$12*15),IF(CV255=$A$13,CU256+($B$13*15),IF(CV255=$A$15,IF(CU256+($B$15*15)&gt;100,100,CU256+($B$15*15)),IF(CV255=$A$14,IF(CU256+($B$14*15)&gt;100,100,CU256+($B$14*15)),IF(CV255=$A$16,IF(CU256+$B$16*15&gt;100,100,CU256+$B$16*15),CU256)))))</f>
        <v>96.153333333333336</v>
      </c>
      <c r="CW256" s="311">
        <f t="shared" ref="CW256" si="7969">CL256-10</f>
        <v>86.153333333333336</v>
      </c>
    </row>
    <row r="257" spans="1:101" s="299" customFormat="1" ht="12" x14ac:dyDescent="0.2">
      <c r="A257" s="468"/>
      <c r="B257" s="419" t="s">
        <v>60</v>
      </c>
      <c r="C257" s="304" t="s">
        <v>44</v>
      </c>
      <c r="D257" s="314" t="s">
        <v>45</v>
      </c>
      <c r="E257" s="316"/>
      <c r="F257" s="316"/>
      <c r="G257" s="316"/>
      <c r="H257" s="316"/>
      <c r="I257" s="316"/>
      <c r="J257" s="316"/>
      <c r="K257" s="316"/>
      <c r="L257" s="316"/>
      <c r="M257" s="317" t="s">
        <v>13</v>
      </c>
      <c r="N257" s="317" t="s">
        <v>13</v>
      </c>
      <c r="O257" s="317" t="s">
        <v>13</v>
      </c>
      <c r="P257" s="317" t="s">
        <v>13</v>
      </c>
      <c r="Q257" s="316" t="s">
        <v>207</v>
      </c>
      <c r="R257" s="316" t="s">
        <v>23</v>
      </c>
      <c r="S257" s="316" t="s">
        <v>23</v>
      </c>
      <c r="T257" s="316" t="s">
        <v>23</v>
      </c>
      <c r="U257" s="316" t="s">
        <v>23</v>
      </c>
      <c r="V257" s="316" t="s">
        <v>23</v>
      </c>
      <c r="W257" s="316" t="s">
        <v>23</v>
      </c>
      <c r="X257" s="316" t="s">
        <v>23</v>
      </c>
      <c r="Y257" s="316" t="s">
        <v>23</v>
      </c>
      <c r="Z257" s="316" t="s">
        <v>23</v>
      </c>
      <c r="AA257" s="316" t="s">
        <v>23</v>
      </c>
      <c r="AB257" s="316" t="s">
        <v>23</v>
      </c>
      <c r="AC257" s="316" t="s">
        <v>23</v>
      </c>
      <c r="AD257" s="316" t="s">
        <v>23</v>
      </c>
      <c r="AE257" s="316" t="s">
        <v>23</v>
      </c>
      <c r="AF257" s="316" t="s">
        <v>23</v>
      </c>
      <c r="AG257" s="316" t="s">
        <v>23</v>
      </c>
      <c r="AH257" s="316" t="s">
        <v>23</v>
      </c>
      <c r="AI257" s="316" t="s">
        <v>23</v>
      </c>
      <c r="AJ257" s="316" t="s">
        <v>23</v>
      </c>
      <c r="AK257" s="316" t="s">
        <v>23</v>
      </c>
      <c r="AL257" s="316" t="s">
        <v>23</v>
      </c>
      <c r="AM257" s="316" t="s">
        <v>23</v>
      </c>
      <c r="AN257" s="316" t="s">
        <v>23</v>
      </c>
      <c r="AO257" s="316" t="s">
        <v>23</v>
      </c>
      <c r="AP257" s="316" t="s">
        <v>23</v>
      </c>
      <c r="AQ257" s="316" t="s">
        <v>23</v>
      </c>
      <c r="AR257" s="316" t="s">
        <v>23</v>
      </c>
      <c r="AS257" s="316" t="s">
        <v>23</v>
      </c>
      <c r="AT257" s="316" t="s">
        <v>23</v>
      </c>
      <c r="AU257" s="316" t="s">
        <v>23</v>
      </c>
      <c r="AV257" s="316" t="s">
        <v>23</v>
      </c>
      <c r="AW257" s="316" t="s">
        <v>23</v>
      </c>
      <c r="AX257" s="316" t="s">
        <v>23</v>
      </c>
      <c r="AY257" s="316" t="s">
        <v>23</v>
      </c>
      <c r="AZ257" s="316" t="s">
        <v>23</v>
      </c>
      <c r="BA257" s="316" t="s">
        <v>23</v>
      </c>
      <c r="BB257" s="316" t="s">
        <v>23</v>
      </c>
      <c r="BC257" s="316" t="s">
        <v>23</v>
      </c>
      <c r="BD257" s="316" t="s">
        <v>23</v>
      </c>
      <c r="BE257" s="316" t="s">
        <v>23</v>
      </c>
      <c r="BF257" s="316" t="s">
        <v>23</v>
      </c>
      <c r="BG257" s="316" t="s">
        <v>23</v>
      </c>
      <c r="BH257" s="316" t="s">
        <v>207</v>
      </c>
      <c r="BI257" s="317" t="s">
        <v>13</v>
      </c>
      <c r="BJ257" s="317" t="s">
        <v>13</v>
      </c>
      <c r="BK257" s="317" t="s">
        <v>13</v>
      </c>
      <c r="BL257" s="317" t="s">
        <v>13</v>
      </c>
      <c r="BM257" s="316" t="s">
        <v>207</v>
      </c>
      <c r="BN257" s="316"/>
      <c r="BO257" s="316"/>
      <c r="BP257" s="316"/>
      <c r="BQ257" s="316"/>
      <c r="BR257" s="316"/>
      <c r="BS257" s="316"/>
      <c r="BT257" s="316"/>
      <c r="BU257" s="316"/>
      <c r="BV257" s="316"/>
      <c r="BW257" s="316"/>
      <c r="BX257" s="316"/>
      <c r="BY257" s="316"/>
      <c r="BZ257" s="316"/>
      <c r="CA257" s="316"/>
      <c r="CB257" s="316"/>
      <c r="CC257" s="316"/>
      <c r="CD257" s="316"/>
      <c r="CE257" s="316"/>
      <c r="CF257" s="316"/>
      <c r="CG257" s="316"/>
      <c r="CH257" s="316"/>
      <c r="CI257" s="316"/>
      <c r="CJ257" s="316"/>
      <c r="CK257" s="316"/>
      <c r="CL257" s="316"/>
      <c r="CM257" s="316"/>
      <c r="CN257" s="316"/>
      <c r="CO257" s="316"/>
      <c r="CP257" s="316"/>
      <c r="CQ257" s="316"/>
      <c r="CR257" s="316"/>
      <c r="CS257" s="316"/>
      <c r="CT257" s="316"/>
      <c r="CU257" s="316"/>
      <c r="CV257" s="316"/>
      <c r="CW257" s="303" t="s">
        <v>46</v>
      </c>
    </row>
    <row r="258" spans="1:101" s="303" customFormat="1" ht="12" x14ac:dyDescent="0.2">
      <c r="A258" s="468"/>
      <c r="B258" s="420"/>
      <c r="C258" s="304" t="s">
        <v>37</v>
      </c>
      <c r="D258" s="315">
        <f>CW224</f>
        <v>51.279999999999987</v>
      </c>
      <c r="E258" s="316">
        <f>IF(E257=$A$12,D258+($B$12*15),IF(E257=$A$13,D258+($B$13*15),IF(E257=$A$15,IF(D258+($B$15*15)&gt;100,100,D258+($B$15*15)),IF(E257=$A$14,IF(D258+($B$14*15)&gt;100,100,D258+($B$14*15)),IF(E257=$A$16,IF(D258+$B$16*15&gt;100,100,D258+$B$16*15),D258)))))</f>
        <v>51.279999999999987</v>
      </c>
      <c r="F258" s="316">
        <f t="shared" ref="F258" si="7970">IF(F257=$A$12,E258+($B$12*15),IF(F257=$A$13,E258+($B$13*15),IF(F257=$A$15,IF(E258+($B$15*15)&gt;100,100,E258+($B$15*15)),IF(F257=$A$14,IF(E258+($B$14*15)&gt;100,100,E258+($B$14*15)),IF(F257=$A$16,IF(E258+$B$16*15&gt;100,100,E258+$B$16*15),E258)))))</f>
        <v>51.279999999999987</v>
      </c>
      <c r="G258" s="316">
        <f t="shared" ref="G258" si="7971">IF(G257=$A$12,F258+($B$12*15),IF(G257=$A$13,F258+($B$13*15),IF(G257=$A$15,IF(F258+($B$15*15)&gt;100,100,F258+($B$15*15)),IF(G257=$A$14,IF(F258+($B$14*15)&gt;100,100,F258+($B$14*15)),IF(G257=$A$16,IF(F258+$B$16*15&gt;100,100,F258+$B$16*15),F258)))))</f>
        <v>51.279999999999987</v>
      </c>
      <c r="H258" s="316">
        <f t="shared" ref="H258" si="7972">IF(H257=$A$12,G258+($B$12*15),IF(H257=$A$13,G258+($B$13*15),IF(H257=$A$15,IF(G258+($B$15*15)&gt;100,100,G258+($B$15*15)),IF(H257=$A$14,IF(G258+($B$14*15)&gt;100,100,G258+($B$14*15)),IF(H257=$A$16,IF(G258+$B$16*15&gt;100,100,G258+$B$16*15),G258)))))</f>
        <v>51.279999999999987</v>
      </c>
      <c r="I258" s="316">
        <f t="shared" ref="I258" si="7973">IF(I257=$A$12,H258+($B$12*15),IF(I257=$A$13,H258+($B$13*15),IF(I257=$A$15,IF(H258+($B$15*15)&gt;100,100,H258+($B$15*15)),IF(I257=$A$14,IF(H258+($B$14*15)&gt;100,100,H258+($B$14*15)),IF(I257=$A$16,IF(H258+$B$16*15&gt;100,100,H258+$B$16*15),H258)))))</f>
        <v>51.279999999999987</v>
      </c>
      <c r="J258" s="316">
        <f t="shared" ref="J258" si="7974">IF(J257=$A$12,I258+($B$12*15),IF(J257=$A$13,I258+($B$13*15),IF(J257=$A$15,IF(I258+($B$15*15)&gt;100,100,I258+($B$15*15)),IF(J257=$A$14,IF(I258+($B$14*15)&gt;100,100,I258+($B$14*15)),IF(J257=$A$16,IF(I258+$B$16*15&gt;100,100,I258+$B$16*15),I258)))))</f>
        <v>51.279999999999987</v>
      </c>
      <c r="K258" s="316">
        <f t="shared" ref="K258" si="7975">IF(K257=$A$12,J258+($B$12*15),IF(K257=$A$13,J258+($B$13*15),IF(K257=$A$15,IF(J258+($B$15*15)&gt;100,100,J258+($B$15*15)),IF(K257=$A$14,IF(J258+($B$14*15)&gt;100,100,J258+($B$14*15)),IF(K257=$A$16,IF(J258+$B$16*15&gt;100,100,J258+$B$16*15),J258)))))</f>
        <v>51.279999999999987</v>
      </c>
      <c r="L258" s="316">
        <f t="shared" ref="L258" si="7976">IF(L257=$A$12,K258+($B$12*15),IF(L257=$A$13,K258+($B$13*15),IF(L257=$A$15,IF(K258+($B$15*15)&gt;100,100,K258+($B$15*15)),IF(L257=$A$14,IF(K258+($B$14*15)&gt;100,100,K258+($B$14*15)),IF(L257=$A$16,IF(K258+$B$16*15&gt;100,100,K258+$B$16*15),K258)))))</f>
        <v>51.279999999999987</v>
      </c>
      <c r="M258" s="316">
        <f t="shared" ref="M258" si="7977">IF(M257=$A$12,L258+($B$12*15),IF(M257=$A$13,L258+($B$13*15),IF(M257=$A$15,IF(L258+($B$15*15)&gt;100,100,L258+($B$15*15)),IF(M257=$A$14,IF(L258+($B$14*15)&gt;100,100,L258+($B$14*15)),IF(M257=$A$16,IF(L258+$B$16*15&gt;100,100,L258+$B$16*15),L258)))))</f>
        <v>66.279999999999987</v>
      </c>
      <c r="N258" s="316">
        <f t="shared" ref="N258" si="7978">IF(N257=$A$12,M258+($B$12*15),IF(N257=$A$13,M258+($B$13*15),IF(N257=$A$15,IF(M258+($B$15*15)&gt;100,100,M258+($B$15*15)),IF(N257=$A$14,IF(M258+($B$14*15)&gt;100,100,M258+($B$14*15)),IF(N257=$A$16,IF(M258+$B$16*15&gt;100,100,M258+$B$16*15),M258)))))</f>
        <v>81.279999999999987</v>
      </c>
      <c r="O258" s="316">
        <f t="shared" ref="O258" si="7979">IF(O257=$A$12,N258+($B$12*15),IF(O257=$A$13,N258+($B$13*15),IF(O257=$A$15,IF(N258+($B$15*15)&gt;100,100,N258+($B$15*15)),IF(O257=$A$14,IF(N258+($B$14*15)&gt;100,100,N258+($B$14*15)),IF(O257=$A$16,IF(N258+$B$16*15&gt;100,100,N258+$B$16*15),N258)))))</f>
        <v>96.279999999999987</v>
      </c>
      <c r="P258" s="316">
        <f t="shared" ref="P258" si="7980">IF(P257=$A$12,O258+($B$12*15),IF(P257=$A$13,O258+($B$13*15),IF(P257=$A$15,IF(O258+($B$15*15)&gt;100,100,O258+($B$15*15)),IF(P257=$A$14,IF(O258+($B$14*15)&gt;100,100,O258+($B$14*15)),IF(P257=$A$16,IF(O258+$B$16*15&gt;100,100,O258+$B$16*15),O258)))))</f>
        <v>100</v>
      </c>
      <c r="Q258" s="316">
        <f t="shared" ref="Q258" si="7981">IF(Q257=$A$12,P258+($B$12*15),IF(Q257=$A$13,P258+($B$13*15),IF(Q257=$A$15,IF(P258+($B$15*15)&gt;100,100,P258+($B$15*15)),IF(Q257=$A$14,IF(P258+($B$14*15)&gt;100,100,P258+($B$14*15)),IF(Q257=$A$16,IF(P258+$B$16*15&gt;100,100,P258+$B$16*15),P258)))))</f>
        <v>98.076666666666668</v>
      </c>
      <c r="R258" s="316">
        <f t="shared" ref="R258" si="7982">IF(R257=$A$12,Q258+($B$12*15),IF(R257=$A$13,Q258+($B$13*15),IF(R257=$A$15,IF(Q258+($B$15*15)&gt;100,100,Q258+($B$15*15)),IF(R257=$A$14,IF(Q258+($B$14*15)&gt;100,100,Q258+($B$14*15)),IF(R257=$A$16,IF(Q258+$B$16*15&gt;100,100,Q258+$B$16*15),Q258)))))</f>
        <v>96.14</v>
      </c>
      <c r="S258" s="316">
        <f t="shared" ref="S258" si="7983">IF(S257=$A$12,R258+($B$12*15),IF(S257=$A$13,R258+($B$13*15),IF(S257=$A$15,IF(R258+($B$15*15)&gt;100,100,R258+($B$15*15)),IF(S257=$A$14,IF(R258+($B$14*15)&gt;100,100,R258+($B$14*15)),IF(S257=$A$16,IF(R258+$B$16*15&gt;100,100,R258+$B$16*15),R258)))))</f>
        <v>94.203333333333333</v>
      </c>
      <c r="T258" s="316">
        <f t="shared" ref="T258" si="7984">IF(T257=$A$12,S258+($B$12*15),IF(T257=$A$13,S258+($B$13*15),IF(T257=$A$15,IF(S258+($B$15*15)&gt;100,100,S258+($B$15*15)),IF(T257=$A$14,IF(S258+($B$14*15)&gt;100,100,S258+($B$14*15)),IF(T257=$A$16,IF(S258+$B$16*15&gt;100,100,S258+$B$16*15),S258)))))</f>
        <v>92.266666666666666</v>
      </c>
      <c r="U258" s="316">
        <f t="shared" ref="U258" si="7985">IF(U257=$A$12,T258+($B$12*15),IF(U257=$A$13,T258+($B$13*15),IF(U257=$A$15,IF(T258+($B$15*15)&gt;100,100,T258+($B$15*15)),IF(U257=$A$14,IF(T258+($B$14*15)&gt;100,100,T258+($B$14*15)),IF(U257=$A$16,IF(T258+$B$16*15&gt;100,100,T258+$B$16*15),T258)))))</f>
        <v>90.33</v>
      </c>
      <c r="V258" s="316">
        <f t="shared" ref="V258" si="7986">IF(V257=$A$12,U258+($B$12*15),IF(V257=$A$13,U258+($B$13*15),IF(V257=$A$15,IF(U258+($B$15*15)&gt;100,100,U258+($B$15*15)),IF(V257=$A$14,IF(U258+($B$14*15)&gt;100,100,U258+($B$14*15)),IF(V257=$A$16,IF(U258+$B$16*15&gt;100,100,U258+$B$16*15),U258)))))</f>
        <v>88.393333333333331</v>
      </c>
      <c r="W258" s="316">
        <f t="shared" ref="W258" si="7987">IF(W257=$A$12,V258+($B$12*15),IF(W257=$A$13,V258+($B$13*15),IF(W257=$A$15,IF(V258+($B$15*15)&gt;100,100,V258+($B$15*15)),IF(W257=$A$14,IF(V258+($B$14*15)&gt;100,100,V258+($B$14*15)),IF(W257=$A$16,IF(V258+$B$16*15&gt;100,100,V258+$B$16*15),V258)))))</f>
        <v>86.456666666666663</v>
      </c>
      <c r="X258" s="316">
        <f t="shared" ref="X258" si="7988">IF(X257=$A$12,W258+($B$12*15),IF(X257=$A$13,W258+($B$13*15),IF(X257=$A$15,IF(W258+($B$15*15)&gt;100,100,W258+($B$15*15)),IF(X257=$A$14,IF(W258+($B$14*15)&gt;100,100,W258+($B$14*15)),IF(X257=$A$16,IF(W258+$B$16*15&gt;100,100,W258+$B$16*15),W258)))))</f>
        <v>84.52</v>
      </c>
      <c r="Y258" s="316">
        <f t="shared" ref="Y258" si="7989">IF(Y257=$A$12,X258+($B$12*15),IF(Y257=$A$13,X258+($B$13*15),IF(Y257=$A$15,IF(X258+($B$15*15)&gt;100,100,X258+($B$15*15)),IF(Y257=$A$14,IF(X258+($B$14*15)&gt;100,100,X258+($B$14*15)),IF(Y257=$A$16,IF(X258+$B$16*15&gt;100,100,X258+$B$16*15),X258)))))</f>
        <v>82.583333333333329</v>
      </c>
      <c r="Z258" s="316">
        <f t="shared" ref="Z258" si="7990">IF(Z257=$A$12,Y258+($B$12*15),IF(Z257=$A$13,Y258+($B$13*15),IF(Z257=$A$15,IF(Y258+($B$15*15)&gt;100,100,Y258+($B$15*15)),IF(Z257=$A$14,IF(Y258+($B$14*15)&gt;100,100,Y258+($B$14*15)),IF(Z257=$A$16,IF(Y258+$B$16*15&gt;100,100,Y258+$B$16*15),Y258)))))</f>
        <v>80.646666666666661</v>
      </c>
      <c r="AA258" s="316">
        <f t="shared" ref="AA258" si="7991">IF(AA257=$A$12,Z258+($B$12*15),IF(AA257=$A$13,Z258+($B$13*15),IF(AA257=$A$15,IF(Z258+($B$15*15)&gt;100,100,Z258+($B$15*15)),IF(AA257=$A$14,IF(Z258+($B$14*15)&gt;100,100,Z258+($B$14*15)),IF(AA257=$A$16,IF(Z258+$B$16*15&gt;100,100,Z258+$B$16*15),Z258)))))</f>
        <v>78.709999999999994</v>
      </c>
      <c r="AB258" s="316">
        <f t="shared" ref="AB258" si="7992">IF(AB257=$A$12,AA258+($B$12*15),IF(AB257=$A$13,AA258+($B$13*15),IF(AB257=$A$15,IF(AA258+($B$15*15)&gt;100,100,AA258+($B$15*15)),IF(AB257=$A$14,IF(AA258+($B$14*15)&gt;100,100,AA258+($B$14*15)),IF(AB257=$A$16,IF(AA258+$B$16*15&gt;100,100,AA258+$B$16*15),AA258)))))</f>
        <v>76.773333333333326</v>
      </c>
      <c r="AC258" s="316">
        <f t="shared" ref="AC258" si="7993">IF(AC257=$A$12,AB258+($B$12*15),IF(AC257=$A$13,AB258+($B$13*15),IF(AC257=$A$15,IF(AB258+($B$15*15)&gt;100,100,AB258+($B$15*15)),IF(AC257=$A$14,IF(AB258+($B$14*15)&gt;100,100,AB258+($B$14*15)),IF(AC257=$A$16,IF(AB258+$B$16*15&gt;100,100,AB258+$B$16*15),AB258)))))</f>
        <v>74.836666666666659</v>
      </c>
      <c r="AD258" s="316">
        <f t="shared" ref="AD258" si="7994">IF(AD257=$A$12,AC258+($B$12*15),IF(AD257=$A$13,AC258+($B$13*15),IF(AD257=$A$15,IF(AC258+($B$15*15)&gt;100,100,AC258+($B$15*15)),IF(AD257=$A$14,IF(AC258+($B$14*15)&gt;100,100,AC258+($B$14*15)),IF(AD257=$A$16,IF(AC258+$B$16*15&gt;100,100,AC258+$B$16*15),AC258)))))</f>
        <v>72.899999999999991</v>
      </c>
      <c r="AE258" s="316">
        <f t="shared" ref="AE258" si="7995">IF(AE257=$A$12,AD258+($B$12*15),IF(AE257=$A$13,AD258+($B$13*15),IF(AE257=$A$15,IF(AD258+($B$15*15)&gt;100,100,AD258+($B$15*15)),IF(AE257=$A$14,IF(AD258+($B$14*15)&gt;100,100,AD258+($B$14*15)),IF(AE257=$A$16,IF(AD258+$B$16*15&gt;100,100,AD258+$B$16*15),AD258)))))</f>
        <v>70.963333333333324</v>
      </c>
      <c r="AF258" s="316">
        <f t="shared" ref="AF258" si="7996">IF(AF257=$A$12,AE258+($B$12*15),IF(AF257=$A$13,AE258+($B$13*15),IF(AF257=$A$15,IF(AE258+($B$15*15)&gt;100,100,AE258+($B$15*15)),IF(AF257=$A$14,IF(AE258+($B$14*15)&gt;100,100,AE258+($B$14*15)),IF(AF257=$A$16,IF(AE258+$B$16*15&gt;100,100,AE258+$B$16*15),AE258)))))</f>
        <v>69.026666666666657</v>
      </c>
      <c r="AG258" s="316">
        <f t="shared" ref="AG258" si="7997">IF(AG257=$A$12,AF258+($B$12*15),IF(AG257=$A$13,AF258+($B$13*15),IF(AG257=$A$15,IF(AF258+($B$15*15)&gt;100,100,AF258+($B$15*15)),IF(AG257=$A$14,IF(AF258+($B$14*15)&gt;100,100,AF258+($B$14*15)),IF(AG257=$A$16,IF(AF258+$B$16*15&gt;100,100,AF258+$B$16*15),AF258)))))</f>
        <v>67.089999999999989</v>
      </c>
      <c r="AH258" s="316">
        <f t="shared" ref="AH258" si="7998">IF(AH257=$A$12,AG258+($B$12*15),IF(AH257=$A$13,AG258+($B$13*15),IF(AH257=$A$15,IF(AG258+($B$15*15)&gt;100,100,AG258+($B$15*15)),IF(AH257=$A$14,IF(AG258+($B$14*15)&gt;100,100,AG258+($B$14*15)),IF(AH257=$A$16,IF(AG258+$B$16*15&gt;100,100,AG258+$B$16*15),AG258)))))</f>
        <v>65.153333333333322</v>
      </c>
      <c r="AI258" s="316">
        <f t="shared" ref="AI258" si="7999">IF(AI257=$A$12,AH258+($B$12*15),IF(AI257=$A$13,AH258+($B$13*15),IF(AI257=$A$15,IF(AH258+($B$15*15)&gt;100,100,AH258+($B$15*15)),IF(AI257=$A$14,IF(AH258+($B$14*15)&gt;100,100,AH258+($B$14*15)),IF(AI257=$A$16,IF(AH258+$B$16*15&gt;100,100,AH258+$B$16*15),AH258)))))</f>
        <v>63.216666666666654</v>
      </c>
      <c r="AJ258" s="316">
        <f t="shared" ref="AJ258" si="8000">IF(AJ257=$A$12,AI258+($B$12*15),IF(AJ257=$A$13,AI258+($B$13*15),IF(AJ257=$A$15,IF(AI258+($B$15*15)&gt;100,100,AI258+($B$15*15)),IF(AJ257=$A$14,IF(AI258+($B$14*15)&gt;100,100,AI258+($B$14*15)),IF(AJ257=$A$16,IF(AI258+$B$16*15&gt;100,100,AI258+$B$16*15),AI258)))))</f>
        <v>61.279999999999987</v>
      </c>
      <c r="AK258" s="316">
        <f t="shared" ref="AK258" si="8001">IF(AK257=$A$12,AJ258+($B$12*15),IF(AK257=$A$13,AJ258+($B$13*15),IF(AK257=$A$15,IF(AJ258+($B$15*15)&gt;100,100,AJ258+($B$15*15)),IF(AK257=$A$14,IF(AJ258+($B$14*15)&gt;100,100,AJ258+($B$14*15)),IF(AK257=$A$16,IF(AJ258+$B$16*15&gt;100,100,AJ258+$B$16*15),AJ258)))))</f>
        <v>59.34333333333332</v>
      </c>
      <c r="AL258" s="316">
        <f t="shared" ref="AL258" si="8002">IF(AL257=$A$12,AK258+($B$12*15),IF(AL257=$A$13,AK258+($B$13*15),IF(AL257=$A$15,IF(AK258+($B$15*15)&gt;100,100,AK258+($B$15*15)),IF(AL257=$A$14,IF(AK258+($B$14*15)&gt;100,100,AK258+($B$14*15)),IF(AL257=$A$16,IF(AK258+$B$16*15&gt;100,100,AK258+$B$16*15),AK258)))))</f>
        <v>57.406666666666652</v>
      </c>
      <c r="AM258" s="316">
        <f t="shared" ref="AM258" si="8003">IF(AM257=$A$12,AL258+($B$12*15),IF(AM257=$A$13,AL258+($B$13*15),IF(AM257=$A$15,IF(AL258+($B$15*15)&gt;100,100,AL258+($B$15*15)),IF(AM257=$A$14,IF(AL258+($B$14*15)&gt;100,100,AL258+($B$14*15)),IF(AM257=$A$16,IF(AL258+$B$16*15&gt;100,100,AL258+$B$16*15),AL258)))))</f>
        <v>55.469999999999985</v>
      </c>
      <c r="AN258" s="316">
        <f t="shared" ref="AN258" si="8004">IF(AN257=$A$12,AM258+($B$12*15),IF(AN257=$A$13,AM258+($B$13*15),IF(AN257=$A$15,IF(AM258+($B$15*15)&gt;100,100,AM258+($B$15*15)),IF(AN257=$A$14,IF(AM258+($B$14*15)&gt;100,100,AM258+($B$14*15)),IF(AN257=$A$16,IF(AM258+$B$16*15&gt;100,100,AM258+$B$16*15),AM258)))))</f>
        <v>53.533333333333317</v>
      </c>
      <c r="AO258" s="316">
        <f t="shared" ref="AO258" si="8005">IF(AO257=$A$12,AN258+($B$12*15),IF(AO257=$A$13,AN258+($B$13*15),IF(AO257=$A$15,IF(AN258+($B$15*15)&gt;100,100,AN258+($B$15*15)),IF(AO257=$A$14,IF(AN258+($B$14*15)&gt;100,100,AN258+($B$14*15)),IF(AO257=$A$16,IF(AN258+$B$16*15&gt;100,100,AN258+$B$16*15),AN258)))))</f>
        <v>51.59666666666665</v>
      </c>
      <c r="AP258" s="316">
        <f t="shared" ref="AP258" si="8006">IF(AP257=$A$12,AO258+($B$12*15),IF(AP257=$A$13,AO258+($B$13*15),IF(AP257=$A$15,IF(AO258+($B$15*15)&gt;100,100,AO258+($B$15*15)),IF(AP257=$A$14,IF(AO258+($B$14*15)&gt;100,100,AO258+($B$14*15)),IF(AP257=$A$16,IF(AO258+$B$16*15&gt;100,100,AO258+$B$16*15),AO258)))))</f>
        <v>49.659999999999982</v>
      </c>
      <c r="AQ258" s="316">
        <f t="shared" ref="AQ258" si="8007">IF(AQ257=$A$12,AP258+($B$12*15),IF(AQ257=$A$13,AP258+($B$13*15),IF(AQ257=$A$15,IF(AP258+($B$15*15)&gt;100,100,AP258+($B$15*15)),IF(AQ257=$A$14,IF(AP258+($B$14*15)&gt;100,100,AP258+($B$14*15)),IF(AQ257=$A$16,IF(AP258+$B$16*15&gt;100,100,AP258+$B$16*15),AP258)))))</f>
        <v>47.723333333333315</v>
      </c>
      <c r="AR258" s="316">
        <f t="shared" ref="AR258" si="8008">IF(AR257=$A$12,AQ258+($B$12*15),IF(AR257=$A$13,AQ258+($B$13*15),IF(AR257=$A$15,IF(AQ258+($B$15*15)&gt;100,100,AQ258+($B$15*15)),IF(AR257=$A$14,IF(AQ258+($B$14*15)&gt;100,100,AQ258+($B$14*15)),IF(AR257=$A$16,IF(AQ258+$B$16*15&gt;100,100,AQ258+$B$16*15),AQ258)))))</f>
        <v>45.786666666666648</v>
      </c>
      <c r="AS258" s="316">
        <f t="shared" ref="AS258" si="8009">IF(AS257=$A$12,AR258+($B$12*15),IF(AS257=$A$13,AR258+($B$13*15),IF(AS257=$A$15,IF(AR258+($B$15*15)&gt;100,100,AR258+($B$15*15)),IF(AS257=$A$14,IF(AR258+($B$14*15)&gt;100,100,AR258+($B$14*15)),IF(AS257=$A$16,IF(AR258+$B$16*15&gt;100,100,AR258+$B$16*15),AR258)))))</f>
        <v>43.84999999999998</v>
      </c>
      <c r="AT258" s="316">
        <f t="shared" ref="AT258" si="8010">IF(AT257=$A$12,AS258+($B$12*15),IF(AT257=$A$13,AS258+($B$13*15),IF(AT257=$A$15,IF(AS258+($B$15*15)&gt;100,100,AS258+($B$15*15)),IF(AT257=$A$14,IF(AS258+($B$14*15)&gt;100,100,AS258+($B$14*15)),IF(AT257=$A$16,IF(AS258+$B$16*15&gt;100,100,AS258+$B$16*15),AS258)))))</f>
        <v>41.913333333333313</v>
      </c>
      <c r="AU258" s="316">
        <f t="shared" ref="AU258" si="8011">IF(AU257=$A$12,AT258+($B$12*15),IF(AU257=$A$13,AT258+($B$13*15),IF(AU257=$A$15,IF(AT258+($B$15*15)&gt;100,100,AT258+($B$15*15)),IF(AU257=$A$14,IF(AT258+($B$14*15)&gt;100,100,AT258+($B$14*15)),IF(AU257=$A$16,IF(AT258+$B$16*15&gt;100,100,AT258+$B$16*15),AT258)))))</f>
        <v>39.976666666666645</v>
      </c>
      <c r="AV258" s="316">
        <f t="shared" ref="AV258" si="8012">IF(AV257=$A$12,AU258+($B$12*15),IF(AV257=$A$13,AU258+($B$13*15),IF(AV257=$A$15,IF(AU258+($B$15*15)&gt;100,100,AU258+($B$15*15)),IF(AV257=$A$14,IF(AU258+($B$14*15)&gt;100,100,AU258+($B$14*15)),IF(AV257=$A$16,IF(AU258+$B$16*15&gt;100,100,AU258+$B$16*15),AU258)))))</f>
        <v>38.039999999999978</v>
      </c>
      <c r="AW258" s="316">
        <f t="shared" ref="AW258" si="8013">IF(AW257=$A$12,AV258+($B$12*15),IF(AW257=$A$13,AV258+($B$13*15),IF(AW257=$A$15,IF(AV258+($B$15*15)&gt;100,100,AV258+($B$15*15)),IF(AW257=$A$14,IF(AV258+($B$14*15)&gt;100,100,AV258+($B$14*15)),IF(AW257=$A$16,IF(AV258+$B$16*15&gt;100,100,AV258+$B$16*15),AV258)))))</f>
        <v>36.10333333333331</v>
      </c>
      <c r="AX258" s="316">
        <f t="shared" ref="AX258" si="8014">IF(AX257=$A$12,AW258+($B$12*15),IF(AX257=$A$13,AW258+($B$13*15),IF(AX257=$A$15,IF(AW258+($B$15*15)&gt;100,100,AW258+($B$15*15)),IF(AX257=$A$14,IF(AW258+($B$14*15)&gt;100,100,AW258+($B$14*15)),IF(AX257=$A$16,IF(AW258+$B$16*15&gt;100,100,AW258+$B$16*15),AW258)))))</f>
        <v>34.166666666666643</v>
      </c>
      <c r="AY258" s="316">
        <f t="shared" ref="AY258" si="8015">IF(AY257=$A$12,AX258+($B$12*15),IF(AY257=$A$13,AX258+($B$13*15),IF(AY257=$A$15,IF(AX258+($B$15*15)&gt;100,100,AX258+($B$15*15)),IF(AY257=$A$14,IF(AX258+($B$14*15)&gt;100,100,AX258+($B$14*15)),IF(AY257=$A$16,IF(AX258+$B$16*15&gt;100,100,AX258+$B$16*15),AX258)))))</f>
        <v>32.229999999999976</v>
      </c>
      <c r="AZ258" s="316">
        <f t="shared" ref="AZ258" si="8016">IF(AZ257=$A$12,AY258+($B$12*15),IF(AZ257=$A$13,AY258+($B$13*15),IF(AZ257=$A$15,IF(AY258+($B$15*15)&gt;100,100,AY258+($B$15*15)),IF(AZ257=$A$14,IF(AY258+($B$14*15)&gt;100,100,AY258+($B$14*15)),IF(AZ257=$A$16,IF(AY258+$B$16*15&gt;100,100,AY258+$B$16*15),AY258)))))</f>
        <v>30.293333333333308</v>
      </c>
      <c r="BA258" s="316">
        <f t="shared" ref="BA258" si="8017">IF(BA257=$A$12,AZ258+($B$12*15),IF(BA257=$A$13,AZ258+($B$13*15),IF(BA257=$A$15,IF(AZ258+($B$15*15)&gt;100,100,AZ258+($B$15*15)),IF(BA257=$A$14,IF(AZ258+($B$14*15)&gt;100,100,AZ258+($B$14*15)),IF(BA257=$A$16,IF(AZ258+$B$16*15&gt;100,100,AZ258+$B$16*15),AZ258)))))</f>
        <v>28.356666666666641</v>
      </c>
      <c r="BB258" s="316">
        <f t="shared" ref="BB258" si="8018">IF(BB257=$A$12,BA258+($B$12*15),IF(BB257=$A$13,BA258+($B$13*15),IF(BB257=$A$15,IF(BA258+($B$15*15)&gt;100,100,BA258+($B$15*15)),IF(BB257=$A$14,IF(BA258+($B$14*15)&gt;100,100,BA258+($B$14*15)),IF(BB257=$A$16,IF(BA258+$B$16*15&gt;100,100,BA258+$B$16*15),BA258)))))</f>
        <v>26.419999999999973</v>
      </c>
      <c r="BC258" s="316">
        <f t="shared" ref="BC258" si="8019">IF(BC257=$A$12,BB258+($B$12*15),IF(BC257=$A$13,BB258+($B$13*15),IF(BC257=$A$15,IF(BB258+($B$15*15)&gt;100,100,BB258+($B$15*15)),IF(BC257=$A$14,IF(BB258+($B$14*15)&gt;100,100,BB258+($B$14*15)),IF(BC257=$A$16,IF(BB258+$B$16*15&gt;100,100,BB258+$B$16*15),BB258)))))</f>
        <v>24.483333333333306</v>
      </c>
      <c r="BD258" s="316">
        <f t="shared" ref="BD258" si="8020">IF(BD257=$A$12,BC258+($B$12*15),IF(BD257=$A$13,BC258+($B$13*15),IF(BD257=$A$15,IF(BC258+($B$15*15)&gt;100,100,BC258+($B$15*15)),IF(BD257=$A$14,IF(BC258+($B$14*15)&gt;100,100,BC258+($B$14*15)),IF(BD257=$A$16,IF(BC258+$B$16*15&gt;100,100,BC258+$B$16*15),BC258)))))</f>
        <v>22.546666666666638</v>
      </c>
      <c r="BE258" s="316">
        <f t="shared" ref="BE258" si="8021">IF(BE257=$A$12,BD258+($B$12*15),IF(BE257=$A$13,BD258+($B$13*15),IF(BE257=$A$15,IF(BD258+($B$15*15)&gt;100,100,BD258+($B$15*15)),IF(BE257=$A$14,IF(BD258+($B$14*15)&gt;100,100,BD258+($B$14*15)),IF(BE257=$A$16,IF(BD258+$B$16*15&gt;100,100,BD258+$B$16*15),BD258)))))</f>
        <v>20.609999999999971</v>
      </c>
      <c r="BF258" s="316">
        <f t="shared" ref="BF258" si="8022">IF(BF257=$A$12,BE258+($B$12*15),IF(BF257=$A$13,BE258+($B$13*15),IF(BF257=$A$15,IF(BE258+($B$15*15)&gt;100,100,BE258+($B$15*15)),IF(BF257=$A$14,IF(BE258+($B$14*15)&gt;100,100,BE258+($B$14*15)),IF(BF257=$A$16,IF(BE258+$B$16*15&gt;100,100,BE258+$B$16*15),BE258)))))</f>
        <v>18.673333333333304</v>
      </c>
      <c r="BG258" s="316">
        <f t="shared" ref="BG258" si="8023">IF(BG257=$A$12,BF258+($B$12*15),IF(BG257=$A$13,BF258+($B$13*15),IF(BG257=$A$15,IF(BF258+($B$15*15)&gt;100,100,BF258+($B$15*15)),IF(BG257=$A$14,IF(BF258+($B$14*15)&gt;100,100,BF258+($B$14*15)),IF(BG257=$A$16,IF(BF258+$B$16*15&gt;100,100,BF258+$B$16*15),BF258)))))</f>
        <v>16.736666666666636</v>
      </c>
      <c r="BH258" s="316">
        <f t="shared" ref="BH258" si="8024">IF(BH257=$A$12,BG258+($B$12*15),IF(BH257=$A$13,BG258+($B$13*15),IF(BH257=$A$15,IF(BG258+($B$15*15)&gt;100,100,BG258+($B$15*15)),IF(BH257=$A$14,IF(BG258+($B$14*15)&gt;100,100,BG258+($B$14*15)),IF(BH257=$A$16,IF(BG258+$B$16*15&gt;100,100,BG258+$B$16*15),BG258)))))</f>
        <v>14.813333333333302</v>
      </c>
      <c r="BI258" s="316">
        <f t="shared" ref="BI258" si="8025">IF(BI257=$A$12,BH258+($B$12*15),IF(BI257=$A$13,BH258+($B$13*15),IF(BI257=$A$15,IF(BH258+($B$15*15)&gt;100,100,BH258+($B$15*15)),IF(BI257=$A$14,IF(BH258+($B$14*15)&gt;100,100,BH258+($B$14*15)),IF(BI257=$A$16,IF(BH258+$B$16*15&gt;100,100,BH258+$B$16*15),BH258)))))</f>
        <v>29.813333333333304</v>
      </c>
      <c r="BJ258" s="316">
        <f t="shared" ref="BJ258" si="8026">IF(BJ257=$A$12,BI258+($B$12*15),IF(BJ257=$A$13,BI258+($B$13*15),IF(BJ257=$A$15,IF(BI258+($B$15*15)&gt;100,100,BI258+($B$15*15)),IF(BJ257=$A$14,IF(BI258+($B$14*15)&gt;100,100,BI258+($B$14*15)),IF(BJ257=$A$16,IF(BI258+$B$16*15&gt;100,100,BI258+$B$16*15),BI258)))))</f>
        <v>44.813333333333304</v>
      </c>
      <c r="BK258" s="316">
        <f t="shared" ref="BK258" si="8027">IF(BK257=$A$12,BJ258+($B$12*15),IF(BK257=$A$13,BJ258+($B$13*15),IF(BK257=$A$15,IF(BJ258+($B$15*15)&gt;100,100,BJ258+($B$15*15)),IF(BK257=$A$14,IF(BJ258+($B$14*15)&gt;100,100,BJ258+($B$14*15)),IF(BK257=$A$16,IF(BJ258+$B$16*15&gt;100,100,BJ258+$B$16*15),BJ258)))))</f>
        <v>59.813333333333304</v>
      </c>
      <c r="BL258" s="316">
        <f t="shared" ref="BL258" si="8028">IF(BL257=$A$12,BK258+($B$12*15),IF(BL257=$A$13,BK258+($B$13*15),IF(BL257=$A$15,IF(BK258+($B$15*15)&gt;100,100,BK258+($B$15*15)),IF(BL257=$A$14,IF(BK258+($B$14*15)&gt;100,100,BK258+($B$14*15)),IF(BL257=$A$16,IF(BK258+$B$16*15&gt;100,100,BK258+$B$16*15),BK258)))))</f>
        <v>74.813333333333304</v>
      </c>
      <c r="BM258" s="316">
        <f t="shared" ref="BM258" si="8029">IF(BM257=$A$12,BL258+($B$12*15),IF(BM257=$A$13,BL258+($B$13*15),IF(BM257=$A$15,IF(BL258+($B$15*15)&gt;100,100,BL258+($B$15*15)),IF(BM257=$A$14,IF(BL258+($B$14*15)&gt;100,100,BL258+($B$14*15)),IF(BM257=$A$16,IF(BL258+$B$16*15&gt;100,100,BL258+$B$16*15),BL258)))))</f>
        <v>72.889999999999972</v>
      </c>
      <c r="BN258" s="316">
        <f t="shared" ref="BN258" si="8030">IF(BN257=$A$12,BM258+($B$12*15),IF(BN257=$A$13,BM258+($B$13*15),IF(BN257=$A$15,IF(BM258+($B$15*15)&gt;100,100,BM258+($B$15*15)),IF(BN257=$A$14,IF(BM258+($B$14*15)&gt;100,100,BM258+($B$14*15)),IF(BN257=$A$16,IF(BM258+$B$16*15&gt;100,100,BM258+$B$16*15),BM258)))))</f>
        <v>72.889999999999972</v>
      </c>
      <c r="BO258" s="316">
        <f t="shared" ref="BO258" si="8031">IF(BO257=$A$12,BN258+($B$12*15),IF(BO257=$A$13,BN258+($B$13*15),IF(BO257=$A$15,IF(BN258+($B$15*15)&gt;100,100,BN258+($B$15*15)),IF(BO257=$A$14,IF(BN258+($B$14*15)&gt;100,100,BN258+($B$14*15)),IF(BO257=$A$16,IF(BN258+$B$16*15&gt;100,100,BN258+$B$16*15),BN258)))))</f>
        <v>72.889999999999972</v>
      </c>
      <c r="BP258" s="316">
        <f t="shared" ref="BP258" si="8032">IF(BP257=$A$12,BO258+($B$12*15),IF(BP257=$A$13,BO258+($B$13*15),IF(BP257=$A$15,IF(BO258+($B$15*15)&gt;100,100,BO258+($B$15*15)),IF(BP257=$A$14,IF(BO258+($B$14*15)&gt;100,100,BO258+($B$14*15)),IF(BP257=$A$16,IF(BO258+$B$16*15&gt;100,100,BO258+$B$16*15),BO258)))))</f>
        <v>72.889999999999972</v>
      </c>
      <c r="BQ258" s="316">
        <f t="shared" ref="BQ258" si="8033">IF(BQ257=$A$12,BP258+($B$12*15),IF(BQ257=$A$13,BP258+($B$13*15),IF(BQ257=$A$15,IF(BP258+($B$15*15)&gt;100,100,BP258+($B$15*15)),IF(BQ257=$A$14,IF(BP258+($B$14*15)&gt;100,100,BP258+($B$14*15)),IF(BQ257=$A$16,IF(BP258+$B$16*15&gt;100,100,BP258+$B$16*15),BP258)))))</f>
        <v>72.889999999999972</v>
      </c>
      <c r="BR258" s="316">
        <f t="shared" ref="BR258" si="8034">IF(BR257=$A$12,BQ258+($B$12*15),IF(BR257=$A$13,BQ258+($B$13*15),IF(BR257=$A$15,IF(BQ258+($B$15*15)&gt;100,100,BQ258+($B$15*15)),IF(BR257=$A$14,IF(BQ258+($B$14*15)&gt;100,100,BQ258+($B$14*15)),IF(BR257=$A$16,IF(BQ258+$B$16*15&gt;100,100,BQ258+$B$16*15),BQ258)))))</f>
        <v>72.889999999999972</v>
      </c>
      <c r="BS258" s="316">
        <f t="shared" ref="BS258" si="8035">IF(BS257=$A$12,BR258+($B$12*15),IF(BS257=$A$13,BR258+($B$13*15),IF(BS257=$A$15,IF(BR258+($B$15*15)&gt;100,100,BR258+($B$15*15)),IF(BS257=$A$14,IF(BR258+($B$14*15)&gt;100,100,BR258+($B$14*15)),IF(BS257=$A$16,IF(BR258+$B$16*15&gt;100,100,BR258+$B$16*15),BR258)))))</f>
        <v>72.889999999999972</v>
      </c>
      <c r="BT258" s="316">
        <f t="shared" ref="BT258" si="8036">IF(BT257=$A$12,BS258+($B$12*15),IF(BT257=$A$13,BS258+($B$13*15),IF(BT257=$A$15,IF(BS258+($B$15*15)&gt;100,100,BS258+($B$15*15)),IF(BT257=$A$14,IF(BS258+($B$14*15)&gt;100,100,BS258+($B$14*15)),IF(BT257=$A$16,IF(BS258+$B$16*15&gt;100,100,BS258+$B$16*15),BS258)))))</f>
        <v>72.889999999999972</v>
      </c>
      <c r="BU258" s="316">
        <f t="shared" ref="BU258" si="8037">IF(BU257=$A$12,BT258+($B$12*15),IF(BU257=$A$13,BT258+($B$13*15),IF(BU257=$A$15,IF(BT258+($B$15*15)&gt;100,100,BT258+($B$15*15)),IF(BU257=$A$14,IF(BT258+($B$14*15)&gt;100,100,BT258+($B$14*15)),IF(BU257=$A$16,IF(BT258+$B$16*15&gt;100,100,BT258+$B$16*15),BT258)))))</f>
        <v>72.889999999999972</v>
      </c>
      <c r="BV258" s="316">
        <f t="shared" ref="BV258" si="8038">IF(BV257=$A$12,BU258+($B$12*15),IF(BV257=$A$13,BU258+($B$13*15),IF(BV257=$A$15,IF(BU258+($B$15*15)&gt;100,100,BU258+($B$15*15)),IF(BV257=$A$14,IF(BU258+($B$14*15)&gt;100,100,BU258+($B$14*15)),IF(BV257=$A$16,IF(BU258+$B$16*15&gt;100,100,BU258+$B$16*15),BU258)))))</f>
        <v>72.889999999999972</v>
      </c>
      <c r="BW258" s="316">
        <f t="shared" ref="BW258" si="8039">IF(BW257=$A$12,BV258+($B$12*15),IF(BW257=$A$13,BV258+($B$13*15),IF(BW257=$A$15,IF(BV258+($B$15*15)&gt;100,100,BV258+($B$15*15)),IF(BW257=$A$14,IF(BV258+($B$14*15)&gt;100,100,BV258+($B$14*15)),IF(BW257=$A$16,IF(BV258+$B$16*15&gt;100,100,BV258+$B$16*15),BV258)))))</f>
        <v>72.889999999999972</v>
      </c>
      <c r="BX258" s="316">
        <f t="shared" ref="BX258" si="8040">IF(BX257=$A$12,BW258+($B$12*15),IF(BX257=$A$13,BW258+($B$13*15),IF(BX257=$A$15,IF(BW258+($B$15*15)&gt;100,100,BW258+($B$15*15)),IF(BX257=$A$14,IF(BW258+($B$14*15)&gt;100,100,BW258+($B$14*15)),IF(BX257=$A$16,IF(BW258+$B$16*15&gt;100,100,BW258+$B$16*15),BW258)))))</f>
        <v>72.889999999999972</v>
      </c>
      <c r="BY258" s="316">
        <f t="shared" ref="BY258" si="8041">IF(BY257=$A$12,BX258+($B$12*15),IF(BY257=$A$13,BX258+($B$13*15),IF(BY257=$A$15,IF(BX258+($B$15*15)&gt;100,100,BX258+($B$15*15)),IF(BY257=$A$14,IF(BX258+($B$14*15)&gt;100,100,BX258+($B$14*15)),IF(BY257=$A$16,IF(BX258+$B$16*15&gt;100,100,BX258+$B$16*15),BX258)))))</f>
        <v>72.889999999999972</v>
      </c>
      <c r="BZ258" s="316">
        <f t="shared" ref="BZ258" si="8042">IF(BZ257=$A$12,BY258+($B$12*15),IF(BZ257=$A$13,BY258+($B$13*15),IF(BZ257=$A$15,IF(BY258+($B$15*15)&gt;100,100,BY258+($B$15*15)),IF(BZ257=$A$14,IF(BY258+($B$14*15)&gt;100,100,BY258+($B$14*15)),IF(BZ257=$A$16,IF(BY258+$B$16*15&gt;100,100,BY258+$B$16*15),BY258)))))</f>
        <v>72.889999999999972</v>
      </c>
      <c r="CA258" s="316">
        <f t="shared" ref="CA258" si="8043">IF(CA257=$A$12,BZ258+($B$12*15),IF(CA257=$A$13,BZ258+($B$13*15),IF(CA257=$A$15,IF(BZ258+($B$15*15)&gt;100,100,BZ258+($B$15*15)),IF(CA257=$A$14,IF(BZ258+($B$14*15)&gt;100,100,BZ258+($B$14*15)),IF(CA257=$A$16,IF(BZ258+$B$16*15&gt;100,100,BZ258+$B$16*15),BZ258)))))</f>
        <v>72.889999999999972</v>
      </c>
      <c r="CB258" s="316">
        <f t="shared" ref="CB258" si="8044">IF(CB257=$A$12,CA258+($B$12*15),IF(CB257=$A$13,CA258+($B$13*15),IF(CB257=$A$15,IF(CA258+($B$15*15)&gt;100,100,CA258+($B$15*15)),IF(CB257=$A$14,IF(CA258+($B$14*15)&gt;100,100,CA258+($B$14*15)),IF(CB257=$A$16,IF(CA258+$B$16*15&gt;100,100,CA258+$B$16*15),CA258)))))</f>
        <v>72.889999999999972</v>
      </c>
      <c r="CC258" s="316">
        <f t="shared" ref="CC258" si="8045">IF(CC257=$A$12,CB258+($B$12*15),IF(CC257=$A$13,CB258+($B$13*15),IF(CC257=$A$15,IF(CB258+($B$15*15)&gt;100,100,CB258+($B$15*15)),IF(CC257=$A$14,IF(CB258+($B$14*15)&gt;100,100,CB258+($B$14*15)),IF(CC257=$A$16,IF(CB258+$B$16*15&gt;100,100,CB258+$B$16*15),CB258)))))</f>
        <v>72.889999999999972</v>
      </c>
      <c r="CD258" s="316">
        <f t="shared" ref="CD258" si="8046">IF(CD257=$A$12,CC258+($B$12*15),IF(CD257=$A$13,CC258+($B$13*15),IF(CD257=$A$15,IF(CC258+($B$15*15)&gt;100,100,CC258+($B$15*15)),IF(CD257=$A$14,IF(CC258+($B$14*15)&gt;100,100,CC258+($B$14*15)),IF(CD257=$A$16,IF(CC258+$B$16*15&gt;100,100,CC258+$B$16*15),CC258)))))</f>
        <v>72.889999999999972</v>
      </c>
      <c r="CE258" s="316">
        <f t="shared" ref="CE258" si="8047">IF(CE257=$A$12,CD258+($B$12*15),IF(CE257=$A$13,CD258+($B$13*15),IF(CE257=$A$15,IF(CD258+($B$15*15)&gt;100,100,CD258+($B$15*15)),IF(CE257=$A$14,IF(CD258+($B$14*15)&gt;100,100,CD258+($B$14*15)),IF(CE257=$A$16,IF(CD258+$B$16*15&gt;100,100,CD258+$B$16*15),CD258)))))</f>
        <v>72.889999999999972</v>
      </c>
      <c r="CF258" s="316">
        <f t="shared" ref="CF258" si="8048">IF(CF257=$A$12,CE258+($B$12*15),IF(CF257=$A$13,CE258+($B$13*15),IF(CF257=$A$15,IF(CE258+($B$15*15)&gt;100,100,CE258+($B$15*15)),IF(CF257=$A$14,IF(CE258+($B$14*15)&gt;100,100,CE258+($B$14*15)),IF(CF257=$A$16,IF(CE258+$B$16*15&gt;100,100,CE258+$B$16*15),CE258)))))</f>
        <v>72.889999999999972</v>
      </c>
      <c r="CG258" s="316">
        <f t="shared" ref="CG258" si="8049">IF(CG257=$A$12,CF258+($B$12*15),IF(CG257=$A$13,CF258+($B$13*15),IF(CG257=$A$15,IF(CF258+($B$15*15)&gt;100,100,CF258+($B$15*15)),IF(CG257=$A$14,IF(CF258+($B$14*15)&gt;100,100,CF258+($B$14*15)),IF(CG257=$A$16,IF(CF258+$B$16*15&gt;100,100,CF258+$B$16*15),CF258)))))</f>
        <v>72.889999999999972</v>
      </c>
      <c r="CH258" s="316">
        <f t="shared" ref="CH258" si="8050">IF(CH257=$A$12,CG258+($B$12*15),IF(CH257=$A$13,CG258+($B$13*15),IF(CH257=$A$15,IF(CG258+($B$15*15)&gt;100,100,CG258+($B$15*15)),IF(CH257=$A$14,IF(CG258+($B$14*15)&gt;100,100,CG258+($B$14*15)),IF(CH257=$A$16,IF(CG258+$B$16*15&gt;100,100,CG258+$B$16*15),CG258)))))</f>
        <v>72.889999999999972</v>
      </c>
      <c r="CI258" s="316">
        <f t="shared" ref="CI258" si="8051">IF(CI257=$A$12,CH258+($B$12*15),IF(CI257=$A$13,CH258+($B$13*15),IF(CI257=$A$15,IF(CH258+($B$15*15)&gt;100,100,CH258+($B$15*15)),IF(CI257=$A$14,IF(CH258+($B$14*15)&gt;100,100,CH258+($B$14*15)),IF(CI257=$A$16,IF(CH258+$B$16*15&gt;100,100,CH258+$B$16*15),CH258)))))</f>
        <v>72.889999999999972</v>
      </c>
      <c r="CJ258" s="316">
        <f t="shared" ref="CJ258" si="8052">IF(CJ257=$A$12,CI258+($B$12*15),IF(CJ257=$A$13,CI258+($B$13*15),IF(CJ257=$A$15,IF(CI258+($B$15*15)&gt;100,100,CI258+($B$15*15)),IF(CJ257=$A$14,IF(CI258+($B$14*15)&gt;100,100,CI258+($B$14*15)),IF(CJ257=$A$16,IF(CI258+$B$16*15&gt;100,100,CI258+$B$16*15),CI258)))))</f>
        <v>72.889999999999972</v>
      </c>
      <c r="CK258" s="316">
        <f t="shared" ref="CK258" si="8053">IF(CK257=$A$12,CJ258+($B$12*15),IF(CK257=$A$13,CJ258+($B$13*15),IF(CK257=$A$15,IF(CJ258+($B$15*15)&gt;100,100,CJ258+($B$15*15)),IF(CK257=$A$14,IF(CJ258+($B$14*15)&gt;100,100,CJ258+($B$14*15)),IF(CK257=$A$16,IF(CJ258+$B$16*15&gt;100,100,CJ258+$B$16*15),CJ258)))))</f>
        <v>72.889999999999972</v>
      </c>
      <c r="CL258" s="316">
        <f t="shared" ref="CL258" si="8054">IF(CL257=$A$12,CK258+($B$12*15),IF(CL257=$A$13,CK258+($B$13*15),IF(CL257=$A$15,IF(CK258+($B$15*15)&gt;100,100,CK258+($B$15*15)),IF(CL257=$A$14,IF(CK258+($B$14*15)&gt;100,100,CK258+($B$14*15)),IF(CL257=$A$16,IF(CK258+$B$16*15&gt;100,100,CK258+$B$16*15),CK258)))))</f>
        <v>72.889999999999972</v>
      </c>
      <c r="CM258" s="316">
        <f t="shared" ref="CM258" si="8055">IF(CM257=$A$12,CL258+($B$12*15),IF(CM257=$A$13,CL258+($B$13*15),IF(CM257=$A$15,IF(CL258+($B$15*15)&gt;100,100,CL258+($B$15*15)),IF(CM257=$A$14,IF(CL258+($B$14*15)&gt;100,100,CL258+($B$14*15)),IF(CM257=$A$16,IF(CL258+$B$16*15&gt;100,100,CL258+$B$16*15),CL258)))))</f>
        <v>72.889999999999972</v>
      </c>
      <c r="CN258" s="316">
        <f t="shared" ref="CN258" si="8056">IF(CN257=$A$12,CM258+($B$12*15),IF(CN257=$A$13,CM258+($B$13*15),IF(CN257=$A$15,IF(CM258+($B$15*15)&gt;100,100,CM258+($B$15*15)),IF(CN257=$A$14,IF(CM258+($B$14*15)&gt;100,100,CM258+($B$14*15)),IF(CN257=$A$16,IF(CM258+$B$16*15&gt;100,100,CM258+$B$16*15),CM258)))))</f>
        <v>72.889999999999972</v>
      </c>
      <c r="CO258" s="316">
        <f t="shared" ref="CO258" si="8057">IF(CO257=$A$12,CN258+($B$12*15),IF(CO257=$A$13,CN258+($B$13*15),IF(CO257=$A$15,IF(CN258+($B$15*15)&gt;100,100,CN258+($B$15*15)),IF(CO257=$A$14,IF(CN258+($B$14*15)&gt;100,100,CN258+($B$14*15)),IF(CO257=$A$16,IF(CN258+$B$16*15&gt;100,100,CN258+$B$16*15),CN258)))))</f>
        <v>72.889999999999972</v>
      </c>
      <c r="CP258" s="316">
        <f t="shared" ref="CP258" si="8058">IF(CP257=$A$12,CO258+($B$12*15),IF(CP257=$A$13,CO258+($B$13*15),IF(CP257=$A$15,IF(CO258+($B$15*15)&gt;100,100,CO258+($B$15*15)),IF(CP257=$A$14,IF(CO258+($B$14*15)&gt;100,100,CO258+($B$14*15)),IF(CP257=$A$16,IF(CO258+$B$16*15&gt;100,100,CO258+$B$16*15),CO258)))))</f>
        <v>72.889999999999972</v>
      </c>
      <c r="CQ258" s="316">
        <f t="shared" ref="CQ258" si="8059">IF(CQ257=$A$12,CP258+($B$12*15),IF(CQ257=$A$13,CP258+($B$13*15),IF(CQ257=$A$15,IF(CP258+($B$15*15)&gt;100,100,CP258+($B$15*15)),IF(CQ257=$A$14,IF(CP258+($B$14*15)&gt;100,100,CP258+($B$14*15)),IF(CQ257=$A$16,IF(CP258+$B$16*15&gt;100,100,CP258+$B$16*15),CP258)))))</f>
        <v>72.889999999999972</v>
      </c>
      <c r="CR258" s="316">
        <f t="shared" ref="CR258" si="8060">IF(CR257=$A$12,CQ258+($B$12*15),IF(CR257=$A$13,CQ258+($B$13*15),IF(CR257=$A$15,IF(CQ258+($B$15*15)&gt;100,100,CQ258+($B$15*15)),IF(CR257=$A$14,IF(CQ258+($B$14*15)&gt;100,100,CQ258+($B$14*15)),IF(CR257=$A$16,IF(CQ258+$B$16*15&gt;100,100,CQ258+$B$16*15),CQ258)))))</f>
        <v>72.889999999999972</v>
      </c>
      <c r="CS258" s="316">
        <f t="shared" ref="CS258" si="8061">IF(CS257=$A$12,CR258+($B$12*15),IF(CS257=$A$13,CR258+($B$13*15),IF(CS257=$A$15,IF(CR258+($B$15*15)&gt;100,100,CR258+($B$15*15)),IF(CS257=$A$14,IF(CR258+($B$14*15)&gt;100,100,CR258+($B$14*15)),IF(CS257=$A$16,IF(CR258+$B$16*15&gt;100,100,CR258+$B$16*15),CR258)))))</f>
        <v>72.889999999999972</v>
      </c>
      <c r="CT258" s="316">
        <f t="shared" ref="CT258" si="8062">IF(CT257=$A$12,CS258+($B$12*15),IF(CT257=$A$13,CS258+($B$13*15),IF(CT257=$A$15,IF(CS258+($B$15*15)&gt;100,100,CS258+($B$15*15)),IF(CT257=$A$14,IF(CS258+($B$14*15)&gt;100,100,CS258+($B$14*15)),IF(CT257=$A$16,IF(CS258+$B$16*15&gt;100,100,CS258+$B$16*15),CS258)))))</f>
        <v>72.889999999999972</v>
      </c>
      <c r="CU258" s="316">
        <f t="shared" ref="CU258" si="8063">IF(CU257=$A$12,CT258+($B$12*15),IF(CU257=$A$13,CT258+($B$13*15),IF(CU257=$A$15,IF(CT258+($B$15*15)&gt;100,100,CT258+($B$15*15)),IF(CU257=$A$14,IF(CT258+($B$14*15)&gt;100,100,CT258+($B$14*15)),IF(CU257=$A$16,IF(CT258+$B$16*15&gt;100,100,CT258+$B$16*15),CT258)))))</f>
        <v>72.889999999999972</v>
      </c>
      <c r="CV258" s="316">
        <f t="shared" ref="CV258" si="8064">IF(CV257=$A$12,CU258+($B$12*15),IF(CV257=$A$13,CU258+($B$13*15),IF(CV257=$A$15,IF(CU258+($B$15*15)&gt;100,100,CU258+($B$15*15)),IF(CV257=$A$14,IF(CU258+($B$14*15)&gt;100,100,CU258+($B$14*15)),IF(CV257=$A$16,IF(CU258+$B$16*15&gt;100,100,CU258+$B$16*15),CU258)))))</f>
        <v>72.889999999999972</v>
      </c>
      <c r="CW258" s="311">
        <f t="shared" ref="CW258" si="8065">CL258-10</f>
        <v>62.889999999999972</v>
      </c>
    </row>
    <row r="259" spans="1:101" ht="15" customHeight="1" x14ac:dyDescent="0.25">
      <c r="A259" s="401" t="s">
        <v>61</v>
      </c>
      <c r="B259" s="401"/>
      <c r="C259" s="401"/>
      <c r="D259" s="402"/>
      <c r="E259" s="281">
        <f t="shared" ref="E259:AJ259" si="8066">COUNTIF(E$31:E$54,"Go")</f>
        <v>1</v>
      </c>
      <c r="F259" s="281">
        <f t="shared" si="8066"/>
        <v>2</v>
      </c>
      <c r="G259" s="281">
        <f t="shared" si="8066"/>
        <v>3</v>
      </c>
      <c r="H259" s="281">
        <f t="shared" si="8066"/>
        <v>3</v>
      </c>
      <c r="I259" s="281">
        <f t="shared" si="8066"/>
        <v>3</v>
      </c>
      <c r="J259" s="281">
        <f t="shared" si="8066"/>
        <v>4</v>
      </c>
      <c r="K259" s="281">
        <f t="shared" si="8066"/>
        <v>5</v>
      </c>
      <c r="L259" s="281">
        <f t="shared" si="8066"/>
        <v>5</v>
      </c>
      <c r="M259" s="281">
        <f t="shared" si="8066"/>
        <v>5</v>
      </c>
      <c r="N259" s="281">
        <f t="shared" si="8066"/>
        <v>6</v>
      </c>
      <c r="O259" s="281">
        <f t="shared" si="8066"/>
        <v>7</v>
      </c>
      <c r="P259" s="281">
        <f t="shared" si="8066"/>
        <v>7</v>
      </c>
      <c r="Q259" s="281">
        <f t="shared" si="8066"/>
        <v>7</v>
      </c>
      <c r="R259" s="281">
        <f t="shared" si="8066"/>
        <v>8</v>
      </c>
      <c r="S259" s="281">
        <f t="shared" si="8066"/>
        <v>9</v>
      </c>
      <c r="T259" s="281">
        <f t="shared" si="8066"/>
        <v>9</v>
      </c>
      <c r="U259" s="281">
        <f t="shared" si="8066"/>
        <v>9</v>
      </c>
      <c r="V259" s="281">
        <f t="shared" si="8066"/>
        <v>9</v>
      </c>
      <c r="W259" s="281">
        <f t="shared" si="8066"/>
        <v>9</v>
      </c>
      <c r="X259" s="281">
        <f t="shared" si="8066"/>
        <v>9</v>
      </c>
      <c r="Y259" s="281">
        <f t="shared" si="8066"/>
        <v>9</v>
      </c>
      <c r="Z259" s="281">
        <f t="shared" si="8066"/>
        <v>9</v>
      </c>
      <c r="AA259" s="281">
        <f t="shared" si="8066"/>
        <v>9</v>
      </c>
      <c r="AB259" s="281">
        <f t="shared" si="8066"/>
        <v>8</v>
      </c>
      <c r="AC259" s="281">
        <f t="shared" si="8066"/>
        <v>7</v>
      </c>
      <c r="AD259" s="281">
        <f t="shared" si="8066"/>
        <v>7</v>
      </c>
      <c r="AE259" s="281">
        <f t="shared" si="8066"/>
        <v>7</v>
      </c>
      <c r="AF259" s="281">
        <f t="shared" si="8066"/>
        <v>7</v>
      </c>
      <c r="AG259" s="281">
        <f t="shared" si="8066"/>
        <v>7</v>
      </c>
      <c r="AH259" s="281">
        <f t="shared" si="8066"/>
        <v>7</v>
      </c>
      <c r="AI259" s="281">
        <f t="shared" si="8066"/>
        <v>7</v>
      </c>
      <c r="AJ259" s="281">
        <f t="shared" si="8066"/>
        <v>7</v>
      </c>
      <c r="AK259" s="281">
        <f t="shared" ref="AK259:BP259" si="8067">COUNTIF(AK$31:AK$54,"Go")</f>
        <v>7</v>
      </c>
      <c r="AL259" s="281">
        <f t="shared" si="8067"/>
        <v>7</v>
      </c>
      <c r="AM259" s="281">
        <f t="shared" si="8067"/>
        <v>7</v>
      </c>
      <c r="AN259" s="281">
        <f t="shared" si="8067"/>
        <v>7</v>
      </c>
      <c r="AO259" s="281">
        <f t="shared" si="8067"/>
        <v>7</v>
      </c>
      <c r="AP259" s="281">
        <f t="shared" si="8067"/>
        <v>7</v>
      </c>
      <c r="AQ259" s="281">
        <f t="shared" si="8067"/>
        <v>7</v>
      </c>
      <c r="AR259" s="281">
        <f t="shared" si="8067"/>
        <v>7</v>
      </c>
      <c r="AS259" s="281">
        <f t="shared" si="8067"/>
        <v>7</v>
      </c>
      <c r="AT259" s="281">
        <f t="shared" si="8067"/>
        <v>7</v>
      </c>
      <c r="AU259" s="281">
        <f t="shared" si="8067"/>
        <v>7</v>
      </c>
      <c r="AV259" s="281">
        <f t="shared" si="8067"/>
        <v>7</v>
      </c>
      <c r="AW259" s="281">
        <f t="shared" si="8067"/>
        <v>7</v>
      </c>
      <c r="AX259" s="281">
        <f t="shared" si="8067"/>
        <v>7</v>
      </c>
      <c r="AY259" s="281">
        <f t="shared" si="8067"/>
        <v>7</v>
      </c>
      <c r="AZ259" s="281">
        <f t="shared" si="8067"/>
        <v>7</v>
      </c>
      <c r="BA259" s="281">
        <f t="shared" si="8067"/>
        <v>7</v>
      </c>
      <c r="BB259" s="281">
        <f t="shared" si="8067"/>
        <v>5</v>
      </c>
      <c r="BC259" s="281">
        <f t="shared" si="8067"/>
        <v>5</v>
      </c>
      <c r="BD259" s="281">
        <f t="shared" si="8067"/>
        <v>5</v>
      </c>
      <c r="BE259" s="281">
        <f t="shared" si="8067"/>
        <v>5</v>
      </c>
      <c r="BF259" s="281">
        <f t="shared" si="8067"/>
        <v>4</v>
      </c>
      <c r="BG259" s="281">
        <f t="shared" si="8067"/>
        <v>4</v>
      </c>
      <c r="BH259" s="281">
        <f t="shared" si="8067"/>
        <v>3</v>
      </c>
      <c r="BI259" s="281">
        <f t="shared" si="8067"/>
        <v>3</v>
      </c>
      <c r="BJ259" s="281">
        <f t="shared" si="8067"/>
        <v>3</v>
      </c>
      <c r="BK259" s="281">
        <f t="shared" si="8067"/>
        <v>3</v>
      </c>
      <c r="BL259" s="281">
        <f t="shared" si="8067"/>
        <v>3</v>
      </c>
      <c r="BM259" s="281">
        <f t="shared" si="8067"/>
        <v>3</v>
      </c>
      <c r="BN259" s="281">
        <f t="shared" si="8067"/>
        <v>3</v>
      </c>
      <c r="BO259" s="281">
        <f t="shared" si="8067"/>
        <v>3</v>
      </c>
      <c r="BP259" s="281">
        <f t="shared" si="8067"/>
        <v>3</v>
      </c>
      <c r="BQ259" s="281">
        <f t="shared" ref="BQ259:CB259" si="8068">COUNTIF(BQ$31:BQ$54,"Go")</f>
        <v>3</v>
      </c>
      <c r="BR259" s="281">
        <f t="shared" si="8068"/>
        <v>3</v>
      </c>
      <c r="BS259" s="281">
        <f t="shared" si="8068"/>
        <v>3</v>
      </c>
      <c r="BT259" s="281">
        <f t="shared" si="8068"/>
        <v>3</v>
      </c>
      <c r="BU259" s="281">
        <f t="shared" si="8068"/>
        <v>3</v>
      </c>
      <c r="BV259" s="281">
        <f t="shared" si="8068"/>
        <v>3</v>
      </c>
      <c r="BW259" s="281">
        <f t="shared" si="8068"/>
        <v>3</v>
      </c>
      <c r="BX259" s="281">
        <f t="shared" si="8068"/>
        <v>3</v>
      </c>
      <c r="BY259" s="281">
        <f t="shared" si="8068"/>
        <v>3</v>
      </c>
      <c r="BZ259" s="281">
        <f t="shared" si="8068"/>
        <v>3</v>
      </c>
      <c r="CA259" s="281">
        <f t="shared" si="8068"/>
        <v>2</v>
      </c>
      <c r="CB259" s="281">
        <f t="shared" si="8068"/>
        <v>1</v>
      </c>
      <c r="CC259" s="281">
        <f t="shared" ref="CC259:CV259" si="8069">COUNTIF(CC$31:CC$54,"Go")</f>
        <v>0</v>
      </c>
      <c r="CD259" s="281">
        <f t="shared" si="8069"/>
        <v>0</v>
      </c>
      <c r="CE259" s="281">
        <f t="shared" si="8069"/>
        <v>0</v>
      </c>
      <c r="CF259" s="281">
        <f t="shared" si="8069"/>
        <v>0</v>
      </c>
      <c r="CG259" s="281">
        <f t="shared" si="8069"/>
        <v>0</v>
      </c>
      <c r="CH259" s="281">
        <f t="shared" si="8069"/>
        <v>0</v>
      </c>
      <c r="CI259" s="281">
        <f t="shared" si="8069"/>
        <v>0</v>
      </c>
      <c r="CJ259" s="281">
        <f t="shared" si="8069"/>
        <v>0</v>
      </c>
      <c r="CK259" s="281">
        <f t="shared" si="8069"/>
        <v>0</v>
      </c>
      <c r="CL259" s="281">
        <f t="shared" si="8069"/>
        <v>0</v>
      </c>
      <c r="CM259" s="281">
        <f t="shared" si="8069"/>
        <v>0</v>
      </c>
      <c r="CN259" s="281">
        <f t="shared" si="8069"/>
        <v>0</v>
      </c>
      <c r="CO259" s="281">
        <f t="shared" si="8069"/>
        <v>0</v>
      </c>
      <c r="CP259" s="281">
        <f t="shared" si="8069"/>
        <v>0</v>
      </c>
      <c r="CQ259" s="281">
        <f t="shared" si="8069"/>
        <v>0</v>
      </c>
      <c r="CR259" s="281">
        <f t="shared" si="8069"/>
        <v>0</v>
      </c>
      <c r="CS259" s="281">
        <f t="shared" si="8069"/>
        <v>0</v>
      </c>
      <c r="CT259" s="281">
        <f t="shared" si="8069"/>
        <v>0</v>
      </c>
      <c r="CU259" s="281">
        <f t="shared" si="8069"/>
        <v>0</v>
      </c>
      <c r="CV259" s="281">
        <f t="shared" si="8069"/>
        <v>0</v>
      </c>
      <c r="CW259" s="403"/>
    </row>
    <row r="260" spans="1:101" x14ac:dyDescent="0.25">
      <c r="A260" s="401" t="s">
        <v>209</v>
      </c>
      <c r="B260" s="401"/>
      <c r="C260" s="401"/>
      <c r="D260" s="401"/>
      <c r="E260" s="291">
        <f t="shared" ref="E260:AJ260" si="8070">COUNTIF(E235:E258,"EleX")</f>
        <v>1</v>
      </c>
      <c r="F260" s="291">
        <f t="shared" si="8070"/>
        <v>1</v>
      </c>
      <c r="G260" s="291">
        <f t="shared" si="8070"/>
        <v>1</v>
      </c>
      <c r="H260" s="291">
        <f t="shared" si="8070"/>
        <v>1</v>
      </c>
      <c r="I260" s="291">
        <f t="shared" si="8070"/>
        <v>1</v>
      </c>
      <c r="J260" s="291">
        <f t="shared" si="8070"/>
        <v>1</v>
      </c>
      <c r="K260" s="291">
        <f t="shared" si="8070"/>
        <v>1</v>
      </c>
      <c r="L260" s="291">
        <f t="shared" si="8070"/>
        <v>1</v>
      </c>
      <c r="M260" s="291">
        <f t="shared" si="8070"/>
        <v>1</v>
      </c>
      <c r="N260" s="291">
        <f t="shared" si="8070"/>
        <v>1</v>
      </c>
      <c r="O260" s="291">
        <f t="shared" si="8070"/>
        <v>1</v>
      </c>
      <c r="P260" s="291">
        <f t="shared" si="8070"/>
        <v>1</v>
      </c>
      <c r="Q260" s="291">
        <f t="shared" si="8070"/>
        <v>0</v>
      </c>
      <c r="R260" s="291">
        <f t="shared" si="8070"/>
        <v>0</v>
      </c>
      <c r="S260" s="291">
        <f t="shared" si="8070"/>
        <v>0</v>
      </c>
      <c r="T260" s="291">
        <f t="shared" si="8070"/>
        <v>0</v>
      </c>
      <c r="U260" s="291">
        <f t="shared" si="8070"/>
        <v>0</v>
      </c>
      <c r="V260" s="291">
        <f t="shared" si="8070"/>
        <v>0</v>
      </c>
      <c r="W260" s="291">
        <f t="shared" si="8070"/>
        <v>0</v>
      </c>
      <c r="X260" s="291">
        <f t="shared" si="8070"/>
        <v>0</v>
      </c>
      <c r="Y260" s="291">
        <f t="shared" si="8070"/>
        <v>0</v>
      </c>
      <c r="Z260" s="291">
        <f t="shared" si="8070"/>
        <v>0</v>
      </c>
      <c r="AA260" s="291">
        <f t="shared" si="8070"/>
        <v>0</v>
      </c>
      <c r="AB260" s="291">
        <f t="shared" si="8070"/>
        <v>0</v>
      </c>
      <c r="AC260" s="291">
        <f t="shared" si="8070"/>
        <v>1</v>
      </c>
      <c r="AD260" s="291">
        <f t="shared" si="8070"/>
        <v>1</v>
      </c>
      <c r="AE260" s="291">
        <f t="shared" si="8070"/>
        <v>1</v>
      </c>
      <c r="AF260" s="291">
        <f t="shared" si="8070"/>
        <v>1</v>
      </c>
      <c r="AG260" s="291">
        <f t="shared" si="8070"/>
        <v>1</v>
      </c>
      <c r="AH260" s="291">
        <f t="shared" si="8070"/>
        <v>1</v>
      </c>
      <c r="AI260" s="291">
        <f t="shared" si="8070"/>
        <v>1</v>
      </c>
      <c r="AJ260" s="291">
        <f t="shared" si="8070"/>
        <v>1</v>
      </c>
      <c r="AK260" s="291">
        <f t="shared" ref="AK260:BP260" si="8071">COUNTIF(AK235:AK258,"EleX")</f>
        <v>1</v>
      </c>
      <c r="AL260" s="291">
        <f t="shared" si="8071"/>
        <v>1</v>
      </c>
      <c r="AM260" s="291">
        <f t="shared" si="8071"/>
        <v>1</v>
      </c>
      <c r="AN260" s="291">
        <f t="shared" si="8071"/>
        <v>1</v>
      </c>
      <c r="AO260" s="291">
        <f t="shared" si="8071"/>
        <v>1</v>
      </c>
      <c r="AP260" s="291">
        <f t="shared" si="8071"/>
        <v>1</v>
      </c>
      <c r="AQ260" s="291">
        <f t="shared" si="8071"/>
        <v>1</v>
      </c>
      <c r="AR260" s="291">
        <f t="shared" si="8071"/>
        <v>1</v>
      </c>
      <c r="AS260" s="291">
        <f t="shared" si="8071"/>
        <v>0</v>
      </c>
      <c r="AT260" s="291">
        <f t="shared" si="8071"/>
        <v>0</v>
      </c>
      <c r="AU260" s="291">
        <f t="shared" si="8071"/>
        <v>0</v>
      </c>
      <c r="AV260" s="291">
        <f t="shared" si="8071"/>
        <v>0</v>
      </c>
      <c r="AW260" s="291">
        <f t="shared" si="8071"/>
        <v>0</v>
      </c>
      <c r="AX260" s="291">
        <f t="shared" si="8071"/>
        <v>0</v>
      </c>
      <c r="AY260" s="291">
        <f t="shared" si="8071"/>
        <v>0</v>
      </c>
      <c r="AZ260" s="291">
        <f t="shared" si="8071"/>
        <v>0</v>
      </c>
      <c r="BA260" s="291">
        <f t="shared" si="8071"/>
        <v>0</v>
      </c>
      <c r="BB260" s="291">
        <f t="shared" si="8071"/>
        <v>0</v>
      </c>
      <c r="BC260" s="291">
        <f t="shared" si="8071"/>
        <v>1</v>
      </c>
      <c r="BD260" s="291">
        <f t="shared" si="8071"/>
        <v>1</v>
      </c>
      <c r="BE260" s="291">
        <f t="shared" si="8071"/>
        <v>1</v>
      </c>
      <c r="BF260" s="291">
        <f t="shared" si="8071"/>
        <v>1</v>
      </c>
      <c r="BG260" s="291">
        <f t="shared" si="8071"/>
        <v>1</v>
      </c>
      <c r="BH260" s="291">
        <f t="shared" si="8071"/>
        <v>1</v>
      </c>
      <c r="BI260" s="291">
        <f t="shared" si="8071"/>
        <v>1</v>
      </c>
      <c r="BJ260" s="291">
        <f t="shared" si="8071"/>
        <v>1</v>
      </c>
      <c r="BK260" s="291">
        <f t="shared" si="8071"/>
        <v>1</v>
      </c>
      <c r="BL260" s="291">
        <f t="shared" si="8071"/>
        <v>1</v>
      </c>
      <c r="BM260" s="291">
        <f t="shared" si="8071"/>
        <v>1</v>
      </c>
      <c r="BN260" s="291">
        <f t="shared" si="8071"/>
        <v>1</v>
      </c>
      <c r="BO260" s="291">
        <f t="shared" si="8071"/>
        <v>1</v>
      </c>
      <c r="BP260" s="291">
        <f t="shared" si="8071"/>
        <v>1</v>
      </c>
      <c r="BQ260" s="291">
        <f t="shared" ref="BQ260:CB260" si="8072">COUNTIF(BQ235:BQ258,"EleX")</f>
        <v>1</v>
      </c>
      <c r="BR260" s="291">
        <f t="shared" si="8072"/>
        <v>1</v>
      </c>
      <c r="BS260" s="291">
        <f t="shared" si="8072"/>
        <v>1</v>
      </c>
      <c r="BT260" s="291">
        <f t="shared" si="8072"/>
        <v>1</v>
      </c>
      <c r="BU260" s="291">
        <f t="shared" si="8072"/>
        <v>1</v>
      </c>
      <c r="BV260" s="291">
        <f t="shared" si="8072"/>
        <v>1</v>
      </c>
      <c r="BW260" s="291">
        <f t="shared" si="8072"/>
        <v>1</v>
      </c>
      <c r="BX260" s="291">
        <f t="shared" si="8072"/>
        <v>1</v>
      </c>
      <c r="BY260" s="291">
        <f t="shared" si="8072"/>
        <v>1</v>
      </c>
      <c r="BZ260" s="291">
        <f t="shared" si="8072"/>
        <v>1</v>
      </c>
      <c r="CA260" s="291">
        <f t="shared" si="8072"/>
        <v>0</v>
      </c>
      <c r="CB260" s="291">
        <f t="shared" si="8072"/>
        <v>0</v>
      </c>
      <c r="CC260" s="291">
        <f t="shared" ref="CC260:CV260" si="8073">COUNTIF(CC235:CC258,"EleX")</f>
        <v>0</v>
      </c>
      <c r="CD260" s="291">
        <f t="shared" si="8073"/>
        <v>0</v>
      </c>
      <c r="CE260" s="291">
        <f t="shared" si="8073"/>
        <v>0</v>
      </c>
      <c r="CF260" s="291">
        <f t="shared" si="8073"/>
        <v>0</v>
      </c>
      <c r="CG260" s="291">
        <f t="shared" si="8073"/>
        <v>0</v>
      </c>
      <c r="CH260" s="291">
        <f t="shared" si="8073"/>
        <v>0</v>
      </c>
      <c r="CI260" s="291">
        <f t="shared" si="8073"/>
        <v>0</v>
      </c>
      <c r="CJ260" s="291">
        <f t="shared" si="8073"/>
        <v>0</v>
      </c>
      <c r="CK260" s="291">
        <f t="shared" si="8073"/>
        <v>0</v>
      </c>
      <c r="CL260" s="291">
        <f t="shared" si="8073"/>
        <v>0</v>
      </c>
      <c r="CM260" s="291">
        <f t="shared" si="8073"/>
        <v>0</v>
      </c>
      <c r="CN260" s="291">
        <f t="shared" si="8073"/>
        <v>0</v>
      </c>
      <c r="CO260" s="291">
        <f t="shared" si="8073"/>
        <v>0</v>
      </c>
      <c r="CP260" s="291">
        <f t="shared" si="8073"/>
        <v>0</v>
      </c>
      <c r="CQ260" s="291">
        <f t="shared" si="8073"/>
        <v>0</v>
      </c>
      <c r="CR260" s="291">
        <f t="shared" si="8073"/>
        <v>0</v>
      </c>
      <c r="CS260" s="291">
        <f t="shared" si="8073"/>
        <v>0</v>
      </c>
      <c r="CT260" s="291">
        <f t="shared" si="8073"/>
        <v>0</v>
      </c>
      <c r="CU260" s="291">
        <f t="shared" si="8073"/>
        <v>0</v>
      </c>
      <c r="CV260" s="291">
        <f t="shared" si="8073"/>
        <v>0</v>
      </c>
      <c r="CW260" s="403"/>
    </row>
    <row r="261" spans="1:101" x14ac:dyDescent="0.25">
      <c r="A261" s="405" t="s">
        <v>63</v>
      </c>
      <c r="B261" s="405"/>
      <c r="C261" s="405"/>
      <c r="D261" s="405"/>
      <c r="E261" s="292">
        <f t="shared" ref="E261:AJ261" si="8074">COUNTIF(E235:E258,"PEA")</f>
        <v>1</v>
      </c>
      <c r="F261" s="292">
        <f t="shared" si="8074"/>
        <v>1</v>
      </c>
      <c r="G261" s="292">
        <f t="shared" si="8074"/>
        <v>1</v>
      </c>
      <c r="H261" s="292">
        <f t="shared" si="8074"/>
        <v>1</v>
      </c>
      <c r="I261" s="292">
        <f t="shared" si="8074"/>
        <v>1</v>
      </c>
      <c r="J261" s="292">
        <f t="shared" si="8074"/>
        <v>1</v>
      </c>
      <c r="K261" s="292">
        <f t="shared" si="8074"/>
        <v>1</v>
      </c>
      <c r="L261" s="292">
        <f t="shared" si="8074"/>
        <v>1</v>
      </c>
      <c r="M261" s="292">
        <f t="shared" si="8074"/>
        <v>1</v>
      </c>
      <c r="N261" s="292">
        <f t="shared" si="8074"/>
        <v>1</v>
      </c>
      <c r="O261" s="292">
        <f t="shared" si="8074"/>
        <v>1</v>
      </c>
      <c r="P261" s="292">
        <f t="shared" si="8074"/>
        <v>1</v>
      </c>
      <c r="Q261" s="292">
        <f t="shared" si="8074"/>
        <v>0</v>
      </c>
      <c r="R261" s="292">
        <f t="shared" si="8074"/>
        <v>0</v>
      </c>
      <c r="S261" s="292">
        <f t="shared" si="8074"/>
        <v>0</v>
      </c>
      <c r="T261" s="292">
        <f t="shared" si="8074"/>
        <v>0</v>
      </c>
      <c r="U261" s="292">
        <f t="shared" si="8074"/>
        <v>0</v>
      </c>
      <c r="V261" s="292">
        <f t="shared" si="8074"/>
        <v>0</v>
      </c>
      <c r="W261" s="292">
        <f t="shared" si="8074"/>
        <v>0</v>
      </c>
      <c r="X261" s="292">
        <f t="shared" si="8074"/>
        <v>0</v>
      </c>
      <c r="Y261" s="292">
        <f t="shared" si="8074"/>
        <v>0</v>
      </c>
      <c r="Z261" s="292">
        <f t="shared" si="8074"/>
        <v>0</v>
      </c>
      <c r="AA261" s="292">
        <f t="shared" si="8074"/>
        <v>0</v>
      </c>
      <c r="AB261" s="292">
        <f t="shared" si="8074"/>
        <v>0</v>
      </c>
      <c r="AC261" s="292">
        <f t="shared" si="8074"/>
        <v>0</v>
      </c>
      <c r="AD261" s="292">
        <f t="shared" si="8074"/>
        <v>0</v>
      </c>
      <c r="AE261" s="292">
        <f t="shared" si="8074"/>
        <v>1</v>
      </c>
      <c r="AF261" s="292">
        <f t="shared" si="8074"/>
        <v>1</v>
      </c>
      <c r="AG261" s="292">
        <f t="shared" si="8074"/>
        <v>1</v>
      </c>
      <c r="AH261" s="292">
        <f t="shared" si="8074"/>
        <v>1</v>
      </c>
      <c r="AI261" s="292">
        <f t="shared" si="8074"/>
        <v>1</v>
      </c>
      <c r="AJ261" s="292">
        <f t="shared" si="8074"/>
        <v>1</v>
      </c>
      <c r="AK261" s="292">
        <f t="shared" ref="AK261:BP261" si="8075">COUNTIF(AK235:AK258,"PEA")</f>
        <v>1</v>
      </c>
      <c r="AL261" s="292">
        <f t="shared" si="8075"/>
        <v>1</v>
      </c>
      <c r="AM261" s="292">
        <f t="shared" si="8075"/>
        <v>1</v>
      </c>
      <c r="AN261" s="292">
        <f t="shared" si="8075"/>
        <v>1</v>
      </c>
      <c r="AO261" s="292">
        <f t="shared" si="8075"/>
        <v>1</v>
      </c>
      <c r="AP261" s="292">
        <f t="shared" si="8075"/>
        <v>1</v>
      </c>
      <c r="AQ261" s="292">
        <f t="shared" si="8075"/>
        <v>1</v>
      </c>
      <c r="AR261" s="292">
        <f t="shared" si="8075"/>
        <v>1</v>
      </c>
      <c r="AS261" s="292">
        <f t="shared" si="8075"/>
        <v>1</v>
      </c>
      <c r="AT261" s="292">
        <f t="shared" si="8075"/>
        <v>1</v>
      </c>
      <c r="AU261" s="292">
        <f t="shared" si="8075"/>
        <v>0</v>
      </c>
      <c r="AV261" s="292">
        <f t="shared" si="8075"/>
        <v>0</v>
      </c>
      <c r="AW261" s="292">
        <f t="shared" si="8075"/>
        <v>0</v>
      </c>
      <c r="AX261" s="292">
        <f t="shared" si="8075"/>
        <v>0</v>
      </c>
      <c r="AY261" s="292">
        <f t="shared" si="8075"/>
        <v>0</v>
      </c>
      <c r="AZ261" s="292">
        <f t="shared" si="8075"/>
        <v>0</v>
      </c>
      <c r="BA261" s="292">
        <f t="shared" si="8075"/>
        <v>0</v>
      </c>
      <c r="BB261" s="292">
        <f t="shared" si="8075"/>
        <v>0</v>
      </c>
      <c r="BC261" s="292">
        <f t="shared" si="8075"/>
        <v>0</v>
      </c>
      <c r="BD261" s="292">
        <f t="shared" si="8075"/>
        <v>1</v>
      </c>
      <c r="BE261" s="292">
        <f t="shared" si="8075"/>
        <v>1</v>
      </c>
      <c r="BF261" s="292">
        <f t="shared" si="8075"/>
        <v>1</v>
      </c>
      <c r="BG261" s="292">
        <f t="shared" si="8075"/>
        <v>1</v>
      </c>
      <c r="BH261" s="292">
        <f t="shared" si="8075"/>
        <v>1</v>
      </c>
      <c r="BI261" s="292">
        <f t="shared" si="8075"/>
        <v>1</v>
      </c>
      <c r="BJ261" s="292">
        <f t="shared" si="8075"/>
        <v>1</v>
      </c>
      <c r="BK261" s="292">
        <f t="shared" si="8075"/>
        <v>1</v>
      </c>
      <c r="BL261" s="292">
        <f t="shared" si="8075"/>
        <v>1</v>
      </c>
      <c r="BM261" s="292">
        <f t="shared" si="8075"/>
        <v>1</v>
      </c>
      <c r="BN261" s="292">
        <f t="shared" si="8075"/>
        <v>1</v>
      </c>
      <c r="BO261" s="292">
        <f t="shared" si="8075"/>
        <v>1</v>
      </c>
      <c r="BP261" s="292">
        <f t="shared" si="8075"/>
        <v>1</v>
      </c>
      <c r="BQ261" s="292">
        <f t="shared" ref="BQ261:CB261" si="8076">COUNTIF(BQ235:BQ258,"PEA")</f>
        <v>1</v>
      </c>
      <c r="BR261" s="292">
        <f t="shared" si="8076"/>
        <v>1</v>
      </c>
      <c r="BS261" s="292">
        <f t="shared" si="8076"/>
        <v>1</v>
      </c>
      <c r="BT261" s="292">
        <f t="shared" si="8076"/>
        <v>1</v>
      </c>
      <c r="BU261" s="292">
        <f t="shared" si="8076"/>
        <v>1</v>
      </c>
      <c r="BV261" s="292">
        <f t="shared" si="8076"/>
        <v>1</v>
      </c>
      <c r="BW261" s="292">
        <f t="shared" si="8076"/>
        <v>1</v>
      </c>
      <c r="BX261" s="292">
        <f t="shared" si="8076"/>
        <v>1</v>
      </c>
      <c r="BY261" s="292">
        <f t="shared" si="8076"/>
        <v>1</v>
      </c>
      <c r="BZ261" s="292">
        <f t="shared" si="8076"/>
        <v>1</v>
      </c>
      <c r="CA261" s="292">
        <f t="shared" si="8076"/>
        <v>1</v>
      </c>
      <c r="CB261" s="292">
        <f t="shared" si="8076"/>
        <v>1</v>
      </c>
      <c r="CC261" s="292">
        <f t="shared" ref="CC261:CV261" si="8077">COUNTIF(CC235:CC258,"PEA")</f>
        <v>0</v>
      </c>
      <c r="CD261" s="292">
        <f t="shared" si="8077"/>
        <v>0</v>
      </c>
      <c r="CE261" s="292">
        <f t="shared" si="8077"/>
        <v>0</v>
      </c>
      <c r="CF261" s="292">
        <f t="shared" si="8077"/>
        <v>0</v>
      </c>
      <c r="CG261" s="292">
        <f t="shared" si="8077"/>
        <v>0</v>
      </c>
      <c r="CH261" s="292">
        <f t="shared" si="8077"/>
        <v>0</v>
      </c>
      <c r="CI261" s="292">
        <f t="shared" si="8077"/>
        <v>0</v>
      </c>
      <c r="CJ261" s="292">
        <f t="shared" si="8077"/>
        <v>0</v>
      </c>
      <c r="CK261" s="292">
        <f t="shared" si="8077"/>
        <v>0</v>
      </c>
      <c r="CL261" s="292">
        <f t="shared" si="8077"/>
        <v>0</v>
      </c>
      <c r="CM261" s="292">
        <f t="shared" si="8077"/>
        <v>0</v>
      </c>
      <c r="CN261" s="292">
        <f t="shared" si="8077"/>
        <v>0</v>
      </c>
      <c r="CO261" s="292">
        <f t="shared" si="8077"/>
        <v>0</v>
      </c>
      <c r="CP261" s="292">
        <f t="shared" si="8077"/>
        <v>0</v>
      </c>
      <c r="CQ261" s="292">
        <f t="shared" si="8077"/>
        <v>0</v>
      </c>
      <c r="CR261" s="292">
        <f t="shared" si="8077"/>
        <v>0</v>
      </c>
      <c r="CS261" s="292">
        <f t="shared" si="8077"/>
        <v>0</v>
      </c>
      <c r="CT261" s="292">
        <f t="shared" si="8077"/>
        <v>0</v>
      </c>
      <c r="CU261" s="292">
        <f t="shared" si="8077"/>
        <v>0</v>
      </c>
      <c r="CV261" s="292">
        <f t="shared" si="8077"/>
        <v>0</v>
      </c>
      <c r="CW261" s="403"/>
    </row>
    <row r="262" spans="1:101" x14ac:dyDescent="0.25">
      <c r="A262" s="405" t="s">
        <v>64</v>
      </c>
      <c r="B262" s="405"/>
      <c r="C262" s="405"/>
      <c r="D262" s="405"/>
      <c r="E262" s="292">
        <f t="shared" ref="E262:BP262" si="8078">E260+E261</f>
        <v>2</v>
      </c>
      <c r="F262" s="292">
        <f t="shared" si="8078"/>
        <v>2</v>
      </c>
      <c r="G262" s="292">
        <f t="shared" si="8078"/>
        <v>2</v>
      </c>
      <c r="H262" s="292">
        <f t="shared" si="8078"/>
        <v>2</v>
      </c>
      <c r="I262" s="292">
        <f t="shared" si="8078"/>
        <v>2</v>
      </c>
      <c r="J262" s="292">
        <f t="shared" si="8078"/>
        <v>2</v>
      </c>
      <c r="K262" s="292">
        <f t="shared" si="8078"/>
        <v>2</v>
      </c>
      <c r="L262" s="292">
        <f t="shared" si="8078"/>
        <v>2</v>
      </c>
      <c r="M262" s="292">
        <f t="shared" si="8078"/>
        <v>2</v>
      </c>
      <c r="N262" s="292">
        <f t="shared" si="8078"/>
        <v>2</v>
      </c>
      <c r="O262" s="292">
        <f t="shared" si="8078"/>
        <v>2</v>
      </c>
      <c r="P262" s="292">
        <f t="shared" si="8078"/>
        <v>2</v>
      </c>
      <c r="Q262" s="292">
        <f t="shared" si="8078"/>
        <v>0</v>
      </c>
      <c r="R262" s="292">
        <f t="shared" si="8078"/>
        <v>0</v>
      </c>
      <c r="S262" s="292">
        <f t="shared" si="8078"/>
        <v>0</v>
      </c>
      <c r="T262" s="292">
        <f t="shared" si="8078"/>
        <v>0</v>
      </c>
      <c r="U262" s="292">
        <f t="shared" si="8078"/>
        <v>0</v>
      </c>
      <c r="V262" s="292">
        <f t="shared" si="8078"/>
        <v>0</v>
      </c>
      <c r="W262" s="292">
        <f t="shared" si="8078"/>
        <v>0</v>
      </c>
      <c r="X262" s="292">
        <f t="shared" si="8078"/>
        <v>0</v>
      </c>
      <c r="Y262" s="292">
        <f t="shared" si="8078"/>
        <v>0</v>
      </c>
      <c r="Z262" s="292">
        <f t="shared" si="8078"/>
        <v>0</v>
      </c>
      <c r="AA262" s="292">
        <f t="shared" si="8078"/>
        <v>0</v>
      </c>
      <c r="AB262" s="292">
        <f t="shared" si="8078"/>
        <v>0</v>
      </c>
      <c r="AC262" s="292">
        <f t="shared" si="8078"/>
        <v>1</v>
      </c>
      <c r="AD262" s="292">
        <f t="shared" si="8078"/>
        <v>1</v>
      </c>
      <c r="AE262" s="292">
        <f t="shared" si="8078"/>
        <v>2</v>
      </c>
      <c r="AF262" s="292">
        <f t="shared" si="8078"/>
        <v>2</v>
      </c>
      <c r="AG262" s="292">
        <f t="shared" si="8078"/>
        <v>2</v>
      </c>
      <c r="AH262" s="292">
        <f t="shared" si="8078"/>
        <v>2</v>
      </c>
      <c r="AI262" s="292">
        <f t="shared" si="8078"/>
        <v>2</v>
      </c>
      <c r="AJ262" s="292">
        <f t="shared" si="8078"/>
        <v>2</v>
      </c>
      <c r="AK262" s="292">
        <f t="shared" si="8078"/>
        <v>2</v>
      </c>
      <c r="AL262" s="292">
        <f t="shared" si="8078"/>
        <v>2</v>
      </c>
      <c r="AM262" s="292">
        <f t="shared" si="8078"/>
        <v>2</v>
      </c>
      <c r="AN262" s="292">
        <f t="shared" si="8078"/>
        <v>2</v>
      </c>
      <c r="AO262" s="292">
        <f t="shared" si="8078"/>
        <v>2</v>
      </c>
      <c r="AP262" s="292">
        <f t="shared" si="8078"/>
        <v>2</v>
      </c>
      <c r="AQ262" s="292">
        <f t="shared" si="8078"/>
        <v>2</v>
      </c>
      <c r="AR262" s="292">
        <f t="shared" si="8078"/>
        <v>2</v>
      </c>
      <c r="AS262" s="292">
        <f t="shared" si="8078"/>
        <v>1</v>
      </c>
      <c r="AT262" s="292">
        <f t="shared" si="8078"/>
        <v>1</v>
      </c>
      <c r="AU262" s="292">
        <f t="shared" si="8078"/>
        <v>0</v>
      </c>
      <c r="AV262" s="292">
        <f t="shared" si="8078"/>
        <v>0</v>
      </c>
      <c r="AW262" s="292">
        <f t="shared" si="8078"/>
        <v>0</v>
      </c>
      <c r="AX262" s="292">
        <f t="shared" si="8078"/>
        <v>0</v>
      </c>
      <c r="AY262" s="292">
        <f t="shared" si="8078"/>
        <v>0</v>
      </c>
      <c r="AZ262" s="292">
        <f t="shared" si="8078"/>
        <v>0</v>
      </c>
      <c r="BA262" s="292">
        <f t="shared" si="8078"/>
        <v>0</v>
      </c>
      <c r="BB262" s="292">
        <f t="shared" si="8078"/>
        <v>0</v>
      </c>
      <c r="BC262" s="292">
        <f t="shared" si="8078"/>
        <v>1</v>
      </c>
      <c r="BD262" s="292">
        <f t="shared" si="8078"/>
        <v>2</v>
      </c>
      <c r="BE262" s="292">
        <f t="shared" si="8078"/>
        <v>2</v>
      </c>
      <c r="BF262" s="292">
        <f t="shared" si="8078"/>
        <v>2</v>
      </c>
      <c r="BG262" s="292">
        <f t="shared" si="8078"/>
        <v>2</v>
      </c>
      <c r="BH262" s="292">
        <f t="shared" si="8078"/>
        <v>2</v>
      </c>
      <c r="BI262" s="292">
        <f t="shared" si="8078"/>
        <v>2</v>
      </c>
      <c r="BJ262" s="292">
        <f t="shared" si="8078"/>
        <v>2</v>
      </c>
      <c r="BK262" s="292">
        <f t="shared" si="8078"/>
        <v>2</v>
      </c>
      <c r="BL262" s="292">
        <f t="shared" si="8078"/>
        <v>2</v>
      </c>
      <c r="BM262" s="292">
        <f t="shared" si="8078"/>
        <v>2</v>
      </c>
      <c r="BN262" s="292">
        <f t="shared" si="8078"/>
        <v>2</v>
      </c>
      <c r="BO262" s="292">
        <f t="shared" si="8078"/>
        <v>2</v>
      </c>
      <c r="BP262" s="292">
        <f t="shared" si="8078"/>
        <v>2</v>
      </c>
      <c r="BQ262" s="292">
        <f t="shared" ref="BQ262:CV262" si="8079">BQ260+BQ261</f>
        <v>2</v>
      </c>
      <c r="BR262" s="292">
        <f t="shared" si="8079"/>
        <v>2</v>
      </c>
      <c r="BS262" s="292">
        <f t="shared" si="8079"/>
        <v>2</v>
      </c>
      <c r="BT262" s="292">
        <f t="shared" si="8079"/>
        <v>2</v>
      </c>
      <c r="BU262" s="292">
        <f t="shared" si="8079"/>
        <v>2</v>
      </c>
      <c r="BV262" s="292">
        <f t="shared" si="8079"/>
        <v>2</v>
      </c>
      <c r="BW262" s="292">
        <f t="shared" si="8079"/>
        <v>2</v>
      </c>
      <c r="BX262" s="292">
        <f t="shared" si="8079"/>
        <v>2</v>
      </c>
      <c r="BY262" s="292">
        <f t="shared" si="8079"/>
        <v>2</v>
      </c>
      <c r="BZ262" s="292">
        <f t="shared" si="8079"/>
        <v>2</v>
      </c>
      <c r="CA262" s="292">
        <f t="shared" si="8079"/>
        <v>1</v>
      </c>
      <c r="CB262" s="292">
        <f t="shared" si="8079"/>
        <v>1</v>
      </c>
      <c r="CC262" s="292">
        <f t="shared" si="8079"/>
        <v>0</v>
      </c>
      <c r="CD262" s="292">
        <f t="shared" si="8079"/>
        <v>0</v>
      </c>
      <c r="CE262" s="292">
        <f t="shared" si="8079"/>
        <v>0</v>
      </c>
      <c r="CF262" s="292">
        <f t="shared" si="8079"/>
        <v>0</v>
      </c>
      <c r="CG262" s="292">
        <f t="shared" si="8079"/>
        <v>0</v>
      </c>
      <c r="CH262" s="292">
        <f t="shared" si="8079"/>
        <v>0</v>
      </c>
      <c r="CI262" s="292">
        <f t="shared" si="8079"/>
        <v>0</v>
      </c>
      <c r="CJ262" s="292">
        <f t="shared" si="8079"/>
        <v>0</v>
      </c>
      <c r="CK262" s="292">
        <f t="shared" si="8079"/>
        <v>0</v>
      </c>
      <c r="CL262" s="292">
        <f t="shared" si="8079"/>
        <v>0</v>
      </c>
      <c r="CM262" s="292">
        <f t="shared" si="8079"/>
        <v>0</v>
      </c>
      <c r="CN262" s="292">
        <f t="shared" si="8079"/>
        <v>0</v>
      </c>
      <c r="CO262" s="292">
        <f t="shared" si="8079"/>
        <v>0</v>
      </c>
      <c r="CP262" s="292">
        <f t="shared" si="8079"/>
        <v>0</v>
      </c>
      <c r="CQ262" s="292">
        <f t="shared" si="8079"/>
        <v>0</v>
      </c>
      <c r="CR262" s="292">
        <f t="shared" si="8079"/>
        <v>0</v>
      </c>
      <c r="CS262" s="292">
        <f t="shared" si="8079"/>
        <v>0</v>
      </c>
      <c r="CT262" s="292">
        <f t="shared" si="8079"/>
        <v>0</v>
      </c>
      <c r="CU262" s="292">
        <f t="shared" si="8079"/>
        <v>0</v>
      </c>
      <c r="CV262" s="292">
        <f t="shared" si="8079"/>
        <v>0</v>
      </c>
      <c r="CW262" s="403"/>
    </row>
    <row r="263" spans="1:101" s="294" customFormat="1" x14ac:dyDescent="0.25">
      <c r="A263" s="406" t="s">
        <v>65</v>
      </c>
      <c r="B263" s="406"/>
      <c r="C263" s="406"/>
      <c r="D263" s="406"/>
      <c r="E263" s="293" t="b">
        <f>IF(E261&gt;1,FALSE,IF(E260&gt;1,FALSE,TRUE))</f>
        <v>1</v>
      </c>
      <c r="F263" s="293" t="b">
        <f t="shared" ref="F263:BQ263" si="8080">IF(F261&gt;1,FALSE,IF(F260&gt;1,FALSE,TRUE))</f>
        <v>1</v>
      </c>
      <c r="G263" s="293" t="b">
        <f t="shared" si="8080"/>
        <v>1</v>
      </c>
      <c r="H263" s="293" t="b">
        <f t="shared" si="8080"/>
        <v>1</v>
      </c>
      <c r="I263" s="293" t="b">
        <f t="shared" si="8080"/>
        <v>1</v>
      </c>
      <c r="J263" s="293" t="b">
        <f t="shared" si="8080"/>
        <v>1</v>
      </c>
      <c r="K263" s="293" t="b">
        <f t="shared" si="8080"/>
        <v>1</v>
      </c>
      <c r="L263" s="293" t="b">
        <f t="shared" si="8080"/>
        <v>1</v>
      </c>
      <c r="M263" s="293" t="b">
        <f t="shared" si="8080"/>
        <v>1</v>
      </c>
      <c r="N263" s="293" t="b">
        <f t="shared" si="8080"/>
        <v>1</v>
      </c>
      <c r="O263" s="293" t="b">
        <f t="shared" si="8080"/>
        <v>1</v>
      </c>
      <c r="P263" s="293" t="b">
        <f t="shared" si="8080"/>
        <v>1</v>
      </c>
      <c r="Q263" s="293" t="b">
        <f t="shared" si="8080"/>
        <v>1</v>
      </c>
      <c r="R263" s="293" t="b">
        <f t="shared" si="8080"/>
        <v>1</v>
      </c>
      <c r="S263" s="293" t="b">
        <f t="shared" si="8080"/>
        <v>1</v>
      </c>
      <c r="T263" s="293" t="b">
        <f t="shared" si="8080"/>
        <v>1</v>
      </c>
      <c r="U263" s="293" t="b">
        <f t="shared" si="8080"/>
        <v>1</v>
      </c>
      <c r="V263" s="293" t="b">
        <f t="shared" si="8080"/>
        <v>1</v>
      </c>
      <c r="W263" s="293" t="b">
        <f t="shared" si="8080"/>
        <v>1</v>
      </c>
      <c r="X263" s="293" t="b">
        <f t="shared" si="8080"/>
        <v>1</v>
      </c>
      <c r="Y263" s="293" t="b">
        <f t="shared" si="8080"/>
        <v>1</v>
      </c>
      <c r="Z263" s="293" t="b">
        <f t="shared" si="8080"/>
        <v>1</v>
      </c>
      <c r="AA263" s="293" t="b">
        <f t="shared" si="8080"/>
        <v>1</v>
      </c>
      <c r="AB263" s="293" t="b">
        <f t="shared" si="8080"/>
        <v>1</v>
      </c>
      <c r="AC263" s="293" t="b">
        <f t="shared" si="8080"/>
        <v>1</v>
      </c>
      <c r="AD263" s="293" t="b">
        <f t="shared" si="8080"/>
        <v>1</v>
      </c>
      <c r="AE263" s="293" t="b">
        <f t="shared" si="8080"/>
        <v>1</v>
      </c>
      <c r="AF263" s="293" t="b">
        <f t="shared" si="8080"/>
        <v>1</v>
      </c>
      <c r="AG263" s="293" t="b">
        <f t="shared" si="8080"/>
        <v>1</v>
      </c>
      <c r="AH263" s="293" t="b">
        <f t="shared" si="8080"/>
        <v>1</v>
      </c>
      <c r="AI263" s="293" t="b">
        <f t="shared" si="8080"/>
        <v>1</v>
      </c>
      <c r="AJ263" s="293" t="b">
        <f t="shared" si="8080"/>
        <v>1</v>
      </c>
      <c r="AK263" s="293" t="b">
        <f t="shared" si="8080"/>
        <v>1</v>
      </c>
      <c r="AL263" s="293" t="b">
        <f t="shared" si="8080"/>
        <v>1</v>
      </c>
      <c r="AM263" s="293" t="b">
        <f t="shared" si="8080"/>
        <v>1</v>
      </c>
      <c r="AN263" s="293" t="b">
        <f t="shared" si="8080"/>
        <v>1</v>
      </c>
      <c r="AO263" s="293" t="b">
        <f t="shared" si="8080"/>
        <v>1</v>
      </c>
      <c r="AP263" s="293" t="b">
        <f t="shared" si="8080"/>
        <v>1</v>
      </c>
      <c r="AQ263" s="293" t="b">
        <f t="shared" si="8080"/>
        <v>1</v>
      </c>
      <c r="AR263" s="293" t="b">
        <f t="shared" si="8080"/>
        <v>1</v>
      </c>
      <c r="AS263" s="293" t="b">
        <f t="shared" si="8080"/>
        <v>1</v>
      </c>
      <c r="AT263" s="293" t="b">
        <f t="shared" si="8080"/>
        <v>1</v>
      </c>
      <c r="AU263" s="293" t="b">
        <f t="shared" si="8080"/>
        <v>1</v>
      </c>
      <c r="AV263" s="293" t="b">
        <f t="shared" si="8080"/>
        <v>1</v>
      </c>
      <c r="AW263" s="293" t="b">
        <f t="shared" si="8080"/>
        <v>1</v>
      </c>
      <c r="AX263" s="293" t="b">
        <f t="shared" si="8080"/>
        <v>1</v>
      </c>
      <c r="AY263" s="293" t="b">
        <f t="shared" si="8080"/>
        <v>1</v>
      </c>
      <c r="AZ263" s="293" t="b">
        <f t="shared" si="8080"/>
        <v>1</v>
      </c>
      <c r="BA263" s="293" t="b">
        <f t="shared" si="8080"/>
        <v>1</v>
      </c>
      <c r="BB263" s="293" t="b">
        <f t="shared" si="8080"/>
        <v>1</v>
      </c>
      <c r="BC263" s="293" t="b">
        <f t="shared" si="8080"/>
        <v>1</v>
      </c>
      <c r="BD263" s="293" t="b">
        <f t="shared" si="8080"/>
        <v>1</v>
      </c>
      <c r="BE263" s="293" t="b">
        <f t="shared" si="8080"/>
        <v>1</v>
      </c>
      <c r="BF263" s="293" t="b">
        <f t="shared" si="8080"/>
        <v>1</v>
      </c>
      <c r="BG263" s="293" t="b">
        <f t="shared" si="8080"/>
        <v>1</v>
      </c>
      <c r="BH263" s="293" t="b">
        <f t="shared" si="8080"/>
        <v>1</v>
      </c>
      <c r="BI263" s="293" t="b">
        <f t="shared" si="8080"/>
        <v>1</v>
      </c>
      <c r="BJ263" s="293" t="b">
        <f t="shared" si="8080"/>
        <v>1</v>
      </c>
      <c r="BK263" s="293" t="b">
        <f t="shared" si="8080"/>
        <v>1</v>
      </c>
      <c r="BL263" s="293" t="b">
        <f t="shared" si="8080"/>
        <v>1</v>
      </c>
      <c r="BM263" s="293" t="b">
        <f t="shared" si="8080"/>
        <v>1</v>
      </c>
      <c r="BN263" s="293" t="b">
        <f t="shared" si="8080"/>
        <v>1</v>
      </c>
      <c r="BO263" s="293" t="b">
        <f t="shared" si="8080"/>
        <v>1</v>
      </c>
      <c r="BP263" s="293" t="b">
        <f t="shared" si="8080"/>
        <v>1</v>
      </c>
      <c r="BQ263" s="293" t="b">
        <f t="shared" si="8080"/>
        <v>1</v>
      </c>
      <c r="BR263" s="293" t="b">
        <f t="shared" ref="BR263:CV263" si="8081">IF(BR261&gt;1,FALSE,IF(BR260&gt;1,FALSE,TRUE))</f>
        <v>1</v>
      </c>
      <c r="BS263" s="293" t="b">
        <f t="shared" si="8081"/>
        <v>1</v>
      </c>
      <c r="BT263" s="293" t="b">
        <f t="shared" si="8081"/>
        <v>1</v>
      </c>
      <c r="BU263" s="293" t="b">
        <f t="shared" si="8081"/>
        <v>1</v>
      </c>
      <c r="BV263" s="293" t="b">
        <f t="shared" si="8081"/>
        <v>1</v>
      </c>
      <c r="BW263" s="293" t="b">
        <f t="shared" si="8081"/>
        <v>1</v>
      </c>
      <c r="BX263" s="293" t="b">
        <f t="shared" si="8081"/>
        <v>1</v>
      </c>
      <c r="BY263" s="293" t="b">
        <f t="shared" si="8081"/>
        <v>1</v>
      </c>
      <c r="BZ263" s="293" t="b">
        <f t="shared" si="8081"/>
        <v>1</v>
      </c>
      <c r="CA263" s="293" t="b">
        <f t="shared" si="8081"/>
        <v>1</v>
      </c>
      <c r="CB263" s="293" t="b">
        <f t="shared" si="8081"/>
        <v>1</v>
      </c>
      <c r="CC263" s="293" t="b">
        <f t="shared" si="8081"/>
        <v>1</v>
      </c>
      <c r="CD263" s="293" t="b">
        <f t="shared" si="8081"/>
        <v>1</v>
      </c>
      <c r="CE263" s="293" t="b">
        <f t="shared" si="8081"/>
        <v>1</v>
      </c>
      <c r="CF263" s="293" t="b">
        <f t="shared" si="8081"/>
        <v>1</v>
      </c>
      <c r="CG263" s="293" t="b">
        <f t="shared" si="8081"/>
        <v>1</v>
      </c>
      <c r="CH263" s="293" t="b">
        <f t="shared" si="8081"/>
        <v>1</v>
      </c>
      <c r="CI263" s="293" t="b">
        <f t="shared" si="8081"/>
        <v>1</v>
      </c>
      <c r="CJ263" s="293" t="b">
        <f t="shared" si="8081"/>
        <v>1</v>
      </c>
      <c r="CK263" s="293" t="b">
        <f t="shared" si="8081"/>
        <v>1</v>
      </c>
      <c r="CL263" s="293" t="b">
        <f t="shared" si="8081"/>
        <v>1</v>
      </c>
      <c r="CM263" s="293" t="b">
        <f t="shared" si="8081"/>
        <v>1</v>
      </c>
      <c r="CN263" s="293" t="b">
        <f t="shared" si="8081"/>
        <v>1</v>
      </c>
      <c r="CO263" s="293" t="b">
        <f t="shared" si="8081"/>
        <v>1</v>
      </c>
      <c r="CP263" s="293" t="b">
        <f t="shared" si="8081"/>
        <v>1</v>
      </c>
      <c r="CQ263" s="293" t="b">
        <f t="shared" si="8081"/>
        <v>1</v>
      </c>
      <c r="CR263" s="293" t="b">
        <f t="shared" si="8081"/>
        <v>1</v>
      </c>
      <c r="CS263" s="293" t="b">
        <f t="shared" si="8081"/>
        <v>1</v>
      </c>
      <c r="CT263" s="293" t="b">
        <f t="shared" si="8081"/>
        <v>1</v>
      </c>
      <c r="CU263" s="293" t="b">
        <f t="shared" si="8081"/>
        <v>1</v>
      </c>
      <c r="CV263" s="293" t="b">
        <f t="shared" si="8081"/>
        <v>1</v>
      </c>
      <c r="CW263" s="404"/>
    </row>
  </sheetData>
  <mergeCells count="327">
    <mergeCell ref="W23:AB23"/>
    <mergeCell ref="AC23:AH23"/>
    <mergeCell ref="E29:H29"/>
    <mergeCell ref="I29:L29"/>
    <mergeCell ref="M29:P29"/>
    <mergeCell ref="Q29:T29"/>
    <mergeCell ref="A29:D30"/>
    <mergeCell ref="BE29:BH29"/>
    <mergeCell ref="BI29:BL29"/>
    <mergeCell ref="E23:J23"/>
    <mergeCell ref="K23:P23"/>
    <mergeCell ref="Q23:V23"/>
    <mergeCell ref="BA29:BD29"/>
    <mergeCell ref="BM29:BP29"/>
    <mergeCell ref="U29:X29"/>
    <mergeCell ref="Y29:AB29"/>
    <mergeCell ref="AC29:AF29"/>
    <mergeCell ref="AG29:AJ29"/>
    <mergeCell ref="AK29:AN29"/>
    <mergeCell ref="AO29:AR29"/>
    <mergeCell ref="A43:A54"/>
    <mergeCell ref="B43:B44"/>
    <mergeCell ref="B45:B46"/>
    <mergeCell ref="B47:B48"/>
    <mergeCell ref="B49:B50"/>
    <mergeCell ref="B51:B52"/>
    <mergeCell ref="B53:B54"/>
    <mergeCell ref="A65:A76"/>
    <mergeCell ref="B65:B66"/>
    <mergeCell ref="B67:B68"/>
    <mergeCell ref="B69:B70"/>
    <mergeCell ref="B71:B72"/>
    <mergeCell ref="B73:B74"/>
    <mergeCell ref="B75:B76"/>
    <mergeCell ref="CW55:CW59"/>
    <mergeCell ref="CW29:CW30"/>
    <mergeCell ref="A31:A42"/>
    <mergeCell ref="B31:B32"/>
    <mergeCell ref="B33:B34"/>
    <mergeCell ref="B35:B36"/>
    <mergeCell ref="B37:B38"/>
    <mergeCell ref="B39:B40"/>
    <mergeCell ref="B41:B42"/>
    <mergeCell ref="BQ29:BT29"/>
    <mergeCell ref="BU29:BX29"/>
    <mergeCell ref="BY29:CB29"/>
    <mergeCell ref="CC29:CF29"/>
    <mergeCell ref="CG29:CJ29"/>
    <mergeCell ref="CK29:CN29"/>
    <mergeCell ref="AS29:AV29"/>
    <mergeCell ref="AW29:AZ29"/>
    <mergeCell ref="A111:A122"/>
    <mergeCell ref="B111:B112"/>
    <mergeCell ref="B113:B114"/>
    <mergeCell ref="B115:B116"/>
    <mergeCell ref="B117:B118"/>
    <mergeCell ref="B119:B120"/>
    <mergeCell ref="B121:B122"/>
    <mergeCell ref="A123:D123"/>
    <mergeCell ref="A77:A88"/>
    <mergeCell ref="B77:B78"/>
    <mergeCell ref="B79:B80"/>
    <mergeCell ref="B81:B82"/>
    <mergeCell ref="B83:B84"/>
    <mergeCell ref="B85:B86"/>
    <mergeCell ref="B87:B88"/>
    <mergeCell ref="A89:D89"/>
    <mergeCell ref="A145:A156"/>
    <mergeCell ref="B145:B146"/>
    <mergeCell ref="B147:B148"/>
    <mergeCell ref="B149:B150"/>
    <mergeCell ref="B151:B152"/>
    <mergeCell ref="B153:B154"/>
    <mergeCell ref="B155:B156"/>
    <mergeCell ref="A157:D157"/>
    <mergeCell ref="BY131:CB131"/>
    <mergeCell ref="A213:A224"/>
    <mergeCell ref="B213:B214"/>
    <mergeCell ref="B215:B216"/>
    <mergeCell ref="B217:B218"/>
    <mergeCell ref="B219:B220"/>
    <mergeCell ref="B221:B222"/>
    <mergeCell ref="A179:A190"/>
    <mergeCell ref="B179:B180"/>
    <mergeCell ref="B181:B182"/>
    <mergeCell ref="B183:B184"/>
    <mergeCell ref="B185:B186"/>
    <mergeCell ref="B187:B188"/>
    <mergeCell ref="B189:B190"/>
    <mergeCell ref="A191:D191"/>
    <mergeCell ref="B223:B224"/>
    <mergeCell ref="A55:D55"/>
    <mergeCell ref="A56:D56"/>
    <mergeCell ref="A57:D57"/>
    <mergeCell ref="A58:D58"/>
    <mergeCell ref="A59:D59"/>
    <mergeCell ref="CO29:CR29"/>
    <mergeCell ref="CS29:CV29"/>
    <mergeCell ref="A63:D64"/>
    <mergeCell ref="E63:H63"/>
    <mergeCell ref="I63:L63"/>
    <mergeCell ref="M63:P63"/>
    <mergeCell ref="Q63:T63"/>
    <mergeCell ref="U63:X63"/>
    <mergeCell ref="Y63:AB63"/>
    <mergeCell ref="AC63:AF63"/>
    <mergeCell ref="AG63:AJ63"/>
    <mergeCell ref="AK63:AN63"/>
    <mergeCell ref="AO63:AR63"/>
    <mergeCell ref="AS63:AV63"/>
    <mergeCell ref="AW63:AZ63"/>
    <mergeCell ref="BA63:BD63"/>
    <mergeCell ref="BE63:BH63"/>
    <mergeCell ref="BI63:BL63"/>
    <mergeCell ref="BM63:BP63"/>
    <mergeCell ref="BQ63:BT63"/>
    <mergeCell ref="BU63:BX63"/>
    <mergeCell ref="BY63:CB63"/>
    <mergeCell ref="CC63:CF63"/>
    <mergeCell ref="CG63:CJ63"/>
    <mergeCell ref="CK63:CN63"/>
    <mergeCell ref="CO63:CR63"/>
    <mergeCell ref="CS63:CV63"/>
    <mergeCell ref="CW63:CW64"/>
    <mergeCell ref="CW89:CW93"/>
    <mergeCell ref="A90:D90"/>
    <mergeCell ref="A91:D91"/>
    <mergeCell ref="A92:D92"/>
    <mergeCell ref="A93:D93"/>
    <mergeCell ref="A97:D98"/>
    <mergeCell ref="E97:H97"/>
    <mergeCell ref="I97:L97"/>
    <mergeCell ref="M97:P97"/>
    <mergeCell ref="Q97:T97"/>
    <mergeCell ref="U97:X97"/>
    <mergeCell ref="Y97:AB97"/>
    <mergeCell ref="AC97:AF97"/>
    <mergeCell ref="AG97:AJ97"/>
    <mergeCell ref="AK97:AN97"/>
    <mergeCell ref="AO97:AR97"/>
    <mergeCell ref="AS97:AV97"/>
    <mergeCell ref="AW97:AZ97"/>
    <mergeCell ref="BA97:BD97"/>
    <mergeCell ref="BE97:BH97"/>
    <mergeCell ref="BI97:BL97"/>
    <mergeCell ref="BM97:BP97"/>
    <mergeCell ref="BQ97:BT97"/>
    <mergeCell ref="BU97:BX97"/>
    <mergeCell ref="CO97:CR97"/>
    <mergeCell ref="CS97:CV97"/>
    <mergeCell ref="CW97:CW98"/>
    <mergeCell ref="A99:A110"/>
    <mergeCell ref="B99:B100"/>
    <mergeCell ref="B101:B102"/>
    <mergeCell ref="B103:B104"/>
    <mergeCell ref="B105:B106"/>
    <mergeCell ref="B107:B108"/>
    <mergeCell ref="B109:B110"/>
    <mergeCell ref="BY97:CB97"/>
    <mergeCell ref="CC97:CF97"/>
    <mergeCell ref="CG97:CJ97"/>
    <mergeCell ref="CK97:CN97"/>
    <mergeCell ref="CW123:CW127"/>
    <mergeCell ref="A124:D124"/>
    <mergeCell ref="A125:D125"/>
    <mergeCell ref="A126:D126"/>
    <mergeCell ref="A127:D127"/>
    <mergeCell ref="A131:D132"/>
    <mergeCell ref="E131:H131"/>
    <mergeCell ref="I131:L131"/>
    <mergeCell ref="M131:P131"/>
    <mergeCell ref="Q131:T131"/>
    <mergeCell ref="U131:X131"/>
    <mergeCell ref="Y131:AB131"/>
    <mergeCell ref="AC131:AF131"/>
    <mergeCell ref="AG131:AJ131"/>
    <mergeCell ref="AK131:AN131"/>
    <mergeCell ref="AO131:AR131"/>
    <mergeCell ref="AS131:AV131"/>
    <mergeCell ref="AW131:AZ131"/>
    <mergeCell ref="BA131:BD131"/>
    <mergeCell ref="BE131:BH131"/>
    <mergeCell ref="BI131:BL131"/>
    <mergeCell ref="BM131:BP131"/>
    <mergeCell ref="BQ131:BT131"/>
    <mergeCell ref="BU131:BX131"/>
    <mergeCell ref="CC131:CF131"/>
    <mergeCell ref="CG131:CJ131"/>
    <mergeCell ref="CK131:CN131"/>
    <mergeCell ref="CO131:CR131"/>
    <mergeCell ref="CS131:CV131"/>
    <mergeCell ref="CW131:CW132"/>
    <mergeCell ref="A133:A144"/>
    <mergeCell ref="B133:B134"/>
    <mergeCell ref="B135:B136"/>
    <mergeCell ref="B137:B138"/>
    <mergeCell ref="B139:B140"/>
    <mergeCell ref="B141:B142"/>
    <mergeCell ref="B143:B144"/>
    <mergeCell ref="CW157:CW161"/>
    <mergeCell ref="A158:D158"/>
    <mergeCell ref="A159:D159"/>
    <mergeCell ref="A160:D160"/>
    <mergeCell ref="A161:D161"/>
    <mergeCell ref="A165:D166"/>
    <mergeCell ref="E165:H165"/>
    <mergeCell ref="I165:L165"/>
    <mergeCell ref="M165:P165"/>
    <mergeCell ref="Q165:T165"/>
    <mergeCell ref="U165:X165"/>
    <mergeCell ref="Y165:AB165"/>
    <mergeCell ref="AC165:AF165"/>
    <mergeCell ref="AG165:AJ165"/>
    <mergeCell ref="AK165:AN165"/>
    <mergeCell ref="AO165:AR165"/>
    <mergeCell ref="AS165:AV165"/>
    <mergeCell ref="AW165:AZ165"/>
    <mergeCell ref="BA165:BD165"/>
    <mergeCell ref="BE165:BH165"/>
    <mergeCell ref="BI165:BL165"/>
    <mergeCell ref="BM165:BP165"/>
    <mergeCell ref="BQ165:BT165"/>
    <mergeCell ref="BU165:BX165"/>
    <mergeCell ref="BY165:CB165"/>
    <mergeCell ref="CC165:CF165"/>
    <mergeCell ref="CG165:CJ165"/>
    <mergeCell ref="CK165:CN165"/>
    <mergeCell ref="CO165:CR165"/>
    <mergeCell ref="CS165:CV165"/>
    <mergeCell ref="CW165:CW166"/>
    <mergeCell ref="A167:A178"/>
    <mergeCell ref="B167:B168"/>
    <mergeCell ref="B169:B170"/>
    <mergeCell ref="B171:B172"/>
    <mergeCell ref="B173:B174"/>
    <mergeCell ref="B175:B176"/>
    <mergeCell ref="B177:B178"/>
    <mergeCell ref="CW191:CW195"/>
    <mergeCell ref="A192:D192"/>
    <mergeCell ref="A193:D193"/>
    <mergeCell ref="A194:D194"/>
    <mergeCell ref="A195:D195"/>
    <mergeCell ref="A199:D200"/>
    <mergeCell ref="E199:H199"/>
    <mergeCell ref="I199:L199"/>
    <mergeCell ref="M199:P199"/>
    <mergeCell ref="Q199:T199"/>
    <mergeCell ref="U199:X199"/>
    <mergeCell ref="Y199:AB199"/>
    <mergeCell ref="AC199:AF199"/>
    <mergeCell ref="AG199:AJ199"/>
    <mergeCell ref="AK199:AN199"/>
    <mergeCell ref="AO199:AR199"/>
    <mergeCell ref="AS199:AV199"/>
    <mergeCell ref="AW199:AZ199"/>
    <mergeCell ref="BA199:BD199"/>
    <mergeCell ref="BE199:BH199"/>
    <mergeCell ref="BI199:BL199"/>
    <mergeCell ref="BM199:BP199"/>
    <mergeCell ref="BQ199:BT199"/>
    <mergeCell ref="BU199:BX199"/>
    <mergeCell ref="CS199:CV199"/>
    <mergeCell ref="CW199:CW200"/>
    <mergeCell ref="A201:A212"/>
    <mergeCell ref="B201:B202"/>
    <mergeCell ref="B203:B204"/>
    <mergeCell ref="B205:B206"/>
    <mergeCell ref="B207:B208"/>
    <mergeCell ref="B209:B210"/>
    <mergeCell ref="B211:B212"/>
    <mergeCell ref="BY199:CB199"/>
    <mergeCell ref="CC199:CF199"/>
    <mergeCell ref="CG199:CJ199"/>
    <mergeCell ref="CK199:CN199"/>
    <mergeCell ref="CO199:CR199"/>
    <mergeCell ref="BY233:CB233"/>
    <mergeCell ref="CC233:CF233"/>
    <mergeCell ref="CG233:CJ233"/>
    <mergeCell ref="CK233:CN233"/>
    <mergeCell ref="CO233:CR233"/>
    <mergeCell ref="A225:D225"/>
    <mergeCell ref="CW225:CW229"/>
    <mergeCell ref="A226:D226"/>
    <mergeCell ref="A227:D227"/>
    <mergeCell ref="A228:D228"/>
    <mergeCell ref="A229:D229"/>
    <mergeCell ref="A233:D234"/>
    <mergeCell ref="E233:H233"/>
    <mergeCell ref="I233:L233"/>
    <mergeCell ref="M233:P233"/>
    <mergeCell ref="Q233:T233"/>
    <mergeCell ref="U233:X233"/>
    <mergeCell ref="Y233:AB233"/>
    <mergeCell ref="AC233:AF233"/>
    <mergeCell ref="AG233:AJ233"/>
    <mergeCell ref="AK233:AN233"/>
    <mergeCell ref="AO233:AR233"/>
    <mergeCell ref="AS233:AV233"/>
    <mergeCell ref="AW233:AZ233"/>
    <mergeCell ref="BA233:BD233"/>
    <mergeCell ref="BE233:BH233"/>
    <mergeCell ref="BI233:BL233"/>
    <mergeCell ref="BM233:BP233"/>
    <mergeCell ref="BQ233:BT233"/>
    <mergeCell ref="CS233:CV233"/>
    <mergeCell ref="CW233:CW234"/>
    <mergeCell ref="A259:D259"/>
    <mergeCell ref="CW259:CW263"/>
    <mergeCell ref="A260:D260"/>
    <mergeCell ref="A261:D261"/>
    <mergeCell ref="A262:D262"/>
    <mergeCell ref="A263:D263"/>
    <mergeCell ref="A235:A246"/>
    <mergeCell ref="B235:B236"/>
    <mergeCell ref="B237:B238"/>
    <mergeCell ref="B239:B240"/>
    <mergeCell ref="B241:B242"/>
    <mergeCell ref="B243:B244"/>
    <mergeCell ref="B245:B246"/>
    <mergeCell ref="A247:A258"/>
    <mergeCell ref="B247:B248"/>
    <mergeCell ref="B249:B250"/>
    <mergeCell ref="B251:B252"/>
    <mergeCell ref="B253:B254"/>
    <mergeCell ref="B255:B256"/>
    <mergeCell ref="B257:B258"/>
    <mergeCell ref="BU233:BX233"/>
  </mergeCells>
  <conditionalFormatting sqref="A27:XFD27">
    <cfRule type="cellIs" dxfId="2787" priority="3519" operator="lessThan">
      <formula>20</formula>
    </cfRule>
  </conditionalFormatting>
  <conditionalFormatting sqref="D46">
    <cfRule type="colorScale" priority="350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8">
    <cfRule type="colorScale" priority="350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0">
    <cfRule type="colorScale" priority="350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2">
    <cfRule type="colorScale" priority="349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54">
    <cfRule type="colorScale" priority="349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59 DF59:XFD59 E59:DD59">
    <cfRule type="containsText" dxfId="2786" priority="3487" operator="containsText" text="FALSE">
      <formula>NOT(ISERROR(SEARCH("FALSE",A59)))</formula>
    </cfRule>
  </conditionalFormatting>
  <conditionalFormatting sqref="A56 DF56:XFD56 E56:DD56">
    <cfRule type="cellIs" dxfId="2785" priority="3466" operator="equal">
      <formula>1</formula>
    </cfRule>
  </conditionalFormatting>
  <conditionalFormatting sqref="A57 DF57:XFD57 E57:DD57">
    <cfRule type="cellIs" dxfId="2784" priority="3124" operator="equal">
      <formula>1</formula>
    </cfRule>
  </conditionalFormatting>
  <conditionalFormatting sqref="A58 DF58:XFD58 E58:DD58">
    <cfRule type="cellIs" dxfId="2783" priority="3122" operator="equal">
      <formula>2</formula>
    </cfRule>
    <cfRule type="cellIs" dxfId="2782" priority="3123" operator="equal">
      <formula>1</formula>
    </cfRule>
  </conditionalFormatting>
  <conditionalFormatting sqref="E34">
    <cfRule type="colorScale" priority="270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42:I42">
    <cfRule type="colorScale" priority="270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32 D34 D46 D48">
    <cfRule type="cellIs" dxfId="2781" priority="3520" operator="lessThan">
      <formula>$E$7</formula>
    </cfRule>
    <cfRule type="colorScale" priority="35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34 B38 B42 B46 B50 B54 D46 D48 D50 D52 D54 E34 E42:I42">
    <cfRule type="cellIs" dxfId="2780" priority="3528" operator="lessThan">
      <formula>$E$7</formula>
    </cfRule>
    <cfRule type="cellIs" dxfId="2779" priority="3529" operator="lessThan">
      <formula>15</formula>
    </cfRule>
  </conditionalFormatting>
  <conditionalFormatting sqref="D50">
    <cfRule type="cellIs" dxfId="2778" priority="3554" operator="lessThan">
      <formula>$E$7</formula>
    </cfRule>
    <cfRule type="colorScale" priority="35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2">
    <cfRule type="cellIs" dxfId="2777" priority="3558" operator="lessThan">
      <formula>$E$7</formula>
    </cfRule>
    <cfRule type="colorScale" priority="35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4">
    <cfRule type="cellIs" dxfId="2776" priority="3562" operator="lessThan">
      <formula>$E$7</formula>
    </cfRule>
    <cfRule type="colorScale" priority="35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6">
    <cfRule type="cellIs" dxfId="2775" priority="3566" operator="lessThan">
      <formula>$E$7</formula>
    </cfRule>
    <cfRule type="colorScale" priority="35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8">
    <cfRule type="cellIs" dxfId="2774" priority="3568" operator="lessThan">
      <formula>$E$7</formula>
    </cfRule>
    <cfRule type="colorScale" priority="35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0">
    <cfRule type="cellIs" dxfId="2773" priority="3570" operator="lessThan">
      <formula>$E$7</formula>
    </cfRule>
    <cfRule type="colorScale" priority="35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2">
    <cfRule type="cellIs" dxfId="2772" priority="3572" operator="lessThan">
      <formula>$E$7</formula>
    </cfRule>
    <cfRule type="colorScale" priority="35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4">
    <cfRule type="cellIs" dxfId="2771" priority="3612" operator="lessThan">
      <formula>$E$7</formula>
    </cfRule>
    <cfRule type="colorScale" priority="36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2:I42 E34">
    <cfRule type="cellIs" dxfId="2770" priority="3614" operator="lessThan">
      <formula>$E$7</formula>
    </cfRule>
    <cfRule type="colorScale" priority="36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4:CB54">
    <cfRule type="cellIs" dxfId="2769" priority="3622" operator="lessThan">
      <formula>$E$7</formula>
    </cfRule>
    <cfRule type="colorScale" priority="36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2:CB52">
    <cfRule type="cellIs" dxfId="2768" priority="3624" operator="lessThan">
      <formula>$E$7</formula>
    </cfRule>
    <cfRule type="colorScale" priority="36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0:CB50">
    <cfRule type="cellIs" dxfId="2767" priority="3626" operator="lessThan">
      <formula>$E$7</formula>
    </cfRule>
    <cfRule type="colorScale" priority="36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8:CB48">
    <cfRule type="cellIs" dxfId="2766" priority="3628" operator="lessThan">
      <formula>$E$7</formula>
    </cfRule>
    <cfRule type="colorScale" priority="36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6:CB46">
    <cfRule type="cellIs" dxfId="2765" priority="3630" operator="lessThan">
      <formula>$E$7</formula>
    </cfRule>
    <cfRule type="colorScale" priority="36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42:CB42">
    <cfRule type="cellIs" dxfId="2764" priority="3632" operator="lessThan">
      <formula>$E$7</formula>
    </cfRule>
    <cfRule type="colorScale" priority="36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0:CB40">
    <cfRule type="cellIs" dxfId="2763" priority="3634" operator="lessThan">
      <formula>$E$7</formula>
    </cfRule>
    <cfRule type="colorScale" priority="36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8:CB38">
    <cfRule type="cellIs" dxfId="2762" priority="3636" operator="lessThan">
      <formula>$E$7</formula>
    </cfRule>
    <cfRule type="colorScale" priority="36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6:CB36">
    <cfRule type="cellIs" dxfId="2761" priority="3638" operator="lessThan">
      <formula>$E$7</formula>
    </cfRule>
    <cfRule type="colorScale" priority="36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34:CB34">
    <cfRule type="cellIs" dxfId="2760" priority="3640" operator="lessThan">
      <formula>$E$7</formula>
    </cfRule>
    <cfRule type="colorScale" priority="36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2:CV32">
    <cfRule type="cellIs" dxfId="2759" priority="3642" operator="lessThan">
      <formula>$E$7</formula>
    </cfRule>
    <cfRule type="colorScale" priority="36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4:CB44">
    <cfRule type="cellIs" dxfId="2758" priority="3644" operator="lessThan">
      <formula>$E$7</formula>
    </cfRule>
    <cfRule type="colorScale" priority="36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:XFD42 A44:XFD44 A43:J43 A46:XFD46 A45:I45 AB43:XFD43 AC45:XFD45 A48:XFD48 A47:N47 A50:XFD50 A49:M49 A52:XFD52 A51:R51 A54:XFD64 A53:Q53 BW49:XFD49 BJ47:XFD47 BN53:XFD53 BF51:XFD51 BB47:BH47 A77:XFD98 A65:D76 CW65:XFD76 E66:CV66 E65:J65 E68:CV68 E67:I67 AB65:CV65 AC67:CV67 E70:CV70 E69:N69 E72:CV72 E71:M71 E74:CV74 E73:R73 E76:CV76 E75:Q75 BW71:CV71 BJ69:CV69 BN75:CV75 BF73:CV73 BB69:BH69 A123:XFD132 A99:D122 CW99:XFD122 E99:CV110 E112:CV112 E111:J111 E114:CV114 E113:I113 AB111:CV111 AC113:CV113 E116:CV116 E115:N115 E118:CV118 E117:M117 E120:CV120 E119:R119 E122:CV122 E121:Q121 BW117:CV117 BJ115:CV115 BN121:CV121 BF119:CV119 BB115:BH115 A191:XFD200 A167:D190 CW167:XFD190 E167:CV178 E180:CV180 E179:J179 E182:CV182 E181:I181 AB179:CV179 AC181:CV181 E184:CV184 E183:N183 E186:CV186 E185:M185 E188:CV188 E187:R187 E190:CV190 E189:Q189 BW185:CV185 BJ183:CV183 BN189:CV189 BF187:CV187 BB183:BH183 A259:XFD1048576 A235:D258 CW235:XFD258 E235:CV246 E248:CV248 E247:J247 E250:CV250 E249:I249 AB247:CV247 AC249:CV249 E252:CV252 E251:N251 E254:CV254 E253:M253 E256:CV256 E255:R255 E258:CV258 E257:Q257 BW253:CV253 BJ251:CV251 BN257:CV257 BF255:CV255 BB251:BH251 A157:XFD166 A133:D156 CW133:XFD156 E134:CV134 E133:J133 E136:CV136 E135:I135 AB133:CV133 AC135:CV135 E138:CV138 E137:N137 E140:CV140 E139:M139 E142:CV142 E141:R141 E144:CV156 E143:Q143 BW139:CV139 BJ137:CV137 BN143:CV143 BF141:CV141 BB137:BH137 A225:XFD234 A201:D224 CW201:XFD224 E202:CV202 E201:J201 E204:CV204 E203:I203 AB201:CV201 AC203:CV203 E206:CV206 E205:N205 E208:CV208 E207:M207 E210:CV210 E209:R209 E212:CV224 E211:Q211 BW207:CV207 BJ205:CV205 BN211:CV211 BF209:CV209 BB205:BH205">
    <cfRule type="cellIs" dxfId="2757" priority="2521" operator="equal">
      <formula>"Re"</formula>
    </cfRule>
    <cfRule type="cellIs" dxfId="2756" priority="2522" operator="equal">
      <formula>"Go"</formula>
    </cfRule>
    <cfRule type="cellIs" dxfId="2755" priority="2562" operator="equal">
      <formula>"AC"</formula>
    </cfRule>
    <cfRule type="cellIs" dxfId="2754" priority="2563" operator="equal">
      <formula>"EleX"</formula>
    </cfRule>
    <cfRule type="cellIs" dxfId="2753" priority="2564" operator="equal">
      <formula>"PEA"</formula>
    </cfRule>
  </conditionalFormatting>
  <conditionalFormatting sqref="E34:CV34">
    <cfRule type="cellIs" dxfId="2752" priority="2560" operator="lessThan">
      <formula>$E$7</formula>
    </cfRule>
    <cfRule type="colorScale" priority="25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6">
    <cfRule type="cellIs" dxfId="2751" priority="2556" operator="lessThan">
      <formula>$E$7</formula>
    </cfRule>
    <cfRule type="colorScale" priority="25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6:CV36">
    <cfRule type="cellIs" dxfId="2750" priority="2558" operator="lessThan">
      <formula>$E$7</formula>
    </cfRule>
    <cfRule type="colorScale" priority="25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8">
    <cfRule type="cellIs" dxfId="2749" priority="2552" operator="lessThan">
      <formula>$E$7</formula>
    </cfRule>
    <cfRule type="colorScale" priority="25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8:CV38">
    <cfRule type="cellIs" dxfId="2748" priority="2554" operator="lessThan">
      <formula>$E$7</formula>
    </cfRule>
    <cfRule type="colorScale" priority="25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0">
    <cfRule type="cellIs" dxfId="2747" priority="2548" operator="lessThan">
      <formula>$E$7</formula>
    </cfRule>
    <cfRule type="colorScale" priority="25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0:CV40">
    <cfRule type="cellIs" dxfId="2746" priority="2550" operator="lessThan">
      <formula>$E$7</formula>
    </cfRule>
    <cfRule type="colorScale" priority="25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2">
    <cfRule type="cellIs" dxfId="2745" priority="2544" operator="lessThan">
      <formula>$E$7</formula>
    </cfRule>
    <cfRule type="colorScale" priority="25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2:CV42">
    <cfRule type="cellIs" dxfId="2744" priority="2546" operator="lessThan">
      <formula>$E$7</formula>
    </cfRule>
    <cfRule type="colorScale" priority="25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4">
    <cfRule type="cellIs" dxfId="2743" priority="2540" operator="lessThan">
      <formula>$E$7</formula>
    </cfRule>
    <cfRule type="colorScale" priority="25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4:CV44">
    <cfRule type="cellIs" dxfId="2742" priority="2542" operator="lessThan">
      <formula>$E$7</formula>
    </cfRule>
    <cfRule type="colorScale" priority="25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6:CV46">
    <cfRule type="cellIs" dxfId="2741" priority="2538" operator="lessThan">
      <formula>$E$7</formula>
    </cfRule>
    <cfRule type="colorScale" priority="25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8:CV48">
    <cfRule type="cellIs" dxfId="2740" priority="2536" operator="lessThan">
      <formula>$E$7</formula>
    </cfRule>
    <cfRule type="colorScale" priority="25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0">
    <cfRule type="cellIs" dxfId="2739" priority="2532" operator="lessThan">
      <formula>$E$7</formula>
    </cfRule>
    <cfRule type="colorScale" priority="25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0:CV50">
    <cfRule type="cellIs" dxfId="2738" priority="2534" operator="lessThan">
      <formula>$E$7</formula>
    </cfRule>
    <cfRule type="colorScale" priority="25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2">
    <cfRule type="cellIs" dxfId="2737" priority="2528" operator="lessThan">
      <formula>$E$7</formula>
    </cfRule>
    <cfRule type="colorScale" priority="25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2:CV52">
    <cfRule type="cellIs" dxfId="2736" priority="2530" operator="lessThan">
      <formula>$E$7</formula>
    </cfRule>
    <cfRule type="colorScale" priority="25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54">
    <cfRule type="cellIs" dxfId="2735" priority="2524" operator="lessThan">
      <formula>$E$7</formula>
    </cfRule>
    <cfRule type="colorScale" priority="25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54:CV54">
    <cfRule type="cellIs" dxfId="2734" priority="2526" operator="lessThan">
      <formula>$E$7</formula>
    </cfRule>
    <cfRule type="colorScale" priority="25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0">
    <cfRule type="colorScale" priority="247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2">
    <cfRule type="colorScale" priority="247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4">
    <cfRule type="colorScale" priority="247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6">
    <cfRule type="colorScale" priority="247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8">
    <cfRule type="colorScale" priority="247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93 DF93:XFD93 E93:DD93">
    <cfRule type="containsText" dxfId="2733" priority="2469" operator="containsText" text="FALSE">
      <formula>NOT(ISERROR(SEARCH("FALSE",A93)))</formula>
    </cfRule>
  </conditionalFormatting>
  <conditionalFormatting sqref="A90 DF90:XFD90 E90:DD90">
    <cfRule type="cellIs" dxfId="2732" priority="2468" operator="equal">
      <formula>1</formula>
    </cfRule>
  </conditionalFormatting>
  <conditionalFormatting sqref="A91 DF91:XFD91 E91:DD91">
    <cfRule type="cellIs" dxfId="2731" priority="2467" operator="equal">
      <formula>1</formula>
    </cfRule>
  </conditionalFormatting>
  <conditionalFormatting sqref="A92 DF92:XFD92 E92:DD92">
    <cfRule type="cellIs" dxfId="2730" priority="2465" operator="equal">
      <formula>2</formula>
    </cfRule>
    <cfRule type="cellIs" dxfId="2729" priority="2466" operator="equal">
      <formula>1</formula>
    </cfRule>
  </conditionalFormatting>
  <conditionalFormatting sqref="D66 D68 D80 D82">
    <cfRule type="cellIs" dxfId="2728" priority="2475" operator="lessThan">
      <formula>$E$7</formula>
    </cfRule>
    <cfRule type="colorScale" priority="24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8 B72 B76 B80 B84 B88 D80 D82 D84 D86 D88">
    <cfRule type="cellIs" dxfId="2727" priority="2477" operator="lessThan">
      <formula>$E$7</formula>
    </cfRule>
    <cfRule type="cellIs" dxfId="2726" priority="2478" operator="lessThan">
      <formula>15</formula>
    </cfRule>
  </conditionalFormatting>
  <conditionalFormatting sqref="D84">
    <cfRule type="cellIs" dxfId="2725" priority="2479" operator="lessThan">
      <formula>$E$7</formula>
    </cfRule>
    <cfRule type="colorScale" priority="24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2724" priority="2481" operator="lessThan">
      <formula>$E$7</formula>
    </cfRule>
    <cfRule type="colorScale" priority="24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2723" priority="2483" operator="lessThan">
      <formula>$E$7</formula>
    </cfRule>
    <cfRule type="colorScale" priority="24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0">
    <cfRule type="cellIs" dxfId="2722" priority="2485" operator="lessThan">
      <formula>$E$7</formula>
    </cfRule>
    <cfRule type="colorScale" priority="24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2721" priority="2487" operator="lessThan">
      <formula>$E$7</formula>
    </cfRule>
    <cfRule type="colorScale" priority="24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2720" priority="2489" operator="lessThan">
      <formula>$E$7</formula>
    </cfRule>
    <cfRule type="colorScale" priority="24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2719" priority="2491" operator="lessThan">
      <formula>$E$7</formula>
    </cfRule>
    <cfRule type="colorScale" priority="24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2718" priority="2493" operator="lessThan">
      <formula>$E$7</formula>
    </cfRule>
    <cfRule type="colorScale" priority="24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8:CB88">
    <cfRule type="cellIs" dxfId="2717" priority="2497" operator="lessThan">
      <formula>$E$7</formula>
    </cfRule>
    <cfRule type="colorScale" priority="24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6:CB86">
    <cfRule type="cellIs" dxfId="2716" priority="2499" operator="lessThan">
      <formula>$E$7</formula>
    </cfRule>
    <cfRule type="colorScale" priority="25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4:CB84">
    <cfRule type="cellIs" dxfId="2715" priority="2501" operator="lessThan">
      <formula>$E$7</formula>
    </cfRule>
    <cfRule type="colorScale" priority="25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2:CB82">
    <cfRule type="cellIs" dxfId="2714" priority="2503" operator="lessThan">
      <formula>$E$7</formula>
    </cfRule>
    <cfRule type="colorScale" priority="25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0:CB80">
    <cfRule type="cellIs" dxfId="2713" priority="2505" operator="lessThan">
      <formula>$E$7</formula>
    </cfRule>
    <cfRule type="colorScale" priority="25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8:CB78">
    <cfRule type="cellIs" dxfId="2712" priority="2519" operator="lessThan">
      <formula>$E$7</formula>
    </cfRule>
    <cfRule type="colorScale" priority="25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0">
    <cfRule type="cellIs" dxfId="2711" priority="2457" operator="lessThan">
      <formula>$E$7</formula>
    </cfRule>
    <cfRule type="colorScale" priority="24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2710" priority="2453" operator="lessThan">
      <formula>$E$7</formula>
    </cfRule>
    <cfRule type="colorScale" priority="24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2709" priority="2449" operator="lessThan">
      <formula>$E$7</formula>
    </cfRule>
    <cfRule type="colorScale" priority="24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2708" priority="2445" operator="lessThan">
      <formula>$E$7</formula>
    </cfRule>
    <cfRule type="colorScale" priority="24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2707" priority="2441" operator="lessThan">
      <formula>$E$7</formula>
    </cfRule>
    <cfRule type="colorScale" priority="24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8:CV78">
    <cfRule type="cellIs" dxfId="2706" priority="2443" operator="lessThan">
      <formula>$E$7</formula>
    </cfRule>
    <cfRule type="colorScale" priority="24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0:CV80">
    <cfRule type="cellIs" dxfId="2705" priority="2439" operator="lessThan">
      <formula>$E$7</formula>
    </cfRule>
    <cfRule type="colorScale" priority="24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2:CV82">
    <cfRule type="cellIs" dxfId="2704" priority="2437" operator="lessThan">
      <formula>$E$7</formula>
    </cfRule>
    <cfRule type="colorScale" priority="24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4">
    <cfRule type="cellIs" dxfId="2703" priority="2433" operator="lessThan">
      <formula>$E$7</formula>
    </cfRule>
    <cfRule type="colorScale" priority="24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4:CV84">
    <cfRule type="cellIs" dxfId="2702" priority="2435" operator="lessThan">
      <formula>$E$7</formula>
    </cfRule>
    <cfRule type="colorScale" priority="24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2701" priority="2429" operator="lessThan">
      <formula>$E$7</formula>
    </cfRule>
    <cfRule type="colorScale" priority="24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6:CV86">
    <cfRule type="cellIs" dxfId="2700" priority="2431" operator="lessThan">
      <formula>$E$7</formula>
    </cfRule>
    <cfRule type="colorScale" priority="24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2699" priority="2425" operator="lessThan">
      <formula>$E$7</formula>
    </cfRule>
    <cfRule type="colorScale" priority="24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8:CV88">
    <cfRule type="cellIs" dxfId="2698" priority="2427" operator="lessThan">
      <formula>$E$7</formula>
    </cfRule>
    <cfRule type="colorScale" priority="24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4">
    <cfRule type="colorScale" priority="237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6">
    <cfRule type="colorScale" priority="237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8">
    <cfRule type="colorScale" priority="237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20">
    <cfRule type="colorScale" priority="237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22">
    <cfRule type="colorScale" priority="237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27 DF127:XFD127 E127:DD127">
    <cfRule type="containsText" dxfId="2697" priority="2373" operator="containsText" text="FALSE">
      <formula>NOT(ISERROR(SEARCH("FALSE",A127)))</formula>
    </cfRule>
  </conditionalFormatting>
  <conditionalFormatting sqref="A124 DF124:XFD124 E124:DD124">
    <cfRule type="cellIs" dxfId="2696" priority="2372" operator="equal">
      <formula>1</formula>
    </cfRule>
  </conditionalFormatting>
  <conditionalFormatting sqref="A125 DF125:XFD125 E125:DD125">
    <cfRule type="cellIs" dxfId="2695" priority="2371" operator="equal">
      <formula>1</formula>
    </cfRule>
  </conditionalFormatting>
  <conditionalFormatting sqref="A126 DF126:XFD126 E126:DD126">
    <cfRule type="cellIs" dxfId="2694" priority="2369" operator="equal">
      <formula>2</formula>
    </cfRule>
    <cfRule type="cellIs" dxfId="2693" priority="2370" operator="equal">
      <formula>1</formula>
    </cfRule>
  </conditionalFormatting>
  <conditionalFormatting sqref="D100 D102 D114 D116">
    <cfRule type="cellIs" dxfId="2692" priority="2379" operator="lessThan">
      <formula>$E$7</formula>
    </cfRule>
    <cfRule type="colorScale" priority="23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02 B106 B110 B114 B118 B122 D114 D116 D118 D120 D122">
    <cfRule type="cellIs" dxfId="2691" priority="2381" operator="lessThan">
      <formula>$E$7</formula>
    </cfRule>
    <cfRule type="cellIs" dxfId="2690" priority="2382" operator="lessThan">
      <formula>15</formula>
    </cfRule>
  </conditionalFormatting>
  <conditionalFormatting sqref="D118">
    <cfRule type="cellIs" dxfId="2689" priority="2383" operator="lessThan">
      <formula>$E$7</formula>
    </cfRule>
    <cfRule type="colorScale" priority="23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0">
    <cfRule type="cellIs" dxfId="2688" priority="2385" operator="lessThan">
      <formula>$E$7</formula>
    </cfRule>
    <cfRule type="colorScale" priority="23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2">
    <cfRule type="cellIs" dxfId="2687" priority="2387" operator="lessThan">
      <formula>$E$7</formula>
    </cfRule>
    <cfRule type="colorScale" priority="23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4">
    <cfRule type="cellIs" dxfId="2686" priority="2389" operator="lessThan">
      <formula>$E$7</formula>
    </cfRule>
    <cfRule type="colorScale" priority="23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6">
    <cfRule type="cellIs" dxfId="2685" priority="2391" operator="lessThan">
      <formula>$E$7</formula>
    </cfRule>
    <cfRule type="colorScale" priority="23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8">
    <cfRule type="cellIs" dxfId="2684" priority="2393" operator="lessThan">
      <formula>$E$7</formula>
    </cfRule>
    <cfRule type="colorScale" priority="23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0">
    <cfRule type="cellIs" dxfId="2683" priority="2395" operator="lessThan">
      <formula>$E$7</formula>
    </cfRule>
    <cfRule type="colorScale" priority="23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2">
    <cfRule type="cellIs" dxfId="2682" priority="2397" operator="lessThan">
      <formula>$E$7</formula>
    </cfRule>
    <cfRule type="colorScale" priority="23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4">
    <cfRule type="cellIs" dxfId="2681" priority="2361" operator="lessThan">
      <formula>$E$7</formula>
    </cfRule>
    <cfRule type="colorScale" priority="23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6">
    <cfRule type="cellIs" dxfId="2680" priority="2357" operator="lessThan">
      <formula>$E$7</formula>
    </cfRule>
    <cfRule type="colorScale" priority="23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8">
    <cfRule type="cellIs" dxfId="2679" priority="2353" operator="lessThan">
      <formula>$E$7</formula>
    </cfRule>
    <cfRule type="colorScale" priority="23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0">
    <cfRule type="cellIs" dxfId="2678" priority="2349" operator="lessThan">
      <formula>$E$7</formula>
    </cfRule>
    <cfRule type="colorScale" priority="23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2">
    <cfRule type="cellIs" dxfId="2677" priority="2345" operator="lessThan">
      <formula>$E$7</formula>
    </cfRule>
    <cfRule type="colorScale" priority="23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8">
    <cfRule type="cellIs" dxfId="2676" priority="2337" operator="lessThan">
      <formula>$E$7</formula>
    </cfRule>
    <cfRule type="colorScale" priority="23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0">
    <cfRule type="cellIs" dxfId="2675" priority="2333" operator="lessThan">
      <formula>$E$7</formula>
    </cfRule>
    <cfRule type="colorScale" priority="23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2">
    <cfRule type="cellIs" dxfId="2674" priority="2329" operator="lessThan">
      <formula>$E$7</formula>
    </cfRule>
    <cfRule type="colorScale" priority="23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0">
    <cfRule type="cellIs" dxfId="2673" priority="2327" operator="lessThan">
      <formula>$E$7</formula>
    </cfRule>
    <cfRule type="colorScale" priority="23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2">
    <cfRule type="cellIs" dxfId="2672" priority="2325" operator="lessThan">
      <formula>$E$7</formula>
    </cfRule>
    <cfRule type="colorScale" priority="23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4">
    <cfRule type="cellIs" dxfId="2671" priority="2323" operator="lessThan">
      <formula>$E$7</formula>
    </cfRule>
    <cfRule type="colorScale" priority="23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6">
    <cfRule type="cellIs" dxfId="2670" priority="2321" operator="lessThan">
      <formula>$E$7</formula>
    </cfRule>
    <cfRule type="colorScale" priority="23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8">
    <cfRule type="cellIs" dxfId="2669" priority="2319" operator="lessThan">
      <formula>$E$7</formula>
    </cfRule>
    <cfRule type="colorScale" priority="23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4">
    <cfRule type="cellIs" dxfId="2668" priority="2317" operator="lessThan">
      <formula>$E$7</formula>
    </cfRule>
    <cfRule type="colorScale" priority="23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6">
    <cfRule type="cellIs" dxfId="2667" priority="2315" operator="lessThan">
      <formula>$E$7</formula>
    </cfRule>
    <cfRule type="colorScale" priority="23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8">
    <cfRule type="cellIs" dxfId="2666" priority="2313" operator="lessThan">
      <formula>$E$7</formula>
    </cfRule>
    <cfRule type="colorScale" priority="23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4">
    <cfRule type="cellIs" dxfId="2665" priority="2311" operator="lessThan">
      <formula>$E$7</formula>
    </cfRule>
    <cfRule type="colorScale" priority="23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6">
    <cfRule type="cellIs" dxfId="2664" priority="2309" operator="lessThan">
      <formula>$E$7</formula>
    </cfRule>
    <cfRule type="colorScale" priority="23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8">
    <cfRule type="cellIs" dxfId="2663" priority="2307" operator="lessThan">
      <formula>$E$7</formula>
    </cfRule>
    <cfRule type="colorScale" priority="23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0">
    <cfRule type="cellIs" dxfId="2662" priority="2305" operator="lessThan">
      <formula>$E$7</formula>
    </cfRule>
    <cfRule type="colorScale" priority="23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2">
    <cfRule type="cellIs" dxfId="2661" priority="2303" operator="lessThan">
      <formula>$E$7</formula>
    </cfRule>
    <cfRule type="colorScale" priority="23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8">
    <cfRule type="cellIs" dxfId="2660" priority="2301" operator="lessThan">
      <formula>$E$7</formula>
    </cfRule>
    <cfRule type="colorScale" priority="23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0">
    <cfRule type="cellIs" dxfId="2659" priority="2299" operator="lessThan">
      <formula>$E$7</formula>
    </cfRule>
    <cfRule type="colorScale" priority="23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22">
    <cfRule type="cellIs" dxfId="2658" priority="2297" operator="lessThan">
      <formula>$E$7</formula>
    </cfRule>
    <cfRule type="colorScale" priority="22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8">
    <cfRule type="colorScale" priority="225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0">
    <cfRule type="colorScale" priority="224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2">
    <cfRule type="colorScale" priority="22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4">
    <cfRule type="colorScale" priority="224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6">
    <cfRule type="colorScale" priority="224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61 DF161:XFD161 E161:DD161">
    <cfRule type="containsText" dxfId="2657" priority="2245" operator="containsText" text="FALSE">
      <formula>NOT(ISERROR(SEARCH("FALSE",A161)))</formula>
    </cfRule>
  </conditionalFormatting>
  <conditionalFormatting sqref="A158 DF158:XFD158 E158:DD158">
    <cfRule type="cellIs" dxfId="2656" priority="2244" operator="equal">
      <formula>1</formula>
    </cfRule>
  </conditionalFormatting>
  <conditionalFormatting sqref="A159 DF159:XFD159 E159:DD159">
    <cfRule type="cellIs" dxfId="2655" priority="2243" operator="equal">
      <formula>1</formula>
    </cfRule>
  </conditionalFormatting>
  <conditionalFormatting sqref="A160 DF160:XFD160 E160:DD160">
    <cfRule type="cellIs" dxfId="2654" priority="2241" operator="equal">
      <formula>2</formula>
    </cfRule>
    <cfRule type="cellIs" dxfId="2653" priority="2242" operator="equal">
      <formula>1</formula>
    </cfRule>
  </conditionalFormatting>
  <conditionalFormatting sqref="D134 D136 D148 D150">
    <cfRule type="cellIs" dxfId="2652" priority="2251" operator="lessThan">
      <formula>$E$7</formula>
    </cfRule>
    <cfRule type="colorScale" priority="22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36 B140 B144 B148 B152 B156 D148 D150 D152 D154 D156">
    <cfRule type="cellIs" dxfId="2651" priority="2253" operator="lessThan">
      <formula>$E$7</formula>
    </cfRule>
    <cfRule type="cellIs" dxfId="2650" priority="2254" operator="lessThan">
      <formula>15</formula>
    </cfRule>
  </conditionalFormatting>
  <conditionalFormatting sqref="D152">
    <cfRule type="cellIs" dxfId="2649" priority="2255" operator="lessThan">
      <formula>$E$7</formula>
    </cfRule>
    <cfRule type="colorScale" priority="22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4">
    <cfRule type="cellIs" dxfId="2648" priority="2257" operator="lessThan">
      <formula>$E$7</formula>
    </cfRule>
    <cfRule type="colorScale" priority="22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6">
    <cfRule type="cellIs" dxfId="2647" priority="2259" operator="lessThan">
      <formula>$E$7</formula>
    </cfRule>
    <cfRule type="colorScale" priority="22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8">
    <cfRule type="cellIs" dxfId="2646" priority="2261" operator="lessThan">
      <formula>$E$7</formula>
    </cfRule>
    <cfRule type="colorScale" priority="22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0">
    <cfRule type="cellIs" dxfId="2645" priority="2263" operator="lessThan">
      <formula>$E$7</formula>
    </cfRule>
    <cfRule type="colorScale" priority="22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2">
    <cfRule type="cellIs" dxfId="2644" priority="2265" operator="lessThan">
      <formula>$E$7</formula>
    </cfRule>
    <cfRule type="colorScale" priority="22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4">
    <cfRule type="cellIs" dxfId="2643" priority="2267" operator="lessThan">
      <formula>$E$7</formula>
    </cfRule>
    <cfRule type="colorScale" priority="22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6">
    <cfRule type="cellIs" dxfId="2642" priority="2269" operator="lessThan">
      <formula>$E$7</formula>
    </cfRule>
    <cfRule type="colorScale" priority="22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8">
    <cfRule type="cellIs" dxfId="2641" priority="2233" operator="lessThan">
      <formula>$E$7</formula>
    </cfRule>
    <cfRule type="colorScale" priority="22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0">
    <cfRule type="cellIs" dxfId="2640" priority="2229" operator="lessThan">
      <formula>$E$7</formula>
    </cfRule>
    <cfRule type="colorScale" priority="22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2">
    <cfRule type="cellIs" dxfId="2639" priority="2225" operator="lessThan">
      <formula>$E$7</formula>
    </cfRule>
    <cfRule type="colorScale" priority="22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4">
    <cfRule type="cellIs" dxfId="2638" priority="2221" operator="lessThan">
      <formula>$E$7</formula>
    </cfRule>
    <cfRule type="colorScale" priority="22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6">
    <cfRule type="cellIs" dxfId="2637" priority="2217" operator="lessThan">
      <formula>$E$7</formula>
    </cfRule>
    <cfRule type="colorScale" priority="22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2">
    <cfRule type="cellIs" dxfId="2636" priority="2209" operator="lessThan">
      <formula>$E$7</formula>
    </cfRule>
    <cfRule type="colorScale" priority="22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4">
    <cfRule type="cellIs" dxfId="2635" priority="2205" operator="lessThan">
      <formula>$E$7</formula>
    </cfRule>
    <cfRule type="colorScale" priority="22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6">
    <cfRule type="cellIs" dxfId="2634" priority="2201" operator="lessThan">
      <formula>$E$7</formula>
    </cfRule>
    <cfRule type="colorScale" priority="22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8">
    <cfRule type="cellIs" dxfId="2633" priority="2199" operator="lessThan">
      <formula>$E$7</formula>
    </cfRule>
    <cfRule type="colorScale" priority="22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0">
    <cfRule type="cellIs" dxfId="2632" priority="2197" operator="lessThan">
      <formula>$E$7</formula>
    </cfRule>
    <cfRule type="colorScale" priority="21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2">
    <cfRule type="cellIs" dxfId="2631" priority="2195" operator="lessThan">
      <formula>$E$7</formula>
    </cfRule>
    <cfRule type="colorScale" priority="21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4">
    <cfRule type="cellIs" dxfId="2630" priority="2193" operator="lessThan">
      <formula>$E$7</formula>
    </cfRule>
    <cfRule type="colorScale" priority="21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6">
    <cfRule type="cellIs" dxfId="2629" priority="2191" operator="lessThan">
      <formula>$E$7</formula>
    </cfRule>
    <cfRule type="colorScale" priority="21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2">
    <cfRule type="cellIs" dxfId="2628" priority="2189" operator="lessThan">
      <formula>$E$7</formula>
    </cfRule>
    <cfRule type="colorScale" priority="21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4">
    <cfRule type="cellIs" dxfId="2627" priority="2187" operator="lessThan">
      <formula>$E$7</formula>
    </cfRule>
    <cfRule type="colorScale" priority="21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6">
    <cfRule type="cellIs" dxfId="2626" priority="2185" operator="lessThan">
      <formula>$E$7</formula>
    </cfRule>
    <cfRule type="colorScale" priority="21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2">
    <cfRule type="colorScale" priority="213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4">
    <cfRule type="colorScale" priority="213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6">
    <cfRule type="colorScale" priority="213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8">
    <cfRule type="colorScale" priority="213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90">
    <cfRule type="colorScale" priority="213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95 DF195:XFD195 E195:DD195">
    <cfRule type="containsText" dxfId="2625" priority="2133" operator="containsText" text="FALSE">
      <formula>NOT(ISERROR(SEARCH("FALSE",A195)))</formula>
    </cfRule>
  </conditionalFormatting>
  <conditionalFormatting sqref="A192 DF192:XFD192 E192:DD192">
    <cfRule type="cellIs" dxfId="2624" priority="2132" operator="equal">
      <formula>1</formula>
    </cfRule>
  </conditionalFormatting>
  <conditionalFormatting sqref="A193 DF193:XFD193 E193:DD193">
    <cfRule type="cellIs" dxfId="2623" priority="2131" operator="equal">
      <formula>1</formula>
    </cfRule>
  </conditionalFormatting>
  <conditionalFormatting sqref="A194 DF194:XFD194 E194:DD194">
    <cfRule type="cellIs" dxfId="2622" priority="2129" operator="equal">
      <formula>2</formula>
    </cfRule>
    <cfRule type="cellIs" dxfId="2621" priority="2130" operator="equal">
      <formula>1</formula>
    </cfRule>
  </conditionalFormatting>
  <conditionalFormatting sqref="D168 D170 D182 D184">
    <cfRule type="cellIs" dxfId="2620" priority="2139" operator="lessThan">
      <formula>$E$7</formula>
    </cfRule>
    <cfRule type="colorScale" priority="21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70 B174 B178 B182 B186 B190 D182 D184 D186 D188 D190">
    <cfRule type="cellIs" dxfId="2619" priority="2141" operator="lessThan">
      <formula>$E$7</formula>
    </cfRule>
    <cfRule type="cellIs" dxfId="2618" priority="2142" operator="lessThan">
      <formula>15</formula>
    </cfRule>
  </conditionalFormatting>
  <conditionalFormatting sqref="D186">
    <cfRule type="cellIs" dxfId="2617" priority="2143" operator="lessThan">
      <formula>$E$7</formula>
    </cfRule>
    <cfRule type="colorScale" priority="21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8">
    <cfRule type="cellIs" dxfId="2616" priority="2145" operator="lessThan">
      <formula>$E$7</formula>
    </cfRule>
    <cfRule type="colorScale" priority="21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90">
    <cfRule type="cellIs" dxfId="2615" priority="2147" operator="lessThan">
      <formula>$E$7</formula>
    </cfRule>
    <cfRule type="colorScale" priority="21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2">
    <cfRule type="cellIs" dxfId="2614" priority="2149" operator="lessThan">
      <formula>$E$7</formula>
    </cfRule>
    <cfRule type="colorScale" priority="21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4">
    <cfRule type="cellIs" dxfId="2613" priority="2151" operator="lessThan">
      <formula>$E$7</formula>
    </cfRule>
    <cfRule type="colorScale" priority="21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6">
    <cfRule type="cellIs" dxfId="2612" priority="2153" operator="lessThan">
      <formula>$E$7</formula>
    </cfRule>
    <cfRule type="colorScale" priority="21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8">
    <cfRule type="cellIs" dxfId="2611" priority="2155" operator="lessThan">
      <formula>$E$7</formula>
    </cfRule>
    <cfRule type="colorScale" priority="21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0">
    <cfRule type="cellIs" dxfId="2610" priority="2157" operator="lessThan">
      <formula>$E$7</formula>
    </cfRule>
    <cfRule type="colorScale" priority="21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2">
    <cfRule type="cellIs" dxfId="2609" priority="2121" operator="lessThan">
      <formula>$E$7</formula>
    </cfRule>
    <cfRule type="colorScale" priority="21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4">
    <cfRule type="cellIs" dxfId="2608" priority="2117" operator="lessThan">
      <formula>$E$7</formula>
    </cfRule>
    <cfRule type="colorScale" priority="21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6">
    <cfRule type="cellIs" dxfId="2607" priority="2113" operator="lessThan">
      <formula>$E$7</formula>
    </cfRule>
    <cfRule type="colorScale" priority="21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8">
    <cfRule type="cellIs" dxfId="2606" priority="2109" operator="lessThan">
      <formula>$E$7</formula>
    </cfRule>
    <cfRule type="colorScale" priority="21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0">
    <cfRule type="cellIs" dxfId="2605" priority="2105" operator="lessThan">
      <formula>$E$7</formula>
    </cfRule>
    <cfRule type="colorScale" priority="21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6">
    <cfRule type="cellIs" dxfId="2604" priority="2097" operator="lessThan">
      <formula>$E$7</formula>
    </cfRule>
    <cfRule type="colorScale" priority="20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8">
    <cfRule type="cellIs" dxfId="2603" priority="2093" operator="lessThan">
      <formula>$E$7</formula>
    </cfRule>
    <cfRule type="colorScale" priority="20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90">
    <cfRule type="cellIs" dxfId="2602" priority="2089" operator="lessThan">
      <formula>$E$7</formula>
    </cfRule>
    <cfRule type="colorScale" priority="20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2">
    <cfRule type="cellIs" dxfId="2601" priority="2087" operator="lessThan">
      <formula>$E$7</formula>
    </cfRule>
    <cfRule type="colorScale" priority="20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4">
    <cfRule type="cellIs" dxfId="2600" priority="2085" operator="lessThan">
      <formula>$E$7</formula>
    </cfRule>
    <cfRule type="colorScale" priority="20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6">
    <cfRule type="cellIs" dxfId="2599" priority="2083" operator="lessThan">
      <formula>$E$7</formula>
    </cfRule>
    <cfRule type="colorScale" priority="20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8">
    <cfRule type="cellIs" dxfId="2598" priority="2081" operator="lessThan">
      <formula>$E$7</formula>
    </cfRule>
    <cfRule type="colorScale" priority="20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0">
    <cfRule type="cellIs" dxfId="2597" priority="2079" operator="lessThan">
      <formula>$E$7</formula>
    </cfRule>
    <cfRule type="colorScale" priority="20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6">
    <cfRule type="cellIs" dxfId="2596" priority="2077" operator="lessThan">
      <formula>$E$7</formula>
    </cfRule>
    <cfRule type="colorScale" priority="20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8">
    <cfRule type="cellIs" dxfId="2595" priority="2075" operator="lessThan">
      <formula>$E$7</formula>
    </cfRule>
    <cfRule type="colorScale" priority="20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90">
    <cfRule type="cellIs" dxfId="2594" priority="2073" operator="lessThan">
      <formula>$E$7</formula>
    </cfRule>
    <cfRule type="colorScale" priority="20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6">
    <cfRule type="colorScale" priority="202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8">
    <cfRule type="colorScale" priority="202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20">
    <cfRule type="colorScale" priority="202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22">
    <cfRule type="colorScale" priority="202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24">
    <cfRule type="colorScale" priority="202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229 DF229:XFD229 E229:DD229">
    <cfRule type="containsText" dxfId="2593" priority="2021" operator="containsText" text="FALSE">
      <formula>NOT(ISERROR(SEARCH("FALSE",A229)))</formula>
    </cfRule>
  </conditionalFormatting>
  <conditionalFormatting sqref="A226 DF226:XFD226 E226:DD226">
    <cfRule type="cellIs" dxfId="2592" priority="2020" operator="equal">
      <formula>1</formula>
    </cfRule>
  </conditionalFormatting>
  <conditionalFormatting sqref="A227 DF227:XFD227 E227:DD227">
    <cfRule type="cellIs" dxfId="2591" priority="2019" operator="equal">
      <formula>1</formula>
    </cfRule>
  </conditionalFormatting>
  <conditionalFormatting sqref="A228 DF228:XFD228 E228:DD228">
    <cfRule type="cellIs" dxfId="2590" priority="2017" operator="equal">
      <formula>2</formula>
    </cfRule>
    <cfRule type="cellIs" dxfId="2589" priority="2018" operator="equal">
      <formula>1</formula>
    </cfRule>
  </conditionalFormatting>
  <conditionalFormatting sqref="D202 D204 D216 D218">
    <cfRule type="cellIs" dxfId="2588" priority="2027" operator="lessThan">
      <formula>$E$7</formula>
    </cfRule>
    <cfRule type="colorScale" priority="20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04 B208 B212 B216 B220 B224 D216 D218 D220 D222 D224">
    <cfRule type="cellIs" dxfId="2587" priority="2029" operator="lessThan">
      <formula>$E$7</formula>
    </cfRule>
    <cfRule type="cellIs" dxfId="2586" priority="2030" operator="lessThan">
      <formula>15</formula>
    </cfRule>
  </conditionalFormatting>
  <conditionalFormatting sqref="D220">
    <cfRule type="cellIs" dxfId="2585" priority="2031" operator="lessThan">
      <formula>$E$7</formula>
    </cfRule>
    <cfRule type="colorScale" priority="20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2">
    <cfRule type="cellIs" dxfId="2584" priority="2033" operator="lessThan">
      <formula>$E$7</formula>
    </cfRule>
    <cfRule type="colorScale" priority="20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4">
    <cfRule type="cellIs" dxfId="2583" priority="2035" operator="lessThan">
      <formula>$E$7</formula>
    </cfRule>
    <cfRule type="colorScale" priority="20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6">
    <cfRule type="cellIs" dxfId="2582" priority="2037" operator="lessThan">
      <formula>$E$7</formula>
    </cfRule>
    <cfRule type="colorScale" priority="20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8">
    <cfRule type="cellIs" dxfId="2581" priority="2039" operator="lessThan">
      <formula>$E$7</formula>
    </cfRule>
    <cfRule type="colorScale" priority="20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0">
    <cfRule type="cellIs" dxfId="2580" priority="2041" operator="lessThan">
      <formula>$E$7</formula>
    </cfRule>
    <cfRule type="colorScale" priority="20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2">
    <cfRule type="cellIs" dxfId="2579" priority="2043" operator="lessThan">
      <formula>$E$7</formula>
    </cfRule>
    <cfRule type="colorScale" priority="20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4">
    <cfRule type="cellIs" dxfId="2578" priority="2045" operator="lessThan">
      <formula>$E$7</formula>
    </cfRule>
    <cfRule type="colorScale" priority="20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6">
    <cfRule type="cellIs" dxfId="2577" priority="2009" operator="lessThan">
      <formula>$E$7</formula>
    </cfRule>
    <cfRule type="colorScale" priority="20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8">
    <cfRule type="cellIs" dxfId="2576" priority="2005" operator="lessThan">
      <formula>$E$7</formula>
    </cfRule>
    <cfRule type="colorScale" priority="20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0">
    <cfRule type="cellIs" dxfId="2575" priority="2001" operator="lessThan">
      <formula>$E$7</formula>
    </cfRule>
    <cfRule type="colorScale" priority="20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2">
    <cfRule type="cellIs" dxfId="2574" priority="1997" operator="lessThan">
      <formula>$E$7</formula>
    </cfRule>
    <cfRule type="colorScale" priority="19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4">
    <cfRule type="cellIs" dxfId="2573" priority="1993" operator="lessThan">
      <formula>$E$7</formula>
    </cfRule>
    <cfRule type="colorScale" priority="19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0">
    <cfRule type="cellIs" dxfId="2572" priority="1985" operator="lessThan">
      <formula>$E$7</formula>
    </cfRule>
    <cfRule type="colorScale" priority="19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2">
    <cfRule type="cellIs" dxfId="2571" priority="1981" operator="lessThan">
      <formula>$E$7</formula>
    </cfRule>
    <cfRule type="colorScale" priority="19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4">
    <cfRule type="cellIs" dxfId="2570" priority="1977" operator="lessThan">
      <formula>$E$7</formula>
    </cfRule>
    <cfRule type="colorScale" priority="19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6">
    <cfRule type="cellIs" dxfId="2569" priority="1975" operator="lessThan">
      <formula>$E$7</formula>
    </cfRule>
    <cfRule type="colorScale" priority="19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8">
    <cfRule type="cellIs" dxfId="2568" priority="1973" operator="lessThan">
      <formula>$E$7</formula>
    </cfRule>
    <cfRule type="colorScale" priority="19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0">
    <cfRule type="cellIs" dxfId="2567" priority="1971" operator="lessThan">
      <formula>$E$7</formula>
    </cfRule>
    <cfRule type="colorScale" priority="19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2">
    <cfRule type="cellIs" dxfId="2566" priority="1969" operator="lessThan">
      <formula>$E$7</formula>
    </cfRule>
    <cfRule type="colorScale" priority="19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4">
    <cfRule type="cellIs" dxfId="2565" priority="1967" operator="lessThan">
      <formula>$E$7</formula>
    </cfRule>
    <cfRule type="colorScale" priority="19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0">
    <cfRule type="cellIs" dxfId="2564" priority="1965" operator="lessThan">
      <formula>$E$7</formula>
    </cfRule>
    <cfRule type="colorScale" priority="19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2">
    <cfRule type="cellIs" dxfId="2563" priority="1963" operator="lessThan">
      <formula>$E$7</formula>
    </cfRule>
    <cfRule type="colorScale" priority="19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24">
    <cfRule type="cellIs" dxfId="2562" priority="1961" operator="lessThan">
      <formula>$E$7</formula>
    </cfRule>
    <cfRule type="colorScale" priority="19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0">
    <cfRule type="colorScale" priority="191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2">
    <cfRule type="colorScale" priority="191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4">
    <cfRule type="colorScale" priority="191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6">
    <cfRule type="colorScale" priority="191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8">
    <cfRule type="colorScale" priority="191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263 DF263:XFD263 E263:DD263">
    <cfRule type="containsText" dxfId="2561" priority="1909" operator="containsText" text="FALSE">
      <formula>NOT(ISERROR(SEARCH("FALSE",A263)))</formula>
    </cfRule>
  </conditionalFormatting>
  <conditionalFormatting sqref="A260 DF260:XFD260 E260:DD260">
    <cfRule type="cellIs" dxfId="2560" priority="1908" operator="equal">
      <formula>1</formula>
    </cfRule>
  </conditionalFormatting>
  <conditionalFormatting sqref="A261 DF261:XFD261 E261:DD261">
    <cfRule type="cellIs" dxfId="2559" priority="1907" operator="equal">
      <formula>1</formula>
    </cfRule>
  </conditionalFormatting>
  <conditionalFormatting sqref="A262 DF262:XFD262 E262:DD262">
    <cfRule type="cellIs" dxfId="2558" priority="1905" operator="equal">
      <formula>2</formula>
    </cfRule>
    <cfRule type="cellIs" dxfId="2557" priority="1906" operator="equal">
      <formula>1</formula>
    </cfRule>
  </conditionalFormatting>
  <conditionalFormatting sqref="D238 D236 D250 D252">
    <cfRule type="cellIs" dxfId="2556" priority="1915" operator="lessThan">
      <formula>$E$7</formula>
    </cfRule>
    <cfRule type="colorScale" priority="19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38 B242 B246 B250 B254 B258 D250 D252 D254 D256 D258">
    <cfRule type="cellIs" dxfId="2555" priority="1917" operator="lessThan">
      <formula>$E$7</formula>
    </cfRule>
    <cfRule type="cellIs" dxfId="2554" priority="1918" operator="lessThan">
      <formula>15</formula>
    </cfRule>
  </conditionalFormatting>
  <conditionalFormatting sqref="D254">
    <cfRule type="cellIs" dxfId="2553" priority="1919" operator="lessThan">
      <formula>$E$7</formula>
    </cfRule>
    <cfRule type="colorScale" priority="19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6">
    <cfRule type="cellIs" dxfId="2552" priority="1921" operator="lessThan">
      <formula>$E$7</formula>
    </cfRule>
    <cfRule type="colorScale" priority="19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8">
    <cfRule type="cellIs" dxfId="2551" priority="1923" operator="lessThan">
      <formula>$E$7</formula>
    </cfRule>
    <cfRule type="colorScale" priority="19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0">
    <cfRule type="cellIs" dxfId="2550" priority="1925" operator="lessThan">
      <formula>$E$7</formula>
    </cfRule>
    <cfRule type="colorScale" priority="19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2">
    <cfRule type="cellIs" dxfId="2549" priority="1927" operator="lessThan">
      <formula>$E$7</formula>
    </cfRule>
    <cfRule type="colorScale" priority="19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4">
    <cfRule type="cellIs" dxfId="2548" priority="1929" operator="lessThan">
      <formula>$E$7</formula>
    </cfRule>
    <cfRule type="colorScale" priority="19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6">
    <cfRule type="cellIs" dxfId="2547" priority="1931" operator="lessThan">
      <formula>$E$7</formula>
    </cfRule>
    <cfRule type="colorScale" priority="19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8">
    <cfRule type="cellIs" dxfId="2546" priority="1933" operator="lessThan">
      <formula>$E$7</formula>
    </cfRule>
    <cfRule type="colorScale" priority="19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0">
    <cfRule type="cellIs" dxfId="2545" priority="1897" operator="lessThan">
      <formula>$E$7</formula>
    </cfRule>
    <cfRule type="colorScale" priority="18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2">
    <cfRule type="cellIs" dxfId="2544" priority="1893" operator="lessThan">
      <formula>$E$7</formula>
    </cfRule>
    <cfRule type="colorScale" priority="18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4">
    <cfRule type="cellIs" dxfId="2543" priority="1889" operator="lessThan">
      <formula>$E$7</formula>
    </cfRule>
    <cfRule type="colorScale" priority="18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6">
    <cfRule type="cellIs" dxfId="2542" priority="1885" operator="lessThan">
      <formula>$E$7</formula>
    </cfRule>
    <cfRule type="colorScale" priority="18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8">
    <cfRule type="cellIs" dxfId="2541" priority="1881" operator="lessThan">
      <formula>$E$7</formula>
    </cfRule>
    <cfRule type="colorScale" priority="18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4">
    <cfRule type="cellIs" dxfId="2540" priority="1873" operator="lessThan">
      <formula>$E$7</formula>
    </cfRule>
    <cfRule type="colorScale" priority="18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6">
    <cfRule type="cellIs" dxfId="2539" priority="1869" operator="lessThan">
      <formula>$E$7</formula>
    </cfRule>
    <cfRule type="colorScale" priority="18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8">
    <cfRule type="cellIs" dxfId="2538" priority="1865" operator="lessThan">
      <formula>$E$7</formula>
    </cfRule>
    <cfRule type="colorScale" priority="18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0">
    <cfRule type="cellIs" dxfId="2537" priority="1863" operator="lessThan">
      <formula>$E$7</formula>
    </cfRule>
    <cfRule type="colorScale" priority="18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2">
    <cfRule type="cellIs" dxfId="2536" priority="1861" operator="lessThan">
      <formula>$E$7</formula>
    </cfRule>
    <cfRule type="colorScale" priority="18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4">
    <cfRule type="cellIs" dxfId="2535" priority="1859" operator="lessThan">
      <formula>$E$7</formula>
    </cfRule>
    <cfRule type="colorScale" priority="18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6">
    <cfRule type="cellIs" dxfId="2534" priority="1857" operator="lessThan">
      <formula>$E$7</formula>
    </cfRule>
    <cfRule type="colorScale" priority="18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8">
    <cfRule type="cellIs" dxfId="2533" priority="1855" operator="lessThan">
      <formula>$E$7</formula>
    </cfRule>
    <cfRule type="colorScale" priority="18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4">
    <cfRule type="cellIs" dxfId="2532" priority="1853" operator="lessThan">
      <formula>$E$7</formula>
    </cfRule>
    <cfRule type="colorScale" priority="18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6">
    <cfRule type="cellIs" dxfId="2531" priority="1851" operator="lessThan">
      <formula>$E$7</formula>
    </cfRule>
    <cfRule type="colorScale" priority="18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8">
    <cfRule type="cellIs" dxfId="2530" priority="1849" operator="lessThan">
      <formula>$E$7</formula>
    </cfRule>
    <cfRule type="colorScale" priority="18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43:AA43">
    <cfRule type="cellIs" dxfId="2529" priority="1843" operator="equal">
      <formula>"GDT"</formula>
    </cfRule>
    <cfRule type="cellIs" dxfId="2528" priority="1844" operator="equal">
      <formula>"Re"</formula>
    </cfRule>
    <cfRule type="cellIs" dxfId="2527" priority="1845" operator="equal">
      <formula>"Go"</formula>
    </cfRule>
    <cfRule type="cellIs" dxfId="2526" priority="1846" operator="equal">
      <formula>"AC"</formula>
    </cfRule>
    <cfRule type="cellIs" dxfId="2525" priority="1847" operator="equal">
      <formula>"EleX"</formula>
    </cfRule>
    <cfRule type="cellIs" dxfId="2524" priority="1848" operator="equal">
      <formula>"PEA"</formula>
    </cfRule>
  </conditionalFormatting>
  <conditionalFormatting sqref="J45:AB45">
    <cfRule type="cellIs" dxfId="2523" priority="1837" operator="equal">
      <formula>"GDT"</formula>
    </cfRule>
    <cfRule type="cellIs" dxfId="2522" priority="1838" operator="equal">
      <formula>"Re"</formula>
    </cfRule>
    <cfRule type="cellIs" dxfId="2521" priority="1839" operator="equal">
      <formula>"Go"</formula>
    </cfRule>
    <cfRule type="cellIs" dxfId="2520" priority="1840" operator="equal">
      <formula>"AC"</formula>
    </cfRule>
    <cfRule type="cellIs" dxfId="2519" priority="1841" operator="equal">
      <formula>"EleX"</formula>
    </cfRule>
    <cfRule type="cellIs" dxfId="2518" priority="1842" operator="equal">
      <formula>"PEA"</formula>
    </cfRule>
  </conditionalFormatting>
  <conditionalFormatting sqref="O47:BA47">
    <cfRule type="cellIs" dxfId="2517" priority="1831" operator="equal">
      <formula>"GDT"</formula>
    </cfRule>
    <cfRule type="cellIs" dxfId="2516" priority="1832" operator="equal">
      <formula>"Re"</formula>
    </cfRule>
    <cfRule type="cellIs" dxfId="2515" priority="1833" operator="equal">
      <formula>"Go"</formula>
    </cfRule>
    <cfRule type="cellIs" dxfId="2514" priority="1834" operator="equal">
      <formula>"AC"</formula>
    </cfRule>
    <cfRule type="cellIs" dxfId="2513" priority="1835" operator="equal">
      <formula>"EleX"</formula>
    </cfRule>
    <cfRule type="cellIs" dxfId="2512" priority="1836" operator="equal">
      <formula>"PEA"</formula>
    </cfRule>
  </conditionalFormatting>
  <conditionalFormatting sqref="N49:AM49">
    <cfRule type="cellIs" dxfId="2511" priority="1825" operator="equal">
      <formula>"GDT"</formula>
    </cfRule>
    <cfRule type="cellIs" dxfId="2510" priority="1826" operator="equal">
      <formula>"Re"</formula>
    </cfRule>
    <cfRule type="cellIs" dxfId="2509" priority="1827" operator="equal">
      <formula>"Go"</formula>
    </cfRule>
    <cfRule type="cellIs" dxfId="2508" priority="1828" operator="equal">
      <formula>"AC"</formula>
    </cfRule>
    <cfRule type="cellIs" dxfId="2507" priority="1829" operator="equal">
      <formula>"EleX"</formula>
    </cfRule>
    <cfRule type="cellIs" dxfId="2506" priority="1830" operator="equal">
      <formula>"PEA"</formula>
    </cfRule>
  </conditionalFormatting>
  <conditionalFormatting sqref="S51:AK51">
    <cfRule type="cellIs" dxfId="2505" priority="1819" operator="equal">
      <formula>"GDT"</formula>
    </cfRule>
    <cfRule type="cellIs" dxfId="2504" priority="1820" operator="equal">
      <formula>"Re"</formula>
    </cfRule>
    <cfRule type="cellIs" dxfId="2503" priority="1821" operator="equal">
      <formula>"Go"</formula>
    </cfRule>
    <cfRule type="cellIs" dxfId="2502" priority="1822" operator="equal">
      <formula>"AC"</formula>
    </cfRule>
    <cfRule type="cellIs" dxfId="2501" priority="1823" operator="equal">
      <formula>"EleX"</formula>
    </cfRule>
    <cfRule type="cellIs" dxfId="2500" priority="1824" operator="equal">
      <formula>"PEA"</formula>
    </cfRule>
  </conditionalFormatting>
  <conditionalFormatting sqref="R53:AJ53">
    <cfRule type="cellIs" dxfId="2499" priority="1813" operator="equal">
      <formula>"GDT"</formula>
    </cfRule>
    <cfRule type="cellIs" dxfId="2498" priority="1814" operator="equal">
      <formula>"Re"</formula>
    </cfRule>
    <cfRule type="cellIs" dxfId="2497" priority="1815" operator="equal">
      <formula>"Go"</formula>
    </cfRule>
    <cfRule type="cellIs" dxfId="2496" priority="1816" operator="equal">
      <formula>"AC"</formula>
    </cfRule>
    <cfRule type="cellIs" dxfId="2495" priority="1817" operator="equal">
      <formula>"EleX"</formula>
    </cfRule>
    <cfRule type="cellIs" dxfId="2494" priority="1818" operator="equal">
      <formula>"PEA"</formula>
    </cfRule>
  </conditionalFormatting>
  <conditionalFormatting sqref="AN49">
    <cfRule type="cellIs" dxfId="2493" priority="1807" operator="equal">
      <formula>"GDT"</formula>
    </cfRule>
    <cfRule type="cellIs" dxfId="2492" priority="1808" operator="equal">
      <formula>"Re"</formula>
    </cfRule>
    <cfRule type="cellIs" dxfId="2491" priority="1809" operator="equal">
      <formula>"Go"</formula>
    </cfRule>
    <cfRule type="cellIs" dxfId="2490" priority="1810" operator="equal">
      <formula>"AC"</formula>
    </cfRule>
    <cfRule type="cellIs" dxfId="2489" priority="1811" operator="equal">
      <formula>"EleX"</formula>
    </cfRule>
    <cfRule type="cellIs" dxfId="2488" priority="1812" operator="equal">
      <formula>"PEA"</formula>
    </cfRule>
  </conditionalFormatting>
  <conditionalFormatting sqref="AL51:AR51">
    <cfRule type="cellIs" dxfId="2487" priority="1801" operator="equal">
      <formula>"GDT"</formula>
    </cfRule>
    <cfRule type="cellIs" dxfId="2486" priority="1802" operator="equal">
      <formula>"Re"</formula>
    </cfRule>
    <cfRule type="cellIs" dxfId="2485" priority="1803" operator="equal">
      <formula>"Go"</formula>
    </cfRule>
    <cfRule type="cellIs" dxfId="2484" priority="1804" operator="equal">
      <formula>"AC"</formula>
    </cfRule>
    <cfRule type="cellIs" dxfId="2483" priority="1805" operator="equal">
      <formula>"EleX"</formula>
    </cfRule>
    <cfRule type="cellIs" dxfId="2482" priority="1806" operator="equal">
      <formula>"PEA"</formula>
    </cfRule>
  </conditionalFormatting>
  <conditionalFormatting sqref="AK53:AQ53">
    <cfRule type="cellIs" dxfId="2481" priority="1795" operator="equal">
      <formula>"GDT"</formula>
    </cfRule>
    <cfRule type="cellIs" dxfId="2480" priority="1796" operator="equal">
      <formula>"Re"</formula>
    </cfRule>
    <cfRule type="cellIs" dxfId="2479" priority="1797" operator="equal">
      <formula>"Go"</formula>
    </cfRule>
    <cfRule type="cellIs" dxfId="2478" priority="1798" operator="equal">
      <formula>"AC"</formula>
    </cfRule>
    <cfRule type="cellIs" dxfId="2477" priority="1799" operator="equal">
      <formula>"EleX"</formula>
    </cfRule>
    <cfRule type="cellIs" dxfId="2476" priority="1800" operator="equal">
      <formula>"PEA"</formula>
    </cfRule>
  </conditionalFormatting>
  <conditionalFormatting sqref="AR53">
    <cfRule type="cellIs" dxfId="2475" priority="1783" operator="equal">
      <formula>"GDT"</formula>
    </cfRule>
    <cfRule type="cellIs" dxfId="2474" priority="1784" operator="equal">
      <formula>"Re"</formula>
    </cfRule>
    <cfRule type="cellIs" dxfId="2473" priority="1785" operator="equal">
      <formula>"Go"</formula>
    </cfRule>
    <cfRule type="cellIs" dxfId="2472" priority="1786" operator="equal">
      <formula>"AC"</formula>
    </cfRule>
    <cfRule type="cellIs" dxfId="2471" priority="1787" operator="equal">
      <formula>"EleX"</formula>
    </cfRule>
    <cfRule type="cellIs" dxfId="2470" priority="1788" operator="equal">
      <formula>"PEA"</formula>
    </cfRule>
  </conditionalFormatting>
  <conditionalFormatting sqref="AO49:AR49">
    <cfRule type="cellIs" dxfId="2469" priority="1777" operator="equal">
      <formula>"GDT"</formula>
    </cfRule>
    <cfRule type="cellIs" dxfId="2468" priority="1778" operator="equal">
      <formula>"Re"</formula>
    </cfRule>
    <cfRule type="cellIs" dxfId="2467" priority="1779" operator="equal">
      <formula>"Go"</formula>
    </cfRule>
    <cfRule type="cellIs" dxfId="2466" priority="1780" operator="equal">
      <formula>"AC"</formula>
    </cfRule>
    <cfRule type="cellIs" dxfId="2465" priority="1781" operator="equal">
      <formula>"EleX"</formula>
    </cfRule>
    <cfRule type="cellIs" dxfId="2464" priority="1782" operator="equal">
      <formula>"PEA"</formula>
    </cfRule>
  </conditionalFormatting>
  <conditionalFormatting sqref="BJ47:BO47">
    <cfRule type="cellIs" dxfId="2463" priority="1771" operator="equal">
      <formula>"GDT"</formula>
    </cfRule>
    <cfRule type="cellIs" dxfId="2462" priority="1772" operator="equal">
      <formula>"Re"</formula>
    </cfRule>
    <cfRule type="cellIs" dxfId="2461" priority="1773" operator="equal">
      <formula>"Go"</formula>
    </cfRule>
    <cfRule type="cellIs" dxfId="2460" priority="1774" operator="equal">
      <formula>"AC"</formula>
    </cfRule>
    <cfRule type="cellIs" dxfId="2459" priority="1775" operator="equal">
      <formula>"EleX"</formula>
    </cfRule>
    <cfRule type="cellIs" dxfId="2458" priority="1776" operator="equal">
      <formula>"PEA"</formula>
    </cfRule>
  </conditionalFormatting>
  <conditionalFormatting sqref="BD53:BE53">
    <cfRule type="cellIs" dxfId="2457" priority="1753" operator="equal">
      <formula>"GDT"</formula>
    </cfRule>
    <cfRule type="cellIs" dxfId="2456" priority="1754" operator="equal">
      <formula>"Re"</formula>
    </cfRule>
    <cfRule type="cellIs" dxfId="2455" priority="1755" operator="equal">
      <formula>"Go"</formula>
    </cfRule>
    <cfRule type="cellIs" dxfId="2454" priority="1756" operator="equal">
      <formula>"AC"</formula>
    </cfRule>
    <cfRule type="cellIs" dxfId="2453" priority="1757" operator="equal">
      <formula>"EleX"</formula>
    </cfRule>
    <cfRule type="cellIs" dxfId="2452" priority="1758" operator="equal">
      <formula>"PEA"</formula>
    </cfRule>
  </conditionalFormatting>
  <conditionalFormatting sqref="BP47">
    <cfRule type="cellIs" dxfId="2451" priority="1747" operator="equal">
      <formula>"GDT"</formula>
    </cfRule>
    <cfRule type="cellIs" dxfId="2450" priority="1748" operator="equal">
      <formula>"Re"</formula>
    </cfRule>
    <cfRule type="cellIs" dxfId="2449" priority="1749" operator="equal">
      <formula>"Go"</formula>
    </cfRule>
    <cfRule type="cellIs" dxfId="2448" priority="1750" operator="equal">
      <formula>"AC"</formula>
    </cfRule>
    <cfRule type="cellIs" dxfId="2447" priority="1751" operator="equal">
      <formula>"EleX"</formula>
    </cfRule>
    <cfRule type="cellIs" dxfId="2446" priority="1752" operator="equal">
      <formula>"PEA"</formula>
    </cfRule>
  </conditionalFormatting>
  <conditionalFormatting sqref="BV49">
    <cfRule type="cellIs" dxfId="2445" priority="1737" operator="equal">
      <formula>"Re"</formula>
    </cfRule>
    <cfRule type="cellIs" dxfId="2444" priority="1738" operator="equal">
      <formula>"Go"</formula>
    </cfRule>
    <cfRule type="cellIs" dxfId="2443" priority="1739" operator="equal">
      <formula>"AC"</formula>
    </cfRule>
    <cfRule type="cellIs" dxfId="2442" priority="1740" operator="equal">
      <formula>"EleX"</formula>
    </cfRule>
    <cfRule type="cellIs" dxfId="2441" priority="1741" operator="equal">
      <formula>"PEA"</formula>
    </cfRule>
  </conditionalFormatting>
  <conditionalFormatting sqref="BR49:BU49">
    <cfRule type="cellIs" dxfId="2440" priority="1727" operator="equal">
      <formula>"Re"</formula>
    </cfRule>
    <cfRule type="cellIs" dxfId="2439" priority="1728" operator="equal">
      <formula>"Go"</formula>
    </cfRule>
    <cfRule type="cellIs" dxfId="2438" priority="1729" operator="equal">
      <formula>"AC"</formula>
    </cfRule>
    <cfRule type="cellIs" dxfId="2437" priority="1730" operator="equal">
      <formula>"EleX"</formula>
    </cfRule>
    <cfRule type="cellIs" dxfId="2436" priority="1731" operator="equal">
      <formula>"PEA"</formula>
    </cfRule>
  </conditionalFormatting>
  <conditionalFormatting sqref="BJ49:BQ49">
    <cfRule type="cellIs" dxfId="2435" priority="1722" operator="equal">
      <formula>"Re"</formula>
    </cfRule>
    <cfRule type="cellIs" dxfId="2434" priority="1723" operator="equal">
      <formula>"Go"</formula>
    </cfRule>
    <cfRule type="cellIs" dxfId="2433" priority="1724" operator="equal">
      <formula>"AC"</formula>
    </cfRule>
    <cfRule type="cellIs" dxfId="2432" priority="1725" operator="equal">
      <formula>"EleX"</formula>
    </cfRule>
    <cfRule type="cellIs" dxfId="2431" priority="1726" operator="equal">
      <formula>"PEA"</formula>
    </cfRule>
  </conditionalFormatting>
  <conditionalFormatting sqref="BJ49:BO49">
    <cfRule type="cellIs" dxfId="2430" priority="1716" operator="equal">
      <formula>"GDT"</formula>
    </cfRule>
    <cfRule type="cellIs" dxfId="2429" priority="1717" operator="equal">
      <formula>"Re"</formula>
    </cfRule>
    <cfRule type="cellIs" dxfId="2428" priority="1718" operator="equal">
      <formula>"Go"</formula>
    </cfRule>
    <cfRule type="cellIs" dxfId="2427" priority="1719" operator="equal">
      <formula>"AC"</formula>
    </cfRule>
    <cfRule type="cellIs" dxfId="2426" priority="1720" operator="equal">
      <formula>"EleX"</formula>
    </cfRule>
    <cfRule type="cellIs" dxfId="2425" priority="1721" operator="equal">
      <formula>"PEA"</formula>
    </cfRule>
  </conditionalFormatting>
  <conditionalFormatting sqref="BP49">
    <cfRule type="cellIs" dxfId="2424" priority="1710" operator="equal">
      <formula>"GDT"</formula>
    </cfRule>
    <cfRule type="cellIs" dxfId="2423" priority="1711" operator="equal">
      <formula>"Re"</formula>
    </cfRule>
    <cfRule type="cellIs" dxfId="2422" priority="1712" operator="equal">
      <formula>"Go"</formula>
    </cfRule>
    <cfRule type="cellIs" dxfId="2421" priority="1713" operator="equal">
      <formula>"AC"</formula>
    </cfRule>
    <cfRule type="cellIs" dxfId="2420" priority="1714" operator="equal">
      <formula>"EleX"</formula>
    </cfRule>
    <cfRule type="cellIs" dxfId="2419" priority="1715" operator="equal">
      <formula>"PEA"</formula>
    </cfRule>
  </conditionalFormatting>
  <conditionalFormatting sqref="BM51:BO51">
    <cfRule type="cellIs" dxfId="2418" priority="1704" operator="equal">
      <formula>"GDT"</formula>
    </cfRule>
    <cfRule type="cellIs" dxfId="2417" priority="1705" operator="equal">
      <formula>"Re"</formula>
    </cfRule>
    <cfRule type="cellIs" dxfId="2416" priority="1706" operator="equal">
      <formula>"Go"</formula>
    </cfRule>
    <cfRule type="cellIs" dxfId="2415" priority="1707" operator="equal">
      <formula>"AC"</formula>
    </cfRule>
    <cfRule type="cellIs" dxfId="2414" priority="1708" operator="equal">
      <formula>"EleX"</formula>
    </cfRule>
    <cfRule type="cellIs" dxfId="2413" priority="1709" operator="equal">
      <formula>"PEA"</formula>
    </cfRule>
  </conditionalFormatting>
  <conditionalFormatting sqref="BP51">
    <cfRule type="cellIs" dxfId="2412" priority="1698" operator="equal">
      <formula>"GDT"</formula>
    </cfRule>
    <cfRule type="cellIs" dxfId="2411" priority="1699" operator="equal">
      <formula>"Re"</formula>
    </cfRule>
    <cfRule type="cellIs" dxfId="2410" priority="1700" operator="equal">
      <formula>"Go"</formula>
    </cfRule>
    <cfRule type="cellIs" dxfId="2409" priority="1701" operator="equal">
      <formula>"AC"</formula>
    </cfRule>
    <cfRule type="cellIs" dxfId="2408" priority="1702" operator="equal">
      <formula>"EleX"</formula>
    </cfRule>
    <cfRule type="cellIs" dxfId="2407" priority="1703" operator="equal">
      <formula>"PEA"</formula>
    </cfRule>
  </conditionalFormatting>
  <conditionalFormatting sqref="BN53:BO53">
    <cfRule type="cellIs" dxfId="2406" priority="1692" operator="equal">
      <formula>"GDT"</formula>
    </cfRule>
    <cfRule type="cellIs" dxfId="2405" priority="1693" operator="equal">
      <formula>"Re"</formula>
    </cfRule>
    <cfRule type="cellIs" dxfId="2404" priority="1694" operator="equal">
      <formula>"Go"</formula>
    </cfRule>
    <cfRule type="cellIs" dxfId="2403" priority="1695" operator="equal">
      <formula>"AC"</formula>
    </cfRule>
    <cfRule type="cellIs" dxfId="2402" priority="1696" operator="equal">
      <formula>"EleX"</formula>
    </cfRule>
    <cfRule type="cellIs" dxfId="2401" priority="1697" operator="equal">
      <formula>"PEA"</formula>
    </cfRule>
  </conditionalFormatting>
  <conditionalFormatting sqref="BP53">
    <cfRule type="cellIs" dxfId="2400" priority="1686" operator="equal">
      <formula>"GDT"</formula>
    </cfRule>
    <cfRule type="cellIs" dxfId="2399" priority="1687" operator="equal">
      <formula>"Re"</formula>
    </cfRule>
    <cfRule type="cellIs" dxfId="2398" priority="1688" operator="equal">
      <formula>"Go"</formula>
    </cfRule>
    <cfRule type="cellIs" dxfId="2397" priority="1689" operator="equal">
      <formula>"AC"</formula>
    </cfRule>
    <cfRule type="cellIs" dxfId="2396" priority="1690" operator="equal">
      <formula>"EleX"</formula>
    </cfRule>
    <cfRule type="cellIs" dxfId="2395" priority="1691" operator="equal">
      <formula>"PEA"</formula>
    </cfRule>
  </conditionalFormatting>
  <conditionalFormatting sqref="BB49:BF49">
    <cfRule type="cellIs" dxfId="2394" priority="1681" operator="equal">
      <formula>"Re"</formula>
    </cfRule>
    <cfRule type="cellIs" dxfId="2393" priority="1682" operator="equal">
      <formula>"Go"</formula>
    </cfRule>
    <cfRule type="cellIs" dxfId="2392" priority="1683" operator="equal">
      <formula>"AC"</formula>
    </cfRule>
    <cfRule type="cellIs" dxfId="2391" priority="1684" operator="equal">
      <formula>"EleX"</formula>
    </cfRule>
    <cfRule type="cellIs" dxfId="2390" priority="1685" operator="equal">
      <formula>"PEA"</formula>
    </cfRule>
  </conditionalFormatting>
  <conditionalFormatting sqref="AS49:BA49">
    <cfRule type="cellIs" dxfId="2389" priority="1675" operator="equal">
      <formula>"GDT"</formula>
    </cfRule>
    <cfRule type="cellIs" dxfId="2388" priority="1676" operator="equal">
      <formula>"Re"</formula>
    </cfRule>
    <cfRule type="cellIs" dxfId="2387" priority="1677" operator="equal">
      <formula>"Go"</formula>
    </cfRule>
    <cfRule type="cellIs" dxfId="2386" priority="1678" operator="equal">
      <formula>"AC"</formula>
    </cfRule>
    <cfRule type="cellIs" dxfId="2385" priority="1679" operator="equal">
      <formula>"EleX"</formula>
    </cfRule>
    <cfRule type="cellIs" dxfId="2384" priority="1680" operator="equal">
      <formula>"PEA"</formula>
    </cfRule>
  </conditionalFormatting>
  <conditionalFormatting sqref="AS51:BA51">
    <cfRule type="cellIs" dxfId="2383" priority="1669" operator="equal">
      <formula>"GDT"</formula>
    </cfRule>
    <cfRule type="cellIs" dxfId="2382" priority="1670" operator="equal">
      <formula>"Re"</formula>
    </cfRule>
    <cfRule type="cellIs" dxfId="2381" priority="1671" operator="equal">
      <formula>"Go"</formula>
    </cfRule>
    <cfRule type="cellIs" dxfId="2380" priority="1672" operator="equal">
      <formula>"AC"</formula>
    </cfRule>
    <cfRule type="cellIs" dxfId="2379" priority="1673" operator="equal">
      <formula>"EleX"</formula>
    </cfRule>
    <cfRule type="cellIs" dxfId="2378" priority="1674" operator="equal">
      <formula>"PEA"</formula>
    </cfRule>
  </conditionalFormatting>
  <conditionalFormatting sqref="AS53:BA53">
    <cfRule type="cellIs" dxfId="2377" priority="1663" operator="equal">
      <formula>"GDT"</formula>
    </cfRule>
    <cfRule type="cellIs" dxfId="2376" priority="1664" operator="equal">
      <formula>"Re"</formula>
    </cfRule>
    <cfRule type="cellIs" dxfId="2375" priority="1665" operator="equal">
      <formula>"Go"</formula>
    </cfRule>
    <cfRule type="cellIs" dxfId="2374" priority="1666" operator="equal">
      <formula>"AC"</formula>
    </cfRule>
    <cfRule type="cellIs" dxfId="2373" priority="1667" operator="equal">
      <formula>"EleX"</formula>
    </cfRule>
    <cfRule type="cellIs" dxfId="2372" priority="1668" operator="equal">
      <formula>"PEA"</formula>
    </cfRule>
  </conditionalFormatting>
  <conditionalFormatting sqref="BB51">
    <cfRule type="cellIs" dxfId="2371" priority="1657" operator="equal">
      <formula>"GDT"</formula>
    </cfRule>
    <cfRule type="cellIs" dxfId="2370" priority="1658" operator="equal">
      <formula>"Re"</formula>
    </cfRule>
    <cfRule type="cellIs" dxfId="2369" priority="1659" operator="equal">
      <formula>"Go"</formula>
    </cfRule>
    <cfRule type="cellIs" dxfId="2368" priority="1660" operator="equal">
      <formula>"AC"</formula>
    </cfRule>
    <cfRule type="cellIs" dxfId="2367" priority="1661" operator="equal">
      <formula>"EleX"</formula>
    </cfRule>
    <cfRule type="cellIs" dxfId="2366" priority="1662" operator="equal">
      <formula>"PEA"</formula>
    </cfRule>
  </conditionalFormatting>
  <conditionalFormatting sqref="BC51:BE51">
    <cfRule type="cellIs" dxfId="2365" priority="1651" operator="equal">
      <formula>"GDT"</formula>
    </cfRule>
    <cfRule type="cellIs" dxfId="2364" priority="1652" operator="equal">
      <formula>"Re"</formula>
    </cfRule>
    <cfRule type="cellIs" dxfId="2363" priority="1653" operator="equal">
      <formula>"Go"</formula>
    </cfRule>
    <cfRule type="cellIs" dxfId="2362" priority="1654" operator="equal">
      <formula>"AC"</formula>
    </cfRule>
    <cfRule type="cellIs" dxfId="2361" priority="1655" operator="equal">
      <formula>"EleX"</formula>
    </cfRule>
    <cfRule type="cellIs" dxfId="2360" priority="1656" operator="equal">
      <formula>"PEA"</formula>
    </cfRule>
  </conditionalFormatting>
  <conditionalFormatting sqref="BB53">
    <cfRule type="cellIs" dxfId="2359" priority="1645" operator="equal">
      <formula>"GDT"</formula>
    </cfRule>
    <cfRule type="cellIs" dxfId="2358" priority="1646" operator="equal">
      <formula>"Re"</formula>
    </cfRule>
    <cfRule type="cellIs" dxfId="2357" priority="1647" operator="equal">
      <formula>"Go"</formula>
    </cfRule>
    <cfRule type="cellIs" dxfId="2356" priority="1648" operator="equal">
      <formula>"AC"</formula>
    </cfRule>
    <cfRule type="cellIs" dxfId="2355" priority="1649" operator="equal">
      <formula>"EleX"</formula>
    </cfRule>
    <cfRule type="cellIs" dxfId="2354" priority="1650" operator="equal">
      <formula>"PEA"</formula>
    </cfRule>
  </conditionalFormatting>
  <conditionalFormatting sqref="BC53">
    <cfRule type="cellIs" dxfId="2353" priority="1639" operator="equal">
      <formula>"GDT"</formula>
    </cfRule>
    <cfRule type="cellIs" dxfId="2352" priority="1640" operator="equal">
      <formula>"Re"</formula>
    </cfRule>
    <cfRule type="cellIs" dxfId="2351" priority="1641" operator="equal">
      <formula>"Go"</formula>
    </cfRule>
    <cfRule type="cellIs" dxfId="2350" priority="1642" operator="equal">
      <formula>"AC"</formula>
    </cfRule>
    <cfRule type="cellIs" dxfId="2349" priority="1643" operator="equal">
      <formula>"EleX"</formula>
    </cfRule>
    <cfRule type="cellIs" dxfId="2348" priority="1644" operator="equal">
      <formula>"PEA"</formula>
    </cfRule>
  </conditionalFormatting>
  <conditionalFormatting sqref="BI53:BK53">
    <cfRule type="cellIs" dxfId="2347" priority="1634" operator="equal">
      <formula>"Re"</formula>
    </cfRule>
    <cfRule type="cellIs" dxfId="2346" priority="1635" operator="equal">
      <formula>"Go"</formula>
    </cfRule>
    <cfRule type="cellIs" dxfId="2345" priority="1636" operator="equal">
      <formula>"AC"</formula>
    </cfRule>
    <cfRule type="cellIs" dxfId="2344" priority="1637" operator="equal">
      <formula>"EleX"</formula>
    </cfRule>
    <cfRule type="cellIs" dxfId="2343" priority="1638" operator="equal">
      <formula>"PEA"</formula>
    </cfRule>
  </conditionalFormatting>
  <conditionalFormatting sqref="BI47">
    <cfRule type="cellIs" dxfId="2342" priority="1629" operator="equal">
      <formula>"Re"</formula>
    </cfRule>
    <cfRule type="cellIs" dxfId="2341" priority="1630" operator="equal">
      <formula>"Go"</formula>
    </cfRule>
    <cfRule type="cellIs" dxfId="2340" priority="1631" operator="equal">
      <formula>"AC"</formula>
    </cfRule>
    <cfRule type="cellIs" dxfId="2339" priority="1632" operator="equal">
      <formula>"EleX"</formula>
    </cfRule>
    <cfRule type="cellIs" dxfId="2338" priority="1633" operator="equal">
      <formula>"PEA"</formula>
    </cfRule>
  </conditionalFormatting>
  <conditionalFormatting sqref="BI47">
    <cfRule type="cellIs" dxfId="2337" priority="1623" operator="equal">
      <formula>"GDT"</formula>
    </cfRule>
    <cfRule type="cellIs" dxfId="2336" priority="1624" operator="equal">
      <formula>"Re"</formula>
    </cfRule>
    <cfRule type="cellIs" dxfId="2335" priority="1625" operator="equal">
      <formula>"Go"</formula>
    </cfRule>
    <cfRule type="cellIs" dxfId="2334" priority="1626" operator="equal">
      <formula>"AC"</formula>
    </cfRule>
    <cfRule type="cellIs" dxfId="2333" priority="1627" operator="equal">
      <formula>"EleX"</formula>
    </cfRule>
    <cfRule type="cellIs" dxfId="2332" priority="1628" operator="equal">
      <formula>"PEA"</formula>
    </cfRule>
  </conditionalFormatting>
  <conditionalFormatting sqref="BG49:BI49">
    <cfRule type="cellIs" dxfId="2331" priority="1618" operator="equal">
      <formula>"Re"</formula>
    </cfRule>
    <cfRule type="cellIs" dxfId="2330" priority="1619" operator="equal">
      <formula>"Go"</formula>
    </cfRule>
    <cfRule type="cellIs" dxfId="2329" priority="1620" operator="equal">
      <formula>"AC"</formula>
    </cfRule>
    <cfRule type="cellIs" dxfId="2328" priority="1621" operator="equal">
      <formula>"EleX"</formula>
    </cfRule>
    <cfRule type="cellIs" dxfId="2327" priority="1622" operator="equal">
      <formula>"PEA"</formula>
    </cfRule>
  </conditionalFormatting>
  <conditionalFormatting sqref="BH53">
    <cfRule type="cellIs" dxfId="2326" priority="1602" operator="equal">
      <formula>"Re"</formula>
    </cfRule>
    <cfRule type="cellIs" dxfId="2325" priority="1603" operator="equal">
      <formula>"Go"</formula>
    </cfRule>
    <cfRule type="cellIs" dxfId="2324" priority="1604" operator="equal">
      <formula>"AC"</formula>
    </cfRule>
    <cfRule type="cellIs" dxfId="2323" priority="1605" operator="equal">
      <formula>"EleX"</formula>
    </cfRule>
    <cfRule type="cellIs" dxfId="2322" priority="1606" operator="equal">
      <formula>"PEA"</formula>
    </cfRule>
  </conditionalFormatting>
  <conditionalFormatting sqref="BF53:BG53">
    <cfRule type="cellIs" dxfId="2321" priority="1596" operator="equal">
      <formula>"GDT"</formula>
    </cfRule>
    <cfRule type="cellIs" dxfId="2320" priority="1597" operator="equal">
      <formula>"Re"</formula>
    </cfRule>
    <cfRule type="cellIs" dxfId="2319" priority="1598" operator="equal">
      <formula>"Go"</formula>
    </cfRule>
    <cfRule type="cellIs" dxfId="2318" priority="1599" operator="equal">
      <formula>"AC"</formula>
    </cfRule>
    <cfRule type="cellIs" dxfId="2317" priority="1600" operator="equal">
      <formula>"EleX"</formula>
    </cfRule>
    <cfRule type="cellIs" dxfId="2316" priority="1601" operator="equal">
      <formula>"PEA"</formula>
    </cfRule>
  </conditionalFormatting>
  <conditionalFormatting sqref="BL53:BM53">
    <cfRule type="cellIs" dxfId="2315" priority="1591" operator="equal">
      <formula>"Re"</formula>
    </cfRule>
    <cfRule type="cellIs" dxfId="2314" priority="1592" operator="equal">
      <formula>"Go"</formula>
    </cfRule>
    <cfRule type="cellIs" dxfId="2313" priority="1593" operator="equal">
      <formula>"AC"</formula>
    </cfRule>
    <cfRule type="cellIs" dxfId="2312" priority="1594" operator="equal">
      <formula>"EleX"</formula>
    </cfRule>
    <cfRule type="cellIs" dxfId="2311" priority="1595" operator="equal">
      <formula>"PEA"</formula>
    </cfRule>
  </conditionalFormatting>
  <conditionalFormatting sqref="E76:CB76">
    <cfRule type="cellIs" dxfId="2310" priority="1579" operator="lessThan">
      <formula>$E$7</formula>
    </cfRule>
    <cfRule type="colorScale" priority="15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4:CB74">
    <cfRule type="cellIs" dxfId="2309" priority="1581" operator="lessThan">
      <formula>$E$7</formula>
    </cfRule>
    <cfRule type="colorScale" priority="15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2:CB72">
    <cfRule type="cellIs" dxfId="2308" priority="1583" operator="lessThan">
      <formula>$E$7</formula>
    </cfRule>
    <cfRule type="colorScale" priority="15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0:CB70">
    <cfRule type="cellIs" dxfId="2307" priority="1585" operator="lessThan">
      <formula>$E$7</formula>
    </cfRule>
    <cfRule type="colorScale" priority="15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8:CB68">
    <cfRule type="cellIs" dxfId="2306" priority="1587" operator="lessThan">
      <formula>$E$7</formula>
    </cfRule>
    <cfRule type="colorScale" priority="15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6:CB66">
    <cfRule type="cellIs" dxfId="2305" priority="1589" operator="lessThan">
      <formula>$E$7</formula>
    </cfRule>
    <cfRule type="colorScale" priority="15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6:CV66">
    <cfRule type="cellIs" dxfId="2304" priority="1577" operator="lessThan">
      <formula>$E$7</formula>
    </cfRule>
    <cfRule type="colorScale" priority="15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8:CV68">
    <cfRule type="cellIs" dxfId="2303" priority="1575" operator="lessThan">
      <formula>$E$7</formula>
    </cfRule>
    <cfRule type="colorScale" priority="15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0:CV70">
    <cfRule type="cellIs" dxfId="2302" priority="1573" operator="lessThan">
      <formula>$E$7</formula>
    </cfRule>
    <cfRule type="colorScale" priority="15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2:CV72">
    <cfRule type="cellIs" dxfId="2301" priority="1571" operator="lessThan">
      <formula>$E$7</formula>
    </cfRule>
    <cfRule type="colorScale" priority="15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4:CV74">
    <cfRule type="cellIs" dxfId="2300" priority="1569" operator="lessThan">
      <formula>$E$7</formula>
    </cfRule>
    <cfRule type="colorScale" priority="15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6:CV76">
    <cfRule type="cellIs" dxfId="2299" priority="1567" operator="lessThan">
      <formula>$E$7</formula>
    </cfRule>
    <cfRule type="colorScale" priority="15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65:AA65">
    <cfRule type="cellIs" dxfId="2298" priority="1561" operator="equal">
      <formula>"GDT"</formula>
    </cfRule>
    <cfRule type="cellIs" dxfId="2297" priority="1562" operator="equal">
      <formula>"Re"</formula>
    </cfRule>
    <cfRule type="cellIs" dxfId="2296" priority="1563" operator="equal">
      <formula>"Go"</formula>
    </cfRule>
    <cfRule type="cellIs" dxfId="2295" priority="1564" operator="equal">
      <formula>"AC"</formula>
    </cfRule>
    <cfRule type="cellIs" dxfId="2294" priority="1565" operator="equal">
      <formula>"EleX"</formula>
    </cfRule>
    <cfRule type="cellIs" dxfId="2293" priority="1566" operator="equal">
      <formula>"PEA"</formula>
    </cfRule>
  </conditionalFormatting>
  <conditionalFormatting sqref="J67:AB67">
    <cfRule type="cellIs" dxfId="2292" priority="1555" operator="equal">
      <formula>"GDT"</formula>
    </cfRule>
    <cfRule type="cellIs" dxfId="2291" priority="1556" operator="equal">
      <formula>"Re"</formula>
    </cfRule>
    <cfRule type="cellIs" dxfId="2290" priority="1557" operator="equal">
      <formula>"Go"</formula>
    </cfRule>
    <cfRule type="cellIs" dxfId="2289" priority="1558" operator="equal">
      <formula>"AC"</formula>
    </cfRule>
    <cfRule type="cellIs" dxfId="2288" priority="1559" operator="equal">
      <formula>"EleX"</formula>
    </cfRule>
    <cfRule type="cellIs" dxfId="2287" priority="1560" operator="equal">
      <formula>"PEA"</formula>
    </cfRule>
  </conditionalFormatting>
  <conditionalFormatting sqref="O69:BA69">
    <cfRule type="cellIs" dxfId="2286" priority="1549" operator="equal">
      <formula>"GDT"</formula>
    </cfRule>
    <cfRule type="cellIs" dxfId="2285" priority="1550" operator="equal">
      <formula>"Re"</formula>
    </cfRule>
    <cfRule type="cellIs" dxfId="2284" priority="1551" operator="equal">
      <formula>"Go"</formula>
    </cfRule>
    <cfRule type="cellIs" dxfId="2283" priority="1552" operator="equal">
      <formula>"AC"</formula>
    </cfRule>
    <cfRule type="cellIs" dxfId="2282" priority="1553" operator="equal">
      <formula>"EleX"</formula>
    </cfRule>
    <cfRule type="cellIs" dxfId="2281" priority="1554" operator="equal">
      <formula>"PEA"</formula>
    </cfRule>
  </conditionalFormatting>
  <conditionalFormatting sqref="N71:AM71">
    <cfRule type="cellIs" dxfId="2280" priority="1543" operator="equal">
      <formula>"GDT"</formula>
    </cfRule>
    <cfRule type="cellIs" dxfId="2279" priority="1544" operator="equal">
      <formula>"Re"</formula>
    </cfRule>
    <cfRule type="cellIs" dxfId="2278" priority="1545" operator="equal">
      <formula>"Go"</formula>
    </cfRule>
    <cfRule type="cellIs" dxfId="2277" priority="1546" operator="equal">
      <formula>"AC"</formula>
    </cfRule>
    <cfRule type="cellIs" dxfId="2276" priority="1547" operator="equal">
      <formula>"EleX"</formula>
    </cfRule>
    <cfRule type="cellIs" dxfId="2275" priority="1548" operator="equal">
      <formula>"PEA"</formula>
    </cfRule>
  </conditionalFormatting>
  <conditionalFormatting sqref="S73:AK73">
    <cfRule type="cellIs" dxfId="2274" priority="1537" operator="equal">
      <formula>"GDT"</formula>
    </cfRule>
    <cfRule type="cellIs" dxfId="2273" priority="1538" operator="equal">
      <formula>"Re"</formula>
    </cfRule>
    <cfRule type="cellIs" dxfId="2272" priority="1539" operator="equal">
      <formula>"Go"</formula>
    </cfRule>
    <cfRule type="cellIs" dxfId="2271" priority="1540" operator="equal">
      <formula>"AC"</formula>
    </cfRule>
    <cfRule type="cellIs" dxfId="2270" priority="1541" operator="equal">
      <formula>"EleX"</formula>
    </cfRule>
    <cfRule type="cellIs" dxfId="2269" priority="1542" operator="equal">
      <formula>"PEA"</formula>
    </cfRule>
  </conditionalFormatting>
  <conditionalFormatting sqref="R75:AJ75">
    <cfRule type="cellIs" dxfId="2268" priority="1531" operator="equal">
      <formula>"GDT"</formula>
    </cfRule>
    <cfRule type="cellIs" dxfId="2267" priority="1532" operator="equal">
      <formula>"Re"</formula>
    </cfRule>
    <cfRule type="cellIs" dxfId="2266" priority="1533" operator="equal">
      <formula>"Go"</formula>
    </cfRule>
    <cfRule type="cellIs" dxfId="2265" priority="1534" operator="equal">
      <formula>"AC"</formula>
    </cfRule>
    <cfRule type="cellIs" dxfId="2264" priority="1535" operator="equal">
      <formula>"EleX"</formula>
    </cfRule>
    <cfRule type="cellIs" dxfId="2263" priority="1536" operator="equal">
      <formula>"PEA"</formula>
    </cfRule>
  </conditionalFormatting>
  <conditionalFormatting sqref="AN71">
    <cfRule type="cellIs" dxfId="2262" priority="1525" operator="equal">
      <formula>"GDT"</formula>
    </cfRule>
    <cfRule type="cellIs" dxfId="2261" priority="1526" operator="equal">
      <formula>"Re"</formula>
    </cfRule>
    <cfRule type="cellIs" dxfId="2260" priority="1527" operator="equal">
      <formula>"Go"</formula>
    </cfRule>
    <cfRule type="cellIs" dxfId="2259" priority="1528" operator="equal">
      <formula>"AC"</formula>
    </cfRule>
    <cfRule type="cellIs" dxfId="2258" priority="1529" operator="equal">
      <formula>"EleX"</formula>
    </cfRule>
    <cfRule type="cellIs" dxfId="2257" priority="1530" operator="equal">
      <formula>"PEA"</formula>
    </cfRule>
  </conditionalFormatting>
  <conditionalFormatting sqref="AL73:AR73">
    <cfRule type="cellIs" dxfId="2256" priority="1519" operator="equal">
      <formula>"GDT"</formula>
    </cfRule>
    <cfRule type="cellIs" dxfId="2255" priority="1520" operator="equal">
      <formula>"Re"</formula>
    </cfRule>
    <cfRule type="cellIs" dxfId="2254" priority="1521" operator="equal">
      <formula>"Go"</formula>
    </cfRule>
    <cfRule type="cellIs" dxfId="2253" priority="1522" operator="equal">
      <formula>"AC"</formula>
    </cfRule>
    <cfRule type="cellIs" dxfId="2252" priority="1523" operator="equal">
      <formula>"EleX"</formula>
    </cfRule>
    <cfRule type="cellIs" dxfId="2251" priority="1524" operator="equal">
      <formula>"PEA"</formula>
    </cfRule>
  </conditionalFormatting>
  <conditionalFormatting sqref="AK75:AQ75">
    <cfRule type="cellIs" dxfId="2250" priority="1513" operator="equal">
      <formula>"GDT"</formula>
    </cfRule>
    <cfRule type="cellIs" dxfId="2249" priority="1514" operator="equal">
      <formula>"Re"</formula>
    </cfRule>
    <cfRule type="cellIs" dxfId="2248" priority="1515" operator="equal">
      <formula>"Go"</formula>
    </cfRule>
    <cfRule type="cellIs" dxfId="2247" priority="1516" operator="equal">
      <formula>"AC"</formula>
    </cfRule>
    <cfRule type="cellIs" dxfId="2246" priority="1517" operator="equal">
      <formula>"EleX"</formula>
    </cfRule>
    <cfRule type="cellIs" dxfId="2245" priority="1518" operator="equal">
      <formula>"PEA"</formula>
    </cfRule>
  </conditionalFormatting>
  <conditionalFormatting sqref="AR75">
    <cfRule type="cellIs" dxfId="2244" priority="1507" operator="equal">
      <formula>"GDT"</formula>
    </cfRule>
    <cfRule type="cellIs" dxfId="2243" priority="1508" operator="equal">
      <formula>"Re"</formula>
    </cfRule>
    <cfRule type="cellIs" dxfId="2242" priority="1509" operator="equal">
      <formula>"Go"</formula>
    </cfRule>
    <cfRule type="cellIs" dxfId="2241" priority="1510" operator="equal">
      <formula>"AC"</formula>
    </cfRule>
    <cfRule type="cellIs" dxfId="2240" priority="1511" operator="equal">
      <formula>"EleX"</formula>
    </cfRule>
    <cfRule type="cellIs" dxfId="2239" priority="1512" operator="equal">
      <formula>"PEA"</formula>
    </cfRule>
  </conditionalFormatting>
  <conditionalFormatting sqref="AO71:AR71">
    <cfRule type="cellIs" dxfId="2238" priority="1501" operator="equal">
      <formula>"GDT"</formula>
    </cfRule>
    <cfRule type="cellIs" dxfId="2237" priority="1502" operator="equal">
      <formula>"Re"</formula>
    </cfRule>
    <cfRule type="cellIs" dxfId="2236" priority="1503" operator="equal">
      <formula>"Go"</formula>
    </cfRule>
    <cfRule type="cellIs" dxfId="2235" priority="1504" operator="equal">
      <formula>"AC"</formula>
    </cfRule>
    <cfRule type="cellIs" dxfId="2234" priority="1505" operator="equal">
      <formula>"EleX"</formula>
    </cfRule>
    <cfRule type="cellIs" dxfId="2233" priority="1506" operator="equal">
      <formula>"PEA"</formula>
    </cfRule>
  </conditionalFormatting>
  <conditionalFormatting sqref="BJ69:BO69">
    <cfRule type="cellIs" dxfId="2232" priority="1495" operator="equal">
      <formula>"GDT"</formula>
    </cfRule>
    <cfRule type="cellIs" dxfId="2231" priority="1496" operator="equal">
      <formula>"Re"</formula>
    </cfRule>
    <cfRule type="cellIs" dxfId="2230" priority="1497" operator="equal">
      <formula>"Go"</formula>
    </cfRule>
    <cfRule type="cellIs" dxfId="2229" priority="1498" operator="equal">
      <formula>"AC"</formula>
    </cfRule>
    <cfRule type="cellIs" dxfId="2228" priority="1499" operator="equal">
      <formula>"EleX"</formula>
    </cfRule>
    <cfRule type="cellIs" dxfId="2227" priority="1500" operator="equal">
      <formula>"PEA"</formula>
    </cfRule>
  </conditionalFormatting>
  <conditionalFormatting sqref="BD75:BE75">
    <cfRule type="cellIs" dxfId="2226" priority="1489" operator="equal">
      <formula>"GDT"</formula>
    </cfRule>
    <cfRule type="cellIs" dxfId="2225" priority="1490" operator="equal">
      <formula>"Re"</formula>
    </cfRule>
    <cfRule type="cellIs" dxfId="2224" priority="1491" operator="equal">
      <formula>"Go"</formula>
    </cfRule>
    <cfRule type="cellIs" dxfId="2223" priority="1492" operator="equal">
      <formula>"AC"</formula>
    </cfRule>
    <cfRule type="cellIs" dxfId="2222" priority="1493" operator="equal">
      <formula>"EleX"</formula>
    </cfRule>
    <cfRule type="cellIs" dxfId="2221" priority="1494" operator="equal">
      <formula>"PEA"</formula>
    </cfRule>
  </conditionalFormatting>
  <conditionalFormatting sqref="BP69">
    <cfRule type="cellIs" dxfId="2220" priority="1483" operator="equal">
      <formula>"GDT"</formula>
    </cfRule>
    <cfRule type="cellIs" dxfId="2219" priority="1484" operator="equal">
      <formula>"Re"</formula>
    </cfRule>
    <cfRule type="cellIs" dxfId="2218" priority="1485" operator="equal">
      <formula>"Go"</formula>
    </cfRule>
    <cfRule type="cellIs" dxfId="2217" priority="1486" operator="equal">
      <formula>"AC"</formula>
    </cfRule>
    <cfRule type="cellIs" dxfId="2216" priority="1487" operator="equal">
      <formula>"EleX"</formula>
    </cfRule>
    <cfRule type="cellIs" dxfId="2215" priority="1488" operator="equal">
      <formula>"PEA"</formula>
    </cfRule>
  </conditionalFormatting>
  <conditionalFormatting sqref="BV71">
    <cfRule type="cellIs" dxfId="2214" priority="1478" operator="equal">
      <formula>"Re"</formula>
    </cfRule>
    <cfRule type="cellIs" dxfId="2213" priority="1479" operator="equal">
      <formula>"Go"</formula>
    </cfRule>
    <cfRule type="cellIs" dxfId="2212" priority="1480" operator="equal">
      <formula>"AC"</formula>
    </cfRule>
    <cfRule type="cellIs" dxfId="2211" priority="1481" operator="equal">
      <formula>"EleX"</formula>
    </cfRule>
    <cfRule type="cellIs" dxfId="2210" priority="1482" operator="equal">
      <formula>"PEA"</formula>
    </cfRule>
  </conditionalFormatting>
  <conditionalFormatting sqref="BR71:BU71">
    <cfRule type="cellIs" dxfId="2209" priority="1473" operator="equal">
      <formula>"Re"</formula>
    </cfRule>
    <cfRule type="cellIs" dxfId="2208" priority="1474" operator="equal">
      <formula>"Go"</formula>
    </cfRule>
    <cfRule type="cellIs" dxfId="2207" priority="1475" operator="equal">
      <formula>"AC"</formula>
    </cfRule>
    <cfRule type="cellIs" dxfId="2206" priority="1476" operator="equal">
      <formula>"EleX"</formula>
    </cfRule>
    <cfRule type="cellIs" dxfId="2205" priority="1477" operator="equal">
      <formula>"PEA"</formula>
    </cfRule>
  </conditionalFormatting>
  <conditionalFormatting sqref="BJ71:BQ71">
    <cfRule type="cellIs" dxfId="2204" priority="1468" operator="equal">
      <formula>"Re"</formula>
    </cfRule>
    <cfRule type="cellIs" dxfId="2203" priority="1469" operator="equal">
      <formula>"Go"</formula>
    </cfRule>
    <cfRule type="cellIs" dxfId="2202" priority="1470" operator="equal">
      <formula>"AC"</formula>
    </cfRule>
    <cfRule type="cellIs" dxfId="2201" priority="1471" operator="equal">
      <formula>"EleX"</formula>
    </cfRule>
    <cfRule type="cellIs" dxfId="2200" priority="1472" operator="equal">
      <formula>"PEA"</formula>
    </cfRule>
  </conditionalFormatting>
  <conditionalFormatting sqref="BJ71:BO71">
    <cfRule type="cellIs" dxfId="2199" priority="1462" operator="equal">
      <formula>"GDT"</formula>
    </cfRule>
    <cfRule type="cellIs" dxfId="2198" priority="1463" operator="equal">
      <formula>"Re"</formula>
    </cfRule>
    <cfRule type="cellIs" dxfId="2197" priority="1464" operator="equal">
      <formula>"Go"</formula>
    </cfRule>
    <cfRule type="cellIs" dxfId="2196" priority="1465" operator="equal">
      <formula>"AC"</formula>
    </cfRule>
    <cfRule type="cellIs" dxfId="2195" priority="1466" operator="equal">
      <formula>"EleX"</formula>
    </cfRule>
    <cfRule type="cellIs" dxfId="2194" priority="1467" operator="equal">
      <formula>"PEA"</formula>
    </cfRule>
  </conditionalFormatting>
  <conditionalFormatting sqref="BP71">
    <cfRule type="cellIs" dxfId="2193" priority="1456" operator="equal">
      <formula>"GDT"</formula>
    </cfRule>
    <cfRule type="cellIs" dxfId="2192" priority="1457" operator="equal">
      <formula>"Re"</formula>
    </cfRule>
    <cfRule type="cellIs" dxfId="2191" priority="1458" operator="equal">
      <formula>"Go"</formula>
    </cfRule>
    <cfRule type="cellIs" dxfId="2190" priority="1459" operator="equal">
      <formula>"AC"</formula>
    </cfRule>
    <cfRule type="cellIs" dxfId="2189" priority="1460" operator="equal">
      <formula>"EleX"</formula>
    </cfRule>
    <cfRule type="cellIs" dxfId="2188" priority="1461" operator="equal">
      <formula>"PEA"</formula>
    </cfRule>
  </conditionalFormatting>
  <conditionalFormatting sqref="BM73:BO73">
    <cfRule type="cellIs" dxfId="2187" priority="1450" operator="equal">
      <formula>"GDT"</formula>
    </cfRule>
    <cfRule type="cellIs" dxfId="2186" priority="1451" operator="equal">
      <formula>"Re"</formula>
    </cfRule>
    <cfRule type="cellIs" dxfId="2185" priority="1452" operator="equal">
      <formula>"Go"</formula>
    </cfRule>
    <cfRule type="cellIs" dxfId="2184" priority="1453" operator="equal">
      <formula>"AC"</formula>
    </cfRule>
    <cfRule type="cellIs" dxfId="2183" priority="1454" operator="equal">
      <formula>"EleX"</formula>
    </cfRule>
    <cfRule type="cellIs" dxfId="2182" priority="1455" operator="equal">
      <formula>"PEA"</formula>
    </cfRule>
  </conditionalFormatting>
  <conditionalFormatting sqref="BP73">
    <cfRule type="cellIs" dxfId="2181" priority="1444" operator="equal">
      <formula>"GDT"</formula>
    </cfRule>
    <cfRule type="cellIs" dxfId="2180" priority="1445" operator="equal">
      <formula>"Re"</formula>
    </cfRule>
    <cfRule type="cellIs" dxfId="2179" priority="1446" operator="equal">
      <formula>"Go"</formula>
    </cfRule>
    <cfRule type="cellIs" dxfId="2178" priority="1447" operator="equal">
      <formula>"AC"</formula>
    </cfRule>
    <cfRule type="cellIs" dxfId="2177" priority="1448" operator="equal">
      <formula>"EleX"</formula>
    </cfRule>
    <cfRule type="cellIs" dxfId="2176" priority="1449" operator="equal">
      <formula>"PEA"</formula>
    </cfRule>
  </conditionalFormatting>
  <conditionalFormatting sqref="BN75:BO75">
    <cfRule type="cellIs" dxfId="2175" priority="1438" operator="equal">
      <formula>"GDT"</formula>
    </cfRule>
    <cfRule type="cellIs" dxfId="2174" priority="1439" operator="equal">
      <formula>"Re"</formula>
    </cfRule>
    <cfRule type="cellIs" dxfId="2173" priority="1440" operator="equal">
      <formula>"Go"</formula>
    </cfRule>
    <cfRule type="cellIs" dxfId="2172" priority="1441" operator="equal">
      <formula>"AC"</formula>
    </cfRule>
    <cfRule type="cellIs" dxfId="2171" priority="1442" operator="equal">
      <formula>"EleX"</formula>
    </cfRule>
    <cfRule type="cellIs" dxfId="2170" priority="1443" operator="equal">
      <formula>"PEA"</formula>
    </cfRule>
  </conditionalFormatting>
  <conditionalFormatting sqref="BP75">
    <cfRule type="cellIs" dxfId="2169" priority="1432" operator="equal">
      <formula>"GDT"</formula>
    </cfRule>
    <cfRule type="cellIs" dxfId="2168" priority="1433" operator="equal">
      <formula>"Re"</formula>
    </cfRule>
    <cfRule type="cellIs" dxfId="2167" priority="1434" operator="equal">
      <formula>"Go"</formula>
    </cfRule>
    <cfRule type="cellIs" dxfId="2166" priority="1435" operator="equal">
      <formula>"AC"</formula>
    </cfRule>
    <cfRule type="cellIs" dxfId="2165" priority="1436" operator="equal">
      <formula>"EleX"</formula>
    </cfRule>
    <cfRule type="cellIs" dxfId="2164" priority="1437" operator="equal">
      <formula>"PEA"</formula>
    </cfRule>
  </conditionalFormatting>
  <conditionalFormatting sqref="BB71:BF71">
    <cfRule type="cellIs" dxfId="2163" priority="1427" operator="equal">
      <formula>"Re"</formula>
    </cfRule>
    <cfRule type="cellIs" dxfId="2162" priority="1428" operator="equal">
      <formula>"Go"</formula>
    </cfRule>
    <cfRule type="cellIs" dxfId="2161" priority="1429" operator="equal">
      <formula>"AC"</formula>
    </cfRule>
    <cfRule type="cellIs" dxfId="2160" priority="1430" operator="equal">
      <formula>"EleX"</formula>
    </cfRule>
    <cfRule type="cellIs" dxfId="2159" priority="1431" operator="equal">
      <formula>"PEA"</formula>
    </cfRule>
  </conditionalFormatting>
  <conditionalFormatting sqref="AS71:BA71">
    <cfRule type="cellIs" dxfId="2158" priority="1421" operator="equal">
      <formula>"GDT"</formula>
    </cfRule>
    <cfRule type="cellIs" dxfId="2157" priority="1422" operator="equal">
      <formula>"Re"</formula>
    </cfRule>
    <cfRule type="cellIs" dxfId="2156" priority="1423" operator="equal">
      <formula>"Go"</formula>
    </cfRule>
    <cfRule type="cellIs" dxfId="2155" priority="1424" operator="equal">
      <formula>"AC"</formula>
    </cfRule>
    <cfRule type="cellIs" dxfId="2154" priority="1425" operator="equal">
      <formula>"EleX"</formula>
    </cfRule>
    <cfRule type="cellIs" dxfId="2153" priority="1426" operator="equal">
      <formula>"PEA"</formula>
    </cfRule>
  </conditionalFormatting>
  <conditionalFormatting sqref="AS73:BA73">
    <cfRule type="cellIs" dxfId="2152" priority="1415" operator="equal">
      <formula>"GDT"</formula>
    </cfRule>
    <cfRule type="cellIs" dxfId="2151" priority="1416" operator="equal">
      <formula>"Re"</formula>
    </cfRule>
    <cfRule type="cellIs" dxfId="2150" priority="1417" operator="equal">
      <formula>"Go"</formula>
    </cfRule>
    <cfRule type="cellIs" dxfId="2149" priority="1418" operator="equal">
      <formula>"AC"</formula>
    </cfRule>
    <cfRule type="cellIs" dxfId="2148" priority="1419" operator="equal">
      <formula>"EleX"</formula>
    </cfRule>
    <cfRule type="cellIs" dxfId="2147" priority="1420" operator="equal">
      <formula>"PEA"</formula>
    </cfRule>
  </conditionalFormatting>
  <conditionalFormatting sqref="AS75:BA75">
    <cfRule type="cellIs" dxfId="2146" priority="1409" operator="equal">
      <formula>"GDT"</formula>
    </cfRule>
    <cfRule type="cellIs" dxfId="2145" priority="1410" operator="equal">
      <formula>"Re"</formula>
    </cfRule>
    <cfRule type="cellIs" dxfId="2144" priority="1411" operator="equal">
      <formula>"Go"</formula>
    </cfRule>
    <cfRule type="cellIs" dxfId="2143" priority="1412" operator="equal">
      <formula>"AC"</formula>
    </cfRule>
    <cfRule type="cellIs" dxfId="2142" priority="1413" operator="equal">
      <formula>"EleX"</formula>
    </cfRule>
    <cfRule type="cellIs" dxfId="2141" priority="1414" operator="equal">
      <formula>"PEA"</formula>
    </cfRule>
  </conditionalFormatting>
  <conditionalFormatting sqref="BB73">
    <cfRule type="cellIs" dxfId="2140" priority="1403" operator="equal">
      <formula>"GDT"</formula>
    </cfRule>
    <cfRule type="cellIs" dxfId="2139" priority="1404" operator="equal">
      <formula>"Re"</formula>
    </cfRule>
    <cfRule type="cellIs" dxfId="2138" priority="1405" operator="equal">
      <formula>"Go"</formula>
    </cfRule>
    <cfRule type="cellIs" dxfId="2137" priority="1406" operator="equal">
      <formula>"AC"</formula>
    </cfRule>
    <cfRule type="cellIs" dxfId="2136" priority="1407" operator="equal">
      <formula>"EleX"</formula>
    </cfRule>
    <cfRule type="cellIs" dxfId="2135" priority="1408" operator="equal">
      <formula>"PEA"</formula>
    </cfRule>
  </conditionalFormatting>
  <conditionalFormatting sqref="BC73:BE73">
    <cfRule type="cellIs" dxfId="2134" priority="1397" operator="equal">
      <formula>"GDT"</formula>
    </cfRule>
    <cfRule type="cellIs" dxfId="2133" priority="1398" operator="equal">
      <formula>"Re"</formula>
    </cfRule>
    <cfRule type="cellIs" dxfId="2132" priority="1399" operator="equal">
      <formula>"Go"</formula>
    </cfRule>
    <cfRule type="cellIs" dxfId="2131" priority="1400" operator="equal">
      <formula>"AC"</formula>
    </cfRule>
    <cfRule type="cellIs" dxfId="2130" priority="1401" operator="equal">
      <formula>"EleX"</formula>
    </cfRule>
    <cfRule type="cellIs" dxfId="2129" priority="1402" operator="equal">
      <formula>"PEA"</formula>
    </cfRule>
  </conditionalFormatting>
  <conditionalFormatting sqref="BB75">
    <cfRule type="cellIs" dxfId="2128" priority="1391" operator="equal">
      <formula>"GDT"</formula>
    </cfRule>
    <cfRule type="cellIs" dxfId="2127" priority="1392" operator="equal">
      <formula>"Re"</formula>
    </cfRule>
    <cfRule type="cellIs" dxfId="2126" priority="1393" operator="equal">
      <formula>"Go"</formula>
    </cfRule>
    <cfRule type="cellIs" dxfId="2125" priority="1394" operator="equal">
      <formula>"AC"</formula>
    </cfRule>
    <cfRule type="cellIs" dxfId="2124" priority="1395" operator="equal">
      <formula>"EleX"</formula>
    </cfRule>
    <cfRule type="cellIs" dxfId="2123" priority="1396" operator="equal">
      <formula>"PEA"</formula>
    </cfRule>
  </conditionalFormatting>
  <conditionalFormatting sqref="BC75">
    <cfRule type="cellIs" dxfId="2122" priority="1385" operator="equal">
      <formula>"GDT"</formula>
    </cfRule>
    <cfRule type="cellIs" dxfId="2121" priority="1386" operator="equal">
      <formula>"Re"</formula>
    </cfRule>
    <cfRule type="cellIs" dxfId="2120" priority="1387" operator="equal">
      <formula>"Go"</formula>
    </cfRule>
    <cfRule type="cellIs" dxfId="2119" priority="1388" operator="equal">
      <formula>"AC"</formula>
    </cfRule>
    <cfRule type="cellIs" dxfId="2118" priority="1389" operator="equal">
      <formula>"EleX"</formula>
    </cfRule>
    <cfRule type="cellIs" dxfId="2117" priority="1390" operator="equal">
      <formula>"PEA"</formula>
    </cfRule>
  </conditionalFormatting>
  <conditionalFormatting sqref="BI75:BK75">
    <cfRule type="cellIs" dxfId="2116" priority="1380" operator="equal">
      <formula>"Re"</formula>
    </cfRule>
    <cfRule type="cellIs" dxfId="2115" priority="1381" operator="equal">
      <formula>"Go"</formula>
    </cfRule>
    <cfRule type="cellIs" dxfId="2114" priority="1382" operator="equal">
      <formula>"AC"</formula>
    </cfRule>
    <cfRule type="cellIs" dxfId="2113" priority="1383" operator="equal">
      <formula>"EleX"</formula>
    </cfRule>
    <cfRule type="cellIs" dxfId="2112" priority="1384" operator="equal">
      <formula>"PEA"</formula>
    </cfRule>
  </conditionalFormatting>
  <conditionalFormatting sqref="BI69">
    <cfRule type="cellIs" dxfId="2111" priority="1375" operator="equal">
      <formula>"Re"</formula>
    </cfRule>
    <cfRule type="cellIs" dxfId="2110" priority="1376" operator="equal">
      <formula>"Go"</formula>
    </cfRule>
    <cfRule type="cellIs" dxfId="2109" priority="1377" operator="equal">
      <formula>"AC"</formula>
    </cfRule>
    <cfRule type="cellIs" dxfId="2108" priority="1378" operator="equal">
      <formula>"EleX"</formula>
    </cfRule>
    <cfRule type="cellIs" dxfId="2107" priority="1379" operator="equal">
      <formula>"PEA"</formula>
    </cfRule>
  </conditionalFormatting>
  <conditionalFormatting sqref="BI69">
    <cfRule type="cellIs" dxfId="2106" priority="1369" operator="equal">
      <formula>"GDT"</formula>
    </cfRule>
    <cfRule type="cellIs" dxfId="2105" priority="1370" operator="equal">
      <formula>"Re"</formula>
    </cfRule>
    <cfRule type="cellIs" dxfId="2104" priority="1371" operator="equal">
      <formula>"Go"</formula>
    </cfRule>
    <cfRule type="cellIs" dxfId="2103" priority="1372" operator="equal">
      <formula>"AC"</formula>
    </cfRule>
    <cfRule type="cellIs" dxfId="2102" priority="1373" operator="equal">
      <formula>"EleX"</formula>
    </cfRule>
    <cfRule type="cellIs" dxfId="2101" priority="1374" operator="equal">
      <formula>"PEA"</formula>
    </cfRule>
  </conditionalFormatting>
  <conditionalFormatting sqref="BG71:BI71">
    <cfRule type="cellIs" dxfId="2100" priority="1364" operator="equal">
      <formula>"Re"</formula>
    </cfRule>
    <cfRule type="cellIs" dxfId="2099" priority="1365" operator="equal">
      <formula>"Go"</formula>
    </cfRule>
    <cfRule type="cellIs" dxfId="2098" priority="1366" operator="equal">
      <formula>"AC"</formula>
    </cfRule>
    <cfRule type="cellIs" dxfId="2097" priority="1367" operator="equal">
      <formula>"EleX"</formula>
    </cfRule>
    <cfRule type="cellIs" dxfId="2096" priority="1368" operator="equal">
      <formula>"PEA"</formula>
    </cfRule>
  </conditionalFormatting>
  <conditionalFormatting sqref="BH75">
    <cfRule type="cellIs" dxfId="2095" priority="1359" operator="equal">
      <formula>"Re"</formula>
    </cfRule>
    <cfRule type="cellIs" dxfId="2094" priority="1360" operator="equal">
      <formula>"Go"</formula>
    </cfRule>
    <cfRule type="cellIs" dxfId="2093" priority="1361" operator="equal">
      <formula>"AC"</formula>
    </cfRule>
    <cfRule type="cellIs" dxfId="2092" priority="1362" operator="equal">
      <formula>"EleX"</formula>
    </cfRule>
    <cfRule type="cellIs" dxfId="2091" priority="1363" operator="equal">
      <formula>"PEA"</formula>
    </cfRule>
  </conditionalFormatting>
  <conditionalFormatting sqref="BF75:BG75">
    <cfRule type="cellIs" dxfId="2090" priority="1353" operator="equal">
      <formula>"GDT"</formula>
    </cfRule>
    <cfRule type="cellIs" dxfId="2089" priority="1354" operator="equal">
      <formula>"Re"</formula>
    </cfRule>
    <cfRule type="cellIs" dxfId="2088" priority="1355" operator="equal">
      <formula>"Go"</formula>
    </cfRule>
    <cfRule type="cellIs" dxfId="2087" priority="1356" operator="equal">
      <formula>"AC"</formula>
    </cfRule>
    <cfRule type="cellIs" dxfId="2086" priority="1357" operator="equal">
      <formula>"EleX"</formula>
    </cfRule>
    <cfRule type="cellIs" dxfId="2085" priority="1358" operator="equal">
      <formula>"PEA"</formula>
    </cfRule>
  </conditionalFormatting>
  <conditionalFormatting sqref="BL75:BM75">
    <cfRule type="cellIs" dxfId="2084" priority="1348" operator="equal">
      <formula>"Re"</formula>
    </cfRule>
    <cfRule type="cellIs" dxfId="2083" priority="1349" operator="equal">
      <formula>"Go"</formula>
    </cfRule>
    <cfRule type="cellIs" dxfId="2082" priority="1350" operator="equal">
      <formula>"AC"</formula>
    </cfRule>
    <cfRule type="cellIs" dxfId="2081" priority="1351" operator="equal">
      <formula>"EleX"</formula>
    </cfRule>
    <cfRule type="cellIs" dxfId="2080" priority="1352" operator="equal">
      <formula>"PEA"</formula>
    </cfRule>
  </conditionalFormatting>
  <conditionalFormatting sqref="E102">
    <cfRule type="colorScale" priority="131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10:I110">
    <cfRule type="colorScale" priority="131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2 E110:I110">
    <cfRule type="cellIs" dxfId="2079" priority="1320" operator="lessThan">
      <formula>$E$7</formula>
    </cfRule>
    <cfRule type="cellIs" dxfId="2078" priority="1321" operator="lessThan">
      <formula>15</formula>
    </cfRule>
  </conditionalFormatting>
  <conditionalFormatting sqref="E110:I110 E102">
    <cfRule type="cellIs" dxfId="2077" priority="1322" operator="lessThan">
      <formula>$E$7</formula>
    </cfRule>
    <cfRule type="colorScale" priority="13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2:CB122">
    <cfRule type="cellIs" dxfId="2076" priority="1324" operator="lessThan">
      <formula>$E$7</formula>
    </cfRule>
    <cfRule type="colorScale" priority="13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0:CB120">
    <cfRule type="cellIs" dxfId="2075" priority="1326" operator="lessThan">
      <formula>$E$7</formula>
    </cfRule>
    <cfRule type="colorScale" priority="13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8:CB118">
    <cfRule type="cellIs" dxfId="2074" priority="1328" operator="lessThan">
      <formula>$E$7</formula>
    </cfRule>
    <cfRule type="colorScale" priority="13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6:CB116">
    <cfRule type="cellIs" dxfId="2073" priority="1330" operator="lessThan">
      <formula>$E$7</formula>
    </cfRule>
    <cfRule type="colorScale" priority="13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4:CB114">
    <cfRule type="cellIs" dxfId="2072" priority="1332" operator="lessThan">
      <formula>$E$7</formula>
    </cfRule>
    <cfRule type="colorScale" priority="13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10:CB110">
    <cfRule type="cellIs" dxfId="2071" priority="1334" operator="lessThan">
      <formula>$E$7</formula>
    </cfRule>
    <cfRule type="colorScale" priority="13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8:CB108">
    <cfRule type="cellIs" dxfId="2070" priority="1336" operator="lessThan">
      <formula>$E$7</formula>
    </cfRule>
    <cfRule type="colorScale" priority="13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6:CB106">
    <cfRule type="cellIs" dxfId="2069" priority="1338" operator="lessThan">
      <formula>$E$7</formula>
    </cfRule>
    <cfRule type="colorScale" priority="13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4:CB104">
    <cfRule type="cellIs" dxfId="2068" priority="1340" operator="lessThan">
      <formula>$E$7</formula>
    </cfRule>
    <cfRule type="colorScale" priority="13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02:CB102">
    <cfRule type="cellIs" dxfId="2067" priority="1342" operator="lessThan">
      <formula>$E$7</formula>
    </cfRule>
    <cfRule type="colorScale" priority="13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0:CV100">
    <cfRule type="cellIs" dxfId="2066" priority="1344" operator="lessThan">
      <formula>$E$7</formula>
    </cfRule>
    <cfRule type="colorScale" priority="13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2:CB112">
    <cfRule type="cellIs" dxfId="2065" priority="1346" operator="lessThan">
      <formula>$E$7</formula>
    </cfRule>
    <cfRule type="colorScale" priority="13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2:CV102">
    <cfRule type="cellIs" dxfId="2064" priority="1316" operator="lessThan">
      <formula>$E$7</formula>
    </cfRule>
    <cfRule type="colorScale" priority="13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4:CV104">
    <cfRule type="cellIs" dxfId="2063" priority="1314" operator="lessThan">
      <formula>$E$7</formula>
    </cfRule>
    <cfRule type="colorScale" priority="13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6:CV106">
    <cfRule type="cellIs" dxfId="2062" priority="1312" operator="lessThan">
      <formula>$E$7</formula>
    </cfRule>
    <cfRule type="colorScale" priority="13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8:CV108">
    <cfRule type="cellIs" dxfId="2061" priority="1310" operator="lessThan">
      <formula>$E$7</formula>
    </cfRule>
    <cfRule type="colorScale" priority="13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0:CV110">
    <cfRule type="cellIs" dxfId="2060" priority="1308" operator="lessThan">
      <formula>$E$7</formula>
    </cfRule>
    <cfRule type="colorScale" priority="13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2:CV112">
    <cfRule type="cellIs" dxfId="2059" priority="1306" operator="lessThan">
      <formula>$E$7</formula>
    </cfRule>
    <cfRule type="colorScale" priority="13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4:CV114">
    <cfRule type="cellIs" dxfId="2058" priority="1304" operator="lessThan">
      <formula>$E$7</formula>
    </cfRule>
    <cfRule type="colorScale" priority="13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6:CV116">
    <cfRule type="cellIs" dxfId="2057" priority="1302" operator="lessThan">
      <formula>$E$7</formula>
    </cfRule>
    <cfRule type="colorScale" priority="13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8:CV118">
    <cfRule type="cellIs" dxfId="2056" priority="1300" operator="lessThan">
      <formula>$E$7</formula>
    </cfRule>
    <cfRule type="colorScale" priority="13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0:CV120">
    <cfRule type="cellIs" dxfId="2055" priority="1298" operator="lessThan">
      <formula>$E$7</formula>
    </cfRule>
    <cfRule type="colorScale" priority="12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2:CV122">
    <cfRule type="cellIs" dxfId="2054" priority="1296" operator="lessThan">
      <formula>$E$7</formula>
    </cfRule>
    <cfRule type="colorScale" priority="12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111:AA111">
    <cfRule type="cellIs" dxfId="2053" priority="1290" operator="equal">
      <formula>"GDT"</formula>
    </cfRule>
    <cfRule type="cellIs" dxfId="2052" priority="1291" operator="equal">
      <formula>"Re"</formula>
    </cfRule>
    <cfRule type="cellIs" dxfId="2051" priority="1292" operator="equal">
      <formula>"Go"</formula>
    </cfRule>
    <cfRule type="cellIs" dxfId="2050" priority="1293" operator="equal">
      <formula>"AC"</formula>
    </cfRule>
    <cfRule type="cellIs" dxfId="2049" priority="1294" operator="equal">
      <formula>"EleX"</formula>
    </cfRule>
    <cfRule type="cellIs" dxfId="2048" priority="1295" operator="equal">
      <formula>"PEA"</formula>
    </cfRule>
  </conditionalFormatting>
  <conditionalFormatting sqref="J113:AB113">
    <cfRule type="cellIs" dxfId="2047" priority="1284" operator="equal">
      <formula>"GDT"</formula>
    </cfRule>
    <cfRule type="cellIs" dxfId="2046" priority="1285" operator="equal">
      <formula>"Re"</formula>
    </cfRule>
    <cfRule type="cellIs" dxfId="2045" priority="1286" operator="equal">
      <formula>"Go"</formula>
    </cfRule>
    <cfRule type="cellIs" dxfId="2044" priority="1287" operator="equal">
      <formula>"AC"</formula>
    </cfRule>
    <cfRule type="cellIs" dxfId="2043" priority="1288" operator="equal">
      <formula>"EleX"</formula>
    </cfRule>
    <cfRule type="cellIs" dxfId="2042" priority="1289" operator="equal">
      <formula>"PEA"</formula>
    </cfRule>
  </conditionalFormatting>
  <conditionalFormatting sqref="O115:BA115">
    <cfRule type="cellIs" dxfId="2041" priority="1278" operator="equal">
      <formula>"GDT"</formula>
    </cfRule>
    <cfRule type="cellIs" dxfId="2040" priority="1279" operator="equal">
      <formula>"Re"</formula>
    </cfRule>
    <cfRule type="cellIs" dxfId="2039" priority="1280" operator="equal">
      <formula>"Go"</formula>
    </cfRule>
    <cfRule type="cellIs" dxfId="2038" priority="1281" operator="equal">
      <formula>"AC"</formula>
    </cfRule>
    <cfRule type="cellIs" dxfId="2037" priority="1282" operator="equal">
      <formula>"EleX"</formula>
    </cfRule>
    <cfRule type="cellIs" dxfId="2036" priority="1283" operator="equal">
      <formula>"PEA"</formula>
    </cfRule>
  </conditionalFormatting>
  <conditionalFormatting sqref="N117:AM117">
    <cfRule type="cellIs" dxfId="2035" priority="1272" operator="equal">
      <formula>"GDT"</formula>
    </cfRule>
    <cfRule type="cellIs" dxfId="2034" priority="1273" operator="equal">
      <formula>"Re"</formula>
    </cfRule>
    <cfRule type="cellIs" dxfId="2033" priority="1274" operator="equal">
      <formula>"Go"</formula>
    </cfRule>
    <cfRule type="cellIs" dxfId="2032" priority="1275" operator="equal">
      <formula>"AC"</formula>
    </cfRule>
    <cfRule type="cellIs" dxfId="2031" priority="1276" operator="equal">
      <formula>"EleX"</formula>
    </cfRule>
    <cfRule type="cellIs" dxfId="2030" priority="1277" operator="equal">
      <formula>"PEA"</formula>
    </cfRule>
  </conditionalFormatting>
  <conditionalFormatting sqref="S119:AK119">
    <cfRule type="cellIs" dxfId="2029" priority="1266" operator="equal">
      <formula>"GDT"</formula>
    </cfRule>
    <cfRule type="cellIs" dxfId="2028" priority="1267" operator="equal">
      <formula>"Re"</formula>
    </cfRule>
    <cfRule type="cellIs" dxfId="2027" priority="1268" operator="equal">
      <formula>"Go"</formula>
    </cfRule>
    <cfRule type="cellIs" dxfId="2026" priority="1269" operator="equal">
      <formula>"AC"</formula>
    </cfRule>
    <cfRule type="cellIs" dxfId="2025" priority="1270" operator="equal">
      <formula>"EleX"</formula>
    </cfRule>
    <cfRule type="cellIs" dxfId="2024" priority="1271" operator="equal">
      <formula>"PEA"</formula>
    </cfRule>
  </conditionalFormatting>
  <conditionalFormatting sqref="R121:AJ121">
    <cfRule type="cellIs" dxfId="2023" priority="1260" operator="equal">
      <formula>"GDT"</formula>
    </cfRule>
    <cfRule type="cellIs" dxfId="2022" priority="1261" operator="equal">
      <formula>"Re"</formula>
    </cfRule>
    <cfRule type="cellIs" dxfId="2021" priority="1262" operator="equal">
      <formula>"Go"</formula>
    </cfRule>
    <cfRule type="cellIs" dxfId="2020" priority="1263" operator="equal">
      <formula>"AC"</formula>
    </cfRule>
    <cfRule type="cellIs" dxfId="2019" priority="1264" operator="equal">
      <formula>"EleX"</formula>
    </cfRule>
    <cfRule type="cellIs" dxfId="2018" priority="1265" operator="equal">
      <formula>"PEA"</formula>
    </cfRule>
  </conditionalFormatting>
  <conditionalFormatting sqref="AN117">
    <cfRule type="cellIs" dxfId="2017" priority="1254" operator="equal">
      <formula>"GDT"</formula>
    </cfRule>
    <cfRule type="cellIs" dxfId="2016" priority="1255" operator="equal">
      <formula>"Re"</formula>
    </cfRule>
    <cfRule type="cellIs" dxfId="2015" priority="1256" operator="equal">
      <formula>"Go"</formula>
    </cfRule>
    <cfRule type="cellIs" dxfId="2014" priority="1257" operator="equal">
      <formula>"AC"</formula>
    </cfRule>
    <cfRule type="cellIs" dxfId="2013" priority="1258" operator="equal">
      <formula>"EleX"</formula>
    </cfRule>
    <cfRule type="cellIs" dxfId="2012" priority="1259" operator="equal">
      <formula>"PEA"</formula>
    </cfRule>
  </conditionalFormatting>
  <conditionalFormatting sqref="AL119:AR119">
    <cfRule type="cellIs" dxfId="2011" priority="1248" operator="equal">
      <formula>"GDT"</formula>
    </cfRule>
    <cfRule type="cellIs" dxfId="2010" priority="1249" operator="equal">
      <formula>"Re"</formula>
    </cfRule>
    <cfRule type="cellIs" dxfId="2009" priority="1250" operator="equal">
      <formula>"Go"</formula>
    </cfRule>
    <cfRule type="cellIs" dxfId="2008" priority="1251" operator="equal">
      <formula>"AC"</formula>
    </cfRule>
    <cfRule type="cellIs" dxfId="2007" priority="1252" operator="equal">
      <formula>"EleX"</formula>
    </cfRule>
    <cfRule type="cellIs" dxfId="2006" priority="1253" operator="equal">
      <formula>"PEA"</formula>
    </cfRule>
  </conditionalFormatting>
  <conditionalFormatting sqref="AK121:AQ121">
    <cfRule type="cellIs" dxfId="2005" priority="1242" operator="equal">
      <formula>"GDT"</formula>
    </cfRule>
    <cfRule type="cellIs" dxfId="2004" priority="1243" operator="equal">
      <formula>"Re"</formula>
    </cfRule>
    <cfRule type="cellIs" dxfId="2003" priority="1244" operator="equal">
      <formula>"Go"</formula>
    </cfRule>
    <cfRule type="cellIs" dxfId="2002" priority="1245" operator="equal">
      <formula>"AC"</formula>
    </cfRule>
    <cfRule type="cellIs" dxfId="2001" priority="1246" operator="equal">
      <formula>"EleX"</formula>
    </cfRule>
    <cfRule type="cellIs" dxfId="2000" priority="1247" operator="equal">
      <formula>"PEA"</formula>
    </cfRule>
  </conditionalFormatting>
  <conditionalFormatting sqref="AR121">
    <cfRule type="cellIs" dxfId="1999" priority="1236" operator="equal">
      <formula>"GDT"</formula>
    </cfRule>
    <cfRule type="cellIs" dxfId="1998" priority="1237" operator="equal">
      <formula>"Re"</formula>
    </cfRule>
    <cfRule type="cellIs" dxfId="1997" priority="1238" operator="equal">
      <formula>"Go"</formula>
    </cfRule>
    <cfRule type="cellIs" dxfId="1996" priority="1239" operator="equal">
      <formula>"AC"</formula>
    </cfRule>
    <cfRule type="cellIs" dxfId="1995" priority="1240" operator="equal">
      <formula>"EleX"</formula>
    </cfRule>
    <cfRule type="cellIs" dxfId="1994" priority="1241" operator="equal">
      <formula>"PEA"</formula>
    </cfRule>
  </conditionalFormatting>
  <conditionalFormatting sqref="AO117:AR117">
    <cfRule type="cellIs" dxfId="1993" priority="1230" operator="equal">
      <formula>"GDT"</formula>
    </cfRule>
    <cfRule type="cellIs" dxfId="1992" priority="1231" operator="equal">
      <formula>"Re"</formula>
    </cfRule>
    <cfRule type="cellIs" dxfId="1991" priority="1232" operator="equal">
      <formula>"Go"</formula>
    </cfRule>
    <cfRule type="cellIs" dxfId="1990" priority="1233" operator="equal">
      <formula>"AC"</formula>
    </cfRule>
    <cfRule type="cellIs" dxfId="1989" priority="1234" operator="equal">
      <formula>"EleX"</formula>
    </cfRule>
    <cfRule type="cellIs" dxfId="1988" priority="1235" operator="equal">
      <formula>"PEA"</formula>
    </cfRule>
  </conditionalFormatting>
  <conditionalFormatting sqref="BJ115:BO115">
    <cfRule type="cellIs" dxfId="1987" priority="1224" operator="equal">
      <formula>"GDT"</formula>
    </cfRule>
    <cfRule type="cellIs" dxfId="1986" priority="1225" operator="equal">
      <formula>"Re"</formula>
    </cfRule>
    <cfRule type="cellIs" dxfId="1985" priority="1226" operator="equal">
      <formula>"Go"</formula>
    </cfRule>
    <cfRule type="cellIs" dxfId="1984" priority="1227" operator="equal">
      <formula>"AC"</formula>
    </cfRule>
    <cfRule type="cellIs" dxfId="1983" priority="1228" operator="equal">
      <formula>"EleX"</formula>
    </cfRule>
    <cfRule type="cellIs" dxfId="1982" priority="1229" operator="equal">
      <formula>"PEA"</formula>
    </cfRule>
  </conditionalFormatting>
  <conditionalFormatting sqref="BD121:BE121">
    <cfRule type="cellIs" dxfId="1981" priority="1218" operator="equal">
      <formula>"GDT"</formula>
    </cfRule>
    <cfRule type="cellIs" dxfId="1980" priority="1219" operator="equal">
      <formula>"Re"</formula>
    </cfRule>
    <cfRule type="cellIs" dxfId="1979" priority="1220" operator="equal">
      <formula>"Go"</formula>
    </cfRule>
    <cfRule type="cellIs" dxfId="1978" priority="1221" operator="equal">
      <formula>"AC"</formula>
    </cfRule>
    <cfRule type="cellIs" dxfId="1977" priority="1222" operator="equal">
      <formula>"EleX"</formula>
    </cfRule>
    <cfRule type="cellIs" dxfId="1976" priority="1223" operator="equal">
      <formula>"PEA"</formula>
    </cfRule>
  </conditionalFormatting>
  <conditionalFormatting sqref="BP115">
    <cfRule type="cellIs" dxfId="1975" priority="1212" operator="equal">
      <formula>"GDT"</formula>
    </cfRule>
    <cfRule type="cellIs" dxfId="1974" priority="1213" operator="equal">
      <formula>"Re"</formula>
    </cfRule>
    <cfRule type="cellIs" dxfId="1973" priority="1214" operator="equal">
      <formula>"Go"</formula>
    </cfRule>
    <cfRule type="cellIs" dxfId="1972" priority="1215" operator="equal">
      <formula>"AC"</formula>
    </cfRule>
    <cfRule type="cellIs" dxfId="1971" priority="1216" operator="equal">
      <formula>"EleX"</formula>
    </cfRule>
    <cfRule type="cellIs" dxfId="1970" priority="1217" operator="equal">
      <formula>"PEA"</formula>
    </cfRule>
  </conditionalFormatting>
  <conditionalFormatting sqref="BV117">
    <cfRule type="cellIs" dxfId="1969" priority="1207" operator="equal">
      <formula>"Re"</formula>
    </cfRule>
    <cfRule type="cellIs" dxfId="1968" priority="1208" operator="equal">
      <formula>"Go"</formula>
    </cfRule>
    <cfRule type="cellIs" dxfId="1967" priority="1209" operator="equal">
      <formula>"AC"</formula>
    </cfRule>
    <cfRule type="cellIs" dxfId="1966" priority="1210" operator="equal">
      <formula>"EleX"</formula>
    </cfRule>
    <cfRule type="cellIs" dxfId="1965" priority="1211" operator="equal">
      <formula>"PEA"</formula>
    </cfRule>
  </conditionalFormatting>
  <conditionalFormatting sqref="BR117:BU117">
    <cfRule type="cellIs" dxfId="1964" priority="1202" operator="equal">
      <formula>"Re"</formula>
    </cfRule>
    <cfRule type="cellIs" dxfId="1963" priority="1203" operator="equal">
      <formula>"Go"</formula>
    </cfRule>
    <cfRule type="cellIs" dxfId="1962" priority="1204" operator="equal">
      <formula>"AC"</formula>
    </cfRule>
    <cfRule type="cellIs" dxfId="1961" priority="1205" operator="equal">
      <formula>"EleX"</formula>
    </cfRule>
    <cfRule type="cellIs" dxfId="1960" priority="1206" operator="equal">
      <formula>"PEA"</formula>
    </cfRule>
  </conditionalFormatting>
  <conditionalFormatting sqref="BJ117:BQ117">
    <cfRule type="cellIs" dxfId="1959" priority="1197" operator="equal">
      <formula>"Re"</formula>
    </cfRule>
    <cfRule type="cellIs" dxfId="1958" priority="1198" operator="equal">
      <formula>"Go"</formula>
    </cfRule>
    <cfRule type="cellIs" dxfId="1957" priority="1199" operator="equal">
      <formula>"AC"</formula>
    </cfRule>
    <cfRule type="cellIs" dxfId="1956" priority="1200" operator="equal">
      <formula>"EleX"</formula>
    </cfRule>
    <cfRule type="cellIs" dxfId="1955" priority="1201" operator="equal">
      <formula>"PEA"</formula>
    </cfRule>
  </conditionalFormatting>
  <conditionalFormatting sqref="BJ117:BO117">
    <cfRule type="cellIs" dxfId="1954" priority="1191" operator="equal">
      <formula>"GDT"</formula>
    </cfRule>
    <cfRule type="cellIs" dxfId="1953" priority="1192" operator="equal">
      <formula>"Re"</formula>
    </cfRule>
    <cfRule type="cellIs" dxfId="1952" priority="1193" operator="equal">
      <formula>"Go"</formula>
    </cfRule>
    <cfRule type="cellIs" dxfId="1951" priority="1194" operator="equal">
      <formula>"AC"</formula>
    </cfRule>
    <cfRule type="cellIs" dxfId="1950" priority="1195" operator="equal">
      <formula>"EleX"</formula>
    </cfRule>
    <cfRule type="cellIs" dxfId="1949" priority="1196" operator="equal">
      <formula>"PEA"</formula>
    </cfRule>
  </conditionalFormatting>
  <conditionalFormatting sqref="BP117">
    <cfRule type="cellIs" dxfId="1948" priority="1185" operator="equal">
      <formula>"GDT"</formula>
    </cfRule>
    <cfRule type="cellIs" dxfId="1947" priority="1186" operator="equal">
      <formula>"Re"</formula>
    </cfRule>
    <cfRule type="cellIs" dxfId="1946" priority="1187" operator="equal">
      <formula>"Go"</formula>
    </cfRule>
    <cfRule type="cellIs" dxfId="1945" priority="1188" operator="equal">
      <formula>"AC"</formula>
    </cfRule>
    <cfRule type="cellIs" dxfId="1944" priority="1189" operator="equal">
      <formula>"EleX"</formula>
    </cfRule>
    <cfRule type="cellIs" dxfId="1943" priority="1190" operator="equal">
      <formula>"PEA"</formula>
    </cfRule>
  </conditionalFormatting>
  <conditionalFormatting sqref="BM119:BO119">
    <cfRule type="cellIs" dxfId="1942" priority="1179" operator="equal">
      <formula>"GDT"</formula>
    </cfRule>
    <cfRule type="cellIs" dxfId="1941" priority="1180" operator="equal">
      <formula>"Re"</formula>
    </cfRule>
    <cfRule type="cellIs" dxfId="1940" priority="1181" operator="equal">
      <formula>"Go"</formula>
    </cfRule>
    <cfRule type="cellIs" dxfId="1939" priority="1182" operator="equal">
      <formula>"AC"</formula>
    </cfRule>
    <cfRule type="cellIs" dxfId="1938" priority="1183" operator="equal">
      <formula>"EleX"</formula>
    </cfRule>
    <cfRule type="cellIs" dxfId="1937" priority="1184" operator="equal">
      <formula>"PEA"</formula>
    </cfRule>
  </conditionalFormatting>
  <conditionalFormatting sqref="BP119">
    <cfRule type="cellIs" dxfId="1936" priority="1173" operator="equal">
      <formula>"GDT"</formula>
    </cfRule>
    <cfRule type="cellIs" dxfId="1935" priority="1174" operator="equal">
      <formula>"Re"</formula>
    </cfRule>
    <cfRule type="cellIs" dxfId="1934" priority="1175" operator="equal">
      <formula>"Go"</formula>
    </cfRule>
    <cfRule type="cellIs" dxfId="1933" priority="1176" operator="equal">
      <formula>"AC"</formula>
    </cfRule>
    <cfRule type="cellIs" dxfId="1932" priority="1177" operator="equal">
      <formula>"EleX"</formula>
    </cfRule>
    <cfRule type="cellIs" dxfId="1931" priority="1178" operator="equal">
      <formula>"PEA"</formula>
    </cfRule>
  </conditionalFormatting>
  <conditionalFormatting sqref="BN121:BO121">
    <cfRule type="cellIs" dxfId="1930" priority="1167" operator="equal">
      <formula>"GDT"</formula>
    </cfRule>
    <cfRule type="cellIs" dxfId="1929" priority="1168" operator="equal">
      <formula>"Re"</formula>
    </cfRule>
    <cfRule type="cellIs" dxfId="1928" priority="1169" operator="equal">
      <formula>"Go"</formula>
    </cfRule>
    <cfRule type="cellIs" dxfId="1927" priority="1170" operator="equal">
      <formula>"AC"</formula>
    </cfRule>
    <cfRule type="cellIs" dxfId="1926" priority="1171" operator="equal">
      <formula>"EleX"</formula>
    </cfRule>
    <cfRule type="cellIs" dxfId="1925" priority="1172" operator="equal">
      <formula>"PEA"</formula>
    </cfRule>
  </conditionalFormatting>
  <conditionalFormatting sqref="BP121">
    <cfRule type="cellIs" dxfId="1924" priority="1161" operator="equal">
      <formula>"GDT"</formula>
    </cfRule>
    <cfRule type="cellIs" dxfId="1923" priority="1162" operator="equal">
      <formula>"Re"</formula>
    </cfRule>
    <cfRule type="cellIs" dxfId="1922" priority="1163" operator="equal">
      <formula>"Go"</formula>
    </cfRule>
    <cfRule type="cellIs" dxfId="1921" priority="1164" operator="equal">
      <formula>"AC"</formula>
    </cfRule>
    <cfRule type="cellIs" dxfId="1920" priority="1165" operator="equal">
      <formula>"EleX"</formula>
    </cfRule>
    <cfRule type="cellIs" dxfId="1919" priority="1166" operator="equal">
      <formula>"PEA"</formula>
    </cfRule>
  </conditionalFormatting>
  <conditionalFormatting sqref="BB117:BF117">
    <cfRule type="cellIs" dxfId="1918" priority="1156" operator="equal">
      <formula>"Re"</formula>
    </cfRule>
    <cfRule type="cellIs" dxfId="1917" priority="1157" operator="equal">
      <formula>"Go"</formula>
    </cfRule>
    <cfRule type="cellIs" dxfId="1916" priority="1158" operator="equal">
      <formula>"AC"</formula>
    </cfRule>
    <cfRule type="cellIs" dxfId="1915" priority="1159" operator="equal">
      <formula>"EleX"</formula>
    </cfRule>
    <cfRule type="cellIs" dxfId="1914" priority="1160" operator="equal">
      <formula>"PEA"</formula>
    </cfRule>
  </conditionalFormatting>
  <conditionalFormatting sqref="AS117:BA117">
    <cfRule type="cellIs" dxfId="1913" priority="1150" operator="equal">
      <formula>"GDT"</formula>
    </cfRule>
    <cfRule type="cellIs" dxfId="1912" priority="1151" operator="equal">
      <formula>"Re"</formula>
    </cfRule>
    <cfRule type="cellIs" dxfId="1911" priority="1152" operator="equal">
      <formula>"Go"</formula>
    </cfRule>
    <cfRule type="cellIs" dxfId="1910" priority="1153" operator="equal">
      <formula>"AC"</formula>
    </cfRule>
    <cfRule type="cellIs" dxfId="1909" priority="1154" operator="equal">
      <formula>"EleX"</formula>
    </cfRule>
    <cfRule type="cellIs" dxfId="1908" priority="1155" operator="equal">
      <formula>"PEA"</formula>
    </cfRule>
  </conditionalFormatting>
  <conditionalFormatting sqref="AS119:BA119">
    <cfRule type="cellIs" dxfId="1907" priority="1144" operator="equal">
      <formula>"GDT"</formula>
    </cfRule>
    <cfRule type="cellIs" dxfId="1906" priority="1145" operator="equal">
      <formula>"Re"</formula>
    </cfRule>
    <cfRule type="cellIs" dxfId="1905" priority="1146" operator="equal">
      <formula>"Go"</formula>
    </cfRule>
    <cfRule type="cellIs" dxfId="1904" priority="1147" operator="equal">
      <formula>"AC"</formula>
    </cfRule>
    <cfRule type="cellIs" dxfId="1903" priority="1148" operator="equal">
      <formula>"EleX"</formula>
    </cfRule>
    <cfRule type="cellIs" dxfId="1902" priority="1149" operator="equal">
      <formula>"PEA"</formula>
    </cfRule>
  </conditionalFormatting>
  <conditionalFormatting sqref="AS121:BA121">
    <cfRule type="cellIs" dxfId="1901" priority="1138" operator="equal">
      <formula>"GDT"</formula>
    </cfRule>
    <cfRule type="cellIs" dxfId="1900" priority="1139" operator="equal">
      <formula>"Re"</formula>
    </cfRule>
    <cfRule type="cellIs" dxfId="1899" priority="1140" operator="equal">
      <formula>"Go"</formula>
    </cfRule>
    <cfRule type="cellIs" dxfId="1898" priority="1141" operator="equal">
      <formula>"AC"</formula>
    </cfRule>
    <cfRule type="cellIs" dxfId="1897" priority="1142" operator="equal">
      <formula>"EleX"</formula>
    </cfRule>
    <cfRule type="cellIs" dxfId="1896" priority="1143" operator="equal">
      <formula>"PEA"</formula>
    </cfRule>
  </conditionalFormatting>
  <conditionalFormatting sqref="BB119">
    <cfRule type="cellIs" dxfId="1895" priority="1132" operator="equal">
      <formula>"GDT"</formula>
    </cfRule>
    <cfRule type="cellIs" dxfId="1894" priority="1133" operator="equal">
      <formula>"Re"</formula>
    </cfRule>
    <cfRule type="cellIs" dxfId="1893" priority="1134" operator="equal">
      <formula>"Go"</formula>
    </cfRule>
    <cfRule type="cellIs" dxfId="1892" priority="1135" operator="equal">
      <formula>"AC"</formula>
    </cfRule>
    <cfRule type="cellIs" dxfId="1891" priority="1136" operator="equal">
      <formula>"EleX"</formula>
    </cfRule>
    <cfRule type="cellIs" dxfId="1890" priority="1137" operator="equal">
      <formula>"PEA"</formula>
    </cfRule>
  </conditionalFormatting>
  <conditionalFormatting sqref="BC119:BE119">
    <cfRule type="cellIs" dxfId="1889" priority="1126" operator="equal">
      <formula>"GDT"</formula>
    </cfRule>
    <cfRule type="cellIs" dxfId="1888" priority="1127" operator="equal">
      <formula>"Re"</formula>
    </cfRule>
    <cfRule type="cellIs" dxfId="1887" priority="1128" operator="equal">
      <formula>"Go"</formula>
    </cfRule>
    <cfRule type="cellIs" dxfId="1886" priority="1129" operator="equal">
      <formula>"AC"</formula>
    </cfRule>
    <cfRule type="cellIs" dxfId="1885" priority="1130" operator="equal">
      <formula>"EleX"</formula>
    </cfRule>
    <cfRule type="cellIs" dxfId="1884" priority="1131" operator="equal">
      <formula>"PEA"</formula>
    </cfRule>
  </conditionalFormatting>
  <conditionalFormatting sqref="BB121">
    <cfRule type="cellIs" dxfId="1883" priority="1120" operator="equal">
      <formula>"GDT"</formula>
    </cfRule>
    <cfRule type="cellIs" dxfId="1882" priority="1121" operator="equal">
      <formula>"Re"</formula>
    </cfRule>
    <cfRule type="cellIs" dxfId="1881" priority="1122" operator="equal">
      <formula>"Go"</formula>
    </cfRule>
    <cfRule type="cellIs" dxfId="1880" priority="1123" operator="equal">
      <formula>"AC"</formula>
    </cfRule>
    <cfRule type="cellIs" dxfId="1879" priority="1124" operator="equal">
      <formula>"EleX"</formula>
    </cfRule>
    <cfRule type="cellIs" dxfId="1878" priority="1125" operator="equal">
      <formula>"PEA"</formula>
    </cfRule>
  </conditionalFormatting>
  <conditionalFormatting sqref="BC121">
    <cfRule type="cellIs" dxfId="1877" priority="1114" operator="equal">
      <formula>"GDT"</formula>
    </cfRule>
    <cfRule type="cellIs" dxfId="1876" priority="1115" operator="equal">
      <formula>"Re"</formula>
    </cfRule>
    <cfRule type="cellIs" dxfId="1875" priority="1116" operator="equal">
      <formula>"Go"</formula>
    </cfRule>
    <cfRule type="cellIs" dxfId="1874" priority="1117" operator="equal">
      <formula>"AC"</formula>
    </cfRule>
    <cfRule type="cellIs" dxfId="1873" priority="1118" operator="equal">
      <formula>"EleX"</formula>
    </cfRule>
    <cfRule type="cellIs" dxfId="1872" priority="1119" operator="equal">
      <formula>"PEA"</formula>
    </cfRule>
  </conditionalFormatting>
  <conditionalFormatting sqref="BI121:BK121">
    <cfRule type="cellIs" dxfId="1871" priority="1109" operator="equal">
      <formula>"Re"</formula>
    </cfRule>
    <cfRule type="cellIs" dxfId="1870" priority="1110" operator="equal">
      <formula>"Go"</formula>
    </cfRule>
    <cfRule type="cellIs" dxfId="1869" priority="1111" operator="equal">
      <formula>"AC"</formula>
    </cfRule>
    <cfRule type="cellIs" dxfId="1868" priority="1112" operator="equal">
      <formula>"EleX"</formula>
    </cfRule>
    <cfRule type="cellIs" dxfId="1867" priority="1113" operator="equal">
      <formula>"PEA"</formula>
    </cfRule>
  </conditionalFormatting>
  <conditionalFormatting sqref="BI115">
    <cfRule type="cellIs" dxfId="1866" priority="1104" operator="equal">
      <formula>"Re"</formula>
    </cfRule>
    <cfRule type="cellIs" dxfId="1865" priority="1105" operator="equal">
      <formula>"Go"</formula>
    </cfRule>
    <cfRule type="cellIs" dxfId="1864" priority="1106" operator="equal">
      <formula>"AC"</formula>
    </cfRule>
    <cfRule type="cellIs" dxfId="1863" priority="1107" operator="equal">
      <formula>"EleX"</formula>
    </cfRule>
    <cfRule type="cellIs" dxfId="1862" priority="1108" operator="equal">
      <formula>"PEA"</formula>
    </cfRule>
  </conditionalFormatting>
  <conditionalFormatting sqref="BI115">
    <cfRule type="cellIs" dxfId="1861" priority="1098" operator="equal">
      <formula>"GDT"</formula>
    </cfRule>
    <cfRule type="cellIs" dxfId="1860" priority="1099" operator="equal">
      <formula>"Re"</formula>
    </cfRule>
    <cfRule type="cellIs" dxfId="1859" priority="1100" operator="equal">
      <formula>"Go"</formula>
    </cfRule>
    <cfRule type="cellIs" dxfId="1858" priority="1101" operator="equal">
      <formula>"AC"</formula>
    </cfRule>
    <cfRule type="cellIs" dxfId="1857" priority="1102" operator="equal">
      <formula>"EleX"</formula>
    </cfRule>
    <cfRule type="cellIs" dxfId="1856" priority="1103" operator="equal">
      <formula>"PEA"</formula>
    </cfRule>
  </conditionalFormatting>
  <conditionalFormatting sqref="BG117:BI117">
    <cfRule type="cellIs" dxfId="1855" priority="1093" operator="equal">
      <formula>"Re"</formula>
    </cfRule>
    <cfRule type="cellIs" dxfId="1854" priority="1094" operator="equal">
      <formula>"Go"</formula>
    </cfRule>
    <cfRule type="cellIs" dxfId="1853" priority="1095" operator="equal">
      <formula>"AC"</formula>
    </cfRule>
    <cfRule type="cellIs" dxfId="1852" priority="1096" operator="equal">
      <formula>"EleX"</formula>
    </cfRule>
    <cfRule type="cellIs" dxfId="1851" priority="1097" operator="equal">
      <formula>"PEA"</formula>
    </cfRule>
  </conditionalFormatting>
  <conditionalFormatting sqref="BH121">
    <cfRule type="cellIs" dxfId="1850" priority="1088" operator="equal">
      <formula>"Re"</formula>
    </cfRule>
    <cfRule type="cellIs" dxfId="1849" priority="1089" operator="equal">
      <formula>"Go"</formula>
    </cfRule>
    <cfRule type="cellIs" dxfId="1848" priority="1090" operator="equal">
      <formula>"AC"</formula>
    </cfRule>
    <cfRule type="cellIs" dxfId="1847" priority="1091" operator="equal">
      <formula>"EleX"</formula>
    </cfRule>
    <cfRule type="cellIs" dxfId="1846" priority="1092" operator="equal">
      <formula>"PEA"</formula>
    </cfRule>
  </conditionalFormatting>
  <conditionalFormatting sqref="BF121:BG121">
    <cfRule type="cellIs" dxfId="1845" priority="1082" operator="equal">
      <formula>"GDT"</formula>
    </cfRule>
    <cfRule type="cellIs" dxfId="1844" priority="1083" operator="equal">
      <formula>"Re"</formula>
    </cfRule>
    <cfRule type="cellIs" dxfId="1843" priority="1084" operator="equal">
      <formula>"Go"</formula>
    </cfRule>
    <cfRule type="cellIs" dxfId="1842" priority="1085" operator="equal">
      <formula>"AC"</formula>
    </cfRule>
    <cfRule type="cellIs" dxfId="1841" priority="1086" operator="equal">
      <formula>"EleX"</formula>
    </cfRule>
    <cfRule type="cellIs" dxfId="1840" priority="1087" operator="equal">
      <formula>"PEA"</formula>
    </cfRule>
  </conditionalFormatting>
  <conditionalFormatting sqref="BL121:BM121">
    <cfRule type="cellIs" dxfId="1839" priority="1077" operator="equal">
      <formula>"Re"</formula>
    </cfRule>
    <cfRule type="cellIs" dxfId="1838" priority="1078" operator="equal">
      <formula>"Go"</formula>
    </cfRule>
    <cfRule type="cellIs" dxfId="1837" priority="1079" operator="equal">
      <formula>"AC"</formula>
    </cfRule>
    <cfRule type="cellIs" dxfId="1836" priority="1080" operator="equal">
      <formula>"EleX"</formula>
    </cfRule>
    <cfRule type="cellIs" dxfId="1835" priority="1081" operator="equal">
      <formula>"PEA"</formula>
    </cfRule>
  </conditionalFormatting>
  <conditionalFormatting sqref="E170">
    <cfRule type="colorScale" priority="10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8:I178">
    <cfRule type="colorScale" priority="104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0 E178:I178">
    <cfRule type="cellIs" dxfId="1834" priority="1049" operator="lessThan">
      <formula>$E$7</formula>
    </cfRule>
    <cfRule type="cellIs" dxfId="1833" priority="1050" operator="lessThan">
      <formula>15</formula>
    </cfRule>
  </conditionalFormatting>
  <conditionalFormatting sqref="E178:I178 E170">
    <cfRule type="cellIs" dxfId="1832" priority="1051" operator="lessThan">
      <formula>$E$7</formula>
    </cfRule>
    <cfRule type="colorScale" priority="10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0:CB190">
    <cfRule type="cellIs" dxfId="1831" priority="1053" operator="lessThan">
      <formula>$E$7</formula>
    </cfRule>
    <cfRule type="colorScale" priority="10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8:CB188">
    <cfRule type="cellIs" dxfId="1830" priority="1055" operator="lessThan">
      <formula>$E$7</formula>
    </cfRule>
    <cfRule type="colorScale" priority="10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6:CB186">
    <cfRule type="cellIs" dxfId="1829" priority="1057" operator="lessThan">
      <formula>$E$7</formula>
    </cfRule>
    <cfRule type="colorScale" priority="10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4:CB184">
    <cfRule type="cellIs" dxfId="1828" priority="1059" operator="lessThan">
      <formula>$E$7</formula>
    </cfRule>
    <cfRule type="colorScale" priority="10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2:CB182">
    <cfRule type="cellIs" dxfId="1827" priority="1061" operator="lessThan">
      <formula>$E$7</formula>
    </cfRule>
    <cfRule type="colorScale" priority="10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8:CB178">
    <cfRule type="cellIs" dxfId="1826" priority="1063" operator="lessThan">
      <formula>$E$7</formula>
    </cfRule>
    <cfRule type="colorScale" priority="10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6:CB176">
    <cfRule type="cellIs" dxfId="1825" priority="1065" operator="lessThan">
      <formula>$E$7</formula>
    </cfRule>
    <cfRule type="colorScale" priority="10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4:CB174">
    <cfRule type="cellIs" dxfId="1824" priority="1067" operator="lessThan">
      <formula>$E$7</formula>
    </cfRule>
    <cfRule type="colorScale" priority="10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2:CB172">
    <cfRule type="cellIs" dxfId="1823" priority="1069" operator="lessThan">
      <formula>$E$7</formula>
    </cfRule>
    <cfRule type="colorScale" priority="10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70:CB170">
    <cfRule type="cellIs" dxfId="1822" priority="1071" operator="lessThan">
      <formula>$E$7</formula>
    </cfRule>
    <cfRule type="colorScale" priority="10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8:CV168">
    <cfRule type="cellIs" dxfId="1821" priority="1073" operator="lessThan">
      <formula>$E$7</formula>
    </cfRule>
    <cfRule type="colorScale" priority="10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0:CB180">
    <cfRule type="cellIs" dxfId="1820" priority="1075" operator="lessThan">
      <formula>$E$7</formula>
    </cfRule>
    <cfRule type="colorScale" priority="10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0:CV170">
    <cfRule type="cellIs" dxfId="1819" priority="1045" operator="lessThan">
      <formula>$E$7</formula>
    </cfRule>
    <cfRule type="colorScale" priority="10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2:CV172">
    <cfRule type="cellIs" dxfId="1818" priority="1043" operator="lessThan">
      <formula>$E$7</formula>
    </cfRule>
    <cfRule type="colorScale" priority="10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4:CV174">
    <cfRule type="cellIs" dxfId="1817" priority="1041" operator="lessThan">
      <formula>$E$7</formula>
    </cfRule>
    <cfRule type="colorScale" priority="10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6:CV176">
    <cfRule type="cellIs" dxfId="1816" priority="1039" operator="lessThan">
      <formula>$E$7</formula>
    </cfRule>
    <cfRule type="colorScale" priority="10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8:CV178">
    <cfRule type="cellIs" dxfId="1815" priority="1037" operator="lessThan">
      <formula>$E$7</formula>
    </cfRule>
    <cfRule type="colorScale" priority="10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0:CV180">
    <cfRule type="cellIs" dxfId="1814" priority="1035" operator="lessThan">
      <formula>$E$7</formula>
    </cfRule>
    <cfRule type="colorScale" priority="10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2:CV182">
    <cfRule type="cellIs" dxfId="1813" priority="1033" operator="lessThan">
      <formula>$E$7</formula>
    </cfRule>
    <cfRule type="colorScale" priority="10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4:CV184">
    <cfRule type="cellIs" dxfId="1812" priority="1031" operator="lessThan">
      <formula>$E$7</formula>
    </cfRule>
    <cfRule type="colorScale" priority="10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6:CV186">
    <cfRule type="cellIs" dxfId="1811" priority="1029" operator="lessThan">
      <formula>$E$7</formula>
    </cfRule>
    <cfRule type="colorScale" priority="10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8:CV188">
    <cfRule type="cellIs" dxfId="1810" priority="1027" operator="lessThan">
      <formula>$E$7</formula>
    </cfRule>
    <cfRule type="colorScale" priority="10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0:CV190">
    <cfRule type="cellIs" dxfId="1809" priority="1025" operator="lessThan">
      <formula>$E$7</formula>
    </cfRule>
    <cfRule type="colorScale" priority="10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179:AA179">
    <cfRule type="cellIs" dxfId="1808" priority="1019" operator="equal">
      <formula>"GDT"</formula>
    </cfRule>
    <cfRule type="cellIs" dxfId="1807" priority="1020" operator="equal">
      <formula>"Re"</formula>
    </cfRule>
    <cfRule type="cellIs" dxfId="1806" priority="1021" operator="equal">
      <formula>"Go"</formula>
    </cfRule>
    <cfRule type="cellIs" dxfId="1805" priority="1022" operator="equal">
      <formula>"AC"</formula>
    </cfRule>
    <cfRule type="cellIs" dxfId="1804" priority="1023" operator="equal">
      <formula>"EleX"</formula>
    </cfRule>
    <cfRule type="cellIs" dxfId="1803" priority="1024" operator="equal">
      <formula>"PEA"</formula>
    </cfRule>
  </conditionalFormatting>
  <conditionalFormatting sqref="J181:AB181">
    <cfRule type="cellIs" dxfId="1802" priority="1013" operator="equal">
      <formula>"GDT"</formula>
    </cfRule>
    <cfRule type="cellIs" dxfId="1801" priority="1014" operator="equal">
      <formula>"Re"</formula>
    </cfRule>
    <cfRule type="cellIs" dxfId="1800" priority="1015" operator="equal">
      <formula>"Go"</formula>
    </cfRule>
    <cfRule type="cellIs" dxfId="1799" priority="1016" operator="equal">
      <formula>"AC"</formula>
    </cfRule>
    <cfRule type="cellIs" dxfId="1798" priority="1017" operator="equal">
      <formula>"EleX"</formula>
    </cfRule>
    <cfRule type="cellIs" dxfId="1797" priority="1018" operator="equal">
      <formula>"PEA"</formula>
    </cfRule>
  </conditionalFormatting>
  <conditionalFormatting sqref="O183:BA183">
    <cfRule type="cellIs" dxfId="1796" priority="1007" operator="equal">
      <formula>"GDT"</formula>
    </cfRule>
    <cfRule type="cellIs" dxfId="1795" priority="1008" operator="equal">
      <formula>"Re"</formula>
    </cfRule>
    <cfRule type="cellIs" dxfId="1794" priority="1009" operator="equal">
      <formula>"Go"</formula>
    </cfRule>
    <cfRule type="cellIs" dxfId="1793" priority="1010" operator="equal">
      <formula>"AC"</formula>
    </cfRule>
    <cfRule type="cellIs" dxfId="1792" priority="1011" operator="equal">
      <formula>"EleX"</formula>
    </cfRule>
    <cfRule type="cellIs" dxfId="1791" priority="1012" operator="equal">
      <formula>"PEA"</formula>
    </cfRule>
  </conditionalFormatting>
  <conditionalFormatting sqref="N185:AM185">
    <cfRule type="cellIs" dxfId="1790" priority="1001" operator="equal">
      <formula>"GDT"</formula>
    </cfRule>
    <cfRule type="cellIs" dxfId="1789" priority="1002" operator="equal">
      <formula>"Re"</formula>
    </cfRule>
    <cfRule type="cellIs" dxfId="1788" priority="1003" operator="equal">
      <formula>"Go"</formula>
    </cfRule>
    <cfRule type="cellIs" dxfId="1787" priority="1004" operator="equal">
      <formula>"AC"</formula>
    </cfRule>
    <cfRule type="cellIs" dxfId="1786" priority="1005" operator="equal">
      <formula>"EleX"</formula>
    </cfRule>
    <cfRule type="cellIs" dxfId="1785" priority="1006" operator="equal">
      <formula>"PEA"</formula>
    </cfRule>
  </conditionalFormatting>
  <conditionalFormatting sqref="S187:AK187">
    <cfRule type="cellIs" dxfId="1784" priority="995" operator="equal">
      <formula>"GDT"</formula>
    </cfRule>
    <cfRule type="cellIs" dxfId="1783" priority="996" operator="equal">
      <formula>"Re"</formula>
    </cfRule>
    <cfRule type="cellIs" dxfId="1782" priority="997" operator="equal">
      <formula>"Go"</formula>
    </cfRule>
    <cfRule type="cellIs" dxfId="1781" priority="998" operator="equal">
      <formula>"AC"</formula>
    </cfRule>
    <cfRule type="cellIs" dxfId="1780" priority="999" operator="equal">
      <formula>"EleX"</formula>
    </cfRule>
    <cfRule type="cellIs" dxfId="1779" priority="1000" operator="equal">
      <formula>"PEA"</formula>
    </cfRule>
  </conditionalFormatting>
  <conditionalFormatting sqref="R189:AJ189">
    <cfRule type="cellIs" dxfId="1778" priority="989" operator="equal">
      <formula>"GDT"</formula>
    </cfRule>
    <cfRule type="cellIs" dxfId="1777" priority="990" operator="equal">
      <formula>"Re"</formula>
    </cfRule>
    <cfRule type="cellIs" dxfId="1776" priority="991" operator="equal">
      <formula>"Go"</formula>
    </cfRule>
    <cfRule type="cellIs" dxfId="1775" priority="992" operator="equal">
      <formula>"AC"</formula>
    </cfRule>
    <cfRule type="cellIs" dxfId="1774" priority="993" operator="equal">
      <formula>"EleX"</formula>
    </cfRule>
    <cfRule type="cellIs" dxfId="1773" priority="994" operator="equal">
      <formula>"PEA"</formula>
    </cfRule>
  </conditionalFormatting>
  <conditionalFormatting sqref="AN185">
    <cfRule type="cellIs" dxfId="1772" priority="983" operator="equal">
      <formula>"GDT"</formula>
    </cfRule>
    <cfRule type="cellIs" dxfId="1771" priority="984" operator="equal">
      <formula>"Re"</formula>
    </cfRule>
    <cfRule type="cellIs" dxfId="1770" priority="985" operator="equal">
      <formula>"Go"</formula>
    </cfRule>
    <cfRule type="cellIs" dxfId="1769" priority="986" operator="equal">
      <formula>"AC"</formula>
    </cfRule>
    <cfRule type="cellIs" dxfId="1768" priority="987" operator="equal">
      <formula>"EleX"</formula>
    </cfRule>
    <cfRule type="cellIs" dxfId="1767" priority="988" operator="equal">
      <formula>"PEA"</formula>
    </cfRule>
  </conditionalFormatting>
  <conditionalFormatting sqref="AL187:AR187">
    <cfRule type="cellIs" dxfId="1766" priority="977" operator="equal">
      <formula>"GDT"</formula>
    </cfRule>
    <cfRule type="cellIs" dxfId="1765" priority="978" operator="equal">
      <formula>"Re"</formula>
    </cfRule>
    <cfRule type="cellIs" dxfId="1764" priority="979" operator="equal">
      <formula>"Go"</formula>
    </cfRule>
    <cfRule type="cellIs" dxfId="1763" priority="980" operator="equal">
      <formula>"AC"</formula>
    </cfRule>
    <cfRule type="cellIs" dxfId="1762" priority="981" operator="equal">
      <formula>"EleX"</formula>
    </cfRule>
    <cfRule type="cellIs" dxfId="1761" priority="982" operator="equal">
      <formula>"PEA"</formula>
    </cfRule>
  </conditionalFormatting>
  <conditionalFormatting sqref="AK189:AQ189">
    <cfRule type="cellIs" dxfId="1760" priority="971" operator="equal">
      <formula>"GDT"</formula>
    </cfRule>
    <cfRule type="cellIs" dxfId="1759" priority="972" operator="equal">
      <formula>"Re"</formula>
    </cfRule>
    <cfRule type="cellIs" dxfId="1758" priority="973" operator="equal">
      <formula>"Go"</formula>
    </cfRule>
    <cfRule type="cellIs" dxfId="1757" priority="974" operator="equal">
      <formula>"AC"</formula>
    </cfRule>
    <cfRule type="cellIs" dxfId="1756" priority="975" operator="equal">
      <formula>"EleX"</formula>
    </cfRule>
    <cfRule type="cellIs" dxfId="1755" priority="976" operator="equal">
      <formula>"PEA"</formula>
    </cfRule>
  </conditionalFormatting>
  <conditionalFormatting sqref="AR189">
    <cfRule type="cellIs" dxfId="1754" priority="965" operator="equal">
      <formula>"GDT"</formula>
    </cfRule>
    <cfRule type="cellIs" dxfId="1753" priority="966" operator="equal">
      <formula>"Re"</formula>
    </cfRule>
    <cfRule type="cellIs" dxfId="1752" priority="967" operator="equal">
      <formula>"Go"</formula>
    </cfRule>
    <cfRule type="cellIs" dxfId="1751" priority="968" operator="equal">
      <formula>"AC"</formula>
    </cfRule>
    <cfRule type="cellIs" dxfId="1750" priority="969" operator="equal">
      <formula>"EleX"</formula>
    </cfRule>
    <cfRule type="cellIs" dxfId="1749" priority="970" operator="equal">
      <formula>"PEA"</formula>
    </cfRule>
  </conditionalFormatting>
  <conditionalFormatting sqref="AO185:AR185">
    <cfRule type="cellIs" dxfId="1748" priority="959" operator="equal">
      <formula>"GDT"</formula>
    </cfRule>
    <cfRule type="cellIs" dxfId="1747" priority="960" operator="equal">
      <formula>"Re"</formula>
    </cfRule>
    <cfRule type="cellIs" dxfId="1746" priority="961" operator="equal">
      <formula>"Go"</formula>
    </cfRule>
    <cfRule type="cellIs" dxfId="1745" priority="962" operator="equal">
      <formula>"AC"</formula>
    </cfRule>
    <cfRule type="cellIs" dxfId="1744" priority="963" operator="equal">
      <formula>"EleX"</formula>
    </cfRule>
    <cfRule type="cellIs" dxfId="1743" priority="964" operator="equal">
      <formula>"PEA"</formula>
    </cfRule>
  </conditionalFormatting>
  <conditionalFormatting sqref="BJ183:BO183">
    <cfRule type="cellIs" dxfId="1742" priority="953" operator="equal">
      <formula>"GDT"</formula>
    </cfRule>
    <cfRule type="cellIs" dxfId="1741" priority="954" operator="equal">
      <formula>"Re"</formula>
    </cfRule>
    <cfRule type="cellIs" dxfId="1740" priority="955" operator="equal">
      <formula>"Go"</formula>
    </cfRule>
    <cfRule type="cellIs" dxfId="1739" priority="956" operator="equal">
      <formula>"AC"</formula>
    </cfRule>
    <cfRule type="cellIs" dxfId="1738" priority="957" operator="equal">
      <formula>"EleX"</formula>
    </cfRule>
    <cfRule type="cellIs" dxfId="1737" priority="958" operator="equal">
      <formula>"PEA"</formula>
    </cfRule>
  </conditionalFormatting>
  <conditionalFormatting sqref="BD189:BE189">
    <cfRule type="cellIs" dxfId="1736" priority="947" operator="equal">
      <formula>"GDT"</formula>
    </cfRule>
    <cfRule type="cellIs" dxfId="1735" priority="948" operator="equal">
      <formula>"Re"</formula>
    </cfRule>
    <cfRule type="cellIs" dxfId="1734" priority="949" operator="equal">
      <formula>"Go"</formula>
    </cfRule>
    <cfRule type="cellIs" dxfId="1733" priority="950" operator="equal">
      <formula>"AC"</formula>
    </cfRule>
    <cfRule type="cellIs" dxfId="1732" priority="951" operator="equal">
      <formula>"EleX"</formula>
    </cfRule>
    <cfRule type="cellIs" dxfId="1731" priority="952" operator="equal">
      <formula>"PEA"</formula>
    </cfRule>
  </conditionalFormatting>
  <conditionalFormatting sqref="BP183">
    <cfRule type="cellIs" dxfId="1730" priority="941" operator="equal">
      <formula>"GDT"</formula>
    </cfRule>
    <cfRule type="cellIs" dxfId="1729" priority="942" operator="equal">
      <formula>"Re"</formula>
    </cfRule>
    <cfRule type="cellIs" dxfId="1728" priority="943" operator="equal">
      <formula>"Go"</formula>
    </cfRule>
    <cfRule type="cellIs" dxfId="1727" priority="944" operator="equal">
      <formula>"AC"</formula>
    </cfRule>
    <cfRule type="cellIs" dxfId="1726" priority="945" operator="equal">
      <formula>"EleX"</formula>
    </cfRule>
    <cfRule type="cellIs" dxfId="1725" priority="946" operator="equal">
      <formula>"PEA"</formula>
    </cfRule>
  </conditionalFormatting>
  <conditionalFormatting sqref="BV185">
    <cfRule type="cellIs" dxfId="1724" priority="936" operator="equal">
      <formula>"Re"</formula>
    </cfRule>
    <cfRule type="cellIs" dxfId="1723" priority="937" operator="equal">
      <formula>"Go"</formula>
    </cfRule>
    <cfRule type="cellIs" dxfId="1722" priority="938" operator="equal">
      <formula>"AC"</formula>
    </cfRule>
    <cfRule type="cellIs" dxfId="1721" priority="939" operator="equal">
      <formula>"EleX"</formula>
    </cfRule>
    <cfRule type="cellIs" dxfId="1720" priority="940" operator="equal">
      <formula>"PEA"</formula>
    </cfRule>
  </conditionalFormatting>
  <conditionalFormatting sqref="BR185:BU185">
    <cfRule type="cellIs" dxfId="1719" priority="931" operator="equal">
      <formula>"Re"</formula>
    </cfRule>
    <cfRule type="cellIs" dxfId="1718" priority="932" operator="equal">
      <formula>"Go"</formula>
    </cfRule>
    <cfRule type="cellIs" dxfId="1717" priority="933" operator="equal">
      <formula>"AC"</formula>
    </cfRule>
    <cfRule type="cellIs" dxfId="1716" priority="934" operator="equal">
      <formula>"EleX"</formula>
    </cfRule>
    <cfRule type="cellIs" dxfId="1715" priority="935" operator="equal">
      <formula>"PEA"</formula>
    </cfRule>
  </conditionalFormatting>
  <conditionalFormatting sqref="BJ185:BQ185">
    <cfRule type="cellIs" dxfId="1714" priority="926" operator="equal">
      <formula>"Re"</formula>
    </cfRule>
    <cfRule type="cellIs" dxfId="1713" priority="927" operator="equal">
      <formula>"Go"</formula>
    </cfRule>
    <cfRule type="cellIs" dxfId="1712" priority="928" operator="equal">
      <formula>"AC"</formula>
    </cfRule>
    <cfRule type="cellIs" dxfId="1711" priority="929" operator="equal">
      <formula>"EleX"</formula>
    </cfRule>
    <cfRule type="cellIs" dxfId="1710" priority="930" operator="equal">
      <formula>"PEA"</formula>
    </cfRule>
  </conditionalFormatting>
  <conditionalFormatting sqref="BJ185:BO185">
    <cfRule type="cellIs" dxfId="1709" priority="920" operator="equal">
      <formula>"GDT"</formula>
    </cfRule>
    <cfRule type="cellIs" dxfId="1708" priority="921" operator="equal">
      <formula>"Re"</formula>
    </cfRule>
    <cfRule type="cellIs" dxfId="1707" priority="922" operator="equal">
      <formula>"Go"</formula>
    </cfRule>
    <cfRule type="cellIs" dxfId="1706" priority="923" operator="equal">
      <formula>"AC"</formula>
    </cfRule>
    <cfRule type="cellIs" dxfId="1705" priority="924" operator="equal">
      <formula>"EleX"</formula>
    </cfRule>
    <cfRule type="cellIs" dxfId="1704" priority="925" operator="equal">
      <formula>"PEA"</formula>
    </cfRule>
  </conditionalFormatting>
  <conditionalFormatting sqref="BP185">
    <cfRule type="cellIs" dxfId="1703" priority="914" operator="equal">
      <formula>"GDT"</formula>
    </cfRule>
    <cfRule type="cellIs" dxfId="1702" priority="915" operator="equal">
      <formula>"Re"</formula>
    </cfRule>
    <cfRule type="cellIs" dxfId="1701" priority="916" operator="equal">
      <formula>"Go"</formula>
    </cfRule>
    <cfRule type="cellIs" dxfId="1700" priority="917" operator="equal">
      <formula>"AC"</formula>
    </cfRule>
    <cfRule type="cellIs" dxfId="1699" priority="918" operator="equal">
      <formula>"EleX"</formula>
    </cfRule>
    <cfRule type="cellIs" dxfId="1698" priority="919" operator="equal">
      <formula>"PEA"</formula>
    </cfRule>
  </conditionalFormatting>
  <conditionalFormatting sqref="BM187:BO187">
    <cfRule type="cellIs" dxfId="1697" priority="908" operator="equal">
      <formula>"GDT"</formula>
    </cfRule>
    <cfRule type="cellIs" dxfId="1696" priority="909" operator="equal">
      <formula>"Re"</formula>
    </cfRule>
    <cfRule type="cellIs" dxfId="1695" priority="910" operator="equal">
      <formula>"Go"</formula>
    </cfRule>
    <cfRule type="cellIs" dxfId="1694" priority="911" operator="equal">
      <formula>"AC"</formula>
    </cfRule>
    <cfRule type="cellIs" dxfId="1693" priority="912" operator="equal">
      <formula>"EleX"</formula>
    </cfRule>
    <cfRule type="cellIs" dxfId="1692" priority="913" operator="equal">
      <formula>"PEA"</formula>
    </cfRule>
  </conditionalFormatting>
  <conditionalFormatting sqref="BP187">
    <cfRule type="cellIs" dxfId="1691" priority="902" operator="equal">
      <formula>"GDT"</formula>
    </cfRule>
    <cfRule type="cellIs" dxfId="1690" priority="903" operator="equal">
      <formula>"Re"</formula>
    </cfRule>
    <cfRule type="cellIs" dxfId="1689" priority="904" operator="equal">
      <formula>"Go"</formula>
    </cfRule>
    <cfRule type="cellIs" dxfId="1688" priority="905" operator="equal">
      <formula>"AC"</formula>
    </cfRule>
    <cfRule type="cellIs" dxfId="1687" priority="906" operator="equal">
      <formula>"EleX"</formula>
    </cfRule>
    <cfRule type="cellIs" dxfId="1686" priority="907" operator="equal">
      <formula>"PEA"</formula>
    </cfRule>
  </conditionalFormatting>
  <conditionalFormatting sqref="BN189:BO189">
    <cfRule type="cellIs" dxfId="1685" priority="896" operator="equal">
      <formula>"GDT"</formula>
    </cfRule>
    <cfRule type="cellIs" dxfId="1684" priority="897" operator="equal">
      <formula>"Re"</formula>
    </cfRule>
    <cfRule type="cellIs" dxfId="1683" priority="898" operator="equal">
      <formula>"Go"</formula>
    </cfRule>
    <cfRule type="cellIs" dxfId="1682" priority="899" operator="equal">
      <formula>"AC"</formula>
    </cfRule>
    <cfRule type="cellIs" dxfId="1681" priority="900" operator="equal">
      <formula>"EleX"</formula>
    </cfRule>
    <cfRule type="cellIs" dxfId="1680" priority="901" operator="equal">
      <formula>"PEA"</formula>
    </cfRule>
  </conditionalFormatting>
  <conditionalFormatting sqref="BP189">
    <cfRule type="cellIs" dxfId="1679" priority="890" operator="equal">
      <formula>"GDT"</formula>
    </cfRule>
    <cfRule type="cellIs" dxfId="1678" priority="891" operator="equal">
      <formula>"Re"</formula>
    </cfRule>
    <cfRule type="cellIs" dxfId="1677" priority="892" operator="equal">
      <formula>"Go"</formula>
    </cfRule>
    <cfRule type="cellIs" dxfId="1676" priority="893" operator="equal">
      <formula>"AC"</formula>
    </cfRule>
    <cfRule type="cellIs" dxfId="1675" priority="894" operator="equal">
      <formula>"EleX"</formula>
    </cfRule>
    <cfRule type="cellIs" dxfId="1674" priority="895" operator="equal">
      <formula>"PEA"</formula>
    </cfRule>
  </conditionalFormatting>
  <conditionalFormatting sqref="BB185:BF185">
    <cfRule type="cellIs" dxfId="1673" priority="885" operator="equal">
      <formula>"Re"</formula>
    </cfRule>
    <cfRule type="cellIs" dxfId="1672" priority="886" operator="equal">
      <formula>"Go"</formula>
    </cfRule>
    <cfRule type="cellIs" dxfId="1671" priority="887" operator="equal">
      <formula>"AC"</formula>
    </cfRule>
    <cfRule type="cellIs" dxfId="1670" priority="888" operator="equal">
      <formula>"EleX"</formula>
    </cfRule>
    <cfRule type="cellIs" dxfId="1669" priority="889" operator="equal">
      <formula>"PEA"</formula>
    </cfRule>
  </conditionalFormatting>
  <conditionalFormatting sqref="AS185:BA185">
    <cfRule type="cellIs" dxfId="1668" priority="879" operator="equal">
      <formula>"GDT"</formula>
    </cfRule>
    <cfRule type="cellIs" dxfId="1667" priority="880" operator="equal">
      <formula>"Re"</formula>
    </cfRule>
    <cfRule type="cellIs" dxfId="1666" priority="881" operator="equal">
      <formula>"Go"</formula>
    </cfRule>
    <cfRule type="cellIs" dxfId="1665" priority="882" operator="equal">
      <formula>"AC"</formula>
    </cfRule>
    <cfRule type="cellIs" dxfId="1664" priority="883" operator="equal">
      <formula>"EleX"</formula>
    </cfRule>
    <cfRule type="cellIs" dxfId="1663" priority="884" operator="equal">
      <formula>"PEA"</formula>
    </cfRule>
  </conditionalFormatting>
  <conditionalFormatting sqref="AS187:BA187">
    <cfRule type="cellIs" dxfId="1662" priority="873" operator="equal">
      <formula>"GDT"</formula>
    </cfRule>
    <cfRule type="cellIs" dxfId="1661" priority="874" operator="equal">
      <formula>"Re"</formula>
    </cfRule>
    <cfRule type="cellIs" dxfId="1660" priority="875" operator="equal">
      <formula>"Go"</formula>
    </cfRule>
    <cfRule type="cellIs" dxfId="1659" priority="876" operator="equal">
      <formula>"AC"</formula>
    </cfRule>
    <cfRule type="cellIs" dxfId="1658" priority="877" operator="equal">
      <formula>"EleX"</formula>
    </cfRule>
    <cfRule type="cellIs" dxfId="1657" priority="878" operator="equal">
      <formula>"PEA"</formula>
    </cfRule>
  </conditionalFormatting>
  <conditionalFormatting sqref="AS189:BA189">
    <cfRule type="cellIs" dxfId="1656" priority="867" operator="equal">
      <formula>"GDT"</formula>
    </cfRule>
    <cfRule type="cellIs" dxfId="1655" priority="868" operator="equal">
      <formula>"Re"</formula>
    </cfRule>
    <cfRule type="cellIs" dxfId="1654" priority="869" operator="equal">
      <formula>"Go"</formula>
    </cfRule>
    <cfRule type="cellIs" dxfId="1653" priority="870" operator="equal">
      <formula>"AC"</formula>
    </cfRule>
    <cfRule type="cellIs" dxfId="1652" priority="871" operator="equal">
      <formula>"EleX"</formula>
    </cfRule>
    <cfRule type="cellIs" dxfId="1651" priority="872" operator="equal">
      <formula>"PEA"</formula>
    </cfRule>
  </conditionalFormatting>
  <conditionalFormatting sqref="BB187">
    <cfRule type="cellIs" dxfId="1650" priority="861" operator="equal">
      <formula>"GDT"</formula>
    </cfRule>
    <cfRule type="cellIs" dxfId="1649" priority="862" operator="equal">
      <formula>"Re"</formula>
    </cfRule>
    <cfRule type="cellIs" dxfId="1648" priority="863" operator="equal">
      <formula>"Go"</formula>
    </cfRule>
    <cfRule type="cellIs" dxfId="1647" priority="864" operator="equal">
      <formula>"AC"</formula>
    </cfRule>
    <cfRule type="cellIs" dxfId="1646" priority="865" operator="equal">
      <formula>"EleX"</formula>
    </cfRule>
    <cfRule type="cellIs" dxfId="1645" priority="866" operator="equal">
      <formula>"PEA"</formula>
    </cfRule>
  </conditionalFormatting>
  <conditionalFormatting sqref="BC187:BE187">
    <cfRule type="cellIs" dxfId="1644" priority="855" operator="equal">
      <formula>"GDT"</formula>
    </cfRule>
    <cfRule type="cellIs" dxfId="1643" priority="856" operator="equal">
      <formula>"Re"</formula>
    </cfRule>
    <cfRule type="cellIs" dxfId="1642" priority="857" operator="equal">
      <formula>"Go"</formula>
    </cfRule>
    <cfRule type="cellIs" dxfId="1641" priority="858" operator="equal">
      <formula>"AC"</formula>
    </cfRule>
    <cfRule type="cellIs" dxfId="1640" priority="859" operator="equal">
      <formula>"EleX"</formula>
    </cfRule>
    <cfRule type="cellIs" dxfId="1639" priority="860" operator="equal">
      <formula>"PEA"</formula>
    </cfRule>
  </conditionalFormatting>
  <conditionalFormatting sqref="BB189">
    <cfRule type="cellIs" dxfId="1638" priority="849" operator="equal">
      <formula>"GDT"</formula>
    </cfRule>
    <cfRule type="cellIs" dxfId="1637" priority="850" operator="equal">
      <formula>"Re"</formula>
    </cfRule>
    <cfRule type="cellIs" dxfId="1636" priority="851" operator="equal">
      <formula>"Go"</formula>
    </cfRule>
    <cfRule type="cellIs" dxfId="1635" priority="852" operator="equal">
      <formula>"AC"</formula>
    </cfRule>
    <cfRule type="cellIs" dxfId="1634" priority="853" operator="equal">
      <formula>"EleX"</formula>
    </cfRule>
    <cfRule type="cellIs" dxfId="1633" priority="854" operator="equal">
      <formula>"PEA"</formula>
    </cfRule>
  </conditionalFormatting>
  <conditionalFormatting sqref="BC189">
    <cfRule type="cellIs" dxfId="1632" priority="843" operator="equal">
      <formula>"GDT"</formula>
    </cfRule>
    <cfRule type="cellIs" dxfId="1631" priority="844" operator="equal">
      <formula>"Re"</formula>
    </cfRule>
    <cfRule type="cellIs" dxfId="1630" priority="845" operator="equal">
      <formula>"Go"</formula>
    </cfRule>
    <cfRule type="cellIs" dxfId="1629" priority="846" operator="equal">
      <formula>"AC"</formula>
    </cfRule>
    <cfRule type="cellIs" dxfId="1628" priority="847" operator="equal">
      <formula>"EleX"</formula>
    </cfRule>
    <cfRule type="cellIs" dxfId="1627" priority="848" operator="equal">
      <formula>"PEA"</formula>
    </cfRule>
  </conditionalFormatting>
  <conditionalFormatting sqref="BI189:BK189">
    <cfRule type="cellIs" dxfId="1626" priority="838" operator="equal">
      <formula>"Re"</formula>
    </cfRule>
    <cfRule type="cellIs" dxfId="1625" priority="839" operator="equal">
      <formula>"Go"</formula>
    </cfRule>
    <cfRule type="cellIs" dxfId="1624" priority="840" operator="equal">
      <formula>"AC"</formula>
    </cfRule>
    <cfRule type="cellIs" dxfId="1623" priority="841" operator="equal">
      <formula>"EleX"</formula>
    </cfRule>
    <cfRule type="cellIs" dxfId="1622" priority="842" operator="equal">
      <formula>"PEA"</formula>
    </cfRule>
  </conditionalFormatting>
  <conditionalFormatting sqref="BI183">
    <cfRule type="cellIs" dxfId="1621" priority="833" operator="equal">
      <formula>"Re"</formula>
    </cfRule>
    <cfRule type="cellIs" dxfId="1620" priority="834" operator="equal">
      <formula>"Go"</formula>
    </cfRule>
    <cfRule type="cellIs" dxfId="1619" priority="835" operator="equal">
      <formula>"AC"</formula>
    </cfRule>
    <cfRule type="cellIs" dxfId="1618" priority="836" operator="equal">
      <formula>"EleX"</formula>
    </cfRule>
    <cfRule type="cellIs" dxfId="1617" priority="837" operator="equal">
      <formula>"PEA"</formula>
    </cfRule>
  </conditionalFormatting>
  <conditionalFormatting sqref="BI183">
    <cfRule type="cellIs" dxfId="1616" priority="827" operator="equal">
      <formula>"GDT"</formula>
    </cfRule>
    <cfRule type="cellIs" dxfId="1615" priority="828" operator="equal">
      <formula>"Re"</formula>
    </cfRule>
    <cfRule type="cellIs" dxfId="1614" priority="829" operator="equal">
      <formula>"Go"</formula>
    </cfRule>
    <cfRule type="cellIs" dxfId="1613" priority="830" operator="equal">
      <formula>"AC"</formula>
    </cfRule>
    <cfRule type="cellIs" dxfId="1612" priority="831" operator="equal">
      <formula>"EleX"</formula>
    </cfRule>
    <cfRule type="cellIs" dxfId="1611" priority="832" operator="equal">
      <formula>"PEA"</formula>
    </cfRule>
  </conditionalFormatting>
  <conditionalFormatting sqref="BG185:BI185">
    <cfRule type="cellIs" dxfId="1610" priority="822" operator="equal">
      <formula>"Re"</formula>
    </cfRule>
    <cfRule type="cellIs" dxfId="1609" priority="823" operator="equal">
      <formula>"Go"</formula>
    </cfRule>
    <cfRule type="cellIs" dxfId="1608" priority="824" operator="equal">
      <formula>"AC"</formula>
    </cfRule>
    <cfRule type="cellIs" dxfId="1607" priority="825" operator="equal">
      <formula>"EleX"</formula>
    </cfRule>
    <cfRule type="cellIs" dxfId="1606" priority="826" operator="equal">
      <formula>"PEA"</formula>
    </cfRule>
  </conditionalFormatting>
  <conditionalFormatting sqref="BH189">
    <cfRule type="cellIs" dxfId="1605" priority="817" operator="equal">
      <formula>"Re"</formula>
    </cfRule>
    <cfRule type="cellIs" dxfId="1604" priority="818" operator="equal">
      <formula>"Go"</formula>
    </cfRule>
    <cfRule type="cellIs" dxfId="1603" priority="819" operator="equal">
      <formula>"AC"</formula>
    </cfRule>
    <cfRule type="cellIs" dxfId="1602" priority="820" operator="equal">
      <formula>"EleX"</formula>
    </cfRule>
    <cfRule type="cellIs" dxfId="1601" priority="821" operator="equal">
      <formula>"PEA"</formula>
    </cfRule>
  </conditionalFormatting>
  <conditionalFormatting sqref="BF189:BG189">
    <cfRule type="cellIs" dxfId="1600" priority="811" operator="equal">
      <formula>"GDT"</formula>
    </cfRule>
    <cfRule type="cellIs" dxfId="1599" priority="812" operator="equal">
      <formula>"Re"</formula>
    </cfRule>
    <cfRule type="cellIs" dxfId="1598" priority="813" operator="equal">
      <formula>"Go"</formula>
    </cfRule>
    <cfRule type="cellIs" dxfId="1597" priority="814" operator="equal">
      <formula>"AC"</formula>
    </cfRule>
    <cfRule type="cellIs" dxfId="1596" priority="815" operator="equal">
      <formula>"EleX"</formula>
    </cfRule>
    <cfRule type="cellIs" dxfId="1595" priority="816" operator="equal">
      <formula>"PEA"</formula>
    </cfRule>
  </conditionalFormatting>
  <conditionalFormatting sqref="BL189:BM189">
    <cfRule type="cellIs" dxfId="1594" priority="806" operator="equal">
      <formula>"Re"</formula>
    </cfRule>
    <cfRule type="cellIs" dxfId="1593" priority="807" operator="equal">
      <formula>"Go"</formula>
    </cfRule>
    <cfRule type="cellIs" dxfId="1592" priority="808" operator="equal">
      <formula>"AC"</formula>
    </cfRule>
    <cfRule type="cellIs" dxfId="1591" priority="809" operator="equal">
      <formula>"EleX"</formula>
    </cfRule>
    <cfRule type="cellIs" dxfId="1590" priority="810" operator="equal">
      <formula>"PEA"</formula>
    </cfRule>
  </conditionalFormatting>
  <conditionalFormatting sqref="E238">
    <cfRule type="colorScale" priority="77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46:I246">
    <cfRule type="colorScale" priority="77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38 E246:I246">
    <cfRule type="cellIs" dxfId="1589" priority="778" operator="lessThan">
      <formula>$E$7</formula>
    </cfRule>
    <cfRule type="cellIs" dxfId="1588" priority="779" operator="lessThan">
      <formula>15</formula>
    </cfRule>
  </conditionalFormatting>
  <conditionalFormatting sqref="E246:I246 E238">
    <cfRule type="cellIs" dxfId="1587" priority="780" operator="lessThan">
      <formula>$E$7</formula>
    </cfRule>
    <cfRule type="colorScale" priority="7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8:CB258">
    <cfRule type="cellIs" dxfId="1586" priority="782" operator="lessThan">
      <formula>$E$7</formula>
    </cfRule>
    <cfRule type="colorScale" priority="7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6:CB256">
    <cfRule type="cellIs" dxfId="1585" priority="784" operator="lessThan">
      <formula>$E$7</formula>
    </cfRule>
    <cfRule type="colorScale" priority="7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4:CB254">
    <cfRule type="cellIs" dxfId="1584" priority="786" operator="lessThan">
      <formula>$E$7</formula>
    </cfRule>
    <cfRule type="colorScale" priority="7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2:CB252">
    <cfRule type="cellIs" dxfId="1583" priority="788" operator="lessThan">
      <formula>$E$7</formula>
    </cfRule>
    <cfRule type="colorScale" priority="7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0:CB250">
    <cfRule type="cellIs" dxfId="1582" priority="790" operator="lessThan">
      <formula>$E$7</formula>
    </cfRule>
    <cfRule type="colorScale" priority="7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46:CB246">
    <cfRule type="cellIs" dxfId="1581" priority="792" operator="lessThan">
      <formula>$E$7</formula>
    </cfRule>
    <cfRule type="colorScale" priority="7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4:CB244">
    <cfRule type="cellIs" dxfId="1580" priority="794" operator="lessThan">
      <formula>$E$7</formula>
    </cfRule>
    <cfRule type="colorScale" priority="7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2:CB242">
    <cfRule type="cellIs" dxfId="1579" priority="796" operator="lessThan">
      <formula>$E$7</formula>
    </cfRule>
    <cfRule type="colorScale" priority="7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0:CB240">
    <cfRule type="cellIs" dxfId="1578" priority="798" operator="lessThan">
      <formula>$E$7</formula>
    </cfRule>
    <cfRule type="colorScale" priority="7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38:CB238">
    <cfRule type="cellIs" dxfId="1577" priority="800" operator="lessThan">
      <formula>$E$7</formula>
    </cfRule>
    <cfRule type="colorScale" priority="8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6:CV236">
    <cfRule type="cellIs" dxfId="1576" priority="802" operator="lessThan">
      <formula>$E$7</formula>
    </cfRule>
    <cfRule type="colorScale" priority="8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8:CB248">
    <cfRule type="cellIs" dxfId="1575" priority="804" operator="lessThan">
      <formula>$E$7</formula>
    </cfRule>
    <cfRule type="colorScale" priority="8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8:CV238">
    <cfRule type="cellIs" dxfId="1574" priority="774" operator="lessThan">
      <formula>$E$7</formula>
    </cfRule>
    <cfRule type="colorScale" priority="7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0:CV240">
    <cfRule type="cellIs" dxfId="1573" priority="772" operator="lessThan">
      <formula>$E$7</formula>
    </cfRule>
    <cfRule type="colorScale" priority="7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2:CV242">
    <cfRule type="cellIs" dxfId="1572" priority="770" operator="lessThan">
      <formula>$E$7</formula>
    </cfRule>
    <cfRule type="colorScale" priority="7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4:CV244">
    <cfRule type="cellIs" dxfId="1571" priority="768" operator="lessThan">
      <formula>$E$7</formula>
    </cfRule>
    <cfRule type="colorScale" priority="7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6:CV246">
    <cfRule type="cellIs" dxfId="1570" priority="766" operator="lessThan">
      <formula>$E$7</formula>
    </cfRule>
    <cfRule type="colorScale" priority="7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8:CV248">
    <cfRule type="cellIs" dxfId="1569" priority="764" operator="lessThan">
      <formula>$E$7</formula>
    </cfRule>
    <cfRule type="colorScale" priority="7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0:CV250">
    <cfRule type="cellIs" dxfId="1568" priority="762" operator="lessThan">
      <formula>$E$7</formula>
    </cfRule>
    <cfRule type="colorScale" priority="7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2:CV252">
    <cfRule type="cellIs" dxfId="1567" priority="760" operator="lessThan">
      <formula>$E$7</formula>
    </cfRule>
    <cfRule type="colorScale" priority="7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4:CV254">
    <cfRule type="cellIs" dxfId="1566" priority="758" operator="lessThan">
      <formula>$E$7</formula>
    </cfRule>
    <cfRule type="colorScale" priority="7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6:CV256">
    <cfRule type="cellIs" dxfId="1565" priority="756" operator="lessThan">
      <formula>$E$7</formula>
    </cfRule>
    <cfRule type="colorScale" priority="7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8:CV258">
    <cfRule type="cellIs" dxfId="1564" priority="754" operator="lessThan">
      <formula>$E$7</formula>
    </cfRule>
    <cfRule type="colorScale" priority="7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247:AA247">
    <cfRule type="cellIs" dxfId="1563" priority="748" operator="equal">
      <formula>"GDT"</formula>
    </cfRule>
    <cfRule type="cellIs" dxfId="1562" priority="749" operator="equal">
      <formula>"Re"</formula>
    </cfRule>
    <cfRule type="cellIs" dxfId="1561" priority="750" operator="equal">
      <formula>"Go"</formula>
    </cfRule>
    <cfRule type="cellIs" dxfId="1560" priority="751" operator="equal">
      <formula>"AC"</formula>
    </cfRule>
    <cfRule type="cellIs" dxfId="1559" priority="752" operator="equal">
      <formula>"EleX"</formula>
    </cfRule>
    <cfRule type="cellIs" dxfId="1558" priority="753" operator="equal">
      <formula>"PEA"</formula>
    </cfRule>
  </conditionalFormatting>
  <conditionalFormatting sqref="J249:AB249">
    <cfRule type="cellIs" dxfId="1557" priority="742" operator="equal">
      <formula>"GDT"</formula>
    </cfRule>
    <cfRule type="cellIs" dxfId="1556" priority="743" operator="equal">
      <formula>"Re"</formula>
    </cfRule>
    <cfRule type="cellIs" dxfId="1555" priority="744" operator="equal">
      <formula>"Go"</formula>
    </cfRule>
    <cfRule type="cellIs" dxfId="1554" priority="745" operator="equal">
      <formula>"AC"</formula>
    </cfRule>
    <cfRule type="cellIs" dxfId="1553" priority="746" operator="equal">
      <formula>"EleX"</formula>
    </cfRule>
    <cfRule type="cellIs" dxfId="1552" priority="747" operator="equal">
      <formula>"PEA"</formula>
    </cfRule>
  </conditionalFormatting>
  <conditionalFormatting sqref="O251:BA251">
    <cfRule type="cellIs" dxfId="1551" priority="736" operator="equal">
      <formula>"GDT"</formula>
    </cfRule>
    <cfRule type="cellIs" dxfId="1550" priority="737" operator="equal">
      <formula>"Re"</formula>
    </cfRule>
    <cfRule type="cellIs" dxfId="1549" priority="738" operator="equal">
      <formula>"Go"</formula>
    </cfRule>
    <cfRule type="cellIs" dxfId="1548" priority="739" operator="equal">
      <formula>"AC"</formula>
    </cfRule>
    <cfRule type="cellIs" dxfId="1547" priority="740" operator="equal">
      <formula>"EleX"</formula>
    </cfRule>
    <cfRule type="cellIs" dxfId="1546" priority="741" operator="equal">
      <formula>"PEA"</formula>
    </cfRule>
  </conditionalFormatting>
  <conditionalFormatting sqref="N253:AM253">
    <cfRule type="cellIs" dxfId="1545" priority="730" operator="equal">
      <formula>"GDT"</formula>
    </cfRule>
    <cfRule type="cellIs" dxfId="1544" priority="731" operator="equal">
      <formula>"Re"</formula>
    </cfRule>
    <cfRule type="cellIs" dxfId="1543" priority="732" operator="equal">
      <formula>"Go"</formula>
    </cfRule>
    <cfRule type="cellIs" dxfId="1542" priority="733" operator="equal">
      <formula>"AC"</formula>
    </cfRule>
    <cfRule type="cellIs" dxfId="1541" priority="734" operator="equal">
      <formula>"EleX"</formula>
    </cfRule>
    <cfRule type="cellIs" dxfId="1540" priority="735" operator="equal">
      <formula>"PEA"</formula>
    </cfRule>
  </conditionalFormatting>
  <conditionalFormatting sqref="S255:AK255">
    <cfRule type="cellIs" dxfId="1539" priority="724" operator="equal">
      <formula>"GDT"</formula>
    </cfRule>
    <cfRule type="cellIs" dxfId="1538" priority="725" operator="equal">
      <formula>"Re"</formula>
    </cfRule>
    <cfRule type="cellIs" dxfId="1537" priority="726" operator="equal">
      <formula>"Go"</formula>
    </cfRule>
    <cfRule type="cellIs" dxfId="1536" priority="727" operator="equal">
      <formula>"AC"</formula>
    </cfRule>
    <cfRule type="cellIs" dxfId="1535" priority="728" operator="equal">
      <formula>"EleX"</formula>
    </cfRule>
    <cfRule type="cellIs" dxfId="1534" priority="729" operator="equal">
      <formula>"PEA"</formula>
    </cfRule>
  </conditionalFormatting>
  <conditionalFormatting sqref="R257:AJ257">
    <cfRule type="cellIs" dxfId="1533" priority="718" operator="equal">
      <formula>"GDT"</formula>
    </cfRule>
    <cfRule type="cellIs" dxfId="1532" priority="719" operator="equal">
      <formula>"Re"</formula>
    </cfRule>
    <cfRule type="cellIs" dxfId="1531" priority="720" operator="equal">
      <formula>"Go"</formula>
    </cfRule>
    <cfRule type="cellIs" dxfId="1530" priority="721" operator="equal">
      <formula>"AC"</formula>
    </cfRule>
    <cfRule type="cellIs" dxfId="1529" priority="722" operator="equal">
      <formula>"EleX"</formula>
    </cfRule>
    <cfRule type="cellIs" dxfId="1528" priority="723" operator="equal">
      <formula>"PEA"</formula>
    </cfRule>
  </conditionalFormatting>
  <conditionalFormatting sqref="AN253">
    <cfRule type="cellIs" dxfId="1527" priority="712" operator="equal">
      <formula>"GDT"</formula>
    </cfRule>
    <cfRule type="cellIs" dxfId="1526" priority="713" operator="equal">
      <formula>"Re"</formula>
    </cfRule>
    <cfRule type="cellIs" dxfId="1525" priority="714" operator="equal">
      <formula>"Go"</formula>
    </cfRule>
    <cfRule type="cellIs" dxfId="1524" priority="715" operator="equal">
      <formula>"AC"</formula>
    </cfRule>
    <cfRule type="cellIs" dxfId="1523" priority="716" operator="equal">
      <formula>"EleX"</formula>
    </cfRule>
    <cfRule type="cellIs" dxfId="1522" priority="717" operator="equal">
      <formula>"PEA"</formula>
    </cfRule>
  </conditionalFormatting>
  <conditionalFormatting sqref="AL255:AR255">
    <cfRule type="cellIs" dxfId="1521" priority="706" operator="equal">
      <formula>"GDT"</formula>
    </cfRule>
    <cfRule type="cellIs" dxfId="1520" priority="707" operator="equal">
      <formula>"Re"</formula>
    </cfRule>
    <cfRule type="cellIs" dxfId="1519" priority="708" operator="equal">
      <formula>"Go"</formula>
    </cfRule>
    <cfRule type="cellIs" dxfId="1518" priority="709" operator="equal">
      <formula>"AC"</formula>
    </cfRule>
    <cfRule type="cellIs" dxfId="1517" priority="710" operator="equal">
      <formula>"EleX"</formula>
    </cfRule>
    <cfRule type="cellIs" dxfId="1516" priority="711" operator="equal">
      <formula>"PEA"</formula>
    </cfRule>
  </conditionalFormatting>
  <conditionalFormatting sqref="AK257:AQ257">
    <cfRule type="cellIs" dxfId="1515" priority="700" operator="equal">
      <formula>"GDT"</formula>
    </cfRule>
    <cfRule type="cellIs" dxfId="1514" priority="701" operator="equal">
      <formula>"Re"</formula>
    </cfRule>
    <cfRule type="cellIs" dxfId="1513" priority="702" operator="equal">
      <formula>"Go"</formula>
    </cfRule>
    <cfRule type="cellIs" dxfId="1512" priority="703" operator="equal">
      <formula>"AC"</formula>
    </cfRule>
    <cfRule type="cellIs" dxfId="1511" priority="704" operator="equal">
      <formula>"EleX"</formula>
    </cfRule>
    <cfRule type="cellIs" dxfId="1510" priority="705" operator="equal">
      <formula>"PEA"</formula>
    </cfRule>
  </conditionalFormatting>
  <conditionalFormatting sqref="AR257">
    <cfRule type="cellIs" dxfId="1509" priority="694" operator="equal">
      <formula>"GDT"</formula>
    </cfRule>
    <cfRule type="cellIs" dxfId="1508" priority="695" operator="equal">
      <formula>"Re"</formula>
    </cfRule>
    <cfRule type="cellIs" dxfId="1507" priority="696" operator="equal">
      <formula>"Go"</formula>
    </cfRule>
    <cfRule type="cellIs" dxfId="1506" priority="697" operator="equal">
      <formula>"AC"</formula>
    </cfRule>
    <cfRule type="cellIs" dxfId="1505" priority="698" operator="equal">
      <formula>"EleX"</formula>
    </cfRule>
    <cfRule type="cellIs" dxfId="1504" priority="699" operator="equal">
      <formula>"PEA"</formula>
    </cfRule>
  </conditionalFormatting>
  <conditionalFormatting sqref="AO253:AR253">
    <cfRule type="cellIs" dxfId="1503" priority="688" operator="equal">
      <formula>"GDT"</formula>
    </cfRule>
    <cfRule type="cellIs" dxfId="1502" priority="689" operator="equal">
      <formula>"Re"</formula>
    </cfRule>
    <cfRule type="cellIs" dxfId="1501" priority="690" operator="equal">
      <formula>"Go"</formula>
    </cfRule>
    <cfRule type="cellIs" dxfId="1500" priority="691" operator="equal">
      <formula>"AC"</formula>
    </cfRule>
    <cfRule type="cellIs" dxfId="1499" priority="692" operator="equal">
      <formula>"EleX"</formula>
    </cfRule>
    <cfRule type="cellIs" dxfId="1498" priority="693" operator="equal">
      <formula>"PEA"</formula>
    </cfRule>
  </conditionalFormatting>
  <conditionalFormatting sqref="BJ251:BO251">
    <cfRule type="cellIs" dxfId="1497" priority="682" operator="equal">
      <formula>"GDT"</formula>
    </cfRule>
    <cfRule type="cellIs" dxfId="1496" priority="683" operator="equal">
      <formula>"Re"</formula>
    </cfRule>
    <cfRule type="cellIs" dxfId="1495" priority="684" operator="equal">
      <formula>"Go"</formula>
    </cfRule>
    <cfRule type="cellIs" dxfId="1494" priority="685" operator="equal">
      <formula>"AC"</formula>
    </cfRule>
    <cfRule type="cellIs" dxfId="1493" priority="686" operator="equal">
      <formula>"EleX"</formula>
    </cfRule>
    <cfRule type="cellIs" dxfId="1492" priority="687" operator="equal">
      <formula>"PEA"</formula>
    </cfRule>
  </conditionalFormatting>
  <conditionalFormatting sqref="BD257:BE257">
    <cfRule type="cellIs" dxfId="1491" priority="676" operator="equal">
      <formula>"GDT"</formula>
    </cfRule>
    <cfRule type="cellIs" dxfId="1490" priority="677" operator="equal">
      <formula>"Re"</formula>
    </cfRule>
    <cfRule type="cellIs" dxfId="1489" priority="678" operator="equal">
      <formula>"Go"</formula>
    </cfRule>
    <cfRule type="cellIs" dxfId="1488" priority="679" operator="equal">
      <formula>"AC"</formula>
    </cfRule>
    <cfRule type="cellIs" dxfId="1487" priority="680" operator="equal">
      <formula>"EleX"</formula>
    </cfRule>
    <cfRule type="cellIs" dxfId="1486" priority="681" operator="equal">
      <formula>"PEA"</formula>
    </cfRule>
  </conditionalFormatting>
  <conditionalFormatting sqref="BP251">
    <cfRule type="cellIs" dxfId="1485" priority="670" operator="equal">
      <formula>"GDT"</formula>
    </cfRule>
    <cfRule type="cellIs" dxfId="1484" priority="671" operator="equal">
      <formula>"Re"</formula>
    </cfRule>
    <cfRule type="cellIs" dxfId="1483" priority="672" operator="equal">
      <formula>"Go"</formula>
    </cfRule>
    <cfRule type="cellIs" dxfId="1482" priority="673" operator="equal">
      <formula>"AC"</formula>
    </cfRule>
    <cfRule type="cellIs" dxfId="1481" priority="674" operator="equal">
      <formula>"EleX"</formula>
    </cfRule>
    <cfRule type="cellIs" dxfId="1480" priority="675" operator="equal">
      <formula>"PEA"</formula>
    </cfRule>
  </conditionalFormatting>
  <conditionalFormatting sqref="BV253">
    <cfRule type="cellIs" dxfId="1479" priority="665" operator="equal">
      <formula>"Re"</formula>
    </cfRule>
    <cfRule type="cellIs" dxfId="1478" priority="666" operator="equal">
      <formula>"Go"</formula>
    </cfRule>
    <cfRule type="cellIs" dxfId="1477" priority="667" operator="equal">
      <formula>"AC"</formula>
    </cfRule>
    <cfRule type="cellIs" dxfId="1476" priority="668" operator="equal">
      <formula>"EleX"</formula>
    </cfRule>
    <cfRule type="cellIs" dxfId="1475" priority="669" operator="equal">
      <formula>"PEA"</formula>
    </cfRule>
  </conditionalFormatting>
  <conditionalFormatting sqref="BR253:BU253">
    <cfRule type="cellIs" dxfId="1474" priority="660" operator="equal">
      <formula>"Re"</formula>
    </cfRule>
    <cfRule type="cellIs" dxfId="1473" priority="661" operator="equal">
      <formula>"Go"</formula>
    </cfRule>
    <cfRule type="cellIs" dxfId="1472" priority="662" operator="equal">
      <formula>"AC"</formula>
    </cfRule>
    <cfRule type="cellIs" dxfId="1471" priority="663" operator="equal">
      <formula>"EleX"</formula>
    </cfRule>
    <cfRule type="cellIs" dxfId="1470" priority="664" operator="equal">
      <formula>"PEA"</formula>
    </cfRule>
  </conditionalFormatting>
  <conditionalFormatting sqref="BJ253:BQ253">
    <cfRule type="cellIs" dxfId="1469" priority="655" operator="equal">
      <formula>"Re"</formula>
    </cfRule>
    <cfRule type="cellIs" dxfId="1468" priority="656" operator="equal">
      <formula>"Go"</formula>
    </cfRule>
    <cfRule type="cellIs" dxfId="1467" priority="657" operator="equal">
      <formula>"AC"</formula>
    </cfRule>
    <cfRule type="cellIs" dxfId="1466" priority="658" operator="equal">
      <formula>"EleX"</formula>
    </cfRule>
    <cfRule type="cellIs" dxfId="1465" priority="659" operator="equal">
      <formula>"PEA"</formula>
    </cfRule>
  </conditionalFormatting>
  <conditionalFormatting sqref="BJ253:BO253">
    <cfRule type="cellIs" dxfId="1464" priority="649" operator="equal">
      <formula>"GDT"</formula>
    </cfRule>
    <cfRule type="cellIs" dxfId="1463" priority="650" operator="equal">
      <formula>"Re"</formula>
    </cfRule>
    <cfRule type="cellIs" dxfId="1462" priority="651" operator="equal">
      <formula>"Go"</formula>
    </cfRule>
    <cfRule type="cellIs" dxfId="1461" priority="652" operator="equal">
      <formula>"AC"</formula>
    </cfRule>
    <cfRule type="cellIs" dxfId="1460" priority="653" operator="equal">
      <formula>"EleX"</formula>
    </cfRule>
    <cfRule type="cellIs" dxfId="1459" priority="654" operator="equal">
      <formula>"PEA"</formula>
    </cfRule>
  </conditionalFormatting>
  <conditionalFormatting sqref="BP253">
    <cfRule type="cellIs" dxfId="1458" priority="643" operator="equal">
      <formula>"GDT"</formula>
    </cfRule>
    <cfRule type="cellIs" dxfId="1457" priority="644" operator="equal">
      <formula>"Re"</formula>
    </cfRule>
    <cfRule type="cellIs" dxfId="1456" priority="645" operator="equal">
      <formula>"Go"</formula>
    </cfRule>
    <cfRule type="cellIs" dxfId="1455" priority="646" operator="equal">
      <formula>"AC"</formula>
    </cfRule>
    <cfRule type="cellIs" dxfId="1454" priority="647" operator="equal">
      <formula>"EleX"</formula>
    </cfRule>
    <cfRule type="cellIs" dxfId="1453" priority="648" operator="equal">
      <formula>"PEA"</formula>
    </cfRule>
  </conditionalFormatting>
  <conditionalFormatting sqref="BM255:BO255">
    <cfRule type="cellIs" dxfId="1452" priority="637" operator="equal">
      <formula>"GDT"</formula>
    </cfRule>
    <cfRule type="cellIs" dxfId="1451" priority="638" operator="equal">
      <formula>"Re"</formula>
    </cfRule>
    <cfRule type="cellIs" dxfId="1450" priority="639" operator="equal">
      <formula>"Go"</formula>
    </cfRule>
    <cfRule type="cellIs" dxfId="1449" priority="640" operator="equal">
      <formula>"AC"</formula>
    </cfRule>
    <cfRule type="cellIs" dxfId="1448" priority="641" operator="equal">
      <formula>"EleX"</formula>
    </cfRule>
    <cfRule type="cellIs" dxfId="1447" priority="642" operator="equal">
      <formula>"PEA"</formula>
    </cfRule>
  </conditionalFormatting>
  <conditionalFormatting sqref="BP255">
    <cfRule type="cellIs" dxfId="1446" priority="631" operator="equal">
      <formula>"GDT"</formula>
    </cfRule>
    <cfRule type="cellIs" dxfId="1445" priority="632" operator="equal">
      <formula>"Re"</formula>
    </cfRule>
    <cfRule type="cellIs" dxfId="1444" priority="633" operator="equal">
      <formula>"Go"</formula>
    </cfRule>
    <cfRule type="cellIs" dxfId="1443" priority="634" operator="equal">
      <formula>"AC"</formula>
    </cfRule>
    <cfRule type="cellIs" dxfId="1442" priority="635" operator="equal">
      <formula>"EleX"</formula>
    </cfRule>
    <cfRule type="cellIs" dxfId="1441" priority="636" operator="equal">
      <formula>"PEA"</formula>
    </cfRule>
  </conditionalFormatting>
  <conditionalFormatting sqref="BN257:BO257">
    <cfRule type="cellIs" dxfId="1440" priority="625" operator="equal">
      <formula>"GDT"</formula>
    </cfRule>
    <cfRule type="cellIs" dxfId="1439" priority="626" operator="equal">
      <formula>"Re"</formula>
    </cfRule>
    <cfRule type="cellIs" dxfId="1438" priority="627" operator="equal">
      <formula>"Go"</formula>
    </cfRule>
    <cfRule type="cellIs" dxfId="1437" priority="628" operator="equal">
      <formula>"AC"</formula>
    </cfRule>
    <cfRule type="cellIs" dxfId="1436" priority="629" operator="equal">
      <formula>"EleX"</formula>
    </cfRule>
    <cfRule type="cellIs" dxfId="1435" priority="630" operator="equal">
      <formula>"PEA"</formula>
    </cfRule>
  </conditionalFormatting>
  <conditionalFormatting sqref="BP257">
    <cfRule type="cellIs" dxfId="1434" priority="619" operator="equal">
      <formula>"GDT"</formula>
    </cfRule>
    <cfRule type="cellIs" dxfId="1433" priority="620" operator="equal">
      <formula>"Re"</formula>
    </cfRule>
    <cfRule type="cellIs" dxfId="1432" priority="621" operator="equal">
      <formula>"Go"</formula>
    </cfRule>
    <cfRule type="cellIs" dxfId="1431" priority="622" operator="equal">
      <formula>"AC"</formula>
    </cfRule>
    <cfRule type="cellIs" dxfId="1430" priority="623" operator="equal">
      <formula>"EleX"</formula>
    </cfRule>
    <cfRule type="cellIs" dxfId="1429" priority="624" operator="equal">
      <formula>"PEA"</formula>
    </cfRule>
  </conditionalFormatting>
  <conditionalFormatting sqref="BB253:BF253">
    <cfRule type="cellIs" dxfId="1428" priority="614" operator="equal">
      <formula>"Re"</formula>
    </cfRule>
    <cfRule type="cellIs" dxfId="1427" priority="615" operator="equal">
      <formula>"Go"</formula>
    </cfRule>
    <cfRule type="cellIs" dxfId="1426" priority="616" operator="equal">
      <formula>"AC"</formula>
    </cfRule>
    <cfRule type="cellIs" dxfId="1425" priority="617" operator="equal">
      <formula>"EleX"</formula>
    </cfRule>
    <cfRule type="cellIs" dxfId="1424" priority="618" operator="equal">
      <formula>"PEA"</formula>
    </cfRule>
  </conditionalFormatting>
  <conditionalFormatting sqref="AS253:BA253">
    <cfRule type="cellIs" dxfId="1423" priority="608" operator="equal">
      <formula>"GDT"</formula>
    </cfRule>
    <cfRule type="cellIs" dxfId="1422" priority="609" operator="equal">
      <formula>"Re"</formula>
    </cfRule>
    <cfRule type="cellIs" dxfId="1421" priority="610" operator="equal">
      <formula>"Go"</formula>
    </cfRule>
    <cfRule type="cellIs" dxfId="1420" priority="611" operator="equal">
      <formula>"AC"</formula>
    </cfRule>
    <cfRule type="cellIs" dxfId="1419" priority="612" operator="equal">
      <formula>"EleX"</formula>
    </cfRule>
    <cfRule type="cellIs" dxfId="1418" priority="613" operator="equal">
      <formula>"PEA"</formula>
    </cfRule>
  </conditionalFormatting>
  <conditionalFormatting sqref="AS255:BA255">
    <cfRule type="cellIs" dxfId="1417" priority="602" operator="equal">
      <formula>"GDT"</formula>
    </cfRule>
    <cfRule type="cellIs" dxfId="1416" priority="603" operator="equal">
      <formula>"Re"</formula>
    </cfRule>
    <cfRule type="cellIs" dxfId="1415" priority="604" operator="equal">
      <formula>"Go"</formula>
    </cfRule>
    <cfRule type="cellIs" dxfId="1414" priority="605" operator="equal">
      <formula>"AC"</formula>
    </cfRule>
    <cfRule type="cellIs" dxfId="1413" priority="606" operator="equal">
      <formula>"EleX"</formula>
    </cfRule>
    <cfRule type="cellIs" dxfId="1412" priority="607" operator="equal">
      <formula>"PEA"</formula>
    </cfRule>
  </conditionalFormatting>
  <conditionalFormatting sqref="AS257:BA257">
    <cfRule type="cellIs" dxfId="1411" priority="596" operator="equal">
      <formula>"GDT"</formula>
    </cfRule>
    <cfRule type="cellIs" dxfId="1410" priority="597" operator="equal">
      <formula>"Re"</formula>
    </cfRule>
    <cfRule type="cellIs" dxfId="1409" priority="598" operator="equal">
      <formula>"Go"</formula>
    </cfRule>
    <cfRule type="cellIs" dxfId="1408" priority="599" operator="equal">
      <formula>"AC"</formula>
    </cfRule>
    <cfRule type="cellIs" dxfId="1407" priority="600" operator="equal">
      <formula>"EleX"</formula>
    </cfRule>
    <cfRule type="cellIs" dxfId="1406" priority="601" operator="equal">
      <formula>"PEA"</formula>
    </cfRule>
  </conditionalFormatting>
  <conditionalFormatting sqref="BB255">
    <cfRule type="cellIs" dxfId="1405" priority="590" operator="equal">
      <formula>"GDT"</formula>
    </cfRule>
    <cfRule type="cellIs" dxfId="1404" priority="591" operator="equal">
      <formula>"Re"</formula>
    </cfRule>
    <cfRule type="cellIs" dxfId="1403" priority="592" operator="equal">
      <formula>"Go"</formula>
    </cfRule>
    <cfRule type="cellIs" dxfId="1402" priority="593" operator="equal">
      <formula>"AC"</formula>
    </cfRule>
    <cfRule type="cellIs" dxfId="1401" priority="594" operator="equal">
      <formula>"EleX"</formula>
    </cfRule>
    <cfRule type="cellIs" dxfId="1400" priority="595" operator="equal">
      <formula>"PEA"</formula>
    </cfRule>
  </conditionalFormatting>
  <conditionalFormatting sqref="BC255:BE255">
    <cfRule type="cellIs" dxfId="1399" priority="584" operator="equal">
      <formula>"GDT"</formula>
    </cfRule>
    <cfRule type="cellIs" dxfId="1398" priority="585" operator="equal">
      <formula>"Re"</formula>
    </cfRule>
    <cfRule type="cellIs" dxfId="1397" priority="586" operator="equal">
      <formula>"Go"</formula>
    </cfRule>
    <cfRule type="cellIs" dxfId="1396" priority="587" operator="equal">
      <formula>"AC"</formula>
    </cfRule>
    <cfRule type="cellIs" dxfId="1395" priority="588" operator="equal">
      <formula>"EleX"</formula>
    </cfRule>
    <cfRule type="cellIs" dxfId="1394" priority="589" operator="equal">
      <formula>"PEA"</formula>
    </cfRule>
  </conditionalFormatting>
  <conditionalFormatting sqref="BB257">
    <cfRule type="cellIs" dxfId="1393" priority="578" operator="equal">
      <formula>"GDT"</formula>
    </cfRule>
    <cfRule type="cellIs" dxfId="1392" priority="579" operator="equal">
      <formula>"Re"</formula>
    </cfRule>
    <cfRule type="cellIs" dxfId="1391" priority="580" operator="equal">
      <formula>"Go"</formula>
    </cfRule>
    <cfRule type="cellIs" dxfId="1390" priority="581" operator="equal">
      <formula>"AC"</formula>
    </cfRule>
    <cfRule type="cellIs" dxfId="1389" priority="582" operator="equal">
      <formula>"EleX"</formula>
    </cfRule>
    <cfRule type="cellIs" dxfId="1388" priority="583" operator="equal">
      <formula>"PEA"</formula>
    </cfRule>
  </conditionalFormatting>
  <conditionalFormatting sqref="BC257">
    <cfRule type="cellIs" dxfId="1387" priority="572" operator="equal">
      <formula>"GDT"</formula>
    </cfRule>
    <cfRule type="cellIs" dxfId="1386" priority="573" operator="equal">
      <formula>"Re"</formula>
    </cfRule>
    <cfRule type="cellIs" dxfId="1385" priority="574" operator="equal">
      <formula>"Go"</formula>
    </cfRule>
    <cfRule type="cellIs" dxfId="1384" priority="575" operator="equal">
      <formula>"AC"</formula>
    </cfRule>
    <cfRule type="cellIs" dxfId="1383" priority="576" operator="equal">
      <formula>"EleX"</formula>
    </cfRule>
    <cfRule type="cellIs" dxfId="1382" priority="577" operator="equal">
      <formula>"PEA"</formula>
    </cfRule>
  </conditionalFormatting>
  <conditionalFormatting sqref="BI257:BK257">
    <cfRule type="cellIs" dxfId="1381" priority="567" operator="equal">
      <formula>"Re"</formula>
    </cfRule>
    <cfRule type="cellIs" dxfId="1380" priority="568" operator="equal">
      <formula>"Go"</formula>
    </cfRule>
    <cfRule type="cellIs" dxfId="1379" priority="569" operator="equal">
      <formula>"AC"</formula>
    </cfRule>
    <cfRule type="cellIs" dxfId="1378" priority="570" operator="equal">
      <formula>"EleX"</formula>
    </cfRule>
    <cfRule type="cellIs" dxfId="1377" priority="571" operator="equal">
      <formula>"PEA"</formula>
    </cfRule>
  </conditionalFormatting>
  <conditionalFormatting sqref="BI251">
    <cfRule type="cellIs" dxfId="1376" priority="562" operator="equal">
      <formula>"Re"</formula>
    </cfRule>
    <cfRule type="cellIs" dxfId="1375" priority="563" operator="equal">
      <formula>"Go"</formula>
    </cfRule>
    <cfRule type="cellIs" dxfId="1374" priority="564" operator="equal">
      <formula>"AC"</formula>
    </cfRule>
    <cfRule type="cellIs" dxfId="1373" priority="565" operator="equal">
      <formula>"EleX"</formula>
    </cfRule>
    <cfRule type="cellIs" dxfId="1372" priority="566" operator="equal">
      <formula>"PEA"</formula>
    </cfRule>
  </conditionalFormatting>
  <conditionalFormatting sqref="BI251">
    <cfRule type="cellIs" dxfId="1371" priority="556" operator="equal">
      <formula>"GDT"</formula>
    </cfRule>
    <cfRule type="cellIs" dxfId="1370" priority="557" operator="equal">
      <formula>"Re"</formula>
    </cfRule>
    <cfRule type="cellIs" dxfId="1369" priority="558" operator="equal">
      <formula>"Go"</formula>
    </cfRule>
    <cfRule type="cellIs" dxfId="1368" priority="559" operator="equal">
      <formula>"AC"</formula>
    </cfRule>
    <cfRule type="cellIs" dxfId="1367" priority="560" operator="equal">
      <formula>"EleX"</formula>
    </cfRule>
    <cfRule type="cellIs" dxfId="1366" priority="561" operator="equal">
      <formula>"PEA"</formula>
    </cfRule>
  </conditionalFormatting>
  <conditionalFormatting sqref="BG253:BI253">
    <cfRule type="cellIs" dxfId="1365" priority="551" operator="equal">
      <formula>"Re"</formula>
    </cfRule>
    <cfRule type="cellIs" dxfId="1364" priority="552" operator="equal">
      <formula>"Go"</formula>
    </cfRule>
    <cfRule type="cellIs" dxfId="1363" priority="553" operator="equal">
      <formula>"AC"</formula>
    </cfRule>
    <cfRule type="cellIs" dxfId="1362" priority="554" operator="equal">
      <formula>"EleX"</formula>
    </cfRule>
    <cfRule type="cellIs" dxfId="1361" priority="555" operator="equal">
      <formula>"PEA"</formula>
    </cfRule>
  </conditionalFormatting>
  <conditionalFormatting sqref="BH257">
    <cfRule type="cellIs" dxfId="1360" priority="546" operator="equal">
      <formula>"Re"</formula>
    </cfRule>
    <cfRule type="cellIs" dxfId="1359" priority="547" operator="equal">
      <formula>"Go"</formula>
    </cfRule>
    <cfRule type="cellIs" dxfId="1358" priority="548" operator="equal">
      <formula>"AC"</formula>
    </cfRule>
    <cfRule type="cellIs" dxfId="1357" priority="549" operator="equal">
      <formula>"EleX"</formula>
    </cfRule>
    <cfRule type="cellIs" dxfId="1356" priority="550" operator="equal">
      <formula>"PEA"</formula>
    </cfRule>
  </conditionalFormatting>
  <conditionalFormatting sqref="BF257:BG257">
    <cfRule type="cellIs" dxfId="1355" priority="540" operator="equal">
      <formula>"GDT"</formula>
    </cfRule>
    <cfRule type="cellIs" dxfId="1354" priority="541" operator="equal">
      <formula>"Re"</formula>
    </cfRule>
    <cfRule type="cellIs" dxfId="1353" priority="542" operator="equal">
      <formula>"Go"</formula>
    </cfRule>
    <cfRule type="cellIs" dxfId="1352" priority="543" operator="equal">
      <formula>"AC"</formula>
    </cfRule>
    <cfRule type="cellIs" dxfId="1351" priority="544" operator="equal">
      <formula>"EleX"</formula>
    </cfRule>
    <cfRule type="cellIs" dxfId="1350" priority="545" operator="equal">
      <formula>"PEA"</formula>
    </cfRule>
  </conditionalFormatting>
  <conditionalFormatting sqref="BL257:BM257">
    <cfRule type="cellIs" dxfId="1349" priority="535" operator="equal">
      <formula>"Re"</formula>
    </cfRule>
    <cfRule type="cellIs" dxfId="1348" priority="536" operator="equal">
      <formula>"Go"</formula>
    </cfRule>
    <cfRule type="cellIs" dxfId="1347" priority="537" operator="equal">
      <formula>"AC"</formula>
    </cfRule>
    <cfRule type="cellIs" dxfId="1346" priority="538" operator="equal">
      <formula>"EleX"</formula>
    </cfRule>
    <cfRule type="cellIs" dxfId="1345" priority="539" operator="equal">
      <formula>"PEA"</formula>
    </cfRule>
  </conditionalFormatting>
  <conditionalFormatting sqref="E156:CB156">
    <cfRule type="cellIs" dxfId="1344" priority="523" operator="lessThan">
      <formula>$E$7</formula>
    </cfRule>
    <cfRule type="colorScale" priority="5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4:CB154">
    <cfRule type="cellIs" dxfId="1343" priority="525" operator="lessThan">
      <formula>$E$7</formula>
    </cfRule>
    <cfRule type="colorScale" priority="5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2:CB152">
    <cfRule type="cellIs" dxfId="1342" priority="527" operator="lessThan">
      <formula>$E$7</formula>
    </cfRule>
    <cfRule type="colorScale" priority="5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0:CB150">
    <cfRule type="cellIs" dxfId="1341" priority="529" operator="lessThan">
      <formula>$E$7</formula>
    </cfRule>
    <cfRule type="colorScale" priority="5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8:CB148">
    <cfRule type="cellIs" dxfId="1340" priority="531" operator="lessThan">
      <formula>$E$7</formula>
    </cfRule>
    <cfRule type="colorScale" priority="5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6:CB146">
    <cfRule type="cellIs" dxfId="1339" priority="533" operator="lessThan">
      <formula>$E$7</formula>
    </cfRule>
    <cfRule type="colorScale" priority="5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6:CV146">
    <cfRule type="cellIs" dxfId="1338" priority="521" operator="lessThan">
      <formula>$E$7</formula>
    </cfRule>
    <cfRule type="colorScale" priority="5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8:CV148">
    <cfRule type="cellIs" dxfId="1337" priority="519" operator="lessThan">
      <formula>$E$7</formula>
    </cfRule>
    <cfRule type="colorScale" priority="5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0:CV150">
    <cfRule type="cellIs" dxfId="1336" priority="517" operator="lessThan">
      <formula>$E$7</formula>
    </cfRule>
    <cfRule type="colorScale" priority="5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2:CV152">
    <cfRule type="cellIs" dxfId="1335" priority="515" operator="lessThan">
      <formula>$E$7</formula>
    </cfRule>
    <cfRule type="colorScale" priority="5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4:CV154">
    <cfRule type="cellIs" dxfId="1334" priority="513" operator="lessThan">
      <formula>$E$7</formula>
    </cfRule>
    <cfRule type="colorScale" priority="5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6:CV156">
    <cfRule type="cellIs" dxfId="1333" priority="511" operator="lessThan">
      <formula>$E$7</formula>
    </cfRule>
    <cfRule type="colorScale" priority="5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4:CB144">
    <cfRule type="cellIs" dxfId="1332" priority="499" operator="lessThan">
      <formula>$E$7</formula>
    </cfRule>
    <cfRule type="colorScale" priority="5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2:CB142">
    <cfRule type="cellIs" dxfId="1331" priority="501" operator="lessThan">
      <formula>$E$7</formula>
    </cfRule>
    <cfRule type="colorScale" priority="5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0:CB140">
    <cfRule type="cellIs" dxfId="1330" priority="503" operator="lessThan">
      <formula>$E$7</formula>
    </cfRule>
    <cfRule type="colorScale" priority="5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8:CB138">
    <cfRule type="cellIs" dxfId="1329" priority="505" operator="lessThan">
      <formula>$E$7</formula>
    </cfRule>
    <cfRule type="colorScale" priority="5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6:CB136">
    <cfRule type="cellIs" dxfId="1328" priority="507" operator="lessThan">
      <formula>$E$7</formula>
    </cfRule>
    <cfRule type="colorScale" priority="5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4:CB134">
    <cfRule type="cellIs" dxfId="1327" priority="509" operator="lessThan">
      <formula>$E$7</formula>
    </cfRule>
    <cfRule type="colorScale" priority="5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4:CV134">
    <cfRule type="cellIs" dxfId="1326" priority="497" operator="lessThan">
      <formula>$E$7</formula>
    </cfRule>
    <cfRule type="colorScale" priority="4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6:CV136">
    <cfRule type="cellIs" dxfId="1325" priority="495" operator="lessThan">
      <formula>$E$7</formula>
    </cfRule>
    <cfRule type="colorScale" priority="4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8:CV138">
    <cfRule type="cellIs" dxfId="1324" priority="493" operator="lessThan">
      <formula>$E$7</formula>
    </cfRule>
    <cfRule type="colorScale" priority="4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0:CV140">
    <cfRule type="cellIs" dxfId="1323" priority="491" operator="lessThan">
      <formula>$E$7</formula>
    </cfRule>
    <cfRule type="colorScale" priority="4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2:CV142">
    <cfRule type="cellIs" dxfId="1322" priority="489" operator="lessThan">
      <formula>$E$7</formula>
    </cfRule>
    <cfRule type="colorScale" priority="4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4:CV144">
    <cfRule type="cellIs" dxfId="1321" priority="487" operator="lessThan">
      <formula>$E$7</formula>
    </cfRule>
    <cfRule type="colorScale" priority="4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133:AA133">
    <cfRule type="cellIs" dxfId="1320" priority="481" operator="equal">
      <formula>"GDT"</formula>
    </cfRule>
    <cfRule type="cellIs" dxfId="1319" priority="482" operator="equal">
      <formula>"Re"</formula>
    </cfRule>
    <cfRule type="cellIs" dxfId="1318" priority="483" operator="equal">
      <formula>"Go"</formula>
    </cfRule>
    <cfRule type="cellIs" dxfId="1317" priority="484" operator="equal">
      <formula>"AC"</formula>
    </cfRule>
    <cfRule type="cellIs" dxfId="1316" priority="485" operator="equal">
      <formula>"EleX"</formula>
    </cfRule>
    <cfRule type="cellIs" dxfId="1315" priority="486" operator="equal">
      <formula>"PEA"</formula>
    </cfRule>
  </conditionalFormatting>
  <conditionalFormatting sqref="J135:AB135">
    <cfRule type="cellIs" dxfId="1314" priority="475" operator="equal">
      <formula>"GDT"</formula>
    </cfRule>
    <cfRule type="cellIs" dxfId="1313" priority="476" operator="equal">
      <formula>"Re"</formula>
    </cfRule>
    <cfRule type="cellIs" dxfId="1312" priority="477" operator="equal">
      <formula>"Go"</formula>
    </cfRule>
    <cfRule type="cellIs" dxfId="1311" priority="478" operator="equal">
      <formula>"AC"</formula>
    </cfRule>
    <cfRule type="cellIs" dxfId="1310" priority="479" operator="equal">
      <formula>"EleX"</formula>
    </cfRule>
    <cfRule type="cellIs" dxfId="1309" priority="480" operator="equal">
      <formula>"PEA"</formula>
    </cfRule>
  </conditionalFormatting>
  <conditionalFormatting sqref="O137:BA137">
    <cfRule type="cellIs" dxfId="1308" priority="469" operator="equal">
      <formula>"GDT"</formula>
    </cfRule>
    <cfRule type="cellIs" dxfId="1307" priority="470" operator="equal">
      <formula>"Re"</formula>
    </cfRule>
    <cfRule type="cellIs" dxfId="1306" priority="471" operator="equal">
      <formula>"Go"</formula>
    </cfRule>
    <cfRule type="cellIs" dxfId="1305" priority="472" operator="equal">
      <formula>"AC"</formula>
    </cfRule>
    <cfRule type="cellIs" dxfId="1304" priority="473" operator="equal">
      <formula>"EleX"</formula>
    </cfRule>
    <cfRule type="cellIs" dxfId="1303" priority="474" operator="equal">
      <formula>"PEA"</formula>
    </cfRule>
  </conditionalFormatting>
  <conditionalFormatting sqref="N139:AM139">
    <cfRule type="cellIs" dxfId="1302" priority="463" operator="equal">
      <formula>"GDT"</formula>
    </cfRule>
    <cfRule type="cellIs" dxfId="1301" priority="464" operator="equal">
      <formula>"Re"</formula>
    </cfRule>
    <cfRule type="cellIs" dxfId="1300" priority="465" operator="equal">
      <formula>"Go"</formula>
    </cfRule>
    <cfRule type="cellIs" dxfId="1299" priority="466" operator="equal">
      <formula>"AC"</formula>
    </cfRule>
    <cfRule type="cellIs" dxfId="1298" priority="467" operator="equal">
      <formula>"EleX"</formula>
    </cfRule>
    <cfRule type="cellIs" dxfId="1297" priority="468" operator="equal">
      <formula>"PEA"</formula>
    </cfRule>
  </conditionalFormatting>
  <conditionalFormatting sqref="S141:AK141">
    <cfRule type="cellIs" dxfId="1296" priority="457" operator="equal">
      <formula>"GDT"</formula>
    </cfRule>
    <cfRule type="cellIs" dxfId="1295" priority="458" operator="equal">
      <formula>"Re"</formula>
    </cfRule>
    <cfRule type="cellIs" dxfId="1294" priority="459" operator="equal">
      <formula>"Go"</formula>
    </cfRule>
    <cfRule type="cellIs" dxfId="1293" priority="460" operator="equal">
      <formula>"AC"</formula>
    </cfRule>
    <cfRule type="cellIs" dxfId="1292" priority="461" operator="equal">
      <formula>"EleX"</formula>
    </cfRule>
    <cfRule type="cellIs" dxfId="1291" priority="462" operator="equal">
      <formula>"PEA"</formula>
    </cfRule>
  </conditionalFormatting>
  <conditionalFormatting sqref="R143:AJ143">
    <cfRule type="cellIs" dxfId="1290" priority="451" operator="equal">
      <formula>"GDT"</formula>
    </cfRule>
    <cfRule type="cellIs" dxfId="1289" priority="452" operator="equal">
      <formula>"Re"</formula>
    </cfRule>
    <cfRule type="cellIs" dxfId="1288" priority="453" operator="equal">
      <formula>"Go"</formula>
    </cfRule>
    <cfRule type="cellIs" dxfId="1287" priority="454" operator="equal">
      <formula>"AC"</formula>
    </cfRule>
    <cfRule type="cellIs" dxfId="1286" priority="455" operator="equal">
      <formula>"EleX"</formula>
    </cfRule>
    <cfRule type="cellIs" dxfId="1285" priority="456" operator="equal">
      <formula>"PEA"</formula>
    </cfRule>
  </conditionalFormatting>
  <conditionalFormatting sqref="AN139">
    <cfRule type="cellIs" dxfId="1284" priority="445" operator="equal">
      <formula>"GDT"</formula>
    </cfRule>
    <cfRule type="cellIs" dxfId="1283" priority="446" operator="equal">
      <formula>"Re"</formula>
    </cfRule>
    <cfRule type="cellIs" dxfId="1282" priority="447" operator="equal">
      <formula>"Go"</formula>
    </cfRule>
    <cfRule type="cellIs" dxfId="1281" priority="448" operator="equal">
      <formula>"AC"</formula>
    </cfRule>
    <cfRule type="cellIs" dxfId="1280" priority="449" operator="equal">
      <formula>"EleX"</formula>
    </cfRule>
    <cfRule type="cellIs" dxfId="1279" priority="450" operator="equal">
      <formula>"PEA"</formula>
    </cfRule>
  </conditionalFormatting>
  <conditionalFormatting sqref="AL141:AR141">
    <cfRule type="cellIs" dxfId="1278" priority="439" operator="equal">
      <formula>"GDT"</formula>
    </cfRule>
    <cfRule type="cellIs" dxfId="1277" priority="440" operator="equal">
      <formula>"Re"</formula>
    </cfRule>
    <cfRule type="cellIs" dxfId="1276" priority="441" operator="equal">
      <formula>"Go"</formula>
    </cfRule>
    <cfRule type="cellIs" dxfId="1275" priority="442" operator="equal">
      <formula>"AC"</formula>
    </cfRule>
    <cfRule type="cellIs" dxfId="1274" priority="443" operator="equal">
      <formula>"EleX"</formula>
    </cfRule>
    <cfRule type="cellIs" dxfId="1273" priority="444" operator="equal">
      <formula>"PEA"</formula>
    </cfRule>
  </conditionalFormatting>
  <conditionalFormatting sqref="AK143:AQ143">
    <cfRule type="cellIs" dxfId="1272" priority="433" operator="equal">
      <formula>"GDT"</formula>
    </cfRule>
    <cfRule type="cellIs" dxfId="1271" priority="434" operator="equal">
      <formula>"Re"</formula>
    </cfRule>
    <cfRule type="cellIs" dxfId="1270" priority="435" operator="equal">
      <formula>"Go"</formula>
    </cfRule>
    <cfRule type="cellIs" dxfId="1269" priority="436" operator="equal">
      <formula>"AC"</formula>
    </cfRule>
    <cfRule type="cellIs" dxfId="1268" priority="437" operator="equal">
      <formula>"EleX"</formula>
    </cfRule>
    <cfRule type="cellIs" dxfId="1267" priority="438" operator="equal">
      <formula>"PEA"</formula>
    </cfRule>
  </conditionalFormatting>
  <conditionalFormatting sqref="AR143">
    <cfRule type="cellIs" dxfId="1266" priority="427" operator="equal">
      <formula>"GDT"</formula>
    </cfRule>
    <cfRule type="cellIs" dxfId="1265" priority="428" operator="equal">
      <formula>"Re"</formula>
    </cfRule>
    <cfRule type="cellIs" dxfId="1264" priority="429" operator="equal">
      <formula>"Go"</formula>
    </cfRule>
    <cfRule type="cellIs" dxfId="1263" priority="430" operator="equal">
      <formula>"AC"</formula>
    </cfRule>
    <cfRule type="cellIs" dxfId="1262" priority="431" operator="equal">
      <formula>"EleX"</formula>
    </cfRule>
    <cfRule type="cellIs" dxfId="1261" priority="432" operator="equal">
      <formula>"PEA"</formula>
    </cfRule>
  </conditionalFormatting>
  <conditionalFormatting sqref="AO139:AR139">
    <cfRule type="cellIs" dxfId="1260" priority="421" operator="equal">
      <formula>"GDT"</formula>
    </cfRule>
    <cfRule type="cellIs" dxfId="1259" priority="422" operator="equal">
      <formula>"Re"</formula>
    </cfRule>
    <cfRule type="cellIs" dxfId="1258" priority="423" operator="equal">
      <formula>"Go"</formula>
    </cfRule>
    <cfRule type="cellIs" dxfId="1257" priority="424" operator="equal">
      <formula>"AC"</formula>
    </cfRule>
    <cfRule type="cellIs" dxfId="1256" priority="425" operator="equal">
      <formula>"EleX"</formula>
    </cfRule>
    <cfRule type="cellIs" dxfId="1255" priority="426" operator="equal">
      <formula>"PEA"</formula>
    </cfRule>
  </conditionalFormatting>
  <conditionalFormatting sqref="BJ137:BO137">
    <cfRule type="cellIs" dxfId="1254" priority="415" operator="equal">
      <formula>"GDT"</formula>
    </cfRule>
    <cfRule type="cellIs" dxfId="1253" priority="416" operator="equal">
      <formula>"Re"</formula>
    </cfRule>
    <cfRule type="cellIs" dxfId="1252" priority="417" operator="equal">
      <formula>"Go"</formula>
    </cfRule>
    <cfRule type="cellIs" dxfId="1251" priority="418" operator="equal">
      <formula>"AC"</formula>
    </cfRule>
    <cfRule type="cellIs" dxfId="1250" priority="419" operator="equal">
      <formula>"EleX"</formula>
    </cfRule>
    <cfRule type="cellIs" dxfId="1249" priority="420" operator="equal">
      <formula>"PEA"</formula>
    </cfRule>
  </conditionalFormatting>
  <conditionalFormatting sqref="BD143:BE143">
    <cfRule type="cellIs" dxfId="1248" priority="409" operator="equal">
      <formula>"GDT"</formula>
    </cfRule>
    <cfRule type="cellIs" dxfId="1247" priority="410" operator="equal">
      <formula>"Re"</formula>
    </cfRule>
    <cfRule type="cellIs" dxfId="1246" priority="411" operator="equal">
      <formula>"Go"</formula>
    </cfRule>
    <cfRule type="cellIs" dxfId="1245" priority="412" operator="equal">
      <formula>"AC"</formula>
    </cfRule>
    <cfRule type="cellIs" dxfId="1244" priority="413" operator="equal">
      <formula>"EleX"</formula>
    </cfRule>
    <cfRule type="cellIs" dxfId="1243" priority="414" operator="equal">
      <formula>"PEA"</formula>
    </cfRule>
  </conditionalFormatting>
  <conditionalFormatting sqref="BP137">
    <cfRule type="cellIs" dxfId="1242" priority="403" operator="equal">
      <formula>"GDT"</formula>
    </cfRule>
    <cfRule type="cellIs" dxfId="1241" priority="404" operator="equal">
      <formula>"Re"</formula>
    </cfRule>
    <cfRule type="cellIs" dxfId="1240" priority="405" operator="equal">
      <formula>"Go"</formula>
    </cfRule>
    <cfRule type="cellIs" dxfId="1239" priority="406" operator="equal">
      <formula>"AC"</formula>
    </cfRule>
    <cfRule type="cellIs" dxfId="1238" priority="407" operator="equal">
      <formula>"EleX"</formula>
    </cfRule>
    <cfRule type="cellIs" dxfId="1237" priority="408" operator="equal">
      <formula>"PEA"</formula>
    </cfRule>
  </conditionalFormatting>
  <conditionalFormatting sqref="BV139">
    <cfRule type="cellIs" dxfId="1236" priority="398" operator="equal">
      <formula>"Re"</formula>
    </cfRule>
    <cfRule type="cellIs" dxfId="1235" priority="399" operator="equal">
      <formula>"Go"</formula>
    </cfRule>
    <cfRule type="cellIs" dxfId="1234" priority="400" operator="equal">
      <formula>"AC"</formula>
    </cfRule>
    <cfRule type="cellIs" dxfId="1233" priority="401" operator="equal">
      <formula>"EleX"</formula>
    </cfRule>
    <cfRule type="cellIs" dxfId="1232" priority="402" operator="equal">
      <formula>"PEA"</formula>
    </cfRule>
  </conditionalFormatting>
  <conditionalFormatting sqref="BR139:BU139">
    <cfRule type="cellIs" dxfId="1231" priority="393" operator="equal">
      <formula>"Re"</formula>
    </cfRule>
    <cfRule type="cellIs" dxfId="1230" priority="394" operator="equal">
      <formula>"Go"</formula>
    </cfRule>
    <cfRule type="cellIs" dxfId="1229" priority="395" operator="equal">
      <formula>"AC"</formula>
    </cfRule>
    <cfRule type="cellIs" dxfId="1228" priority="396" operator="equal">
      <formula>"EleX"</formula>
    </cfRule>
    <cfRule type="cellIs" dxfId="1227" priority="397" operator="equal">
      <formula>"PEA"</formula>
    </cfRule>
  </conditionalFormatting>
  <conditionalFormatting sqref="BJ139:BQ139">
    <cfRule type="cellIs" dxfId="1226" priority="388" operator="equal">
      <formula>"Re"</formula>
    </cfRule>
    <cfRule type="cellIs" dxfId="1225" priority="389" operator="equal">
      <formula>"Go"</formula>
    </cfRule>
    <cfRule type="cellIs" dxfId="1224" priority="390" operator="equal">
      <formula>"AC"</formula>
    </cfRule>
    <cfRule type="cellIs" dxfId="1223" priority="391" operator="equal">
      <formula>"EleX"</formula>
    </cfRule>
    <cfRule type="cellIs" dxfId="1222" priority="392" operator="equal">
      <formula>"PEA"</formula>
    </cfRule>
  </conditionalFormatting>
  <conditionalFormatting sqref="BJ139:BO139">
    <cfRule type="cellIs" dxfId="1221" priority="382" operator="equal">
      <formula>"GDT"</formula>
    </cfRule>
    <cfRule type="cellIs" dxfId="1220" priority="383" operator="equal">
      <formula>"Re"</formula>
    </cfRule>
    <cfRule type="cellIs" dxfId="1219" priority="384" operator="equal">
      <formula>"Go"</formula>
    </cfRule>
    <cfRule type="cellIs" dxfId="1218" priority="385" operator="equal">
      <formula>"AC"</formula>
    </cfRule>
    <cfRule type="cellIs" dxfId="1217" priority="386" operator="equal">
      <formula>"EleX"</formula>
    </cfRule>
    <cfRule type="cellIs" dxfId="1216" priority="387" operator="equal">
      <formula>"PEA"</formula>
    </cfRule>
  </conditionalFormatting>
  <conditionalFormatting sqref="BP139">
    <cfRule type="cellIs" dxfId="1215" priority="376" operator="equal">
      <formula>"GDT"</formula>
    </cfRule>
    <cfRule type="cellIs" dxfId="1214" priority="377" operator="equal">
      <formula>"Re"</formula>
    </cfRule>
    <cfRule type="cellIs" dxfId="1213" priority="378" operator="equal">
      <formula>"Go"</formula>
    </cfRule>
    <cfRule type="cellIs" dxfId="1212" priority="379" operator="equal">
      <formula>"AC"</formula>
    </cfRule>
    <cfRule type="cellIs" dxfId="1211" priority="380" operator="equal">
      <formula>"EleX"</formula>
    </cfRule>
    <cfRule type="cellIs" dxfId="1210" priority="381" operator="equal">
      <formula>"PEA"</formula>
    </cfRule>
  </conditionalFormatting>
  <conditionalFormatting sqref="BM141:BO141">
    <cfRule type="cellIs" dxfId="1209" priority="370" operator="equal">
      <formula>"GDT"</formula>
    </cfRule>
    <cfRule type="cellIs" dxfId="1208" priority="371" operator="equal">
      <formula>"Re"</formula>
    </cfRule>
    <cfRule type="cellIs" dxfId="1207" priority="372" operator="equal">
      <formula>"Go"</formula>
    </cfRule>
    <cfRule type="cellIs" dxfId="1206" priority="373" operator="equal">
      <formula>"AC"</formula>
    </cfRule>
    <cfRule type="cellIs" dxfId="1205" priority="374" operator="equal">
      <formula>"EleX"</formula>
    </cfRule>
    <cfRule type="cellIs" dxfId="1204" priority="375" operator="equal">
      <formula>"PEA"</formula>
    </cfRule>
  </conditionalFormatting>
  <conditionalFormatting sqref="BP141">
    <cfRule type="cellIs" dxfId="1203" priority="364" operator="equal">
      <formula>"GDT"</formula>
    </cfRule>
    <cfRule type="cellIs" dxfId="1202" priority="365" operator="equal">
      <formula>"Re"</formula>
    </cfRule>
    <cfRule type="cellIs" dxfId="1201" priority="366" operator="equal">
      <formula>"Go"</formula>
    </cfRule>
    <cfRule type="cellIs" dxfId="1200" priority="367" operator="equal">
      <formula>"AC"</formula>
    </cfRule>
    <cfRule type="cellIs" dxfId="1199" priority="368" operator="equal">
      <formula>"EleX"</formula>
    </cfRule>
    <cfRule type="cellIs" dxfId="1198" priority="369" operator="equal">
      <formula>"PEA"</formula>
    </cfRule>
  </conditionalFormatting>
  <conditionalFormatting sqref="BN143:BO143">
    <cfRule type="cellIs" dxfId="1197" priority="358" operator="equal">
      <formula>"GDT"</formula>
    </cfRule>
    <cfRule type="cellIs" dxfId="1196" priority="359" operator="equal">
      <formula>"Re"</formula>
    </cfRule>
    <cfRule type="cellIs" dxfId="1195" priority="360" operator="equal">
      <formula>"Go"</formula>
    </cfRule>
    <cfRule type="cellIs" dxfId="1194" priority="361" operator="equal">
      <formula>"AC"</formula>
    </cfRule>
    <cfRule type="cellIs" dxfId="1193" priority="362" operator="equal">
      <formula>"EleX"</formula>
    </cfRule>
    <cfRule type="cellIs" dxfId="1192" priority="363" operator="equal">
      <formula>"PEA"</formula>
    </cfRule>
  </conditionalFormatting>
  <conditionalFormatting sqref="BP143">
    <cfRule type="cellIs" dxfId="1191" priority="352" operator="equal">
      <formula>"GDT"</formula>
    </cfRule>
    <cfRule type="cellIs" dxfId="1190" priority="353" operator="equal">
      <formula>"Re"</formula>
    </cfRule>
    <cfRule type="cellIs" dxfId="1189" priority="354" operator="equal">
      <formula>"Go"</formula>
    </cfRule>
    <cfRule type="cellIs" dxfId="1188" priority="355" operator="equal">
      <formula>"AC"</formula>
    </cfRule>
    <cfRule type="cellIs" dxfId="1187" priority="356" operator="equal">
      <formula>"EleX"</formula>
    </cfRule>
    <cfRule type="cellIs" dxfId="1186" priority="357" operator="equal">
      <formula>"PEA"</formula>
    </cfRule>
  </conditionalFormatting>
  <conditionalFormatting sqref="BB139:BF139">
    <cfRule type="cellIs" dxfId="1185" priority="347" operator="equal">
      <formula>"Re"</formula>
    </cfRule>
    <cfRule type="cellIs" dxfId="1184" priority="348" operator="equal">
      <formula>"Go"</formula>
    </cfRule>
    <cfRule type="cellIs" dxfId="1183" priority="349" operator="equal">
      <formula>"AC"</formula>
    </cfRule>
    <cfRule type="cellIs" dxfId="1182" priority="350" operator="equal">
      <formula>"EleX"</formula>
    </cfRule>
    <cfRule type="cellIs" dxfId="1181" priority="351" operator="equal">
      <formula>"PEA"</formula>
    </cfRule>
  </conditionalFormatting>
  <conditionalFormatting sqref="AS139:BA139">
    <cfRule type="cellIs" dxfId="1180" priority="341" operator="equal">
      <formula>"GDT"</formula>
    </cfRule>
    <cfRule type="cellIs" dxfId="1179" priority="342" operator="equal">
      <formula>"Re"</formula>
    </cfRule>
    <cfRule type="cellIs" dxfId="1178" priority="343" operator="equal">
      <formula>"Go"</formula>
    </cfRule>
    <cfRule type="cellIs" dxfId="1177" priority="344" operator="equal">
      <formula>"AC"</formula>
    </cfRule>
    <cfRule type="cellIs" dxfId="1176" priority="345" operator="equal">
      <formula>"EleX"</formula>
    </cfRule>
    <cfRule type="cellIs" dxfId="1175" priority="346" operator="equal">
      <formula>"PEA"</formula>
    </cfRule>
  </conditionalFormatting>
  <conditionalFormatting sqref="AS141:BA141">
    <cfRule type="cellIs" dxfId="1174" priority="335" operator="equal">
      <formula>"GDT"</formula>
    </cfRule>
    <cfRule type="cellIs" dxfId="1173" priority="336" operator="equal">
      <formula>"Re"</formula>
    </cfRule>
    <cfRule type="cellIs" dxfId="1172" priority="337" operator="equal">
      <formula>"Go"</formula>
    </cfRule>
    <cfRule type="cellIs" dxfId="1171" priority="338" operator="equal">
      <formula>"AC"</formula>
    </cfRule>
    <cfRule type="cellIs" dxfId="1170" priority="339" operator="equal">
      <formula>"EleX"</formula>
    </cfRule>
    <cfRule type="cellIs" dxfId="1169" priority="340" operator="equal">
      <formula>"PEA"</formula>
    </cfRule>
  </conditionalFormatting>
  <conditionalFormatting sqref="AS143:BA143">
    <cfRule type="cellIs" dxfId="1168" priority="329" operator="equal">
      <formula>"GDT"</formula>
    </cfRule>
    <cfRule type="cellIs" dxfId="1167" priority="330" operator="equal">
      <formula>"Re"</formula>
    </cfRule>
    <cfRule type="cellIs" dxfId="1166" priority="331" operator="equal">
      <formula>"Go"</formula>
    </cfRule>
    <cfRule type="cellIs" dxfId="1165" priority="332" operator="equal">
      <formula>"AC"</formula>
    </cfRule>
    <cfRule type="cellIs" dxfId="1164" priority="333" operator="equal">
      <formula>"EleX"</formula>
    </cfRule>
    <cfRule type="cellIs" dxfId="1163" priority="334" operator="equal">
      <formula>"PEA"</formula>
    </cfRule>
  </conditionalFormatting>
  <conditionalFormatting sqref="BB141">
    <cfRule type="cellIs" dxfId="1162" priority="323" operator="equal">
      <formula>"GDT"</formula>
    </cfRule>
    <cfRule type="cellIs" dxfId="1161" priority="324" operator="equal">
      <formula>"Re"</formula>
    </cfRule>
    <cfRule type="cellIs" dxfId="1160" priority="325" operator="equal">
      <formula>"Go"</formula>
    </cfRule>
    <cfRule type="cellIs" dxfId="1159" priority="326" operator="equal">
      <formula>"AC"</formula>
    </cfRule>
    <cfRule type="cellIs" dxfId="1158" priority="327" operator="equal">
      <formula>"EleX"</formula>
    </cfRule>
    <cfRule type="cellIs" dxfId="1157" priority="328" operator="equal">
      <formula>"PEA"</formula>
    </cfRule>
  </conditionalFormatting>
  <conditionalFormatting sqref="BC141:BE141">
    <cfRule type="cellIs" dxfId="1156" priority="317" operator="equal">
      <formula>"GDT"</formula>
    </cfRule>
    <cfRule type="cellIs" dxfId="1155" priority="318" operator="equal">
      <formula>"Re"</formula>
    </cfRule>
    <cfRule type="cellIs" dxfId="1154" priority="319" operator="equal">
      <formula>"Go"</formula>
    </cfRule>
    <cfRule type="cellIs" dxfId="1153" priority="320" operator="equal">
      <formula>"AC"</formula>
    </cfRule>
    <cfRule type="cellIs" dxfId="1152" priority="321" operator="equal">
      <formula>"EleX"</formula>
    </cfRule>
    <cfRule type="cellIs" dxfId="1151" priority="322" operator="equal">
      <formula>"PEA"</formula>
    </cfRule>
  </conditionalFormatting>
  <conditionalFormatting sqref="BB143">
    <cfRule type="cellIs" dxfId="1150" priority="311" operator="equal">
      <formula>"GDT"</formula>
    </cfRule>
    <cfRule type="cellIs" dxfId="1149" priority="312" operator="equal">
      <formula>"Re"</formula>
    </cfRule>
    <cfRule type="cellIs" dxfId="1148" priority="313" operator="equal">
      <formula>"Go"</formula>
    </cfRule>
    <cfRule type="cellIs" dxfId="1147" priority="314" operator="equal">
      <formula>"AC"</formula>
    </cfRule>
    <cfRule type="cellIs" dxfId="1146" priority="315" operator="equal">
      <formula>"EleX"</formula>
    </cfRule>
    <cfRule type="cellIs" dxfId="1145" priority="316" operator="equal">
      <formula>"PEA"</formula>
    </cfRule>
  </conditionalFormatting>
  <conditionalFormatting sqref="BC143">
    <cfRule type="cellIs" dxfId="1144" priority="305" operator="equal">
      <formula>"GDT"</formula>
    </cfRule>
    <cfRule type="cellIs" dxfId="1143" priority="306" operator="equal">
      <formula>"Re"</formula>
    </cfRule>
    <cfRule type="cellIs" dxfId="1142" priority="307" operator="equal">
      <formula>"Go"</formula>
    </cfRule>
    <cfRule type="cellIs" dxfId="1141" priority="308" operator="equal">
      <formula>"AC"</formula>
    </cfRule>
    <cfRule type="cellIs" dxfId="1140" priority="309" operator="equal">
      <formula>"EleX"</formula>
    </cfRule>
    <cfRule type="cellIs" dxfId="1139" priority="310" operator="equal">
      <formula>"PEA"</formula>
    </cfRule>
  </conditionalFormatting>
  <conditionalFormatting sqref="BI143:BK143">
    <cfRule type="cellIs" dxfId="1138" priority="300" operator="equal">
      <formula>"Re"</formula>
    </cfRule>
    <cfRule type="cellIs" dxfId="1137" priority="301" operator="equal">
      <formula>"Go"</formula>
    </cfRule>
    <cfRule type="cellIs" dxfId="1136" priority="302" operator="equal">
      <formula>"AC"</formula>
    </cfRule>
    <cfRule type="cellIs" dxfId="1135" priority="303" operator="equal">
      <formula>"EleX"</formula>
    </cfRule>
    <cfRule type="cellIs" dxfId="1134" priority="304" operator="equal">
      <formula>"PEA"</formula>
    </cfRule>
  </conditionalFormatting>
  <conditionalFormatting sqref="BI137">
    <cfRule type="cellIs" dxfId="1133" priority="295" operator="equal">
      <formula>"Re"</formula>
    </cfRule>
    <cfRule type="cellIs" dxfId="1132" priority="296" operator="equal">
      <formula>"Go"</formula>
    </cfRule>
    <cfRule type="cellIs" dxfId="1131" priority="297" operator="equal">
      <formula>"AC"</formula>
    </cfRule>
    <cfRule type="cellIs" dxfId="1130" priority="298" operator="equal">
      <formula>"EleX"</formula>
    </cfRule>
    <cfRule type="cellIs" dxfId="1129" priority="299" operator="equal">
      <formula>"PEA"</formula>
    </cfRule>
  </conditionalFormatting>
  <conditionalFormatting sqref="BI137">
    <cfRule type="cellIs" dxfId="1128" priority="289" operator="equal">
      <formula>"GDT"</formula>
    </cfRule>
    <cfRule type="cellIs" dxfId="1127" priority="290" operator="equal">
      <formula>"Re"</formula>
    </cfRule>
    <cfRule type="cellIs" dxfId="1126" priority="291" operator="equal">
      <formula>"Go"</formula>
    </cfRule>
    <cfRule type="cellIs" dxfId="1125" priority="292" operator="equal">
      <formula>"AC"</formula>
    </cfRule>
    <cfRule type="cellIs" dxfId="1124" priority="293" operator="equal">
      <formula>"EleX"</formula>
    </cfRule>
    <cfRule type="cellIs" dxfId="1123" priority="294" operator="equal">
      <formula>"PEA"</formula>
    </cfRule>
  </conditionalFormatting>
  <conditionalFormatting sqref="BG139:BI139">
    <cfRule type="cellIs" dxfId="1122" priority="284" operator="equal">
      <formula>"Re"</formula>
    </cfRule>
    <cfRule type="cellIs" dxfId="1121" priority="285" operator="equal">
      <formula>"Go"</formula>
    </cfRule>
    <cfRule type="cellIs" dxfId="1120" priority="286" operator="equal">
      <formula>"AC"</formula>
    </cfRule>
    <cfRule type="cellIs" dxfId="1119" priority="287" operator="equal">
      <formula>"EleX"</formula>
    </cfRule>
    <cfRule type="cellIs" dxfId="1118" priority="288" operator="equal">
      <formula>"PEA"</formula>
    </cfRule>
  </conditionalFormatting>
  <conditionalFormatting sqref="BH143">
    <cfRule type="cellIs" dxfId="1117" priority="279" operator="equal">
      <formula>"Re"</formula>
    </cfRule>
    <cfRule type="cellIs" dxfId="1116" priority="280" operator="equal">
      <formula>"Go"</formula>
    </cfRule>
    <cfRule type="cellIs" dxfId="1115" priority="281" operator="equal">
      <formula>"AC"</formula>
    </cfRule>
    <cfRule type="cellIs" dxfId="1114" priority="282" operator="equal">
      <formula>"EleX"</formula>
    </cfRule>
    <cfRule type="cellIs" dxfId="1113" priority="283" operator="equal">
      <formula>"PEA"</formula>
    </cfRule>
  </conditionalFormatting>
  <conditionalFormatting sqref="BF143:BG143">
    <cfRule type="cellIs" dxfId="1112" priority="273" operator="equal">
      <formula>"GDT"</formula>
    </cfRule>
    <cfRule type="cellIs" dxfId="1111" priority="274" operator="equal">
      <formula>"Re"</formula>
    </cfRule>
    <cfRule type="cellIs" dxfId="1110" priority="275" operator="equal">
      <formula>"Go"</formula>
    </cfRule>
    <cfRule type="cellIs" dxfId="1109" priority="276" operator="equal">
      <formula>"AC"</formula>
    </cfRule>
    <cfRule type="cellIs" dxfId="1108" priority="277" operator="equal">
      <formula>"EleX"</formula>
    </cfRule>
    <cfRule type="cellIs" dxfId="1107" priority="278" operator="equal">
      <formula>"PEA"</formula>
    </cfRule>
  </conditionalFormatting>
  <conditionalFormatting sqref="BL143:BM143">
    <cfRule type="cellIs" dxfId="1106" priority="268" operator="equal">
      <formula>"Re"</formula>
    </cfRule>
    <cfRule type="cellIs" dxfId="1105" priority="269" operator="equal">
      <formula>"Go"</formula>
    </cfRule>
    <cfRule type="cellIs" dxfId="1104" priority="270" operator="equal">
      <formula>"AC"</formula>
    </cfRule>
    <cfRule type="cellIs" dxfId="1103" priority="271" operator="equal">
      <formula>"EleX"</formula>
    </cfRule>
    <cfRule type="cellIs" dxfId="1102" priority="272" operator="equal">
      <formula>"PEA"</formula>
    </cfRule>
  </conditionalFormatting>
  <conditionalFormatting sqref="E224:CB224">
    <cfRule type="cellIs" dxfId="1101" priority="256" operator="lessThan">
      <formula>$E$7</formula>
    </cfRule>
    <cfRule type="colorScale" priority="2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2:CB222">
    <cfRule type="cellIs" dxfId="1100" priority="258" operator="lessThan">
      <formula>$E$7</formula>
    </cfRule>
    <cfRule type="colorScale" priority="2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0:CB220">
    <cfRule type="cellIs" dxfId="1099" priority="260" operator="lessThan">
      <formula>$E$7</formula>
    </cfRule>
    <cfRule type="colorScale" priority="2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8:CB218">
    <cfRule type="cellIs" dxfId="1098" priority="262" operator="lessThan">
      <formula>$E$7</formula>
    </cfRule>
    <cfRule type="colorScale" priority="2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6:CB216">
    <cfRule type="cellIs" dxfId="1097" priority="264" operator="lessThan">
      <formula>$E$7</formula>
    </cfRule>
    <cfRule type="colorScale" priority="2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4:CB214">
    <cfRule type="cellIs" dxfId="1096" priority="266" operator="lessThan">
      <formula>$E$7</formula>
    </cfRule>
    <cfRule type="colorScale" priority="2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4:CV214">
    <cfRule type="cellIs" dxfId="1095" priority="254" operator="lessThan">
      <formula>$E$7</formula>
    </cfRule>
    <cfRule type="colorScale" priority="2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6:CV216">
    <cfRule type="cellIs" dxfId="1094" priority="252" operator="lessThan">
      <formula>$E$7</formula>
    </cfRule>
    <cfRule type="colorScale" priority="2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8:CV218">
    <cfRule type="cellIs" dxfId="1093" priority="250" operator="lessThan">
      <formula>$E$7</formula>
    </cfRule>
    <cfRule type="colorScale" priority="2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0:CV220">
    <cfRule type="cellIs" dxfId="1092" priority="248" operator="lessThan">
      <formula>$E$7</formula>
    </cfRule>
    <cfRule type="colorScale" priority="2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2:CV222">
    <cfRule type="cellIs" dxfId="1091" priority="246" operator="lessThan">
      <formula>$E$7</formula>
    </cfRule>
    <cfRule type="colorScale" priority="2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24:CV224">
    <cfRule type="cellIs" dxfId="1090" priority="244" operator="lessThan">
      <formula>$E$7</formula>
    </cfRule>
    <cfRule type="colorScale" priority="2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2:CB212">
    <cfRule type="cellIs" dxfId="1089" priority="232" operator="lessThan">
      <formula>$E$7</formula>
    </cfRule>
    <cfRule type="colorScale" priority="2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0:CB210">
    <cfRule type="cellIs" dxfId="1088" priority="234" operator="lessThan">
      <formula>$E$7</formula>
    </cfRule>
    <cfRule type="colorScale" priority="2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8:CB208">
    <cfRule type="cellIs" dxfId="1087" priority="236" operator="lessThan">
      <formula>$E$7</formula>
    </cfRule>
    <cfRule type="colorScale" priority="2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6:CB206">
    <cfRule type="cellIs" dxfId="1086" priority="238" operator="lessThan">
      <formula>$E$7</formula>
    </cfRule>
    <cfRule type="colorScale" priority="2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4:CB204">
    <cfRule type="cellIs" dxfId="1085" priority="240" operator="lessThan">
      <formula>$E$7</formula>
    </cfRule>
    <cfRule type="colorScale" priority="2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2:CB202">
    <cfRule type="cellIs" dxfId="1084" priority="242" operator="lessThan">
      <formula>$E$7</formula>
    </cfRule>
    <cfRule type="colorScale" priority="2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2:CV202">
    <cfRule type="cellIs" dxfId="1083" priority="230" operator="lessThan">
      <formula>$E$7</formula>
    </cfRule>
    <cfRule type="colorScale" priority="2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4:CV204">
    <cfRule type="cellIs" dxfId="1082" priority="228" operator="lessThan">
      <formula>$E$7</formula>
    </cfRule>
    <cfRule type="colorScale" priority="2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6:CV206">
    <cfRule type="cellIs" dxfId="1081" priority="226" operator="lessThan">
      <formula>$E$7</formula>
    </cfRule>
    <cfRule type="colorScale" priority="2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8:CV208">
    <cfRule type="cellIs" dxfId="1080" priority="224" operator="lessThan">
      <formula>$E$7</formula>
    </cfRule>
    <cfRule type="colorScale" priority="2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0:CV210">
    <cfRule type="cellIs" dxfId="1079" priority="222" operator="lessThan">
      <formula>$E$7</formula>
    </cfRule>
    <cfRule type="colorScale" priority="2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2:CV212">
    <cfRule type="cellIs" dxfId="1078" priority="220" operator="lessThan">
      <formula>$E$7</formula>
    </cfRule>
    <cfRule type="colorScale" priority="2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K201:AA201">
    <cfRule type="cellIs" dxfId="1077" priority="214" operator="equal">
      <formula>"GDT"</formula>
    </cfRule>
    <cfRule type="cellIs" dxfId="1076" priority="215" operator="equal">
      <formula>"Re"</formula>
    </cfRule>
    <cfRule type="cellIs" dxfId="1075" priority="216" operator="equal">
      <formula>"Go"</formula>
    </cfRule>
    <cfRule type="cellIs" dxfId="1074" priority="217" operator="equal">
      <formula>"AC"</formula>
    </cfRule>
    <cfRule type="cellIs" dxfId="1073" priority="218" operator="equal">
      <formula>"EleX"</formula>
    </cfRule>
    <cfRule type="cellIs" dxfId="1072" priority="219" operator="equal">
      <formula>"PEA"</formula>
    </cfRule>
  </conditionalFormatting>
  <conditionalFormatting sqref="J203:AB203">
    <cfRule type="cellIs" dxfId="1071" priority="208" operator="equal">
      <formula>"GDT"</formula>
    </cfRule>
    <cfRule type="cellIs" dxfId="1070" priority="209" operator="equal">
      <formula>"Re"</formula>
    </cfRule>
    <cfRule type="cellIs" dxfId="1069" priority="210" operator="equal">
      <formula>"Go"</formula>
    </cfRule>
    <cfRule type="cellIs" dxfId="1068" priority="211" operator="equal">
      <formula>"AC"</formula>
    </cfRule>
    <cfRule type="cellIs" dxfId="1067" priority="212" operator="equal">
      <formula>"EleX"</formula>
    </cfRule>
    <cfRule type="cellIs" dxfId="1066" priority="213" operator="equal">
      <formula>"PEA"</formula>
    </cfRule>
  </conditionalFormatting>
  <conditionalFormatting sqref="O205:BA205">
    <cfRule type="cellIs" dxfId="1065" priority="202" operator="equal">
      <formula>"GDT"</formula>
    </cfRule>
    <cfRule type="cellIs" dxfId="1064" priority="203" operator="equal">
      <formula>"Re"</formula>
    </cfRule>
    <cfRule type="cellIs" dxfId="1063" priority="204" operator="equal">
      <formula>"Go"</formula>
    </cfRule>
    <cfRule type="cellIs" dxfId="1062" priority="205" operator="equal">
      <formula>"AC"</formula>
    </cfRule>
    <cfRule type="cellIs" dxfId="1061" priority="206" operator="equal">
      <formula>"EleX"</formula>
    </cfRule>
    <cfRule type="cellIs" dxfId="1060" priority="207" operator="equal">
      <formula>"PEA"</formula>
    </cfRule>
  </conditionalFormatting>
  <conditionalFormatting sqref="N207:AM207">
    <cfRule type="cellIs" dxfId="1059" priority="196" operator="equal">
      <formula>"GDT"</formula>
    </cfRule>
    <cfRule type="cellIs" dxfId="1058" priority="197" operator="equal">
      <formula>"Re"</formula>
    </cfRule>
    <cfRule type="cellIs" dxfId="1057" priority="198" operator="equal">
      <formula>"Go"</formula>
    </cfRule>
    <cfRule type="cellIs" dxfId="1056" priority="199" operator="equal">
      <formula>"AC"</formula>
    </cfRule>
    <cfRule type="cellIs" dxfId="1055" priority="200" operator="equal">
      <formula>"EleX"</formula>
    </cfRule>
    <cfRule type="cellIs" dxfId="1054" priority="201" operator="equal">
      <formula>"PEA"</formula>
    </cfRule>
  </conditionalFormatting>
  <conditionalFormatting sqref="S209:AK209">
    <cfRule type="cellIs" dxfId="1053" priority="190" operator="equal">
      <formula>"GDT"</formula>
    </cfRule>
    <cfRule type="cellIs" dxfId="1052" priority="191" operator="equal">
      <formula>"Re"</formula>
    </cfRule>
    <cfRule type="cellIs" dxfId="1051" priority="192" operator="equal">
      <formula>"Go"</formula>
    </cfRule>
    <cfRule type="cellIs" dxfId="1050" priority="193" operator="equal">
      <formula>"AC"</formula>
    </cfRule>
    <cfRule type="cellIs" dxfId="1049" priority="194" operator="equal">
      <formula>"EleX"</formula>
    </cfRule>
    <cfRule type="cellIs" dxfId="1048" priority="195" operator="equal">
      <formula>"PEA"</formula>
    </cfRule>
  </conditionalFormatting>
  <conditionalFormatting sqref="R211:AJ211">
    <cfRule type="cellIs" dxfId="1047" priority="184" operator="equal">
      <formula>"GDT"</formula>
    </cfRule>
    <cfRule type="cellIs" dxfId="1046" priority="185" operator="equal">
      <formula>"Re"</formula>
    </cfRule>
    <cfRule type="cellIs" dxfId="1045" priority="186" operator="equal">
      <formula>"Go"</formula>
    </cfRule>
    <cfRule type="cellIs" dxfId="1044" priority="187" operator="equal">
      <formula>"AC"</formula>
    </cfRule>
    <cfRule type="cellIs" dxfId="1043" priority="188" operator="equal">
      <formula>"EleX"</formula>
    </cfRule>
    <cfRule type="cellIs" dxfId="1042" priority="189" operator="equal">
      <formula>"PEA"</formula>
    </cfRule>
  </conditionalFormatting>
  <conditionalFormatting sqref="AN207">
    <cfRule type="cellIs" dxfId="1041" priority="178" operator="equal">
      <formula>"GDT"</formula>
    </cfRule>
    <cfRule type="cellIs" dxfId="1040" priority="179" operator="equal">
      <formula>"Re"</formula>
    </cfRule>
    <cfRule type="cellIs" dxfId="1039" priority="180" operator="equal">
      <formula>"Go"</formula>
    </cfRule>
    <cfRule type="cellIs" dxfId="1038" priority="181" operator="equal">
      <formula>"AC"</formula>
    </cfRule>
    <cfRule type="cellIs" dxfId="1037" priority="182" operator="equal">
      <formula>"EleX"</formula>
    </cfRule>
    <cfRule type="cellIs" dxfId="1036" priority="183" operator="equal">
      <formula>"PEA"</formula>
    </cfRule>
  </conditionalFormatting>
  <conditionalFormatting sqref="AL209:AR209">
    <cfRule type="cellIs" dxfId="1035" priority="172" operator="equal">
      <formula>"GDT"</formula>
    </cfRule>
    <cfRule type="cellIs" dxfId="1034" priority="173" operator="equal">
      <formula>"Re"</formula>
    </cfRule>
    <cfRule type="cellIs" dxfId="1033" priority="174" operator="equal">
      <formula>"Go"</formula>
    </cfRule>
    <cfRule type="cellIs" dxfId="1032" priority="175" operator="equal">
      <formula>"AC"</formula>
    </cfRule>
    <cfRule type="cellIs" dxfId="1031" priority="176" operator="equal">
      <formula>"EleX"</formula>
    </cfRule>
    <cfRule type="cellIs" dxfId="1030" priority="177" operator="equal">
      <formula>"PEA"</formula>
    </cfRule>
  </conditionalFormatting>
  <conditionalFormatting sqref="AK211:AQ211">
    <cfRule type="cellIs" dxfId="1029" priority="166" operator="equal">
      <formula>"GDT"</formula>
    </cfRule>
    <cfRule type="cellIs" dxfId="1028" priority="167" operator="equal">
      <formula>"Re"</formula>
    </cfRule>
    <cfRule type="cellIs" dxfId="1027" priority="168" operator="equal">
      <formula>"Go"</formula>
    </cfRule>
    <cfRule type="cellIs" dxfId="1026" priority="169" operator="equal">
      <formula>"AC"</formula>
    </cfRule>
    <cfRule type="cellIs" dxfId="1025" priority="170" operator="equal">
      <formula>"EleX"</formula>
    </cfRule>
    <cfRule type="cellIs" dxfId="1024" priority="171" operator="equal">
      <formula>"PEA"</formula>
    </cfRule>
  </conditionalFormatting>
  <conditionalFormatting sqref="AR211">
    <cfRule type="cellIs" dxfId="1023" priority="160" operator="equal">
      <formula>"GDT"</formula>
    </cfRule>
    <cfRule type="cellIs" dxfId="1022" priority="161" operator="equal">
      <formula>"Re"</formula>
    </cfRule>
    <cfRule type="cellIs" dxfId="1021" priority="162" operator="equal">
      <formula>"Go"</formula>
    </cfRule>
    <cfRule type="cellIs" dxfId="1020" priority="163" operator="equal">
      <formula>"AC"</formula>
    </cfRule>
    <cfRule type="cellIs" dxfId="1019" priority="164" operator="equal">
      <formula>"EleX"</formula>
    </cfRule>
    <cfRule type="cellIs" dxfId="1018" priority="165" operator="equal">
      <formula>"PEA"</formula>
    </cfRule>
  </conditionalFormatting>
  <conditionalFormatting sqref="AO207:AR207">
    <cfRule type="cellIs" dxfId="1017" priority="154" operator="equal">
      <formula>"GDT"</formula>
    </cfRule>
    <cfRule type="cellIs" dxfId="1016" priority="155" operator="equal">
      <formula>"Re"</formula>
    </cfRule>
    <cfRule type="cellIs" dxfId="1015" priority="156" operator="equal">
      <formula>"Go"</formula>
    </cfRule>
    <cfRule type="cellIs" dxfId="1014" priority="157" operator="equal">
      <formula>"AC"</formula>
    </cfRule>
    <cfRule type="cellIs" dxfId="1013" priority="158" operator="equal">
      <formula>"EleX"</formula>
    </cfRule>
    <cfRule type="cellIs" dxfId="1012" priority="159" operator="equal">
      <formula>"PEA"</formula>
    </cfRule>
  </conditionalFormatting>
  <conditionalFormatting sqref="BJ205:BO205">
    <cfRule type="cellIs" dxfId="1011" priority="148" operator="equal">
      <formula>"GDT"</formula>
    </cfRule>
    <cfRule type="cellIs" dxfId="1010" priority="149" operator="equal">
      <formula>"Re"</formula>
    </cfRule>
    <cfRule type="cellIs" dxfId="1009" priority="150" operator="equal">
      <formula>"Go"</formula>
    </cfRule>
    <cfRule type="cellIs" dxfId="1008" priority="151" operator="equal">
      <formula>"AC"</formula>
    </cfRule>
    <cfRule type="cellIs" dxfId="1007" priority="152" operator="equal">
      <formula>"EleX"</formula>
    </cfRule>
    <cfRule type="cellIs" dxfId="1006" priority="153" operator="equal">
      <formula>"PEA"</formula>
    </cfRule>
  </conditionalFormatting>
  <conditionalFormatting sqref="BD211:BE211">
    <cfRule type="cellIs" dxfId="1005" priority="142" operator="equal">
      <formula>"GDT"</formula>
    </cfRule>
    <cfRule type="cellIs" dxfId="1004" priority="143" operator="equal">
      <formula>"Re"</formula>
    </cfRule>
    <cfRule type="cellIs" dxfId="1003" priority="144" operator="equal">
      <formula>"Go"</formula>
    </cfRule>
    <cfRule type="cellIs" dxfId="1002" priority="145" operator="equal">
      <formula>"AC"</formula>
    </cfRule>
    <cfRule type="cellIs" dxfId="1001" priority="146" operator="equal">
      <formula>"EleX"</formula>
    </cfRule>
    <cfRule type="cellIs" dxfId="1000" priority="147" operator="equal">
      <formula>"PEA"</formula>
    </cfRule>
  </conditionalFormatting>
  <conditionalFormatting sqref="BP205">
    <cfRule type="cellIs" dxfId="999" priority="136" operator="equal">
      <formula>"GDT"</formula>
    </cfRule>
    <cfRule type="cellIs" dxfId="998" priority="137" operator="equal">
      <formula>"Re"</formula>
    </cfRule>
    <cfRule type="cellIs" dxfId="997" priority="138" operator="equal">
      <formula>"Go"</formula>
    </cfRule>
    <cfRule type="cellIs" dxfId="996" priority="139" operator="equal">
      <formula>"AC"</formula>
    </cfRule>
    <cfRule type="cellIs" dxfId="995" priority="140" operator="equal">
      <formula>"EleX"</formula>
    </cfRule>
    <cfRule type="cellIs" dxfId="994" priority="141" operator="equal">
      <formula>"PEA"</formula>
    </cfRule>
  </conditionalFormatting>
  <conditionalFormatting sqref="BV207">
    <cfRule type="cellIs" dxfId="993" priority="131" operator="equal">
      <formula>"Re"</formula>
    </cfRule>
    <cfRule type="cellIs" dxfId="992" priority="132" operator="equal">
      <formula>"Go"</formula>
    </cfRule>
    <cfRule type="cellIs" dxfId="991" priority="133" operator="equal">
      <formula>"AC"</formula>
    </cfRule>
    <cfRule type="cellIs" dxfId="990" priority="134" operator="equal">
      <formula>"EleX"</formula>
    </cfRule>
    <cfRule type="cellIs" dxfId="989" priority="135" operator="equal">
      <formula>"PEA"</formula>
    </cfRule>
  </conditionalFormatting>
  <conditionalFormatting sqref="BR207:BU207">
    <cfRule type="cellIs" dxfId="988" priority="126" operator="equal">
      <formula>"Re"</formula>
    </cfRule>
    <cfRule type="cellIs" dxfId="987" priority="127" operator="equal">
      <formula>"Go"</formula>
    </cfRule>
    <cfRule type="cellIs" dxfId="986" priority="128" operator="equal">
      <formula>"AC"</formula>
    </cfRule>
    <cfRule type="cellIs" dxfId="985" priority="129" operator="equal">
      <formula>"EleX"</formula>
    </cfRule>
    <cfRule type="cellIs" dxfId="984" priority="130" operator="equal">
      <formula>"PEA"</formula>
    </cfRule>
  </conditionalFormatting>
  <conditionalFormatting sqref="BJ207:BQ207">
    <cfRule type="cellIs" dxfId="983" priority="121" operator="equal">
      <formula>"Re"</formula>
    </cfRule>
    <cfRule type="cellIs" dxfId="982" priority="122" operator="equal">
      <formula>"Go"</formula>
    </cfRule>
    <cfRule type="cellIs" dxfId="981" priority="123" operator="equal">
      <formula>"AC"</formula>
    </cfRule>
    <cfRule type="cellIs" dxfId="980" priority="124" operator="equal">
      <formula>"EleX"</formula>
    </cfRule>
    <cfRule type="cellIs" dxfId="979" priority="125" operator="equal">
      <formula>"PEA"</formula>
    </cfRule>
  </conditionalFormatting>
  <conditionalFormatting sqref="BJ207:BO207">
    <cfRule type="cellIs" dxfId="978" priority="115" operator="equal">
      <formula>"GDT"</formula>
    </cfRule>
    <cfRule type="cellIs" dxfId="977" priority="116" operator="equal">
      <formula>"Re"</formula>
    </cfRule>
    <cfRule type="cellIs" dxfId="976" priority="117" operator="equal">
      <formula>"Go"</formula>
    </cfRule>
    <cfRule type="cellIs" dxfId="975" priority="118" operator="equal">
      <formula>"AC"</formula>
    </cfRule>
    <cfRule type="cellIs" dxfId="974" priority="119" operator="equal">
      <formula>"EleX"</formula>
    </cfRule>
    <cfRule type="cellIs" dxfId="973" priority="120" operator="equal">
      <formula>"PEA"</formula>
    </cfRule>
  </conditionalFormatting>
  <conditionalFormatting sqref="BP207">
    <cfRule type="cellIs" dxfId="972" priority="109" operator="equal">
      <formula>"GDT"</formula>
    </cfRule>
    <cfRule type="cellIs" dxfId="971" priority="110" operator="equal">
      <formula>"Re"</formula>
    </cfRule>
    <cfRule type="cellIs" dxfId="970" priority="111" operator="equal">
      <formula>"Go"</formula>
    </cfRule>
    <cfRule type="cellIs" dxfId="969" priority="112" operator="equal">
      <formula>"AC"</formula>
    </cfRule>
    <cfRule type="cellIs" dxfId="968" priority="113" operator="equal">
      <formula>"EleX"</formula>
    </cfRule>
    <cfRule type="cellIs" dxfId="967" priority="114" operator="equal">
      <formula>"PEA"</formula>
    </cfRule>
  </conditionalFormatting>
  <conditionalFormatting sqref="BM209:BO209">
    <cfRule type="cellIs" dxfId="966" priority="103" operator="equal">
      <formula>"GDT"</formula>
    </cfRule>
    <cfRule type="cellIs" dxfId="965" priority="104" operator="equal">
      <formula>"Re"</formula>
    </cfRule>
    <cfRule type="cellIs" dxfId="964" priority="105" operator="equal">
      <formula>"Go"</formula>
    </cfRule>
    <cfRule type="cellIs" dxfId="963" priority="106" operator="equal">
      <formula>"AC"</formula>
    </cfRule>
    <cfRule type="cellIs" dxfId="962" priority="107" operator="equal">
      <formula>"EleX"</formula>
    </cfRule>
    <cfRule type="cellIs" dxfId="961" priority="108" operator="equal">
      <formula>"PEA"</formula>
    </cfRule>
  </conditionalFormatting>
  <conditionalFormatting sqref="BP209">
    <cfRule type="cellIs" dxfId="960" priority="97" operator="equal">
      <formula>"GDT"</formula>
    </cfRule>
    <cfRule type="cellIs" dxfId="959" priority="98" operator="equal">
      <formula>"Re"</formula>
    </cfRule>
    <cfRule type="cellIs" dxfId="958" priority="99" operator="equal">
      <formula>"Go"</formula>
    </cfRule>
    <cfRule type="cellIs" dxfId="957" priority="100" operator="equal">
      <formula>"AC"</formula>
    </cfRule>
    <cfRule type="cellIs" dxfId="956" priority="101" operator="equal">
      <formula>"EleX"</formula>
    </cfRule>
    <cfRule type="cellIs" dxfId="955" priority="102" operator="equal">
      <formula>"PEA"</formula>
    </cfRule>
  </conditionalFormatting>
  <conditionalFormatting sqref="BN211:BO211">
    <cfRule type="cellIs" dxfId="954" priority="91" operator="equal">
      <formula>"GDT"</formula>
    </cfRule>
    <cfRule type="cellIs" dxfId="953" priority="92" operator="equal">
      <formula>"Re"</formula>
    </cfRule>
    <cfRule type="cellIs" dxfId="952" priority="93" operator="equal">
      <formula>"Go"</formula>
    </cfRule>
    <cfRule type="cellIs" dxfId="951" priority="94" operator="equal">
      <formula>"AC"</formula>
    </cfRule>
    <cfRule type="cellIs" dxfId="950" priority="95" operator="equal">
      <formula>"EleX"</formula>
    </cfRule>
    <cfRule type="cellIs" dxfId="949" priority="96" operator="equal">
      <formula>"PEA"</formula>
    </cfRule>
  </conditionalFormatting>
  <conditionalFormatting sqref="BP211">
    <cfRule type="cellIs" dxfId="948" priority="85" operator="equal">
      <formula>"GDT"</formula>
    </cfRule>
    <cfRule type="cellIs" dxfId="947" priority="86" operator="equal">
      <formula>"Re"</formula>
    </cfRule>
    <cfRule type="cellIs" dxfId="946" priority="87" operator="equal">
      <formula>"Go"</formula>
    </cfRule>
    <cfRule type="cellIs" dxfId="945" priority="88" operator="equal">
      <formula>"AC"</formula>
    </cfRule>
    <cfRule type="cellIs" dxfId="944" priority="89" operator="equal">
      <formula>"EleX"</formula>
    </cfRule>
    <cfRule type="cellIs" dxfId="943" priority="90" operator="equal">
      <formula>"PEA"</formula>
    </cfRule>
  </conditionalFormatting>
  <conditionalFormatting sqref="BB207:BF207">
    <cfRule type="cellIs" dxfId="942" priority="80" operator="equal">
      <formula>"Re"</formula>
    </cfRule>
    <cfRule type="cellIs" dxfId="941" priority="81" operator="equal">
      <formula>"Go"</formula>
    </cfRule>
    <cfRule type="cellIs" dxfId="940" priority="82" operator="equal">
      <formula>"AC"</formula>
    </cfRule>
    <cfRule type="cellIs" dxfId="939" priority="83" operator="equal">
      <formula>"EleX"</formula>
    </cfRule>
    <cfRule type="cellIs" dxfId="938" priority="84" operator="equal">
      <formula>"PEA"</formula>
    </cfRule>
  </conditionalFormatting>
  <conditionalFormatting sqref="AS207:BA207">
    <cfRule type="cellIs" dxfId="937" priority="74" operator="equal">
      <formula>"GDT"</formula>
    </cfRule>
    <cfRule type="cellIs" dxfId="936" priority="75" operator="equal">
      <formula>"Re"</formula>
    </cfRule>
    <cfRule type="cellIs" dxfId="935" priority="76" operator="equal">
      <formula>"Go"</formula>
    </cfRule>
    <cfRule type="cellIs" dxfId="934" priority="77" operator="equal">
      <formula>"AC"</formula>
    </cfRule>
    <cfRule type="cellIs" dxfId="933" priority="78" operator="equal">
      <formula>"EleX"</formula>
    </cfRule>
    <cfRule type="cellIs" dxfId="932" priority="79" operator="equal">
      <formula>"PEA"</formula>
    </cfRule>
  </conditionalFormatting>
  <conditionalFormatting sqref="AS209:BA209">
    <cfRule type="cellIs" dxfId="931" priority="68" operator="equal">
      <formula>"GDT"</formula>
    </cfRule>
    <cfRule type="cellIs" dxfId="930" priority="69" operator="equal">
      <formula>"Re"</formula>
    </cfRule>
    <cfRule type="cellIs" dxfId="929" priority="70" operator="equal">
      <formula>"Go"</formula>
    </cfRule>
    <cfRule type="cellIs" dxfId="928" priority="71" operator="equal">
      <formula>"AC"</formula>
    </cfRule>
    <cfRule type="cellIs" dxfId="927" priority="72" operator="equal">
      <formula>"EleX"</formula>
    </cfRule>
    <cfRule type="cellIs" dxfId="926" priority="73" operator="equal">
      <formula>"PEA"</formula>
    </cfRule>
  </conditionalFormatting>
  <conditionalFormatting sqref="AS211:BA211">
    <cfRule type="cellIs" dxfId="925" priority="62" operator="equal">
      <formula>"GDT"</formula>
    </cfRule>
    <cfRule type="cellIs" dxfId="924" priority="63" operator="equal">
      <formula>"Re"</formula>
    </cfRule>
    <cfRule type="cellIs" dxfId="923" priority="64" operator="equal">
      <formula>"Go"</formula>
    </cfRule>
    <cfRule type="cellIs" dxfId="922" priority="65" operator="equal">
      <formula>"AC"</formula>
    </cfRule>
    <cfRule type="cellIs" dxfId="921" priority="66" operator="equal">
      <formula>"EleX"</formula>
    </cfRule>
    <cfRule type="cellIs" dxfId="920" priority="67" operator="equal">
      <formula>"PEA"</formula>
    </cfRule>
  </conditionalFormatting>
  <conditionalFormatting sqref="BB209">
    <cfRule type="cellIs" dxfId="919" priority="56" operator="equal">
      <formula>"GDT"</formula>
    </cfRule>
    <cfRule type="cellIs" dxfId="918" priority="57" operator="equal">
      <formula>"Re"</formula>
    </cfRule>
    <cfRule type="cellIs" dxfId="917" priority="58" operator="equal">
      <formula>"Go"</formula>
    </cfRule>
    <cfRule type="cellIs" dxfId="916" priority="59" operator="equal">
      <formula>"AC"</formula>
    </cfRule>
    <cfRule type="cellIs" dxfId="915" priority="60" operator="equal">
      <formula>"EleX"</formula>
    </cfRule>
    <cfRule type="cellIs" dxfId="914" priority="61" operator="equal">
      <formula>"PEA"</formula>
    </cfRule>
  </conditionalFormatting>
  <conditionalFormatting sqref="BC209:BE209">
    <cfRule type="cellIs" dxfId="913" priority="50" operator="equal">
      <formula>"GDT"</formula>
    </cfRule>
    <cfRule type="cellIs" dxfId="912" priority="51" operator="equal">
      <formula>"Re"</formula>
    </cfRule>
    <cfRule type="cellIs" dxfId="911" priority="52" operator="equal">
      <formula>"Go"</formula>
    </cfRule>
    <cfRule type="cellIs" dxfId="910" priority="53" operator="equal">
      <formula>"AC"</formula>
    </cfRule>
    <cfRule type="cellIs" dxfId="909" priority="54" operator="equal">
      <formula>"EleX"</formula>
    </cfRule>
    <cfRule type="cellIs" dxfId="908" priority="55" operator="equal">
      <formula>"PEA"</formula>
    </cfRule>
  </conditionalFormatting>
  <conditionalFormatting sqref="BB211">
    <cfRule type="cellIs" dxfId="907" priority="44" operator="equal">
      <formula>"GDT"</formula>
    </cfRule>
    <cfRule type="cellIs" dxfId="906" priority="45" operator="equal">
      <formula>"Re"</formula>
    </cfRule>
    <cfRule type="cellIs" dxfId="905" priority="46" operator="equal">
      <formula>"Go"</formula>
    </cfRule>
    <cfRule type="cellIs" dxfId="904" priority="47" operator="equal">
      <formula>"AC"</formula>
    </cfRule>
    <cfRule type="cellIs" dxfId="903" priority="48" operator="equal">
      <formula>"EleX"</formula>
    </cfRule>
    <cfRule type="cellIs" dxfId="902" priority="49" operator="equal">
      <formula>"PEA"</formula>
    </cfRule>
  </conditionalFormatting>
  <conditionalFormatting sqref="BC211">
    <cfRule type="cellIs" dxfId="901" priority="38" operator="equal">
      <formula>"GDT"</formula>
    </cfRule>
    <cfRule type="cellIs" dxfId="900" priority="39" operator="equal">
      <formula>"Re"</formula>
    </cfRule>
    <cfRule type="cellIs" dxfId="899" priority="40" operator="equal">
      <formula>"Go"</formula>
    </cfRule>
    <cfRule type="cellIs" dxfId="898" priority="41" operator="equal">
      <formula>"AC"</formula>
    </cfRule>
    <cfRule type="cellIs" dxfId="897" priority="42" operator="equal">
      <formula>"EleX"</formula>
    </cfRule>
    <cfRule type="cellIs" dxfId="896" priority="43" operator="equal">
      <formula>"PEA"</formula>
    </cfRule>
  </conditionalFormatting>
  <conditionalFormatting sqref="BI211:BK211">
    <cfRule type="cellIs" dxfId="895" priority="33" operator="equal">
      <formula>"Re"</formula>
    </cfRule>
    <cfRule type="cellIs" dxfId="894" priority="34" operator="equal">
      <formula>"Go"</formula>
    </cfRule>
    <cfRule type="cellIs" dxfId="893" priority="35" operator="equal">
      <formula>"AC"</formula>
    </cfRule>
    <cfRule type="cellIs" dxfId="892" priority="36" operator="equal">
      <formula>"EleX"</formula>
    </cfRule>
    <cfRule type="cellIs" dxfId="891" priority="37" operator="equal">
      <formula>"PEA"</formula>
    </cfRule>
  </conditionalFormatting>
  <conditionalFormatting sqref="BI205">
    <cfRule type="cellIs" dxfId="890" priority="28" operator="equal">
      <formula>"Re"</formula>
    </cfRule>
    <cfRule type="cellIs" dxfId="889" priority="29" operator="equal">
      <formula>"Go"</formula>
    </cfRule>
    <cfRule type="cellIs" dxfId="888" priority="30" operator="equal">
      <formula>"AC"</formula>
    </cfRule>
    <cfRule type="cellIs" dxfId="887" priority="31" operator="equal">
      <formula>"EleX"</formula>
    </cfRule>
    <cfRule type="cellIs" dxfId="886" priority="32" operator="equal">
      <formula>"PEA"</formula>
    </cfRule>
  </conditionalFormatting>
  <conditionalFormatting sqref="BI205">
    <cfRule type="cellIs" dxfId="885" priority="22" operator="equal">
      <formula>"GDT"</formula>
    </cfRule>
    <cfRule type="cellIs" dxfId="884" priority="23" operator="equal">
      <formula>"Re"</formula>
    </cfRule>
    <cfRule type="cellIs" dxfId="883" priority="24" operator="equal">
      <formula>"Go"</formula>
    </cfRule>
    <cfRule type="cellIs" dxfId="882" priority="25" operator="equal">
      <formula>"AC"</formula>
    </cfRule>
    <cfRule type="cellIs" dxfId="881" priority="26" operator="equal">
      <formula>"EleX"</formula>
    </cfRule>
    <cfRule type="cellIs" dxfId="880" priority="27" operator="equal">
      <formula>"PEA"</formula>
    </cfRule>
  </conditionalFormatting>
  <conditionalFormatting sqref="BG207:BI207">
    <cfRule type="cellIs" dxfId="879" priority="17" operator="equal">
      <formula>"Re"</formula>
    </cfRule>
    <cfRule type="cellIs" dxfId="878" priority="18" operator="equal">
      <formula>"Go"</formula>
    </cfRule>
    <cfRule type="cellIs" dxfId="877" priority="19" operator="equal">
      <formula>"AC"</formula>
    </cfRule>
    <cfRule type="cellIs" dxfId="876" priority="20" operator="equal">
      <formula>"EleX"</formula>
    </cfRule>
    <cfRule type="cellIs" dxfId="875" priority="21" operator="equal">
      <formula>"PEA"</formula>
    </cfRule>
  </conditionalFormatting>
  <conditionalFormatting sqref="BH211">
    <cfRule type="cellIs" dxfId="874" priority="12" operator="equal">
      <formula>"Re"</formula>
    </cfRule>
    <cfRule type="cellIs" dxfId="873" priority="13" operator="equal">
      <formula>"Go"</formula>
    </cfRule>
    <cfRule type="cellIs" dxfId="872" priority="14" operator="equal">
      <formula>"AC"</formula>
    </cfRule>
    <cfRule type="cellIs" dxfId="871" priority="15" operator="equal">
      <formula>"EleX"</formula>
    </cfRule>
    <cfRule type="cellIs" dxfId="870" priority="16" operator="equal">
      <formula>"PEA"</formula>
    </cfRule>
  </conditionalFormatting>
  <conditionalFormatting sqref="BF211:BG211">
    <cfRule type="cellIs" dxfId="869" priority="6" operator="equal">
      <formula>"GDT"</formula>
    </cfRule>
    <cfRule type="cellIs" dxfId="868" priority="7" operator="equal">
      <formula>"Re"</formula>
    </cfRule>
    <cfRule type="cellIs" dxfId="867" priority="8" operator="equal">
      <formula>"Go"</formula>
    </cfRule>
    <cfRule type="cellIs" dxfId="866" priority="9" operator="equal">
      <formula>"AC"</formula>
    </cfRule>
    <cfRule type="cellIs" dxfId="865" priority="10" operator="equal">
      <formula>"EleX"</formula>
    </cfRule>
    <cfRule type="cellIs" dxfId="864" priority="11" operator="equal">
      <formula>"PEA"</formula>
    </cfRule>
  </conditionalFormatting>
  <conditionalFormatting sqref="BL211:BM211">
    <cfRule type="cellIs" dxfId="863" priority="1" operator="equal">
      <formula>"Re"</formula>
    </cfRule>
    <cfRule type="cellIs" dxfId="862" priority="2" operator="equal">
      <formula>"Go"</formula>
    </cfRule>
    <cfRule type="cellIs" dxfId="861" priority="3" operator="equal">
      <formula>"AC"</formula>
    </cfRule>
    <cfRule type="cellIs" dxfId="860" priority="4" operator="equal">
      <formula>"EleX"</formula>
    </cfRule>
    <cfRule type="cellIs" dxfId="859" priority="5" operator="equal">
      <formula>"PEA"</formula>
    </cfRule>
  </conditionalFormatting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CDD8-76CE-4E71-80B9-790B5C2E887E}">
  <sheetPr codeName="Sheet10">
    <tabColor theme="5"/>
  </sheetPr>
  <dimension ref="A1:CW258"/>
  <sheetViews>
    <sheetView topLeftCell="A7" zoomScale="90" zoomScaleNormal="90" workbookViewId="0">
      <selection activeCell="E26" sqref="E26:J26"/>
    </sheetView>
  </sheetViews>
  <sheetFormatPr defaultColWidth="4.85546875" defaultRowHeight="15" x14ac:dyDescent="0.25"/>
  <cols>
    <col min="1" max="1" width="6.85546875" style="281" customWidth="1"/>
    <col min="2" max="100" width="4.85546875" style="281"/>
    <col min="101" max="101" width="8.85546875" style="281" bestFit="1" customWidth="1"/>
    <col min="102" max="16384" width="4.85546875" style="281"/>
  </cols>
  <sheetData>
    <row r="1" spans="1:18" x14ac:dyDescent="0.25">
      <c r="A1" s="280" t="s">
        <v>199</v>
      </c>
    </row>
    <row r="2" spans="1:18" x14ac:dyDescent="0.25">
      <c r="A2" s="281" t="s">
        <v>9</v>
      </c>
      <c r="C2" s="282" t="s">
        <v>12</v>
      </c>
    </row>
    <row r="3" spans="1:18" x14ac:dyDescent="0.25">
      <c r="A3" s="281" t="s">
        <v>200</v>
      </c>
      <c r="C3" s="282" t="s">
        <v>452</v>
      </c>
    </row>
    <row r="4" spans="1:18" x14ac:dyDescent="0.25">
      <c r="A4" s="281" t="s">
        <v>4</v>
      </c>
      <c r="D4" s="281" t="s">
        <v>13</v>
      </c>
      <c r="E4" s="281">
        <v>50</v>
      </c>
      <c r="F4" s="281" t="s">
        <v>201</v>
      </c>
      <c r="R4" s="280"/>
    </row>
    <row r="5" spans="1:18" x14ac:dyDescent="0.25">
      <c r="D5" s="281" t="s">
        <v>17</v>
      </c>
      <c r="E5" s="281">
        <v>125</v>
      </c>
      <c r="F5" s="281" t="s">
        <v>201</v>
      </c>
    </row>
    <row r="6" spans="1:18" x14ac:dyDescent="0.25">
      <c r="D6" s="281" t="s">
        <v>202</v>
      </c>
      <c r="E6" s="281">
        <v>7</v>
      </c>
      <c r="F6" s="281" t="s">
        <v>201</v>
      </c>
    </row>
    <row r="7" spans="1:18" x14ac:dyDescent="0.25">
      <c r="A7" s="281" t="s">
        <v>19</v>
      </c>
      <c r="E7" s="285">
        <v>15</v>
      </c>
      <c r="F7" s="281" t="s">
        <v>20</v>
      </c>
    </row>
    <row r="8" spans="1:18" x14ac:dyDescent="0.25">
      <c r="A8" s="281" t="s">
        <v>203</v>
      </c>
      <c r="E8" s="281">
        <v>80</v>
      </c>
      <c r="F8" s="281" t="s">
        <v>20</v>
      </c>
    </row>
    <row r="10" spans="1:18" ht="15.75" x14ac:dyDescent="0.25">
      <c r="A10" s="295" t="s">
        <v>204</v>
      </c>
    </row>
    <row r="11" spans="1:18" x14ac:dyDescent="0.25">
      <c r="A11" s="312" t="s">
        <v>205</v>
      </c>
      <c r="B11" s="312" t="s">
        <v>37</v>
      </c>
      <c r="C11" s="290" t="s">
        <v>206</v>
      </c>
    </row>
    <row r="12" spans="1:18" x14ac:dyDescent="0.25">
      <c r="A12" s="300" t="s">
        <v>23</v>
      </c>
      <c r="B12" s="296">
        <f>-5.81/45</f>
        <v>-0.12911111111111109</v>
      </c>
      <c r="C12" s="290"/>
    </row>
    <row r="13" spans="1:18" x14ac:dyDescent="0.25">
      <c r="A13" s="301" t="s">
        <v>207</v>
      </c>
      <c r="B13" s="297">
        <f>-5.77/45</f>
        <v>-0.12822222222222221</v>
      </c>
      <c r="C13" s="313"/>
      <c r="D13" s="283"/>
    </row>
    <row r="14" spans="1:18" x14ac:dyDescent="0.25">
      <c r="A14" s="302" t="s">
        <v>13</v>
      </c>
      <c r="B14" s="298">
        <f>E4*1.2/60</f>
        <v>1</v>
      </c>
      <c r="C14" s="290">
        <v>1.2</v>
      </c>
      <c r="D14" s="284"/>
    </row>
    <row r="15" spans="1:18" x14ac:dyDescent="0.25">
      <c r="A15" s="302" t="s">
        <v>17</v>
      </c>
      <c r="B15" s="298">
        <f>E5*0.8/60</f>
        <v>1.6666666666666667</v>
      </c>
      <c r="C15" s="290">
        <v>0.8</v>
      </c>
      <c r="D15" s="284"/>
    </row>
    <row r="16" spans="1:18" x14ac:dyDescent="0.25">
      <c r="A16" s="302" t="s">
        <v>202</v>
      </c>
      <c r="B16" s="298">
        <f>E6*0.9/60</f>
        <v>0.105</v>
      </c>
      <c r="C16" s="290">
        <v>0.9</v>
      </c>
    </row>
    <row r="18" spans="1:101" x14ac:dyDescent="0.25">
      <c r="A18" s="280" t="s">
        <v>208</v>
      </c>
      <c r="B18" s="280"/>
      <c r="C18" s="280"/>
      <c r="D18" s="280"/>
      <c r="E18" s="280"/>
      <c r="F18" s="280"/>
      <c r="G18" s="280"/>
      <c r="H18" s="280"/>
      <c r="I18" s="280"/>
    </row>
    <row r="19" spans="1:101" s="299" customFormat="1" ht="12" x14ac:dyDescent="0.2">
      <c r="A19" s="299" t="s">
        <v>28</v>
      </c>
      <c r="C19" s="308" t="s">
        <v>23</v>
      </c>
      <c r="D19" s="308" t="s">
        <v>23</v>
      </c>
      <c r="E19" s="308" t="s">
        <v>23</v>
      </c>
      <c r="F19" s="309" t="s">
        <v>207</v>
      </c>
      <c r="G19" s="309" t="s">
        <v>207</v>
      </c>
      <c r="H19" s="309" t="s">
        <v>207</v>
      </c>
    </row>
    <row r="20" spans="1:101" s="299" customFormat="1" ht="12" hidden="1" x14ac:dyDescent="0.2">
      <c r="A20" s="299" t="s">
        <v>30</v>
      </c>
      <c r="C20" s="308" t="s">
        <v>23</v>
      </c>
      <c r="D20" s="308" t="s">
        <v>23</v>
      </c>
      <c r="E20" s="308" t="s">
        <v>23</v>
      </c>
      <c r="F20" s="309" t="s">
        <v>207</v>
      </c>
      <c r="G20" s="310" t="s">
        <v>17</v>
      </c>
      <c r="H20" s="310" t="s">
        <v>17</v>
      </c>
      <c r="I20" s="310" t="s">
        <v>17</v>
      </c>
      <c r="J20" s="310" t="s">
        <v>17</v>
      </c>
      <c r="K20" s="309" t="s">
        <v>207</v>
      </c>
      <c r="L20" s="309" t="s">
        <v>207</v>
      </c>
    </row>
    <row r="21" spans="1:101" s="299" customFormat="1" ht="12" x14ac:dyDescent="0.2">
      <c r="A21" s="299" t="s">
        <v>35</v>
      </c>
      <c r="C21" s="308" t="s">
        <v>23</v>
      </c>
      <c r="D21" s="308" t="s">
        <v>23</v>
      </c>
      <c r="E21" s="308" t="s">
        <v>23</v>
      </c>
      <c r="F21" s="309" t="s">
        <v>207</v>
      </c>
      <c r="G21" s="309" t="s">
        <v>207</v>
      </c>
      <c r="H21" s="310" t="s">
        <v>13</v>
      </c>
      <c r="I21" s="310" t="s">
        <v>13</v>
      </c>
      <c r="J21" s="310" t="s">
        <v>13</v>
      </c>
      <c r="K21" s="310" t="s">
        <v>13</v>
      </c>
      <c r="L21" s="309" t="s">
        <v>207</v>
      </c>
    </row>
    <row r="23" spans="1:101" x14ac:dyDescent="0.25">
      <c r="M23" s="289" t="s">
        <v>39</v>
      </c>
      <c r="U23" s="289" t="s">
        <v>39</v>
      </c>
    </row>
    <row r="24" spans="1:101" x14ac:dyDescent="0.25">
      <c r="A24" s="461" t="s">
        <v>40</v>
      </c>
      <c r="B24" s="462"/>
      <c r="C24" s="462"/>
      <c r="D24" s="463"/>
      <c r="E24" s="407">
        <v>6</v>
      </c>
      <c r="F24" s="408"/>
      <c r="G24" s="408"/>
      <c r="H24" s="409"/>
      <c r="I24" s="407">
        <v>7</v>
      </c>
      <c r="J24" s="408"/>
      <c r="K24" s="408"/>
      <c r="L24" s="409"/>
      <c r="M24" s="427">
        <v>8</v>
      </c>
      <c r="N24" s="428"/>
      <c r="O24" s="428"/>
      <c r="P24" s="429"/>
      <c r="Q24" s="407">
        <v>9</v>
      </c>
      <c r="R24" s="408"/>
      <c r="S24" s="408"/>
      <c r="T24" s="409"/>
      <c r="U24" s="427">
        <v>10</v>
      </c>
      <c r="V24" s="428"/>
      <c r="W24" s="428"/>
      <c r="X24" s="429"/>
      <c r="Y24" s="407">
        <v>11</v>
      </c>
      <c r="Z24" s="408"/>
      <c r="AA24" s="408"/>
      <c r="AB24" s="409"/>
      <c r="AC24" s="407">
        <v>12</v>
      </c>
      <c r="AD24" s="408"/>
      <c r="AE24" s="408"/>
      <c r="AF24" s="409"/>
      <c r="AG24" s="407">
        <v>13</v>
      </c>
      <c r="AH24" s="408"/>
      <c r="AI24" s="408"/>
      <c r="AJ24" s="409"/>
      <c r="AK24" s="407">
        <v>14</v>
      </c>
      <c r="AL24" s="408"/>
      <c r="AM24" s="408"/>
      <c r="AN24" s="409"/>
      <c r="AO24" s="407">
        <v>15</v>
      </c>
      <c r="AP24" s="408"/>
      <c r="AQ24" s="408"/>
      <c r="AR24" s="409"/>
      <c r="AS24" s="407">
        <v>16</v>
      </c>
      <c r="AT24" s="408"/>
      <c r="AU24" s="408"/>
      <c r="AV24" s="409"/>
      <c r="AW24" s="407">
        <v>17</v>
      </c>
      <c r="AX24" s="408"/>
      <c r="AY24" s="408"/>
      <c r="AZ24" s="409"/>
      <c r="BA24" s="407">
        <v>18</v>
      </c>
      <c r="BB24" s="408"/>
      <c r="BC24" s="408"/>
      <c r="BD24" s="409"/>
      <c r="BE24" s="407">
        <v>19</v>
      </c>
      <c r="BF24" s="408"/>
      <c r="BG24" s="408"/>
      <c r="BH24" s="409"/>
      <c r="BI24" s="407">
        <v>20</v>
      </c>
      <c r="BJ24" s="408"/>
      <c r="BK24" s="408"/>
      <c r="BL24" s="409"/>
      <c r="BM24" s="407">
        <v>21</v>
      </c>
      <c r="BN24" s="408"/>
      <c r="BO24" s="408"/>
      <c r="BP24" s="409"/>
      <c r="BQ24" s="407">
        <v>22</v>
      </c>
      <c r="BR24" s="408"/>
      <c r="BS24" s="408"/>
      <c r="BT24" s="409"/>
      <c r="BU24" s="407">
        <v>23</v>
      </c>
      <c r="BV24" s="408"/>
      <c r="BW24" s="408"/>
      <c r="BX24" s="409"/>
      <c r="BY24" s="407">
        <v>24</v>
      </c>
      <c r="BZ24" s="408"/>
      <c r="CA24" s="408"/>
      <c r="CB24" s="409"/>
      <c r="CC24" s="410">
        <v>1</v>
      </c>
      <c r="CD24" s="411"/>
      <c r="CE24" s="411"/>
      <c r="CF24" s="412"/>
      <c r="CG24" s="410">
        <v>2</v>
      </c>
      <c r="CH24" s="411"/>
      <c r="CI24" s="411"/>
      <c r="CJ24" s="412"/>
      <c r="CK24" s="410">
        <v>3</v>
      </c>
      <c r="CL24" s="411"/>
      <c r="CM24" s="411"/>
      <c r="CN24" s="412"/>
      <c r="CO24" s="410">
        <v>4</v>
      </c>
      <c r="CP24" s="411"/>
      <c r="CQ24" s="411"/>
      <c r="CR24" s="412"/>
      <c r="CS24" s="410">
        <v>5</v>
      </c>
      <c r="CT24" s="411"/>
      <c r="CU24" s="411"/>
      <c r="CV24" s="412"/>
      <c r="CW24" s="413" t="s">
        <v>41</v>
      </c>
    </row>
    <row r="25" spans="1:101" s="284" customFormat="1" x14ac:dyDescent="0.25">
      <c r="A25" s="464"/>
      <c r="B25" s="465"/>
      <c r="C25" s="465"/>
      <c r="D25" s="466"/>
      <c r="E25" s="305">
        <v>0</v>
      </c>
      <c r="F25" s="305">
        <v>15</v>
      </c>
      <c r="G25" s="305">
        <v>30</v>
      </c>
      <c r="H25" s="305">
        <v>45</v>
      </c>
      <c r="I25" s="305">
        <v>0</v>
      </c>
      <c r="J25" s="305">
        <v>15</v>
      </c>
      <c r="K25" s="305">
        <v>30</v>
      </c>
      <c r="L25" s="305">
        <v>45</v>
      </c>
      <c r="M25" s="306">
        <v>0</v>
      </c>
      <c r="N25" s="306">
        <v>15</v>
      </c>
      <c r="O25" s="305">
        <v>30</v>
      </c>
      <c r="P25" s="305">
        <v>45</v>
      </c>
      <c r="Q25" s="305">
        <v>0</v>
      </c>
      <c r="R25" s="305">
        <v>15</v>
      </c>
      <c r="S25" s="305">
        <v>30</v>
      </c>
      <c r="T25" s="305">
        <v>45</v>
      </c>
      <c r="U25" s="306">
        <v>0</v>
      </c>
      <c r="V25" s="306">
        <v>15</v>
      </c>
      <c r="W25" s="305">
        <v>30</v>
      </c>
      <c r="X25" s="305">
        <v>45</v>
      </c>
      <c r="Y25" s="305">
        <v>0</v>
      </c>
      <c r="Z25" s="305">
        <v>15</v>
      </c>
      <c r="AA25" s="305">
        <v>30</v>
      </c>
      <c r="AB25" s="305">
        <v>45</v>
      </c>
      <c r="AC25" s="305">
        <v>0</v>
      </c>
      <c r="AD25" s="305">
        <v>15</v>
      </c>
      <c r="AE25" s="305">
        <v>30</v>
      </c>
      <c r="AF25" s="305">
        <v>45</v>
      </c>
      <c r="AG25" s="305">
        <v>0</v>
      </c>
      <c r="AH25" s="305">
        <v>15</v>
      </c>
      <c r="AI25" s="305">
        <v>30</v>
      </c>
      <c r="AJ25" s="305">
        <v>45</v>
      </c>
      <c r="AK25" s="305">
        <v>0</v>
      </c>
      <c r="AL25" s="305">
        <v>15</v>
      </c>
      <c r="AM25" s="305">
        <v>30</v>
      </c>
      <c r="AN25" s="305">
        <v>45</v>
      </c>
      <c r="AO25" s="305">
        <v>0</v>
      </c>
      <c r="AP25" s="305">
        <v>15</v>
      </c>
      <c r="AQ25" s="305">
        <v>30</v>
      </c>
      <c r="AR25" s="305">
        <v>45</v>
      </c>
      <c r="AS25" s="305">
        <v>0</v>
      </c>
      <c r="AT25" s="305">
        <v>15</v>
      </c>
      <c r="AU25" s="305">
        <v>30</v>
      </c>
      <c r="AV25" s="305">
        <v>45</v>
      </c>
      <c r="AW25" s="305">
        <v>0</v>
      </c>
      <c r="AX25" s="305">
        <v>15</v>
      </c>
      <c r="AY25" s="305">
        <v>30</v>
      </c>
      <c r="AZ25" s="305">
        <v>45</v>
      </c>
      <c r="BA25" s="305">
        <v>0</v>
      </c>
      <c r="BB25" s="305">
        <v>15</v>
      </c>
      <c r="BC25" s="305">
        <v>30</v>
      </c>
      <c r="BD25" s="305">
        <v>45</v>
      </c>
      <c r="BE25" s="305">
        <v>0</v>
      </c>
      <c r="BF25" s="305">
        <v>15</v>
      </c>
      <c r="BG25" s="305">
        <v>30</v>
      </c>
      <c r="BH25" s="305">
        <v>45</v>
      </c>
      <c r="BI25" s="305">
        <v>0</v>
      </c>
      <c r="BJ25" s="305">
        <v>15</v>
      </c>
      <c r="BK25" s="305">
        <v>30</v>
      </c>
      <c r="BL25" s="305">
        <v>45</v>
      </c>
      <c r="BM25" s="305">
        <v>0</v>
      </c>
      <c r="BN25" s="305">
        <v>15</v>
      </c>
      <c r="BO25" s="305">
        <v>30</v>
      </c>
      <c r="BP25" s="305">
        <v>45</v>
      </c>
      <c r="BQ25" s="305">
        <v>0</v>
      </c>
      <c r="BR25" s="305">
        <v>15</v>
      </c>
      <c r="BS25" s="305">
        <v>30</v>
      </c>
      <c r="BT25" s="305">
        <v>45</v>
      </c>
      <c r="BU25" s="305">
        <v>0</v>
      </c>
      <c r="BV25" s="305">
        <v>15</v>
      </c>
      <c r="BW25" s="305">
        <v>30</v>
      </c>
      <c r="BX25" s="305">
        <v>45</v>
      </c>
      <c r="BY25" s="305">
        <v>0</v>
      </c>
      <c r="BZ25" s="305">
        <v>15</v>
      </c>
      <c r="CA25" s="305">
        <v>30</v>
      </c>
      <c r="CB25" s="305">
        <v>45</v>
      </c>
      <c r="CC25" s="307">
        <v>0</v>
      </c>
      <c r="CD25" s="307">
        <v>15</v>
      </c>
      <c r="CE25" s="307">
        <v>30</v>
      </c>
      <c r="CF25" s="307">
        <v>45</v>
      </c>
      <c r="CG25" s="307">
        <v>0</v>
      </c>
      <c r="CH25" s="307">
        <v>15</v>
      </c>
      <c r="CI25" s="307">
        <v>30</v>
      </c>
      <c r="CJ25" s="307">
        <v>45</v>
      </c>
      <c r="CK25" s="307">
        <v>0</v>
      </c>
      <c r="CL25" s="307">
        <v>15</v>
      </c>
      <c r="CM25" s="307">
        <v>30</v>
      </c>
      <c r="CN25" s="307">
        <v>45</v>
      </c>
      <c r="CO25" s="307">
        <v>0</v>
      </c>
      <c r="CP25" s="307">
        <v>15</v>
      </c>
      <c r="CQ25" s="307">
        <v>30</v>
      </c>
      <c r="CR25" s="307">
        <v>45</v>
      </c>
      <c r="CS25" s="307">
        <v>0</v>
      </c>
      <c r="CT25" s="307">
        <v>15</v>
      </c>
      <c r="CU25" s="307">
        <v>30</v>
      </c>
      <c r="CV25" s="307">
        <v>45</v>
      </c>
      <c r="CW25" s="414"/>
    </row>
    <row r="26" spans="1:101" s="303" customFormat="1" ht="12" x14ac:dyDescent="0.2">
      <c r="A26" s="415" t="s">
        <v>42</v>
      </c>
      <c r="B26" s="417" t="s">
        <v>43</v>
      </c>
      <c r="C26" s="304" t="s">
        <v>44</v>
      </c>
      <c r="D26" s="314" t="s">
        <v>45</v>
      </c>
      <c r="E26" s="308" t="s">
        <v>23</v>
      </c>
      <c r="F26" s="308" t="s">
        <v>23</v>
      </c>
      <c r="G26" s="308" t="s">
        <v>23</v>
      </c>
      <c r="H26" s="309" t="s">
        <v>207</v>
      </c>
      <c r="I26" s="309" t="s">
        <v>207</v>
      </c>
      <c r="J26" s="309" t="s">
        <v>207</v>
      </c>
      <c r="K26" s="308" t="s">
        <v>23</v>
      </c>
      <c r="L26" s="308" t="s">
        <v>23</v>
      </c>
      <c r="M26" s="308" t="s">
        <v>23</v>
      </c>
      <c r="N26" s="309" t="s">
        <v>207</v>
      </c>
      <c r="O26" s="309" t="s">
        <v>207</v>
      </c>
      <c r="P26" s="309" t="s">
        <v>207</v>
      </c>
      <c r="Q26" s="308" t="s">
        <v>23</v>
      </c>
      <c r="R26" s="308" t="s">
        <v>23</v>
      </c>
      <c r="S26" s="308" t="s">
        <v>23</v>
      </c>
      <c r="T26" s="309" t="s">
        <v>207</v>
      </c>
      <c r="U26" s="309" t="s">
        <v>207</v>
      </c>
      <c r="V26" s="310" t="s">
        <v>13</v>
      </c>
      <c r="W26" s="310" t="s">
        <v>13</v>
      </c>
      <c r="X26" s="310" t="s">
        <v>13</v>
      </c>
      <c r="Y26" s="310" t="s">
        <v>13</v>
      </c>
      <c r="Z26" s="309" t="s">
        <v>207</v>
      </c>
      <c r="AA26" s="308" t="s">
        <v>23</v>
      </c>
      <c r="AB26" s="308" t="s">
        <v>23</v>
      </c>
      <c r="AC26" s="308" t="s">
        <v>23</v>
      </c>
      <c r="AD26" s="309" t="s">
        <v>207</v>
      </c>
      <c r="AE26" s="309" t="s">
        <v>207</v>
      </c>
      <c r="AF26" s="309" t="s">
        <v>207</v>
      </c>
      <c r="AG26" s="308" t="s">
        <v>23</v>
      </c>
      <c r="AH26" s="308" t="s">
        <v>23</v>
      </c>
      <c r="AI26" s="308" t="s">
        <v>23</v>
      </c>
      <c r="AJ26" s="309" t="s">
        <v>207</v>
      </c>
      <c r="AK26" s="309" t="s">
        <v>207</v>
      </c>
      <c r="AL26" s="309" t="s">
        <v>207</v>
      </c>
      <c r="AM26" s="308" t="s">
        <v>23</v>
      </c>
      <c r="AN26" s="308" t="s">
        <v>23</v>
      </c>
      <c r="AO26" s="308" t="s">
        <v>23</v>
      </c>
      <c r="AP26" s="309" t="s">
        <v>207</v>
      </c>
      <c r="AQ26" s="309" t="s">
        <v>207</v>
      </c>
      <c r="AR26" s="309" t="s">
        <v>207</v>
      </c>
      <c r="AS26" s="308" t="s">
        <v>23</v>
      </c>
      <c r="AT26" s="308" t="s">
        <v>23</v>
      </c>
      <c r="AU26" s="308" t="s">
        <v>23</v>
      </c>
      <c r="AV26" s="309" t="s">
        <v>207</v>
      </c>
      <c r="AW26" s="309" t="s">
        <v>207</v>
      </c>
      <c r="AX26" s="309" t="s">
        <v>207</v>
      </c>
      <c r="AY26" s="308" t="s">
        <v>23</v>
      </c>
      <c r="AZ26" s="308" t="s">
        <v>23</v>
      </c>
      <c r="BA26" s="308" t="s">
        <v>23</v>
      </c>
      <c r="BB26" s="309" t="s">
        <v>207</v>
      </c>
      <c r="BC26" s="309" t="s">
        <v>207</v>
      </c>
      <c r="BD26" s="310" t="s">
        <v>13</v>
      </c>
      <c r="BE26" s="310" t="s">
        <v>13</v>
      </c>
      <c r="BF26" s="310" t="s">
        <v>13</v>
      </c>
      <c r="BG26" s="310" t="s">
        <v>13</v>
      </c>
      <c r="BH26" s="309" t="s">
        <v>207</v>
      </c>
      <c r="BI26" s="308" t="s">
        <v>23</v>
      </c>
      <c r="BJ26" s="308" t="s">
        <v>23</v>
      </c>
      <c r="BK26" s="308" t="s">
        <v>23</v>
      </c>
      <c r="BL26" s="309" t="s">
        <v>207</v>
      </c>
      <c r="BM26" s="309" t="s">
        <v>207</v>
      </c>
      <c r="BN26" s="309" t="s">
        <v>207</v>
      </c>
      <c r="BO26" s="308" t="s">
        <v>23</v>
      </c>
      <c r="BP26" s="308" t="s">
        <v>23</v>
      </c>
      <c r="BQ26" s="308" t="s">
        <v>23</v>
      </c>
      <c r="BR26" s="309" t="s">
        <v>207</v>
      </c>
      <c r="BS26" s="309" t="s">
        <v>207</v>
      </c>
      <c r="BT26" s="309" t="s">
        <v>207</v>
      </c>
      <c r="BU26" s="308" t="s">
        <v>23</v>
      </c>
      <c r="BV26" s="308" t="s">
        <v>23</v>
      </c>
      <c r="BW26" s="308" t="s">
        <v>23</v>
      </c>
      <c r="BX26" s="309" t="s">
        <v>207</v>
      </c>
      <c r="BY26" s="309" t="s">
        <v>207</v>
      </c>
      <c r="BZ26" s="309" t="s">
        <v>207</v>
      </c>
      <c r="CA26" s="316"/>
      <c r="CB26" s="316"/>
      <c r="CC26" s="316" t="s">
        <v>202</v>
      </c>
      <c r="CD26" s="316" t="s">
        <v>202</v>
      </c>
      <c r="CE26" s="316" t="s">
        <v>202</v>
      </c>
      <c r="CF26" s="316" t="s">
        <v>202</v>
      </c>
      <c r="CG26" s="316" t="s">
        <v>202</v>
      </c>
      <c r="CH26" s="316" t="s">
        <v>202</v>
      </c>
      <c r="CI26" s="316" t="s">
        <v>202</v>
      </c>
      <c r="CJ26" s="316" t="s">
        <v>202</v>
      </c>
      <c r="CK26" s="316" t="s">
        <v>202</v>
      </c>
      <c r="CL26" s="316" t="s">
        <v>202</v>
      </c>
      <c r="CM26" s="316" t="s">
        <v>202</v>
      </c>
      <c r="CN26" s="316" t="s">
        <v>202</v>
      </c>
      <c r="CO26" s="316" t="s">
        <v>202</v>
      </c>
      <c r="CP26" s="316" t="s">
        <v>202</v>
      </c>
      <c r="CQ26" s="316" t="s">
        <v>202</v>
      </c>
      <c r="CR26" s="316" t="s">
        <v>202</v>
      </c>
      <c r="CS26" s="316" t="s">
        <v>202</v>
      </c>
      <c r="CT26" s="316" t="s">
        <v>202</v>
      </c>
      <c r="CU26" s="316" t="s">
        <v>202</v>
      </c>
      <c r="CV26" s="316" t="s">
        <v>202</v>
      </c>
      <c r="CW26" s="303" t="s">
        <v>46</v>
      </c>
    </row>
    <row r="27" spans="1:101" s="303" customFormat="1" ht="12" x14ac:dyDescent="0.2">
      <c r="A27" s="416"/>
      <c r="B27" s="418"/>
      <c r="C27" s="304" t="s">
        <v>37</v>
      </c>
      <c r="D27" s="315">
        <v>80</v>
      </c>
      <c r="E27" s="316">
        <f>IF(E26=$A$12,D27+($B$12*15),IF(E26=$A$13,D27+($B$13*15),IF(E26=$A$15,IF(D27+($B$15*15)&gt;100,100,D27+($B$15*15)),IF(E26=$A$14,IF(D27+($B$14*15)&gt;100,100,D27+($B$14*15)),IF(E26=$A$16,IF(D27+$B$16*15&gt;100,100,D27+$B$16*15),D27)))))</f>
        <v>78.063333333333333</v>
      </c>
      <c r="F27" s="316">
        <f t="shared" ref="F27:BQ27" si="0">IF(F26=$A$12,E27+($B$12*15),IF(F26=$A$13,E27+($B$13*15),IF(F26=$A$15,IF(E27+($B$15*15)&gt;100,100,E27+($B$15*15)),IF(F26=$A$14,IF(E27+($B$14*15)&gt;100,100,E27+($B$14*15)),IF(F26=$A$16,IF(E27+$B$16*15&gt;100,100,E27+$B$16*15),E27)))))</f>
        <v>76.126666666666665</v>
      </c>
      <c r="G27" s="316">
        <f t="shared" si="0"/>
        <v>74.19</v>
      </c>
      <c r="H27" s="316">
        <f t="shared" si="0"/>
        <v>72.266666666666666</v>
      </c>
      <c r="I27" s="316">
        <f t="shared" si="0"/>
        <v>70.343333333333334</v>
      </c>
      <c r="J27" s="316">
        <f t="shared" si="0"/>
        <v>68.42</v>
      </c>
      <c r="K27" s="316">
        <f t="shared" si="0"/>
        <v>66.483333333333334</v>
      </c>
      <c r="L27" s="316">
        <f t="shared" si="0"/>
        <v>64.546666666666667</v>
      </c>
      <c r="M27" s="316">
        <f t="shared" si="0"/>
        <v>62.61</v>
      </c>
      <c r="N27" s="316">
        <f t="shared" si="0"/>
        <v>60.686666666666667</v>
      </c>
      <c r="O27" s="316">
        <f t="shared" si="0"/>
        <v>58.763333333333335</v>
      </c>
      <c r="P27" s="316">
        <f t="shared" si="0"/>
        <v>56.84</v>
      </c>
      <c r="Q27" s="316">
        <f t="shared" si="0"/>
        <v>54.903333333333336</v>
      </c>
      <c r="R27" s="316">
        <f t="shared" si="0"/>
        <v>52.966666666666669</v>
      </c>
      <c r="S27" s="316">
        <f t="shared" si="0"/>
        <v>51.03</v>
      </c>
      <c r="T27" s="316">
        <f t="shared" si="0"/>
        <v>49.106666666666669</v>
      </c>
      <c r="U27" s="316">
        <f t="shared" si="0"/>
        <v>47.183333333333337</v>
      </c>
      <c r="V27" s="316">
        <f t="shared" si="0"/>
        <v>62.183333333333337</v>
      </c>
      <c r="W27" s="316">
        <f t="shared" si="0"/>
        <v>77.183333333333337</v>
      </c>
      <c r="X27" s="316">
        <f t="shared" si="0"/>
        <v>92.183333333333337</v>
      </c>
      <c r="Y27" s="316">
        <f t="shared" si="0"/>
        <v>100</v>
      </c>
      <c r="Z27" s="316">
        <f t="shared" si="0"/>
        <v>98.076666666666668</v>
      </c>
      <c r="AA27" s="316">
        <f t="shared" si="0"/>
        <v>96.14</v>
      </c>
      <c r="AB27" s="316">
        <f t="shared" si="0"/>
        <v>94.203333333333333</v>
      </c>
      <c r="AC27" s="316">
        <f t="shared" si="0"/>
        <v>92.266666666666666</v>
      </c>
      <c r="AD27" s="316">
        <f t="shared" si="0"/>
        <v>90.343333333333334</v>
      </c>
      <c r="AE27" s="316">
        <f t="shared" si="0"/>
        <v>88.42</v>
      </c>
      <c r="AF27" s="316">
        <f t="shared" si="0"/>
        <v>86.49666666666667</v>
      </c>
      <c r="AG27" s="316">
        <f t="shared" si="0"/>
        <v>84.56</v>
      </c>
      <c r="AH27" s="316">
        <f t="shared" si="0"/>
        <v>82.623333333333335</v>
      </c>
      <c r="AI27" s="316">
        <f t="shared" si="0"/>
        <v>80.686666666666667</v>
      </c>
      <c r="AJ27" s="316">
        <f t="shared" si="0"/>
        <v>78.763333333333335</v>
      </c>
      <c r="AK27" s="316">
        <f t="shared" si="0"/>
        <v>76.84</v>
      </c>
      <c r="AL27" s="316">
        <f t="shared" si="0"/>
        <v>74.916666666666671</v>
      </c>
      <c r="AM27" s="316">
        <f t="shared" si="0"/>
        <v>72.98</v>
      </c>
      <c r="AN27" s="316">
        <f t="shared" si="0"/>
        <v>71.043333333333337</v>
      </c>
      <c r="AO27" s="316">
        <f t="shared" si="0"/>
        <v>69.106666666666669</v>
      </c>
      <c r="AP27" s="316">
        <f t="shared" si="0"/>
        <v>67.183333333333337</v>
      </c>
      <c r="AQ27" s="316">
        <f t="shared" si="0"/>
        <v>65.260000000000005</v>
      </c>
      <c r="AR27" s="316">
        <f t="shared" si="0"/>
        <v>63.336666666666673</v>
      </c>
      <c r="AS27" s="316">
        <f t="shared" si="0"/>
        <v>61.400000000000006</v>
      </c>
      <c r="AT27" s="316">
        <f t="shared" si="0"/>
        <v>59.463333333333338</v>
      </c>
      <c r="AU27" s="316">
        <f t="shared" si="0"/>
        <v>57.526666666666671</v>
      </c>
      <c r="AV27" s="316">
        <f t="shared" si="0"/>
        <v>55.603333333333339</v>
      </c>
      <c r="AW27" s="316">
        <f t="shared" si="0"/>
        <v>53.680000000000007</v>
      </c>
      <c r="AX27" s="316">
        <f t="shared" si="0"/>
        <v>51.756666666666675</v>
      </c>
      <c r="AY27" s="316">
        <f t="shared" si="0"/>
        <v>49.820000000000007</v>
      </c>
      <c r="AZ27" s="316">
        <f t="shared" si="0"/>
        <v>47.88333333333334</v>
      </c>
      <c r="BA27" s="316">
        <f t="shared" si="0"/>
        <v>45.946666666666673</v>
      </c>
      <c r="BB27" s="316">
        <f t="shared" si="0"/>
        <v>44.023333333333341</v>
      </c>
      <c r="BC27" s="316">
        <f t="shared" si="0"/>
        <v>42.100000000000009</v>
      </c>
      <c r="BD27" s="316">
        <f t="shared" si="0"/>
        <v>57.100000000000009</v>
      </c>
      <c r="BE27" s="316">
        <f t="shared" si="0"/>
        <v>72.100000000000009</v>
      </c>
      <c r="BF27" s="316">
        <f t="shared" si="0"/>
        <v>87.100000000000009</v>
      </c>
      <c r="BG27" s="316">
        <f t="shared" si="0"/>
        <v>100</v>
      </c>
      <c r="BH27" s="316">
        <f t="shared" si="0"/>
        <v>98.076666666666668</v>
      </c>
      <c r="BI27" s="316">
        <f t="shared" si="0"/>
        <v>96.14</v>
      </c>
      <c r="BJ27" s="316">
        <f t="shared" si="0"/>
        <v>94.203333333333333</v>
      </c>
      <c r="BK27" s="316">
        <f t="shared" si="0"/>
        <v>92.266666666666666</v>
      </c>
      <c r="BL27" s="316">
        <f t="shared" si="0"/>
        <v>90.343333333333334</v>
      </c>
      <c r="BM27" s="316">
        <f t="shared" si="0"/>
        <v>88.42</v>
      </c>
      <c r="BN27" s="316">
        <f t="shared" si="0"/>
        <v>86.49666666666667</v>
      </c>
      <c r="BO27" s="316">
        <f t="shared" si="0"/>
        <v>84.56</v>
      </c>
      <c r="BP27" s="316">
        <f t="shared" si="0"/>
        <v>82.623333333333335</v>
      </c>
      <c r="BQ27" s="316">
        <f t="shared" si="0"/>
        <v>80.686666666666667</v>
      </c>
      <c r="BR27" s="316">
        <f t="shared" ref="BR27:CV27" si="1">IF(BR26=$A$12,BQ27+($B$12*15),IF(BR26=$A$13,BQ27+($B$13*15),IF(BR26=$A$15,IF(BQ27+($B$15*15)&gt;100,100,BQ27+($B$15*15)),IF(BR26=$A$14,IF(BQ27+($B$14*15)&gt;100,100,BQ27+($B$14*15)),IF(BR26=$A$16,IF(BQ27+$B$16*15&gt;100,100,BQ27+$B$16*15),BQ27)))))</f>
        <v>78.763333333333335</v>
      </c>
      <c r="BS27" s="316">
        <f t="shared" si="1"/>
        <v>76.84</v>
      </c>
      <c r="BT27" s="316">
        <f t="shared" si="1"/>
        <v>74.916666666666671</v>
      </c>
      <c r="BU27" s="316">
        <f t="shared" si="1"/>
        <v>72.98</v>
      </c>
      <c r="BV27" s="316">
        <f t="shared" si="1"/>
        <v>71.043333333333337</v>
      </c>
      <c r="BW27" s="316">
        <f t="shared" si="1"/>
        <v>69.106666666666669</v>
      </c>
      <c r="BX27" s="316">
        <f t="shared" si="1"/>
        <v>67.183333333333337</v>
      </c>
      <c r="BY27" s="316">
        <f t="shared" si="1"/>
        <v>65.260000000000005</v>
      </c>
      <c r="BZ27" s="316">
        <f t="shared" si="1"/>
        <v>63.336666666666673</v>
      </c>
      <c r="CA27" s="316">
        <f t="shared" si="1"/>
        <v>63.336666666666673</v>
      </c>
      <c r="CB27" s="316">
        <f t="shared" si="1"/>
        <v>63.336666666666673</v>
      </c>
      <c r="CC27" s="316">
        <f t="shared" si="1"/>
        <v>64.911666666666676</v>
      </c>
      <c r="CD27" s="316">
        <f t="shared" si="1"/>
        <v>66.486666666666679</v>
      </c>
      <c r="CE27" s="316">
        <f t="shared" si="1"/>
        <v>68.061666666666682</v>
      </c>
      <c r="CF27" s="316">
        <f t="shared" si="1"/>
        <v>69.636666666666684</v>
      </c>
      <c r="CG27" s="316">
        <f t="shared" si="1"/>
        <v>71.211666666666687</v>
      </c>
      <c r="CH27" s="316">
        <f t="shared" si="1"/>
        <v>72.78666666666669</v>
      </c>
      <c r="CI27" s="316">
        <f t="shared" si="1"/>
        <v>74.361666666666693</v>
      </c>
      <c r="CJ27" s="316">
        <f t="shared" si="1"/>
        <v>75.936666666666696</v>
      </c>
      <c r="CK27" s="316">
        <f t="shared" si="1"/>
        <v>77.511666666666699</v>
      </c>
      <c r="CL27" s="316">
        <f t="shared" si="1"/>
        <v>79.086666666666702</v>
      </c>
      <c r="CM27" s="316">
        <f t="shared" si="1"/>
        <v>80.661666666666704</v>
      </c>
      <c r="CN27" s="316">
        <f t="shared" si="1"/>
        <v>82.236666666666707</v>
      </c>
      <c r="CO27" s="316">
        <f t="shared" si="1"/>
        <v>83.81166666666671</v>
      </c>
      <c r="CP27" s="316">
        <f t="shared" si="1"/>
        <v>85.386666666666713</v>
      </c>
      <c r="CQ27" s="316">
        <f t="shared" si="1"/>
        <v>86.961666666666716</v>
      </c>
      <c r="CR27" s="316">
        <f t="shared" si="1"/>
        <v>88.536666666666719</v>
      </c>
      <c r="CS27" s="316">
        <f t="shared" si="1"/>
        <v>90.111666666666721</v>
      </c>
      <c r="CT27" s="316">
        <f t="shared" si="1"/>
        <v>91.686666666666724</v>
      </c>
      <c r="CU27" s="316">
        <f t="shared" si="1"/>
        <v>93.261666666666727</v>
      </c>
      <c r="CV27" s="316">
        <f t="shared" si="1"/>
        <v>94.83666666666673</v>
      </c>
      <c r="CW27" s="311">
        <f>CV27-10</f>
        <v>84.83666666666673</v>
      </c>
    </row>
    <row r="28" spans="1:101" s="303" customFormat="1" ht="12" x14ac:dyDescent="0.2">
      <c r="A28" s="416"/>
      <c r="B28" s="419" t="s">
        <v>47</v>
      </c>
      <c r="C28" s="304" t="s">
        <v>44</v>
      </c>
      <c r="D28" s="314" t="s">
        <v>45</v>
      </c>
      <c r="E28" s="316"/>
      <c r="F28" s="308" t="s">
        <v>23</v>
      </c>
      <c r="G28" s="308" t="s">
        <v>23</v>
      </c>
      <c r="H28" s="308" t="s">
        <v>23</v>
      </c>
      <c r="I28" s="309" t="s">
        <v>207</v>
      </c>
      <c r="J28" s="309" t="s">
        <v>207</v>
      </c>
      <c r="K28" s="309" t="s">
        <v>207</v>
      </c>
      <c r="L28" s="308" t="s">
        <v>23</v>
      </c>
      <c r="M28" s="308" t="s">
        <v>23</v>
      </c>
      <c r="N28" s="308" t="s">
        <v>23</v>
      </c>
      <c r="O28" s="309" t="s">
        <v>207</v>
      </c>
      <c r="P28" s="309" t="s">
        <v>207</v>
      </c>
      <c r="Q28" s="309" t="s">
        <v>207</v>
      </c>
      <c r="R28" s="308" t="s">
        <v>23</v>
      </c>
      <c r="S28" s="308" t="s">
        <v>23</v>
      </c>
      <c r="T28" s="308" t="s">
        <v>23</v>
      </c>
      <c r="U28" s="309" t="s">
        <v>207</v>
      </c>
      <c r="V28" s="309" t="s">
        <v>207</v>
      </c>
      <c r="W28" s="309" t="s">
        <v>207</v>
      </c>
      <c r="X28" s="308" t="s">
        <v>23</v>
      </c>
      <c r="Y28" s="308" t="s">
        <v>23</v>
      </c>
      <c r="Z28" s="308" t="s">
        <v>23</v>
      </c>
      <c r="AA28" s="309" t="s">
        <v>207</v>
      </c>
      <c r="AB28" s="309" t="s">
        <v>207</v>
      </c>
      <c r="AC28" s="309" t="s">
        <v>207</v>
      </c>
      <c r="AD28" s="308" t="s">
        <v>23</v>
      </c>
      <c r="AE28" s="308" t="s">
        <v>23</v>
      </c>
      <c r="AF28" s="308" t="s">
        <v>23</v>
      </c>
      <c r="AG28" s="309" t="s">
        <v>207</v>
      </c>
      <c r="AH28" s="309" t="s">
        <v>207</v>
      </c>
      <c r="AI28" s="310" t="s">
        <v>13</v>
      </c>
      <c r="AJ28" s="310" t="s">
        <v>13</v>
      </c>
      <c r="AK28" s="310" t="s">
        <v>13</v>
      </c>
      <c r="AL28" s="310" t="s">
        <v>13</v>
      </c>
      <c r="AM28" s="309" t="s">
        <v>207</v>
      </c>
      <c r="AN28" s="308" t="s">
        <v>23</v>
      </c>
      <c r="AO28" s="308" t="s">
        <v>23</v>
      </c>
      <c r="AP28" s="308" t="s">
        <v>23</v>
      </c>
      <c r="AQ28" s="309" t="s">
        <v>207</v>
      </c>
      <c r="AR28" s="309" t="s">
        <v>207</v>
      </c>
      <c r="AS28" s="309" t="s">
        <v>207</v>
      </c>
      <c r="AT28" s="308" t="s">
        <v>23</v>
      </c>
      <c r="AU28" s="308" t="s">
        <v>23</v>
      </c>
      <c r="AV28" s="308" t="s">
        <v>23</v>
      </c>
      <c r="AW28" s="309" t="s">
        <v>207</v>
      </c>
      <c r="AX28" s="309" t="s">
        <v>207</v>
      </c>
      <c r="AY28" s="309" t="s">
        <v>207</v>
      </c>
      <c r="AZ28" s="308" t="s">
        <v>23</v>
      </c>
      <c r="BA28" s="308" t="s">
        <v>23</v>
      </c>
      <c r="BB28" s="308" t="s">
        <v>23</v>
      </c>
      <c r="BC28" s="309" t="s">
        <v>207</v>
      </c>
      <c r="BD28" s="309" t="s">
        <v>207</v>
      </c>
      <c r="BE28" s="309" t="s">
        <v>207</v>
      </c>
      <c r="BF28" s="308" t="s">
        <v>23</v>
      </c>
      <c r="BG28" s="308" t="s">
        <v>23</v>
      </c>
      <c r="BH28" s="308" t="s">
        <v>23</v>
      </c>
      <c r="BI28" s="309" t="s">
        <v>207</v>
      </c>
      <c r="BJ28" s="309" t="s">
        <v>207</v>
      </c>
      <c r="BK28" s="309" t="s">
        <v>207</v>
      </c>
      <c r="BL28" s="308" t="s">
        <v>23</v>
      </c>
      <c r="BM28" s="308" t="s">
        <v>23</v>
      </c>
      <c r="BN28" s="308" t="s">
        <v>23</v>
      </c>
      <c r="BO28" s="309" t="s">
        <v>207</v>
      </c>
      <c r="BP28" s="309" t="s">
        <v>207</v>
      </c>
      <c r="BQ28" s="310" t="s">
        <v>13</v>
      </c>
      <c r="BR28" s="310" t="s">
        <v>13</v>
      </c>
      <c r="BS28" s="310" t="s">
        <v>13</v>
      </c>
      <c r="BT28" s="310" t="s">
        <v>13</v>
      </c>
      <c r="BU28" s="309" t="s">
        <v>207</v>
      </c>
      <c r="BV28" s="309" t="s">
        <v>207</v>
      </c>
      <c r="BW28" s="309" t="s">
        <v>207</v>
      </c>
      <c r="BX28" s="308" t="s">
        <v>23</v>
      </c>
      <c r="BY28" s="308" t="s">
        <v>23</v>
      </c>
      <c r="BZ28" s="308" t="s">
        <v>23</v>
      </c>
      <c r="CA28" s="309" t="s">
        <v>207</v>
      </c>
      <c r="CB28" s="309" t="s">
        <v>207</v>
      </c>
      <c r="CC28" s="316" t="s">
        <v>202</v>
      </c>
      <c r="CD28" s="316" t="s">
        <v>202</v>
      </c>
      <c r="CE28" s="316" t="s">
        <v>202</v>
      </c>
      <c r="CF28" s="316" t="s">
        <v>202</v>
      </c>
      <c r="CG28" s="316" t="s">
        <v>202</v>
      </c>
      <c r="CH28" s="316" t="s">
        <v>202</v>
      </c>
      <c r="CI28" s="316" t="s">
        <v>202</v>
      </c>
      <c r="CJ28" s="316" t="s">
        <v>202</v>
      </c>
      <c r="CK28" s="316" t="s">
        <v>202</v>
      </c>
      <c r="CL28" s="316" t="s">
        <v>202</v>
      </c>
      <c r="CM28" s="316" t="s">
        <v>202</v>
      </c>
      <c r="CN28" s="316" t="s">
        <v>202</v>
      </c>
      <c r="CO28" s="316" t="s">
        <v>202</v>
      </c>
      <c r="CP28" s="316" t="s">
        <v>202</v>
      </c>
      <c r="CQ28" s="316" t="s">
        <v>202</v>
      </c>
      <c r="CR28" s="316" t="s">
        <v>202</v>
      </c>
      <c r="CS28" s="316" t="s">
        <v>202</v>
      </c>
      <c r="CT28" s="316" t="s">
        <v>202</v>
      </c>
      <c r="CU28" s="316" t="s">
        <v>202</v>
      </c>
      <c r="CV28" s="316" t="s">
        <v>202</v>
      </c>
      <c r="CW28" s="303" t="s">
        <v>46</v>
      </c>
    </row>
    <row r="29" spans="1:101" s="303" customFormat="1" ht="12" x14ac:dyDescent="0.2">
      <c r="A29" s="416"/>
      <c r="B29" s="420"/>
      <c r="C29" s="304" t="s">
        <v>37</v>
      </c>
      <c r="D29" s="315">
        <v>80</v>
      </c>
      <c r="E29" s="316">
        <f>IF(E28=$A$12,D29+($B$12*15),IF(E28=$A$13,D29+($B$13*15),IF(E28=$A$15,IF(D29+($B$15*15)&gt;100,100,D29+($B$15*15)),IF(E28=$A$14,IF(D29+($B$14*15)&gt;100,100,D29+($B$14*15)),IF(E28=$A$16,IF(D29+$B$16*15&gt;100,100,D29+$B$16*15),D29)))))</f>
        <v>80</v>
      </c>
      <c r="F29" s="316">
        <f t="shared" ref="F29:BQ29" si="2">IF(F28=$A$12,E29+($B$12*15),IF(F28=$A$13,E29+($B$13*15),IF(F28=$A$15,IF(E29+($B$15*15)&gt;100,100,E29+($B$15*15)),IF(F28=$A$14,IF(E29+($B$14*15)&gt;100,100,E29+($B$14*15)),IF(F28=$A$16,IF(E29+$B$16*15&gt;100,100,E29+$B$16*15),E29)))))</f>
        <v>78.063333333333333</v>
      </c>
      <c r="G29" s="316">
        <f t="shared" si="2"/>
        <v>76.126666666666665</v>
      </c>
      <c r="H29" s="316">
        <f t="shared" si="2"/>
        <v>74.19</v>
      </c>
      <c r="I29" s="316">
        <f t="shared" si="2"/>
        <v>72.266666666666666</v>
      </c>
      <c r="J29" s="316">
        <f t="shared" si="2"/>
        <v>70.343333333333334</v>
      </c>
      <c r="K29" s="316">
        <f t="shared" si="2"/>
        <v>68.42</v>
      </c>
      <c r="L29" s="316">
        <f t="shared" si="2"/>
        <v>66.483333333333334</v>
      </c>
      <c r="M29" s="316">
        <f t="shared" si="2"/>
        <v>64.546666666666667</v>
      </c>
      <c r="N29" s="316">
        <f t="shared" si="2"/>
        <v>62.61</v>
      </c>
      <c r="O29" s="316">
        <f t="shared" si="2"/>
        <v>60.686666666666667</v>
      </c>
      <c r="P29" s="316">
        <f t="shared" si="2"/>
        <v>58.763333333333335</v>
      </c>
      <c r="Q29" s="316">
        <f t="shared" si="2"/>
        <v>56.84</v>
      </c>
      <c r="R29" s="316">
        <f t="shared" si="2"/>
        <v>54.903333333333336</v>
      </c>
      <c r="S29" s="316">
        <f t="shared" si="2"/>
        <v>52.966666666666669</v>
      </c>
      <c r="T29" s="316">
        <f t="shared" si="2"/>
        <v>51.03</v>
      </c>
      <c r="U29" s="316">
        <f t="shared" si="2"/>
        <v>49.106666666666669</v>
      </c>
      <c r="V29" s="316">
        <f t="shared" si="2"/>
        <v>47.183333333333337</v>
      </c>
      <c r="W29" s="316">
        <f t="shared" si="2"/>
        <v>45.260000000000005</v>
      </c>
      <c r="X29" s="316">
        <f t="shared" si="2"/>
        <v>43.323333333333338</v>
      </c>
      <c r="Y29" s="316">
        <f t="shared" si="2"/>
        <v>41.38666666666667</v>
      </c>
      <c r="Z29" s="316">
        <f t="shared" si="2"/>
        <v>39.450000000000003</v>
      </c>
      <c r="AA29" s="316">
        <f t="shared" si="2"/>
        <v>37.526666666666671</v>
      </c>
      <c r="AB29" s="316">
        <f t="shared" si="2"/>
        <v>35.603333333333339</v>
      </c>
      <c r="AC29" s="316">
        <f t="shared" si="2"/>
        <v>33.680000000000007</v>
      </c>
      <c r="AD29" s="316">
        <f t="shared" si="2"/>
        <v>31.743333333333339</v>
      </c>
      <c r="AE29" s="316">
        <f t="shared" si="2"/>
        <v>29.806666666666672</v>
      </c>
      <c r="AF29" s="316">
        <f t="shared" si="2"/>
        <v>27.870000000000005</v>
      </c>
      <c r="AG29" s="316">
        <f t="shared" si="2"/>
        <v>25.946666666666673</v>
      </c>
      <c r="AH29" s="316">
        <f t="shared" si="2"/>
        <v>24.023333333333341</v>
      </c>
      <c r="AI29" s="316">
        <f t="shared" si="2"/>
        <v>39.023333333333341</v>
      </c>
      <c r="AJ29" s="316">
        <f t="shared" si="2"/>
        <v>54.023333333333341</v>
      </c>
      <c r="AK29" s="316">
        <f t="shared" si="2"/>
        <v>69.023333333333341</v>
      </c>
      <c r="AL29" s="316">
        <f t="shared" si="2"/>
        <v>84.023333333333341</v>
      </c>
      <c r="AM29" s="316">
        <f t="shared" si="2"/>
        <v>82.100000000000009</v>
      </c>
      <c r="AN29" s="316">
        <f t="shared" si="2"/>
        <v>80.163333333333341</v>
      </c>
      <c r="AO29" s="316">
        <f t="shared" si="2"/>
        <v>78.226666666666674</v>
      </c>
      <c r="AP29" s="316">
        <f t="shared" si="2"/>
        <v>76.290000000000006</v>
      </c>
      <c r="AQ29" s="316">
        <f t="shared" si="2"/>
        <v>74.366666666666674</v>
      </c>
      <c r="AR29" s="316">
        <f t="shared" si="2"/>
        <v>72.443333333333342</v>
      </c>
      <c r="AS29" s="316">
        <f t="shared" si="2"/>
        <v>70.52000000000001</v>
      </c>
      <c r="AT29" s="316">
        <f t="shared" si="2"/>
        <v>68.583333333333343</v>
      </c>
      <c r="AU29" s="316">
        <f t="shared" si="2"/>
        <v>66.646666666666675</v>
      </c>
      <c r="AV29" s="316">
        <f t="shared" si="2"/>
        <v>64.710000000000008</v>
      </c>
      <c r="AW29" s="316">
        <f t="shared" si="2"/>
        <v>62.786666666666676</v>
      </c>
      <c r="AX29" s="316">
        <f t="shared" si="2"/>
        <v>60.863333333333344</v>
      </c>
      <c r="AY29" s="316">
        <f t="shared" si="2"/>
        <v>58.940000000000012</v>
      </c>
      <c r="AZ29" s="316">
        <f t="shared" si="2"/>
        <v>57.003333333333345</v>
      </c>
      <c r="BA29" s="316">
        <f t="shared" si="2"/>
        <v>55.066666666666677</v>
      </c>
      <c r="BB29" s="316">
        <f t="shared" si="2"/>
        <v>53.13000000000001</v>
      </c>
      <c r="BC29" s="316">
        <f t="shared" si="2"/>
        <v>51.206666666666678</v>
      </c>
      <c r="BD29" s="316">
        <f t="shared" si="2"/>
        <v>49.283333333333346</v>
      </c>
      <c r="BE29" s="316">
        <f t="shared" si="2"/>
        <v>47.360000000000014</v>
      </c>
      <c r="BF29" s="316">
        <f t="shared" si="2"/>
        <v>45.423333333333346</v>
      </c>
      <c r="BG29" s="316">
        <f t="shared" si="2"/>
        <v>43.486666666666679</v>
      </c>
      <c r="BH29" s="316">
        <f t="shared" si="2"/>
        <v>41.550000000000011</v>
      </c>
      <c r="BI29" s="316">
        <f t="shared" si="2"/>
        <v>39.626666666666679</v>
      </c>
      <c r="BJ29" s="316">
        <f t="shared" si="2"/>
        <v>37.703333333333347</v>
      </c>
      <c r="BK29" s="316">
        <f t="shared" si="2"/>
        <v>35.780000000000015</v>
      </c>
      <c r="BL29" s="316">
        <f t="shared" si="2"/>
        <v>33.843333333333348</v>
      </c>
      <c r="BM29" s="316">
        <f t="shared" si="2"/>
        <v>31.90666666666668</v>
      </c>
      <c r="BN29" s="316">
        <f t="shared" si="2"/>
        <v>29.970000000000013</v>
      </c>
      <c r="BO29" s="316">
        <f t="shared" si="2"/>
        <v>28.046666666666681</v>
      </c>
      <c r="BP29" s="316">
        <f t="shared" si="2"/>
        <v>26.123333333333349</v>
      </c>
      <c r="BQ29" s="316">
        <f t="shared" si="2"/>
        <v>41.123333333333349</v>
      </c>
      <c r="BR29" s="316">
        <f t="shared" ref="BR29:CV29" si="3">IF(BR28=$A$12,BQ29+($B$12*15),IF(BR28=$A$13,BQ29+($B$13*15),IF(BR28=$A$15,IF(BQ29+($B$15*15)&gt;100,100,BQ29+($B$15*15)),IF(BR28=$A$14,IF(BQ29+($B$14*15)&gt;100,100,BQ29+($B$14*15)),IF(BR28=$A$16,IF(BQ29+$B$16*15&gt;100,100,BQ29+$B$16*15),BQ29)))))</f>
        <v>56.123333333333349</v>
      </c>
      <c r="BS29" s="316">
        <f t="shared" si="3"/>
        <v>71.123333333333349</v>
      </c>
      <c r="BT29" s="316">
        <f t="shared" si="3"/>
        <v>86.123333333333349</v>
      </c>
      <c r="BU29" s="316">
        <f t="shared" si="3"/>
        <v>84.200000000000017</v>
      </c>
      <c r="BV29" s="316">
        <f t="shared" si="3"/>
        <v>82.276666666666685</v>
      </c>
      <c r="BW29" s="316">
        <f t="shared" si="3"/>
        <v>80.353333333333353</v>
      </c>
      <c r="BX29" s="316">
        <f t="shared" si="3"/>
        <v>78.416666666666686</v>
      </c>
      <c r="BY29" s="316">
        <f t="shared" si="3"/>
        <v>76.480000000000018</v>
      </c>
      <c r="BZ29" s="316">
        <f t="shared" si="3"/>
        <v>74.543333333333351</v>
      </c>
      <c r="CA29" s="316">
        <f t="shared" si="3"/>
        <v>72.620000000000019</v>
      </c>
      <c r="CB29" s="316">
        <f t="shared" si="3"/>
        <v>70.696666666666687</v>
      </c>
      <c r="CC29" s="316">
        <f t="shared" si="3"/>
        <v>72.27166666666669</v>
      </c>
      <c r="CD29" s="316">
        <f t="shared" si="3"/>
        <v>73.846666666666692</v>
      </c>
      <c r="CE29" s="316">
        <f t="shared" si="3"/>
        <v>75.421666666666695</v>
      </c>
      <c r="CF29" s="316">
        <f t="shared" si="3"/>
        <v>76.996666666666698</v>
      </c>
      <c r="CG29" s="316">
        <f t="shared" si="3"/>
        <v>78.571666666666701</v>
      </c>
      <c r="CH29" s="316">
        <f t="shared" si="3"/>
        <v>80.146666666666704</v>
      </c>
      <c r="CI29" s="316">
        <f t="shared" si="3"/>
        <v>81.721666666666707</v>
      </c>
      <c r="CJ29" s="316">
        <f t="shared" si="3"/>
        <v>83.296666666666709</v>
      </c>
      <c r="CK29" s="316">
        <f t="shared" si="3"/>
        <v>84.871666666666712</v>
      </c>
      <c r="CL29" s="316">
        <f t="shared" si="3"/>
        <v>86.446666666666715</v>
      </c>
      <c r="CM29" s="316">
        <f t="shared" si="3"/>
        <v>88.021666666666718</v>
      </c>
      <c r="CN29" s="316">
        <f t="shared" si="3"/>
        <v>89.596666666666721</v>
      </c>
      <c r="CO29" s="316">
        <f t="shared" si="3"/>
        <v>91.171666666666724</v>
      </c>
      <c r="CP29" s="316">
        <f t="shared" si="3"/>
        <v>92.746666666666727</v>
      </c>
      <c r="CQ29" s="316">
        <f t="shared" si="3"/>
        <v>94.321666666666729</v>
      </c>
      <c r="CR29" s="316">
        <f t="shared" si="3"/>
        <v>95.896666666666732</v>
      </c>
      <c r="CS29" s="316">
        <f t="shared" si="3"/>
        <v>97.471666666666735</v>
      </c>
      <c r="CT29" s="316">
        <f t="shared" si="3"/>
        <v>99.046666666666738</v>
      </c>
      <c r="CU29" s="316">
        <f t="shared" si="3"/>
        <v>100</v>
      </c>
      <c r="CV29" s="316">
        <f t="shared" si="3"/>
        <v>100</v>
      </c>
      <c r="CW29" s="311">
        <f t="shared" ref="CW29" si="4">CV29-10</f>
        <v>90</v>
      </c>
    </row>
    <row r="30" spans="1:101" s="303" customFormat="1" ht="12" x14ac:dyDescent="0.2">
      <c r="A30" s="416"/>
      <c r="B30" s="419" t="s">
        <v>48</v>
      </c>
      <c r="C30" s="304" t="s">
        <v>44</v>
      </c>
      <c r="D30" s="314" t="s">
        <v>45</v>
      </c>
      <c r="E30" s="316"/>
      <c r="F30" s="316"/>
      <c r="G30" s="308" t="s">
        <v>23</v>
      </c>
      <c r="H30" s="308" t="s">
        <v>23</v>
      </c>
      <c r="I30" s="308" t="s">
        <v>23</v>
      </c>
      <c r="J30" s="309" t="s">
        <v>207</v>
      </c>
      <c r="K30" s="309" t="s">
        <v>207</v>
      </c>
      <c r="L30" s="309" t="s">
        <v>207</v>
      </c>
      <c r="M30" s="308" t="s">
        <v>23</v>
      </c>
      <c r="N30" s="308" t="s">
        <v>23</v>
      </c>
      <c r="O30" s="308" t="s">
        <v>23</v>
      </c>
      <c r="P30" s="309" t="s">
        <v>207</v>
      </c>
      <c r="Q30" s="309" t="s">
        <v>207</v>
      </c>
      <c r="R30" s="309" t="s">
        <v>207</v>
      </c>
      <c r="S30" s="308" t="s">
        <v>23</v>
      </c>
      <c r="T30" s="308" t="s">
        <v>23</v>
      </c>
      <c r="U30" s="308" t="s">
        <v>23</v>
      </c>
      <c r="V30" s="309" t="s">
        <v>207</v>
      </c>
      <c r="W30" s="309" t="s">
        <v>207</v>
      </c>
      <c r="X30" s="309" t="s">
        <v>207</v>
      </c>
      <c r="Y30" s="308" t="s">
        <v>23</v>
      </c>
      <c r="Z30" s="308" t="s">
        <v>23</v>
      </c>
      <c r="AA30" s="308" t="s">
        <v>23</v>
      </c>
      <c r="AB30" s="309" t="s">
        <v>207</v>
      </c>
      <c r="AC30" s="309" t="s">
        <v>207</v>
      </c>
      <c r="AD30" s="310" t="s">
        <v>13</v>
      </c>
      <c r="AE30" s="310" t="s">
        <v>13</v>
      </c>
      <c r="AF30" s="310" t="s">
        <v>13</v>
      </c>
      <c r="AG30" s="310" t="s">
        <v>13</v>
      </c>
      <c r="AH30" s="309" t="s">
        <v>207</v>
      </c>
      <c r="AI30" s="308" t="s">
        <v>23</v>
      </c>
      <c r="AJ30" s="308" t="s">
        <v>23</v>
      </c>
      <c r="AK30" s="308" t="s">
        <v>23</v>
      </c>
      <c r="AL30" s="309" t="s">
        <v>207</v>
      </c>
      <c r="AM30" s="309" t="s">
        <v>207</v>
      </c>
      <c r="AN30" s="309" t="s">
        <v>207</v>
      </c>
      <c r="AO30" s="308" t="s">
        <v>23</v>
      </c>
      <c r="AP30" s="308" t="s">
        <v>23</v>
      </c>
      <c r="AQ30" s="308" t="s">
        <v>23</v>
      </c>
      <c r="AR30" s="309" t="s">
        <v>207</v>
      </c>
      <c r="AS30" s="309" t="s">
        <v>207</v>
      </c>
      <c r="AT30" s="309" t="s">
        <v>207</v>
      </c>
      <c r="AU30" s="308" t="s">
        <v>23</v>
      </c>
      <c r="AV30" s="308" t="s">
        <v>23</v>
      </c>
      <c r="AW30" s="308" t="s">
        <v>23</v>
      </c>
      <c r="AX30" s="309" t="s">
        <v>207</v>
      </c>
      <c r="AY30" s="309" t="s">
        <v>207</v>
      </c>
      <c r="AZ30" s="309" t="s">
        <v>207</v>
      </c>
      <c r="BA30" s="308" t="s">
        <v>23</v>
      </c>
      <c r="BB30" s="308" t="s">
        <v>23</v>
      </c>
      <c r="BC30" s="308" t="s">
        <v>23</v>
      </c>
      <c r="BD30" s="309" t="s">
        <v>207</v>
      </c>
      <c r="BE30" s="309" t="s">
        <v>207</v>
      </c>
      <c r="BF30" s="309" t="s">
        <v>207</v>
      </c>
      <c r="BG30" s="308" t="s">
        <v>23</v>
      </c>
      <c r="BH30" s="308" t="s">
        <v>23</v>
      </c>
      <c r="BI30" s="308" t="s">
        <v>23</v>
      </c>
      <c r="BJ30" s="309" t="s">
        <v>207</v>
      </c>
      <c r="BK30" s="309" t="s">
        <v>207</v>
      </c>
      <c r="BL30" s="310" t="s">
        <v>13</v>
      </c>
      <c r="BM30" s="310" t="s">
        <v>13</v>
      </c>
      <c r="BN30" s="310" t="s">
        <v>13</v>
      </c>
      <c r="BO30" s="310" t="s">
        <v>13</v>
      </c>
      <c r="BP30" s="309" t="s">
        <v>207</v>
      </c>
      <c r="BQ30" s="308" t="s">
        <v>23</v>
      </c>
      <c r="BR30" s="308" t="s">
        <v>23</v>
      </c>
      <c r="BS30" s="308" t="s">
        <v>23</v>
      </c>
      <c r="BT30" s="309" t="s">
        <v>207</v>
      </c>
      <c r="BU30" s="309" t="s">
        <v>207</v>
      </c>
      <c r="BV30" s="309" t="s">
        <v>207</v>
      </c>
      <c r="BW30" s="308" t="s">
        <v>23</v>
      </c>
      <c r="BX30" s="308" t="s">
        <v>23</v>
      </c>
      <c r="BY30" s="308" t="s">
        <v>23</v>
      </c>
      <c r="BZ30" s="309" t="s">
        <v>207</v>
      </c>
      <c r="CA30" s="309" t="s">
        <v>207</v>
      </c>
      <c r="CB30" s="309" t="s">
        <v>207</v>
      </c>
      <c r="CC30" s="316" t="s">
        <v>202</v>
      </c>
      <c r="CD30" s="316" t="s">
        <v>202</v>
      </c>
      <c r="CE30" s="316" t="s">
        <v>202</v>
      </c>
      <c r="CF30" s="316" t="s">
        <v>202</v>
      </c>
      <c r="CG30" s="316" t="s">
        <v>202</v>
      </c>
      <c r="CH30" s="316" t="s">
        <v>202</v>
      </c>
      <c r="CI30" s="316" t="s">
        <v>202</v>
      </c>
      <c r="CJ30" s="316" t="s">
        <v>202</v>
      </c>
      <c r="CK30" s="316" t="s">
        <v>202</v>
      </c>
      <c r="CL30" s="316" t="s">
        <v>202</v>
      </c>
      <c r="CM30" s="316" t="s">
        <v>202</v>
      </c>
      <c r="CN30" s="316" t="s">
        <v>202</v>
      </c>
      <c r="CO30" s="316" t="s">
        <v>202</v>
      </c>
      <c r="CP30" s="316" t="s">
        <v>202</v>
      </c>
      <c r="CQ30" s="316" t="s">
        <v>202</v>
      </c>
      <c r="CR30" s="316" t="s">
        <v>202</v>
      </c>
      <c r="CS30" s="316" t="s">
        <v>202</v>
      </c>
      <c r="CT30" s="316" t="s">
        <v>202</v>
      </c>
      <c r="CU30" s="316" t="s">
        <v>202</v>
      </c>
      <c r="CV30" s="316" t="s">
        <v>202</v>
      </c>
      <c r="CW30" s="303" t="s">
        <v>46</v>
      </c>
    </row>
    <row r="31" spans="1:101" s="303" customFormat="1" ht="12" x14ac:dyDescent="0.2">
      <c r="A31" s="416"/>
      <c r="B31" s="420"/>
      <c r="C31" s="304" t="s">
        <v>37</v>
      </c>
      <c r="D31" s="315">
        <v>80</v>
      </c>
      <c r="E31" s="316">
        <f>IF(E30=$A$12,D31+($B$12*15),IF(E30=$A$13,D31+($B$13*15),IF(E30=$A$15,IF(D31+($B$15*15)&gt;100,100,D31+($B$15*15)),IF(E30=$A$14,IF(D31+($B$14*15)&gt;100,100,D31+($B$14*15)),IF(E30=$A$16,IF(D31+$B$16*15&gt;100,100,D31+$B$16*15),D31)))))</f>
        <v>80</v>
      </c>
      <c r="F31" s="316">
        <f t="shared" ref="F31:BQ31" si="5">IF(F30=$A$12,E31+($B$12*15),IF(F30=$A$13,E31+($B$13*15),IF(F30=$A$15,IF(E31+($B$15*15)&gt;100,100,E31+($B$15*15)),IF(F30=$A$14,IF(E31+($B$14*15)&gt;100,100,E31+($B$14*15)),IF(F30=$A$16,IF(E31+$B$16*15&gt;100,100,E31+$B$16*15),E31)))))</f>
        <v>80</v>
      </c>
      <c r="G31" s="316">
        <f t="shared" si="5"/>
        <v>78.063333333333333</v>
      </c>
      <c r="H31" s="316">
        <f t="shared" si="5"/>
        <v>76.126666666666665</v>
      </c>
      <c r="I31" s="316">
        <f t="shared" si="5"/>
        <v>74.19</v>
      </c>
      <c r="J31" s="316">
        <f t="shared" si="5"/>
        <v>72.266666666666666</v>
      </c>
      <c r="K31" s="316">
        <f t="shared" si="5"/>
        <v>70.343333333333334</v>
      </c>
      <c r="L31" s="316">
        <f t="shared" si="5"/>
        <v>68.42</v>
      </c>
      <c r="M31" s="316">
        <f t="shared" si="5"/>
        <v>66.483333333333334</v>
      </c>
      <c r="N31" s="316">
        <f t="shared" si="5"/>
        <v>64.546666666666667</v>
      </c>
      <c r="O31" s="316">
        <f t="shared" si="5"/>
        <v>62.61</v>
      </c>
      <c r="P31" s="316">
        <f t="shared" si="5"/>
        <v>60.686666666666667</v>
      </c>
      <c r="Q31" s="316">
        <f t="shared" si="5"/>
        <v>58.763333333333335</v>
      </c>
      <c r="R31" s="316">
        <f t="shared" si="5"/>
        <v>56.84</v>
      </c>
      <c r="S31" s="316">
        <f t="shared" si="5"/>
        <v>54.903333333333336</v>
      </c>
      <c r="T31" s="316">
        <f t="shared" si="5"/>
        <v>52.966666666666669</v>
      </c>
      <c r="U31" s="316">
        <f t="shared" si="5"/>
        <v>51.03</v>
      </c>
      <c r="V31" s="316">
        <f t="shared" si="5"/>
        <v>49.106666666666669</v>
      </c>
      <c r="W31" s="316">
        <f t="shared" si="5"/>
        <v>47.183333333333337</v>
      </c>
      <c r="X31" s="316">
        <f t="shared" si="5"/>
        <v>45.260000000000005</v>
      </c>
      <c r="Y31" s="316">
        <f t="shared" si="5"/>
        <v>43.323333333333338</v>
      </c>
      <c r="Z31" s="316">
        <f t="shared" si="5"/>
        <v>41.38666666666667</v>
      </c>
      <c r="AA31" s="316">
        <f t="shared" si="5"/>
        <v>39.450000000000003</v>
      </c>
      <c r="AB31" s="316">
        <f t="shared" si="5"/>
        <v>37.526666666666671</v>
      </c>
      <c r="AC31" s="316">
        <f t="shared" si="5"/>
        <v>35.603333333333339</v>
      </c>
      <c r="AD31" s="316">
        <f t="shared" si="5"/>
        <v>50.603333333333339</v>
      </c>
      <c r="AE31" s="316">
        <f t="shared" si="5"/>
        <v>65.603333333333339</v>
      </c>
      <c r="AF31" s="316">
        <f t="shared" si="5"/>
        <v>80.603333333333339</v>
      </c>
      <c r="AG31" s="316">
        <f t="shared" si="5"/>
        <v>95.603333333333339</v>
      </c>
      <c r="AH31" s="316">
        <f t="shared" si="5"/>
        <v>93.68</v>
      </c>
      <c r="AI31" s="316">
        <f t="shared" si="5"/>
        <v>91.743333333333339</v>
      </c>
      <c r="AJ31" s="316">
        <f t="shared" si="5"/>
        <v>89.806666666666672</v>
      </c>
      <c r="AK31" s="316">
        <f t="shared" si="5"/>
        <v>87.87</v>
      </c>
      <c r="AL31" s="316">
        <f t="shared" si="5"/>
        <v>85.946666666666673</v>
      </c>
      <c r="AM31" s="316">
        <f t="shared" si="5"/>
        <v>84.023333333333341</v>
      </c>
      <c r="AN31" s="316">
        <f t="shared" si="5"/>
        <v>82.100000000000009</v>
      </c>
      <c r="AO31" s="316">
        <f t="shared" si="5"/>
        <v>80.163333333333341</v>
      </c>
      <c r="AP31" s="316">
        <f t="shared" si="5"/>
        <v>78.226666666666674</v>
      </c>
      <c r="AQ31" s="316">
        <f t="shared" si="5"/>
        <v>76.290000000000006</v>
      </c>
      <c r="AR31" s="316">
        <f t="shared" si="5"/>
        <v>74.366666666666674</v>
      </c>
      <c r="AS31" s="316">
        <f t="shared" si="5"/>
        <v>72.443333333333342</v>
      </c>
      <c r="AT31" s="316">
        <f t="shared" si="5"/>
        <v>70.52000000000001</v>
      </c>
      <c r="AU31" s="316">
        <f t="shared" si="5"/>
        <v>68.583333333333343</v>
      </c>
      <c r="AV31" s="316">
        <f t="shared" si="5"/>
        <v>66.646666666666675</v>
      </c>
      <c r="AW31" s="316">
        <f t="shared" si="5"/>
        <v>64.710000000000008</v>
      </c>
      <c r="AX31" s="316">
        <f t="shared" si="5"/>
        <v>62.786666666666676</v>
      </c>
      <c r="AY31" s="316">
        <f t="shared" si="5"/>
        <v>60.863333333333344</v>
      </c>
      <c r="AZ31" s="316">
        <f t="shared" si="5"/>
        <v>58.940000000000012</v>
      </c>
      <c r="BA31" s="316">
        <f t="shared" si="5"/>
        <v>57.003333333333345</v>
      </c>
      <c r="BB31" s="316">
        <f t="shared" si="5"/>
        <v>55.066666666666677</v>
      </c>
      <c r="BC31" s="316">
        <f t="shared" si="5"/>
        <v>53.13000000000001</v>
      </c>
      <c r="BD31" s="316">
        <f t="shared" si="5"/>
        <v>51.206666666666678</v>
      </c>
      <c r="BE31" s="316">
        <f t="shared" si="5"/>
        <v>49.283333333333346</v>
      </c>
      <c r="BF31" s="316">
        <f t="shared" si="5"/>
        <v>47.360000000000014</v>
      </c>
      <c r="BG31" s="316">
        <f t="shared" si="5"/>
        <v>45.423333333333346</v>
      </c>
      <c r="BH31" s="316">
        <f t="shared" si="5"/>
        <v>43.486666666666679</v>
      </c>
      <c r="BI31" s="316">
        <f t="shared" si="5"/>
        <v>41.550000000000011</v>
      </c>
      <c r="BJ31" s="316">
        <f t="shared" si="5"/>
        <v>39.626666666666679</v>
      </c>
      <c r="BK31" s="316">
        <f t="shared" si="5"/>
        <v>37.703333333333347</v>
      </c>
      <c r="BL31" s="316">
        <f t="shared" si="5"/>
        <v>52.703333333333347</v>
      </c>
      <c r="BM31" s="316">
        <f t="shared" si="5"/>
        <v>67.703333333333347</v>
      </c>
      <c r="BN31" s="316">
        <f t="shared" si="5"/>
        <v>82.703333333333347</v>
      </c>
      <c r="BO31" s="316">
        <f t="shared" si="5"/>
        <v>97.703333333333347</v>
      </c>
      <c r="BP31" s="316">
        <f t="shared" si="5"/>
        <v>95.780000000000015</v>
      </c>
      <c r="BQ31" s="316">
        <f t="shared" si="5"/>
        <v>93.843333333333348</v>
      </c>
      <c r="BR31" s="316">
        <f t="shared" ref="BR31:CV31" si="6">IF(BR30=$A$12,BQ31+($B$12*15),IF(BR30=$A$13,BQ31+($B$13*15),IF(BR30=$A$15,IF(BQ31+($B$15*15)&gt;100,100,BQ31+($B$15*15)),IF(BR30=$A$14,IF(BQ31+($B$14*15)&gt;100,100,BQ31+($B$14*15)),IF(BR30=$A$16,IF(BQ31+$B$16*15&gt;100,100,BQ31+$B$16*15),BQ31)))))</f>
        <v>91.90666666666668</v>
      </c>
      <c r="BS31" s="316">
        <f t="shared" si="6"/>
        <v>89.970000000000013</v>
      </c>
      <c r="BT31" s="316">
        <f t="shared" si="6"/>
        <v>88.046666666666681</v>
      </c>
      <c r="BU31" s="316">
        <f t="shared" si="6"/>
        <v>86.123333333333349</v>
      </c>
      <c r="BV31" s="316">
        <f t="shared" si="6"/>
        <v>84.200000000000017</v>
      </c>
      <c r="BW31" s="316">
        <f t="shared" si="6"/>
        <v>82.26333333333335</v>
      </c>
      <c r="BX31" s="316">
        <f t="shared" si="6"/>
        <v>80.326666666666682</v>
      </c>
      <c r="BY31" s="316">
        <f t="shared" si="6"/>
        <v>78.390000000000015</v>
      </c>
      <c r="BZ31" s="316">
        <f t="shared" si="6"/>
        <v>76.466666666666683</v>
      </c>
      <c r="CA31" s="316">
        <f t="shared" si="6"/>
        <v>74.543333333333351</v>
      </c>
      <c r="CB31" s="316">
        <f t="shared" si="6"/>
        <v>72.620000000000019</v>
      </c>
      <c r="CC31" s="316">
        <f t="shared" si="6"/>
        <v>74.195000000000022</v>
      </c>
      <c r="CD31" s="316">
        <f t="shared" si="6"/>
        <v>75.770000000000024</v>
      </c>
      <c r="CE31" s="316">
        <f t="shared" si="6"/>
        <v>77.345000000000027</v>
      </c>
      <c r="CF31" s="316">
        <f t="shared" si="6"/>
        <v>78.92000000000003</v>
      </c>
      <c r="CG31" s="316">
        <f t="shared" si="6"/>
        <v>80.495000000000033</v>
      </c>
      <c r="CH31" s="316">
        <f t="shared" si="6"/>
        <v>82.070000000000036</v>
      </c>
      <c r="CI31" s="316">
        <f t="shared" si="6"/>
        <v>83.645000000000039</v>
      </c>
      <c r="CJ31" s="316">
        <f t="shared" si="6"/>
        <v>85.220000000000041</v>
      </c>
      <c r="CK31" s="316">
        <f t="shared" si="6"/>
        <v>86.795000000000044</v>
      </c>
      <c r="CL31" s="316">
        <f t="shared" si="6"/>
        <v>88.370000000000047</v>
      </c>
      <c r="CM31" s="316">
        <f t="shared" si="6"/>
        <v>89.94500000000005</v>
      </c>
      <c r="CN31" s="316">
        <f t="shared" si="6"/>
        <v>91.520000000000053</v>
      </c>
      <c r="CO31" s="316">
        <f t="shared" si="6"/>
        <v>93.095000000000056</v>
      </c>
      <c r="CP31" s="316">
        <f t="shared" si="6"/>
        <v>94.670000000000059</v>
      </c>
      <c r="CQ31" s="316">
        <f t="shared" si="6"/>
        <v>96.245000000000061</v>
      </c>
      <c r="CR31" s="316">
        <f t="shared" si="6"/>
        <v>97.820000000000064</v>
      </c>
      <c r="CS31" s="316">
        <f t="shared" si="6"/>
        <v>99.395000000000067</v>
      </c>
      <c r="CT31" s="316">
        <f t="shared" si="6"/>
        <v>100</v>
      </c>
      <c r="CU31" s="316">
        <f t="shared" si="6"/>
        <v>100</v>
      </c>
      <c r="CV31" s="316">
        <f t="shared" si="6"/>
        <v>100</v>
      </c>
      <c r="CW31" s="311">
        <f t="shared" ref="CW31" si="7">CV31-10</f>
        <v>90</v>
      </c>
    </row>
    <row r="32" spans="1:101" s="303" customFormat="1" ht="12" x14ac:dyDescent="0.2">
      <c r="A32" s="416"/>
      <c r="B32" s="419" t="s">
        <v>49</v>
      </c>
      <c r="C32" s="304" t="s">
        <v>44</v>
      </c>
      <c r="D32" s="314" t="s">
        <v>45</v>
      </c>
      <c r="E32" s="316"/>
      <c r="F32" s="316"/>
      <c r="G32" s="316"/>
      <c r="H32" s="308" t="s">
        <v>23</v>
      </c>
      <c r="I32" s="308" t="s">
        <v>23</v>
      </c>
      <c r="J32" s="308" t="s">
        <v>23</v>
      </c>
      <c r="K32" s="309" t="s">
        <v>207</v>
      </c>
      <c r="L32" s="309" t="s">
        <v>207</v>
      </c>
      <c r="M32" s="309" t="s">
        <v>207</v>
      </c>
      <c r="N32" s="308" t="s">
        <v>23</v>
      </c>
      <c r="O32" s="308" t="s">
        <v>23</v>
      </c>
      <c r="P32" s="308" t="s">
        <v>23</v>
      </c>
      <c r="Q32" s="309" t="s">
        <v>207</v>
      </c>
      <c r="R32" s="309" t="s">
        <v>207</v>
      </c>
      <c r="S32" s="309" t="s">
        <v>207</v>
      </c>
      <c r="T32" s="308" t="s">
        <v>23</v>
      </c>
      <c r="U32" s="308" t="s">
        <v>23</v>
      </c>
      <c r="V32" s="308" t="s">
        <v>23</v>
      </c>
      <c r="W32" s="309" t="s">
        <v>207</v>
      </c>
      <c r="X32" s="309" t="s">
        <v>207</v>
      </c>
      <c r="Y32" s="309" t="s">
        <v>207</v>
      </c>
      <c r="Z32" s="308" t="s">
        <v>23</v>
      </c>
      <c r="AA32" s="308" t="s">
        <v>23</v>
      </c>
      <c r="AB32" s="308" t="s">
        <v>23</v>
      </c>
      <c r="AC32" s="309" t="s">
        <v>207</v>
      </c>
      <c r="AD32" s="309" t="s">
        <v>207</v>
      </c>
      <c r="AE32" s="309" t="s">
        <v>207</v>
      </c>
      <c r="AF32" s="308" t="s">
        <v>23</v>
      </c>
      <c r="AG32" s="308" t="s">
        <v>23</v>
      </c>
      <c r="AH32" s="308" t="s">
        <v>23</v>
      </c>
      <c r="AI32" s="309" t="s">
        <v>207</v>
      </c>
      <c r="AJ32" s="309" t="s">
        <v>207</v>
      </c>
      <c r="AK32" s="309" t="s">
        <v>207</v>
      </c>
      <c r="AL32" s="308" t="s">
        <v>23</v>
      </c>
      <c r="AM32" s="308" t="s">
        <v>23</v>
      </c>
      <c r="AN32" s="308" t="s">
        <v>23</v>
      </c>
      <c r="AO32" s="309" t="s">
        <v>207</v>
      </c>
      <c r="AP32" s="309" t="s">
        <v>207</v>
      </c>
      <c r="AQ32" s="310" t="s">
        <v>13</v>
      </c>
      <c r="AR32" s="310" t="s">
        <v>13</v>
      </c>
      <c r="AS32" s="310" t="s">
        <v>13</v>
      </c>
      <c r="AT32" s="310" t="s">
        <v>13</v>
      </c>
      <c r="AU32" s="309" t="s">
        <v>207</v>
      </c>
      <c r="AV32" s="308" t="s">
        <v>23</v>
      </c>
      <c r="AW32" s="308" t="s">
        <v>23</v>
      </c>
      <c r="AX32" s="308" t="s">
        <v>23</v>
      </c>
      <c r="AY32" s="309" t="s">
        <v>207</v>
      </c>
      <c r="AZ32" s="309" t="s">
        <v>207</v>
      </c>
      <c r="BA32" s="309" t="s">
        <v>207</v>
      </c>
      <c r="BB32" s="308" t="s">
        <v>23</v>
      </c>
      <c r="BC32" s="308" t="s">
        <v>23</v>
      </c>
      <c r="BD32" s="308" t="s">
        <v>23</v>
      </c>
      <c r="BE32" s="309" t="s">
        <v>207</v>
      </c>
      <c r="BF32" s="309" t="s">
        <v>207</v>
      </c>
      <c r="BG32" s="309" t="s">
        <v>207</v>
      </c>
      <c r="BH32" s="308" t="s">
        <v>23</v>
      </c>
      <c r="BI32" s="308" t="s">
        <v>23</v>
      </c>
      <c r="BJ32" s="308" t="s">
        <v>23</v>
      </c>
      <c r="BK32" s="309" t="s">
        <v>207</v>
      </c>
      <c r="BL32" s="309" t="s">
        <v>207</v>
      </c>
      <c r="BM32" s="309" t="s">
        <v>207</v>
      </c>
      <c r="BN32" s="308" t="s">
        <v>23</v>
      </c>
      <c r="BO32" s="308" t="s">
        <v>23</v>
      </c>
      <c r="BP32" s="308" t="s">
        <v>23</v>
      </c>
      <c r="BQ32" s="309" t="s">
        <v>207</v>
      </c>
      <c r="BR32" s="309" t="s">
        <v>207</v>
      </c>
      <c r="BS32" s="309" t="s">
        <v>207</v>
      </c>
      <c r="BT32" s="308" t="s">
        <v>23</v>
      </c>
      <c r="BU32" s="308" t="s">
        <v>23</v>
      </c>
      <c r="BV32" s="308" t="s">
        <v>23</v>
      </c>
      <c r="BW32" s="309" t="s">
        <v>207</v>
      </c>
      <c r="BX32" s="309" t="s">
        <v>207</v>
      </c>
      <c r="BY32" s="310" t="s">
        <v>13</v>
      </c>
      <c r="BZ32" s="310" t="s">
        <v>13</v>
      </c>
      <c r="CA32" s="310" t="s">
        <v>13</v>
      </c>
      <c r="CB32" s="310" t="s">
        <v>13</v>
      </c>
      <c r="CC32" s="316" t="s">
        <v>202</v>
      </c>
      <c r="CD32" s="316" t="s">
        <v>202</v>
      </c>
      <c r="CE32" s="316" t="s">
        <v>202</v>
      </c>
      <c r="CF32" s="316" t="s">
        <v>202</v>
      </c>
      <c r="CG32" s="316" t="s">
        <v>202</v>
      </c>
      <c r="CH32" s="316" t="s">
        <v>202</v>
      </c>
      <c r="CI32" s="316" t="s">
        <v>202</v>
      </c>
      <c r="CJ32" s="316" t="s">
        <v>202</v>
      </c>
      <c r="CK32" s="316" t="s">
        <v>202</v>
      </c>
      <c r="CL32" s="316" t="s">
        <v>202</v>
      </c>
      <c r="CM32" s="316" t="s">
        <v>202</v>
      </c>
      <c r="CN32" s="316" t="s">
        <v>202</v>
      </c>
      <c r="CO32" s="316" t="s">
        <v>202</v>
      </c>
      <c r="CP32" s="316" t="s">
        <v>202</v>
      </c>
      <c r="CQ32" s="316" t="s">
        <v>202</v>
      </c>
      <c r="CR32" s="316" t="s">
        <v>202</v>
      </c>
      <c r="CS32" s="316" t="s">
        <v>202</v>
      </c>
      <c r="CT32" s="316" t="s">
        <v>202</v>
      </c>
      <c r="CU32" s="316" t="s">
        <v>202</v>
      </c>
      <c r="CV32" s="316" t="s">
        <v>202</v>
      </c>
      <c r="CW32" s="303" t="s">
        <v>46</v>
      </c>
    </row>
    <row r="33" spans="1:101" s="303" customFormat="1" ht="12" x14ac:dyDescent="0.2">
      <c r="A33" s="416"/>
      <c r="B33" s="420"/>
      <c r="C33" s="304" t="s">
        <v>37</v>
      </c>
      <c r="D33" s="315">
        <v>80</v>
      </c>
      <c r="E33" s="316">
        <f>IF(E32=$A$12,D33+($B$12*15),IF(E32=$A$13,D33+($B$13*15),IF(E32=$A$15,IF(D33+($B$15*15)&gt;100,100,D33+($B$15*15)),IF(E32=$A$14,IF(D33+($B$14*15)&gt;100,100,D33+($B$14*15)),IF(E32=$A$16,IF(D33+$B$16*15&gt;100,100,D33+$B$16*15),D33)))))</f>
        <v>80</v>
      </c>
      <c r="F33" s="316">
        <f t="shared" ref="F33:BQ33" si="8">IF(F32=$A$12,E33+($B$12*15),IF(F32=$A$13,E33+($B$13*15),IF(F32=$A$15,IF(E33+($B$15*15)&gt;100,100,E33+($B$15*15)),IF(F32=$A$14,IF(E33+($B$14*15)&gt;100,100,E33+($B$14*15)),IF(F32=$A$16,IF(E33+$B$16*15&gt;100,100,E33+$B$16*15),E33)))))</f>
        <v>80</v>
      </c>
      <c r="G33" s="316">
        <f t="shared" si="8"/>
        <v>80</v>
      </c>
      <c r="H33" s="316">
        <f t="shared" si="8"/>
        <v>78.063333333333333</v>
      </c>
      <c r="I33" s="316">
        <f t="shared" si="8"/>
        <v>76.126666666666665</v>
      </c>
      <c r="J33" s="316">
        <f t="shared" si="8"/>
        <v>74.19</v>
      </c>
      <c r="K33" s="316">
        <f t="shared" si="8"/>
        <v>72.266666666666666</v>
      </c>
      <c r="L33" s="316">
        <f t="shared" si="8"/>
        <v>70.343333333333334</v>
      </c>
      <c r="M33" s="316">
        <f t="shared" si="8"/>
        <v>68.42</v>
      </c>
      <c r="N33" s="316">
        <f t="shared" si="8"/>
        <v>66.483333333333334</v>
      </c>
      <c r="O33" s="316">
        <f t="shared" si="8"/>
        <v>64.546666666666667</v>
      </c>
      <c r="P33" s="316">
        <f t="shared" si="8"/>
        <v>62.61</v>
      </c>
      <c r="Q33" s="316">
        <f t="shared" si="8"/>
        <v>60.686666666666667</v>
      </c>
      <c r="R33" s="316">
        <f t="shared" si="8"/>
        <v>58.763333333333335</v>
      </c>
      <c r="S33" s="316">
        <f t="shared" si="8"/>
        <v>56.84</v>
      </c>
      <c r="T33" s="316">
        <f t="shared" si="8"/>
        <v>54.903333333333336</v>
      </c>
      <c r="U33" s="316">
        <f t="shared" si="8"/>
        <v>52.966666666666669</v>
      </c>
      <c r="V33" s="316">
        <f t="shared" si="8"/>
        <v>51.03</v>
      </c>
      <c r="W33" s="316">
        <f t="shared" si="8"/>
        <v>49.106666666666669</v>
      </c>
      <c r="X33" s="316">
        <f t="shared" si="8"/>
        <v>47.183333333333337</v>
      </c>
      <c r="Y33" s="316">
        <f t="shared" si="8"/>
        <v>45.260000000000005</v>
      </c>
      <c r="Z33" s="316">
        <f t="shared" si="8"/>
        <v>43.323333333333338</v>
      </c>
      <c r="AA33" s="316">
        <f t="shared" si="8"/>
        <v>41.38666666666667</v>
      </c>
      <c r="AB33" s="316">
        <f t="shared" si="8"/>
        <v>39.450000000000003</v>
      </c>
      <c r="AC33" s="316">
        <f t="shared" si="8"/>
        <v>37.526666666666671</v>
      </c>
      <c r="AD33" s="316">
        <f t="shared" si="8"/>
        <v>35.603333333333339</v>
      </c>
      <c r="AE33" s="316">
        <f t="shared" si="8"/>
        <v>33.680000000000007</v>
      </c>
      <c r="AF33" s="316">
        <f t="shared" si="8"/>
        <v>31.743333333333339</v>
      </c>
      <c r="AG33" s="316">
        <f t="shared" si="8"/>
        <v>29.806666666666672</v>
      </c>
      <c r="AH33" s="316">
        <f t="shared" si="8"/>
        <v>27.870000000000005</v>
      </c>
      <c r="AI33" s="316">
        <f t="shared" si="8"/>
        <v>25.946666666666673</v>
      </c>
      <c r="AJ33" s="316">
        <f t="shared" si="8"/>
        <v>24.023333333333341</v>
      </c>
      <c r="AK33" s="316">
        <f t="shared" si="8"/>
        <v>22.100000000000009</v>
      </c>
      <c r="AL33" s="316">
        <f t="shared" si="8"/>
        <v>20.163333333333341</v>
      </c>
      <c r="AM33" s="316">
        <f t="shared" si="8"/>
        <v>18.226666666666674</v>
      </c>
      <c r="AN33" s="316">
        <f t="shared" si="8"/>
        <v>16.290000000000006</v>
      </c>
      <c r="AO33" s="316">
        <f t="shared" si="8"/>
        <v>14.366666666666672</v>
      </c>
      <c r="AP33" s="316">
        <f t="shared" si="8"/>
        <v>12.443333333333339</v>
      </c>
      <c r="AQ33" s="316">
        <f t="shared" si="8"/>
        <v>27.443333333333339</v>
      </c>
      <c r="AR33" s="316">
        <f t="shared" si="8"/>
        <v>42.443333333333342</v>
      </c>
      <c r="AS33" s="316">
        <f t="shared" si="8"/>
        <v>57.443333333333342</v>
      </c>
      <c r="AT33" s="316">
        <f t="shared" si="8"/>
        <v>72.443333333333342</v>
      </c>
      <c r="AU33" s="316">
        <f t="shared" si="8"/>
        <v>70.52000000000001</v>
      </c>
      <c r="AV33" s="316">
        <f t="shared" si="8"/>
        <v>68.583333333333343</v>
      </c>
      <c r="AW33" s="316">
        <f t="shared" si="8"/>
        <v>66.646666666666675</v>
      </c>
      <c r="AX33" s="316">
        <f t="shared" si="8"/>
        <v>64.710000000000008</v>
      </c>
      <c r="AY33" s="316">
        <f t="shared" si="8"/>
        <v>62.786666666666676</v>
      </c>
      <c r="AZ33" s="316">
        <f t="shared" si="8"/>
        <v>60.863333333333344</v>
      </c>
      <c r="BA33" s="316">
        <f t="shared" si="8"/>
        <v>58.940000000000012</v>
      </c>
      <c r="BB33" s="316">
        <f t="shared" si="8"/>
        <v>57.003333333333345</v>
      </c>
      <c r="BC33" s="316">
        <f t="shared" si="8"/>
        <v>55.066666666666677</v>
      </c>
      <c r="BD33" s="316">
        <f t="shared" si="8"/>
        <v>53.13000000000001</v>
      </c>
      <c r="BE33" s="316">
        <f t="shared" si="8"/>
        <v>51.206666666666678</v>
      </c>
      <c r="BF33" s="316">
        <f t="shared" si="8"/>
        <v>49.283333333333346</v>
      </c>
      <c r="BG33" s="316">
        <f t="shared" si="8"/>
        <v>47.360000000000014</v>
      </c>
      <c r="BH33" s="316">
        <f t="shared" si="8"/>
        <v>45.423333333333346</v>
      </c>
      <c r="BI33" s="316">
        <f t="shared" si="8"/>
        <v>43.486666666666679</v>
      </c>
      <c r="BJ33" s="316">
        <f t="shared" si="8"/>
        <v>41.550000000000011</v>
      </c>
      <c r="BK33" s="316">
        <f t="shared" si="8"/>
        <v>39.626666666666679</v>
      </c>
      <c r="BL33" s="316">
        <f t="shared" si="8"/>
        <v>37.703333333333347</v>
      </c>
      <c r="BM33" s="316">
        <f t="shared" si="8"/>
        <v>35.780000000000015</v>
      </c>
      <c r="BN33" s="316">
        <f t="shared" si="8"/>
        <v>33.843333333333348</v>
      </c>
      <c r="BO33" s="316">
        <f t="shared" si="8"/>
        <v>31.90666666666668</v>
      </c>
      <c r="BP33" s="316">
        <f t="shared" si="8"/>
        <v>29.970000000000013</v>
      </c>
      <c r="BQ33" s="316">
        <f t="shared" si="8"/>
        <v>28.046666666666681</v>
      </c>
      <c r="BR33" s="316">
        <f t="shared" ref="BR33:CV33" si="9">IF(BR32=$A$12,BQ33+($B$12*15),IF(BR32=$A$13,BQ33+($B$13*15),IF(BR32=$A$15,IF(BQ33+($B$15*15)&gt;100,100,BQ33+($B$15*15)),IF(BR32=$A$14,IF(BQ33+($B$14*15)&gt;100,100,BQ33+($B$14*15)),IF(BR32=$A$16,IF(BQ33+$B$16*15&gt;100,100,BQ33+$B$16*15),BQ33)))))</f>
        <v>26.123333333333349</v>
      </c>
      <c r="BS33" s="316">
        <f t="shared" si="9"/>
        <v>24.200000000000017</v>
      </c>
      <c r="BT33" s="316">
        <f t="shared" si="9"/>
        <v>22.26333333333335</v>
      </c>
      <c r="BU33" s="316">
        <f t="shared" si="9"/>
        <v>20.326666666666682</v>
      </c>
      <c r="BV33" s="316">
        <f t="shared" si="9"/>
        <v>18.390000000000015</v>
      </c>
      <c r="BW33" s="316">
        <f t="shared" si="9"/>
        <v>16.466666666666683</v>
      </c>
      <c r="BX33" s="316">
        <f t="shared" si="9"/>
        <v>14.543333333333349</v>
      </c>
      <c r="BY33" s="316">
        <f t="shared" si="9"/>
        <v>29.543333333333351</v>
      </c>
      <c r="BZ33" s="316">
        <f t="shared" si="9"/>
        <v>44.543333333333351</v>
      </c>
      <c r="CA33" s="316">
        <f t="shared" si="9"/>
        <v>59.543333333333351</v>
      </c>
      <c r="CB33" s="316">
        <f t="shared" si="9"/>
        <v>74.543333333333351</v>
      </c>
      <c r="CC33" s="316">
        <f t="shared" si="9"/>
        <v>76.118333333333354</v>
      </c>
      <c r="CD33" s="316">
        <f t="shared" si="9"/>
        <v>77.693333333333356</v>
      </c>
      <c r="CE33" s="316">
        <f t="shared" si="9"/>
        <v>79.268333333333359</v>
      </c>
      <c r="CF33" s="316">
        <f t="shared" si="9"/>
        <v>80.843333333333362</v>
      </c>
      <c r="CG33" s="316">
        <f t="shared" si="9"/>
        <v>82.418333333333365</v>
      </c>
      <c r="CH33" s="316">
        <f t="shared" si="9"/>
        <v>83.993333333333368</v>
      </c>
      <c r="CI33" s="316">
        <f t="shared" si="9"/>
        <v>85.568333333333371</v>
      </c>
      <c r="CJ33" s="316">
        <f t="shared" si="9"/>
        <v>87.143333333333374</v>
      </c>
      <c r="CK33" s="316">
        <f t="shared" si="9"/>
        <v>88.718333333333376</v>
      </c>
      <c r="CL33" s="316">
        <f t="shared" si="9"/>
        <v>90.293333333333379</v>
      </c>
      <c r="CM33" s="316">
        <f t="shared" si="9"/>
        <v>91.868333333333382</v>
      </c>
      <c r="CN33" s="316">
        <f t="shared" si="9"/>
        <v>93.443333333333385</v>
      </c>
      <c r="CO33" s="316">
        <f t="shared" si="9"/>
        <v>95.018333333333388</v>
      </c>
      <c r="CP33" s="316">
        <f t="shared" si="9"/>
        <v>96.593333333333391</v>
      </c>
      <c r="CQ33" s="316">
        <f t="shared" si="9"/>
        <v>98.168333333333393</v>
      </c>
      <c r="CR33" s="316">
        <f t="shared" si="9"/>
        <v>99.743333333333396</v>
      </c>
      <c r="CS33" s="316">
        <f t="shared" si="9"/>
        <v>100</v>
      </c>
      <c r="CT33" s="316">
        <f t="shared" si="9"/>
        <v>100</v>
      </c>
      <c r="CU33" s="316">
        <f t="shared" si="9"/>
        <v>100</v>
      </c>
      <c r="CV33" s="316">
        <f t="shared" si="9"/>
        <v>100</v>
      </c>
      <c r="CW33" s="311">
        <f t="shared" ref="CW33" si="10">CV33-10</f>
        <v>90</v>
      </c>
    </row>
    <row r="34" spans="1:101" s="303" customFormat="1" ht="12" x14ac:dyDescent="0.2">
      <c r="A34" s="416"/>
      <c r="B34" s="419" t="s">
        <v>50</v>
      </c>
      <c r="C34" s="304" t="s">
        <v>44</v>
      </c>
      <c r="D34" s="314" t="s">
        <v>45</v>
      </c>
      <c r="E34" s="316"/>
      <c r="F34" s="316"/>
      <c r="G34" s="316"/>
      <c r="H34" s="316"/>
      <c r="I34" s="308" t="s">
        <v>23</v>
      </c>
      <c r="J34" s="308" t="s">
        <v>23</v>
      </c>
      <c r="K34" s="308" t="s">
        <v>23</v>
      </c>
      <c r="L34" s="309" t="s">
        <v>207</v>
      </c>
      <c r="M34" s="309" t="s">
        <v>207</v>
      </c>
      <c r="N34" s="309" t="s">
        <v>207</v>
      </c>
      <c r="O34" s="308" t="s">
        <v>23</v>
      </c>
      <c r="P34" s="308" t="s">
        <v>23</v>
      </c>
      <c r="Q34" s="308" t="s">
        <v>23</v>
      </c>
      <c r="R34" s="309" t="s">
        <v>207</v>
      </c>
      <c r="S34" s="309" t="s">
        <v>207</v>
      </c>
      <c r="T34" s="309" t="s">
        <v>207</v>
      </c>
      <c r="U34" s="308" t="s">
        <v>23</v>
      </c>
      <c r="V34" s="308" t="s">
        <v>23</v>
      </c>
      <c r="W34" s="308" t="s">
        <v>23</v>
      </c>
      <c r="X34" s="309" t="s">
        <v>207</v>
      </c>
      <c r="Y34" s="309" t="s">
        <v>207</v>
      </c>
      <c r="Z34" s="310" t="s">
        <v>13</v>
      </c>
      <c r="AA34" s="310" t="s">
        <v>13</v>
      </c>
      <c r="AB34" s="310" t="s">
        <v>13</v>
      </c>
      <c r="AC34" s="310" t="s">
        <v>13</v>
      </c>
      <c r="AD34" s="309" t="s">
        <v>207</v>
      </c>
      <c r="AE34" s="308" t="s">
        <v>23</v>
      </c>
      <c r="AF34" s="308" t="s">
        <v>23</v>
      </c>
      <c r="AG34" s="308" t="s">
        <v>23</v>
      </c>
      <c r="AH34" s="309" t="s">
        <v>207</v>
      </c>
      <c r="AI34" s="309" t="s">
        <v>207</v>
      </c>
      <c r="AJ34" s="309" t="s">
        <v>207</v>
      </c>
      <c r="AK34" s="308" t="s">
        <v>23</v>
      </c>
      <c r="AL34" s="308" t="s">
        <v>23</v>
      </c>
      <c r="AM34" s="308" t="s">
        <v>23</v>
      </c>
      <c r="AN34" s="309" t="s">
        <v>207</v>
      </c>
      <c r="AO34" s="309" t="s">
        <v>207</v>
      </c>
      <c r="AP34" s="309" t="s">
        <v>207</v>
      </c>
      <c r="AQ34" s="308" t="s">
        <v>23</v>
      </c>
      <c r="AR34" s="308" t="s">
        <v>23</v>
      </c>
      <c r="AS34" s="308" t="s">
        <v>23</v>
      </c>
      <c r="AT34" s="309" t="s">
        <v>207</v>
      </c>
      <c r="AU34" s="309" t="s">
        <v>207</v>
      </c>
      <c r="AV34" s="309" t="s">
        <v>207</v>
      </c>
      <c r="AW34" s="308" t="s">
        <v>23</v>
      </c>
      <c r="AX34" s="308" t="s">
        <v>23</v>
      </c>
      <c r="AY34" s="308" t="s">
        <v>23</v>
      </c>
      <c r="AZ34" s="309" t="s">
        <v>207</v>
      </c>
      <c r="BA34" s="309" t="s">
        <v>207</v>
      </c>
      <c r="BB34" s="309" t="s">
        <v>207</v>
      </c>
      <c r="BC34" s="308" t="s">
        <v>23</v>
      </c>
      <c r="BD34" s="308" t="s">
        <v>23</v>
      </c>
      <c r="BE34" s="308" t="s">
        <v>23</v>
      </c>
      <c r="BF34" s="309" t="s">
        <v>207</v>
      </c>
      <c r="BG34" s="309" t="s">
        <v>207</v>
      </c>
      <c r="BH34" s="310" t="s">
        <v>13</v>
      </c>
      <c r="BI34" s="310" t="s">
        <v>13</v>
      </c>
      <c r="BJ34" s="310" t="s">
        <v>13</v>
      </c>
      <c r="BK34" s="310" t="s">
        <v>13</v>
      </c>
      <c r="BL34" s="309" t="s">
        <v>207</v>
      </c>
      <c r="BM34" s="308" t="s">
        <v>23</v>
      </c>
      <c r="BN34" s="308" t="s">
        <v>23</v>
      </c>
      <c r="BO34" s="308" t="s">
        <v>23</v>
      </c>
      <c r="BP34" s="309" t="s">
        <v>207</v>
      </c>
      <c r="BQ34" s="309" t="s">
        <v>207</v>
      </c>
      <c r="BR34" s="309" t="s">
        <v>207</v>
      </c>
      <c r="BS34" s="308" t="s">
        <v>23</v>
      </c>
      <c r="BT34" s="308" t="s">
        <v>23</v>
      </c>
      <c r="BU34" s="308" t="s">
        <v>23</v>
      </c>
      <c r="BV34" s="309" t="s">
        <v>207</v>
      </c>
      <c r="BW34" s="309" t="s">
        <v>207</v>
      </c>
      <c r="BX34" s="309" t="s">
        <v>207</v>
      </c>
      <c r="BY34" s="308" t="s">
        <v>23</v>
      </c>
      <c r="BZ34" s="308" t="s">
        <v>23</v>
      </c>
      <c r="CA34" s="308" t="s">
        <v>23</v>
      </c>
      <c r="CB34" s="309" t="s">
        <v>207</v>
      </c>
      <c r="CC34" s="316" t="s">
        <v>202</v>
      </c>
      <c r="CD34" s="316" t="s">
        <v>202</v>
      </c>
      <c r="CE34" s="316" t="s">
        <v>202</v>
      </c>
      <c r="CF34" s="316" t="s">
        <v>202</v>
      </c>
      <c r="CG34" s="316" t="s">
        <v>202</v>
      </c>
      <c r="CH34" s="316" t="s">
        <v>202</v>
      </c>
      <c r="CI34" s="316" t="s">
        <v>202</v>
      </c>
      <c r="CJ34" s="316" t="s">
        <v>202</v>
      </c>
      <c r="CK34" s="316" t="s">
        <v>202</v>
      </c>
      <c r="CL34" s="316" t="s">
        <v>202</v>
      </c>
      <c r="CM34" s="316" t="s">
        <v>202</v>
      </c>
      <c r="CN34" s="316" t="s">
        <v>202</v>
      </c>
      <c r="CO34" s="316" t="s">
        <v>202</v>
      </c>
      <c r="CP34" s="316" t="s">
        <v>202</v>
      </c>
      <c r="CQ34" s="316" t="s">
        <v>202</v>
      </c>
      <c r="CR34" s="316" t="s">
        <v>202</v>
      </c>
      <c r="CS34" s="316" t="s">
        <v>202</v>
      </c>
      <c r="CT34" s="316" t="s">
        <v>202</v>
      </c>
      <c r="CU34" s="316" t="s">
        <v>202</v>
      </c>
      <c r="CV34" s="316" t="s">
        <v>202</v>
      </c>
      <c r="CW34" s="303" t="s">
        <v>46</v>
      </c>
    </row>
    <row r="35" spans="1:101" s="303" customFormat="1" ht="12" x14ac:dyDescent="0.2">
      <c r="A35" s="416"/>
      <c r="B35" s="420"/>
      <c r="C35" s="304" t="s">
        <v>37</v>
      </c>
      <c r="D35" s="315">
        <v>80</v>
      </c>
      <c r="E35" s="316">
        <f>IF(E34=$A$12,D35+($B$12*15),IF(E34=$A$13,D35+($B$13*15),IF(E34=$A$15,IF(D35+($B$15*15)&gt;100,100,D35+($B$15*15)),IF(E34=$A$14,IF(D35+($B$14*15)&gt;100,100,D35+($B$14*15)),IF(E34=$A$16,IF(D35+$B$16*15&gt;100,100,D35+$B$16*15),D35)))))</f>
        <v>80</v>
      </c>
      <c r="F35" s="316">
        <f t="shared" ref="F35:BQ35" si="11">IF(F34=$A$12,E35+($B$12*15),IF(F34=$A$13,E35+($B$13*15),IF(F34=$A$15,IF(E35+($B$15*15)&gt;100,100,E35+($B$15*15)),IF(F34=$A$14,IF(E35+($B$14*15)&gt;100,100,E35+($B$14*15)),IF(F34=$A$16,IF(E35+$B$16*15&gt;100,100,E35+$B$16*15),E35)))))</f>
        <v>80</v>
      </c>
      <c r="G35" s="316">
        <f t="shared" si="11"/>
        <v>80</v>
      </c>
      <c r="H35" s="316">
        <f t="shared" si="11"/>
        <v>80</v>
      </c>
      <c r="I35" s="316">
        <f t="shared" si="11"/>
        <v>78.063333333333333</v>
      </c>
      <c r="J35" s="316">
        <f t="shared" si="11"/>
        <v>76.126666666666665</v>
      </c>
      <c r="K35" s="316">
        <f t="shared" si="11"/>
        <v>74.19</v>
      </c>
      <c r="L35" s="316">
        <f t="shared" si="11"/>
        <v>72.266666666666666</v>
      </c>
      <c r="M35" s="316">
        <f t="shared" si="11"/>
        <v>70.343333333333334</v>
      </c>
      <c r="N35" s="316">
        <f t="shared" si="11"/>
        <v>68.42</v>
      </c>
      <c r="O35" s="316">
        <f t="shared" si="11"/>
        <v>66.483333333333334</v>
      </c>
      <c r="P35" s="316">
        <f t="shared" si="11"/>
        <v>64.546666666666667</v>
      </c>
      <c r="Q35" s="316">
        <f t="shared" si="11"/>
        <v>62.61</v>
      </c>
      <c r="R35" s="316">
        <f t="shared" si="11"/>
        <v>60.686666666666667</v>
      </c>
      <c r="S35" s="316">
        <f t="shared" si="11"/>
        <v>58.763333333333335</v>
      </c>
      <c r="T35" s="316">
        <f t="shared" si="11"/>
        <v>56.84</v>
      </c>
      <c r="U35" s="316">
        <f t="shared" si="11"/>
        <v>54.903333333333336</v>
      </c>
      <c r="V35" s="316">
        <f t="shared" si="11"/>
        <v>52.966666666666669</v>
      </c>
      <c r="W35" s="316">
        <f t="shared" si="11"/>
        <v>51.03</v>
      </c>
      <c r="X35" s="316">
        <f t="shared" si="11"/>
        <v>49.106666666666669</v>
      </c>
      <c r="Y35" s="316">
        <f t="shared" si="11"/>
        <v>47.183333333333337</v>
      </c>
      <c r="Z35" s="316">
        <f t="shared" si="11"/>
        <v>62.183333333333337</v>
      </c>
      <c r="AA35" s="316">
        <f t="shared" si="11"/>
        <v>77.183333333333337</v>
      </c>
      <c r="AB35" s="316">
        <f t="shared" si="11"/>
        <v>92.183333333333337</v>
      </c>
      <c r="AC35" s="316">
        <f t="shared" si="11"/>
        <v>100</v>
      </c>
      <c r="AD35" s="316">
        <f t="shared" si="11"/>
        <v>98.076666666666668</v>
      </c>
      <c r="AE35" s="316">
        <f t="shared" si="11"/>
        <v>96.14</v>
      </c>
      <c r="AF35" s="316">
        <f t="shared" si="11"/>
        <v>94.203333333333333</v>
      </c>
      <c r="AG35" s="316">
        <f t="shared" si="11"/>
        <v>92.266666666666666</v>
      </c>
      <c r="AH35" s="316">
        <f t="shared" si="11"/>
        <v>90.343333333333334</v>
      </c>
      <c r="AI35" s="316">
        <f t="shared" si="11"/>
        <v>88.42</v>
      </c>
      <c r="AJ35" s="316">
        <f t="shared" si="11"/>
        <v>86.49666666666667</v>
      </c>
      <c r="AK35" s="316">
        <f t="shared" si="11"/>
        <v>84.56</v>
      </c>
      <c r="AL35" s="316">
        <f t="shared" si="11"/>
        <v>82.623333333333335</v>
      </c>
      <c r="AM35" s="316">
        <f t="shared" si="11"/>
        <v>80.686666666666667</v>
      </c>
      <c r="AN35" s="316">
        <f t="shared" si="11"/>
        <v>78.763333333333335</v>
      </c>
      <c r="AO35" s="316">
        <f t="shared" si="11"/>
        <v>76.84</v>
      </c>
      <c r="AP35" s="316">
        <f t="shared" si="11"/>
        <v>74.916666666666671</v>
      </c>
      <c r="AQ35" s="316">
        <f t="shared" si="11"/>
        <v>72.98</v>
      </c>
      <c r="AR35" s="316">
        <f t="shared" si="11"/>
        <v>71.043333333333337</v>
      </c>
      <c r="AS35" s="316">
        <f t="shared" si="11"/>
        <v>69.106666666666669</v>
      </c>
      <c r="AT35" s="316">
        <f t="shared" si="11"/>
        <v>67.183333333333337</v>
      </c>
      <c r="AU35" s="316">
        <f t="shared" si="11"/>
        <v>65.260000000000005</v>
      </c>
      <c r="AV35" s="316">
        <f t="shared" si="11"/>
        <v>63.336666666666673</v>
      </c>
      <c r="AW35" s="316">
        <f t="shared" si="11"/>
        <v>61.400000000000006</v>
      </c>
      <c r="AX35" s="316">
        <f t="shared" si="11"/>
        <v>59.463333333333338</v>
      </c>
      <c r="AY35" s="316">
        <f t="shared" si="11"/>
        <v>57.526666666666671</v>
      </c>
      <c r="AZ35" s="316">
        <f t="shared" si="11"/>
        <v>55.603333333333339</v>
      </c>
      <c r="BA35" s="316">
        <f t="shared" si="11"/>
        <v>53.680000000000007</v>
      </c>
      <c r="BB35" s="316">
        <f t="shared" si="11"/>
        <v>51.756666666666675</v>
      </c>
      <c r="BC35" s="316">
        <f t="shared" si="11"/>
        <v>49.820000000000007</v>
      </c>
      <c r="BD35" s="316">
        <f t="shared" si="11"/>
        <v>47.88333333333334</v>
      </c>
      <c r="BE35" s="316">
        <f t="shared" si="11"/>
        <v>45.946666666666673</v>
      </c>
      <c r="BF35" s="316">
        <f t="shared" si="11"/>
        <v>44.023333333333341</v>
      </c>
      <c r="BG35" s="316">
        <f t="shared" si="11"/>
        <v>42.100000000000009</v>
      </c>
      <c r="BH35" s="316">
        <f t="shared" si="11"/>
        <v>57.100000000000009</v>
      </c>
      <c r="BI35" s="316">
        <f t="shared" si="11"/>
        <v>72.100000000000009</v>
      </c>
      <c r="BJ35" s="316">
        <f t="shared" si="11"/>
        <v>87.100000000000009</v>
      </c>
      <c r="BK35" s="316">
        <f t="shared" si="11"/>
        <v>100</v>
      </c>
      <c r="BL35" s="316">
        <f t="shared" si="11"/>
        <v>98.076666666666668</v>
      </c>
      <c r="BM35" s="316">
        <f t="shared" si="11"/>
        <v>96.14</v>
      </c>
      <c r="BN35" s="316">
        <f t="shared" si="11"/>
        <v>94.203333333333333</v>
      </c>
      <c r="BO35" s="316">
        <f t="shared" si="11"/>
        <v>92.266666666666666</v>
      </c>
      <c r="BP35" s="316">
        <f t="shared" si="11"/>
        <v>90.343333333333334</v>
      </c>
      <c r="BQ35" s="316">
        <f t="shared" si="11"/>
        <v>88.42</v>
      </c>
      <c r="BR35" s="316">
        <f t="shared" ref="BR35:CV35" si="12">IF(BR34=$A$12,BQ35+($B$12*15),IF(BR34=$A$13,BQ35+($B$13*15),IF(BR34=$A$15,IF(BQ35+($B$15*15)&gt;100,100,BQ35+($B$15*15)),IF(BR34=$A$14,IF(BQ35+($B$14*15)&gt;100,100,BQ35+($B$14*15)),IF(BR34=$A$16,IF(BQ35+$B$16*15&gt;100,100,BQ35+$B$16*15),BQ35)))))</f>
        <v>86.49666666666667</v>
      </c>
      <c r="BS35" s="316">
        <f t="shared" si="12"/>
        <v>84.56</v>
      </c>
      <c r="BT35" s="316">
        <f t="shared" si="12"/>
        <v>82.623333333333335</v>
      </c>
      <c r="BU35" s="316">
        <f t="shared" si="12"/>
        <v>80.686666666666667</v>
      </c>
      <c r="BV35" s="316">
        <f t="shared" si="12"/>
        <v>78.763333333333335</v>
      </c>
      <c r="BW35" s="316">
        <f t="shared" si="12"/>
        <v>76.84</v>
      </c>
      <c r="BX35" s="316">
        <f t="shared" si="12"/>
        <v>74.916666666666671</v>
      </c>
      <c r="BY35" s="316">
        <f t="shared" si="12"/>
        <v>72.98</v>
      </c>
      <c r="BZ35" s="316">
        <f t="shared" si="12"/>
        <v>71.043333333333337</v>
      </c>
      <c r="CA35" s="316">
        <f t="shared" si="12"/>
        <v>69.106666666666669</v>
      </c>
      <c r="CB35" s="316">
        <f t="shared" si="12"/>
        <v>67.183333333333337</v>
      </c>
      <c r="CC35" s="316">
        <f t="shared" si="12"/>
        <v>68.75833333333334</v>
      </c>
      <c r="CD35" s="316">
        <f t="shared" si="12"/>
        <v>70.333333333333343</v>
      </c>
      <c r="CE35" s="316">
        <f t="shared" si="12"/>
        <v>71.908333333333346</v>
      </c>
      <c r="CF35" s="316">
        <f t="shared" si="12"/>
        <v>73.483333333333348</v>
      </c>
      <c r="CG35" s="316">
        <f t="shared" si="12"/>
        <v>75.058333333333351</v>
      </c>
      <c r="CH35" s="316">
        <f t="shared" si="12"/>
        <v>76.633333333333354</v>
      </c>
      <c r="CI35" s="316">
        <f t="shared" si="12"/>
        <v>78.208333333333357</v>
      </c>
      <c r="CJ35" s="316">
        <f t="shared" si="12"/>
        <v>79.78333333333336</v>
      </c>
      <c r="CK35" s="316">
        <f t="shared" si="12"/>
        <v>81.358333333333363</v>
      </c>
      <c r="CL35" s="316">
        <f t="shared" si="12"/>
        <v>82.933333333333366</v>
      </c>
      <c r="CM35" s="316">
        <f t="shared" si="12"/>
        <v>84.508333333333368</v>
      </c>
      <c r="CN35" s="316">
        <f t="shared" si="12"/>
        <v>86.083333333333371</v>
      </c>
      <c r="CO35" s="316">
        <f t="shared" si="12"/>
        <v>87.658333333333374</v>
      </c>
      <c r="CP35" s="316">
        <f t="shared" si="12"/>
        <v>89.233333333333377</v>
      </c>
      <c r="CQ35" s="316">
        <f t="shared" si="12"/>
        <v>90.80833333333338</v>
      </c>
      <c r="CR35" s="316">
        <f t="shared" si="12"/>
        <v>92.383333333333383</v>
      </c>
      <c r="CS35" s="316">
        <f t="shared" si="12"/>
        <v>93.958333333333385</v>
      </c>
      <c r="CT35" s="316">
        <f t="shared" si="12"/>
        <v>95.533333333333388</v>
      </c>
      <c r="CU35" s="316">
        <f t="shared" si="12"/>
        <v>97.108333333333391</v>
      </c>
      <c r="CV35" s="316">
        <f t="shared" si="12"/>
        <v>98.683333333333394</v>
      </c>
      <c r="CW35" s="311">
        <f t="shared" ref="CW35" si="13">CV35-10</f>
        <v>88.683333333333394</v>
      </c>
    </row>
    <row r="36" spans="1:101" s="299" customFormat="1" ht="12" x14ac:dyDescent="0.2">
      <c r="A36" s="416"/>
      <c r="B36" s="419" t="s">
        <v>51</v>
      </c>
      <c r="C36" s="304" t="s">
        <v>44</v>
      </c>
      <c r="D36" s="314" t="s">
        <v>45</v>
      </c>
      <c r="E36" s="316"/>
      <c r="F36" s="316"/>
      <c r="G36" s="316"/>
      <c r="H36" s="316"/>
      <c r="I36" s="316"/>
      <c r="J36" s="308" t="s">
        <v>23</v>
      </c>
      <c r="K36" s="308" t="s">
        <v>23</v>
      </c>
      <c r="L36" s="308" t="s">
        <v>23</v>
      </c>
      <c r="M36" s="309" t="s">
        <v>207</v>
      </c>
      <c r="N36" s="309" t="s">
        <v>207</v>
      </c>
      <c r="O36" s="309" t="s">
        <v>207</v>
      </c>
      <c r="P36" s="308" t="s">
        <v>23</v>
      </c>
      <c r="Q36" s="308" t="s">
        <v>23</v>
      </c>
      <c r="R36" s="308" t="s">
        <v>23</v>
      </c>
      <c r="S36" s="309" t="s">
        <v>207</v>
      </c>
      <c r="T36" s="309" t="s">
        <v>207</v>
      </c>
      <c r="U36" s="309" t="s">
        <v>207</v>
      </c>
      <c r="V36" s="308" t="s">
        <v>23</v>
      </c>
      <c r="W36" s="308" t="s">
        <v>23</v>
      </c>
      <c r="X36" s="308" t="s">
        <v>23</v>
      </c>
      <c r="Y36" s="309" t="s">
        <v>207</v>
      </c>
      <c r="Z36" s="309" t="s">
        <v>207</v>
      </c>
      <c r="AA36" s="309" t="s">
        <v>207</v>
      </c>
      <c r="AB36" s="308" t="s">
        <v>23</v>
      </c>
      <c r="AC36" s="308" t="s">
        <v>23</v>
      </c>
      <c r="AD36" s="308" t="s">
        <v>23</v>
      </c>
      <c r="AE36" s="309" t="s">
        <v>207</v>
      </c>
      <c r="AF36" s="309" t="s">
        <v>207</v>
      </c>
      <c r="AG36" s="309" t="s">
        <v>207</v>
      </c>
      <c r="AH36" s="308" t="s">
        <v>23</v>
      </c>
      <c r="AI36" s="308" t="s">
        <v>23</v>
      </c>
      <c r="AJ36" s="308" t="s">
        <v>23</v>
      </c>
      <c r="AK36" s="309" t="s">
        <v>207</v>
      </c>
      <c r="AL36" s="309" t="s">
        <v>207</v>
      </c>
      <c r="AM36" s="310" t="s">
        <v>13</v>
      </c>
      <c r="AN36" s="310" t="s">
        <v>13</v>
      </c>
      <c r="AO36" s="310" t="s">
        <v>13</v>
      </c>
      <c r="AP36" s="310" t="s">
        <v>13</v>
      </c>
      <c r="AQ36" s="309" t="s">
        <v>207</v>
      </c>
      <c r="AR36" s="308" t="s">
        <v>23</v>
      </c>
      <c r="AS36" s="308" t="s">
        <v>23</v>
      </c>
      <c r="AT36" s="308" t="s">
        <v>23</v>
      </c>
      <c r="AU36" s="309" t="s">
        <v>207</v>
      </c>
      <c r="AV36" s="309" t="s">
        <v>207</v>
      </c>
      <c r="AW36" s="309" t="s">
        <v>207</v>
      </c>
      <c r="AX36" s="308" t="s">
        <v>23</v>
      </c>
      <c r="AY36" s="308" t="s">
        <v>23</v>
      </c>
      <c r="AZ36" s="308" t="s">
        <v>23</v>
      </c>
      <c r="BA36" s="309" t="s">
        <v>207</v>
      </c>
      <c r="BB36" s="309" t="s">
        <v>207</v>
      </c>
      <c r="BC36" s="309" t="s">
        <v>207</v>
      </c>
      <c r="BD36" s="308" t="s">
        <v>23</v>
      </c>
      <c r="BE36" s="308" t="s">
        <v>23</v>
      </c>
      <c r="BF36" s="308" t="s">
        <v>23</v>
      </c>
      <c r="BG36" s="309" t="s">
        <v>207</v>
      </c>
      <c r="BH36" s="309" t="s">
        <v>207</v>
      </c>
      <c r="BI36" s="309" t="s">
        <v>207</v>
      </c>
      <c r="BJ36" s="308" t="s">
        <v>23</v>
      </c>
      <c r="BK36" s="308" t="s">
        <v>23</v>
      </c>
      <c r="BL36" s="308" t="s">
        <v>23</v>
      </c>
      <c r="BM36" s="309" t="s">
        <v>207</v>
      </c>
      <c r="BN36" s="309" t="s">
        <v>207</v>
      </c>
      <c r="BO36" s="309" t="s">
        <v>207</v>
      </c>
      <c r="BP36" s="308" t="s">
        <v>23</v>
      </c>
      <c r="BQ36" s="308" t="s">
        <v>23</v>
      </c>
      <c r="BR36" s="308" t="s">
        <v>23</v>
      </c>
      <c r="BS36" s="309" t="s">
        <v>207</v>
      </c>
      <c r="BT36" s="309" t="s">
        <v>207</v>
      </c>
      <c r="BU36" s="310" t="s">
        <v>13</v>
      </c>
      <c r="BV36" s="310" t="s">
        <v>13</v>
      </c>
      <c r="BW36" s="310" t="s">
        <v>13</v>
      </c>
      <c r="BX36" s="310" t="s">
        <v>13</v>
      </c>
      <c r="BY36" s="309" t="s">
        <v>207</v>
      </c>
      <c r="BZ36" s="309" t="s">
        <v>207</v>
      </c>
      <c r="CA36" s="309" t="s">
        <v>207</v>
      </c>
      <c r="CB36" s="316"/>
      <c r="CC36" s="316" t="s">
        <v>202</v>
      </c>
      <c r="CD36" s="316" t="s">
        <v>202</v>
      </c>
      <c r="CE36" s="316" t="s">
        <v>202</v>
      </c>
      <c r="CF36" s="316" t="s">
        <v>202</v>
      </c>
      <c r="CG36" s="316" t="s">
        <v>202</v>
      </c>
      <c r="CH36" s="316" t="s">
        <v>202</v>
      </c>
      <c r="CI36" s="316" t="s">
        <v>202</v>
      </c>
      <c r="CJ36" s="316" t="s">
        <v>202</v>
      </c>
      <c r="CK36" s="316" t="s">
        <v>202</v>
      </c>
      <c r="CL36" s="316" t="s">
        <v>202</v>
      </c>
      <c r="CM36" s="316" t="s">
        <v>202</v>
      </c>
      <c r="CN36" s="316" t="s">
        <v>202</v>
      </c>
      <c r="CO36" s="316" t="s">
        <v>202</v>
      </c>
      <c r="CP36" s="316" t="s">
        <v>202</v>
      </c>
      <c r="CQ36" s="316" t="s">
        <v>202</v>
      </c>
      <c r="CR36" s="316" t="s">
        <v>202</v>
      </c>
      <c r="CS36" s="316" t="s">
        <v>202</v>
      </c>
      <c r="CT36" s="316" t="s">
        <v>202</v>
      </c>
      <c r="CU36" s="316" t="s">
        <v>202</v>
      </c>
      <c r="CV36" s="316" t="s">
        <v>202</v>
      </c>
      <c r="CW36" s="303" t="s">
        <v>46</v>
      </c>
    </row>
    <row r="37" spans="1:101" s="303" customFormat="1" ht="12" x14ac:dyDescent="0.2">
      <c r="A37" s="416"/>
      <c r="B37" s="420"/>
      <c r="C37" s="304" t="s">
        <v>37</v>
      </c>
      <c r="D37" s="315">
        <v>80</v>
      </c>
      <c r="E37" s="316">
        <f>IF(E36=$A$12,D37+($B$12*15),IF(E36=$A$13,D37+($B$13*15),IF(E36=$A$15,IF(D37+($B$15*15)&gt;100,100,D37+($B$15*15)),IF(E36=$A$14,IF(D37+($B$14*15)&gt;100,100,D37+($B$14*15)),IF(E36=$A$16,IF(D37+$B$16*15&gt;100,100,D37+$B$16*15),D37)))))</f>
        <v>80</v>
      </c>
      <c r="F37" s="316">
        <f t="shared" ref="F37:BQ37" si="14">IF(F36=$A$12,E37+($B$12*15),IF(F36=$A$13,E37+($B$13*15),IF(F36=$A$15,IF(E37+($B$15*15)&gt;100,100,E37+($B$15*15)),IF(F36=$A$14,IF(E37+($B$14*15)&gt;100,100,E37+($B$14*15)),IF(F36=$A$16,IF(E37+$B$16*15&gt;100,100,E37+$B$16*15),E37)))))</f>
        <v>80</v>
      </c>
      <c r="G37" s="316">
        <f t="shared" si="14"/>
        <v>80</v>
      </c>
      <c r="H37" s="316">
        <f t="shared" si="14"/>
        <v>80</v>
      </c>
      <c r="I37" s="316">
        <f t="shared" si="14"/>
        <v>80</v>
      </c>
      <c r="J37" s="316">
        <f t="shared" si="14"/>
        <v>78.063333333333333</v>
      </c>
      <c r="K37" s="316">
        <f t="shared" si="14"/>
        <v>76.126666666666665</v>
      </c>
      <c r="L37" s="316">
        <f t="shared" si="14"/>
        <v>74.19</v>
      </c>
      <c r="M37" s="316">
        <f t="shared" si="14"/>
        <v>72.266666666666666</v>
      </c>
      <c r="N37" s="316">
        <f t="shared" si="14"/>
        <v>70.343333333333334</v>
      </c>
      <c r="O37" s="316">
        <f t="shared" si="14"/>
        <v>68.42</v>
      </c>
      <c r="P37" s="316">
        <f t="shared" si="14"/>
        <v>66.483333333333334</v>
      </c>
      <c r="Q37" s="316">
        <f t="shared" si="14"/>
        <v>64.546666666666667</v>
      </c>
      <c r="R37" s="316">
        <f t="shared" si="14"/>
        <v>62.61</v>
      </c>
      <c r="S37" s="316">
        <f t="shared" si="14"/>
        <v>60.686666666666667</v>
      </c>
      <c r="T37" s="316">
        <f t="shared" si="14"/>
        <v>58.763333333333335</v>
      </c>
      <c r="U37" s="316">
        <f t="shared" si="14"/>
        <v>56.84</v>
      </c>
      <c r="V37" s="316">
        <f t="shared" si="14"/>
        <v>54.903333333333336</v>
      </c>
      <c r="W37" s="316">
        <f t="shared" si="14"/>
        <v>52.966666666666669</v>
      </c>
      <c r="X37" s="316">
        <f t="shared" si="14"/>
        <v>51.03</v>
      </c>
      <c r="Y37" s="316">
        <f t="shared" si="14"/>
        <v>49.106666666666669</v>
      </c>
      <c r="Z37" s="316">
        <f t="shared" si="14"/>
        <v>47.183333333333337</v>
      </c>
      <c r="AA37" s="316">
        <f t="shared" si="14"/>
        <v>45.260000000000005</v>
      </c>
      <c r="AB37" s="316">
        <f t="shared" si="14"/>
        <v>43.323333333333338</v>
      </c>
      <c r="AC37" s="316">
        <f t="shared" si="14"/>
        <v>41.38666666666667</v>
      </c>
      <c r="AD37" s="316">
        <f t="shared" si="14"/>
        <v>39.450000000000003</v>
      </c>
      <c r="AE37" s="316">
        <f t="shared" si="14"/>
        <v>37.526666666666671</v>
      </c>
      <c r="AF37" s="316">
        <f t="shared" si="14"/>
        <v>35.603333333333339</v>
      </c>
      <c r="AG37" s="316">
        <f t="shared" si="14"/>
        <v>33.680000000000007</v>
      </c>
      <c r="AH37" s="316">
        <f t="shared" si="14"/>
        <v>31.743333333333339</v>
      </c>
      <c r="AI37" s="316">
        <f t="shared" si="14"/>
        <v>29.806666666666672</v>
      </c>
      <c r="AJ37" s="316">
        <f t="shared" si="14"/>
        <v>27.870000000000005</v>
      </c>
      <c r="AK37" s="316">
        <f t="shared" si="14"/>
        <v>25.946666666666673</v>
      </c>
      <c r="AL37" s="316">
        <f t="shared" si="14"/>
        <v>24.023333333333341</v>
      </c>
      <c r="AM37" s="316">
        <f t="shared" si="14"/>
        <v>39.023333333333341</v>
      </c>
      <c r="AN37" s="316">
        <f t="shared" si="14"/>
        <v>54.023333333333341</v>
      </c>
      <c r="AO37" s="316">
        <f t="shared" si="14"/>
        <v>69.023333333333341</v>
      </c>
      <c r="AP37" s="316">
        <f t="shared" si="14"/>
        <v>84.023333333333341</v>
      </c>
      <c r="AQ37" s="316">
        <f t="shared" si="14"/>
        <v>82.100000000000009</v>
      </c>
      <c r="AR37" s="316">
        <f t="shared" si="14"/>
        <v>80.163333333333341</v>
      </c>
      <c r="AS37" s="316">
        <f t="shared" si="14"/>
        <v>78.226666666666674</v>
      </c>
      <c r="AT37" s="316">
        <f t="shared" si="14"/>
        <v>76.290000000000006</v>
      </c>
      <c r="AU37" s="316">
        <f t="shared" si="14"/>
        <v>74.366666666666674</v>
      </c>
      <c r="AV37" s="316">
        <f t="shared" si="14"/>
        <v>72.443333333333342</v>
      </c>
      <c r="AW37" s="316">
        <f t="shared" si="14"/>
        <v>70.52000000000001</v>
      </c>
      <c r="AX37" s="316">
        <f t="shared" si="14"/>
        <v>68.583333333333343</v>
      </c>
      <c r="AY37" s="316">
        <f t="shared" si="14"/>
        <v>66.646666666666675</v>
      </c>
      <c r="AZ37" s="316">
        <f t="shared" si="14"/>
        <v>64.710000000000008</v>
      </c>
      <c r="BA37" s="316">
        <f t="shared" si="14"/>
        <v>62.786666666666676</v>
      </c>
      <c r="BB37" s="316">
        <f t="shared" si="14"/>
        <v>60.863333333333344</v>
      </c>
      <c r="BC37" s="316">
        <f t="shared" si="14"/>
        <v>58.940000000000012</v>
      </c>
      <c r="BD37" s="316">
        <f t="shared" si="14"/>
        <v>57.003333333333345</v>
      </c>
      <c r="BE37" s="316">
        <f t="shared" si="14"/>
        <v>55.066666666666677</v>
      </c>
      <c r="BF37" s="316">
        <f t="shared" si="14"/>
        <v>53.13000000000001</v>
      </c>
      <c r="BG37" s="316">
        <f t="shared" si="14"/>
        <v>51.206666666666678</v>
      </c>
      <c r="BH37" s="316">
        <f t="shared" si="14"/>
        <v>49.283333333333346</v>
      </c>
      <c r="BI37" s="316">
        <f t="shared" si="14"/>
        <v>47.360000000000014</v>
      </c>
      <c r="BJ37" s="316">
        <f t="shared" si="14"/>
        <v>45.423333333333346</v>
      </c>
      <c r="BK37" s="316">
        <f t="shared" si="14"/>
        <v>43.486666666666679</v>
      </c>
      <c r="BL37" s="316">
        <f t="shared" si="14"/>
        <v>41.550000000000011</v>
      </c>
      <c r="BM37" s="316">
        <f t="shared" si="14"/>
        <v>39.626666666666679</v>
      </c>
      <c r="BN37" s="316">
        <f t="shared" si="14"/>
        <v>37.703333333333347</v>
      </c>
      <c r="BO37" s="316">
        <f t="shared" si="14"/>
        <v>35.780000000000015</v>
      </c>
      <c r="BP37" s="316">
        <f t="shared" si="14"/>
        <v>33.843333333333348</v>
      </c>
      <c r="BQ37" s="316">
        <f t="shared" si="14"/>
        <v>31.90666666666668</v>
      </c>
      <c r="BR37" s="316">
        <f t="shared" ref="BR37:CV37" si="15">IF(BR36=$A$12,BQ37+($B$12*15),IF(BR36=$A$13,BQ37+($B$13*15),IF(BR36=$A$15,IF(BQ37+($B$15*15)&gt;100,100,BQ37+($B$15*15)),IF(BR36=$A$14,IF(BQ37+($B$14*15)&gt;100,100,BQ37+($B$14*15)),IF(BR36=$A$16,IF(BQ37+$B$16*15&gt;100,100,BQ37+$B$16*15),BQ37)))))</f>
        <v>29.970000000000013</v>
      </c>
      <c r="BS37" s="316">
        <f t="shared" si="15"/>
        <v>28.046666666666681</v>
      </c>
      <c r="BT37" s="316">
        <f t="shared" si="15"/>
        <v>26.123333333333349</v>
      </c>
      <c r="BU37" s="316">
        <f t="shared" si="15"/>
        <v>41.123333333333349</v>
      </c>
      <c r="BV37" s="316">
        <f t="shared" si="15"/>
        <v>56.123333333333349</v>
      </c>
      <c r="BW37" s="316">
        <f t="shared" si="15"/>
        <v>71.123333333333349</v>
      </c>
      <c r="BX37" s="316">
        <f t="shared" si="15"/>
        <v>86.123333333333349</v>
      </c>
      <c r="BY37" s="316">
        <f t="shared" si="15"/>
        <v>84.200000000000017</v>
      </c>
      <c r="BZ37" s="316">
        <f t="shared" si="15"/>
        <v>82.276666666666685</v>
      </c>
      <c r="CA37" s="316">
        <f t="shared" si="15"/>
        <v>80.353333333333353</v>
      </c>
      <c r="CB37" s="316">
        <f t="shared" si="15"/>
        <v>80.353333333333353</v>
      </c>
      <c r="CC37" s="316">
        <f t="shared" si="15"/>
        <v>81.928333333333356</v>
      </c>
      <c r="CD37" s="316">
        <f t="shared" si="15"/>
        <v>83.503333333333359</v>
      </c>
      <c r="CE37" s="316">
        <f t="shared" si="15"/>
        <v>85.078333333333362</v>
      </c>
      <c r="CF37" s="316">
        <f t="shared" si="15"/>
        <v>86.653333333333364</v>
      </c>
      <c r="CG37" s="316">
        <f t="shared" si="15"/>
        <v>88.228333333333367</v>
      </c>
      <c r="CH37" s="316">
        <f t="shared" si="15"/>
        <v>89.80333333333337</v>
      </c>
      <c r="CI37" s="316">
        <f t="shared" si="15"/>
        <v>91.378333333333373</v>
      </c>
      <c r="CJ37" s="316">
        <f t="shared" si="15"/>
        <v>92.953333333333376</v>
      </c>
      <c r="CK37" s="316">
        <f t="shared" si="15"/>
        <v>94.528333333333379</v>
      </c>
      <c r="CL37" s="316">
        <f t="shared" si="15"/>
        <v>96.103333333333381</v>
      </c>
      <c r="CM37" s="316">
        <f t="shared" si="15"/>
        <v>97.678333333333384</v>
      </c>
      <c r="CN37" s="316">
        <f t="shared" si="15"/>
        <v>99.253333333333387</v>
      </c>
      <c r="CO37" s="316">
        <f t="shared" si="15"/>
        <v>100</v>
      </c>
      <c r="CP37" s="316">
        <f t="shared" si="15"/>
        <v>100</v>
      </c>
      <c r="CQ37" s="316">
        <f t="shared" si="15"/>
        <v>100</v>
      </c>
      <c r="CR37" s="316">
        <f t="shared" si="15"/>
        <v>100</v>
      </c>
      <c r="CS37" s="316">
        <f t="shared" si="15"/>
        <v>100</v>
      </c>
      <c r="CT37" s="316">
        <f t="shared" si="15"/>
        <v>100</v>
      </c>
      <c r="CU37" s="316">
        <f t="shared" si="15"/>
        <v>100</v>
      </c>
      <c r="CV37" s="316">
        <f t="shared" si="15"/>
        <v>100</v>
      </c>
      <c r="CW37" s="311">
        <f t="shared" ref="CW37" si="16">CV37-10</f>
        <v>90</v>
      </c>
    </row>
    <row r="38" spans="1:101" s="299" customFormat="1" ht="12" x14ac:dyDescent="0.2">
      <c r="A38" s="467" t="s">
        <v>52</v>
      </c>
      <c r="B38" s="472" t="s">
        <v>53</v>
      </c>
      <c r="C38" s="304" t="s">
        <v>44</v>
      </c>
      <c r="D38" s="314" t="s">
        <v>45</v>
      </c>
      <c r="E38" s="316" t="s">
        <v>23</v>
      </c>
      <c r="F38" s="316" t="s">
        <v>23</v>
      </c>
      <c r="G38" s="316" t="s">
        <v>23</v>
      </c>
      <c r="H38" s="316" t="s">
        <v>23</v>
      </c>
      <c r="I38" s="316" t="s">
        <v>23</v>
      </c>
      <c r="J38" s="316" t="s">
        <v>23</v>
      </c>
      <c r="K38" s="316" t="s">
        <v>23</v>
      </c>
      <c r="L38" s="316" t="s">
        <v>23</v>
      </c>
      <c r="M38" s="316" t="s">
        <v>23</v>
      </c>
      <c r="N38" s="316" t="s">
        <v>23</v>
      </c>
      <c r="O38" s="316" t="s">
        <v>23</v>
      </c>
      <c r="P38" s="316" t="s">
        <v>23</v>
      </c>
      <c r="Q38" s="316" t="s">
        <v>23</v>
      </c>
      <c r="R38" s="310" t="s">
        <v>13</v>
      </c>
      <c r="S38" s="310" t="s">
        <v>13</v>
      </c>
      <c r="T38" s="310" t="s">
        <v>13</v>
      </c>
      <c r="U38" s="310" t="s">
        <v>13</v>
      </c>
      <c r="V38" s="309" t="s">
        <v>207</v>
      </c>
      <c r="W38" s="308" t="s">
        <v>23</v>
      </c>
      <c r="X38" s="308" t="s">
        <v>23</v>
      </c>
      <c r="Y38" s="308" t="s">
        <v>23</v>
      </c>
      <c r="Z38" s="309" t="s">
        <v>207</v>
      </c>
      <c r="AA38" s="309" t="s">
        <v>207</v>
      </c>
      <c r="AB38" s="309" t="s">
        <v>207</v>
      </c>
      <c r="AC38" s="308" t="s">
        <v>23</v>
      </c>
      <c r="AD38" s="308" t="s">
        <v>23</v>
      </c>
      <c r="AE38" s="308" t="s">
        <v>23</v>
      </c>
      <c r="AF38" s="309" t="s">
        <v>207</v>
      </c>
      <c r="AG38" s="309" t="s">
        <v>207</v>
      </c>
      <c r="AH38" s="309" t="s">
        <v>207</v>
      </c>
      <c r="AI38" s="316"/>
      <c r="AJ38" s="308" t="s">
        <v>23</v>
      </c>
      <c r="AK38" s="308" t="s">
        <v>23</v>
      </c>
      <c r="AL38" s="308" t="s">
        <v>23</v>
      </c>
      <c r="AM38" s="309" t="s">
        <v>207</v>
      </c>
      <c r="AN38" s="309" t="s">
        <v>207</v>
      </c>
      <c r="AO38" s="309" t="s">
        <v>207</v>
      </c>
      <c r="AP38" s="308" t="s">
        <v>23</v>
      </c>
      <c r="AQ38" s="308" t="s">
        <v>23</v>
      </c>
      <c r="AR38" s="308" t="s">
        <v>23</v>
      </c>
      <c r="AS38" s="309" t="s">
        <v>207</v>
      </c>
      <c r="AT38" s="309" t="s">
        <v>207</v>
      </c>
      <c r="AU38" s="310" t="s">
        <v>13</v>
      </c>
      <c r="AV38" s="310" t="s">
        <v>13</v>
      </c>
      <c r="AW38" s="310" t="s">
        <v>13</v>
      </c>
      <c r="AX38" s="310" t="s">
        <v>13</v>
      </c>
      <c r="AY38" s="316"/>
      <c r="AZ38" s="316"/>
      <c r="BA38" s="316"/>
      <c r="BB38" s="316"/>
      <c r="BC38" s="316"/>
      <c r="BD38" s="316"/>
      <c r="BE38" s="308" t="s">
        <v>23</v>
      </c>
      <c r="BF38" s="308" t="s">
        <v>23</v>
      </c>
      <c r="BG38" s="308" t="s">
        <v>23</v>
      </c>
      <c r="BH38" s="309" t="s">
        <v>207</v>
      </c>
      <c r="BI38" s="309" t="s">
        <v>207</v>
      </c>
      <c r="BJ38" s="309" t="s">
        <v>207</v>
      </c>
      <c r="BK38" s="308" t="s">
        <v>23</v>
      </c>
      <c r="BL38" s="308" t="s">
        <v>23</v>
      </c>
      <c r="BM38" s="308" t="s">
        <v>23</v>
      </c>
      <c r="BN38" s="309" t="s">
        <v>207</v>
      </c>
      <c r="BO38" s="309" t="s">
        <v>207</v>
      </c>
      <c r="BP38" s="309" t="s">
        <v>207</v>
      </c>
      <c r="BQ38" s="316"/>
      <c r="BR38" s="308" t="s">
        <v>23</v>
      </c>
      <c r="BS38" s="308" t="s">
        <v>23</v>
      </c>
      <c r="BT38" s="308" t="s">
        <v>23</v>
      </c>
      <c r="BU38" s="309" t="s">
        <v>207</v>
      </c>
      <c r="BV38" s="309" t="s">
        <v>207</v>
      </c>
      <c r="BW38" s="309" t="s">
        <v>207</v>
      </c>
      <c r="BX38" s="316"/>
      <c r="BY38" s="316"/>
      <c r="BZ38" s="316"/>
      <c r="CA38" s="316"/>
      <c r="CB38" s="316"/>
      <c r="CC38" s="316" t="s">
        <v>202</v>
      </c>
      <c r="CD38" s="316" t="s">
        <v>202</v>
      </c>
      <c r="CE38" s="316" t="s">
        <v>202</v>
      </c>
      <c r="CF38" s="316" t="s">
        <v>202</v>
      </c>
      <c r="CG38" s="316" t="s">
        <v>202</v>
      </c>
      <c r="CH38" s="316" t="s">
        <v>202</v>
      </c>
      <c r="CI38" s="316" t="s">
        <v>202</v>
      </c>
      <c r="CJ38" s="316" t="s">
        <v>202</v>
      </c>
      <c r="CK38" s="316" t="s">
        <v>202</v>
      </c>
      <c r="CL38" s="316" t="s">
        <v>202</v>
      </c>
      <c r="CM38" s="316" t="s">
        <v>202</v>
      </c>
      <c r="CN38" s="316" t="s">
        <v>202</v>
      </c>
      <c r="CO38" s="316" t="s">
        <v>202</v>
      </c>
      <c r="CP38" s="316" t="s">
        <v>202</v>
      </c>
      <c r="CQ38" s="316" t="s">
        <v>202</v>
      </c>
      <c r="CR38" s="316" t="s">
        <v>202</v>
      </c>
      <c r="CS38" s="316" t="s">
        <v>202</v>
      </c>
      <c r="CT38" s="316" t="s">
        <v>202</v>
      </c>
      <c r="CU38" s="316" t="s">
        <v>202</v>
      </c>
      <c r="CV38" s="316" t="s">
        <v>202</v>
      </c>
      <c r="CW38" s="303" t="s">
        <v>46</v>
      </c>
    </row>
    <row r="39" spans="1:101" s="303" customFormat="1" ht="12" x14ac:dyDescent="0.2">
      <c r="A39" s="468"/>
      <c r="B39" s="473"/>
      <c r="C39" s="304" t="s">
        <v>37</v>
      </c>
      <c r="D39" s="315">
        <v>80</v>
      </c>
      <c r="E39" s="316">
        <f>IF(E38=$A$12,D39+($B$12*15),IF(E38=$A$13,D39+($B$13*15),IF(E38=$A$15,IF(D39+($B$15*15)&gt;100,100,D39+($B$15*15)),IF(E38=$A$14,IF(D39+($B$14*15)&gt;100,100,D39+($B$14*15)),IF(E38=$A$16,IF(D39+$B$16*15&gt;100,100,D39+$B$16*15),D39)))))</f>
        <v>78.063333333333333</v>
      </c>
      <c r="F39" s="316">
        <f t="shared" ref="F39:BQ39" si="17">IF(F38=$A$12,E39+($B$12*15),IF(F38=$A$13,E39+($B$13*15),IF(F38=$A$15,IF(E39+($B$15*15)&gt;100,100,E39+($B$15*15)),IF(F38=$A$14,IF(E39+($B$14*15)&gt;100,100,E39+($B$14*15)),IF(F38=$A$16,IF(E39+$B$16*15&gt;100,100,E39+$B$16*15),E39)))))</f>
        <v>76.126666666666665</v>
      </c>
      <c r="G39" s="316">
        <f t="shared" si="17"/>
        <v>74.19</v>
      </c>
      <c r="H39" s="316">
        <f t="shared" si="17"/>
        <v>72.25333333333333</v>
      </c>
      <c r="I39" s="316">
        <f t="shared" si="17"/>
        <v>70.316666666666663</v>
      </c>
      <c r="J39" s="316">
        <f t="shared" si="17"/>
        <v>68.38</v>
      </c>
      <c r="K39" s="316">
        <f t="shared" si="17"/>
        <v>66.443333333333328</v>
      </c>
      <c r="L39" s="316">
        <f t="shared" si="17"/>
        <v>64.506666666666661</v>
      </c>
      <c r="M39" s="316">
        <f t="shared" si="17"/>
        <v>62.569999999999993</v>
      </c>
      <c r="N39" s="316">
        <f t="shared" si="17"/>
        <v>60.633333333333326</v>
      </c>
      <c r="O39" s="316">
        <f t="shared" si="17"/>
        <v>58.696666666666658</v>
      </c>
      <c r="P39" s="316">
        <f t="shared" si="17"/>
        <v>56.759999999999991</v>
      </c>
      <c r="Q39" s="316">
        <f t="shared" si="17"/>
        <v>54.823333333333323</v>
      </c>
      <c r="R39" s="316">
        <f t="shared" si="17"/>
        <v>69.823333333333323</v>
      </c>
      <c r="S39" s="316">
        <f t="shared" si="17"/>
        <v>84.823333333333323</v>
      </c>
      <c r="T39" s="316">
        <f t="shared" si="17"/>
        <v>99.823333333333323</v>
      </c>
      <c r="U39" s="316">
        <f t="shared" si="17"/>
        <v>100</v>
      </c>
      <c r="V39" s="316">
        <f t="shared" si="17"/>
        <v>98.076666666666668</v>
      </c>
      <c r="W39" s="316">
        <f t="shared" si="17"/>
        <v>96.14</v>
      </c>
      <c r="X39" s="316">
        <f t="shared" si="17"/>
        <v>94.203333333333333</v>
      </c>
      <c r="Y39" s="316">
        <f t="shared" si="17"/>
        <v>92.266666666666666</v>
      </c>
      <c r="Z39" s="316">
        <f t="shared" si="17"/>
        <v>90.343333333333334</v>
      </c>
      <c r="AA39" s="316">
        <f t="shared" si="17"/>
        <v>88.42</v>
      </c>
      <c r="AB39" s="316">
        <f t="shared" si="17"/>
        <v>86.49666666666667</v>
      </c>
      <c r="AC39" s="316">
        <f t="shared" si="17"/>
        <v>84.56</v>
      </c>
      <c r="AD39" s="316">
        <f t="shared" si="17"/>
        <v>82.623333333333335</v>
      </c>
      <c r="AE39" s="316">
        <f t="shared" si="17"/>
        <v>80.686666666666667</v>
      </c>
      <c r="AF39" s="316">
        <f t="shared" si="17"/>
        <v>78.763333333333335</v>
      </c>
      <c r="AG39" s="316">
        <f t="shared" si="17"/>
        <v>76.84</v>
      </c>
      <c r="AH39" s="316">
        <f t="shared" si="17"/>
        <v>74.916666666666671</v>
      </c>
      <c r="AI39" s="316">
        <f t="shared" si="17"/>
        <v>74.916666666666671</v>
      </c>
      <c r="AJ39" s="316">
        <f t="shared" si="17"/>
        <v>72.98</v>
      </c>
      <c r="AK39" s="316">
        <f t="shared" si="17"/>
        <v>71.043333333333337</v>
      </c>
      <c r="AL39" s="316">
        <f t="shared" si="17"/>
        <v>69.106666666666669</v>
      </c>
      <c r="AM39" s="316">
        <f t="shared" si="17"/>
        <v>67.183333333333337</v>
      </c>
      <c r="AN39" s="316">
        <f t="shared" si="17"/>
        <v>65.260000000000005</v>
      </c>
      <c r="AO39" s="316">
        <f t="shared" si="17"/>
        <v>63.336666666666673</v>
      </c>
      <c r="AP39" s="316">
        <f t="shared" si="17"/>
        <v>61.400000000000006</v>
      </c>
      <c r="AQ39" s="316">
        <f t="shared" si="17"/>
        <v>59.463333333333338</v>
      </c>
      <c r="AR39" s="316">
        <f t="shared" si="17"/>
        <v>57.526666666666671</v>
      </c>
      <c r="AS39" s="316">
        <f t="shared" si="17"/>
        <v>55.603333333333339</v>
      </c>
      <c r="AT39" s="316">
        <f t="shared" si="17"/>
        <v>53.680000000000007</v>
      </c>
      <c r="AU39" s="316">
        <f t="shared" si="17"/>
        <v>68.680000000000007</v>
      </c>
      <c r="AV39" s="316">
        <f t="shared" si="17"/>
        <v>83.68</v>
      </c>
      <c r="AW39" s="316">
        <f t="shared" si="17"/>
        <v>98.68</v>
      </c>
      <c r="AX39" s="316">
        <f t="shared" si="17"/>
        <v>100</v>
      </c>
      <c r="AY39" s="316">
        <f t="shared" si="17"/>
        <v>100</v>
      </c>
      <c r="AZ39" s="316">
        <f t="shared" si="17"/>
        <v>100</v>
      </c>
      <c r="BA39" s="316">
        <f t="shared" si="17"/>
        <v>100</v>
      </c>
      <c r="BB39" s="316">
        <f t="shared" si="17"/>
        <v>100</v>
      </c>
      <c r="BC39" s="316">
        <f t="shared" si="17"/>
        <v>100</v>
      </c>
      <c r="BD39" s="316">
        <f t="shared" si="17"/>
        <v>100</v>
      </c>
      <c r="BE39" s="316">
        <f t="shared" si="17"/>
        <v>98.063333333333333</v>
      </c>
      <c r="BF39" s="316">
        <f t="shared" si="17"/>
        <v>96.126666666666665</v>
      </c>
      <c r="BG39" s="316">
        <f t="shared" si="17"/>
        <v>94.19</v>
      </c>
      <c r="BH39" s="316">
        <f t="shared" si="17"/>
        <v>92.266666666666666</v>
      </c>
      <c r="BI39" s="316">
        <f t="shared" si="17"/>
        <v>90.343333333333334</v>
      </c>
      <c r="BJ39" s="316">
        <f t="shared" si="17"/>
        <v>88.42</v>
      </c>
      <c r="BK39" s="316">
        <f t="shared" si="17"/>
        <v>86.483333333333334</v>
      </c>
      <c r="BL39" s="316">
        <f t="shared" si="17"/>
        <v>84.546666666666667</v>
      </c>
      <c r="BM39" s="316">
        <f t="shared" si="17"/>
        <v>82.61</v>
      </c>
      <c r="BN39" s="316">
        <f t="shared" si="17"/>
        <v>80.686666666666667</v>
      </c>
      <c r="BO39" s="316">
        <f t="shared" si="17"/>
        <v>78.763333333333335</v>
      </c>
      <c r="BP39" s="316">
        <f t="shared" si="17"/>
        <v>76.84</v>
      </c>
      <c r="BQ39" s="316">
        <f t="shared" si="17"/>
        <v>76.84</v>
      </c>
      <c r="BR39" s="316">
        <f t="shared" ref="BR39:CV39" si="18">IF(BR38=$A$12,BQ39+($B$12*15),IF(BR38=$A$13,BQ39+($B$13*15),IF(BR38=$A$15,IF(BQ39+($B$15*15)&gt;100,100,BQ39+($B$15*15)),IF(BR38=$A$14,IF(BQ39+($B$14*15)&gt;100,100,BQ39+($B$14*15)),IF(BR38=$A$16,IF(BQ39+$B$16*15&gt;100,100,BQ39+$B$16*15),BQ39)))))</f>
        <v>74.903333333333336</v>
      </c>
      <c r="BS39" s="316">
        <f t="shared" si="18"/>
        <v>72.966666666666669</v>
      </c>
      <c r="BT39" s="316">
        <f t="shared" si="18"/>
        <v>71.03</v>
      </c>
      <c r="BU39" s="316">
        <f t="shared" si="18"/>
        <v>69.106666666666669</v>
      </c>
      <c r="BV39" s="316">
        <f t="shared" si="18"/>
        <v>67.183333333333337</v>
      </c>
      <c r="BW39" s="316">
        <f t="shared" si="18"/>
        <v>65.260000000000005</v>
      </c>
      <c r="BX39" s="316">
        <f t="shared" si="18"/>
        <v>65.260000000000005</v>
      </c>
      <c r="BY39" s="316">
        <f t="shared" si="18"/>
        <v>65.260000000000005</v>
      </c>
      <c r="BZ39" s="316">
        <f t="shared" si="18"/>
        <v>65.260000000000005</v>
      </c>
      <c r="CA39" s="316">
        <f t="shared" si="18"/>
        <v>65.260000000000005</v>
      </c>
      <c r="CB39" s="316">
        <f t="shared" si="18"/>
        <v>65.260000000000005</v>
      </c>
      <c r="CC39" s="316">
        <f t="shared" si="18"/>
        <v>66.835000000000008</v>
      </c>
      <c r="CD39" s="316">
        <f t="shared" si="18"/>
        <v>68.410000000000011</v>
      </c>
      <c r="CE39" s="316">
        <f t="shared" si="18"/>
        <v>69.985000000000014</v>
      </c>
      <c r="CF39" s="316">
        <f t="shared" si="18"/>
        <v>71.560000000000016</v>
      </c>
      <c r="CG39" s="316">
        <f t="shared" si="18"/>
        <v>73.135000000000019</v>
      </c>
      <c r="CH39" s="316">
        <f t="shared" si="18"/>
        <v>74.710000000000022</v>
      </c>
      <c r="CI39" s="316">
        <f t="shared" si="18"/>
        <v>76.285000000000025</v>
      </c>
      <c r="CJ39" s="316">
        <f t="shared" si="18"/>
        <v>77.860000000000028</v>
      </c>
      <c r="CK39" s="316">
        <f t="shared" si="18"/>
        <v>79.435000000000031</v>
      </c>
      <c r="CL39" s="316">
        <f t="shared" si="18"/>
        <v>81.010000000000034</v>
      </c>
      <c r="CM39" s="316">
        <f t="shared" si="18"/>
        <v>82.585000000000036</v>
      </c>
      <c r="CN39" s="316">
        <f t="shared" si="18"/>
        <v>84.160000000000039</v>
      </c>
      <c r="CO39" s="316">
        <f t="shared" si="18"/>
        <v>85.735000000000042</v>
      </c>
      <c r="CP39" s="316">
        <f t="shared" si="18"/>
        <v>87.310000000000045</v>
      </c>
      <c r="CQ39" s="316">
        <f t="shared" si="18"/>
        <v>88.885000000000048</v>
      </c>
      <c r="CR39" s="316">
        <f t="shared" si="18"/>
        <v>90.460000000000051</v>
      </c>
      <c r="CS39" s="316">
        <f t="shared" si="18"/>
        <v>92.035000000000053</v>
      </c>
      <c r="CT39" s="316">
        <f t="shared" si="18"/>
        <v>93.610000000000056</v>
      </c>
      <c r="CU39" s="316">
        <f t="shared" si="18"/>
        <v>95.185000000000059</v>
      </c>
      <c r="CV39" s="316">
        <f t="shared" si="18"/>
        <v>96.760000000000062</v>
      </c>
      <c r="CW39" s="311">
        <f t="shared" ref="CW39" si="19">CV39-10</f>
        <v>86.760000000000062</v>
      </c>
    </row>
    <row r="40" spans="1:101" s="299" customFormat="1" ht="12" x14ac:dyDescent="0.2">
      <c r="A40" s="468"/>
      <c r="B40" s="419" t="s">
        <v>54</v>
      </c>
      <c r="C40" s="304" t="s">
        <v>44</v>
      </c>
      <c r="D40" s="314" t="s">
        <v>45</v>
      </c>
      <c r="E40" s="316" t="s">
        <v>23</v>
      </c>
      <c r="F40" s="316" t="s">
        <v>23</v>
      </c>
      <c r="G40" s="316" t="s">
        <v>23</v>
      </c>
      <c r="H40" s="316" t="s">
        <v>23</v>
      </c>
      <c r="I40" s="316" t="s">
        <v>23</v>
      </c>
      <c r="J40" s="316" t="s">
        <v>23</v>
      </c>
      <c r="K40" s="316" t="s">
        <v>23</v>
      </c>
      <c r="L40" s="316" t="s">
        <v>23</v>
      </c>
      <c r="M40" s="316" t="s">
        <v>23</v>
      </c>
      <c r="N40" s="316" t="s">
        <v>23</v>
      </c>
      <c r="O40" s="316" t="s">
        <v>23</v>
      </c>
      <c r="P40" s="316" t="s">
        <v>23</v>
      </c>
      <c r="Q40" s="316" t="s">
        <v>23</v>
      </c>
      <c r="R40" s="316" t="s">
        <v>23</v>
      </c>
      <c r="S40" s="316" t="s">
        <v>23</v>
      </c>
      <c r="T40" s="316" t="s">
        <v>23</v>
      </c>
      <c r="U40" s="316" t="s">
        <v>23</v>
      </c>
      <c r="V40" s="316" t="s">
        <v>23</v>
      </c>
      <c r="W40" s="316" t="s">
        <v>23</v>
      </c>
      <c r="X40" s="316" t="s">
        <v>23</v>
      </c>
      <c r="Y40" s="316" t="s">
        <v>23</v>
      </c>
      <c r="Z40" s="316" t="s">
        <v>23</v>
      </c>
      <c r="AA40" s="316" t="s">
        <v>23</v>
      </c>
      <c r="AB40" s="316" t="s">
        <v>23</v>
      </c>
      <c r="AC40" s="316" t="s">
        <v>23</v>
      </c>
      <c r="AD40" s="316" t="s">
        <v>23</v>
      </c>
      <c r="AE40" s="316" t="s">
        <v>23</v>
      </c>
      <c r="AF40" s="316" t="s">
        <v>23</v>
      </c>
      <c r="AG40" s="316" t="s">
        <v>23</v>
      </c>
      <c r="AH40" s="316" t="s">
        <v>23</v>
      </c>
      <c r="AI40" s="316" t="s">
        <v>23</v>
      </c>
      <c r="AJ40" s="316" t="s">
        <v>23</v>
      </c>
      <c r="AK40" s="316" t="s">
        <v>23</v>
      </c>
      <c r="AL40" s="316" t="s">
        <v>23</v>
      </c>
      <c r="AM40" s="316" t="s">
        <v>23</v>
      </c>
      <c r="AN40" s="316" t="s">
        <v>23</v>
      </c>
      <c r="AO40" s="316" t="s">
        <v>23</v>
      </c>
      <c r="AP40" s="316" t="s">
        <v>23</v>
      </c>
      <c r="AQ40" s="316" t="s">
        <v>23</v>
      </c>
      <c r="AR40" s="316" t="s">
        <v>23</v>
      </c>
      <c r="AS40" s="316"/>
      <c r="AT40" s="316"/>
      <c r="AU40" s="316"/>
      <c r="AV40" s="316"/>
      <c r="AW40" s="316"/>
      <c r="AX40" s="316"/>
      <c r="AY40" s="316"/>
      <c r="AZ40" s="316"/>
      <c r="BA40" s="316"/>
      <c r="BB40" s="316"/>
      <c r="BC40" s="316"/>
      <c r="BD40" s="316"/>
      <c r="BE40" s="316"/>
      <c r="BF40" s="316"/>
      <c r="BG40" s="316"/>
      <c r="BH40" s="316"/>
      <c r="BI40" s="316"/>
      <c r="BJ40" s="316"/>
      <c r="BK40" s="316"/>
      <c r="BL40" s="316"/>
      <c r="BM40" s="316"/>
      <c r="BN40" s="316"/>
      <c r="BO40" s="316"/>
      <c r="BP40" s="316"/>
      <c r="BQ40" s="316"/>
      <c r="BR40" s="316"/>
      <c r="BS40" s="316"/>
      <c r="BT40" s="316"/>
      <c r="BU40" s="316"/>
      <c r="BV40" s="316"/>
      <c r="BW40" s="316"/>
      <c r="BX40" s="316"/>
      <c r="BY40" s="316"/>
      <c r="BZ40" s="316"/>
      <c r="CA40" s="316"/>
      <c r="CB40" s="316"/>
      <c r="CC40" s="316" t="s">
        <v>202</v>
      </c>
      <c r="CD40" s="316" t="s">
        <v>202</v>
      </c>
      <c r="CE40" s="316" t="s">
        <v>202</v>
      </c>
      <c r="CF40" s="316" t="s">
        <v>202</v>
      </c>
      <c r="CG40" s="316" t="s">
        <v>202</v>
      </c>
      <c r="CH40" s="316" t="s">
        <v>202</v>
      </c>
      <c r="CI40" s="316" t="s">
        <v>202</v>
      </c>
      <c r="CJ40" s="316" t="s">
        <v>202</v>
      </c>
      <c r="CK40" s="316" t="s">
        <v>202</v>
      </c>
      <c r="CL40" s="316" t="s">
        <v>202</v>
      </c>
      <c r="CM40" s="316" t="s">
        <v>202</v>
      </c>
      <c r="CN40" s="316" t="s">
        <v>202</v>
      </c>
      <c r="CO40" s="316" t="s">
        <v>202</v>
      </c>
      <c r="CP40" s="316" t="s">
        <v>202</v>
      </c>
      <c r="CQ40" s="316" t="s">
        <v>202</v>
      </c>
      <c r="CR40" s="316" t="s">
        <v>202</v>
      </c>
      <c r="CS40" s="316" t="s">
        <v>202</v>
      </c>
      <c r="CT40" s="316" t="s">
        <v>202</v>
      </c>
      <c r="CU40" s="316" t="s">
        <v>202</v>
      </c>
      <c r="CV40" s="316" t="s">
        <v>202</v>
      </c>
      <c r="CW40" s="303" t="s">
        <v>46</v>
      </c>
    </row>
    <row r="41" spans="1:101" s="303" customFormat="1" ht="12" x14ac:dyDescent="0.2">
      <c r="A41" s="468"/>
      <c r="B41" s="420"/>
      <c r="C41" s="304" t="s">
        <v>37</v>
      </c>
      <c r="D41" s="315">
        <v>80</v>
      </c>
      <c r="E41" s="316">
        <f>IF(E40=$A$12,D41+($B$12*15),IF(E40=$A$13,D41+($B$13*15),IF(E40=$A$15,IF(D41+($B$15*15)&gt;100,100,D41+($B$15*15)),IF(E40=$A$14,IF(D41+($B$14*15)&gt;100,100,D41+($B$14*15)),IF(E40=$A$16,IF(D41+$B$16*15&gt;100,100,D41+$B$16*15),D41)))))</f>
        <v>78.063333333333333</v>
      </c>
      <c r="F41" s="316">
        <f t="shared" ref="F41:BQ41" si="20">IF(F40=$A$12,E41+($B$12*15),IF(F40=$A$13,E41+($B$13*15),IF(F40=$A$15,IF(E41+($B$15*15)&gt;100,100,E41+($B$15*15)),IF(F40=$A$14,IF(E41+($B$14*15)&gt;100,100,E41+($B$14*15)),IF(F40=$A$16,IF(E41+$B$16*15&gt;100,100,E41+$B$16*15),E41)))))</f>
        <v>76.126666666666665</v>
      </c>
      <c r="G41" s="316">
        <f t="shared" si="20"/>
        <v>74.19</v>
      </c>
      <c r="H41" s="316">
        <f t="shared" si="20"/>
        <v>72.25333333333333</v>
      </c>
      <c r="I41" s="316">
        <f t="shared" si="20"/>
        <v>70.316666666666663</v>
      </c>
      <c r="J41" s="316">
        <f t="shared" si="20"/>
        <v>68.38</v>
      </c>
      <c r="K41" s="316">
        <f t="shared" si="20"/>
        <v>66.443333333333328</v>
      </c>
      <c r="L41" s="316">
        <f t="shared" si="20"/>
        <v>64.506666666666661</v>
      </c>
      <c r="M41" s="316">
        <f t="shared" si="20"/>
        <v>62.569999999999993</v>
      </c>
      <c r="N41" s="316">
        <f t="shared" si="20"/>
        <v>60.633333333333326</v>
      </c>
      <c r="O41" s="316">
        <f t="shared" si="20"/>
        <v>58.696666666666658</v>
      </c>
      <c r="P41" s="316">
        <f t="shared" si="20"/>
        <v>56.759999999999991</v>
      </c>
      <c r="Q41" s="316">
        <f t="shared" si="20"/>
        <v>54.823333333333323</v>
      </c>
      <c r="R41" s="316">
        <f t="shared" si="20"/>
        <v>52.886666666666656</v>
      </c>
      <c r="S41" s="316">
        <f t="shared" si="20"/>
        <v>50.949999999999989</v>
      </c>
      <c r="T41" s="316">
        <f t="shared" si="20"/>
        <v>49.013333333333321</v>
      </c>
      <c r="U41" s="316">
        <f t="shared" si="20"/>
        <v>47.076666666666654</v>
      </c>
      <c r="V41" s="316">
        <f t="shared" si="20"/>
        <v>45.139999999999986</v>
      </c>
      <c r="W41" s="316">
        <f t="shared" si="20"/>
        <v>43.203333333333319</v>
      </c>
      <c r="X41" s="316">
        <f t="shared" si="20"/>
        <v>41.266666666666652</v>
      </c>
      <c r="Y41" s="316">
        <f t="shared" si="20"/>
        <v>39.329999999999984</v>
      </c>
      <c r="Z41" s="316">
        <f t="shared" si="20"/>
        <v>37.393333333333317</v>
      </c>
      <c r="AA41" s="316">
        <f t="shared" si="20"/>
        <v>35.456666666666649</v>
      </c>
      <c r="AB41" s="316">
        <f t="shared" si="20"/>
        <v>33.519999999999982</v>
      </c>
      <c r="AC41" s="316">
        <f t="shared" si="20"/>
        <v>31.583333333333314</v>
      </c>
      <c r="AD41" s="316">
        <f t="shared" si="20"/>
        <v>29.646666666666647</v>
      </c>
      <c r="AE41" s="316">
        <f t="shared" si="20"/>
        <v>27.70999999999998</v>
      </c>
      <c r="AF41" s="316">
        <f t="shared" si="20"/>
        <v>25.773333333333312</v>
      </c>
      <c r="AG41" s="316">
        <f t="shared" si="20"/>
        <v>23.836666666666645</v>
      </c>
      <c r="AH41" s="316">
        <f t="shared" si="20"/>
        <v>21.899999999999977</v>
      </c>
      <c r="AI41" s="316">
        <f t="shared" si="20"/>
        <v>19.96333333333331</v>
      </c>
      <c r="AJ41" s="316">
        <f t="shared" si="20"/>
        <v>18.026666666666642</v>
      </c>
      <c r="AK41" s="316">
        <f t="shared" si="20"/>
        <v>16.089999999999975</v>
      </c>
      <c r="AL41" s="316">
        <f t="shared" si="20"/>
        <v>14.153333333333309</v>
      </c>
      <c r="AM41" s="316">
        <f t="shared" si="20"/>
        <v>12.216666666666644</v>
      </c>
      <c r="AN41" s="316">
        <f t="shared" si="20"/>
        <v>10.279999999999978</v>
      </c>
      <c r="AO41" s="316">
        <f t="shared" si="20"/>
        <v>8.3433333333333124</v>
      </c>
      <c r="AP41" s="316">
        <f t="shared" si="20"/>
        <v>6.4066666666666459</v>
      </c>
      <c r="AQ41" s="316">
        <f t="shared" si="20"/>
        <v>4.4699999999999793</v>
      </c>
      <c r="AR41" s="316">
        <f t="shared" si="20"/>
        <v>2.5333333333333128</v>
      </c>
      <c r="AS41" s="316">
        <f t="shared" si="20"/>
        <v>2.5333333333333128</v>
      </c>
      <c r="AT41" s="316">
        <f t="shared" si="20"/>
        <v>2.5333333333333128</v>
      </c>
      <c r="AU41" s="316">
        <f t="shared" si="20"/>
        <v>2.5333333333333128</v>
      </c>
      <c r="AV41" s="316">
        <f t="shared" si="20"/>
        <v>2.5333333333333128</v>
      </c>
      <c r="AW41" s="316">
        <f t="shared" si="20"/>
        <v>2.5333333333333128</v>
      </c>
      <c r="AX41" s="316">
        <f t="shared" si="20"/>
        <v>2.5333333333333128</v>
      </c>
      <c r="AY41" s="316">
        <f t="shared" si="20"/>
        <v>2.5333333333333128</v>
      </c>
      <c r="AZ41" s="316">
        <f t="shared" si="20"/>
        <v>2.5333333333333128</v>
      </c>
      <c r="BA41" s="316">
        <f t="shared" si="20"/>
        <v>2.5333333333333128</v>
      </c>
      <c r="BB41" s="316">
        <f t="shared" si="20"/>
        <v>2.5333333333333128</v>
      </c>
      <c r="BC41" s="316">
        <f t="shared" si="20"/>
        <v>2.5333333333333128</v>
      </c>
      <c r="BD41" s="316">
        <f t="shared" si="20"/>
        <v>2.5333333333333128</v>
      </c>
      <c r="BE41" s="316">
        <f t="shared" si="20"/>
        <v>2.5333333333333128</v>
      </c>
      <c r="BF41" s="316">
        <f t="shared" si="20"/>
        <v>2.5333333333333128</v>
      </c>
      <c r="BG41" s="316">
        <f t="shared" si="20"/>
        <v>2.5333333333333128</v>
      </c>
      <c r="BH41" s="316">
        <f t="shared" si="20"/>
        <v>2.5333333333333128</v>
      </c>
      <c r="BI41" s="316">
        <f t="shared" si="20"/>
        <v>2.5333333333333128</v>
      </c>
      <c r="BJ41" s="316">
        <f t="shared" si="20"/>
        <v>2.5333333333333128</v>
      </c>
      <c r="BK41" s="316">
        <f t="shared" si="20"/>
        <v>2.5333333333333128</v>
      </c>
      <c r="BL41" s="316">
        <f t="shared" si="20"/>
        <v>2.5333333333333128</v>
      </c>
      <c r="BM41" s="316">
        <f t="shared" si="20"/>
        <v>2.5333333333333128</v>
      </c>
      <c r="BN41" s="316">
        <f t="shared" si="20"/>
        <v>2.5333333333333128</v>
      </c>
      <c r="BO41" s="316">
        <f t="shared" si="20"/>
        <v>2.5333333333333128</v>
      </c>
      <c r="BP41" s="316">
        <f t="shared" si="20"/>
        <v>2.5333333333333128</v>
      </c>
      <c r="BQ41" s="316">
        <f t="shared" si="20"/>
        <v>2.5333333333333128</v>
      </c>
      <c r="BR41" s="316">
        <f t="shared" ref="BR41:CV41" si="21">IF(BR40=$A$12,BQ41+($B$12*15),IF(BR40=$A$13,BQ41+($B$13*15),IF(BR40=$A$15,IF(BQ41+($B$15*15)&gt;100,100,BQ41+($B$15*15)),IF(BR40=$A$14,IF(BQ41+($B$14*15)&gt;100,100,BQ41+($B$14*15)),IF(BR40=$A$16,IF(BQ41+$B$16*15&gt;100,100,BQ41+$B$16*15),BQ41)))))</f>
        <v>2.5333333333333128</v>
      </c>
      <c r="BS41" s="316">
        <f t="shared" si="21"/>
        <v>2.5333333333333128</v>
      </c>
      <c r="BT41" s="316">
        <f t="shared" si="21"/>
        <v>2.5333333333333128</v>
      </c>
      <c r="BU41" s="316">
        <f t="shared" si="21"/>
        <v>2.5333333333333128</v>
      </c>
      <c r="BV41" s="316">
        <f t="shared" si="21"/>
        <v>2.5333333333333128</v>
      </c>
      <c r="BW41" s="316">
        <f t="shared" si="21"/>
        <v>2.5333333333333128</v>
      </c>
      <c r="BX41" s="316">
        <f t="shared" si="21"/>
        <v>2.5333333333333128</v>
      </c>
      <c r="BY41" s="316">
        <f t="shared" si="21"/>
        <v>2.5333333333333128</v>
      </c>
      <c r="BZ41" s="316">
        <f t="shared" si="21"/>
        <v>2.5333333333333128</v>
      </c>
      <c r="CA41" s="316">
        <f t="shared" si="21"/>
        <v>2.5333333333333128</v>
      </c>
      <c r="CB41" s="316">
        <f t="shared" si="21"/>
        <v>2.5333333333333128</v>
      </c>
      <c r="CC41" s="316">
        <f t="shared" si="21"/>
        <v>4.108333333333313</v>
      </c>
      <c r="CD41" s="316">
        <f t="shared" si="21"/>
        <v>5.6833333333333131</v>
      </c>
      <c r="CE41" s="316">
        <f t="shared" si="21"/>
        <v>7.2583333333333133</v>
      </c>
      <c r="CF41" s="316">
        <f t="shared" si="21"/>
        <v>8.8333333333333126</v>
      </c>
      <c r="CG41" s="316">
        <f t="shared" si="21"/>
        <v>10.408333333333312</v>
      </c>
      <c r="CH41" s="316">
        <f t="shared" si="21"/>
        <v>11.983333333333311</v>
      </c>
      <c r="CI41" s="316">
        <f t="shared" si="21"/>
        <v>13.55833333333331</v>
      </c>
      <c r="CJ41" s="316">
        <f t="shared" si="21"/>
        <v>15.13333333333331</v>
      </c>
      <c r="CK41" s="316">
        <f t="shared" si="21"/>
        <v>16.708333333333311</v>
      </c>
      <c r="CL41" s="316">
        <f t="shared" si="21"/>
        <v>18.28333333333331</v>
      </c>
      <c r="CM41" s="316">
        <f t="shared" si="21"/>
        <v>19.858333333333309</v>
      </c>
      <c r="CN41" s="316">
        <f t="shared" si="21"/>
        <v>21.433333333333309</v>
      </c>
      <c r="CO41" s="316">
        <f t="shared" si="21"/>
        <v>23.008333333333308</v>
      </c>
      <c r="CP41" s="316">
        <f t="shared" si="21"/>
        <v>24.583333333333307</v>
      </c>
      <c r="CQ41" s="316">
        <f t="shared" si="21"/>
        <v>26.158333333333307</v>
      </c>
      <c r="CR41" s="316">
        <f t="shared" si="21"/>
        <v>27.733333333333306</v>
      </c>
      <c r="CS41" s="316">
        <f t="shared" si="21"/>
        <v>29.308333333333305</v>
      </c>
      <c r="CT41" s="316">
        <f t="shared" si="21"/>
        <v>30.883333333333304</v>
      </c>
      <c r="CU41" s="316">
        <f t="shared" si="21"/>
        <v>32.458333333333307</v>
      </c>
      <c r="CV41" s="316">
        <f t="shared" si="21"/>
        <v>34.03333333333331</v>
      </c>
      <c r="CW41" s="311">
        <f t="shared" ref="CW41" si="22">CV41-10</f>
        <v>24.03333333333331</v>
      </c>
    </row>
    <row r="42" spans="1:101" s="299" customFormat="1" ht="12" x14ac:dyDescent="0.2">
      <c r="A42" s="468"/>
      <c r="B42" s="419" t="s">
        <v>55</v>
      </c>
      <c r="C42" s="304" t="s">
        <v>44</v>
      </c>
      <c r="D42" s="314" t="s">
        <v>45</v>
      </c>
      <c r="E42" s="316" t="s">
        <v>23</v>
      </c>
      <c r="F42" s="316" t="s">
        <v>23</v>
      </c>
      <c r="G42" s="316" t="s">
        <v>23</v>
      </c>
      <c r="H42" s="316" t="s">
        <v>23</v>
      </c>
      <c r="I42" s="316" t="s">
        <v>23</v>
      </c>
      <c r="J42" s="316" t="s">
        <v>23</v>
      </c>
      <c r="K42" s="316" t="s">
        <v>23</v>
      </c>
      <c r="L42" s="316" t="s">
        <v>23</v>
      </c>
      <c r="M42" s="316" t="s">
        <v>23</v>
      </c>
      <c r="N42" s="316" t="s">
        <v>23</v>
      </c>
      <c r="O42" s="316" t="s">
        <v>23</v>
      </c>
      <c r="P42" s="316" t="s">
        <v>23</v>
      </c>
      <c r="Q42" s="316" t="s">
        <v>23</v>
      </c>
      <c r="R42" s="316" t="s">
        <v>23</v>
      </c>
      <c r="S42" s="316" t="s">
        <v>23</v>
      </c>
      <c r="T42" s="316" t="s">
        <v>23</v>
      </c>
      <c r="U42" s="316" t="s">
        <v>23</v>
      </c>
      <c r="V42" s="316" t="s">
        <v>23</v>
      </c>
      <c r="W42" s="316" t="s">
        <v>23</v>
      </c>
      <c r="X42" s="316" t="s">
        <v>23</v>
      </c>
      <c r="Y42" s="316" t="s">
        <v>23</v>
      </c>
      <c r="Z42" s="316" t="s">
        <v>23</v>
      </c>
      <c r="AA42" s="316" t="s">
        <v>23</v>
      </c>
      <c r="AB42" s="316" t="s">
        <v>23</v>
      </c>
      <c r="AC42" s="316" t="s">
        <v>23</v>
      </c>
      <c r="AD42" s="316" t="s">
        <v>23</v>
      </c>
      <c r="AE42" s="316" t="s">
        <v>23</v>
      </c>
      <c r="AF42" s="316" t="s">
        <v>23</v>
      </c>
      <c r="AG42" s="316" t="s">
        <v>23</v>
      </c>
      <c r="AH42" s="316" t="s">
        <v>23</v>
      </c>
      <c r="AI42" s="316" t="s">
        <v>23</v>
      </c>
      <c r="AJ42" s="316" t="s">
        <v>23</v>
      </c>
      <c r="AK42" s="316" t="s">
        <v>23</v>
      </c>
      <c r="AL42" s="316" t="s">
        <v>23</v>
      </c>
      <c r="AM42" s="316" t="s">
        <v>23</v>
      </c>
      <c r="AN42" s="316" t="s">
        <v>23</v>
      </c>
      <c r="AO42" s="316" t="s">
        <v>23</v>
      </c>
      <c r="AP42" s="316" t="s">
        <v>23</v>
      </c>
      <c r="AQ42" s="316" t="s">
        <v>23</v>
      </c>
      <c r="AR42" s="316" t="s">
        <v>23</v>
      </c>
      <c r="AS42" s="316"/>
      <c r="AT42" s="316"/>
      <c r="AU42" s="316"/>
      <c r="AV42" s="316"/>
      <c r="AW42" s="316"/>
      <c r="AX42" s="316"/>
      <c r="AY42" s="316"/>
      <c r="AZ42" s="316"/>
      <c r="BA42" s="316"/>
      <c r="BB42" s="316"/>
      <c r="BC42" s="316"/>
      <c r="BD42" s="316"/>
      <c r="BE42" s="316"/>
      <c r="BF42" s="316"/>
      <c r="BG42" s="316"/>
      <c r="BH42" s="316"/>
      <c r="BI42" s="316"/>
      <c r="BJ42" s="316"/>
      <c r="BK42" s="316"/>
      <c r="BL42" s="316"/>
      <c r="BM42" s="316"/>
      <c r="BN42" s="316"/>
      <c r="BO42" s="316"/>
      <c r="BP42" s="316"/>
      <c r="BQ42" s="316"/>
      <c r="BR42" s="316"/>
      <c r="BS42" s="316"/>
      <c r="BT42" s="316"/>
      <c r="BU42" s="316"/>
      <c r="BV42" s="316"/>
      <c r="BW42" s="316"/>
      <c r="BX42" s="316"/>
      <c r="BY42" s="316"/>
      <c r="BZ42" s="316"/>
      <c r="CA42" s="316"/>
      <c r="CB42" s="316"/>
      <c r="CC42" s="316" t="s">
        <v>202</v>
      </c>
      <c r="CD42" s="316" t="s">
        <v>202</v>
      </c>
      <c r="CE42" s="316" t="s">
        <v>202</v>
      </c>
      <c r="CF42" s="316" t="s">
        <v>202</v>
      </c>
      <c r="CG42" s="316" t="s">
        <v>202</v>
      </c>
      <c r="CH42" s="316" t="s">
        <v>202</v>
      </c>
      <c r="CI42" s="316" t="s">
        <v>202</v>
      </c>
      <c r="CJ42" s="316" t="s">
        <v>202</v>
      </c>
      <c r="CK42" s="316" t="s">
        <v>202</v>
      </c>
      <c r="CL42" s="316" t="s">
        <v>202</v>
      </c>
      <c r="CM42" s="316" t="s">
        <v>202</v>
      </c>
      <c r="CN42" s="316" t="s">
        <v>202</v>
      </c>
      <c r="CO42" s="316" t="s">
        <v>202</v>
      </c>
      <c r="CP42" s="316" t="s">
        <v>202</v>
      </c>
      <c r="CQ42" s="316" t="s">
        <v>202</v>
      </c>
      <c r="CR42" s="316" t="s">
        <v>202</v>
      </c>
      <c r="CS42" s="316" t="s">
        <v>202</v>
      </c>
      <c r="CT42" s="316" t="s">
        <v>202</v>
      </c>
      <c r="CU42" s="316" t="s">
        <v>202</v>
      </c>
      <c r="CV42" s="316" t="s">
        <v>202</v>
      </c>
      <c r="CW42" s="303" t="s">
        <v>46</v>
      </c>
    </row>
    <row r="43" spans="1:101" s="303" customFormat="1" ht="12" x14ac:dyDescent="0.2">
      <c r="A43" s="468"/>
      <c r="B43" s="420"/>
      <c r="C43" s="304" t="s">
        <v>37</v>
      </c>
      <c r="D43" s="315">
        <v>80</v>
      </c>
      <c r="E43" s="316">
        <f>IF(E42=$A$12,D43+($B$12*15),IF(E42=$A$13,D43+($B$13*15),IF(E42=$A$15,IF(D43+($B$15*15)&gt;100,100,D43+($B$15*15)),IF(E42=$A$14,IF(D43+($B$14*15)&gt;100,100,D43+($B$14*15)),IF(E42=$A$16,IF(D43+$B$16*15&gt;100,100,D43+$B$16*15),D43)))))</f>
        <v>78.063333333333333</v>
      </c>
      <c r="F43" s="316">
        <f t="shared" ref="F43:BQ43" si="23">IF(F42=$A$12,E43+($B$12*15),IF(F42=$A$13,E43+($B$13*15),IF(F42=$A$15,IF(E43+($B$15*15)&gt;100,100,E43+($B$15*15)),IF(F42=$A$14,IF(E43+($B$14*15)&gt;100,100,E43+($B$14*15)),IF(F42=$A$16,IF(E43+$B$16*15&gt;100,100,E43+$B$16*15),E43)))))</f>
        <v>76.126666666666665</v>
      </c>
      <c r="G43" s="316">
        <f t="shared" si="23"/>
        <v>74.19</v>
      </c>
      <c r="H43" s="316">
        <f t="shared" si="23"/>
        <v>72.25333333333333</v>
      </c>
      <c r="I43" s="316">
        <f t="shared" si="23"/>
        <v>70.316666666666663</v>
      </c>
      <c r="J43" s="316">
        <f t="shared" si="23"/>
        <v>68.38</v>
      </c>
      <c r="K43" s="316">
        <f t="shared" si="23"/>
        <v>66.443333333333328</v>
      </c>
      <c r="L43" s="316">
        <f t="shared" si="23"/>
        <v>64.506666666666661</v>
      </c>
      <c r="M43" s="316">
        <f t="shared" si="23"/>
        <v>62.569999999999993</v>
      </c>
      <c r="N43" s="316">
        <f t="shared" si="23"/>
        <v>60.633333333333326</v>
      </c>
      <c r="O43" s="316">
        <f t="shared" si="23"/>
        <v>58.696666666666658</v>
      </c>
      <c r="P43" s="316">
        <f t="shared" si="23"/>
        <v>56.759999999999991</v>
      </c>
      <c r="Q43" s="316">
        <f t="shared" si="23"/>
        <v>54.823333333333323</v>
      </c>
      <c r="R43" s="316">
        <f t="shared" si="23"/>
        <v>52.886666666666656</v>
      </c>
      <c r="S43" s="316">
        <f t="shared" si="23"/>
        <v>50.949999999999989</v>
      </c>
      <c r="T43" s="316">
        <f t="shared" si="23"/>
        <v>49.013333333333321</v>
      </c>
      <c r="U43" s="316">
        <f t="shared" si="23"/>
        <v>47.076666666666654</v>
      </c>
      <c r="V43" s="316">
        <f t="shared" si="23"/>
        <v>45.139999999999986</v>
      </c>
      <c r="W43" s="316">
        <f t="shared" si="23"/>
        <v>43.203333333333319</v>
      </c>
      <c r="X43" s="316">
        <f t="shared" si="23"/>
        <v>41.266666666666652</v>
      </c>
      <c r="Y43" s="316">
        <f t="shared" si="23"/>
        <v>39.329999999999984</v>
      </c>
      <c r="Z43" s="316">
        <f t="shared" si="23"/>
        <v>37.393333333333317</v>
      </c>
      <c r="AA43" s="316">
        <f t="shared" si="23"/>
        <v>35.456666666666649</v>
      </c>
      <c r="AB43" s="316">
        <f t="shared" si="23"/>
        <v>33.519999999999982</v>
      </c>
      <c r="AC43" s="316">
        <f t="shared" si="23"/>
        <v>31.583333333333314</v>
      </c>
      <c r="AD43" s="316">
        <f t="shared" si="23"/>
        <v>29.646666666666647</v>
      </c>
      <c r="AE43" s="316">
        <f t="shared" si="23"/>
        <v>27.70999999999998</v>
      </c>
      <c r="AF43" s="316">
        <f t="shared" si="23"/>
        <v>25.773333333333312</v>
      </c>
      <c r="AG43" s="316">
        <f t="shared" si="23"/>
        <v>23.836666666666645</v>
      </c>
      <c r="AH43" s="316">
        <f t="shared" si="23"/>
        <v>21.899999999999977</v>
      </c>
      <c r="AI43" s="316">
        <f t="shared" si="23"/>
        <v>19.96333333333331</v>
      </c>
      <c r="AJ43" s="316">
        <f t="shared" si="23"/>
        <v>18.026666666666642</v>
      </c>
      <c r="AK43" s="316">
        <f t="shared" si="23"/>
        <v>16.089999999999975</v>
      </c>
      <c r="AL43" s="316">
        <f t="shared" si="23"/>
        <v>14.153333333333309</v>
      </c>
      <c r="AM43" s="316">
        <f t="shared" si="23"/>
        <v>12.216666666666644</v>
      </c>
      <c r="AN43" s="316">
        <f t="shared" si="23"/>
        <v>10.279999999999978</v>
      </c>
      <c r="AO43" s="316">
        <f t="shared" si="23"/>
        <v>8.3433333333333124</v>
      </c>
      <c r="AP43" s="316">
        <f t="shared" si="23"/>
        <v>6.4066666666666459</v>
      </c>
      <c r="AQ43" s="316">
        <f t="shared" si="23"/>
        <v>4.4699999999999793</v>
      </c>
      <c r="AR43" s="316">
        <f t="shared" si="23"/>
        <v>2.5333333333333128</v>
      </c>
      <c r="AS43" s="316">
        <f t="shared" si="23"/>
        <v>2.5333333333333128</v>
      </c>
      <c r="AT43" s="316">
        <f t="shared" si="23"/>
        <v>2.5333333333333128</v>
      </c>
      <c r="AU43" s="316">
        <f t="shared" si="23"/>
        <v>2.5333333333333128</v>
      </c>
      <c r="AV43" s="316">
        <f t="shared" si="23"/>
        <v>2.5333333333333128</v>
      </c>
      <c r="AW43" s="316">
        <f t="shared" si="23"/>
        <v>2.5333333333333128</v>
      </c>
      <c r="AX43" s="316">
        <f t="shared" si="23"/>
        <v>2.5333333333333128</v>
      </c>
      <c r="AY43" s="316">
        <f t="shared" si="23"/>
        <v>2.5333333333333128</v>
      </c>
      <c r="AZ43" s="316">
        <f t="shared" si="23"/>
        <v>2.5333333333333128</v>
      </c>
      <c r="BA43" s="316">
        <f t="shared" si="23"/>
        <v>2.5333333333333128</v>
      </c>
      <c r="BB43" s="316">
        <f t="shared" si="23"/>
        <v>2.5333333333333128</v>
      </c>
      <c r="BC43" s="316">
        <f t="shared" si="23"/>
        <v>2.5333333333333128</v>
      </c>
      <c r="BD43" s="316">
        <f t="shared" si="23"/>
        <v>2.5333333333333128</v>
      </c>
      <c r="BE43" s="316">
        <f t="shared" si="23"/>
        <v>2.5333333333333128</v>
      </c>
      <c r="BF43" s="316">
        <f t="shared" si="23"/>
        <v>2.5333333333333128</v>
      </c>
      <c r="BG43" s="316">
        <f t="shared" si="23"/>
        <v>2.5333333333333128</v>
      </c>
      <c r="BH43" s="316">
        <f t="shared" si="23"/>
        <v>2.5333333333333128</v>
      </c>
      <c r="BI43" s="316">
        <f t="shared" si="23"/>
        <v>2.5333333333333128</v>
      </c>
      <c r="BJ43" s="316">
        <f t="shared" si="23"/>
        <v>2.5333333333333128</v>
      </c>
      <c r="BK43" s="316">
        <f t="shared" si="23"/>
        <v>2.5333333333333128</v>
      </c>
      <c r="BL43" s="316">
        <f t="shared" si="23"/>
        <v>2.5333333333333128</v>
      </c>
      <c r="BM43" s="316">
        <f t="shared" si="23"/>
        <v>2.5333333333333128</v>
      </c>
      <c r="BN43" s="316">
        <f t="shared" si="23"/>
        <v>2.5333333333333128</v>
      </c>
      <c r="BO43" s="316">
        <f t="shared" si="23"/>
        <v>2.5333333333333128</v>
      </c>
      <c r="BP43" s="316">
        <f t="shared" si="23"/>
        <v>2.5333333333333128</v>
      </c>
      <c r="BQ43" s="316">
        <f t="shared" si="23"/>
        <v>2.5333333333333128</v>
      </c>
      <c r="BR43" s="316">
        <f t="shared" ref="BR43:CV43" si="24">IF(BR42=$A$12,BQ43+($B$12*15),IF(BR42=$A$13,BQ43+($B$13*15),IF(BR42=$A$15,IF(BQ43+($B$15*15)&gt;100,100,BQ43+($B$15*15)),IF(BR42=$A$14,IF(BQ43+($B$14*15)&gt;100,100,BQ43+($B$14*15)),IF(BR42=$A$16,IF(BQ43+$B$16*15&gt;100,100,BQ43+$B$16*15),BQ43)))))</f>
        <v>2.5333333333333128</v>
      </c>
      <c r="BS43" s="316">
        <f t="shared" si="24"/>
        <v>2.5333333333333128</v>
      </c>
      <c r="BT43" s="316">
        <f t="shared" si="24"/>
        <v>2.5333333333333128</v>
      </c>
      <c r="BU43" s="316">
        <f t="shared" si="24"/>
        <v>2.5333333333333128</v>
      </c>
      <c r="BV43" s="316">
        <f t="shared" si="24"/>
        <v>2.5333333333333128</v>
      </c>
      <c r="BW43" s="316">
        <f t="shared" si="24"/>
        <v>2.5333333333333128</v>
      </c>
      <c r="BX43" s="316">
        <f t="shared" si="24"/>
        <v>2.5333333333333128</v>
      </c>
      <c r="BY43" s="316">
        <f t="shared" si="24"/>
        <v>2.5333333333333128</v>
      </c>
      <c r="BZ43" s="316">
        <f t="shared" si="24"/>
        <v>2.5333333333333128</v>
      </c>
      <c r="CA43" s="316">
        <f t="shared" si="24"/>
        <v>2.5333333333333128</v>
      </c>
      <c r="CB43" s="316">
        <f t="shared" si="24"/>
        <v>2.5333333333333128</v>
      </c>
      <c r="CC43" s="316">
        <f t="shared" si="24"/>
        <v>4.108333333333313</v>
      </c>
      <c r="CD43" s="316">
        <f t="shared" si="24"/>
        <v>5.6833333333333131</v>
      </c>
      <c r="CE43" s="316">
        <f t="shared" si="24"/>
        <v>7.2583333333333133</v>
      </c>
      <c r="CF43" s="316">
        <f t="shared" si="24"/>
        <v>8.8333333333333126</v>
      </c>
      <c r="CG43" s="316">
        <f t="shared" si="24"/>
        <v>10.408333333333312</v>
      </c>
      <c r="CH43" s="316">
        <f t="shared" si="24"/>
        <v>11.983333333333311</v>
      </c>
      <c r="CI43" s="316">
        <f t="shared" si="24"/>
        <v>13.55833333333331</v>
      </c>
      <c r="CJ43" s="316">
        <f t="shared" si="24"/>
        <v>15.13333333333331</v>
      </c>
      <c r="CK43" s="316">
        <f t="shared" si="24"/>
        <v>16.708333333333311</v>
      </c>
      <c r="CL43" s="316">
        <f t="shared" si="24"/>
        <v>18.28333333333331</v>
      </c>
      <c r="CM43" s="316">
        <f t="shared" si="24"/>
        <v>19.858333333333309</v>
      </c>
      <c r="CN43" s="316">
        <f t="shared" si="24"/>
        <v>21.433333333333309</v>
      </c>
      <c r="CO43" s="316">
        <f t="shared" si="24"/>
        <v>23.008333333333308</v>
      </c>
      <c r="CP43" s="316">
        <f t="shared" si="24"/>
        <v>24.583333333333307</v>
      </c>
      <c r="CQ43" s="316">
        <f t="shared" si="24"/>
        <v>26.158333333333307</v>
      </c>
      <c r="CR43" s="316">
        <f t="shared" si="24"/>
        <v>27.733333333333306</v>
      </c>
      <c r="CS43" s="316">
        <f t="shared" si="24"/>
        <v>29.308333333333305</v>
      </c>
      <c r="CT43" s="316">
        <f t="shared" si="24"/>
        <v>30.883333333333304</v>
      </c>
      <c r="CU43" s="316">
        <f t="shared" si="24"/>
        <v>32.458333333333307</v>
      </c>
      <c r="CV43" s="316">
        <f t="shared" si="24"/>
        <v>34.03333333333331</v>
      </c>
      <c r="CW43" s="311">
        <f t="shared" ref="CW43" si="25">CV43-10</f>
        <v>24.03333333333331</v>
      </c>
    </row>
    <row r="44" spans="1:101" s="299" customFormat="1" ht="12" x14ac:dyDescent="0.2">
      <c r="A44" s="468"/>
      <c r="B44" s="419" t="s">
        <v>56</v>
      </c>
      <c r="C44" s="304" t="s">
        <v>44</v>
      </c>
      <c r="D44" s="314" t="s">
        <v>45</v>
      </c>
      <c r="E44" s="316" t="s">
        <v>23</v>
      </c>
      <c r="F44" s="316" t="s">
        <v>23</v>
      </c>
      <c r="G44" s="316" t="s">
        <v>23</v>
      </c>
      <c r="H44" s="316" t="s">
        <v>23</v>
      </c>
      <c r="I44" s="316" t="s">
        <v>23</v>
      </c>
      <c r="J44" s="316" t="s">
        <v>23</v>
      </c>
      <c r="K44" s="316" t="s">
        <v>23</v>
      </c>
      <c r="L44" s="316" t="s">
        <v>23</v>
      </c>
      <c r="M44" s="316" t="s">
        <v>23</v>
      </c>
      <c r="N44" s="316" t="s">
        <v>23</v>
      </c>
      <c r="O44" s="316" t="s">
        <v>23</v>
      </c>
      <c r="P44" s="316" t="s">
        <v>23</v>
      </c>
      <c r="Q44" s="316" t="s">
        <v>23</v>
      </c>
      <c r="R44" s="316" t="s">
        <v>23</v>
      </c>
      <c r="S44" s="316" t="s">
        <v>23</v>
      </c>
      <c r="T44" s="316" t="s">
        <v>23</v>
      </c>
      <c r="U44" s="316" t="s">
        <v>23</v>
      </c>
      <c r="V44" s="316" t="s">
        <v>23</v>
      </c>
      <c r="W44" s="316" t="s">
        <v>23</v>
      </c>
      <c r="X44" s="316" t="s">
        <v>23</v>
      </c>
      <c r="Y44" s="316" t="s">
        <v>23</v>
      </c>
      <c r="Z44" s="316" t="s">
        <v>23</v>
      </c>
      <c r="AA44" s="316" t="s">
        <v>23</v>
      </c>
      <c r="AB44" s="316" t="s">
        <v>23</v>
      </c>
      <c r="AC44" s="316" t="s">
        <v>23</v>
      </c>
      <c r="AD44" s="316" t="s">
        <v>23</v>
      </c>
      <c r="AE44" s="316" t="s">
        <v>23</v>
      </c>
      <c r="AF44" s="316" t="s">
        <v>23</v>
      </c>
      <c r="AG44" s="316" t="s">
        <v>23</v>
      </c>
      <c r="AH44" s="316" t="s">
        <v>23</v>
      </c>
      <c r="AI44" s="316" t="s">
        <v>23</v>
      </c>
      <c r="AJ44" s="316" t="s">
        <v>23</v>
      </c>
      <c r="AK44" s="316" t="s">
        <v>23</v>
      </c>
      <c r="AL44" s="316" t="s">
        <v>23</v>
      </c>
      <c r="AM44" s="316" t="s">
        <v>23</v>
      </c>
      <c r="AN44" s="316" t="s">
        <v>23</v>
      </c>
      <c r="AO44" s="316" t="s">
        <v>23</v>
      </c>
      <c r="AP44" s="316" t="s">
        <v>23</v>
      </c>
      <c r="AQ44" s="316" t="s">
        <v>23</v>
      </c>
      <c r="AR44" s="316" t="s">
        <v>23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6"/>
      <c r="BV44" s="316"/>
      <c r="BW44" s="316"/>
      <c r="BX44" s="316"/>
      <c r="BY44" s="316"/>
      <c r="BZ44" s="316"/>
      <c r="CA44" s="316"/>
      <c r="CB44" s="316"/>
      <c r="CC44" s="316" t="s">
        <v>202</v>
      </c>
      <c r="CD44" s="316" t="s">
        <v>202</v>
      </c>
      <c r="CE44" s="316" t="s">
        <v>202</v>
      </c>
      <c r="CF44" s="316" t="s">
        <v>202</v>
      </c>
      <c r="CG44" s="316" t="s">
        <v>202</v>
      </c>
      <c r="CH44" s="316" t="s">
        <v>202</v>
      </c>
      <c r="CI44" s="316" t="s">
        <v>202</v>
      </c>
      <c r="CJ44" s="316" t="s">
        <v>202</v>
      </c>
      <c r="CK44" s="316" t="s">
        <v>202</v>
      </c>
      <c r="CL44" s="316" t="s">
        <v>202</v>
      </c>
      <c r="CM44" s="316" t="s">
        <v>202</v>
      </c>
      <c r="CN44" s="316" t="s">
        <v>202</v>
      </c>
      <c r="CO44" s="316" t="s">
        <v>202</v>
      </c>
      <c r="CP44" s="316" t="s">
        <v>202</v>
      </c>
      <c r="CQ44" s="316" t="s">
        <v>202</v>
      </c>
      <c r="CR44" s="316" t="s">
        <v>202</v>
      </c>
      <c r="CS44" s="316" t="s">
        <v>202</v>
      </c>
      <c r="CT44" s="316" t="s">
        <v>202</v>
      </c>
      <c r="CU44" s="316" t="s">
        <v>202</v>
      </c>
      <c r="CV44" s="316" t="s">
        <v>202</v>
      </c>
      <c r="CW44" s="303" t="s">
        <v>46</v>
      </c>
    </row>
    <row r="45" spans="1:101" s="303" customFormat="1" ht="12" x14ac:dyDescent="0.2">
      <c r="A45" s="468"/>
      <c r="B45" s="420"/>
      <c r="C45" s="304" t="s">
        <v>37</v>
      </c>
      <c r="D45" s="315">
        <v>80</v>
      </c>
      <c r="E45" s="316">
        <f>IF(E44=$A$12,D45+($B$12*15),IF(E44=$A$13,D45+($B$13*15),IF(E44=$A$15,IF(D45+($B$15*15)&gt;100,100,D45+($B$15*15)),IF(E44=$A$14,IF(D45+($B$14*15)&gt;100,100,D45+($B$14*15)),IF(E44=$A$16,IF(D45+$B$16*15&gt;100,100,D45+$B$16*15),D45)))))</f>
        <v>78.063333333333333</v>
      </c>
      <c r="F45" s="316">
        <f t="shared" ref="F45:BQ45" si="26">IF(F44=$A$12,E45+($B$12*15),IF(F44=$A$13,E45+($B$13*15),IF(F44=$A$15,IF(E45+($B$15*15)&gt;100,100,E45+($B$15*15)),IF(F44=$A$14,IF(E45+($B$14*15)&gt;100,100,E45+($B$14*15)),IF(F44=$A$16,IF(E45+$B$16*15&gt;100,100,E45+$B$16*15),E45)))))</f>
        <v>76.126666666666665</v>
      </c>
      <c r="G45" s="316">
        <f t="shared" si="26"/>
        <v>74.19</v>
      </c>
      <c r="H45" s="316">
        <f t="shared" si="26"/>
        <v>72.25333333333333</v>
      </c>
      <c r="I45" s="316">
        <f t="shared" si="26"/>
        <v>70.316666666666663</v>
      </c>
      <c r="J45" s="316">
        <f t="shared" si="26"/>
        <v>68.38</v>
      </c>
      <c r="K45" s="316">
        <f t="shared" si="26"/>
        <v>66.443333333333328</v>
      </c>
      <c r="L45" s="316">
        <f t="shared" si="26"/>
        <v>64.506666666666661</v>
      </c>
      <c r="M45" s="316">
        <f t="shared" si="26"/>
        <v>62.569999999999993</v>
      </c>
      <c r="N45" s="316">
        <f t="shared" si="26"/>
        <v>60.633333333333326</v>
      </c>
      <c r="O45" s="316">
        <f t="shared" si="26"/>
        <v>58.696666666666658</v>
      </c>
      <c r="P45" s="316">
        <f t="shared" si="26"/>
        <v>56.759999999999991</v>
      </c>
      <c r="Q45" s="316">
        <f t="shared" si="26"/>
        <v>54.823333333333323</v>
      </c>
      <c r="R45" s="316">
        <f t="shared" si="26"/>
        <v>52.886666666666656</v>
      </c>
      <c r="S45" s="316">
        <f t="shared" si="26"/>
        <v>50.949999999999989</v>
      </c>
      <c r="T45" s="316">
        <f t="shared" si="26"/>
        <v>49.013333333333321</v>
      </c>
      <c r="U45" s="316">
        <f t="shared" si="26"/>
        <v>47.076666666666654</v>
      </c>
      <c r="V45" s="316">
        <f t="shared" si="26"/>
        <v>45.139999999999986</v>
      </c>
      <c r="W45" s="316">
        <f t="shared" si="26"/>
        <v>43.203333333333319</v>
      </c>
      <c r="X45" s="316">
        <f t="shared" si="26"/>
        <v>41.266666666666652</v>
      </c>
      <c r="Y45" s="316">
        <f t="shared" si="26"/>
        <v>39.329999999999984</v>
      </c>
      <c r="Z45" s="316">
        <f t="shared" si="26"/>
        <v>37.393333333333317</v>
      </c>
      <c r="AA45" s="316">
        <f t="shared" si="26"/>
        <v>35.456666666666649</v>
      </c>
      <c r="AB45" s="316">
        <f t="shared" si="26"/>
        <v>33.519999999999982</v>
      </c>
      <c r="AC45" s="316">
        <f>IF(AC44=$A$12,AB45+($B$12*15),IF(AC44=$A$13,AB45+($B$13*15),IF(AC44=$A$15,IF(AB45+($B$15*15)&gt;100,100,AB45+($B$15*15)),IF(AC44=$A$14,IF(AB45+($B$14*15)&gt;100,100,AB45+($B$14*15)),IF(AC44=$A$16,IF(AB45+$B$16*15&gt;100,100,AB45+$B$16*15),AB45)))))</f>
        <v>31.583333333333314</v>
      </c>
      <c r="AD45" s="316">
        <f>IF(AD44=$A$12,AC45+($B$12*15),IF(AD44=$A$13,AC45+($B$13*15),IF(AD44=$A$15,IF(AC45+($B$15*15)&gt;100,100,AC45+($B$15*15)),IF(AD44=$A$14,IF(AC45+($B$14*15)&gt;100,100,AC45+($B$14*15)),IF(AD44=$A$16,IF(AC45+$B$16*15&gt;100,100,AC45+$B$16*15),AC45)))))</f>
        <v>29.646666666666647</v>
      </c>
      <c r="AE45" s="316">
        <f t="shared" si="26"/>
        <v>27.70999999999998</v>
      </c>
      <c r="AF45" s="316">
        <f t="shared" si="26"/>
        <v>25.773333333333312</v>
      </c>
      <c r="AG45" s="316">
        <f t="shared" si="26"/>
        <v>23.836666666666645</v>
      </c>
      <c r="AH45" s="316">
        <f t="shared" si="26"/>
        <v>21.899999999999977</v>
      </c>
      <c r="AI45" s="316">
        <f t="shared" si="26"/>
        <v>19.96333333333331</v>
      </c>
      <c r="AJ45" s="316">
        <f t="shared" si="26"/>
        <v>18.026666666666642</v>
      </c>
      <c r="AK45" s="316">
        <f t="shared" si="26"/>
        <v>16.089999999999975</v>
      </c>
      <c r="AL45" s="316">
        <f t="shared" si="26"/>
        <v>14.153333333333309</v>
      </c>
      <c r="AM45" s="316">
        <f t="shared" si="26"/>
        <v>12.216666666666644</v>
      </c>
      <c r="AN45" s="316">
        <f t="shared" si="26"/>
        <v>10.279999999999978</v>
      </c>
      <c r="AO45" s="316">
        <f t="shared" si="26"/>
        <v>8.3433333333333124</v>
      </c>
      <c r="AP45" s="316">
        <f t="shared" si="26"/>
        <v>6.4066666666666459</v>
      </c>
      <c r="AQ45" s="316">
        <f t="shared" si="26"/>
        <v>4.4699999999999793</v>
      </c>
      <c r="AR45" s="316">
        <f t="shared" si="26"/>
        <v>2.5333333333333128</v>
      </c>
      <c r="AS45" s="316">
        <f t="shared" si="26"/>
        <v>2.5333333333333128</v>
      </c>
      <c r="AT45" s="316">
        <f t="shared" si="26"/>
        <v>2.5333333333333128</v>
      </c>
      <c r="AU45" s="316">
        <f t="shared" si="26"/>
        <v>2.5333333333333128</v>
      </c>
      <c r="AV45" s="316">
        <f t="shared" si="26"/>
        <v>2.5333333333333128</v>
      </c>
      <c r="AW45" s="316">
        <f t="shared" si="26"/>
        <v>2.5333333333333128</v>
      </c>
      <c r="AX45" s="316">
        <f t="shared" si="26"/>
        <v>2.5333333333333128</v>
      </c>
      <c r="AY45" s="316">
        <f t="shared" si="26"/>
        <v>2.5333333333333128</v>
      </c>
      <c r="AZ45" s="316">
        <f t="shared" si="26"/>
        <v>2.5333333333333128</v>
      </c>
      <c r="BA45" s="316">
        <f t="shared" si="26"/>
        <v>2.5333333333333128</v>
      </c>
      <c r="BB45" s="316">
        <f t="shared" si="26"/>
        <v>2.5333333333333128</v>
      </c>
      <c r="BC45" s="316">
        <f t="shared" si="26"/>
        <v>2.5333333333333128</v>
      </c>
      <c r="BD45" s="316">
        <f t="shared" si="26"/>
        <v>2.5333333333333128</v>
      </c>
      <c r="BE45" s="316">
        <f t="shared" si="26"/>
        <v>2.5333333333333128</v>
      </c>
      <c r="BF45" s="316">
        <f t="shared" si="26"/>
        <v>2.5333333333333128</v>
      </c>
      <c r="BG45" s="316">
        <f t="shared" si="26"/>
        <v>2.5333333333333128</v>
      </c>
      <c r="BH45" s="316">
        <f t="shared" si="26"/>
        <v>2.5333333333333128</v>
      </c>
      <c r="BI45" s="316">
        <f t="shared" si="26"/>
        <v>2.5333333333333128</v>
      </c>
      <c r="BJ45" s="316">
        <f t="shared" si="26"/>
        <v>2.5333333333333128</v>
      </c>
      <c r="BK45" s="316">
        <f t="shared" si="26"/>
        <v>2.5333333333333128</v>
      </c>
      <c r="BL45" s="316">
        <f t="shared" si="26"/>
        <v>2.5333333333333128</v>
      </c>
      <c r="BM45" s="316">
        <f t="shared" si="26"/>
        <v>2.5333333333333128</v>
      </c>
      <c r="BN45" s="316">
        <f t="shared" si="26"/>
        <v>2.5333333333333128</v>
      </c>
      <c r="BO45" s="316">
        <f t="shared" si="26"/>
        <v>2.5333333333333128</v>
      </c>
      <c r="BP45" s="316">
        <f t="shared" si="26"/>
        <v>2.5333333333333128</v>
      </c>
      <c r="BQ45" s="316">
        <f t="shared" si="26"/>
        <v>2.5333333333333128</v>
      </c>
      <c r="BR45" s="316">
        <f t="shared" ref="BR45:CV45" si="27">IF(BR44=$A$12,BQ45+($B$12*15),IF(BR44=$A$13,BQ45+($B$13*15),IF(BR44=$A$15,IF(BQ45+($B$15*15)&gt;100,100,BQ45+($B$15*15)),IF(BR44=$A$14,IF(BQ45+($B$14*15)&gt;100,100,BQ45+($B$14*15)),IF(BR44=$A$16,IF(BQ45+$B$16*15&gt;100,100,BQ45+$B$16*15),BQ45)))))</f>
        <v>2.5333333333333128</v>
      </c>
      <c r="BS45" s="316">
        <f t="shared" si="27"/>
        <v>2.5333333333333128</v>
      </c>
      <c r="BT45" s="316">
        <f t="shared" si="27"/>
        <v>2.5333333333333128</v>
      </c>
      <c r="BU45" s="316">
        <f t="shared" si="27"/>
        <v>2.5333333333333128</v>
      </c>
      <c r="BV45" s="316">
        <f t="shared" si="27"/>
        <v>2.5333333333333128</v>
      </c>
      <c r="BW45" s="316">
        <f t="shared" si="27"/>
        <v>2.5333333333333128</v>
      </c>
      <c r="BX45" s="316">
        <f t="shared" si="27"/>
        <v>2.5333333333333128</v>
      </c>
      <c r="BY45" s="316">
        <f t="shared" si="27"/>
        <v>2.5333333333333128</v>
      </c>
      <c r="BZ45" s="316">
        <f t="shared" si="27"/>
        <v>2.5333333333333128</v>
      </c>
      <c r="CA45" s="316">
        <f t="shared" si="27"/>
        <v>2.5333333333333128</v>
      </c>
      <c r="CB45" s="316">
        <f t="shared" si="27"/>
        <v>2.5333333333333128</v>
      </c>
      <c r="CC45" s="316">
        <f t="shared" si="27"/>
        <v>4.108333333333313</v>
      </c>
      <c r="CD45" s="316">
        <f t="shared" si="27"/>
        <v>5.6833333333333131</v>
      </c>
      <c r="CE45" s="316">
        <f t="shared" si="27"/>
        <v>7.2583333333333133</v>
      </c>
      <c r="CF45" s="316">
        <f t="shared" si="27"/>
        <v>8.8333333333333126</v>
      </c>
      <c r="CG45" s="316">
        <f t="shared" si="27"/>
        <v>10.408333333333312</v>
      </c>
      <c r="CH45" s="316">
        <f t="shared" si="27"/>
        <v>11.983333333333311</v>
      </c>
      <c r="CI45" s="316">
        <f t="shared" si="27"/>
        <v>13.55833333333331</v>
      </c>
      <c r="CJ45" s="316">
        <f t="shared" si="27"/>
        <v>15.13333333333331</v>
      </c>
      <c r="CK45" s="316">
        <f t="shared" si="27"/>
        <v>16.708333333333311</v>
      </c>
      <c r="CL45" s="316">
        <f t="shared" si="27"/>
        <v>18.28333333333331</v>
      </c>
      <c r="CM45" s="316">
        <f t="shared" si="27"/>
        <v>19.858333333333309</v>
      </c>
      <c r="CN45" s="316">
        <f t="shared" si="27"/>
        <v>21.433333333333309</v>
      </c>
      <c r="CO45" s="316">
        <f t="shared" si="27"/>
        <v>23.008333333333308</v>
      </c>
      <c r="CP45" s="316">
        <f t="shared" si="27"/>
        <v>24.583333333333307</v>
      </c>
      <c r="CQ45" s="316">
        <f t="shared" si="27"/>
        <v>26.158333333333307</v>
      </c>
      <c r="CR45" s="316">
        <f t="shared" si="27"/>
        <v>27.733333333333306</v>
      </c>
      <c r="CS45" s="316">
        <f t="shared" si="27"/>
        <v>29.308333333333305</v>
      </c>
      <c r="CT45" s="316">
        <f t="shared" si="27"/>
        <v>30.883333333333304</v>
      </c>
      <c r="CU45" s="316">
        <f t="shared" si="27"/>
        <v>32.458333333333307</v>
      </c>
      <c r="CV45" s="316">
        <f t="shared" si="27"/>
        <v>34.03333333333331</v>
      </c>
      <c r="CW45" s="311">
        <f t="shared" ref="CW45" si="28">CV45-10</f>
        <v>24.03333333333331</v>
      </c>
    </row>
    <row r="46" spans="1:101" s="299" customFormat="1" ht="12" x14ac:dyDescent="0.2">
      <c r="A46" s="468"/>
      <c r="B46" s="419" t="s">
        <v>58</v>
      </c>
      <c r="C46" s="304" t="s">
        <v>44</v>
      </c>
      <c r="D46" s="314" t="s">
        <v>45</v>
      </c>
      <c r="E46" s="316" t="s">
        <v>23</v>
      </c>
      <c r="F46" s="316" t="s">
        <v>23</v>
      </c>
      <c r="G46" s="316" t="s">
        <v>23</v>
      </c>
      <c r="H46" s="316" t="s">
        <v>23</v>
      </c>
      <c r="I46" s="316" t="s">
        <v>23</v>
      </c>
      <c r="J46" s="316" t="s">
        <v>23</v>
      </c>
      <c r="K46" s="316" t="s">
        <v>23</v>
      </c>
      <c r="L46" s="316" t="s">
        <v>23</v>
      </c>
      <c r="M46" s="316" t="s">
        <v>23</v>
      </c>
      <c r="N46" s="316" t="s">
        <v>23</v>
      </c>
      <c r="O46" s="316" t="s">
        <v>23</v>
      </c>
      <c r="P46" s="316" t="s">
        <v>23</v>
      </c>
      <c r="Q46" s="316" t="s">
        <v>23</v>
      </c>
      <c r="R46" s="316" t="s">
        <v>23</v>
      </c>
      <c r="S46" s="316" t="s">
        <v>23</v>
      </c>
      <c r="T46" s="316" t="s">
        <v>23</v>
      </c>
      <c r="U46" s="316" t="s">
        <v>23</v>
      </c>
      <c r="V46" s="316" t="s">
        <v>23</v>
      </c>
      <c r="W46" s="316" t="s">
        <v>23</v>
      </c>
      <c r="X46" s="316" t="s">
        <v>23</v>
      </c>
      <c r="Y46" s="316" t="s">
        <v>23</v>
      </c>
      <c r="Z46" s="316" t="s">
        <v>23</v>
      </c>
      <c r="AA46" s="316" t="s">
        <v>23</v>
      </c>
      <c r="AB46" s="316" t="s">
        <v>23</v>
      </c>
      <c r="AC46" s="316" t="s">
        <v>23</v>
      </c>
      <c r="AD46" s="316" t="s">
        <v>23</v>
      </c>
      <c r="AE46" s="316" t="s">
        <v>23</v>
      </c>
      <c r="AF46" s="316" t="s">
        <v>23</v>
      </c>
      <c r="AG46" s="316" t="s">
        <v>23</v>
      </c>
      <c r="AH46" s="316" t="s">
        <v>23</v>
      </c>
      <c r="AI46" s="316" t="s">
        <v>23</v>
      </c>
      <c r="AJ46" s="316" t="s">
        <v>23</v>
      </c>
      <c r="AK46" s="316" t="s">
        <v>23</v>
      </c>
      <c r="AL46" s="316" t="s">
        <v>23</v>
      </c>
      <c r="AM46" s="316" t="s">
        <v>23</v>
      </c>
      <c r="AN46" s="316" t="s">
        <v>23</v>
      </c>
      <c r="AO46" s="316" t="s">
        <v>23</v>
      </c>
      <c r="AP46" s="316" t="s">
        <v>23</v>
      </c>
      <c r="AQ46" s="316" t="s">
        <v>23</v>
      </c>
      <c r="AR46" s="316" t="s">
        <v>23</v>
      </c>
      <c r="AS46" s="316"/>
      <c r="AT46" s="316"/>
      <c r="AU46" s="316"/>
      <c r="AV46" s="316"/>
      <c r="AW46" s="316"/>
      <c r="AX46" s="316"/>
      <c r="AY46" s="316"/>
      <c r="AZ46" s="316"/>
      <c r="BA46" s="316"/>
      <c r="BB46" s="316"/>
      <c r="BC46" s="316"/>
      <c r="BD46" s="316"/>
      <c r="BE46" s="316"/>
      <c r="BF46" s="316"/>
      <c r="BG46" s="316"/>
      <c r="BH46" s="316"/>
      <c r="BI46" s="316"/>
      <c r="BJ46" s="316"/>
      <c r="BK46" s="316"/>
      <c r="BL46" s="316"/>
      <c r="BM46" s="316"/>
      <c r="BN46" s="316"/>
      <c r="BO46" s="316"/>
      <c r="BP46" s="316"/>
      <c r="BQ46" s="316"/>
      <c r="BR46" s="316"/>
      <c r="BS46" s="316"/>
      <c r="BT46" s="316"/>
      <c r="BU46" s="316"/>
      <c r="BV46" s="316"/>
      <c r="BW46" s="316"/>
      <c r="BX46" s="316"/>
      <c r="BY46" s="316"/>
      <c r="BZ46" s="316"/>
      <c r="CA46" s="316"/>
      <c r="CB46" s="316"/>
      <c r="CC46" s="316" t="s">
        <v>202</v>
      </c>
      <c r="CD46" s="316" t="s">
        <v>202</v>
      </c>
      <c r="CE46" s="316" t="s">
        <v>202</v>
      </c>
      <c r="CF46" s="316" t="s">
        <v>202</v>
      </c>
      <c r="CG46" s="316" t="s">
        <v>202</v>
      </c>
      <c r="CH46" s="316" t="s">
        <v>202</v>
      </c>
      <c r="CI46" s="316" t="s">
        <v>202</v>
      </c>
      <c r="CJ46" s="316" t="s">
        <v>202</v>
      </c>
      <c r="CK46" s="316" t="s">
        <v>202</v>
      </c>
      <c r="CL46" s="316" t="s">
        <v>202</v>
      </c>
      <c r="CM46" s="316" t="s">
        <v>202</v>
      </c>
      <c r="CN46" s="316" t="s">
        <v>202</v>
      </c>
      <c r="CO46" s="316" t="s">
        <v>202</v>
      </c>
      <c r="CP46" s="316" t="s">
        <v>202</v>
      </c>
      <c r="CQ46" s="316" t="s">
        <v>202</v>
      </c>
      <c r="CR46" s="316" t="s">
        <v>202</v>
      </c>
      <c r="CS46" s="316" t="s">
        <v>202</v>
      </c>
      <c r="CT46" s="316" t="s">
        <v>202</v>
      </c>
      <c r="CU46" s="316" t="s">
        <v>202</v>
      </c>
      <c r="CV46" s="316" t="s">
        <v>202</v>
      </c>
      <c r="CW46" s="303" t="s">
        <v>46</v>
      </c>
    </row>
    <row r="47" spans="1:101" s="303" customFormat="1" ht="12" x14ac:dyDescent="0.2">
      <c r="A47" s="468"/>
      <c r="B47" s="420"/>
      <c r="C47" s="304" t="s">
        <v>37</v>
      </c>
      <c r="D47" s="315">
        <v>80</v>
      </c>
      <c r="E47" s="316">
        <f>IF(E46=$A$12,D47+($B$12*15),IF(E46=$A$13,D47+($B$13*15),IF(E46=$A$15,IF(D47+($B$15*15)&gt;100,100,D47+($B$15*15)),IF(E46=$A$14,IF(D47+($B$14*15)&gt;100,100,D47+($B$14*15)),IF(E46=$A$16,IF(D47+$B$16*15&gt;100,100,D47+$B$16*15),D47)))))</f>
        <v>78.063333333333333</v>
      </c>
      <c r="F47" s="316">
        <f t="shared" ref="F47:BQ47" si="29">IF(F46=$A$12,E47+($B$12*15),IF(F46=$A$13,E47+($B$13*15),IF(F46=$A$15,IF(E47+($B$15*15)&gt;100,100,E47+($B$15*15)),IF(F46=$A$14,IF(E47+($B$14*15)&gt;100,100,E47+($B$14*15)),IF(F46=$A$16,IF(E47+$B$16*15&gt;100,100,E47+$B$16*15),E47)))))</f>
        <v>76.126666666666665</v>
      </c>
      <c r="G47" s="316">
        <f t="shared" si="29"/>
        <v>74.19</v>
      </c>
      <c r="H47" s="316">
        <f t="shared" si="29"/>
        <v>72.25333333333333</v>
      </c>
      <c r="I47" s="316">
        <f t="shared" si="29"/>
        <v>70.316666666666663</v>
      </c>
      <c r="J47" s="316">
        <f t="shared" si="29"/>
        <v>68.38</v>
      </c>
      <c r="K47" s="316">
        <f t="shared" si="29"/>
        <v>66.443333333333328</v>
      </c>
      <c r="L47" s="316">
        <f t="shared" si="29"/>
        <v>64.506666666666661</v>
      </c>
      <c r="M47" s="316">
        <f t="shared" si="29"/>
        <v>62.569999999999993</v>
      </c>
      <c r="N47" s="316">
        <f t="shared" si="29"/>
        <v>60.633333333333326</v>
      </c>
      <c r="O47" s="316">
        <f t="shared" si="29"/>
        <v>58.696666666666658</v>
      </c>
      <c r="P47" s="316">
        <f t="shared" si="29"/>
        <v>56.759999999999991</v>
      </c>
      <c r="Q47" s="316">
        <f t="shared" si="29"/>
        <v>54.823333333333323</v>
      </c>
      <c r="R47" s="316">
        <f t="shared" si="29"/>
        <v>52.886666666666656</v>
      </c>
      <c r="S47" s="316">
        <f t="shared" si="29"/>
        <v>50.949999999999989</v>
      </c>
      <c r="T47" s="316">
        <f t="shared" si="29"/>
        <v>49.013333333333321</v>
      </c>
      <c r="U47" s="316">
        <f t="shared" si="29"/>
        <v>47.076666666666654</v>
      </c>
      <c r="V47" s="316">
        <f t="shared" si="29"/>
        <v>45.139999999999986</v>
      </c>
      <c r="W47" s="316">
        <f t="shared" si="29"/>
        <v>43.203333333333319</v>
      </c>
      <c r="X47" s="316">
        <f t="shared" si="29"/>
        <v>41.266666666666652</v>
      </c>
      <c r="Y47" s="316">
        <f t="shared" si="29"/>
        <v>39.329999999999984</v>
      </c>
      <c r="Z47" s="316">
        <f t="shared" si="29"/>
        <v>37.393333333333317</v>
      </c>
      <c r="AA47" s="316">
        <f t="shared" si="29"/>
        <v>35.456666666666649</v>
      </c>
      <c r="AB47" s="316">
        <f t="shared" si="29"/>
        <v>33.519999999999982</v>
      </c>
      <c r="AC47" s="316">
        <f t="shared" si="29"/>
        <v>31.583333333333314</v>
      </c>
      <c r="AD47" s="316">
        <f t="shared" si="29"/>
        <v>29.646666666666647</v>
      </c>
      <c r="AE47" s="316">
        <f t="shared" si="29"/>
        <v>27.70999999999998</v>
      </c>
      <c r="AF47" s="316">
        <f t="shared" si="29"/>
        <v>25.773333333333312</v>
      </c>
      <c r="AG47" s="316">
        <f t="shared" si="29"/>
        <v>23.836666666666645</v>
      </c>
      <c r="AH47" s="316">
        <f t="shared" si="29"/>
        <v>21.899999999999977</v>
      </c>
      <c r="AI47" s="316">
        <f t="shared" si="29"/>
        <v>19.96333333333331</v>
      </c>
      <c r="AJ47" s="316">
        <f t="shared" si="29"/>
        <v>18.026666666666642</v>
      </c>
      <c r="AK47" s="316">
        <f t="shared" si="29"/>
        <v>16.089999999999975</v>
      </c>
      <c r="AL47" s="316">
        <f t="shared" si="29"/>
        <v>14.153333333333309</v>
      </c>
      <c r="AM47" s="316">
        <f t="shared" si="29"/>
        <v>12.216666666666644</v>
      </c>
      <c r="AN47" s="316">
        <f t="shared" si="29"/>
        <v>10.279999999999978</v>
      </c>
      <c r="AO47" s="316">
        <f t="shared" si="29"/>
        <v>8.3433333333333124</v>
      </c>
      <c r="AP47" s="316">
        <f t="shared" si="29"/>
        <v>6.4066666666666459</v>
      </c>
      <c r="AQ47" s="316">
        <f t="shared" si="29"/>
        <v>4.4699999999999793</v>
      </c>
      <c r="AR47" s="316">
        <f t="shared" si="29"/>
        <v>2.5333333333333128</v>
      </c>
      <c r="AS47" s="316">
        <f t="shared" si="29"/>
        <v>2.5333333333333128</v>
      </c>
      <c r="AT47" s="316">
        <f t="shared" si="29"/>
        <v>2.5333333333333128</v>
      </c>
      <c r="AU47" s="316">
        <f t="shared" si="29"/>
        <v>2.5333333333333128</v>
      </c>
      <c r="AV47" s="316">
        <f t="shared" si="29"/>
        <v>2.5333333333333128</v>
      </c>
      <c r="AW47" s="316">
        <f t="shared" si="29"/>
        <v>2.5333333333333128</v>
      </c>
      <c r="AX47" s="316">
        <f t="shared" si="29"/>
        <v>2.5333333333333128</v>
      </c>
      <c r="AY47" s="316">
        <f t="shared" si="29"/>
        <v>2.5333333333333128</v>
      </c>
      <c r="AZ47" s="316">
        <f t="shared" si="29"/>
        <v>2.5333333333333128</v>
      </c>
      <c r="BA47" s="316">
        <f t="shared" si="29"/>
        <v>2.5333333333333128</v>
      </c>
      <c r="BB47" s="316">
        <f t="shared" si="29"/>
        <v>2.5333333333333128</v>
      </c>
      <c r="BC47" s="316">
        <f t="shared" si="29"/>
        <v>2.5333333333333128</v>
      </c>
      <c r="BD47" s="316">
        <f t="shared" si="29"/>
        <v>2.5333333333333128</v>
      </c>
      <c r="BE47" s="316">
        <f t="shared" si="29"/>
        <v>2.5333333333333128</v>
      </c>
      <c r="BF47" s="316">
        <f t="shared" si="29"/>
        <v>2.5333333333333128</v>
      </c>
      <c r="BG47" s="316">
        <f t="shared" si="29"/>
        <v>2.5333333333333128</v>
      </c>
      <c r="BH47" s="316">
        <f t="shared" si="29"/>
        <v>2.5333333333333128</v>
      </c>
      <c r="BI47" s="316">
        <f t="shared" si="29"/>
        <v>2.5333333333333128</v>
      </c>
      <c r="BJ47" s="316">
        <f t="shared" si="29"/>
        <v>2.5333333333333128</v>
      </c>
      <c r="BK47" s="316">
        <f t="shared" si="29"/>
        <v>2.5333333333333128</v>
      </c>
      <c r="BL47" s="316">
        <f t="shared" si="29"/>
        <v>2.5333333333333128</v>
      </c>
      <c r="BM47" s="316">
        <f t="shared" si="29"/>
        <v>2.5333333333333128</v>
      </c>
      <c r="BN47" s="316">
        <f t="shared" si="29"/>
        <v>2.5333333333333128</v>
      </c>
      <c r="BO47" s="316">
        <f t="shared" si="29"/>
        <v>2.5333333333333128</v>
      </c>
      <c r="BP47" s="316">
        <f t="shared" si="29"/>
        <v>2.5333333333333128</v>
      </c>
      <c r="BQ47" s="316">
        <f t="shared" si="29"/>
        <v>2.5333333333333128</v>
      </c>
      <c r="BR47" s="316">
        <f t="shared" ref="BR47:CV47" si="30">IF(BR46=$A$12,BQ47+($B$12*15),IF(BR46=$A$13,BQ47+($B$13*15),IF(BR46=$A$15,IF(BQ47+($B$15*15)&gt;100,100,BQ47+($B$15*15)),IF(BR46=$A$14,IF(BQ47+($B$14*15)&gt;100,100,BQ47+($B$14*15)),IF(BR46=$A$16,IF(BQ47+$B$16*15&gt;100,100,BQ47+$B$16*15),BQ47)))))</f>
        <v>2.5333333333333128</v>
      </c>
      <c r="BS47" s="316">
        <f t="shared" si="30"/>
        <v>2.5333333333333128</v>
      </c>
      <c r="BT47" s="316">
        <f t="shared" si="30"/>
        <v>2.5333333333333128</v>
      </c>
      <c r="BU47" s="316">
        <f t="shared" si="30"/>
        <v>2.5333333333333128</v>
      </c>
      <c r="BV47" s="316">
        <f t="shared" si="30"/>
        <v>2.5333333333333128</v>
      </c>
      <c r="BW47" s="316">
        <f t="shared" si="30"/>
        <v>2.5333333333333128</v>
      </c>
      <c r="BX47" s="316">
        <f t="shared" si="30"/>
        <v>2.5333333333333128</v>
      </c>
      <c r="BY47" s="316">
        <f t="shared" si="30"/>
        <v>2.5333333333333128</v>
      </c>
      <c r="BZ47" s="316">
        <f t="shared" si="30"/>
        <v>2.5333333333333128</v>
      </c>
      <c r="CA47" s="316">
        <f t="shared" si="30"/>
        <v>2.5333333333333128</v>
      </c>
      <c r="CB47" s="316">
        <f t="shared" si="30"/>
        <v>2.5333333333333128</v>
      </c>
      <c r="CC47" s="316">
        <f t="shared" si="30"/>
        <v>4.108333333333313</v>
      </c>
      <c r="CD47" s="316">
        <f t="shared" si="30"/>
        <v>5.6833333333333131</v>
      </c>
      <c r="CE47" s="316">
        <f t="shared" si="30"/>
        <v>7.2583333333333133</v>
      </c>
      <c r="CF47" s="316">
        <f t="shared" si="30"/>
        <v>8.8333333333333126</v>
      </c>
      <c r="CG47" s="316">
        <f t="shared" si="30"/>
        <v>10.408333333333312</v>
      </c>
      <c r="CH47" s="316">
        <f t="shared" si="30"/>
        <v>11.983333333333311</v>
      </c>
      <c r="CI47" s="316">
        <f t="shared" si="30"/>
        <v>13.55833333333331</v>
      </c>
      <c r="CJ47" s="316">
        <f t="shared" si="30"/>
        <v>15.13333333333331</v>
      </c>
      <c r="CK47" s="316">
        <f t="shared" si="30"/>
        <v>16.708333333333311</v>
      </c>
      <c r="CL47" s="316">
        <f t="shared" si="30"/>
        <v>18.28333333333331</v>
      </c>
      <c r="CM47" s="316">
        <f t="shared" si="30"/>
        <v>19.858333333333309</v>
      </c>
      <c r="CN47" s="316">
        <f t="shared" si="30"/>
        <v>21.433333333333309</v>
      </c>
      <c r="CO47" s="316">
        <f t="shared" si="30"/>
        <v>23.008333333333308</v>
      </c>
      <c r="CP47" s="316">
        <f t="shared" si="30"/>
        <v>24.583333333333307</v>
      </c>
      <c r="CQ47" s="316">
        <f t="shared" si="30"/>
        <v>26.158333333333307</v>
      </c>
      <c r="CR47" s="316">
        <f t="shared" si="30"/>
        <v>27.733333333333306</v>
      </c>
      <c r="CS47" s="316">
        <f t="shared" si="30"/>
        <v>29.308333333333305</v>
      </c>
      <c r="CT47" s="316">
        <f t="shared" si="30"/>
        <v>30.883333333333304</v>
      </c>
      <c r="CU47" s="316">
        <f t="shared" si="30"/>
        <v>32.458333333333307</v>
      </c>
      <c r="CV47" s="316">
        <f t="shared" si="30"/>
        <v>34.03333333333331</v>
      </c>
      <c r="CW47" s="311">
        <f t="shared" ref="CW47" si="31">CV47-10</f>
        <v>24.03333333333331</v>
      </c>
    </row>
    <row r="48" spans="1:101" s="299" customFormat="1" ht="12" x14ac:dyDescent="0.2">
      <c r="A48" s="468"/>
      <c r="B48" s="419" t="s">
        <v>60</v>
      </c>
      <c r="C48" s="304" t="s">
        <v>44</v>
      </c>
      <c r="D48" s="314" t="s">
        <v>45</v>
      </c>
      <c r="E48" s="316" t="s">
        <v>23</v>
      </c>
      <c r="F48" s="316" t="s">
        <v>23</v>
      </c>
      <c r="G48" s="316" t="s">
        <v>23</v>
      </c>
      <c r="H48" s="316" t="s">
        <v>23</v>
      </c>
      <c r="I48" s="316" t="s">
        <v>23</v>
      </c>
      <c r="J48" s="316" t="s">
        <v>23</v>
      </c>
      <c r="K48" s="316" t="s">
        <v>23</v>
      </c>
      <c r="L48" s="316" t="s">
        <v>23</v>
      </c>
      <c r="M48" s="316" t="s">
        <v>23</v>
      </c>
      <c r="N48" s="316" t="s">
        <v>23</v>
      </c>
      <c r="O48" s="316" t="s">
        <v>23</v>
      </c>
      <c r="P48" s="316" t="s">
        <v>23</v>
      </c>
      <c r="Q48" s="316" t="s">
        <v>23</v>
      </c>
      <c r="R48" s="316" t="s">
        <v>23</v>
      </c>
      <c r="S48" s="316" t="s">
        <v>23</v>
      </c>
      <c r="T48" s="316" t="s">
        <v>23</v>
      </c>
      <c r="U48" s="316" t="s">
        <v>23</v>
      </c>
      <c r="V48" s="316" t="s">
        <v>23</v>
      </c>
      <c r="W48" s="316" t="s">
        <v>23</v>
      </c>
      <c r="X48" s="316" t="s">
        <v>23</v>
      </c>
      <c r="Y48" s="316" t="s">
        <v>23</v>
      </c>
      <c r="Z48" s="316" t="s">
        <v>23</v>
      </c>
      <c r="AA48" s="316" t="s">
        <v>23</v>
      </c>
      <c r="AB48" s="316" t="s">
        <v>23</v>
      </c>
      <c r="AC48" s="316" t="s">
        <v>23</v>
      </c>
      <c r="AD48" s="316" t="s">
        <v>23</v>
      </c>
      <c r="AE48" s="316" t="s">
        <v>23</v>
      </c>
      <c r="AF48" s="316" t="s">
        <v>23</v>
      </c>
      <c r="AG48" s="316" t="s">
        <v>23</v>
      </c>
      <c r="AH48" s="316" t="s">
        <v>23</v>
      </c>
      <c r="AI48" s="316" t="s">
        <v>23</v>
      </c>
      <c r="AJ48" s="316" t="s">
        <v>23</v>
      </c>
      <c r="AK48" s="316" t="s">
        <v>23</v>
      </c>
      <c r="AL48" s="316" t="s">
        <v>23</v>
      </c>
      <c r="AM48" s="316" t="s">
        <v>23</v>
      </c>
      <c r="AN48" s="316" t="s">
        <v>23</v>
      </c>
      <c r="AO48" s="316" t="s">
        <v>23</v>
      </c>
      <c r="AP48" s="316" t="s">
        <v>23</v>
      </c>
      <c r="AQ48" s="316" t="s">
        <v>23</v>
      </c>
      <c r="AR48" s="316" t="s">
        <v>23</v>
      </c>
      <c r="AS48" s="316"/>
      <c r="AT48" s="316"/>
      <c r="AU48" s="316"/>
      <c r="AV48" s="316"/>
      <c r="AW48" s="316"/>
      <c r="AX48" s="316"/>
      <c r="AY48" s="316"/>
      <c r="AZ48" s="316"/>
      <c r="BA48" s="316"/>
      <c r="BB48" s="316"/>
      <c r="BC48" s="316"/>
      <c r="BD48" s="316"/>
      <c r="BE48" s="316"/>
      <c r="BF48" s="316"/>
      <c r="BG48" s="316"/>
      <c r="BH48" s="316"/>
      <c r="BI48" s="316"/>
      <c r="BJ48" s="316"/>
      <c r="BK48" s="316"/>
      <c r="BL48" s="316"/>
      <c r="BM48" s="316"/>
      <c r="BN48" s="316"/>
      <c r="BO48" s="316"/>
      <c r="BP48" s="316"/>
      <c r="BQ48" s="316"/>
      <c r="BR48" s="316"/>
      <c r="BS48" s="316"/>
      <c r="BT48" s="316"/>
      <c r="BU48" s="316"/>
      <c r="BV48" s="316"/>
      <c r="BW48" s="316"/>
      <c r="BX48" s="316"/>
      <c r="BY48" s="316"/>
      <c r="BZ48" s="316"/>
      <c r="CA48" s="316"/>
      <c r="CB48" s="316"/>
      <c r="CC48" s="316" t="s">
        <v>202</v>
      </c>
      <c r="CD48" s="316" t="s">
        <v>202</v>
      </c>
      <c r="CE48" s="316" t="s">
        <v>202</v>
      </c>
      <c r="CF48" s="316" t="s">
        <v>202</v>
      </c>
      <c r="CG48" s="316" t="s">
        <v>202</v>
      </c>
      <c r="CH48" s="316" t="s">
        <v>202</v>
      </c>
      <c r="CI48" s="316" t="s">
        <v>202</v>
      </c>
      <c r="CJ48" s="316" t="s">
        <v>202</v>
      </c>
      <c r="CK48" s="316" t="s">
        <v>202</v>
      </c>
      <c r="CL48" s="316" t="s">
        <v>202</v>
      </c>
      <c r="CM48" s="316" t="s">
        <v>202</v>
      </c>
      <c r="CN48" s="316" t="s">
        <v>202</v>
      </c>
      <c r="CO48" s="316" t="s">
        <v>202</v>
      </c>
      <c r="CP48" s="316" t="s">
        <v>202</v>
      </c>
      <c r="CQ48" s="316" t="s">
        <v>202</v>
      </c>
      <c r="CR48" s="316" t="s">
        <v>202</v>
      </c>
      <c r="CS48" s="316" t="s">
        <v>202</v>
      </c>
      <c r="CT48" s="316" t="s">
        <v>202</v>
      </c>
      <c r="CU48" s="316" t="s">
        <v>202</v>
      </c>
      <c r="CV48" s="316" t="s">
        <v>202</v>
      </c>
      <c r="CW48" s="303" t="s">
        <v>46</v>
      </c>
    </row>
    <row r="49" spans="1:101" s="303" customFormat="1" ht="12" x14ac:dyDescent="0.2">
      <c r="A49" s="468"/>
      <c r="B49" s="420"/>
      <c r="C49" s="304" t="s">
        <v>37</v>
      </c>
      <c r="D49" s="315">
        <v>80</v>
      </c>
      <c r="E49" s="316">
        <f>IF(E48=$A$12,D49+($B$12*15),IF(E48=$A$13,D49+($B$13*15),IF(E48=$A$15,IF(D49+($B$15*15)&gt;100,100,D49+($B$15*15)),IF(E48=$A$14,IF(D49+($B$14*15)&gt;100,100,D49+($B$14*15)),IF(E48=$A$16,IF(D49+$B$16*15&gt;100,100,D49+$B$16*15),D49)))))</f>
        <v>78.063333333333333</v>
      </c>
      <c r="F49" s="316">
        <f t="shared" ref="F49:BQ49" si="32">IF(F48=$A$12,E49+($B$12*15),IF(F48=$A$13,E49+($B$13*15),IF(F48=$A$15,IF(E49+($B$15*15)&gt;100,100,E49+($B$15*15)),IF(F48=$A$14,IF(E49+($B$14*15)&gt;100,100,E49+($B$14*15)),IF(F48=$A$16,IF(E49+$B$16*15&gt;100,100,E49+$B$16*15),E49)))))</f>
        <v>76.126666666666665</v>
      </c>
      <c r="G49" s="316">
        <f t="shared" si="32"/>
        <v>74.19</v>
      </c>
      <c r="H49" s="316">
        <f t="shared" si="32"/>
        <v>72.25333333333333</v>
      </c>
      <c r="I49" s="316">
        <f t="shared" si="32"/>
        <v>70.316666666666663</v>
      </c>
      <c r="J49" s="316">
        <f t="shared" si="32"/>
        <v>68.38</v>
      </c>
      <c r="K49" s="316">
        <f t="shared" si="32"/>
        <v>66.443333333333328</v>
      </c>
      <c r="L49" s="316">
        <f t="shared" si="32"/>
        <v>64.506666666666661</v>
      </c>
      <c r="M49" s="316">
        <f t="shared" si="32"/>
        <v>62.569999999999993</v>
      </c>
      <c r="N49" s="316">
        <f t="shared" si="32"/>
        <v>60.633333333333326</v>
      </c>
      <c r="O49" s="316">
        <f t="shared" si="32"/>
        <v>58.696666666666658</v>
      </c>
      <c r="P49" s="316">
        <f t="shared" si="32"/>
        <v>56.759999999999991</v>
      </c>
      <c r="Q49" s="316">
        <f t="shared" si="32"/>
        <v>54.823333333333323</v>
      </c>
      <c r="R49" s="316">
        <f t="shared" si="32"/>
        <v>52.886666666666656</v>
      </c>
      <c r="S49" s="316">
        <f t="shared" si="32"/>
        <v>50.949999999999989</v>
      </c>
      <c r="T49" s="316">
        <f t="shared" si="32"/>
        <v>49.013333333333321</v>
      </c>
      <c r="U49" s="316">
        <f t="shared" si="32"/>
        <v>47.076666666666654</v>
      </c>
      <c r="V49" s="316">
        <f t="shared" si="32"/>
        <v>45.139999999999986</v>
      </c>
      <c r="W49" s="316">
        <f t="shared" si="32"/>
        <v>43.203333333333319</v>
      </c>
      <c r="X49" s="316">
        <f t="shared" si="32"/>
        <v>41.266666666666652</v>
      </c>
      <c r="Y49" s="316">
        <f t="shared" si="32"/>
        <v>39.329999999999984</v>
      </c>
      <c r="Z49" s="316">
        <f t="shared" si="32"/>
        <v>37.393333333333317</v>
      </c>
      <c r="AA49" s="316">
        <f t="shared" si="32"/>
        <v>35.456666666666649</v>
      </c>
      <c r="AB49" s="316">
        <f t="shared" si="32"/>
        <v>33.519999999999982</v>
      </c>
      <c r="AC49" s="316">
        <f t="shared" si="32"/>
        <v>31.583333333333314</v>
      </c>
      <c r="AD49" s="316">
        <f t="shared" si="32"/>
        <v>29.646666666666647</v>
      </c>
      <c r="AE49" s="316">
        <f t="shared" si="32"/>
        <v>27.70999999999998</v>
      </c>
      <c r="AF49" s="316">
        <f t="shared" si="32"/>
        <v>25.773333333333312</v>
      </c>
      <c r="AG49" s="316">
        <f t="shared" si="32"/>
        <v>23.836666666666645</v>
      </c>
      <c r="AH49" s="316">
        <f t="shared" si="32"/>
        <v>21.899999999999977</v>
      </c>
      <c r="AI49" s="316">
        <f t="shared" si="32"/>
        <v>19.96333333333331</v>
      </c>
      <c r="AJ49" s="316">
        <f t="shared" si="32"/>
        <v>18.026666666666642</v>
      </c>
      <c r="AK49" s="316">
        <f t="shared" si="32"/>
        <v>16.089999999999975</v>
      </c>
      <c r="AL49" s="316">
        <f t="shared" si="32"/>
        <v>14.153333333333309</v>
      </c>
      <c r="AM49" s="316">
        <f t="shared" si="32"/>
        <v>12.216666666666644</v>
      </c>
      <c r="AN49" s="316">
        <f t="shared" si="32"/>
        <v>10.279999999999978</v>
      </c>
      <c r="AO49" s="316">
        <f t="shared" si="32"/>
        <v>8.3433333333333124</v>
      </c>
      <c r="AP49" s="316">
        <f t="shared" si="32"/>
        <v>6.4066666666666459</v>
      </c>
      <c r="AQ49" s="316">
        <f t="shared" si="32"/>
        <v>4.4699999999999793</v>
      </c>
      <c r="AR49" s="316">
        <f t="shared" si="32"/>
        <v>2.5333333333333128</v>
      </c>
      <c r="AS49" s="316">
        <f t="shared" si="32"/>
        <v>2.5333333333333128</v>
      </c>
      <c r="AT49" s="316">
        <f t="shared" si="32"/>
        <v>2.5333333333333128</v>
      </c>
      <c r="AU49" s="316">
        <f t="shared" si="32"/>
        <v>2.5333333333333128</v>
      </c>
      <c r="AV49" s="316">
        <f t="shared" si="32"/>
        <v>2.5333333333333128</v>
      </c>
      <c r="AW49" s="316">
        <f t="shared" si="32"/>
        <v>2.5333333333333128</v>
      </c>
      <c r="AX49" s="316">
        <f t="shared" si="32"/>
        <v>2.5333333333333128</v>
      </c>
      <c r="AY49" s="316">
        <f t="shared" si="32"/>
        <v>2.5333333333333128</v>
      </c>
      <c r="AZ49" s="316">
        <f t="shared" si="32"/>
        <v>2.5333333333333128</v>
      </c>
      <c r="BA49" s="316">
        <f t="shared" si="32"/>
        <v>2.5333333333333128</v>
      </c>
      <c r="BB49" s="316">
        <f t="shared" si="32"/>
        <v>2.5333333333333128</v>
      </c>
      <c r="BC49" s="316">
        <f t="shared" si="32"/>
        <v>2.5333333333333128</v>
      </c>
      <c r="BD49" s="316">
        <f t="shared" si="32"/>
        <v>2.5333333333333128</v>
      </c>
      <c r="BE49" s="316">
        <f t="shared" si="32"/>
        <v>2.5333333333333128</v>
      </c>
      <c r="BF49" s="316">
        <f t="shared" si="32"/>
        <v>2.5333333333333128</v>
      </c>
      <c r="BG49" s="316">
        <f t="shared" si="32"/>
        <v>2.5333333333333128</v>
      </c>
      <c r="BH49" s="316">
        <f t="shared" si="32"/>
        <v>2.5333333333333128</v>
      </c>
      <c r="BI49" s="316">
        <f t="shared" si="32"/>
        <v>2.5333333333333128</v>
      </c>
      <c r="BJ49" s="316">
        <f t="shared" si="32"/>
        <v>2.5333333333333128</v>
      </c>
      <c r="BK49" s="316">
        <f t="shared" si="32"/>
        <v>2.5333333333333128</v>
      </c>
      <c r="BL49" s="316">
        <f t="shared" si="32"/>
        <v>2.5333333333333128</v>
      </c>
      <c r="BM49" s="316">
        <f t="shared" si="32"/>
        <v>2.5333333333333128</v>
      </c>
      <c r="BN49" s="316">
        <f t="shared" si="32"/>
        <v>2.5333333333333128</v>
      </c>
      <c r="BO49" s="316">
        <f t="shared" si="32"/>
        <v>2.5333333333333128</v>
      </c>
      <c r="BP49" s="316">
        <f t="shared" si="32"/>
        <v>2.5333333333333128</v>
      </c>
      <c r="BQ49" s="316">
        <f t="shared" si="32"/>
        <v>2.5333333333333128</v>
      </c>
      <c r="BR49" s="316">
        <f t="shared" ref="BR49:CV49" si="33">IF(BR48=$A$12,BQ49+($B$12*15),IF(BR48=$A$13,BQ49+($B$13*15),IF(BR48=$A$15,IF(BQ49+($B$15*15)&gt;100,100,BQ49+($B$15*15)),IF(BR48=$A$14,IF(BQ49+($B$14*15)&gt;100,100,BQ49+($B$14*15)),IF(BR48=$A$16,IF(BQ49+$B$16*15&gt;100,100,BQ49+$B$16*15),BQ49)))))</f>
        <v>2.5333333333333128</v>
      </c>
      <c r="BS49" s="316">
        <f t="shared" si="33"/>
        <v>2.5333333333333128</v>
      </c>
      <c r="BT49" s="316">
        <f t="shared" si="33"/>
        <v>2.5333333333333128</v>
      </c>
      <c r="BU49" s="316">
        <f t="shared" si="33"/>
        <v>2.5333333333333128</v>
      </c>
      <c r="BV49" s="316">
        <f t="shared" si="33"/>
        <v>2.5333333333333128</v>
      </c>
      <c r="BW49" s="316">
        <f t="shared" si="33"/>
        <v>2.5333333333333128</v>
      </c>
      <c r="BX49" s="316">
        <f t="shared" si="33"/>
        <v>2.5333333333333128</v>
      </c>
      <c r="BY49" s="316">
        <f t="shared" si="33"/>
        <v>2.5333333333333128</v>
      </c>
      <c r="BZ49" s="316">
        <f t="shared" si="33"/>
        <v>2.5333333333333128</v>
      </c>
      <c r="CA49" s="316">
        <f t="shared" si="33"/>
        <v>2.5333333333333128</v>
      </c>
      <c r="CB49" s="316">
        <f t="shared" si="33"/>
        <v>2.5333333333333128</v>
      </c>
      <c r="CC49" s="316">
        <f t="shared" si="33"/>
        <v>4.108333333333313</v>
      </c>
      <c r="CD49" s="316">
        <f t="shared" si="33"/>
        <v>5.6833333333333131</v>
      </c>
      <c r="CE49" s="316">
        <f t="shared" si="33"/>
        <v>7.2583333333333133</v>
      </c>
      <c r="CF49" s="316">
        <f t="shared" si="33"/>
        <v>8.8333333333333126</v>
      </c>
      <c r="CG49" s="316">
        <f t="shared" si="33"/>
        <v>10.408333333333312</v>
      </c>
      <c r="CH49" s="316">
        <f t="shared" si="33"/>
        <v>11.983333333333311</v>
      </c>
      <c r="CI49" s="316">
        <f t="shared" si="33"/>
        <v>13.55833333333331</v>
      </c>
      <c r="CJ49" s="316">
        <f t="shared" si="33"/>
        <v>15.13333333333331</v>
      </c>
      <c r="CK49" s="316">
        <f t="shared" si="33"/>
        <v>16.708333333333311</v>
      </c>
      <c r="CL49" s="316">
        <f t="shared" si="33"/>
        <v>18.28333333333331</v>
      </c>
      <c r="CM49" s="316">
        <f t="shared" si="33"/>
        <v>19.858333333333309</v>
      </c>
      <c r="CN49" s="316">
        <f t="shared" si="33"/>
        <v>21.433333333333309</v>
      </c>
      <c r="CO49" s="316">
        <f t="shared" si="33"/>
        <v>23.008333333333308</v>
      </c>
      <c r="CP49" s="316">
        <f t="shared" si="33"/>
        <v>24.583333333333307</v>
      </c>
      <c r="CQ49" s="316">
        <f t="shared" si="33"/>
        <v>26.158333333333307</v>
      </c>
      <c r="CR49" s="316">
        <f t="shared" si="33"/>
        <v>27.733333333333306</v>
      </c>
      <c r="CS49" s="316">
        <f t="shared" si="33"/>
        <v>29.308333333333305</v>
      </c>
      <c r="CT49" s="316">
        <f t="shared" si="33"/>
        <v>30.883333333333304</v>
      </c>
      <c r="CU49" s="316">
        <f t="shared" si="33"/>
        <v>32.458333333333307</v>
      </c>
      <c r="CV49" s="316">
        <f t="shared" si="33"/>
        <v>34.03333333333331</v>
      </c>
      <c r="CW49" s="311">
        <f t="shared" ref="CW49" si="34">CV49-10</f>
        <v>24.03333333333331</v>
      </c>
    </row>
    <row r="50" spans="1:101" ht="15" customHeight="1" x14ac:dyDescent="0.25">
      <c r="A50" s="401" t="s">
        <v>61</v>
      </c>
      <c r="B50" s="401"/>
      <c r="C50" s="401"/>
      <c r="D50" s="402"/>
      <c r="E50" s="281">
        <f t="shared" ref="E50:AJ50" si="35">COUNTIF(E$26:E$49,"Go")</f>
        <v>7</v>
      </c>
      <c r="F50" s="281">
        <f t="shared" si="35"/>
        <v>8</v>
      </c>
      <c r="G50" s="281">
        <f t="shared" si="35"/>
        <v>9</v>
      </c>
      <c r="H50" s="281">
        <f t="shared" si="35"/>
        <v>9</v>
      </c>
      <c r="I50" s="281">
        <f t="shared" si="35"/>
        <v>9</v>
      </c>
      <c r="J50" s="281">
        <f t="shared" si="35"/>
        <v>9</v>
      </c>
      <c r="K50" s="281">
        <f t="shared" si="35"/>
        <v>9</v>
      </c>
      <c r="L50" s="281">
        <f t="shared" si="35"/>
        <v>9</v>
      </c>
      <c r="M50" s="281">
        <f t="shared" si="35"/>
        <v>9</v>
      </c>
      <c r="N50" s="281">
        <f t="shared" si="35"/>
        <v>9</v>
      </c>
      <c r="O50" s="281">
        <f t="shared" si="35"/>
        <v>9</v>
      </c>
      <c r="P50" s="281">
        <f t="shared" si="35"/>
        <v>9</v>
      </c>
      <c r="Q50" s="281">
        <f t="shared" si="35"/>
        <v>9</v>
      </c>
      <c r="R50" s="281">
        <f t="shared" si="35"/>
        <v>8</v>
      </c>
      <c r="S50" s="281">
        <f t="shared" si="35"/>
        <v>8</v>
      </c>
      <c r="T50" s="281">
        <f t="shared" si="35"/>
        <v>8</v>
      </c>
      <c r="U50" s="281">
        <f t="shared" si="35"/>
        <v>8</v>
      </c>
      <c r="V50" s="281">
        <f t="shared" si="35"/>
        <v>8</v>
      </c>
      <c r="W50" s="281">
        <f t="shared" si="35"/>
        <v>8</v>
      </c>
      <c r="X50" s="281">
        <f t="shared" si="35"/>
        <v>8</v>
      </c>
      <c r="Y50" s="281">
        <f t="shared" si="35"/>
        <v>8</v>
      </c>
      <c r="Z50" s="281">
        <f t="shared" si="35"/>
        <v>8</v>
      </c>
      <c r="AA50" s="281">
        <f t="shared" si="35"/>
        <v>8</v>
      </c>
      <c r="AB50" s="281">
        <f t="shared" si="35"/>
        <v>8</v>
      </c>
      <c r="AC50" s="281">
        <f t="shared" si="35"/>
        <v>8</v>
      </c>
      <c r="AD50" s="281">
        <f t="shared" si="35"/>
        <v>8</v>
      </c>
      <c r="AE50" s="281">
        <f t="shared" si="35"/>
        <v>8</v>
      </c>
      <c r="AF50" s="281">
        <f t="shared" si="35"/>
        <v>8</v>
      </c>
      <c r="AG50" s="281">
        <f t="shared" si="35"/>
        <v>8</v>
      </c>
      <c r="AH50" s="281">
        <f t="shared" si="35"/>
        <v>8</v>
      </c>
      <c r="AI50" s="281">
        <f t="shared" si="35"/>
        <v>8</v>
      </c>
      <c r="AJ50" s="281">
        <f t="shared" si="35"/>
        <v>8</v>
      </c>
      <c r="AK50" s="281">
        <f t="shared" ref="AK50:BP50" si="36">COUNTIF(AK$26:AK$49,"Go")</f>
        <v>8</v>
      </c>
      <c r="AL50" s="281">
        <f t="shared" si="36"/>
        <v>8</v>
      </c>
      <c r="AM50" s="281">
        <f t="shared" si="36"/>
        <v>8</v>
      </c>
      <c r="AN50" s="281">
        <f t="shared" si="36"/>
        <v>8</v>
      </c>
      <c r="AO50" s="281">
        <f t="shared" si="36"/>
        <v>8</v>
      </c>
      <c r="AP50" s="281">
        <f t="shared" si="36"/>
        <v>8</v>
      </c>
      <c r="AQ50" s="281">
        <f t="shared" si="36"/>
        <v>8</v>
      </c>
      <c r="AR50" s="281">
        <f t="shared" si="36"/>
        <v>8</v>
      </c>
      <c r="AS50" s="281">
        <f t="shared" si="36"/>
        <v>3</v>
      </c>
      <c r="AT50" s="281">
        <f t="shared" si="36"/>
        <v>3</v>
      </c>
      <c r="AU50" s="281">
        <f t="shared" si="36"/>
        <v>3</v>
      </c>
      <c r="AV50" s="281">
        <f t="shared" si="36"/>
        <v>3</v>
      </c>
      <c r="AW50" s="281">
        <f t="shared" si="36"/>
        <v>3</v>
      </c>
      <c r="AX50" s="281">
        <f t="shared" si="36"/>
        <v>3</v>
      </c>
      <c r="AY50" s="281">
        <f t="shared" si="36"/>
        <v>3</v>
      </c>
      <c r="AZ50" s="281">
        <f t="shared" si="36"/>
        <v>3</v>
      </c>
      <c r="BA50" s="281">
        <f t="shared" si="36"/>
        <v>3</v>
      </c>
      <c r="BB50" s="281">
        <f t="shared" si="36"/>
        <v>3</v>
      </c>
      <c r="BC50" s="281">
        <f t="shared" si="36"/>
        <v>3</v>
      </c>
      <c r="BD50" s="281">
        <f t="shared" si="36"/>
        <v>3</v>
      </c>
      <c r="BE50" s="281">
        <f t="shared" si="36"/>
        <v>3</v>
      </c>
      <c r="BF50" s="281">
        <f t="shared" si="36"/>
        <v>3</v>
      </c>
      <c r="BG50" s="281">
        <f t="shared" si="36"/>
        <v>3</v>
      </c>
      <c r="BH50" s="281">
        <f t="shared" si="36"/>
        <v>3</v>
      </c>
      <c r="BI50" s="281">
        <f t="shared" si="36"/>
        <v>3</v>
      </c>
      <c r="BJ50" s="281">
        <f t="shared" si="36"/>
        <v>3</v>
      </c>
      <c r="BK50" s="281">
        <f t="shared" si="36"/>
        <v>3</v>
      </c>
      <c r="BL50" s="281">
        <f t="shared" si="36"/>
        <v>3</v>
      </c>
      <c r="BM50" s="281">
        <f t="shared" si="36"/>
        <v>3</v>
      </c>
      <c r="BN50" s="281">
        <f t="shared" si="36"/>
        <v>3</v>
      </c>
      <c r="BO50" s="281">
        <f t="shared" si="36"/>
        <v>3</v>
      </c>
      <c r="BP50" s="281">
        <f t="shared" si="36"/>
        <v>3</v>
      </c>
      <c r="BQ50" s="281">
        <f t="shared" ref="BQ50:CB50" si="37">COUNTIF(BQ$26:BQ$49,"Go")</f>
        <v>3</v>
      </c>
      <c r="BR50" s="281">
        <f t="shared" si="37"/>
        <v>3</v>
      </c>
      <c r="BS50" s="281">
        <f t="shared" si="37"/>
        <v>3</v>
      </c>
      <c r="BT50" s="281">
        <f t="shared" si="37"/>
        <v>3</v>
      </c>
      <c r="BU50" s="281">
        <f t="shared" si="37"/>
        <v>3</v>
      </c>
      <c r="BV50" s="281">
        <f t="shared" si="37"/>
        <v>2</v>
      </c>
      <c r="BW50" s="281">
        <f t="shared" si="37"/>
        <v>2</v>
      </c>
      <c r="BX50" s="281">
        <f t="shared" si="37"/>
        <v>2</v>
      </c>
      <c r="BY50" s="281">
        <f t="shared" si="37"/>
        <v>3</v>
      </c>
      <c r="BZ50" s="281">
        <f t="shared" si="37"/>
        <v>2</v>
      </c>
      <c r="CA50" s="281">
        <f t="shared" si="37"/>
        <v>1</v>
      </c>
      <c r="CB50" s="281">
        <f t="shared" si="37"/>
        <v>0</v>
      </c>
      <c r="CC50" s="281">
        <f t="shared" ref="CC50:CV50" si="38">COUNTIF(CC$26:CC$49,"Go")</f>
        <v>0</v>
      </c>
      <c r="CD50" s="281">
        <f t="shared" si="38"/>
        <v>0</v>
      </c>
      <c r="CE50" s="281">
        <f t="shared" si="38"/>
        <v>0</v>
      </c>
      <c r="CF50" s="281">
        <f t="shared" si="38"/>
        <v>0</v>
      </c>
      <c r="CG50" s="281">
        <f t="shared" si="38"/>
        <v>0</v>
      </c>
      <c r="CH50" s="281">
        <f t="shared" si="38"/>
        <v>0</v>
      </c>
      <c r="CI50" s="281">
        <f t="shared" si="38"/>
        <v>0</v>
      </c>
      <c r="CJ50" s="281">
        <f t="shared" si="38"/>
        <v>0</v>
      </c>
      <c r="CK50" s="281">
        <f t="shared" si="38"/>
        <v>0</v>
      </c>
      <c r="CL50" s="281">
        <f t="shared" si="38"/>
        <v>0</v>
      </c>
      <c r="CM50" s="281">
        <f t="shared" si="38"/>
        <v>0</v>
      </c>
      <c r="CN50" s="281">
        <f t="shared" si="38"/>
        <v>0</v>
      </c>
      <c r="CO50" s="281">
        <f t="shared" si="38"/>
        <v>0</v>
      </c>
      <c r="CP50" s="281">
        <f t="shared" si="38"/>
        <v>0</v>
      </c>
      <c r="CQ50" s="281">
        <f t="shared" si="38"/>
        <v>0</v>
      </c>
      <c r="CR50" s="281">
        <f t="shared" si="38"/>
        <v>0</v>
      </c>
      <c r="CS50" s="281">
        <f t="shared" si="38"/>
        <v>0</v>
      </c>
      <c r="CT50" s="281">
        <f t="shared" si="38"/>
        <v>0</v>
      </c>
      <c r="CU50" s="281">
        <f t="shared" si="38"/>
        <v>0</v>
      </c>
      <c r="CV50" s="281">
        <f t="shared" si="38"/>
        <v>0</v>
      </c>
      <c r="CW50" s="403"/>
    </row>
    <row r="51" spans="1:101" hidden="1" x14ac:dyDescent="0.25">
      <c r="A51" s="401" t="s">
        <v>209</v>
      </c>
      <c r="B51" s="401"/>
      <c r="C51" s="401"/>
      <c r="D51" s="401"/>
      <c r="E51" s="291">
        <f t="shared" ref="E51:AJ51" si="39">COUNTIF(E26:E49,"EleX")</f>
        <v>0</v>
      </c>
      <c r="F51" s="291">
        <f t="shared" si="39"/>
        <v>0</v>
      </c>
      <c r="G51" s="291">
        <f t="shared" si="39"/>
        <v>0</v>
      </c>
      <c r="H51" s="291">
        <f t="shared" si="39"/>
        <v>0</v>
      </c>
      <c r="I51" s="291">
        <f t="shared" si="39"/>
        <v>0</v>
      </c>
      <c r="J51" s="291">
        <f t="shared" si="39"/>
        <v>0</v>
      </c>
      <c r="K51" s="291">
        <f t="shared" si="39"/>
        <v>0</v>
      </c>
      <c r="L51" s="291">
        <f t="shared" si="39"/>
        <v>0</v>
      </c>
      <c r="M51" s="291">
        <f t="shared" si="39"/>
        <v>0</v>
      </c>
      <c r="N51" s="291">
        <f t="shared" si="39"/>
        <v>0</v>
      </c>
      <c r="O51" s="291">
        <f t="shared" si="39"/>
        <v>0</v>
      </c>
      <c r="P51" s="291">
        <f t="shared" si="39"/>
        <v>0</v>
      </c>
      <c r="Q51" s="291">
        <f t="shared" si="39"/>
        <v>0</v>
      </c>
      <c r="R51" s="291">
        <f t="shared" si="39"/>
        <v>0</v>
      </c>
      <c r="S51" s="291">
        <f t="shared" si="39"/>
        <v>0</v>
      </c>
      <c r="T51" s="291">
        <f t="shared" si="39"/>
        <v>0</v>
      </c>
      <c r="U51" s="291">
        <f t="shared" si="39"/>
        <v>0</v>
      </c>
      <c r="V51" s="291">
        <f t="shared" si="39"/>
        <v>0</v>
      </c>
      <c r="W51" s="291">
        <f t="shared" si="39"/>
        <v>0</v>
      </c>
      <c r="X51" s="291">
        <f t="shared" si="39"/>
        <v>0</v>
      </c>
      <c r="Y51" s="291">
        <f t="shared" si="39"/>
        <v>0</v>
      </c>
      <c r="Z51" s="291">
        <f t="shared" si="39"/>
        <v>0</v>
      </c>
      <c r="AA51" s="291">
        <f t="shared" si="39"/>
        <v>0</v>
      </c>
      <c r="AB51" s="291">
        <f t="shared" si="39"/>
        <v>0</v>
      </c>
      <c r="AC51" s="291">
        <f t="shared" si="39"/>
        <v>0</v>
      </c>
      <c r="AD51" s="291">
        <f t="shared" si="39"/>
        <v>0</v>
      </c>
      <c r="AE51" s="291">
        <f t="shared" si="39"/>
        <v>0</v>
      </c>
      <c r="AF51" s="291">
        <f t="shared" si="39"/>
        <v>0</v>
      </c>
      <c r="AG51" s="291">
        <f t="shared" si="39"/>
        <v>0</v>
      </c>
      <c r="AH51" s="291">
        <f t="shared" si="39"/>
        <v>0</v>
      </c>
      <c r="AI51" s="291">
        <f t="shared" si="39"/>
        <v>0</v>
      </c>
      <c r="AJ51" s="291">
        <f t="shared" si="39"/>
        <v>0</v>
      </c>
      <c r="AK51" s="291">
        <f t="shared" ref="AK51:BP51" si="40">COUNTIF(AK26:AK49,"EleX")</f>
        <v>0</v>
      </c>
      <c r="AL51" s="291">
        <f t="shared" si="40"/>
        <v>0</v>
      </c>
      <c r="AM51" s="291">
        <f t="shared" si="40"/>
        <v>0</v>
      </c>
      <c r="AN51" s="291">
        <f t="shared" si="40"/>
        <v>0</v>
      </c>
      <c r="AO51" s="291">
        <f t="shared" si="40"/>
        <v>0</v>
      </c>
      <c r="AP51" s="291">
        <f t="shared" si="40"/>
        <v>0</v>
      </c>
      <c r="AQ51" s="291">
        <f t="shared" si="40"/>
        <v>0</v>
      </c>
      <c r="AR51" s="291">
        <f t="shared" si="40"/>
        <v>0</v>
      </c>
      <c r="AS51" s="291">
        <f t="shared" si="40"/>
        <v>0</v>
      </c>
      <c r="AT51" s="291">
        <f t="shared" si="40"/>
        <v>0</v>
      </c>
      <c r="AU51" s="291">
        <f t="shared" si="40"/>
        <v>0</v>
      </c>
      <c r="AV51" s="291">
        <f t="shared" si="40"/>
        <v>0</v>
      </c>
      <c r="AW51" s="291">
        <f t="shared" si="40"/>
        <v>0</v>
      </c>
      <c r="AX51" s="291">
        <f t="shared" si="40"/>
        <v>0</v>
      </c>
      <c r="AY51" s="291">
        <f t="shared" si="40"/>
        <v>0</v>
      </c>
      <c r="AZ51" s="291">
        <f t="shared" si="40"/>
        <v>0</v>
      </c>
      <c r="BA51" s="291">
        <f t="shared" si="40"/>
        <v>0</v>
      </c>
      <c r="BB51" s="291">
        <f t="shared" si="40"/>
        <v>0</v>
      </c>
      <c r="BC51" s="291">
        <f t="shared" si="40"/>
        <v>0</v>
      </c>
      <c r="BD51" s="291">
        <f t="shared" si="40"/>
        <v>0</v>
      </c>
      <c r="BE51" s="291">
        <f t="shared" si="40"/>
        <v>0</v>
      </c>
      <c r="BF51" s="291">
        <f t="shared" si="40"/>
        <v>0</v>
      </c>
      <c r="BG51" s="291">
        <f t="shared" si="40"/>
        <v>0</v>
      </c>
      <c r="BH51" s="291">
        <f t="shared" si="40"/>
        <v>0</v>
      </c>
      <c r="BI51" s="291">
        <f t="shared" si="40"/>
        <v>0</v>
      </c>
      <c r="BJ51" s="291">
        <f t="shared" si="40"/>
        <v>0</v>
      </c>
      <c r="BK51" s="291">
        <f t="shared" si="40"/>
        <v>0</v>
      </c>
      <c r="BL51" s="291">
        <f t="shared" si="40"/>
        <v>0</v>
      </c>
      <c r="BM51" s="291">
        <f t="shared" si="40"/>
        <v>0</v>
      </c>
      <c r="BN51" s="291">
        <f t="shared" si="40"/>
        <v>0</v>
      </c>
      <c r="BO51" s="291">
        <f t="shared" si="40"/>
        <v>0</v>
      </c>
      <c r="BP51" s="291">
        <f t="shared" si="40"/>
        <v>0</v>
      </c>
      <c r="BQ51" s="291">
        <f t="shared" ref="BQ51:CB51" si="41">COUNTIF(BQ26:BQ49,"EleX")</f>
        <v>0</v>
      </c>
      <c r="BR51" s="291">
        <f t="shared" si="41"/>
        <v>0</v>
      </c>
      <c r="BS51" s="291">
        <f t="shared" si="41"/>
        <v>0</v>
      </c>
      <c r="BT51" s="291">
        <f t="shared" si="41"/>
        <v>0</v>
      </c>
      <c r="BU51" s="291">
        <f t="shared" si="41"/>
        <v>0</v>
      </c>
      <c r="BV51" s="291">
        <f t="shared" si="41"/>
        <v>0</v>
      </c>
      <c r="BW51" s="291">
        <f t="shared" si="41"/>
        <v>0</v>
      </c>
      <c r="BX51" s="291">
        <f t="shared" si="41"/>
        <v>0</v>
      </c>
      <c r="BY51" s="291">
        <f t="shared" si="41"/>
        <v>0</v>
      </c>
      <c r="BZ51" s="291">
        <f t="shared" si="41"/>
        <v>0</v>
      </c>
      <c r="CA51" s="291">
        <f t="shared" si="41"/>
        <v>0</v>
      </c>
      <c r="CB51" s="291">
        <f t="shared" si="41"/>
        <v>0</v>
      </c>
      <c r="CC51" s="291">
        <f t="shared" ref="CC51:CV51" si="42">COUNTIF(CC26:CC49,"EleX")</f>
        <v>0</v>
      </c>
      <c r="CD51" s="291">
        <f t="shared" si="42"/>
        <v>0</v>
      </c>
      <c r="CE51" s="291">
        <f t="shared" si="42"/>
        <v>0</v>
      </c>
      <c r="CF51" s="291">
        <f t="shared" si="42"/>
        <v>0</v>
      </c>
      <c r="CG51" s="291">
        <f t="shared" si="42"/>
        <v>0</v>
      </c>
      <c r="CH51" s="291">
        <f t="shared" si="42"/>
        <v>0</v>
      </c>
      <c r="CI51" s="291">
        <f t="shared" si="42"/>
        <v>0</v>
      </c>
      <c r="CJ51" s="291">
        <f t="shared" si="42"/>
        <v>0</v>
      </c>
      <c r="CK51" s="291">
        <f t="shared" si="42"/>
        <v>0</v>
      </c>
      <c r="CL51" s="291">
        <f t="shared" si="42"/>
        <v>0</v>
      </c>
      <c r="CM51" s="291">
        <f t="shared" si="42"/>
        <v>0</v>
      </c>
      <c r="CN51" s="291">
        <f t="shared" si="42"/>
        <v>0</v>
      </c>
      <c r="CO51" s="291">
        <f t="shared" si="42"/>
        <v>0</v>
      </c>
      <c r="CP51" s="291">
        <f t="shared" si="42"/>
        <v>0</v>
      </c>
      <c r="CQ51" s="291">
        <f t="shared" si="42"/>
        <v>0</v>
      </c>
      <c r="CR51" s="291">
        <f t="shared" si="42"/>
        <v>0</v>
      </c>
      <c r="CS51" s="291">
        <f t="shared" si="42"/>
        <v>0</v>
      </c>
      <c r="CT51" s="291">
        <f t="shared" si="42"/>
        <v>0</v>
      </c>
      <c r="CU51" s="291">
        <f t="shared" si="42"/>
        <v>0</v>
      </c>
      <c r="CV51" s="291">
        <f t="shared" si="42"/>
        <v>0</v>
      </c>
      <c r="CW51" s="403"/>
    </row>
    <row r="52" spans="1:101" x14ac:dyDescent="0.25">
      <c r="A52" s="405" t="s">
        <v>63</v>
      </c>
      <c r="B52" s="405"/>
      <c r="C52" s="405"/>
      <c r="D52" s="405"/>
      <c r="E52" s="292">
        <f t="shared" ref="E52:AJ52" si="43">COUNTIF(E26:E49,"PEA")</f>
        <v>0</v>
      </c>
      <c r="F52" s="292">
        <f t="shared" si="43"/>
        <v>0</v>
      </c>
      <c r="G52" s="292">
        <f t="shared" si="43"/>
        <v>0</v>
      </c>
      <c r="H52" s="292">
        <f t="shared" si="43"/>
        <v>0</v>
      </c>
      <c r="I52" s="292">
        <f t="shared" si="43"/>
        <v>0</v>
      </c>
      <c r="J52" s="292">
        <f t="shared" si="43"/>
        <v>0</v>
      </c>
      <c r="K52" s="292">
        <f t="shared" si="43"/>
        <v>0</v>
      </c>
      <c r="L52" s="292">
        <f t="shared" si="43"/>
        <v>0</v>
      </c>
      <c r="M52" s="292">
        <f t="shared" si="43"/>
        <v>0</v>
      </c>
      <c r="N52" s="292">
        <f t="shared" si="43"/>
        <v>0</v>
      </c>
      <c r="O52" s="292">
        <f t="shared" si="43"/>
        <v>0</v>
      </c>
      <c r="P52" s="292">
        <f t="shared" si="43"/>
        <v>0</v>
      </c>
      <c r="Q52" s="292">
        <f t="shared" si="43"/>
        <v>0</v>
      </c>
      <c r="R52" s="292">
        <f t="shared" si="43"/>
        <v>1</v>
      </c>
      <c r="S52" s="292">
        <f t="shared" si="43"/>
        <v>1</v>
      </c>
      <c r="T52" s="292">
        <f t="shared" si="43"/>
        <v>1</v>
      </c>
      <c r="U52" s="292">
        <f t="shared" si="43"/>
        <v>1</v>
      </c>
      <c r="V52" s="292">
        <f t="shared" si="43"/>
        <v>1</v>
      </c>
      <c r="W52" s="292">
        <f t="shared" si="43"/>
        <v>1</v>
      </c>
      <c r="X52" s="292">
        <f t="shared" si="43"/>
        <v>1</v>
      </c>
      <c r="Y52" s="292">
        <f t="shared" si="43"/>
        <v>1</v>
      </c>
      <c r="Z52" s="292">
        <f t="shared" si="43"/>
        <v>1</v>
      </c>
      <c r="AA52" s="292">
        <f t="shared" si="43"/>
        <v>1</v>
      </c>
      <c r="AB52" s="292">
        <f t="shared" si="43"/>
        <v>1</v>
      </c>
      <c r="AC52" s="292">
        <f t="shared" si="43"/>
        <v>1</v>
      </c>
      <c r="AD52" s="292">
        <f t="shared" si="43"/>
        <v>1</v>
      </c>
      <c r="AE52" s="292">
        <f t="shared" si="43"/>
        <v>1</v>
      </c>
      <c r="AF52" s="292">
        <f t="shared" si="43"/>
        <v>1</v>
      </c>
      <c r="AG52" s="292">
        <f t="shared" si="43"/>
        <v>1</v>
      </c>
      <c r="AH52" s="292">
        <f t="shared" si="43"/>
        <v>0</v>
      </c>
      <c r="AI52" s="292">
        <f t="shared" si="43"/>
        <v>1</v>
      </c>
      <c r="AJ52" s="292">
        <f t="shared" si="43"/>
        <v>1</v>
      </c>
      <c r="AK52" s="292">
        <f t="shared" ref="AK52:BP52" si="44">COUNTIF(AK26:AK49,"PEA")</f>
        <v>1</v>
      </c>
      <c r="AL52" s="292">
        <f t="shared" si="44"/>
        <v>1</v>
      </c>
      <c r="AM52" s="292">
        <f t="shared" si="44"/>
        <v>1</v>
      </c>
      <c r="AN52" s="292">
        <f t="shared" si="44"/>
        <v>1</v>
      </c>
      <c r="AO52" s="292">
        <f t="shared" si="44"/>
        <v>1</v>
      </c>
      <c r="AP52" s="292">
        <f t="shared" si="44"/>
        <v>1</v>
      </c>
      <c r="AQ52" s="292">
        <f t="shared" si="44"/>
        <v>1</v>
      </c>
      <c r="AR52" s="292">
        <f t="shared" si="44"/>
        <v>1</v>
      </c>
      <c r="AS52" s="292">
        <f t="shared" si="44"/>
        <v>1</v>
      </c>
      <c r="AT52" s="292">
        <f t="shared" si="44"/>
        <v>1</v>
      </c>
      <c r="AU52" s="292">
        <f t="shared" si="44"/>
        <v>1</v>
      </c>
      <c r="AV52" s="292">
        <f t="shared" si="44"/>
        <v>1</v>
      </c>
      <c r="AW52" s="292">
        <f t="shared" si="44"/>
        <v>1</v>
      </c>
      <c r="AX52" s="292">
        <f t="shared" si="44"/>
        <v>1</v>
      </c>
      <c r="AY52" s="292">
        <f t="shared" si="44"/>
        <v>0</v>
      </c>
      <c r="AZ52" s="292">
        <f t="shared" si="44"/>
        <v>0</v>
      </c>
      <c r="BA52" s="292">
        <f t="shared" si="44"/>
        <v>0</v>
      </c>
      <c r="BB52" s="292">
        <f t="shared" si="44"/>
        <v>0</v>
      </c>
      <c r="BC52" s="292">
        <f t="shared" si="44"/>
        <v>0</v>
      </c>
      <c r="BD52" s="292">
        <f t="shared" si="44"/>
        <v>1</v>
      </c>
      <c r="BE52" s="292">
        <f t="shared" si="44"/>
        <v>1</v>
      </c>
      <c r="BF52" s="292">
        <f t="shared" si="44"/>
        <v>1</v>
      </c>
      <c r="BG52" s="292">
        <f t="shared" si="44"/>
        <v>1</v>
      </c>
      <c r="BH52" s="292">
        <f t="shared" si="44"/>
        <v>1</v>
      </c>
      <c r="BI52" s="292">
        <f t="shared" si="44"/>
        <v>1</v>
      </c>
      <c r="BJ52" s="292">
        <f t="shared" si="44"/>
        <v>1</v>
      </c>
      <c r="BK52" s="292">
        <f t="shared" si="44"/>
        <v>1</v>
      </c>
      <c r="BL52" s="292">
        <f t="shared" si="44"/>
        <v>1</v>
      </c>
      <c r="BM52" s="292">
        <f t="shared" si="44"/>
        <v>1</v>
      </c>
      <c r="BN52" s="292">
        <f t="shared" si="44"/>
        <v>1</v>
      </c>
      <c r="BO52" s="292">
        <f t="shared" si="44"/>
        <v>1</v>
      </c>
      <c r="BP52" s="292">
        <f t="shared" si="44"/>
        <v>0</v>
      </c>
      <c r="BQ52" s="292">
        <f t="shared" ref="BQ52:CB52" si="45">COUNTIF(BQ26:BQ49,"PEA")</f>
        <v>1</v>
      </c>
      <c r="BR52" s="292">
        <f t="shared" si="45"/>
        <v>1</v>
      </c>
      <c r="BS52" s="292">
        <f t="shared" si="45"/>
        <v>1</v>
      </c>
      <c r="BT52" s="292">
        <f t="shared" si="45"/>
        <v>1</v>
      </c>
      <c r="BU52" s="292">
        <f t="shared" si="45"/>
        <v>1</v>
      </c>
      <c r="BV52" s="292">
        <f t="shared" si="45"/>
        <v>1</v>
      </c>
      <c r="BW52" s="292">
        <f t="shared" si="45"/>
        <v>1</v>
      </c>
      <c r="BX52" s="292">
        <f t="shared" si="45"/>
        <v>1</v>
      </c>
      <c r="BY52" s="292">
        <f t="shared" si="45"/>
        <v>1</v>
      </c>
      <c r="BZ52" s="292">
        <f t="shared" si="45"/>
        <v>1</v>
      </c>
      <c r="CA52" s="292">
        <f t="shared" si="45"/>
        <v>1</v>
      </c>
      <c r="CB52" s="292">
        <f t="shared" si="45"/>
        <v>1</v>
      </c>
      <c r="CC52" s="292">
        <f t="shared" ref="CC52:CV52" si="46">COUNTIF(CC26:CC49,"PEA")</f>
        <v>0</v>
      </c>
      <c r="CD52" s="292">
        <f t="shared" si="46"/>
        <v>0</v>
      </c>
      <c r="CE52" s="292">
        <f t="shared" si="46"/>
        <v>0</v>
      </c>
      <c r="CF52" s="292">
        <f t="shared" si="46"/>
        <v>0</v>
      </c>
      <c r="CG52" s="292">
        <f t="shared" si="46"/>
        <v>0</v>
      </c>
      <c r="CH52" s="292">
        <f t="shared" si="46"/>
        <v>0</v>
      </c>
      <c r="CI52" s="292">
        <f t="shared" si="46"/>
        <v>0</v>
      </c>
      <c r="CJ52" s="292">
        <f t="shared" si="46"/>
        <v>0</v>
      </c>
      <c r="CK52" s="292">
        <f t="shared" si="46"/>
        <v>0</v>
      </c>
      <c r="CL52" s="292">
        <f t="shared" si="46"/>
        <v>0</v>
      </c>
      <c r="CM52" s="292">
        <f t="shared" si="46"/>
        <v>0</v>
      </c>
      <c r="CN52" s="292">
        <f t="shared" si="46"/>
        <v>0</v>
      </c>
      <c r="CO52" s="292">
        <f t="shared" si="46"/>
        <v>0</v>
      </c>
      <c r="CP52" s="292">
        <f t="shared" si="46"/>
        <v>0</v>
      </c>
      <c r="CQ52" s="292">
        <f t="shared" si="46"/>
        <v>0</v>
      </c>
      <c r="CR52" s="292">
        <f t="shared" si="46"/>
        <v>0</v>
      </c>
      <c r="CS52" s="292">
        <f t="shared" si="46"/>
        <v>0</v>
      </c>
      <c r="CT52" s="292">
        <f t="shared" si="46"/>
        <v>0</v>
      </c>
      <c r="CU52" s="292">
        <f t="shared" si="46"/>
        <v>0</v>
      </c>
      <c r="CV52" s="292">
        <f t="shared" si="46"/>
        <v>0</v>
      </c>
      <c r="CW52" s="403"/>
    </row>
    <row r="53" spans="1:101" hidden="1" x14ac:dyDescent="0.25">
      <c r="A53" s="405" t="s">
        <v>64</v>
      </c>
      <c r="B53" s="405"/>
      <c r="C53" s="405"/>
      <c r="D53" s="405"/>
      <c r="E53" s="292">
        <f t="shared" ref="E53:BP53" si="47">E51+E52</f>
        <v>0</v>
      </c>
      <c r="F53" s="292">
        <f t="shared" si="47"/>
        <v>0</v>
      </c>
      <c r="G53" s="292">
        <f t="shared" si="47"/>
        <v>0</v>
      </c>
      <c r="H53" s="292">
        <f t="shared" si="47"/>
        <v>0</v>
      </c>
      <c r="I53" s="292">
        <f t="shared" si="47"/>
        <v>0</v>
      </c>
      <c r="J53" s="292">
        <f t="shared" si="47"/>
        <v>0</v>
      </c>
      <c r="K53" s="292">
        <f t="shared" si="47"/>
        <v>0</v>
      </c>
      <c r="L53" s="292">
        <f t="shared" si="47"/>
        <v>0</v>
      </c>
      <c r="M53" s="292">
        <f t="shared" si="47"/>
        <v>0</v>
      </c>
      <c r="N53" s="292">
        <f t="shared" si="47"/>
        <v>0</v>
      </c>
      <c r="O53" s="292">
        <f t="shared" si="47"/>
        <v>0</v>
      </c>
      <c r="P53" s="292">
        <f t="shared" si="47"/>
        <v>0</v>
      </c>
      <c r="Q53" s="292">
        <f t="shared" si="47"/>
        <v>0</v>
      </c>
      <c r="R53" s="292">
        <f t="shared" si="47"/>
        <v>1</v>
      </c>
      <c r="S53" s="292">
        <f t="shared" si="47"/>
        <v>1</v>
      </c>
      <c r="T53" s="292">
        <f t="shared" si="47"/>
        <v>1</v>
      </c>
      <c r="U53" s="292">
        <f t="shared" si="47"/>
        <v>1</v>
      </c>
      <c r="V53" s="292">
        <f t="shared" si="47"/>
        <v>1</v>
      </c>
      <c r="W53" s="292">
        <f t="shared" si="47"/>
        <v>1</v>
      </c>
      <c r="X53" s="292">
        <f t="shared" si="47"/>
        <v>1</v>
      </c>
      <c r="Y53" s="292">
        <f t="shared" si="47"/>
        <v>1</v>
      </c>
      <c r="Z53" s="292">
        <f t="shared" si="47"/>
        <v>1</v>
      </c>
      <c r="AA53" s="292">
        <f t="shared" si="47"/>
        <v>1</v>
      </c>
      <c r="AB53" s="292">
        <f t="shared" si="47"/>
        <v>1</v>
      </c>
      <c r="AC53" s="292">
        <f t="shared" si="47"/>
        <v>1</v>
      </c>
      <c r="AD53" s="292">
        <f t="shared" si="47"/>
        <v>1</v>
      </c>
      <c r="AE53" s="292">
        <f t="shared" si="47"/>
        <v>1</v>
      </c>
      <c r="AF53" s="292">
        <f t="shared" si="47"/>
        <v>1</v>
      </c>
      <c r="AG53" s="292">
        <f t="shared" si="47"/>
        <v>1</v>
      </c>
      <c r="AH53" s="292">
        <f t="shared" si="47"/>
        <v>0</v>
      </c>
      <c r="AI53" s="292">
        <f t="shared" si="47"/>
        <v>1</v>
      </c>
      <c r="AJ53" s="292">
        <f t="shared" si="47"/>
        <v>1</v>
      </c>
      <c r="AK53" s="292">
        <f t="shared" si="47"/>
        <v>1</v>
      </c>
      <c r="AL53" s="292">
        <f t="shared" si="47"/>
        <v>1</v>
      </c>
      <c r="AM53" s="292">
        <f t="shared" si="47"/>
        <v>1</v>
      </c>
      <c r="AN53" s="292">
        <f t="shared" si="47"/>
        <v>1</v>
      </c>
      <c r="AO53" s="292">
        <f t="shared" si="47"/>
        <v>1</v>
      </c>
      <c r="AP53" s="292">
        <f t="shared" si="47"/>
        <v>1</v>
      </c>
      <c r="AQ53" s="292">
        <f t="shared" si="47"/>
        <v>1</v>
      </c>
      <c r="AR53" s="292">
        <f t="shared" si="47"/>
        <v>1</v>
      </c>
      <c r="AS53" s="292">
        <f t="shared" si="47"/>
        <v>1</v>
      </c>
      <c r="AT53" s="292">
        <f t="shared" si="47"/>
        <v>1</v>
      </c>
      <c r="AU53" s="292">
        <f t="shared" si="47"/>
        <v>1</v>
      </c>
      <c r="AV53" s="292">
        <f t="shared" si="47"/>
        <v>1</v>
      </c>
      <c r="AW53" s="292">
        <f t="shared" si="47"/>
        <v>1</v>
      </c>
      <c r="AX53" s="292">
        <f t="shared" si="47"/>
        <v>1</v>
      </c>
      <c r="AY53" s="292">
        <f t="shared" si="47"/>
        <v>0</v>
      </c>
      <c r="AZ53" s="292">
        <f t="shared" si="47"/>
        <v>0</v>
      </c>
      <c r="BA53" s="292">
        <f t="shared" si="47"/>
        <v>0</v>
      </c>
      <c r="BB53" s="292">
        <f t="shared" si="47"/>
        <v>0</v>
      </c>
      <c r="BC53" s="292">
        <f t="shared" si="47"/>
        <v>0</v>
      </c>
      <c r="BD53" s="292">
        <f t="shared" si="47"/>
        <v>1</v>
      </c>
      <c r="BE53" s="292">
        <f t="shared" si="47"/>
        <v>1</v>
      </c>
      <c r="BF53" s="292">
        <f t="shared" si="47"/>
        <v>1</v>
      </c>
      <c r="BG53" s="292">
        <f t="shared" si="47"/>
        <v>1</v>
      </c>
      <c r="BH53" s="292">
        <f t="shared" si="47"/>
        <v>1</v>
      </c>
      <c r="BI53" s="292">
        <f t="shared" si="47"/>
        <v>1</v>
      </c>
      <c r="BJ53" s="292">
        <f t="shared" si="47"/>
        <v>1</v>
      </c>
      <c r="BK53" s="292">
        <f t="shared" si="47"/>
        <v>1</v>
      </c>
      <c r="BL53" s="292">
        <f t="shared" si="47"/>
        <v>1</v>
      </c>
      <c r="BM53" s="292">
        <f t="shared" si="47"/>
        <v>1</v>
      </c>
      <c r="BN53" s="292">
        <f t="shared" si="47"/>
        <v>1</v>
      </c>
      <c r="BO53" s="292">
        <f t="shared" si="47"/>
        <v>1</v>
      </c>
      <c r="BP53" s="292">
        <f t="shared" si="47"/>
        <v>0</v>
      </c>
      <c r="BQ53" s="292">
        <f t="shared" ref="BQ53:CV53" si="48">BQ51+BQ52</f>
        <v>1</v>
      </c>
      <c r="BR53" s="292">
        <f t="shared" si="48"/>
        <v>1</v>
      </c>
      <c r="BS53" s="292">
        <f t="shared" si="48"/>
        <v>1</v>
      </c>
      <c r="BT53" s="292">
        <f t="shared" si="48"/>
        <v>1</v>
      </c>
      <c r="BU53" s="292">
        <f t="shared" si="48"/>
        <v>1</v>
      </c>
      <c r="BV53" s="292">
        <f t="shared" si="48"/>
        <v>1</v>
      </c>
      <c r="BW53" s="292">
        <f t="shared" si="48"/>
        <v>1</v>
      </c>
      <c r="BX53" s="292">
        <f t="shared" si="48"/>
        <v>1</v>
      </c>
      <c r="BY53" s="292">
        <f t="shared" si="48"/>
        <v>1</v>
      </c>
      <c r="BZ53" s="292">
        <f t="shared" si="48"/>
        <v>1</v>
      </c>
      <c r="CA53" s="292">
        <f t="shared" si="48"/>
        <v>1</v>
      </c>
      <c r="CB53" s="292">
        <f t="shared" si="48"/>
        <v>1</v>
      </c>
      <c r="CC53" s="292">
        <f t="shared" si="48"/>
        <v>0</v>
      </c>
      <c r="CD53" s="292">
        <f t="shared" si="48"/>
        <v>0</v>
      </c>
      <c r="CE53" s="292">
        <f t="shared" si="48"/>
        <v>0</v>
      </c>
      <c r="CF53" s="292">
        <f t="shared" si="48"/>
        <v>0</v>
      </c>
      <c r="CG53" s="292">
        <f t="shared" si="48"/>
        <v>0</v>
      </c>
      <c r="CH53" s="292">
        <f t="shared" si="48"/>
        <v>0</v>
      </c>
      <c r="CI53" s="292">
        <f t="shared" si="48"/>
        <v>0</v>
      </c>
      <c r="CJ53" s="292">
        <f t="shared" si="48"/>
        <v>0</v>
      </c>
      <c r="CK53" s="292">
        <f t="shared" si="48"/>
        <v>0</v>
      </c>
      <c r="CL53" s="292">
        <f t="shared" si="48"/>
        <v>0</v>
      </c>
      <c r="CM53" s="292">
        <f t="shared" si="48"/>
        <v>0</v>
      </c>
      <c r="CN53" s="292">
        <f t="shared" si="48"/>
        <v>0</v>
      </c>
      <c r="CO53" s="292">
        <f t="shared" si="48"/>
        <v>0</v>
      </c>
      <c r="CP53" s="292">
        <f t="shared" si="48"/>
        <v>0</v>
      </c>
      <c r="CQ53" s="292">
        <f t="shared" si="48"/>
        <v>0</v>
      </c>
      <c r="CR53" s="292">
        <f t="shared" si="48"/>
        <v>0</v>
      </c>
      <c r="CS53" s="292">
        <f t="shared" si="48"/>
        <v>0</v>
      </c>
      <c r="CT53" s="292">
        <f t="shared" si="48"/>
        <v>0</v>
      </c>
      <c r="CU53" s="292">
        <f t="shared" si="48"/>
        <v>0</v>
      </c>
      <c r="CV53" s="292">
        <f t="shared" si="48"/>
        <v>0</v>
      </c>
      <c r="CW53" s="403"/>
    </row>
    <row r="54" spans="1:101" s="294" customFormat="1" x14ac:dyDescent="0.25">
      <c r="A54" s="406" t="s">
        <v>65</v>
      </c>
      <c r="B54" s="406"/>
      <c r="C54" s="406"/>
      <c r="D54" s="406"/>
      <c r="E54" s="293" t="b">
        <f>IF(E52&gt;1,FALSE,IF(E51&gt;1,FALSE,TRUE))</f>
        <v>1</v>
      </c>
      <c r="F54" s="293" t="b">
        <f t="shared" ref="F54:BQ54" si="49">IF(F52&gt;1,FALSE,IF(F51&gt;1,FALSE,TRUE))</f>
        <v>1</v>
      </c>
      <c r="G54" s="293" t="b">
        <f t="shared" si="49"/>
        <v>1</v>
      </c>
      <c r="H54" s="293" t="b">
        <f t="shared" si="49"/>
        <v>1</v>
      </c>
      <c r="I54" s="293" t="b">
        <f t="shared" si="49"/>
        <v>1</v>
      </c>
      <c r="J54" s="293" t="b">
        <f t="shared" si="49"/>
        <v>1</v>
      </c>
      <c r="K54" s="293" t="b">
        <f t="shared" si="49"/>
        <v>1</v>
      </c>
      <c r="L54" s="293" t="b">
        <f t="shared" si="49"/>
        <v>1</v>
      </c>
      <c r="M54" s="293" t="b">
        <f t="shared" si="49"/>
        <v>1</v>
      </c>
      <c r="N54" s="293" t="b">
        <f t="shared" si="49"/>
        <v>1</v>
      </c>
      <c r="O54" s="293" t="b">
        <f t="shared" si="49"/>
        <v>1</v>
      </c>
      <c r="P54" s="293" t="b">
        <f t="shared" si="49"/>
        <v>1</v>
      </c>
      <c r="Q54" s="293" t="b">
        <f t="shared" si="49"/>
        <v>1</v>
      </c>
      <c r="R54" s="293" t="b">
        <f t="shared" si="49"/>
        <v>1</v>
      </c>
      <c r="S54" s="293" t="b">
        <f t="shared" si="49"/>
        <v>1</v>
      </c>
      <c r="T54" s="293" t="b">
        <f t="shared" si="49"/>
        <v>1</v>
      </c>
      <c r="U54" s="293" t="b">
        <f t="shared" si="49"/>
        <v>1</v>
      </c>
      <c r="V54" s="293" t="b">
        <f t="shared" si="49"/>
        <v>1</v>
      </c>
      <c r="W54" s="293" t="b">
        <f t="shared" si="49"/>
        <v>1</v>
      </c>
      <c r="X54" s="293" t="b">
        <f t="shared" si="49"/>
        <v>1</v>
      </c>
      <c r="Y54" s="293" t="b">
        <f t="shared" si="49"/>
        <v>1</v>
      </c>
      <c r="Z54" s="293" t="b">
        <f t="shared" si="49"/>
        <v>1</v>
      </c>
      <c r="AA54" s="293" t="b">
        <f t="shared" si="49"/>
        <v>1</v>
      </c>
      <c r="AB54" s="293" t="b">
        <f t="shared" si="49"/>
        <v>1</v>
      </c>
      <c r="AC54" s="293" t="b">
        <f t="shared" si="49"/>
        <v>1</v>
      </c>
      <c r="AD54" s="293" t="b">
        <f t="shared" si="49"/>
        <v>1</v>
      </c>
      <c r="AE54" s="293" t="b">
        <f t="shared" si="49"/>
        <v>1</v>
      </c>
      <c r="AF54" s="293" t="b">
        <f t="shared" si="49"/>
        <v>1</v>
      </c>
      <c r="AG54" s="293" t="b">
        <f t="shared" si="49"/>
        <v>1</v>
      </c>
      <c r="AH54" s="293" t="b">
        <f t="shared" si="49"/>
        <v>1</v>
      </c>
      <c r="AI54" s="293" t="b">
        <f t="shared" si="49"/>
        <v>1</v>
      </c>
      <c r="AJ54" s="293" t="b">
        <f t="shared" si="49"/>
        <v>1</v>
      </c>
      <c r="AK54" s="293" t="b">
        <f t="shared" si="49"/>
        <v>1</v>
      </c>
      <c r="AL54" s="293" t="b">
        <f t="shared" si="49"/>
        <v>1</v>
      </c>
      <c r="AM54" s="293" t="b">
        <f t="shared" si="49"/>
        <v>1</v>
      </c>
      <c r="AN54" s="293" t="b">
        <f t="shared" si="49"/>
        <v>1</v>
      </c>
      <c r="AO54" s="293" t="b">
        <f t="shared" si="49"/>
        <v>1</v>
      </c>
      <c r="AP54" s="293" t="b">
        <f t="shared" si="49"/>
        <v>1</v>
      </c>
      <c r="AQ54" s="293" t="b">
        <f t="shared" si="49"/>
        <v>1</v>
      </c>
      <c r="AR54" s="293" t="b">
        <f t="shared" si="49"/>
        <v>1</v>
      </c>
      <c r="AS54" s="293" t="b">
        <f t="shared" si="49"/>
        <v>1</v>
      </c>
      <c r="AT54" s="293" t="b">
        <f t="shared" si="49"/>
        <v>1</v>
      </c>
      <c r="AU54" s="293" t="b">
        <f t="shared" si="49"/>
        <v>1</v>
      </c>
      <c r="AV54" s="293" t="b">
        <f t="shared" si="49"/>
        <v>1</v>
      </c>
      <c r="AW54" s="293" t="b">
        <f t="shared" si="49"/>
        <v>1</v>
      </c>
      <c r="AX54" s="293" t="b">
        <f t="shared" si="49"/>
        <v>1</v>
      </c>
      <c r="AY54" s="293" t="b">
        <f t="shared" si="49"/>
        <v>1</v>
      </c>
      <c r="AZ54" s="293" t="b">
        <f t="shared" si="49"/>
        <v>1</v>
      </c>
      <c r="BA54" s="293" t="b">
        <f t="shared" si="49"/>
        <v>1</v>
      </c>
      <c r="BB54" s="293" t="b">
        <f t="shared" si="49"/>
        <v>1</v>
      </c>
      <c r="BC54" s="293" t="b">
        <f t="shared" si="49"/>
        <v>1</v>
      </c>
      <c r="BD54" s="293" t="b">
        <f t="shared" si="49"/>
        <v>1</v>
      </c>
      <c r="BE54" s="293" t="b">
        <f t="shared" si="49"/>
        <v>1</v>
      </c>
      <c r="BF54" s="293" t="b">
        <f t="shared" si="49"/>
        <v>1</v>
      </c>
      <c r="BG54" s="293" t="b">
        <f t="shared" si="49"/>
        <v>1</v>
      </c>
      <c r="BH54" s="293" t="b">
        <f t="shared" si="49"/>
        <v>1</v>
      </c>
      <c r="BI54" s="293" t="b">
        <f t="shared" si="49"/>
        <v>1</v>
      </c>
      <c r="BJ54" s="293" t="b">
        <f t="shared" si="49"/>
        <v>1</v>
      </c>
      <c r="BK54" s="293" t="b">
        <f t="shared" si="49"/>
        <v>1</v>
      </c>
      <c r="BL54" s="293" t="b">
        <f t="shared" si="49"/>
        <v>1</v>
      </c>
      <c r="BM54" s="293" t="b">
        <f t="shared" si="49"/>
        <v>1</v>
      </c>
      <c r="BN54" s="293" t="b">
        <f t="shared" si="49"/>
        <v>1</v>
      </c>
      <c r="BO54" s="293" t="b">
        <f t="shared" si="49"/>
        <v>1</v>
      </c>
      <c r="BP54" s="293" t="b">
        <f t="shared" si="49"/>
        <v>1</v>
      </c>
      <c r="BQ54" s="293" t="b">
        <f t="shared" si="49"/>
        <v>1</v>
      </c>
      <c r="BR54" s="293" t="b">
        <f t="shared" ref="BR54:CV54" si="50">IF(BR52&gt;1,FALSE,IF(BR51&gt;1,FALSE,TRUE))</f>
        <v>1</v>
      </c>
      <c r="BS54" s="293" t="b">
        <f t="shared" si="50"/>
        <v>1</v>
      </c>
      <c r="BT54" s="293" t="b">
        <f t="shared" si="50"/>
        <v>1</v>
      </c>
      <c r="BU54" s="293" t="b">
        <f t="shared" si="50"/>
        <v>1</v>
      </c>
      <c r="BV54" s="293" t="b">
        <f t="shared" si="50"/>
        <v>1</v>
      </c>
      <c r="BW54" s="293" t="b">
        <f t="shared" si="50"/>
        <v>1</v>
      </c>
      <c r="BX54" s="293" t="b">
        <f t="shared" si="50"/>
        <v>1</v>
      </c>
      <c r="BY54" s="293" t="b">
        <f t="shared" si="50"/>
        <v>1</v>
      </c>
      <c r="BZ54" s="293" t="b">
        <f t="shared" si="50"/>
        <v>1</v>
      </c>
      <c r="CA54" s="293" t="b">
        <f t="shared" si="50"/>
        <v>1</v>
      </c>
      <c r="CB54" s="293" t="b">
        <f t="shared" si="50"/>
        <v>1</v>
      </c>
      <c r="CC54" s="293" t="b">
        <f t="shared" si="50"/>
        <v>1</v>
      </c>
      <c r="CD54" s="293" t="b">
        <f t="shared" si="50"/>
        <v>1</v>
      </c>
      <c r="CE54" s="293" t="b">
        <f t="shared" si="50"/>
        <v>1</v>
      </c>
      <c r="CF54" s="293" t="b">
        <f t="shared" si="50"/>
        <v>1</v>
      </c>
      <c r="CG54" s="293" t="b">
        <f t="shared" si="50"/>
        <v>1</v>
      </c>
      <c r="CH54" s="293" t="b">
        <f t="shared" si="50"/>
        <v>1</v>
      </c>
      <c r="CI54" s="293" t="b">
        <f t="shared" si="50"/>
        <v>1</v>
      </c>
      <c r="CJ54" s="293" t="b">
        <f t="shared" si="50"/>
        <v>1</v>
      </c>
      <c r="CK54" s="293" t="b">
        <f t="shared" si="50"/>
        <v>1</v>
      </c>
      <c r="CL54" s="293" t="b">
        <f t="shared" si="50"/>
        <v>1</v>
      </c>
      <c r="CM54" s="293" t="b">
        <f t="shared" si="50"/>
        <v>1</v>
      </c>
      <c r="CN54" s="293" t="b">
        <f t="shared" si="50"/>
        <v>1</v>
      </c>
      <c r="CO54" s="293" t="b">
        <f t="shared" si="50"/>
        <v>1</v>
      </c>
      <c r="CP54" s="293" t="b">
        <f t="shared" si="50"/>
        <v>1</v>
      </c>
      <c r="CQ54" s="293" t="b">
        <f t="shared" si="50"/>
        <v>1</v>
      </c>
      <c r="CR54" s="293" t="b">
        <f t="shared" si="50"/>
        <v>1</v>
      </c>
      <c r="CS54" s="293" t="b">
        <f t="shared" si="50"/>
        <v>1</v>
      </c>
      <c r="CT54" s="293" t="b">
        <f t="shared" si="50"/>
        <v>1</v>
      </c>
      <c r="CU54" s="293" t="b">
        <f t="shared" si="50"/>
        <v>1</v>
      </c>
      <c r="CV54" s="293" t="b">
        <f t="shared" si="50"/>
        <v>1</v>
      </c>
      <c r="CW54" s="404"/>
    </row>
    <row r="58" spans="1:101" x14ac:dyDescent="0.25">
      <c r="A58" s="454" t="s">
        <v>66</v>
      </c>
      <c r="B58" s="455"/>
      <c r="C58" s="455"/>
      <c r="D58" s="456"/>
      <c r="E58" s="407">
        <v>6</v>
      </c>
      <c r="F58" s="408"/>
      <c r="G58" s="408"/>
      <c r="H58" s="409"/>
      <c r="I58" s="407">
        <v>7</v>
      </c>
      <c r="J58" s="408"/>
      <c r="K58" s="408"/>
      <c r="L58" s="409"/>
      <c r="M58" s="427">
        <v>8</v>
      </c>
      <c r="N58" s="428"/>
      <c r="O58" s="428"/>
      <c r="P58" s="429"/>
      <c r="Q58" s="407">
        <v>9</v>
      </c>
      <c r="R58" s="408"/>
      <c r="S58" s="408"/>
      <c r="T58" s="409"/>
      <c r="U58" s="427">
        <v>10</v>
      </c>
      <c r="V58" s="428"/>
      <c r="W58" s="428"/>
      <c r="X58" s="429"/>
      <c r="Y58" s="407">
        <v>11</v>
      </c>
      <c r="Z58" s="408"/>
      <c r="AA58" s="408"/>
      <c r="AB58" s="409"/>
      <c r="AC58" s="407">
        <v>12</v>
      </c>
      <c r="AD58" s="408"/>
      <c r="AE58" s="408"/>
      <c r="AF58" s="409"/>
      <c r="AG58" s="407">
        <v>13</v>
      </c>
      <c r="AH58" s="408"/>
      <c r="AI58" s="408"/>
      <c r="AJ58" s="409"/>
      <c r="AK58" s="407">
        <v>14</v>
      </c>
      <c r="AL58" s="408"/>
      <c r="AM58" s="408"/>
      <c r="AN58" s="409"/>
      <c r="AO58" s="407">
        <v>15</v>
      </c>
      <c r="AP58" s="408"/>
      <c r="AQ58" s="408"/>
      <c r="AR58" s="409"/>
      <c r="AS58" s="407">
        <v>16</v>
      </c>
      <c r="AT58" s="408"/>
      <c r="AU58" s="408"/>
      <c r="AV58" s="409"/>
      <c r="AW58" s="407">
        <v>17</v>
      </c>
      <c r="AX58" s="408"/>
      <c r="AY58" s="408"/>
      <c r="AZ58" s="409"/>
      <c r="BA58" s="407">
        <v>18</v>
      </c>
      <c r="BB58" s="408"/>
      <c r="BC58" s="408"/>
      <c r="BD58" s="409"/>
      <c r="BE58" s="407">
        <v>19</v>
      </c>
      <c r="BF58" s="408"/>
      <c r="BG58" s="408"/>
      <c r="BH58" s="409"/>
      <c r="BI58" s="407">
        <v>20</v>
      </c>
      <c r="BJ58" s="408"/>
      <c r="BK58" s="408"/>
      <c r="BL58" s="409"/>
      <c r="BM58" s="407">
        <v>21</v>
      </c>
      <c r="BN58" s="408"/>
      <c r="BO58" s="408"/>
      <c r="BP58" s="409"/>
      <c r="BQ58" s="407">
        <v>22</v>
      </c>
      <c r="BR58" s="408"/>
      <c r="BS58" s="408"/>
      <c r="BT58" s="409"/>
      <c r="BU58" s="407">
        <v>23</v>
      </c>
      <c r="BV58" s="408"/>
      <c r="BW58" s="408"/>
      <c r="BX58" s="409"/>
      <c r="BY58" s="407">
        <v>24</v>
      </c>
      <c r="BZ58" s="408"/>
      <c r="CA58" s="408"/>
      <c r="CB58" s="409"/>
      <c r="CC58" s="410">
        <v>1</v>
      </c>
      <c r="CD58" s="411"/>
      <c r="CE58" s="411"/>
      <c r="CF58" s="412"/>
      <c r="CG58" s="410">
        <v>2</v>
      </c>
      <c r="CH58" s="411"/>
      <c r="CI58" s="411"/>
      <c r="CJ58" s="412"/>
      <c r="CK58" s="410">
        <v>3</v>
      </c>
      <c r="CL58" s="411"/>
      <c r="CM58" s="411"/>
      <c r="CN58" s="412"/>
      <c r="CO58" s="410">
        <v>4</v>
      </c>
      <c r="CP58" s="411"/>
      <c r="CQ58" s="411"/>
      <c r="CR58" s="412"/>
      <c r="CS58" s="410">
        <v>5</v>
      </c>
      <c r="CT58" s="411"/>
      <c r="CU58" s="411"/>
      <c r="CV58" s="412"/>
      <c r="CW58" s="413" t="s">
        <v>41</v>
      </c>
    </row>
    <row r="59" spans="1:101" s="284" customFormat="1" x14ac:dyDescent="0.25">
      <c r="A59" s="457"/>
      <c r="B59" s="458"/>
      <c r="C59" s="458"/>
      <c r="D59" s="459"/>
      <c r="E59" s="305">
        <v>0</v>
      </c>
      <c r="F59" s="305">
        <v>15</v>
      </c>
      <c r="G59" s="305">
        <v>30</v>
      </c>
      <c r="H59" s="305">
        <v>45</v>
      </c>
      <c r="I59" s="305">
        <v>0</v>
      </c>
      <c r="J59" s="305">
        <v>15</v>
      </c>
      <c r="K59" s="305">
        <v>30</v>
      </c>
      <c r="L59" s="305">
        <v>45</v>
      </c>
      <c r="M59" s="306">
        <v>0</v>
      </c>
      <c r="N59" s="306">
        <v>15</v>
      </c>
      <c r="O59" s="305">
        <v>30</v>
      </c>
      <c r="P59" s="305">
        <v>45</v>
      </c>
      <c r="Q59" s="305">
        <v>0</v>
      </c>
      <c r="R59" s="305">
        <v>15</v>
      </c>
      <c r="S59" s="305">
        <v>30</v>
      </c>
      <c r="T59" s="305">
        <v>45</v>
      </c>
      <c r="U59" s="306">
        <v>0</v>
      </c>
      <c r="V59" s="306">
        <v>15</v>
      </c>
      <c r="W59" s="305">
        <v>30</v>
      </c>
      <c r="X59" s="305">
        <v>45</v>
      </c>
      <c r="Y59" s="305">
        <v>0</v>
      </c>
      <c r="Z59" s="305">
        <v>15</v>
      </c>
      <c r="AA59" s="305">
        <v>30</v>
      </c>
      <c r="AB59" s="305">
        <v>45</v>
      </c>
      <c r="AC59" s="305">
        <v>0</v>
      </c>
      <c r="AD59" s="305">
        <v>15</v>
      </c>
      <c r="AE59" s="305">
        <v>30</v>
      </c>
      <c r="AF59" s="305">
        <v>45</v>
      </c>
      <c r="AG59" s="305">
        <v>0</v>
      </c>
      <c r="AH59" s="305">
        <v>15</v>
      </c>
      <c r="AI59" s="305">
        <v>30</v>
      </c>
      <c r="AJ59" s="305">
        <v>45</v>
      </c>
      <c r="AK59" s="305">
        <v>0</v>
      </c>
      <c r="AL59" s="305">
        <v>15</v>
      </c>
      <c r="AM59" s="305">
        <v>30</v>
      </c>
      <c r="AN59" s="305">
        <v>45</v>
      </c>
      <c r="AO59" s="305">
        <v>0</v>
      </c>
      <c r="AP59" s="305">
        <v>15</v>
      </c>
      <c r="AQ59" s="305">
        <v>30</v>
      </c>
      <c r="AR59" s="305">
        <v>45</v>
      </c>
      <c r="AS59" s="305">
        <v>0</v>
      </c>
      <c r="AT59" s="305">
        <v>15</v>
      </c>
      <c r="AU59" s="305">
        <v>30</v>
      </c>
      <c r="AV59" s="305">
        <v>45</v>
      </c>
      <c r="AW59" s="305">
        <v>0</v>
      </c>
      <c r="AX59" s="305">
        <v>15</v>
      </c>
      <c r="AY59" s="305">
        <v>30</v>
      </c>
      <c r="AZ59" s="305">
        <v>45</v>
      </c>
      <c r="BA59" s="305">
        <v>0</v>
      </c>
      <c r="BB59" s="305">
        <v>15</v>
      </c>
      <c r="BC59" s="305">
        <v>30</v>
      </c>
      <c r="BD59" s="305">
        <v>45</v>
      </c>
      <c r="BE59" s="305">
        <v>0</v>
      </c>
      <c r="BF59" s="305">
        <v>15</v>
      </c>
      <c r="BG59" s="305">
        <v>30</v>
      </c>
      <c r="BH59" s="305">
        <v>45</v>
      </c>
      <c r="BI59" s="305">
        <v>0</v>
      </c>
      <c r="BJ59" s="305">
        <v>15</v>
      </c>
      <c r="BK59" s="305">
        <v>30</v>
      </c>
      <c r="BL59" s="305">
        <v>45</v>
      </c>
      <c r="BM59" s="305">
        <v>0</v>
      </c>
      <c r="BN59" s="305">
        <v>15</v>
      </c>
      <c r="BO59" s="305">
        <v>30</v>
      </c>
      <c r="BP59" s="305">
        <v>45</v>
      </c>
      <c r="BQ59" s="305">
        <v>0</v>
      </c>
      <c r="BR59" s="305">
        <v>15</v>
      </c>
      <c r="BS59" s="305">
        <v>30</v>
      </c>
      <c r="BT59" s="305">
        <v>45</v>
      </c>
      <c r="BU59" s="305">
        <v>0</v>
      </c>
      <c r="BV59" s="305">
        <v>15</v>
      </c>
      <c r="BW59" s="305">
        <v>30</v>
      </c>
      <c r="BX59" s="305">
        <v>45</v>
      </c>
      <c r="BY59" s="305">
        <v>0</v>
      </c>
      <c r="BZ59" s="305">
        <v>15</v>
      </c>
      <c r="CA59" s="305">
        <v>30</v>
      </c>
      <c r="CB59" s="305">
        <v>45</v>
      </c>
      <c r="CC59" s="307">
        <v>0</v>
      </c>
      <c r="CD59" s="307">
        <v>15</v>
      </c>
      <c r="CE59" s="307">
        <v>30</v>
      </c>
      <c r="CF59" s="307">
        <v>45</v>
      </c>
      <c r="CG59" s="307">
        <v>0</v>
      </c>
      <c r="CH59" s="307">
        <v>15</v>
      </c>
      <c r="CI59" s="307">
        <v>30</v>
      </c>
      <c r="CJ59" s="307">
        <v>45</v>
      </c>
      <c r="CK59" s="307">
        <v>0</v>
      </c>
      <c r="CL59" s="307">
        <v>15</v>
      </c>
      <c r="CM59" s="307">
        <v>30</v>
      </c>
      <c r="CN59" s="307">
        <v>45</v>
      </c>
      <c r="CO59" s="307">
        <v>0</v>
      </c>
      <c r="CP59" s="307">
        <v>15</v>
      </c>
      <c r="CQ59" s="307">
        <v>30</v>
      </c>
      <c r="CR59" s="307">
        <v>45</v>
      </c>
      <c r="CS59" s="307">
        <v>0</v>
      </c>
      <c r="CT59" s="307">
        <v>15</v>
      </c>
      <c r="CU59" s="307">
        <v>30</v>
      </c>
      <c r="CV59" s="307">
        <v>45</v>
      </c>
      <c r="CW59" s="414"/>
    </row>
    <row r="60" spans="1:101" s="299" customFormat="1" ht="12" customHeight="1" x14ac:dyDescent="0.2">
      <c r="A60" s="415" t="s">
        <v>42</v>
      </c>
      <c r="B60" s="469" t="s">
        <v>43</v>
      </c>
      <c r="C60" s="304" t="s">
        <v>44</v>
      </c>
      <c r="D60" s="314" t="s">
        <v>45</v>
      </c>
      <c r="E60" s="316"/>
      <c r="F60" s="316"/>
      <c r="G60" s="316"/>
      <c r="H60" s="316"/>
      <c r="I60" s="316"/>
      <c r="J60" s="316"/>
      <c r="K60" s="316"/>
      <c r="L60" s="316"/>
      <c r="M60" s="316" t="s">
        <v>215</v>
      </c>
      <c r="N60" s="316" t="s">
        <v>215</v>
      </c>
      <c r="O60" s="316" t="s">
        <v>215</v>
      </c>
      <c r="P60" s="316" t="s">
        <v>215</v>
      </c>
      <c r="Q60" s="316"/>
      <c r="R60" s="310" t="s">
        <v>13</v>
      </c>
      <c r="S60" s="310" t="s">
        <v>13</v>
      </c>
      <c r="T60" s="310" t="s">
        <v>13</v>
      </c>
      <c r="U60" s="310" t="s">
        <v>13</v>
      </c>
      <c r="V60" s="309" t="s">
        <v>207</v>
      </c>
      <c r="W60" s="308" t="s">
        <v>23</v>
      </c>
      <c r="X60" s="308" t="s">
        <v>23</v>
      </c>
      <c r="Y60" s="308" t="s">
        <v>23</v>
      </c>
      <c r="Z60" s="309" t="s">
        <v>207</v>
      </c>
      <c r="AA60" s="309" t="s">
        <v>207</v>
      </c>
      <c r="AB60" s="309" t="s">
        <v>207</v>
      </c>
      <c r="AC60" s="308" t="s">
        <v>23</v>
      </c>
      <c r="AD60" s="308" t="s">
        <v>23</v>
      </c>
      <c r="AE60" s="308" t="s">
        <v>23</v>
      </c>
      <c r="AF60" s="309" t="s">
        <v>207</v>
      </c>
      <c r="AG60" s="309" t="s">
        <v>207</v>
      </c>
      <c r="AH60" s="309" t="s">
        <v>207</v>
      </c>
      <c r="AI60" s="316"/>
      <c r="AJ60" s="308" t="s">
        <v>23</v>
      </c>
      <c r="AK60" s="308" t="s">
        <v>23</v>
      </c>
      <c r="AL60" s="308" t="s">
        <v>23</v>
      </c>
      <c r="AM60" s="309" t="s">
        <v>207</v>
      </c>
      <c r="AN60" s="309" t="s">
        <v>207</v>
      </c>
      <c r="AO60" s="309" t="s">
        <v>207</v>
      </c>
      <c r="AP60" s="308" t="s">
        <v>23</v>
      </c>
      <c r="AQ60" s="308" t="s">
        <v>23</v>
      </c>
      <c r="AR60" s="308" t="s">
        <v>23</v>
      </c>
      <c r="AS60" s="309" t="s">
        <v>207</v>
      </c>
      <c r="AT60" s="309" t="s">
        <v>207</v>
      </c>
      <c r="AU60" s="310" t="s">
        <v>13</v>
      </c>
      <c r="AV60" s="310" t="s">
        <v>13</v>
      </c>
      <c r="AW60" s="310" t="s">
        <v>13</v>
      </c>
      <c r="AX60" s="310" t="s">
        <v>13</v>
      </c>
      <c r="AY60" s="309" t="s">
        <v>207</v>
      </c>
      <c r="AZ60" s="316"/>
      <c r="BA60" s="316"/>
      <c r="BB60" s="316"/>
      <c r="BC60" s="316"/>
      <c r="BD60" s="316"/>
      <c r="BE60" s="308" t="s">
        <v>23</v>
      </c>
      <c r="BF60" s="308" t="s">
        <v>23</v>
      </c>
      <c r="BG60" s="308" t="s">
        <v>23</v>
      </c>
      <c r="BH60" s="309" t="s">
        <v>207</v>
      </c>
      <c r="BI60" s="309" t="s">
        <v>207</v>
      </c>
      <c r="BJ60" s="309" t="s">
        <v>207</v>
      </c>
      <c r="BK60" s="308" t="s">
        <v>23</v>
      </c>
      <c r="BL60" s="308" t="s">
        <v>23</v>
      </c>
      <c r="BM60" s="308" t="s">
        <v>23</v>
      </c>
      <c r="BN60" s="309" t="s">
        <v>207</v>
      </c>
      <c r="BO60" s="309" t="s">
        <v>207</v>
      </c>
      <c r="BP60" s="309" t="s">
        <v>207</v>
      </c>
      <c r="BQ60" s="316"/>
      <c r="BR60" s="308" t="s">
        <v>23</v>
      </c>
      <c r="BS60" s="308" t="s">
        <v>23</v>
      </c>
      <c r="BT60" s="308" t="s">
        <v>23</v>
      </c>
      <c r="BU60" s="309" t="s">
        <v>207</v>
      </c>
      <c r="BV60" s="309" t="s">
        <v>207</v>
      </c>
      <c r="BW60" s="309" t="s">
        <v>207</v>
      </c>
      <c r="BX60" s="308" t="s">
        <v>23</v>
      </c>
      <c r="BY60" s="308" t="s">
        <v>23</v>
      </c>
      <c r="BZ60" s="308" t="s">
        <v>23</v>
      </c>
      <c r="CA60" s="309" t="s">
        <v>207</v>
      </c>
      <c r="CB60" s="309" t="s">
        <v>207</v>
      </c>
      <c r="CC60" s="316" t="s">
        <v>202</v>
      </c>
      <c r="CD60" s="316" t="s">
        <v>202</v>
      </c>
      <c r="CE60" s="316" t="s">
        <v>202</v>
      </c>
      <c r="CF60" s="316" t="s">
        <v>202</v>
      </c>
      <c r="CG60" s="316" t="s">
        <v>202</v>
      </c>
      <c r="CH60" s="316" t="s">
        <v>202</v>
      </c>
      <c r="CI60" s="316" t="s">
        <v>202</v>
      </c>
      <c r="CJ60" s="316" t="s">
        <v>202</v>
      </c>
      <c r="CK60" s="316" t="s">
        <v>202</v>
      </c>
      <c r="CL60" s="316" t="s">
        <v>202</v>
      </c>
      <c r="CM60" s="316" t="s">
        <v>202</v>
      </c>
      <c r="CN60" s="316" t="s">
        <v>202</v>
      </c>
      <c r="CO60" s="316" t="s">
        <v>202</v>
      </c>
      <c r="CP60" s="316" t="s">
        <v>202</v>
      </c>
      <c r="CQ60" s="316" t="s">
        <v>202</v>
      </c>
      <c r="CR60" s="316" t="s">
        <v>202</v>
      </c>
      <c r="CS60" s="316" t="s">
        <v>202</v>
      </c>
      <c r="CT60" s="316" t="s">
        <v>202</v>
      </c>
      <c r="CU60" s="316" t="s">
        <v>202</v>
      </c>
      <c r="CV60" s="316" t="s">
        <v>202</v>
      </c>
      <c r="CW60" s="303" t="s">
        <v>46</v>
      </c>
    </row>
    <row r="61" spans="1:101" s="303" customFormat="1" ht="12" customHeight="1" x14ac:dyDescent="0.2">
      <c r="A61" s="416"/>
      <c r="B61" s="470"/>
      <c r="C61" s="304" t="s">
        <v>37</v>
      </c>
      <c r="D61" s="315">
        <f>CW27</f>
        <v>84.83666666666673</v>
      </c>
      <c r="E61" s="316">
        <f>IF(E60=$A$12,D61+($B$12*15),IF(E60=$A$13,D61+($B$13*15),IF(E60=$A$15,IF(D61+($B$15*15)&gt;100,100,D61+($B$15*15)),IF(E60=$A$14,IF(D61+($B$14*15)&gt;100,100,D61+($B$14*15)),IF(E60=$A$16,IF(D61+$B$16*15&gt;100,100,D61+$B$16*15),D61)))))</f>
        <v>84.83666666666673</v>
      </c>
      <c r="F61" s="316">
        <f t="shared" ref="F61" si="51">IF(F60=$A$12,E61+($B$12*15),IF(F60=$A$13,E61+($B$13*15),IF(F60=$A$15,IF(E61+($B$15*15)&gt;100,100,E61+($B$15*15)),IF(F60=$A$14,IF(E61+($B$14*15)&gt;100,100,E61+($B$14*15)),IF(F60=$A$16,IF(E61+$B$16*15&gt;100,100,E61+$B$16*15),E61)))))</f>
        <v>84.83666666666673</v>
      </c>
      <c r="G61" s="316">
        <f t="shared" ref="G61" si="52">IF(G60=$A$12,F61+($B$12*15),IF(G60=$A$13,F61+($B$13*15),IF(G60=$A$15,IF(F61+($B$15*15)&gt;100,100,F61+($B$15*15)),IF(G60=$A$14,IF(F61+($B$14*15)&gt;100,100,F61+($B$14*15)),IF(G60=$A$16,IF(F61+$B$16*15&gt;100,100,F61+$B$16*15),F61)))))</f>
        <v>84.83666666666673</v>
      </c>
      <c r="H61" s="316">
        <f t="shared" ref="H61" si="53">IF(H60=$A$12,G61+($B$12*15),IF(H60=$A$13,G61+($B$13*15),IF(H60=$A$15,IF(G61+($B$15*15)&gt;100,100,G61+($B$15*15)),IF(H60=$A$14,IF(G61+($B$14*15)&gt;100,100,G61+($B$14*15)),IF(H60=$A$16,IF(G61+$B$16*15&gt;100,100,G61+$B$16*15),G61)))))</f>
        <v>84.83666666666673</v>
      </c>
      <c r="I61" s="316">
        <f t="shared" ref="I61" si="54">IF(I60=$A$12,H61+($B$12*15),IF(I60=$A$13,H61+($B$13*15),IF(I60=$A$15,IF(H61+($B$15*15)&gt;100,100,H61+($B$15*15)),IF(I60=$A$14,IF(H61+($B$14*15)&gt;100,100,H61+($B$14*15)),IF(I60=$A$16,IF(H61+$B$16*15&gt;100,100,H61+$B$16*15),H61)))))</f>
        <v>84.83666666666673</v>
      </c>
      <c r="J61" s="316">
        <f t="shared" ref="J61" si="55">IF(J60=$A$12,I61+($B$12*15),IF(J60=$A$13,I61+($B$13*15),IF(J60=$A$15,IF(I61+($B$15*15)&gt;100,100,I61+($B$15*15)),IF(J60=$A$14,IF(I61+($B$14*15)&gt;100,100,I61+($B$14*15)),IF(J60=$A$16,IF(I61+$B$16*15&gt;100,100,I61+$B$16*15),I61)))))</f>
        <v>84.83666666666673</v>
      </c>
      <c r="K61" s="316">
        <f t="shared" ref="K61" si="56">IF(K60=$A$12,J61+($B$12*15),IF(K60=$A$13,J61+($B$13*15),IF(K60=$A$15,IF(J61+($B$15*15)&gt;100,100,J61+($B$15*15)),IF(K60=$A$14,IF(J61+($B$14*15)&gt;100,100,J61+($B$14*15)),IF(K60=$A$16,IF(J61+$B$16*15&gt;100,100,J61+$B$16*15),J61)))))</f>
        <v>84.83666666666673</v>
      </c>
      <c r="L61" s="316">
        <f t="shared" ref="L61" si="57">IF(L60=$A$12,K61+($B$12*15),IF(L60=$A$13,K61+($B$13*15),IF(L60=$A$15,IF(K61+($B$15*15)&gt;100,100,K61+($B$15*15)),IF(L60=$A$14,IF(K61+($B$14*15)&gt;100,100,K61+($B$14*15)),IF(L60=$A$16,IF(K61+$B$16*15&gt;100,100,K61+$B$16*15),K61)))))</f>
        <v>84.83666666666673</v>
      </c>
      <c r="M61" s="316">
        <f t="shared" ref="M61" si="58">IF(M60=$A$12,L61+($B$12*15),IF(M60=$A$13,L61+($B$13*15),IF(M60=$A$15,IF(L61+($B$15*15)&gt;100,100,L61+($B$15*15)),IF(M60=$A$14,IF(L61+($B$14*15)&gt;100,100,L61+($B$14*15)),IF(M60=$A$16,IF(L61+$B$16*15&gt;100,100,L61+$B$16*15),L61)))))</f>
        <v>84.83666666666673</v>
      </c>
      <c r="N61" s="316">
        <f t="shared" ref="N61" si="59">IF(N60=$A$12,M61+($B$12*15),IF(N60=$A$13,M61+($B$13*15),IF(N60=$A$15,IF(M61+($B$15*15)&gt;100,100,M61+($B$15*15)),IF(N60=$A$14,IF(M61+($B$14*15)&gt;100,100,M61+($B$14*15)),IF(N60=$A$16,IF(M61+$B$16*15&gt;100,100,M61+$B$16*15),M61)))))</f>
        <v>84.83666666666673</v>
      </c>
      <c r="O61" s="316">
        <f t="shared" ref="O61" si="60">IF(O60=$A$12,N61+($B$12*15),IF(O60=$A$13,N61+($B$13*15),IF(O60=$A$15,IF(N61+($B$15*15)&gt;100,100,N61+($B$15*15)),IF(O60=$A$14,IF(N61+($B$14*15)&gt;100,100,N61+($B$14*15)),IF(O60=$A$16,IF(N61+$B$16*15&gt;100,100,N61+$B$16*15),N61)))))</f>
        <v>84.83666666666673</v>
      </c>
      <c r="P61" s="316">
        <f t="shared" ref="P61" si="61">IF(P60=$A$12,O61+($B$12*15),IF(P60=$A$13,O61+($B$13*15),IF(P60=$A$15,IF(O61+($B$15*15)&gt;100,100,O61+($B$15*15)),IF(P60=$A$14,IF(O61+($B$14*15)&gt;100,100,O61+($B$14*15)),IF(P60=$A$16,IF(O61+$B$16*15&gt;100,100,O61+$B$16*15),O61)))))</f>
        <v>84.83666666666673</v>
      </c>
      <c r="Q61" s="316">
        <f t="shared" ref="Q61" si="62">IF(Q60=$A$12,P61+($B$12*15),IF(Q60=$A$13,P61+($B$13*15),IF(Q60=$A$15,IF(P61+($B$15*15)&gt;100,100,P61+($B$15*15)),IF(Q60=$A$14,IF(P61+($B$14*15)&gt;100,100,P61+($B$14*15)),IF(Q60=$A$16,IF(P61+$B$16*15&gt;100,100,P61+$B$16*15),P61)))))</f>
        <v>84.83666666666673</v>
      </c>
      <c r="R61" s="316">
        <f t="shared" ref="R61" si="63">IF(R60=$A$12,Q61+($B$12*15),IF(R60=$A$13,Q61+($B$13*15),IF(R60=$A$15,IF(Q61+($B$15*15)&gt;100,100,Q61+($B$15*15)),IF(R60=$A$14,IF(Q61+($B$14*15)&gt;100,100,Q61+($B$14*15)),IF(R60=$A$16,IF(Q61+$B$16*15&gt;100,100,Q61+$B$16*15),Q61)))))</f>
        <v>99.83666666666673</v>
      </c>
      <c r="S61" s="316">
        <f t="shared" ref="S61" si="64">IF(S60=$A$12,R61+($B$12*15),IF(S60=$A$13,R61+($B$13*15),IF(S60=$A$15,IF(R61+($B$15*15)&gt;100,100,R61+($B$15*15)),IF(S60=$A$14,IF(R61+($B$14*15)&gt;100,100,R61+($B$14*15)),IF(S60=$A$16,IF(R61+$B$16*15&gt;100,100,R61+$B$16*15),R61)))))</f>
        <v>100</v>
      </c>
      <c r="T61" s="316">
        <f t="shared" ref="T61" si="65">IF(T60=$A$12,S61+($B$12*15),IF(T60=$A$13,S61+($B$13*15),IF(T60=$A$15,IF(S61+($B$15*15)&gt;100,100,S61+($B$15*15)),IF(T60=$A$14,IF(S61+($B$14*15)&gt;100,100,S61+($B$14*15)),IF(T60=$A$16,IF(S61+$B$16*15&gt;100,100,S61+$B$16*15),S61)))))</f>
        <v>100</v>
      </c>
      <c r="U61" s="316">
        <f t="shared" ref="U61" si="66">IF(U60=$A$12,T61+($B$12*15),IF(U60=$A$13,T61+($B$13*15),IF(U60=$A$15,IF(T61+($B$15*15)&gt;100,100,T61+($B$15*15)),IF(U60=$A$14,IF(T61+($B$14*15)&gt;100,100,T61+($B$14*15)),IF(U60=$A$16,IF(T61+$B$16*15&gt;100,100,T61+$B$16*15),T61)))))</f>
        <v>100</v>
      </c>
      <c r="V61" s="316">
        <f t="shared" ref="V61" si="67">IF(V60=$A$12,U61+($B$12*15),IF(V60=$A$13,U61+($B$13*15),IF(V60=$A$15,IF(U61+($B$15*15)&gt;100,100,U61+($B$15*15)),IF(V60=$A$14,IF(U61+($B$14*15)&gt;100,100,U61+($B$14*15)),IF(V60=$A$16,IF(U61+$B$16*15&gt;100,100,U61+$B$16*15),U61)))))</f>
        <v>98.076666666666668</v>
      </c>
      <c r="W61" s="316">
        <f t="shared" ref="W61" si="68">IF(W60=$A$12,V61+($B$12*15),IF(W60=$A$13,V61+($B$13*15),IF(W60=$A$15,IF(V61+($B$15*15)&gt;100,100,V61+($B$15*15)),IF(W60=$A$14,IF(V61+($B$14*15)&gt;100,100,V61+($B$14*15)),IF(W60=$A$16,IF(V61+$B$16*15&gt;100,100,V61+$B$16*15),V61)))))</f>
        <v>96.14</v>
      </c>
      <c r="X61" s="316">
        <f t="shared" ref="X61" si="69">IF(X60=$A$12,W61+($B$12*15),IF(X60=$A$13,W61+($B$13*15),IF(X60=$A$15,IF(W61+($B$15*15)&gt;100,100,W61+($B$15*15)),IF(X60=$A$14,IF(W61+($B$14*15)&gt;100,100,W61+($B$14*15)),IF(X60=$A$16,IF(W61+$B$16*15&gt;100,100,W61+$B$16*15),W61)))))</f>
        <v>94.203333333333333</v>
      </c>
      <c r="Y61" s="316">
        <f t="shared" ref="Y61" si="70">IF(Y60=$A$12,X61+($B$12*15),IF(Y60=$A$13,X61+($B$13*15),IF(Y60=$A$15,IF(X61+($B$15*15)&gt;100,100,X61+($B$15*15)),IF(Y60=$A$14,IF(X61+($B$14*15)&gt;100,100,X61+($B$14*15)),IF(Y60=$A$16,IF(X61+$B$16*15&gt;100,100,X61+$B$16*15),X61)))))</f>
        <v>92.266666666666666</v>
      </c>
      <c r="Z61" s="316">
        <f t="shared" ref="Z61" si="71">IF(Z60=$A$12,Y61+($B$12*15),IF(Z60=$A$13,Y61+($B$13*15),IF(Z60=$A$15,IF(Y61+($B$15*15)&gt;100,100,Y61+($B$15*15)),IF(Z60=$A$14,IF(Y61+($B$14*15)&gt;100,100,Y61+($B$14*15)),IF(Z60=$A$16,IF(Y61+$B$16*15&gt;100,100,Y61+$B$16*15),Y61)))))</f>
        <v>90.343333333333334</v>
      </c>
      <c r="AA61" s="316">
        <f t="shared" ref="AA61" si="72">IF(AA60=$A$12,Z61+($B$12*15),IF(AA60=$A$13,Z61+($B$13*15),IF(AA60=$A$15,IF(Z61+($B$15*15)&gt;100,100,Z61+($B$15*15)),IF(AA60=$A$14,IF(Z61+($B$14*15)&gt;100,100,Z61+($B$14*15)),IF(AA60=$A$16,IF(Z61+$B$16*15&gt;100,100,Z61+$B$16*15),Z61)))))</f>
        <v>88.42</v>
      </c>
      <c r="AB61" s="316">
        <f t="shared" ref="AB61" si="73">IF(AB60=$A$12,AA61+($B$12*15),IF(AB60=$A$13,AA61+($B$13*15),IF(AB60=$A$15,IF(AA61+($B$15*15)&gt;100,100,AA61+($B$15*15)),IF(AB60=$A$14,IF(AA61+($B$14*15)&gt;100,100,AA61+($B$14*15)),IF(AB60=$A$16,IF(AA61+$B$16*15&gt;100,100,AA61+$B$16*15),AA61)))))</f>
        <v>86.49666666666667</v>
      </c>
      <c r="AC61" s="316">
        <f t="shared" ref="AC61" si="74">IF(AC60=$A$12,AB61+($B$12*15),IF(AC60=$A$13,AB61+($B$13*15),IF(AC60=$A$15,IF(AB61+($B$15*15)&gt;100,100,AB61+($B$15*15)),IF(AC60=$A$14,IF(AB61+($B$14*15)&gt;100,100,AB61+($B$14*15)),IF(AC60=$A$16,IF(AB61+$B$16*15&gt;100,100,AB61+$B$16*15),AB61)))))</f>
        <v>84.56</v>
      </c>
      <c r="AD61" s="316">
        <f t="shared" ref="AD61" si="75">IF(AD60=$A$12,AC61+($B$12*15),IF(AD60=$A$13,AC61+($B$13*15),IF(AD60=$A$15,IF(AC61+($B$15*15)&gt;100,100,AC61+($B$15*15)),IF(AD60=$A$14,IF(AC61+($B$14*15)&gt;100,100,AC61+($B$14*15)),IF(AD60=$A$16,IF(AC61+$B$16*15&gt;100,100,AC61+$B$16*15),AC61)))))</f>
        <v>82.623333333333335</v>
      </c>
      <c r="AE61" s="316">
        <f t="shared" ref="AE61" si="76">IF(AE60=$A$12,AD61+($B$12*15),IF(AE60=$A$13,AD61+($B$13*15),IF(AE60=$A$15,IF(AD61+($B$15*15)&gt;100,100,AD61+($B$15*15)),IF(AE60=$A$14,IF(AD61+($B$14*15)&gt;100,100,AD61+($B$14*15)),IF(AE60=$A$16,IF(AD61+$B$16*15&gt;100,100,AD61+$B$16*15),AD61)))))</f>
        <v>80.686666666666667</v>
      </c>
      <c r="AF61" s="316">
        <f t="shared" ref="AF61" si="77">IF(AF60=$A$12,AE61+($B$12*15),IF(AF60=$A$13,AE61+($B$13*15),IF(AF60=$A$15,IF(AE61+($B$15*15)&gt;100,100,AE61+($B$15*15)),IF(AF60=$A$14,IF(AE61+($B$14*15)&gt;100,100,AE61+($B$14*15)),IF(AF60=$A$16,IF(AE61+$B$16*15&gt;100,100,AE61+$B$16*15),AE61)))))</f>
        <v>78.763333333333335</v>
      </c>
      <c r="AG61" s="316">
        <f t="shared" ref="AG61" si="78">IF(AG60=$A$12,AF61+($B$12*15),IF(AG60=$A$13,AF61+($B$13*15),IF(AG60=$A$15,IF(AF61+($B$15*15)&gt;100,100,AF61+($B$15*15)),IF(AG60=$A$14,IF(AF61+($B$14*15)&gt;100,100,AF61+($B$14*15)),IF(AG60=$A$16,IF(AF61+$B$16*15&gt;100,100,AF61+$B$16*15),AF61)))))</f>
        <v>76.84</v>
      </c>
      <c r="AH61" s="316">
        <f t="shared" ref="AH61" si="79">IF(AH60=$A$12,AG61+($B$12*15),IF(AH60=$A$13,AG61+($B$13*15),IF(AH60=$A$15,IF(AG61+($B$15*15)&gt;100,100,AG61+($B$15*15)),IF(AH60=$A$14,IF(AG61+($B$14*15)&gt;100,100,AG61+($B$14*15)),IF(AH60=$A$16,IF(AG61+$B$16*15&gt;100,100,AG61+$B$16*15),AG61)))))</f>
        <v>74.916666666666671</v>
      </c>
      <c r="AI61" s="316">
        <f t="shared" ref="AI61" si="80">IF(AI60=$A$12,AH61+($B$12*15),IF(AI60=$A$13,AH61+($B$13*15),IF(AI60=$A$15,IF(AH61+($B$15*15)&gt;100,100,AH61+($B$15*15)),IF(AI60=$A$14,IF(AH61+($B$14*15)&gt;100,100,AH61+($B$14*15)),IF(AI60=$A$16,IF(AH61+$B$16*15&gt;100,100,AH61+$B$16*15),AH61)))))</f>
        <v>74.916666666666671</v>
      </c>
      <c r="AJ61" s="316">
        <f t="shared" ref="AJ61" si="81">IF(AJ60=$A$12,AI61+($B$12*15),IF(AJ60=$A$13,AI61+($B$13*15),IF(AJ60=$A$15,IF(AI61+($B$15*15)&gt;100,100,AI61+($B$15*15)),IF(AJ60=$A$14,IF(AI61+($B$14*15)&gt;100,100,AI61+($B$14*15)),IF(AJ60=$A$16,IF(AI61+$B$16*15&gt;100,100,AI61+$B$16*15),AI61)))))</f>
        <v>72.98</v>
      </c>
      <c r="AK61" s="316">
        <f t="shared" ref="AK61" si="82">IF(AK60=$A$12,AJ61+($B$12*15),IF(AK60=$A$13,AJ61+($B$13*15),IF(AK60=$A$15,IF(AJ61+($B$15*15)&gt;100,100,AJ61+($B$15*15)),IF(AK60=$A$14,IF(AJ61+($B$14*15)&gt;100,100,AJ61+($B$14*15)),IF(AK60=$A$16,IF(AJ61+$B$16*15&gt;100,100,AJ61+$B$16*15),AJ61)))))</f>
        <v>71.043333333333337</v>
      </c>
      <c r="AL61" s="316">
        <f t="shared" ref="AL61" si="83">IF(AL60=$A$12,AK61+($B$12*15),IF(AL60=$A$13,AK61+($B$13*15),IF(AL60=$A$15,IF(AK61+($B$15*15)&gt;100,100,AK61+($B$15*15)),IF(AL60=$A$14,IF(AK61+($B$14*15)&gt;100,100,AK61+($B$14*15)),IF(AL60=$A$16,IF(AK61+$B$16*15&gt;100,100,AK61+$B$16*15),AK61)))))</f>
        <v>69.106666666666669</v>
      </c>
      <c r="AM61" s="316">
        <f t="shared" ref="AM61" si="84">IF(AM60=$A$12,AL61+($B$12*15),IF(AM60=$A$13,AL61+($B$13*15),IF(AM60=$A$15,IF(AL61+($B$15*15)&gt;100,100,AL61+($B$15*15)),IF(AM60=$A$14,IF(AL61+($B$14*15)&gt;100,100,AL61+($B$14*15)),IF(AM60=$A$16,IF(AL61+$B$16*15&gt;100,100,AL61+$B$16*15),AL61)))))</f>
        <v>67.183333333333337</v>
      </c>
      <c r="AN61" s="316">
        <f t="shared" ref="AN61" si="85">IF(AN60=$A$12,AM61+($B$12*15),IF(AN60=$A$13,AM61+($B$13*15),IF(AN60=$A$15,IF(AM61+($B$15*15)&gt;100,100,AM61+($B$15*15)),IF(AN60=$A$14,IF(AM61+($B$14*15)&gt;100,100,AM61+($B$14*15)),IF(AN60=$A$16,IF(AM61+$B$16*15&gt;100,100,AM61+$B$16*15),AM61)))))</f>
        <v>65.260000000000005</v>
      </c>
      <c r="AO61" s="316">
        <f t="shared" ref="AO61" si="86">IF(AO60=$A$12,AN61+($B$12*15),IF(AO60=$A$13,AN61+($B$13*15),IF(AO60=$A$15,IF(AN61+($B$15*15)&gt;100,100,AN61+($B$15*15)),IF(AO60=$A$14,IF(AN61+($B$14*15)&gt;100,100,AN61+($B$14*15)),IF(AO60=$A$16,IF(AN61+$B$16*15&gt;100,100,AN61+$B$16*15),AN61)))))</f>
        <v>63.336666666666673</v>
      </c>
      <c r="AP61" s="316">
        <f t="shared" ref="AP61" si="87">IF(AP60=$A$12,AO61+($B$12*15),IF(AP60=$A$13,AO61+($B$13*15),IF(AP60=$A$15,IF(AO61+($B$15*15)&gt;100,100,AO61+($B$15*15)),IF(AP60=$A$14,IF(AO61+($B$14*15)&gt;100,100,AO61+($B$14*15)),IF(AP60=$A$16,IF(AO61+$B$16*15&gt;100,100,AO61+$B$16*15),AO61)))))</f>
        <v>61.400000000000006</v>
      </c>
      <c r="AQ61" s="316">
        <f t="shared" ref="AQ61" si="88">IF(AQ60=$A$12,AP61+($B$12*15),IF(AQ60=$A$13,AP61+($B$13*15),IF(AQ60=$A$15,IF(AP61+($B$15*15)&gt;100,100,AP61+($B$15*15)),IF(AQ60=$A$14,IF(AP61+($B$14*15)&gt;100,100,AP61+($B$14*15)),IF(AQ60=$A$16,IF(AP61+$B$16*15&gt;100,100,AP61+$B$16*15),AP61)))))</f>
        <v>59.463333333333338</v>
      </c>
      <c r="AR61" s="316">
        <f t="shared" ref="AR61" si="89">IF(AR60=$A$12,AQ61+($B$12*15),IF(AR60=$A$13,AQ61+($B$13*15),IF(AR60=$A$15,IF(AQ61+($B$15*15)&gt;100,100,AQ61+($B$15*15)),IF(AR60=$A$14,IF(AQ61+($B$14*15)&gt;100,100,AQ61+($B$14*15)),IF(AR60=$A$16,IF(AQ61+$B$16*15&gt;100,100,AQ61+$B$16*15),AQ61)))))</f>
        <v>57.526666666666671</v>
      </c>
      <c r="AS61" s="316">
        <f t="shared" ref="AS61" si="90">IF(AS60=$A$12,AR61+($B$12*15),IF(AS60=$A$13,AR61+($B$13*15),IF(AS60=$A$15,IF(AR61+($B$15*15)&gt;100,100,AR61+($B$15*15)),IF(AS60=$A$14,IF(AR61+($B$14*15)&gt;100,100,AR61+($B$14*15)),IF(AS60=$A$16,IF(AR61+$B$16*15&gt;100,100,AR61+$B$16*15),AR61)))))</f>
        <v>55.603333333333339</v>
      </c>
      <c r="AT61" s="316">
        <f t="shared" ref="AT61" si="91">IF(AT60=$A$12,AS61+($B$12*15),IF(AT60=$A$13,AS61+($B$13*15),IF(AT60=$A$15,IF(AS61+($B$15*15)&gt;100,100,AS61+($B$15*15)),IF(AT60=$A$14,IF(AS61+($B$14*15)&gt;100,100,AS61+($B$14*15)),IF(AT60=$A$16,IF(AS61+$B$16*15&gt;100,100,AS61+$B$16*15),AS61)))))</f>
        <v>53.680000000000007</v>
      </c>
      <c r="AU61" s="316">
        <f t="shared" ref="AU61" si="92">IF(AU60=$A$12,AT61+($B$12*15),IF(AU60=$A$13,AT61+($B$13*15),IF(AU60=$A$15,IF(AT61+($B$15*15)&gt;100,100,AT61+($B$15*15)),IF(AU60=$A$14,IF(AT61+($B$14*15)&gt;100,100,AT61+($B$14*15)),IF(AU60=$A$16,IF(AT61+$B$16*15&gt;100,100,AT61+$B$16*15),AT61)))))</f>
        <v>68.680000000000007</v>
      </c>
      <c r="AV61" s="316">
        <f t="shared" ref="AV61" si="93">IF(AV60=$A$12,AU61+($B$12*15),IF(AV60=$A$13,AU61+($B$13*15),IF(AV60=$A$15,IF(AU61+($B$15*15)&gt;100,100,AU61+($B$15*15)),IF(AV60=$A$14,IF(AU61+($B$14*15)&gt;100,100,AU61+($B$14*15)),IF(AV60=$A$16,IF(AU61+$B$16*15&gt;100,100,AU61+$B$16*15),AU61)))))</f>
        <v>83.68</v>
      </c>
      <c r="AW61" s="316">
        <f t="shared" ref="AW61" si="94">IF(AW60=$A$12,AV61+($B$12*15),IF(AW60=$A$13,AV61+($B$13*15),IF(AW60=$A$15,IF(AV61+($B$15*15)&gt;100,100,AV61+($B$15*15)),IF(AW60=$A$14,IF(AV61+($B$14*15)&gt;100,100,AV61+($B$14*15)),IF(AW60=$A$16,IF(AV61+$B$16*15&gt;100,100,AV61+$B$16*15),AV61)))))</f>
        <v>98.68</v>
      </c>
      <c r="AX61" s="316">
        <f t="shared" ref="AX61" si="95">IF(AX60=$A$12,AW61+($B$12*15),IF(AX60=$A$13,AW61+($B$13*15),IF(AX60=$A$15,IF(AW61+($B$15*15)&gt;100,100,AW61+($B$15*15)),IF(AX60=$A$14,IF(AW61+($B$14*15)&gt;100,100,AW61+($B$14*15)),IF(AX60=$A$16,IF(AW61+$B$16*15&gt;100,100,AW61+$B$16*15),AW61)))))</f>
        <v>100</v>
      </c>
      <c r="AY61" s="316">
        <f t="shared" ref="AY61" si="96">IF(AY60=$A$12,AX61+($B$12*15),IF(AY60=$A$13,AX61+($B$13*15),IF(AY60=$A$15,IF(AX61+($B$15*15)&gt;100,100,AX61+($B$15*15)),IF(AY60=$A$14,IF(AX61+($B$14*15)&gt;100,100,AX61+($B$14*15)),IF(AY60=$A$16,IF(AX61+$B$16*15&gt;100,100,AX61+$B$16*15),AX61)))))</f>
        <v>98.076666666666668</v>
      </c>
      <c r="AZ61" s="316">
        <f t="shared" ref="AZ61" si="97">IF(AZ60=$A$12,AY61+($B$12*15),IF(AZ60=$A$13,AY61+($B$13*15),IF(AZ60=$A$15,IF(AY61+($B$15*15)&gt;100,100,AY61+($B$15*15)),IF(AZ60=$A$14,IF(AY61+($B$14*15)&gt;100,100,AY61+($B$14*15)),IF(AZ60=$A$16,IF(AY61+$B$16*15&gt;100,100,AY61+$B$16*15),AY61)))))</f>
        <v>98.076666666666668</v>
      </c>
      <c r="BA61" s="316">
        <f t="shared" ref="BA61" si="98">IF(BA60=$A$12,AZ61+($B$12*15),IF(BA60=$A$13,AZ61+($B$13*15),IF(BA60=$A$15,IF(AZ61+($B$15*15)&gt;100,100,AZ61+($B$15*15)),IF(BA60=$A$14,IF(AZ61+($B$14*15)&gt;100,100,AZ61+($B$14*15)),IF(BA60=$A$16,IF(AZ61+$B$16*15&gt;100,100,AZ61+$B$16*15),AZ61)))))</f>
        <v>98.076666666666668</v>
      </c>
      <c r="BB61" s="316">
        <f t="shared" ref="BB61" si="99">IF(BB60=$A$12,BA61+($B$12*15),IF(BB60=$A$13,BA61+($B$13*15),IF(BB60=$A$15,IF(BA61+($B$15*15)&gt;100,100,BA61+($B$15*15)),IF(BB60=$A$14,IF(BA61+($B$14*15)&gt;100,100,BA61+($B$14*15)),IF(BB60=$A$16,IF(BA61+$B$16*15&gt;100,100,BA61+$B$16*15),BA61)))))</f>
        <v>98.076666666666668</v>
      </c>
      <c r="BC61" s="316">
        <f t="shared" ref="BC61" si="100">IF(BC60=$A$12,BB61+($B$12*15),IF(BC60=$A$13,BB61+($B$13*15),IF(BC60=$A$15,IF(BB61+($B$15*15)&gt;100,100,BB61+($B$15*15)),IF(BC60=$A$14,IF(BB61+($B$14*15)&gt;100,100,BB61+($B$14*15)),IF(BC60=$A$16,IF(BB61+$B$16*15&gt;100,100,BB61+$B$16*15),BB61)))))</f>
        <v>98.076666666666668</v>
      </c>
      <c r="BD61" s="316">
        <f t="shared" ref="BD61" si="101">IF(BD60=$A$12,BC61+($B$12*15),IF(BD60=$A$13,BC61+($B$13*15),IF(BD60=$A$15,IF(BC61+($B$15*15)&gt;100,100,BC61+($B$15*15)),IF(BD60=$A$14,IF(BC61+($B$14*15)&gt;100,100,BC61+($B$14*15)),IF(BD60=$A$16,IF(BC61+$B$16*15&gt;100,100,BC61+$B$16*15),BC61)))))</f>
        <v>98.076666666666668</v>
      </c>
      <c r="BE61" s="316">
        <f t="shared" ref="BE61" si="102">IF(BE60=$A$12,BD61+($B$12*15),IF(BE60=$A$13,BD61+($B$13*15),IF(BE60=$A$15,IF(BD61+($B$15*15)&gt;100,100,BD61+($B$15*15)),IF(BE60=$A$14,IF(BD61+($B$14*15)&gt;100,100,BD61+($B$14*15)),IF(BE60=$A$16,IF(BD61+$B$16*15&gt;100,100,BD61+$B$16*15),BD61)))))</f>
        <v>96.14</v>
      </c>
      <c r="BF61" s="316">
        <f t="shared" ref="BF61" si="103">IF(BF60=$A$12,BE61+($B$12*15),IF(BF60=$A$13,BE61+($B$13*15),IF(BF60=$A$15,IF(BE61+($B$15*15)&gt;100,100,BE61+($B$15*15)),IF(BF60=$A$14,IF(BE61+($B$14*15)&gt;100,100,BE61+($B$14*15)),IF(BF60=$A$16,IF(BE61+$B$16*15&gt;100,100,BE61+$B$16*15),BE61)))))</f>
        <v>94.203333333333333</v>
      </c>
      <c r="BG61" s="316">
        <f t="shared" ref="BG61" si="104">IF(BG60=$A$12,BF61+($B$12*15),IF(BG60=$A$13,BF61+($B$13*15),IF(BG60=$A$15,IF(BF61+($B$15*15)&gt;100,100,BF61+($B$15*15)),IF(BG60=$A$14,IF(BF61+($B$14*15)&gt;100,100,BF61+($B$14*15)),IF(BG60=$A$16,IF(BF61+$B$16*15&gt;100,100,BF61+$B$16*15),BF61)))))</f>
        <v>92.266666666666666</v>
      </c>
      <c r="BH61" s="316">
        <f t="shared" ref="BH61" si="105">IF(BH60=$A$12,BG61+($B$12*15),IF(BH60=$A$13,BG61+($B$13*15),IF(BH60=$A$15,IF(BG61+($B$15*15)&gt;100,100,BG61+($B$15*15)),IF(BH60=$A$14,IF(BG61+($B$14*15)&gt;100,100,BG61+($B$14*15)),IF(BH60=$A$16,IF(BG61+$B$16*15&gt;100,100,BG61+$B$16*15),BG61)))))</f>
        <v>90.343333333333334</v>
      </c>
      <c r="BI61" s="316">
        <f t="shared" ref="BI61" si="106">IF(BI60=$A$12,BH61+($B$12*15),IF(BI60=$A$13,BH61+($B$13*15),IF(BI60=$A$15,IF(BH61+($B$15*15)&gt;100,100,BH61+($B$15*15)),IF(BI60=$A$14,IF(BH61+($B$14*15)&gt;100,100,BH61+($B$14*15)),IF(BI60=$A$16,IF(BH61+$B$16*15&gt;100,100,BH61+$B$16*15),BH61)))))</f>
        <v>88.42</v>
      </c>
      <c r="BJ61" s="316">
        <f t="shared" ref="BJ61" si="107">IF(BJ60=$A$12,BI61+($B$12*15),IF(BJ60=$A$13,BI61+($B$13*15),IF(BJ60=$A$15,IF(BI61+($B$15*15)&gt;100,100,BI61+($B$15*15)),IF(BJ60=$A$14,IF(BI61+($B$14*15)&gt;100,100,BI61+($B$14*15)),IF(BJ60=$A$16,IF(BI61+$B$16*15&gt;100,100,BI61+$B$16*15),BI61)))))</f>
        <v>86.49666666666667</v>
      </c>
      <c r="BK61" s="316">
        <f t="shared" ref="BK61" si="108">IF(BK60=$A$12,BJ61+($B$12*15),IF(BK60=$A$13,BJ61+($B$13*15),IF(BK60=$A$15,IF(BJ61+($B$15*15)&gt;100,100,BJ61+($B$15*15)),IF(BK60=$A$14,IF(BJ61+($B$14*15)&gt;100,100,BJ61+($B$14*15)),IF(BK60=$A$16,IF(BJ61+$B$16*15&gt;100,100,BJ61+$B$16*15),BJ61)))))</f>
        <v>84.56</v>
      </c>
      <c r="BL61" s="316">
        <f t="shared" ref="BL61" si="109">IF(BL60=$A$12,BK61+($B$12*15),IF(BL60=$A$13,BK61+($B$13*15),IF(BL60=$A$15,IF(BK61+($B$15*15)&gt;100,100,BK61+($B$15*15)),IF(BL60=$A$14,IF(BK61+($B$14*15)&gt;100,100,BK61+($B$14*15)),IF(BL60=$A$16,IF(BK61+$B$16*15&gt;100,100,BK61+$B$16*15),BK61)))))</f>
        <v>82.623333333333335</v>
      </c>
      <c r="BM61" s="316">
        <f t="shared" ref="BM61" si="110">IF(BM60=$A$12,BL61+($B$12*15),IF(BM60=$A$13,BL61+($B$13*15),IF(BM60=$A$15,IF(BL61+($B$15*15)&gt;100,100,BL61+($B$15*15)),IF(BM60=$A$14,IF(BL61+($B$14*15)&gt;100,100,BL61+($B$14*15)),IF(BM60=$A$16,IF(BL61+$B$16*15&gt;100,100,BL61+$B$16*15),BL61)))))</f>
        <v>80.686666666666667</v>
      </c>
      <c r="BN61" s="316">
        <f t="shared" ref="BN61" si="111">IF(BN60=$A$12,BM61+($B$12*15),IF(BN60=$A$13,BM61+($B$13*15),IF(BN60=$A$15,IF(BM61+($B$15*15)&gt;100,100,BM61+($B$15*15)),IF(BN60=$A$14,IF(BM61+($B$14*15)&gt;100,100,BM61+($B$14*15)),IF(BN60=$A$16,IF(BM61+$B$16*15&gt;100,100,BM61+$B$16*15),BM61)))))</f>
        <v>78.763333333333335</v>
      </c>
      <c r="BO61" s="316">
        <f t="shared" ref="BO61" si="112">IF(BO60=$A$12,BN61+($B$12*15),IF(BO60=$A$13,BN61+($B$13*15),IF(BO60=$A$15,IF(BN61+($B$15*15)&gt;100,100,BN61+($B$15*15)),IF(BO60=$A$14,IF(BN61+($B$14*15)&gt;100,100,BN61+($B$14*15)),IF(BO60=$A$16,IF(BN61+$B$16*15&gt;100,100,BN61+$B$16*15),BN61)))))</f>
        <v>76.84</v>
      </c>
      <c r="BP61" s="316">
        <f t="shared" ref="BP61" si="113">IF(BP60=$A$12,BO61+($B$12*15),IF(BP60=$A$13,BO61+($B$13*15),IF(BP60=$A$15,IF(BO61+($B$15*15)&gt;100,100,BO61+($B$15*15)),IF(BP60=$A$14,IF(BO61+($B$14*15)&gt;100,100,BO61+($B$14*15)),IF(BP60=$A$16,IF(BO61+$B$16*15&gt;100,100,BO61+$B$16*15),BO61)))))</f>
        <v>74.916666666666671</v>
      </c>
      <c r="BQ61" s="316">
        <f t="shared" ref="BQ61" si="114">IF(BQ60=$A$12,BP61+($B$12*15),IF(BQ60=$A$13,BP61+($B$13*15),IF(BQ60=$A$15,IF(BP61+($B$15*15)&gt;100,100,BP61+($B$15*15)),IF(BQ60=$A$14,IF(BP61+($B$14*15)&gt;100,100,BP61+($B$14*15)),IF(BQ60=$A$16,IF(BP61+$B$16*15&gt;100,100,BP61+$B$16*15),BP61)))))</f>
        <v>74.916666666666671</v>
      </c>
      <c r="BR61" s="316">
        <f t="shared" ref="BR61" si="115">IF(BR60=$A$12,BQ61+($B$12*15),IF(BR60=$A$13,BQ61+($B$13*15),IF(BR60=$A$15,IF(BQ61+($B$15*15)&gt;100,100,BQ61+($B$15*15)),IF(BR60=$A$14,IF(BQ61+($B$14*15)&gt;100,100,BQ61+($B$14*15)),IF(BR60=$A$16,IF(BQ61+$B$16*15&gt;100,100,BQ61+$B$16*15),BQ61)))))</f>
        <v>72.98</v>
      </c>
      <c r="BS61" s="316">
        <f t="shared" ref="BS61" si="116">IF(BS60=$A$12,BR61+($B$12*15),IF(BS60=$A$13,BR61+($B$13*15),IF(BS60=$A$15,IF(BR61+($B$15*15)&gt;100,100,BR61+($B$15*15)),IF(BS60=$A$14,IF(BR61+($B$14*15)&gt;100,100,BR61+($B$14*15)),IF(BS60=$A$16,IF(BR61+$B$16*15&gt;100,100,BR61+$B$16*15),BR61)))))</f>
        <v>71.043333333333337</v>
      </c>
      <c r="BT61" s="316">
        <f t="shared" ref="BT61" si="117">IF(BT60=$A$12,BS61+($B$12*15),IF(BT60=$A$13,BS61+($B$13*15),IF(BT60=$A$15,IF(BS61+($B$15*15)&gt;100,100,BS61+($B$15*15)),IF(BT60=$A$14,IF(BS61+($B$14*15)&gt;100,100,BS61+($B$14*15)),IF(BT60=$A$16,IF(BS61+$B$16*15&gt;100,100,BS61+$B$16*15),BS61)))))</f>
        <v>69.106666666666669</v>
      </c>
      <c r="BU61" s="316">
        <f t="shared" ref="BU61" si="118">IF(BU60=$A$12,BT61+($B$12*15),IF(BU60=$A$13,BT61+($B$13*15),IF(BU60=$A$15,IF(BT61+($B$15*15)&gt;100,100,BT61+($B$15*15)),IF(BU60=$A$14,IF(BT61+($B$14*15)&gt;100,100,BT61+($B$14*15)),IF(BU60=$A$16,IF(BT61+$B$16*15&gt;100,100,BT61+$B$16*15),BT61)))))</f>
        <v>67.183333333333337</v>
      </c>
      <c r="BV61" s="316">
        <f t="shared" ref="BV61" si="119">IF(BV60=$A$12,BU61+($B$12*15),IF(BV60=$A$13,BU61+($B$13*15),IF(BV60=$A$15,IF(BU61+($B$15*15)&gt;100,100,BU61+($B$15*15)),IF(BV60=$A$14,IF(BU61+($B$14*15)&gt;100,100,BU61+($B$14*15)),IF(BV60=$A$16,IF(BU61+$B$16*15&gt;100,100,BU61+$B$16*15),BU61)))))</f>
        <v>65.260000000000005</v>
      </c>
      <c r="BW61" s="316">
        <f t="shared" ref="BW61" si="120">IF(BW60=$A$12,BV61+($B$12*15),IF(BW60=$A$13,BV61+($B$13*15),IF(BW60=$A$15,IF(BV61+($B$15*15)&gt;100,100,BV61+($B$15*15)),IF(BW60=$A$14,IF(BV61+($B$14*15)&gt;100,100,BV61+($B$14*15)),IF(BW60=$A$16,IF(BV61+$B$16*15&gt;100,100,BV61+$B$16*15),BV61)))))</f>
        <v>63.336666666666673</v>
      </c>
      <c r="BX61" s="316">
        <f t="shared" ref="BX61" si="121">IF(BX60=$A$12,BW61+($B$12*15),IF(BX60=$A$13,BW61+($B$13*15),IF(BX60=$A$15,IF(BW61+($B$15*15)&gt;100,100,BW61+($B$15*15)),IF(BX60=$A$14,IF(BW61+($B$14*15)&gt;100,100,BW61+($B$14*15)),IF(BX60=$A$16,IF(BW61+$B$16*15&gt;100,100,BW61+$B$16*15),BW61)))))</f>
        <v>61.400000000000006</v>
      </c>
      <c r="BY61" s="316">
        <f t="shared" ref="BY61" si="122">IF(BY60=$A$12,BX61+($B$12*15),IF(BY60=$A$13,BX61+($B$13*15),IF(BY60=$A$15,IF(BX61+($B$15*15)&gt;100,100,BX61+($B$15*15)),IF(BY60=$A$14,IF(BX61+($B$14*15)&gt;100,100,BX61+($B$14*15)),IF(BY60=$A$16,IF(BX61+$B$16*15&gt;100,100,BX61+$B$16*15),BX61)))))</f>
        <v>59.463333333333338</v>
      </c>
      <c r="BZ61" s="316">
        <f t="shared" ref="BZ61" si="123">IF(BZ60=$A$12,BY61+($B$12*15),IF(BZ60=$A$13,BY61+($B$13*15),IF(BZ60=$A$15,IF(BY61+($B$15*15)&gt;100,100,BY61+($B$15*15)),IF(BZ60=$A$14,IF(BY61+($B$14*15)&gt;100,100,BY61+($B$14*15)),IF(BZ60=$A$16,IF(BY61+$B$16*15&gt;100,100,BY61+$B$16*15),BY61)))))</f>
        <v>57.526666666666671</v>
      </c>
      <c r="CA61" s="316">
        <f t="shared" ref="CA61" si="124">IF(CA60=$A$12,BZ61+($B$12*15),IF(CA60=$A$13,BZ61+($B$13*15),IF(CA60=$A$15,IF(BZ61+($B$15*15)&gt;100,100,BZ61+($B$15*15)),IF(CA60=$A$14,IF(BZ61+($B$14*15)&gt;100,100,BZ61+($B$14*15)),IF(CA60=$A$16,IF(BZ61+$B$16*15&gt;100,100,BZ61+$B$16*15),BZ61)))))</f>
        <v>55.603333333333339</v>
      </c>
      <c r="CB61" s="316">
        <f t="shared" ref="CB61" si="125">IF(CB60=$A$12,CA61+($B$12*15),IF(CB60=$A$13,CA61+($B$13*15),IF(CB60=$A$15,IF(CA61+($B$15*15)&gt;100,100,CA61+($B$15*15)),IF(CB60=$A$14,IF(CA61+($B$14*15)&gt;100,100,CA61+($B$14*15)),IF(CB60=$A$16,IF(CA61+$B$16*15&gt;100,100,CA61+$B$16*15),CA61)))))</f>
        <v>53.680000000000007</v>
      </c>
      <c r="CC61" s="316">
        <f t="shared" ref="CC61" si="126">IF(CC60=$A$12,CB61+($B$12*15),IF(CC60=$A$13,CB61+($B$13*15),IF(CC60=$A$15,IF(CB61+($B$15*15)&gt;100,100,CB61+($B$15*15)),IF(CC60=$A$14,IF(CB61+($B$14*15)&gt;100,100,CB61+($B$14*15)),IF(CC60=$A$16,IF(CB61+$B$16*15&gt;100,100,CB61+$B$16*15),CB61)))))</f>
        <v>55.25500000000001</v>
      </c>
      <c r="CD61" s="316">
        <f t="shared" ref="CD61" si="127">IF(CD60=$A$12,CC61+($B$12*15),IF(CD60=$A$13,CC61+($B$13*15),IF(CD60=$A$15,IF(CC61+($B$15*15)&gt;100,100,CC61+($B$15*15)),IF(CD60=$A$14,IF(CC61+($B$14*15)&gt;100,100,CC61+($B$14*15)),IF(CD60=$A$16,IF(CC61+$B$16*15&gt;100,100,CC61+$B$16*15),CC61)))))</f>
        <v>56.830000000000013</v>
      </c>
      <c r="CE61" s="316">
        <f t="shared" ref="CE61" si="128">IF(CE60=$A$12,CD61+($B$12*15),IF(CE60=$A$13,CD61+($B$13*15),IF(CE60=$A$15,IF(CD61+($B$15*15)&gt;100,100,CD61+($B$15*15)),IF(CE60=$A$14,IF(CD61+($B$14*15)&gt;100,100,CD61+($B$14*15)),IF(CE60=$A$16,IF(CD61+$B$16*15&gt;100,100,CD61+$B$16*15),CD61)))))</f>
        <v>58.405000000000015</v>
      </c>
      <c r="CF61" s="316">
        <f t="shared" ref="CF61" si="129">IF(CF60=$A$12,CE61+($B$12*15),IF(CF60=$A$13,CE61+($B$13*15),IF(CF60=$A$15,IF(CE61+($B$15*15)&gt;100,100,CE61+($B$15*15)),IF(CF60=$A$14,IF(CE61+($B$14*15)&gt;100,100,CE61+($B$14*15)),IF(CF60=$A$16,IF(CE61+$B$16*15&gt;100,100,CE61+$B$16*15),CE61)))))</f>
        <v>59.980000000000018</v>
      </c>
      <c r="CG61" s="316">
        <f t="shared" ref="CG61" si="130">IF(CG60=$A$12,CF61+($B$12*15),IF(CG60=$A$13,CF61+($B$13*15),IF(CG60=$A$15,IF(CF61+($B$15*15)&gt;100,100,CF61+($B$15*15)),IF(CG60=$A$14,IF(CF61+($B$14*15)&gt;100,100,CF61+($B$14*15)),IF(CG60=$A$16,IF(CF61+$B$16*15&gt;100,100,CF61+$B$16*15),CF61)))))</f>
        <v>61.555000000000021</v>
      </c>
      <c r="CH61" s="316">
        <f t="shared" ref="CH61" si="131">IF(CH60=$A$12,CG61+($B$12*15),IF(CH60=$A$13,CG61+($B$13*15),IF(CH60=$A$15,IF(CG61+($B$15*15)&gt;100,100,CG61+($B$15*15)),IF(CH60=$A$14,IF(CG61+($B$14*15)&gt;100,100,CG61+($B$14*15)),IF(CH60=$A$16,IF(CG61+$B$16*15&gt;100,100,CG61+$B$16*15),CG61)))))</f>
        <v>63.130000000000024</v>
      </c>
      <c r="CI61" s="316">
        <f t="shared" ref="CI61" si="132">IF(CI60=$A$12,CH61+($B$12*15),IF(CI60=$A$13,CH61+($B$13*15),IF(CI60=$A$15,IF(CH61+($B$15*15)&gt;100,100,CH61+($B$15*15)),IF(CI60=$A$14,IF(CH61+($B$14*15)&gt;100,100,CH61+($B$14*15)),IF(CI60=$A$16,IF(CH61+$B$16*15&gt;100,100,CH61+$B$16*15),CH61)))))</f>
        <v>64.705000000000027</v>
      </c>
      <c r="CJ61" s="316">
        <f t="shared" ref="CJ61" si="133">IF(CJ60=$A$12,CI61+($B$12*15),IF(CJ60=$A$13,CI61+($B$13*15),IF(CJ60=$A$15,IF(CI61+($B$15*15)&gt;100,100,CI61+($B$15*15)),IF(CJ60=$A$14,IF(CI61+($B$14*15)&gt;100,100,CI61+($B$14*15)),IF(CJ60=$A$16,IF(CI61+$B$16*15&gt;100,100,CI61+$B$16*15),CI61)))))</f>
        <v>66.28000000000003</v>
      </c>
      <c r="CK61" s="316">
        <f t="shared" ref="CK61" si="134">IF(CK60=$A$12,CJ61+($B$12*15),IF(CK60=$A$13,CJ61+($B$13*15),IF(CK60=$A$15,IF(CJ61+($B$15*15)&gt;100,100,CJ61+($B$15*15)),IF(CK60=$A$14,IF(CJ61+($B$14*15)&gt;100,100,CJ61+($B$14*15)),IF(CK60=$A$16,IF(CJ61+$B$16*15&gt;100,100,CJ61+$B$16*15),CJ61)))))</f>
        <v>67.855000000000032</v>
      </c>
      <c r="CL61" s="316">
        <f t="shared" ref="CL61" si="135">IF(CL60=$A$12,CK61+($B$12*15),IF(CL60=$A$13,CK61+($B$13*15),IF(CL60=$A$15,IF(CK61+($B$15*15)&gt;100,100,CK61+($B$15*15)),IF(CL60=$A$14,IF(CK61+($B$14*15)&gt;100,100,CK61+($B$14*15)),IF(CL60=$A$16,IF(CK61+$B$16*15&gt;100,100,CK61+$B$16*15),CK61)))))</f>
        <v>69.430000000000035</v>
      </c>
      <c r="CM61" s="316">
        <f t="shared" ref="CM61" si="136">IF(CM60=$A$12,CL61+($B$12*15),IF(CM60=$A$13,CL61+($B$13*15),IF(CM60=$A$15,IF(CL61+($B$15*15)&gt;100,100,CL61+($B$15*15)),IF(CM60=$A$14,IF(CL61+($B$14*15)&gt;100,100,CL61+($B$14*15)),IF(CM60=$A$16,IF(CL61+$B$16*15&gt;100,100,CL61+$B$16*15),CL61)))))</f>
        <v>71.005000000000038</v>
      </c>
      <c r="CN61" s="316">
        <f t="shared" ref="CN61" si="137">IF(CN60=$A$12,CM61+($B$12*15),IF(CN60=$A$13,CM61+($B$13*15),IF(CN60=$A$15,IF(CM61+($B$15*15)&gt;100,100,CM61+($B$15*15)),IF(CN60=$A$14,IF(CM61+($B$14*15)&gt;100,100,CM61+($B$14*15)),IF(CN60=$A$16,IF(CM61+$B$16*15&gt;100,100,CM61+$B$16*15),CM61)))))</f>
        <v>72.580000000000041</v>
      </c>
      <c r="CO61" s="316">
        <f t="shared" ref="CO61" si="138">IF(CO60=$A$12,CN61+($B$12*15),IF(CO60=$A$13,CN61+($B$13*15),IF(CO60=$A$15,IF(CN61+($B$15*15)&gt;100,100,CN61+($B$15*15)),IF(CO60=$A$14,IF(CN61+($B$14*15)&gt;100,100,CN61+($B$14*15)),IF(CO60=$A$16,IF(CN61+$B$16*15&gt;100,100,CN61+$B$16*15),CN61)))))</f>
        <v>74.155000000000044</v>
      </c>
      <c r="CP61" s="316">
        <f t="shared" ref="CP61" si="139">IF(CP60=$A$12,CO61+($B$12*15),IF(CP60=$A$13,CO61+($B$13*15),IF(CP60=$A$15,IF(CO61+($B$15*15)&gt;100,100,CO61+($B$15*15)),IF(CP60=$A$14,IF(CO61+($B$14*15)&gt;100,100,CO61+($B$14*15)),IF(CP60=$A$16,IF(CO61+$B$16*15&gt;100,100,CO61+$B$16*15),CO61)))))</f>
        <v>75.730000000000047</v>
      </c>
      <c r="CQ61" s="316">
        <f t="shared" ref="CQ61" si="140">IF(CQ60=$A$12,CP61+($B$12*15),IF(CQ60=$A$13,CP61+($B$13*15),IF(CQ60=$A$15,IF(CP61+($B$15*15)&gt;100,100,CP61+($B$15*15)),IF(CQ60=$A$14,IF(CP61+($B$14*15)&gt;100,100,CP61+($B$14*15)),IF(CQ60=$A$16,IF(CP61+$B$16*15&gt;100,100,CP61+$B$16*15),CP61)))))</f>
        <v>77.305000000000049</v>
      </c>
      <c r="CR61" s="316">
        <f t="shared" ref="CR61" si="141">IF(CR60=$A$12,CQ61+($B$12*15),IF(CR60=$A$13,CQ61+($B$13*15),IF(CR60=$A$15,IF(CQ61+($B$15*15)&gt;100,100,CQ61+($B$15*15)),IF(CR60=$A$14,IF(CQ61+($B$14*15)&gt;100,100,CQ61+($B$14*15)),IF(CR60=$A$16,IF(CQ61+$B$16*15&gt;100,100,CQ61+$B$16*15),CQ61)))))</f>
        <v>78.880000000000052</v>
      </c>
      <c r="CS61" s="316">
        <f t="shared" ref="CS61" si="142">IF(CS60=$A$12,CR61+($B$12*15),IF(CS60=$A$13,CR61+($B$13*15),IF(CS60=$A$15,IF(CR61+($B$15*15)&gt;100,100,CR61+($B$15*15)),IF(CS60=$A$14,IF(CR61+($B$14*15)&gt;100,100,CR61+($B$14*15)),IF(CS60=$A$16,IF(CR61+$B$16*15&gt;100,100,CR61+$B$16*15),CR61)))))</f>
        <v>80.455000000000055</v>
      </c>
      <c r="CT61" s="316">
        <f t="shared" ref="CT61" si="143">IF(CT60=$A$12,CS61+($B$12*15),IF(CT60=$A$13,CS61+($B$13*15),IF(CT60=$A$15,IF(CS61+($B$15*15)&gt;100,100,CS61+($B$15*15)),IF(CT60=$A$14,IF(CS61+($B$14*15)&gt;100,100,CS61+($B$14*15)),IF(CT60=$A$16,IF(CS61+$B$16*15&gt;100,100,CS61+$B$16*15),CS61)))))</f>
        <v>82.030000000000058</v>
      </c>
      <c r="CU61" s="316">
        <f t="shared" ref="CU61" si="144">IF(CU60=$A$12,CT61+($B$12*15),IF(CU60=$A$13,CT61+($B$13*15),IF(CU60=$A$15,IF(CT61+($B$15*15)&gt;100,100,CT61+($B$15*15)),IF(CU60=$A$14,IF(CT61+($B$14*15)&gt;100,100,CT61+($B$14*15)),IF(CU60=$A$16,IF(CT61+$B$16*15&gt;100,100,CT61+$B$16*15),CT61)))))</f>
        <v>83.605000000000061</v>
      </c>
      <c r="CV61" s="316">
        <f t="shared" ref="CV61" si="145">IF(CV60=$A$12,CU61+($B$12*15),IF(CV60=$A$13,CU61+($B$13*15),IF(CV60=$A$15,IF(CU61+($B$15*15)&gt;100,100,CU61+($B$15*15)),IF(CV60=$A$14,IF(CU61+($B$14*15)&gt;100,100,CU61+($B$14*15)),IF(CV60=$A$16,IF(CU61+$B$16*15&gt;100,100,CU61+$B$16*15),CU61)))))</f>
        <v>85.180000000000064</v>
      </c>
      <c r="CW61" s="311">
        <f t="shared" ref="CW61" si="146">CV61-10</f>
        <v>75.180000000000064</v>
      </c>
    </row>
    <row r="62" spans="1:101" s="299" customFormat="1" ht="12" customHeight="1" x14ac:dyDescent="0.2">
      <c r="A62" s="416"/>
      <c r="B62" s="419" t="s">
        <v>47</v>
      </c>
      <c r="C62" s="304" t="s">
        <v>44</v>
      </c>
      <c r="D62" s="314" t="s">
        <v>45</v>
      </c>
      <c r="E62" s="316"/>
      <c r="F62" s="316"/>
      <c r="G62" s="316"/>
      <c r="H62" s="316"/>
      <c r="I62" s="316"/>
      <c r="J62" s="316"/>
      <c r="K62" s="316"/>
      <c r="L62" s="316"/>
      <c r="M62" s="316" t="s">
        <v>215</v>
      </c>
      <c r="N62" s="316" t="s">
        <v>215</v>
      </c>
      <c r="O62" s="316" t="s">
        <v>215</v>
      </c>
      <c r="P62" s="316" t="s">
        <v>215</v>
      </c>
      <c r="Q62" s="316"/>
      <c r="R62" s="316"/>
      <c r="S62" s="316"/>
      <c r="T62" s="316"/>
      <c r="U62" s="316" t="s">
        <v>215</v>
      </c>
      <c r="V62" s="316" t="s">
        <v>215</v>
      </c>
      <c r="W62" s="316" t="s">
        <v>215</v>
      </c>
      <c r="X62" s="316" t="s">
        <v>215</v>
      </c>
      <c r="Y62" s="316"/>
      <c r="Z62" s="316"/>
      <c r="AA62" s="316"/>
      <c r="AB62" s="316"/>
      <c r="AC62" s="316"/>
      <c r="AD62" s="316"/>
      <c r="AE62" s="316"/>
      <c r="AF62" s="316"/>
      <c r="AG62" s="316"/>
      <c r="AH62" s="316"/>
      <c r="AI62" s="316"/>
      <c r="AJ62" s="316"/>
      <c r="AK62" s="316"/>
      <c r="AL62" s="316"/>
      <c r="AM62" s="316"/>
      <c r="AN62" s="316"/>
      <c r="AO62" s="316"/>
      <c r="AP62" s="316"/>
      <c r="AQ62" s="316"/>
      <c r="AR62" s="316"/>
      <c r="AS62" s="316"/>
      <c r="AT62" s="316"/>
      <c r="AU62" s="316"/>
      <c r="AV62" s="316"/>
      <c r="AW62" s="316"/>
      <c r="AX62" s="316"/>
      <c r="AY62" s="316"/>
      <c r="AZ62" s="316"/>
      <c r="BA62" s="316"/>
      <c r="BB62" s="316"/>
      <c r="BC62" s="316"/>
      <c r="BD62" s="316"/>
      <c r="BE62" s="316"/>
      <c r="BF62" s="316"/>
      <c r="BG62" s="316"/>
      <c r="BH62" s="316"/>
      <c r="BI62" s="316"/>
      <c r="BJ62" s="316"/>
      <c r="BK62" s="316"/>
      <c r="BL62" s="316"/>
      <c r="BM62" s="316"/>
      <c r="BN62" s="316"/>
      <c r="BO62" s="316"/>
      <c r="BP62" s="316"/>
      <c r="BQ62" s="316"/>
      <c r="BR62" s="316"/>
      <c r="BS62" s="316"/>
      <c r="BT62" s="316"/>
      <c r="BU62" s="316"/>
      <c r="BV62" s="316"/>
      <c r="BW62" s="316"/>
      <c r="BX62" s="316"/>
      <c r="BY62" s="316"/>
      <c r="BZ62" s="316"/>
      <c r="CA62" s="316"/>
      <c r="CB62" s="316"/>
      <c r="CC62" s="316" t="s">
        <v>202</v>
      </c>
      <c r="CD62" s="316" t="s">
        <v>202</v>
      </c>
      <c r="CE62" s="316" t="s">
        <v>202</v>
      </c>
      <c r="CF62" s="316" t="s">
        <v>202</v>
      </c>
      <c r="CG62" s="316" t="s">
        <v>202</v>
      </c>
      <c r="CH62" s="316" t="s">
        <v>202</v>
      </c>
      <c r="CI62" s="316" t="s">
        <v>202</v>
      </c>
      <c r="CJ62" s="316" t="s">
        <v>202</v>
      </c>
      <c r="CK62" s="316" t="s">
        <v>202</v>
      </c>
      <c r="CL62" s="316" t="s">
        <v>202</v>
      </c>
      <c r="CM62" s="316" t="s">
        <v>202</v>
      </c>
      <c r="CN62" s="316" t="s">
        <v>202</v>
      </c>
      <c r="CO62" s="316" t="s">
        <v>202</v>
      </c>
      <c r="CP62" s="316" t="s">
        <v>202</v>
      </c>
      <c r="CQ62" s="316" t="s">
        <v>202</v>
      </c>
      <c r="CR62" s="316" t="s">
        <v>202</v>
      </c>
      <c r="CS62" s="316" t="s">
        <v>202</v>
      </c>
      <c r="CT62" s="316" t="s">
        <v>202</v>
      </c>
      <c r="CU62" s="316" t="s">
        <v>202</v>
      </c>
      <c r="CV62" s="316" t="s">
        <v>202</v>
      </c>
      <c r="CW62" s="303" t="s">
        <v>46</v>
      </c>
    </row>
    <row r="63" spans="1:101" s="303" customFormat="1" ht="12" customHeight="1" x14ac:dyDescent="0.2">
      <c r="A63" s="416"/>
      <c r="B63" s="420"/>
      <c r="C63" s="304" t="s">
        <v>37</v>
      </c>
      <c r="D63" s="315">
        <f>CW29</f>
        <v>90</v>
      </c>
      <c r="E63" s="316">
        <f>IF(E62=$A$12,D63+($B$12*15),IF(E62=$A$13,D63+($B$13*15),IF(E62=$A$15,IF(D63+($B$15*15)&gt;100,100,D63+($B$15*15)),IF(E62=$A$14,IF(D63+($B$14*15)&gt;100,100,D63+($B$14*15)),IF(E62=$A$16,IF(D63+$B$16*15&gt;100,100,D63+$B$16*15),D63)))))</f>
        <v>90</v>
      </c>
      <c r="F63" s="316">
        <f t="shared" ref="F63" si="147">IF(F62=$A$12,E63+($B$12*15),IF(F62=$A$13,E63+($B$13*15),IF(F62=$A$15,IF(E63+($B$15*15)&gt;100,100,E63+($B$15*15)),IF(F62=$A$14,IF(E63+($B$14*15)&gt;100,100,E63+($B$14*15)),IF(F62=$A$16,IF(E63+$B$16*15&gt;100,100,E63+$B$16*15),E63)))))</f>
        <v>90</v>
      </c>
      <c r="G63" s="316">
        <f t="shared" ref="G63" si="148">IF(G62=$A$12,F63+($B$12*15),IF(G62=$A$13,F63+($B$13*15),IF(G62=$A$15,IF(F63+($B$15*15)&gt;100,100,F63+($B$15*15)),IF(G62=$A$14,IF(F63+($B$14*15)&gt;100,100,F63+($B$14*15)),IF(G62=$A$16,IF(F63+$B$16*15&gt;100,100,F63+$B$16*15),F63)))))</f>
        <v>90</v>
      </c>
      <c r="H63" s="316">
        <f t="shared" ref="H63" si="149">IF(H62=$A$12,G63+($B$12*15),IF(H62=$A$13,G63+($B$13*15),IF(H62=$A$15,IF(G63+($B$15*15)&gt;100,100,G63+($B$15*15)),IF(H62=$A$14,IF(G63+($B$14*15)&gt;100,100,G63+($B$14*15)),IF(H62=$A$16,IF(G63+$B$16*15&gt;100,100,G63+$B$16*15),G63)))))</f>
        <v>90</v>
      </c>
      <c r="I63" s="316">
        <f t="shared" ref="I63" si="150">IF(I62=$A$12,H63+($B$12*15),IF(I62=$A$13,H63+($B$13*15),IF(I62=$A$15,IF(H63+($B$15*15)&gt;100,100,H63+($B$15*15)),IF(I62=$A$14,IF(H63+($B$14*15)&gt;100,100,H63+($B$14*15)),IF(I62=$A$16,IF(H63+$B$16*15&gt;100,100,H63+$B$16*15),H63)))))</f>
        <v>90</v>
      </c>
      <c r="J63" s="316">
        <f t="shared" ref="J63" si="151">IF(J62=$A$12,I63+($B$12*15),IF(J62=$A$13,I63+($B$13*15),IF(J62=$A$15,IF(I63+($B$15*15)&gt;100,100,I63+($B$15*15)),IF(J62=$A$14,IF(I63+($B$14*15)&gt;100,100,I63+($B$14*15)),IF(J62=$A$16,IF(I63+$B$16*15&gt;100,100,I63+$B$16*15),I63)))))</f>
        <v>90</v>
      </c>
      <c r="K63" s="316">
        <f t="shared" ref="K63" si="152">IF(K62=$A$12,J63+($B$12*15),IF(K62=$A$13,J63+($B$13*15),IF(K62=$A$15,IF(J63+($B$15*15)&gt;100,100,J63+($B$15*15)),IF(K62=$A$14,IF(J63+($B$14*15)&gt;100,100,J63+($B$14*15)),IF(K62=$A$16,IF(J63+$B$16*15&gt;100,100,J63+$B$16*15),J63)))))</f>
        <v>90</v>
      </c>
      <c r="L63" s="316">
        <f t="shared" ref="L63" si="153">IF(L62=$A$12,K63+($B$12*15),IF(L62=$A$13,K63+($B$13*15),IF(L62=$A$15,IF(K63+($B$15*15)&gt;100,100,K63+($B$15*15)),IF(L62=$A$14,IF(K63+($B$14*15)&gt;100,100,K63+($B$14*15)),IF(L62=$A$16,IF(K63+$B$16*15&gt;100,100,K63+$B$16*15),K63)))))</f>
        <v>90</v>
      </c>
      <c r="M63" s="316">
        <f t="shared" ref="M63" si="154">IF(M62=$A$12,L63+($B$12*15),IF(M62=$A$13,L63+($B$13*15),IF(M62=$A$15,IF(L63+($B$15*15)&gt;100,100,L63+($B$15*15)),IF(M62=$A$14,IF(L63+($B$14*15)&gt;100,100,L63+($B$14*15)),IF(M62=$A$16,IF(L63+$B$16*15&gt;100,100,L63+$B$16*15),L63)))))</f>
        <v>90</v>
      </c>
      <c r="N63" s="316">
        <f t="shared" ref="N63" si="155">IF(N62=$A$12,M63+($B$12*15),IF(N62=$A$13,M63+($B$13*15),IF(N62=$A$15,IF(M63+($B$15*15)&gt;100,100,M63+($B$15*15)),IF(N62=$A$14,IF(M63+($B$14*15)&gt;100,100,M63+($B$14*15)),IF(N62=$A$16,IF(M63+$B$16*15&gt;100,100,M63+$B$16*15),M63)))))</f>
        <v>90</v>
      </c>
      <c r="O63" s="316">
        <f t="shared" ref="O63" si="156">IF(O62=$A$12,N63+($B$12*15),IF(O62=$A$13,N63+($B$13*15),IF(O62=$A$15,IF(N63+($B$15*15)&gt;100,100,N63+($B$15*15)),IF(O62=$A$14,IF(N63+($B$14*15)&gt;100,100,N63+($B$14*15)),IF(O62=$A$16,IF(N63+$B$16*15&gt;100,100,N63+$B$16*15),N63)))))</f>
        <v>90</v>
      </c>
      <c r="P63" s="316">
        <f t="shared" ref="P63" si="157">IF(P62=$A$12,O63+($B$12*15),IF(P62=$A$13,O63+($B$13*15),IF(P62=$A$15,IF(O63+($B$15*15)&gt;100,100,O63+($B$15*15)),IF(P62=$A$14,IF(O63+($B$14*15)&gt;100,100,O63+($B$14*15)),IF(P62=$A$16,IF(O63+$B$16*15&gt;100,100,O63+$B$16*15),O63)))))</f>
        <v>90</v>
      </c>
      <c r="Q63" s="316">
        <f t="shared" ref="Q63" si="158">IF(Q62=$A$12,P63+($B$12*15),IF(Q62=$A$13,P63+($B$13*15),IF(Q62=$A$15,IF(P63+($B$15*15)&gt;100,100,P63+($B$15*15)),IF(Q62=$A$14,IF(P63+($B$14*15)&gt;100,100,P63+($B$14*15)),IF(Q62=$A$16,IF(P63+$B$16*15&gt;100,100,P63+$B$16*15),P63)))))</f>
        <v>90</v>
      </c>
      <c r="R63" s="316">
        <f t="shared" ref="R63" si="159">IF(R62=$A$12,Q63+($B$12*15),IF(R62=$A$13,Q63+($B$13*15),IF(R62=$A$15,IF(Q63+($B$15*15)&gt;100,100,Q63+($B$15*15)),IF(R62=$A$14,IF(Q63+($B$14*15)&gt;100,100,Q63+($B$14*15)),IF(R62=$A$16,IF(Q63+$B$16*15&gt;100,100,Q63+$B$16*15),Q63)))))</f>
        <v>90</v>
      </c>
      <c r="S63" s="316">
        <f t="shared" ref="S63" si="160">IF(S62=$A$12,R63+($B$12*15),IF(S62=$A$13,R63+($B$13*15),IF(S62=$A$15,IF(R63+($B$15*15)&gt;100,100,R63+($B$15*15)),IF(S62=$A$14,IF(R63+($B$14*15)&gt;100,100,R63+($B$14*15)),IF(S62=$A$16,IF(R63+$B$16*15&gt;100,100,R63+$B$16*15),R63)))))</f>
        <v>90</v>
      </c>
      <c r="T63" s="316">
        <f t="shared" ref="T63" si="161">IF(T62=$A$12,S63+($B$12*15),IF(T62=$A$13,S63+($B$13*15),IF(T62=$A$15,IF(S63+($B$15*15)&gt;100,100,S63+($B$15*15)),IF(T62=$A$14,IF(S63+($B$14*15)&gt;100,100,S63+($B$14*15)),IF(T62=$A$16,IF(S63+$B$16*15&gt;100,100,S63+$B$16*15),S63)))))</f>
        <v>90</v>
      </c>
      <c r="U63" s="316">
        <f t="shared" ref="U63" si="162">IF(U62=$A$12,T63+($B$12*15),IF(U62=$A$13,T63+($B$13*15),IF(U62=$A$15,IF(T63+($B$15*15)&gt;100,100,T63+($B$15*15)),IF(U62=$A$14,IF(T63+($B$14*15)&gt;100,100,T63+($B$14*15)),IF(U62=$A$16,IF(T63+$B$16*15&gt;100,100,T63+$B$16*15),T63)))))</f>
        <v>90</v>
      </c>
      <c r="V63" s="316">
        <f t="shared" ref="V63" si="163">IF(V62=$A$12,U63+($B$12*15),IF(V62=$A$13,U63+($B$13*15),IF(V62=$A$15,IF(U63+($B$15*15)&gt;100,100,U63+($B$15*15)),IF(V62=$A$14,IF(U63+($B$14*15)&gt;100,100,U63+($B$14*15)),IF(V62=$A$16,IF(U63+$B$16*15&gt;100,100,U63+$B$16*15),U63)))))</f>
        <v>90</v>
      </c>
      <c r="W63" s="316">
        <f t="shared" ref="W63" si="164">IF(W62=$A$12,V63+($B$12*15),IF(W62=$A$13,V63+($B$13*15),IF(W62=$A$15,IF(V63+($B$15*15)&gt;100,100,V63+($B$15*15)),IF(W62=$A$14,IF(V63+($B$14*15)&gt;100,100,V63+($B$14*15)),IF(W62=$A$16,IF(V63+$B$16*15&gt;100,100,V63+$B$16*15),V63)))))</f>
        <v>90</v>
      </c>
      <c r="X63" s="316">
        <f t="shared" ref="X63" si="165">IF(X62=$A$12,W63+($B$12*15),IF(X62=$A$13,W63+($B$13*15),IF(X62=$A$15,IF(W63+($B$15*15)&gt;100,100,W63+($B$15*15)),IF(X62=$A$14,IF(W63+($B$14*15)&gt;100,100,W63+($B$14*15)),IF(X62=$A$16,IF(W63+$B$16*15&gt;100,100,W63+$B$16*15),W63)))))</f>
        <v>90</v>
      </c>
      <c r="Y63" s="316">
        <f t="shared" ref="Y63" si="166">IF(Y62=$A$12,X63+($B$12*15),IF(Y62=$A$13,X63+($B$13*15),IF(Y62=$A$15,IF(X63+($B$15*15)&gt;100,100,X63+($B$15*15)),IF(Y62=$A$14,IF(X63+($B$14*15)&gt;100,100,X63+($B$14*15)),IF(Y62=$A$16,IF(X63+$B$16*15&gt;100,100,X63+$B$16*15),X63)))))</f>
        <v>90</v>
      </c>
      <c r="Z63" s="316">
        <f t="shared" ref="Z63" si="167">IF(Z62=$A$12,Y63+($B$12*15),IF(Z62=$A$13,Y63+($B$13*15),IF(Z62=$A$15,IF(Y63+($B$15*15)&gt;100,100,Y63+($B$15*15)),IF(Z62=$A$14,IF(Y63+($B$14*15)&gt;100,100,Y63+($B$14*15)),IF(Z62=$A$16,IF(Y63+$B$16*15&gt;100,100,Y63+$B$16*15),Y63)))))</f>
        <v>90</v>
      </c>
      <c r="AA63" s="316">
        <f t="shared" ref="AA63" si="168">IF(AA62=$A$12,Z63+($B$12*15),IF(AA62=$A$13,Z63+($B$13*15),IF(AA62=$A$15,IF(Z63+($B$15*15)&gt;100,100,Z63+($B$15*15)),IF(AA62=$A$14,IF(Z63+($B$14*15)&gt;100,100,Z63+($B$14*15)),IF(AA62=$A$16,IF(Z63+$B$16*15&gt;100,100,Z63+$B$16*15),Z63)))))</f>
        <v>90</v>
      </c>
      <c r="AB63" s="316">
        <f t="shared" ref="AB63" si="169">IF(AB62=$A$12,AA63+($B$12*15),IF(AB62=$A$13,AA63+($B$13*15),IF(AB62=$A$15,IF(AA63+($B$15*15)&gt;100,100,AA63+($B$15*15)),IF(AB62=$A$14,IF(AA63+($B$14*15)&gt;100,100,AA63+($B$14*15)),IF(AB62=$A$16,IF(AA63+$B$16*15&gt;100,100,AA63+$B$16*15),AA63)))))</f>
        <v>90</v>
      </c>
      <c r="AC63" s="316">
        <f t="shared" ref="AC63" si="170">IF(AC62=$A$12,AB63+($B$12*15),IF(AC62=$A$13,AB63+($B$13*15),IF(AC62=$A$15,IF(AB63+($B$15*15)&gt;100,100,AB63+($B$15*15)),IF(AC62=$A$14,IF(AB63+($B$14*15)&gt;100,100,AB63+($B$14*15)),IF(AC62=$A$16,IF(AB63+$B$16*15&gt;100,100,AB63+$B$16*15),AB63)))))</f>
        <v>90</v>
      </c>
      <c r="AD63" s="316">
        <f t="shared" ref="AD63" si="171">IF(AD62=$A$12,AC63+($B$12*15),IF(AD62=$A$13,AC63+($B$13*15),IF(AD62=$A$15,IF(AC63+($B$15*15)&gt;100,100,AC63+($B$15*15)),IF(AD62=$A$14,IF(AC63+($B$14*15)&gt;100,100,AC63+($B$14*15)),IF(AD62=$A$16,IF(AC63+$B$16*15&gt;100,100,AC63+$B$16*15),AC63)))))</f>
        <v>90</v>
      </c>
      <c r="AE63" s="316">
        <f t="shared" ref="AE63" si="172">IF(AE62=$A$12,AD63+($B$12*15),IF(AE62=$A$13,AD63+($B$13*15),IF(AE62=$A$15,IF(AD63+($B$15*15)&gt;100,100,AD63+($B$15*15)),IF(AE62=$A$14,IF(AD63+($B$14*15)&gt;100,100,AD63+($B$14*15)),IF(AE62=$A$16,IF(AD63+$B$16*15&gt;100,100,AD63+$B$16*15),AD63)))))</f>
        <v>90</v>
      </c>
      <c r="AF63" s="316">
        <f t="shared" ref="AF63" si="173">IF(AF62=$A$12,AE63+($B$12*15),IF(AF62=$A$13,AE63+($B$13*15),IF(AF62=$A$15,IF(AE63+($B$15*15)&gt;100,100,AE63+($B$15*15)),IF(AF62=$A$14,IF(AE63+($B$14*15)&gt;100,100,AE63+($B$14*15)),IF(AF62=$A$16,IF(AE63+$B$16*15&gt;100,100,AE63+$B$16*15),AE63)))))</f>
        <v>90</v>
      </c>
      <c r="AG63" s="316">
        <f t="shared" ref="AG63" si="174">IF(AG62=$A$12,AF63+($B$12*15),IF(AG62=$A$13,AF63+($B$13*15),IF(AG62=$A$15,IF(AF63+($B$15*15)&gt;100,100,AF63+($B$15*15)),IF(AG62=$A$14,IF(AF63+($B$14*15)&gt;100,100,AF63+($B$14*15)),IF(AG62=$A$16,IF(AF63+$B$16*15&gt;100,100,AF63+$B$16*15),AF63)))))</f>
        <v>90</v>
      </c>
      <c r="AH63" s="316">
        <f t="shared" ref="AH63" si="175">IF(AH62=$A$12,AG63+($B$12*15),IF(AH62=$A$13,AG63+($B$13*15),IF(AH62=$A$15,IF(AG63+($B$15*15)&gt;100,100,AG63+($B$15*15)),IF(AH62=$A$14,IF(AG63+($B$14*15)&gt;100,100,AG63+($B$14*15)),IF(AH62=$A$16,IF(AG63+$B$16*15&gt;100,100,AG63+$B$16*15),AG63)))))</f>
        <v>90</v>
      </c>
      <c r="AI63" s="316">
        <f t="shared" ref="AI63" si="176">IF(AI62=$A$12,AH63+($B$12*15),IF(AI62=$A$13,AH63+($B$13*15),IF(AI62=$A$15,IF(AH63+($B$15*15)&gt;100,100,AH63+($B$15*15)),IF(AI62=$A$14,IF(AH63+($B$14*15)&gt;100,100,AH63+($B$14*15)),IF(AI62=$A$16,IF(AH63+$B$16*15&gt;100,100,AH63+$B$16*15),AH63)))))</f>
        <v>90</v>
      </c>
      <c r="AJ63" s="316">
        <f t="shared" ref="AJ63" si="177">IF(AJ62=$A$12,AI63+($B$12*15),IF(AJ62=$A$13,AI63+($B$13*15),IF(AJ62=$A$15,IF(AI63+($B$15*15)&gt;100,100,AI63+($B$15*15)),IF(AJ62=$A$14,IF(AI63+($B$14*15)&gt;100,100,AI63+($B$14*15)),IF(AJ62=$A$16,IF(AI63+$B$16*15&gt;100,100,AI63+$B$16*15),AI63)))))</f>
        <v>90</v>
      </c>
      <c r="AK63" s="316">
        <f t="shared" ref="AK63" si="178">IF(AK62=$A$12,AJ63+($B$12*15),IF(AK62=$A$13,AJ63+($B$13*15),IF(AK62=$A$15,IF(AJ63+($B$15*15)&gt;100,100,AJ63+($B$15*15)),IF(AK62=$A$14,IF(AJ63+($B$14*15)&gt;100,100,AJ63+($B$14*15)),IF(AK62=$A$16,IF(AJ63+$B$16*15&gt;100,100,AJ63+$B$16*15),AJ63)))))</f>
        <v>90</v>
      </c>
      <c r="AL63" s="316">
        <f t="shared" ref="AL63" si="179">IF(AL62=$A$12,AK63+($B$12*15),IF(AL62=$A$13,AK63+($B$13*15),IF(AL62=$A$15,IF(AK63+($B$15*15)&gt;100,100,AK63+($B$15*15)),IF(AL62=$A$14,IF(AK63+($B$14*15)&gt;100,100,AK63+($B$14*15)),IF(AL62=$A$16,IF(AK63+$B$16*15&gt;100,100,AK63+$B$16*15),AK63)))))</f>
        <v>90</v>
      </c>
      <c r="AM63" s="316">
        <f t="shared" ref="AM63" si="180">IF(AM62=$A$12,AL63+($B$12*15),IF(AM62=$A$13,AL63+($B$13*15),IF(AM62=$A$15,IF(AL63+($B$15*15)&gt;100,100,AL63+($B$15*15)),IF(AM62=$A$14,IF(AL63+($B$14*15)&gt;100,100,AL63+($B$14*15)),IF(AM62=$A$16,IF(AL63+$B$16*15&gt;100,100,AL63+$B$16*15),AL63)))))</f>
        <v>90</v>
      </c>
      <c r="AN63" s="316">
        <f t="shared" ref="AN63" si="181">IF(AN62=$A$12,AM63+($B$12*15),IF(AN62=$A$13,AM63+($B$13*15),IF(AN62=$A$15,IF(AM63+($B$15*15)&gt;100,100,AM63+($B$15*15)),IF(AN62=$A$14,IF(AM63+($B$14*15)&gt;100,100,AM63+($B$14*15)),IF(AN62=$A$16,IF(AM63+$B$16*15&gt;100,100,AM63+$B$16*15),AM63)))))</f>
        <v>90</v>
      </c>
      <c r="AO63" s="316">
        <f t="shared" ref="AO63" si="182">IF(AO62=$A$12,AN63+($B$12*15),IF(AO62=$A$13,AN63+($B$13*15),IF(AO62=$A$15,IF(AN63+($B$15*15)&gt;100,100,AN63+($B$15*15)),IF(AO62=$A$14,IF(AN63+($B$14*15)&gt;100,100,AN63+($B$14*15)),IF(AO62=$A$16,IF(AN63+$B$16*15&gt;100,100,AN63+$B$16*15),AN63)))))</f>
        <v>90</v>
      </c>
      <c r="AP63" s="316">
        <f t="shared" ref="AP63" si="183">IF(AP62=$A$12,AO63+($B$12*15),IF(AP62=$A$13,AO63+($B$13*15),IF(AP62=$A$15,IF(AO63+($B$15*15)&gt;100,100,AO63+($B$15*15)),IF(AP62=$A$14,IF(AO63+($B$14*15)&gt;100,100,AO63+($B$14*15)),IF(AP62=$A$16,IF(AO63+$B$16*15&gt;100,100,AO63+$B$16*15),AO63)))))</f>
        <v>90</v>
      </c>
      <c r="AQ63" s="316">
        <f t="shared" ref="AQ63" si="184">IF(AQ62=$A$12,AP63+($B$12*15),IF(AQ62=$A$13,AP63+($B$13*15),IF(AQ62=$A$15,IF(AP63+($B$15*15)&gt;100,100,AP63+($B$15*15)),IF(AQ62=$A$14,IF(AP63+($B$14*15)&gt;100,100,AP63+($B$14*15)),IF(AQ62=$A$16,IF(AP63+$B$16*15&gt;100,100,AP63+$B$16*15),AP63)))))</f>
        <v>90</v>
      </c>
      <c r="AR63" s="316">
        <f t="shared" ref="AR63" si="185">IF(AR62=$A$12,AQ63+($B$12*15),IF(AR62=$A$13,AQ63+($B$13*15),IF(AR62=$A$15,IF(AQ63+($B$15*15)&gt;100,100,AQ63+($B$15*15)),IF(AR62=$A$14,IF(AQ63+($B$14*15)&gt;100,100,AQ63+($B$14*15)),IF(AR62=$A$16,IF(AQ63+$B$16*15&gt;100,100,AQ63+$B$16*15),AQ63)))))</f>
        <v>90</v>
      </c>
      <c r="AS63" s="316">
        <f t="shared" ref="AS63" si="186">IF(AS62=$A$12,AR63+($B$12*15),IF(AS62=$A$13,AR63+($B$13*15),IF(AS62=$A$15,IF(AR63+($B$15*15)&gt;100,100,AR63+($B$15*15)),IF(AS62=$A$14,IF(AR63+($B$14*15)&gt;100,100,AR63+($B$14*15)),IF(AS62=$A$16,IF(AR63+$B$16*15&gt;100,100,AR63+$B$16*15),AR63)))))</f>
        <v>90</v>
      </c>
      <c r="AT63" s="316">
        <f t="shared" ref="AT63" si="187">IF(AT62=$A$12,AS63+($B$12*15),IF(AT62=$A$13,AS63+($B$13*15),IF(AT62=$A$15,IF(AS63+($B$15*15)&gt;100,100,AS63+($B$15*15)),IF(AT62=$A$14,IF(AS63+($B$14*15)&gt;100,100,AS63+($B$14*15)),IF(AT62=$A$16,IF(AS63+$B$16*15&gt;100,100,AS63+$B$16*15),AS63)))))</f>
        <v>90</v>
      </c>
      <c r="AU63" s="316">
        <f t="shared" ref="AU63" si="188">IF(AU62=$A$12,AT63+($B$12*15),IF(AU62=$A$13,AT63+($B$13*15),IF(AU62=$A$15,IF(AT63+($B$15*15)&gt;100,100,AT63+($B$15*15)),IF(AU62=$A$14,IF(AT63+($B$14*15)&gt;100,100,AT63+($B$14*15)),IF(AU62=$A$16,IF(AT63+$B$16*15&gt;100,100,AT63+$B$16*15),AT63)))))</f>
        <v>90</v>
      </c>
      <c r="AV63" s="316">
        <f t="shared" ref="AV63" si="189">IF(AV62=$A$12,AU63+($B$12*15),IF(AV62=$A$13,AU63+($B$13*15),IF(AV62=$A$15,IF(AU63+($B$15*15)&gt;100,100,AU63+($B$15*15)),IF(AV62=$A$14,IF(AU63+($B$14*15)&gt;100,100,AU63+($B$14*15)),IF(AV62=$A$16,IF(AU63+$B$16*15&gt;100,100,AU63+$B$16*15),AU63)))))</f>
        <v>90</v>
      </c>
      <c r="AW63" s="316">
        <f t="shared" ref="AW63" si="190">IF(AW62=$A$12,AV63+($B$12*15),IF(AW62=$A$13,AV63+($B$13*15),IF(AW62=$A$15,IF(AV63+($B$15*15)&gt;100,100,AV63+($B$15*15)),IF(AW62=$A$14,IF(AV63+($B$14*15)&gt;100,100,AV63+($B$14*15)),IF(AW62=$A$16,IF(AV63+$B$16*15&gt;100,100,AV63+$B$16*15),AV63)))))</f>
        <v>90</v>
      </c>
      <c r="AX63" s="316">
        <f t="shared" ref="AX63" si="191">IF(AX62=$A$12,AW63+($B$12*15),IF(AX62=$A$13,AW63+($B$13*15),IF(AX62=$A$15,IF(AW63+($B$15*15)&gt;100,100,AW63+($B$15*15)),IF(AX62=$A$14,IF(AW63+($B$14*15)&gt;100,100,AW63+($B$14*15)),IF(AX62=$A$16,IF(AW63+$B$16*15&gt;100,100,AW63+$B$16*15),AW63)))))</f>
        <v>90</v>
      </c>
      <c r="AY63" s="316">
        <f t="shared" ref="AY63" si="192">IF(AY62=$A$12,AX63+($B$12*15),IF(AY62=$A$13,AX63+($B$13*15),IF(AY62=$A$15,IF(AX63+($B$15*15)&gt;100,100,AX63+($B$15*15)),IF(AY62=$A$14,IF(AX63+($B$14*15)&gt;100,100,AX63+($B$14*15)),IF(AY62=$A$16,IF(AX63+$B$16*15&gt;100,100,AX63+$B$16*15),AX63)))))</f>
        <v>90</v>
      </c>
      <c r="AZ63" s="316">
        <f t="shared" ref="AZ63" si="193">IF(AZ62=$A$12,AY63+($B$12*15),IF(AZ62=$A$13,AY63+($B$13*15),IF(AZ62=$A$15,IF(AY63+($B$15*15)&gt;100,100,AY63+($B$15*15)),IF(AZ62=$A$14,IF(AY63+($B$14*15)&gt;100,100,AY63+($B$14*15)),IF(AZ62=$A$16,IF(AY63+$B$16*15&gt;100,100,AY63+$B$16*15),AY63)))))</f>
        <v>90</v>
      </c>
      <c r="BA63" s="316">
        <f t="shared" ref="BA63" si="194">IF(BA62=$A$12,AZ63+($B$12*15),IF(BA62=$A$13,AZ63+($B$13*15),IF(BA62=$A$15,IF(AZ63+($B$15*15)&gt;100,100,AZ63+($B$15*15)),IF(BA62=$A$14,IF(AZ63+($B$14*15)&gt;100,100,AZ63+($B$14*15)),IF(BA62=$A$16,IF(AZ63+$B$16*15&gt;100,100,AZ63+$B$16*15),AZ63)))))</f>
        <v>90</v>
      </c>
      <c r="BB63" s="316">
        <f t="shared" ref="BB63" si="195">IF(BB62=$A$12,BA63+($B$12*15),IF(BB62=$A$13,BA63+($B$13*15),IF(BB62=$A$15,IF(BA63+($B$15*15)&gt;100,100,BA63+($B$15*15)),IF(BB62=$A$14,IF(BA63+($B$14*15)&gt;100,100,BA63+($B$14*15)),IF(BB62=$A$16,IF(BA63+$B$16*15&gt;100,100,BA63+$B$16*15),BA63)))))</f>
        <v>90</v>
      </c>
      <c r="BC63" s="316">
        <f t="shared" ref="BC63" si="196">IF(BC62=$A$12,BB63+($B$12*15),IF(BC62=$A$13,BB63+($B$13*15),IF(BC62=$A$15,IF(BB63+($B$15*15)&gt;100,100,BB63+($B$15*15)),IF(BC62=$A$14,IF(BB63+($B$14*15)&gt;100,100,BB63+($B$14*15)),IF(BC62=$A$16,IF(BB63+$B$16*15&gt;100,100,BB63+$B$16*15),BB63)))))</f>
        <v>90</v>
      </c>
      <c r="BD63" s="316">
        <f t="shared" ref="BD63" si="197">IF(BD62=$A$12,BC63+($B$12*15),IF(BD62=$A$13,BC63+($B$13*15),IF(BD62=$A$15,IF(BC63+($B$15*15)&gt;100,100,BC63+($B$15*15)),IF(BD62=$A$14,IF(BC63+($B$14*15)&gt;100,100,BC63+($B$14*15)),IF(BD62=$A$16,IF(BC63+$B$16*15&gt;100,100,BC63+$B$16*15),BC63)))))</f>
        <v>90</v>
      </c>
      <c r="BE63" s="316">
        <f t="shared" ref="BE63" si="198">IF(BE62=$A$12,BD63+($B$12*15),IF(BE62=$A$13,BD63+($B$13*15),IF(BE62=$A$15,IF(BD63+($B$15*15)&gt;100,100,BD63+($B$15*15)),IF(BE62=$A$14,IF(BD63+($B$14*15)&gt;100,100,BD63+($B$14*15)),IF(BE62=$A$16,IF(BD63+$B$16*15&gt;100,100,BD63+$B$16*15),BD63)))))</f>
        <v>90</v>
      </c>
      <c r="BF63" s="316">
        <f t="shared" ref="BF63" si="199">IF(BF62=$A$12,BE63+($B$12*15),IF(BF62=$A$13,BE63+($B$13*15),IF(BF62=$A$15,IF(BE63+($B$15*15)&gt;100,100,BE63+($B$15*15)),IF(BF62=$A$14,IF(BE63+($B$14*15)&gt;100,100,BE63+($B$14*15)),IF(BF62=$A$16,IF(BE63+$B$16*15&gt;100,100,BE63+$B$16*15),BE63)))))</f>
        <v>90</v>
      </c>
      <c r="BG63" s="316">
        <f t="shared" ref="BG63" si="200">IF(BG62=$A$12,BF63+($B$12*15),IF(BG62=$A$13,BF63+($B$13*15),IF(BG62=$A$15,IF(BF63+($B$15*15)&gt;100,100,BF63+($B$15*15)),IF(BG62=$A$14,IF(BF63+($B$14*15)&gt;100,100,BF63+($B$14*15)),IF(BG62=$A$16,IF(BF63+$B$16*15&gt;100,100,BF63+$B$16*15),BF63)))))</f>
        <v>90</v>
      </c>
      <c r="BH63" s="316">
        <f t="shared" ref="BH63" si="201">IF(BH62=$A$12,BG63+($B$12*15),IF(BH62=$A$13,BG63+($B$13*15),IF(BH62=$A$15,IF(BG63+($B$15*15)&gt;100,100,BG63+($B$15*15)),IF(BH62=$A$14,IF(BG63+($B$14*15)&gt;100,100,BG63+($B$14*15)),IF(BH62=$A$16,IF(BG63+$B$16*15&gt;100,100,BG63+$B$16*15),BG63)))))</f>
        <v>90</v>
      </c>
      <c r="BI63" s="316">
        <f t="shared" ref="BI63" si="202">IF(BI62=$A$12,BH63+($B$12*15),IF(BI62=$A$13,BH63+($B$13*15),IF(BI62=$A$15,IF(BH63+($B$15*15)&gt;100,100,BH63+($B$15*15)),IF(BI62=$A$14,IF(BH63+($B$14*15)&gt;100,100,BH63+($B$14*15)),IF(BI62=$A$16,IF(BH63+$B$16*15&gt;100,100,BH63+$B$16*15),BH63)))))</f>
        <v>90</v>
      </c>
      <c r="BJ63" s="316">
        <f t="shared" ref="BJ63" si="203">IF(BJ62=$A$12,BI63+($B$12*15),IF(BJ62=$A$13,BI63+($B$13*15),IF(BJ62=$A$15,IF(BI63+($B$15*15)&gt;100,100,BI63+($B$15*15)),IF(BJ62=$A$14,IF(BI63+($B$14*15)&gt;100,100,BI63+($B$14*15)),IF(BJ62=$A$16,IF(BI63+$B$16*15&gt;100,100,BI63+$B$16*15),BI63)))))</f>
        <v>90</v>
      </c>
      <c r="BK63" s="316">
        <f t="shared" ref="BK63" si="204">IF(BK62=$A$12,BJ63+($B$12*15),IF(BK62=$A$13,BJ63+($B$13*15),IF(BK62=$A$15,IF(BJ63+($B$15*15)&gt;100,100,BJ63+($B$15*15)),IF(BK62=$A$14,IF(BJ63+($B$14*15)&gt;100,100,BJ63+($B$14*15)),IF(BK62=$A$16,IF(BJ63+$B$16*15&gt;100,100,BJ63+$B$16*15),BJ63)))))</f>
        <v>90</v>
      </c>
      <c r="BL63" s="316">
        <f t="shared" ref="BL63" si="205">IF(BL62=$A$12,BK63+($B$12*15),IF(BL62=$A$13,BK63+($B$13*15),IF(BL62=$A$15,IF(BK63+($B$15*15)&gt;100,100,BK63+($B$15*15)),IF(BL62=$A$14,IF(BK63+($B$14*15)&gt;100,100,BK63+($B$14*15)),IF(BL62=$A$16,IF(BK63+$B$16*15&gt;100,100,BK63+$B$16*15),BK63)))))</f>
        <v>90</v>
      </c>
      <c r="BM63" s="316">
        <f t="shared" ref="BM63" si="206">IF(BM62=$A$12,BL63+($B$12*15),IF(BM62=$A$13,BL63+($B$13*15),IF(BM62=$A$15,IF(BL63+($B$15*15)&gt;100,100,BL63+($B$15*15)),IF(BM62=$A$14,IF(BL63+($B$14*15)&gt;100,100,BL63+($B$14*15)),IF(BM62=$A$16,IF(BL63+$B$16*15&gt;100,100,BL63+$B$16*15),BL63)))))</f>
        <v>90</v>
      </c>
      <c r="BN63" s="316">
        <f t="shared" ref="BN63" si="207">IF(BN62=$A$12,BM63+($B$12*15),IF(BN62=$A$13,BM63+($B$13*15),IF(BN62=$A$15,IF(BM63+($B$15*15)&gt;100,100,BM63+($B$15*15)),IF(BN62=$A$14,IF(BM63+($B$14*15)&gt;100,100,BM63+($B$14*15)),IF(BN62=$A$16,IF(BM63+$B$16*15&gt;100,100,BM63+$B$16*15),BM63)))))</f>
        <v>90</v>
      </c>
      <c r="BO63" s="316">
        <f t="shared" ref="BO63" si="208">IF(BO62=$A$12,BN63+($B$12*15),IF(BO62=$A$13,BN63+($B$13*15),IF(BO62=$A$15,IF(BN63+($B$15*15)&gt;100,100,BN63+($B$15*15)),IF(BO62=$A$14,IF(BN63+($B$14*15)&gt;100,100,BN63+($B$14*15)),IF(BO62=$A$16,IF(BN63+$B$16*15&gt;100,100,BN63+$B$16*15),BN63)))))</f>
        <v>90</v>
      </c>
      <c r="BP63" s="316">
        <f t="shared" ref="BP63" si="209">IF(BP62=$A$12,BO63+($B$12*15),IF(BP62=$A$13,BO63+($B$13*15),IF(BP62=$A$15,IF(BO63+($B$15*15)&gt;100,100,BO63+($B$15*15)),IF(BP62=$A$14,IF(BO63+($B$14*15)&gt;100,100,BO63+($B$14*15)),IF(BP62=$A$16,IF(BO63+$B$16*15&gt;100,100,BO63+$B$16*15),BO63)))))</f>
        <v>90</v>
      </c>
      <c r="BQ63" s="316">
        <f t="shared" ref="BQ63" si="210">IF(BQ62=$A$12,BP63+($B$12*15),IF(BQ62=$A$13,BP63+($B$13*15),IF(BQ62=$A$15,IF(BP63+($B$15*15)&gt;100,100,BP63+($B$15*15)),IF(BQ62=$A$14,IF(BP63+($B$14*15)&gt;100,100,BP63+($B$14*15)),IF(BQ62=$A$16,IF(BP63+$B$16*15&gt;100,100,BP63+$B$16*15),BP63)))))</f>
        <v>90</v>
      </c>
      <c r="BR63" s="316">
        <f t="shared" ref="BR63" si="211">IF(BR62=$A$12,BQ63+($B$12*15),IF(BR62=$A$13,BQ63+($B$13*15),IF(BR62=$A$15,IF(BQ63+($B$15*15)&gt;100,100,BQ63+($B$15*15)),IF(BR62=$A$14,IF(BQ63+($B$14*15)&gt;100,100,BQ63+($B$14*15)),IF(BR62=$A$16,IF(BQ63+$B$16*15&gt;100,100,BQ63+$B$16*15),BQ63)))))</f>
        <v>90</v>
      </c>
      <c r="BS63" s="316">
        <f t="shared" ref="BS63" si="212">IF(BS62=$A$12,BR63+($B$12*15),IF(BS62=$A$13,BR63+($B$13*15),IF(BS62=$A$15,IF(BR63+($B$15*15)&gt;100,100,BR63+($B$15*15)),IF(BS62=$A$14,IF(BR63+($B$14*15)&gt;100,100,BR63+($B$14*15)),IF(BS62=$A$16,IF(BR63+$B$16*15&gt;100,100,BR63+$B$16*15),BR63)))))</f>
        <v>90</v>
      </c>
      <c r="BT63" s="316">
        <f t="shared" ref="BT63" si="213">IF(BT62=$A$12,BS63+($B$12*15),IF(BT62=$A$13,BS63+($B$13*15),IF(BT62=$A$15,IF(BS63+($B$15*15)&gt;100,100,BS63+($B$15*15)),IF(BT62=$A$14,IF(BS63+($B$14*15)&gt;100,100,BS63+($B$14*15)),IF(BT62=$A$16,IF(BS63+$B$16*15&gt;100,100,BS63+$B$16*15),BS63)))))</f>
        <v>90</v>
      </c>
      <c r="BU63" s="316">
        <f t="shared" ref="BU63" si="214">IF(BU62=$A$12,BT63+($B$12*15),IF(BU62=$A$13,BT63+($B$13*15),IF(BU62=$A$15,IF(BT63+($B$15*15)&gt;100,100,BT63+($B$15*15)),IF(BU62=$A$14,IF(BT63+($B$14*15)&gt;100,100,BT63+($B$14*15)),IF(BU62=$A$16,IF(BT63+$B$16*15&gt;100,100,BT63+$B$16*15),BT63)))))</f>
        <v>90</v>
      </c>
      <c r="BV63" s="316">
        <f t="shared" ref="BV63" si="215">IF(BV62=$A$12,BU63+($B$12*15),IF(BV62=$A$13,BU63+($B$13*15),IF(BV62=$A$15,IF(BU63+($B$15*15)&gt;100,100,BU63+($B$15*15)),IF(BV62=$A$14,IF(BU63+($B$14*15)&gt;100,100,BU63+($B$14*15)),IF(BV62=$A$16,IF(BU63+$B$16*15&gt;100,100,BU63+$B$16*15),BU63)))))</f>
        <v>90</v>
      </c>
      <c r="BW63" s="316">
        <f t="shared" ref="BW63" si="216">IF(BW62=$A$12,BV63+($B$12*15),IF(BW62=$A$13,BV63+($B$13*15),IF(BW62=$A$15,IF(BV63+($B$15*15)&gt;100,100,BV63+($B$15*15)),IF(BW62=$A$14,IF(BV63+($B$14*15)&gt;100,100,BV63+($B$14*15)),IF(BW62=$A$16,IF(BV63+$B$16*15&gt;100,100,BV63+$B$16*15),BV63)))))</f>
        <v>90</v>
      </c>
      <c r="BX63" s="316">
        <f t="shared" ref="BX63" si="217">IF(BX62=$A$12,BW63+($B$12*15),IF(BX62=$A$13,BW63+($B$13*15),IF(BX62=$A$15,IF(BW63+($B$15*15)&gt;100,100,BW63+($B$15*15)),IF(BX62=$A$14,IF(BW63+($B$14*15)&gt;100,100,BW63+($B$14*15)),IF(BX62=$A$16,IF(BW63+$B$16*15&gt;100,100,BW63+$B$16*15),BW63)))))</f>
        <v>90</v>
      </c>
      <c r="BY63" s="316">
        <f t="shared" ref="BY63" si="218">IF(BY62=$A$12,BX63+($B$12*15),IF(BY62=$A$13,BX63+($B$13*15),IF(BY62=$A$15,IF(BX63+($B$15*15)&gt;100,100,BX63+($B$15*15)),IF(BY62=$A$14,IF(BX63+($B$14*15)&gt;100,100,BX63+($B$14*15)),IF(BY62=$A$16,IF(BX63+$B$16*15&gt;100,100,BX63+$B$16*15),BX63)))))</f>
        <v>90</v>
      </c>
      <c r="BZ63" s="316">
        <f t="shared" ref="BZ63" si="219">IF(BZ62=$A$12,BY63+($B$12*15),IF(BZ62=$A$13,BY63+($B$13*15),IF(BZ62=$A$15,IF(BY63+($B$15*15)&gt;100,100,BY63+($B$15*15)),IF(BZ62=$A$14,IF(BY63+($B$14*15)&gt;100,100,BY63+($B$14*15)),IF(BZ62=$A$16,IF(BY63+$B$16*15&gt;100,100,BY63+$B$16*15),BY63)))))</f>
        <v>90</v>
      </c>
      <c r="CA63" s="316">
        <f t="shared" ref="CA63" si="220">IF(CA62=$A$12,BZ63+($B$12*15),IF(CA62=$A$13,BZ63+($B$13*15),IF(CA62=$A$15,IF(BZ63+($B$15*15)&gt;100,100,BZ63+($B$15*15)),IF(CA62=$A$14,IF(BZ63+($B$14*15)&gt;100,100,BZ63+($B$14*15)),IF(CA62=$A$16,IF(BZ63+$B$16*15&gt;100,100,BZ63+$B$16*15),BZ63)))))</f>
        <v>90</v>
      </c>
      <c r="CB63" s="316">
        <f t="shared" ref="CB63" si="221">IF(CB62=$A$12,CA63+($B$12*15),IF(CB62=$A$13,CA63+($B$13*15),IF(CB62=$A$15,IF(CA63+($B$15*15)&gt;100,100,CA63+($B$15*15)),IF(CB62=$A$14,IF(CA63+($B$14*15)&gt;100,100,CA63+($B$14*15)),IF(CB62=$A$16,IF(CA63+$B$16*15&gt;100,100,CA63+$B$16*15),CA63)))))</f>
        <v>90</v>
      </c>
      <c r="CC63" s="316">
        <f t="shared" ref="CC63" si="222">IF(CC62=$A$12,CB63+($B$12*15),IF(CC62=$A$13,CB63+($B$13*15),IF(CC62=$A$15,IF(CB63+($B$15*15)&gt;100,100,CB63+($B$15*15)),IF(CC62=$A$14,IF(CB63+($B$14*15)&gt;100,100,CB63+($B$14*15)),IF(CC62=$A$16,IF(CB63+$B$16*15&gt;100,100,CB63+$B$16*15),CB63)))))</f>
        <v>91.575000000000003</v>
      </c>
      <c r="CD63" s="316">
        <f t="shared" ref="CD63" si="223">IF(CD62=$A$12,CC63+($B$12*15),IF(CD62=$A$13,CC63+($B$13*15),IF(CD62=$A$15,IF(CC63+($B$15*15)&gt;100,100,CC63+($B$15*15)),IF(CD62=$A$14,IF(CC63+($B$14*15)&gt;100,100,CC63+($B$14*15)),IF(CD62=$A$16,IF(CC63+$B$16*15&gt;100,100,CC63+$B$16*15),CC63)))))</f>
        <v>93.15</v>
      </c>
      <c r="CE63" s="316">
        <f t="shared" ref="CE63" si="224">IF(CE62=$A$12,CD63+($B$12*15),IF(CE62=$A$13,CD63+($B$13*15),IF(CE62=$A$15,IF(CD63+($B$15*15)&gt;100,100,CD63+($B$15*15)),IF(CE62=$A$14,IF(CD63+($B$14*15)&gt;100,100,CD63+($B$14*15)),IF(CE62=$A$16,IF(CD63+$B$16*15&gt;100,100,CD63+$B$16*15),CD63)))))</f>
        <v>94.725000000000009</v>
      </c>
      <c r="CF63" s="316">
        <f t="shared" ref="CF63" si="225">IF(CF62=$A$12,CE63+($B$12*15),IF(CF62=$A$13,CE63+($B$13*15),IF(CF62=$A$15,IF(CE63+($B$15*15)&gt;100,100,CE63+($B$15*15)),IF(CF62=$A$14,IF(CE63+($B$14*15)&gt;100,100,CE63+($B$14*15)),IF(CF62=$A$16,IF(CE63+$B$16*15&gt;100,100,CE63+$B$16*15),CE63)))))</f>
        <v>96.300000000000011</v>
      </c>
      <c r="CG63" s="316">
        <f t="shared" ref="CG63" si="226">IF(CG62=$A$12,CF63+($B$12*15),IF(CG62=$A$13,CF63+($B$13*15),IF(CG62=$A$15,IF(CF63+($B$15*15)&gt;100,100,CF63+($B$15*15)),IF(CG62=$A$14,IF(CF63+($B$14*15)&gt;100,100,CF63+($B$14*15)),IF(CG62=$A$16,IF(CF63+$B$16*15&gt;100,100,CF63+$B$16*15),CF63)))))</f>
        <v>97.875000000000014</v>
      </c>
      <c r="CH63" s="316">
        <f t="shared" ref="CH63" si="227">IF(CH62=$A$12,CG63+($B$12*15),IF(CH62=$A$13,CG63+($B$13*15),IF(CH62=$A$15,IF(CG63+($B$15*15)&gt;100,100,CG63+($B$15*15)),IF(CH62=$A$14,IF(CG63+($B$14*15)&gt;100,100,CG63+($B$14*15)),IF(CH62=$A$16,IF(CG63+$B$16*15&gt;100,100,CG63+$B$16*15),CG63)))))</f>
        <v>99.450000000000017</v>
      </c>
      <c r="CI63" s="316">
        <f t="shared" ref="CI63" si="228">IF(CI62=$A$12,CH63+($B$12*15),IF(CI62=$A$13,CH63+($B$13*15),IF(CI62=$A$15,IF(CH63+($B$15*15)&gt;100,100,CH63+($B$15*15)),IF(CI62=$A$14,IF(CH63+($B$14*15)&gt;100,100,CH63+($B$14*15)),IF(CI62=$A$16,IF(CH63+$B$16*15&gt;100,100,CH63+$B$16*15),CH63)))))</f>
        <v>100</v>
      </c>
      <c r="CJ63" s="316">
        <f t="shared" ref="CJ63" si="229">IF(CJ62=$A$12,CI63+($B$12*15),IF(CJ62=$A$13,CI63+($B$13*15),IF(CJ62=$A$15,IF(CI63+($B$15*15)&gt;100,100,CI63+($B$15*15)),IF(CJ62=$A$14,IF(CI63+($B$14*15)&gt;100,100,CI63+($B$14*15)),IF(CJ62=$A$16,IF(CI63+$B$16*15&gt;100,100,CI63+$B$16*15),CI63)))))</f>
        <v>100</v>
      </c>
      <c r="CK63" s="316">
        <f t="shared" ref="CK63" si="230">IF(CK62=$A$12,CJ63+($B$12*15),IF(CK62=$A$13,CJ63+($B$13*15),IF(CK62=$A$15,IF(CJ63+($B$15*15)&gt;100,100,CJ63+($B$15*15)),IF(CK62=$A$14,IF(CJ63+($B$14*15)&gt;100,100,CJ63+($B$14*15)),IF(CK62=$A$16,IF(CJ63+$B$16*15&gt;100,100,CJ63+$B$16*15),CJ63)))))</f>
        <v>100</v>
      </c>
      <c r="CL63" s="316">
        <f t="shared" ref="CL63" si="231">IF(CL62=$A$12,CK63+($B$12*15),IF(CL62=$A$13,CK63+($B$13*15),IF(CL62=$A$15,IF(CK63+($B$15*15)&gt;100,100,CK63+($B$15*15)),IF(CL62=$A$14,IF(CK63+($B$14*15)&gt;100,100,CK63+($B$14*15)),IF(CL62=$A$16,IF(CK63+$B$16*15&gt;100,100,CK63+$B$16*15),CK63)))))</f>
        <v>100</v>
      </c>
      <c r="CM63" s="316">
        <f t="shared" ref="CM63" si="232">IF(CM62=$A$12,CL63+($B$12*15),IF(CM62=$A$13,CL63+($B$13*15),IF(CM62=$A$15,IF(CL63+($B$15*15)&gt;100,100,CL63+($B$15*15)),IF(CM62=$A$14,IF(CL63+($B$14*15)&gt;100,100,CL63+($B$14*15)),IF(CM62=$A$16,IF(CL63+$B$16*15&gt;100,100,CL63+$B$16*15),CL63)))))</f>
        <v>100</v>
      </c>
      <c r="CN63" s="316">
        <f t="shared" ref="CN63" si="233">IF(CN62=$A$12,CM63+($B$12*15),IF(CN62=$A$13,CM63+($B$13*15),IF(CN62=$A$15,IF(CM63+($B$15*15)&gt;100,100,CM63+($B$15*15)),IF(CN62=$A$14,IF(CM63+($B$14*15)&gt;100,100,CM63+($B$14*15)),IF(CN62=$A$16,IF(CM63+$B$16*15&gt;100,100,CM63+$B$16*15),CM63)))))</f>
        <v>100</v>
      </c>
      <c r="CO63" s="316">
        <f t="shared" ref="CO63" si="234">IF(CO62=$A$12,CN63+($B$12*15),IF(CO62=$A$13,CN63+($B$13*15),IF(CO62=$A$15,IF(CN63+($B$15*15)&gt;100,100,CN63+($B$15*15)),IF(CO62=$A$14,IF(CN63+($B$14*15)&gt;100,100,CN63+($B$14*15)),IF(CO62=$A$16,IF(CN63+$B$16*15&gt;100,100,CN63+$B$16*15),CN63)))))</f>
        <v>100</v>
      </c>
      <c r="CP63" s="316">
        <f t="shared" ref="CP63" si="235">IF(CP62=$A$12,CO63+($B$12*15),IF(CP62=$A$13,CO63+($B$13*15),IF(CP62=$A$15,IF(CO63+($B$15*15)&gt;100,100,CO63+($B$15*15)),IF(CP62=$A$14,IF(CO63+($B$14*15)&gt;100,100,CO63+($B$14*15)),IF(CP62=$A$16,IF(CO63+$B$16*15&gt;100,100,CO63+$B$16*15),CO63)))))</f>
        <v>100</v>
      </c>
      <c r="CQ63" s="316">
        <f t="shared" ref="CQ63" si="236">IF(CQ62=$A$12,CP63+($B$12*15),IF(CQ62=$A$13,CP63+($B$13*15),IF(CQ62=$A$15,IF(CP63+($B$15*15)&gt;100,100,CP63+($B$15*15)),IF(CQ62=$A$14,IF(CP63+($B$14*15)&gt;100,100,CP63+($B$14*15)),IF(CQ62=$A$16,IF(CP63+$B$16*15&gt;100,100,CP63+$B$16*15),CP63)))))</f>
        <v>100</v>
      </c>
      <c r="CR63" s="316">
        <f t="shared" ref="CR63" si="237">IF(CR62=$A$12,CQ63+($B$12*15),IF(CR62=$A$13,CQ63+($B$13*15),IF(CR62=$A$15,IF(CQ63+($B$15*15)&gt;100,100,CQ63+($B$15*15)),IF(CR62=$A$14,IF(CQ63+($B$14*15)&gt;100,100,CQ63+($B$14*15)),IF(CR62=$A$16,IF(CQ63+$B$16*15&gt;100,100,CQ63+$B$16*15),CQ63)))))</f>
        <v>100</v>
      </c>
      <c r="CS63" s="316">
        <f t="shared" ref="CS63" si="238">IF(CS62=$A$12,CR63+($B$12*15),IF(CS62=$A$13,CR63+($B$13*15),IF(CS62=$A$15,IF(CR63+($B$15*15)&gt;100,100,CR63+($B$15*15)),IF(CS62=$A$14,IF(CR63+($B$14*15)&gt;100,100,CR63+($B$14*15)),IF(CS62=$A$16,IF(CR63+$B$16*15&gt;100,100,CR63+$B$16*15),CR63)))))</f>
        <v>100</v>
      </c>
      <c r="CT63" s="316">
        <f t="shared" ref="CT63" si="239">IF(CT62=$A$12,CS63+($B$12*15),IF(CT62=$A$13,CS63+($B$13*15),IF(CT62=$A$15,IF(CS63+($B$15*15)&gt;100,100,CS63+($B$15*15)),IF(CT62=$A$14,IF(CS63+($B$14*15)&gt;100,100,CS63+($B$14*15)),IF(CT62=$A$16,IF(CS63+$B$16*15&gt;100,100,CS63+$B$16*15),CS63)))))</f>
        <v>100</v>
      </c>
      <c r="CU63" s="316">
        <f t="shared" ref="CU63" si="240">IF(CU62=$A$12,CT63+($B$12*15),IF(CU62=$A$13,CT63+($B$13*15),IF(CU62=$A$15,IF(CT63+($B$15*15)&gt;100,100,CT63+($B$15*15)),IF(CU62=$A$14,IF(CT63+($B$14*15)&gt;100,100,CT63+($B$14*15)),IF(CU62=$A$16,IF(CT63+$B$16*15&gt;100,100,CT63+$B$16*15),CT63)))))</f>
        <v>100</v>
      </c>
      <c r="CV63" s="316">
        <f t="shared" ref="CV63" si="241">IF(CV62=$A$12,CU63+($B$12*15),IF(CV62=$A$13,CU63+($B$13*15),IF(CV62=$A$15,IF(CU63+($B$15*15)&gt;100,100,CU63+($B$15*15)),IF(CV62=$A$14,IF(CU63+($B$14*15)&gt;100,100,CU63+($B$14*15)),IF(CV62=$A$16,IF(CU63+$B$16*15&gt;100,100,CU63+$B$16*15),CU63)))))</f>
        <v>100</v>
      </c>
      <c r="CW63" s="311">
        <f t="shared" ref="CW63" si="242">CV63-10</f>
        <v>90</v>
      </c>
    </row>
    <row r="64" spans="1:101" s="299" customFormat="1" ht="12" customHeight="1" x14ac:dyDescent="0.2">
      <c r="A64" s="416"/>
      <c r="B64" s="419" t="s">
        <v>48</v>
      </c>
      <c r="C64" s="304" t="s">
        <v>44</v>
      </c>
      <c r="D64" s="314" t="s">
        <v>45</v>
      </c>
      <c r="E64" s="316"/>
      <c r="F64" s="316"/>
      <c r="G64" s="316"/>
      <c r="H64" s="316"/>
      <c r="I64" s="316"/>
      <c r="J64" s="316"/>
      <c r="K64" s="316"/>
      <c r="L64" s="316"/>
      <c r="M64" s="316" t="s">
        <v>215</v>
      </c>
      <c r="N64" s="316" t="s">
        <v>215</v>
      </c>
      <c r="O64" s="316" t="s">
        <v>215</v>
      </c>
      <c r="P64" s="316" t="s">
        <v>215</v>
      </c>
      <c r="Q64" s="316"/>
      <c r="R64" s="316"/>
      <c r="S64" s="316"/>
      <c r="T64" s="316"/>
      <c r="U64" s="316" t="s">
        <v>215</v>
      </c>
      <c r="V64" s="316" t="s">
        <v>215</v>
      </c>
      <c r="W64" s="316" t="s">
        <v>215</v>
      </c>
      <c r="X64" s="316" t="s">
        <v>215</v>
      </c>
      <c r="Y64" s="316"/>
      <c r="Z64" s="316"/>
      <c r="AA64" s="316"/>
      <c r="AB64" s="316"/>
      <c r="AC64" s="316"/>
      <c r="AD64" s="316"/>
      <c r="AE64" s="316"/>
      <c r="AF64" s="316"/>
      <c r="AG64" s="316"/>
      <c r="AH64" s="316"/>
      <c r="AI64" s="316"/>
      <c r="AJ64" s="316"/>
      <c r="AK64" s="316"/>
      <c r="AL64" s="316"/>
      <c r="AM64" s="316"/>
      <c r="AN64" s="316"/>
      <c r="AO64" s="316"/>
      <c r="AP64" s="316"/>
      <c r="AQ64" s="316"/>
      <c r="AR64" s="316"/>
      <c r="AS64" s="316"/>
      <c r="AT64" s="316"/>
      <c r="AU64" s="316"/>
      <c r="AV64" s="316"/>
      <c r="AW64" s="316"/>
      <c r="AX64" s="316"/>
      <c r="AY64" s="316"/>
      <c r="AZ64" s="316"/>
      <c r="BA64" s="316"/>
      <c r="BB64" s="316"/>
      <c r="BC64" s="316"/>
      <c r="BD64" s="316"/>
      <c r="BE64" s="316"/>
      <c r="BF64" s="316"/>
      <c r="BG64" s="316"/>
      <c r="BH64" s="316"/>
      <c r="BI64" s="316"/>
      <c r="BJ64" s="316"/>
      <c r="BK64" s="316"/>
      <c r="BL64" s="316"/>
      <c r="BM64" s="316"/>
      <c r="BN64" s="316"/>
      <c r="BO64" s="316"/>
      <c r="BP64" s="316"/>
      <c r="BQ64" s="316"/>
      <c r="BR64" s="316"/>
      <c r="BS64" s="316"/>
      <c r="BT64" s="316"/>
      <c r="BU64" s="316"/>
      <c r="BV64" s="316"/>
      <c r="BW64" s="316"/>
      <c r="BX64" s="316"/>
      <c r="BY64" s="316"/>
      <c r="BZ64" s="316"/>
      <c r="CA64" s="316"/>
      <c r="CB64" s="316"/>
      <c r="CC64" s="316" t="s">
        <v>202</v>
      </c>
      <c r="CD64" s="316" t="s">
        <v>202</v>
      </c>
      <c r="CE64" s="316" t="s">
        <v>202</v>
      </c>
      <c r="CF64" s="316" t="s">
        <v>202</v>
      </c>
      <c r="CG64" s="316" t="s">
        <v>202</v>
      </c>
      <c r="CH64" s="316" t="s">
        <v>202</v>
      </c>
      <c r="CI64" s="316" t="s">
        <v>202</v>
      </c>
      <c r="CJ64" s="316" t="s">
        <v>202</v>
      </c>
      <c r="CK64" s="316" t="s">
        <v>202</v>
      </c>
      <c r="CL64" s="316" t="s">
        <v>202</v>
      </c>
      <c r="CM64" s="316" t="s">
        <v>202</v>
      </c>
      <c r="CN64" s="316" t="s">
        <v>202</v>
      </c>
      <c r="CO64" s="316" t="s">
        <v>202</v>
      </c>
      <c r="CP64" s="316" t="s">
        <v>202</v>
      </c>
      <c r="CQ64" s="316" t="s">
        <v>202</v>
      </c>
      <c r="CR64" s="316" t="s">
        <v>202</v>
      </c>
      <c r="CS64" s="316" t="s">
        <v>202</v>
      </c>
      <c r="CT64" s="316" t="s">
        <v>202</v>
      </c>
      <c r="CU64" s="316" t="s">
        <v>202</v>
      </c>
      <c r="CV64" s="316" t="s">
        <v>202</v>
      </c>
      <c r="CW64" s="303" t="s">
        <v>46</v>
      </c>
    </row>
    <row r="65" spans="1:101" s="303" customFormat="1" ht="12" customHeight="1" x14ac:dyDescent="0.2">
      <c r="A65" s="416"/>
      <c r="B65" s="420"/>
      <c r="C65" s="304" t="s">
        <v>37</v>
      </c>
      <c r="D65" s="315">
        <f>CW31</f>
        <v>90</v>
      </c>
      <c r="E65" s="316">
        <f>IF(E64=$A$12,D65+($B$12*15),IF(E64=$A$13,D65+($B$13*15),IF(E64=$A$15,IF(D65+($B$15*15)&gt;100,100,D65+($B$15*15)),IF(E64=$A$14,IF(D65+($B$14*15)&gt;100,100,D65+($B$14*15)),IF(E64=$A$16,IF(D65+$B$16*15&gt;100,100,D65+$B$16*15),D65)))))</f>
        <v>90</v>
      </c>
      <c r="F65" s="316">
        <f t="shared" ref="F65" si="243">IF(F64=$A$12,E65+($B$12*15),IF(F64=$A$13,E65+($B$13*15),IF(F64=$A$15,IF(E65+($B$15*15)&gt;100,100,E65+($B$15*15)),IF(F64=$A$14,IF(E65+($B$14*15)&gt;100,100,E65+($B$14*15)),IF(F64=$A$16,IF(E65+$B$16*15&gt;100,100,E65+$B$16*15),E65)))))</f>
        <v>90</v>
      </c>
      <c r="G65" s="316">
        <f t="shared" ref="G65" si="244">IF(G64=$A$12,F65+($B$12*15),IF(G64=$A$13,F65+($B$13*15),IF(G64=$A$15,IF(F65+($B$15*15)&gt;100,100,F65+($B$15*15)),IF(G64=$A$14,IF(F65+($B$14*15)&gt;100,100,F65+($B$14*15)),IF(G64=$A$16,IF(F65+$B$16*15&gt;100,100,F65+$B$16*15),F65)))))</f>
        <v>90</v>
      </c>
      <c r="H65" s="316">
        <f t="shared" ref="H65" si="245">IF(H64=$A$12,G65+($B$12*15),IF(H64=$A$13,G65+($B$13*15),IF(H64=$A$15,IF(G65+($B$15*15)&gt;100,100,G65+($B$15*15)),IF(H64=$A$14,IF(G65+($B$14*15)&gt;100,100,G65+($B$14*15)),IF(H64=$A$16,IF(G65+$B$16*15&gt;100,100,G65+$B$16*15),G65)))))</f>
        <v>90</v>
      </c>
      <c r="I65" s="316">
        <f t="shared" ref="I65" si="246">IF(I64=$A$12,H65+($B$12*15),IF(I64=$A$13,H65+($B$13*15),IF(I64=$A$15,IF(H65+($B$15*15)&gt;100,100,H65+($B$15*15)),IF(I64=$A$14,IF(H65+($B$14*15)&gt;100,100,H65+($B$14*15)),IF(I64=$A$16,IF(H65+$B$16*15&gt;100,100,H65+$B$16*15),H65)))))</f>
        <v>90</v>
      </c>
      <c r="J65" s="316">
        <f t="shared" ref="J65" si="247">IF(J64=$A$12,I65+($B$12*15),IF(J64=$A$13,I65+($B$13*15),IF(J64=$A$15,IF(I65+($B$15*15)&gt;100,100,I65+($B$15*15)),IF(J64=$A$14,IF(I65+($B$14*15)&gt;100,100,I65+($B$14*15)),IF(J64=$A$16,IF(I65+$B$16*15&gt;100,100,I65+$B$16*15),I65)))))</f>
        <v>90</v>
      </c>
      <c r="K65" s="316">
        <f t="shared" ref="K65" si="248">IF(K64=$A$12,J65+($B$12*15),IF(K64=$A$13,J65+($B$13*15),IF(K64=$A$15,IF(J65+($B$15*15)&gt;100,100,J65+($B$15*15)),IF(K64=$A$14,IF(J65+($B$14*15)&gt;100,100,J65+($B$14*15)),IF(K64=$A$16,IF(J65+$B$16*15&gt;100,100,J65+$B$16*15),J65)))))</f>
        <v>90</v>
      </c>
      <c r="L65" s="316">
        <f t="shared" ref="L65" si="249">IF(L64=$A$12,K65+($B$12*15),IF(L64=$A$13,K65+($B$13*15),IF(L64=$A$15,IF(K65+($B$15*15)&gt;100,100,K65+($B$15*15)),IF(L64=$A$14,IF(K65+($B$14*15)&gt;100,100,K65+($B$14*15)),IF(L64=$A$16,IF(K65+$B$16*15&gt;100,100,K65+$B$16*15),K65)))))</f>
        <v>90</v>
      </c>
      <c r="M65" s="316">
        <f t="shared" ref="M65" si="250">IF(M64=$A$12,L65+($B$12*15),IF(M64=$A$13,L65+($B$13*15),IF(M64=$A$15,IF(L65+($B$15*15)&gt;100,100,L65+($B$15*15)),IF(M64=$A$14,IF(L65+($B$14*15)&gt;100,100,L65+($B$14*15)),IF(M64=$A$16,IF(L65+$B$16*15&gt;100,100,L65+$B$16*15),L65)))))</f>
        <v>90</v>
      </c>
      <c r="N65" s="316">
        <f t="shared" ref="N65" si="251">IF(N64=$A$12,M65+($B$12*15),IF(N64=$A$13,M65+($B$13*15),IF(N64=$A$15,IF(M65+($B$15*15)&gt;100,100,M65+($B$15*15)),IF(N64=$A$14,IF(M65+($B$14*15)&gt;100,100,M65+($B$14*15)),IF(N64=$A$16,IF(M65+$B$16*15&gt;100,100,M65+$B$16*15),M65)))))</f>
        <v>90</v>
      </c>
      <c r="O65" s="316">
        <f t="shared" ref="O65" si="252">IF(O64=$A$12,N65+($B$12*15),IF(O64=$A$13,N65+($B$13*15),IF(O64=$A$15,IF(N65+($B$15*15)&gt;100,100,N65+($B$15*15)),IF(O64=$A$14,IF(N65+($B$14*15)&gt;100,100,N65+($B$14*15)),IF(O64=$A$16,IF(N65+$B$16*15&gt;100,100,N65+$B$16*15),N65)))))</f>
        <v>90</v>
      </c>
      <c r="P65" s="316">
        <f t="shared" ref="P65" si="253">IF(P64=$A$12,O65+($B$12*15),IF(P64=$A$13,O65+($B$13*15),IF(P64=$A$15,IF(O65+($B$15*15)&gt;100,100,O65+($B$15*15)),IF(P64=$A$14,IF(O65+($B$14*15)&gt;100,100,O65+($B$14*15)),IF(P64=$A$16,IF(O65+$B$16*15&gt;100,100,O65+$B$16*15),O65)))))</f>
        <v>90</v>
      </c>
      <c r="Q65" s="316">
        <f t="shared" ref="Q65" si="254">IF(Q64=$A$12,P65+($B$12*15),IF(Q64=$A$13,P65+($B$13*15),IF(Q64=$A$15,IF(P65+($B$15*15)&gt;100,100,P65+($B$15*15)),IF(Q64=$A$14,IF(P65+($B$14*15)&gt;100,100,P65+($B$14*15)),IF(Q64=$A$16,IF(P65+$B$16*15&gt;100,100,P65+$B$16*15),P65)))))</f>
        <v>90</v>
      </c>
      <c r="R65" s="316">
        <f t="shared" ref="R65" si="255">IF(R64=$A$12,Q65+($B$12*15),IF(R64=$A$13,Q65+($B$13*15),IF(R64=$A$15,IF(Q65+($B$15*15)&gt;100,100,Q65+($B$15*15)),IF(R64=$A$14,IF(Q65+($B$14*15)&gt;100,100,Q65+($B$14*15)),IF(R64=$A$16,IF(Q65+$B$16*15&gt;100,100,Q65+$B$16*15),Q65)))))</f>
        <v>90</v>
      </c>
      <c r="S65" s="316">
        <f t="shared" ref="S65" si="256">IF(S64=$A$12,R65+($B$12*15),IF(S64=$A$13,R65+($B$13*15),IF(S64=$A$15,IF(R65+($B$15*15)&gt;100,100,R65+($B$15*15)),IF(S64=$A$14,IF(R65+($B$14*15)&gt;100,100,R65+($B$14*15)),IF(S64=$A$16,IF(R65+$B$16*15&gt;100,100,R65+$B$16*15),R65)))))</f>
        <v>90</v>
      </c>
      <c r="T65" s="316">
        <f t="shared" ref="T65" si="257">IF(T64=$A$12,S65+($B$12*15),IF(T64=$A$13,S65+($B$13*15),IF(T64=$A$15,IF(S65+($B$15*15)&gt;100,100,S65+($B$15*15)),IF(T64=$A$14,IF(S65+($B$14*15)&gt;100,100,S65+($B$14*15)),IF(T64=$A$16,IF(S65+$B$16*15&gt;100,100,S65+$B$16*15),S65)))))</f>
        <v>90</v>
      </c>
      <c r="U65" s="316">
        <f t="shared" ref="U65" si="258">IF(U64=$A$12,T65+($B$12*15),IF(U64=$A$13,T65+($B$13*15),IF(U64=$A$15,IF(T65+($B$15*15)&gt;100,100,T65+($B$15*15)),IF(U64=$A$14,IF(T65+($B$14*15)&gt;100,100,T65+($B$14*15)),IF(U64=$A$16,IF(T65+$B$16*15&gt;100,100,T65+$B$16*15),T65)))))</f>
        <v>90</v>
      </c>
      <c r="V65" s="316">
        <f t="shared" ref="V65" si="259">IF(V64=$A$12,U65+($B$12*15),IF(V64=$A$13,U65+($B$13*15),IF(V64=$A$15,IF(U65+($B$15*15)&gt;100,100,U65+($B$15*15)),IF(V64=$A$14,IF(U65+($B$14*15)&gt;100,100,U65+($B$14*15)),IF(V64=$A$16,IF(U65+$B$16*15&gt;100,100,U65+$B$16*15),U65)))))</f>
        <v>90</v>
      </c>
      <c r="W65" s="316">
        <f t="shared" ref="W65" si="260">IF(W64=$A$12,V65+($B$12*15),IF(W64=$A$13,V65+($B$13*15),IF(W64=$A$15,IF(V65+($B$15*15)&gt;100,100,V65+($B$15*15)),IF(W64=$A$14,IF(V65+($B$14*15)&gt;100,100,V65+($B$14*15)),IF(W64=$A$16,IF(V65+$B$16*15&gt;100,100,V65+$B$16*15),V65)))))</f>
        <v>90</v>
      </c>
      <c r="X65" s="316">
        <f t="shared" ref="X65" si="261">IF(X64=$A$12,W65+($B$12*15),IF(X64=$A$13,W65+($B$13*15),IF(X64=$A$15,IF(W65+($B$15*15)&gt;100,100,W65+($B$15*15)),IF(X64=$A$14,IF(W65+($B$14*15)&gt;100,100,W65+($B$14*15)),IF(X64=$A$16,IF(W65+$B$16*15&gt;100,100,W65+$B$16*15),W65)))))</f>
        <v>90</v>
      </c>
      <c r="Y65" s="316">
        <f t="shared" ref="Y65" si="262">IF(Y64=$A$12,X65+($B$12*15),IF(Y64=$A$13,X65+($B$13*15),IF(Y64=$A$15,IF(X65+($B$15*15)&gt;100,100,X65+($B$15*15)),IF(Y64=$A$14,IF(X65+($B$14*15)&gt;100,100,X65+($B$14*15)),IF(Y64=$A$16,IF(X65+$B$16*15&gt;100,100,X65+$B$16*15),X65)))))</f>
        <v>90</v>
      </c>
      <c r="Z65" s="316">
        <f t="shared" ref="Z65" si="263">IF(Z64=$A$12,Y65+($B$12*15),IF(Z64=$A$13,Y65+($B$13*15),IF(Z64=$A$15,IF(Y65+($B$15*15)&gt;100,100,Y65+($B$15*15)),IF(Z64=$A$14,IF(Y65+($B$14*15)&gt;100,100,Y65+($B$14*15)),IF(Z64=$A$16,IF(Y65+$B$16*15&gt;100,100,Y65+$B$16*15),Y65)))))</f>
        <v>90</v>
      </c>
      <c r="AA65" s="316">
        <f t="shared" ref="AA65" si="264">IF(AA64=$A$12,Z65+($B$12*15),IF(AA64=$A$13,Z65+($B$13*15),IF(AA64=$A$15,IF(Z65+($B$15*15)&gt;100,100,Z65+($B$15*15)),IF(AA64=$A$14,IF(Z65+($B$14*15)&gt;100,100,Z65+($B$14*15)),IF(AA64=$A$16,IF(Z65+$B$16*15&gt;100,100,Z65+$B$16*15),Z65)))))</f>
        <v>90</v>
      </c>
      <c r="AB65" s="316">
        <f t="shared" ref="AB65" si="265">IF(AB64=$A$12,AA65+($B$12*15),IF(AB64=$A$13,AA65+($B$13*15),IF(AB64=$A$15,IF(AA65+($B$15*15)&gt;100,100,AA65+($B$15*15)),IF(AB64=$A$14,IF(AA65+($B$14*15)&gt;100,100,AA65+($B$14*15)),IF(AB64=$A$16,IF(AA65+$B$16*15&gt;100,100,AA65+$B$16*15),AA65)))))</f>
        <v>90</v>
      </c>
      <c r="AC65" s="316">
        <f t="shared" ref="AC65" si="266">IF(AC64=$A$12,AB65+($B$12*15),IF(AC64=$A$13,AB65+($B$13*15),IF(AC64=$A$15,IF(AB65+($B$15*15)&gt;100,100,AB65+($B$15*15)),IF(AC64=$A$14,IF(AB65+($B$14*15)&gt;100,100,AB65+($B$14*15)),IF(AC64=$A$16,IF(AB65+$B$16*15&gt;100,100,AB65+$B$16*15),AB65)))))</f>
        <v>90</v>
      </c>
      <c r="AD65" s="316">
        <f t="shared" ref="AD65" si="267">IF(AD64=$A$12,AC65+($B$12*15),IF(AD64=$A$13,AC65+($B$13*15),IF(AD64=$A$15,IF(AC65+($B$15*15)&gt;100,100,AC65+($B$15*15)),IF(AD64=$A$14,IF(AC65+($B$14*15)&gt;100,100,AC65+($B$14*15)),IF(AD64=$A$16,IF(AC65+$B$16*15&gt;100,100,AC65+$B$16*15),AC65)))))</f>
        <v>90</v>
      </c>
      <c r="AE65" s="316">
        <f t="shared" ref="AE65" si="268">IF(AE64=$A$12,AD65+($B$12*15),IF(AE64=$A$13,AD65+($B$13*15),IF(AE64=$A$15,IF(AD65+($B$15*15)&gt;100,100,AD65+($B$15*15)),IF(AE64=$A$14,IF(AD65+($B$14*15)&gt;100,100,AD65+($B$14*15)),IF(AE64=$A$16,IF(AD65+$B$16*15&gt;100,100,AD65+$B$16*15),AD65)))))</f>
        <v>90</v>
      </c>
      <c r="AF65" s="316">
        <f t="shared" ref="AF65" si="269">IF(AF64=$A$12,AE65+($B$12*15),IF(AF64=$A$13,AE65+($B$13*15),IF(AF64=$A$15,IF(AE65+($B$15*15)&gt;100,100,AE65+($B$15*15)),IF(AF64=$A$14,IF(AE65+($B$14*15)&gt;100,100,AE65+($B$14*15)),IF(AF64=$A$16,IF(AE65+$B$16*15&gt;100,100,AE65+$B$16*15),AE65)))))</f>
        <v>90</v>
      </c>
      <c r="AG65" s="316">
        <f t="shared" ref="AG65" si="270">IF(AG64=$A$12,AF65+($B$12*15),IF(AG64=$A$13,AF65+($B$13*15),IF(AG64=$A$15,IF(AF65+($B$15*15)&gt;100,100,AF65+($B$15*15)),IF(AG64=$A$14,IF(AF65+($B$14*15)&gt;100,100,AF65+($B$14*15)),IF(AG64=$A$16,IF(AF65+$B$16*15&gt;100,100,AF65+$B$16*15),AF65)))))</f>
        <v>90</v>
      </c>
      <c r="AH65" s="316">
        <f t="shared" ref="AH65" si="271">IF(AH64=$A$12,AG65+($B$12*15),IF(AH64=$A$13,AG65+($B$13*15),IF(AH64=$A$15,IF(AG65+($B$15*15)&gt;100,100,AG65+($B$15*15)),IF(AH64=$A$14,IF(AG65+($B$14*15)&gt;100,100,AG65+($B$14*15)),IF(AH64=$A$16,IF(AG65+$B$16*15&gt;100,100,AG65+$B$16*15),AG65)))))</f>
        <v>90</v>
      </c>
      <c r="AI65" s="316">
        <f t="shared" ref="AI65" si="272">IF(AI64=$A$12,AH65+($B$12*15),IF(AI64=$A$13,AH65+($B$13*15),IF(AI64=$A$15,IF(AH65+($B$15*15)&gt;100,100,AH65+($B$15*15)),IF(AI64=$A$14,IF(AH65+($B$14*15)&gt;100,100,AH65+($B$14*15)),IF(AI64=$A$16,IF(AH65+$B$16*15&gt;100,100,AH65+$B$16*15),AH65)))))</f>
        <v>90</v>
      </c>
      <c r="AJ65" s="316">
        <f t="shared" ref="AJ65" si="273">IF(AJ64=$A$12,AI65+($B$12*15),IF(AJ64=$A$13,AI65+($B$13*15),IF(AJ64=$A$15,IF(AI65+($B$15*15)&gt;100,100,AI65+($B$15*15)),IF(AJ64=$A$14,IF(AI65+($B$14*15)&gt;100,100,AI65+($B$14*15)),IF(AJ64=$A$16,IF(AI65+$B$16*15&gt;100,100,AI65+$B$16*15),AI65)))))</f>
        <v>90</v>
      </c>
      <c r="AK65" s="316">
        <f t="shared" ref="AK65" si="274">IF(AK64=$A$12,AJ65+($B$12*15),IF(AK64=$A$13,AJ65+($B$13*15),IF(AK64=$A$15,IF(AJ65+($B$15*15)&gt;100,100,AJ65+($B$15*15)),IF(AK64=$A$14,IF(AJ65+($B$14*15)&gt;100,100,AJ65+($B$14*15)),IF(AK64=$A$16,IF(AJ65+$B$16*15&gt;100,100,AJ65+$B$16*15),AJ65)))))</f>
        <v>90</v>
      </c>
      <c r="AL65" s="316">
        <f t="shared" ref="AL65" si="275">IF(AL64=$A$12,AK65+($B$12*15),IF(AL64=$A$13,AK65+($B$13*15),IF(AL64=$A$15,IF(AK65+($B$15*15)&gt;100,100,AK65+($B$15*15)),IF(AL64=$A$14,IF(AK65+($B$14*15)&gt;100,100,AK65+($B$14*15)),IF(AL64=$A$16,IF(AK65+$B$16*15&gt;100,100,AK65+$B$16*15),AK65)))))</f>
        <v>90</v>
      </c>
      <c r="AM65" s="316">
        <f t="shared" ref="AM65" si="276">IF(AM64=$A$12,AL65+($B$12*15),IF(AM64=$A$13,AL65+($B$13*15),IF(AM64=$A$15,IF(AL65+($B$15*15)&gt;100,100,AL65+($B$15*15)),IF(AM64=$A$14,IF(AL65+($B$14*15)&gt;100,100,AL65+($B$14*15)),IF(AM64=$A$16,IF(AL65+$B$16*15&gt;100,100,AL65+$B$16*15),AL65)))))</f>
        <v>90</v>
      </c>
      <c r="AN65" s="316">
        <f t="shared" ref="AN65" si="277">IF(AN64=$A$12,AM65+($B$12*15),IF(AN64=$A$13,AM65+($B$13*15),IF(AN64=$A$15,IF(AM65+($B$15*15)&gt;100,100,AM65+($B$15*15)),IF(AN64=$A$14,IF(AM65+($B$14*15)&gt;100,100,AM65+($B$14*15)),IF(AN64=$A$16,IF(AM65+$B$16*15&gt;100,100,AM65+$B$16*15),AM65)))))</f>
        <v>90</v>
      </c>
      <c r="AO65" s="316">
        <f t="shared" ref="AO65" si="278">IF(AO64=$A$12,AN65+($B$12*15),IF(AO64=$A$13,AN65+($B$13*15),IF(AO64=$A$15,IF(AN65+($B$15*15)&gt;100,100,AN65+($B$15*15)),IF(AO64=$A$14,IF(AN65+($B$14*15)&gt;100,100,AN65+($B$14*15)),IF(AO64=$A$16,IF(AN65+$B$16*15&gt;100,100,AN65+$B$16*15),AN65)))))</f>
        <v>90</v>
      </c>
      <c r="AP65" s="316">
        <f t="shared" ref="AP65" si="279">IF(AP64=$A$12,AO65+($B$12*15),IF(AP64=$A$13,AO65+($B$13*15),IF(AP64=$A$15,IF(AO65+($B$15*15)&gt;100,100,AO65+($B$15*15)),IF(AP64=$A$14,IF(AO65+($B$14*15)&gt;100,100,AO65+($B$14*15)),IF(AP64=$A$16,IF(AO65+$B$16*15&gt;100,100,AO65+$B$16*15),AO65)))))</f>
        <v>90</v>
      </c>
      <c r="AQ65" s="316">
        <f t="shared" ref="AQ65" si="280">IF(AQ64=$A$12,AP65+($B$12*15),IF(AQ64=$A$13,AP65+($B$13*15),IF(AQ64=$A$15,IF(AP65+($B$15*15)&gt;100,100,AP65+($B$15*15)),IF(AQ64=$A$14,IF(AP65+($B$14*15)&gt;100,100,AP65+($B$14*15)),IF(AQ64=$A$16,IF(AP65+$B$16*15&gt;100,100,AP65+$B$16*15),AP65)))))</f>
        <v>90</v>
      </c>
      <c r="AR65" s="316">
        <f t="shared" ref="AR65" si="281">IF(AR64=$A$12,AQ65+($B$12*15),IF(AR64=$A$13,AQ65+($B$13*15),IF(AR64=$A$15,IF(AQ65+($B$15*15)&gt;100,100,AQ65+($B$15*15)),IF(AR64=$A$14,IF(AQ65+($B$14*15)&gt;100,100,AQ65+($B$14*15)),IF(AR64=$A$16,IF(AQ65+$B$16*15&gt;100,100,AQ65+$B$16*15),AQ65)))))</f>
        <v>90</v>
      </c>
      <c r="AS65" s="316">
        <f t="shared" ref="AS65" si="282">IF(AS64=$A$12,AR65+($B$12*15),IF(AS64=$A$13,AR65+($B$13*15),IF(AS64=$A$15,IF(AR65+($B$15*15)&gt;100,100,AR65+($B$15*15)),IF(AS64=$A$14,IF(AR65+($B$14*15)&gt;100,100,AR65+($B$14*15)),IF(AS64=$A$16,IF(AR65+$B$16*15&gt;100,100,AR65+$B$16*15),AR65)))))</f>
        <v>90</v>
      </c>
      <c r="AT65" s="316">
        <f t="shared" ref="AT65" si="283">IF(AT64=$A$12,AS65+($B$12*15),IF(AT64=$A$13,AS65+($B$13*15),IF(AT64=$A$15,IF(AS65+($B$15*15)&gt;100,100,AS65+($B$15*15)),IF(AT64=$A$14,IF(AS65+($B$14*15)&gt;100,100,AS65+($B$14*15)),IF(AT64=$A$16,IF(AS65+$B$16*15&gt;100,100,AS65+$B$16*15),AS65)))))</f>
        <v>90</v>
      </c>
      <c r="AU65" s="316">
        <f t="shared" ref="AU65" si="284">IF(AU64=$A$12,AT65+($B$12*15),IF(AU64=$A$13,AT65+($B$13*15),IF(AU64=$A$15,IF(AT65+($B$15*15)&gt;100,100,AT65+($B$15*15)),IF(AU64=$A$14,IF(AT65+($B$14*15)&gt;100,100,AT65+($B$14*15)),IF(AU64=$A$16,IF(AT65+$B$16*15&gt;100,100,AT65+$B$16*15),AT65)))))</f>
        <v>90</v>
      </c>
      <c r="AV65" s="316">
        <f t="shared" ref="AV65" si="285">IF(AV64=$A$12,AU65+($B$12*15),IF(AV64=$A$13,AU65+($B$13*15),IF(AV64=$A$15,IF(AU65+($B$15*15)&gt;100,100,AU65+($B$15*15)),IF(AV64=$A$14,IF(AU65+($B$14*15)&gt;100,100,AU65+($B$14*15)),IF(AV64=$A$16,IF(AU65+$B$16*15&gt;100,100,AU65+$B$16*15),AU65)))))</f>
        <v>90</v>
      </c>
      <c r="AW65" s="316">
        <f t="shared" ref="AW65" si="286">IF(AW64=$A$12,AV65+($B$12*15),IF(AW64=$A$13,AV65+($B$13*15),IF(AW64=$A$15,IF(AV65+($B$15*15)&gt;100,100,AV65+($B$15*15)),IF(AW64=$A$14,IF(AV65+($B$14*15)&gt;100,100,AV65+($B$14*15)),IF(AW64=$A$16,IF(AV65+$B$16*15&gt;100,100,AV65+$B$16*15),AV65)))))</f>
        <v>90</v>
      </c>
      <c r="AX65" s="316">
        <f t="shared" ref="AX65" si="287">IF(AX64=$A$12,AW65+($B$12*15),IF(AX64=$A$13,AW65+($B$13*15),IF(AX64=$A$15,IF(AW65+($B$15*15)&gt;100,100,AW65+($B$15*15)),IF(AX64=$A$14,IF(AW65+($B$14*15)&gt;100,100,AW65+($B$14*15)),IF(AX64=$A$16,IF(AW65+$B$16*15&gt;100,100,AW65+$B$16*15),AW65)))))</f>
        <v>90</v>
      </c>
      <c r="AY65" s="316">
        <f t="shared" ref="AY65" si="288">IF(AY64=$A$12,AX65+($B$12*15),IF(AY64=$A$13,AX65+($B$13*15),IF(AY64=$A$15,IF(AX65+($B$15*15)&gt;100,100,AX65+($B$15*15)),IF(AY64=$A$14,IF(AX65+($B$14*15)&gt;100,100,AX65+($B$14*15)),IF(AY64=$A$16,IF(AX65+$B$16*15&gt;100,100,AX65+$B$16*15),AX65)))))</f>
        <v>90</v>
      </c>
      <c r="AZ65" s="316">
        <f t="shared" ref="AZ65" si="289">IF(AZ64=$A$12,AY65+($B$12*15),IF(AZ64=$A$13,AY65+($B$13*15),IF(AZ64=$A$15,IF(AY65+($B$15*15)&gt;100,100,AY65+($B$15*15)),IF(AZ64=$A$14,IF(AY65+($B$14*15)&gt;100,100,AY65+($B$14*15)),IF(AZ64=$A$16,IF(AY65+$B$16*15&gt;100,100,AY65+$B$16*15),AY65)))))</f>
        <v>90</v>
      </c>
      <c r="BA65" s="316">
        <f t="shared" ref="BA65" si="290">IF(BA64=$A$12,AZ65+($B$12*15),IF(BA64=$A$13,AZ65+($B$13*15),IF(BA64=$A$15,IF(AZ65+($B$15*15)&gt;100,100,AZ65+($B$15*15)),IF(BA64=$A$14,IF(AZ65+($B$14*15)&gt;100,100,AZ65+($B$14*15)),IF(BA64=$A$16,IF(AZ65+$B$16*15&gt;100,100,AZ65+$B$16*15),AZ65)))))</f>
        <v>90</v>
      </c>
      <c r="BB65" s="316">
        <f t="shared" ref="BB65" si="291">IF(BB64=$A$12,BA65+($B$12*15),IF(BB64=$A$13,BA65+($B$13*15),IF(BB64=$A$15,IF(BA65+($B$15*15)&gt;100,100,BA65+($B$15*15)),IF(BB64=$A$14,IF(BA65+($B$14*15)&gt;100,100,BA65+($B$14*15)),IF(BB64=$A$16,IF(BA65+$B$16*15&gt;100,100,BA65+$B$16*15),BA65)))))</f>
        <v>90</v>
      </c>
      <c r="BC65" s="316">
        <f t="shared" ref="BC65" si="292">IF(BC64=$A$12,BB65+($B$12*15),IF(BC64=$A$13,BB65+($B$13*15),IF(BC64=$A$15,IF(BB65+($B$15*15)&gt;100,100,BB65+($B$15*15)),IF(BC64=$A$14,IF(BB65+($B$14*15)&gt;100,100,BB65+($B$14*15)),IF(BC64=$A$16,IF(BB65+$B$16*15&gt;100,100,BB65+$B$16*15),BB65)))))</f>
        <v>90</v>
      </c>
      <c r="BD65" s="316">
        <f t="shared" ref="BD65" si="293">IF(BD64=$A$12,BC65+($B$12*15),IF(BD64=$A$13,BC65+($B$13*15),IF(BD64=$A$15,IF(BC65+($B$15*15)&gt;100,100,BC65+($B$15*15)),IF(BD64=$A$14,IF(BC65+($B$14*15)&gt;100,100,BC65+($B$14*15)),IF(BD64=$A$16,IF(BC65+$B$16*15&gt;100,100,BC65+$B$16*15),BC65)))))</f>
        <v>90</v>
      </c>
      <c r="BE65" s="316">
        <f t="shared" ref="BE65" si="294">IF(BE64=$A$12,BD65+($B$12*15),IF(BE64=$A$13,BD65+($B$13*15),IF(BE64=$A$15,IF(BD65+($B$15*15)&gt;100,100,BD65+($B$15*15)),IF(BE64=$A$14,IF(BD65+($B$14*15)&gt;100,100,BD65+($B$14*15)),IF(BE64=$A$16,IF(BD65+$B$16*15&gt;100,100,BD65+$B$16*15),BD65)))))</f>
        <v>90</v>
      </c>
      <c r="BF65" s="316">
        <f t="shared" ref="BF65" si="295">IF(BF64=$A$12,BE65+($B$12*15),IF(BF64=$A$13,BE65+($B$13*15),IF(BF64=$A$15,IF(BE65+($B$15*15)&gt;100,100,BE65+($B$15*15)),IF(BF64=$A$14,IF(BE65+($B$14*15)&gt;100,100,BE65+($B$14*15)),IF(BF64=$A$16,IF(BE65+$B$16*15&gt;100,100,BE65+$B$16*15),BE65)))))</f>
        <v>90</v>
      </c>
      <c r="BG65" s="316">
        <f t="shared" ref="BG65" si="296">IF(BG64=$A$12,BF65+($B$12*15),IF(BG64=$A$13,BF65+($B$13*15),IF(BG64=$A$15,IF(BF65+($B$15*15)&gt;100,100,BF65+($B$15*15)),IF(BG64=$A$14,IF(BF65+($B$14*15)&gt;100,100,BF65+($B$14*15)),IF(BG64=$A$16,IF(BF65+$B$16*15&gt;100,100,BF65+$B$16*15),BF65)))))</f>
        <v>90</v>
      </c>
      <c r="BH65" s="316">
        <f t="shared" ref="BH65" si="297">IF(BH64=$A$12,BG65+($B$12*15),IF(BH64=$A$13,BG65+($B$13*15),IF(BH64=$A$15,IF(BG65+($B$15*15)&gt;100,100,BG65+($B$15*15)),IF(BH64=$A$14,IF(BG65+($B$14*15)&gt;100,100,BG65+($B$14*15)),IF(BH64=$A$16,IF(BG65+$B$16*15&gt;100,100,BG65+$B$16*15),BG65)))))</f>
        <v>90</v>
      </c>
      <c r="BI65" s="316">
        <f t="shared" ref="BI65" si="298">IF(BI64=$A$12,BH65+($B$12*15),IF(BI64=$A$13,BH65+($B$13*15),IF(BI64=$A$15,IF(BH65+($B$15*15)&gt;100,100,BH65+($B$15*15)),IF(BI64=$A$14,IF(BH65+($B$14*15)&gt;100,100,BH65+($B$14*15)),IF(BI64=$A$16,IF(BH65+$B$16*15&gt;100,100,BH65+$B$16*15),BH65)))))</f>
        <v>90</v>
      </c>
      <c r="BJ65" s="316">
        <f t="shared" ref="BJ65" si="299">IF(BJ64=$A$12,BI65+($B$12*15),IF(BJ64=$A$13,BI65+($B$13*15),IF(BJ64=$A$15,IF(BI65+($B$15*15)&gt;100,100,BI65+($B$15*15)),IF(BJ64=$A$14,IF(BI65+($B$14*15)&gt;100,100,BI65+($B$14*15)),IF(BJ64=$A$16,IF(BI65+$B$16*15&gt;100,100,BI65+$B$16*15),BI65)))))</f>
        <v>90</v>
      </c>
      <c r="BK65" s="316">
        <f t="shared" ref="BK65" si="300">IF(BK64=$A$12,BJ65+($B$12*15),IF(BK64=$A$13,BJ65+($B$13*15),IF(BK64=$A$15,IF(BJ65+($B$15*15)&gt;100,100,BJ65+($B$15*15)),IF(BK64=$A$14,IF(BJ65+($B$14*15)&gt;100,100,BJ65+($B$14*15)),IF(BK64=$A$16,IF(BJ65+$B$16*15&gt;100,100,BJ65+$B$16*15),BJ65)))))</f>
        <v>90</v>
      </c>
      <c r="BL65" s="316">
        <f t="shared" ref="BL65" si="301">IF(BL64=$A$12,BK65+($B$12*15),IF(BL64=$A$13,BK65+($B$13*15),IF(BL64=$A$15,IF(BK65+($B$15*15)&gt;100,100,BK65+($B$15*15)),IF(BL64=$A$14,IF(BK65+($B$14*15)&gt;100,100,BK65+($B$14*15)),IF(BL64=$A$16,IF(BK65+$B$16*15&gt;100,100,BK65+$B$16*15),BK65)))))</f>
        <v>90</v>
      </c>
      <c r="BM65" s="316">
        <f t="shared" ref="BM65" si="302">IF(BM64=$A$12,BL65+($B$12*15),IF(BM64=$A$13,BL65+($B$13*15),IF(BM64=$A$15,IF(BL65+($B$15*15)&gt;100,100,BL65+($B$15*15)),IF(BM64=$A$14,IF(BL65+($B$14*15)&gt;100,100,BL65+($B$14*15)),IF(BM64=$A$16,IF(BL65+$B$16*15&gt;100,100,BL65+$B$16*15),BL65)))))</f>
        <v>90</v>
      </c>
      <c r="BN65" s="316">
        <f t="shared" ref="BN65" si="303">IF(BN64=$A$12,BM65+($B$12*15),IF(BN64=$A$13,BM65+($B$13*15),IF(BN64=$A$15,IF(BM65+($B$15*15)&gt;100,100,BM65+($B$15*15)),IF(BN64=$A$14,IF(BM65+($B$14*15)&gt;100,100,BM65+($B$14*15)),IF(BN64=$A$16,IF(BM65+$B$16*15&gt;100,100,BM65+$B$16*15),BM65)))))</f>
        <v>90</v>
      </c>
      <c r="BO65" s="316">
        <f t="shared" ref="BO65" si="304">IF(BO64=$A$12,BN65+($B$12*15),IF(BO64=$A$13,BN65+($B$13*15),IF(BO64=$A$15,IF(BN65+($B$15*15)&gt;100,100,BN65+($B$15*15)),IF(BO64=$A$14,IF(BN65+($B$14*15)&gt;100,100,BN65+($B$14*15)),IF(BO64=$A$16,IF(BN65+$B$16*15&gt;100,100,BN65+$B$16*15),BN65)))))</f>
        <v>90</v>
      </c>
      <c r="BP65" s="316">
        <f t="shared" ref="BP65" si="305">IF(BP64=$A$12,BO65+($B$12*15),IF(BP64=$A$13,BO65+($B$13*15),IF(BP64=$A$15,IF(BO65+($B$15*15)&gt;100,100,BO65+($B$15*15)),IF(BP64=$A$14,IF(BO65+($B$14*15)&gt;100,100,BO65+($B$14*15)),IF(BP64=$A$16,IF(BO65+$B$16*15&gt;100,100,BO65+$B$16*15),BO65)))))</f>
        <v>90</v>
      </c>
      <c r="BQ65" s="316">
        <f t="shared" ref="BQ65" si="306">IF(BQ64=$A$12,BP65+($B$12*15),IF(BQ64=$A$13,BP65+($B$13*15),IF(BQ64=$A$15,IF(BP65+($B$15*15)&gt;100,100,BP65+($B$15*15)),IF(BQ64=$A$14,IF(BP65+($B$14*15)&gt;100,100,BP65+($B$14*15)),IF(BQ64=$A$16,IF(BP65+$B$16*15&gt;100,100,BP65+$B$16*15),BP65)))))</f>
        <v>90</v>
      </c>
      <c r="BR65" s="316">
        <f t="shared" ref="BR65" si="307">IF(BR64=$A$12,BQ65+($B$12*15),IF(BR64=$A$13,BQ65+($B$13*15),IF(BR64=$A$15,IF(BQ65+($B$15*15)&gt;100,100,BQ65+($B$15*15)),IF(BR64=$A$14,IF(BQ65+($B$14*15)&gt;100,100,BQ65+($B$14*15)),IF(BR64=$A$16,IF(BQ65+$B$16*15&gt;100,100,BQ65+$B$16*15),BQ65)))))</f>
        <v>90</v>
      </c>
      <c r="BS65" s="316">
        <f t="shared" ref="BS65" si="308">IF(BS64=$A$12,BR65+($B$12*15),IF(BS64=$A$13,BR65+($B$13*15),IF(BS64=$A$15,IF(BR65+($B$15*15)&gt;100,100,BR65+($B$15*15)),IF(BS64=$A$14,IF(BR65+($B$14*15)&gt;100,100,BR65+($B$14*15)),IF(BS64=$A$16,IF(BR65+$B$16*15&gt;100,100,BR65+$B$16*15),BR65)))))</f>
        <v>90</v>
      </c>
      <c r="BT65" s="316">
        <f t="shared" ref="BT65" si="309">IF(BT64=$A$12,BS65+($B$12*15),IF(BT64=$A$13,BS65+($B$13*15),IF(BT64=$A$15,IF(BS65+($B$15*15)&gt;100,100,BS65+($B$15*15)),IF(BT64=$A$14,IF(BS65+($B$14*15)&gt;100,100,BS65+($B$14*15)),IF(BT64=$A$16,IF(BS65+$B$16*15&gt;100,100,BS65+$B$16*15),BS65)))))</f>
        <v>90</v>
      </c>
      <c r="BU65" s="316">
        <f t="shared" ref="BU65" si="310">IF(BU64=$A$12,BT65+($B$12*15),IF(BU64=$A$13,BT65+($B$13*15),IF(BU64=$A$15,IF(BT65+($B$15*15)&gt;100,100,BT65+($B$15*15)),IF(BU64=$A$14,IF(BT65+($B$14*15)&gt;100,100,BT65+($B$14*15)),IF(BU64=$A$16,IF(BT65+$B$16*15&gt;100,100,BT65+$B$16*15),BT65)))))</f>
        <v>90</v>
      </c>
      <c r="BV65" s="316">
        <f t="shared" ref="BV65" si="311">IF(BV64=$A$12,BU65+($B$12*15),IF(BV64=$A$13,BU65+($B$13*15),IF(BV64=$A$15,IF(BU65+($B$15*15)&gt;100,100,BU65+($B$15*15)),IF(BV64=$A$14,IF(BU65+($B$14*15)&gt;100,100,BU65+($B$14*15)),IF(BV64=$A$16,IF(BU65+$B$16*15&gt;100,100,BU65+$B$16*15),BU65)))))</f>
        <v>90</v>
      </c>
      <c r="BW65" s="316">
        <f t="shared" ref="BW65" si="312">IF(BW64=$A$12,BV65+($B$12*15),IF(BW64=$A$13,BV65+($B$13*15),IF(BW64=$A$15,IF(BV65+($B$15*15)&gt;100,100,BV65+($B$15*15)),IF(BW64=$A$14,IF(BV65+($B$14*15)&gt;100,100,BV65+($B$14*15)),IF(BW64=$A$16,IF(BV65+$B$16*15&gt;100,100,BV65+$B$16*15),BV65)))))</f>
        <v>90</v>
      </c>
      <c r="BX65" s="316">
        <f t="shared" ref="BX65" si="313">IF(BX64=$A$12,BW65+($B$12*15),IF(BX64=$A$13,BW65+($B$13*15),IF(BX64=$A$15,IF(BW65+($B$15*15)&gt;100,100,BW65+($B$15*15)),IF(BX64=$A$14,IF(BW65+($B$14*15)&gt;100,100,BW65+($B$14*15)),IF(BX64=$A$16,IF(BW65+$B$16*15&gt;100,100,BW65+$B$16*15),BW65)))))</f>
        <v>90</v>
      </c>
      <c r="BY65" s="316">
        <f t="shared" ref="BY65" si="314">IF(BY64=$A$12,BX65+($B$12*15),IF(BY64=$A$13,BX65+($B$13*15),IF(BY64=$A$15,IF(BX65+($B$15*15)&gt;100,100,BX65+($B$15*15)),IF(BY64=$A$14,IF(BX65+($B$14*15)&gt;100,100,BX65+($B$14*15)),IF(BY64=$A$16,IF(BX65+$B$16*15&gt;100,100,BX65+$B$16*15),BX65)))))</f>
        <v>90</v>
      </c>
      <c r="BZ65" s="316">
        <f t="shared" ref="BZ65" si="315">IF(BZ64=$A$12,BY65+($B$12*15),IF(BZ64=$A$13,BY65+($B$13*15),IF(BZ64=$A$15,IF(BY65+($B$15*15)&gt;100,100,BY65+($B$15*15)),IF(BZ64=$A$14,IF(BY65+($B$14*15)&gt;100,100,BY65+($B$14*15)),IF(BZ64=$A$16,IF(BY65+$B$16*15&gt;100,100,BY65+$B$16*15),BY65)))))</f>
        <v>90</v>
      </c>
      <c r="CA65" s="316">
        <f t="shared" ref="CA65" si="316">IF(CA64=$A$12,BZ65+($B$12*15),IF(CA64=$A$13,BZ65+($B$13*15),IF(CA64=$A$15,IF(BZ65+($B$15*15)&gt;100,100,BZ65+($B$15*15)),IF(CA64=$A$14,IF(BZ65+($B$14*15)&gt;100,100,BZ65+($B$14*15)),IF(CA64=$A$16,IF(BZ65+$B$16*15&gt;100,100,BZ65+$B$16*15),BZ65)))))</f>
        <v>90</v>
      </c>
      <c r="CB65" s="316">
        <f t="shared" ref="CB65" si="317">IF(CB64=$A$12,CA65+($B$12*15),IF(CB64=$A$13,CA65+($B$13*15),IF(CB64=$A$15,IF(CA65+($B$15*15)&gt;100,100,CA65+($B$15*15)),IF(CB64=$A$14,IF(CA65+($B$14*15)&gt;100,100,CA65+($B$14*15)),IF(CB64=$A$16,IF(CA65+$B$16*15&gt;100,100,CA65+$B$16*15),CA65)))))</f>
        <v>90</v>
      </c>
      <c r="CC65" s="316">
        <f t="shared" ref="CC65" si="318">IF(CC64=$A$12,CB65+($B$12*15),IF(CC64=$A$13,CB65+($B$13*15),IF(CC64=$A$15,IF(CB65+($B$15*15)&gt;100,100,CB65+($B$15*15)),IF(CC64=$A$14,IF(CB65+($B$14*15)&gt;100,100,CB65+($B$14*15)),IF(CC64=$A$16,IF(CB65+$B$16*15&gt;100,100,CB65+$B$16*15),CB65)))))</f>
        <v>91.575000000000003</v>
      </c>
      <c r="CD65" s="316">
        <f t="shared" ref="CD65" si="319">IF(CD64=$A$12,CC65+($B$12*15),IF(CD64=$A$13,CC65+($B$13*15),IF(CD64=$A$15,IF(CC65+($B$15*15)&gt;100,100,CC65+($B$15*15)),IF(CD64=$A$14,IF(CC65+($B$14*15)&gt;100,100,CC65+($B$14*15)),IF(CD64=$A$16,IF(CC65+$B$16*15&gt;100,100,CC65+$B$16*15),CC65)))))</f>
        <v>93.15</v>
      </c>
      <c r="CE65" s="316">
        <f t="shared" ref="CE65" si="320">IF(CE64=$A$12,CD65+($B$12*15),IF(CE64=$A$13,CD65+($B$13*15),IF(CE64=$A$15,IF(CD65+($B$15*15)&gt;100,100,CD65+($B$15*15)),IF(CE64=$A$14,IF(CD65+($B$14*15)&gt;100,100,CD65+($B$14*15)),IF(CE64=$A$16,IF(CD65+$B$16*15&gt;100,100,CD65+$B$16*15),CD65)))))</f>
        <v>94.725000000000009</v>
      </c>
      <c r="CF65" s="316">
        <f t="shared" ref="CF65" si="321">IF(CF64=$A$12,CE65+($B$12*15),IF(CF64=$A$13,CE65+($B$13*15),IF(CF64=$A$15,IF(CE65+($B$15*15)&gt;100,100,CE65+($B$15*15)),IF(CF64=$A$14,IF(CE65+($B$14*15)&gt;100,100,CE65+($B$14*15)),IF(CF64=$A$16,IF(CE65+$B$16*15&gt;100,100,CE65+$B$16*15),CE65)))))</f>
        <v>96.300000000000011</v>
      </c>
      <c r="CG65" s="316">
        <f t="shared" ref="CG65" si="322">IF(CG64=$A$12,CF65+($B$12*15),IF(CG64=$A$13,CF65+($B$13*15),IF(CG64=$A$15,IF(CF65+($B$15*15)&gt;100,100,CF65+($B$15*15)),IF(CG64=$A$14,IF(CF65+($B$14*15)&gt;100,100,CF65+($B$14*15)),IF(CG64=$A$16,IF(CF65+$B$16*15&gt;100,100,CF65+$B$16*15),CF65)))))</f>
        <v>97.875000000000014</v>
      </c>
      <c r="CH65" s="316">
        <f t="shared" ref="CH65" si="323">IF(CH64=$A$12,CG65+($B$12*15),IF(CH64=$A$13,CG65+($B$13*15),IF(CH64=$A$15,IF(CG65+($B$15*15)&gt;100,100,CG65+($B$15*15)),IF(CH64=$A$14,IF(CG65+($B$14*15)&gt;100,100,CG65+($B$14*15)),IF(CH64=$A$16,IF(CG65+$B$16*15&gt;100,100,CG65+$B$16*15),CG65)))))</f>
        <v>99.450000000000017</v>
      </c>
      <c r="CI65" s="316">
        <f t="shared" ref="CI65" si="324">IF(CI64=$A$12,CH65+($B$12*15),IF(CI64=$A$13,CH65+($B$13*15),IF(CI64=$A$15,IF(CH65+($B$15*15)&gt;100,100,CH65+($B$15*15)),IF(CI64=$A$14,IF(CH65+($B$14*15)&gt;100,100,CH65+($B$14*15)),IF(CI64=$A$16,IF(CH65+$B$16*15&gt;100,100,CH65+$B$16*15),CH65)))))</f>
        <v>100</v>
      </c>
      <c r="CJ65" s="316">
        <f t="shared" ref="CJ65" si="325">IF(CJ64=$A$12,CI65+($B$12*15),IF(CJ64=$A$13,CI65+($B$13*15),IF(CJ64=$A$15,IF(CI65+($B$15*15)&gt;100,100,CI65+($B$15*15)),IF(CJ64=$A$14,IF(CI65+($B$14*15)&gt;100,100,CI65+($B$14*15)),IF(CJ64=$A$16,IF(CI65+$B$16*15&gt;100,100,CI65+$B$16*15),CI65)))))</f>
        <v>100</v>
      </c>
      <c r="CK65" s="316">
        <f t="shared" ref="CK65" si="326">IF(CK64=$A$12,CJ65+($B$12*15),IF(CK64=$A$13,CJ65+($B$13*15),IF(CK64=$A$15,IF(CJ65+($B$15*15)&gt;100,100,CJ65+($B$15*15)),IF(CK64=$A$14,IF(CJ65+($B$14*15)&gt;100,100,CJ65+($B$14*15)),IF(CK64=$A$16,IF(CJ65+$B$16*15&gt;100,100,CJ65+$B$16*15),CJ65)))))</f>
        <v>100</v>
      </c>
      <c r="CL65" s="316">
        <f t="shared" ref="CL65" si="327">IF(CL64=$A$12,CK65+($B$12*15),IF(CL64=$A$13,CK65+($B$13*15),IF(CL64=$A$15,IF(CK65+($B$15*15)&gt;100,100,CK65+($B$15*15)),IF(CL64=$A$14,IF(CK65+($B$14*15)&gt;100,100,CK65+($B$14*15)),IF(CL64=$A$16,IF(CK65+$B$16*15&gt;100,100,CK65+$B$16*15),CK65)))))</f>
        <v>100</v>
      </c>
      <c r="CM65" s="316">
        <f t="shared" ref="CM65" si="328">IF(CM64=$A$12,CL65+($B$12*15),IF(CM64=$A$13,CL65+($B$13*15),IF(CM64=$A$15,IF(CL65+($B$15*15)&gt;100,100,CL65+($B$15*15)),IF(CM64=$A$14,IF(CL65+($B$14*15)&gt;100,100,CL65+($B$14*15)),IF(CM64=$A$16,IF(CL65+$B$16*15&gt;100,100,CL65+$B$16*15),CL65)))))</f>
        <v>100</v>
      </c>
      <c r="CN65" s="316">
        <f t="shared" ref="CN65" si="329">IF(CN64=$A$12,CM65+($B$12*15),IF(CN64=$A$13,CM65+($B$13*15),IF(CN64=$A$15,IF(CM65+($B$15*15)&gt;100,100,CM65+($B$15*15)),IF(CN64=$A$14,IF(CM65+($B$14*15)&gt;100,100,CM65+($B$14*15)),IF(CN64=$A$16,IF(CM65+$B$16*15&gt;100,100,CM65+$B$16*15),CM65)))))</f>
        <v>100</v>
      </c>
      <c r="CO65" s="316">
        <f t="shared" ref="CO65" si="330">IF(CO64=$A$12,CN65+($B$12*15),IF(CO64=$A$13,CN65+($B$13*15),IF(CO64=$A$15,IF(CN65+($B$15*15)&gt;100,100,CN65+($B$15*15)),IF(CO64=$A$14,IF(CN65+($B$14*15)&gt;100,100,CN65+($B$14*15)),IF(CO64=$A$16,IF(CN65+$B$16*15&gt;100,100,CN65+$B$16*15),CN65)))))</f>
        <v>100</v>
      </c>
      <c r="CP65" s="316">
        <f t="shared" ref="CP65" si="331">IF(CP64=$A$12,CO65+($B$12*15),IF(CP64=$A$13,CO65+($B$13*15),IF(CP64=$A$15,IF(CO65+($B$15*15)&gt;100,100,CO65+($B$15*15)),IF(CP64=$A$14,IF(CO65+($B$14*15)&gt;100,100,CO65+($B$14*15)),IF(CP64=$A$16,IF(CO65+$B$16*15&gt;100,100,CO65+$B$16*15),CO65)))))</f>
        <v>100</v>
      </c>
      <c r="CQ65" s="316">
        <f t="shared" ref="CQ65" si="332">IF(CQ64=$A$12,CP65+($B$12*15),IF(CQ64=$A$13,CP65+($B$13*15),IF(CQ64=$A$15,IF(CP65+($B$15*15)&gt;100,100,CP65+($B$15*15)),IF(CQ64=$A$14,IF(CP65+($B$14*15)&gt;100,100,CP65+($B$14*15)),IF(CQ64=$A$16,IF(CP65+$B$16*15&gt;100,100,CP65+$B$16*15),CP65)))))</f>
        <v>100</v>
      </c>
      <c r="CR65" s="316">
        <f t="shared" ref="CR65" si="333">IF(CR64=$A$12,CQ65+($B$12*15),IF(CR64=$A$13,CQ65+($B$13*15),IF(CR64=$A$15,IF(CQ65+($B$15*15)&gt;100,100,CQ65+($B$15*15)),IF(CR64=$A$14,IF(CQ65+($B$14*15)&gt;100,100,CQ65+($B$14*15)),IF(CR64=$A$16,IF(CQ65+$B$16*15&gt;100,100,CQ65+$B$16*15),CQ65)))))</f>
        <v>100</v>
      </c>
      <c r="CS65" s="316">
        <f t="shared" ref="CS65" si="334">IF(CS64=$A$12,CR65+($B$12*15),IF(CS64=$A$13,CR65+($B$13*15),IF(CS64=$A$15,IF(CR65+($B$15*15)&gt;100,100,CR65+($B$15*15)),IF(CS64=$A$14,IF(CR65+($B$14*15)&gt;100,100,CR65+($B$14*15)),IF(CS64=$A$16,IF(CR65+$B$16*15&gt;100,100,CR65+$B$16*15),CR65)))))</f>
        <v>100</v>
      </c>
      <c r="CT65" s="316">
        <f t="shared" ref="CT65" si="335">IF(CT64=$A$12,CS65+($B$12*15),IF(CT64=$A$13,CS65+($B$13*15),IF(CT64=$A$15,IF(CS65+($B$15*15)&gt;100,100,CS65+($B$15*15)),IF(CT64=$A$14,IF(CS65+($B$14*15)&gt;100,100,CS65+($B$14*15)),IF(CT64=$A$16,IF(CS65+$B$16*15&gt;100,100,CS65+$B$16*15),CS65)))))</f>
        <v>100</v>
      </c>
      <c r="CU65" s="316">
        <f t="shared" ref="CU65" si="336">IF(CU64=$A$12,CT65+($B$12*15),IF(CU64=$A$13,CT65+($B$13*15),IF(CU64=$A$15,IF(CT65+($B$15*15)&gt;100,100,CT65+($B$15*15)),IF(CU64=$A$14,IF(CT65+($B$14*15)&gt;100,100,CT65+($B$14*15)),IF(CU64=$A$16,IF(CT65+$B$16*15&gt;100,100,CT65+$B$16*15),CT65)))))</f>
        <v>100</v>
      </c>
      <c r="CV65" s="316">
        <f t="shared" ref="CV65" si="337">IF(CV64=$A$12,CU65+($B$12*15),IF(CV64=$A$13,CU65+($B$13*15),IF(CV64=$A$15,IF(CU65+($B$15*15)&gt;100,100,CU65+($B$15*15)),IF(CV64=$A$14,IF(CU65+($B$14*15)&gt;100,100,CU65+($B$14*15)),IF(CV64=$A$16,IF(CU65+$B$16*15&gt;100,100,CU65+$B$16*15),CU65)))))</f>
        <v>100</v>
      </c>
      <c r="CW65" s="311">
        <f t="shared" ref="CW65" si="338">CV65-10</f>
        <v>90</v>
      </c>
    </row>
    <row r="66" spans="1:101" s="299" customFormat="1" ht="12" customHeight="1" x14ac:dyDescent="0.2">
      <c r="A66" s="416"/>
      <c r="B66" s="419" t="s">
        <v>49</v>
      </c>
      <c r="C66" s="304" t="s">
        <v>44</v>
      </c>
      <c r="D66" s="314" t="s">
        <v>45</v>
      </c>
      <c r="E66" s="316"/>
      <c r="F66" s="316"/>
      <c r="G66" s="316"/>
      <c r="H66" s="316"/>
      <c r="I66" s="316"/>
      <c r="J66" s="316"/>
      <c r="K66" s="316"/>
      <c r="L66" s="316"/>
      <c r="M66" s="316" t="s">
        <v>215</v>
      </c>
      <c r="N66" s="316" t="s">
        <v>215</v>
      </c>
      <c r="O66" s="316" t="s">
        <v>215</v>
      </c>
      <c r="P66" s="316" t="s">
        <v>215</v>
      </c>
      <c r="Q66" s="316"/>
      <c r="R66" s="316"/>
      <c r="S66" s="316"/>
      <c r="T66" s="316"/>
      <c r="U66" s="316" t="s">
        <v>215</v>
      </c>
      <c r="V66" s="316" t="s">
        <v>215</v>
      </c>
      <c r="W66" s="316" t="s">
        <v>215</v>
      </c>
      <c r="X66" s="316" t="s">
        <v>215</v>
      </c>
      <c r="Y66" s="316"/>
      <c r="Z66" s="316"/>
      <c r="AA66" s="316"/>
      <c r="AB66" s="316"/>
      <c r="AC66" s="316"/>
      <c r="AD66" s="316"/>
      <c r="AE66" s="316"/>
      <c r="AF66" s="316"/>
      <c r="AG66" s="316"/>
      <c r="AH66" s="316"/>
      <c r="AI66" s="316"/>
      <c r="AJ66" s="316"/>
      <c r="AK66" s="316"/>
      <c r="AL66" s="316"/>
      <c r="AM66" s="316"/>
      <c r="AN66" s="316"/>
      <c r="AO66" s="316"/>
      <c r="AP66" s="316"/>
      <c r="AQ66" s="316"/>
      <c r="AR66" s="316"/>
      <c r="AS66" s="316"/>
      <c r="AT66" s="316"/>
      <c r="AU66" s="316"/>
      <c r="AV66" s="316"/>
      <c r="AW66" s="316"/>
      <c r="AX66" s="316"/>
      <c r="AY66" s="316"/>
      <c r="AZ66" s="316"/>
      <c r="BA66" s="316"/>
      <c r="BB66" s="316"/>
      <c r="BC66" s="316"/>
      <c r="BD66" s="316"/>
      <c r="BE66" s="316"/>
      <c r="BF66" s="316"/>
      <c r="BG66" s="316"/>
      <c r="BH66" s="316"/>
      <c r="BI66" s="316"/>
      <c r="BJ66" s="316"/>
      <c r="BK66" s="316"/>
      <c r="BL66" s="316"/>
      <c r="BM66" s="316"/>
      <c r="BN66" s="316"/>
      <c r="BO66" s="316"/>
      <c r="BP66" s="316"/>
      <c r="BQ66" s="316"/>
      <c r="BR66" s="316"/>
      <c r="BS66" s="316"/>
      <c r="BT66" s="316"/>
      <c r="BU66" s="316"/>
      <c r="BV66" s="316"/>
      <c r="BW66" s="316"/>
      <c r="BX66" s="316"/>
      <c r="BY66" s="316"/>
      <c r="BZ66" s="316"/>
      <c r="CA66" s="316"/>
      <c r="CB66" s="316"/>
      <c r="CC66" s="316" t="s">
        <v>202</v>
      </c>
      <c r="CD66" s="316" t="s">
        <v>202</v>
      </c>
      <c r="CE66" s="316" t="s">
        <v>202</v>
      </c>
      <c r="CF66" s="316" t="s">
        <v>202</v>
      </c>
      <c r="CG66" s="316" t="s">
        <v>202</v>
      </c>
      <c r="CH66" s="316" t="s">
        <v>202</v>
      </c>
      <c r="CI66" s="316" t="s">
        <v>202</v>
      </c>
      <c r="CJ66" s="316" t="s">
        <v>202</v>
      </c>
      <c r="CK66" s="316" t="s">
        <v>202</v>
      </c>
      <c r="CL66" s="316" t="s">
        <v>202</v>
      </c>
      <c r="CM66" s="316" t="s">
        <v>202</v>
      </c>
      <c r="CN66" s="316" t="s">
        <v>202</v>
      </c>
      <c r="CO66" s="316" t="s">
        <v>202</v>
      </c>
      <c r="CP66" s="316" t="s">
        <v>202</v>
      </c>
      <c r="CQ66" s="316" t="s">
        <v>202</v>
      </c>
      <c r="CR66" s="316" t="s">
        <v>202</v>
      </c>
      <c r="CS66" s="316" t="s">
        <v>202</v>
      </c>
      <c r="CT66" s="316" t="s">
        <v>202</v>
      </c>
      <c r="CU66" s="316" t="s">
        <v>202</v>
      </c>
      <c r="CV66" s="316" t="s">
        <v>202</v>
      </c>
      <c r="CW66" s="303" t="s">
        <v>46</v>
      </c>
    </row>
    <row r="67" spans="1:101" s="303" customFormat="1" ht="12" customHeight="1" x14ac:dyDescent="0.2">
      <c r="A67" s="416"/>
      <c r="B67" s="420"/>
      <c r="C67" s="304" t="s">
        <v>37</v>
      </c>
      <c r="D67" s="315">
        <f>CW33</f>
        <v>90</v>
      </c>
      <c r="E67" s="316">
        <f>IF(E66=$A$12,D67+($B$12*15),IF(E66=$A$13,D67+($B$13*15),IF(E66=$A$15,IF(D67+($B$15*15)&gt;100,100,D67+($B$15*15)),IF(E66=$A$14,IF(D67+($B$14*15)&gt;100,100,D67+($B$14*15)),IF(E66=$A$16,IF(D67+$B$16*15&gt;100,100,D67+$B$16*15),D67)))))</f>
        <v>90</v>
      </c>
      <c r="F67" s="316">
        <f t="shared" ref="F67" si="339">IF(F66=$A$12,E67+($B$12*15),IF(F66=$A$13,E67+($B$13*15),IF(F66=$A$15,IF(E67+($B$15*15)&gt;100,100,E67+($B$15*15)),IF(F66=$A$14,IF(E67+($B$14*15)&gt;100,100,E67+($B$14*15)),IF(F66=$A$16,IF(E67+$B$16*15&gt;100,100,E67+$B$16*15),E67)))))</f>
        <v>90</v>
      </c>
      <c r="G67" s="316">
        <f t="shared" ref="G67" si="340">IF(G66=$A$12,F67+($B$12*15),IF(G66=$A$13,F67+($B$13*15),IF(G66=$A$15,IF(F67+($B$15*15)&gt;100,100,F67+($B$15*15)),IF(G66=$A$14,IF(F67+($B$14*15)&gt;100,100,F67+($B$14*15)),IF(G66=$A$16,IF(F67+$B$16*15&gt;100,100,F67+$B$16*15),F67)))))</f>
        <v>90</v>
      </c>
      <c r="H67" s="316">
        <f t="shared" ref="H67" si="341">IF(H66=$A$12,G67+($B$12*15),IF(H66=$A$13,G67+($B$13*15),IF(H66=$A$15,IF(G67+($B$15*15)&gt;100,100,G67+($B$15*15)),IF(H66=$A$14,IF(G67+($B$14*15)&gt;100,100,G67+($B$14*15)),IF(H66=$A$16,IF(G67+$B$16*15&gt;100,100,G67+$B$16*15),G67)))))</f>
        <v>90</v>
      </c>
      <c r="I67" s="316">
        <f t="shared" ref="I67" si="342">IF(I66=$A$12,H67+($B$12*15),IF(I66=$A$13,H67+($B$13*15),IF(I66=$A$15,IF(H67+($B$15*15)&gt;100,100,H67+($B$15*15)),IF(I66=$A$14,IF(H67+($B$14*15)&gt;100,100,H67+($B$14*15)),IF(I66=$A$16,IF(H67+$B$16*15&gt;100,100,H67+$B$16*15),H67)))))</f>
        <v>90</v>
      </c>
      <c r="J67" s="316">
        <f t="shared" ref="J67" si="343">IF(J66=$A$12,I67+($B$12*15),IF(J66=$A$13,I67+($B$13*15),IF(J66=$A$15,IF(I67+($B$15*15)&gt;100,100,I67+($B$15*15)),IF(J66=$A$14,IF(I67+($B$14*15)&gt;100,100,I67+($B$14*15)),IF(J66=$A$16,IF(I67+$B$16*15&gt;100,100,I67+$B$16*15),I67)))))</f>
        <v>90</v>
      </c>
      <c r="K67" s="316">
        <f t="shared" ref="K67" si="344">IF(K66=$A$12,J67+($B$12*15),IF(K66=$A$13,J67+($B$13*15),IF(K66=$A$15,IF(J67+($B$15*15)&gt;100,100,J67+($B$15*15)),IF(K66=$A$14,IF(J67+($B$14*15)&gt;100,100,J67+($B$14*15)),IF(K66=$A$16,IF(J67+$B$16*15&gt;100,100,J67+$B$16*15),J67)))))</f>
        <v>90</v>
      </c>
      <c r="L67" s="316">
        <f t="shared" ref="L67" si="345">IF(L66=$A$12,K67+($B$12*15),IF(L66=$A$13,K67+($B$13*15),IF(L66=$A$15,IF(K67+($B$15*15)&gt;100,100,K67+($B$15*15)),IF(L66=$A$14,IF(K67+($B$14*15)&gt;100,100,K67+($B$14*15)),IF(L66=$A$16,IF(K67+$B$16*15&gt;100,100,K67+$B$16*15),K67)))))</f>
        <v>90</v>
      </c>
      <c r="M67" s="316">
        <f t="shared" ref="M67" si="346">IF(M66=$A$12,L67+($B$12*15),IF(M66=$A$13,L67+($B$13*15),IF(M66=$A$15,IF(L67+($B$15*15)&gt;100,100,L67+($B$15*15)),IF(M66=$A$14,IF(L67+($B$14*15)&gt;100,100,L67+($B$14*15)),IF(M66=$A$16,IF(L67+$B$16*15&gt;100,100,L67+$B$16*15),L67)))))</f>
        <v>90</v>
      </c>
      <c r="N67" s="316">
        <f t="shared" ref="N67" si="347">IF(N66=$A$12,M67+($B$12*15),IF(N66=$A$13,M67+($B$13*15),IF(N66=$A$15,IF(M67+($B$15*15)&gt;100,100,M67+($B$15*15)),IF(N66=$A$14,IF(M67+($B$14*15)&gt;100,100,M67+($B$14*15)),IF(N66=$A$16,IF(M67+$B$16*15&gt;100,100,M67+$B$16*15),M67)))))</f>
        <v>90</v>
      </c>
      <c r="O67" s="316">
        <f t="shared" ref="O67" si="348">IF(O66=$A$12,N67+($B$12*15),IF(O66=$A$13,N67+($B$13*15),IF(O66=$A$15,IF(N67+($B$15*15)&gt;100,100,N67+($B$15*15)),IF(O66=$A$14,IF(N67+($B$14*15)&gt;100,100,N67+($B$14*15)),IF(O66=$A$16,IF(N67+$B$16*15&gt;100,100,N67+$B$16*15),N67)))))</f>
        <v>90</v>
      </c>
      <c r="P67" s="316">
        <f t="shared" ref="P67" si="349">IF(P66=$A$12,O67+($B$12*15),IF(P66=$A$13,O67+($B$13*15),IF(P66=$A$15,IF(O67+($B$15*15)&gt;100,100,O67+($B$15*15)),IF(P66=$A$14,IF(O67+($B$14*15)&gt;100,100,O67+($B$14*15)),IF(P66=$A$16,IF(O67+$B$16*15&gt;100,100,O67+$B$16*15),O67)))))</f>
        <v>90</v>
      </c>
      <c r="Q67" s="316">
        <f t="shared" ref="Q67" si="350">IF(Q66=$A$12,P67+($B$12*15),IF(Q66=$A$13,P67+($B$13*15),IF(Q66=$A$15,IF(P67+($B$15*15)&gt;100,100,P67+($B$15*15)),IF(Q66=$A$14,IF(P67+($B$14*15)&gt;100,100,P67+($B$14*15)),IF(Q66=$A$16,IF(P67+$B$16*15&gt;100,100,P67+$B$16*15),P67)))))</f>
        <v>90</v>
      </c>
      <c r="R67" s="316">
        <f t="shared" ref="R67" si="351">IF(R66=$A$12,Q67+($B$12*15),IF(R66=$A$13,Q67+($B$13*15),IF(R66=$A$15,IF(Q67+($B$15*15)&gt;100,100,Q67+($B$15*15)),IF(R66=$A$14,IF(Q67+($B$14*15)&gt;100,100,Q67+($B$14*15)),IF(R66=$A$16,IF(Q67+$B$16*15&gt;100,100,Q67+$B$16*15),Q67)))))</f>
        <v>90</v>
      </c>
      <c r="S67" s="316">
        <f t="shared" ref="S67" si="352">IF(S66=$A$12,R67+($B$12*15),IF(S66=$A$13,R67+($B$13*15),IF(S66=$A$15,IF(R67+($B$15*15)&gt;100,100,R67+($B$15*15)),IF(S66=$A$14,IF(R67+($B$14*15)&gt;100,100,R67+($B$14*15)),IF(S66=$A$16,IF(R67+$B$16*15&gt;100,100,R67+$B$16*15),R67)))))</f>
        <v>90</v>
      </c>
      <c r="T67" s="316">
        <f t="shared" ref="T67" si="353">IF(T66=$A$12,S67+($B$12*15),IF(T66=$A$13,S67+($B$13*15),IF(T66=$A$15,IF(S67+($B$15*15)&gt;100,100,S67+($B$15*15)),IF(T66=$A$14,IF(S67+($B$14*15)&gt;100,100,S67+($B$14*15)),IF(T66=$A$16,IF(S67+$B$16*15&gt;100,100,S67+$B$16*15),S67)))))</f>
        <v>90</v>
      </c>
      <c r="U67" s="316">
        <f t="shared" ref="U67" si="354">IF(U66=$A$12,T67+($B$12*15),IF(U66=$A$13,T67+($B$13*15),IF(U66=$A$15,IF(T67+($B$15*15)&gt;100,100,T67+($B$15*15)),IF(U66=$A$14,IF(T67+($B$14*15)&gt;100,100,T67+($B$14*15)),IF(U66=$A$16,IF(T67+$B$16*15&gt;100,100,T67+$B$16*15),T67)))))</f>
        <v>90</v>
      </c>
      <c r="V67" s="316">
        <f t="shared" ref="V67" si="355">IF(V66=$A$12,U67+($B$12*15),IF(V66=$A$13,U67+($B$13*15),IF(V66=$A$15,IF(U67+($B$15*15)&gt;100,100,U67+($B$15*15)),IF(V66=$A$14,IF(U67+($B$14*15)&gt;100,100,U67+($B$14*15)),IF(V66=$A$16,IF(U67+$B$16*15&gt;100,100,U67+$B$16*15),U67)))))</f>
        <v>90</v>
      </c>
      <c r="W67" s="316">
        <f t="shared" ref="W67" si="356">IF(W66=$A$12,V67+($B$12*15),IF(W66=$A$13,V67+($B$13*15),IF(W66=$A$15,IF(V67+($B$15*15)&gt;100,100,V67+($B$15*15)),IF(W66=$A$14,IF(V67+($B$14*15)&gt;100,100,V67+($B$14*15)),IF(W66=$A$16,IF(V67+$B$16*15&gt;100,100,V67+$B$16*15),V67)))))</f>
        <v>90</v>
      </c>
      <c r="X67" s="316">
        <f t="shared" ref="X67" si="357">IF(X66=$A$12,W67+($B$12*15),IF(X66=$A$13,W67+($B$13*15),IF(X66=$A$15,IF(W67+($B$15*15)&gt;100,100,W67+($B$15*15)),IF(X66=$A$14,IF(W67+($B$14*15)&gt;100,100,W67+($B$14*15)),IF(X66=$A$16,IF(W67+$B$16*15&gt;100,100,W67+$B$16*15),W67)))))</f>
        <v>90</v>
      </c>
      <c r="Y67" s="316">
        <f t="shared" ref="Y67" si="358">IF(Y66=$A$12,X67+($B$12*15),IF(Y66=$A$13,X67+($B$13*15),IF(Y66=$A$15,IF(X67+($B$15*15)&gt;100,100,X67+($B$15*15)),IF(Y66=$A$14,IF(X67+($B$14*15)&gt;100,100,X67+($B$14*15)),IF(Y66=$A$16,IF(X67+$B$16*15&gt;100,100,X67+$B$16*15),X67)))))</f>
        <v>90</v>
      </c>
      <c r="Z67" s="316">
        <f t="shared" ref="Z67" si="359">IF(Z66=$A$12,Y67+($B$12*15),IF(Z66=$A$13,Y67+($B$13*15),IF(Z66=$A$15,IF(Y67+($B$15*15)&gt;100,100,Y67+($B$15*15)),IF(Z66=$A$14,IF(Y67+($B$14*15)&gt;100,100,Y67+($B$14*15)),IF(Z66=$A$16,IF(Y67+$B$16*15&gt;100,100,Y67+$B$16*15),Y67)))))</f>
        <v>90</v>
      </c>
      <c r="AA67" s="316">
        <f t="shared" ref="AA67" si="360">IF(AA66=$A$12,Z67+($B$12*15),IF(AA66=$A$13,Z67+($B$13*15),IF(AA66=$A$15,IF(Z67+($B$15*15)&gt;100,100,Z67+($B$15*15)),IF(AA66=$A$14,IF(Z67+($B$14*15)&gt;100,100,Z67+($B$14*15)),IF(AA66=$A$16,IF(Z67+$B$16*15&gt;100,100,Z67+$B$16*15),Z67)))))</f>
        <v>90</v>
      </c>
      <c r="AB67" s="316">
        <f t="shared" ref="AB67" si="361">IF(AB66=$A$12,AA67+($B$12*15),IF(AB66=$A$13,AA67+($B$13*15),IF(AB66=$A$15,IF(AA67+($B$15*15)&gt;100,100,AA67+($B$15*15)),IF(AB66=$A$14,IF(AA67+($B$14*15)&gt;100,100,AA67+($B$14*15)),IF(AB66=$A$16,IF(AA67+$B$16*15&gt;100,100,AA67+$B$16*15),AA67)))))</f>
        <v>90</v>
      </c>
      <c r="AC67" s="316">
        <f t="shared" ref="AC67" si="362">IF(AC66=$A$12,AB67+($B$12*15),IF(AC66=$A$13,AB67+($B$13*15),IF(AC66=$A$15,IF(AB67+($B$15*15)&gt;100,100,AB67+($B$15*15)),IF(AC66=$A$14,IF(AB67+($B$14*15)&gt;100,100,AB67+($B$14*15)),IF(AC66=$A$16,IF(AB67+$B$16*15&gt;100,100,AB67+$B$16*15),AB67)))))</f>
        <v>90</v>
      </c>
      <c r="AD67" s="316">
        <f t="shared" ref="AD67" si="363">IF(AD66=$A$12,AC67+($B$12*15),IF(AD66=$A$13,AC67+($B$13*15),IF(AD66=$A$15,IF(AC67+($B$15*15)&gt;100,100,AC67+($B$15*15)),IF(AD66=$A$14,IF(AC67+($B$14*15)&gt;100,100,AC67+($B$14*15)),IF(AD66=$A$16,IF(AC67+$B$16*15&gt;100,100,AC67+$B$16*15),AC67)))))</f>
        <v>90</v>
      </c>
      <c r="AE67" s="316">
        <f t="shared" ref="AE67" si="364">IF(AE66=$A$12,AD67+($B$12*15),IF(AE66=$A$13,AD67+($B$13*15),IF(AE66=$A$15,IF(AD67+($B$15*15)&gt;100,100,AD67+($B$15*15)),IF(AE66=$A$14,IF(AD67+($B$14*15)&gt;100,100,AD67+($B$14*15)),IF(AE66=$A$16,IF(AD67+$B$16*15&gt;100,100,AD67+$B$16*15),AD67)))))</f>
        <v>90</v>
      </c>
      <c r="AF67" s="316">
        <f t="shared" ref="AF67" si="365">IF(AF66=$A$12,AE67+($B$12*15),IF(AF66=$A$13,AE67+($B$13*15),IF(AF66=$A$15,IF(AE67+($B$15*15)&gt;100,100,AE67+($B$15*15)),IF(AF66=$A$14,IF(AE67+($B$14*15)&gt;100,100,AE67+($B$14*15)),IF(AF66=$A$16,IF(AE67+$B$16*15&gt;100,100,AE67+$B$16*15),AE67)))))</f>
        <v>90</v>
      </c>
      <c r="AG67" s="316">
        <f t="shared" ref="AG67" si="366">IF(AG66=$A$12,AF67+($B$12*15),IF(AG66=$A$13,AF67+($B$13*15),IF(AG66=$A$15,IF(AF67+($B$15*15)&gt;100,100,AF67+($B$15*15)),IF(AG66=$A$14,IF(AF67+($B$14*15)&gt;100,100,AF67+($B$14*15)),IF(AG66=$A$16,IF(AF67+$B$16*15&gt;100,100,AF67+$B$16*15),AF67)))))</f>
        <v>90</v>
      </c>
      <c r="AH67" s="316">
        <f t="shared" ref="AH67" si="367">IF(AH66=$A$12,AG67+($B$12*15),IF(AH66=$A$13,AG67+($B$13*15),IF(AH66=$A$15,IF(AG67+($B$15*15)&gt;100,100,AG67+($B$15*15)),IF(AH66=$A$14,IF(AG67+($B$14*15)&gt;100,100,AG67+($B$14*15)),IF(AH66=$A$16,IF(AG67+$B$16*15&gt;100,100,AG67+$B$16*15),AG67)))))</f>
        <v>90</v>
      </c>
      <c r="AI67" s="316">
        <f t="shared" ref="AI67" si="368">IF(AI66=$A$12,AH67+($B$12*15),IF(AI66=$A$13,AH67+($B$13*15),IF(AI66=$A$15,IF(AH67+($B$15*15)&gt;100,100,AH67+($B$15*15)),IF(AI66=$A$14,IF(AH67+($B$14*15)&gt;100,100,AH67+($B$14*15)),IF(AI66=$A$16,IF(AH67+$B$16*15&gt;100,100,AH67+$B$16*15),AH67)))))</f>
        <v>90</v>
      </c>
      <c r="AJ67" s="316">
        <f t="shared" ref="AJ67" si="369">IF(AJ66=$A$12,AI67+($B$12*15),IF(AJ66=$A$13,AI67+($B$13*15),IF(AJ66=$A$15,IF(AI67+($B$15*15)&gt;100,100,AI67+($B$15*15)),IF(AJ66=$A$14,IF(AI67+($B$14*15)&gt;100,100,AI67+($B$14*15)),IF(AJ66=$A$16,IF(AI67+$B$16*15&gt;100,100,AI67+$B$16*15),AI67)))))</f>
        <v>90</v>
      </c>
      <c r="AK67" s="316">
        <f t="shared" ref="AK67" si="370">IF(AK66=$A$12,AJ67+($B$12*15),IF(AK66=$A$13,AJ67+($B$13*15),IF(AK66=$A$15,IF(AJ67+($B$15*15)&gt;100,100,AJ67+($B$15*15)),IF(AK66=$A$14,IF(AJ67+($B$14*15)&gt;100,100,AJ67+($B$14*15)),IF(AK66=$A$16,IF(AJ67+$B$16*15&gt;100,100,AJ67+$B$16*15),AJ67)))))</f>
        <v>90</v>
      </c>
      <c r="AL67" s="316">
        <f t="shared" ref="AL67" si="371">IF(AL66=$A$12,AK67+($B$12*15),IF(AL66=$A$13,AK67+($B$13*15),IF(AL66=$A$15,IF(AK67+($B$15*15)&gt;100,100,AK67+($B$15*15)),IF(AL66=$A$14,IF(AK67+($B$14*15)&gt;100,100,AK67+($B$14*15)),IF(AL66=$A$16,IF(AK67+$B$16*15&gt;100,100,AK67+$B$16*15),AK67)))))</f>
        <v>90</v>
      </c>
      <c r="AM67" s="316">
        <f t="shared" ref="AM67" si="372">IF(AM66=$A$12,AL67+($B$12*15),IF(AM66=$A$13,AL67+($B$13*15),IF(AM66=$A$15,IF(AL67+($B$15*15)&gt;100,100,AL67+($B$15*15)),IF(AM66=$A$14,IF(AL67+($B$14*15)&gt;100,100,AL67+($B$14*15)),IF(AM66=$A$16,IF(AL67+$B$16*15&gt;100,100,AL67+$B$16*15),AL67)))))</f>
        <v>90</v>
      </c>
      <c r="AN67" s="316">
        <f t="shared" ref="AN67" si="373">IF(AN66=$A$12,AM67+($B$12*15),IF(AN66=$A$13,AM67+($B$13*15),IF(AN66=$A$15,IF(AM67+($B$15*15)&gt;100,100,AM67+($B$15*15)),IF(AN66=$A$14,IF(AM67+($B$14*15)&gt;100,100,AM67+($B$14*15)),IF(AN66=$A$16,IF(AM67+$B$16*15&gt;100,100,AM67+$B$16*15),AM67)))))</f>
        <v>90</v>
      </c>
      <c r="AO67" s="316">
        <f t="shared" ref="AO67" si="374">IF(AO66=$A$12,AN67+($B$12*15),IF(AO66=$A$13,AN67+($B$13*15),IF(AO66=$A$15,IF(AN67+($B$15*15)&gt;100,100,AN67+($B$15*15)),IF(AO66=$A$14,IF(AN67+($B$14*15)&gt;100,100,AN67+($B$14*15)),IF(AO66=$A$16,IF(AN67+$B$16*15&gt;100,100,AN67+$B$16*15),AN67)))))</f>
        <v>90</v>
      </c>
      <c r="AP67" s="316">
        <f t="shared" ref="AP67" si="375">IF(AP66=$A$12,AO67+($B$12*15),IF(AP66=$A$13,AO67+($B$13*15),IF(AP66=$A$15,IF(AO67+($B$15*15)&gt;100,100,AO67+($B$15*15)),IF(AP66=$A$14,IF(AO67+($B$14*15)&gt;100,100,AO67+($B$14*15)),IF(AP66=$A$16,IF(AO67+$B$16*15&gt;100,100,AO67+$B$16*15),AO67)))))</f>
        <v>90</v>
      </c>
      <c r="AQ67" s="316">
        <f t="shared" ref="AQ67" si="376">IF(AQ66=$A$12,AP67+($B$12*15),IF(AQ66=$A$13,AP67+($B$13*15),IF(AQ66=$A$15,IF(AP67+($B$15*15)&gt;100,100,AP67+($B$15*15)),IF(AQ66=$A$14,IF(AP67+($B$14*15)&gt;100,100,AP67+($B$14*15)),IF(AQ66=$A$16,IF(AP67+$B$16*15&gt;100,100,AP67+$B$16*15),AP67)))))</f>
        <v>90</v>
      </c>
      <c r="AR67" s="316">
        <f t="shared" ref="AR67" si="377">IF(AR66=$A$12,AQ67+($B$12*15),IF(AR66=$A$13,AQ67+($B$13*15),IF(AR66=$A$15,IF(AQ67+($B$15*15)&gt;100,100,AQ67+($B$15*15)),IF(AR66=$A$14,IF(AQ67+($B$14*15)&gt;100,100,AQ67+($B$14*15)),IF(AR66=$A$16,IF(AQ67+$B$16*15&gt;100,100,AQ67+$B$16*15),AQ67)))))</f>
        <v>90</v>
      </c>
      <c r="AS67" s="316">
        <f t="shared" ref="AS67" si="378">IF(AS66=$A$12,AR67+($B$12*15),IF(AS66=$A$13,AR67+($B$13*15),IF(AS66=$A$15,IF(AR67+($B$15*15)&gt;100,100,AR67+($B$15*15)),IF(AS66=$A$14,IF(AR67+($B$14*15)&gt;100,100,AR67+($B$14*15)),IF(AS66=$A$16,IF(AR67+$B$16*15&gt;100,100,AR67+$B$16*15),AR67)))))</f>
        <v>90</v>
      </c>
      <c r="AT67" s="316">
        <f t="shared" ref="AT67" si="379">IF(AT66=$A$12,AS67+($B$12*15),IF(AT66=$A$13,AS67+($B$13*15),IF(AT66=$A$15,IF(AS67+($B$15*15)&gt;100,100,AS67+($B$15*15)),IF(AT66=$A$14,IF(AS67+($B$14*15)&gt;100,100,AS67+($B$14*15)),IF(AT66=$A$16,IF(AS67+$B$16*15&gt;100,100,AS67+$B$16*15),AS67)))))</f>
        <v>90</v>
      </c>
      <c r="AU67" s="316">
        <f t="shared" ref="AU67" si="380">IF(AU66=$A$12,AT67+($B$12*15),IF(AU66=$A$13,AT67+($B$13*15),IF(AU66=$A$15,IF(AT67+($B$15*15)&gt;100,100,AT67+($B$15*15)),IF(AU66=$A$14,IF(AT67+($B$14*15)&gt;100,100,AT67+($B$14*15)),IF(AU66=$A$16,IF(AT67+$B$16*15&gt;100,100,AT67+$B$16*15),AT67)))))</f>
        <v>90</v>
      </c>
      <c r="AV67" s="316">
        <f t="shared" ref="AV67" si="381">IF(AV66=$A$12,AU67+($B$12*15),IF(AV66=$A$13,AU67+($B$13*15),IF(AV66=$A$15,IF(AU67+($B$15*15)&gt;100,100,AU67+($B$15*15)),IF(AV66=$A$14,IF(AU67+($B$14*15)&gt;100,100,AU67+($B$14*15)),IF(AV66=$A$16,IF(AU67+$B$16*15&gt;100,100,AU67+$B$16*15),AU67)))))</f>
        <v>90</v>
      </c>
      <c r="AW67" s="316">
        <f t="shared" ref="AW67" si="382">IF(AW66=$A$12,AV67+($B$12*15),IF(AW66=$A$13,AV67+($B$13*15),IF(AW66=$A$15,IF(AV67+($B$15*15)&gt;100,100,AV67+($B$15*15)),IF(AW66=$A$14,IF(AV67+($B$14*15)&gt;100,100,AV67+($B$14*15)),IF(AW66=$A$16,IF(AV67+$B$16*15&gt;100,100,AV67+$B$16*15),AV67)))))</f>
        <v>90</v>
      </c>
      <c r="AX67" s="316">
        <f t="shared" ref="AX67" si="383">IF(AX66=$A$12,AW67+($B$12*15),IF(AX66=$A$13,AW67+($B$13*15),IF(AX66=$A$15,IF(AW67+($B$15*15)&gt;100,100,AW67+($B$15*15)),IF(AX66=$A$14,IF(AW67+($B$14*15)&gt;100,100,AW67+($B$14*15)),IF(AX66=$A$16,IF(AW67+$B$16*15&gt;100,100,AW67+$B$16*15),AW67)))))</f>
        <v>90</v>
      </c>
      <c r="AY67" s="316">
        <f t="shared" ref="AY67" si="384">IF(AY66=$A$12,AX67+($B$12*15),IF(AY66=$A$13,AX67+($B$13*15),IF(AY66=$A$15,IF(AX67+($B$15*15)&gt;100,100,AX67+($B$15*15)),IF(AY66=$A$14,IF(AX67+($B$14*15)&gt;100,100,AX67+($B$14*15)),IF(AY66=$A$16,IF(AX67+$B$16*15&gt;100,100,AX67+$B$16*15),AX67)))))</f>
        <v>90</v>
      </c>
      <c r="AZ67" s="316">
        <f t="shared" ref="AZ67" si="385">IF(AZ66=$A$12,AY67+($B$12*15),IF(AZ66=$A$13,AY67+($B$13*15),IF(AZ66=$A$15,IF(AY67+($B$15*15)&gt;100,100,AY67+($B$15*15)),IF(AZ66=$A$14,IF(AY67+($B$14*15)&gt;100,100,AY67+($B$14*15)),IF(AZ66=$A$16,IF(AY67+$B$16*15&gt;100,100,AY67+$B$16*15),AY67)))))</f>
        <v>90</v>
      </c>
      <c r="BA67" s="316">
        <f t="shared" ref="BA67" si="386">IF(BA66=$A$12,AZ67+($B$12*15),IF(BA66=$A$13,AZ67+($B$13*15),IF(BA66=$A$15,IF(AZ67+($B$15*15)&gt;100,100,AZ67+($B$15*15)),IF(BA66=$A$14,IF(AZ67+($B$14*15)&gt;100,100,AZ67+($B$14*15)),IF(BA66=$A$16,IF(AZ67+$B$16*15&gt;100,100,AZ67+$B$16*15),AZ67)))))</f>
        <v>90</v>
      </c>
      <c r="BB67" s="316">
        <f t="shared" ref="BB67" si="387">IF(BB66=$A$12,BA67+($B$12*15),IF(BB66=$A$13,BA67+($B$13*15),IF(BB66=$A$15,IF(BA67+($B$15*15)&gt;100,100,BA67+($B$15*15)),IF(BB66=$A$14,IF(BA67+($B$14*15)&gt;100,100,BA67+($B$14*15)),IF(BB66=$A$16,IF(BA67+$B$16*15&gt;100,100,BA67+$B$16*15),BA67)))))</f>
        <v>90</v>
      </c>
      <c r="BC67" s="316">
        <f t="shared" ref="BC67" si="388">IF(BC66=$A$12,BB67+($B$12*15),IF(BC66=$A$13,BB67+($B$13*15),IF(BC66=$A$15,IF(BB67+($B$15*15)&gt;100,100,BB67+($B$15*15)),IF(BC66=$A$14,IF(BB67+($B$14*15)&gt;100,100,BB67+($B$14*15)),IF(BC66=$A$16,IF(BB67+$B$16*15&gt;100,100,BB67+$B$16*15),BB67)))))</f>
        <v>90</v>
      </c>
      <c r="BD67" s="316">
        <f t="shared" ref="BD67" si="389">IF(BD66=$A$12,BC67+($B$12*15),IF(BD66=$A$13,BC67+($B$13*15),IF(BD66=$A$15,IF(BC67+($B$15*15)&gt;100,100,BC67+($B$15*15)),IF(BD66=$A$14,IF(BC67+($B$14*15)&gt;100,100,BC67+($B$14*15)),IF(BD66=$A$16,IF(BC67+$B$16*15&gt;100,100,BC67+$B$16*15),BC67)))))</f>
        <v>90</v>
      </c>
      <c r="BE67" s="316">
        <f t="shared" ref="BE67" si="390">IF(BE66=$A$12,BD67+($B$12*15),IF(BE66=$A$13,BD67+($B$13*15),IF(BE66=$A$15,IF(BD67+($B$15*15)&gt;100,100,BD67+($B$15*15)),IF(BE66=$A$14,IF(BD67+($B$14*15)&gt;100,100,BD67+($B$14*15)),IF(BE66=$A$16,IF(BD67+$B$16*15&gt;100,100,BD67+$B$16*15),BD67)))))</f>
        <v>90</v>
      </c>
      <c r="BF67" s="316">
        <f t="shared" ref="BF67" si="391">IF(BF66=$A$12,BE67+($B$12*15),IF(BF66=$A$13,BE67+($B$13*15),IF(BF66=$A$15,IF(BE67+($B$15*15)&gt;100,100,BE67+($B$15*15)),IF(BF66=$A$14,IF(BE67+($B$14*15)&gt;100,100,BE67+($B$14*15)),IF(BF66=$A$16,IF(BE67+$B$16*15&gt;100,100,BE67+$B$16*15),BE67)))))</f>
        <v>90</v>
      </c>
      <c r="BG67" s="316">
        <f t="shared" ref="BG67" si="392">IF(BG66=$A$12,BF67+($B$12*15),IF(BG66=$A$13,BF67+($B$13*15),IF(BG66=$A$15,IF(BF67+($B$15*15)&gt;100,100,BF67+($B$15*15)),IF(BG66=$A$14,IF(BF67+($B$14*15)&gt;100,100,BF67+($B$14*15)),IF(BG66=$A$16,IF(BF67+$B$16*15&gt;100,100,BF67+$B$16*15),BF67)))))</f>
        <v>90</v>
      </c>
      <c r="BH67" s="316">
        <f t="shared" ref="BH67" si="393">IF(BH66=$A$12,BG67+($B$12*15),IF(BH66=$A$13,BG67+($B$13*15),IF(BH66=$A$15,IF(BG67+($B$15*15)&gt;100,100,BG67+($B$15*15)),IF(BH66=$A$14,IF(BG67+($B$14*15)&gt;100,100,BG67+($B$14*15)),IF(BH66=$A$16,IF(BG67+$B$16*15&gt;100,100,BG67+$B$16*15),BG67)))))</f>
        <v>90</v>
      </c>
      <c r="BI67" s="316">
        <f t="shared" ref="BI67" si="394">IF(BI66=$A$12,BH67+($B$12*15),IF(BI66=$A$13,BH67+($B$13*15),IF(BI66=$A$15,IF(BH67+($B$15*15)&gt;100,100,BH67+($B$15*15)),IF(BI66=$A$14,IF(BH67+($B$14*15)&gt;100,100,BH67+($B$14*15)),IF(BI66=$A$16,IF(BH67+$B$16*15&gt;100,100,BH67+$B$16*15),BH67)))))</f>
        <v>90</v>
      </c>
      <c r="BJ67" s="316">
        <f t="shared" ref="BJ67" si="395">IF(BJ66=$A$12,BI67+($B$12*15),IF(BJ66=$A$13,BI67+($B$13*15),IF(BJ66=$A$15,IF(BI67+($B$15*15)&gt;100,100,BI67+($B$15*15)),IF(BJ66=$A$14,IF(BI67+($B$14*15)&gt;100,100,BI67+($B$14*15)),IF(BJ66=$A$16,IF(BI67+$B$16*15&gt;100,100,BI67+$B$16*15),BI67)))))</f>
        <v>90</v>
      </c>
      <c r="BK67" s="316">
        <f t="shared" ref="BK67" si="396">IF(BK66=$A$12,BJ67+($B$12*15),IF(BK66=$A$13,BJ67+($B$13*15),IF(BK66=$A$15,IF(BJ67+($B$15*15)&gt;100,100,BJ67+($B$15*15)),IF(BK66=$A$14,IF(BJ67+($B$14*15)&gt;100,100,BJ67+($B$14*15)),IF(BK66=$A$16,IF(BJ67+$B$16*15&gt;100,100,BJ67+$B$16*15),BJ67)))))</f>
        <v>90</v>
      </c>
      <c r="BL67" s="316">
        <f t="shared" ref="BL67" si="397">IF(BL66=$A$12,BK67+($B$12*15),IF(BL66=$A$13,BK67+($B$13*15),IF(BL66=$A$15,IF(BK67+($B$15*15)&gt;100,100,BK67+($B$15*15)),IF(BL66=$A$14,IF(BK67+($B$14*15)&gt;100,100,BK67+($B$14*15)),IF(BL66=$A$16,IF(BK67+$B$16*15&gt;100,100,BK67+$B$16*15),BK67)))))</f>
        <v>90</v>
      </c>
      <c r="BM67" s="316">
        <f t="shared" ref="BM67" si="398">IF(BM66=$A$12,BL67+($B$12*15),IF(BM66=$A$13,BL67+($B$13*15),IF(BM66=$A$15,IF(BL67+($B$15*15)&gt;100,100,BL67+($B$15*15)),IF(BM66=$A$14,IF(BL67+($B$14*15)&gt;100,100,BL67+($B$14*15)),IF(BM66=$A$16,IF(BL67+$B$16*15&gt;100,100,BL67+$B$16*15),BL67)))))</f>
        <v>90</v>
      </c>
      <c r="BN67" s="316">
        <f t="shared" ref="BN67" si="399">IF(BN66=$A$12,BM67+($B$12*15),IF(BN66=$A$13,BM67+($B$13*15),IF(BN66=$A$15,IF(BM67+($B$15*15)&gt;100,100,BM67+($B$15*15)),IF(BN66=$A$14,IF(BM67+($B$14*15)&gt;100,100,BM67+($B$14*15)),IF(BN66=$A$16,IF(BM67+$B$16*15&gt;100,100,BM67+$B$16*15),BM67)))))</f>
        <v>90</v>
      </c>
      <c r="BO67" s="316">
        <f t="shared" ref="BO67" si="400">IF(BO66=$A$12,BN67+($B$12*15),IF(BO66=$A$13,BN67+($B$13*15),IF(BO66=$A$15,IF(BN67+($B$15*15)&gt;100,100,BN67+($B$15*15)),IF(BO66=$A$14,IF(BN67+($B$14*15)&gt;100,100,BN67+($B$14*15)),IF(BO66=$A$16,IF(BN67+$B$16*15&gt;100,100,BN67+$B$16*15),BN67)))))</f>
        <v>90</v>
      </c>
      <c r="BP67" s="316">
        <f t="shared" ref="BP67" si="401">IF(BP66=$A$12,BO67+($B$12*15),IF(BP66=$A$13,BO67+($B$13*15),IF(BP66=$A$15,IF(BO67+($B$15*15)&gt;100,100,BO67+($B$15*15)),IF(BP66=$A$14,IF(BO67+($B$14*15)&gt;100,100,BO67+($B$14*15)),IF(BP66=$A$16,IF(BO67+$B$16*15&gt;100,100,BO67+$B$16*15),BO67)))))</f>
        <v>90</v>
      </c>
      <c r="BQ67" s="316">
        <f t="shared" ref="BQ67" si="402">IF(BQ66=$A$12,BP67+($B$12*15),IF(BQ66=$A$13,BP67+($B$13*15),IF(BQ66=$A$15,IF(BP67+($B$15*15)&gt;100,100,BP67+($B$15*15)),IF(BQ66=$A$14,IF(BP67+($B$14*15)&gt;100,100,BP67+($B$14*15)),IF(BQ66=$A$16,IF(BP67+$B$16*15&gt;100,100,BP67+$B$16*15),BP67)))))</f>
        <v>90</v>
      </c>
      <c r="BR67" s="316">
        <f t="shared" ref="BR67" si="403">IF(BR66=$A$12,BQ67+($B$12*15),IF(BR66=$A$13,BQ67+($B$13*15),IF(BR66=$A$15,IF(BQ67+($B$15*15)&gt;100,100,BQ67+($B$15*15)),IF(BR66=$A$14,IF(BQ67+($B$14*15)&gt;100,100,BQ67+($B$14*15)),IF(BR66=$A$16,IF(BQ67+$B$16*15&gt;100,100,BQ67+$B$16*15),BQ67)))))</f>
        <v>90</v>
      </c>
      <c r="BS67" s="316">
        <f t="shared" ref="BS67" si="404">IF(BS66=$A$12,BR67+($B$12*15),IF(BS66=$A$13,BR67+($B$13*15),IF(BS66=$A$15,IF(BR67+($B$15*15)&gt;100,100,BR67+($B$15*15)),IF(BS66=$A$14,IF(BR67+($B$14*15)&gt;100,100,BR67+($B$14*15)),IF(BS66=$A$16,IF(BR67+$B$16*15&gt;100,100,BR67+$B$16*15),BR67)))))</f>
        <v>90</v>
      </c>
      <c r="BT67" s="316">
        <f t="shared" ref="BT67" si="405">IF(BT66=$A$12,BS67+($B$12*15),IF(BT66=$A$13,BS67+($B$13*15),IF(BT66=$A$15,IF(BS67+($B$15*15)&gt;100,100,BS67+($B$15*15)),IF(BT66=$A$14,IF(BS67+($B$14*15)&gt;100,100,BS67+($B$14*15)),IF(BT66=$A$16,IF(BS67+$B$16*15&gt;100,100,BS67+$B$16*15),BS67)))))</f>
        <v>90</v>
      </c>
      <c r="BU67" s="316">
        <f t="shared" ref="BU67" si="406">IF(BU66=$A$12,BT67+($B$12*15),IF(BU66=$A$13,BT67+($B$13*15),IF(BU66=$A$15,IF(BT67+($B$15*15)&gt;100,100,BT67+($B$15*15)),IF(BU66=$A$14,IF(BT67+($B$14*15)&gt;100,100,BT67+($B$14*15)),IF(BU66=$A$16,IF(BT67+$B$16*15&gt;100,100,BT67+$B$16*15),BT67)))))</f>
        <v>90</v>
      </c>
      <c r="BV67" s="316">
        <f t="shared" ref="BV67" si="407">IF(BV66=$A$12,BU67+($B$12*15),IF(BV66=$A$13,BU67+($B$13*15),IF(BV66=$A$15,IF(BU67+($B$15*15)&gt;100,100,BU67+($B$15*15)),IF(BV66=$A$14,IF(BU67+($B$14*15)&gt;100,100,BU67+($B$14*15)),IF(BV66=$A$16,IF(BU67+$B$16*15&gt;100,100,BU67+$B$16*15),BU67)))))</f>
        <v>90</v>
      </c>
      <c r="BW67" s="316">
        <f t="shared" ref="BW67" si="408">IF(BW66=$A$12,BV67+($B$12*15),IF(BW66=$A$13,BV67+($B$13*15),IF(BW66=$A$15,IF(BV67+($B$15*15)&gt;100,100,BV67+($B$15*15)),IF(BW66=$A$14,IF(BV67+($B$14*15)&gt;100,100,BV67+($B$14*15)),IF(BW66=$A$16,IF(BV67+$B$16*15&gt;100,100,BV67+$B$16*15),BV67)))))</f>
        <v>90</v>
      </c>
      <c r="BX67" s="316">
        <f t="shared" ref="BX67" si="409">IF(BX66=$A$12,BW67+($B$12*15),IF(BX66=$A$13,BW67+($B$13*15),IF(BX66=$A$15,IF(BW67+($B$15*15)&gt;100,100,BW67+($B$15*15)),IF(BX66=$A$14,IF(BW67+($B$14*15)&gt;100,100,BW67+($B$14*15)),IF(BX66=$A$16,IF(BW67+$B$16*15&gt;100,100,BW67+$B$16*15),BW67)))))</f>
        <v>90</v>
      </c>
      <c r="BY67" s="316">
        <f t="shared" ref="BY67" si="410">IF(BY66=$A$12,BX67+($B$12*15),IF(BY66=$A$13,BX67+($B$13*15),IF(BY66=$A$15,IF(BX67+($B$15*15)&gt;100,100,BX67+($B$15*15)),IF(BY66=$A$14,IF(BX67+($B$14*15)&gt;100,100,BX67+($B$14*15)),IF(BY66=$A$16,IF(BX67+$B$16*15&gt;100,100,BX67+$B$16*15),BX67)))))</f>
        <v>90</v>
      </c>
      <c r="BZ67" s="316">
        <f t="shared" ref="BZ67" si="411">IF(BZ66=$A$12,BY67+($B$12*15),IF(BZ66=$A$13,BY67+($B$13*15),IF(BZ66=$A$15,IF(BY67+($B$15*15)&gt;100,100,BY67+($B$15*15)),IF(BZ66=$A$14,IF(BY67+($B$14*15)&gt;100,100,BY67+($B$14*15)),IF(BZ66=$A$16,IF(BY67+$B$16*15&gt;100,100,BY67+$B$16*15),BY67)))))</f>
        <v>90</v>
      </c>
      <c r="CA67" s="316">
        <f t="shared" ref="CA67" si="412">IF(CA66=$A$12,BZ67+($B$12*15),IF(CA66=$A$13,BZ67+($B$13*15),IF(CA66=$A$15,IF(BZ67+($B$15*15)&gt;100,100,BZ67+($B$15*15)),IF(CA66=$A$14,IF(BZ67+($B$14*15)&gt;100,100,BZ67+($B$14*15)),IF(CA66=$A$16,IF(BZ67+$B$16*15&gt;100,100,BZ67+$B$16*15),BZ67)))))</f>
        <v>90</v>
      </c>
      <c r="CB67" s="316">
        <f t="shared" ref="CB67" si="413">IF(CB66=$A$12,CA67+($B$12*15),IF(CB66=$A$13,CA67+($B$13*15),IF(CB66=$A$15,IF(CA67+($B$15*15)&gt;100,100,CA67+($B$15*15)),IF(CB66=$A$14,IF(CA67+($B$14*15)&gt;100,100,CA67+($B$14*15)),IF(CB66=$A$16,IF(CA67+$B$16*15&gt;100,100,CA67+$B$16*15),CA67)))))</f>
        <v>90</v>
      </c>
      <c r="CC67" s="316">
        <f t="shared" ref="CC67" si="414">IF(CC66=$A$12,CB67+($B$12*15),IF(CC66=$A$13,CB67+($B$13*15),IF(CC66=$A$15,IF(CB67+($B$15*15)&gt;100,100,CB67+($B$15*15)),IF(CC66=$A$14,IF(CB67+($B$14*15)&gt;100,100,CB67+($B$14*15)),IF(CC66=$A$16,IF(CB67+$B$16*15&gt;100,100,CB67+$B$16*15),CB67)))))</f>
        <v>91.575000000000003</v>
      </c>
      <c r="CD67" s="316">
        <f t="shared" ref="CD67" si="415">IF(CD66=$A$12,CC67+($B$12*15),IF(CD66=$A$13,CC67+($B$13*15),IF(CD66=$A$15,IF(CC67+($B$15*15)&gt;100,100,CC67+($B$15*15)),IF(CD66=$A$14,IF(CC67+($B$14*15)&gt;100,100,CC67+($B$14*15)),IF(CD66=$A$16,IF(CC67+$B$16*15&gt;100,100,CC67+$B$16*15),CC67)))))</f>
        <v>93.15</v>
      </c>
      <c r="CE67" s="316">
        <f t="shared" ref="CE67" si="416">IF(CE66=$A$12,CD67+($B$12*15),IF(CE66=$A$13,CD67+($B$13*15),IF(CE66=$A$15,IF(CD67+($B$15*15)&gt;100,100,CD67+($B$15*15)),IF(CE66=$A$14,IF(CD67+($B$14*15)&gt;100,100,CD67+($B$14*15)),IF(CE66=$A$16,IF(CD67+$B$16*15&gt;100,100,CD67+$B$16*15),CD67)))))</f>
        <v>94.725000000000009</v>
      </c>
      <c r="CF67" s="316">
        <f t="shared" ref="CF67" si="417">IF(CF66=$A$12,CE67+($B$12*15),IF(CF66=$A$13,CE67+($B$13*15),IF(CF66=$A$15,IF(CE67+($B$15*15)&gt;100,100,CE67+($B$15*15)),IF(CF66=$A$14,IF(CE67+($B$14*15)&gt;100,100,CE67+($B$14*15)),IF(CF66=$A$16,IF(CE67+$B$16*15&gt;100,100,CE67+$B$16*15),CE67)))))</f>
        <v>96.300000000000011</v>
      </c>
      <c r="CG67" s="316">
        <f t="shared" ref="CG67" si="418">IF(CG66=$A$12,CF67+($B$12*15),IF(CG66=$A$13,CF67+($B$13*15),IF(CG66=$A$15,IF(CF67+($B$15*15)&gt;100,100,CF67+($B$15*15)),IF(CG66=$A$14,IF(CF67+($B$14*15)&gt;100,100,CF67+($B$14*15)),IF(CG66=$A$16,IF(CF67+$B$16*15&gt;100,100,CF67+$B$16*15),CF67)))))</f>
        <v>97.875000000000014</v>
      </c>
      <c r="CH67" s="316">
        <f t="shared" ref="CH67" si="419">IF(CH66=$A$12,CG67+($B$12*15),IF(CH66=$A$13,CG67+($B$13*15),IF(CH66=$A$15,IF(CG67+($B$15*15)&gt;100,100,CG67+($B$15*15)),IF(CH66=$A$14,IF(CG67+($B$14*15)&gt;100,100,CG67+($B$14*15)),IF(CH66=$A$16,IF(CG67+$B$16*15&gt;100,100,CG67+$B$16*15),CG67)))))</f>
        <v>99.450000000000017</v>
      </c>
      <c r="CI67" s="316">
        <f t="shared" ref="CI67" si="420">IF(CI66=$A$12,CH67+($B$12*15),IF(CI66=$A$13,CH67+($B$13*15),IF(CI66=$A$15,IF(CH67+($B$15*15)&gt;100,100,CH67+($B$15*15)),IF(CI66=$A$14,IF(CH67+($B$14*15)&gt;100,100,CH67+($B$14*15)),IF(CI66=$A$16,IF(CH67+$B$16*15&gt;100,100,CH67+$B$16*15),CH67)))))</f>
        <v>100</v>
      </c>
      <c r="CJ67" s="316">
        <f t="shared" ref="CJ67" si="421">IF(CJ66=$A$12,CI67+($B$12*15),IF(CJ66=$A$13,CI67+($B$13*15),IF(CJ66=$A$15,IF(CI67+($B$15*15)&gt;100,100,CI67+($B$15*15)),IF(CJ66=$A$14,IF(CI67+($B$14*15)&gt;100,100,CI67+($B$14*15)),IF(CJ66=$A$16,IF(CI67+$B$16*15&gt;100,100,CI67+$B$16*15),CI67)))))</f>
        <v>100</v>
      </c>
      <c r="CK67" s="316">
        <f t="shared" ref="CK67" si="422">IF(CK66=$A$12,CJ67+($B$12*15),IF(CK66=$A$13,CJ67+($B$13*15),IF(CK66=$A$15,IF(CJ67+($B$15*15)&gt;100,100,CJ67+($B$15*15)),IF(CK66=$A$14,IF(CJ67+($B$14*15)&gt;100,100,CJ67+($B$14*15)),IF(CK66=$A$16,IF(CJ67+$B$16*15&gt;100,100,CJ67+$B$16*15),CJ67)))))</f>
        <v>100</v>
      </c>
      <c r="CL67" s="316">
        <f t="shared" ref="CL67" si="423">IF(CL66=$A$12,CK67+($B$12*15),IF(CL66=$A$13,CK67+($B$13*15),IF(CL66=$A$15,IF(CK67+($B$15*15)&gt;100,100,CK67+($B$15*15)),IF(CL66=$A$14,IF(CK67+($B$14*15)&gt;100,100,CK67+($B$14*15)),IF(CL66=$A$16,IF(CK67+$B$16*15&gt;100,100,CK67+$B$16*15),CK67)))))</f>
        <v>100</v>
      </c>
      <c r="CM67" s="316">
        <f t="shared" ref="CM67" si="424">IF(CM66=$A$12,CL67+($B$12*15),IF(CM66=$A$13,CL67+($B$13*15),IF(CM66=$A$15,IF(CL67+($B$15*15)&gt;100,100,CL67+($B$15*15)),IF(CM66=$A$14,IF(CL67+($B$14*15)&gt;100,100,CL67+($B$14*15)),IF(CM66=$A$16,IF(CL67+$B$16*15&gt;100,100,CL67+$B$16*15),CL67)))))</f>
        <v>100</v>
      </c>
      <c r="CN67" s="316">
        <f t="shared" ref="CN67" si="425">IF(CN66=$A$12,CM67+($B$12*15),IF(CN66=$A$13,CM67+($B$13*15),IF(CN66=$A$15,IF(CM67+($B$15*15)&gt;100,100,CM67+($B$15*15)),IF(CN66=$A$14,IF(CM67+($B$14*15)&gt;100,100,CM67+($B$14*15)),IF(CN66=$A$16,IF(CM67+$B$16*15&gt;100,100,CM67+$B$16*15),CM67)))))</f>
        <v>100</v>
      </c>
      <c r="CO67" s="316">
        <f t="shared" ref="CO67" si="426">IF(CO66=$A$12,CN67+($B$12*15),IF(CO66=$A$13,CN67+($B$13*15),IF(CO66=$A$15,IF(CN67+($B$15*15)&gt;100,100,CN67+($B$15*15)),IF(CO66=$A$14,IF(CN67+($B$14*15)&gt;100,100,CN67+($B$14*15)),IF(CO66=$A$16,IF(CN67+$B$16*15&gt;100,100,CN67+$B$16*15),CN67)))))</f>
        <v>100</v>
      </c>
      <c r="CP67" s="316">
        <f t="shared" ref="CP67" si="427">IF(CP66=$A$12,CO67+($B$12*15),IF(CP66=$A$13,CO67+($B$13*15),IF(CP66=$A$15,IF(CO67+($B$15*15)&gt;100,100,CO67+($B$15*15)),IF(CP66=$A$14,IF(CO67+($B$14*15)&gt;100,100,CO67+($B$14*15)),IF(CP66=$A$16,IF(CO67+$B$16*15&gt;100,100,CO67+$B$16*15),CO67)))))</f>
        <v>100</v>
      </c>
      <c r="CQ67" s="316">
        <f t="shared" ref="CQ67" si="428">IF(CQ66=$A$12,CP67+($B$12*15),IF(CQ66=$A$13,CP67+($B$13*15),IF(CQ66=$A$15,IF(CP67+($B$15*15)&gt;100,100,CP67+($B$15*15)),IF(CQ66=$A$14,IF(CP67+($B$14*15)&gt;100,100,CP67+($B$14*15)),IF(CQ66=$A$16,IF(CP67+$B$16*15&gt;100,100,CP67+$B$16*15),CP67)))))</f>
        <v>100</v>
      </c>
      <c r="CR67" s="316">
        <f t="shared" ref="CR67" si="429">IF(CR66=$A$12,CQ67+($B$12*15),IF(CR66=$A$13,CQ67+($B$13*15),IF(CR66=$A$15,IF(CQ67+($B$15*15)&gt;100,100,CQ67+($B$15*15)),IF(CR66=$A$14,IF(CQ67+($B$14*15)&gt;100,100,CQ67+($B$14*15)),IF(CR66=$A$16,IF(CQ67+$B$16*15&gt;100,100,CQ67+$B$16*15),CQ67)))))</f>
        <v>100</v>
      </c>
      <c r="CS67" s="316">
        <f t="shared" ref="CS67" si="430">IF(CS66=$A$12,CR67+($B$12*15),IF(CS66=$A$13,CR67+($B$13*15),IF(CS66=$A$15,IF(CR67+($B$15*15)&gt;100,100,CR67+($B$15*15)),IF(CS66=$A$14,IF(CR67+($B$14*15)&gt;100,100,CR67+($B$14*15)),IF(CS66=$A$16,IF(CR67+$B$16*15&gt;100,100,CR67+$B$16*15),CR67)))))</f>
        <v>100</v>
      </c>
      <c r="CT67" s="316">
        <f t="shared" ref="CT67" si="431">IF(CT66=$A$12,CS67+($B$12*15),IF(CT66=$A$13,CS67+($B$13*15),IF(CT66=$A$15,IF(CS67+($B$15*15)&gt;100,100,CS67+($B$15*15)),IF(CT66=$A$14,IF(CS67+($B$14*15)&gt;100,100,CS67+($B$14*15)),IF(CT66=$A$16,IF(CS67+$B$16*15&gt;100,100,CS67+$B$16*15),CS67)))))</f>
        <v>100</v>
      </c>
      <c r="CU67" s="316">
        <f t="shared" ref="CU67" si="432">IF(CU66=$A$12,CT67+($B$12*15),IF(CU66=$A$13,CT67+($B$13*15),IF(CU66=$A$15,IF(CT67+($B$15*15)&gt;100,100,CT67+($B$15*15)),IF(CU66=$A$14,IF(CT67+($B$14*15)&gt;100,100,CT67+($B$14*15)),IF(CU66=$A$16,IF(CT67+$B$16*15&gt;100,100,CT67+$B$16*15),CT67)))))</f>
        <v>100</v>
      </c>
      <c r="CV67" s="316">
        <f t="shared" ref="CV67" si="433">IF(CV66=$A$12,CU67+($B$12*15),IF(CV66=$A$13,CU67+($B$13*15),IF(CV66=$A$15,IF(CU67+($B$15*15)&gt;100,100,CU67+($B$15*15)),IF(CV66=$A$14,IF(CU67+($B$14*15)&gt;100,100,CU67+($B$14*15)),IF(CV66=$A$16,IF(CU67+$B$16*15&gt;100,100,CU67+$B$16*15),CU67)))))</f>
        <v>100</v>
      </c>
      <c r="CW67" s="311">
        <f t="shared" ref="CW67" si="434">CV67-10</f>
        <v>90</v>
      </c>
    </row>
    <row r="68" spans="1:101" s="299" customFormat="1" ht="12" customHeight="1" x14ac:dyDescent="0.2">
      <c r="A68" s="416"/>
      <c r="B68" s="419" t="s">
        <v>50</v>
      </c>
      <c r="C68" s="304" t="s">
        <v>44</v>
      </c>
      <c r="D68" s="314" t="s">
        <v>45</v>
      </c>
      <c r="E68" s="316"/>
      <c r="F68" s="316"/>
      <c r="G68" s="316"/>
      <c r="H68" s="316"/>
      <c r="I68" s="316"/>
      <c r="J68" s="316"/>
      <c r="K68" s="316"/>
      <c r="L68" s="316"/>
      <c r="M68" s="316" t="s">
        <v>215</v>
      </c>
      <c r="N68" s="316" t="s">
        <v>215</v>
      </c>
      <c r="O68" s="316" t="s">
        <v>215</v>
      </c>
      <c r="P68" s="316" t="s">
        <v>215</v>
      </c>
      <c r="Q68" s="316"/>
      <c r="R68" s="316"/>
      <c r="S68" s="316"/>
      <c r="T68" s="316"/>
      <c r="U68" s="316" t="s">
        <v>215</v>
      </c>
      <c r="V68" s="316" t="s">
        <v>215</v>
      </c>
      <c r="W68" s="316" t="s">
        <v>215</v>
      </c>
      <c r="X68" s="316" t="s">
        <v>215</v>
      </c>
      <c r="Y68" s="316"/>
      <c r="Z68" s="316"/>
      <c r="AA68" s="316"/>
      <c r="AB68" s="316"/>
      <c r="AC68" s="316"/>
      <c r="AD68" s="316"/>
      <c r="AE68" s="316"/>
      <c r="AF68" s="316"/>
      <c r="AG68" s="316"/>
      <c r="AH68" s="316"/>
      <c r="AI68" s="316"/>
      <c r="AJ68" s="316"/>
      <c r="AK68" s="316"/>
      <c r="AL68" s="316"/>
      <c r="AM68" s="316"/>
      <c r="AN68" s="316"/>
      <c r="AO68" s="316"/>
      <c r="AP68" s="316"/>
      <c r="AQ68" s="316"/>
      <c r="AR68" s="316"/>
      <c r="AS68" s="316"/>
      <c r="AT68" s="316"/>
      <c r="AU68" s="316"/>
      <c r="AV68" s="316"/>
      <c r="AW68" s="316"/>
      <c r="AX68" s="316"/>
      <c r="AY68" s="316"/>
      <c r="AZ68" s="316"/>
      <c r="BA68" s="316"/>
      <c r="BB68" s="316"/>
      <c r="BC68" s="316"/>
      <c r="BD68" s="316"/>
      <c r="BE68" s="316"/>
      <c r="BF68" s="316"/>
      <c r="BG68" s="316"/>
      <c r="BH68" s="316"/>
      <c r="BI68" s="316"/>
      <c r="BJ68" s="316"/>
      <c r="BK68" s="316"/>
      <c r="BL68" s="316"/>
      <c r="BM68" s="316"/>
      <c r="BN68" s="316"/>
      <c r="BO68" s="316"/>
      <c r="BP68" s="316"/>
      <c r="BQ68" s="316"/>
      <c r="BR68" s="316"/>
      <c r="BS68" s="316"/>
      <c r="BT68" s="316"/>
      <c r="BU68" s="316"/>
      <c r="BV68" s="316"/>
      <c r="BW68" s="316"/>
      <c r="BX68" s="316"/>
      <c r="BY68" s="316"/>
      <c r="BZ68" s="316"/>
      <c r="CA68" s="316"/>
      <c r="CB68" s="316"/>
      <c r="CC68" s="316" t="s">
        <v>202</v>
      </c>
      <c r="CD68" s="316" t="s">
        <v>202</v>
      </c>
      <c r="CE68" s="316" t="s">
        <v>202</v>
      </c>
      <c r="CF68" s="316" t="s">
        <v>202</v>
      </c>
      <c r="CG68" s="316" t="s">
        <v>202</v>
      </c>
      <c r="CH68" s="316" t="s">
        <v>202</v>
      </c>
      <c r="CI68" s="316" t="s">
        <v>202</v>
      </c>
      <c r="CJ68" s="316" t="s">
        <v>202</v>
      </c>
      <c r="CK68" s="316" t="s">
        <v>202</v>
      </c>
      <c r="CL68" s="316" t="s">
        <v>202</v>
      </c>
      <c r="CM68" s="316" t="s">
        <v>202</v>
      </c>
      <c r="CN68" s="316" t="s">
        <v>202</v>
      </c>
      <c r="CO68" s="316" t="s">
        <v>202</v>
      </c>
      <c r="CP68" s="316" t="s">
        <v>202</v>
      </c>
      <c r="CQ68" s="316" t="s">
        <v>202</v>
      </c>
      <c r="CR68" s="316" t="s">
        <v>202</v>
      </c>
      <c r="CS68" s="316" t="s">
        <v>202</v>
      </c>
      <c r="CT68" s="316" t="s">
        <v>202</v>
      </c>
      <c r="CU68" s="316" t="s">
        <v>202</v>
      </c>
      <c r="CV68" s="316" t="s">
        <v>202</v>
      </c>
      <c r="CW68" s="303" t="s">
        <v>46</v>
      </c>
    </row>
    <row r="69" spans="1:101" s="303" customFormat="1" ht="12" customHeight="1" x14ac:dyDescent="0.2">
      <c r="A69" s="416"/>
      <c r="B69" s="420"/>
      <c r="C69" s="304" t="s">
        <v>37</v>
      </c>
      <c r="D69" s="315">
        <f>CW35</f>
        <v>88.683333333333394</v>
      </c>
      <c r="E69" s="316">
        <f>IF(E68=$A$12,D69+($B$12*15),IF(E68=$A$13,D69+($B$13*15),IF(E68=$A$15,IF(D69+($B$15*15)&gt;100,100,D69+($B$15*15)),IF(E68=$A$14,IF(D69+($B$14*15)&gt;100,100,D69+($B$14*15)),IF(E68=$A$16,IF(D69+$B$16*15&gt;100,100,D69+$B$16*15),D69)))))</f>
        <v>88.683333333333394</v>
      </c>
      <c r="F69" s="316">
        <f t="shared" ref="F69" si="435">IF(F68=$A$12,E69+($B$12*15),IF(F68=$A$13,E69+($B$13*15),IF(F68=$A$15,IF(E69+($B$15*15)&gt;100,100,E69+($B$15*15)),IF(F68=$A$14,IF(E69+($B$14*15)&gt;100,100,E69+($B$14*15)),IF(F68=$A$16,IF(E69+$B$16*15&gt;100,100,E69+$B$16*15),E69)))))</f>
        <v>88.683333333333394</v>
      </c>
      <c r="G69" s="316">
        <f t="shared" ref="G69" si="436">IF(G68=$A$12,F69+($B$12*15),IF(G68=$A$13,F69+($B$13*15),IF(G68=$A$15,IF(F69+($B$15*15)&gt;100,100,F69+($B$15*15)),IF(G68=$A$14,IF(F69+($B$14*15)&gt;100,100,F69+($B$14*15)),IF(G68=$A$16,IF(F69+$B$16*15&gt;100,100,F69+$B$16*15),F69)))))</f>
        <v>88.683333333333394</v>
      </c>
      <c r="H69" s="316">
        <f t="shared" ref="H69" si="437">IF(H68=$A$12,G69+($B$12*15),IF(H68=$A$13,G69+($B$13*15),IF(H68=$A$15,IF(G69+($B$15*15)&gt;100,100,G69+($B$15*15)),IF(H68=$A$14,IF(G69+($B$14*15)&gt;100,100,G69+($B$14*15)),IF(H68=$A$16,IF(G69+$B$16*15&gt;100,100,G69+$B$16*15),G69)))))</f>
        <v>88.683333333333394</v>
      </c>
      <c r="I69" s="316">
        <f t="shared" ref="I69" si="438">IF(I68=$A$12,H69+($B$12*15),IF(I68=$A$13,H69+($B$13*15),IF(I68=$A$15,IF(H69+($B$15*15)&gt;100,100,H69+($B$15*15)),IF(I68=$A$14,IF(H69+($B$14*15)&gt;100,100,H69+($B$14*15)),IF(I68=$A$16,IF(H69+$B$16*15&gt;100,100,H69+$B$16*15),H69)))))</f>
        <v>88.683333333333394</v>
      </c>
      <c r="J69" s="316">
        <f t="shared" ref="J69" si="439">IF(J68=$A$12,I69+($B$12*15),IF(J68=$A$13,I69+($B$13*15),IF(J68=$A$15,IF(I69+($B$15*15)&gt;100,100,I69+($B$15*15)),IF(J68=$A$14,IF(I69+($B$14*15)&gt;100,100,I69+($B$14*15)),IF(J68=$A$16,IF(I69+$B$16*15&gt;100,100,I69+$B$16*15),I69)))))</f>
        <v>88.683333333333394</v>
      </c>
      <c r="K69" s="316">
        <f t="shared" ref="K69" si="440">IF(K68=$A$12,J69+($B$12*15),IF(K68=$A$13,J69+($B$13*15),IF(K68=$A$15,IF(J69+($B$15*15)&gt;100,100,J69+($B$15*15)),IF(K68=$A$14,IF(J69+($B$14*15)&gt;100,100,J69+($B$14*15)),IF(K68=$A$16,IF(J69+$B$16*15&gt;100,100,J69+$B$16*15),J69)))))</f>
        <v>88.683333333333394</v>
      </c>
      <c r="L69" s="316">
        <f t="shared" ref="L69" si="441">IF(L68=$A$12,K69+($B$12*15),IF(L68=$A$13,K69+($B$13*15),IF(L68=$A$15,IF(K69+($B$15*15)&gt;100,100,K69+($B$15*15)),IF(L68=$A$14,IF(K69+($B$14*15)&gt;100,100,K69+($B$14*15)),IF(L68=$A$16,IF(K69+$B$16*15&gt;100,100,K69+$B$16*15),K69)))))</f>
        <v>88.683333333333394</v>
      </c>
      <c r="M69" s="316">
        <f t="shared" ref="M69" si="442">IF(M68=$A$12,L69+($B$12*15),IF(M68=$A$13,L69+($B$13*15),IF(M68=$A$15,IF(L69+($B$15*15)&gt;100,100,L69+($B$15*15)),IF(M68=$A$14,IF(L69+($B$14*15)&gt;100,100,L69+($B$14*15)),IF(M68=$A$16,IF(L69+$B$16*15&gt;100,100,L69+$B$16*15),L69)))))</f>
        <v>88.683333333333394</v>
      </c>
      <c r="N69" s="316">
        <f t="shared" ref="N69" si="443">IF(N68=$A$12,M69+($B$12*15),IF(N68=$A$13,M69+($B$13*15),IF(N68=$A$15,IF(M69+($B$15*15)&gt;100,100,M69+($B$15*15)),IF(N68=$A$14,IF(M69+($B$14*15)&gt;100,100,M69+($B$14*15)),IF(N68=$A$16,IF(M69+$B$16*15&gt;100,100,M69+$B$16*15),M69)))))</f>
        <v>88.683333333333394</v>
      </c>
      <c r="O69" s="316">
        <f t="shared" ref="O69" si="444">IF(O68=$A$12,N69+($B$12*15),IF(O68=$A$13,N69+($B$13*15),IF(O68=$A$15,IF(N69+($B$15*15)&gt;100,100,N69+($B$15*15)),IF(O68=$A$14,IF(N69+($B$14*15)&gt;100,100,N69+($B$14*15)),IF(O68=$A$16,IF(N69+$B$16*15&gt;100,100,N69+$B$16*15),N69)))))</f>
        <v>88.683333333333394</v>
      </c>
      <c r="P69" s="316">
        <f t="shared" ref="P69" si="445">IF(P68=$A$12,O69+($B$12*15),IF(P68=$A$13,O69+($B$13*15),IF(P68=$A$15,IF(O69+($B$15*15)&gt;100,100,O69+($B$15*15)),IF(P68=$A$14,IF(O69+($B$14*15)&gt;100,100,O69+($B$14*15)),IF(P68=$A$16,IF(O69+$B$16*15&gt;100,100,O69+$B$16*15),O69)))))</f>
        <v>88.683333333333394</v>
      </c>
      <c r="Q69" s="316">
        <f t="shared" ref="Q69" si="446">IF(Q68=$A$12,P69+($B$12*15),IF(Q68=$A$13,P69+($B$13*15),IF(Q68=$A$15,IF(P69+($B$15*15)&gt;100,100,P69+($B$15*15)),IF(Q68=$A$14,IF(P69+($B$14*15)&gt;100,100,P69+($B$14*15)),IF(Q68=$A$16,IF(P69+$B$16*15&gt;100,100,P69+$B$16*15),P69)))))</f>
        <v>88.683333333333394</v>
      </c>
      <c r="R69" s="316">
        <f t="shared" ref="R69" si="447">IF(R68=$A$12,Q69+($B$12*15),IF(R68=$A$13,Q69+($B$13*15),IF(R68=$A$15,IF(Q69+($B$15*15)&gt;100,100,Q69+($B$15*15)),IF(R68=$A$14,IF(Q69+($B$14*15)&gt;100,100,Q69+($B$14*15)),IF(R68=$A$16,IF(Q69+$B$16*15&gt;100,100,Q69+$B$16*15),Q69)))))</f>
        <v>88.683333333333394</v>
      </c>
      <c r="S69" s="316">
        <f t="shared" ref="S69" si="448">IF(S68=$A$12,R69+($B$12*15),IF(S68=$A$13,R69+($B$13*15),IF(S68=$A$15,IF(R69+($B$15*15)&gt;100,100,R69+($B$15*15)),IF(S68=$A$14,IF(R69+($B$14*15)&gt;100,100,R69+($B$14*15)),IF(S68=$A$16,IF(R69+$B$16*15&gt;100,100,R69+$B$16*15),R69)))))</f>
        <v>88.683333333333394</v>
      </c>
      <c r="T69" s="316">
        <f t="shared" ref="T69" si="449">IF(T68=$A$12,S69+($B$12*15),IF(T68=$A$13,S69+($B$13*15),IF(T68=$A$15,IF(S69+($B$15*15)&gt;100,100,S69+($B$15*15)),IF(T68=$A$14,IF(S69+($B$14*15)&gt;100,100,S69+($B$14*15)),IF(T68=$A$16,IF(S69+$B$16*15&gt;100,100,S69+$B$16*15),S69)))))</f>
        <v>88.683333333333394</v>
      </c>
      <c r="U69" s="316">
        <f t="shared" ref="U69" si="450">IF(U68=$A$12,T69+($B$12*15),IF(U68=$A$13,T69+($B$13*15),IF(U68=$A$15,IF(T69+($B$15*15)&gt;100,100,T69+($B$15*15)),IF(U68=$A$14,IF(T69+($B$14*15)&gt;100,100,T69+($B$14*15)),IF(U68=$A$16,IF(T69+$B$16*15&gt;100,100,T69+$B$16*15),T69)))))</f>
        <v>88.683333333333394</v>
      </c>
      <c r="V69" s="316">
        <f t="shared" ref="V69" si="451">IF(V68=$A$12,U69+($B$12*15),IF(V68=$A$13,U69+($B$13*15),IF(V68=$A$15,IF(U69+($B$15*15)&gt;100,100,U69+($B$15*15)),IF(V68=$A$14,IF(U69+($B$14*15)&gt;100,100,U69+($B$14*15)),IF(V68=$A$16,IF(U69+$B$16*15&gt;100,100,U69+$B$16*15),U69)))))</f>
        <v>88.683333333333394</v>
      </c>
      <c r="W69" s="316">
        <f t="shared" ref="W69" si="452">IF(W68=$A$12,V69+($B$12*15),IF(W68=$A$13,V69+($B$13*15),IF(W68=$A$15,IF(V69+($B$15*15)&gt;100,100,V69+($B$15*15)),IF(W68=$A$14,IF(V69+($B$14*15)&gt;100,100,V69+($B$14*15)),IF(W68=$A$16,IF(V69+$B$16*15&gt;100,100,V69+$B$16*15),V69)))))</f>
        <v>88.683333333333394</v>
      </c>
      <c r="X69" s="316">
        <f t="shared" ref="X69" si="453">IF(X68=$A$12,W69+($B$12*15),IF(X68=$A$13,W69+($B$13*15),IF(X68=$A$15,IF(W69+($B$15*15)&gt;100,100,W69+($B$15*15)),IF(X68=$A$14,IF(W69+($B$14*15)&gt;100,100,W69+($B$14*15)),IF(X68=$A$16,IF(W69+$B$16*15&gt;100,100,W69+$B$16*15),W69)))))</f>
        <v>88.683333333333394</v>
      </c>
      <c r="Y69" s="316">
        <f t="shared" ref="Y69" si="454">IF(Y68=$A$12,X69+($B$12*15),IF(Y68=$A$13,X69+($B$13*15),IF(Y68=$A$15,IF(X69+($B$15*15)&gt;100,100,X69+($B$15*15)),IF(Y68=$A$14,IF(X69+($B$14*15)&gt;100,100,X69+($B$14*15)),IF(Y68=$A$16,IF(X69+$B$16*15&gt;100,100,X69+$B$16*15),X69)))))</f>
        <v>88.683333333333394</v>
      </c>
      <c r="Z69" s="316">
        <f t="shared" ref="Z69" si="455">IF(Z68=$A$12,Y69+($B$12*15),IF(Z68=$A$13,Y69+($B$13*15),IF(Z68=$A$15,IF(Y69+($B$15*15)&gt;100,100,Y69+($B$15*15)),IF(Z68=$A$14,IF(Y69+($B$14*15)&gt;100,100,Y69+($B$14*15)),IF(Z68=$A$16,IF(Y69+$B$16*15&gt;100,100,Y69+$B$16*15),Y69)))))</f>
        <v>88.683333333333394</v>
      </c>
      <c r="AA69" s="316">
        <f t="shared" ref="AA69" si="456">IF(AA68=$A$12,Z69+($B$12*15),IF(AA68=$A$13,Z69+($B$13*15),IF(AA68=$A$15,IF(Z69+($B$15*15)&gt;100,100,Z69+($B$15*15)),IF(AA68=$A$14,IF(Z69+($B$14*15)&gt;100,100,Z69+($B$14*15)),IF(AA68=$A$16,IF(Z69+$B$16*15&gt;100,100,Z69+$B$16*15),Z69)))))</f>
        <v>88.683333333333394</v>
      </c>
      <c r="AB69" s="316">
        <f t="shared" ref="AB69" si="457">IF(AB68=$A$12,AA69+($B$12*15),IF(AB68=$A$13,AA69+($B$13*15),IF(AB68=$A$15,IF(AA69+($B$15*15)&gt;100,100,AA69+($B$15*15)),IF(AB68=$A$14,IF(AA69+($B$14*15)&gt;100,100,AA69+($B$14*15)),IF(AB68=$A$16,IF(AA69+$B$16*15&gt;100,100,AA69+$B$16*15),AA69)))))</f>
        <v>88.683333333333394</v>
      </c>
      <c r="AC69" s="316">
        <f t="shared" ref="AC69" si="458">IF(AC68=$A$12,AB69+($B$12*15),IF(AC68=$A$13,AB69+($B$13*15),IF(AC68=$A$15,IF(AB69+($B$15*15)&gt;100,100,AB69+($B$15*15)),IF(AC68=$A$14,IF(AB69+($B$14*15)&gt;100,100,AB69+($B$14*15)),IF(AC68=$A$16,IF(AB69+$B$16*15&gt;100,100,AB69+$B$16*15),AB69)))))</f>
        <v>88.683333333333394</v>
      </c>
      <c r="AD69" s="316">
        <f t="shared" ref="AD69" si="459">IF(AD68=$A$12,AC69+($B$12*15),IF(AD68=$A$13,AC69+($B$13*15),IF(AD68=$A$15,IF(AC69+($B$15*15)&gt;100,100,AC69+($B$15*15)),IF(AD68=$A$14,IF(AC69+($B$14*15)&gt;100,100,AC69+($B$14*15)),IF(AD68=$A$16,IF(AC69+$B$16*15&gt;100,100,AC69+$B$16*15),AC69)))))</f>
        <v>88.683333333333394</v>
      </c>
      <c r="AE69" s="316">
        <f t="shared" ref="AE69" si="460">IF(AE68=$A$12,AD69+($B$12*15),IF(AE68=$A$13,AD69+($B$13*15),IF(AE68=$A$15,IF(AD69+($B$15*15)&gt;100,100,AD69+($B$15*15)),IF(AE68=$A$14,IF(AD69+($B$14*15)&gt;100,100,AD69+($B$14*15)),IF(AE68=$A$16,IF(AD69+$B$16*15&gt;100,100,AD69+$B$16*15),AD69)))))</f>
        <v>88.683333333333394</v>
      </c>
      <c r="AF69" s="316">
        <f t="shared" ref="AF69" si="461">IF(AF68=$A$12,AE69+($B$12*15),IF(AF68=$A$13,AE69+($B$13*15),IF(AF68=$A$15,IF(AE69+($B$15*15)&gt;100,100,AE69+($B$15*15)),IF(AF68=$A$14,IF(AE69+($B$14*15)&gt;100,100,AE69+($B$14*15)),IF(AF68=$A$16,IF(AE69+$B$16*15&gt;100,100,AE69+$B$16*15),AE69)))))</f>
        <v>88.683333333333394</v>
      </c>
      <c r="AG69" s="316">
        <f t="shared" ref="AG69" si="462">IF(AG68=$A$12,AF69+($B$12*15),IF(AG68=$A$13,AF69+($B$13*15),IF(AG68=$A$15,IF(AF69+($B$15*15)&gt;100,100,AF69+($B$15*15)),IF(AG68=$A$14,IF(AF69+($B$14*15)&gt;100,100,AF69+($B$14*15)),IF(AG68=$A$16,IF(AF69+$B$16*15&gt;100,100,AF69+$B$16*15),AF69)))))</f>
        <v>88.683333333333394</v>
      </c>
      <c r="AH69" s="316">
        <f t="shared" ref="AH69" si="463">IF(AH68=$A$12,AG69+($B$12*15),IF(AH68=$A$13,AG69+($B$13*15),IF(AH68=$A$15,IF(AG69+($B$15*15)&gt;100,100,AG69+($B$15*15)),IF(AH68=$A$14,IF(AG69+($B$14*15)&gt;100,100,AG69+($B$14*15)),IF(AH68=$A$16,IF(AG69+$B$16*15&gt;100,100,AG69+$B$16*15),AG69)))))</f>
        <v>88.683333333333394</v>
      </c>
      <c r="AI69" s="316">
        <f t="shared" ref="AI69" si="464">IF(AI68=$A$12,AH69+($B$12*15),IF(AI68=$A$13,AH69+($B$13*15),IF(AI68=$A$15,IF(AH69+($B$15*15)&gt;100,100,AH69+($B$15*15)),IF(AI68=$A$14,IF(AH69+($B$14*15)&gt;100,100,AH69+($B$14*15)),IF(AI68=$A$16,IF(AH69+$B$16*15&gt;100,100,AH69+$B$16*15),AH69)))))</f>
        <v>88.683333333333394</v>
      </c>
      <c r="AJ69" s="316">
        <f t="shared" ref="AJ69" si="465">IF(AJ68=$A$12,AI69+($B$12*15),IF(AJ68=$A$13,AI69+($B$13*15),IF(AJ68=$A$15,IF(AI69+($B$15*15)&gt;100,100,AI69+($B$15*15)),IF(AJ68=$A$14,IF(AI69+($B$14*15)&gt;100,100,AI69+($B$14*15)),IF(AJ68=$A$16,IF(AI69+$B$16*15&gt;100,100,AI69+$B$16*15),AI69)))))</f>
        <v>88.683333333333394</v>
      </c>
      <c r="AK69" s="316">
        <f t="shared" ref="AK69" si="466">IF(AK68=$A$12,AJ69+($B$12*15),IF(AK68=$A$13,AJ69+($B$13*15),IF(AK68=$A$15,IF(AJ69+($B$15*15)&gt;100,100,AJ69+($B$15*15)),IF(AK68=$A$14,IF(AJ69+($B$14*15)&gt;100,100,AJ69+($B$14*15)),IF(AK68=$A$16,IF(AJ69+$B$16*15&gt;100,100,AJ69+$B$16*15),AJ69)))))</f>
        <v>88.683333333333394</v>
      </c>
      <c r="AL69" s="316">
        <f t="shared" ref="AL69" si="467">IF(AL68=$A$12,AK69+($B$12*15),IF(AL68=$A$13,AK69+($B$13*15),IF(AL68=$A$15,IF(AK69+($B$15*15)&gt;100,100,AK69+($B$15*15)),IF(AL68=$A$14,IF(AK69+($B$14*15)&gt;100,100,AK69+($B$14*15)),IF(AL68=$A$16,IF(AK69+$B$16*15&gt;100,100,AK69+$B$16*15),AK69)))))</f>
        <v>88.683333333333394</v>
      </c>
      <c r="AM69" s="316">
        <f t="shared" ref="AM69" si="468">IF(AM68=$A$12,AL69+($B$12*15),IF(AM68=$A$13,AL69+($B$13*15),IF(AM68=$A$15,IF(AL69+($B$15*15)&gt;100,100,AL69+($B$15*15)),IF(AM68=$A$14,IF(AL69+($B$14*15)&gt;100,100,AL69+($B$14*15)),IF(AM68=$A$16,IF(AL69+$B$16*15&gt;100,100,AL69+$B$16*15),AL69)))))</f>
        <v>88.683333333333394</v>
      </c>
      <c r="AN69" s="316">
        <f t="shared" ref="AN69" si="469">IF(AN68=$A$12,AM69+($B$12*15),IF(AN68=$A$13,AM69+($B$13*15),IF(AN68=$A$15,IF(AM69+($B$15*15)&gt;100,100,AM69+($B$15*15)),IF(AN68=$A$14,IF(AM69+($B$14*15)&gt;100,100,AM69+($B$14*15)),IF(AN68=$A$16,IF(AM69+$B$16*15&gt;100,100,AM69+$B$16*15),AM69)))))</f>
        <v>88.683333333333394</v>
      </c>
      <c r="AO69" s="316">
        <f t="shared" ref="AO69" si="470">IF(AO68=$A$12,AN69+($B$12*15),IF(AO68=$A$13,AN69+($B$13*15),IF(AO68=$A$15,IF(AN69+($B$15*15)&gt;100,100,AN69+($B$15*15)),IF(AO68=$A$14,IF(AN69+($B$14*15)&gt;100,100,AN69+($B$14*15)),IF(AO68=$A$16,IF(AN69+$B$16*15&gt;100,100,AN69+$B$16*15),AN69)))))</f>
        <v>88.683333333333394</v>
      </c>
      <c r="AP69" s="316">
        <f t="shared" ref="AP69" si="471">IF(AP68=$A$12,AO69+($B$12*15),IF(AP68=$A$13,AO69+($B$13*15),IF(AP68=$A$15,IF(AO69+($B$15*15)&gt;100,100,AO69+($B$15*15)),IF(AP68=$A$14,IF(AO69+($B$14*15)&gt;100,100,AO69+($B$14*15)),IF(AP68=$A$16,IF(AO69+$B$16*15&gt;100,100,AO69+$B$16*15),AO69)))))</f>
        <v>88.683333333333394</v>
      </c>
      <c r="AQ69" s="316">
        <f t="shared" ref="AQ69" si="472">IF(AQ68=$A$12,AP69+($B$12*15),IF(AQ68=$A$13,AP69+($B$13*15),IF(AQ68=$A$15,IF(AP69+($B$15*15)&gt;100,100,AP69+($B$15*15)),IF(AQ68=$A$14,IF(AP69+($B$14*15)&gt;100,100,AP69+($B$14*15)),IF(AQ68=$A$16,IF(AP69+$B$16*15&gt;100,100,AP69+$B$16*15),AP69)))))</f>
        <v>88.683333333333394</v>
      </c>
      <c r="AR69" s="316">
        <f t="shared" ref="AR69" si="473">IF(AR68=$A$12,AQ69+($B$12*15),IF(AR68=$A$13,AQ69+($B$13*15),IF(AR68=$A$15,IF(AQ69+($B$15*15)&gt;100,100,AQ69+($B$15*15)),IF(AR68=$A$14,IF(AQ69+($B$14*15)&gt;100,100,AQ69+($B$14*15)),IF(AR68=$A$16,IF(AQ69+$B$16*15&gt;100,100,AQ69+$B$16*15),AQ69)))))</f>
        <v>88.683333333333394</v>
      </c>
      <c r="AS69" s="316">
        <f t="shared" ref="AS69" si="474">IF(AS68=$A$12,AR69+($B$12*15),IF(AS68=$A$13,AR69+($B$13*15),IF(AS68=$A$15,IF(AR69+($B$15*15)&gt;100,100,AR69+($B$15*15)),IF(AS68=$A$14,IF(AR69+($B$14*15)&gt;100,100,AR69+($B$14*15)),IF(AS68=$A$16,IF(AR69+$B$16*15&gt;100,100,AR69+$B$16*15),AR69)))))</f>
        <v>88.683333333333394</v>
      </c>
      <c r="AT69" s="316">
        <f t="shared" ref="AT69" si="475">IF(AT68=$A$12,AS69+($B$12*15),IF(AT68=$A$13,AS69+($B$13*15),IF(AT68=$A$15,IF(AS69+($B$15*15)&gt;100,100,AS69+($B$15*15)),IF(AT68=$A$14,IF(AS69+($B$14*15)&gt;100,100,AS69+($B$14*15)),IF(AT68=$A$16,IF(AS69+$B$16*15&gt;100,100,AS69+$B$16*15),AS69)))))</f>
        <v>88.683333333333394</v>
      </c>
      <c r="AU69" s="316">
        <f t="shared" ref="AU69" si="476">IF(AU68=$A$12,AT69+($B$12*15),IF(AU68=$A$13,AT69+($B$13*15),IF(AU68=$A$15,IF(AT69+($B$15*15)&gt;100,100,AT69+($B$15*15)),IF(AU68=$A$14,IF(AT69+($B$14*15)&gt;100,100,AT69+($B$14*15)),IF(AU68=$A$16,IF(AT69+$B$16*15&gt;100,100,AT69+$B$16*15),AT69)))))</f>
        <v>88.683333333333394</v>
      </c>
      <c r="AV69" s="316">
        <f t="shared" ref="AV69" si="477">IF(AV68=$A$12,AU69+($B$12*15),IF(AV68=$A$13,AU69+($B$13*15),IF(AV68=$A$15,IF(AU69+($B$15*15)&gt;100,100,AU69+($B$15*15)),IF(AV68=$A$14,IF(AU69+($B$14*15)&gt;100,100,AU69+($B$14*15)),IF(AV68=$A$16,IF(AU69+$B$16*15&gt;100,100,AU69+$B$16*15),AU69)))))</f>
        <v>88.683333333333394</v>
      </c>
      <c r="AW69" s="316">
        <f t="shared" ref="AW69" si="478">IF(AW68=$A$12,AV69+($B$12*15),IF(AW68=$A$13,AV69+($B$13*15),IF(AW68=$A$15,IF(AV69+($B$15*15)&gt;100,100,AV69+($B$15*15)),IF(AW68=$A$14,IF(AV69+($B$14*15)&gt;100,100,AV69+($B$14*15)),IF(AW68=$A$16,IF(AV69+$B$16*15&gt;100,100,AV69+$B$16*15),AV69)))))</f>
        <v>88.683333333333394</v>
      </c>
      <c r="AX69" s="316">
        <f t="shared" ref="AX69" si="479">IF(AX68=$A$12,AW69+($B$12*15),IF(AX68=$A$13,AW69+($B$13*15),IF(AX68=$A$15,IF(AW69+($B$15*15)&gt;100,100,AW69+($B$15*15)),IF(AX68=$A$14,IF(AW69+($B$14*15)&gt;100,100,AW69+($B$14*15)),IF(AX68=$A$16,IF(AW69+$B$16*15&gt;100,100,AW69+$B$16*15),AW69)))))</f>
        <v>88.683333333333394</v>
      </c>
      <c r="AY69" s="316">
        <f t="shared" ref="AY69" si="480">IF(AY68=$A$12,AX69+($B$12*15),IF(AY68=$A$13,AX69+($B$13*15),IF(AY68=$A$15,IF(AX69+($B$15*15)&gt;100,100,AX69+($B$15*15)),IF(AY68=$A$14,IF(AX69+($B$14*15)&gt;100,100,AX69+($B$14*15)),IF(AY68=$A$16,IF(AX69+$B$16*15&gt;100,100,AX69+$B$16*15),AX69)))))</f>
        <v>88.683333333333394</v>
      </c>
      <c r="AZ69" s="316">
        <f t="shared" ref="AZ69" si="481">IF(AZ68=$A$12,AY69+($B$12*15),IF(AZ68=$A$13,AY69+($B$13*15),IF(AZ68=$A$15,IF(AY69+($B$15*15)&gt;100,100,AY69+($B$15*15)),IF(AZ68=$A$14,IF(AY69+($B$14*15)&gt;100,100,AY69+($B$14*15)),IF(AZ68=$A$16,IF(AY69+$B$16*15&gt;100,100,AY69+$B$16*15),AY69)))))</f>
        <v>88.683333333333394</v>
      </c>
      <c r="BA69" s="316">
        <f t="shared" ref="BA69" si="482">IF(BA68=$A$12,AZ69+($B$12*15),IF(BA68=$A$13,AZ69+($B$13*15),IF(BA68=$A$15,IF(AZ69+($B$15*15)&gt;100,100,AZ69+($B$15*15)),IF(BA68=$A$14,IF(AZ69+($B$14*15)&gt;100,100,AZ69+($B$14*15)),IF(BA68=$A$16,IF(AZ69+$B$16*15&gt;100,100,AZ69+$B$16*15),AZ69)))))</f>
        <v>88.683333333333394</v>
      </c>
      <c r="BB69" s="316">
        <f t="shared" ref="BB69" si="483">IF(BB68=$A$12,BA69+($B$12*15),IF(BB68=$A$13,BA69+($B$13*15),IF(BB68=$A$15,IF(BA69+($B$15*15)&gt;100,100,BA69+($B$15*15)),IF(BB68=$A$14,IF(BA69+($B$14*15)&gt;100,100,BA69+($B$14*15)),IF(BB68=$A$16,IF(BA69+$B$16*15&gt;100,100,BA69+$B$16*15),BA69)))))</f>
        <v>88.683333333333394</v>
      </c>
      <c r="BC69" s="316">
        <f t="shared" ref="BC69" si="484">IF(BC68=$A$12,BB69+($B$12*15),IF(BC68=$A$13,BB69+($B$13*15),IF(BC68=$A$15,IF(BB69+($B$15*15)&gt;100,100,BB69+($B$15*15)),IF(BC68=$A$14,IF(BB69+($B$14*15)&gt;100,100,BB69+($B$14*15)),IF(BC68=$A$16,IF(BB69+$B$16*15&gt;100,100,BB69+$B$16*15),BB69)))))</f>
        <v>88.683333333333394</v>
      </c>
      <c r="BD69" s="316">
        <f t="shared" ref="BD69" si="485">IF(BD68=$A$12,BC69+($B$12*15),IF(BD68=$A$13,BC69+($B$13*15),IF(BD68=$A$15,IF(BC69+($B$15*15)&gt;100,100,BC69+($B$15*15)),IF(BD68=$A$14,IF(BC69+($B$14*15)&gt;100,100,BC69+($B$14*15)),IF(BD68=$A$16,IF(BC69+$B$16*15&gt;100,100,BC69+$B$16*15),BC69)))))</f>
        <v>88.683333333333394</v>
      </c>
      <c r="BE69" s="316">
        <f t="shared" ref="BE69" si="486">IF(BE68=$A$12,BD69+($B$12*15),IF(BE68=$A$13,BD69+($B$13*15),IF(BE68=$A$15,IF(BD69+($B$15*15)&gt;100,100,BD69+($B$15*15)),IF(BE68=$A$14,IF(BD69+($B$14*15)&gt;100,100,BD69+($B$14*15)),IF(BE68=$A$16,IF(BD69+$B$16*15&gt;100,100,BD69+$B$16*15),BD69)))))</f>
        <v>88.683333333333394</v>
      </c>
      <c r="BF69" s="316">
        <f t="shared" ref="BF69" si="487">IF(BF68=$A$12,BE69+($B$12*15),IF(BF68=$A$13,BE69+($B$13*15),IF(BF68=$A$15,IF(BE69+($B$15*15)&gt;100,100,BE69+($B$15*15)),IF(BF68=$A$14,IF(BE69+($B$14*15)&gt;100,100,BE69+($B$14*15)),IF(BF68=$A$16,IF(BE69+$B$16*15&gt;100,100,BE69+$B$16*15),BE69)))))</f>
        <v>88.683333333333394</v>
      </c>
      <c r="BG69" s="316">
        <f t="shared" ref="BG69" si="488">IF(BG68=$A$12,BF69+($B$12*15),IF(BG68=$A$13,BF69+($B$13*15),IF(BG68=$A$15,IF(BF69+($B$15*15)&gt;100,100,BF69+($B$15*15)),IF(BG68=$A$14,IF(BF69+($B$14*15)&gt;100,100,BF69+($B$14*15)),IF(BG68=$A$16,IF(BF69+$B$16*15&gt;100,100,BF69+$B$16*15),BF69)))))</f>
        <v>88.683333333333394</v>
      </c>
      <c r="BH69" s="316">
        <f t="shared" ref="BH69" si="489">IF(BH68=$A$12,BG69+($B$12*15),IF(BH68=$A$13,BG69+($B$13*15),IF(BH68=$A$15,IF(BG69+($B$15*15)&gt;100,100,BG69+($B$15*15)),IF(BH68=$A$14,IF(BG69+($B$14*15)&gt;100,100,BG69+($B$14*15)),IF(BH68=$A$16,IF(BG69+$B$16*15&gt;100,100,BG69+$B$16*15),BG69)))))</f>
        <v>88.683333333333394</v>
      </c>
      <c r="BI69" s="316">
        <f t="shared" ref="BI69" si="490">IF(BI68=$A$12,BH69+($B$12*15),IF(BI68=$A$13,BH69+($B$13*15),IF(BI68=$A$15,IF(BH69+($B$15*15)&gt;100,100,BH69+($B$15*15)),IF(BI68=$A$14,IF(BH69+($B$14*15)&gt;100,100,BH69+($B$14*15)),IF(BI68=$A$16,IF(BH69+$B$16*15&gt;100,100,BH69+$B$16*15),BH69)))))</f>
        <v>88.683333333333394</v>
      </c>
      <c r="BJ69" s="316">
        <f t="shared" ref="BJ69" si="491">IF(BJ68=$A$12,BI69+($B$12*15),IF(BJ68=$A$13,BI69+($B$13*15),IF(BJ68=$A$15,IF(BI69+($B$15*15)&gt;100,100,BI69+($B$15*15)),IF(BJ68=$A$14,IF(BI69+($B$14*15)&gt;100,100,BI69+($B$14*15)),IF(BJ68=$A$16,IF(BI69+$B$16*15&gt;100,100,BI69+$B$16*15),BI69)))))</f>
        <v>88.683333333333394</v>
      </c>
      <c r="BK69" s="316">
        <f t="shared" ref="BK69" si="492">IF(BK68=$A$12,BJ69+($B$12*15),IF(BK68=$A$13,BJ69+($B$13*15),IF(BK68=$A$15,IF(BJ69+($B$15*15)&gt;100,100,BJ69+($B$15*15)),IF(BK68=$A$14,IF(BJ69+($B$14*15)&gt;100,100,BJ69+($B$14*15)),IF(BK68=$A$16,IF(BJ69+$B$16*15&gt;100,100,BJ69+$B$16*15),BJ69)))))</f>
        <v>88.683333333333394</v>
      </c>
      <c r="BL69" s="316">
        <f t="shared" ref="BL69" si="493">IF(BL68=$A$12,BK69+($B$12*15),IF(BL68=$A$13,BK69+($B$13*15),IF(BL68=$A$15,IF(BK69+($B$15*15)&gt;100,100,BK69+($B$15*15)),IF(BL68=$A$14,IF(BK69+($B$14*15)&gt;100,100,BK69+($B$14*15)),IF(BL68=$A$16,IF(BK69+$B$16*15&gt;100,100,BK69+$B$16*15),BK69)))))</f>
        <v>88.683333333333394</v>
      </c>
      <c r="BM69" s="316">
        <f t="shared" ref="BM69" si="494">IF(BM68=$A$12,BL69+($B$12*15),IF(BM68=$A$13,BL69+($B$13*15),IF(BM68=$A$15,IF(BL69+($B$15*15)&gt;100,100,BL69+($B$15*15)),IF(BM68=$A$14,IF(BL69+($B$14*15)&gt;100,100,BL69+($B$14*15)),IF(BM68=$A$16,IF(BL69+$B$16*15&gt;100,100,BL69+$B$16*15),BL69)))))</f>
        <v>88.683333333333394</v>
      </c>
      <c r="BN69" s="316">
        <f t="shared" ref="BN69" si="495">IF(BN68=$A$12,BM69+($B$12*15),IF(BN68=$A$13,BM69+($B$13*15),IF(BN68=$A$15,IF(BM69+($B$15*15)&gt;100,100,BM69+($B$15*15)),IF(BN68=$A$14,IF(BM69+($B$14*15)&gt;100,100,BM69+($B$14*15)),IF(BN68=$A$16,IF(BM69+$B$16*15&gt;100,100,BM69+$B$16*15),BM69)))))</f>
        <v>88.683333333333394</v>
      </c>
      <c r="BO69" s="316">
        <f t="shared" ref="BO69" si="496">IF(BO68=$A$12,BN69+($B$12*15),IF(BO68=$A$13,BN69+($B$13*15),IF(BO68=$A$15,IF(BN69+($B$15*15)&gt;100,100,BN69+($B$15*15)),IF(BO68=$A$14,IF(BN69+($B$14*15)&gt;100,100,BN69+($B$14*15)),IF(BO68=$A$16,IF(BN69+$B$16*15&gt;100,100,BN69+$B$16*15),BN69)))))</f>
        <v>88.683333333333394</v>
      </c>
      <c r="BP69" s="316">
        <f t="shared" ref="BP69" si="497">IF(BP68=$A$12,BO69+($B$12*15),IF(BP68=$A$13,BO69+($B$13*15),IF(BP68=$A$15,IF(BO69+($B$15*15)&gt;100,100,BO69+($B$15*15)),IF(BP68=$A$14,IF(BO69+($B$14*15)&gt;100,100,BO69+($B$14*15)),IF(BP68=$A$16,IF(BO69+$B$16*15&gt;100,100,BO69+$B$16*15),BO69)))))</f>
        <v>88.683333333333394</v>
      </c>
      <c r="BQ69" s="316">
        <f t="shared" ref="BQ69" si="498">IF(BQ68=$A$12,BP69+($B$12*15),IF(BQ68=$A$13,BP69+($B$13*15),IF(BQ68=$A$15,IF(BP69+($B$15*15)&gt;100,100,BP69+($B$15*15)),IF(BQ68=$A$14,IF(BP69+($B$14*15)&gt;100,100,BP69+($B$14*15)),IF(BQ68=$A$16,IF(BP69+$B$16*15&gt;100,100,BP69+$B$16*15),BP69)))))</f>
        <v>88.683333333333394</v>
      </c>
      <c r="BR69" s="316">
        <f t="shared" ref="BR69" si="499">IF(BR68=$A$12,BQ69+($B$12*15),IF(BR68=$A$13,BQ69+($B$13*15),IF(BR68=$A$15,IF(BQ69+($B$15*15)&gt;100,100,BQ69+($B$15*15)),IF(BR68=$A$14,IF(BQ69+($B$14*15)&gt;100,100,BQ69+($B$14*15)),IF(BR68=$A$16,IF(BQ69+$B$16*15&gt;100,100,BQ69+$B$16*15),BQ69)))))</f>
        <v>88.683333333333394</v>
      </c>
      <c r="BS69" s="316">
        <f t="shared" ref="BS69" si="500">IF(BS68=$A$12,BR69+($B$12*15),IF(BS68=$A$13,BR69+($B$13*15),IF(BS68=$A$15,IF(BR69+($B$15*15)&gt;100,100,BR69+($B$15*15)),IF(BS68=$A$14,IF(BR69+($B$14*15)&gt;100,100,BR69+($B$14*15)),IF(BS68=$A$16,IF(BR69+$B$16*15&gt;100,100,BR69+$B$16*15),BR69)))))</f>
        <v>88.683333333333394</v>
      </c>
      <c r="BT69" s="316">
        <f t="shared" ref="BT69" si="501">IF(BT68=$A$12,BS69+($B$12*15),IF(BT68=$A$13,BS69+($B$13*15),IF(BT68=$A$15,IF(BS69+($B$15*15)&gt;100,100,BS69+($B$15*15)),IF(BT68=$A$14,IF(BS69+($B$14*15)&gt;100,100,BS69+($B$14*15)),IF(BT68=$A$16,IF(BS69+$B$16*15&gt;100,100,BS69+$B$16*15),BS69)))))</f>
        <v>88.683333333333394</v>
      </c>
      <c r="BU69" s="316">
        <f t="shared" ref="BU69" si="502">IF(BU68=$A$12,BT69+($B$12*15),IF(BU68=$A$13,BT69+($B$13*15),IF(BU68=$A$15,IF(BT69+($B$15*15)&gt;100,100,BT69+($B$15*15)),IF(BU68=$A$14,IF(BT69+($B$14*15)&gt;100,100,BT69+($B$14*15)),IF(BU68=$A$16,IF(BT69+$B$16*15&gt;100,100,BT69+$B$16*15),BT69)))))</f>
        <v>88.683333333333394</v>
      </c>
      <c r="BV69" s="316">
        <f t="shared" ref="BV69" si="503">IF(BV68=$A$12,BU69+($B$12*15),IF(BV68=$A$13,BU69+($B$13*15),IF(BV68=$A$15,IF(BU69+($B$15*15)&gt;100,100,BU69+($B$15*15)),IF(BV68=$A$14,IF(BU69+($B$14*15)&gt;100,100,BU69+($B$14*15)),IF(BV68=$A$16,IF(BU69+$B$16*15&gt;100,100,BU69+$B$16*15),BU69)))))</f>
        <v>88.683333333333394</v>
      </c>
      <c r="BW69" s="316">
        <f t="shared" ref="BW69" si="504">IF(BW68=$A$12,BV69+($B$12*15),IF(BW68=$A$13,BV69+($B$13*15),IF(BW68=$A$15,IF(BV69+($B$15*15)&gt;100,100,BV69+($B$15*15)),IF(BW68=$A$14,IF(BV69+($B$14*15)&gt;100,100,BV69+($B$14*15)),IF(BW68=$A$16,IF(BV69+$B$16*15&gt;100,100,BV69+$B$16*15),BV69)))))</f>
        <v>88.683333333333394</v>
      </c>
      <c r="BX69" s="316">
        <f t="shared" ref="BX69" si="505">IF(BX68=$A$12,BW69+($B$12*15),IF(BX68=$A$13,BW69+($B$13*15),IF(BX68=$A$15,IF(BW69+($B$15*15)&gt;100,100,BW69+($B$15*15)),IF(BX68=$A$14,IF(BW69+($B$14*15)&gt;100,100,BW69+($B$14*15)),IF(BX68=$A$16,IF(BW69+$B$16*15&gt;100,100,BW69+$B$16*15),BW69)))))</f>
        <v>88.683333333333394</v>
      </c>
      <c r="BY69" s="316">
        <f t="shared" ref="BY69" si="506">IF(BY68=$A$12,BX69+($B$12*15),IF(BY68=$A$13,BX69+($B$13*15),IF(BY68=$A$15,IF(BX69+($B$15*15)&gt;100,100,BX69+($B$15*15)),IF(BY68=$A$14,IF(BX69+($B$14*15)&gt;100,100,BX69+($B$14*15)),IF(BY68=$A$16,IF(BX69+$B$16*15&gt;100,100,BX69+$B$16*15),BX69)))))</f>
        <v>88.683333333333394</v>
      </c>
      <c r="BZ69" s="316">
        <f t="shared" ref="BZ69" si="507">IF(BZ68=$A$12,BY69+($B$12*15),IF(BZ68=$A$13,BY69+($B$13*15),IF(BZ68=$A$15,IF(BY69+($B$15*15)&gt;100,100,BY69+($B$15*15)),IF(BZ68=$A$14,IF(BY69+($B$14*15)&gt;100,100,BY69+($B$14*15)),IF(BZ68=$A$16,IF(BY69+$B$16*15&gt;100,100,BY69+$B$16*15),BY69)))))</f>
        <v>88.683333333333394</v>
      </c>
      <c r="CA69" s="316">
        <f t="shared" ref="CA69" si="508">IF(CA68=$A$12,BZ69+($B$12*15),IF(CA68=$A$13,BZ69+($B$13*15),IF(CA68=$A$15,IF(BZ69+($B$15*15)&gt;100,100,BZ69+($B$15*15)),IF(CA68=$A$14,IF(BZ69+($B$14*15)&gt;100,100,BZ69+($B$14*15)),IF(CA68=$A$16,IF(BZ69+$B$16*15&gt;100,100,BZ69+$B$16*15),BZ69)))))</f>
        <v>88.683333333333394</v>
      </c>
      <c r="CB69" s="316">
        <f t="shared" ref="CB69" si="509">IF(CB68=$A$12,CA69+($B$12*15),IF(CB68=$A$13,CA69+($B$13*15),IF(CB68=$A$15,IF(CA69+($B$15*15)&gt;100,100,CA69+($B$15*15)),IF(CB68=$A$14,IF(CA69+($B$14*15)&gt;100,100,CA69+($B$14*15)),IF(CB68=$A$16,IF(CA69+$B$16*15&gt;100,100,CA69+$B$16*15),CA69)))))</f>
        <v>88.683333333333394</v>
      </c>
      <c r="CC69" s="316">
        <f t="shared" ref="CC69" si="510">IF(CC68=$A$12,CB69+($B$12*15),IF(CC68=$A$13,CB69+($B$13*15),IF(CC68=$A$15,IF(CB69+($B$15*15)&gt;100,100,CB69+($B$15*15)),IF(CC68=$A$14,IF(CB69+($B$14*15)&gt;100,100,CB69+($B$14*15)),IF(CC68=$A$16,IF(CB69+$B$16*15&gt;100,100,CB69+$B$16*15),CB69)))))</f>
        <v>90.258333333333397</v>
      </c>
      <c r="CD69" s="316">
        <f t="shared" ref="CD69" si="511">IF(CD68=$A$12,CC69+($B$12*15),IF(CD68=$A$13,CC69+($B$13*15),IF(CD68=$A$15,IF(CC69+($B$15*15)&gt;100,100,CC69+($B$15*15)),IF(CD68=$A$14,IF(CC69+($B$14*15)&gt;100,100,CC69+($B$14*15)),IF(CD68=$A$16,IF(CC69+$B$16*15&gt;100,100,CC69+$B$16*15),CC69)))))</f>
        <v>91.8333333333334</v>
      </c>
      <c r="CE69" s="316">
        <f t="shared" ref="CE69" si="512">IF(CE68=$A$12,CD69+($B$12*15),IF(CE68=$A$13,CD69+($B$13*15),IF(CE68=$A$15,IF(CD69+($B$15*15)&gt;100,100,CD69+($B$15*15)),IF(CE68=$A$14,IF(CD69+($B$14*15)&gt;100,100,CD69+($B$14*15)),IF(CE68=$A$16,IF(CD69+$B$16*15&gt;100,100,CD69+$B$16*15),CD69)))))</f>
        <v>93.408333333333402</v>
      </c>
      <c r="CF69" s="316">
        <f t="shared" ref="CF69" si="513">IF(CF68=$A$12,CE69+($B$12*15),IF(CF68=$A$13,CE69+($B$13*15),IF(CF68=$A$15,IF(CE69+($B$15*15)&gt;100,100,CE69+($B$15*15)),IF(CF68=$A$14,IF(CE69+($B$14*15)&gt;100,100,CE69+($B$14*15)),IF(CF68=$A$16,IF(CE69+$B$16*15&gt;100,100,CE69+$B$16*15),CE69)))))</f>
        <v>94.983333333333405</v>
      </c>
      <c r="CG69" s="316">
        <f t="shared" ref="CG69" si="514">IF(CG68=$A$12,CF69+($B$12*15),IF(CG68=$A$13,CF69+($B$13*15),IF(CG68=$A$15,IF(CF69+($B$15*15)&gt;100,100,CF69+($B$15*15)),IF(CG68=$A$14,IF(CF69+($B$14*15)&gt;100,100,CF69+($B$14*15)),IF(CG68=$A$16,IF(CF69+$B$16*15&gt;100,100,CF69+$B$16*15),CF69)))))</f>
        <v>96.558333333333408</v>
      </c>
      <c r="CH69" s="316">
        <f t="shared" ref="CH69" si="515">IF(CH68=$A$12,CG69+($B$12*15),IF(CH68=$A$13,CG69+($B$13*15),IF(CH68=$A$15,IF(CG69+($B$15*15)&gt;100,100,CG69+($B$15*15)),IF(CH68=$A$14,IF(CG69+($B$14*15)&gt;100,100,CG69+($B$14*15)),IF(CH68=$A$16,IF(CG69+$B$16*15&gt;100,100,CG69+$B$16*15),CG69)))))</f>
        <v>98.133333333333411</v>
      </c>
      <c r="CI69" s="316">
        <f t="shared" ref="CI69" si="516">IF(CI68=$A$12,CH69+($B$12*15),IF(CI68=$A$13,CH69+($B$13*15),IF(CI68=$A$15,IF(CH69+($B$15*15)&gt;100,100,CH69+($B$15*15)),IF(CI68=$A$14,IF(CH69+($B$14*15)&gt;100,100,CH69+($B$14*15)),IF(CI68=$A$16,IF(CH69+$B$16*15&gt;100,100,CH69+$B$16*15),CH69)))))</f>
        <v>99.708333333333414</v>
      </c>
      <c r="CJ69" s="316">
        <f t="shared" ref="CJ69" si="517">IF(CJ68=$A$12,CI69+($B$12*15),IF(CJ68=$A$13,CI69+($B$13*15),IF(CJ68=$A$15,IF(CI69+($B$15*15)&gt;100,100,CI69+($B$15*15)),IF(CJ68=$A$14,IF(CI69+($B$14*15)&gt;100,100,CI69+($B$14*15)),IF(CJ68=$A$16,IF(CI69+$B$16*15&gt;100,100,CI69+$B$16*15),CI69)))))</f>
        <v>100</v>
      </c>
      <c r="CK69" s="316">
        <f t="shared" ref="CK69" si="518">IF(CK68=$A$12,CJ69+($B$12*15),IF(CK68=$A$13,CJ69+($B$13*15),IF(CK68=$A$15,IF(CJ69+($B$15*15)&gt;100,100,CJ69+($B$15*15)),IF(CK68=$A$14,IF(CJ69+($B$14*15)&gt;100,100,CJ69+($B$14*15)),IF(CK68=$A$16,IF(CJ69+$B$16*15&gt;100,100,CJ69+$B$16*15),CJ69)))))</f>
        <v>100</v>
      </c>
      <c r="CL69" s="316">
        <f t="shared" ref="CL69" si="519">IF(CL68=$A$12,CK69+($B$12*15),IF(CL68=$A$13,CK69+($B$13*15),IF(CL68=$A$15,IF(CK69+($B$15*15)&gt;100,100,CK69+($B$15*15)),IF(CL68=$A$14,IF(CK69+($B$14*15)&gt;100,100,CK69+($B$14*15)),IF(CL68=$A$16,IF(CK69+$B$16*15&gt;100,100,CK69+$B$16*15),CK69)))))</f>
        <v>100</v>
      </c>
      <c r="CM69" s="316">
        <f t="shared" ref="CM69" si="520">IF(CM68=$A$12,CL69+($B$12*15),IF(CM68=$A$13,CL69+($B$13*15),IF(CM68=$A$15,IF(CL69+($B$15*15)&gt;100,100,CL69+($B$15*15)),IF(CM68=$A$14,IF(CL69+($B$14*15)&gt;100,100,CL69+($B$14*15)),IF(CM68=$A$16,IF(CL69+$B$16*15&gt;100,100,CL69+$B$16*15),CL69)))))</f>
        <v>100</v>
      </c>
      <c r="CN69" s="316">
        <f t="shared" ref="CN69" si="521">IF(CN68=$A$12,CM69+($B$12*15),IF(CN68=$A$13,CM69+($B$13*15),IF(CN68=$A$15,IF(CM69+($B$15*15)&gt;100,100,CM69+($B$15*15)),IF(CN68=$A$14,IF(CM69+($B$14*15)&gt;100,100,CM69+($B$14*15)),IF(CN68=$A$16,IF(CM69+$B$16*15&gt;100,100,CM69+$B$16*15),CM69)))))</f>
        <v>100</v>
      </c>
      <c r="CO69" s="316">
        <f t="shared" ref="CO69" si="522">IF(CO68=$A$12,CN69+($B$12*15),IF(CO68=$A$13,CN69+($B$13*15),IF(CO68=$A$15,IF(CN69+($B$15*15)&gt;100,100,CN69+($B$15*15)),IF(CO68=$A$14,IF(CN69+($B$14*15)&gt;100,100,CN69+($B$14*15)),IF(CO68=$A$16,IF(CN69+$B$16*15&gt;100,100,CN69+$B$16*15),CN69)))))</f>
        <v>100</v>
      </c>
      <c r="CP69" s="316">
        <f t="shared" ref="CP69" si="523">IF(CP68=$A$12,CO69+($B$12*15),IF(CP68=$A$13,CO69+($B$13*15),IF(CP68=$A$15,IF(CO69+($B$15*15)&gt;100,100,CO69+($B$15*15)),IF(CP68=$A$14,IF(CO69+($B$14*15)&gt;100,100,CO69+($B$14*15)),IF(CP68=$A$16,IF(CO69+$B$16*15&gt;100,100,CO69+$B$16*15),CO69)))))</f>
        <v>100</v>
      </c>
      <c r="CQ69" s="316">
        <f t="shared" ref="CQ69" si="524">IF(CQ68=$A$12,CP69+($B$12*15),IF(CQ68=$A$13,CP69+($B$13*15),IF(CQ68=$A$15,IF(CP69+($B$15*15)&gt;100,100,CP69+($B$15*15)),IF(CQ68=$A$14,IF(CP69+($B$14*15)&gt;100,100,CP69+($B$14*15)),IF(CQ68=$A$16,IF(CP69+$B$16*15&gt;100,100,CP69+$B$16*15),CP69)))))</f>
        <v>100</v>
      </c>
      <c r="CR69" s="316">
        <f t="shared" ref="CR69" si="525">IF(CR68=$A$12,CQ69+($B$12*15),IF(CR68=$A$13,CQ69+($B$13*15),IF(CR68=$A$15,IF(CQ69+($B$15*15)&gt;100,100,CQ69+($B$15*15)),IF(CR68=$A$14,IF(CQ69+($B$14*15)&gt;100,100,CQ69+($B$14*15)),IF(CR68=$A$16,IF(CQ69+$B$16*15&gt;100,100,CQ69+$B$16*15),CQ69)))))</f>
        <v>100</v>
      </c>
      <c r="CS69" s="316">
        <f t="shared" ref="CS69" si="526">IF(CS68=$A$12,CR69+($B$12*15),IF(CS68=$A$13,CR69+($B$13*15),IF(CS68=$A$15,IF(CR69+($B$15*15)&gt;100,100,CR69+($B$15*15)),IF(CS68=$A$14,IF(CR69+($B$14*15)&gt;100,100,CR69+($B$14*15)),IF(CS68=$A$16,IF(CR69+$B$16*15&gt;100,100,CR69+$B$16*15),CR69)))))</f>
        <v>100</v>
      </c>
      <c r="CT69" s="316">
        <f t="shared" ref="CT69" si="527">IF(CT68=$A$12,CS69+($B$12*15),IF(CT68=$A$13,CS69+($B$13*15),IF(CT68=$A$15,IF(CS69+($B$15*15)&gt;100,100,CS69+($B$15*15)),IF(CT68=$A$14,IF(CS69+($B$14*15)&gt;100,100,CS69+($B$14*15)),IF(CT68=$A$16,IF(CS69+$B$16*15&gt;100,100,CS69+$B$16*15),CS69)))))</f>
        <v>100</v>
      </c>
      <c r="CU69" s="316">
        <f t="shared" ref="CU69" si="528">IF(CU68=$A$12,CT69+($B$12*15),IF(CU68=$A$13,CT69+($B$13*15),IF(CU68=$A$15,IF(CT69+($B$15*15)&gt;100,100,CT69+($B$15*15)),IF(CU68=$A$14,IF(CT69+($B$14*15)&gt;100,100,CT69+($B$14*15)),IF(CU68=$A$16,IF(CT69+$B$16*15&gt;100,100,CT69+$B$16*15),CT69)))))</f>
        <v>100</v>
      </c>
      <c r="CV69" s="316">
        <f t="shared" ref="CV69" si="529">IF(CV68=$A$12,CU69+($B$12*15),IF(CV68=$A$13,CU69+($B$13*15),IF(CV68=$A$15,IF(CU69+($B$15*15)&gt;100,100,CU69+($B$15*15)),IF(CV68=$A$14,IF(CU69+($B$14*15)&gt;100,100,CU69+($B$14*15)),IF(CV68=$A$16,IF(CU69+$B$16*15&gt;100,100,CU69+$B$16*15),CU69)))))</f>
        <v>100</v>
      </c>
      <c r="CW69" s="311">
        <f t="shared" ref="CW69" si="530">CV69-10</f>
        <v>90</v>
      </c>
    </row>
    <row r="70" spans="1:101" s="299" customFormat="1" ht="12" customHeight="1" x14ac:dyDescent="0.2">
      <c r="A70" s="416"/>
      <c r="B70" s="419" t="s">
        <v>51</v>
      </c>
      <c r="C70" s="304" t="s">
        <v>44</v>
      </c>
      <c r="D70" s="314" t="s">
        <v>45</v>
      </c>
      <c r="E70" s="316"/>
      <c r="F70" s="316"/>
      <c r="G70" s="316"/>
      <c r="H70" s="316"/>
      <c r="I70" s="316"/>
      <c r="J70" s="316"/>
      <c r="K70" s="316"/>
      <c r="L70" s="316"/>
      <c r="M70" s="316" t="s">
        <v>215</v>
      </c>
      <c r="N70" s="316" t="s">
        <v>215</v>
      </c>
      <c r="O70" s="316" t="s">
        <v>215</v>
      </c>
      <c r="P70" s="316" t="s">
        <v>215</v>
      </c>
      <c r="Q70" s="316"/>
      <c r="R70" s="316"/>
      <c r="S70" s="316"/>
      <c r="T70" s="316"/>
      <c r="U70" s="316" t="s">
        <v>215</v>
      </c>
      <c r="V70" s="316" t="s">
        <v>215</v>
      </c>
      <c r="W70" s="316" t="s">
        <v>215</v>
      </c>
      <c r="X70" s="316" t="s">
        <v>215</v>
      </c>
      <c r="Y70" s="316"/>
      <c r="Z70" s="316"/>
      <c r="AA70" s="316"/>
      <c r="AB70" s="316"/>
      <c r="AC70" s="316"/>
      <c r="AD70" s="316"/>
      <c r="AE70" s="316"/>
      <c r="AF70" s="316"/>
      <c r="AG70" s="316"/>
      <c r="AH70" s="316"/>
      <c r="AI70" s="316"/>
      <c r="AJ70" s="316"/>
      <c r="AK70" s="316"/>
      <c r="AL70" s="316"/>
      <c r="AM70" s="316"/>
      <c r="AN70" s="316"/>
      <c r="AO70" s="316"/>
      <c r="AP70" s="316"/>
      <c r="AQ70" s="316"/>
      <c r="AR70" s="316"/>
      <c r="AS70" s="316"/>
      <c r="AT70" s="316"/>
      <c r="AU70" s="316"/>
      <c r="AV70" s="316"/>
      <c r="AW70" s="316"/>
      <c r="AX70" s="316"/>
      <c r="AY70" s="316"/>
      <c r="AZ70" s="316"/>
      <c r="BA70" s="316"/>
      <c r="BB70" s="316"/>
      <c r="BC70" s="316"/>
      <c r="BD70" s="316"/>
      <c r="BE70" s="316"/>
      <c r="BF70" s="316"/>
      <c r="BG70" s="316"/>
      <c r="BH70" s="316"/>
      <c r="BI70" s="316"/>
      <c r="BJ70" s="316"/>
      <c r="BK70" s="316"/>
      <c r="BL70" s="316"/>
      <c r="BM70" s="316"/>
      <c r="BN70" s="316"/>
      <c r="BO70" s="316"/>
      <c r="BP70" s="316"/>
      <c r="BQ70" s="316"/>
      <c r="BR70" s="316"/>
      <c r="BS70" s="316"/>
      <c r="BT70" s="316"/>
      <c r="BU70" s="316"/>
      <c r="BV70" s="316"/>
      <c r="BW70" s="316"/>
      <c r="BX70" s="316"/>
      <c r="BY70" s="316"/>
      <c r="BZ70" s="316"/>
      <c r="CA70" s="316"/>
      <c r="CB70" s="316"/>
      <c r="CC70" s="316" t="s">
        <v>202</v>
      </c>
      <c r="CD70" s="316" t="s">
        <v>202</v>
      </c>
      <c r="CE70" s="316" t="s">
        <v>202</v>
      </c>
      <c r="CF70" s="316" t="s">
        <v>202</v>
      </c>
      <c r="CG70" s="316" t="s">
        <v>202</v>
      </c>
      <c r="CH70" s="316" t="s">
        <v>202</v>
      </c>
      <c r="CI70" s="316" t="s">
        <v>202</v>
      </c>
      <c r="CJ70" s="316" t="s">
        <v>202</v>
      </c>
      <c r="CK70" s="316" t="s">
        <v>202</v>
      </c>
      <c r="CL70" s="316" t="s">
        <v>202</v>
      </c>
      <c r="CM70" s="316" t="s">
        <v>202</v>
      </c>
      <c r="CN70" s="316" t="s">
        <v>202</v>
      </c>
      <c r="CO70" s="316" t="s">
        <v>202</v>
      </c>
      <c r="CP70" s="316" t="s">
        <v>202</v>
      </c>
      <c r="CQ70" s="316" t="s">
        <v>202</v>
      </c>
      <c r="CR70" s="316" t="s">
        <v>202</v>
      </c>
      <c r="CS70" s="316" t="s">
        <v>202</v>
      </c>
      <c r="CT70" s="316" t="s">
        <v>202</v>
      </c>
      <c r="CU70" s="316" t="s">
        <v>202</v>
      </c>
      <c r="CV70" s="316" t="s">
        <v>202</v>
      </c>
      <c r="CW70" s="303" t="s">
        <v>46</v>
      </c>
    </row>
    <row r="71" spans="1:101" s="303" customFormat="1" ht="12" customHeight="1" x14ac:dyDescent="0.2">
      <c r="A71" s="552"/>
      <c r="B71" s="420"/>
      <c r="C71" s="304" t="s">
        <v>37</v>
      </c>
      <c r="D71" s="315">
        <f>CW37</f>
        <v>90</v>
      </c>
      <c r="E71" s="316">
        <f>IF(E70=$A$12,D71+($B$12*15),IF(E70=$A$13,D71+($B$13*15),IF(E70=$A$15,IF(D71+($B$15*15)&gt;100,100,D71+($B$15*15)),IF(E70=$A$14,IF(D71+($B$14*15)&gt;100,100,D71+($B$14*15)),IF(E70=$A$16,IF(D71+$B$16*15&gt;100,100,D71+$B$16*15),D71)))))</f>
        <v>90</v>
      </c>
      <c r="F71" s="316">
        <f t="shared" ref="F71" si="531">IF(F70=$A$12,E71+($B$12*15),IF(F70=$A$13,E71+($B$13*15),IF(F70=$A$15,IF(E71+($B$15*15)&gt;100,100,E71+($B$15*15)),IF(F70=$A$14,IF(E71+($B$14*15)&gt;100,100,E71+($B$14*15)),IF(F70=$A$16,IF(E71+$B$16*15&gt;100,100,E71+$B$16*15),E71)))))</f>
        <v>90</v>
      </c>
      <c r="G71" s="316">
        <f t="shared" ref="G71" si="532">IF(G70=$A$12,F71+($B$12*15),IF(G70=$A$13,F71+($B$13*15),IF(G70=$A$15,IF(F71+($B$15*15)&gt;100,100,F71+($B$15*15)),IF(G70=$A$14,IF(F71+($B$14*15)&gt;100,100,F71+($B$14*15)),IF(G70=$A$16,IF(F71+$B$16*15&gt;100,100,F71+$B$16*15),F71)))))</f>
        <v>90</v>
      </c>
      <c r="H71" s="316">
        <f t="shared" ref="H71" si="533">IF(H70=$A$12,G71+($B$12*15),IF(H70=$A$13,G71+($B$13*15),IF(H70=$A$15,IF(G71+($B$15*15)&gt;100,100,G71+($B$15*15)),IF(H70=$A$14,IF(G71+($B$14*15)&gt;100,100,G71+($B$14*15)),IF(H70=$A$16,IF(G71+$B$16*15&gt;100,100,G71+$B$16*15),G71)))))</f>
        <v>90</v>
      </c>
      <c r="I71" s="316">
        <f t="shared" ref="I71" si="534">IF(I70=$A$12,H71+($B$12*15),IF(I70=$A$13,H71+($B$13*15),IF(I70=$A$15,IF(H71+($B$15*15)&gt;100,100,H71+($B$15*15)),IF(I70=$A$14,IF(H71+($B$14*15)&gt;100,100,H71+($B$14*15)),IF(I70=$A$16,IF(H71+$B$16*15&gt;100,100,H71+$B$16*15),H71)))))</f>
        <v>90</v>
      </c>
      <c r="J71" s="316">
        <f t="shared" ref="J71" si="535">IF(J70=$A$12,I71+($B$12*15),IF(J70=$A$13,I71+($B$13*15),IF(J70=$A$15,IF(I71+($B$15*15)&gt;100,100,I71+($B$15*15)),IF(J70=$A$14,IF(I71+($B$14*15)&gt;100,100,I71+($B$14*15)),IF(J70=$A$16,IF(I71+$B$16*15&gt;100,100,I71+$B$16*15),I71)))))</f>
        <v>90</v>
      </c>
      <c r="K71" s="316">
        <f t="shared" ref="K71" si="536">IF(K70=$A$12,J71+($B$12*15),IF(K70=$A$13,J71+($B$13*15),IF(K70=$A$15,IF(J71+($B$15*15)&gt;100,100,J71+($B$15*15)),IF(K70=$A$14,IF(J71+($B$14*15)&gt;100,100,J71+($B$14*15)),IF(K70=$A$16,IF(J71+$B$16*15&gt;100,100,J71+$B$16*15),J71)))))</f>
        <v>90</v>
      </c>
      <c r="L71" s="316">
        <f t="shared" ref="L71" si="537">IF(L70=$A$12,K71+($B$12*15),IF(L70=$A$13,K71+($B$13*15),IF(L70=$A$15,IF(K71+($B$15*15)&gt;100,100,K71+($B$15*15)),IF(L70=$A$14,IF(K71+($B$14*15)&gt;100,100,K71+($B$14*15)),IF(L70=$A$16,IF(K71+$B$16*15&gt;100,100,K71+$B$16*15),K71)))))</f>
        <v>90</v>
      </c>
      <c r="M71" s="316">
        <f t="shared" ref="M71" si="538">IF(M70=$A$12,L71+($B$12*15),IF(M70=$A$13,L71+($B$13*15),IF(M70=$A$15,IF(L71+($B$15*15)&gt;100,100,L71+($B$15*15)),IF(M70=$A$14,IF(L71+($B$14*15)&gt;100,100,L71+($B$14*15)),IF(M70=$A$16,IF(L71+$B$16*15&gt;100,100,L71+$B$16*15),L71)))))</f>
        <v>90</v>
      </c>
      <c r="N71" s="316">
        <f t="shared" ref="N71" si="539">IF(N70=$A$12,M71+($B$12*15),IF(N70=$A$13,M71+($B$13*15),IF(N70=$A$15,IF(M71+($B$15*15)&gt;100,100,M71+($B$15*15)),IF(N70=$A$14,IF(M71+($B$14*15)&gt;100,100,M71+($B$14*15)),IF(N70=$A$16,IF(M71+$B$16*15&gt;100,100,M71+$B$16*15),M71)))))</f>
        <v>90</v>
      </c>
      <c r="O71" s="316">
        <f t="shared" ref="O71" si="540">IF(O70=$A$12,N71+($B$12*15),IF(O70=$A$13,N71+($B$13*15),IF(O70=$A$15,IF(N71+($B$15*15)&gt;100,100,N71+($B$15*15)),IF(O70=$A$14,IF(N71+($B$14*15)&gt;100,100,N71+($B$14*15)),IF(O70=$A$16,IF(N71+$B$16*15&gt;100,100,N71+$B$16*15),N71)))))</f>
        <v>90</v>
      </c>
      <c r="P71" s="316">
        <f t="shared" ref="P71" si="541">IF(P70=$A$12,O71+($B$12*15),IF(P70=$A$13,O71+($B$13*15),IF(P70=$A$15,IF(O71+($B$15*15)&gt;100,100,O71+($B$15*15)),IF(P70=$A$14,IF(O71+($B$14*15)&gt;100,100,O71+($B$14*15)),IF(P70=$A$16,IF(O71+$B$16*15&gt;100,100,O71+$B$16*15),O71)))))</f>
        <v>90</v>
      </c>
      <c r="Q71" s="316">
        <f t="shared" ref="Q71" si="542">IF(Q70=$A$12,P71+($B$12*15),IF(Q70=$A$13,P71+($B$13*15),IF(Q70=$A$15,IF(P71+($B$15*15)&gt;100,100,P71+($B$15*15)),IF(Q70=$A$14,IF(P71+($B$14*15)&gt;100,100,P71+($B$14*15)),IF(Q70=$A$16,IF(P71+$B$16*15&gt;100,100,P71+$B$16*15),P71)))))</f>
        <v>90</v>
      </c>
      <c r="R71" s="316">
        <f t="shared" ref="R71" si="543">IF(R70=$A$12,Q71+($B$12*15),IF(R70=$A$13,Q71+($B$13*15),IF(R70=$A$15,IF(Q71+($B$15*15)&gt;100,100,Q71+($B$15*15)),IF(R70=$A$14,IF(Q71+($B$14*15)&gt;100,100,Q71+($B$14*15)),IF(R70=$A$16,IF(Q71+$B$16*15&gt;100,100,Q71+$B$16*15),Q71)))))</f>
        <v>90</v>
      </c>
      <c r="S71" s="316">
        <f t="shared" ref="S71" si="544">IF(S70=$A$12,R71+($B$12*15),IF(S70=$A$13,R71+($B$13*15),IF(S70=$A$15,IF(R71+($B$15*15)&gt;100,100,R71+($B$15*15)),IF(S70=$A$14,IF(R71+($B$14*15)&gt;100,100,R71+($B$14*15)),IF(S70=$A$16,IF(R71+$B$16*15&gt;100,100,R71+$B$16*15),R71)))))</f>
        <v>90</v>
      </c>
      <c r="T71" s="316">
        <f t="shared" ref="T71" si="545">IF(T70=$A$12,S71+($B$12*15),IF(T70=$A$13,S71+($B$13*15),IF(T70=$A$15,IF(S71+($B$15*15)&gt;100,100,S71+($B$15*15)),IF(T70=$A$14,IF(S71+($B$14*15)&gt;100,100,S71+($B$14*15)),IF(T70=$A$16,IF(S71+$B$16*15&gt;100,100,S71+$B$16*15),S71)))))</f>
        <v>90</v>
      </c>
      <c r="U71" s="316">
        <f t="shared" ref="U71" si="546">IF(U70=$A$12,T71+($B$12*15),IF(U70=$A$13,T71+($B$13*15),IF(U70=$A$15,IF(T71+($B$15*15)&gt;100,100,T71+($B$15*15)),IF(U70=$A$14,IF(T71+($B$14*15)&gt;100,100,T71+($B$14*15)),IF(U70=$A$16,IF(T71+$B$16*15&gt;100,100,T71+$B$16*15),T71)))))</f>
        <v>90</v>
      </c>
      <c r="V71" s="316">
        <f t="shared" ref="V71" si="547">IF(V70=$A$12,U71+($B$12*15),IF(V70=$A$13,U71+($B$13*15),IF(V70=$A$15,IF(U71+($B$15*15)&gt;100,100,U71+($B$15*15)),IF(V70=$A$14,IF(U71+($B$14*15)&gt;100,100,U71+($B$14*15)),IF(V70=$A$16,IF(U71+$B$16*15&gt;100,100,U71+$B$16*15),U71)))))</f>
        <v>90</v>
      </c>
      <c r="W71" s="316">
        <f t="shared" ref="W71" si="548">IF(W70=$A$12,V71+($B$12*15),IF(W70=$A$13,V71+($B$13*15),IF(W70=$A$15,IF(V71+($B$15*15)&gt;100,100,V71+($B$15*15)),IF(W70=$A$14,IF(V71+($B$14*15)&gt;100,100,V71+($B$14*15)),IF(W70=$A$16,IF(V71+$B$16*15&gt;100,100,V71+$B$16*15),V71)))))</f>
        <v>90</v>
      </c>
      <c r="X71" s="316">
        <f t="shared" ref="X71" si="549">IF(X70=$A$12,W71+($B$12*15),IF(X70=$A$13,W71+($B$13*15),IF(X70=$A$15,IF(W71+($B$15*15)&gt;100,100,W71+($B$15*15)),IF(X70=$A$14,IF(W71+($B$14*15)&gt;100,100,W71+($B$14*15)),IF(X70=$A$16,IF(W71+$B$16*15&gt;100,100,W71+$B$16*15),W71)))))</f>
        <v>90</v>
      </c>
      <c r="Y71" s="316">
        <f t="shared" ref="Y71" si="550">IF(Y70=$A$12,X71+($B$12*15),IF(Y70=$A$13,X71+($B$13*15),IF(Y70=$A$15,IF(X71+($B$15*15)&gt;100,100,X71+($B$15*15)),IF(Y70=$A$14,IF(X71+($B$14*15)&gt;100,100,X71+($B$14*15)),IF(Y70=$A$16,IF(X71+$B$16*15&gt;100,100,X71+$B$16*15),X71)))))</f>
        <v>90</v>
      </c>
      <c r="Z71" s="316">
        <f t="shared" ref="Z71" si="551">IF(Z70=$A$12,Y71+($B$12*15),IF(Z70=$A$13,Y71+($B$13*15),IF(Z70=$A$15,IF(Y71+($B$15*15)&gt;100,100,Y71+($B$15*15)),IF(Z70=$A$14,IF(Y71+($B$14*15)&gt;100,100,Y71+($B$14*15)),IF(Z70=$A$16,IF(Y71+$B$16*15&gt;100,100,Y71+$B$16*15),Y71)))))</f>
        <v>90</v>
      </c>
      <c r="AA71" s="316">
        <f t="shared" ref="AA71" si="552">IF(AA70=$A$12,Z71+($B$12*15),IF(AA70=$A$13,Z71+($B$13*15),IF(AA70=$A$15,IF(Z71+($B$15*15)&gt;100,100,Z71+($B$15*15)),IF(AA70=$A$14,IF(Z71+($B$14*15)&gt;100,100,Z71+($B$14*15)),IF(AA70=$A$16,IF(Z71+$B$16*15&gt;100,100,Z71+$B$16*15),Z71)))))</f>
        <v>90</v>
      </c>
      <c r="AB71" s="316">
        <f t="shared" ref="AB71" si="553">IF(AB70=$A$12,AA71+($B$12*15),IF(AB70=$A$13,AA71+($B$13*15),IF(AB70=$A$15,IF(AA71+($B$15*15)&gt;100,100,AA71+($B$15*15)),IF(AB70=$A$14,IF(AA71+($B$14*15)&gt;100,100,AA71+($B$14*15)),IF(AB70=$A$16,IF(AA71+$B$16*15&gt;100,100,AA71+$B$16*15),AA71)))))</f>
        <v>90</v>
      </c>
      <c r="AC71" s="316">
        <f t="shared" ref="AC71" si="554">IF(AC70=$A$12,AB71+($B$12*15),IF(AC70=$A$13,AB71+($B$13*15),IF(AC70=$A$15,IF(AB71+($B$15*15)&gt;100,100,AB71+($B$15*15)),IF(AC70=$A$14,IF(AB71+($B$14*15)&gt;100,100,AB71+($B$14*15)),IF(AC70=$A$16,IF(AB71+$B$16*15&gt;100,100,AB71+$B$16*15),AB71)))))</f>
        <v>90</v>
      </c>
      <c r="AD71" s="316">
        <f t="shared" ref="AD71" si="555">IF(AD70=$A$12,AC71+($B$12*15),IF(AD70=$A$13,AC71+($B$13*15),IF(AD70=$A$15,IF(AC71+($B$15*15)&gt;100,100,AC71+($B$15*15)),IF(AD70=$A$14,IF(AC71+($B$14*15)&gt;100,100,AC71+($B$14*15)),IF(AD70=$A$16,IF(AC71+$B$16*15&gt;100,100,AC71+$B$16*15),AC71)))))</f>
        <v>90</v>
      </c>
      <c r="AE71" s="316">
        <f t="shared" ref="AE71" si="556">IF(AE70=$A$12,AD71+($B$12*15),IF(AE70=$A$13,AD71+($B$13*15),IF(AE70=$A$15,IF(AD71+($B$15*15)&gt;100,100,AD71+($B$15*15)),IF(AE70=$A$14,IF(AD71+($B$14*15)&gt;100,100,AD71+($B$14*15)),IF(AE70=$A$16,IF(AD71+$B$16*15&gt;100,100,AD71+$B$16*15),AD71)))))</f>
        <v>90</v>
      </c>
      <c r="AF71" s="316">
        <f t="shared" ref="AF71" si="557">IF(AF70=$A$12,AE71+($B$12*15),IF(AF70=$A$13,AE71+($B$13*15),IF(AF70=$A$15,IF(AE71+($B$15*15)&gt;100,100,AE71+($B$15*15)),IF(AF70=$A$14,IF(AE71+($B$14*15)&gt;100,100,AE71+($B$14*15)),IF(AF70=$A$16,IF(AE71+$B$16*15&gt;100,100,AE71+$B$16*15),AE71)))))</f>
        <v>90</v>
      </c>
      <c r="AG71" s="316">
        <f t="shared" ref="AG71" si="558">IF(AG70=$A$12,AF71+($B$12*15),IF(AG70=$A$13,AF71+($B$13*15),IF(AG70=$A$15,IF(AF71+($B$15*15)&gt;100,100,AF71+($B$15*15)),IF(AG70=$A$14,IF(AF71+($B$14*15)&gt;100,100,AF71+($B$14*15)),IF(AG70=$A$16,IF(AF71+$B$16*15&gt;100,100,AF71+$B$16*15),AF71)))))</f>
        <v>90</v>
      </c>
      <c r="AH71" s="316">
        <f t="shared" ref="AH71" si="559">IF(AH70=$A$12,AG71+($B$12*15),IF(AH70=$A$13,AG71+($B$13*15),IF(AH70=$A$15,IF(AG71+($B$15*15)&gt;100,100,AG71+($B$15*15)),IF(AH70=$A$14,IF(AG71+($B$14*15)&gt;100,100,AG71+($B$14*15)),IF(AH70=$A$16,IF(AG71+$B$16*15&gt;100,100,AG71+$B$16*15),AG71)))))</f>
        <v>90</v>
      </c>
      <c r="AI71" s="316">
        <f t="shared" ref="AI71" si="560">IF(AI70=$A$12,AH71+($B$12*15),IF(AI70=$A$13,AH71+($B$13*15),IF(AI70=$A$15,IF(AH71+($B$15*15)&gt;100,100,AH71+($B$15*15)),IF(AI70=$A$14,IF(AH71+($B$14*15)&gt;100,100,AH71+($B$14*15)),IF(AI70=$A$16,IF(AH71+$B$16*15&gt;100,100,AH71+$B$16*15),AH71)))))</f>
        <v>90</v>
      </c>
      <c r="AJ71" s="316">
        <f t="shared" ref="AJ71" si="561">IF(AJ70=$A$12,AI71+($B$12*15),IF(AJ70=$A$13,AI71+($B$13*15),IF(AJ70=$A$15,IF(AI71+($B$15*15)&gt;100,100,AI71+($B$15*15)),IF(AJ70=$A$14,IF(AI71+($B$14*15)&gt;100,100,AI71+($B$14*15)),IF(AJ70=$A$16,IF(AI71+$B$16*15&gt;100,100,AI71+$B$16*15),AI71)))))</f>
        <v>90</v>
      </c>
      <c r="AK71" s="316">
        <f t="shared" ref="AK71" si="562">IF(AK70=$A$12,AJ71+($B$12*15),IF(AK70=$A$13,AJ71+($B$13*15),IF(AK70=$A$15,IF(AJ71+($B$15*15)&gt;100,100,AJ71+($B$15*15)),IF(AK70=$A$14,IF(AJ71+($B$14*15)&gt;100,100,AJ71+($B$14*15)),IF(AK70=$A$16,IF(AJ71+$B$16*15&gt;100,100,AJ71+$B$16*15),AJ71)))))</f>
        <v>90</v>
      </c>
      <c r="AL71" s="316">
        <f t="shared" ref="AL71" si="563">IF(AL70=$A$12,AK71+($B$12*15),IF(AL70=$A$13,AK71+($B$13*15),IF(AL70=$A$15,IF(AK71+($B$15*15)&gt;100,100,AK71+($B$15*15)),IF(AL70=$A$14,IF(AK71+($B$14*15)&gt;100,100,AK71+($B$14*15)),IF(AL70=$A$16,IF(AK71+$B$16*15&gt;100,100,AK71+$B$16*15),AK71)))))</f>
        <v>90</v>
      </c>
      <c r="AM71" s="316">
        <f t="shared" ref="AM71" si="564">IF(AM70=$A$12,AL71+($B$12*15),IF(AM70=$A$13,AL71+($B$13*15),IF(AM70=$A$15,IF(AL71+($B$15*15)&gt;100,100,AL71+($B$15*15)),IF(AM70=$A$14,IF(AL71+($B$14*15)&gt;100,100,AL71+($B$14*15)),IF(AM70=$A$16,IF(AL71+$B$16*15&gt;100,100,AL71+$B$16*15),AL71)))))</f>
        <v>90</v>
      </c>
      <c r="AN71" s="316">
        <f t="shared" ref="AN71" si="565">IF(AN70=$A$12,AM71+($B$12*15),IF(AN70=$A$13,AM71+($B$13*15),IF(AN70=$A$15,IF(AM71+($B$15*15)&gt;100,100,AM71+($B$15*15)),IF(AN70=$A$14,IF(AM71+($B$14*15)&gt;100,100,AM71+($B$14*15)),IF(AN70=$A$16,IF(AM71+$B$16*15&gt;100,100,AM71+$B$16*15),AM71)))))</f>
        <v>90</v>
      </c>
      <c r="AO71" s="316">
        <f t="shared" ref="AO71" si="566">IF(AO70=$A$12,AN71+($B$12*15),IF(AO70=$A$13,AN71+($B$13*15),IF(AO70=$A$15,IF(AN71+($B$15*15)&gt;100,100,AN71+($B$15*15)),IF(AO70=$A$14,IF(AN71+($B$14*15)&gt;100,100,AN71+($B$14*15)),IF(AO70=$A$16,IF(AN71+$B$16*15&gt;100,100,AN71+$B$16*15),AN71)))))</f>
        <v>90</v>
      </c>
      <c r="AP71" s="316">
        <f t="shared" ref="AP71" si="567">IF(AP70=$A$12,AO71+($B$12*15),IF(AP70=$A$13,AO71+($B$13*15),IF(AP70=$A$15,IF(AO71+($B$15*15)&gt;100,100,AO71+($B$15*15)),IF(AP70=$A$14,IF(AO71+($B$14*15)&gt;100,100,AO71+($B$14*15)),IF(AP70=$A$16,IF(AO71+$B$16*15&gt;100,100,AO71+$B$16*15),AO71)))))</f>
        <v>90</v>
      </c>
      <c r="AQ71" s="316">
        <f t="shared" ref="AQ71" si="568">IF(AQ70=$A$12,AP71+($B$12*15),IF(AQ70=$A$13,AP71+($B$13*15),IF(AQ70=$A$15,IF(AP71+($B$15*15)&gt;100,100,AP71+($B$15*15)),IF(AQ70=$A$14,IF(AP71+($B$14*15)&gt;100,100,AP71+($B$14*15)),IF(AQ70=$A$16,IF(AP71+$B$16*15&gt;100,100,AP71+$B$16*15),AP71)))))</f>
        <v>90</v>
      </c>
      <c r="AR71" s="316">
        <f t="shared" ref="AR71" si="569">IF(AR70=$A$12,AQ71+($B$12*15),IF(AR70=$A$13,AQ71+($B$13*15),IF(AR70=$A$15,IF(AQ71+($B$15*15)&gt;100,100,AQ71+($B$15*15)),IF(AR70=$A$14,IF(AQ71+($B$14*15)&gt;100,100,AQ71+($B$14*15)),IF(AR70=$A$16,IF(AQ71+$B$16*15&gt;100,100,AQ71+$B$16*15),AQ71)))))</f>
        <v>90</v>
      </c>
      <c r="AS71" s="316">
        <f t="shared" ref="AS71" si="570">IF(AS70=$A$12,AR71+($B$12*15),IF(AS70=$A$13,AR71+($B$13*15),IF(AS70=$A$15,IF(AR71+($B$15*15)&gt;100,100,AR71+($B$15*15)),IF(AS70=$A$14,IF(AR71+($B$14*15)&gt;100,100,AR71+($B$14*15)),IF(AS70=$A$16,IF(AR71+$B$16*15&gt;100,100,AR71+$B$16*15),AR71)))))</f>
        <v>90</v>
      </c>
      <c r="AT71" s="316">
        <f t="shared" ref="AT71" si="571">IF(AT70=$A$12,AS71+($B$12*15),IF(AT70=$A$13,AS71+($B$13*15),IF(AT70=$A$15,IF(AS71+($B$15*15)&gt;100,100,AS71+($B$15*15)),IF(AT70=$A$14,IF(AS71+($B$14*15)&gt;100,100,AS71+($B$14*15)),IF(AT70=$A$16,IF(AS71+$B$16*15&gt;100,100,AS71+$B$16*15),AS71)))))</f>
        <v>90</v>
      </c>
      <c r="AU71" s="316">
        <f t="shared" ref="AU71" si="572">IF(AU70=$A$12,AT71+($B$12*15),IF(AU70=$A$13,AT71+($B$13*15),IF(AU70=$A$15,IF(AT71+($B$15*15)&gt;100,100,AT71+($B$15*15)),IF(AU70=$A$14,IF(AT71+($B$14*15)&gt;100,100,AT71+($B$14*15)),IF(AU70=$A$16,IF(AT71+$B$16*15&gt;100,100,AT71+$B$16*15),AT71)))))</f>
        <v>90</v>
      </c>
      <c r="AV71" s="316">
        <f t="shared" ref="AV71" si="573">IF(AV70=$A$12,AU71+($B$12*15),IF(AV70=$A$13,AU71+($B$13*15),IF(AV70=$A$15,IF(AU71+($B$15*15)&gt;100,100,AU71+($B$15*15)),IF(AV70=$A$14,IF(AU71+($B$14*15)&gt;100,100,AU71+($B$14*15)),IF(AV70=$A$16,IF(AU71+$B$16*15&gt;100,100,AU71+$B$16*15),AU71)))))</f>
        <v>90</v>
      </c>
      <c r="AW71" s="316">
        <f t="shared" ref="AW71" si="574">IF(AW70=$A$12,AV71+($B$12*15),IF(AW70=$A$13,AV71+($B$13*15),IF(AW70=$A$15,IF(AV71+($B$15*15)&gt;100,100,AV71+($B$15*15)),IF(AW70=$A$14,IF(AV71+($B$14*15)&gt;100,100,AV71+($B$14*15)),IF(AW70=$A$16,IF(AV71+$B$16*15&gt;100,100,AV71+$B$16*15),AV71)))))</f>
        <v>90</v>
      </c>
      <c r="AX71" s="316">
        <f t="shared" ref="AX71" si="575">IF(AX70=$A$12,AW71+($B$12*15),IF(AX70=$A$13,AW71+($B$13*15),IF(AX70=$A$15,IF(AW71+($B$15*15)&gt;100,100,AW71+($B$15*15)),IF(AX70=$A$14,IF(AW71+($B$14*15)&gt;100,100,AW71+($B$14*15)),IF(AX70=$A$16,IF(AW71+$B$16*15&gt;100,100,AW71+$B$16*15),AW71)))))</f>
        <v>90</v>
      </c>
      <c r="AY71" s="316">
        <f t="shared" ref="AY71" si="576">IF(AY70=$A$12,AX71+($B$12*15),IF(AY70=$A$13,AX71+($B$13*15),IF(AY70=$A$15,IF(AX71+($B$15*15)&gt;100,100,AX71+($B$15*15)),IF(AY70=$A$14,IF(AX71+($B$14*15)&gt;100,100,AX71+($B$14*15)),IF(AY70=$A$16,IF(AX71+$B$16*15&gt;100,100,AX71+$B$16*15),AX71)))))</f>
        <v>90</v>
      </c>
      <c r="AZ71" s="316">
        <f t="shared" ref="AZ71" si="577">IF(AZ70=$A$12,AY71+($B$12*15),IF(AZ70=$A$13,AY71+($B$13*15),IF(AZ70=$A$15,IF(AY71+($B$15*15)&gt;100,100,AY71+($B$15*15)),IF(AZ70=$A$14,IF(AY71+($B$14*15)&gt;100,100,AY71+($B$14*15)),IF(AZ70=$A$16,IF(AY71+$B$16*15&gt;100,100,AY71+$B$16*15),AY71)))))</f>
        <v>90</v>
      </c>
      <c r="BA71" s="316">
        <f t="shared" ref="BA71" si="578">IF(BA70=$A$12,AZ71+($B$12*15),IF(BA70=$A$13,AZ71+($B$13*15),IF(BA70=$A$15,IF(AZ71+($B$15*15)&gt;100,100,AZ71+($B$15*15)),IF(BA70=$A$14,IF(AZ71+($B$14*15)&gt;100,100,AZ71+($B$14*15)),IF(BA70=$A$16,IF(AZ71+$B$16*15&gt;100,100,AZ71+$B$16*15),AZ71)))))</f>
        <v>90</v>
      </c>
      <c r="BB71" s="316">
        <f t="shared" ref="BB71" si="579">IF(BB70=$A$12,BA71+($B$12*15),IF(BB70=$A$13,BA71+($B$13*15),IF(BB70=$A$15,IF(BA71+($B$15*15)&gt;100,100,BA71+($B$15*15)),IF(BB70=$A$14,IF(BA71+($B$14*15)&gt;100,100,BA71+($B$14*15)),IF(BB70=$A$16,IF(BA71+$B$16*15&gt;100,100,BA71+$B$16*15),BA71)))))</f>
        <v>90</v>
      </c>
      <c r="BC71" s="316">
        <f t="shared" ref="BC71" si="580">IF(BC70=$A$12,BB71+($B$12*15),IF(BC70=$A$13,BB71+($B$13*15),IF(BC70=$A$15,IF(BB71+($B$15*15)&gt;100,100,BB71+($B$15*15)),IF(BC70=$A$14,IF(BB71+($B$14*15)&gt;100,100,BB71+($B$14*15)),IF(BC70=$A$16,IF(BB71+$B$16*15&gt;100,100,BB71+$B$16*15),BB71)))))</f>
        <v>90</v>
      </c>
      <c r="BD71" s="316">
        <f t="shared" ref="BD71" si="581">IF(BD70=$A$12,BC71+($B$12*15),IF(BD70=$A$13,BC71+($B$13*15),IF(BD70=$A$15,IF(BC71+($B$15*15)&gt;100,100,BC71+($B$15*15)),IF(BD70=$A$14,IF(BC71+($B$14*15)&gt;100,100,BC71+($B$14*15)),IF(BD70=$A$16,IF(BC71+$B$16*15&gt;100,100,BC71+$B$16*15),BC71)))))</f>
        <v>90</v>
      </c>
      <c r="BE71" s="316">
        <f t="shared" ref="BE71" si="582">IF(BE70=$A$12,BD71+($B$12*15),IF(BE70=$A$13,BD71+($B$13*15),IF(BE70=$A$15,IF(BD71+($B$15*15)&gt;100,100,BD71+($B$15*15)),IF(BE70=$A$14,IF(BD71+($B$14*15)&gt;100,100,BD71+($B$14*15)),IF(BE70=$A$16,IF(BD71+$B$16*15&gt;100,100,BD71+$B$16*15),BD71)))))</f>
        <v>90</v>
      </c>
      <c r="BF71" s="316">
        <f t="shared" ref="BF71" si="583">IF(BF70=$A$12,BE71+($B$12*15),IF(BF70=$A$13,BE71+($B$13*15),IF(BF70=$A$15,IF(BE71+($B$15*15)&gt;100,100,BE71+($B$15*15)),IF(BF70=$A$14,IF(BE71+($B$14*15)&gt;100,100,BE71+($B$14*15)),IF(BF70=$A$16,IF(BE71+$B$16*15&gt;100,100,BE71+$B$16*15),BE71)))))</f>
        <v>90</v>
      </c>
      <c r="BG71" s="316">
        <f t="shared" ref="BG71" si="584">IF(BG70=$A$12,BF71+($B$12*15),IF(BG70=$A$13,BF71+($B$13*15),IF(BG70=$A$15,IF(BF71+($B$15*15)&gt;100,100,BF71+($B$15*15)),IF(BG70=$A$14,IF(BF71+($B$14*15)&gt;100,100,BF71+($B$14*15)),IF(BG70=$A$16,IF(BF71+$B$16*15&gt;100,100,BF71+$B$16*15),BF71)))))</f>
        <v>90</v>
      </c>
      <c r="BH71" s="316">
        <f t="shared" ref="BH71" si="585">IF(BH70=$A$12,BG71+($B$12*15),IF(BH70=$A$13,BG71+($B$13*15),IF(BH70=$A$15,IF(BG71+($B$15*15)&gt;100,100,BG71+($B$15*15)),IF(BH70=$A$14,IF(BG71+($B$14*15)&gt;100,100,BG71+($B$14*15)),IF(BH70=$A$16,IF(BG71+$B$16*15&gt;100,100,BG71+$B$16*15),BG71)))))</f>
        <v>90</v>
      </c>
      <c r="BI71" s="316">
        <f t="shared" ref="BI71" si="586">IF(BI70=$A$12,BH71+($B$12*15),IF(BI70=$A$13,BH71+($B$13*15),IF(BI70=$A$15,IF(BH71+($B$15*15)&gt;100,100,BH71+($B$15*15)),IF(BI70=$A$14,IF(BH71+($B$14*15)&gt;100,100,BH71+($B$14*15)),IF(BI70=$A$16,IF(BH71+$B$16*15&gt;100,100,BH71+$B$16*15),BH71)))))</f>
        <v>90</v>
      </c>
      <c r="BJ71" s="316">
        <f t="shared" ref="BJ71" si="587">IF(BJ70=$A$12,BI71+($B$12*15),IF(BJ70=$A$13,BI71+($B$13*15),IF(BJ70=$A$15,IF(BI71+($B$15*15)&gt;100,100,BI71+($B$15*15)),IF(BJ70=$A$14,IF(BI71+($B$14*15)&gt;100,100,BI71+($B$14*15)),IF(BJ70=$A$16,IF(BI71+$B$16*15&gt;100,100,BI71+$B$16*15),BI71)))))</f>
        <v>90</v>
      </c>
      <c r="BK71" s="316">
        <f t="shared" ref="BK71" si="588">IF(BK70=$A$12,BJ71+($B$12*15),IF(BK70=$A$13,BJ71+($B$13*15),IF(BK70=$A$15,IF(BJ71+($B$15*15)&gt;100,100,BJ71+($B$15*15)),IF(BK70=$A$14,IF(BJ71+($B$14*15)&gt;100,100,BJ71+($B$14*15)),IF(BK70=$A$16,IF(BJ71+$B$16*15&gt;100,100,BJ71+$B$16*15),BJ71)))))</f>
        <v>90</v>
      </c>
      <c r="BL71" s="316">
        <f t="shared" ref="BL71" si="589">IF(BL70=$A$12,BK71+($B$12*15),IF(BL70=$A$13,BK71+($B$13*15),IF(BL70=$A$15,IF(BK71+($B$15*15)&gt;100,100,BK71+($B$15*15)),IF(BL70=$A$14,IF(BK71+($B$14*15)&gt;100,100,BK71+($B$14*15)),IF(BL70=$A$16,IF(BK71+$B$16*15&gt;100,100,BK71+$B$16*15),BK71)))))</f>
        <v>90</v>
      </c>
      <c r="BM71" s="316">
        <f t="shared" ref="BM71" si="590">IF(BM70=$A$12,BL71+($B$12*15),IF(BM70=$A$13,BL71+($B$13*15),IF(BM70=$A$15,IF(BL71+($B$15*15)&gt;100,100,BL71+($B$15*15)),IF(BM70=$A$14,IF(BL71+($B$14*15)&gt;100,100,BL71+($B$14*15)),IF(BM70=$A$16,IF(BL71+$B$16*15&gt;100,100,BL71+$B$16*15),BL71)))))</f>
        <v>90</v>
      </c>
      <c r="BN71" s="316">
        <f t="shared" ref="BN71" si="591">IF(BN70=$A$12,BM71+($B$12*15),IF(BN70=$A$13,BM71+($B$13*15),IF(BN70=$A$15,IF(BM71+($B$15*15)&gt;100,100,BM71+($B$15*15)),IF(BN70=$A$14,IF(BM71+($B$14*15)&gt;100,100,BM71+($B$14*15)),IF(BN70=$A$16,IF(BM71+$B$16*15&gt;100,100,BM71+$B$16*15),BM71)))))</f>
        <v>90</v>
      </c>
      <c r="BO71" s="316">
        <f t="shared" ref="BO71" si="592">IF(BO70=$A$12,BN71+($B$12*15),IF(BO70=$A$13,BN71+($B$13*15),IF(BO70=$A$15,IF(BN71+($B$15*15)&gt;100,100,BN71+($B$15*15)),IF(BO70=$A$14,IF(BN71+($B$14*15)&gt;100,100,BN71+($B$14*15)),IF(BO70=$A$16,IF(BN71+$B$16*15&gt;100,100,BN71+$B$16*15),BN71)))))</f>
        <v>90</v>
      </c>
      <c r="BP71" s="316">
        <f t="shared" ref="BP71" si="593">IF(BP70=$A$12,BO71+($B$12*15),IF(BP70=$A$13,BO71+($B$13*15),IF(BP70=$A$15,IF(BO71+($B$15*15)&gt;100,100,BO71+($B$15*15)),IF(BP70=$A$14,IF(BO71+($B$14*15)&gt;100,100,BO71+($B$14*15)),IF(BP70=$A$16,IF(BO71+$B$16*15&gt;100,100,BO71+$B$16*15),BO71)))))</f>
        <v>90</v>
      </c>
      <c r="BQ71" s="316">
        <f t="shared" ref="BQ71" si="594">IF(BQ70=$A$12,BP71+($B$12*15),IF(BQ70=$A$13,BP71+($B$13*15),IF(BQ70=$A$15,IF(BP71+($B$15*15)&gt;100,100,BP71+($B$15*15)),IF(BQ70=$A$14,IF(BP71+($B$14*15)&gt;100,100,BP71+($B$14*15)),IF(BQ70=$A$16,IF(BP71+$B$16*15&gt;100,100,BP71+$B$16*15),BP71)))))</f>
        <v>90</v>
      </c>
      <c r="BR71" s="316">
        <f t="shared" ref="BR71" si="595">IF(BR70=$A$12,BQ71+($B$12*15),IF(BR70=$A$13,BQ71+($B$13*15),IF(BR70=$A$15,IF(BQ71+($B$15*15)&gt;100,100,BQ71+($B$15*15)),IF(BR70=$A$14,IF(BQ71+($B$14*15)&gt;100,100,BQ71+($B$14*15)),IF(BR70=$A$16,IF(BQ71+$B$16*15&gt;100,100,BQ71+$B$16*15),BQ71)))))</f>
        <v>90</v>
      </c>
      <c r="BS71" s="316">
        <f t="shared" ref="BS71" si="596">IF(BS70=$A$12,BR71+($B$12*15),IF(BS70=$A$13,BR71+($B$13*15),IF(BS70=$A$15,IF(BR71+($B$15*15)&gt;100,100,BR71+($B$15*15)),IF(BS70=$A$14,IF(BR71+($B$14*15)&gt;100,100,BR71+($B$14*15)),IF(BS70=$A$16,IF(BR71+$B$16*15&gt;100,100,BR71+$B$16*15),BR71)))))</f>
        <v>90</v>
      </c>
      <c r="BT71" s="316">
        <f t="shared" ref="BT71" si="597">IF(BT70=$A$12,BS71+($B$12*15),IF(BT70=$A$13,BS71+($B$13*15),IF(BT70=$A$15,IF(BS71+($B$15*15)&gt;100,100,BS71+($B$15*15)),IF(BT70=$A$14,IF(BS71+($B$14*15)&gt;100,100,BS71+($B$14*15)),IF(BT70=$A$16,IF(BS71+$B$16*15&gt;100,100,BS71+$B$16*15),BS71)))))</f>
        <v>90</v>
      </c>
      <c r="BU71" s="316">
        <f t="shared" ref="BU71" si="598">IF(BU70=$A$12,BT71+($B$12*15),IF(BU70=$A$13,BT71+($B$13*15),IF(BU70=$A$15,IF(BT71+($B$15*15)&gt;100,100,BT71+($B$15*15)),IF(BU70=$A$14,IF(BT71+($B$14*15)&gt;100,100,BT71+($B$14*15)),IF(BU70=$A$16,IF(BT71+$B$16*15&gt;100,100,BT71+$B$16*15),BT71)))))</f>
        <v>90</v>
      </c>
      <c r="BV71" s="316">
        <f t="shared" ref="BV71" si="599">IF(BV70=$A$12,BU71+($B$12*15),IF(BV70=$A$13,BU71+($B$13*15),IF(BV70=$A$15,IF(BU71+($B$15*15)&gt;100,100,BU71+($B$15*15)),IF(BV70=$A$14,IF(BU71+($B$14*15)&gt;100,100,BU71+($B$14*15)),IF(BV70=$A$16,IF(BU71+$B$16*15&gt;100,100,BU71+$B$16*15),BU71)))))</f>
        <v>90</v>
      </c>
      <c r="BW71" s="316">
        <f t="shared" ref="BW71" si="600">IF(BW70=$A$12,BV71+($B$12*15),IF(BW70=$A$13,BV71+($B$13*15),IF(BW70=$A$15,IF(BV71+($B$15*15)&gt;100,100,BV71+($B$15*15)),IF(BW70=$A$14,IF(BV71+($B$14*15)&gt;100,100,BV71+($B$14*15)),IF(BW70=$A$16,IF(BV71+$B$16*15&gt;100,100,BV71+$B$16*15),BV71)))))</f>
        <v>90</v>
      </c>
      <c r="BX71" s="316">
        <f t="shared" ref="BX71" si="601">IF(BX70=$A$12,BW71+($B$12*15),IF(BX70=$A$13,BW71+($B$13*15),IF(BX70=$A$15,IF(BW71+($B$15*15)&gt;100,100,BW71+($B$15*15)),IF(BX70=$A$14,IF(BW71+($B$14*15)&gt;100,100,BW71+($B$14*15)),IF(BX70=$A$16,IF(BW71+$B$16*15&gt;100,100,BW71+$B$16*15),BW71)))))</f>
        <v>90</v>
      </c>
      <c r="BY71" s="316">
        <f t="shared" ref="BY71" si="602">IF(BY70=$A$12,BX71+($B$12*15),IF(BY70=$A$13,BX71+($B$13*15),IF(BY70=$A$15,IF(BX71+($B$15*15)&gt;100,100,BX71+($B$15*15)),IF(BY70=$A$14,IF(BX71+($B$14*15)&gt;100,100,BX71+($B$14*15)),IF(BY70=$A$16,IF(BX71+$B$16*15&gt;100,100,BX71+$B$16*15),BX71)))))</f>
        <v>90</v>
      </c>
      <c r="BZ71" s="316">
        <f t="shared" ref="BZ71" si="603">IF(BZ70=$A$12,BY71+($B$12*15),IF(BZ70=$A$13,BY71+($B$13*15),IF(BZ70=$A$15,IF(BY71+($B$15*15)&gt;100,100,BY71+($B$15*15)),IF(BZ70=$A$14,IF(BY71+($B$14*15)&gt;100,100,BY71+($B$14*15)),IF(BZ70=$A$16,IF(BY71+$B$16*15&gt;100,100,BY71+$B$16*15),BY71)))))</f>
        <v>90</v>
      </c>
      <c r="CA71" s="316">
        <f t="shared" ref="CA71" si="604">IF(CA70=$A$12,BZ71+($B$12*15),IF(CA70=$A$13,BZ71+($B$13*15),IF(CA70=$A$15,IF(BZ71+($B$15*15)&gt;100,100,BZ71+($B$15*15)),IF(CA70=$A$14,IF(BZ71+($B$14*15)&gt;100,100,BZ71+($B$14*15)),IF(CA70=$A$16,IF(BZ71+$B$16*15&gt;100,100,BZ71+$B$16*15),BZ71)))))</f>
        <v>90</v>
      </c>
      <c r="CB71" s="316">
        <f t="shared" ref="CB71" si="605">IF(CB70=$A$12,CA71+($B$12*15),IF(CB70=$A$13,CA71+($B$13*15),IF(CB70=$A$15,IF(CA71+($B$15*15)&gt;100,100,CA71+($B$15*15)),IF(CB70=$A$14,IF(CA71+($B$14*15)&gt;100,100,CA71+($B$14*15)),IF(CB70=$A$16,IF(CA71+$B$16*15&gt;100,100,CA71+$B$16*15),CA71)))))</f>
        <v>90</v>
      </c>
      <c r="CC71" s="316">
        <f t="shared" ref="CC71" si="606">IF(CC70=$A$12,CB71+($B$12*15),IF(CC70=$A$13,CB71+($B$13*15),IF(CC70=$A$15,IF(CB71+($B$15*15)&gt;100,100,CB71+($B$15*15)),IF(CC70=$A$14,IF(CB71+($B$14*15)&gt;100,100,CB71+($B$14*15)),IF(CC70=$A$16,IF(CB71+$B$16*15&gt;100,100,CB71+$B$16*15),CB71)))))</f>
        <v>91.575000000000003</v>
      </c>
      <c r="CD71" s="316">
        <f t="shared" ref="CD71" si="607">IF(CD70=$A$12,CC71+($B$12*15),IF(CD70=$A$13,CC71+($B$13*15),IF(CD70=$A$15,IF(CC71+($B$15*15)&gt;100,100,CC71+($B$15*15)),IF(CD70=$A$14,IF(CC71+($B$14*15)&gt;100,100,CC71+($B$14*15)),IF(CD70=$A$16,IF(CC71+$B$16*15&gt;100,100,CC71+$B$16*15),CC71)))))</f>
        <v>93.15</v>
      </c>
      <c r="CE71" s="316">
        <f t="shared" ref="CE71" si="608">IF(CE70=$A$12,CD71+($B$12*15),IF(CE70=$A$13,CD71+($B$13*15),IF(CE70=$A$15,IF(CD71+($B$15*15)&gt;100,100,CD71+($B$15*15)),IF(CE70=$A$14,IF(CD71+($B$14*15)&gt;100,100,CD71+($B$14*15)),IF(CE70=$A$16,IF(CD71+$B$16*15&gt;100,100,CD71+$B$16*15),CD71)))))</f>
        <v>94.725000000000009</v>
      </c>
      <c r="CF71" s="316">
        <f t="shared" ref="CF71" si="609">IF(CF70=$A$12,CE71+($B$12*15),IF(CF70=$A$13,CE71+($B$13*15),IF(CF70=$A$15,IF(CE71+($B$15*15)&gt;100,100,CE71+($B$15*15)),IF(CF70=$A$14,IF(CE71+($B$14*15)&gt;100,100,CE71+($B$14*15)),IF(CF70=$A$16,IF(CE71+$B$16*15&gt;100,100,CE71+$B$16*15),CE71)))))</f>
        <v>96.300000000000011</v>
      </c>
      <c r="CG71" s="316">
        <f t="shared" ref="CG71" si="610">IF(CG70=$A$12,CF71+($B$12*15),IF(CG70=$A$13,CF71+($B$13*15),IF(CG70=$A$15,IF(CF71+($B$15*15)&gt;100,100,CF71+($B$15*15)),IF(CG70=$A$14,IF(CF71+($B$14*15)&gt;100,100,CF71+($B$14*15)),IF(CG70=$A$16,IF(CF71+$B$16*15&gt;100,100,CF71+$B$16*15),CF71)))))</f>
        <v>97.875000000000014</v>
      </c>
      <c r="CH71" s="316">
        <f t="shared" ref="CH71" si="611">IF(CH70=$A$12,CG71+($B$12*15),IF(CH70=$A$13,CG71+($B$13*15),IF(CH70=$A$15,IF(CG71+($B$15*15)&gt;100,100,CG71+($B$15*15)),IF(CH70=$A$14,IF(CG71+($B$14*15)&gt;100,100,CG71+($B$14*15)),IF(CH70=$A$16,IF(CG71+$B$16*15&gt;100,100,CG71+$B$16*15),CG71)))))</f>
        <v>99.450000000000017</v>
      </c>
      <c r="CI71" s="316">
        <f t="shared" ref="CI71" si="612">IF(CI70=$A$12,CH71+($B$12*15),IF(CI70=$A$13,CH71+($B$13*15),IF(CI70=$A$15,IF(CH71+($B$15*15)&gt;100,100,CH71+($B$15*15)),IF(CI70=$A$14,IF(CH71+($B$14*15)&gt;100,100,CH71+($B$14*15)),IF(CI70=$A$16,IF(CH71+$B$16*15&gt;100,100,CH71+$B$16*15),CH71)))))</f>
        <v>100</v>
      </c>
      <c r="CJ71" s="316">
        <f t="shared" ref="CJ71" si="613">IF(CJ70=$A$12,CI71+($B$12*15),IF(CJ70=$A$13,CI71+($B$13*15),IF(CJ70=$A$15,IF(CI71+($B$15*15)&gt;100,100,CI71+($B$15*15)),IF(CJ70=$A$14,IF(CI71+($B$14*15)&gt;100,100,CI71+($B$14*15)),IF(CJ70=$A$16,IF(CI71+$B$16*15&gt;100,100,CI71+$B$16*15),CI71)))))</f>
        <v>100</v>
      </c>
      <c r="CK71" s="316">
        <f t="shared" ref="CK71" si="614">IF(CK70=$A$12,CJ71+($B$12*15),IF(CK70=$A$13,CJ71+($B$13*15),IF(CK70=$A$15,IF(CJ71+($B$15*15)&gt;100,100,CJ71+($B$15*15)),IF(CK70=$A$14,IF(CJ71+($B$14*15)&gt;100,100,CJ71+($B$14*15)),IF(CK70=$A$16,IF(CJ71+$B$16*15&gt;100,100,CJ71+$B$16*15),CJ71)))))</f>
        <v>100</v>
      </c>
      <c r="CL71" s="316">
        <f t="shared" ref="CL71" si="615">IF(CL70=$A$12,CK71+($B$12*15),IF(CL70=$A$13,CK71+($B$13*15),IF(CL70=$A$15,IF(CK71+($B$15*15)&gt;100,100,CK71+($B$15*15)),IF(CL70=$A$14,IF(CK71+($B$14*15)&gt;100,100,CK71+($B$14*15)),IF(CL70=$A$16,IF(CK71+$B$16*15&gt;100,100,CK71+$B$16*15),CK71)))))</f>
        <v>100</v>
      </c>
      <c r="CM71" s="316">
        <f t="shared" ref="CM71" si="616">IF(CM70=$A$12,CL71+($B$12*15),IF(CM70=$A$13,CL71+($B$13*15),IF(CM70=$A$15,IF(CL71+($B$15*15)&gt;100,100,CL71+($B$15*15)),IF(CM70=$A$14,IF(CL71+($B$14*15)&gt;100,100,CL71+($B$14*15)),IF(CM70=$A$16,IF(CL71+$B$16*15&gt;100,100,CL71+$B$16*15),CL71)))))</f>
        <v>100</v>
      </c>
      <c r="CN71" s="316">
        <f t="shared" ref="CN71" si="617">IF(CN70=$A$12,CM71+($B$12*15),IF(CN70=$A$13,CM71+($B$13*15),IF(CN70=$A$15,IF(CM71+($B$15*15)&gt;100,100,CM71+($B$15*15)),IF(CN70=$A$14,IF(CM71+($B$14*15)&gt;100,100,CM71+($B$14*15)),IF(CN70=$A$16,IF(CM71+$B$16*15&gt;100,100,CM71+$B$16*15),CM71)))))</f>
        <v>100</v>
      </c>
      <c r="CO71" s="316">
        <f t="shared" ref="CO71" si="618">IF(CO70=$A$12,CN71+($B$12*15),IF(CO70=$A$13,CN71+($B$13*15),IF(CO70=$A$15,IF(CN71+($B$15*15)&gt;100,100,CN71+($B$15*15)),IF(CO70=$A$14,IF(CN71+($B$14*15)&gt;100,100,CN71+($B$14*15)),IF(CO70=$A$16,IF(CN71+$B$16*15&gt;100,100,CN71+$B$16*15),CN71)))))</f>
        <v>100</v>
      </c>
      <c r="CP71" s="316">
        <f t="shared" ref="CP71" si="619">IF(CP70=$A$12,CO71+($B$12*15),IF(CP70=$A$13,CO71+($B$13*15),IF(CP70=$A$15,IF(CO71+($B$15*15)&gt;100,100,CO71+($B$15*15)),IF(CP70=$A$14,IF(CO71+($B$14*15)&gt;100,100,CO71+($B$14*15)),IF(CP70=$A$16,IF(CO71+$B$16*15&gt;100,100,CO71+$B$16*15),CO71)))))</f>
        <v>100</v>
      </c>
      <c r="CQ71" s="316">
        <f t="shared" ref="CQ71" si="620">IF(CQ70=$A$12,CP71+($B$12*15),IF(CQ70=$A$13,CP71+($B$13*15),IF(CQ70=$A$15,IF(CP71+($B$15*15)&gt;100,100,CP71+($B$15*15)),IF(CQ70=$A$14,IF(CP71+($B$14*15)&gt;100,100,CP71+($B$14*15)),IF(CQ70=$A$16,IF(CP71+$B$16*15&gt;100,100,CP71+$B$16*15),CP71)))))</f>
        <v>100</v>
      </c>
      <c r="CR71" s="316">
        <f t="shared" ref="CR71" si="621">IF(CR70=$A$12,CQ71+($B$12*15),IF(CR70=$A$13,CQ71+($B$13*15),IF(CR70=$A$15,IF(CQ71+($B$15*15)&gt;100,100,CQ71+($B$15*15)),IF(CR70=$A$14,IF(CQ71+($B$14*15)&gt;100,100,CQ71+($B$14*15)),IF(CR70=$A$16,IF(CQ71+$B$16*15&gt;100,100,CQ71+$B$16*15),CQ71)))))</f>
        <v>100</v>
      </c>
      <c r="CS71" s="316">
        <f t="shared" ref="CS71" si="622">IF(CS70=$A$12,CR71+($B$12*15),IF(CS70=$A$13,CR71+($B$13*15),IF(CS70=$A$15,IF(CR71+($B$15*15)&gt;100,100,CR71+($B$15*15)),IF(CS70=$A$14,IF(CR71+($B$14*15)&gt;100,100,CR71+($B$14*15)),IF(CS70=$A$16,IF(CR71+$B$16*15&gt;100,100,CR71+$B$16*15),CR71)))))</f>
        <v>100</v>
      </c>
      <c r="CT71" s="316">
        <f t="shared" ref="CT71" si="623">IF(CT70=$A$12,CS71+($B$12*15),IF(CT70=$A$13,CS71+($B$13*15),IF(CT70=$A$15,IF(CS71+($B$15*15)&gt;100,100,CS71+($B$15*15)),IF(CT70=$A$14,IF(CS71+($B$14*15)&gt;100,100,CS71+($B$14*15)),IF(CT70=$A$16,IF(CS71+$B$16*15&gt;100,100,CS71+$B$16*15),CS71)))))</f>
        <v>100</v>
      </c>
      <c r="CU71" s="316">
        <f t="shared" ref="CU71" si="624">IF(CU70=$A$12,CT71+($B$12*15),IF(CU70=$A$13,CT71+($B$13*15),IF(CU70=$A$15,IF(CT71+($B$15*15)&gt;100,100,CT71+($B$15*15)),IF(CU70=$A$14,IF(CT71+($B$14*15)&gt;100,100,CT71+($B$14*15)),IF(CU70=$A$16,IF(CT71+$B$16*15&gt;100,100,CT71+$B$16*15),CT71)))))</f>
        <v>100</v>
      </c>
      <c r="CV71" s="316">
        <f t="shared" ref="CV71" si="625">IF(CV70=$A$12,CU71+($B$12*15),IF(CV70=$A$13,CU71+($B$13*15),IF(CV70=$A$15,IF(CU71+($B$15*15)&gt;100,100,CU71+($B$15*15)),IF(CV70=$A$14,IF(CU71+($B$14*15)&gt;100,100,CU71+($B$14*15)),IF(CV70=$A$16,IF(CU71+$B$16*15&gt;100,100,CU71+$B$16*15),CU71)))))</f>
        <v>100</v>
      </c>
      <c r="CW71" s="311">
        <f t="shared" ref="CW71" si="626">CV71-10</f>
        <v>90</v>
      </c>
    </row>
    <row r="72" spans="1:101" s="303" customFormat="1" ht="12" customHeight="1" x14ac:dyDescent="0.2">
      <c r="A72" s="467" t="s">
        <v>52</v>
      </c>
      <c r="B72" s="419" t="s">
        <v>53</v>
      </c>
      <c r="C72" s="304" t="s">
        <v>44</v>
      </c>
      <c r="D72" s="314" t="s">
        <v>45</v>
      </c>
      <c r="E72" s="308" t="s">
        <v>23</v>
      </c>
      <c r="F72" s="308" t="s">
        <v>23</v>
      </c>
      <c r="G72" s="308" t="s">
        <v>23</v>
      </c>
      <c r="H72" s="309" t="s">
        <v>207</v>
      </c>
      <c r="I72" s="309" t="s">
        <v>207</v>
      </c>
      <c r="J72" s="309" t="s">
        <v>207</v>
      </c>
      <c r="K72" s="308" t="s">
        <v>23</v>
      </c>
      <c r="L72" s="308" t="s">
        <v>23</v>
      </c>
      <c r="M72" s="308" t="s">
        <v>23</v>
      </c>
      <c r="N72" s="309" t="s">
        <v>207</v>
      </c>
      <c r="O72" s="309" t="s">
        <v>207</v>
      </c>
      <c r="P72" s="309" t="s">
        <v>207</v>
      </c>
      <c r="Q72" s="308" t="s">
        <v>23</v>
      </c>
      <c r="R72" s="308" t="s">
        <v>23</v>
      </c>
      <c r="S72" s="308" t="s">
        <v>23</v>
      </c>
      <c r="T72" s="309" t="s">
        <v>207</v>
      </c>
      <c r="U72" s="309" t="s">
        <v>207</v>
      </c>
      <c r="V72" s="310" t="s">
        <v>13</v>
      </c>
      <c r="W72" s="310" t="s">
        <v>13</v>
      </c>
      <c r="X72" s="310" t="s">
        <v>13</v>
      </c>
      <c r="Y72" s="310" t="s">
        <v>13</v>
      </c>
      <c r="Z72" s="309" t="s">
        <v>207</v>
      </c>
      <c r="AA72" s="308" t="s">
        <v>23</v>
      </c>
      <c r="AB72" s="308" t="s">
        <v>23</v>
      </c>
      <c r="AC72" s="308" t="s">
        <v>23</v>
      </c>
      <c r="AD72" s="309" t="s">
        <v>207</v>
      </c>
      <c r="AE72" s="309" t="s">
        <v>207</v>
      </c>
      <c r="AF72" s="309" t="s">
        <v>207</v>
      </c>
      <c r="AG72" s="308" t="s">
        <v>23</v>
      </c>
      <c r="AH72" s="308" t="s">
        <v>23</v>
      </c>
      <c r="AI72" s="308" t="s">
        <v>23</v>
      </c>
      <c r="AJ72" s="309" t="s">
        <v>207</v>
      </c>
      <c r="AK72" s="309" t="s">
        <v>207</v>
      </c>
      <c r="AL72" s="309" t="s">
        <v>207</v>
      </c>
      <c r="AM72" s="308" t="s">
        <v>23</v>
      </c>
      <c r="AN72" s="308" t="s">
        <v>23</v>
      </c>
      <c r="AO72" s="308" t="s">
        <v>23</v>
      </c>
      <c r="AP72" s="309" t="s">
        <v>207</v>
      </c>
      <c r="AQ72" s="309" t="s">
        <v>207</v>
      </c>
      <c r="AR72" s="309" t="s">
        <v>207</v>
      </c>
      <c r="AS72" s="308" t="s">
        <v>23</v>
      </c>
      <c r="AT72" s="308" t="s">
        <v>23</v>
      </c>
      <c r="AU72" s="308" t="s">
        <v>23</v>
      </c>
      <c r="AV72" s="309" t="s">
        <v>207</v>
      </c>
      <c r="AW72" s="309" t="s">
        <v>207</v>
      </c>
      <c r="AX72" s="309" t="s">
        <v>207</v>
      </c>
      <c r="AY72" s="308" t="s">
        <v>23</v>
      </c>
      <c r="AZ72" s="308" t="s">
        <v>23</v>
      </c>
      <c r="BA72" s="308" t="s">
        <v>23</v>
      </c>
      <c r="BB72" s="309" t="s">
        <v>207</v>
      </c>
      <c r="BC72" s="309" t="s">
        <v>207</v>
      </c>
      <c r="BD72" s="310" t="s">
        <v>13</v>
      </c>
      <c r="BE72" s="310" t="s">
        <v>13</v>
      </c>
      <c r="BF72" s="310" t="s">
        <v>13</v>
      </c>
      <c r="BG72" s="310" t="s">
        <v>13</v>
      </c>
      <c r="BH72" s="309" t="s">
        <v>207</v>
      </c>
      <c r="BI72" s="308" t="s">
        <v>23</v>
      </c>
      <c r="BJ72" s="308" t="s">
        <v>23</v>
      </c>
      <c r="BK72" s="308" t="s">
        <v>23</v>
      </c>
      <c r="BL72" s="309" t="s">
        <v>207</v>
      </c>
      <c r="BM72" s="309" t="s">
        <v>207</v>
      </c>
      <c r="BN72" s="309" t="s">
        <v>207</v>
      </c>
      <c r="BO72" s="308" t="s">
        <v>23</v>
      </c>
      <c r="BP72" s="308" t="s">
        <v>23</v>
      </c>
      <c r="BQ72" s="308" t="s">
        <v>23</v>
      </c>
      <c r="BR72" s="309" t="s">
        <v>207</v>
      </c>
      <c r="BS72" s="309" t="s">
        <v>207</v>
      </c>
      <c r="BT72" s="309" t="s">
        <v>207</v>
      </c>
      <c r="BU72" s="308" t="s">
        <v>23</v>
      </c>
      <c r="BV72" s="308" t="s">
        <v>23</v>
      </c>
      <c r="BW72" s="308" t="s">
        <v>23</v>
      </c>
      <c r="BX72" s="309" t="s">
        <v>207</v>
      </c>
      <c r="BY72" s="309" t="s">
        <v>207</v>
      </c>
      <c r="BZ72" s="309" t="s">
        <v>207</v>
      </c>
      <c r="CA72" s="316"/>
      <c r="CB72" s="316"/>
      <c r="CC72" s="316" t="s">
        <v>202</v>
      </c>
      <c r="CD72" s="316" t="s">
        <v>202</v>
      </c>
      <c r="CE72" s="316" t="s">
        <v>202</v>
      </c>
      <c r="CF72" s="316" t="s">
        <v>202</v>
      </c>
      <c r="CG72" s="316" t="s">
        <v>202</v>
      </c>
      <c r="CH72" s="316" t="s">
        <v>202</v>
      </c>
      <c r="CI72" s="316" t="s">
        <v>202</v>
      </c>
      <c r="CJ72" s="316" t="s">
        <v>202</v>
      </c>
      <c r="CK72" s="316" t="s">
        <v>202</v>
      </c>
      <c r="CL72" s="316" t="s">
        <v>202</v>
      </c>
      <c r="CM72" s="316" t="s">
        <v>202</v>
      </c>
      <c r="CN72" s="316" t="s">
        <v>202</v>
      </c>
      <c r="CO72" s="316" t="s">
        <v>202</v>
      </c>
      <c r="CP72" s="316" t="s">
        <v>202</v>
      </c>
      <c r="CQ72" s="316" t="s">
        <v>202</v>
      </c>
      <c r="CR72" s="316" t="s">
        <v>202</v>
      </c>
      <c r="CS72" s="316" t="s">
        <v>202</v>
      </c>
      <c r="CT72" s="316" t="s">
        <v>202</v>
      </c>
      <c r="CU72" s="316" t="s">
        <v>202</v>
      </c>
      <c r="CV72" s="316" t="s">
        <v>202</v>
      </c>
      <c r="CW72" s="303" t="s">
        <v>46</v>
      </c>
    </row>
    <row r="73" spans="1:101" s="303" customFormat="1" ht="12" customHeight="1" x14ac:dyDescent="0.2">
      <c r="A73" s="468"/>
      <c r="B73" s="420"/>
      <c r="C73" s="304" t="s">
        <v>37</v>
      </c>
      <c r="D73" s="315">
        <f>CW39</f>
        <v>86.760000000000062</v>
      </c>
      <c r="E73" s="316">
        <f>IF(E72=$A$12,D73+($B$12*15),IF(E72=$A$13,D73+($B$13*15),IF(E72=$A$15,IF(D73+($B$15*15)&gt;100,100,D73+($B$15*15)),IF(E72=$A$14,IF(D73+($B$14*15)&gt;100,100,D73+($B$14*15)),IF(E72=$A$16,IF(D73+$B$16*15&gt;100,100,D73+$B$16*15),D73)))))</f>
        <v>84.823333333333395</v>
      </c>
      <c r="F73" s="316">
        <f t="shared" ref="F73" si="627">IF(F72=$A$12,E73+($B$12*15),IF(F72=$A$13,E73+($B$13*15),IF(F72=$A$15,IF(E73+($B$15*15)&gt;100,100,E73+($B$15*15)),IF(F72=$A$14,IF(E73+($B$14*15)&gt;100,100,E73+($B$14*15)),IF(F72=$A$16,IF(E73+$B$16*15&gt;100,100,E73+$B$16*15),E73)))))</f>
        <v>82.886666666666727</v>
      </c>
      <c r="G73" s="316">
        <f t="shared" ref="G73" si="628">IF(G72=$A$12,F73+($B$12*15),IF(G72=$A$13,F73+($B$13*15),IF(G72=$A$15,IF(F73+($B$15*15)&gt;100,100,F73+($B$15*15)),IF(G72=$A$14,IF(F73+($B$14*15)&gt;100,100,F73+($B$14*15)),IF(G72=$A$16,IF(F73+$B$16*15&gt;100,100,F73+$B$16*15),F73)))))</f>
        <v>80.95000000000006</v>
      </c>
      <c r="H73" s="316">
        <f t="shared" ref="H73" si="629">IF(H72=$A$12,G73+($B$12*15),IF(H72=$A$13,G73+($B$13*15),IF(H72=$A$15,IF(G73+($B$15*15)&gt;100,100,G73+($B$15*15)),IF(H72=$A$14,IF(G73+($B$14*15)&gt;100,100,G73+($B$14*15)),IF(H72=$A$16,IF(G73+$B$16*15&gt;100,100,G73+$B$16*15),G73)))))</f>
        <v>79.026666666666728</v>
      </c>
      <c r="I73" s="316">
        <f t="shared" ref="I73" si="630">IF(I72=$A$12,H73+($B$12*15),IF(I72=$A$13,H73+($B$13*15),IF(I72=$A$15,IF(H73+($B$15*15)&gt;100,100,H73+($B$15*15)),IF(I72=$A$14,IF(H73+($B$14*15)&gt;100,100,H73+($B$14*15)),IF(I72=$A$16,IF(H73+$B$16*15&gt;100,100,H73+$B$16*15),H73)))))</f>
        <v>77.103333333333396</v>
      </c>
      <c r="J73" s="316">
        <f t="shared" ref="J73" si="631">IF(J72=$A$12,I73+($B$12*15),IF(J72=$A$13,I73+($B$13*15),IF(J72=$A$15,IF(I73+($B$15*15)&gt;100,100,I73+($B$15*15)),IF(J72=$A$14,IF(I73+($B$14*15)&gt;100,100,I73+($B$14*15)),IF(J72=$A$16,IF(I73+$B$16*15&gt;100,100,I73+$B$16*15),I73)))))</f>
        <v>75.180000000000064</v>
      </c>
      <c r="K73" s="316">
        <f t="shared" ref="K73" si="632">IF(K72=$A$12,J73+($B$12*15),IF(K72=$A$13,J73+($B$13*15),IF(K72=$A$15,IF(J73+($B$15*15)&gt;100,100,J73+($B$15*15)),IF(K72=$A$14,IF(J73+($B$14*15)&gt;100,100,J73+($B$14*15)),IF(K72=$A$16,IF(J73+$B$16*15&gt;100,100,J73+$B$16*15),J73)))))</f>
        <v>73.243333333333396</v>
      </c>
      <c r="L73" s="316">
        <f t="shared" ref="L73" si="633">IF(L72=$A$12,K73+($B$12*15),IF(L72=$A$13,K73+($B$13*15),IF(L72=$A$15,IF(K73+($B$15*15)&gt;100,100,K73+($B$15*15)),IF(L72=$A$14,IF(K73+($B$14*15)&gt;100,100,K73+($B$14*15)),IF(L72=$A$16,IF(K73+$B$16*15&gt;100,100,K73+$B$16*15),K73)))))</f>
        <v>71.306666666666729</v>
      </c>
      <c r="M73" s="316">
        <f t="shared" ref="M73" si="634">IF(M72=$A$12,L73+($B$12*15),IF(M72=$A$13,L73+($B$13*15),IF(M72=$A$15,IF(L73+($B$15*15)&gt;100,100,L73+($B$15*15)),IF(M72=$A$14,IF(L73+($B$14*15)&gt;100,100,L73+($B$14*15)),IF(M72=$A$16,IF(L73+$B$16*15&gt;100,100,L73+$B$16*15),L73)))))</f>
        <v>69.370000000000061</v>
      </c>
      <c r="N73" s="316">
        <f t="shared" ref="N73" si="635">IF(N72=$A$12,M73+($B$12*15),IF(N72=$A$13,M73+($B$13*15),IF(N72=$A$15,IF(M73+($B$15*15)&gt;100,100,M73+($B$15*15)),IF(N72=$A$14,IF(M73+($B$14*15)&gt;100,100,M73+($B$14*15)),IF(N72=$A$16,IF(M73+$B$16*15&gt;100,100,M73+$B$16*15),M73)))))</f>
        <v>67.446666666666729</v>
      </c>
      <c r="O73" s="316">
        <f t="shared" ref="O73" si="636">IF(O72=$A$12,N73+($B$12*15),IF(O72=$A$13,N73+($B$13*15),IF(O72=$A$15,IF(N73+($B$15*15)&gt;100,100,N73+($B$15*15)),IF(O72=$A$14,IF(N73+($B$14*15)&gt;100,100,N73+($B$14*15)),IF(O72=$A$16,IF(N73+$B$16*15&gt;100,100,N73+$B$16*15),N73)))))</f>
        <v>65.523333333333397</v>
      </c>
      <c r="P73" s="316">
        <f t="shared" ref="P73" si="637">IF(P72=$A$12,O73+($B$12*15),IF(P72=$A$13,O73+($B$13*15),IF(P72=$A$15,IF(O73+($B$15*15)&gt;100,100,O73+($B$15*15)),IF(P72=$A$14,IF(O73+($B$14*15)&gt;100,100,O73+($B$14*15)),IF(P72=$A$16,IF(O73+$B$16*15&gt;100,100,O73+$B$16*15),O73)))))</f>
        <v>63.600000000000065</v>
      </c>
      <c r="Q73" s="316">
        <f t="shared" ref="Q73" si="638">IF(Q72=$A$12,P73+($B$12*15),IF(Q72=$A$13,P73+($B$13*15),IF(Q72=$A$15,IF(P73+($B$15*15)&gt;100,100,P73+($B$15*15)),IF(Q72=$A$14,IF(P73+($B$14*15)&gt;100,100,P73+($B$14*15)),IF(Q72=$A$16,IF(P73+$B$16*15&gt;100,100,P73+$B$16*15),P73)))))</f>
        <v>61.663333333333398</v>
      </c>
      <c r="R73" s="316">
        <f t="shared" ref="R73" si="639">IF(R72=$A$12,Q73+($B$12*15),IF(R72=$A$13,Q73+($B$13*15),IF(R72=$A$15,IF(Q73+($B$15*15)&gt;100,100,Q73+($B$15*15)),IF(R72=$A$14,IF(Q73+($B$14*15)&gt;100,100,Q73+($B$14*15)),IF(R72=$A$16,IF(Q73+$B$16*15&gt;100,100,Q73+$B$16*15),Q73)))))</f>
        <v>59.726666666666731</v>
      </c>
      <c r="S73" s="316">
        <f t="shared" ref="S73" si="640">IF(S72=$A$12,R73+($B$12*15),IF(S72=$A$13,R73+($B$13*15),IF(S72=$A$15,IF(R73+($B$15*15)&gt;100,100,R73+($B$15*15)),IF(S72=$A$14,IF(R73+($B$14*15)&gt;100,100,R73+($B$14*15)),IF(S72=$A$16,IF(R73+$B$16*15&gt;100,100,R73+$B$16*15),R73)))))</f>
        <v>57.790000000000063</v>
      </c>
      <c r="T73" s="316">
        <f t="shared" ref="T73" si="641">IF(T72=$A$12,S73+($B$12*15),IF(T72=$A$13,S73+($B$13*15),IF(T72=$A$15,IF(S73+($B$15*15)&gt;100,100,S73+($B$15*15)),IF(T72=$A$14,IF(S73+($B$14*15)&gt;100,100,S73+($B$14*15)),IF(T72=$A$16,IF(S73+$B$16*15&gt;100,100,S73+$B$16*15),S73)))))</f>
        <v>55.866666666666731</v>
      </c>
      <c r="U73" s="316">
        <f t="shared" ref="U73" si="642">IF(U72=$A$12,T73+($B$12*15),IF(U72=$A$13,T73+($B$13*15),IF(U72=$A$15,IF(T73+($B$15*15)&gt;100,100,T73+($B$15*15)),IF(U72=$A$14,IF(T73+($B$14*15)&gt;100,100,T73+($B$14*15)),IF(U72=$A$16,IF(T73+$B$16*15&gt;100,100,T73+$B$16*15),T73)))))</f>
        <v>53.943333333333399</v>
      </c>
      <c r="V73" s="316">
        <f t="shared" ref="V73" si="643">IF(V72=$A$12,U73+($B$12*15),IF(V72=$A$13,U73+($B$13*15),IF(V72=$A$15,IF(U73+($B$15*15)&gt;100,100,U73+($B$15*15)),IF(V72=$A$14,IF(U73+($B$14*15)&gt;100,100,U73+($B$14*15)),IF(V72=$A$16,IF(U73+$B$16*15&gt;100,100,U73+$B$16*15),U73)))))</f>
        <v>68.943333333333399</v>
      </c>
      <c r="W73" s="316">
        <f t="shared" ref="W73" si="644">IF(W72=$A$12,V73+($B$12*15),IF(W72=$A$13,V73+($B$13*15),IF(W72=$A$15,IF(V73+($B$15*15)&gt;100,100,V73+($B$15*15)),IF(W72=$A$14,IF(V73+($B$14*15)&gt;100,100,V73+($B$14*15)),IF(W72=$A$16,IF(V73+$B$16*15&gt;100,100,V73+$B$16*15),V73)))))</f>
        <v>83.943333333333399</v>
      </c>
      <c r="X73" s="316">
        <f t="shared" ref="X73" si="645">IF(X72=$A$12,W73+($B$12*15),IF(X72=$A$13,W73+($B$13*15),IF(X72=$A$15,IF(W73+($B$15*15)&gt;100,100,W73+($B$15*15)),IF(X72=$A$14,IF(W73+($B$14*15)&gt;100,100,W73+($B$14*15)),IF(X72=$A$16,IF(W73+$B$16*15&gt;100,100,W73+$B$16*15),W73)))))</f>
        <v>98.943333333333399</v>
      </c>
      <c r="Y73" s="316">
        <f t="shared" ref="Y73" si="646">IF(Y72=$A$12,X73+($B$12*15),IF(Y72=$A$13,X73+($B$13*15),IF(Y72=$A$15,IF(X73+($B$15*15)&gt;100,100,X73+($B$15*15)),IF(Y72=$A$14,IF(X73+($B$14*15)&gt;100,100,X73+($B$14*15)),IF(Y72=$A$16,IF(X73+$B$16*15&gt;100,100,X73+$B$16*15),X73)))))</f>
        <v>100</v>
      </c>
      <c r="Z73" s="316">
        <f t="shared" ref="Z73" si="647">IF(Z72=$A$12,Y73+($B$12*15),IF(Z72=$A$13,Y73+($B$13*15),IF(Z72=$A$15,IF(Y73+($B$15*15)&gt;100,100,Y73+($B$15*15)),IF(Z72=$A$14,IF(Y73+($B$14*15)&gt;100,100,Y73+($B$14*15)),IF(Z72=$A$16,IF(Y73+$B$16*15&gt;100,100,Y73+$B$16*15),Y73)))))</f>
        <v>98.076666666666668</v>
      </c>
      <c r="AA73" s="316">
        <f t="shared" ref="AA73" si="648">IF(AA72=$A$12,Z73+($B$12*15),IF(AA72=$A$13,Z73+($B$13*15),IF(AA72=$A$15,IF(Z73+($B$15*15)&gt;100,100,Z73+($B$15*15)),IF(AA72=$A$14,IF(Z73+($B$14*15)&gt;100,100,Z73+($B$14*15)),IF(AA72=$A$16,IF(Z73+$B$16*15&gt;100,100,Z73+$B$16*15),Z73)))))</f>
        <v>96.14</v>
      </c>
      <c r="AB73" s="316">
        <f t="shared" ref="AB73" si="649">IF(AB72=$A$12,AA73+($B$12*15),IF(AB72=$A$13,AA73+($B$13*15),IF(AB72=$A$15,IF(AA73+($B$15*15)&gt;100,100,AA73+($B$15*15)),IF(AB72=$A$14,IF(AA73+($B$14*15)&gt;100,100,AA73+($B$14*15)),IF(AB72=$A$16,IF(AA73+$B$16*15&gt;100,100,AA73+$B$16*15),AA73)))))</f>
        <v>94.203333333333333</v>
      </c>
      <c r="AC73" s="316">
        <f t="shared" ref="AC73" si="650">IF(AC72=$A$12,AB73+($B$12*15),IF(AC72=$A$13,AB73+($B$13*15),IF(AC72=$A$15,IF(AB73+($B$15*15)&gt;100,100,AB73+($B$15*15)),IF(AC72=$A$14,IF(AB73+($B$14*15)&gt;100,100,AB73+($B$14*15)),IF(AC72=$A$16,IF(AB73+$B$16*15&gt;100,100,AB73+$B$16*15),AB73)))))</f>
        <v>92.266666666666666</v>
      </c>
      <c r="AD73" s="316">
        <f t="shared" ref="AD73" si="651">IF(AD72=$A$12,AC73+($B$12*15),IF(AD72=$A$13,AC73+($B$13*15),IF(AD72=$A$15,IF(AC73+($B$15*15)&gt;100,100,AC73+($B$15*15)),IF(AD72=$A$14,IF(AC73+($B$14*15)&gt;100,100,AC73+($B$14*15)),IF(AD72=$A$16,IF(AC73+$B$16*15&gt;100,100,AC73+$B$16*15),AC73)))))</f>
        <v>90.343333333333334</v>
      </c>
      <c r="AE73" s="316">
        <f t="shared" ref="AE73" si="652">IF(AE72=$A$12,AD73+($B$12*15),IF(AE72=$A$13,AD73+($B$13*15),IF(AE72=$A$15,IF(AD73+($B$15*15)&gt;100,100,AD73+($B$15*15)),IF(AE72=$A$14,IF(AD73+($B$14*15)&gt;100,100,AD73+($B$14*15)),IF(AE72=$A$16,IF(AD73+$B$16*15&gt;100,100,AD73+$B$16*15),AD73)))))</f>
        <v>88.42</v>
      </c>
      <c r="AF73" s="316">
        <f t="shared" ref="AF73" si="653">IF(AF72=$A$12,AE73+($B$12*15),IF(AF72=$A$13,AE73+($B$13*15),IF(AF72=$A$15,IF(AE73+($B$15*15)&gt;100,100,AE73+($B$15*15)),IF(AF72=$A$14,IF(AE73+($B$14*15)&gt;100,100,AE73+($B$14*15)),IF(AF72=$A$16,IF(AE73+$B$16*15&gt;100,100,AE73+$B$16*15),AE73)))))</f>
        <v>86.49666666666667</v>
      </c>
      <c r="AG73" s="316">
        <f t="shared" ref="AG73" si="654">IF(AG72=$A$12,AF73+($B$12*15),IF(AG72=$A$13,AF73+($B$13*15),IF(AG72=$A$15,IF(AF73+($B$15*15)&gt;100,100,AF73+($B$15*15)),IF(AG72=$A$14,IF(AF73+($B$14*15)&gt;100,100,AF73+($B$14*15)),IF(AG72=$A$16,IF(AF73+$B$16*15&gt;100,100,AF73+$B$16*15),AF73)))))</f>
        <v>84.56</v>
      </c>
      <c r="AH73" s="316">
        <f t="shared" ref="AH73" si="655">IF(AH72=$A$12,AG73+($B$12*15),IF(AH72=$A$13,AG73+($B$13*15),IF(AH72=$A$15,IF(AG73+($B$15*15)&gt;100,100,AG73+($B$15*15)),IF(AH72=$A$14,IF(AG73+($B$14*15)&gt;100,100,AG73+($B$14*15)),IF(AH72=$A$16,IF(AG73+$B$16*15&gt;100,100,AG73+$B$16*15),AG73)))))</f>
        <v>82.623333333333335</v>
      </c>
      <c r="AI73" s="316">
        <f t="shared" ref="AI73" si="656">IF(AI72=$A$12,AH73+($B$12*15),IF(AI72=$A$13,AH73+($B$13*15),IF(AI72=$A$15,IF(AH73+($B$15*15)&gt;100,100,AH73+($B$15*15)),IF(AI72=$A$14,IF(AH73+($B$14*15)&gt;100,100,AH73+($B$14*15)),IF(AI72=$A$16,IF(AH73+$B$16*15&gt;100,100,AH73+$B$16*15),AH73)))))</f>
        <v>80.686666666666667</v>
      </c>
      <c r="AJ73" s="316">
        <f t="shared" ref="AJ73" si="657">IF(AJ72=$A$12,AI73+($B$12*15),IF(AJ72=$A$13,AI73+($B$13*15),IF(AJ72=$A$15,IF(AI73+($B$15*15)&gt;100,100,AI73+($B$15*15)),IF(AJ72=$A$14,IF(AI73+($B$14*15)&gt;100,100,AI73+($B$14*15)),IF(AJ72=$A$16,IF(AI73+$B$16*15&gt;100,100,AI73+$B$16*15),AI73)))))</f>
        <v>78.763333333333335</v>
      </c>
      <c r="AK73" s="316">
        <f t="shared" ref="AK73" si="658">IF(AK72=$A$12,AJ73+($B$12*15),IF(AK72=$A$13,AJ73+($B$13*15),IF(AK72=$A$15,IF(AJ73+($B$15*15)&gt;100,100,AJ73+($B$15*15)),IF(AK72=$A$14,IF(AJ73+($B$14*15)&gt;100,100,AJ73+($B$14*15)),IF(AK72=$A$16,IF(AJ73+$B$16*15&gt;100,100,AJ73+$B$16*15),AJ73)))))</f>
        <v>76.84</v>
      </c>
      <c r="AL73" s="316">
        <f t="shared" ref="AL73" si="659">IF(AL72=$A$12,AK73+($B$12*15),IF(AL72=$A$13,AK73+($B$13*15),IF(AL72=$A$15,IF(AK73+($B$15*15)&gt;100,100,AK73+($B$15*15)),IF(AL72=$A$14,IF(AK73+($B$14*15)&gt;100,100,AK73+($B$14*15)),IF(AL72=$A$16,IF(AK73+$B$16*15&gt;100,100,AK73+$B$16*15),AK73)))))</f>
        <v>74.916666666666671</v>
      </c>
      <c r="AM73" s="316">
        <f t="shared" ref="AM73" si="660">IF(AM72=$A$12,AL73+($B$12*15),IF(AM72=$A$13,AL73+($B$13*15),IF(AM72=$A$15,IF(AL73+($B$15*15)&gt;100,100,AL73+($B$15*15)),IF(AM72=$A$14,IF(AL73+($B$14*15)&gt;100,100,AL73+($B$14*15)),IF(AM72=$A$16,IF(AL73+$B$16*15&gt;100,100,AL73+$B$16*15),AL73)))))</f>
        <v>72.98</v>
      </c>
      <c r="AN73" s="316">
        <f t="shared" ref="AN73" si="661">IF(AN72=$A$12,AM73+($B$12*15),IF(AN72=$A$13,AM73+($B$13*15),IF(AN72=$A$15,IF(AM73+($B$15*15)&gt;100,100,AM73+($B$15*15)),IF(AN72=$A$14,IF(AM73+($B$14*15)&gt;100,100,AM73+($B$14*15)),IF(AN72=$A$16,IF(AM73+$B$16*15&gt;100,100,AM73+$B$16*15),AM73)))))</f>
        <v>71.043333333333337</v>
      </c>
      <c r="AO73" s="316">
        <f t="shared" ref="AO73" si="662">IF(AO72=$A$12,AN73+($B$12*15),IF(AO72=$A$13,AN73+($B$13*15),IF(AO72=$A$15,IF(AN73+($B$15*15)&gt;100,100,AN73+($B$15*15)),IF(AO72=$A$14,IF(AN73+($B$14*15)&gt;100,100,AN73+($B$14*15)),IF(AO72=$A$16,IF(AN73+$B$16*15&gt;100,100,AN73+$B$16*15),AN73)))))</f>
        <v>69.106666666666669</v>
      </c>
      <c r="AP73" s="316">
        <f t="shared" ref="AP73" si="663">IF(AP72=$A$12,AO73+($B$12*15),IF(AP72=$A$13,AO73+($B$13*15),IF(AP72=$A$15,IF(AO73+($B$15*15)&gt;100,100,AO73+($B$15*15)),IF(AP72=$A$14,IF(AO73+($B$14*15)&gt;100,100,AO73+($B$14*15)),IF(AP72=$A$16,IF(AO73+$B$16*15&gt;100,100,AO73+$B$16*15),AO73)))))</f>
        <v>67.183333333333337</v>
      </c>
      <c r="AQ73" s="316">
        <f t="shared" ref="AQ73" si="664">IF(AQ72=$A$12,AP73+($B$12*15),IF(AQ72=$A$13,AP73+($B$13*15),IF(AQ72=$A$15,IF(AP73+($B$15*15)&gt;100,100,AP73+($B$15*15)),IF(AQ72=$A$14,IF(AP73+($B$14*15)&gt;100,100,AP73+($B$14*15)),IF(AQ72=$A$16,IF(AP73+$B$16*15&gt;100,100,AP73+$B$16*15),AP73)))))</f>
        <v>65.260000000000005</v>
      </c>
      <c r="AR73" s="316">
        <f t="shared" ref="AR73" si="665">IF(AR72=$A$12,AQ73+($B$12*15),IF(AR72=$A$13,AQ73+($B$13*15),IF(AR72=$A$15,IF(AQ73+($B$15*15)&gt;100,100,AQ73+($B$15*15)),IF(AR72=$A$14,IF(AQ73+($B$14*15)&gt;100,100,AQ73+($B$14*15)),IF(AR72=$A$16,IF(AQ73+$B$16*15&gt;100,100,AQ73+$B$16*15),AQ73)))))</f>
        <v>63.336666666666673</v>
      </c>
      <c r="AS73" s="316">
        <f t="shared" ref="AS73" si="666">IF(AS72=$A$12,AR73+($B$12*15),IF(AS72=$A$13,AR73+($B$13*15),IF(AS72=$A$15,IF(AR73+($B$15*15)&gt;100,100,AR73+($B$15*15)),IF(AS72=$A$14,IF(AR73+($B$14*15)&gt;100,100,AR73+($B$14*15)),IF(AS72=$A$16,IF(AR73+$B$16*15&gt;100,100,AR73+$B$16*15),AR73)))))</f>
        <v>61.400000000000006</v>
      </c>
      <c r="AT73" s="316">
        <f t="shared" ref="AT73" si="667">IF(AT72=$A$12,AS73+($B$12*15),IF(AT72=$A$13,AS73+($B$13*15),IF(AT72=$A$15,IF(AS73+($B$15*15)&gt;100,100,AS73+($B$15*15)),IF(AT72=$A$14,IF(AS73+($B$14*15)&gt;100,100,AS73+($B$14*15)),IF(AT72=$A$16,IF(AS73+$B$16*15&gt;100,100,AS73+$B$16*15),AS73)))))</f>
        <v>59.463333333333338</v>
      </c>
      <c r="AU73" s="316">
        <f t="shared" ref="AU73" si="668">IF(AU72=$A$12,AT73+($B$12*15),IF(AU72=$A$13,AT73+($B$13*15),IF(AU72=$A$15,IF(AT73+($B$15*15)&gt;100,100,AT73+($B$15*15)),IF(AU72=$A$14,IF(AT73+($B$14*15)&gt;100,100,AT73+($B$14*15)),IF(AU72=$A$16,IF(AT73+$B$16*15&gt;100,100,AT73+$B$16*15),AT73)))))</f>
        <v>57.526666666666671</v>
      </c>
      <c r="AV73" s="316">
        <f t="shared" ref="AV73" si="669">IF(AV72=$A$12,AU73+($B$12*15),IF(AV72=$A$13,AU73+($B$13*15),IF(AV72=$A$15,IF(AU73+($B$15*15)&gt;100,100,AU73+($B$15*15)),IF(AV72=$A$14,IF(AU73+($B$14*15)&gt;100,100,AU73+($B$14*15)),IF(AV72=$A$16,IF(AU73+$B$16*15&gt;100,100,AU73+$B$16*15),AU73)))))</f>
        <v>55.603333333333339</v>
      </c>
      <c r="AW73" s="316">
        <f t="shared" ref="AW73" si="670">IF(AW72=$A$12,AV73+($B$12*15),IF(AW72=$A$13,AV73+($B$13*15),IF(AW72=$A$15,IF(AV73+($B$15*15)&gt;100,100,AV73+($B$15*15)),IF(AW72=$A$14,IF(AV73+($B$14*15)&gt;100,100,AV73+($B$14*15)),IF(AW72=$A$16,IF(AV73+$B$16*15&gt;100,100,AV73+$B$16*15),AV73)))))</f>
        <v>53.680000000000007</v>
      </c>
      <c r="AX73" s="316">
        <f t="shared" ref="AX73" si="671">IF(AX72=$A$12,AW73+($B$12*15),IF(AX72=$A$13,AW73+($B$13*15),IF(AX72=$A$15,IF(AW73+($B$15*15)&gt;100,100,AW73+($B$15*15)),IF(AX72=$A$14,IF(AW73+($B$14*15)&gt;100,100,AW73+($B$14*15)),IF(AX72=$A$16,IF(AW73+$B$16*15&gt;100,100,AW73+$B$16*15),AW73)))))</f>
        <v>51.756666666666675</v>
      </c>
      <c r="AY73" s="316">
        <f t="shared" ref="AY73" si="672">IF(AY72=$A$12,AX73+($B$12*15),IF(AY72=$A$13,AX73+($B$13*15),IF(AY72=$A$15,IF(AX73+($B$15*15)&gt;100,100,AX73+($B$15*15)),IF(AY72=$A$14,IF(AX73+($B$14*15)&gt;100,100,AX73+($B$14*15)),IF(AY72=$A$16,IF(AX73+$B$16*15&gt;100,100,AX73+$B$16*15),AX73)))))</f>
        <v>49.820000000000007</v>
      </c>
      <c r="AZ73" s="316">
        <f t="shared" ref="AZ73" si="673">IF(AZ72=$A$12,AY73+($B$12*15),IF(AZ72=$A$13,AY73+($B$13*15),IF(AZ72=$A$15,IF(AY73+($B$15*15)&gt;100,100,AY73+($B$15*15)),IF(AZ72=$A$14,IF(AY73+($B$14*15)&gt;100,100,AY73+($B$14*15)),IF(AZ72=$A$16,IF(AY73+$B$16*15&gt;100,100,AY73+$B$16*15),AY73)))))</f>
        <v>47.88333333333334</v>
      </c>
      <c r="BA73" s="316">
        <f t="shared" ref="BA73" si="674">IF(BA72=$A$12,AZ73+($B$12*15),IF(BA72=$A$13,AZ73+($B$13*15),IF(BA72=$A$15,IF(AZ73+($B$15*15)&gt;100,100,AZ73+($B$15*15)),IF(BA72=$A$14,IF(AZ73+($B$14*15)&gt;100,100,AZ73+($B$14*15)),IF(BA72=$A$16,IF(AZ73+$B$16*15&gt;100,100,AZ73+$B$16*15),AZ73)))))</f>
        <v>45.946666666666673</v>
      </c>
      <c r="BB73" s="316">
        <f t="shared" ref="BB73" si="675">IF(BB72=$A$12,BA73+($B$12*15),IF(BB72=$A$13,BA73+($B$13*15),IF(BB72=$A$15,IF(BA73+($B$15*15)&gt;100,100,BA73+($B$15*15)),IF(BB72=$A$14,IF(BA73+($B$14*15)&gt;100,100,BA73+($B$14*15)),IF(BB72=$A$16,IF(BA73+$B$16*15&gt;100,100,BA73+$B$16*15),BA73)))))</f>
        <v>44.023333333333341</v>
      </c>
      <c r="BC73" s="316">
        <f t="shared" ref="BC73" si="676">IF(BC72=$A$12,BB73+($B$12*15),IF(BC72=$A$13,BB73+($B$13*15),IF(BC72=$A$15,IF(BB73+($B$15*15)&gt;100,100,BB73+($B$15*15)),IF(BC72=$A$14,IF(BB73+($B$14*15)&gt;100,100,BB73+($B$14*15)),IF(BC72=$A$16,IF(BB73+$B$16*15&gt;100,100,BB73+$B$16*15),BB73)))))</f>
        <v>42.100000000000009</v>
      </c>
      <c r="BD73" s="316">
        <f t="shared" ref="BD73" si="677">IF(BD72=$A$12,BC73+($B$12*15),IF(BD72=$A$13,BC73+($B$13*15),IF(BD72=$A$15,IF(BC73+($B$15*15)&gt;100,100,BC73+($B$15*15)),IF(BD72=$A$14,IF(BC73+($B$14*15)&gt;100,100,BC73+($B$14*15)),IF(BD72=$A$16,IF(BC73+$B$16*15&gt;100,100,BC73+$B$16*15),BC73)))))</f>
        <v>57.100000000000009</v>
      </c>
      <c r="BE73" s="316">
        <f t="shared" ref="BE73" si="678">IF(BE72=$A$12,BD73+($B$12*15),IF(BE72=$A$13,BD73+($B$13*15),IF(BE72=$A$15,IF(BD73+($B$15*15)&gt;100,100,BD73+($B$15*15)),IF(BE72=$A$14,IF(BD73+($B$14*15)&gt;100,100,BD73+($B$14*15)),IF(BE72=$A$16,IF(BD73+$B$16*15&gt;100,100,BD73+$B$16*15),BD73)))))</f>
        <v>72.100000000000009</v>
      </c>
      <c r="BF73" s="316">
        <f t="shared" ref="BF73" si="679">IF(BF72=$A$12,BE73+($B$12*15),IF(BF72=$A$13,BE73+($B$13*15),IF(BF72=$A$15,IF(BE73+($B$15*15)&gt;100,100,BE73+($B$15*15)),IF(BF72=$A$14,IF(BE73+($B$14*15)&gt;100,100,BE73+($B$14*15)),IF(BF72=$A$16,IF(BE73+$B$16*15&gt;100,100,BE73+$B$16*15),BE73)))))</f>
        <v>87.100000000000009</v>
      </c>
      <c r="BG73" s="316">
        <f t="shared" ref="BG73" si="680">IF(BG72=$A$12,BF73+($B$12*15),IF(BG72=$A$13,BF73+($B$13*15),IF(BG72=$A$15,IF(BF73+($B$15*15)&gt;100,100,BF73+($B$15*15)),IF(BG72=$A$14,IF(BF73+($B$14*15)&gt;100,100,BF73+($B$14*15)),IF(BG72=$A$16,IF(BF73+$B$16*15&gt;100,100,BF73+$B$16*15),BF73)))))</f>
        <v>100</v>
      </c>
      <c r="BH73" s="316">
        <f t="shared" ref="BH73" si="681">IF(BH72=$A$12,BG73+($B$12*15),IF(BH72=$A$13,BG73+($B$13*15),IF(BH72=$A$15,IF(BG73+($B$15*15)&gt;100,100,BG73+($B$15*15)),IF(BH72=$A$14,IF(BG73+($B$14*15)&gt;100,100,BG73+($B$14*15)),IF(BH72=$A$16,IF(BG73+$B$16*15&gt;100,100,BG73+$B$16*15),BG73)))))</f>
        <v>98.076666666666668</v>
      </c>
      <c r="BI73" s="316">
        <f t="shared" ref="BI73" si="682">IF(BI72=$A$12,BH73+($B$12*15),IF(BI72=$A$13,BH73+($B$13*15),IF(BI72=$A$15,IF(BH73+($B$15*15)&gt;100,100,BH73+($B$15*15)),IF(BI72=$A$14,IF(BH73+($B$14*15)&gt;100,100,BH73+($B$14*15)),IF(BI72=$A$16,IF(BH73+$B$16*15&gt;100,100,BH73+$B$16*15),BH73)))))</f>
        <v>96.14</v>
      </c>
      <c r="BJ73" s="316">
        <f t="shared" ref="BJ73" si="683">IF(BJ72=$A$12,BI73+($B$12*15),IF(BJ72=$A$13,BI73+($B$13*15),IF(BJ72=$A$15,IF(BI73+($B$15*15)&gt;100,100,BI73+($B$15*15)),IF(BJ72=$A$14,IF(BI73+($B$14*15)&gt;100,100,BI73+($B$14*15)),IF(BJ72=$A$16,IF(BI73+$B$16*15&gt;100,100,BI73+$B$16*15),BI73)))))</f>
        <v>94.203333333333333</v>
      </c>
      <c r="BK73" s="316">
        <f t="shared" ref="BK73" si="684">IF(BK72=$A$12,BJ73+($B$12*15),IF(BK72=$A$13,BJ73+($B$13*15),IF(BK72=$A$15,IF(BJ73+($B$15*15)&gt;100,100,BJ73+($B$15*15)),IF(BK72=$A$14,IF(BJ73+($B$14*15)&gt;100,100,BJ73+($B$14*15)),IF(BK72=$A$16,IF(BJ73+$B$16*15&gt;100,100,BJ73+$B$16*15),BJ73)))))</f>
        <v>92.266666666666666</v>
      </c>
      <c r="BL73" s="316">
        <f t="shared" ref="BL73" si="685">IF(BL72=$A$12,BK73+($B$12*15),IF(BL72=$A$13,BK73+($B$13*15),IF(BL72=$A$15,IF(BK73+($B$15*15)&gt;100,100,BK73+($B$15*15)),IF(BL72=$A$14,IF(BK73+($B$14*15)&gt;100,100,BK73+($B$14*15)),IF(BL72=$A$16,IF(BK73+$B$16*15&gt;100,100,BK73+$B$16*15),BK73)))))</f>
        <v>90.343333333333334</v>
      </c>
      <c r="BM73" s="316">
        <f t="shared" ref="BM73" si="686">IF(BM72=$A$12,BL73+($B$12*15),IF(BM72=$A$13,BL73+($B$13*15),IF(BM72=$A$15,IF(BL73+($B$15*15)&gt;100,100,BL73+($B$15*15)),IF(BM72=$A$14,IF(BL73+($B$14*15)&gt;100,100,BL73+($B$14*15)),IF(BM72=$A$16,IF(BL73+$B$16*15&gt;100,100,BL73+$B$16*15),BL73)))))</f>
        <v>88.42</v>
      </c>
      <c r="BN73" s="316">
        <f t="shared" ref="BN73" si="687">IF(BN72=$A$12,BM73+($B$12*15),IF(BN72=$A$13,BM73+($B$13*15),IF(BN72=$A$15,IF(BM73+($B$15*15)&gt;100,100,BM73+($B$15*15)),IF(BN72=$A$14,IF(BM73+($B$14*15)&gt;100,100,BM73+($B$14*15)),IF(BN72=$A$16,IF(BM73+$B$16*15&gt;100,100,BM73+$B$16*15),BM73)))))</f>
        <v>86.49666666666667</v>
      </c>
      <c r="BO73" s="316">
        <f t="shared" ref="BO73" si="688">IF(BO72=$A$12,BN73+($B$12*15),IF(BO72=$A$13,BN73+($B$13*15),IF(BO72=$A$15,IF(BN73+($B$15*15)&gt;100,100,BN73+($B$15*15)),IF(BO72=$A$14,IF(BN73+($B$14*15)&gt;100,100,BN73+($B$14*15)),IF(BO72=$A$16,IF(BN73+$B$16*15&gt;100,100,BN73+$B$16*15),BN73)))))</f>
        <v>84.56</v>
      </c>
      <c r="BP73" s="316">
        <f t="shared" ref="BP73" si="689">IF(BP72=$A$12,BO73+($B$12*15),IF(BP72=$A$13,BO73+($B$13*15),IF(BP72=$A$15,IF(BO73+($B$15*15)&gt;100,100,BO73+($B$15*15)),IF(BP72=$A$14,IF(BO73+($B$14*15)&gt;100,100,BO73+($B$14*15)),IF(BP72=$A$16,IF(BO73+$B$16*15&gt;100,100,BO73+$B$16*15),BO73)))))</f>
        <v>82.623333333333335</v>
      </c>
      <c r="BQ73" s="316">
        <f t="shared" ref="BQ73" si="690">IF(BQ72=$A$12,BP73+($B$12*15),IF(BQ72=$A$13,BP73+($B$13*15),IF(BQ72=$A$15,IF(BP73+($B$15*15)&gt;100,100,BP73+($B$15*15)),IF(BQ72=$A$14,IF(BP73+($B$14*15)&gt;100,100,BP73+($B$14*15)),IF(BQ72=$A$16,IF(BP73+$B$16*15&gt;100,100,BP73+$B$16*15),BP73)))))</f>
        <v>80.686666666666667</v>
      </c>
      <c r="BR73" s="316">
        <f t="shared" ref="BR73" si="691">IF(BR72=$A$12,BQ73+($B$12*15),IF(BR72=$A$13,BQ73+($B$13*15),IF(BR72=$A$15,IF(BQ73+($B$15*15)&gt;100,100,BQ73+($B$15*15)),IF(BR72=$A$14,IF(BQ73+($B$14*15)&gt;100,100,BQ73+($B$14*15)),IF(BR72=$A$16,IF(BQ73+$B$16*15&gt;100,100,BQ73+$B$16*15),BQ73)))))</f>
        <v>78.763333333333335</v>
      </c>
      <c r="BS73" s="316">
        <f t="shared" ref="BS73" si="692">IF(BS72=$A$12,BR73+($B$12*15),IF(BS72=$A$13,BR73+($B$13*15),IF(BS72=$A$15,IF(BR73+($B$15*15)&gt;100,100,BR73+($B$15*15)),IF(BS72=$A$14,IF(BR73+($B$14*15)&gt;100,100,BR73+($B$14*15)),IF(BS72=$A$16,IF(BR73+$B$16*15&gt;100,100,BR73+$B$16*15),BR73)))))</f>
        <v>76.84</v>
      </c>
      <c r="BT73" s="316">
        <f t="shared" ref="BT73" si="693">IF(BT72=$A$12,BS73+($B$12*15),IF(BT72=$A$13,BS73+($B$13*15),IF(BT72=$A$15,IF(BS73+($B$15*15)&gt;100,100,BS73+($B$15*15)),IF(BT72=$A$14,IF(BS73+($B$14*15)&gt;100,100,BS73+($B$14*15)),IF(BT72=$A$16,IF(BS73+$B$16*15&gt;100,100,BS73+$B$16*15),BS73)))))</f>
        <v>74.916666666666671</v>
      </c>
      <c r="BU73" s="316">
        <f t="shared" ref="BU73" si="694">IF(BU72=$A$12,BT73+($B$12*15),IF(BU72=$A$13,BT73+($B$13*15),IF(BU72=$A$15,IF(BT73+($B$15*15)&gt;100,100,BT73+($B$15*15)),IF(BU72=$A$14,IF(BT73+($B$14*15)&gt;100,100,BT73+($B$14*15)),IF(BU72=$A$16,IF(BT73+$B$16*15&gt;100,100,BT73+$B$16*15),BT73)))))</f>
        <v>72.98</v>
      </c>
      <c r="BV73" s="316">
        <f t="shared" ref="BV73" si="695">IF(BV72=$A$12,BU73+($B$12*15),IF(BV72=$A$13,BU73+($B$13*15),IF(BV72=$A$15,IF(BU73+($B$15*15)&gt;100,100,BU73+($B$15*15)),IF(BV72=$A$14,IF(BU73+($B$14*15)&gt;100,100,BU73+($B$14*15)),IF(BV72=$A$16,IF(BU73+$B$16*15&gt;100,100,BU73+$B$16*15),BU73)))))</f>
        <v>71.043333333333337</v>
      </c>
      <c r="BW73" s="316">
        <f t="shared" ref="BW73" si="696">IF(BW72=$A$12,BV73+($B$12*15),IF(BW72=$A$13,BV73+($B$13*15),IF(BW72=$A$15,IF(BV73+($B$15*15)&gt;100,100,BV73+($B$15*15)),IF(BW72=$A$14,IF(BV73+($B$14*15)&gt;100,100,BV73+($B$14*15)),IF(BW72=$A$16,IF(BV73+$B$16*15&gt;100,100,BV73+$B$16*15),BV73)))))</f>
        <v>69.106666666666669</v>
      </c>
      <c r="BX73" s="316">
        <f t="shared" ref="BX73" si="697">IF(BX72=$A$12,BW73+($B$12*15),IF(BX72=$A$13,BW73+($B$13*15),IF(BX72=$A$15,IF(BW73+($B$15*15)&gt;100,100,BW73+($B$15*15)),IF(BX72=$A$14,IF(BW73+($B$14*15)&gt;100,100,BW73+($B$14*15)),IF(BX72=$A$16,IF(BW73+$B$16*15&gt;100,100,BW73+$B$16*15),BW73)))))</f>
        <v>67.183333333333337</v>
      </c>
      <c r="BY73" s="316">
        <f t="shared" ref="BY73" si="698">IF(BY72=$A$12,BX73+($B$12*15),IF(BY72=$A$13,BX73+($B$13*15),IF(BY72=$A$15,IF(BX73+($B$15*15)&gt;100,100,BX73+($B$15*15)),IF(BY72=$A$14,IF(BX73+($B$14*15)&gt;100,100,BX73+($B$14*15)),IF(BY72=$A$16,IF(BX73+$B$16*15&gt;100,100,BX73+$B$16*15),BX73)))))</f>
        <v>65.260000000000005</v>
      </c>
      <c r="BZ73" s="316">
        <f t="shared" ref="BZ73" si="699">IF(BZ72=$A$12,BY73+($B$12*15),IF(BZ72=$A$13,BY73+($B$13*15),IF(BZ72=$A$15,IF(BY73+($B$15*15)&gt;100,100,BY73+($B$15*15)),IF(BZ72=$A$14,IF(BY73+($B$14*15)&gt;100,100,BY73+($B$14*15)),IF(BZ72=$A$16,IF(BY73+$B$16*15&gt;100,100,BY73+$B$16*15),BY73)))))</f>
        <v>63.336666666666673</v>
      </c>
      <c r="CA73" s="316">
        <f t="shared" ref="CA73" si="700">IF(CA72=$A$12,BZ73+($B$12*15),IF(CA72=$A$13,BZ73+($B$13*15),IF(CA72=$A$15,IF(BZ73+($B$15*15)&gt;100,100,BZ73+($B$15*15)),IF(CA72=$A$14,IF(BZ73+($B$14*15)&gt;100,100,BZ73+($B$14*15)),IF(CA72=$A$16,IF(BZ73+$B$16*15&gt;100,100,BZ73+$B$16*15),BZ73)))))</f>
        <v>63.336666666666673</v>
      </c>
      <c r="CB73" s="316">
        <f t="shared" ref="CB73" si="701">IF(CB72=$A$12,CA73+($B$12*15),IF(CB72=$A$13,CA73+($B$13*15),IF(CB72=$A$15,IF(CA73+($B$15*15)&gt;100,100,CA73+($B$15*15)),IF(CB72=$A$14,IF(CA73+($B$14*15)&gt;100,100,CA73+($B$14*15)),IF(CB72=$A$16,IF(CA73+$B$16*15&gt;100,100,CA73+$B$16*15),CA73)))))</f>
        <v>63.336666666666673</v>
      </c>
      <c r="CC73" s="316">
        <f t="shared" ref="CC73" si="702">IF(CC72=$A$12,CB73+($B$12*15),IF(CC72=$A$13,CB73+($B$13*15),IF(CC72=$A$15,IF(CB73+($B$15*15)&gt;100,100,CB73+($B$15*15)),IF(CC72=$A$14,IF(CB73+($B$14*15)&gt;100,100,CB73+($B$14*15)),IF(CC72=$A$16,IF(CB73+$B$16*15&gt;100,100,CB73+$B$16*15),CB73)))))</f>
        <v>64.911666666666676</v>
      </c>
      <c r="CD73" s="316">
        <f t="shared" ref="CD73" si="703">IF(CD72=$A$12,CC73+($B$12*15),IF(CD72=$A$13,CC73+($B$13*15),IF(CD72=$A$15,IF(CC73+($B$15*15)&gt;100,100,CC73+($B$15*15)),IF(CD72=$A$14,IF(CC73+($B$14*15)&gt;100,100,CC73+($B$14*15)),IF(CD72=$A$16,IF(CC73+$B$16*15&gt;100,100,CC73+$B$16*15),CC73)))))</f>
        <v>66.486666666666679</v>
      </c>
      <c r="CE73" s="316">
        <f t="shared" ref="CE73" si="704">IF(CE72=$A$12,CD73+($B$12*15),IF(CE72=$A$13,CD73+($B$13*15),IF(CE72=$A$15,IF(CD73+($B$15*15)&gt;100,100,CD73+($B$15*15)),IF(CE72=$A$14,IF(CD73+($B$14*15)&gt;100,100,CD73+($B$14*15)),IF(CE72=$A$16,IF(CD73+$B$16*15&gt;100,100,CD73+$B$16*15),CD73)))))</f>
        <v>68.061666666666682</v>
      </c>
      <c r="CF73" s="316">
        <f t="shared" ref="CF73" si="705">IF(CF72=$A$12,CE73+($B$12*15),IF(CF72=$A$13,CE73+($B$13*15),IF(CF72=$A$15,IF(CE73+($B$15*15)&gt;100,100,CE73+($B$15*15)),IF(CF72=$A$14,IF(CE73+($B$14*15)&gt;100,100,CE73+($B$14*15)),IF(CF72=$A$16,IF(CE73+$B$16*15&gt;100,100,CE73+$B$16*15),CE73)))))</f>
        <v>69.636666666666684</v>
      </c>
      <c r="CG73" s="316">
        <f t="shared" ref="CG73" si="706">IF(CG72=$A$12,CF73+($B$12*15),IF(CG72=$A$13,CF73+($B$13*15),IF(CG72=$A$15,IF(CF73+($B$15*15)&gt;100,100,CF73+($B$15*15)),IF(CG72=$A$14,IF(CF73+($B$14*15)&gt;100,100,CF73+($B$14*15)),IF(CG72=$A$16,IF(CF73+$B$16*15&gt;100,100,CF73+$B$16*15),CF73)))))</f>
        <v>71.211666666666687</v>
      </c>
      <c r="CH73" s="316">
        <f t="shared" ref="CH73" si="707">IF(CH72=$A$12,CG73+($B$12*15),IF(CH72=$A$13,CG73+($B$13*15),IF(CH72=$A$15,IF(CG73+($B$15*15)&gt;100,100,CG73+($B$15*15)),IF(CH72=$A$14,IF(CG73+($B$14*15)&gt;100,100,CG73+($B$14*15)),IF(CH72=$A$16,IF(CG73+$B$16*15&gt;100,100,CG73+$B$16*15),CG73)))))</f>
        <v>72.78666666666669</v>
      </c>
      <c r="CI73" s="316">
        <f t="shared" ref="CI73" si="708">IF(CI72=$A$12,CH73+($B$12*15),IF(CI72=$A$13,CH73+($B$13*15),IF(CI72=$A$15,IF(CH73+($B$15*15)&gt;100,100,CH73+($B$15*15)),IF(CI72=$A$14,IF(CH73+($B$14*15)&gt;100,100,CH73+($B$14*15)),IF(CI72=$A$16,IF(CH73+$B$16*15&gt;100,100,CH73+$B$16*15),CH73)))))</f>
        <v>74.361666666666693</v>
      </c>
      <c r="CJ73" s="316">
        <f t="shared" ref="CJ73" si="709">IF(CJ72=$A$12,CI73+($B$12*15),IF(CJ72=$A$13,CI73+($B$13*15),IF(CJ72=$A$15,IF(CI73+($B$15*15)&gt;100,100,CI73+($B$15*15)),IF(CJ72=$A$14,IF(CI73+($B$14*15)&gt;100,100,CI73+($B$14*15)),IF(CJ72=$A$16,IF(CI73+$B$16*15&gt;100,100,CI73+$B$16*15),CI73)))))</f>
        <v>75.936666666666696</v>
      </c>
      <c r="CK73" s="316">
        <f t="shared" ref="CK73" si="710">IF(CK72=$A$12,CJ73+($B$12*15),IF(CK72=$A$13,CJ73+($B$13*15),IF(CK72=$A$15,IF(CJ73+($B$15*15)&gt;100,100,CJ73+($B$15*15)),IF(CK72=$A$14,IF(CJ73+($B$14*15)&gt;100,100,CJ73+($B$14*15)),IF(CK72=$A$16,IF(CJ73+$B$16*15&gt;100,100,CJ73+$B$16*15),CJ73)))))</f>
        <v>77.511666666666699</v>
      </c>
      <c r="CL73" s="316">
        <f t="shared" ref="CL73" si="711">IF(CL72=$A$12,CK73+($B$12*15),IF(CL72=$A$13,CK73+($B$13*15),IF(CL72=$A$15,IF(CK73+($B$15*15)&gt;100,100,CK73+($B$15*15)),IF(CL72=$A$14,IF(CK73+($B$14*15)&gt;100,100,CK73+($B$14*15)),IF(CL72=$A$16,IF(CK73+$B$16*15&gt;100,100,CK73+$B$16*15),CK73)))))</f>
        <v>79.086666666666702</v>
      </c>
      <c r="CM73" s="316">
        <f t="shared" ref="CM73" si="712">IF(CM72=$A$12,CL73+($B$12*15),IF(CM72=$A$13,CL73+($B$13*15),IF(CM72=$A$15,IF(CL73+($B$15*15)&gt;100,100,CL73+($B$15*15)),IF(CM72=$A$14,IF(CL73+($B$14*15)&gt;100,100,CL73+($B$14*15)),IF(CM72=$A$16,IF(CL73+$B$16*15&gt;100,100,CL73+$B$16*15),CL73)))))</f>
        <v>80.661666666666704</v>
      </c>
      <c r="CN73" s="316">
        <f t="shared" ref="CN73" si="713">IF(CN72=$A$12,CM73+($B$12*15),IF(CN72=$A$13,CM73+($B$13*15),IF(CN72=$A$15,IF(CM73+($B$15*15)&gt;100,100,CM73+($B$15*15)),IF(CN72=$A$14,IF(CM73+($B$14*15)&gt;100,100,CM73+($B$14*15)),IF(CN72=$A$16,IF(CM73+$B$16*15&gt;100,100,CM73+$B$16*15),CM73)))))</f>
        <v>82.236666666666707</v>
      </c>
      <c r="CO73" s="316">
        <f t="shared" ref="CO73" si="714">IF(CO72=$A$12,CN73+($B$12*15),IF(CO72=$A$13,CN73+($B$13*15),IF(CO72=$A$15,IF(CN73+($B$15*15)&gt;100,100,CN73+($B$15*15)),IF(CO72=$A$14,IF(CN73+($B$14*15)&gt;100,100,CN73+($B$14*15)),IF(CO72=$A$16,IF(CN73+$B$16*15&gt;100,100,CN73+$B$16*15),CN73)))))</f>
        <v>83.81166666666671</v>
      </c>
      <c r="CP73" s="316">
        <f t="shared" ref="CP73" si="715">IF(CP72=$A$12,CO73+($B$12*15),IF(CP72=$A$13,CO73+($B$13*15),IF(CP72=$A$15,IF(CO73+($B$15*15)&gt;100,100,CO73+($B$15*15)),IF(CP72=$A$14,IF(CO73+($B$14*15)&gt;100,100,CO73+($B$14*15)),IF(CP72=$A$16,IF(CO73+$B$16*15&gt;100,100,CO73+$B$16*15),CO73)))))</f>
        <v>85.386666666666713</v>
      </c>
      <c r="CQ73" s="316">
        <f t="shared" ref="CQ73" si="716">IF(CQ72=$A$12,CP73+($B$12*15),IF(CQ72=$A$13,CP73+($B$13*15),IF(CQ72=$A$15,IF(CP73+($B$15*15)&gt;100,100,CP73+($B$15*15)),IF(CQ72=$A$14,IF(CP73+($B$14*15)&gt;100,100,CP73+($B$14*15)),IF(CQ72=$A$16,IF(CP73+$B$16*15&gt;100,100,CP73+$B$16*15),CP73)))))</f>
        <v>86.961666666666716</v>
      </c>
      <c r="CR73" s="316">
        <f t="shared" ref="CR73" si="717">IF(CR72=$A$12,CQ73+($B$12*15),IF(CR72=$A$13,CQ73+($B$13*15),IF(CR72=$A$15,IF(CQ73+($B$15*15)&gt;100,100,CQ73+($B$15*15)),IF(CR72=$A$14,IF(CQ73+($B$14*15)&gt;100,100,CQ73+($B$14*15)),IF(CR72=$A$16,IF(CQ73+$B$16*15&gt;100,100,CQ73+$B$16*15),CQ73)))))</f>
        <v>88.536666666666719</v>
      </c>
      <c r="CS73" s="316">
        <f t="shared" ref="CS73" si="718">IF(CS72=$A$12,CR73+($B$12*15),IF(CS72=$A$13,CR73+($B$13*15),IF(CS72=$A$15,IF(CR73+($B$15*15)&gt;100,100,CR73+($B$15*15)),IF(CS72=$A$14,IF(CR73+($B$14*15)&gt;100,100,CR73+($B$14*15)),IF(CS72=$A$16,IF(CR73+$B$16*15&gt;100,100,CR73+$B$16*15),CR73)))))</f>
        <v>90.111666666666721</v>
      </c>
      <c r="CT73" s="316">
        <f t="shared" ref="CT73" si="719">IF(CT72=$A$12,CS73+($B$12*15),IF(CT72=$A$13,CS73+($B$13*15),IF(CT72=$A$15,IF(CS73+($B$15*15)&gt;100,100,CS73+($B$15*15)),IF(CT72=$A$14,IF(CS73+($B$14*15)&gt;100,100,CS73+($B$14*15)),IF(CT72=$A$16,IF(CS73+$B$16*15&gt;100,100,CS73+$B$16*15),CS73)))))</f>
        <v>91.686666666666724</v>
      </c>
      <c r="CU73" s="316">
        <f t="shared" ref="CU73" si="720">IF(CU72=$A$12,CT73+($B$12*15),IF(CU72=$A$13,CT73+($B$13*15),IF(CU72=$A$15,IF(CT73+($B$15*15)&gt;100,100,CT73+($B$15*15)),IF(CU72=$A$14,IF(CT73+($B$14*15)&gt;100,100,CT73+($B$14*15)),IF(CU72=$A$16,IF(CT73+$B$16*15&gt;100,100,CT73+$B$16*15),CT73)))))</f>
        <v>93.261666666666727</v>
      </c>
      <c r="CV73" s="316">
        <f t="shared" ref="CV73" si="721">IF(CV72=$A$12,CU73+($B$12*15),IF(CV72=$A$13,CU73+($B$13*15),IF(CV72=$A$15,IF(CU73+($B$15*15)&gt;100,100,CU73+($B$15*15)),IF(CV72=$A$14,IF(CU73+($B$14*15)&gt;100,100,CU73+($B$14*15)),IF(CV72=$A$16,IF(CU73+$B$16*15&gt;100,100,CU73+$B$16*15),CU73)))))</f>
        <v>94.83666666666673</v>
      </c>
      <c r="CW73" s="311">
        <f>CV73-10</f>
        <v>84.83666666666673</v>
      </c>
    </row>
    <row r="74" spans="1:101" s="303" customFormat="1" ht="12" customHeight="1" x14ac:dyDescent="0.2">
      <c r="A74" s="468"/>
      <c r="B74" s="419" t="s">
        <v>54</v>
      </c>
      <c r="C74" s="304" t="s">
        <v>44</v>
      </c>
      <c r="D74" s="314" t="s">
        <v>45</v>
      </c>
      <c r="E74" s="316"/>
      <c r="F74" s="308" t="s">
        <v>23</v>
      </c>
      <c r="G74" s="308" t="s">
        <v>23</v>
      </c>
      <c r="H74" s="308" t="s">
        <v>23</v>
      </c>
      <c r="I74" s="309" t="s">
        <v>207</v>
      </c>
      <c r="J74" s="309" t="s">
        <v>207</v>
      </c>
      <c r="K74" s="309" t="s">
        <v>207</v>
      </c>
      <c r="L74" s="308" t="s">
        <v>23</v>
      </c>
      <c r="M74" s="308" t="s">
        <v>23</v>
      </c>
      <c r="N74" s="308" t="s">
        <v>23</v>
      </c>
      <c r="O74" s="309" t="s">
        <v>207</v>
      </c>
      <c r="P74" s="309" t="s">
        <v>207</v>
      </c>
      <c r="Q74" s="309" t="s">
        <v>207</v>
      </c>
      <c r="R74" s="308" t="s">
        <v>23</v>
      </c>
      <c r="S74" s="308" t="s">
        <v>23</v>
      </c>
      <c r="T74" s="308" t="s">
        <v>23</v>
      </c>
      <c r="U74" s="309" t="s">
        <v>207</v>
      </c>
      <c r="V74" s="309" t="s">
        <v>207</v>
      </c>
      <c r="W74" s="309" t="s">
        <v>207</v>
      </c>
      <c r="X74" s="308" t="s">
        <v>23</v>
      </c>
      <c r="Y74" s="308" t="s">
        <v>23</v>
      </c>
      <c r="Z74" s="308" t="s">
        <v>23</v>
      </c>
      <c r="AA74" s="309" t="s">
        <v>207</v>
      </c>
      <c r="AB74" s="309" t="s">
        <v>207</v>
      </c>
      <c r="AC74" s="309" t="s">
        <v>207</v>
      </c>
      <c r="AD74" s="308" t="s">
        <v>23</v>
      </c>
      <c r="AE74" s="308" t="s">
        <v>23</v>
      </c>
      <c r="AF74" s="308" t="s">
        <v>23</v>
      </c>
      <c r="AG74" s="309" t="s">
        <v>207</v>
      </c>
      <c r="AH74" s="309" t="s">
        <v>207</v>
      </c>
      <c r="AI74" s="310" t="s">
        <v>13</v>
      </c>
      <c r="AJ74" s="310" t="s">
        <v>13</v>
      </c>
      <c r="AK74" s="310" t="s">
        <v>13</v>
      </c>
      <c r="AL74" s="310" t="s">
        <v>13</v>
      </c>
      <c r="AM74" s="309" t="s">
        <v>207</v>
      </c>
      <c r="AN74" s="308" t="s">
        <v>23</v>
      </c>
      <c r="AO74" s="308" t="s">
        <v>23</v>
      </c>
      <c r="AP74" s="308" t="s">
        <v>23</v>
      </c>
      <c r="AQ74" s="309" t="s">
        <v>207</v>
      </c>
      <c r="AR74" s="309" t="s">
        <v>207</v>
      </c>
      <c r="AS74" s="309" t="s">
        <v>207</v>
      </c>
      <c r="AT74" s="308" t="s">
        <v>23</v>
      </c>
      <c r="AU74" s="308" t="s">
        <v>23</v>
      </c>
      <c r="AV74" s="308" t="s">
        <v>23</v>
      </c>
      <c r="AW74" s="309" t="s">
        <v>207</v>
      </c>
      <c r="AX74" s="309" t="s">
        <v>207</v>
      </c>
      <c r="AY74" s="309" t="s">
        <v>207</v>
      </c>
      <c r="AZ74" s="308" t="s">
        <v>23</v>
      </c>
      <c r="BA74" s="308" t="s">
        <v>23</v>
      </c>
      <c r="BB74" s="308" t="s">
        <v>23</v>
      </c>
      <c r="BC74" s="309" t="s">
        <v>207</v>
      </c>
      <c r="BD74" s="309" t="s">
        <v>207</v>
      </c>
      <c r="BE74" s="309" t="s">
        <v>207</v>
      </c>
      <c r="BF74" s="308" t="s">
        <v>23</v>
      </c>
      <c r="BG74" s="308" t="s">
        <v>23</v>
      </c>
      <c r="BH74" s="308" t="s">
        <v>23</v>
      </c>
      <c r="BI74" s="309" t="s">
        <v>207</v>
      </c>
      <c r="BJ74" s="309" t="s">
        <v>207</v>
      </c>
      <c r="BK74" s="309" t="s">
        <v>207</v>
      </c>
      <c r="BL74" s="308" t="s">
        <v>23</v>
      </c>
      <c r="BM74" s="308" t="s">
        <v>23</v>
      </c>
      <c r="BN74" s="308" t="s">
        <v>23</v>
      </c>
      <c r="BO74" s="309" t="s">
        <v>207</v>
      </c>
      <c r="BP74" s="309" t="s">
        <v>207</v>
      </c>
      <c r="BQ74" s="310" t="s">
        <v>13</v>
      </c>
      <c r="BR74" s="310" t="s">
        <v>13</v>
      </c>
      <c r="BS74" s="310" t="s">
        <v>13</v>
      </c>
      <c r="BT74" s="310" t="s">
        <v>13</v>
      </c>
      <c r="BU74" s="309" t="s">
        <v>207</v>
      </c>
      <c r="BV74" s="309" t="s">
        <v>207</v>
      </c>
      <c r="BW74" s="309" t="s">
        <v>207</v>
      </c>
      <c r="BX74" s="308" t="s">
        <v>23</v>
      </c>
      <c r="BY74" s="308" t="s">
        <v>23</v>
      </c>
      <c r="BZ74" s="308" t="s">
        <v>23</v>
      </c>
      <c r="CA74" s="309" t="s">
        <v>207</v>
      </c>
      <c r="CB74" s="309" t="s">
        <v>207</v>
      </c>
      <c r="CC74" s="316" t="s">
        <v>202</v>
      </c>
      <c r="CD74" s="316" t="s">
        <v>202</v>
      </c>
      <c r="CE74" s="316" t="s">
        <v>202</v>
      </c>
      <c r="CF74" s="316" t="s">
        <v>202</v>
      </c>
      <c r="CG74" s="316" t="s">
        <v>202</v>
      </c>
      <c r="CH74" s="316" t="s">
        <v>202</v>
      </c>
      <c r="CI74" s="316" t="s">
        <v>202</v>
      </c>
      <c r="CJ74" s="316" t="s">
        <v>202</v>
      </c>
      <c r="CK74" s="316" t="s">
        <v>202</v>
      </c>
      <c r="CL74" s="316" t="s">
        <v>202</v>
      </c>
      <c r="CM74" s="316" t="s">
        <v>202</v>
      </c>
      <c r="CN74" s="316" t="s">
        <v>202</v>
      </c>
      <c r="CO74" s="316" t="s">
        <v>202</v>
      </c>
      <c r="CP74" s="316" t="s">
        <v>202</v>
      </c>
      <c r="CQ74" s="316" t="s">
        <v>202</v>
      </c>
      <c r="CR74" s="316" t="s">
        <v>202</v>
      </c>
      <c r="CS74" s="316" t="s">
        <v>202</v>
      </c>
      <c r="CT74" s="316" t="s">
        <v>202</v>
      </c>
      <c r="CU74" s="316" t="s">
        <v>202</v>
      </c>
      <c r="CV74" s="316" t="s">
        <v>202</v>
      </c>
      <c r="CW74" s="303" t="s">
        <v>46</v>
      </c>
    </row>
    <row r="75" spans="1:101" s="303" customFormat="1" ht="12" customHeight="1" x14ac:dyDescent="0.2">
      <c r="A75" s="468"/>
      <c r="B75" s="420"/>
      <c r="C75" s="304" t="s">
        <v>37</v>
      </c>
      <c r="D75" s="315">
        <f>CW41</f>
        <v>24.03333333333331</v>
      </c>
      <c r="E75" s="316">
        <f>IF(E74=$A$12,D75+($B$12*15),IF(E74=$A$13,D75+($B$13*15),IF(E74=$A$15,IF(D75+($B$15*15)&gt;100,100,D75+($B$15*15)),IF(E74=$A$14,IF(D75+($B$14*15)&gt;100,100,D75+($B$14*15)),IF(E74=$A$16,IF(D75+$B$16*15&gt;100,100,D75+$B$16*15),D75)))))</f>
        <v>24.03333333333331</v>
      </c>
      <c r="F75" s="316">
        <f t="shared" ref="F75" si="722">IF(F74=$A$12,E75+($B$12*15),IF(F74=$A$13,E75+($B$13*15),IF(F74=$A$15,IF(E75+($B$15*15)&gt;100,100,E75+($B$15*15)),IF(F74=$A$14,IF(E75+($B$14*15)&gt;100,100,E75+($B$14*15)),IF(F74=$A$16,IF(E75+$B$16*15&gt;100,100,E75+$B$16*15),E75)))))</f>
        <v>22.096666666666643</v>
      </c>
      <c r="G75" s="316">
        <f t="shared" ref="G75" si="723">IF(G74=$A$12,F75+($B$12*15),IF(G74=$A$13,F75+($B$13*15),IF(G74=$A$15,IF(F75+($B$15*15)&gt;100,100,F75+($B$15*15)),IF(G74=$A$14,IF(F75+($B$14*15)&gt;100,100,F75+($B$14*15)),IF(G74=$A$16,IF(F75+$B$16*15&gt;100,100,F75+$B$16*15),F75)))))</f>
        <v>20.159999999999975</v>
      </c>
      <c r="H75" s="316">
        <f t="shared" ref="H75" si="724">IF(H74=$A$12,G75+($B$12*15),IF(H74=$A$13,G75+($B$13*15),IF(H74=$A$15,IF(G75+($B$15*15)&gt;100,100,G75+($B$15*15)),IF(H74=$A$14,IF(G75+($B$14*15)&gt;100,100,G75+($B$14*15)),IF(H74=$A$16,IF(G75+$B$16*15&gt;100,100,G75+$B$16*15),G75)))))</f>
        <v>18.223333333333308</v>
      </c>
      <c r="I75" s="316">
        <f t="shared" ref="I75" si="725">IF(I74=$A$12,H75+($B$12*15),IF(I74=$A$13,H75+($B$13*15),IF(I74=$A$15,IF(H75+($B$15*15)&gt;100,100,H75+($B$15*15)),IF(I74=$A$14,IF(H75+($B$14*15)&gt;100,100,H75+($B$14*15)),IF(I74=$A$16,IF(H75+$B$16*15&gt;100,100,H75+$B$16*15),H75)))))</f>
        <v>16.299999999999976</v>
      </c>
      <c r="J75" s="316">
        <f t="shared" ref="J75" si="726">IF(J74=$A$12,I75+($B$12*15),IF(J74=$A$13,I75+($B$13*15),IF(J74=$A$15,IF(I75+($B$15*15)&gt;100,100,I75+($B$15*15)),IF(J74=$A$14,IF(I75+($B$14*15)&gt;100,100,I75+($B$14*15)),IF(J74=$A$16,IF(I75+$B$16*15&gt;100,100,I75+$B$16*15),I75)))))</f>
        <v>14.376666666666642</v>
      </c>
      <c r="K75" s="316">
        <f t="shared" ref="K75" si="727">IF(K74=$A$12,J75+($B$12*15),IF(K74=$A$13,J75+($B$13*15),IF(K74=$A$15,IF(J75+($B$15*15)&gt;100,100,J75+($B$15*15)),IF(K74=$A$14,IF(J75+($B$14*15)&gt;100,100,J75+($B$14*15)),IF(K74=$A$16,IF(J75+$B$16*15&gt;100,100,J75+$B$16*15),J75)))))</f>
        <v>12.453333333333308</v>
      </c>
      <c r="L75" s="316">
        <f t="shared" ref="L75" si="728">IF(L74=$A$12,K75+($B$12*15),IF(L74=$A$13,K75+($B$13*15),IF(L74=$A$15,IF(K75+($B$15*15)&gt;100,100,K75+($B$15*15)),IF(L74=$A$14,IF(K75+($B$14*15)&gt;100,100,K75+($B$14*15)),IF(L74=$A$16,IF(K75+$B$16*15&gt;100,100,K75+$B$16*15),K75)))))</f>
        <v>10.516666666666643</v>
      </c>
      <c r="M75" s="316">
        <f t="shared" ref="M75" si="729">IF(M74=$A$12,L75+($B$12*15),IF(M74=$A$13,L75+($B$13*15),IF(M74=$A$15,IF(L75+($B$15*15)&gt;100,100,L75+($B$15*15)),IF(M74=$A$14,IF(L75+($B$14*15)&gt;100,100,L75+($B$14*15)),IF(M74=$A$16,IF(L75+$B$16*15&gt;100,100,L75+$B$16*15),L75)))))</f>
        <v>8.579999999999977</v>
      </c>
      <c r="N75" s="316">
        <f t="shared" ref="N75" si="730">IF(N74=$A$12,M75+($B$12*15),IF(N74=$A$13,M75+($B$13*15),IF(N74=$A$15,IF(M75+($B$15*15)&gt;100,100,M75+($B$15*15)),IF(N74=$A$14,IF(M75+($B$14*15)&gt;100,100,M75+($B$14*15)),IF(N74=$A$16,IF(M75+$B$16*15&gt;100,100,M75+$B$16*15),M75)))))</f>
        <v>6.6433333333333104</v>
      </c>
      <c r="O75" s="316">
        <f t="shared" ref="O75" si="731">IF(O74=$A$12,N75+($B$12*15),IF(O74=$A$13,N75+($B$13*15),IF(O74=$A$15,IF(N75+($B$15*15)&gt;100,100,N75+($B$15*15)),IF(O74=$A$14,IF(N75+($B$14*15)&gt;100,100,N75+($B$14*15)),IF(O74=$A$16,IF(N75+$B$16*15&gt;100,100,N75+$B$16*15),N75)))))</f>
        <v>4.7199999999999775</v>
      </c>
      <c r="P75" s="316">
        <f t="shared" ref="P75" si="732">IF(P74=$A$12,O75+($B$12*15),IF(P74=$A$13,O75+($B$13*15),IF(P74=$A$15,IF(O75+($B$15*15)&gt;100,100,O75+($B$15*15)),IF(P74=$A$14,IF(O75+($B$14*15)&gt;100,100,O75+($B$14*15)),IF(P74=$A$16,IF(O75+$B$16*15&gt;100,100,O75+$B$16*15),O75)))))</f>
        <v>2.7966666666666447</v>
      </c>
      <c r="Q75" s="316">
        <f t="shared" ref="Q75" si="733">IF(Q74=$A$12,P75+($B$12*15),IF(Q74=$A$13,P75+($B$13*15),IF(Q74=$A$15,IF(P75+($B$15*15)&gt;100,100,P75+($B$15*15)),IF(Q74=$A$14,IF(P75+($B$14*15)&gt;100,100,P75+($B$14*15)),IF(Q74=$A$16,IF(P75+$B$16*15&gt;100,100,P75+$B$16*15),P75)))))</f>
        <v>0.87333333333331153</v>
      </c>
      <c r="R75" s="316">
        <f t="shared" ref="R75" si="734">IF(R74=$A$12,Q75+($B$12*15),IF(R74=$A$13,Q75+($B$13*15),IF(R74=$A$15,IF(Q75+($B$15*15)&gt;100,100,Q75+($B$15*15)),IF(R74=$A$14,IF(Q75+($B$14*15)&gt;100,100,Q75+($B$14*15)),IF(R74=$A$16,IF(Q75+$B$16*15&gt;100,100,Q75+$B$16*15),Q75)))))</f>
        <v>-1.0633333333333548</v>
      </c>
      <c r="S75" s="316">
        <f t="shared" ref="S75" si="735">IF(S74=$A$12,R75+($B$12*15),IF(S74=$A$13,R75+($B$13*15),IF(S74=$A$15,IF(R75+($B$15*15)&gt;100,100,R75+($B$15*15)),IF(S74=$A$14,IF(R75+($B$14*15)&gt;100,100,R75+($B$14*15)),IF(S74=$A$16,IF(R75+$B$16*15&gt;100,100,R75+$B$16*15),R75)))))</f>
        <v>-3.0000000000000213</v>
      </c>
      <c r="T75" s="316">
        <f t="shared" ref="T75" si="736">IF(T74=$A$12,S75+($B$12*15),IF(T74=$A$13,S75+($B$13*15),IF(T74=$A$15,IF(S75+($B$15*15)&gt;100,100,S75+($B$15*15)),IF(T74=$A$14,IF(S75+($B$14*15)&gt;100,100,S75+($B$14*15)),IF(T74=$A$16,IF(S75+$B$16*15&gt;100,100,S75+$B$16*15),S75)))))</f>
        <v>-4.9366666666666879</v>
      </c>
      <c r="U75" s="316">
        <f t="shared" ref="U75" si="737">IF(U74=$A$12,T75+($B$12*15),IF(U74=$A$13,T75+($B$13*15),IF(U74=$A$15,IF(T75+($B$15*15)&gt;100,100,T75+($B$15*15)),IF(U74=$A$14,IF(T75+($B$14*15)&gt;100,100,T75+($B$14*15)),IF(U74=$A$16,IF(T75+$B$16*15&gt;100,100,T75+$B$16*15),T75)))))</f>
        <v>-6.8600000000000207</v>
      </c>
      <c r="V75" s="316">
        <f t="shared" ref="V75" si="738">IF(V74=$A$12,U75+($B$12*15),IF(V74=$A$13,U75+($B$13*15),IF(V74=$A$15,IF(U75+($B$15*15)&gt;100,100,U75+($B$15*15)),IF(V74=$A$14,IF(U75+($B$14*15)&gt;100,100,U75+($B$14*15)),IF(V74=$A$16,IF(U75+$B$16*15&gt;100,100,U75+$B$16*15),U75)))))</f>
        <v>-8.7833333333333545</v>
      </c>
      <c r="W75" s="316">
        <f t="shared" ref="W75" si="739">IF(W74=$A$12,V75+($B$12*15),IF(W74=$A$13,V75+($B$13*15),IF(W74=$A$15,IF(V75+($B$15*15)&gt;100,100,V75+($B$15*15)),IF(W74=$A$14,IF(V75+($B$14*15)&gt;100,100,V75+($B$14*15)),IF(W74=$A$16,IF(V75+$B$16*15&gt;100,100,V75+$B$16*15),V75)))))</f>
        <v>-10.706666666666688</v>
      </c>
      <c r="X75" s="316">
        <f t="shared" ref="X75" si="740">IF(X74=$A$12,W75+($B$12*15),IF(X74=$A$13,W75+($B$13*15),IF(X74=$A$15,IF(W75+($B$15*15)&gt;100,100,W75+($B$15*15)),IF(X74=$A$14,IF(W75+($B$14*15)&gt;100,100,W75+($B$14*15)),IF(X74=$A$16,IF(W75+$B$16*15&gt;100,100,W75+$B$16*15),W75)))))</f>
        <v>-12.643333333333354</v>
      </c>
      <c r="Y75" s="316">
        <f t="shared" ref="Y75" si="741">IF(Y74=$A$12,X75+($B$12*15),IF(Y74=$A$13,X75+($B$13*15),IF(Y74=$A$15,IF(X75+($B$15*15)&gt;100,100,X75+($B$15*15)),IF(Y74=$A$14,IF(X75+($B$14*15)&gt;100,100,X75+($B$14*15)),IF(Y74=$A$16,IF(X75+$B$16*15&gt;100,100,X75+$B$16*15),X75)))))</f>
        <v>-14.58000000000002</v>
      </c>
      <c r="Z75" s="316">
        <f t="shared" ref="Z75" si="742">IF(Z74=$A$12,Y75+($B$12*15),IF(Z74=$A$13,Y75+($B$13*15),IF(Z74=$A$15,IF(Y75+($B$15*15)&gt;100,100,Y75+($B$15*15)),IF(Z74=$A$14,IF(Y75+($B$14*15)&gt;100,100,Y75+($B$14*15)),IF(Z74=$A$16,IF(Y75+$B$16*15&gt;100,100,Y75+$B$16*15),Y75)))))</f>
        <v>-16.516666666666687</v>
      </c>
      <c r="AA75" s="316">
        <f t="shared" ref="AA75" si="743">IF(AA74=$A$12,Z75+($B$12*15),IF(AA74=$A$13,Z75+($B$13*15),IF(AA74=$A$15,IF(Z75+($B$15*15)&gt;100,100,Z75+($B$15*15)),IF(AA74=$A$14,IF(Z75+($B$14*15)&gt;100,100,Z75+($B$14*15)),IF(AA74=$A$16,IF(Z75+$B$16*15&gt;100,100,Z75+$B$16*15),Z75)))))</f>
        <v>-18.440000000000019</v>
      </c>
      <c r="AB75" s="316">
        <f t="shared" ref="AB75" si="744">IF(AB74=$A$12,AA75+($B$12*15),IF(AB74=$A$13,AA75+($B$13*15),IF(AB74=$A$15,IF(AA75+($B$15*15)&gt;100,100,AA75+($B$15*15)),IF(AB74=$A$14,IF(AA75+($B$14*15)&gt;100,100,AA75+($B$14*15)),IF(AB74=$A$16,IF(AA75+$B$16*15&gt;100,100,AA75+$B$16*15),AA75)))))</f>
        <v>-20.363333333333351</v>
      </c>
      <c r="AC75" s="316">
        <f t="shared" ref="AC75" si="745">IF(AC74=$A$12,AB75+($B$12*15),IF(AC74=$A$13,AB75+($B$13*15),IF(AC74=$A$15,IF(AB75+($B$15*15)&gt;100,100,AB75+($B$15*15)),IF(AC74=$A$14,IF(AB75+($B$14*15)&gt;100,100,AB75+($B$14*15)),IF(AC74=$A$16,IF(AB75+$B$16*15&gt;100,100,AB75+$B$16*15),AB75)))))</f>
        <v>-22.286666666666683</v>
      </c>
      <c r="AD75" s="316">
        <f t="shared" ref="AD75" si="746">IF(AD74=$A$12,AC75+($B$12*15),IF(AD74=$A$13,AC75+($B$13*15),IF(AD74=$A$15,IF(AC75+($B$15*15)&gt;100,100,AC75+($B$15*15)),IF(AD74=$A$14,IF(AC75+($B$14*15)&gt;100,100,AC75+($B$14*15)),IF(AD74=$A$16,IF(AC75+$B$16*15&gt;100,100,AC75+$B$16*15),AC75)))))</f>
        <v>-24.22333333333335</v>
      </c>
      <c r="AE75" s="316">
        <f t="shared" ref="AE75" si="747">IF(AE74=$A$12,AD75+($B$12*15),IF(AE74=$A$13,AD75+($B$13*15),IF(AE74=$A$15,IF(AD75+($B$15*15)&gt;100,100,AD75+($B$15*15)),IF(AE74=$A$14,IF(AD75+($B$14*15)&gt;100,100,AD75+($B$14*15)),IF(AE74=$A$16,IF(AD75+$B$16*15&gt;100,100,AD75+$B$16*15),AD75)))))</f>
        <v>-26.160000000000018</v>
      </c>
      <c r="AF75" s="316">
        <f t="shared" ref="AF75" si="748">IF(AF74=$A$12,AE75+($B$12*15),IF(AF74=$A$13,AE75+($B$13*15),IF(AF74=$A$15,IF(AE75+($B$15*15)&gt;100,100,AE75+($B$15*15)),IF(AF74=$A$14,IF(AE75+($B$14*15)&gt;100,100,AE75+($B$14*15)),IF(AF74=$A$16,IF(AE75+$B$16*15&gt;100,100,AE75+$B$16*15),AE75)))))</f>
        <v>-28.096666666666685</v>
      </c>
      <c r="AG75" s="316">
        <f t="shared" ref="AG75" si="749">IF(AG74=$A$12,AF75+($B$12*15),IF(AG74=$A$13,AF75+($B$13*15),IF(AG74=$A$15,IF(AF75+($B$15*15)&gt;100,100,AF75+($B$15*15)),IF(AG74=$A$14,IF(AF75+($B$14*15)&gt;100,100,AF75+($B$14*15)),IF(AG74=$A$16,IF(AF75+$B$16*15&gt;100,100,AF75+$B$16*15),AF75)))))</f>
        <v>-30.020000000000017</v>
      </c>
      <c r="AH75" s="316">
        <f t="shared" ref="AH75" si="750">IF(AH74=$A$12,AG75+($B$12*15),IF(AH74=$A$13,AG75+($B$13*15),IF(AH74=$A$15,IF(AG75+($B$15*15)&gt;100,100,AG75+($B$15*15)),IF(AH74=$A$14,IF(AG75+($B$14*15)&gt;100,100,AG75+($B$14*15)),IF(AH74=$A$16,IF(AG75+$B$16*15&gt;100,100,AG75+$B$16*15),AG75)))))</f>
        <v>-31.943333333333349</v>
      </c>
      <c r="AI75" s="316">
        <f t="shared" ref="AI75" si="751">IF(AI74=$A$12,AH75+($B$12*15),IF(AI74=$A$13,AH75+($B$13*15),IF(AI74=$A$15,IF(AH75+($B$15*15)&gt;100,100,AH75+($B$15*15)),IF(AI74=$A$14,IF(AH75+($B$14*15)&gt;100,100,AH75+($B$14*15)),IF(AI74=$A$16,IF(AH75+$B$16*15&gt;100,100,AH75+$B$16*15),AH75)))))</f>
        <v>-16.943333333333349</v>
      </c>
      <c r="AJ75" s="316">
        <f t="shared" ref="AJ75" si="752">IF(AJ74=$A$12,AI75+($B$12*15),IF(AJ74=$A$13,AI75+($B$13*15),IF(AJ74=$A$15,IF(AI75+($B$15*15)&gt;100,100,AI75+($B$15*15)),IF(AJ74=$A$14,IF(AI75+($B$14*15)&gt;100,100,AI75+($B$14*15)),IF(AJ74=$A$16,IF(AI75+$B$16*15&gt;100,100,AI75+$B$16*15),AI75)))))</f>
        <v>-1.9433333333333493</v>
      </c>
      <c r="AK75" s="316">
        <f t="shared" ref="AK75" si="753">IF(AK74=$A$12,AJ75+($B$12*15),IF(AK74=$A$13,AJ75+($B$13*15),IF(AK74=$A$15,IF(AJ75+($B$15*15)&gt;100,100,AJ75+($B$15*15)),IF(AK74=$A$14,IF(AJ75+($B$14*15)&gt;100,100,AJ75+($B$14*15)),IF(AK74=$A$16,IF(AJ75+$B$16*15&gt;100,100,AJ75+$B$16*15),AJ75)))))</f>
        <v>13.056666666666651</v>
      </c>
      <c r="AL75" s="316">
        <f t="shared" ref="AL75" si="754">IF(AL74=$A$12,AK75+($B$12*15),IF(AL74=$A$13,AK75+($B$13*15),IF(AL74=$A$15,IF(AK75+($B$15*15)&gt;100,100,AK75+($B$15*15)),IF(AL74=$A$14,IF(AK75+($B$14*15)&gt;100,100,AK75+($B$14*15)),IF(AL74=$A$16,IF(AK75+$B$16*15&gt;100,100,AK75+$B$16*15),AK75)))))</f>
        <v>28.056666666666651</v>
      </c>
      <c r="AM75" s="316">
        <f t="shared" ref="AM75" si="755">IF(AM74=$A$12,AL75+($B$12*15),IF(AM74=$A$13,AL75+($B$13*15),IF(AM74=$A$15,IF(AL75+($B$15*15)&gt;100,100,AL75+($B$15*15)),IF(AM74=$A$14,IF(AL75+($B$14*15)&gt;100,100,AL75+($B$14*15)),IF(AM74=$A$16,IF(AL75+$B$16*15&gt;100,100,AL75+$B$16*15),AL75)))))</f>
        <v>26.133333333333319</v>
      </c>
      <c r="AN75" s="316">
        <f t="shared" ref="AN75" si="756">IF(AN74=$A$12,AM75+($B$12*15),IF(AN74=$A$13,AM75+($B$13*15),IF(AN74=$A$15,IF(AM75+($B$15*15)&gt;100,100,AM75+($B$15*15)),IF(AN74=$A$14,IF(AM75+($B$14*15)&gt;100,100,AM75+($B$14*15)),IF(AN74=$A$16,IF(AM75+$B$16*15&gt;100,100,AM75+$B$16*15),AM75)))))</f>
        <v>24.196666666666651</v>
      </c>
      <c r="AO75" s="316">
        <f t="shared" ref="AO75" si="757">IF(AO74=$A$12,AN75+($B$12*15),IF(AO74=$A$13,AN75+($B$13*15),IF(AO74=$A$15,IF(AN75+($B$15*15)&gt;100,100,AN75+($B$15*15)),IF(AO74=$A$14,IF(AN75+($B$14*15)&gt;100,100,AN75+($B$14*15)),IF(AO74=$A$16,IF(AN75+$B$16*15&gt;100,100,AN75+$B$16*15),AN75)))))</f>
        <v>22.259999999999984</v>
      </c>
      <c r="AP75" s="316">
        <f t="shared" ref="AP75" si="758">IF(AP74=$A$12,AO75+($B$12*15),IF(AP74=$A$13,AO75+($B$13*15),IF(AP74=$A$15,IF(AO75+($B$15*15)&gt;100,100,AO75+($B$15*15)),IF(AP74=$A$14,IF(AO75+($B$14*15)&gt;100,100,AO75+($B$14*15)),IF(AP74=$A$16,IF(AO75+$B$16*15&gt;100,100,AO75+$B$16*15),AO75)))))</f>
        <v>20.323333333333316</v>
      </c>
      <c r="AQ75" s="316">
        <f t="shared" ref="AQ75" si="759">IF(AQ74=$A$12,AP75+($B$12*15),IF(AQ74=$A$13,AP75+($B$13*15),IF(AQ74=$A$15,IF(AP75+($B$15*15)&gt;100,100,AP75+($B$15*15)),IF(AQ74=$A$14,IF(AP75+($B$14*15)&gt;100,100,AP75+($B$14*15)),IF(AQ74=$A$16,IF(AP75+$B$16*15&gt;100,100,AP75+$B$16*15),AP75)))))</f>
        <v>18.399999999999984</v>
      </c>
      <c r="AR75" s="316">
        <f t="shared" ref="AR75" si="760">IF(AR74=$A$12,AQ75+($B$12*15),IF(AR74=$A$13,AQ75+($B$13*15),IF(AR74=$A$15,IF(AQ75+($B$15*15)&gt;100,100,AQ75+($B$15*15)),IF(AR74=$A$14,IF(AQ75+($B$14*15)&gt;100,100,AQ75+($B$14*15)),IF(AR74=$A$16,IF(AQ75+$B$16*15&gt;100,100,AQ75+$B$16*15),AQ75)))))</f>
        <v>16.476666666666652</v>
      </c>
      <c r="AS75" s="316">
        <f t="shared" ref="AS75" si="761">IF(AS74=$A$12,AR75+($B$12*15),IF(AS74=$A$13,AR75+($B$13*15),IF(AS74=$A$15,IF(AR75+($B$15*15)&gt;100,100,AR75+($B$15*15)),IF(AS74=$A$14,IF(AR75+($B$14*15)&gt;100,100,AR75+($B$14*15)),IF(AS74=$A$16,IF(AR75+$B$16*15&gt;100,100,AR75+$B$16*15),AR75)))))</f>
        <v>14.553333333333319</v>
      </c>
      <c r="AT75" s="316">
        <f t="shared" ref="AT75" si="762">IF(AT74=$A$12,AS75+($B$12*15),IF(AT74=$A$13,AS75+($B$13*15),IF(AT74=$A$15,IF(AS75+($B$15*15)&gt;100,100,AS75+($B$15*15)),IF(AT74=$A$14,IF(AS75+($B$14*15)&gt;100,100,AS75+($B$14*15)),IF(AT74=$A$16,IF(AS75+$B$16*15&gt;100,100,AS75+$B$16*15),AS75)))))</f>
        <v>12.616666666666653</v>
      </c>
      <c r="AU75" s="316">
        <f t="shared" ref="AU75" si="763">IF(AU74=$A$12,AT75+($B$12*15),IF(AU74=$A$13,AT75+($B$13*15),IF(AU74=$A$15,IF(AT75+($B$15*15)&gt;100,100,AT75+($B$15*15)),IF(AU74=$A$14,IF(AT75+($B$14*15)&gt;100,100,AT75+($B$14*15)),IF(AU74=$A$16,IF(AT75+$B$16*15&gt;100,100,AT75+$B$16*15),AT75)))))</f>
        <v>10.679999999999987</v>
      </c>
      <c r="AV75" s="316">
        <f t="shared" ref="AV75" si="764">IF(AV74=$A$12,AU75+($B$12*15),IF(AV74=$A$13,AU75+($B$13*15),IF(AV74=$A$15,IF(AU75+($B$15*15)&gt;100,100,AU75+($B$15*15)),IF(AV74=$A$14,IF(AU75+($B$14*15)&gt;100,100,AU75+($B$14*15)),IF(AV74=$A$16,IF(AU75+$B$16*15&gt;100,100,AU75+$B$16*15),AU75)))))</f>
        <v>8.7433333333333216</v>
      </c>
      <c r="AW75" s="316">
        <f t="shared" ref="AW75" si="765">IF(AW74=$A$12,AV75+($B$12*15),IF(AW74=$A$13,AV75+($B$13*15),IF(AW74=$A$15,IF(AV75+($B$15*15)&gt;100,100,AV75+($B$15*15)),IF(AW74=$A$14,IF(AV75+($B$14*15)&gt;100,100,AV75+($B$14*15)),IF(AW74=$A$16,IF(AV75+$B$16*15&gt;100,100,AV75+$B$16*15),AV75)))))</f>
        <v>6.8199999999999887</v>
      </c>
      <c r="AX75" s="316">
        <f t="shared" ref="AX75" si="766">IF(AX74=$A$12,AW75+($B$12*15),IF(AX74=$A$13,AW75+($B$13*15),IF(AX74=$A$15,IF(AW75+($B$15*15)&gt;100,100,AW75+($B$15*15)),IF(AX74=$A$14,IF(AW75+($B$14*15)&gt;100,100,AW75+($B$14*15)),IF(AX74=$A$16,IF(AW75+$B$16*15&gt;100,100,AW75+$B$16*15),AW75)))))</f>
        <v>4.8966666666666558</v>
      </c>
      <c r="AY75" s="316">
        <f t="shared" ref="AY75" si="767">IF(AY74=$A$12,AX75+($B$12*15),IF(AY74=$A$13,AX75+($B$13*15),IF(AY74=$A$15,IF(AX75+($B$15*15)&gt;100,100,AX75+($B$15*15)),IF(AY74=$A$14,IF(AX75+($B$14*15)&gt;100,100,AX75+($B$14*15)),IF(AY74=$A$16,IF(AX75+$B$16*15&gt;100,100,AX75+$B$16*15),AX75)))))</f>
        <v>2.9733333333333229</v>
      </c>
      <c r="AZ75" s="316">
        <f t="shared" ref="AZ75" si="768">IF(AZ74=$A$12,AY75+($B$12*15),IF(AZ74=$A$13,AY75+($B$13*15),IF(AZ74=$A$15,IF(AY75+($B$15*15)&gt;100,100,AY75+($B$15*15)),IF(AZ74=$A$14,IF(AY75+($B$14*15)&gt;100,100,AY75+($B$14*15)),IF(AZ74=$A$16,IF(AY75+$B$16*15&gt;100,100,AY75+$B$16*15),AY75)))))</f>
        <v>1.0366666666666566</v>
      </c>
      <c r="BA75" s="316">
        <f t="shared" ref="BA75" si="769">IF(BA74=$A$12,AZ75+($B$12*15),IF(BA74=$A$13,AZ75+($B$13*15),IF(BA74=$A$15,IF(AZ75+($B$15*15)&gt;100,100,AZ75+($B$15*15)),IF(BA74=$A$14,IF(AZ75+($B$14*15)&gt;100,100,AZ75+($B$14*15)),IF(BA74=$A$16,IF(AZ75+$B$16*15&gt;100,100,AZ75+$B$16*15),AZ75)))))</f>
        <v>-0.90000000000000968</v>
      </c>
      <c r="BB75" s="316">
        <f t="shared" ref="BB75" si="770">IF(BB74=$A$12,BA75+($B$12*15),IF(BB74=$A$13,BA75+($B$13*15),IF(BB74=$A$15,IF(BA75+($B$15*15)&gt;100,100,BA75+($B$15*15)),IF(BB74=$A$14,IF(BA75+($B$14*15)&gt;100,100,BA75+($B$14*15)),IF(BB74=$A$16,IF(BA75+$B$16*15&gt;100,100,BA75+$B$16*15),BA75)))))</f>
        <v>-2.8366666666666758</v>
      </c>
      <c r="BC75" s="316">
        <f t="shared" ref="BC75" si="771">IF(BC74=$A$12,BB75+($B$12*15),IF(BC74=$A$13,BB75+($B$13*15),IF(BC74=$A$15,IF(BB75+($B$15*15)&gt;100,100,BB75+($B$15*15)),IF(BC74=$A$14,IF(BB75+($B$14*15)&gt;100,100,BB75+($B$14*15)),IF(BC74=$A$16,IF(BB75+$B$16*15&gt;100,100,BB75+$B$16*15),BB75)))))</f>
        <v>-4.7600000000000087</v>
      </c>
      <c r="BD75" s="316">
        <f t="shared" ref="BD75" si="772">IF(BD74=$A$12,BC75+($B$12*15),IF(BD74=$A$13,BC75+($B$13*15),IF(BD74=$A$15,IF(BC75+($B$15*15)&gt;100,100,BC75+($B$15*15)),IF(BD74=$A$14,IF(BC75+($B$14*15)&gt;100,100,BC75+($B$14*15)),IF(BD74=$A$16,IF(BC75+$B$16*15&gt;100,100,BC75+$B$16*15),BC75)))))</f>
        <v>-6.6833333333333416</v>
      </c>
      <c r="BE75" s="316">
        <f t="shared" ref="BE75" si="773">IF(BE74=$A$12,BD75+($B$12*15),IF(BE74=$A$13,BD75+($B$13*15),IF(BE74=$A$15,IF(BD75+($B$15*15)&gt;100,100,BD75+($B$15*15)),IF(BE74=$A$14,IF(BD75+($B$14*15)&gt;100,100,BD75+($B$14*15)),IF(BE74=$A$16,IF(BD75+$B$16*15&gt;100,100,BD75+$B$16*15),BD75)))))</f>
        <v>-8.6066666666666745</v>
      </c>
      <c r="BF75" s="316">
        <f t="shared" ref="BF75" si="774">IF(BF74=$A$12,BE75+($B$12*15),IF(BF74=$A$13,BE75+($B$13*15),IF(BF74=$A$15,IF(BE75+($B$15*15)&gt;100,100,BE75+($B$15*15)),IF(BF74=$A$14,IF(BE75+($B$14*15)&gt;100,100,BE75+($B$14*15)),IF(BF74=$A$16,IF(BE75+$B$16*15&gt;100,100,BE75+$B$16*15),BE75)))))</f>
        <v>-10.54333333333334</v>
      </c>
      <c r="BG75" s="316">
        <f t="shared" ref="BG75" si="775">IF(BG74=$A$12,BF75+($B$12*15),IF(BG74=$A$13,BF75+($B$13*15),IF(BG74=$A$15,IF(BF75+($B$15*15)&gt;100,100,BF75+($B$15*15)),IF(BG74=$A$14,IF(BF75+($B$14*15)&gt;100,100,BF75+($B$14*15)),IF(BG74=$A$16,IF(BF75+$B$16*15&gt;100,100,BF75+$B$16*15),BF75)))))</f>
        <v>-12.480000000000006</v>
      </c>
      <c r="BH75" s="316">
        <f t="shared" ref="BH75" si="776">IF(BH74=$A$12,BG75+($B$12*15),IF(BH74=$A$13,BG75+($B$13*15),IF(BH74=$A$15,IF(BG75+($B$15*15)&gt;100,100,BG75+($B$15*15)),IF(BH74=$A$14,IF(BG75+($B$14*15)&gt;100,100,BG75+($B$14*15)),IF(BH74=$A$16,IF(BG75+$B$16*15&gt;100,100,BG75+$B$16*15),BG75)))))</f>
        <v>-14.416666666666671</v>
      </c>
      <c r="BI75" s="316">
        <f t="shared" ref="BI75" si="777">IF(BI74=$A$12,BH75+($B$12*15),IF(BI74=$A$13,BH75+($B$13*15),IF(BI74=$A$15,IF(BH75+($B$15*15)&gt;100,100,BH75+($B$15*15)),IF(BI74=$A$14,IF(BH75+($B$14*15)&gt;100,100,BH75+($B$14*15)),IF(BI74=$A$16,IF(BH75+$B$16*15&gt;100,100,BH75+$B$16*15),BH75)))))</f>
        <v>-16.340000000000003</v>
      </c>
      <c r="BJ75" s="316">
        <f t="shared" ref="BJ75" si="778">IF(BJ74=$A$12,BI75+($B$12*15),IF(BJ74=$A$13,BI75+($B$13*15),IF(BJ74=$A$15,IF(BI75+($B$15*15)&gt;100,100,BI75+($B$15*15)),IF(BJ74=$A$14,IF(BI75+($B$14*15)&gt;100,100,BI75+($B$14*15)),IF(BJ74=$A$16,IF(BI75+$B$16*15&gt;100,100,BI75+$B$16*15),BI75)))))</f>
        <v>-18.263333333333335</v>
      </c>
      <c r="BK75" s="316">
        <f t="shared" ref="BK75" si="779">IF(BK74=$A$12,BJ75+($B$12*15),IF(BK74=$A$13,BJ75+($B$13*15),IF(BK74=$A$15,IF(BJ75+($B$15*15)&gt;100,100,BJ75+($B$15*15)),IF(BK74=$A$14,IF(BJ75+($B$14*15)&gt;100,100,BJ75+($B$14*15)),IF(BK74=$A$16,IF(BJ75+$B$16*15&gt;100,100,BJ75+$B$16*15),BJ75)))))</f>
        <v>-20.186666666666667</v>
      </c>
      <c r="BL75" s="316">
        <f t="shared" ref="BL75" si="780">IF(BL74=$A$12,BK75+($B$12*15),IF(BL74=$A$13,BK75+($B$13*15),IF(BL74=$A$15,IF(BK75+($B$15*15)&gt;100,100,BK75+($B$15*15)),IF(BL74=$A$14,IF(BK75+($B$14*15)&gt;100,100,BK75+($B$14*15)),IF(BL74=$A$16,IF(BK75+$B$16*15&gt;100,100,BK75+$B$16*15),BK75)))))</f>
        <v>-22.123333333333335</v>
      </c>
      <c r="BM75" s="316">
        <f t="shared" ref="BM75" si="781">IF(BM74=$A$12,BL75+($B$12*15),IF(BM74=$A$13,BL75+($B$13*15),IF(BM74=$A$15,IF(BL75+($B$15*15)&gt;100,100,BL75+($B$15*15)),IF(BM74=$A$14,IF(BL75+($B$14*15)&gt;100,100,BL75+($B$14*15)),IF(BM74=$A$16,IF(BL75+$B$16*15&gt;100,100,BL75+$B$16*15),BL75)))))</f>
        <v>-24.060000000000002</v>
      </c>
      <c r="BN75" s="316">
        <f t="shared" ref="BN75" si="782">IF(BN74=$A$12,BM75+($B$12*15),IF(BN74=$A$13,BM75+($B$13*15),IF(BN74=$A$15,IF(BM75+($B$15*15)&gt;100,100,BM75+($B$15*15)),IF(BN74=$A$14,IF(BM75+($B$14*15)&gt;100,100,BM75+($B$14*15)),IF(BN74=$A$16,IF(BM75+$B$16*15&gt;100,100,BM75+$B$16*15),BM75)))))</f>
        <v>-25.99666666666667</v>
      </c>
      <c r="BO75" s="316">
        <f t="shared" ref="BO75" si="783">IF(BO74=$A$12,BN75+($B$12*15),IF(BO74=$A$13,BN75+($B$13*15),IF(BO74=$A$15,IF(BN75+($B$15*15)&gt;100,100,BN75+($B$15*15)),IF(BO74=$A$14,IF(BN75+($B$14*15)&gt;100,100,BN75+($B$14*15)),IF(BO74=$A$16,IF(BN75+$B$16*15&gt;100,100,BN75+$B$16*15),BN75)))))</f>
        <v>-27.92</v>
      </c>
      <c r="BP75" s="316">
        <f t="shared" ref="BP75" si="784">IF(BP74=$A$12,BO75+($B$12*15),IF(BP74=$A$13,BO75+($B$13*15),IF(BP74=$A$15,IF(BO75+($B$15*15)&gt;100,100,BO75+($B$15*15)),IF(BP74=$A$14,IF(BO75+($B$14*15)&gt;100,100,BO75+($B$14*15)),IF(BP74=$A$16,IF(BO75+$B$16*15&gt;100,100,BO75+$B$16*15),BO75)))))</f>
        <v>-29.843333333333334</v>
      </c>
      <c r="BQ75" s="316">
        <f t="shared" ref="BQ75" si="785">IF(BQ74=$A$12,BP75+($B$12*15),IF(BQ74=$A$13,BP75+($B$13*15),IF(BQ74=$A$15,IF(BP75+($B$15*15)&gt;100,100,BP75+($B$15*15)),IF(BQ74=$A$14,IF(BP75+($B$14*15)&gt;100,100,BP75+($B$14*15)),IF(BQ74=$A$16,IF(BP75+$B$16*15&gt;100,100,BP75+$B$16*15),BP75)))))</f>
        <v>-14.843333333333334</v>
      </c>
      <c r="BR75" s="316">
        <f t="shared" ref="BR75" si="786">IF(BR74=$A$12,BQ75+($B$12*15),IF(BR74=$A$13,BQ75+($B$13*15),IF(BR74=$A$15,IF(BQ75+($B$15*15)&gt;100,100,BQ75+($B$15*15)),IF(BR74=$A$14,IF(BQ75+($B$14*15)&gt;100,100,BQ75+($B$14*15)),IF(BR74=$A$16,IF(BQ75+$B$16*15&gt;100,100,BQ75+$B$16*15),BQ75)))))</f>
        <v>0.15666666666666629</v>
      </c>
      <c r="BS75" s="316">
        <f t="shared" ref="BS75" si="787">IF(BS74=$A$12,BR75+($B$12*15),IF(BS74=$A$13,BR75+($B$13*15),IF(BS74=$A$15,IF(BR75+($B$15*15)&gt;100,100,BR75+($B$15*15)),IF(BS74=$A$14,IF(BR75+($B$14*15)&gt;100,100,BR75+($B$14*15)),IF(BS74=$A$16,IF(BR75+$B$16*15&gt;100,100,BR75+$B$16*15),BR75)))))</f>
        <v>15.156666666666666</v>
      </c>
      <c r="BT75" s="316">
        <f t="shared" ref="BT75" si="788">IF(BT74=$A$12,BS75+($B$12*15),IF(BT74=$A$13,BS75+($B$13*15),IF(BT74=$A$15,IF(BS75+($B$15*15)&gt;100,100,BS75+($B$15*15)),IF(BT74=$A$14,IF(BS75+($B$14*15)&gt;100,100,BS75+($B$14*15)),IF(BT74=$A$16,IF(BS75+$B$16*15&gt;100,100,BS75+$B$16*15),BS75)))))</f>
        <v>30.156666666666666</v>
      </c>
      <c r="BU75" s="316">
        <f t="shared" ref="BU75" si="789">IF(BU74=$A$12,BT75+($B$12*15),IF(BU74=$A$13,BT75+($B$13*15),IF(BU74=$A$15,IF(BT75+($B$15*15)&gt;100,100,BT75+($B$15*15)),IF(BU74=$A$14,IF(BT75+($B$14*15)&gt;100,100,BT75+($B$14*15)),IF(BU74=$A$16,IF(BT75+$B$16*15&gt;100,100,BT75+$B$16*15),BT75)))))</f>
        <v>28.233333333333334</v>
      </c>
      <c r="BV75" s="316">
        <f t="shared" ref="BV75" si="790">IF(BV74=$A$12,BU75+($B$12*15),IF(BV74=$A$13,BU75+($B$13*15),IF(BV74=$A$15,IF(BU75+($B$15*15)&gt;100,100,BU75+($B$15*15)),IF(BV74=$A$14,IF(BU75+($B$14*15)&gt;100,100,BU75+($B$14*15)),IF(BV74=$A$16,IF(BU75+$B$16*15&gt;100,100,BU75+$B$16*15),BU75)))))</f>
        <v>26.310000000000002</v>
      </c>
      <c r="BW75" s="316">
        <f t="shared" ref="BW75" si="791">IF(BW74=$A$12,BV75+($B$12*15),IF(BW74=$A$13,BV75+($B$13*15),IF(BW74=$A$15,IF(BV75+($B$15*15)&gt;100,100,BV75+($B$15*15)),IF(BW74=$A$14,IF(BV75+($B$14*15)&gt;100,100,BV75+($B$14*15)),IF(BW74=$A$16,IF(BV75+$B$16*15&gt;100,100,BV75+$B$16*15),BV75)))))</f>
        <v>24.38666666666667</v>
      </c>
      <c r="BX75" s="316">
        <f t="shared" ref="BX75" si="792">IF(BX74=$A$12,BW75+($B$12*15),IF(BX74=$A$13,BW75+($B$13*15),IF(BX74=$A$15,IF(BW75+($B$15*15)&gt;100,100,BW75+($B$15*15)),IF(BX74=$A$14,IF(BW75+($B$14*15)&gt;100,100,BW75+($B$14*15)),IF(BX74=$A$16,IF(BW75+$B$16*15&gt;100,100,BW75+$B$16*15),BW75)))))</f>
        <v>22.450000000000003</v>
      </c>
      <c r="BY75" s="316">
        <f t="shared" ref="BY75" si="793">IF(BY74=$A$12,BX75+($B$12*15),IF(BY74=$A$13,BX75+($B$13*15),IF(BY74=$A$15,IF(BX75+($B$15*15)&gt;100,100,BX75+($B$15*15)),IF(BY74=$A$14,IF(BX75+($B$14*15)&gt;100,100,BX75+($B$14*15)),IF(BY74=$A$16,IF(BX75+$B$16*15&gt;100,100,BX75+$B$16*15),BX75)))))</f>
        <v>20.513333333333335</v>
      </c>
      <c r="BZ75" s="316">
        <f t="shared" ref="BZ75" si="794">IF(BZ74=$A$12,BY75+($B$12*15),IF(BZ74=$A$13,BY75+($B$13*15),IF(BZ74=$A$15,IF(BY75+($B$15*15)&gt;100,100,BY75+($B$15*15)),IF(BZ74=$A$14,IF(BY75+($B$14*15)&gt;100,100,BY75+($B$14*15)),IF(BZ74=$A$16,IF(BY75+$B$16*15&gt;100,100,BY75+$B$16*15),BY75)))))</f>
        <v>18.576666666666668</v>
      </c>
      <c r="CA75" s="316">
        <f t="shared" ref="CA75" si="795">IF(CA74=$A$12,BZ75+($B$12*15),IF(CA74=$A$13,BZ75+($B$13*15),IF(CA74=$A$15,IF(BZ75+($B$15*15)&gt;100,100,BZ75+($B$15*15)),IF(CA74=$A$14,IF(BZ75+($B$14*15)&gt;100,100,BZ75+($B$14*15)),IF(CA74=$A$16,IF(BZ75+$B$16*15&gt;100,100,BZ75+$B$16*15),BZ75)))))</f>
        <v>16.653333333333336</v>
      </c>
      <c r="CB75" s="316">
        <f t="shared" ref="CB75" si="796">IF(CB74=$A$12,CA75+($B$12*15),IF(CB74=$A$13,CA75+($B$13*15),IF(CB74=$A$15,IF(CA75+($B$15*15)&gt;100,100,CA75+($B$15*15)),IF(CB74=$A$14,IF(CA75+($B$14*15)&gt;100,100,CA75+($B$14*15)),IF(CB74=$A$16,IF(CA75+$B$16*15&gt;100,100,CA75+$B$16*15),CA75)))))</f>
        <v>14.730000000000002</v>
      </c>
      <c r="CC75" s="316">
        <f t="shared" ref="CC75" si="797">IF(CC74=$A$12,CB75+($B$12*15),IF(CC74=$A$13,CB75+($B$13*15),IF(CC74=$A$15,IF(CB75+($B$15*15)&gt;100,100,CB75+($B$15*15)),IF(CC74=$A$14,IF(CB75+($B$14*15)&gt;100,100,CB75+($B$14*15)),IF(CC74=$A$16,IF(CB75+$B$16*15&gt;100,100,CB75+$B$16*15),CB75)))))</f>
        <v>16.305000000000003</v>
      </c>
      <c r="CD75" s="316">
        <f t="shared" ref="CD75" si="798">IF(CD74=$A$12,CC75+($B$12*15),IF(CD74=$A$13,CC75+($B$13*15),IF(CD74=$A$15,IF(CC75+($B$15*15)&gt;100,100,CC75+($B$15*15)),IF(CD74=$A$14,IF(CC75+($B$14*15)&gt;100,100,CC75+($B$14*15)),IF(CD74=$A$16,IF(CC75+$B$16*15&gt;100,100,CC75+$B$16*15),CC75)))))</f>
        <v>17.880000000000003</v>
      </c>
      <c r="CE75" s="316">
        <f t="shared" ref="CE75" si="799">IF(CE74=$A$12,CD75+($B$12*15),IF(CE74=$A$13,CD75+($B$13*15),IF(CE74=$A$15,IF(CD75+($B$15*15)&gt;100,100,CD75+($B$15*15)),IF(CE74=$A$14,IF(CD75+($B$14*15)&gt;100,100,CD75+($B$14*15)),IF(CE74=$A$16,IF(CD75+$B$16*15&gt;100,100,CD75+$B$16*15),CD75)))))</f>
        <v>19.455000000000002</v>
      </c>
      <c r="CF75" s="316">
        <f t="shared" ref="CF75" si="800">IF(CF74=$A$12,CE75+($B$12*15),IF(CF74=$A$13,CE75+($B$13*15),IF(CF74=$A$15,IF(CE75+($B$15*15)&gt;100,100,CE75+($B$15*15)),IF(CF74=$A$14,IF(CE75+($B$14*15)&gt;100,100,CE75+($B$14*15)),IF(CF74=$A$16,IF(CE75+$B$16*15&gt;100,100,CE75+$B$16*15),CE75)))))</f>
        <v>21.03</v>
      </c>
      <c r="CG75" s="316">
        <f t="shared" ref="CG75" si="801">IF(CG74=$A$12,CF75+($B$12*15),IF(CG74=$A$13,CF75+($B$13*15),IF(CG74=$A$15,IF(CF75+($B$15*15)&gt;100,100,CF75+($B$15*15)),IF(CG74=$A$14,IF(CF75+($B$14*15)&gt;100,100,CF75+($B$14*15)),IF(CG74=$A$16,IF(CF75+$B$16*15&gt;100,100,CF75+$B$16*15),CF75)))))</f>
        <v>22.605</v>
      </c>
      <c r="CH75" s="316">
        <f t="shared" ref="CH75" si="802">IF(CH74=$A$12,CG75+($B$12*15),IF(CH74=$A$13,CG75+($B$13*15),IF(CH74=$A$15,IF(CG75+($B$15*15)&gt;100,100,CG75+($B$15*15)),IF(CH74=$A$14,IF(CG75+($B$14*15)&gt;100,100,CG75+($B$14*15)),IF(CH74=$A$16,IF(CG75+$B$16*15&gt;100,100,CG75+$B$16*15),CG75)))))</f>
        <v>24.18</v>
      </c>
      <c r="CI75" s="316">
        <f t="shared" ref="CI75" si="803">IF(CI74=$A$12,CH75+($B$12*15),IF(CI74=$A$13,CH75+($B$13*15),IF(CI74=$A$15,IF(CH75+($B$15*15)&gt;100,100,CH75+($B$15*15)),IF(CI74=$A$14,IF(CH75+($B$14*15)&gt;100,100,CH75+($B$14*15)),IF(CI74=$A$16,IF(CH75+$B$16*15&gt;100,100,CH75+$B$16*15),CH75)))))</f>
        <v>25.754999999999999</v>
      </c>
      <c r="CJ75" s="316">
        <f t="shared" ref="CJ75" si="804">IF(CJ74=$A$12,CI75+($B$12*15),IF(CJ74=$A$13,CI75+($B$13*15),IF(CJ74=$A$15,IF(CI75+($B$15*15)&gt;100,100,CI75+($B$15*15)),IF(CJ74=$A$14,IF(CI75+($B$14*15)&gt;100,100,CI75+($B$14*15)),IF(CJ74=$A$16,IF(CI75+$B$16*15&gt;100,100,CI75+$B$16*15),CI75)))))</f>
        <v>27.33</v>
      </c>
      <c r="CK75" s="316">
        <f t="shared" ref="CK75" si="805">IF(CK74=$A$12,CJ75+($B$12*15),IF(CK74=$A$13,CJ75+($B$13*15),IF(CK74=$A$15,IF(CJ75+($B$15*15)&gt;100,100,CJ75+($B$15*15)),IF(CK74=$A$14,IF(CJ75+($B$14*15)&gt;100,100,CJ75+($B$14*15)),IF(CK74=$A$16,IF(CJ75+$B$16*15&gt;100,100,CJ75+$B$16*15),CJ75)))))</f>
        <v>28.904999999999998</v>
      </c>
      <c r="CL75" s="316">
        <f t="shared" ref="CL75" si="806">IF(CL74=$A$12,CK75+($B$12*15),IF(CL74=$A$13,CK75+($B$13*15),IF(CL74=$A$15,IF(CK75+($B$15*15)&gt;100,100,CK75+($B$15*15)),IF(CL74=$A$14,IF(CK75+($B$14*15)&gt;100,100,CK75+($B$14*15)),IF(CL74=$A$16,IF(CK75+$B$16*15&gt;100,100,CK75+$B$16*15),CK75)))))</f>
        <v>30.479999999999997</v>
      </c>
      <c r="CM75" s="316">
        <f t="shared" ref="CM75" si="807">IF(CM74=$A$12,CL75+($B$12*15),IF(CM74=$A$13,CL75+($B$13*15),IF(CM74=$A$15,IF(CL75+($B$15*15)&gt;100,100,CL75+($B$15*15)),IF(CM74=$A$14,IF(CL75+($B$14*15)&gt;100,100,CL75+($B$14*15)),IF(CM74=$A$16,IF(CL75+$B$16*15&gt;100,100,CL75+$B$16*15),CL75)))))</f>
        <v>32.055</v>
      </c>
      <c r="CN75" s="316">
        <f t="shared" ref="CN75" si="808">IF(CN74=$A$12,CM75+($B$12*15),IF(CN74=$A$13,CM75+($B$13*15),IF(CN74=$A$15,IF(CM75+($B$15*15)&gt;100,100,CM75+($B$15*15)),IF(CN74=$A$14,IF(CM75+($B$14*15)&gt;100,100,CM75+($B$14*15)),IF(CN74=$A$16,IF(CM75+$B$16*15&gt;100,100,CM75+$B$16*15),CM75)))))</f>
        <v>33.630000000000003</v>
      </c>
      <c r="CO75" s="316">
        <f t="shared" ref="CO75" si="809">IF(CO74=$A$12,CN75+($B$12*15),IF(CO74=$A$13,CN75+($B$13*15),IF(CO74=$A$15,IF(CN75+($B$15*15)&gt;100,100,CN75+($B$15*15)),IF(CO74=$A$14,IF(CN75+($B$14*15)&gt;100,100,CN75+($B$14*15)),IF(CO74=$A$16,IF(CN75+$B$16*15&gt;100,100,CN75+$B$16*15),CN75)))))</f>
        <v>35.205000000000005</v>
      </c>
      <c r="CP75" s="316">
        <f t="shared" ref="CP75" si="810">IF(CP74=$A$12,CO75+($B$12*15),IF(CP74=$A$13,CO75+($B$13*15),IF(CP74=$A$15,IF(CO75+($B$15*15)&gt;100,100,CO75+($B$15*15)),IF(CP74=$A$14,IF(CO75+($B$14*15)&gt;100,100,CO75+($B$14*15)),IF(CP74=$A$16,IF(CO75+$B$16*15&gt;100,100,CO75+$B$16*15),CO75)))))</f>
        <v>36.780000000000008</v>
      </c>
      <c r="CQ75" s="316">
        <f t="shared" ref="CQ75" si="811">IF(CQ74=$A$12,CP75+($B$12*15),IF(CQ74=$A$13,CP75+($B$13*15),IF(CQ74=$A$15,IF(CP75+($B$15*15)&gt;100,100,CP75+($B$15*15)),IF(CQ74=$A$14,IF(CP75+($B$14*15)&gt;100,100,CP75+($B$14*15)),IF(CQ74=$A$16,IF(CP75+$B$16*15&gt;100,100,CP75+$B$16*15),CP75)))))</f>
        <v>38.355000000000011</v>
      </c>
      <c r="CR75" s="316">
        <f t="shared" ref="CR75" si="812">IF(CR74=$A$12,CQ75+($B$12*15),IF(CR74=$A$13,CQ75+($B$13*15),IF(CR74=$A$15,IF(CQ75+($B$15*15)&gt;100,100,CQ75+($B$15*15)),IF(CR74=$A$14,IF(CQ75+($B$14*15)&gt;100,100,CQ75+($B$14*15)),IF(CR74=$A$16,IF(CQ75+$B$16*15&gt;100,100,CQ75+$B$16*15),CQ75)))))</f>
        <v>39.930000000000014</v>
      </c>
      <c r="CS75" s="316">
        <f t="shared" ref="CS75" si="813">IF(CS74=$A$12,CR75+($B$12*15),IF(CS74=$A$13,CR75+($B$13*15),IF(CS74=$A$15,IF(CR75+($B$15*15)&gt;100,100,CR75+($B$15*15)),IF(CS74=$A$14,IF(CR75+($B$14*15)&gt;100,100,CR75+($B$14*15)),IF(CS74=$A$16,IF(CR75+$B$16*15&gt;100,100,CR75+$B$16*15),CR75)))))</f>
        <v>41.505000000000017</v>
      </c>
      <c r="CT75" s="316">
        <f t="shared" ref="CT75" si="814">IF(CT74=$A$12,CS75+($B$12*15),IF(CT74=$A$13,CS75+($B$13*15),IF(CT74=$A$15,IF(CS75+($B$15*15)&gt;100,100,CS75+($B$15*15)),IF(CT74=$A$14,IF(CS75+($B$14*15)&gt;100,100,CS75+($B$14*15)),IF(CT74=$A$16,IF(CS75+$B$16*15&gt;100,100,CS75+$B$16*15),CS75)))))</f>
        <v>43.08000000000002</v>
      </c>
      <c r="CU75" s="316">
        <f t="shared" ref="CU75" si="815">IF(CU74=$A$12,CT75+($B$12*15),IF(CU74=$A$13,CT75+($B$13*15),IF(CU74=$A$15,IF(CT75+($B$15*15)&gt;100,100,CT75+($B$15*15)),IF(CU74=$A$14,IF(CT75+($B$14*15)&gt;100,100,CT75+($B$14*15)),IF(CU74=$A$16,IF(CT75+$B$16*15&gt;100,100,CT75+$B$16*15),CT75)))))</f>
        <v>44.655000000000022</v>
      </c>
      <c r="CV75" s="316">
        <f t="shared" ref="CV75" si="816">IF(CV74=$A$12,CU75+($B$12*15),IF(CV74=$A$13,CU75+($B$13*15),IF(CV74=$A$15,IF(CU75+($B$15*15)&gt;100,100,CU75+($B$15*15)),IF(CV74=$A$14,IF(CU75+($B$14*15)&gt;100,100,CU75+($B$14*15)),IF(CV74=$A$16,IF(CU75+$B$16*15&gt;100,100,CU75+$B$16*15),CU75)))))</f>
        <v>46.230000000000025</v>
      </c>
      <c r="CW75" s="311">
        <f t="shared" ref="CW75" si="817">CV75-10</f>
        <v>36.230000000000025</v>
      </c>
    </row>
    <row r="76" spans="1:101" s="303" customFormat="1" ht="12" customHeight="1" x14ac:dyDescent="0.2">
      <c r="A76" s="468"/>
      <c r="B76" s="419" t="s">
        <v>55</v>
      </c>
      <c r="C76" s="304" t="s">
        <v>44</v>
      </c>
      <c r="D76" s="314" t="s">
        <v>45</v>
      </c>
      <c r="E76" s="316"/>
      <c r="F76" s="316"/>
      <c r="G76" s="308" t="s">
        <v>23</v>
      </c>
      <c r="H76" s="308" t="s">
        <v>23</v>
      </c>
      <c r="I76" s="308" t="s">
        <v>23</v>
      </c>
      <c r="J76" s="309" t="s">
        <v>207</v>
      </c>
      <c r="K76" s="309" t="s">
        <v>207</v>
      </c>
      <c r="L76" s="309" t="s">
        <v>207</v>
      </c>
      <c r="M76" s="308" t="s">
        <v>23</v>
      </c>
      <c r="N76" s="308" t="s">
        <v>23</v>
      </c>
      <c r="O76" s="308" t="s">
        <v>23</v>
      </c>
      <c r="P76" s="309" t="s">
        <v>207</v>
      </c>
      <c r="Q76" s="309" t="s">
        <v>207</v>
      </c>
      <c r="R76" s="309" t="s">
        <v>207</v>
      </c>
      <c r="S76" s="308" t="s">
        <v>23</v>
      </c>
      <c r="T76" s="308" t="s">
        <v>23</v>
      </c>
      <c r="U76" s="308" t="s">
        <v>23</v>
      </c>
      <c r="V76" s="309" t="s">
        <v>207</v>
      </c>
      <c r="W76" s="309" t="s">
        <v>207</v>
      </c>
      <c r="X76" s="309" t="s">
        <v>207</v>
      </c>
      <c r="Y76" s="308" t="s">
        <v>23</v>
      </c>
      <c r="Z76" s="308" t="s">
        <v>23</v>
      </c>
      <c r="AA76" s="308" t="s">
        <v>23</v>
      </c>
      <c r="AB76" s="309" t="s">
        <v>207</v>
      </c>
      <c r="AC76" s="309" t="s">
        <v>207</v>
      </c>
      <c r="AD76" s="310" t="s">
        <v>13</v>
      </c>
      <c r="AE76" s="310" t="s">
        <v>13</v>
      </c>
      <c r="AF76" s="310" t="s">
        <v>13</v>
      </c>
      <c r="AG76" s="310" t="s">
        <v>13</v>
      </c>
      <c r="AH76" s="309" t="s">
        <v>207</v>
      </c>
      <c r="AI76" s="308" t="s">
        <v>23</v>
      </c>
      <c r="AJ76" s="308" t="s">
        <v>23</v>
      </c>
      <c r="AK76" s="308" t="s">
        <v>23</v>
      </c>
      <c r="AL76" s="309" t="s">
        <v>207</v>
      </c>
      <c r="AM76" s="309" t="s">
        <v>207</v>
      </c>
      <c r="AN76" s="309" t="s">
        <v>207</v>
      </c>
      <c r="AO76" s="308" t="s">
        <v>23</v>
      </c>
      <c r="AP76" s="308" t="s">
        <v>23</v>
      </c>
      <c r="AQ76" s="308" t="s">
        <v>23</v>
      </c>
      <c r="AR76" s="309" t="s">
        <v>207</v>
      </c>
      <c r="AS76" s="309" t="s">
        <v>207</v>
      </c>
      <c r="AT76" s="309" t="s">
        <v>207</v>
      </c>
      <c r="AU76" s="308" t="s">
        <v>23</v>
      </c>
      <c r="AV76" s="308" t="s">
        <v>23</v>
      </c>
      <c r="AW76" s="308" t="s">
        <v>23</v>
      </c>
      <c r="AX76" s="309" t="s">
        <v>207</v>
      </c>
      <c r="AY76" s="309" t="s">
        <v>207</v>
      </c>
      <c r="AZ76" s="309" t="s">
        <v>207</v>
      </c>
      <c r="BA76" s="308" t="s">
        <v>23</v>
      </c>
      <c r="BB76" s="308" t="s">
        <v>23</v>
      </c>
      <c r="BC76" s="308" t="s">
        <v>23</v>
      </c>
      <c r="BD76" s="309" t="s">
        <v>207</v>
      </c>
      <c r="BE76" s="309" t="s">
        <v>207</v>
      </c>
      <c r="BF76" s="309" t="s">
        <v>207</v>
      </c>
      <c r="BG76" s="308" t="s">
        <v>23</v>
      </c>
      <c r="BH76" s="308" t="s">
        <v>23</v>
      </c>
      <c r="BI76" s="308" t="s">
        <v>23</v>
      </c>
      <c r="BJ76" s="309" t="s">
        <v>207</v>
      </c>
      <c r="BK76" s="309" t="s">
        <v>207</v>
      </c>
      <c r="BL76" s="310" t="s">
        <v>13</v>
      </c>
      <c r="BM76" s="310" t="s">
        <v>13</v>
      </c>
      <c r="BN76" s="310" t="s">
        <v>13</v>
      </c>
      <c r="BO76" s="310" t="s">
        <v>13</v>
      </c>
      <c r="BP76" s="309" t="s">
        <v>207</v>
      </c>
      <c r="BQ76" s="308" t="s">
        <v>23</v>
      </c>
      <c r="BR76" s="308" t="s">
        <v>23</v>
      </c>
      <c r="BS76" s="308" t="s">
        <v>23</v>
      </c>
      <c r="BT76" s="309" t="s">
        <v>207</v>
      </c>
      <c r="BU76" s="309" t="s">
        <v>207</v>
      </c>
      <c r="BV76" s="309" t="s">
        <v>207</v>
      </c>
      <c r="BW76" s="308" t="s">
        <v>23</v>
      </c>
      <c r="BX76" s="308" t="s">
        <v>23</v>
      </c>
      <c r="BY76" s="308" t="s">
        <v>23</v>
      </c>
      <c r="BZ76" s="309" t="s">
        <v>207</v>
      </c>
      <c r="CA76" s="309" t="s">
        <v>207</v>
      </c>
      <c r="CB76" s="309" t="s">
        <v>207</v>
      </c>
      <c r="CC76" s="316" t="s">
        <v>202</v>
      </c>
      <c r="CD76" s="316" t="s">
        <v>202</v>
      </c>
      <c r="CE76" s="316" t="s">
        <v>202</v>
      </c>
      <c r="CF76" s="316" t="s">
        <v>202</v>
      </c>
      <c r="CG76" s="316" t="s">
        <v>202</v>
      </c>
      <c r="CH76" s="316" t="s">
        <v>202</v>
      </c>
      <c r="CI76" s="316" t="s">
        <v>202</v>
      </c>
      <c r="CJ76" s="316" t="s">
        <v>202</v>
      </c>
      <c r="CK76" s="316" t="s">
        <v>202</v>
      </c>
      <c r="CL76" s="316" t="s">
        <v>202</v>
      </c>
      <c r="CM76" s="316" t="s">
        <v>202</v>
      </c>
      <c r="CN76" s="316" t="s">
        <v>202</v>
      </c>
      <c r="CO76" s="316" t="s">
        <v>202</v>
      </c>
      <c r="CP76" s="316" t="s">
        <v>202</v>
      </c>
      <c r="CQ76" s="316" t="s">
        <v>202</v>
      </c>
      <c r="CR76" s="316" t="s">
        <v>202</v>
      </c>
      <c r="CS76" s="316" t="s">
        <v>202</v>
      </c>
      <c r="CT76" s="316" t="s">
        <v>202</v>
      </c>
      <c r="CU76" s="316" t="s">
        <v>202</v>
      </c>
      <c r="CV76" s="316" t="s">
        <v>202</v>
      </c>
      <c r="CW76" s="303" t="s">
        <v>46</v>
      </c>
    </row>
    <row r="77" spans="1:101" s="303" customFormat="1" ht="12" customHeight="1" x14ac:dyDescent="0.2">
      <c r="A77" s="468"/>
      <c r="B77" s="420"/>
      <c r="C77" s="304" t="s">
        <v>37</v>
      </c>
      <c r="D77" s="315">
        <f>CW43</f>
        <v>24.03333333333331</v>
      </c>
      <c r="E77" s="316">
        <f>IF(E76=$A$12,D77+($B$12*15),IF(E76=$A$13,D77+($B$13*15),IF(E76=$A$15,IF(D77+($B$15*15)&gt;100,100,D77+($B$15*15)),IF(E76=$A$14,IF(D77+($B$14*15)&gt;100,100,D77+($B$14*15)),IF(E76=$A$16,IF(D77+$B$16*15&gt;100,100,D77+$B$16*15),D77)))))</f>
        <v>24.03333333333331</v>
      </c>
      <c r="F77" s="316">
        <f t="shared" ref="F77" si="818">IF(F76=$A$12,E77+($B$12*15),IF(F76=$A$13,E77+($B$13*15),IF(F76=$A$15,IF(E77+($B$15*15)&gt;100,100,E77+($B$15*15)),IF(F76=$A$14,IF(E77+($B$14*15)&gt;100,100,E77+($B$14*15)),IF(F76=$A$16,IF(E77+$B$16*15&gt;100,100,E77+$B$16*15),E77)))))</f>
        <v>24.03333333333331</v>
      </c>
      <c r="G77" s="316">
        <f t="shared" ref="G77" si="819">IF(G76=$A$12,F77+($B$12*15),IF(G76=$A$13,F77+($B$13*15),IF(G76=$A$15,IF(F77+($B$15*15)&gt;100,100,F77+($B$15*15)),IF(G76=$A$14,IF(F77+($B$14*15)&gt;100,100,F77+($B$14*15)),IF(G76=$A$16,IF(F77+$B$16*15&gt;100,100,F77+$B$16*15),F77)))))</f>
        <v>22.096666666666643</v>
      </c>
      <c r="H77" s="316">
        <f t="shared" ref="H77" si="820">IF(H76=$A$12,G77+($B$12*15),IF(H76=$A$13,G77+($B$13*15),IF(H76=$A$15,IF(G77+($B$15*15)&gt;100,100,G77+($B$15*15)),IF(H76=$A$14,IF(G77+($B$14*15)&gt;100,100,G77+($B$14*15)),IF(H76=$A$16,IF(G77+$B$16*15&gt;100,100,G77+$B$16*15),G77)))))</f>
        <v>20.159999999999975</v>
      </c>
      <c r="I77" s="316">
        <f t="shared" ref="I77" si="821">IF(I76=$A$12,H77+($B$12*15),IF(I76=$A$13,H77+($B$13*15),IF(I76=$A$15,IF(H77+($B$15*15)&gt;100,100,H77+($B$15*15)),IF(I76=$A$14,IF(H77+($B$14*15)&gt;100,100,H77+($B$14*15)),IF(I76=$A$16,IF(H77+$B$16*15&gt;100,100,H77+$B$16*15),H77)))))</f>
        <v>18.223333333333308</v>
      </c>
      <c r="J77" s="316">
        <f t="shared" ref="J77" si="822">IF(J76=$A$12,I77+($B$12*15),IF(J76=$A$13,I77+($B$13*15),IF(J76=$A$15,IF(I77+($B$15*15)&gt;100,100,I77+($B$15*15)),IF(J76=$A$14,IF(I77+($B$14*15)&gt;100,100,I77+($B$14*15)),IF(J76=$A$16,IF(I77+$B$16*15&gt;100,100,I77+$B$16*15),I77)))))</f>
        <v>16.299999999999976</v>
      </c>
      <c r="K77" s="316">
        <f t="shared" ref="K77" si="823">IF(K76=$A$12,J77+($B$12*15),IF(K76=$A$13,J77+($B$13*15),IF(K76=$A$15,IF(J77+($B$15*15)&gt;100,100,J77+($B$15*15)),IF(K76=$A$14,IF(J77+($B$14*15)&gt;100,100,J77+($B$14*15)),IF(K76=$A$16,IF(J77+$B$16*15&gt;100,100,J77+$B$16*15),J77)))))</f>
        <v>14.376666666666642</v>
      </c>
      <c r="L77" s="316">
        <f t="shared" ref="L77" si="824">IF(L76=$A$12,K77+($B$12*15),IF(L76=$A$13,K77+($B$13*15),IF(L76=$A$15,IF(K77+($B$15*15)&gt;100,100,K77+($B$15*15)),IF(L76=$A$14,IF(K77+($B$14*15)&gt;100,100,K77+($B$14*15)),IF(L76=$A$16,IF(K77+$B$16*15&gt;100,100,K77+$B$16*15),K77)))))</f>
        <v>12.453333333333308</v>
      </c>
      <c r="M77" s="316">
        <f t="shared" ref="M77" si="825">IF(M76=$A$12,L77+($B$12*15),IF(M76=$A$13,L77+($B$13*15),IF(M76=$A$15,IF(L77+($B$15*15)&gt;100,100,L77+($B$15*15)),IF(M76=$A$14,IF(L77+($B$14*15)&gt;100,100,L77+($B$14*15)),IF(M76=$A$16,IF(L77+$B$16*15&gt;100,100,L77+$B$16*15),L77)))))</f>
        <v>10.516666666666643</v>
      </c>
      <c r="N77" s="316">
        <f t="shared" ref="N77" si="826">IF(N76=$A$12,M77+($B$12*15),IF(N76=$A$13,M77+($B$13*15),IF(N76=$A$15,IF(M77+($B$15*15)&gt;100,100,M77+($B$15*15)),IF(N76=$A$14,IF(M77+($B$14*15)&gt;100,100,M77+($B$14*15)),IF(N76=$A$16,IF(M77+$B$16*15&gt;100,100,M77+$B$16*15),M77)))))</f>
        <v>8.579999999999977</v>
      </c>
      <c r="O77" s="316">
        <f t="shared" ref="O77" si="827">IF(O76=$A$12,N77+($B$12*15),IF(O76=$A$13,N77+($B$13*15),IF(O76=$A$15,IF(N77+($B$15*15)&gt;100,100,N77+($B$15*15)),IF(O76=$A$14,IF(N77+($B$14*15)&gt;100,100,N77+($B$14*15)),IF(O76=$A$16,IF(N77+$B$16*15&gt;100,100,N77+$B$16*15),N77)))))</f>
        <v>6.6433333333333104</v>
      </c>
      <c r="P77" s="316">
        <f t="shared" ref="P77" si="828">IF(P76=$A$12,O77+($B$12*15),IF(P76=$A$13,O77+($B$13*15),IF(P76=$A$15,IF(O77+($B$15*15)&gt;100,100,O77+($B$15*15)),IF(P76=$A$14,IF(O77+($B$14*15)&gt;100,100,O77+($B$14*15)),IF(P76=$A$16,IF(O77+$B$16*15&gt;100,100,O77+$B$16*15),O77)))))</f>
        <v>4.7199999999999775</v>
      </c>
      <c r="Q77" s="316">
        <f t="shared" ref="Q77" si="829">IF(Q76=$A$12,P77+($B$12*15),IF(Q76=$A$13,P77+($B$13*15),IF(Q76=$A$15,IF(P77+($B$15*15)&gt;100,100,P77+($B$15*15)),IF(Q76=$A$14,IF(P77+($B$14*15)&gt;100,100,P77+($B$14*15)),IF(Q76=$A$16,IF(P77+$B$16*15&gt;100,100,P77+$B$16*15),P77)))))</f>
        <v>2.7966666666666447</v>
      </c>
      <c r="R77" s="316">
        <f t="shared" ref="R77" si="830">IF(R76=$A$12,Q77+($B$12*15),IF(R76=$A$13,Q77+($B$13*15),IF(R76=$A$15,IF(Q77+($B$15*15)&gt;100,100,Q77+($B$15*15)),IF(R76=$A$14,IF(Q77+($B$14*15)&gt;100,100,Q77+($B$14*15)),IF(R76=$A$16,IF(Q77+$B$16*15&gt;100,100,Q77+$B$16*15),Q77)))))</f>
        <v>0.87333333333331153</v>
      </c>
      <c r="S77" s="316">
        <f t="shared" ref="S77" si="831">IF(S76=$A$12,R77+($B$12*15),IF(S76=$A$13,R77+($B$13*15),IF(S76=$A$15,IF(R77+($B$15*15)&gt;100,100,R77+($B$15*15)),IF(S76=$A$14,IF(R77+($B$14*15)&gt;100,100,R77+($B$14*15)),IF(S76=$A$16,IF(R77+$B$16*15&gt;100,100,R77+$B$16*15),R77)))))</f>
        <v>-1.0633333333333548</v>
      </c>
      <c r="T77" s="316">
        <f t="shared" ref="T77" si="832">IF(T76=$A$12,S77+($B$12*15),IF(T76=$A$13,S77+($B$13*15),IF(T76=$A$15,IF(S77+($B$15*15)&gt;100,100,S77+($B$15*15)),IF(T76=$A$14,IF(S77+($B$14*15)&gt;100,100,S77+($B$14*15)),IF(T76=$A$16,IF(S77+$B$16*15&gt;100,100,S77+$B$16*15),S77)))))</f>
        <v>-3.0000000000000213</v>
      </c>
      <c r="U77" s="316">
        <f t="shared" ref="U77" si="833">IF(U76=$A$12,T77+($B$12*15),IF(U76=$A$13,T77+($B$13*15),IF(U76=$A$15,IF(T77+($B$15*15)&gt;100,100,T77+($B$15*15)),IF(U76=$A$14,IF(T77+($B$14*15)&gt;100,100,T77+($B$14*15)),IF(U76=$A$16,IF(T77+$B$16*15&gt;100,100,T77+$B$16*15),T77)))))</f>
        <v>-4.9366666666666879</v>
      </c>
      <c r="V77" s="316">
        <f t="shared" ref="V77" si="834">IF(V76=$A$12,U77+($B$12*15),IF(V76=$A$13,U77+($B$13*15),IF(V76=$A$15,IF(U77+($B$15*15)&gt;100,100,U77+($B$15*15)),IF(V76=$A$14,IF(U77+($B$14*15)&gt;100,100,U77+($B$14*15)),IF(V76=$A$16,IF(U77+$B$16*15&gt;100,100,U77+$B$16*15),U77)))))</f>
        <v>-6.8600000000000207</v>
      </c>
      <c r="W77" s="316">
        <f t="shared" ref="W77" si="835">IF(W76=$A$12,V77+($B$12*15),IF(W76=$A$13,V77+($B$13*15),IF(W76=$A$15,IF(V77+($B$15*15)&gt;100,100,V77+($B$15*15)),IF(W76=$A$14,IF(V77+($B$14*15)&gt;100,100,V77+($B$14*15)),IF(W76=$A$16,IF(V77+$B$16*15&gt;100,100,V77+$B$16*15),V77)))))</f>
        <v>-8.7833333333333545</v>
      </c>
      <c r="X77" s="316">
        <f t="shared" ref="X77" si="836">IF(X76=$A$12,W77+($B$12*15),IF(X76=$A$13,W77+($B$13*15),IF(X76=$A$15,IF(W77+($B$15*15)&gt;100,100,W77+($B$15*15)),IF(X76=$A$14,IF(W77+($B$14*15)&gt;100,100,W77+($B$14*15)),IF(X76=$A$16,IF(W77+$B$16*15&gt;100,100,W77+$B$16*15),W77)))))</f>
        <v>-10.706666666666688</v>
      </c>
      <c r="Y77" s="316">
        <f t="shared" ref="Y77" si="837">IF(Y76=$A$12,X77+($B$12*15),IF(Y76=$A$13,X77+($B$13*15),IF(Y76=$A$15,IF(X77+($B$15*15)&gt;100,100,X77+($B$15*15)),IF(Y76=$A$14,IF(X77+($B$14*15)&gt;100,100,X77+($B$14*15)),IF(Y76=$A$16,IF(X77+$B$16*15&gt;100,100,X77+$B$16*15),X77)))))</f>
        <v>-12.643333333333354</v>
      </c>
      <c r="Z77" s="316">
        <f t="shared" ref="Z77" si="838">IF(Z76=$A$12,Y77+($B$12*15),IF(Z76=$A$13,Y77+($B$13*15),IF(Z76=$A$15,IF(Y77+($B$15*15)&gt;100,100,Y77+($B$15*15)),IF(Z76=$A$14,IF(Y77+($B$14*15)&gt;100,100,Y77+($B$14*15)),IF(Z76=$A$16,IF(Y77+$B$16*15&gt;100,100,Y77+$B$16*15),Y77)))))</f>
        <v>-14.58000000000002</v>
      </c>
      <c r="AA77" s="316">
        <f t="shared" ref="AA77" si="839">IF(AA76=$A$12,Z77+($B$12*15),IF(AA76=$A$13,Z77+($B$13*15),IF(AA76=$A$15,IF(Z77+($B$15*15)&gt;100,100,Z77+($B$15*15)),IF(AA76=$A$14,IF(Z77+($B$14*15)&gt;100,100,Z77+($B$14*15)),IF(AA76=$A$16,IF(Z77+$B$16*15&gt;100,100,Z77+$B$16*15),Z77)))))</f>
        <v>-16.516666666666687</v>
      </c>
      <c r="AB77" s="316">
        <f t="shared" ref="AB77" si="840">IF(AB76=$A$12,AA77+($B$12*15),IF(AB76=$A$13,AA77+($B$13*15),IF(AB76=$A$15,IF(AA77+($B$15*15)&gt;100,100,AA77+($B$15*15)),IF(AB76=$A$14,IF(AA77+($B$14*15)&gt;100,100,AA77+($B$14*15)),IF(AB76=$A$16,IF(AA77+$B$16*15&gt;100,100,AA77+$B$16*15),AA77)))))</f>
        <v>-18.440000000000019</v>
      </c>
      <c r="AC77" s="316">
        <f t="shared" ref="AC77" si="841">IF(AC76=$A$12,AB77+($B$12*15),IF(AC76=$A$13,AB77+($B$13*15),IF(AC76=$A$15,IF(AB77+($B$15*15)&gt;100,100,AB77+($B$15*15)),IF(AC76=$A$14,IF(AB77+($B$14*15)&gt;100,100,AB77+($B$14*15)),IF(AC76=$A$16,IF(AB77+$B$16*15&gt;100,100,AB77+$B$16*15),AB77)))))</f>
        <v>-20.363333333333351</v>
      </c>
      <c r="AD77" s="316">
        <f t="shared" ref="AD77" si="842">IF(AD76=$A$12,AC77+($B$12*15),IF(AD76=$A$13,AC77+($B$13*15),IF(AD76=$A$15,IF(AC77+($B$15*15)&gt;100,100,AC77+($B$15*15)),IF(AD76=$A$14,IF(AC77+($B$14*15)&gt;100,100,AC77+($B$14*15)),IF(AD76=$A$16,IF(AC77+$B$16*15&gt;100,100,AC77+$B$16*15),AC77)))))</f>
        <v>-5.363333333333351</v>
      </c>
      <c r="AE77" s="316">
        <f t="shared" ref="AE77" si="843">IF(AE76=$A$12,AD77+($B$12*15),IF(AE76=$A$13,AD77+($B$13*15),IF(AE76=$A$15,IF(AD77+($B$15*15)&gt;100,100,AD77+($B$15*15)),IF(AE76=$A$14,IF(AD77+($B$14*15)&gt;100,100,AD77+($B$14*15)),IF(AE76=$A$16,IF(AD77+$B$16*15&gt;100,100,AD77+$B$16*15),AD77)))))</f>
        <v>9.636666666666649</v>
      </c>
      <c r="AF77" s="316">
        <f t="shared" ref="AF77" si="844">IF(AF76=$A$12,AE77+($B$12*15),IF(AF76=$A$13,AE77+($B$13*15),IF(AF76=$A$15,IF(AE77+($B$15*15)&gt;100,100,AE77+($B$15*15)),IF(AF76=$A$14,IF(AE77+($B$14*15)&gt;100,100,AE77+($B$14*15)),IF(AF76=$A$16,IF(AE77+$B$16*15&gt;100,100,AE77+$B$16*15),AE77)))))</f>
        <v>24.636666666666649</v>
      </c>
      <c r="AG77" s="316">
        <f t="shared" ref="AG77" si="845">IF(AG76=$A$12,AF77+($B$12*15),IF(AG76=$A$13,AF77+($B$13*15),IF(AG76=$A$15,IF(AF77+($B$15*15)&gt;100,100,AF77+($B$15*15)),IF(AG76=$A$14,IF(AF77+($B$14*15)&gt;100,100,AF77+($B$14*15)),IF(AG76=$A$16,IF(AF77+$B$16*15&gt;100,100,AF77+$B$16*15),AF77)))))</f>
        <v>39.636666666666649</v>
      </c>
      <c r="AH77" s="316">
        <f t="shared" ref="AH77" si="846">IF(AH76=$A$12,AG77+($B$12*15),IF(AH76=$A$13,AG77+($B$13*15),IF(AH76=$A$15,IF(AG77+($B$15*15)&gt;100,100,AG77+($B$15*15)),IF(AH76=$A$14,IF(AG77+($B$14*15)&gt;100,100,AG77+($B$14*15)),IF(AH76=$A$16,IF(AG77+$B$16*15&gt;100,100,AG77+$B$16*15),AG77)))))</f>
        <v>37.713333333333317</v>
      </c>
      <c r="AI77" s="316">
        <f t="shared" ref="AI77" si="847">IF(AI76=$A$12,AH77+($B$12*15),IF(AI76=$A$13,AH77+($B$13*15),IF(AI76=$A$15,IF(AH77+($B$15*15)&gt;100,100,AH77+($B$15*15)),IF(AI76=$A$14,IF(AH77+($B$14*15)&gt;100,100,AH77+($B$14*15)),IF(AI76=$A$16,IF(AH77+$B$16*15&gt;100,100,AH77+$B$16*15),AH77)))))</f>
        <v>35.77666666666665</v>
      </c>
      <c r="AJ77" s="316">
        <f t="shared" ref="AJ77" si="848">IF(AJ76=$A$12,AI77+($B$12*15),IF(AJ76=$A$13,AI77+($B$13*15),IF(AJ76=$A$15,IF(AI77+($B$15*15)&gt;100,100,AI77+($B$15*15)),IF(AJ76=$A$14,IF(AI77+($B$14*15)&gt;100,100,AI77+($B$14*15)),IF(AJ76=$A$16,IF(AI77+$B$16*15&gt;100,100,AI77+$B$16*15),AI77)))))</f>
        <v>33.839999999999982</v>
      </c>
      <c r="AK77" s="316">
        <f t="shared" ref="AK77" si="849">IF(AK76=$A$12,AJ77+($B$12*15),IF(AK76=$A$13,AJ77+($B$13*15),IF(AK76=$A$15,IF(AJ77+($B$15*15)&gt;100,100,AJ77+($B$15*15)),IF(AK76=$A$14,IF(AJ77+($B$14*15)&gt;100,100,AJ77+($B$14*15)),IF(AK76=$A$16,IF(AJ77+$B$16*15&gt;100,100,AJ77+$B$16*15),AJ77)))))</f>
        <v>31.903333333333315</v>
      </c>
      <c r="AL77" s="316">
        <f t="shared" ref="AL77" si="850">IF(AL76=$A$12,AK77+($B$12*15),IF(AL76=$A$13,AK77+($B$13*15),IF(AL76=$A$15,IF(AK77+($B$15*15)&gt;100,100,AK77+($B$15*15)),IF(AL76=$A$14,IF(AK77+($B$14*15)&gt;100,100,AK77+($B$14*15)),IF(AL76=$A$16,IF(AK77+$B$16*15&gt;100,100,AK77+$B$16*15),AK77)))))</f>
        <v>29.979999999999983</v>
      </c>
      <c r="AM77" s="316">
        <f t="shared" ref="AM77" si="851">IF(AM76=$A$12,AL77+($B$12*15),IF(AM76=$A$13,AL77+($B$13*15),IF(AM76=$A$15,IF(AL77+($B$15*15)&gt;100,100,AL77+($B$15*15)),IF(AM76=$A$14,IF(AL77+($B$14*15)&gt;100,100,AL77+($B$14*15)),IF(AM76=$A$16,IF(AL77+$B$16*15&gt;100,100,AL77+$B$16*15),AL77)))))</f>
        <v>28.056666666666651</v>
      </c>
      <c r="AN77" s="316">
        <f t="shared" ref="AN77" si="852">IF(AN76=$A$12,AM77+($B$12*15),IF(AN76=$A$13,AM77+($B$13*15),IF(AN76=$A$15,IF(AM77+($B$15*15)&gt;100,100,AM77+($B$15*15)),IF(AN76=$A$14,IF(AM77+($B$14*15)&gt;100,100,AM77+($B$14*15)),IF(AN76=$A$16,IF(AM77+$B$16*15&gt;100,100,AM77+$B$16*15),AM77)))))</f>
        <v>26.133333333333319</v>
      </c>
      <c r="AO77" s="316">
        <f t="shared" ref="AO77" si="853">IF(AO76=$A$12,AN77+($B$12*15),IF(AO76=$A$13,AN77+($B$13*15),IF(AO76=$A$15,IF(AN77+($B$15*15)&gt;100,100,AN77+($B$15*15)),IF(AO76=$A$14,IF(AN77+($B$14*15)&gt;100,100,AN77+($B$14*15)),IF(AO76=$A$16,IF(AN77+$B$16*15&gt;100,100,AN77+$B$16*15),AN77)))))</f>
        <v>24.196666666666651</v>
      </c>
      <c r="AP77" s="316">
        <f t="shared" ref="AP77" si="854">IF(AP76=$A$12,AO77+($B$12*15),IF(AP76=$A$13,AO77+($B$13*15),IF(AP76=$A$15,IF(AO77+($B$15*15)&gt;100,100,AO77+($B$15*15)),IF(AP76=$A$14,IF(AO77+($B$14*15)&gt;100,100,AO77+($B$14*15)),IF(AP76=$A$16,IF(AO77+$B$16*15&gt;100,100,AO77+$B$16*15),AO77)))))</f>
        <v>22.259999999999984</v>
      </c>
      <c r="AQ77" s="316">
        <f t="shared" ref="AQ77" si="855">IF(AQ76=$A$12,AP77+($B$12*15),IF(AQ76=$A$13,AP77+($B$13*15),IF(AQ76=$A$15,IF(AP77+($B$15*15)&gt;100,100,AP77+($B$15*15)),IF(AQ76=$A$14,IF(AP77+($B$14*15)&gt;100,100,AP77+($B$14*15)),IF(AQ76=$A$16,IF(AP77+$B$16*15&gt;100,100,AP77+$B$16*15),AP77)))))</f>
        <v>20.323333333333316</v>
      </c>
      <c r="AR77" s="316">
        <f t="shared" ref="AR77" si="856">IF(AR76=$A$12,AQ77+($B$12*15),IF(AR76=$A$13,AQ77+($B$13*15),IF(AR76=$A$15,IF(AQ77+($B$15*15)&gt;100,100,AQ77+($B$15*15)),IF(AR76=$A$14,IF(AQ77+($B$14*15)&gt;100,100,AQ77+($B$14*15)),IF(AR76=$A$16,IF(AQ77+$B$16*15&gt;100,100,AQ77+$B$16*15),AQ77)))))</f>
        <v>18.399999999999984</v>
      </c>
      <c r="AS77" s="316">
        <f t="shared" ref="AS77" si="857">IF(AS76=$A$12,AR77+($B$12*15),IF(AS76=$A$13,AR77+($B$13*15),IF(AS76=$A$15,IF(AR77+($B$15*15)&gt;100,100,AR77+($B$15*15)),IF(AS76=$A$14,IF(AR77+($B$14*15)&gt;100,100,AR77+($B$14*15)),IF(AS76=$A$16,IF(AR77+$B$16*15&gt;100,100,AR77+$B$16*15),AR77)))))</f>
        <v>16.476666666666652</v>
      </c>
      <c r="AT77" s="316">
        <f t="shared" ref="AT77" si="858">IF(AT76=$A$12,AS77+($B$12*15),IF(AT76=$A$13,AS77+($B$13*15),IF(AT76=$A$15,IF(AS77+($B$15*15)&gt;100,100,AS77+($B$15*15)),IF(AT76=$A$14,IF(AS77+($B$14*15)&gt;100,100,AS77+($B$14*15)),IF(AT76=$A$16,IF(AS77+$B$16*15&gt;100,100,AS77+$B$16*15),AS77)))))</f>
        <v>14.553333333333319</v>
      </c>
      <c r="AU77" s="316">
        <f t="shared" ref="AU77" si="859">IF(AU76=$A$12,AT77+($B$12*15),IF(AU76=$A$13,AT77+($B$13*15),IF(AU76=$A$15,IF(AT77+($B$15*15)&gt;100,100,AT77+($B$15*15)),IF(AU76=$A$14,IF(AT77+($B$14*15)&gt;100,100,AT77+($B$14*15)),IF(AU76=$A$16,IF(AT77+$B$16*15&gt;100,100,AT77+$B$16*15),AT77)))))</f>
        <v>12.616666666666653</v>
      </c>
      <c r="AV77" s="316">
        <f t="shared" ref="AV77" si="860">IF(AV76=$A$12,AU77+($B$12*15),IF(AV76=$A$13,AU77+($B$13*15),IF(AV76=$A$15,IF(AU77+($B$15*15)&gt;100,100,AU77+($B$15*15)),IF(AV76=$A$14,IF(AU77+($B$14*15)&gt;100,100,AU77+($B$14*15)),IF(AV76=$A$16,IF(AU77+$B$16*15&gt;100,100,AU77+$B$16*15),AU77)))))</f>
        <v>10.679999999999987</v>
      </c>
      <c r="AW77" s="316">
        <f t="shared" ref="AW77" si="861">IF(AW76=$A$12,AV77+($B$12*15),IF(AW76=$A$13,AV77+($B$13*15),IF(AW76=$A$15,IF(AV77+($B$15*15)&gt;100,100,AV77+($B$15*15)),IF(AW76=$A$14,IF(AV77+($B$14*15)&gt;100,100,AV77+($B$14*15)),IF(AW76=$A$16,IF(AV77+$B$16*15&gt;100,100,AV77+$B$16*15),AV77)))))</f>
        <v>8.7433333333333216</v>
      </c>
      <c r="AX77" s="316">
        <f t="shared" ref="AX77" si="862">IF(AX76=$A$12,AW77+($B$12*15),IF(AX76=$A$13,AW77+($B$13*15),IF(AX76=$A$15,IF(AW77+($B$15*15)&gt;100,100,AW77+($B$15*15)),IF(AX76=$A$14,IF(AW77+($B$14*15)&gt;100,100,AW77+($B$14*15)),IF(AX76=$A$16,IF(AW77+$B$16*15&gt;100,100,AW77+$B$16*15),AW77)))))</f>
        <v>6.8199999999999887</v>
      </c>
      <c r="AY77" s="316">
        <f t="shared" ref="AY77" si="863">IF(AY76=$A$12,AX77+($B$12*15),IF(AY76=$A$13,AX77+($B$13*15),IF(AY76=$A$15,IF(AX77+($B$15*15)&gt;100,100,AX77+($B$15*15)),IF(AY76=$A$14,IF(AX77+($B$14*15)&gt;100,100,AX77+($B$14*15)),IF(AY76=$A$16,IF(AX77+$B$16*15&gt;100,100,AX77+$B$16*15),AX77)))))</f>
        <v>4.8966666666666558</v>
      </c>
      <c r="AZ77" s="316">
        <f t="shared" ref="AZ77" si="864">IF(AZ76=$A$12,AY77+($B$12*15),IF(AZ76=$A$13,AY77+($B$13*15),IF(AZ76=$A$15,IF(AY77+($B$15*15)&gt;100,100,AY77+($B$15*15)),IF(AZ76=$A$14,IF(AY77+($B$14*15)&gt;100,100,AY77+($B$14*15)),IF(AZ76=$A$16,IF(AY77+$B$16*15&gt;100,100,AY77+$B$16*15),AY77)))))</f>
        <v>2.9733333333333229</v>
      </c>
      <c r="BA77" s="316">
        <f t="shared" ref="BA77" si="865">IF(BA76=$A$12,AZ77+($B$12*15),IF(BA76=$A$13,AZ77+($B$13*15),IF(BA76=$A$15,IF(AZ77+($B$15*15)&gt;100,100,AZ77+($B$15*15)),IF(BA76=$A$14,IF(AZ77+($B$14*15)&gt;100,100,AZ77+($B$14*15)),IF(BA76=$A$16,IF(AZ77+$B$16*15&gt;100,100,AZ77+$B$16*15),AZ77)))))</f>
        <v>1.0366666666666566</v>
      </c>
      <c r="BB77" s="316">
        <f t="shared" ref="BB77" si="866">IF(BB76=$A$12,BA77+($B$12*15),IF(BB76=$A$13,BA77+($B$13*15),IF(BB76=$A$15,IF(BA77+($B$15*15)&gt;100,100,BA77+($B$15*15)),IF(BB76=$A$14,IF(BA77+($B$14*15)&gt;100,100,BA77+($B$14*15)),IF(BB76=$A$16,IF(BA77+$B$16*15&gt;100,100,BA77+$B$16*15),BA77)))))</f>
        <v>-0.90000000000000968</v>
      </c>
      <c r="BC77" s="316">
        <f t="shared" ref="BC77" si="867">IF(BC76=$A$12,BB77+($B$12*15),IF(BC76=$A$13,BB77+($B$13*15),IF(BC76=$A$15,IF(BB77+($B$15*15)&gt;100,100,BB77+($B$15*15)),IF(BC76=$A$14,IF(BB77+($B$14*15)&gt;100,100,BB77+($B$14*15)),IF(BC76=$A$16,IF(BB77+$B$16*15&gt;100,100,BB77+$B$16*15),BB77)))))</f>
        <v>-2.8366666666666758</v>
      </c>
      <c r="BD77" s="316">
        <f t="shared" ref="BD77" si="868">IF(BD76=$A$12,BC77+($B$12*15),IF(BD76=$A$13,BC77+($B$13*15),IF(BD76=$A$15,IF(BC77+($B$15*15)&gt;100,100,BC77+($B$15*15)),IF(BD76=$A$14,IF(BC77+($B$14*15)&gt;100,100,BC77+($B$14*15)),IF(BD76=$A$16,IF(BC77+$B$16*15&gt;100,100,BC77+$B$16*15),BC77)))))</f>
        <v>-4.7600000000000087</v>
      </c>
      <c r="BE77" s="316">
        <f t="shared" ref="BE77" si="869">IF(BE76=$A$12,BD77+($B$12*15),IF(BE76=$A$13,BD77+($B$13*15),IF(BE76=$A$15,IF(BD77+($B$15*15)&gt;100,100,BD77+($B$15*15)),IF(BE76=$A$14,IF(BD77+($B$14*15)&gt;100,100,BD77+($B$14*15)),IF(BE76=$A$16,IF(BD77+$B$16*15&gt;100,100,BD77+$B$16*15),BD77)))))</f>
        <v>-6.6833333333333416</v>
      </c>
      <c r="BF77" s="316">
        <f t="shared" ref="BF77" si="870">IF(BF76=$A$12,BE77+($B$12*15),IF(BF76=$A$13,BE77+($B$13*15),IF(BF76=$A$15,IF(BE77+($B$15*15)&gt;100,100,BE77+($B$15*15)),IF(BF76=$A$14,IF(BE77+($B$14*15)&gt;100,100,BE77+($B$14*15)),IF(BF76=$A$16,IF(BE77+$B$16*15&gt;100,100,BE77+$B$16*15),BE77)))))</f>
        <v>-8.6066666666666745</v>
      </c>
      <c r="BG77" s="316">
        <f t="shared" ref="BG77" si="871">IF(BG76=$A$12,BF77+($B$12*15),IF(BG76=$A$13,BF77+($B$13*15),IF(BG76=$A$15,IF(BF77+($B$15*15)&gt;100,100,BF77+($B$15*15)),IF(BG76=$A$14,IF(BF77+($B$14*15)&gt;100,100,BF77+($B$14*15)),IF(BG76=$A$16,IF(BF77+$B$16*15&gt;100,100,BF77+$B$16*15),BF77)))))</f>
        <v>-10.54333333333334</v>
      </c>
      <c r="BH77" s="316">
        <f t="shared" ref="BH77" si="872">IF(BH76=$A$12,BG77+($B$12*15),IF(BH76=$A$13,BG77+($B$13*15),IF(BH76=$A$15,IF(BG77+($B$15*15)&gt;100,100,BG77+($B$15*15)),IF(BH76=$A$14,IF(BG77+($B$14*15)&gt;100,100,BG77+($B$14*15)),IF(BH76=$A$16,IF(BG77+$B$16*15&gt;100,100,BG77+$B$16*15),BG77)))))</f>
        <v>-12.480000000000006</v>
      </c>
      <c r="BI77" s="316">
        <f t="shared" ref="BI77" si="873">IF(BI76=$A$12,BH77+($B$12*15),IF(BI76=$A$13,BH77+($B$13*15),IF(BI76=$A$15,IF(BH77+($B$15*15)&gt;100,100,BH77+($B$15*15)),IF(BI76=$A$14,IF(BH77+($B$14*15)&gt;100,100,BH77+($B$14*15)),IF(BI76=$A$16,IF(BH77+$B$16*15&gt;100,100,BH77+$B$16*15),BH77)))))</f>
        <v>-14.416666666666671</v>
      </c>
      <c r="BJ77" s="316">
        <f t="shared" ref="BJ77" si="874">IF(BJ76=$A$12,BI77+($B$12*15),IF(BJ76=$A$13,BI77+($B$13*15),IF(BJ76=$A$15,IF(BI77+($B$15*15)&gt;100,100,BI77+($B$15*15)),IF(BJ76=$A$14,IF(BI77+($B$14*15)&gt;100,100,BI77+($B$14*15)),IF(BJ76=$A$16,IF(BI77+$B$16*15&gt;100,100,BI77+$B$16*15),BI77)))))</f>
        <v>-16.340000000000003</v>
      </c>
      <c r="BK77" s="316">
        <f t="shared" ref="BK77" si="875">IF(BK76=$A$12,BJ77+($B$12*15),IF(BK76=$A$13,BJ77+($B$13*15),IF(BK76=$A$15,IF(BJ77+($B$15*15)&gt;100,100,BJ77+($B$15*15)),IF(BK76=$A$14,IF(BJ77+($B$14*15)&gt;100,100,BJ77+($B$14*15)),IF(BK76=$A$16,IF(BJ77+$B$16*15&gt;100,100,BJ77+$B$16*15),BJ77)))))</f>
        <v>-18.263333333333335</v>
      </c>
      <c r="BL77" s="316">
        <f t="shared" ref="BL77" si="876">IF(BL76=$A$12,BK77+($B$12*15),IF(BL76=$A$13,BK77+($B$13*15),IF(BL76=$A$15,IF(BK77+($B$15*15)&gt;100,100,BK77+($B$15*15)),IF(BL76=$A$14,IF(BK77+($B$14*15)&gt;100,100,BK77+($B$14*15)),IF(BL76=$A$16,IF(BK77+$B$16*15&gt;100,100,BK77+$B$16*15),BK77)))))</f>
        <v>-3.2633333333333354</v>
      </c>
      <c r="BM77" s="316">
        <f t="shared" ref="BM77" si="877">IF(BM76=$A$12,BL77+($B$12*15),IF(BM76=$A$13,BL77+($B$13*15),IF(BM76=$A$15,IF(BL77+($B$15*15)&gt;100,100,BL77+($B$15*15)),IF(BM76=$A$14,IF(BL77+($B$14*15)&gt;100,100,BL77+($B$14*15)),IF(BM76=$A$16,IF(BL77+$B$16*15&gt;100,100,BL77+$B$16*15),BL77)))))</f>
        <v>11.736666666666665</v>
      </c>
      <c r="BN77" s="316">
        <f t="shared" ref="BN77" si="878">IF(BN76=$A$12,BM77+($B$12*15),IF(BN76=$A$13,BM77+($B$13*15),IF(BN76=$A$15,IF(BM77+($B$15*15)&gt;100,100,BM77+($B$15*15)),IF(BN76=$A$14,IF(BM77+($B$14*15)&gt;100,100,BM77+($B$14*15)),IF(BN76=$A$16,IF(BM77+$B$16*15&gt;100,100,BM77+$B$16*15),BM77)))))</f>
        <v>26.736666666666665</v>
      </c>
      <c r="BO77" s="316">
        <f t="shared" ref="BO77" si="879">IF(BO76=$A$12,BN77+($B$12*15),IF(BO76=$A$13,BN77+($B$13*15),IF(BO76=$A$15,IF(BN77+($B$15*15)&gt;100,100,BN77+($B$15*15)),IF(BO76=$A$14,IF(BN77+($B$14*15)&gt;100,100,BN77+($B$14*15)),IF(BO76=$A$16,IF(BN77+$B$16*15&gt;100,100,BN77+$B$16*15),BN77)))))</f>
        <v>41.736666666666665</v>
      </c>
      <c r="BP77" s="316">
        <f t="shared" ref="BP77" si="880">IF(BP76=$A$12,BO77+($B$12*15),IF(BP76=$A$13,BO77+($B$13*15),IF(BP76=$A$15,IF(BO77+($B$15*15)&gt;100,100,BO77+($B$15*15)),IF(BP76=$A$14,IF(BO77+($B$14*15)&gt;100,100,BO77+($B$14*15)),IF(BP76=$A$16,IF(BO77+$B$16*15&gt;100,100,BO77+$B$16*15),BO77)))))</f>
        <v>39.813333333333333</v>
      </c>
      <c r="BQ77" s="316">
        <f t="shared" ref="BQ77" si="881">IF(BQ76=$A$12,BP77+($B$12*15),IF(BQ76=$A$13,BP77+($B$13*15),IF(BQ76=$A$15,IF(BP77+($B$15*15)&gt;100,100,BP77+($B$15*15)),IF(BQ76=$A$14,IF(BP77+($B$14*15)&gt;100,100,BP77+($B$14*15)),IF(BQ76=$A$16,IF(BP77+$B$16*15&gt;100,100,BP77+$B$16*15),BP77)))))</f>
        <v>37.876666666666665</v>
      </c>
      <c r="BR77" s="316">
        <f t="shared" ref="BR77" si="882">IF(BR76=$A$12,BQ77+($B$12*15),IF(BR76=$A$13,BQ77+($B$13*15),IF(BR76=$A$15,IF(BQ77+($B$15*15)&gt;100,100,BQ77+($B$15*15)),IF(BR76=$A$14,IF(BQ77+($B$14*15)&gt;100,100,BQ77+($B$14*15)),IF(BR76=$A$16,IF(BQ77+$B$16*15&gt;100,100,BQ77+$B$16*15),BQ77)))))</f>
        <v>35.94</v>
      </c>
      <c r="BS77" s="316">
        <f t="shared" ref="BS77" si="883">IF(BS76=$A$12,BR77+($B$12*15),IF(BS76=$A$13,BR77+($B$13*15),IF(BS76=$A$15,IF(BR77+($B$15*15)&gt;100,100,BR77+($B$15*15)),IF(BS76=$A$14,IF(BR77+($B$14*15)&gt;100,100,BR77+($B$14*15)),IF(BS76=$A$16,IF(BR77+$B$16*15&gt;100,100,BR77+$B$16*15),BR77)))))</f>
        <v>34.00333333333333</v>
      </c>
      <c r="BT77" s="316">
        <f t="shared" ref="BT77" si="884">IF(BT76=$A$12,BS77+($B$12*15),IF(BT76=$A$13,BS77+($B$13*15),IF(BT76=$A$15,IF(BS77+($B$15*15)&gt;100,100,BS77+($B$15*15)),IF(BT76=$A$14,IF(BS77+($B$14*15)&gt;100,100,BS77+($B$14*15)),IF(BT76=$A$16,IF(BS77+$B$16*15&gt;100,100,BS77+$B$16*15),BS77)))))</f>
        <v>32.08</v>
      </c>
      <c r="BU77" s="316">
        <f t="shared" ref="BU77" si="885">IF(BU76=$A$12,BT77+($B$12*15),IF(BU76=$A$13,BT77+($B$13*15),IF(BU76=$A$15,IF(BT77+($B$15*15)&gt;100,100,BT77+($B$15*15)),IF(BU76=$A$14,IF(BT77+($B$14*15)&gt;100,100,BT77+($B$14*15)),IF(BU76=$A$16,IF(BT77+$B$16*15&gt;100,100,BT77+$B$16*15),BT77)))))</f>
        <v>30.156666666666666</v>
      </c>
      <c r="BV77" s="316">
        <f t="shared" ref="BV77" si="886">IF(BV76=$A$12,BU77+($B$12*15),IF(BV76=$A$13,BU77+($B$13*15),IF(BV76=$A$15,IF(BU77+($B$15*15)&gt;100,100,BU77+($B$15*15)),IF(BV76=$A$14,IF(BU77+($B$14*15)&gt;100,100,BU77+($B$14*15)),IF(BV76=$A$16,IF(BU77+$B$16*15&gt;100,100,BU77+$B$16*15),BU77)))))</f>
        <v>28.233333333333334</v>
      </c>
      <c r="BW77" s="316">
        <f t="shared" ref="BW77" si="887">IF(BW76=$A$12,BV77+($B$12*15),IF(BW76=$A$13,BV77+($B$13*15),IF(BW76=$A$15,IF(BV77+($B$15*15)&gt;100,100,BV77+($B$15*15)),IF(BW76=$A$14,IF(BV77+($B$14*15)&gt;100,100,BV77+($B$14*15)),IF(BW76=$A$16,IF(BV77+$B$16*15&gt;100,100,BV77+$B$16*15),BV77)))))</f>
        <v>26.296666666666667</v>
      </c>
      <c r="BX77" s="316">
        <f t="shared" ref="BX77" si="888">IF(BX76=$A$12,BW77+($B$12*15),IF(BX76=$A$13,BW77+($B$13*15),IF(BX76=$A$15,IF(BW77+($B$15*15)&gt;100,100,BW77+($B$15*15)),IF(BX76=$A$14,IF(BW77+($B$14*15)&gt;100,100,BW77+($B$14*15)),IF(BX76=$A$16,IF(BW77+$B$16*15&gt;100,100,BW77+$B$16*15),BW77)))))</f>
        <v>24.36</v>
      </c>
      <c r="BY77" s="316">
        <f t="shared" ref="BY77" si="889">IF(BY76=$A$12,BX77+($B$12*15),IF(BY76=$A$13,BX77+($B$13*15),IF(BY76=$A$15,IF(BX77+($B$15*15)&gt;100,100,BX77+($B$15*15)),IF(BY76=$A$14,IF(BX77+($B$14*15)&gt;100,100,BX77+($B$14*15)),IF(BY76=$A$16,IF(BX77+$B$16*15&gt;100,100,BX77+$B$16*15),BX77)))))</f>
        <v>22.423333333333332</v>
      </c>
      <c r="BZ77" s="316">
        <f t="shared" ref="BZ77" si="890">IF(BZ76=$A$12,BY77+($B$12*15),IF(BZ76=$A$13,BY77+($B$13*15),IF(BZ76=$A$15,IF(BY77+($B$15*15)&gt;100,100,BY77+($B$15*15)),IF(BZ76=$A$14,IF(BY77+($B$14*15)&gt;100,100,BY77+($B$14*15)),IF(BZ76=$A$16,IF(BY77+$B$16*15&gt;100,100,BY77+$B$16*15),BY77)))))</f>
        <v>20.5</v>
      </c>
      <c r="CA77" s="316">
        <f t="shared" ref="CA77" si="891">IF(CA76=$A$12,BZ77+($B$12*15),IF(CA76=$A$13,BZ77+($B$13*15),IF(CA76=$A$15,IF(BZ77+($B$15*15)&gt;100,100,BZ77+($B$15*15)),IF(CA76=$A$14,IF(BZ77+($B$14*15)&gt;100,100,BZ77+($B$14*15)),IF(CA76=$A$16,IF(BZ77+$B$16*15&gt;100,100,BZ77+$B$16*15),BZ77)))))</f>
        <v>18.576666666666668</v>
      </c>
      <c r="CB77" s="316">
        <f t="shared" ref="CB77" si="892">IF(CB76=$A$12,CA77+($B$12*15),IF(CB76=$A$13,CA77+($B$13*15),IF(CB76=$A$15,IF(CA77+($B$15*15)&gt;100,100,CA77+($B$15*15)),IF(CB76=$A$14,IF(CA77+($B$14*15)&gt;100,100,CA77+($B$14*15)),IF(CB76=$A$16,IF(CA77+$B$16*15&gt;100,100,CA77+$B$16*15),CA77)))))</f>
        <v>16.653333333333336</v>
      </c>
      <c r="CC77" s="316">
        <f t="shared" ref="CC77" si="893">IF(CC76=$A$12,CB77+($B$12*15),IF(CC76=$A$13,CB77+($B$13*15),IF(CC76=$A$15,IF(CB77+($B$15*15)&gt;100,100,CB77+($B$15*15)),IF(CC76=$A$14,IF(CB77+($B$14*15)&gt;100,100,CB77+($B$14*15)),IF(CC76=$A$16,IF(CB77+$B$16*15&gt;100,100,CB77+$B$16*15),CB77)))))</f>
        <v>18.228333333333335</v>
      </c>
      <c r="CD77" s="316">
        <f t="shared" ref="CD77" si="894">IF(CD76=$A$12,CC77+($B$12*15),IF(CD76=$A$13,CC77+($B$13*15),IF(CD76=$A$15,IF(CC77+($B$15*15)&gt;100,100,CC77+($B$15*15)),IF(CD76=$A$14,IF(CC77+($B$14*15)&gt;100,100,CC77+($B$14*15)),IF(CD76=$A$16,IF(CC77+$B$16*15&gt;100,100,CC77+$B$16*15),CC77)))))</f>
        <v>19.803333333333335</v>
      </c>
      <c r="CE77" s="316">
        <f t="shared" ref="CE77" si="895">IF(CE76=$A$12,CD77+($B$12*15),IF(CE76=$A$13,CD77+($B$13*15),IF(CE76=$A$15,IF(CD77+($B$15*15)&gt;100,100,CD77+($B$15*15)),IF(CE76=$A$14,IF(CD77+($B$14*15)&gt;100,100,CD77+($B$14*15)),IF(CE76=$A$16,IF(CD77+$B$16*15&gt;100,100,CD77+$B$16*15),CD77)))))</f>
        <v>21.378333333333334</v>
      </c>
      <c r="CF77" s="316">
        <f t="shared" ref="CF77" si="896">IF(CF76=$A$12,CE77+($B$12*15),IF(CF76=$A$13,CE77+($B$13*15),IF(CF76=$A$15,IF(CE77+($B$15*15)&gt;100,100,CE77+($B$15*15)),IF(CF76=$A$14,IF(CE77+($B$14*15)&gt;100,100,CE77+($B$14*15)),IF(CF76=$A$16,IF(CE77+$B$16*15&gt;100,100,CE77+$B$16*15),CE77)))))</f>
        <v>22.953333333333333</v>
      </c>
      <c r="CG77" s="316">
        <f t="shared" ref="CG77" si="897">IF(CG76=$A$12,CF77+($B$12*15),IF(CG76=$A$13,CF77+($B$13*15),IF(CG76=$A$15,IF(CF77+($B$15*15)&gt;100,100,CF77+($B$15*15)),IF(CG76=$A$14,IF(CF77+($B$14*15)&gt;100,100,CF77+($B$14*15)),IF(CG76=$A$16,IF(CF77+$B$16*15&gt;100,100,CF77+$B$16*15),CF77)))))</f>
        <v>24.528333333333332</v>
      </c>
      <c r="CH77" s="316">
        <f t="shared" ref="CH77" si="898">IF(CH76=$A$12,CG77+($B$12*15),IF(CH76=$A$13,CG77+($B$13*15),IF(CH76=$A$15,IF(CG77+($B$15*15)&gt;100,100,CG77+($B$15*15)),IF(CH76=$A$14,IF(CG77+($B$14*15)&gt;100,100,CG77+($B$14*15)),IF(CH76=$A$16,IF(CG77+$B$16*15&gt;100,100,CG77+$B$16*15),CG77)))))</f>
        <v>26.103333333333332</v>
      </c>
      <c r="CI77" s="316">
        <f t="shared" ref="CI77" si="899">IF(CI76=$A$12,CH77+($B$12*15),IF(CI76=$A$13,CH77+($B$13*15),IF(CI76=$A$15,IF(CH77+($B$15*15)&gt;100,100,CH77+($B$15*15)),IF(CI76=$A$14,IF(CH77+($B$14*15)&gt;100,100,CH77+($B$14*15)),IF(CI76=$A$16,IF(CH77+$B$16*15&gt;100,100,CH77+$B$16*15),CH77)))))</f>
        <v>27.678333333333331</v>
      </c>
      <c r="CJ77" s="316">
        <f t="shared" ref="CJ77" si="900">IF(CJ76=$A$12,CI77+($B$12*15),IF(CJ76=$A$13,CI77+($B$13*15),IF(CJ76=$A$15,IF(CI77+($B$15*15)&gt;100,100,CI77+($B$15*15)),IF(CJ76=$A$14,IF(CI77+($B$14*15)&gt;100,100,CI77+($B$14*15)),IF(CJ76=$A$16,IF(CI77+$B$16*15&gt;100,100,CI77+$B$16*15),CI77)))))</f>
        <v>29.25333333333333</v>
      </c>
      <c r="CK77" s="316">
        <f t="shared" ref="CK77" si="901">IF(CK76=$A$12,CJ77+($B$12*15),IF(CK76=$A$13,CJ77+($B$13*15),IF(CK76=$A$15,IF(CJ77+($B$15*15)&gt;100,100,CJ77+($B$15*15)),IF(CK76=$A$14,IF(CJ77+($B$14*15)&gt;100,100,CJ77+($B$14*15)),IF(CK76=$A$16,IF(CJ77+$B$16*15&gt;100,100,CJ77+$B$16*15),CJ77)))))</f>
        <v>30.82833333333333</v>
      </c>
      <c r="CL77" s="316">
        <f t="shared" ref="CL77" si="902">IF(CL76=$A$12,CK77+($B$12*15),IF(CL76=$A$13,CK77+($B$13*15),IF(CL76=$A$15,IF(CK77+($B$15*15)&gt;100,100,CK77+($B$15*15)),IF(CL76=$A$14,IF(CK77+($B$14*15)&gt;100,100,CK77+($B$14*15)),IF(CL76=$A$16,IF(CK77+$B$16*15&gt;100,100,CK77+$B$16*15),CK77)))))</f>
        <v>32.403333333333329</v>
      </c>
      <c r="CM77" s="316">
        <f t="shared" ref="CM77" si="903">IF(CM76=$A$12,CL77+($B$12*15),IF(CM76=$A$13,CL77+($B$13*15),IF(CM76=$A$15,IF(CL77+($B$15*15)&gt;100,100,CL77+($B$15*15)),IF(CM76=$A$14,IF(CL77+($B$14*15)&gt;100,100,CL77+($B$14*15)),IF(CM76=$A$16,IF(CL77+$B$16*15&gt;100,100,CL77+$B$16*15),CL77)))))</f>
        <v>33.978333333333332</v>
      </c>
      <c r="CN77" s="316">
        <f t="shared" ref="CN77" si="904">IF(CN76=$A$12,CM77+($B$12*15),IF(CN76=$A$13,CM77+($B$13*15),IF(CN76=$A$15,IF(CM77+($B$15*15)&gt;100,100,CM77+($B$15*15)),IF(CN76=$A$14,IF(CM77+($B$14*15)&gt;100,100,CM77+($B$14*15)),IF(CN76=$A$16,IF(CM77+$B$16*15&gt;100,100,CM77+$B$16*15),CM77)))))</f>
        <v>35.553333333333335</v>
      </c>
      <c r="CO77" s="316">
        <f t="shared" ref="CO77" si="905">IF(CO76=$A$12,CN77+($B$12*15),IF(CO76=$A$13,CN77+($B$13*15),IF(CO76=$A$15,IF(CN77+($B$15*15)&gt;100,100,CN77+($B$15*15)),IF(CO76=$A$14,IF(CN77+($B$14*15)&gt;100,100,CN77+($B$14*15)),IF(CO76=$A$16,IF(CN77+$B$16*15&gt;100,100,CN77+$B$16*15),CN77)))))</f>
        <v>37.128333333333337</v>
      </c>
      <c r="CP77" s="316">
        <f t="shared" ref="CP77" si="906">IF(CP76=$A$12,CO77+($B$12*15),IF(CP76=$A$13,CO77+($B$13*15),IF(CP76=$A$15,IF(CO77+($B$15*15)&gt;100,100,CO77+($B$15*15)),IF(CP76=$A$14,IF(CO77+($B$14*15)&gt;100,100,CO77+($B$14*15)),IF(CP76=$A$16,IF(CO77+$B$16*15&gt;100,100,CO77+$B$16*15),CO77)))))</f>
        <v>38.70333333333334</v>
      </c>
      <c r="CQ77" s="316">
        <f t="shared" ref="CQ77" si="907">IF(CQ76=$A$12,CP77+($B$12*15),IF(CQ76=$A$13,CP77+($B$13*15),IF(CQ76=$A$15,IF(CP77+($B$15*15)&gt;100,100,CP77+($B$15*15)),IF(CQ76=$A$14,IF(CP77+($B$14*15)&gt;100,100,CP77+($B$14*15)),IF(CQ76=$A$16,IF(CP77+$B$16*15&gt;100,100,CP77+$B$16*15),CP77)))))</f>
        <v>40.278333333333343</v>
      </c>
      <c r="CR77" s="316">
        <f t="shared" ref="CR77" si="908">IF(CR76=$A$12,CQ77+($B$12*15),IF(CR76=$A$13,CQ77+($B$13*15),IF(CR76=$A$15,IF(CQ77+($B$15*15)&gt;100,100,CQ77+($B$15*15)),IF(CR76=$A$14,IF(CQ77+($B$14*15)&gt;100,100,CQ77+($B$14*15)),IF(CR76=$A$16,IF(CQ77+$B$16*15&gt;100,100,CQ77+$B$16*15),CQ77)))))</f>
        <v>41.853333333333346</v>
      </c>
      <c r="CS77" s="316">
        <f t="shared" ref="CS77" si="909">IF(CS76=$A$12,CR77+($B$12*15),IF(CS76=$A$13,CR77+($B$13*15),IF(CS76=$A$15,IF(CR77+($B$15*15)&gt;100,100,CR77+($B$15*15)),IF(CS76=$A$14,IF(CR77+($B$14*15)&gt;100,100,CR77+($B$14*15)),IF(CS76=$A$16,IF(CR77+$B$16*15&gt;100,100,CR77+$B$16*15),CR77)))))</f>
        <v>43.428333333333349</v>
      </c>
      <c r="CT77" s="316">
        <f t="shared" ref="CT77" si="910">IF(CT76=$A$12,CS77+($B$12*15),IF(CT76=$A$13,CS77+($B$13*15),IF(CT76=$A$15,IF(CS77+($B$15*15)&gt;100,100,CS77+($B$15*15)),IF(CT76=$A$14,IF(CS77+($B$14*15)&gt;100,100,CS77+($B$14*15)),IF(CT76=$A$16,IF(CS77+$B$16*15&gt;100,100,CS77+$B$16*15),CS77)))))</f>
        <v>45.003333333333352</v>
      </c>
      <c r="CU77" s="316">
        <f t="shared" ref="CU77" si="911">IF(CU76=$A$12,CT77+($B$12*15),IF(CU76=$A$13,CT77+($B$13*15),IF(CU76=$A$15,IF(CT77+($B$15*15)&gt;100,100,CT77+($B$15*15)),IF(CU76=$A$14,IF(CT77+($B$14*15)&gt;100,100,CT77+($B$14*15)),IF(CU76=$A$16,IF(CT77+$B$16*15&gt;100,100,CT77+$B$16*15),CT77)))))</f>
        <v>46.578333333333354</v>
      </c>
      <c r="CV77" s="316">
        <f t="shared" ref="CV77" si="912">IF(CV76=$A$12,CU77+($B$12*15),IF(CV76=$A$13,CU77+($B$13*15),IF(CV76=$A$15,IF(CU77+($B$15*15)&gt;100,100,CU77+($B$15*15)),IF(CV76=$A$14,IF(CU77+($B$14*15)&gt;100,100,CU77+($B$14*15)),IF(CV76=$A$16,IF(CU77+$B$16*15&gt;100,100,CU77+$B$16*15),CU77)))))</f>
        <v>48.153333333333357</v>
      </c>
      <c r="CW77" s="311">
        <f t="shared" ref="CW77" si="913">CV77-10</f>
        <v>38.153333333333357</v>
      </c>
    </row>
    <row r="78" spans="1:101" s="303" customFormat="1" ht="12" customHeight="1" x14ac:dyDescent="0.2">
      <c r="A78" s="468"/>
      <c r="B78" s="419" t="s">
        <v>56</v>
      </c>
      <c r="C78" s="304" t="s">
        <v>44</v>
      </c>
      <c r="D78" s="314" t="s">
        <v>45</v>
      </c>
      <c r="E78" s="316"/>
      <c r="F78" s="316"/>
      <c r="G78" s="316"/>
      <c r="H78" s="308" t="s">
        <v>23</v>
      </c>
      <c r="I78" s="308" t="s">
        <v>23</v>
      </c>
      <c r="J78" s="308" t="s">
        <v>23</v>
      </c>
      <c r="K78" s="309" t="s">
        <v>207</v>
      </c>
      <c r="L78" s="309" t="s">
        <v>207</v>
      </c>
      <c r="M78" s="309" t="s">
        <v>207</v>
      </c>
      <c r="N78" s="308" t="s">
        <v>23</v>
      </c>
      <c r="O78" s="308" t="s">
        <v>23</v>
      </c>
      <c r="P78" s="308" t="s">
        <v>23</v>
      </c>
      <c r="Q78" s="309" t="s">
        <v>207</v>
      </c>
      <c r="R78" s="309" t="s">
        <v>207</v>
      </c>
      <c r="S78" s="309" t="s">
        <v>207</v>
      </c>
      <c r="T78" s="308" t="s">
        <v>23</v>
      </c>
      <c r="U78" s="308" t="s">
        <v>23</v>
      </c>
      <c r="V78" s="308" t="s">
        <v>23</v>
      </c>
      <c r="W78" s="309" t="s">
        <v>207</v>
      </c>
      <c r="X78" s="309" t="s">
        <v>207</v>
      </c>
      <c r="Y78" s="309" t="s">
        <v>207</v>
      </c>
      <c r="Z78" s="308" t="s">
        <v>23</v>
      </c>
      <c r="AA78" s="308" t="s">
        <v>23</v>
      </c>
      <c r="AB78" s="308" t="s">
        <v>23</v>
      </c>
      <c r="AC78" s="309" t="s">
        <v>207</v>
      </c>
      <c r="AD78" s="309" t="s">
        <v>207</v>
      </c>
      <c r="AE78" s="309" t="s">
        <v>207</v>
      </c>
      <c r="AF78" s="308" t="s">
        <v>23</v>
      </c>
      <c r="AG78" s="308" t="s">
        <v>23</v>
      </c>
      <c r="AH78" s="308" t="s">
        <v>23</v>
      </c>
      <c r="AI78" s="309" t="s">
        <v>207</v>
      </c>
      <c r="AJ78" s="309" t="s">
        <v>207</v>
      </c>
      <c r="AK78" s="309" t="s">
        <v>207</v>
      </c>
      <c r="AL78" s="308" t="s">
        <v>23</v>
      </c>
      <c r="AM78" s="308" t="s">
        <v>23</v>
      </c>
      <c r="AN78" s="308" t="s">
        <v>23</v>
      </c>
      <c r="AO78" s="309" t="s">
        <v>207</v>
      </c>
      <c r="AP78" s="309" t="s">
        <v>207</v>
      </c>
      <c r="AQ78" s="310" t="s">
        <v>13</v>
      </c>
      <c r="AR78" s="310" t="s">
        <v>13</v>
      </c>
      <c r="AS78" s="310" t="s">
        <v>13</v>
      </c>
      <c r="AT78" s="310" t="s">
        <v>13</v>
      </c>
      <c r="AU78" s="309" t="s">
        <v>207</v>
      </c>
      <c r="AV78" s="308" t="s">
        <v>23</v>
      </c>
      <c r="AW78" s="308" t="s">
        <v>23</v>
      </c>
      <c r="AX78" s="308" t="s">
        <v>23</v>
      </c>
      <c r="AY78" s="309" t="s">
        <v>207</v>
      </c>
      <c r="AZ78" s="309" t="s">
        <v>207</v>
      </c>
      <c r="BA78" s="309" t="s">
        <v>207</v>
      </c>
      <c r="BB78" s="308" t="s">
        <v>23</v>
      </c>
      <c r="BC78" s="308" t="s">
        <v>23</v>
      </c>
      <c r="BD78" s="308" t="s">
        <v>23</v>
      </c>
      <c r="BE78" s="309" t="s">
        <v>207</v>
      </c>
      <c r="BF78" s="309" t="s">
        <v>207</v>
      </c>
      <c r="BG78" s="309" t="s">
        <v>207</v>
      </c>
      <c r="BH78" s="308" t="s">
        <v>23</v>
      </c>
      <c r="BI78" s="308" t="s">
        <v>23</v>
      </c>
      <c r="BJ78" s="308" t="s">
        <v>23</v>
      </c>
      <c r="BK78" s="309" t="s">
        <v>207</v>
      </c>
      <c r="BL78" s="309" t="s">
        <v>207</v>
      </c>
      <c r="BM78" s="309" t="s">
        <v>207</v>
      </c>
      <c r="BN78" s="308" t="s">
        <v>23</v>
      </c>
      <c r="BO78" s="308" t="s">
        <v>23</v>
      </c>
      <c r="BP78" s="308" t="s">
        <v>23</v>
      </c>
      <c r="BQ78" s="309" t="s">
        <v>207</v>
      </c>
      <c r="BR78" s="309" t="s">
        <v>207</v>
      </c>
      <c r="BS78" s="309" t="s">
        <v>207</v>
      </c>
      <c r="BT78" s="308" t="s">
        <v>23</v>
      </c>
      <c r="BU78" s="308" t="s">
        <v>23</v>
      </c>
      <c r="BV78" s="308" t="s">
        <v>23</v>
      </c>
      <c r="BW78" s="309" t="s">
        <v>207</v>
      </c>
      <c r="BX78" s="309" t="s">
        <v>207</v>
      </c>
      <c r="BY78" s="310" t="s">
        <v>13</v>
      </c>
      <c r="BZ78" s="310" t="s">
        <v>13</v>
      </c>
      <c r="CA78" s="310" t="s">
        <v>13</v>
      </c>
      <c r="CB78" s="310" t="s">
        <v>13</v>
      </c>
      <c r="CC78" s="316" t="s">
        <v>202</v>
      </c>
      <c r="CD78" s="316" t="s">
        <v>202</v>
      </c>
      <c r="CE78" s="316" t="s">
        <v>202</v>
      </c>
      <c r="CF78" s="316" t="s">
        <v>202</v>
      </c>
      <c r="CG78" s="316" t="s">
        <v>202</v>
      </c>
      <c r="CH78" s="316" t="s">
        <v>202</v>
      </c>
      <c r="CI78" s="316" t="s">
        <v>202</v>
      </c>
      <c r="CJ78" s="316" t="s">
        <v>202</v>
      </c>
      <c r="CK78" s="316" t="s">
        <v>202</v>
      </c>
      <c r="CL78" s="316" t="s">
        <v>202</v>
      </c>
      <c r="CM78" s="316" t="s">
        <v>202</v>
      </c>
      <c r="CN78" s="316" t="s">
        <v>202</v>
      </c>
      <c r="CO78" s="316" t="s">
        <v>202</v>
      </c>
      <c r="CP78" s="316" t="s">
        <v>202</v>
      </c>
      <c r="CQ78" s="316" t="s">
        <v>202</v>
      </c>
      <c r="CR78" s="316" t="s">
        <v>202</v>
      </c>
      <c r="CS78" s="316" t="s">
        <v>202</v>
      </c>
      <c r="CT78" s="316" t="s">
        <v>202</v>
      </c>
      <c r="CU78" s="316" t="s">
        <v>202</v>
      </c>
      <c r="CV78" s="316" t="s">
        <v>202</v>
      </c>
      <c r="CW78" s="303" t="s">
        <v>46</v>
      </c>
    </row>
    <row r="79" spans="1:101" s="303" customFormat="1" ht="12" customHeight="1" x14ac:dyDescent="0.2">
      <c r="A79" s="468"/>
      <c r="B79" s="420"/>
      <c r="C79" s="304" t="s">
        <v>37</v>
      </c>
      <c r="D79" s="315">
        <f>CW45</f>
        <v>24.03333333333331</v>
      </c>
      <c r="E79" s="316">
        <f>IF(E78=$A$12,D79+($B$12*15),IF(E78=$A$13,D79+($B$13*15),IF(E78=$A$15,IF(D79+($B$15*15)&gt;100,100,D79+($B$15*15)),IF(E78=$A$14,IF(D79+($B$14*15)&gt;100,100,D79+($B$14*15)),IF(E78=$A$16,IF(D79+$B$16*15&gt;100,100,D79+$B$16*15),D79)))))</f>
        <v>24.03333333333331</v>
      </c>
      <c r="F79" s="316">
        <f t="shared" ref="F79" si="914">IF(F78=$A$12,E79+($B$12*15),IF(F78=$A$13,E79+($B$13*15),IF(F78=$A$15,IF(E79+($B$15*15)&gt;100,100,E79+($B$15*15)),IF(F78=$A$14,IF(E79+($B$14*15)&gt;100,100,E79+($B$14*15)),IF(F78=$A$16,IF(E79+$B$16*15&gt;100,100,E79+$B$16*15),E79)))))</f>
        <v>24.03333333333331</v>
      </c>
      <c r="G79" s="316">
        <f t="shared" ref="G79" si="915">IF(G78=$A$12,F79+($B$12*15),IF(G78=$A$13,F79+($B$13*15),IF(G78=$A$15,IF(F79+($B$15*15)&gt;100,100,F79+($B$15*15)),IF(G78=$A$14,IF(F79+($B$14*15)&gt;100,100,F79+($B$14*15)),IF(G78=$A$16,IF(F79+$B$16*15&gt;100,100,F79+$B$16*15),F79)))))</f>
        <v>24.03333333333331</v>
      </c>
      <c r="H79" s="316">
        <f t="shared" ref="H79" si="916">IF(H78=$A$12,G79+($B$12*15),IF(H78=$A$13,G79+($B$13*15),IF(H78=$A$15,IF(G79+($B$15*15)&gt;100,100,G79+($B$15*15)),IF(H78=$A$14,IF(G79+($B$14*15)&gt;100,100,G79+($B$14*15)),IF(H78=$A$16,IF(G79+$B$16*15&gt;100,100,G79+$B$16*15),G79)))))</f>
        <v>22.096666666666643</v>
      </c>
      <c r="I79" s="316">
        <f t="shared" ref="I79" si="917">IF(I78=$A$12,H79+($B$12*15),IF(I78=$A$13,H79+($B$13*15),IF(I78=$A$15,IF(H79+($B$15*15)&gt;100,100,H79+($B$15*15)),IF(I78=$A$14,IF(H79+($B$14*15)&gt;100,100,H79+($B$14*15)),IF(I78=$A$16,IF(H79+$B$16*15&gt;100,100,H79+$B$16*15),H79)))))</f>
        <v>20.159999999999975</v>
      </c>
      <c r="J79" s="316">
        <f t="shared" ref="J79" si="918">IF(J78=$A$12,I79+($B$12*15),IF(J78=$A$13,I79+($B$13*15),IF(J78=$A$15,IF(I79+($B$15*15)&gt;100,100,I79+($B$15*15)),IF(J78=$A$14,IF(I79+($B$14*15)&gt;100,100,I79+($B$14*15)),IF(J78=$A$16,IF(I79+$B$16*15&gt;100,100,I79+$B$16*15),I79)))))</f>
        <v>18.223333333333308</v>
      </c>
      <c r="K79" s="316">
        <f t="shared" ref="K79" si="919">IF(K78=$A$12,J79+($B$12*15),IF(K78=$A$13,J79+($B$13*15),IF(K78=$A$15,IF(J79+($B$15*15)&gt;100,100,J79+($B$15*15)),IF(K78=$A$14,IF(J79+($B$14*15)&gt;100,100,J79+($B$14*15)),IF(K78=$A$16,IF(J79+$B$16*15&gt;100,100,J79+$B$16*15),J79)))))</f>
        <v>16.299999999999976</v>
      </c>
      <c r="L79" s="316">
        <f t="shared" ref="L79" si="920">IF(L78=$A$12,K79+($B$12*15),IF(L78=$A$13,K79+($B$13*15),IF(L78=$A$15,IF(K79+($B$15*15)&gt;100,100,K79+($B$15*15)),IF(L78=$A$14,IF(K79+($B$14*15)&gt;100,100,K79+($B$14*15)),IF(L78=$A$16,IF(K79+$B$16*15&gt;100,100,K79+$B$16*15),K79)))))</f>
        <v>14.376666666666642</v>
      </c>
      <c r="M79" s="316">
        <f t="shared" ref="M79" si="921">IF(M78=$A$12,L79+($B$12*15),IF(M78=$A$13,L79+($B$13*15),IF(M78=$A$15,IF(L79+($B$15*15)&gt;100,100,L79+($B$15*15)),IF(M78=$A$14,IF(L79+($B$14*15)&gt;100,100,L79+($B$14*15)),IF(M78=$A$16,IF(L79+$B$16*15&gt;100,100,L79+$B$16*15),L79)))))</f>
        <v>12.453333333333308</v>
      </c>
      <c r="N79" s="316">
        <f t="shared" ref="N79" si="922">IF(N78=$A$12,M79+($B$12*15),IF(N78=$A$13,M79+($B$13*15),IF(N78=$A$15,IF(M79+($B$15*15)&gt;100,100,M79+($B$15*15)),IF(N78=$A$14,IF(M79+($B$14*15)&gt;100,100,M79+($B$14*15)),IF(N78=$A$16,IF(M79+$B$16*15&gt;100,100,M79+$B$16*15),M79)))))</f>
        <v>10.516666666666643</v>
      </c>
      <c r="O79" s="316">
        <f t="shared" ref="O79" si="923">IF(O78=$A$12,N79+($B$12*15),IF(O78=$A$13,N79+($B$13*15),IF(O78=$A$15,IF(N79+($B$15*15)&gt;100,100,N79+($B$15*15)),IF(O78=$A$14,IF(N79+($B$14*15)&gt;100,100,N79+($B$14*15)),IF(O78=$A$16,IF(N79+$B$16*15&gt;100,100,N79+$B$16*15),N79)))))</f>
        <v>8.579999999999977</v>
      </c>
      <c r="P79" s="316">
        <f t="shared" ref="P79" si="924">IF(P78=$A$12,O79+($B$12*15),IF(P78=$A$13,O79+($B$13*15),IF(P78=$A$15,IF(O79+($B$15*15)&gt;100,100,O79+($B$15*15)),IF(P78=$A$14,IF(O79+($B$14*15)&gt;100,100,O79+($B$14*15)),IF(P78=$A$16,IF(O79+$B$16*15&gt;100,100,O79+$B$16*15),O79)))))</f>
        <v>6.6433333333333104</v>
      </c>
      <c r="Q79" s="316">
        <f t="shared" ref="Q79" si="925">IF(Q78=$A$12,P79+($B$12*15),IF(Q78=$A$13,P79+($B$13*15),IF(Q78=$A$15,IF(P79+($B$15*15)&gt;100,100,P79+($B$15*15)),IF(Q78=$A$14,IF(P79+($B$14*15)&gt;100,100,P79+($B$14*15)),IF(Q78=$A$16,IF(P79+$B$16*15&gt;100,100,P79+$B$16*15),P79)))))</f>
        <v>4.7199999999999775</v>
      </c>
      <c r="R79" s="316">
        <f t="shared" ref="R79" si="926">IF(R78=$A$12,Q79+($B$12*15),IF(R78=$A$13,Q79+($B$13*15),IF(R78=$A$15,IF(Q79+($B$15*15)&gt;100,100,Q79+($B$15*15)),IF(R78=$A$14,IF(Q79+($B$14*15)&gt;100,100,Q79+($B$14*15)),IF(R78=$A$16,IF(Q79+$B$16*15&gt;100,100,Q79+$B$16*15),Q79)))))</f>
        <v>2.7966666666666447</v>
      </c>
      <c r="S79" s="316">
        <f t="shared" ref="S79" si="927">IF(S78=$A$12,R79+($B$12*15),IF(S78=$A$13,R79+($B$13*15),IF(S78=$A$15,IF(R79+($B$15*15)&gt;100,100,R79+($B$15*15)),IF(S78=$A$14,IF(R79+($B$14*15)&gt;100,100,R79+($B$14*15)),IF(S78=$A$16,IF(R79+$B$16*15&gt;100,100,R79+$B$16*15),R79)))))</f>
        <v>0.87333333333331153</v>
      </c>
      <c r="T79" s="316">
        <f t="shared" ref="T79" si="928">IF(T78=$A$12,S79+($B$12*15),IF(T78=$A$13,S79+($B$13*15),IF(T78=$A$15,IF(S79+($B$15*15)&gt;100,100,S79+($B$15*15)),IF(T78=$A$14,IF(S79+($B$14*15)&gt;100,100,S79+($B$14*15)),IF(T78=$A$16,IF(S79+$B$16*15&gt;100,100,S79+$B$16*15),S79)))))</f>
        <v>-1.0633333333333548</v>
      </c>
      <c r="U79" s="316">
        <f t="shared" ref="U79" si="929">IF(U78=$A$12,T79+($B$12*15),IF(U78=$A$13,T79+($B$13*15),IF(U78=$A$15,IF(T79+($B$15*15)&gt;100,100,T79+($B$15*15)),IF(U78=$A$14,IF(T79+($B$14*15)&gt;100,100,T79+($B$14*15)),IF(U78=$A$16,IF(T79+$B$16*15&gt;100,100,T79+$B$16*15),T79)))))</f>
        <v>-3.0000000000000213</v>
      </c>
      <c r="V79" s="316">
        <f t="shared" ref="V79" si="930">IF(V78=$A$12,U79+($B$12*15),IF(V78=$A$13,U79+($B$13*15),IF(V78=$A$15,IF(U79+($B$15*15)&gt;100,100,U79+($B$15*15)),IF(V78=$A$14,IF(U79+($B$14*15)&gt;100,100,U79+($B$14*15)),IF(V78=$A$16,IF(U79+$B$16*15&gt;100,100,U79+$B$16*15),U79)))))</f>
        <v>-4.9366666666666879</v>
      </c>
      <c r="W79" s="316">
        <f t="shared" ref="W79" si="931">IF(W78=$A$12,V79+($B$12*15),IF(W78=$A$13,V79+($B$13*15),IF(W78=$A$15,IF(V79+($B$15*15)&gt;100,100,V79+($B$15*15)),IF(W78=$A$14,IF(V79+($B$14*15)&gt;100,100,V79+($B$14*15)),IF(W78=$A$16,IF(V79+$B$16*15&gt;100,100,V79+$B$16*15),V79)))))</f>
        <v>-6.8600000000000207</v>
      </c>
      <c r="X79" s="316">
        <f t="shared" ref="X79" si="932">IF(X78=$A$12,W79+($B$12*15),IF(X78=$A$13,W79+($B$13*15),IF(X78=$A$15,IF(W79+($B$15*15)&gt;100,100,W79+($B$15*15)),IF(X78=$A$14,IF(W79+($B$14*15)&gt;100,100,W79+($B$14*15)),IF(X78=$A$16,IF(W79+$B$16*15&gt;100,100,W79+$B$16*15),W79)))))</f>
        <v>-8.7833333333333545</v>
      </c>
      <c r="Y79" s="316">
        <f t="shared" ref="Y79" si="933">IF(Y78=$A$12,X79+($B$12*15),IF(Y78=$A$13,X79+($B$13*15),IF(Y78=$A$15,IF(X79+($B$15*15)&gt;100,100,X79+($B$15*15)),IF(Y78=$A$14,IF(X79+($B$14*15)&gt;100,100,X79+($B$14*15)),IF(Y78=$A$16,IF(X79+$B$16*15&gt;100,100,X79+$B$16*15),X79)))))</f>
        <v>-10.706666666666688</v>
      </c>
      <c r="Z79" s="316">
        <f t="shared" ref="Z79" si="934">IF(Z78=$A$12,Y79+($B$12*15),IF(Z78=$A$13,Y79+($B$13*15),IF(Z78=$A$15,IF(Y79+($B$15*15)&gt;100,100,Y79+($B$15*15)),IF(Z78=$A$14,IF(Y79+($B$14*15)&gt;100,100,Y79+($B$14*15)),IF(Z78=$A$16,IF(Y79+$B$16*15&gt;100,100,Y79+$B$16*15),Y79)))))</f>
        <v>-12.643333333333354</v>
      </c>
      <c r="AA79" s="316">
        <f t="shared" ref="AA79" si="935">IF(AA78=$A$12,Z79+($B$12*15),IF(AA78=$A$13,Z79+($B$13*15),IF(AA78=$A$15,IF(Z79+($B$15*15)&gt;100,100,Z79+($B$15*15)),IF(AA78=$A$14,IF(Z79+($B$14*15)&gt;100,100,Z79+($B$14*15)),IF(AA78=$A$16,IF(Z79+$B$16*15&gt;100,100,Z79+$B$16*15),Z79)))))</f>
        <v>-14.58000000000002</v>
      </c>
      <c r="AB79" s="316">
        <f t="shared" ref="AB79" si="936">IF(AB78=$A$12,AA79+($B$12*15),IF(AB78=$A$13,AA79+($B$13*15),IF(AB78=$A$15,IF(AA79+($B$15*15)&gt;100,100,AA79+($B$15*15)),IF(AB78=$A$14,IF(AA79+($B$14*15)&gt;100,100,AA79+($B$14*15)),IF(AB78=$A$16,IF(AA79+$B$16*15&gt;100,100,AA79+$B$16*15),AA79)))))</f>
        <v>-16.516666666666687</v>
      </c>
      <c r="AC79" s="316">
        <f t="shared" ref="AC79" si="937">IF(AC78=$A$12,AB79+($B$12*15),IF(AC78=$A$13,AB79+($B$13*15),IF(AC78=$A$15,IF(AB79+($B$15*15)&gt;100,100,AB79+($B$15*15)),IF(AC78=$A$14,IF(AB79+($B$14*15)&gt;100,100,AB79+($B$14*15)),IF(AC78=$A$16,IF(AB79+$B$16*15&gt;100,100,AB79+$B$16*15),AB79)))))</f>
        <v>-18.440000000000019</v>
      </c>
      <c r="AD79" s="316">
        <f t="shared" ref="AD79" si="938">IF(AD78=$A$12,AC79+($B$12*15),IF(AD78=$A$13,AC79+($B$13*15),IF(AD78=$A$15,IF(AC79+($B$15*15)&gt;100,100,AC79+($B$15*15)),IF(AD78=$A$14,IF(AC79+($B$14*15)&gt;100,100,AC79+($B$14*15)),IF(AD78=$A$16,IF(AC79+$B$16*15&gt;100,100,AC79+$B$16*15),AC79)))))</f>
        <v>-20.363333333333351</v>
      </c>
      <c r="AE79" s="316">
        <f t="shared" ref="AE79" si="939">IF(AE78=$A$12,AD79+($B$12*15),IF(AE78=$A$13,AD79+($B$13*15),IF(AE78=$A$15,IF(AD79+($B$15*15)&gt;100,100,AD79+($B$15*15)),IF(AE78=$A$14,IF(AD79+($B$14*15)&gt;100,100,AD79+($B$14*15)),IF(AE78=$A$16,IF(AD79+$B$16*15&gt;100,100,AD79+$B$16*15),AD79)))))</f>
        <v>-22.286666666666683</v>
      </c>
      <c r="AF79" s="316">
        <f t="shared" ref="AF79" si="940">IF(AF78=$A$12,AE79+($B$12*15),IF(AF78=$A$13,AE79+($B$13*15),IF(AF78=$A$15,IF(AE79+($B$15*15)&gt;100,100,AE79+($B$15*15)),IF(AF78=$A$14,IF(AE79+($B$14*15)&gt;100,100,AE79+($B$14*15)),IF(AF78=$A$16,IF(AE79+$B$16*15&gt;100,100,AE79+$B$16*15),AE79)))))</f>
        <v>-24.22333333333335</v>
      </c>
      <c r="AG79" s="316">
        <f t="shared" ref="AG79" si="941">IF(AG78=$A$12,AF79+($B$12*15),IF(AG78=$A$13,AF79+($B$13*15),IF(AG78=$A$15,IF(AF79+($B$15*15)&gt;100,100,AF79+($B$15*15)),IF(AG78=$A$14,IF(AF79+($B$14*15)&gt;100,100,AF79+($B$14*15)),IF(AG78=$A$16,IF(AF79+$B$16*15&gt;100,100,AF79+$B$16*15),AF79)))))</f>
        <v>-26.160000000000018</v>
      </c>
      <c r="AH79" s="316">
        <f t="shared" ref="AH79" si="942">IF(AH78=$A$12,AG79+($B$12*15),IF(AH78=$A$13,AG79+($B$13*15),IF(AH78=$A$15,IF(AG79+($B$15*15)&gt;100,100,AG79+($B$15*15)),IF(AH78=$A$14,IF(AG79+($B$14*15)&gt;100,100,AG79+($B$14*15)),IF(AH78=$A$16,IF(AG79+$B$16*15&gt;100,100,AG79+$B$16*15),AG79)))))</f>
        <v>-28.096666666666685</v>
      </c>
      <c r="AI79" s="316">
        <f t="shared" ref="AI79" si="943">IF(AI78=$A$12,AH79+($B$12*15),IF(AI78=$A$13,AH79+($B$13*15),IF(AI78=$A$15,IF(AH79+($B$15*15)&gt;100,100,AH79+($B$15*15)),IF(AI78=$A$14,IF(AH79+($B$14*15)&gt;100,100,AH79+($B$14*15)),IF(AI78=$A$16,IF(AH79+$B$16*15&gt;100,100,AH79+$B$16*15),AH79)))))</f>
        <v>-30.020000000000017</v>
      </c>
      <c r="AJ79" s="316">
        <f t="shared" ref="AJ79" si="944">IF(AJ78=$A$12,AI79+($B$12*15),IF(AJ78=$A$13,AI79+($B$13*15),IF(AJ78=$A$15,IF(AI79+($B$15*15)&gt;100,100,AI79+($B$15*15)),IF(AJ78=$A$14,IF(AI79+($B$14*15)&gt;100,100,AI79+($B$14*15)),IF(AJ78=$A$16,IF(AI79+$B$16*15&gt;100,100,AI79+$B$16*15),AI79)))))</f>
        <v>-31.943333333333349</v>
      </c>
      <c r="AK79" s="316">
        <f t="shared" ref="AK79" si="945">IF(AK78=$A$12,AJ79+($B$12*15),IF(AK78=$A$13,AJ79+($B$13*15),IF(AK78=$A$15,IF(AJ79+($B$15*15)&gt;100,100,AJ79+($B$15*15)),IF(AK78=$A$14,IF(AJ79+($B$14*15)&gt;100,100,AJ79+($B$14*15)),IF(AK78=$A$16,IF(AJ79+$B$16*15&gt;100,100,AJ79+$B$16*15),AJ79)))))</f>
        <v>-33.866666666666681</v>
      </c>
      <c r="AL79" s="316">
        <f t="shared" ref="AL79" si="946">IF(AL78=$A$12,AK79+($B$12*15),IF(AL78=$A$13,AK79+($B$13*15),IF(AL78=$A$15,IF(AK79+($B$15*15)&gt;100,100,AK79+($B$15*15)),IF(AL78=$A$14,IF(AK79+($B$14*15)&gt;100,100,AK79+($B$14*15)),IF(AL78=$A$16,IF(AK79+$B$16*15&gt;100,100,AK79+$B$16*15),AK79)))))</f>
        <v>-35.803333333333349</v>
      </c>
      <c r="AM79" s="316">
        <f t="shared" ref="AM79" si="947">IF(AM78=$A$12,AL79+($B$12*15),IF(AM78=$A$13,AL79+($B$13*15),IF(AM78=$A$15,IF(AL79+($B$15*15)&gt;100,100,AL79+($B$15*15)),IF(AM78=$A$14,IF(AL79+($B$14*15)&gt;100,100,AL79+($B$14*15)),IF(AM78=$A$16,IF(AL79+$B$16*15&gt;100,100,AL79+$B$16*15),AL79)))))</f>
        <v>-37.740000000000016</v>
      </c>
      <c r="AN79" s="316">
        <f t="shared" ref="AN79" si="948">IF(AN78=$A$12,AM79+($B$12*15),IF(AN78=$A$13,AM79+($B$13*15),IF(AN78=$A$15,IF(AM79+($B$15*15)&gt;100,100,AM79+($B$15*15)),IF(AN78=$A$14,IF(AM79+($B$14*15)&gt;100,100,AM79+($B$14*15)),IF(AN78=$A$16,IF(AM79+$B$16*15&gt;100,100,AM79+$B$16*15),AM79)))))</f>
        <v>-39.676666666666684</v>
      </c>
      <c r="AO79" s="316">
        <f t="shared" ref="AO79" si="949">IF(AO78=$A$12,AN79+($B$12*15),IF(AO78=$A$13,AN79+($B$13*15),IF(AO78=$A$15,IF(AN79+($B$15*15)&gt;100,100,AN79+($B$15*15)),IF(AO78=$A$14,IF(AN79+($B$14*15)&gt;100,100,AN79+($B$14*15)),IF(AO78=$A$16,IF(AN79+$B$16*15&gt;100,100,AN79+$B$16*15),AN79)))))</f>
        <v>-41.600000000000016</v>
      </c>
      <c r="AP79" s="316">
        <f t="shared" ref="AP79" si="950">IF(AP78=$A$12,AO79+($B$12*15),IF(AP78=$A$13,AO79+($B$13*15),IF(AP78=$A$15,IF(AO79+($B$15*15)&gt;100,100,AO79+($B$15*15)),IF(AP78=$A$14,IF(AO79+($B$14*15)&gt;100,100,AO79+($B$14*15)),IF(AP78=$A$16,IF(AO79+$B$16*15&gt;100,100,AO79+$B$16*15),AO79)))))</f>
        <v>-43.523333333333348</v>
      </c>
      <c r="AQ79" s="316">
        <f t="shared" ref="AQ79" si="951">IF(AQ78=$A$12,AP79+($B$12*15),IF(AQ78=$A$13,AP79+($B$13*15),IF(AQ78=$A$15,IF(AP79+($B$15*15)&gt;100,100,AP79+($B$15*15)),IF(AQ78=$A$14,IF(AP79+($B$14*15)&gt;100,100,AP79+($B$14*15)),IF(AQ78=$A$16,IF(AP79+$B$16*15&gt;100,100,AP79+$B$16*15),AP79)))))</f>
        <v>-28.523333333333348</v>
      </c>
      <c r="AR79" s="316">
        <f t="shared" ref="AR79" si="952">IF(AR78=$A$12,AQ79+($B$12*15),IF(AR78=$A$13,AQ79+($B$13*15),IF(AR78=$A$15,IF(AQ79+($B$15*15)&gt;100,100,AQ79+($B$15*15)),IF(AR78=$A$14,IF(AQ79+($B$14*15)&gt;100,100,AQ79+($B$14*15)),IF(AR78=$A$16,IF(AQ79+$B$16*15&gt;100,100,AQ79+$B$16*15),AQ79)))))</f>
        <v>-13.523333333333348</v>
      </c>
      <c r="AS79" s="316">
        <f t="shared" ref="AS79" si="953">IF(AS78=$A$12,AR79+($B$12*15),IF(AS78=$A$13,AR79+($B$13*15),IF(AS78=$A$15,IF(AR79+($B$15*15)&gt;100,100,AR79+($B$15*15)),IF(AS78=$A$14,IF(AR79+($B$14*15)&gt;100,100,AR79+($B$14*15)),IF(AS78=$A$16,IF(AR79+$B$16*15&gt;100,100,AR79+$B$16*15),AR79)))))</f>
        <v>1.4766666666666524</v>
      </c>
      <c r="AT79" s="316">
        <f t="shared" ref="AT79" si="954">IF(AT78=$A$12,AS79+($B$12*15),IF(AT78=$A$13,AS79+($B$13*15),IF(AT78=$A$15,IF(AS79+($B$15*15)&gt;100,100,AS79+($B$15*15)),IF(AT78=$A$14,IF(AS79+($B$14*15)&gt;100,100,AS79+($B$14*15)),IF(AT78=$A$16,IF(AS79+$B$16*15&gt;100,100,AS79+$B$16*15),AS79)))))</f>
        <v>16.476666666666652</v>
      </c>
      <c r="AU79" s="316">
        <f t="shared" ref="AU79" si="955">IF(AU78=$A$12,AT79+($B$12*15),IF(AU78=$A$13,AT79+($B$13*15),IF(AU78=$A$15,IF(AT79+($B$15*15)&gt;100,100,AT79+($B$15*15)),IF(AU78=$A$14,IF(AT79+($B$14*15)&gt;100,100,AT79+($B$14*15)),IF(AU78=$A$16,IF(AT79+$B$16*15&gt;100,100,AT79+$B$16*15),AT79)))))</f>
        <v>14.553333333333319</v>
      </c>
      <c r="AV79" s="316">
        <f t="shared" ref="AV79" si="956">IF(AV78=$A$12,AU79+($B$12*15),IF(AV78=$A$13,AU79+($B$13*15),IF(AV78=$A$15,IF(AU79+($B$15*15)&gt;100,100,AU79+($B$15*15)),IF(AV78=$A$14,IF(AU79+($B$14*15)&gt;100,100,AU79+($B$14*15)),IF(AV78=$A$16,IF(AU79+$B$16*15&gt;100,100,AU79+$B$16*15),AU79)))))</f>
        <v>12.616666666666653</v>
      </c>
      <c r="AW79" s="316">
        <f t="shared" ref="AW79" si="957">IF(AW78=$A$12,AV79+($B$12*15),IF(AW78=$A$13,AV79+($B$13*15),IF(AW78=$A$15,IF(AV79+($B$15*15)&gt;100,100,AV79+($B$15*15)),IF(AW78=$A$14,IF(AV79+($B$14*15)&gt;100,100,AV79+($B$14*15)),IF(AW78=$A$16,IF(AV79+$B$16*15&gt;100,100,AV79+$B$16*15),AV79)))))</f>
        <v>10.679999999999987</v>
      </c>
      <c r="AX79" s="316">
        <f t="shared" ref="AX79" si="958">IF(AX78=$A$12,AW79+($B$12*15),IF(AX78=$A$13,AW79+($B$13*15),IF(AX78=$A$15,IF(AW79+($B$15*15)&gt;100,100,AW79+($B$15*15)),IF(AX78=$A$14,IF(AW79+($B$14*15)&gt;100,100,AW79+($B$14*15)),IF(AX78=$A$16,IF(AW79+$B$16*15&gt;100,100,AW79+$B$16*15),AW79)))))</f>
        <v>8.7433333333333216</v>
      </c>
      <c r="AY79" s="316">
        <f t="shared" ref="AY79" si="959">IF(AY78=$A$12,AX79+($B$12*15),IF(AY78=$A$13,AX79+($B$13*15),IF(AY78=$A$15,IF(AX79+($B$15*15)&gt;100,100,AX79+($B$15*15)),IF(AY78=$A$14,IF(AX79+($B$14*15)&gt;100,100,AX79+($B$14*15)),IF(AY78=$A$16,IF(AX79+$B$16*15&gt;100,100,AX79+$B$16*15),AX79)))))</f>
        <v>6.8199999999999887</v>
      </c>
      <c r="AZ79" s="316">
        <f t="shared" ref="AZ79" si="960">IF(AZ78=$A$12,AY79+($B$12*15),IF(AZ78=$A$13,AY79+($B$13*15),IF(AZ78=$A$15,IF(AY79+($B$15*15)&gt;100,100,AY79+($B$15*15)),IF(AZ78=$A$14,IF(AY79+($B$14*15)&gt;100,100,AY79+($B$14*15)),IF(AZ78=$A$16,IF(AY79+$B$16*15&gt;100,100,AY79+$B$16*15),AY79)))))</f>
        <v>4.8966666666666558</v>
      </c>
      <c r="BA79" s="316">
        <f t="shared" ref="BA79" si="961">IF(BA78=$A$12,AZ79+($B$12*15),IF(BA78=$A$13,AZ79+($B$13*15),IF(BA78=$A$15,IF(AZ79+($B$15*15)&gt;100,100,AZ79+($B$15*15)),IF(BA78=$A$14,IF(AZ79+($B$14*15)&gt;100,100,AZ79+($B$14*15)),IF(BA78=$A$16,IF(AZ79+$B$16*15&gt;100,100,AZ79+$B$16*15),AZ79)))))</f>
        <v>2.9733333333333229</v>
      </c>
      <c r="BB79" s="316">
        <f t="shared" ref="BB79" si="962">IF(BB78=$A$12,BA79+($B$12*15),IF(BB78=$A$13,BA79+($B$13*15),IF(BB78=$A$15,IF(BA79+($B$15*15)&gt;100,100,BA79+($B$15*15)),IF(BB78=$A$14,IF(BA79+($B$14*15)&gt;100,100,BA79+($B$14*15)),IF(BB78=$A$16,IF(BA79+$B$16*15&gt;100,100,BA79+$B$16*15),BA79)))))</f>
        <v>1.0366666666666566</v>
      </c>
      <c r="BC79" s="316">
        <f t="shared" ref="BC79" si="963">IF(BC78=$A$12,BB79+($B$12*15),IF(BC78=$A$13,BB79+($B$13*15),IF(BC78=$A$15,IF(BB79+($B$15*15)&gt;100,100,BB79+($B$15*15)),IF(BC78=$A$14,IF(BB79+($B$14*15)&gt;100,100,BB79+($B$14*15)),IF(BC78=$A$16,IF(BB79+$B$16*15&gt;100,100,BB79+$B$16*15),BB79)))))</f>
        <v>-0.90000000000000968</v>
      </c>
      <c r="BD79" s="316">
        <f t="shared" ref="BD79" si="964">IF(BD78=$A$12,BC79+($B$12*15),IF(BD78=$A$13,BC79+($B$13*15),IF(BD78=$A$15,IF(BC79+($B$15*15)&gt;100,100,BC79+($B$15*15)),IF(BD78=$A$14,IF(BC79+($B$14*15)&gt;100,100,BC79+($B$14*15)),IF(BD78=$A$16,IF(BC79+$B$16*15&gt;100,100,BC79+$B$16*15),BC79)))))</f>
        <v>-2.8366666666666758</v>
      </c>
      <c r="BE79" s="316">
        <f t="shared" ref="BE79" si="965">IF(BE78=$A$12,BD79+($B$12*15),IF(BE78=$A$13,BD79+($B$13*15),IF(BE78=$A$15,IF(BD79+($B$15*15)&gt;100,100,BD79+($B$15*15)),IF(BE78=$A$14,IF(BD79+($B$14*15)&gt;100,100,BD79+($B$14*15)),IF(BE78=$A$16,IF(BD79+$B$16*15&gt;100,100,BD79+$B$16*15),BD79)))))</f>
        <v>-4.7600000000000087</v>
      </c>
      <c r="BF79" s="316">
        <f t="shared" ref="BF79" si="966">IF(BF78=$A$12,BE79+($B$12*15),IF(BF78=$A$13,BE79+($B$13*15),IF(BF78=$A$15,IF(BE79+($B$15*15)&gt;100,100,BE79+($B$15*15)),IF(BF78=$A$14,IF(BE79+($B$14*15)&gt;100,100,BE79+($B$14*15)),IF(BF78=$A$16,IF(BE79+$B$16*15&gt;100,100,BE79+$B$16*15),BE79)))))</f>
        <v>-6.6833333333333416</v>
      </c>
      <c r="BG79" s="316">
        <f t="shared" ref="BG79" si="967">IF(BG78=$A$12,BF79+($B$12*15),IF(BG78=$A$13,BF79+($B$13*15),IF(BG78=$A$15,IF(BF79+($B$15*15)&gt;100,100,BF79+($B$15*15)),IF(BG78=$A$14,IF(BF79+($B$14*15)&gt;100,100,BF79+($B$14*15)),IF(BG78=$A$16,IF(BF79+$B$16*15&gt;100,100,BF79+$B$16*15),BF79)))))</f>
        <v>-8.6066666666666745</v>
      </c>
      <c r="BH79" s="316">
        <f t="shared" ref="BH79" si="968">IF(BH78=$A$12,BG79+($B$12*15),IF(BH78=$A$13,BG79+($B$13*15),IF(BH78=$A$15,IF(BG79+($B$15*15)&gt;100,100,BG79+($B$15*15)),IF(BH78=$A$14,IF(BG79+($B$14*15)&gt;100,100,BG79+($B$14*15)),IF(BH78=$A$16,IF(BG79+$B$16*15&gt;100,100,BG79+$B$16*15),BG79)))))</f>
        <v>-10.54333333333334</v>
      </c>
      <c r="BI79" s="316">
        <f t="shared" ref="BI79" si="969">IF(BI78=$A$12,BH79+($B$12*15),IF(BI78=$A$13,BH79+($B$13*15),IF(BI78=$A$15,IF(BH79+($B$15*15)&gt;100,100,BH79+($B$15*15)),IF(BI78=$A$14,IF(BH79+($B$14*15)&gt;100,100,BH79+($B$14*15)),IF(BI78=$A$16,IF(BH79+$B$16*15&gt;100,100,BH79+$B$16*15),BH79)))))</f>
        <v>-12.480000000000006</v>
      </c>
      <c r="BJ79" s="316">
        <f t="shared" ref="BJ79" si="970">IF(BJ78=$A$12,BI79+($B$12*15),IF(BJ78=$A$13,BI79+($B$13*15),IF(BJ78=$A$15,IF(BI79+($B$15*15)&gt;100,100,BI79+($B$15*15)),IF(BJ78=$A$14,IF(BI79+($B$14*15)&gt;100,100,BI79+($B$14*15)),IF(BJ78=$A$16,IF(BI79+$B$16*15&gt;100,100,BI79+$B$16*15),BI79)))))</f>
        <v>-14.416666666666671</v>
      </c>
      <c r="BK79" s="316">
        <f t="shared" ref="BK79" si="971">IF(BK78=$A$12,BJ79+($B$12*15),IF(BK78=$A$13,BJ79+($B$13*15),IF(BK78=$A$15,IF(BJ79+($B$15*15)&gt;100,100,BJ79+($B$15*15)),IF(BK78=$A$14,IF(BJ79+($B$14*15)&gt;100,100,BJ79+($B$14*15)),IF(BK78=$A$16,IF(BJ79+$B$16*15&gt;100,100,BJ79+$B$16*15),BJ79)))))</f>
        <v>-16.340000000000003</v>
      </c>
      <c r="BL79" s="316">
        <f t="shared" ref="BL79" si="972">IF(BL78=$A$12,BK79+($B$12*15),IF(BL78=$A$13,BK79+($B$13*15),IF(BL78=$A$15,IF(BK79+($B$15*15)&gt;100,100,BK79+($B$15*15)),IF(BL78=$A$14,IF(BK79+($B$14*15)&gt;100,100,BK79+($B$14*15)),IF(BL78=$A$16,IF(BK79+$B$16*15&gt;100,100,BK79+$B$16*15),BK79)))))</f>
        <v>-18.263333333333335</v>
      </c>
      <c r="BM79" s="316">
        <f t="shared" ref="BM79" si="973">IF(BM78=$A$12,BL79+($B$12*15),IF(BM78=$A$13,BL79+($B$13*15),IF(BM78=$A$15,IF(BL79+($B$15*15)&gt;100,100,BL79+($B$15*15)),IF(BM78=$A$14,IF(BL79+($B$14*15)&gt;100,100,BL79+($B$14*15)),IF(BM78=$A$16,IF(BL79+$B$16*15&gt;100,100,BL79+$B$16*15),BL79)))))</f>
        <v>-20.186666666666667</v>
      </c>
      <c r="BN79" s="316">
        <f t="shared" ref="BN79" si="974">IF(BN78=$A$12,BM79+($B$12*15),IF(BN78=$A$13,BM79+($B$13*15),IF(BN78=$A$15,IF(BM79+($B$15*15)&gt;100,100,BM79+($B$15*15)),IF(BN78=$A$14,IF(BM79+($B$14*15)&gt;100,100,BM79+($B$14*15)),IF(BN78=$A$16,IF(BM79+$B$16*15&gt;100,100,BM79+$B$16*15),BM79)))))</f>
        <v>-22.123333333333335</v>
      </c>
      <c r="BO79" s="316">
        <f t="shared" ref="BO79" si="975">IF(BO78=$A$12,BN79+($B$12*15),IF(BO78=$A$13,BN79+($B$13*15),IF(BO78=$A$15,IF(BN79+($B$15*15)&gt;100,100,BN79+($B$15*15)),IF(BO78=$A$14,IF(BN79+($B$14*15)&gt;100,100,BN79+($B$14*15)),IF(BO78=$A$16,IF(BN79+$B$16*15&gt;100,100,BN79+$B$16*15),BN79)))))</f>
        <v>-24.060000000000002</v>
      </c>
      <c r="BP79" s="316">
        <f t="shared" ref="BP79" si="976">IF(BP78=$A$12,BO79+($B$12*15),IF(BP78=$A$13,BO79+($B$13*15),IF(BP78=$A$15,IF(BO79+($B$15*15)&gt;100,100,BO79+($B$15*15)),IF(BP78=$A$14,IF(BO79+($B$14*15)&gt;100,100,BO79+($B$14*15)),IF(BP78=$A$16,IF(BO79+$B$16*15&gt;100,100,BO79+$B$16*15),BO79)))))</f>
        <v>-25.99666666666667</v>
      </c>
      <c r="BQ79" s="316">
        <f t="shared" ref="BQ79" si="977">IF(BQ78=$A$12,BP79+($B$12*15),IF(BQ78=$A$13,BP79+($B$13*15),IF(BQ78=$A$15,IF(BP79+($B$15*15)&gt;100,100,BP79+($B$15*15)),IF(BQ78=$A$14,IF(BP79+($B$14*15)&gt;100,100,BP79+($B$14*15)),IF(BQ78=$A$16,IF(BP79+$B$16*15&gt;100,100,BP79+$B$16*15),BP79)))))</f>
        <v>-27.92</v>
      </c>
      <c r="BR79" s="316">
        <f t="shared" ref="BR79" si="978">IF(BR78=$A$12,BQ79+($B$12*15),IF(BR78=$A$13,BQ79+($B$13*15),IF(BR78=$A$15,IF(BQ79+($B$15*15)&gt;100,100,BQ79+($B$15*15)),IF(BR78=$A$14,IF(BQ79+($B$14*15)&gt;100,100,BQ79+($B$14*15)),IF(BR78=$A$16,IF(BQ79+$B$16*15&gt;100,100,BQ79+$B$16*15),BQ79)))))</f>
        <v>-29.843333333333334</v>
      </c>
      <c r="BS79" s="316">
        <f t="shared" ref="BS79" si="979">IF(BS78=$A$12,BR79+($B$12*15),IF(BS78=$A$13,BR79+($B$13*15),IF(BS78=$A$15,IF(BR79+($B$15*15)&gt;100,100,BR79+($B$15*15)),IF(BS78=$A$14,IF(BR79+($B$14*15)&gt;100,100,BR79+($B$14*15)),IF(BS78=$A$16,IF(BR79+$B$16*15&gt;100,100,BR79+$B$16*15),BR79)))))</f>
        <v>-31.766666666666666</v>
      </c>
      <c r="BT79" s="316">
        <f t="shared" ref="BT79" si="980">IF(BT78=$A$12,BS79+($B$12*15),IF(BT78=$A$13,BS79+($B$13*15),IF(BT78=$A$15,IF(BS79+($B$15*15)&gt;100,100,BS79+($B$15*15)),IF(BT78=$A$14,IF(BS79+($B$14*15)&gt;100,100,BS79+($B$14*15)),IF(BT78=$A$16,IF(BS79+$B$16*15&gt;100,100,BS79+$B$16*15),BS79)))))</f>
        <v>-33.703333333333333</v>
      </c>
      <c r="BU79" s="316">
        <f t="shared" ref="BU79" si="981">IF(BU78=$A$12,BT79+($B$12*15),IF(BU78=$A$13,BT79+($B$13*15),IF(BU78=$A$15,IF(BT79+($B$15*15)&gt;100,100,BT79+($B$15*15)),IF(BU78=$A$14,IF(BT79+($B$14*15)&gt;100,100,BT79+($B$14*15)),IF(BU78=$A$16,IF(BT79+$B$16*15&gt;100,100,BT79+$B$16*15),BT79)))))</f>
        <v>-35.64</v>
      </c>
      <c r="BV79" s="316">
        <f t="shared" ref="BV79" si="982">IF(BV78=$A$12,BU79+($B$12*15),IF(BV78=$A$13,BU79+($B$13*15),IF(BV78=$A$15,IF(BU79+($B$15*15)&gt;100,100,BU79+($B$15*15)),IF(BV78=$A$14,IF(BU79+($B$14*15)&gt;100,100,BU79+($B$14*15)),IF(BV78=$A$16,IF(BU79+$B$16*15&gt;100,100,BU79+$B$16*15),BU79)))))</f>
        <v>-37.576666666666668</v>
      </c>
      <c r="BW79" s="316">
        <f t="shared" ref="BW79" si="983">IF(BW78=$A$12,BV79+($B$12*15),IF(BW78=$A$13,BV79+($B$13*15),IF(BW78=$A$15,IF(BV79+($B$15*15)&gt;100,100,BV79+($B$15*15)),IF(BW78=$A$14,IF(BV79+($B$14*15)&gt;100,100,BV79+($B$14*15)),IF(BW78=$A$16,IF(BV79+$B$16*15&gt;100,100,BV79+$B$16*15),BV79)))))</f>
        <v>-39.5</v>
      </c>
      <c r="BX79" s="316">
        <f t="shared" ref="BX79" si="984">IF(BX78=$A$12,BW79+($B$12*15),IF(BX78=$A$13,BW79+($B$13*15),IF(BX78=$A$15,IF(BW79+($B$15*15)&gt;100,100,BW79+($B$15*15)),IF(BX78=$A$14,IF(BW79+($B$14*15)&gt;100,100,BW79+($B$14*15)),IF(BX78=$A$16,IF(BW79+$B$16*15&gt;100,100,BW79+$B$16*15),BW79)))))</f>
        <v>-41.423333333333332</v>
      </c>
      <c r="BY79" s="316">
        <f t="shared" ref="BY79" si="985">IF(BY78=$A$12,BX79+($B$12*15),IF(BY78=$A$13,BX79+($B$13*15),IF(BY78=$A$15,IF(BX79+($B$15*15)&gt;100,100,BX79+($B$15*15)),IF(BY78=$A$14,IF(BX79+($B$14*15)&gt;100,100,BX79+($B$14*15)),IF(BY78=$A$16,IF(BX79+$B$16*15&gt;100,100,BX79+$B$16*15),BX79)))))</f>
        <v>-26.423333333333332</v>
      </c>
      <c r="BZ79" s="316">
        <f t="shared" ref="BZ79" si="986">IF(BZ78=$A$12,BY79+($B$12*15),IF(BZ78=$A$13,BY79+($B$13*15),IF(BZ78=$A$15,IF(BY79+($B$15*15)&gt;100,100,BY79+($B$15*15)),IF(BZ78=$A$14,IF(BY79+($B$14*15)&gt;100,100,BY79+($B$14*15)),IF(BZ78=$A$16,IF(BY79+$B$16*15&gt;100,100,BY79+$B$16*15),BY79)))))</f>
        <v>-11.423333333333332</v>
      </c>
      <c r="CA79" s="316">
        <f t="shared" ref="CA79" si="987">IF(CA78=$A$12,BZ79+($B$12*15),IF(CA78=$A$13,BZ79+($B$13*15),IF(CA78=$A$15,IF(BZ79+($B$15*15)&gt;100,100,BZ79+($B$15*15)),IF(CA78=$A$14,IF(BZ79+($B$14*15)&gt;100,100,BZ79+($B$14*15)),IF(CA78=$A$16,IF(BZ79+$B$16*15&gt;100,100,BZ79+$B$16*15),BZ79)))))</f>
        <v>3.576666666666668</v>
      </c>
      <c r="CB79" s="316">
        <f t="shared" ref="CB79" si="988">IF(CB78=$A$12,CA79+($B$12*15),IF(CB78=$A$13,CA79+($B$13*15),IF(CB78=$A$15,IF(CA79+($B$15*15)&gt;100,100,CA79+($B$15*15)),IF(CB78=$A$14,IF(CA79+($B$14*15)&gt;100,100,CA79+($B$14*15)),IF(CB78=$A$16,IF(CA79+$B$16*15&gt;100,100,CA79+$B$16*15),CA79)))))</f>
        <v>18.576666666666668</v>
      </c>
      <c r="CC79" s="316">
        <f t="shared" ref="CC79" si="989">IF(CC78=$A$12,CB79+($B$12*15),IF(CC78=$A$13,CB79+($B$13*15),IF(CC78=$A$15,IF(CB79+($B$15*15)&gt;100,100,CB79+($B$15*15)),IF(CC78=$A$14,IF(CB79+($B$14*15)&gt;100,100,CB79+($B$14*15)),IF(CC78=$A$16,IF(CB79+$B$16*15&gt;100,100,CB79+$B$16*15),CB79)))))</f>
        <v>20.151666666666667</v>
      </c>
      <c r="CD79" s="316">
        <f t="shared" ref="CD79" si="990">IF(CD78=$A$12,CC79+($B$12*15),IF(CD78=$A$13,CC79+($B$13*15),IF(CD78=$A$15,IF(CC79+($B$15*15)&gt;100,100,CC79+($B$15*15)),IF(CD78=$A$14,IF(CC79+($B$14*15)&gt;100,100,CC79+($B$14*15)),IF(CD78=$A$16,IF(CC79+$B$16*15&gt;100,100,CC79+$B$16*15),CC79)))))</f>
        <v>21.726666666666667</v>
      </c>
      <c r="CE79" s="316">
        <f t="shared" ref="CE79" si="991">IF(CE78=$A$12,CD79+($B$12*15),IF(CE78=$A$13,CD79+($B$13*15),IF(CE78=$A$15,IF(CD79+($B$15*15)&gt;100,100,CD79+($B$15*15)),IF(CE78=$A$14,IF(CD79+($B$14*15)&gt;100,100,CD79+($B$14*15)),IF(CE78=$A$16,IF(CD79+$B$16*15&gt;100,100,CD79+$B$16*15),CD79)))))</f>
        <v>23.301666666666666</v>
      </c>
      <c r="CF79" s="316">
        <f t="shared" ref="CF79" si="992">IF(CF78=$A$12,CE79+($B$12*15),IF(CF78=$A$13,CE79+($B$13*15),IF(CF78=$A$15,IF(CE79+($B$15*15)&gt;100,100,CE79+($B$15*15)),IF(CF78=$A$14,IF(CE79+($B$14*15)&gt;100,100,CE79+($B$14*15)),IF(CF78=$A$16,IF(CE79+$B$16*15&gt;100,100,CE79+$B$16*15),CE79)))))</f>
        <v>24.876666666666665</v>
      </c>
      <c r="CG79" s="316">
        <f t="shared" ref="CG79" si="993">IF(CG78=$A$12,CF79+($B$12*15),IF(CG78=$A$13,CF79+($B$13*15),IF(CG78=$A$15,IF(CF79+($B$15*15)&gt;100,100,CF79+($B$15*15)),IF(CG78=$A$14,IF(CF79+($B$14*15)&gt;100,100,CF79+($B$14*15)),IF(CG78=$A$16,IF(CF79+$B$16*15&gt;100,100,CF79+$B$16*15),CF79)))))</f>
        <v>26.451666666666664</v>
      </c>
      <c r="CH79" s="316">
        <f t="shared" ref="CH79" si="994">IF(CH78=$A$12,CG79+($B$12*15),IF(CH78=$A$13,CG79+($B$13*15),IF(CH78=$A$15,IF(CG79+($B$15*15)&gt;100,100,CG79+($B$15*15)),IF(CH78=$A$14,IF(CG79+($B$14*15)&gt;100,100,CG79+($B$14*15)),IF(CH78=$A$16,IF(CG79+$B$16*15&gt;100,100,CG79+$B$16*15),CG79)))))</f>
        <v>28.026666666666664</v>
      </c>
      <c r="CI79" s="316">
        <f t="shared" ref="CI79" si="995">IF(CI78=$A$12,CH79+($B$12*15),IF(CI78=$A$13,CH79+($B$13*15),IF(CI78=$A$15,IF(CH79+($B$15*15)&gt;100,100,CH79+($B$15*15)),IF(CI78=$A$14,IF(CH79+($B$14*15)&gt;100,100,CH79+($B$14*15)),IF(CI78=$A$16,IF(CH79+$B$16*15&gt;100,100,CH79+$B$16*15),CH79)))))</f>
        <v>29.601666666666663</v>
      </c>
      <c r="CJ79" s="316">
        <f t="shared" ref="CJ79" si="996">IF(CJ78=$A$12,CI79+($B$12*15),IF(CJ78=$A$13,CI79+($B$13*15),IF(CJ78=$A$15,IF(CI79+($B$15*15)&gt;100,100,CI79+($B$15*15)),IF(CJ78=$A$14,IF(CI79+($B$14*15)&gt;100,100,CI79+($B$14*15)),IF(CJ78=$A$16,IF(CI79+$B$16*15&gt;100,100,CI79+$B$16*15),CI79)))))</f>
        <v>31.176666666666662</v>
      </c>
      <c r="CK79" s="316">
        <f t="shared" ref="CK79" si="997">IF(CK78=$A$12,CJ79+($B$12*15),IF(CK78=$A$13,CJ79+($B$13*15),IF(CK78=$A$15,IF(CJ79+($B$15*15)&gt;100,100,CJ79+($B$15*15)),IF(CK78=$A$14,IF(CJ79+($B$14*15)&gt;100,100,CJ79+($B$14*15)),IF(CK78=$A$16,IF(CJ79+$B$16*15&gt;100,100,CJ79+$B$16*15),CJ79)))))</f>
        <v>32.751666666666665</v>
      </c>
      <c r="CL79" s="316">
        <f t="shared" ref="CL79" si="998">IF(CL78=$A$12,CK79+($B$12*15),IF(CL78=$A$13,CK79+($B$13*15),IF(CL78=$A$15,IF(CK79+($B$15*15)&gt;100,100,CK79+($B$15*15)),IF(CL78=$A$14,IF(CK79+($B$14*15)&gt;100,100,CK79+($B$14*15)),IF(CL78=$A$16,IF(CK79+$B$16*15&gt;100,100,CK79+$B$16*15),CK79)))))</f>
        <v>34.326666666666668</v>
      </c>
      <c r="CM79" s="316">
        <f t="shared" ref="CM79" si="999">IF(CM78=$A$12,CL79+($B$12*15),IF(CM78=$A$13,CL79+($B$13*15),IF(CM78=$A$15,IF(CL79+($B$15*15)&gt;100,100,CL79+($B$15*15)),IF(CM78=$A$14,IF(CL79+($B$14*15)&gt;100,100,CL79+($B$14*15)),IF(CM78=$A$16,IF(CL79+$B$16*15&gt;100,100,CL79+$B$16*15),CL79)))))</f>
        <v>35.901666666666671</v>
      </c>
      <c r="CN79" s="316">
        <f t="shared" ref="CN79" si="1000">IF(CN78=$A$12,CM79+($B$12*15),IF(CN78=$A$13,CM79+($B$13*15),IF(CN78=$A$15,IF(CM79+($B$15*15)&gt;100,100,CM79+($B$15*15)),IF(CN78=$A$14,IF(CM79+($B$14*15)&gt;100,100,CM79+($B$14*15)),IF(CN78=$A$16,IF(CM79+$B$16*15&gt;100,100,CM79+$B$16*15),CM79)))))</f>
        <v>37.476666666666674</v>
      </c>
      <c r="CO79" s="316">
        <f t="shared" ref="CO79" si="1001">IF(CO78=$A$12,CN79+($B$12*15),IF(CO78=$A$13,CN79+($B$13*15),IF(CO78=$A$15,IF(CN79+($B$15*15)&gt;100,100,CN79+($B$15*15)),IF(CO78=$A$14,IF(CN79+($B$14*15)&gt;100,100,CN79+($B$14*15)),IF(CO78=$A$16,IF(CN79+$B$16*15&gt;100,100,CN79+$B$16*15),CN79)))))</f>
        <v>39.051666666666677</v>
      </c>
      <c r="CP79" s="316">
        <f t="shared" ref="CP79" si="1002">IF(CP78=$A$12,CO79+($B$12*15),IF(CP78=$A$13,CO79+($B$13*15),IF(CP78=$A$15,IF(CO79+($B$15*15)&gt;100,100,CO79+($B$15*15)),IF(CP78=$A$14,IF(CO79+($B$14*15)&gt;100,100,CO79+($B$14*15)),IF(CP78=$A$16,IF(CO79+$B$16*15&gt;100,100,CO79+$B$16*15),CO79)))))</f>
        <v>40.626666666666679</v>
      </c>
      <c r="CQ79" s="316">
        <f t="shared" ref="CQ79" si="1003">IF(CQ78=$A$12,CP79+($B$12*15),IF(CQ78=$A$13,CP79+($B$13*15),IF(CQ78=$A$15,IF(CP79+($B$15*15)&gt;100,100,CP79+($B$15*15)),IF(CQ78=$A$14,IF(CP79+($B$14*15)&gt;100,100,CP79+($B$14*15)),IF(CQ78=$A$16,IF(CP79+$B$16*15&gt;100,100,CP79+$B$16*15),CP79)))))</f>
        <v>42.201666666666682</v>
      </c>
      <c r="CR79" s="316">
        <f t="shared" ref="CR79" si="1004">IF(CR78=$A$12,CQ79+($B$12*15),IF(CR78=$A$13,CQ79+($B$13*15),IF(CR78=$A$15,IF(CQ79+($B$15*15)&gt;100,100,CQ79+($B$15*15)),IF(CR78=$A$14,IF(CQ79+($B$14*15)&gt;100,100,CQ79+($B$14*15)),IF(CR78=$A$16,IF(CQ79+$B$16*15&gt;100,100,CQ79+$B$16*15),CQ79)))))</f>
        <v>43.776666666666685</v>
      </c>
      <c r="CS79" s="316">
        <f t="shared" ref="CS79" si="1005">IF(CS78=$A$12,CR79+($B$12*15),IF(CS78=$A$13,CR79+($B$13*15),IF(CS78=$A$15,IF(CR79+($B$15*15)&gt;100,100,CR79+($B$15*15)),IF(CS78=$A$14,IF(CR79+($B$14*15)&gt;100,100,CR79+($B$14*15)),IF(CS78=$A$16,IF(CR79+$B$16*15&gt;100,100,CR79+$B$16*15),CR79)))))</f>
        <v>45.351666666666688</v>
      </c>
      <c r="CT79" s="316">
        <f t="shared" ref="CT79" si="1006">IF(CT78=$A$12,CS79+($B$12*15),IF(CT78=$A$13,CS79+($B$13*15),IF(CT78=$A$15,IF(CS79+($B$15*15)&gt;100,100,CS79+($B$15*15)),IF(CT78=$A$14,IF(CS79+($B$14*15)&gt;100,100,CS79+($B$14*15)),IF(CT78=$A$16,IF(CS79+$B$16*15&gt;100,100,CS79+$B$16*15),CS79)))))</f>
        <v>46.926666666666691</v>
      </c>
      <c r="CU79" s="316">
        <f t="shared" ref="CU79" si="1007">IF(CU78=$A$12,CT79+($B$12*15),IF(CU78=$A$13,CT79+($B$13*15),IF(CU78=$A$15,IF(CT79+($B$15*15)&gt;100,100,CT79+($B$15*15)),IF(CU78=$A$14,IF(CT79+($B$14*15)&gt;100,100,CT79+($B$14*15)),IF(CU78=$A$16,IF(CT79+$B$16*15&gt;100,100,CT79+$B$16*15),CT79)))))</f>
        <v>48.501666666666694</v>
      </c>
      <c r="CV79" s="316">
        <f t="shared" ref="CV79" si="1008">IF(CV78=$A$12,CU79+($B$12*15),IF(CV78=$A$13,CU79+($B$13*15),IF(CV78=$A$15,IF(CU79+($B$15*15)&gt;100,100,CU79+($B$15*15)),IF(CV78=$A$14,IF(CU79+($B$14*15)&gt;100,100,CU79+($B$14*15)),IF(CV78=$A$16,IF(CU79+$B$16*15&gt;100,100,CU79+$B$16*15),CU79)))))</f>
        <v>50.076666666666696</v>
      </c>
      <c r="CW79" s="311">
        <f t="shared" ref="CW79" si="1009">CV79-10</f>
        <v>40.076666666666696</v>
      </c>
    </row>
    <row r="80" spans="1:101" s="303" customFormat="1" ht="12" customHeight="1" x14ac:dyDescent="0.2">
      <c r="A80" s="468"/>
      <c r="B80" s="419" t="s">
        <v>58</v>
      </c>
      <c r="C80" s="304" t="s">
        <v>44</v>
      </c>
      <c r="D80" s="314" t="s">
        <v>45</v>
      </c>
      <c r="E80" s="316"/>
      <c r="F80" s="316"/>
      <c r="G80" s="316"/>
      <c r="H80" s="316"/>
      <c r="I80" s="308" t="s">
        <v>23</v>
      </c>
      <c r="J80" s="308" t="s">
        <v>23</v>
      </c>
      <c r="K80" s="308" t="s">
        <v>23</v>
      </c>
      <c r="L80" s="309" t="s">
        <v>207</v>
      </c>
      <c r="M80" s="309" t="s">
        <v>207</v>
      </c>
      <c r="N80" s="309" t="s">
        <v>207</v>
      </c>
      <c r="O80" s="308" t="s">
        <v>23</v>
      </c>
      <c r="P80" s="308" t="s">
        <v>23</v>
      </c>
      <c r="Q80" s="308" t="s">
        <v>23</v>
      </c>
      <c r="R80" s="309" t="s">
        <v>207</v>
      </c>
      <c r="S80" s="309" t="s">
        <v>207</v>
      </c>
      <c r="T80" s="309" t="s">
        <v>207</v>
      </c>
      <c r="U80" s="308" t="s">
        <v>23</v>
      </c>
      <c r="V80" s="308" t="s">
        <v>23</v>
      </c>
      <c r="W80" s="308" t="s">
        <v>23</v>
      </c>
      <c r="X80" s="309" t="s">
        <v>207</v>
      </c>
      <c r="Y80" s="309" t="s">
        <v>207</v>
      </c>
      <c r="Z80" s="310" t="s">
        <v>13</v>
      </c>
      <c r="AA80" s="310" t="s">
        <v>13</v>
      </c>
      <c r="AB80" s="310" t="s">
        <v>13</v>
      </c>
      <c r="AC80" s="310" t="s">
        <v>13</v>
      </c>
      <c r="AD80" s="309" t="s">
        <v>207</v>
      </c>
      <c r="AE80" s="308" t="s">
        <v>23</v>
      </c>
      <c r="AF80" s="308" t="s">
        <v>23</v>
      </c>
      <c r="AG80" s="308" t="s">
        <v>23</v>
      </c>
      <c r="AH80" s="309" t="s">
        <v>207</v>
      </c>
      <c r="AI80" s="309" t="s">
        <v>207</v>
      </c>
      <c r="AJ80" s="309" t="s">
        <v>207</v>
      </c>
      <c r="AK80" s="308" t="s">
        <v>23</v>
      </c>
      <c r="AL80" s="308" t="s">
        <v>23</v>
      </c>
      <c r="AM80" s="308" t="s">
        <v>23</v>
      </c>
      <c r="AN80" s="309" t="s">
        <v>207</v>
      </c>
      <c r="AO80" s="309" t="s">
        <v>207</v>
      </c>
      <c r="AP80" s="309" t="s">
        <v>207</v>
      </c>
      <c r="AQ80" s="308" t="s">
        <v>23</v>
      </c>
      <c r="AR80" s="308" t="s">
        <v>23</v>
      </c>
      <c r="AS80" s="308" t="s">
        <v>23</v>
      </c>
      <c r="AT80" s="309" t="s">
        <v>207</v>
      </c>
      <c r="AU80" s="309" t="s">
        <v>207</v>
      </c>
      <c r="AV80" s="309" t="s">
        <v>207</v>
      </c>
      <c r="AW80" s="308" t="s">
        <v>23</v>
      </c>
      <c r="AX80" s="308" t="s">
        <v>23</v>
      </c>
      <c r="AY80" s="308" t="s">
        <v>23</v>
      </c>
      <c r="AZ80" s="309" t="s">
        <v>207</v>
      </c>
      <c r="BA80" s="309" t="s">
        <v>207</v>
      </c>
      <c r="BB80" s="309" t="s">
        <v>207</v>
      </c>
      <c r="BC80" s="308" t="s">
        <v>23</v>
      </c>
      <c r="BD80" s="308" t="s">
        <v>23</v>
      </c>
      <c r="BE80" s="308" t="s">
        <v>23</v>
      </c>
      <c r="BF80" s="309" t="s">
        <v>207</v>
      </c>
      <c r="BG80" s="309" t="s">
        <v>207</v>
      </c>
      <c r="BH80" s="310" t="s">
        <v>13</v>
      </c>
      <c r="BI80" s="310" t="s">
        <v>13</v>
      </c>
      <c r="BJ80" s="310" t="s">
        <v>13</v>
      </c>
      <c r="BK80" s="310" t="s">
        <v>13</v>
      </c>
      <c r="BL80" s="309" t="s">
        <v>207</v>
      </c>
      <c r="BM80" s="308" t="s">
        <v>23</v>
      </c>
      <c r="BN80" s="308" t="s">
        <v>23</v>
      </c>
      <c r="BO80" s="308" t="s">
        <v>23</v>
      </c>
      <c r="BP80" s="309" t="s">
        <v>207</v>
      </c>
      <c r="BQ80" s="309" t="s">
        <v>207</v>
      </c>
      <c r="BR80" s="309" t="s">
        <v>207</v>
      </c>
      <c r="BS80" s="308" t="s">
        <v>23</v>
      </c>
      <c r="BT80" s="308" t="s">
        <v>23</v>
      </c>
      <c r="BU80" s="308" t="s">
        <v>23</v>
      </c>
      <c r="BV80" s="309" t="s">
        <v>207</v>
      </c>
      <c r="BW80" s="309" t="s">
        <v>207</v>
      </c>
      <c r="BX80" s="309" t="s">
        <v>207</v>
      </c>
      <c r="BY80" s="308" t="s">
        <v>23</v>
      </c>
      <c r="BZ80" s="308" t="s">
        <v>23</v>
      </c>
      <c r="CA80" s="308" t="s">
        <v>23</v>
      </c>
      <c r="CB80" s="309" t="s">
        <v>207</v>
      </c>
      <c r="CC80" s="316" t="s">
        <v>202</v>
      </c>
      <c r="CD80" s="316" t="s">
        <v>202</v>
      </c>
      <c r="CE80" s="316" t="s">
        <v>202</v>
      </c>
      <c r="CF80" s="316" t="s">
        <v>202</v>
      </c>
      <c r="CG80" s="316" t="s">
        <v>202</v>
      </c>
      <c r="CH80" s="316" t="s">
        <v>202</v>
      </c>
      <c r="CI80" s="316" t="s">
        <v>202</v>
      </c>
      <c r="CJ80" s="316" t="s">
        <v>202</v>
      </c>
      <c r="CK80" s="316" t="s">
        <v>202</v>
      </c>
      <c r="CL80" s="316" t="s">
        <v>202</v>
      </c>
      <c r="CM80" s="316" t="s">
        <v>202</v>
      </c>
      <c r="CN80" s="316" t="s">
        <v>202</v>
      </c>
      <c r="CO80" s="316" t="s">
        <v>202</v>
      </c>
      <c r="CP80" s="316" t="s">
        <v>202</v>
      </c>
      <c r="CQ80" s="316" t="s">
        <v>202</v>
      </c>
      <c r="CR80" s="316" t="s">
        <v>202</v>
      </c>
      <c r="CS80" s="316" t="s">
        <v>202</v>
      </c>
      <c r="CT80" s="316" t="s">
        <v>202</v>
      </c>
      <c r="CU80" s="316" t="s">
        <v>202</v>
      </c>
      <c r="CV80" s="316" t="s">
        <v>202</v>
      </c>
      <c r="CW80" s="303" t="s">
        <v>46</v>
      </c>
    </row>
    <row r="81" spans="1:101" s="303" customFormat="1" ht="12" customHeight="1" x14ac:dyDescent="0.2">
      <c r="A81" s="468"/>
      <c r="B81" s="420"/>
      <c r="C81" s="304" t="s">
        <v>37</v>
      </c>
      <c r="D81" s="315">
        <f>CW47</f>
        <v>24.03333333333331</v>
      </c>
      <c r="E81" s="316">
        <f>IF(E80=$A$12,D81+($B$12*15),IF(E80=$A$13,D81+($B$13*15),IF(E80=$A$15,IF(D81+($B$15*15)&gt;100,100,D81+($B$15*15)),IF(E80=$A$14,IF(D81+($B$14*15)&gt;100,100,D81+($B$14*15)),IF(E80=$A$16,IF(D81+$B$16*15&gt;100,100,D81+$B$16*15),D81)))))</f>
        <v>24.03333333333331</v>
      </c>
      <c r="F81" s="316">
        <f t="shared" ref="F81" si="1010">IF(F80=$A$12,E81+($B$12*15),IF(F80=$A$13,E81+($B$13*15),IF(F80=$A$15,IF(E81+($B$15*15)&gt;100,100,E81+($B$15*15)),IF(F80=$A$14,IF(E81+($B$14*15)&gt;100,100,E81+($B$14*15)),IF(F80=$A$16,IF(E81+$B$16*15&gt;100,100,E81+$B$16*15),E81)))))</f>
        <v>24.03333333333331</v>
      </c>
      <c r="G81" s="316">
        <f t="shared" ref="G81" si="1011">IF(G80=$A$12,F81+($B$12*15),IF(G80=$A$13,F81+($B$13*15),IF(G80=$A$15,IF(F81+($B$15*15)&gt;100,100,F81+($B$15*15)),IF(G80=$A$14,IF(F81+($B$14*15)&gt;100,100,F81+($B$14*15)),IF(G80=$A$16,IF(F81+$B$16*15&gt;100,100,F81+$B$16*15),F81)))))</f>
        <v>24.03333333333331</v>
      </c>
      <c r="H81" s="316">
        <f t="shared" ref="H81" si="1012">IF(H80=$A$12,G81+($B$12*15),IF(H80=$A$13,G81+($B$13*15),IF(H80=$A$15,IF(G81+($B$15*15)&gt;100,100,G81+($B$15*15)),IF(H80=$A$14,IF(G81+($B$14*15)&gt;100,100,G81+($B$14*15)),IF(H80=$A$16,IF(G81+$B$16*15&gt;100,100,G81+$B$16*15),G81)))))</f>
        <v>24.03333333333331</v>
      </c>
      <c r="I81" s="316">
        <f t="shared" ref="I81" si="1013">IF(I80=$A$12,H81+($B$12*15),IF(I80=$A$13,H81+($B$13*15),IF(I80=$A$15,IF(H81+($B$15*15)&gt;100,100,H81+($B$15*15)),IF(I80=$A$14,IF(H81+($B$14*15)&gt;100,100,H81+($B$14*15)),IF(I80=$A$16,IF(H81+$B$16*15&gt;100,100,H81+$B$16*15),H81)))))</f>
        <v>22.096666666666643</v>
      </c>
      <c r="J81" s="316">
        <f t="shared" ref="J81" si="1014">IF(J80=$A$12,I81+($B$12*15),IF(J80=$A$13,I81+($B$13*15),IF(J80=$A$15,IF(I81+($B$15*15)&gt;100,100,I81+($B$15*15)),IF(J80=$A$14,IF(I81+($B$14*15)&gt;100,100,I81+($B$14*15)),IF(J80=$A$16,IF(I81+$B$16*15&gt;100,100,I81+$B$16*15),I81)))))</f>
        <v>20.159999999999975</v>
      </c>
      <c r="K81" s="316">
        <f t="shared" ref="K81" si="1015">IF(K80=$A$12,J81+($B$12*15),IF(K80=$A$13,J81+($B$13*15),IF(K80=$A$15,IF(J81+($B$15*15)&gt;100,100,J81+($B$15*15)),IF(K80=$A$14,IF(J81+($B$14*15)&gt;100,100,J81+($B$14*15)),IF(K80=$A$16,IF(J81+$B$16*15&gt;100,100,J81+$B$16*15),J81)))))</f>
        <v>18.223333333333308</v>
      </c>
      <c r="L81" s="316">
        <f t="shared" ref="L81" si="1016">IF(L80=$A$12,K81+($B$12*15),IF(L80=$A$13,K81+($B$13*15),IF(L80=$A$15,IF(K81+($B$15*15)&gt;100,100,K81+($B$15*15)),IF(L80=$A$14,IF(K81+($B$14*15)&gt;100,100,K81+($B$14*15)),IF(L80=$A$16,IF(K81+$B$16*15&gt;100,100,K81+$B$16*15),K81)))))</f>
        <v>16.299999999999976</v>
      </c>
      <c r="M81" s="316">
        <f t="shared" ref="M81" si="1017">IF(M80=$A$12,L81+($B$12*15),IF(M80=$A$13,L81+($B$13*15),IF(M80=$A$15,IF(L81+($B$15*15)&gt;100,100,L81+($B$15*15)),IF(M80=$A$14,IF(L81+($B$14*15)&gt;100,100,L81+($B$14*15)),IF(M80=$A$16,IF(L81+$B$16*15&gt;100,100,L81+$B$16*15),L81)))))</f>
        <v>14.376666666666642</v>
      </c>
      <c r="N81" s="316">
        <f t="shared" ref="N81" si="1018">IF(N80=$A$12,M81+($B$12*15),IF(N80=$A$13,M81+($B$13*15),IF(N80=$A$15,IF(M81+($B$15*15)&gt;100,100,M81+($B$15*15)),IF(N80=$A$14,IF(M81+($B$14*15)&gt;100,100,M81+($B$14*15)),IF(N80=$A$16,IF(M81+$B$16*15&gt;100,100,M81+$B$16*15),M81)))))</f>
        <v>12.453333333333308</v>
      </c>
      <c r="O81" s="316">
        <f t="shared" ref="O81" si="1019">IF(O80=$A$12,N81+($B$12*15),IF(O80=$A$13,N81+($B$13*15),IF(O80=$A$15,IF(N81+($B$15*15)&gt;100,100,N81+($B$15*15)),IF(O80=$A$14,IF(N81+($B$14*15)&gt;100,100,N81+($B$14*15)),IF(O80=$A$16,IF(N81+$B$16*15&gt;100,100,N81+$B$16*15),N81)))))</f>
        <v>10.516666666666643</v>
      </c>
      <c r="P81" s="316">
        <f t="shared" ref="P81" si="1020">IF(P80=$A$12,O81+($B$12*15),IF(P80=$A$13,O81+($B$13*15),IF(P80=$A$15,IF(O81+($B$15*15)&gt;100,100,O81+($B$15*15)),IF(P80=$A$14,IF(O81+($B$14*15)&gt;100,100,O81+($B$14*15)),IF(P80=$A$16,IF(O81+$B$16*15&gt;100,100,O81+$B$16*15),O81)))))</f>
        <v>8.579999999999977</v>
      </c>
      <c r="Q81" s="316">
        <f t="shared" ref="Q81" si="1021">IF(Q80=$A$12,P81+($B$12*15),IF(Q80=$A$13,P81+($B$13*15),IF(Q80=$A$15,IF(P81+($B$15*15)&gt;100,100,P81+($B$15*15)),IF(Q80=$A$14,IF(P81+($B$14*15)&gt;100,100,P81+($B$14*15)),IF(Q80=$A$16,IF(P81+$B$16*15&gt;100,100,P81+$B$16*15),P81)))))</f>
        <v>6.6433333333333104</v>
      </c>
      <c r="R81" s="316">
        <f t="shared" ref="R81" si="1022">IF(R80=$A$12,Q81+($B$12*15),IF(R80=$A$13,Q81+($B$13*15),IF(R80=$A$15,IF(Q81+($B$15*15)&gt;100,100,Q81+($B$15*15)),IF(R80=$A$14,IF(Q81+($B$14*15)&gt;100,100,Q81+($B$14*15)),IF(R80=$A$16,IF(Q81+$B$16*15&gt;100,100,Q81+$B$16*15),Q81)))))</f>
        <v>4.7199999999999775</v>
      </c>
      <c r="S81" s="316">
        <f t="shared" ref="S81" si="1023">IF(S80=$A$12,R81+($B$12*15),IF(S80=$A$13,R81+($B$13*15),IF(S80=$A$15,IF(R81+($B$15*15)&gt;100,100,R81+($B$15*15)),IF(S80=$A$14,IF(R81+($B$14*15)&gt;100,100,R81+($B$14*15)),IF(S80=$A$16,IF(R81+$B$16*15&gt;100,100,R81+$B$16*15),R81)))))</f>
        <v>2.7966666666666447</v>
      </c>
      <c r="T81" s="316">
        <f t="shared" ref="T81" si="1024">IF(T80=$A$12,S81+($B$12*15),IF(T80=$A$13,S81+($B$13*15),IF(T80=$A$15,IF(S81+($B$15*15)&gt;100,100,S81+($B$15*15)),IF(T80=$A$14,IF(S81+($B$14*15)&gt;100,100,S81+($B$14*15)),IF(T80=$A$16,IF(S81+$B$16*15&gt;100,100,S81+$B$16*15),S81)))))</f>
        <v>0.87333333333331153</v>
      </c>
      <c r="U81" s="316">
        <f t="shared" ref="U81" si="1025">IF(U80=$A$12,T81+($B$12*15),IF(U80=$A$13,T81+($B$13*15),IF(U80=$A$15,IF(T81+($B$15*15)&gt;100,100,T81+($B$15*15)),IF(U80=$A$14,IF(T81+($B$14*15)&gt;100,100,T81+($B$14*15)),IF(U80=$A$16,IF(T81+$B$16*15&gt;100,100,T81+$B$16*15),T81)))))</f>
        <v>-1.0633333333333548</v>
      </c>
      <c r="V81" s="316">
        <f t="shared" ref="V81" si="1026">IF(V80=$A$12,U81+($B$12*15),IF(V80=$A$13,U81+($B$13*15),IF(V80=$A$15,IF(U81+($B$15*15)&gt;100,100,U81+($B$15*15)),IF(V80=$A$14,IF(U81+($B$14*15)&gt;100,100,U81+($B$14*15)),IF(V80=$A$16,IF(U81+$B$16*15&gt;100,100,U81+$B$16*15),U81)))))</f>
        <v>-3.0000000000000213</v>
      </c>
      <c r="W81" s="316">
        <f t="shared" ref="W81" si="1027">IF(W80=$A$12,V81+($B$12*15),IF(W80=$A$13,V81+($B$13*15),IF(W80=$A$15,IF(V81+($B$15*15)&gt;100,100,V81+($B$15*15)),IF(W80=$A$14,IF(V81+($B$14*15)&gt;100,100,V81+($B$14*15)),IF(W80=$A$16,IF(V81+$B$16*15&gt;100,100,V81+$B$16*15),V81)))))</f>
        <v>-4.9366666666666879</v>
      </c>
      <c r="X81" s="316">
        <f t="shared" ref="X81" si="1028">IF(X80=$A$12,W81+($B$12*15),IF(X80=$A$13,W81+($B$13*15),IF(X80=$A$15,IF(W81+($B$15*15)&gt;100,100,W81+($B$15*15)),IF(X80=$A$14,IF(W81+($B$14*15)&gt;100,100,W81+($B$14*15)),IF(X80=$A$16,IF(W81+$B$16*15&gt;100,100,W81+$B$16*15),W81)))))</f>
        <v>-6.8600000000000207</v>
      </c>
      <c r="Y81" s="316">
        <f t="shared" ref="Y81" si="1029">IF(Y80=$A$12,X81+($B$12*15),IF(Y80=$A$13,X81+($B$13*15),IF(Y80=$A$15,IF(X81+($B$15*15)&gt;100,100,X81+($B$15*15)),IF(Y80=$A$14,IF(X81+($B$14*15)&gt;100,100,X81+($B$14*15)),IF(Y80=$A$16,IF(X81+$B$16*15&gt;100,100,X81+$B$16*15),X81)))))</f>
        <v>-8.7833333333333545</v>
      </c>
      <c r="Z81" s="316">
        <f t="shared" ref="Z81" si="1030">IF(Z80=$A$12,Y81+($B$12*15),IF(Z80=$A$13,Y81+($B$13*15),IF(Z80=$A$15,IF(Y81+($B$15*15)&gt;100,100,Y81+($B$15*15)),IF(Z80=$A$14,IF(Y81+($B$14*15)&gt;100,100,Y81+($B$14*15)),IF(Z80=$A$16,IF(Y81+$B$16*15&gt;100,100,Y81+$B$16*15),Y81)))))</f>
        <v>6.2166666666666455</v>
      </c>
      <c r="AA81" s="316">
        <f t="shared" ref="AA81" si="1031">IF(AA80=$A$12,Z81+($B$12*15),IF(AA80=$A$13,Z81+($B$13*15),IF(AA80=$A$15,IF(Z81+($B$15*15)&gt;100,100,Z81+($B$15*15)),IF(AA80=$A$14,IF(Z81+($B$14*15)&gt;100,100,Z81+($B$14*15)),IF(AA80=$A$16,IF(Z81+$B$16*15&gt;100,100,Z81+$B$16*15),Z81)))))</f>
        <v>21.216666666666647</v>
      </c>
      <c r="AB81" s="316">
        <f t="shared" ref="AB81" si="1032">IF(AB80=$A$12,AA81+($B$12*15),IF(AB80=$A$13,AA81+($B$13*15),IF(AB80=$A$15,IF(AA81+($B$15*15)&gt;100,100,AA81+($B$15*15)),IF(AB80=$A$14,IF(AA81+($B$14*15)&gt;100,100,AA81+($B$14*15)),IF(AB80=$A$16,IF(AA81+$B$16*15&gt;100,100,AA81+$B$16*15),AA81)))))</f>
        <v>36.216666666666647</v>
      </c>
      <c r="AC81" s="316">
        <f t="shared" ref="AC81" si="1033">IF(AC80=$A$12,AB81+($B$12*15),IF(AC80=$A$13,AB81+($B$13*15),IF(AC80=$A$15,IF(AB81+($B$15*15)&gt;100,100,AB81+($B$15*15)),IF(AC80=$A$14,IF(AB81+($B$14*15)&gt;100,100,AB81+($B$14*15)),IF(AC80=$A$16,IF(AB81+$B$16*15&gt;100,100,AB81+$B$16*15),AB81)))))</f>
        <v>51.216666666666647</v>
      </c>
      <c r="AD81" s="316">
        <f t="shared" ref="AD81" si="1034">IF(AD80=$A$12,AC81+($B$12*15),IF(AD80=$A$13,AC81+($B$13*15),IF(AD80=$A$15,IF(AC81+($B$15*15)&gt;100,100,AC81+($B$15*15)),IF(AD80=$A$14,IF(AC81+($B$14*15)&gt;100,100,AC81+($B$14*15)),IF(AD80=$A$16,IF(AC81+$B$16*15&gt;100,100,AC81+$B$16*15),AC81)))))</f>
        <v>49.293333333333315</v>
      </c>
      <c r="AE81" s="316">
        <f t="shared" ref="AE81" si="1035">IF(AE80=$A$12,AD81+($B$12*15),IF(AE80=$A$13,AD81+($B$13*15),IF(AE80=$A$15,IF(AD81+($B$15*15)&gt;100,100,AD81+($B$15*15)),IF(AE80=$A$14,IF(AD81+($B$14*15)&gt;100,100,AD81+($B$14*15)),IF(AE80=$A$16,IF(AD81+$B$16*15&gt;100,100,AD81+$B$16*15),AD81)))))</f>
        <v>47.356666666666648</v>
      </c>
      <c r="AF81" s="316">
        <f t="shared" ref="AF81" si="1036">IF(AF80=$A$12,AE81+($B$12*15),IF(AF80=$A$13,AE81+($B$13*15),IF(AF80=$A$15,IF(AE81+($B$15*15)&gt;100,100,AE81+($B$15*15)),IF(AF80=$A$14,IF(AE81+($B$14*15)&gt;100,100,AE81+($B$14*15)),IF(AF80=$A$16,IF(AE81+$B$16*15&gt;100,100,AE81+$B$16*15),AE81)))))</f>
        <v>45.41999999999998</v>
      </c>
      <c r="AG81" s="316">
        <f t="shared" ref="AG81" si="1037">IF(AG80=$A$12,AF81+($B$12*15),IF(AG80=$A$13,AF81+($B$13*15),IF(AG80=$A$15,IF(AF81+($B$15*15)&gt;100,100,AF81+($B$15*15)),IF(AG80=$A$14,IF(AF81+($B$14*15)&gt;100,100,AF81+($B$14*15)),IF(AG80=$A$16,IF(AF81+$B$16*15&gt;100,100,AF81+$B$16*15),AF81)))))</f>
        <v>43.483333333333313</v>
      </c>
      <c r="AH81" s="316">
        <f t="shared" ref="AH81" si="1038">IF(AH80=$A$12,AG81+($B$12*15),IF(AH80=$A$13,AG81+($B$13*15),IF(AH80=$A$15,IF(AG81+($B$15*15)&gt;100,100,AG81+($B$15*15)),IF(AH80=$A$14,IF(AG81+($B$14*15)&gt;100,100,AG81+($B$14*15)),IF(AH80=$A$16,IF(AG81+$B$16*15&gt;100,100,AG81+$B$16*15),AG81)))))</f>
        <v>41.559999999999981</v>
      </c>
      <c r="AI81" s="316">
        <f t="shared" ref="AI81" si="1039">IF(AI80=$A$12,AH81+($B$12*15),IF(AI80=$A$13,AH81+($B$13*15),IF(AI80=$A$15,IF(AH81+($B$15*15)&gt;100,100,AH81+($B$15*15)),IF(AI80=$A$14,IF(AH81+($B$14*15)&gt;100,100,AH81+($B$14*15)),IF(AI80=$A$16,IF(AH81+$B$16*15&gt;100,100,AH81+$B$16*15),AH81)))))</f>
        <v>39.636666666666649</v>
      </c>
      <c r="AJ81" s="316">
        <f t="shared" ref="AJ81" si="1040">IF(AJ80=$A$12,AI81+($B$12*15),IF(AJ80=$A$13,AI81+($B$13*15),IF(AJ80=$A$15,IF(AI81+($B$15*15)&gt;100,100,AI81+($B$15*15)),IF(AJ80=$A$14,IF(AI81+($B$14*15)&gt;100,100,AI81+($B$14*15)),IF(AJ80=$A$16,IF(AI81+$B$16*15&gt;100,100,AI81+$B$16*15),AI81)))))</f>
        <v>37.713333333333317</v>
      </c>
      <c r="AK81" s="316">
        <f t="shared" ref="AK81" si="1041">IF(AK80=$A$12,AJ81+($B$12*15),IF(AK80=$A$13,AJ81+($B$13*15),IF(AK80=$A$15,IF(AJ81+($B$15*15)&gt;100,100,AJ81+($B$15*15)),IF(AK80=$A$14,IF(AJ81+($B$14*15)&gt;100,100,AJ81+($B$14*15)),IF(AK80=$A$16,IF(AJ81+$B$16*15&gt;100,100,AJ81+$B$16*15),AJ81)))))</f>
        <v>35.77666666666665</v>
      </c>
      <c r="AL81" s="316">
        <f t="shared" ref="AL81" si="1042">IF(AL80=$A$12,AK81+($B$12*15),IF(AL80=$A$13,AK81+($B$13*15),IF(AL80=$A$15,IF(AK81+($B$15*15)&gt;100,100,AK81+($B$15*15)),IF(AL80=$A$14,IF(AK81+($B$14*15)&gt;100,100,AK81+($B$14*15)),IF(AL80=$A$16,IF(AK81+$B$16*15&gt;100,100,AK81+$B$16*15),AK81)))))</f>
        <v>33.839999999999982</v>
      </c>
      <c r="AM81" s="316">
        <f t="shared" ref="AM81" si="1043">IF(AM80=$A$12,AL81+($B$12*15),IF(AM80=$A$13,AL81+($B$13*15),IF(AM80=$A$15,IF(AL81+($B$15*15)&gt;100,100,AL81+($B$15*15)),IF(AM80=$A$14,IF(AL81+($B$14*15)&gt;100,100,AL81+($B$14*15)),IF(AM80=$A$16,IF(AL81+$B$16*15&gt;100,100,AL81+$B$16*15),AL81)))))</f>
        <v>31.903333333333315</v>
      </c>
      <c r="AN81" s="316">
        <f t="shared" ref="AN81" si="1044">IF(AN80=$A$12,AM81+($B$12*15),IF(AN80=$A$13,AM81+($B$13*15),IF(AN80=$A$15,IF(AM81+($B$15*15)&gt;100,100,AM81+($B$15*15)),IF(AN80=$A$14,IF(AM81+($B$14*15)&gt;100,100,AM81+($B$14*15)),IF(AN80=$A$16,IF(AM81+$B$16*15&gt;100,100,AM81+$B$16*15),AM81)))))</f>
        <v>29.979999999999983</v>
      </c>
      <c r="AO81" s="316">
        <f t="shared" ref="AO81" si="1045">IF(AO80=$A$12,AN81+($B$12*15),IF(AO80=$A$13,AN81+($B$13*15),IF(AO80=$A$15,IF(AN81+($B$15*15)&gt;100,100,AN81+($B$15*15)),IF(AO80=$A$14,IF(AN81+($B$14*15)&gt;100,100,AN81+($B$14*15)),IF(AO80=$A$16,IF(AN81+$B$16*15&gt;100,100,AN81+$B$16*15),AN81)))))</f>
        <v>28.056666666666651</v>
      </c>
      <c r="AP81" s="316">
        <f t="shared" ref="AP81" si="1046">IF(AP80=$A$12,AO81+($B$12*15),IF(AP80=$A$13,AO81+($B$13*15),IF(AP80=$A$15,IF(AO81+($B$15*15)&gt;100,100,AO81+($B$15*15)),IF(AP80=$A$14,IF(AO81+($B$14*15)&gt;100,100,AO81+($B$14*15)),IF(AP80=$A$16,IF(AO81+$B$16*15&gt;100,100,AO81+$B$16*15),AO81)))))</f>
        <v>26.133333333333319</v>
      </c>
      <c r="AQ81" s="316">
        <f t="shared" ref="AQ81" si="1047">IF(AQ80=$A$12,AP81+($B$12*15),IF(AQ80=$A$13,AP81+($B$13*15),IF(AQ80=$A$15,IF(AP81+($B$15*15)&gt;100,100,AP81+($B$15*15)),IF(AQ80=$A$14,IF(AP81+($B$14*15)&gt;100,100,AP81+($B$14*15)),IF(AQ80=$A$16,IF(AP81+$B$16*15&gt;100,100,AP81+$B$16*15),AP81)))))</f>
        <v>24.196666666666651</v>
      </c>
      <c r="AR81" s="316">
        <f t="shared" ref="AR81" si="1048">IF(AR80=$A$12,AQ81+($B$12*15),IF(AR80=$A$13,AQ81+($B$13*15),IF(AR80=$A$15,IF(AQ81+($B$15*15)&gt;100,100,AQ81+($B$15*15)),IF(AR80=$A$14,IF(AQ81+($B$14*15)&gt;100,100,AQ81+($B$14*15)),IF(AR80=$A$16,IF(AQ81+$B$16*15&gt;100,100,AQ81+$B$16*15),AQ81)))))</f>
        <v>22.259999999999984</v>
      </c>
      <c r="AS81" s="316">
        <f t="shared" ref="AS81" si="1049">IF(AS80=$A$12,AR81+($B$12*15),IF(AS80=$A$13,AR81+($B$13*15),IF(AS80=$A$15,IF(AR81+($B$15*15)&gt;100,100,AR81+($B$15*15)),IF(AS80=$A$14,IF(AR81+($B$14*15)&gt;100,100,AR81+($B$14*15)),IF(AS80=$A$16,IF(AR81+$B$16*15&gt;100,100,AR81+$B$16*15),AR81)))))</f>
        <v>20.323333333333316</v>
      </c>
      <c r="AT81" s="316">
        <f t="shared" ref="AT81" si="1050">IF(AT80=$A$12,AS81+($B$12*15),IF(AT80=$A$13,AS81+($B$13*15),IF(AT80=$A$15,IF(AS81+($B$15*15)&gt;100,100,AS81+($B$15*15)),IF(AT80=$A$14,IF(AS81+($B$14*15)&gt;100,100,AS81+($B$14*15)),IF(AT80=$A$16,IF(AS81+$B$16*15&gt;100,100,AS81+$B$16*15),AS81)))))</f>
        <v>18.399999999999984</v>
      </c>
      <c r="AU81" s="316">
        <f t="shared" ref="AU81" si="1051">IF(AU80=$A$12,AT81+($B$12*15),IF(AU80=$A$13,AT81+($B$13*15),IF(AU80=$A$15,IF(AT81+($B$15*15)&gt;100,100,AT81+($B$15*15)),IF(AU80=$A$14,IF(AT81+($B$14*15)&gt;100,100,AT81+($B$14*15)),IF(AU80=$A$16,IF(AT81+$B$16*15&gt;100,100,AT81+$B$16*15),AT81)))))</f>
        <v>16.476666666666652</v>
      </c>
      <c r="AV81" s="316">
        <f t="shared" ref="AV81" si="1052">IF(AV80=$A$12,AU81+($B$12*15),IF(AV80=$A$13,AU81+($B$13*15),IF(AV80=$A$15,IF(AU81+($B$15*15)&gt;100,100,AU81+($B$15*15)),IF(AV80=$A$14,IF(AU81+($B$14*15)&gt;100,100,AU81+($B$14*15)),IF(AV80=$A$16,IF(AU81+$B$16*15&gt;100,100,AU81+$B$16*15),AU81)))))</f>
        <v>14.553333333333319</v>
      </c>
      <c r="AW81" s="316">
        <f t="shared" ref="AW81" si="1053">IF(AW80=$A$12,AV81+($B$12*15),IF(AW80=$A$13,AV81+($B$13*15),IF(AW80=$A$15,IF(AV81+($B$15*15)&gt;100,100,AV81+($B$15*15)),IF(AW80=$A$14,IF(AV81+($B$14*15)&gt;100,100,AV81+($B$14*15)),IF(AW80=$A$16,IF(AV81+$B$16*15&gt;100,100,AV81+$B$16*15),AV81)))))</f>
        <v>12.616666666666653</v>
      </c>
      <c r="AX81" s="316">
        <f t="shared" ref="AX81" si="1054">IF(AX80=$A$12,AW81+($B$12*15),IF(AX80=$A$13,AW81+($B$13*15),IF(AX80=$A$15,IF(AW81+($B$15*15)&gt;100,100,AW81+($B$15*15)),IF(AX80=$A$14,IF(AW81+($B$14*15)&gt;100,100,AW81+($B$14*15)),IF(AX80=$A$16,IF(AW81+$B$16*15&gt;100,100,AW81+$B$16*15),AW81)))))</f>
        <v>10.679999999999987</v>
      </c>
      <c r="AY81" s="316">
        <f t="shared" ref="AY81" si="1055">IF(AY80=$A$12,AX81+($B$12*15),IF(AY80=$A$13,AX81+($B$13*15),IF(AY80=$A$15,IF(AX81+($B$15*15)&gt;100,100,AX81+($B$15*15)),IF(AY80=$A$14,IF(AX81+($B$14*15)&gt;100,100,AX81+($B$14*15)),IF(AY80=$A$16,IF(AX81+$B$16*15&gt;100,100,AX81+$B$16*15),AX81)))))</f>
        <v>8.7433333333333216</v>
      </c>
      <c r="AZ81" s="316">
        <f t="shared" ref="AZ81" si="1056">IF(AZ80=$A$12,AY81+($B$12*15),IF(AZ80=$A$13,AY81+($B$13*15),IF(AZ80=$A$15,IF(AY81+($B$15*15)&gt;100,100,AY81+($B$15*15)),IF(AZ80=$A$14,IF(AY81+($B$14*15)&gt;100,100,AY81+($B$14*15)),IF(AZ80=$A$16,IF(AY81+$B$16*15&gt;100,100,AY81+$B$16*15),AY81)))))</f>
        <v>6.8199999999999887</v>
      </c>
      <c r="BA81" s="316">
        <f t="shared" ref="BA81" si="1057">IF(BA80=$A$12,AZ81+($B$12*15),IF(BA80=$A$13,AZ81+($B$13*15),IF(BA80=$A$15,IF(AZ81+($B$15*15)&gt;100,100,AZ81+($B$15*15)),IF(BA80=$A$14,IF(AZ81+($B$14*15)&gt;100,100,AZ81+($B$14*15)),IF(BA80=$A$16,IF(AZ81+$B$16*15&gt;100,100,AZ81+$B$16*15),AZ81)))))</f>
        <v>4.8966666666666558</v>
      </c>
      <c r="BB81" s="316">
        <f t="shared" ref="BB81" si="1058">IF(BB80=$A$12,BA81+($B$12*15),IF(BB80=$A$13,BA81+($B$13*15),IF(BB80=$A$15,IF(BA81+($B$15*15)&gt;100,100,BA81+($B$15*15)),IF(BB80=$A$14,IF(BA81+($B$14*15)&gt;100,100,BA81+($B$14*15)),IF(BB80=$A$16,IF(BA81+$B$16*15&gt;100,100,BA81+$B$16*15),BA81)))))</f>
        <v>2.9733333333333229</v>
      </c>
      <c r="BC81" s="316">
        <f t="shared" ref="BC81" si="1059">IF(BC80=$A$12,BB81+($B$12*15),IF(BC80=$A$13,BB81+($B$13*15),IF(BC80=$A$15,IF(BB81+($B$15*15)&gt;100,100,BB81+($B$15*15)),IF(BC80=$A$14,IF(BB81+($B$14*15)&gt;100,100,BB81+($B$14*15)),IF(BC80=$A$16,IF(BB81+$B$16*15&gt;100,100,BB81+$B$16*15),BB81)))))</f>
        <v>1.0366666666666566</v>
      </c>
      <c r="BD81" s="316">
        <f t="shared" ref="BD81" si="1060">IF(BD80=$A$12,BC81+($B$12*15),IF(BD80=$A$13,BC81+($B$13*15),IF(BD80=$A$15,IF(BC81+($B$15*15)&gt;100,100,BC81+($B$15*15)),IF(BD80=$A$14,IF(BC81+($B$14*15)&gt;100,100,BC81+($B$14*15)),IF(BD80=$A$16,IF(BC81+$B$16*15&gt;100,100,BC81+$B$16*15),BC81)))))</f>
        <v>-0.90000000000000968</v>
      </c>
      <c r="BE81" s="316">
        <f t="shared" ref="BE81" si="1061">IF(BE80=$A$12,BD81+($B$12*15),IF(BE80=$A$13,BD81+($B$13*15),IF(BE80=$A$15,IF(BD81+($B$15*15)&gt;100,100,BD81+($B$15*15)),IF(BE80=$A$14,IF(BD81+($B$14*15)&gt;100,100,BD81+($B$14*15)),IF(BE80=$A$16,IF(BD81+$B$16*15&gt;100,100,BD81+$B$16*15),BD81)))))</f>
        <v>-2.8366666666666758</v>
      </c>
      <c r="BF81" s="316">
        <f t="shared" ref="BF81" si="1062">IF(BF80=$A$12,BE81+($B$12*15),IF(BF80=$A$13,BE81+($B$13*15),IF(BF80=$A$15,IF(BE81+($B$15*15)&gt;100,100,BE81+($B$15*15)),IF(BF80=$A$14,IF(BE81+($B$14*15)&gt;100,100,BE81+($B$14*15)),IF(BF80=$A$16,IF(BE81+$B$16*15&gt;100,100,BE81+$B$16*15),BE81)))))</f>
        <v>-4.7600000000000087</v>
      </c>
      <c r="BG81" s="316">
        <f t="shared" ref="BG81" si="1063">IF(BG80=$A$12,BF81+($B$12*15),IF(BG80=$A$13,BF81+($B$13*15),IF(BG80=$A$15,IF(BF81+($B$15*15)&gt;100,100,BF81+($B$15*15)),IF(BG80=$A$14,IF(BF81+($B$14*15)&gt;100,100,BF81+($B$14*15)),IF(BG80=$A$16,IF(BF81+$B$16*15&gt;100,100,BF81+$B$16*15),BF81)))))</f>
        <v>-6.6833333333333416</v>
      </c>
      <c r="BH81" s="316">
        <f t="shared" ref="BH81" si="1064">IF(BH80=$A$12,BG81+($B$12*15),IF(BH80=$A$13,BG81+($B$13*15),IF(BH80=$A$15,IF(BG81+($B$15*15)&gt;100,100,BG81+($B$15*15)),IF(BH80=$A$14,IF(BG81+($B$14*15)&gt;100,100,BG81+($B$14*15)),IF(BH80=$A$16,IF(BG81+$B$16*15&gt;100,100,BG81+$B$16*15),BG81)))))</f>
        <v>8.3166666666666593</v>
      </c>
      <c r="BI81" s="316">
        <f t="shared" ref="BI81" si="1065">IF(BI80=$A$12,BH81+($B$12*15),IF(BI80=$A$13,BH81+($B$13*15),IF(BI80=$A$15,IF(BH81+($B$15*15)&gt;100,100,BH81+($B$15*15)),IF(BI80=$A$14,IF(BH81+($B$14*15)&gt;100,100,BH81+($B$14*15)),IF(BI80=$A$16,IF(BH81+$B$16*15&gt;100,100,BH81+$B$16*15),BH81)))))</f>
        <v>23.316666666666659</v>
      </c>
      <c r="BJ81" s="316">
        <f t="shared" ref="BJ81" si="1066">IF(BJ80=$A$12,BI81+($B$12*15),IF(BJ80=$A$13,BI81+($B$13*15),IF(BJ80=$A$15,IF(BI81+($B$15*15)&gt;100,100,BI81+($B$15*15)),IF(BJ80=$A$14,IF(BI81+($B$14*15)&gt;100,100,BI81+($B$14*15)),IF(BJ80=$A$16,IF(BI81+$B$16*15&gt;100,100,BI81+$B$16*15),BI81)))))</f>
        <v>38.316666666666663</v>
      </c>
      <c r="BK81" s="316">
        <f t="shared" ref="BK81" si="1067">IF(BK80=$A$12,BJ81+($B$12*15),IF(BK80=$A$13,BJ81+($B$13*15),IF(BK80=$A$15,IF(BJ81+($B$15*15)&gt;100,100,BJ81+($B$15*15)),IF(BK80=$A$14,IF(BJ81+($B$14*15)&gt;100,100,BJ81+($B$14*15)),IF(BK80=$A$16,IF(BJ81+$B$16*15&gt;100,100,BJ81+$B$16*15),BJ81)))))</f>
        <v>53.316666666666663</v>
      </c>
      <c r="BL81" s="316">
        <f t="shared" ref="BL81" si="1068">IF(BL80=$A$12,BK81+($B$12*15),IF(BL80=$A$13,BK81+($B$13*15),IF(BL80=$A$15,IF(BK81+($B$15*15)&gt;100,100,BK81+($B$15*15)),IF(BL80=$A$14,IF(BK81+($B$14*15)&gt;100,100,BK81+($B$14*15)),IF(BL80=$A$16,IF(BK81+$B$16*15&gt;100,100,BK81+$B$16*15),BK81)))))</f>
        <v>51.393333333333331</v>
      </c>
      <c r="BM81" s="316">
        <f t="shared" ref="BM81:BS81" si="1069">IF(BM80=$A$12,BL81+($B$12*15),IF(BM80=$A$13,BL81+($B$13*15),IF(BM80=$A$15,IF(BL81+($B$15*15)&gt;100,100,BL81+($B$15*15)),IF(BM80=$A$14,IF(BL81+($B$14*15)&gt;100,100,BL81+($B$14*15)),IF(BM80=$A$16,IF(BL81+$B$16*15&gt;100,100,BL81+$B$16*15),BL81)))))</f>
        <v>49.456666666666663</v>
      </c>
      <c r="BN81" s="316">
        <f t="shared" si="1069"/>
        <v>47.519999999999996</v>
      </c>
      <c r="BO81" s="316">
        <f t="shared" si="1069"/>
        <v>45.583333333333329</v>
      </c>
      <c r="BP81" s="316">
        <f t="shared" si="1069"/>
        <v>43.66</v>
      </c>
      <c r="BQ81" s="316">
        <f t="shared" si="1069"/>
        <v>41.736666666666665</v>
      </c>
      <c r="BR81" s="316">
        <f t="shared" si="1069"/>
        <v>39.813333333333333</v>
      </c>
      <c r="BS81" s="316">
        <f t="shared" si="1069"/>
        <v>37.876666666666665</v>
      </c>
      <c r="BT81" s="316">
        <f t="shared" ref="BT81" si="1070">IF(BT80=$A$12,BS81+($B$12*15),IF(BT80=$A$13,BS81+($B$13*15),IF(BT80=$A$15,IF(BS81+($B$15*15)&gt;100,100,BS81+($B$15*15)),IF(BT80=$A$14,IF(BS81+($B$14*15)&gt;100,100,BS81+($B$14*15)),IF(BT80=$A$16,IF(BS81+$B$16*15&gt;100,100,BS81+$B$16*15),BS81)))))</f>
        <v>35.94</v>
      </c>
      <c r="BU81" s="316">
        <f t="shared" ref="BU81" si="1071">IF(BU80=$A$12,BT81+($B$12*15),IF(BU80=$A$13,BT81+($B$13*15),IF(BU80=$A$15,IF(BT81+($B$15*15)&gt;100,100,BT81+($B$15*15)),IF(BU80=$A$14,IF(BT81+($B$14*15)&gt;100,100,BT81+($B$14*15)),IF(BU80=$A$16,IF(BT81+$B$16*15&gt;100,100,BT81+$B$16*15),BT81)))))</f>
        <v>34.00333333333333</v>
      </c>
      <c r="BV81" s="316">
        <f t="shared" ref="BV81" si="1072">IF(BV80=$A$12,BU81+($B$12*15),IF(BV80=$A$13,BU81+($B$13*15),IF(BV80=$A$15,IF(BU81+($B$15*15)&gt;100,100,BU81+($B$15*15)),IF(BV80=$A$14,IF(BU81+($B$14*15)&gt;100,100,BU81+($B$14*15)),IF(BV80=$A$16,IF(BU81+$B$16*15&gt;100,100,BU81+$B$16*15),BU81)))))</f>
        <v>32.08</v>
      </c>
      <c r="BW81" s="316">
        <f t="shared" ref="BW81" si="1073">IF(BW80=$A$12,BV81+($B$12*15),IF(BW80=$A$13,BV81+($B$13*15),IF(BW80=$A$15,IF(BV81+($B$15*15)&gt;100,100,BV81+($B$15*15)),IF(BW80=$A$14,IF(BV81+($B$14*15)&gt;100,100,BV81+($B$14*15)),IF(BW80=$A$16,IF(BV81+$B$16*15&gt;100,100,BV81+$B$16*15),BV81)))))</f>
        <v>30.156666666666666</v>
      </c>
      <c r="BX81" s="316">
        <f t="shared" ref="BX81" si="1074">IF(BX80=$A$12,BW81+($B$12*15),IF(BX80=$A$13,BW81+($B$13*15),IF(BX80=$A$15,IF(BW81+($B$15*15)&gt;100,100,BW81+($B$15*15)),IF(BX80=$A$14,IF(BW81+($B$14*15)&gt;100,100,BW81+($B$14*15)),IF(BX80=$A$16,IF(BW81+$B$16*15&gt;100,100,BW81+$B$16*15),BW81)))))</f>
        <v>28.233333333333334</v>
      </c>
      <c r="BY81" s="316">
        <f t="shared" ref="BY81" si="1075">IF(BY80=$A$12,BX81+($B$12*15),IF(BY80=$A$13,BX81+($B$13*15),IF(BY80=$A$15,IF(BX81+($B$15*15)&gt;100,100,BX81+($B$15*15)),IF(BY80=$A$14,IF(BX81+($B$14*15)&gt;100,100,BX81+($B$14*15)),IF(BY80=$A$16,IF(BX81+$B$16*15&gt;100,100,BX81+$B$16*15),BX81)))))</f>
        <v>26.296666666666667</v>
      </c>
      <c r="BZ81" s="316">
        <f t="shared" ref="BZ81" si="1076">IF(BZ80=$A$12,BY81+($B$12*15),IF(BZ80=$A$13,BY81+($B$13*15),IF(BZ80=$A$15,IF(BY81+($B$15*15)&gt;100,100,BY81+($B$15*15)),IF(BZ80=$A$14,IF(BY81+($B$14*15)&gt;100,100,BY81+($B$14*15)),IF(BZ80=$A$16,IF(BY81+$B$16*15&gt;100,100,BY81+$B$16*15),BY81)))))</f>
        <v>24.36</v>
      </c>
      <c r="CA81" s="316">
        <f t="shared" ref="CA81" si="1077">IF(CA80=$A$12,BZ81+($B$12*15),IF(CA80=$A$13,BZ81+($B$13*15),IF(CA80=$A$15,IF(BZ81+($B$15*15)&gt;100,100,BZ81+($B$15*15)),IF(CA80=$A$14,IF(BZ81+($B$14*15)&gt;100,100,BZ81+($B$14*15)),IF(CA80=$A$16,IF(BZ81+$B$16*15&gt;100,100,BZ81+$B$16*15),BZ81)))))</f>
        <v>22.423333333333332</v>
      </c>
      <c r="CB81" s="316">
        <f t="shared" ref="CB81" si="1078">IF(CB80=$A$12,CA81+($B$12*15),IF(CB80=$A$13,CA81+($B$13*15),IF(CB80=$A$15,IF(CA81+($B$15*15)&gt;100,100,CA81+($B$15*15)),IF(CB80=$A$14,IF(CA81+($B$14*15)&gt;100,100,CA81+($B$14*15)),IF(CB80=$A$16,IF(CA81+$B$16*15&gt;100,100,CA81+$B$16*15),CA81)))))</f>
        <v>20.5</v>
      </c>
      <c r="CC81" s="316">
        <f t="shared" ref="CC81" si="1079">IF(CC80=$A$12,CB81+($B$12*15),IF(CC80=$A$13,CB81+($B$13*15),IF(CC80=$A$15,IF(CB81+($B$15*15)&gt;100,100,CB81+($B$15*15)),IF(CC80=$A$14,IF(CB81+($B$14*15)&gt;100,100,CB81+($B$14*15)),IF(CC80=$A$16,IF(CB81+$B$16*15&gt;100,100,CB81+$B$16*15),CB81)))))</f>
        <v>22.074999999999999</v>
      </c>
      <c r="CD81" s="316">
        <f t="shared" ref="CD81" si="1080">IF(CD80=$A$12,CC81+($B$12*15),IF(CD80=$A$13,CC81+($B$13*15),IF(CD80=$A$15,IF(CC81+($B$15*15)&gt;100,100,CC81+($B$15*15)),IF(CD80=$A$14,IF(CC81+($B$14*15)&gt;100,100,CC81+($B$14*15)),IF(CD80=$A$16,IF(CC81+$B$16*15&gt;100,100,CC81+$B$16*15),CC81)))))</f>
        <v>23.65</v>
      </c>
      <c r="CE81" s="316">
        <f t="shared" ref="CE81" si="1081">IF(CE80=$A$12,CD81+($B$12*15),IF(CE80=$A$13,CD81+($B$13*15),IF(CE80=$A$15,IF(CD81+($B$15*15)&gt;100,100,CD81+($B$15*15)),IF(CE80=$A$14,IF(CD81+($B$14*15)&gt;100,100,CD81+($B$14*15)),IF(CE80=$A$16,IF(CD81+$B$16*15&gt;100,100,CD81+$B$16*15),CD81)))))</f>
        <v>25.224999999999998</v>
      </c>
      <c r="CF81" s="316">
        <f t="shared" ref="CF81" si="1082">IF(CF80=$A$12,CE81+($B$12*15),IF(CF80=$A$13,CE81+($B$13*15),IF(CF80=$A$15,IF(CE81+($B$15*15)&gt;100,100,CE81+($B$15*15)),IF(CF80=$A$14,IF(CE81+($B$14*15)&gt;100,100,CE81+($B$14*15)),IF(CF80=$A$16,IF(CE81+$B$16*15&gt;100,100,CE81+$B$16*15),CE81)))))</f>
        <v>26.799999999999997</v>
      </c>
      <c r="CG81" s="316">
        <f t="shared" ref="CG81" si="1083">IF(CG80=$A$12,CF81+($B$12*15),IF(CG80=$A$13,CF81+($B$13*15),IF(CG80=$A$15,IF(CF81+($B$15*15)&gt;100,100,CF81+($B$15*15)),IF(CG80=$A$14,IF(CF81+($B$14*15)&gt;100,100,CF81+($B$14*15)),IF(CG80=$A$16,IF(CF81+$B$16*15&gt;100,100,CF81+$B$16*15),CF81)))))</f>
        <v>28.374999999999996</v>
      </c>
      <c r="CH81" s="316">
        <f t="shared" ref="CH81" si="1084">IF(CH80=$A$12,CG81+($B$12*15),IF(CH80=$A$13,CG81+($B$13*15),IF(CH80=$A$15,IF(CG81+($B$15*15)&gt;100,100,CG81+($B$15*15)),IF(CH80=$A$14,IF(CG81+($B$14*15)&gt;100,100,CG81+($B$14*15)),IF(CH80=$A$16,IF(CG81+$B$16*15&gt;100,100,CG81+$B$16*15),CG81)))))</f>
        <v>29.949999999999996</v>
      </c>
      <c r="CI81" s="316">
        <f t="shared" ref="CI81" si="1085">IF(CI80=$A$12,CH81+($B$12*15),IF(CI80=$A$13,CH81+($B$13*15),IF(CI80=$A$15,IF(CH81+($B$15*15)&gt;100,100,CH81+($B$15*15)),IF(CI80=$A$14,IF(CH81+($B$14*15)&gt;100,100,CH81+($B$14*15)),IF(CI80=$A$16,IF(CH81+$B$16*15&gt;100,100,CH81+$B$16*15),CH81)))))</f>
        <v>31.524999999999995</v>
      </c>
      <c r="CJ81" s="316">
        <f t="shared" ref="CJ81" si="1086">IF(CJ80=$A$12,CI81+($B$12*15),IF(CJ80=$A$13,CI81+($B$13*15),IF(CJ80=$A$15,IF(CI81+($B$15*15)&gt;100,100,CI81+($B$15*15)),IF(CJ80=$A$14,IF(CI81+($B$14*15)&gt;100,100,CI81+($B$14*15)),IF(CJ80=$A$16,IF(CI81+$B$16*15&gt;100,100,CI81+$B$16*15),CI81)))))</f>
        <v>33.099999999999994</v>
      </c>
      <c r="CK81" s="316">
        <f t="shared" ref="CK81" si="1087">IF(CK80=$A$12,CJ81+($B$12*15),IF(CK80=$A$13,CJ81+($B$13*15),IF(CK80=$A$15,IF(CJ81+($B$15*15)&gt;100,100,CJ81+($B$15*15)),IF(CK80=$A$14,IF(CJ81+($B$14*15)&gt;100,100,CJ81+($B$14*15)),IF(CK80=$A$16,IF(CJ81+$B$16*15&gt;100,100,CJ81+$B$16*15),CJ81)))))</f>
        <v>34.674999999999997</v>
      </c>
      <c r="CL81" s="316">
        <f t="shared" ref="CL81" si="1088">IF(CL80=$A$12,CK81+($B$12*15),IF(CL80=$A$13,CK81+($B$13*15),IF(CL80=$A$15,IF(CK81+($B$15*15)&gt;100,100,CK81+($B$15*15)),IF(CL80=$A$14,IF(CK81+($B$14*15)&gt;100,100,CK81+($B$14*15)),IF(CL80=$A$16,IF(CK81+$B$16*15&gt;100,100,CK81+$B$16*15),CK81)))))</f>
        <v>36.25</v>
      </c>
      <c r="CM81" s="316">
        <f t="shared" ref="CM81" si="1089">IF(CM80=$A$12,CL81+($B$12*15),IF(CM80=$A$13,CL81+($B$13*15),IF(CM80=$A$15,IF(CL81+($B$15*15)&gt;100,100,CL81+($B$15*15)),IF(CM80=$A$14,IF(CL81+($B$14*15)&gt;100,100,CL81+($B$14*15)),IF(CM80=$A$16,IF(CL81+$B$16*15&gt;100,100,CL81+$B$16*15),CL81)))))</f>
        <v>37.825000000000003</v>
      </c>
      <c r="CN81" s="316">
        <f t="shared" ref="CN81" si="1090">IF(CN80=$A$12,CM81+($B$12*15),IF(CN80=$A$13,CM81+($B$13*15),IF(CN80=$A$15,IF(CM81+($B$15*15)&gt;100,100,CM81+($B$15*15)),IF(CN80=$A$14,IF(CM81+($B$14*15)&gt;100,100,CM81+($B$14*15)),IF(CN80=$A$16,IF(CM81+$B$16*15&gt;100,100,CM81+$B$16*15),CM81)))))</f>
        <v>39.400000000000006</v>
      </c>
      <c r="CO81" s="316">
        <f t="shared" ref="CO81" si="1091">IF(CO80=$A$12,CN81+($B$12*15),IF(CO80=$A$13,CN81+($B$13*15),IF(CO80=$A$15,IF(CN81+($B$15*15)&gt;100,100,CN81+($B$15*15)),IF(CO80=$A$14,IF(CN81+($B$14*15)&gt;100,100,CN81+($B$14*15)),IF(CO80=$A$16,IF(CN81+$B$16*15&gt;100,100,CN81+$B$16*15),CN81)))))</f>
        <v>40.975000000000009</v>
      </c>
      <c r="CP81" s="316">
        <f t="shared" ref="CP81" si="1092">IF(CP80=$A$12,CO81+($B$12*15),IF(CP80=$A$13,CO81+($B$13*15),IF(CP80=$A$15,IF(CO81+($B$15*15)&gt;100,100,CO81+($B$15*15)),IF(CP80=$A$14,IF(CO81+($B$14*15)&gt;100,100,CO81+($B$14*15)),IF(CP80=$A$16,IF(CO81+$B$16*15&gt;100,100,CO81+$B$16*15),CO81)))))</f>
        <v>42.550000000000011</v>
      </c>
      <c r="CQ81" s="316">
        <f t="shared" ref="CQ81" si="1093">IF(CQ80=$A$12,CP81+($B$12*15),IF(CQ80=$A$13,CP81+($B$13*15),IF(CQ80=$A$15,IF(CP81+($B$15*15)&gt;100,100,CP81+($B$15*15)),IF(CQ80=$A$14,IF(CP81+($B$14*15)&gt;100,100,CP81+($B$14*15)),IF(CQ80=$A$16,IF(CP81+$B$16*15&gt;100,100,CP81+$B$16*15),CP81)))))</f>
        <v>44.125000000000014</v>
      </c>
      <c r="CR81" s="316">
        <f t="shared" ref="CR81" si="1094">IF(CR80=$A$12,CQ81+($B$12*15),IF(CR80=$A$13,CQ81+($B$13*15),IF(CR80=$A$15,IF(CQ81+($B$15*15)&gt;100,100,CQ81+($B$15*15)),IF(CR80=$A$14,IF(CQ81+($B$14*15)&gt;100,100,CQ81+($B$14*15)),IF(CR80=$A$16,IF(CQ81+$B$16*15&gt;100,100,CQ81+$B$16*15),CQ81)))))</f>
        <v>45.700000000000017</v>
      </c>
      <c r="CS81" s="316">
        <f t="shared" ref="CS81" si="1095">IF(CS80=$A$12,CR81+($B$12*15),IF(CS80=$A$13,CR81+($B$13*15),IF(CS80=$A$15,IF(CR81+($B$15*15)&gt;100,100,CR81+($B$15*15)),IF(CS80=$A$14,IF(CR81+($B$14*15)&gt;100,100,CR81+($B$14*15)),IF(CS80=$A$16,IF(CR81+$B$16*15&gt;100,100,CR81+$B$16*15),CR81)))))</f>
        <v>47.27500000000002</v>
      </c>
      <c r="CT81" s="316">
        <f t="shared" ref="CT81" si="1096">IF(CT80=$A$12,CS81+($B$12*15),IF(CT80=$A$13,CS81+($B$13*15),IF(CT80=$A$15,IF(CS81+($B$15*15)&gt;100,100,CS81+($B$15*15)),IF(CT80=$A$14,IF(CS81+($B$14*15)&gt;100,100,CS81+($B$14*15)),IF(CT80=$A$16,IF(CS81+$B$16*15&gt;100,100,CS81+$B$16*15),CS81)))))</f>
        <v>48.850000000000023</v>
      </c>
      <c r="CU81" s="316">
        <f t="shared" ref="CU81" si="1097">IF(CU80=$A$12,CT81+($B$12*15),IF(CU80=$A$13,CT81+($B$13*15),IF(CU80=$A$15,IF(CT81+($B$15*15)&gt;100,100,CT81+($B$15*15)),IF(CU80=$A$14,IF(CT81+($B$14*15)&gt;100,100,CT81+($B$14*15)),IF(CU80=$A$16,IF(CT81+$B$16*15&gt;100,100,CT81+$B$16*15),CT81)))))</f>
        <v>50.425000000000026</v>
      </c>
      <c r="CV81" s="316">
        <f t="shared" ref="CV81" si="1098">IF(CV80=$A$12,CU81+($B$12*15),IF(CV80=$A$13,CU81+($B$13*15),IF(CV80=$A$15,IF(CU81+($B$15*15)&gt;100,100,CU81+($B$15*15)),IF(CV80=$A$14,IF(CU81+($B$14*15)&gt;100,100,CU81+($B$14*15)),IF(CV80=$A$16,IF(CU81+$B$16*15&gt;100,100,CU81+$B$16*15),CU81)))))</f>
        <v>52.000000000000028</v>
      </c>
      <c r="CW81" s="311">
        <f t="shared" ref="CW81" si="1099">CV81-10</f>
        <v>42.000000000000028</v>
      </c>
    </row>
    <row r="82" spans="1:101" s="299" customFormat="1" ht="12" customHeight="1" x14ac:dyDescent="0.2">
      <c r="A82" s="468"/>
      <c r="B82" s="419" t="s">
        <v>60</v>
      </c>
      <c r="C82" s="304" t="s">
        <v>44</v>
      </c>
      <c r="D82" s="314" t="s">
        <v>45</v>
      </c>
      <c r="E82" s="316"/>
      <c r="F82" s="316"/>
      <c r="G82" s="316"/>
      <c r="H82" s="316"/>
      <c r="I82" s="316"/>
      <c r="J82" s="308" t="s">
        <v>23</v>
      </c>
      <c r="K82" s="308" t="s">
        <v>23</v>
      </c>
      <c r="L82" s="308" t="s">
        <v>23</v>
      </c>
      <c r="M82" s="309" t="s">
        <v>207</v>
      </c>
      <c r="N82" s="309" t="s">
        <v>207</v>
      </c>
      <c r="O82" s="309" t="s">
        <v>207</v>
      </c>
      <c r="P82" s="308" t="s">
        <v>23</v>
      </c>
      <c r="Q82" s="308" t="s">
        <v>23</v>
      </c>
      <c r="R82" s="308" t="s">
        <v>23</v>
      </c>
      <c r="S82" s="309" t="s">
        <v>207</v>
      </c>
      <c r="T82" s="309" t="s">
        <v>207</v>
      </c>
      <c r="U82" s="309" t="s">
        <v>207</v>
      </c>
      <c r="V82" s="308" t="s">
        <v>23</v>
      </c>
      <c r="W82" s="308" t="s">
        <v>23</v>
      </c>
      <c r="X82" s="308" t="s">
        <v>23</v>
      </c>
      <c r="Y82" s="309" t="s">
        <v>207</v>
      </c>
      <c r="Z82" s="309" t="s">
        <v>207</v>
      </c>
      <c r="AA82" s="309" t="s">
        <v>207</v>
      </c>
      <c r="AB82" s="308" t="s">
        <v>23</v>
      </c>
      <c r="AC82" s="308" t="s">
        <v>23</v>
      </c>
      <c r="AD82" s="308" t="s">
        <v>23</v>
      </c>
      <c r="AE82" s="309" t="s">
        <v>207</v>
      </c>
      <c r="AF82" s="309" t="s">
        <v>207</v>
      </c>
      <c r="AG82" s="309" t="s">
        <v>207</v>
      </c>
      <c r="AH82" s="308" t="s">
        <v>23</v>
      </c>
      <c r="AI82" s="308" t="s">
        <v>23</v>
      </c>
      <c r="AJ82" s="308" t="s">
        <v>23</v>
      </c>
      <c r="AK82" s="309" t="s">
        <v>207</v>
      </c>
      <c r="AL82" s="309" t="s">
        <v>207</v>
      </c>
      <c r="AM82" s="310" t="s">
        <v>13</v>
      </c>
      <c r="AN82" s="310" t="s">
        <v>13</v>
      </c>
      <c r="AO82" s="310" t="s">
        <v>13</v>
      </c>
      <c r="AP82" s="310" t="s">
        <v>13</v>
      </c>
      <c r="AQ82" s="309" t="s">
        <v>207</v>
      </c>
      <c r="AR82" s="308" t="s">
        <v>23</v>
      </c>
      <c r="AS82" s="308" t="s">
        <v>23</v>
      </c>
      <c r="AT82" s="308" t="s">
        <v>23</v>
      </c>
      <c r="AU82" s="309" t="s">
        <v>207</v>
      </c>
      <c r="AV82" s="309" t="s">
        <v>207</v>
      </c>
      <c r="AW82" s="309" t="s">
        <v>207</v>
      </c>
      <c r="AX82" s="308" t="s">
        <v>23</v>
      </c>
      <c r="AY82" s="308" t="s">
        <v>23</v>
      </c>
      <c r="AZ82" s="308" t="s">
        <v>23</v>
      </c>
      <c r="BA82" s="309" t="s">
        <v>207</v>
      </c>
      <c r="BB82" s="309" t="s">
        <v>207</v>
      </c>
      <c r="BC82" s="309" t="s">
        <v>207</v>
      </c>
      <c r="BD82" s="308" t="s">
        <v>23</v>
      </c>
      <c r="BE82" s="308" t="s">
        <v>23</v>
      </c>
      <c r="BF82" s="308" t="s">
        <v>23</v>
      </c>
      <c r="BG82" s="309" t="s">
        <v>207</v>
      </c>
      <c r="BH82" s="309" t="s">
        <v>207</v>
      </c>
      <c r="BI82" s="309" t="s">
        <v>207</v>
      </c>
      <c r="BJ82" s="308" t="s">
        <v>23</v>
      </c>
      <c r="BK82" s="308" t="s">
        <v>23</v>
      </c>
      <c r="BL82" s="308" t="s">
        <v>23</v>
      </c>
      <c r="BM82" s="309" t="s">
        <v>207</v>
      </c>
      <c r="BN82" s="309" t="s">
        <v>207</v>
      </c>
      <c r="BO82" s="309" t="s">
        <v>207</v>
      </c>
      <c r="BP82" s="308" t="s">
        <v>23</v>
      </c>
      <c r="BQ82" s="308" t="s">
        <v>23</v>
      </c>
      <c r="BR82" s="308" t="s">
        <v>23</v>
      </c>
      <c r="BS82" s="309" t="s">
        <v>207</v>
      </c>
      <c r="BT82" s="309" t="s">
        <v>207</v>
      </c>
      <c r="BU82" s="310" t="s">
        <v>13</v>
      </c>
      <c r="BV82" s="310" t="s">
        <v>13</v>
      </c>
      <c r="BW82" s="310" t="s">
        <v>13</v>
      </c>
      <c r="BX82" s="310" t="s">
        <v>13</v>
      </c>
      <c r="BY82" s="309" t="s">
        <v>207</v>
      </c>
      <c r="BZ82" s="309" t="s">
        <v>207</v>
      </c>
      <c r="CA82" s="309" t="s">
        <v>207</v>
      </c>
      <c r="CB82" s="316"/>
      <c r="CC82" s="316" t="s">
        <v>202</v>
      </c>
      <c r="CD82" s="316" t="s">
        <v>202</v>
      </c>
      <c r="CE82" s="316" t="s">
        <v>202</v>
      </c>
      <c r="CF82" s="316" t="s">
        <v>202</v>
      </c>
      <c r="CG82" s="316" t="s">
        <v>202</v>
      </c>
      <c r="CH82" s="316" t="s">
        <v>202</v>
      </c>
      <c r="CI82" s="316" t="s">
        <v>202</v>
      </c>
      <c r="CJ82" s="316" t="s">
        <v>202</v>
      </c>
      <c r="CK82" s="316" t="s">
        <v>202</v>
      </c>
      <c r="CL82" s="316" t="s">
        <v>202</v>
      </c>
      <c r="CM82" s="316" t="s">
        <v>202</v>
      </c>
      <c r="CN82" s="316" t="s">
        <v>202</v>
      </c>
      <c r="CO82" s="316" t="s">
        <v>202</v>
      </c>
      <c r="CP82" s="316" t="s">
        <v>202</v>
      </c>
      <c r="CQ82" s="316" t="s">
        <v>202</v>
      </c>
      <c r="CR82" s="316" t="s">
        <v>202</v>
      </c>
      <c r="CS82" s="316" t="s">
        <v>202</v>
      </c>
      <c r="CT82" s="316" t="s">
        <v>202</v>
      </c>
      <c r="CU82" s="316" t="s">
        <v>202</v>
      </c>
      <c r="CV82" s="316" t="s">
        <v>202</v>
      </c>
      <c r="CW82" s="303" t="s">
        <v>46</v>
      </c>
    </row>
    <row r="83" spans="1:101" s="303" customFormat="1" ht="12" customHeight="1" x14ac:dyDescent="0.2">
      <c r="A83" s="471"/>
      <c r="B83" s="420"/>
      <c r="C83" s="304" t="s">
        <v>37</v>
      </c>
      <c r="D83" s="315">
        <f>CW49</f>
        <v>24.03333333333331</v>
      </c>
      <c r="E83" s="316">
        <f>IF(E82=$A$12,D83+($B$12*15),IF(E82=$A$13,D83+($B$13*15),IF(E82=$A$15,IF(D83+($B$15*15)&gt;100,100,D83+($B$15*15)),IF(E82=$A$14,IF(D83+($B$14*15)&gt;100,100,D83+($B$14*15)),IF(E82=$A$16,IF(D83+$B$16*15&gt;100,100,D83+$B$16*15),D83)))))</f>
        <v>24.03333333333331</v>
      </c>
      <c r="F83" s="316">
        <f t="shared" ref="F83" si="1100">IF(F82=$A$12,E83+($B$12*15),IF(F82=$A$13,E83+($B$13*15),IF(F82=$A$15,IF(E83+($B$15*15)&gt;100,100,E83+($B$15*15)),IF(F82=$A$14,IF(E83+($B$14*15)&gt;100,100,E83+($B$14*15)),IF(F82=$A$16,IF(E83+$B$16*15&gt;100,100,E83+$B$16*15),E83)))))</f>
        <v>24.03333333333331</v>
      </c>
      <c r="G83" s="316">
        <f t="shared" ref="G83" si="1101">IF(G82=$A$12,F83+($B$12*15),IF(G82=$A$13,F83+($B$13*15),IF(G82=$A$15,IF(F83+($B$15*15)&gt;100,100,F83+($B$15*15)),IF(G82=$A$14,IF(F83+($B$14*15)&gt;100,100,F83+($B$14*15)),IF(G82=$A$16,IF(F83+$B$16*15&gt;100,100,F83+$B$16*15),F83)))))</f>
        <v>24.03333333333331</v>
      </c>
      <c r="H83" s="316">
        <f t="shared" ref="H83" si="1102">IF(H82=$A$12,G83+($B$12*15),IF(H82=$A$13,G83+($B$13*15),IF(H82=$A$15,IF(G83+($B$15*15)&gt;100,100,G83+($B$15*15)),IF(H82=$A$14,IF(G83+($B$14*15)&gt;100,100,G83+($B$14*15)),IF(H82=$A$16,IF(G83+$B$16*15&gt;100,100,G83+$B$16*15),G83)))))</f>
        <v>24.03333333333331</v>
      </c>
      <c r="I83" s="316">
        <f t="shared" ref="I83" si="1103">IF(I82=$A$12,H83+($B$12*15),IF(I82=$A$13,H83+($B$13*15),IF(I82=$A$15,IF(H83+($B$15*15)&gt;100,100,H83+($B$15*15)),IF(I82=$A$14,IF(H83+($B$14*15)&gt;100,100,H83+($B$14*15)),IF(I82=$A$16,IF(H83+$B$16*15&gt;100,100,H83+$B$16*15),H83)))))</f>
        <v>24.03333333333331</v>
      </c>
      <c r="J83" s="316">
        <f t="shared" ref="J83" si="1104">IF(J82=$A$12,I83+($B$12*15),IF(J82=$A$13,I83+($B$13*15),IF(J82=$A$15,IF(I83+($B$15*15)&gt;100,100,I83+($B$15*15)),IF(J82=$A$14,IF(I83+($B$14*15)&gt;100,100,I83+($B$14*15)),IF(J82=$A$16,IF(I83+$B$16*15&gt;100,100,I83+$B$16*15),I83)))))</f>
        <v>22.096666666666643</v>
      </c>
      <c r="K83" s="316">
        <f t="shared" ref="K83" si="1105">IF(K82=$A$12,J83+($B$12*15),IF(K82=$A$13,J83+($B$13*15),IF(K82=$A$15,IF(J83+($B$15*15)&gt;100,100,J83+($B$15*15)),IF(K82=$A$14,IF(J83+($B$14*15)&gt;100,100,J83+($B$14*15)),IF(K82=$A$16,IF(J83+$B$16*15&gt;100,100,J83+$B$16*15),J83)))))</f>
        <v>20.159999999999975</v>
      </c>
      <c r="L83" s="316">
        <f t="shared" ref="L83" si="1106">IF(L82=$A$12,K83+($B$12*15),IF(L82=$A$13,K83+($B$13*15),IF(L82=$A$15,IF(K83+($B$15*15)&gt;100,100,K83+($B$15*15)),IF(L82=$A$14,IF(K83+($B$14*15)&gt;100,100,K83+($B$14*15)),IF(L82=$A$16,IF(K83+$B$16*15&gt;100,100,K83+$B$16*15),K83)))))</f>
        <v>18.223333333333308</v>
      </c>
      <c r="M83" s="316">
        <f t="shared" ref="M83" si="1107">IF(M82=$A$12,L83+($B$12*15),IF(M82=$A$13,L83+($B$13*15),IF(M82=$A$15,IF(L83+($B$15*15)&gt;100,100,L83+($B$15*15)),IF(M82=$A$14,IF(L83+($B$14*15)&gt;100,100,L83+($B$14*15)),IF(M82=$A$16,IF(L83+$B$16*15&gt;100,100,L83+$B$16*15),L83)))))</f>
        <v>16.299999999999976</v>
      </c>
      <c r="N83" s="316">
        <f t="shared" ref="N83" si="1108">IF(N82=$A$12,M83+($B$12*15),IF(N82=$A$13,M83+($B$13*15),IF(N82=$A$15,IF(M83+($B$15*15)&gt;100,100,M83+($B$15*15)),IF(N82=$A$14,IF(M83+($B$14*15)&gt;100,100,M83+($B$14*15)),IF(N82=$A$16,IF(M83+$B$16*15&gt;100,100,M83+$B$16*15),M83)))))</f>
        <v>14.376666666666642</v>
      </c>
      <c r="O83" s="316">
        <f t="shared" ref="O83" si="1109">IF(O82=$A$12,N83+($B$12*15),IF(O82=$A$13,N83+($B$13*15),IF(O82=$A$15,IF(N83+($B$15*15)&gt;100,100,N83+($B$15*15)),IF(O82=$A$14,IF(N83+($B$14*15)&gt;100,100,N83+($B$14*15)),IF(O82=$A$16,IF(N83+$B$16*15&gt;100,100,N83+$B$16*15),N83)))))</f>
        <v>12.453333333333308</v>
      </c>
      <c r="P83" s="316">
        <f t="shared" ref="P83" si="1110">IF(P82=$A$12,O83+($B$12*15),IF(P82=$A$13,O83+($B$13*15),IF(P82=$A$15,IF(O83+($B$15*15)&gt;100,100,O83+($B$15*15)),IF(P82=$A$14,IF(O83+($B$14*15)&gt;100,100,O83+($B$14*15)),IF(P82=$A$16,IF(O83+$B$16*15&gt;100,100,O83+$B$16*15),O83)))))</f>
        <v>10.516666666666643</v>
      </c>
      <c r="Q83" s="316">
        <f t="shared" ref="Q83" si="1111">IF(Q82=$A$12,P83+($B$12*15),IF(Q82=$A$13,P83+($B$13*15),IF(Q82=$A$15,IF(P83+($B$15*15)&gt;100,100,P83+($B$15*15)),IF(Q82=$A$14,IF(P83+($B$14*15)&gt;100,100,P83+($B$14*15)),IF(Q82=$A$16,IF(P83+$B$16*15&gt;100,100,P83+$B$16*15),P83)))))</f>
        <v>8.579999999999977</v>
      </c>
      <c r="R83" s="316">
        <f t="shared" ref="R83" si="1112">IF(R82=$A$12,Q83+($B$12*15),IF(R82=$A$13,Q83+($B$13*15),IF(R82=$A$15,IF(Q83+($B$15*15)&gt;100,100,Q83+($B$15*15)),IF(R82=$A$14,IF(Q83+($B$14*15)&gt;100,100,Q83+($B$14*15)),IF(R82=$A$16,IF(Q83+$B$16*15&gt;100,100,Q83+$B$16*15),Q83)))))</f>
        <v>6.6433333333333104</v>
      </c>
      <c r="S83" s="316">
        <f t="shared" ref="S83" si="1113">IF(S82=$A$12,R83+($B$12*15),IF(S82=$A$13,R83+($B$13*15),IF(S82=$A$15,IF(R83+($B$15*15)&gt;100,100,R83+($B$15*15)),IF(S82=$A$14,IF(R83+($B$14*15)&gt;100,100,R83+($B$14*15)),IF(S82=$A$16,IF(R83+$B$16*15&gt;100,100,R83+$B$16*15),R83)))))</f>
        <v>4.7199999999999775</v>
      </c>
      <c r="T83" s="316">
        <f t="shared" ref="T83" si="1114">IF(T82=$A$12,S83+($B$12*15),IF(T82=$A$13,S83+($B$13*15),IF(T82=$A$15,IF(S83+($B$15*15)&gt;100,100,S83+($B$15*15)),IF(T82=$A$14,IF(S83+($B$14*15)&gt;100,100,S83+($B$14*15)),IF(T82=$A$16,IF(S83+$B$16*15&gt;100,100,S83+$B$16*15),S83)))))</f>
        <v>2.7966666666666447</v>
      </c>
      <c r="U83" s="316">
        <f t="shared" ref="U83" si="1115">IF(U82=$A$12,T83+($B$12*15),IF(U82=$A$13,T83+($B$13*15),IF(U82=$A$15,IF(T83+($B$15*15)&gt;100,100,T83+($B$15*15)),IF(U82=$A$14,IF(T83+($B$14*15)&gt;100,100,T83+($B$14*15)),IF(U82=$A$16,IF(T83+$B$16*15&gt;100,100,T83+$B$16*15),T83)))))</f>
        <v>0.87333333333331153</v>
      </c>
      <c r="V83" s="316">
        <f t="shared" ref="V83" si="1116">IF(V82=$A$12,U83+($B$12*15),IF(V82=$A$13,U83+($B$13*15),IF(V82=$A$15,IF(U83+($B$15*15)&gt;100,100,U83+($B$15*15)),IF(V82=$A$14,IF(U83+($B$14*15)&gt;100,100,U83+($B$14*15)),IF(V82=$A$16,IF(U83+$B$16*15&gt;100,100,U83+$B$16*15),U83)))))</f>
        <v>-1.0633333333333548</v>
      </c>
      <c r="W83" s="316">
        <f t="shared" ref="W83" si="1117">IF(W82=$A$12,V83+($B$12*15),IF(W82=$A$13,V83+($B$13*15),IF(W82=$A$15,IF(V83+($B$15*15)&gt;100,100,V83+($B$15*15)),IF(W82=$A$14,IF(V83+($B$14*15)&gt;100,100,V83+($B$14*15)),IF(W82=$A$16,IF(V83+$B$16*15&gt;100,100,V83+$B$16*15),V83)))))</f>
        <v>-3.0000000000000213</v>
      </c>
      <c r="X83" s="316">
        <f t="shared" ref="X83" si="1118">IF(X82=$A$12,W83+($B$12*15),IF(X82=$A$13,W83+($B$13*15),IF(X82=$A$15,IF(W83+($B$15*15)&gt;100,100,W83+($B$15*15)),IF(X82=$A$14,IF(W83+($B$14*15)&gt;100,100,W83+($B$14*15)),IF(X82=$A$16,IF(W83+$B$16*15&gt;100,100,W83+$B$16*15),W83)))))</f>
        <v>-4.9366666666666879</v>
      </c>
      <c r="Y83" s="316">
        <f t="shared" ref="Y83" si="1119">IF(Y82=$A$12,X83+($B$12*15),IF(Y82=$A$13,X83+($B$13*15),IF(Y82=$A$15,IF(X83+($B$15*15)&gt;100,100,X83+($B$15*15)),IF(Y82=$A$14,IF(X83+($B$14*15)&gt;100,100,X83+($B$14*15)),IF(Y82=$A$16,IF(X83+$B$16*15&gt;100,100,X83+$B$16*15),X83)))))</f>
        <v>-6.8600000000000207</v>
      </c>
      <c r="Z83" s="316">
        <f t="shared" ref="Z83" si="1120">IF(Z82=$A$12,Y83+($B$12*15),IF(Z82=$A$13,Y83+($B$13*15),IF(Z82=$A$15,IF(Y83+($B$15*15)&gt;100,100,Y83+($B$15*15)),IF(Z82=$A$14,IF(Y83+($B$14*15)&gt;100,100,Y83+($B$14*15)),IF(Z82=$A$16,IF(Y83+$B$16*15&gt;100,100,Y83+$B$16*15),Y83)))))</f>
        <v>-8.7833333333333545</v>
      </c>
      <c r="AA83" s="316">
        <f t="shared" ref="AA83" si="1121">IF(AA82=$A$12,Z83+($B$12*15),IF(AA82=$A$13,Z83+($B$13*15),IF(AA82=$A$15,IF(Z83+($B$15*15)&gt;100,100,Z83+($B$15*15)),IF(AA82=$A$14,IF(Z83+($B$14*15)&gt;100,100,Z83+($B$14*15)),IF(AA82=$A$16,IF(Z83+$B$16*15&gt;100,100,Z83+$B$16*15),Z83)))))</f>
        <v>-10.706666666666688</v>
      </c>
      <c r="AB83" s="316">
        <f t="shared" ref="AB83" si="1122">IF(AB82=$A$12,AA83+($B$12*15),IF(AB82=$A$13,AA83+($B$13*15),IF(AB82=$A$15,IF(AA83+($B$15*15)&gt;100,100,AA83+($B$15*15)),IF(AB82=$A$14,IF(AA83+($B$14*15)&gt;100,100,AA83+($B$14*15)),IF(AB82=$A$16,IF(AA83+$B$16*15&gt;100,100,AA83+$B$16*15),AA83)))))</f>
        <v>-12.643333333333354</v>
      </c>
      <c r="AC83" s="316">
        <f t="shared" ref="AC83" si="1123">IF(AC82=$A$12,AB83+($B$12*15),IF(AC82=$A$13,AB83+($B$13*15),IF(AC82=$A$15,IF(AB83+($B$15*15)&gt;100,100,AB83+($B$15*15)),IF(AC82=$A$14,IF(AB83+($B$14*15)&gt;100,100,AB83+($B$14*15)),IF(AC82=$A$16,IF(AB83+$B$16*15&gt;100,100,AB83+$B$16*15),AB83)))))</f>
        <v>-14.58000000000002</v>
      </c>
      <c r="AD83" s="316">
        <f t="shared" ref="AD83" si="1124">IF(AD82=$A$12,AC83+($B$12*15),IF(AD82=$A$13,AC83+($B$13*15),IF(AD82=$A$15,IF(AC83+($B$15*15)&gt;100,100,AC83+($B$15*15)),IF(AD82=$A$14,IF(AC83+($B$14*15)&gt;100,100,AC83+($B$14*15)),IF(AD82=$A$16,IF(AC83+$B$16*15&gt;100,100,AC83+$B$16*15),AC83)))))</f>
        <v>-16.516666666666687</v>
      </c>
      <c r="AE83" s="316">
        <f t="shared" ref="AE83" si="1125">IF(AE82=$A$12,AD83+($B$12*15),IF(AE82=$A$13,AD83+($B$13*15),IF(AE82=$A$15,IF(AD83+($B$15*15)&gt;100,100,AD83+($B$15*15)),IF(AE82=$A$14,IF(AD83+($B$14*15)&gt;100,100,AD83+($B$14*15)),IF(AE82=$A$16,IF(AD83+$B$16*15&gt;100,100,AD83+$B$16*15),AD83)))))</f>
        <v>-18.440000000000019</v>
      </c>
      <c r="AF83" s="316">
        <f t="shared" ref="AF83" si="1126">IF(AF82=$A$12,AE83+($B$12*15),IF(AF82=$A$13,AE83+($B$13*15),IF(AF82=$A$15,IF(AE83+($B$15*15)&gt;100,100,AE83+($B$15*15)),IF(AF82=$A$14,IF(AE83+($B$14*15)&gt;100,100,AE83+($B$14*15)),IF(AF82=$A$16,IF(AE83+$B$16*15&gt;100,100,AE83+$B$16*15),AE83)))))</f>
        <v>-20.363333333333351</v>
      </c>
      <c r="AG83" s="316">
        <f t="shared" ref="AG83" si="1127">IF(AG82=$A$12,AF83+($B$12*15),IF(AG82=$A$13,AF83+($B$13*15),IF(AG82=$A$15,IF(AF83+($B$15*15)&gt;100,100,AF83+($B$15*15)),IF(AG82=$A$14,IF(AF83+($B$14*15)&gt;100,100,AF83+($B$14*15)),IF(AG82=$A$16,IF(AF83+$B$16*15&gt;100,100,AF83+$B$16*15),AF83)))))</f>
        <v>-22.286666666666683</v>
      </c>
      <c r="AH83" s="316">
        <f t="shared" ref="AH83" si="1128">IF(AH82=$A$12,AG83+($B$12*15),IF(AH82=$A$13,AG83+($B$13*15),IF(AH82=$A$15,IF(AG83+($B$15*15)&gt;100,100,AG83+($B$15*15)),IF(AH82=$A$14,IF(AG83+($B$14*15)&gt;100,100,AG83+($B$14*15)),IF(AH82=$A$16,IF(AG83+$B$16*15&gt;100,100,AG83+$B$16*15),AG83)))))</f>
        <v>-24.22333333333335</v>
      </c>
      <c r="AI83" s="316">
        <f t="shared" ref="AI83" si="1129">IF(AI82=$A$12,AH83+($B$12*15),IF(AI82=$A$13,AH83+($B$13*15),IF(AI82=$A$15,IF(AH83+($B$15*15)&gt;100,100,AH83+($B$15*15)),IF(AI82=$A$14,IF(AH83+($B$14*15)&gt;100,100,AH83+($B$14*15)),IF(AI82=$A$16,IF(AH83+$B$16*15&gt;100,100,AH83+$B$16*15),AH83)))))</f>
        <v>-26.160000000000018</v>
      </c>
      <c r="AJ83" s="316">
        <f t="shared" ref="AJ83" si="1130">IF(AJ82=$A$12,AI83+($B$12*15),IF(AJ82=$A$13,AI83+($B$13*15),IF(AJ82=$A$15,IF(AI83+($B$15*15)&gt;100,100,AI83+($B$15*15)),IF(AJ82=$A$14,IF(AI83+($B$14*15)&gt;100,100,AI83+($B$14*15)),IF(AJ82=$A$16,IF(AI83+$B$16*15&gt;100,100,AI83+$B$16*15),AI83)))))</f>
        <v>-28.096666666666685</v>
      </c>
      <c r="AK83" s="316">
        <f t="shared" ref="AK83" si="1131">IF(AK82=$A$12,AJ83+($B$12*15),IF(AK82=$A$13,AJ83+($B$13*15),IF(AK82=$A$15,IF(AJ83+($B$15*15)&gt;100,100,AJ83+($B$15*15)),IF(AK82=$A$14,IF(AJ83+($B$14*15)&gt;100,100,AJ83+($B$14*15)),IF(AK82=$A$16,IF(AJ83+$B$16*15&gt;100,100,AJ83+$B$16*15),AJ83)))))</f>
        <v>-30.020000000000017</v>
      </c>
      <c r="AL83" s="316">
        <f t="shared" ref="AL83" si="1132">IF(AL82=$A$12,AK83+($B$12*15),IF(AL82=$A$13,AK83+($B$13*15),IF(AL82=$A$15,IF(AK83+($B$15*15)&gt;100,100,AK83+($B$15*15)),IF(AL82=$A$14,IF(AK83+($B$14*15)&gt;100,100,AK83+($B$14*15)),IF(AL82=$A$16,IF(AK83+$B$16*15&gt;100,100,AK83+$B$16*15),AK83)))))</f>
        <v>-31.943333333333349</v>
      </c>
      <c r="AM83" s="316">
        <f t="shared" ref="AM83" si="1133">IF(AM82=$A$12,AL83+($B$12*15),IF(AM82=$A$13,AL83+($B$13*15),IF(AM82=$A$15,IF(AL83+($B$15*15)&gt;100,100,AL83+($B$15*15)),IF(AM82=$A$14,IF(AL83+($B$14*15)&gt;100,100,AL83+($B$14*15)),IF(AM82=$A$16,IF(AL83+$B$16*15&gt;100,100,AL83+$B$16*15),AL83)))))</f>
        <v>-16.943333333333349</v>
      </c>
      <c r="AN83" s="316">
        <f t="shared" ref="AN83" si="1134">IF(AN82=$A$12,AM83+($B$12*15),IF(AN82=$A$13,AM83+($B$13*15),IF(AN82=$A$15,IF(AM83+($B$15*15)&gt;100,100,AM83+($B$15*15)),IF(AN82=$A$14,IF(AM83+($B$14*15)&gt;100,100,AM83+($B$14*15)),IF(AN82=$A$16,IF(AM83+$B$16*15&gt;100,100,AM83+$B$16*15),AM83)))))</f>
        <v>-1.9433333333333493</v>
      </c>
      <c r="AO83" s="316">
        <f t="shared" ref="AO83" si="1135">IF(AO82=$A$12,AN83+($B$12*15),IF(AO82=$A$13,AN83+($B$13*15),IF(AO82=$A$15,IF(AN83+($B$15*15)&gt;100,100,AN83+($B$15*15)),IF(AO82=$A$14,IF(AN83+($B$14*15)&gt;100,100,AN83+($B$14*15)),IF(AO82=$A$16,IF(AN83+$B$16*15&gt;100,100,AN83+$B$16*15),AN83)))))</f>
        <v>13.056666666666651</v>
      </c>
      <c r="AP83" s="316">
        <f t="shared" ref="AP83" si="1136">IF(AP82=$A$12,AO83+($B$12*15),IF(AP82=$A$13,AO83+($B$13*15),IF(AP82=$A$15,IF(AO83+($B$15*15)&gt;100,100,AO83+($B$15*15)),IF(AP82=$A$14,IF(AO83+($B$14*15)&gt;100,100,AO83+($B$14*15)),IF(AP82=$A$16,IF(AO83+$B$16*15&gt;100,100,AO83+$B$16*15),AO83)))))</f>
        <v>28.056666666666651</v>
      </c>
      <c r="AQ83" s="316">
        <f t="shared" ref="AQ83" si="1137">IF(AQ82=$A$12,AP83+($B$12*15),IF(AQ82=$A$13,AP83+($B$13*15),IF(AQ82=$A$15,IF(AP83+($B$15*15)&gt;100,100,AP83+($B$15*15)),IF(AQ82=$A$14,IF(AP83+($B$14*15)&gt;100,100,AP83+($B$14*15)),IF(AQ82=$A$16,IF(AP83+$B$16*15&gt;100,100,AP83+$B$16*15),AP83)))))</f>
        <v>26.133333333333319</v>
      </c>
      <c r="AR83" s="316">
        <f t="shared" ref="AR83" si="1138">IF(AR82=$A$12,AQ83+($B$12*15),IF(AR82=$A$13,AQ83+($B$13*15),IF(AR82=$A$15,IF(AQ83+($B$15*15)&gt;100,100,AQ83+($B$15*15)),IF(AR82=$A$14,IF(AQ83+($B$14*15)&gt;100,100,AQ83+($B$14*15)),IF(AR82=$A$16,IF(AQ83+$B$16*15&gt;100,100,AQ83+$B$16*15),AQ83)))))</f>
        <v>24.196666666666651</v>
      </c>
      <c r="AS83" s="316">
        <f t="shared" ref="AS83" si="1139">IF(AS82=$A$12,AR83+($B$12*15),IF(AS82=$A$13,AR83+($B$13*15),IF(AS82=$A$15,IF(AR83+($B$15*15)&gt;100,100,AR83+($B$15*15)),IF(AS82=$A$14,IF(AR83+($B$14*15)&gt;100,100,AR83+($B$14*15)),IF(AS82=$A$16,IF(AR83+$B$16*15&gt;100,100,AR83+$B$16*15),AR83)))))</f>
        <v>22.259999999999984</v>
      </c>
      <c r="AT83" s="316">
        <f t="shared" ref="AT83" si="1140">IF(AT82=$A$12,AS83+($B$12*15),IF(AT82=$A$13,AS83+($B$13*15),IF(AT82=$A$15,IF(AS83+($B$15*15)&gt;100,100,AS83+($B$15*15)),IF(AT82=$A$14,IF(AS83+($B$14*15)&gt;100,100,AS83+($B$14*15)),IF(AT82=$A$16,IF(AS83+$B$16*15&gt;100,100,AS83+$B$16*15),AS83)))))</f>
        <v>20.323333333333316</v>
      </c>
      <c r="AU83" s="316">
        <f t="shared" ref="AU83" si="1141">IF(AU82=$A$12,AT83+($B$12*15),IF(AU82=$A$13,AT83+($B$13*15),IF(AU82=$A$15,IF(AT83+($B$15*15)&gt;100,100,AT83+($B$15*15)),IF(AU82=$A$14,IF(AT83+($B$14*15)&gt;100,100,AT83+($B$14*15)),IF(AU82=$A$16,IF(AT83+$B$16*15&gt;100,100,AT83+$B$16*15),AT83)))))</f>
        <v>18.399999999999984</v>
      </c>
      <c r="AV83" s="316">
        <f t="shared" ref="AV83" si="1142">IF(AV82=$A$12,AU83+($B$12*15),IF(AV82=$A$13,AU83+($B$13*15),IF(AV82=$A$15,IF(AU83+($B$15*15)&gt;100,100,AU83+($B$15*15)),IF(AV82=$A$14,IF(AU83+($B$14*15)&gt;100,100,AU83+($B$14*15)),IF(AV82=$A$16,IF(AU83+$B$16*15&gt;100,100,AU83+$B$16*15),AU83)))))</f>
        <v>16.476666666666652</v>
      </c>
      <c r="AW83" s="316">
        <f t="shared" ref="AW83" si="1143">IF(AW82=$A$12,AV83+($B$12*15),IF(AW82=$A$13,AV83+($B$13*15),IF(AW82=$A$15,IF(AV83+($B$15*15)&gt;100,100,AV83+($B$15*15)),IF(AW82=$A$14,IF(AV83+($B$14*15)&gt;100,100,AV83+($B$14*15)),IF(AW82=$A$16,IF(AV83+$B$16*15&gt;100,100,AV83+$B$16*15),AV83)))))</f>
        <v>14.553333333333319</v>
      </c>
      <c r="AX83" s="316">
        <f t="shared" ref="AX83" si="1144">IF(AX82=$A$12,AW83+($B$12*15),IF(AX82=$A$13,AW83+($B$13*15),IF(AX82=$A$15,IF(AW83+($B$15*15)&gt;100,100,AW83+($B$15*15)),IF(AX82=$A$14,IF(AW83+($B$14*15)&gt;100,100,AW83+($B$14*15)),IF(AX82=$A$16,IF(AW83+$B$16*15&gt;100,100,AW83+$B$16*15),AW83)))))</f>
        <v>12.616666666666653</v>
      </c>
      <c r="AY83" s="316">
        <f t="shared" ref="AY83" si="1145">IF(AY82=$A$12,AX83+($B$12*15),IF(AY82=$A$13,AX83+($B$13*15),IF(AY82=$A$15,IF(AX83+($B$15*15)&gt;100,100,AX83+($B$15*15)),IF(AY82=$A$14,IF(AX83+($B$14*15)&gt;100,100,AX83+($B$14*15)),IF(AY82=$A$16,IF(AX83+$B$16*15&gt;100,100,AX83+$B$16*15),AX83)))))</f>
        <v>10.679999999999987</v>
      </c>
      <c r="AZ83" s="316">
        <f t="shared" ref="AZ83" si="1146">IF(AZ82=$A$12,AY83+($B$12*15),IF(AZ82=$A$13,AY83+($B$13*15),IF(AZ82=$A$15,IF(AY83+($B$15*15)&gt;100,100,AY83+($B$15*15)),IF(AZ82=$A$14,IF(AY83+($B$14*15)&gt;100,100,AY83+($B$14*15)),IF(AZ82=$A$16,IF(AY83+$B$16*15&gt;100,100,AY83+$B$16*15),AY83)))))</f>
        <v>8.7433333333333216</v>
      </c>
      <c r="BA83" s="316">
        <f t="shared" ref="BA83" si="1147">IF(BA82=$A$12,AZ83+($B$12*15),IF(BA82=$A$13,AZ83+($B$13*15),IF(BA82=$A$15,IF(AZ83+($B$15*15)&gt;100,100,AZ83+($B$15*15)),IF(BA82=$A$14,IF(AZ83+($B$14*15)&gt;100,100,AZ83+($B$14*15)),IF(BA82=$A$16,IF(AZ83+$B$16*15&gt;100,100,AZ83+$B$16*15),AZ83)))))</f>
        <v>6.8199999999999887</v>
      </c>
      <c r="BB83" s="316">
        <f t="shared" ref="BB83" si="1148">IF(BB82=$A$12,BA83+($B$12*15),IF(BB82=$A$13,BA83+($B$13*15),IF(BB82=$A$15,IF(BA83+($B$15*15)&gt;100,100,BA83+($B$15*15)),IF(BB82=$A$14,IF(BA83+($B$14*15)&gt;100,100,BA83+($B$14*15)),IF(BB82=$A$16,IF(BA83+$B$16*15&gt;100,100,BA83+$B$16*15),BA83)))))</f>
        <v>4.8966666666666558</v>
      </c>
      <c r="BC83" s="316">
        <f t="shared" ref="BC83" si="1149">IF(BC82=$A$12,BB83+($B$12*15),IF(BC82=$A$13,BB83+($B$13*15),IF(BC82=$A$15,IF(BB83+($B$15*15)&gt;100,100,BB83+($B$15*15)),IF(BC82=$A$14,IF(BB83+($B$14*15)&gt;100,100,BB83+($B$14*15)),IF(BC82=$A$16,IF(BB83+$B$16*15&gt;100,100,BB83+$B$16*15),BB83)))))</f>
        <v>2.9733333333333229</v>
      </c>
      <c r="BD83" s="316">
        <f t="shared" ref="BD83" si="1150">IF(BD82=$A$12,BC83+($B$12*15),IF(BD82=$A$13,BC83+($B$13*15),IF(BD82=$A$15,IF(BC83+($B$15*15)&gt;100,100,BC83+($B$15*15)),IF(BD82=$A$14,IF(BC83+($B$14*15)&gt;100,100,BC83+($B$14*15)),IF(BD82=$A$16,IF(BC83+$B$16*15&gt;100,100,BC83+$B$16*15),BC83)))))</f>
        <v>1.0366666666666566</v>
      </c>
      <c r="BE83" s="316">
        <f t="shared" ref="BE83" si="1151">IF(BE82=$A$12,BD83+($B$12*15),IF(BE82=$A$13,BD83+($B$13*15),IF(BE82=$A$15,IF(BD83+($B$15*15)&gt;100,100,BD83+($B$15*15)),IF(BE82=$A$14,IF(BD83+($B$14*15)&gt;100,100,BD83+($B$14*15)),IF(BE82=$A$16,IF(BD83+$B$16*15&gt;100,100,BD83+$B$16*15),BD83)))))</f>
        <v>-0.90000000000000968</v>
      </c>
      <c r="BF83" s="316">
        <f t="shared" ref="BF83" si="1152">IF(BF82=$A$12,BE83+($B$12*15),IF(BF82=$A$13,BE83+($B$13*15),IF(BF82=$A$15,IF(BE83+($B$15*15)&gt;100,100,BE83+($B$15*15)),IF(BF82=$A$14,IF(BE83+($B$14*15)&gt;100,100,BE83+($B$14*15)),IF(BF82=$A$16,IF(BE83+$B$16*15&gt;100,100,BE83+$B$16*15),BE83)))))</f>
        <v>-2.8366666666666758</v>
      </c>
      <c r="BG83" s="316">
        <f t="shared" ref="BG83" si="1153">IF(BG82=$A$12,BF83+($B$12*15),IF(BG82=$A$13,BF83+($B$13*15),IF(BG82=$A$15,IF(BF83+($B$15*15)&gt;100,100,BF83+($B$15*15)),IF(BG82=$A$14,IF(BF83+($B$14*15)&gt;100,100,BF83+($B$14*15)),IF(BG82=$A$16,IF(BF83+$B$16*15&gt;100,100,BF83+$B$16*15),BF83)))))</f>
        <v>-4.7600000000000087</v>
      </c>
      <c r="BH83" s="316">
        <f t="shared" ref="BH83" si="1154">IF(BH82=$A$12,BG83+($B$12*15),IF(BH82=$A$13,BG83+($B$13*15),IF(BH82=$A$15,IF(BG83+($B$15*15)&gt;100,100,BG83+($B$15*15)),IF(BH82=$A$14,IF(BG83+($B$14*15)&gt;100,100,BG83+($B$14*15)),IF(BH82=$A$16,IF(BG83+$B$16*15&gt;100,100,BG83+$B$16*15),BG83)))))</f>
        <v>-6.6833333333333416</v>
      </c>
      <c r="BI83" s="316">
        <f t="shared" ref="BI83" si="1155">IF(BI82=$A$12,BH83+($B$12*15),IF(BI82=$A$13,BH83+($B$13*15),IF(BI82=$A$15,IF(BH83+($B$15*15)&gt;100,100,BH83+($B$15*15)),IF(BI82=$A$14,IF(BH83+($B$14*15)&gt;100,100,BH83+($B$14*15)),IF(BI82=$A$16,IF(BH83+$B$16*15&gt;100,100,BH83+$B$16*15),BH83)))))</f>
        <v>-8.6066666666666745</v>
      </c>
      <c r="BJ83" s="316">
        <f t="shared" ref="BJ83" si="1156">IF(BJ82=$A$12,BI83+($B$12*15),IF(BJ82=$A$13,BI83+($B$13*15),IF(BJ82=$A$15,IF(BI83+($B$15*15)&gt;100,100,BI83+($B$15*15)),IF(BJ82=$A$14,IF(BI83+($B$14*15)&gt;100,100,BI83+($B$14*15)),IF(BJ82=$A$16,IF(BI83+$B$16*15&gt;100,100,BI83+$B$16*15),BI83)))))</f>
        <v>-10.54333333333334</v>
      </c>
      <c r="BK83" s="316">
        <f t="shared" ref="BK83" si="1157">IF(BK82=$A$12,BJ83+($B$12*15),IF(BK82=$A$13,BJ83+($B$13*15),IF(BK82=$A$15,IF(BJ83+($B$15*15)&gt;100,100,BJ83+($B$15*15)),IF(BK82=$A$14,IF(BJ83+($B$14*15)&gt;100,100,BJ83+($B$14*15)),IF(BK82=$A$16,IF(BJ83+$B$16*15&gt;100,100,BJ83+$B$16*15),BJ83)))))</f>
        <v>-12.480000000000006</v>
      </c>
      <c r="BL83" s="316">
        <f t="shared" ref="BL83" si="1158">IF(BL82=$A$12,BK83+($B$12*15),IF(BL82=$A$13,BK83+($B$13*15),IF(BL82=$A$15,IF(BK83+($B$15*15)&gt;100,100,BK83+($B$15*15)),IF(BL82=$A$14,IF(BK83+($B$14*15)&gt;100,100,BK83+($B$14*15)),IF(BL82=$A$16,IF(BK83+$B$16*15&gt;100,100,BK83+$B$16*15),BK83)))))</f>
        <v>-14.416666666666671</v>
      </c>
      <c r="BM83" s="316">
        <f t="shared" ref="BM83" si="1159">IF(BM82=$A$12,BL83+($B$12*15),IF(BM82=$A$13,BL83+($B$13*15),IF(BM82=$A$15,IF(BL83+($B$15*15)&gt;100,100,BL83+($B$15*15)),IF(BM82=$A$14,IF(BL83+($B$14*15)&gt;100,100,BL83+($B$14*15)),IF(BM82=$A$16,IF(BL83+$B$16*15&gt;100,100,BL83+$B$16*15),BL83)))))</f>
        <v>-16.340000000000003</v>
      </c>
      <c r="BN83" s="316">
        <f t="shared" ref="BN83" si="1160">IF(BN82=$A$12,BM83+($B$12*15),IF(BN82=$A$13,BM83+($B$13*15),IF(BN82=$A$15,IF(BM83+($B$15*15)&gt;100,100,BM83+($B$15*15)),IF(BN82=$A$14,IF(BM83+($B$14*15)&gt;100,100,BM83+($B$14*15)),IF(BN82=$A$16,IF(BM83+$B$16*15&gt;100,100,BM83+$B$16*15),BM83)))))</f>
        <v>-18.263333333333335</v>
      </c>
      <c r="BO83" s="316">
        <f t="shared" ref="BO83" si="1161">IF(BO82=$A$12,BN83+($B$12*15),IF(BO82=$A$13,BN83+($B$13*15),IF(BO82=$A$15,IF(BN83+($B$15*15)&gt;100,100,BN83+($B$15*15)),IF(BO82=$A$14,IF(BN83+($B$14*15)&gt;100,100,BN83+($B$14*15)),IF(BO82=$A$16,IF(BN83+$B$16*15&gt;100,100,BN83+$B$16*15),BN83)))))</f>
        <v>-20.186666666666667</v>
      </c>
      <c r="BP83" s="316">
        <f t="shared" ref="BP83" si="1162">IF(BP82=$A$12,BO83+($B$12*15),IF(BP82=$A$13,BO83+($B$13*15),IF(BP82=$A$15,IF(BO83+($B$15*15)&gt;100,100,BO83+($B$15*15)),IF(BP82=$A$14,IF(BO83+($B$14*15)&gt;100,100,BO83+($B$14*15)),IF(BP82=$A$16,IF(BO83+$B$16*15&gt;100,100,BO83+$B$16*15),BO83)))))</f>
        <v>-22.123333333333335</v>
      </c>
      <c r="BQ83" s="316">
        <f t="shared" ref="BQ83" si="1163">IF(BQ82=$A$12,BP83+($B$12*15),IF(BQ82=$A$13,BP83+($B$13*15),IF(BQ82=$A$15,IF(BP83+($B$15*15)&gt;100,100,BP83+($B$15*15)),IF(BQ82=$A$14,IF(BP83+($B$14*15)&gt;100,100,BP83+($B$14*15)),IF(BQ82=$A$16,IF(BP83+$B$16*15&gt;100,100,BP83+$B$16*15),BP83)))))</f>
        <v>-24.060000000000002</v>
      </c>
      <c r="BR83" s="316">
        <f t="shared" ref="BR83" si="1164">IF(BR82=$A$12,BQ83+($B$12*15),IF(BR82=$A$13,BQ83+($B$13*15),IF(BR82=$A$15,IF(BQ83+($B$15*15)&gt;100,100,BQ83+($B$15*15)),IF(BR82=$A$14,IF(BQ83+($B$14*15)&gt;100,100,BQ83+($B$14*15)),IF(BR82=$A$16,IF(BQ83+$B$16*15&gt;100,100,BQ83+$B$16*15),BQ83)))))</f>
        <v>-25.99666666666667</v>
      </c>
      <c r="BS83" s="316">
        <f t="shared" ref="BS83" si="1165">IF(BS82=$A$12,BR83+($B$12*15),IF(BS82=$A$13,BR83+($B$13*15),IF(BS82=$A$15,IF(BR83+($B$15*15)&gt;100,100,BR83+($B$15*15)),IF(BS82=$A$14,IF(BR83+($B$14*15)&gt;100,100,BR83+($B$14*15)),IF(BS82=$A$16,IF(BR83+$B$16*15&gt;100,100,BR83+$B$16*15),BR83)))))</f>
        <v>-27.92</v>
      </c>
      <c r="BT83" s="316">
        <f t="shared" ref="BT83" si="1166">IF(BT82=$A$12,BS83+($B$12*15),IF(BT82=$A$13,BS83+($B$13*15),IF(BT82=$A$15,IF(BS83+($B$15*15)&gt;100,100,BS83+($B$15*15)),IF(BT82=$A$14,IF(BS83+($B$14*15)&gt;100,100,BS83+($B$14*15)),IF(BT82=$A$16,IF(BS83+$B$16*15&gt;100,100,BS83+$B$16*15),BS83)))))</f>
        <v>-29.843333333333334</v>
      </c>
      <c r="BU83" s="316">
        <f t="shared" ref="BU83" si="1167">IF(BU82=$A$12,BT83+($B$12*15),IF(BU82=$A$13,BT83+($B$13*15),IF(BU82=$A$15,IF(BT83+($B$15*15)&gt;100,100,BT83+($B$15*15)),IF(BU82=$A$14,IF(BT83+($B$14*15)&gt;100,100,BT83+($B$14*15)),IF(BU82=$A$16,IF(BT83+$B$16*15&gt;100,100,BT83+$B$16*15),BT83)))))</f>
        <v>-14.843333333333334</v>
      </c>
      <c r="BV83" s="316">
        <f t="shared" ref="BV83" si="1168">IF(BV82=$A$12,BU83+($B$12*15),IF(BV82=$A$13,BU83+($B$13*15),IF(BV82=$A$15,IF(BU83+($B$15*15)&gt;100,100,BU83+($B$15*15)),IF(BV82=$A$14,IF(BU83+($B$14*15)&gt;100,100,BU83+($B$14*15)),IF(BV82=$A$16,IF(BU83+$B$16*15&gt;100,100,BU83+$B$16*15),BU83)))))</f>
        <v>0.15666666666666629</v>
      </c>
      <c r="BW83" s="316">
        <f t="shared" ref="BW83" si="1169">IF(BW82=$A$12,BV83+($B$12*15),IF(BW82=$A$13,BV83+($B$13*15),IF(BW82=$A$15,IF(BV83+($B$15*15)&gt;100,100,BV83+($B$15*15)),IF(BW82=$A$14,IF(BV83+($B$14*15)&gt;100,100,BV83+($B$14*15)),IF(BW82=$A$16,IF(BV83+$B$16*15&gt;100,100,BV83+$B$16*15),BV83)))))</f>
        <v>15.156666666666666</v>
      </c>
      <c r="BX83" s="316">
        <f t="shared" ref="BX83" si="1170">IF(BX82=$A$12,BW83+($B$12*15),IF(BX82=$A$13,BW83+($B$13*15),IF(BX82=$A$15,IF(BW83+($B$15*15)&gt;100,100,BW83+($B$15*15)),IF(BX82=$A$14,IF(BW83+($B$14*15)&gt;100,100,BW83+($B$14*15)),IF(BX82=$A$16,IF(BW83+$B$16*15&gt;100,100,BW83+$B$16*15),BW83)))))</f>
        <v>30.156666666666666</v>
      </c>
      <c r="BY83" s="316">
        <f t="shared" ref="BY83" si="1171">IF(BY82=$A$12,BX83+($B$12*15),IF(BY82=$A$13,BX83+($B$13*15),IF(BY82=$A$15,IF(BX83+($B$15*15)&gt;100,100,BX83+($B$15*15)),IF(BY82=$A$14,IF(BX83+($B$14*15)&gt;100,100,BX83+($B$14*15)),IF(BY82=$A$16,IF(BX83+$B$16*15&gt;100,100,BX83+$B$16*15),BX83)))))</f>
        <v>28.233333333333334</v>
      </c>
      <c r="BZ83" s="316">
        <f t="shared" ref="BZ83" si="1172">IF(BZ82=$A$12,BY83+($B$12*15),IF(BZ82=$A$13,BY83+($B$13*15),IF(BZ82=$A$15,IF(BY83+($B$15*15)&gt;100,100,BY83+($B$15*15)),IF(BZ82=$A$14,IF(BY83+($B$14*15)&gt;100,100,BY83+($B$14*15)),IF(BZ82=$A$16,IF(BY83+$B$16*15&gt;100,100,BY83+$B$16*15),BY83)))))</f>
        <v>26.310000000000002</v>
      </c>
      <c r="CA83" s="316">
        <f t="shared" ref="CA83" si="1173">IF(CA82=$A$12,BZ83+($B$12*15),IF(CA82=$A$13,BZ83+($B$13*15),IF(CA82=$A$15,IF(BZ83+($B$15*15)&gt;100,100,BZ83+($B$15*15)),IF(CA82=$A$14,IF(BZ83+($B$14*15)&gt;100,100,BZ83+($B$14*15)),IF(CA82=$A$16,IF(BZ83+$B$16*15&gt;100,100,BZ83+$B$16*15),BZ83)))))</f>
        <v>24.38666666666667</v>
      </c>
      <c r="CB83" s="316">
        <f t="shared" ref="CB83" si="1174">IF(CB82=$A$12,CA83+($B$12*15),IF(CB82=$A$13,CA83+($B$13*15),IF(CB82=$A$15,IF(CA83+($B$15*15)&gt;100,100,CA83+($B$15*15)),IF(CB82=$A$14,IF(CA83+($B$14*15)&gt;100,100,CA83+($B$14*15)),IF(CB82=$A$16,IF(CA83+$B$16*15&gt;100,100,CA83+$B$16*15),CA83)))))</f>
        <v>24.38666666666667</v>
      </c>
      <c r="CC83" s="316">
        <f t="shared" ref="CC83" si="1175">IF(CC82=$A$12,CB83+($B$12*15),IF(CC82=$A$13,CB83+($B$13*15),IF(CC82=$A$15,IF(CB83+($B$15*15)&gt;100,100,CB83+($B$15*15)),IF(CC82=$A$14,IF(CB83+($B$14*15)&gt;100,100,CB83+($B$14*15)),IF(CC82=$A$16,IF(CB83+$B$16*15&gt;100,100,CB83+$B$16*15),CB83)))))</f>
        <v>25.96166666666667</v>
      </c>
      <c r="CD83" s="316">
        <f t="shared" ref="CD83" si="1176">IF(CD82=$A$12,CC83+($B$12*15),IF(CD82=$A$13,CC83+($B$13*15),IF(CD82=$A$15,IF(CC83+($B$15*15)&gt;100,100,CC83+($B$15*15)),IF(CD82=$A$14,IF(CC83+($B$14*15)&gt;100,100,CC83+($B$14*15)),IF(CD82=$A$16,IF(CC83+$B$16*15&gt;100,100,CC83+$B$16*15),CC83)))))</f>
        <v>27.536666666666669</v>
      </c>
      <c r="CE83" s="316">
        <f t="shared" ref="CE83" si="1177">IF(CE82=$A$12,CD83+($B$12*15),IF(CE82=$A$13,CD83+($B$13*15),IF(CE82=$A$15,IF(CD83+($B$15*15)&gt;100,100,CD83+($B$15*15)),IF(CE82=$A$14,IF(CD83+($B$14*15)&gt;100,100,CD83+($B$14*15)),IF(CE82=$A$16,IF(CD83+$B$16*15&gt;100,100,CD83+$B$16*15),CD83)))))</f>
        <v>29.111666666666668</v>
      </c>
      <c r="CF83" s="316">
        <f t="shared" ref="CF83" si="1178">IF(CF82=$A$12,CE83+($B$12*15),IF(CF82=$A$13,CE83+($B$13*15),IF(CF82=$A$15,IF(CE83+($B$15*15)&gt;100,100,CE83+($B$15*15)),IF(CF82=$A$14,IF(CE83+($B$14*15)&gt;100,100,CE83+($B$14*15)),IF(CF82=$A$16,IF(CE83+$B$16*15&gt;100,100,CE83+$B$16*15),CE83)))))</f>
        <v>30.686666666666667</v>
      </c>
      <c r="CG83" s="316">
        <f t="shared" ref="CG83" si="1179">IF(CG82=$A$12,CF83+($B$12*15),IF(CG82=$A$13,CF83+($B$13*15),IF(CG82=$A$15,IF(CF83+($B$15*15)&gt;100,100,CF83+($B$15*15)),IF(CG82=$A$14,IF(CF83+($B$14*15)&gt;100,100,CF83+($B$14*15)),IF(CG82=$A$16,IF(CF83+$B$16*15&gt;100,100,CF83+$B$16*15),CF83)))))</f>
        <v>32.26166666666667</v>
      </c>
      <c r="CH83" s="316">
        <f t="shared" ref="CH83" si="1180">IF(CH82=$A$12,CG83+($B$12*15),IF(CH82=$A$13,CG83+($B$13*15),IF(CH82=$A$15,IF(CG83+($B$15*15)&gt;100,100,CG83+($B$15*15)),IF(CH82=$A$14,IF(CG83+($B$14*15)&gt;100,100,CG83+($B$14*15)),IF(CH82=$A$16,IF(CG83+$B$16*15&gt;100,100,CG83+$B$16*15),CG83)))))</f>
        <v>33.836666666666673</v>
      </c>
      <c r="CI83" s="316">
        <f t="shared" ref="CI83" si="1181">IF(CI82=$A$12,CH83+($B$12*15),IF(CI82=$A$13,CH83+($B$13*15),IF(CI82=$A$15,IF(CH83+($B$15*15)&gt;100,100,CH83+($B$15*15)),IF(CI82=$A$14,IF(CH83+($B$14*15)&gt;100,100,CH83+($B$14*15)),IF(CI82=$A$16,IF(CH83+$B$16*15&gt;100,100,CH83+$B$16*15),CH83)))))</f>
        <v>35.411666666666676</v>
      </c>
      <c r="CJ83" s="316">
        <f t="shared" ref="CJ83" si="1182">IF(CJ82=$A$12,CI83+($B$12*15),IF(CJ82=$A$13,CI83+($B$13*15),IF(CJ82=$A$15,IF(CI83+($B$15*15)&gt;100,100,CI83+($B$15*15)),IF(CJ82=$A$14,IF(CI83+($B$14*15)&gt;100,100,CI83+($B$14*15)),IF(CJ82=$A$16,IF(CI83+$B$16*15&gt;100,100,CI83+$B$16*15),CI83)))))</f>
        <v>36.986666666666679</v>
      </c>
      <c r="CK83" s="316">
        <f t="shared" ref="CK83" si="1183">IF(CK82=$A$12,CJ83+($B$12*15),IF(CK82=$A$13,CJ83+($B$13*15),IF(CK82=$A$15,IF(CJ83+($B$15*15)&gt;100,100,CJ83+($B$15*15)),IF(CK82=$A$14,IF(CJ83+($B$14*15)&gt;100,100,CJ83+($B$14*15)),IF(CK82=$A$16,IF(CJ83+$B$16*15&gt;100,100,CJ83+$B$16*15),CJ83)))))</f>
        <v>38.561666666666682</v>
      </c>
      <c r="CL83" s="316">
        <f t="shared" ref="CL83" si="1184">IF(CL82=$A$12,CK83+($B$12*15),IF(CL82=$A$13,CK83+($B$13*15),IF(CL82=$A$15,IF(CK83+($B$15*15)&gt;100,100,CK83+($B$15*15)),IF(CL82=$A$14,IF(CK83+($B$14*15)&gt;100,100,CK83+($B$14*15)),IF(CL82=$A$16,IF(CK83+$B$16*15&gt;100,100,CK83+$B$16*15),CK83)))))</f>
        <v>40.136666666666684</v>
      </c>
      <c r="CM83" s="316">
        <f t="shared" ref="CM83" si="1185">IF(CM82=$A$12,CL83+($B$12*15),IF(CM82=$A$13,CL83+($B$13*15),IF(CM82=$A$15,IF(CL83+($B$15*15)&gt;100,100,CL83+($B$15*15)),IF(CM82=$A$14,IF(CL83+($B$14*15)&gt;100,100,CL83+($B$14*15)),IF(CM82=$A$16,IF(CL83+$B$16*15&gt;100,100,CL83+$B$16*15),CL83)))))</f>
        <v>41.711666666666687</v>
      </c>
      <c r="CN83" s="316">
        <f t="shared" ref="CN83" si="1186">IF(CN82=$A$12,CM83+($B$12*15),IF(CN82=$A$13,CM83+($B$13*15),IF(CN82=$A$15,IF(CM83+($B$15*15)&gt;100,100,CM83+($B$15*15)),IF(CN82=$A$14,IF(CM83+($B$14*15)&gt;100,100,CM83+($B$14*15)),IF(CN82=$A$16,IF(CM83+$B$16*15&gt;100,100,CM83+$B$16*15),CM83)))))</f>
        <v>43.28666666666669</v>
      </c>
      <c r="CO83" s="316">
        <f t="shared" ref="CO83" si="1187">IF(CO82=$A$12,CN83+($B$12*15),IF(CO82=$A$13,CN83+($B$13*15),IF(CO82=$A$15,IF(CN83+($B$15*15)&gt;100,100,CN83+($B$15*15)),IF(CO82=$A$14,IF(CN83+($B$14*15)&gt;100,100,CN83+($B$14*15)),IF(CO82=$A$16,IF(CN83+$B$16*15&gt;100,100,CN83+$B$16*15),CN83)))))</f>
        <v>44.861666666666693</v>
      </c>
      <c r="CP83" s="316">
        <f t="shared" ref="CP83" si="1188">IF(CP82=$A$12,CO83+($B$12*15),IF(CP82=$A$13,CO83+($B$13*15),IF(CP82=$A$15,IF(CO83+($B$15*15)&gt;100,100,CO83+($B$15*15)),IF(CP82=$A$14,IF(CO83+($B$14*15)&gt;100,100,CO83+($B$14*15)),IF(CP82=$A$16,IF(CO83+$B$16*15&gt;100,100,CO83+$B$16*15),CO83)))))</f>
        <v>46.436666666666696</v>
      </c>
      <c r="CQ83" s="316">
        <f t="shared" ref="CQ83" si="1189">IF(CQ82=$A$12,CP83+($B$12*15),IF(CQ82=$A$13,CP83+($B$13*15),IF(CQ82=$A$15,IF(CP83+($B$15*15)&gt;100,100,CP83+($B$15*15)),IF(CQ82=$A$14,IF(CP83+($B$14*15)&gt;100,100,CP83+($B$14*15)),IF(CQ82=$A$16,IF(CP83+$B$16*15&gt;100,100,CP83+$B$16*15),CP83)))))</f>
        <v>48.011666666666699</v>
      </c>
      <c r="CR83" s="316">
        <f t="shared" ref="CR83" si="1190">IF(CR82=$A$12,CQ83+($B$12*15),IF(CR82=$A$13,CQ83+($B$13*15),IF(CR82=$A$15,IF(CQ83+($B$15*15)&gt;100,100,CQ83+($B$15*15)),IF(CR82=$A$14,IF(CQ83+($B$14*15)&gt;100,100,CQ83+($B$14*15)),IF(CR82=$A$16,IF(CQ83+$B$16*15&gt;100,100,CQ83+$B$16*15),CQ83)))))</f>
        <v>49.586666666666702</v>
      </c>
      <c r="CS83" s="316">
        <f t="shared" ref="CS83" si="1191">IF(CS82=$A$12,CR83+($B$12*15),IF(CS82=$A$13,CR83+($B$13*15),IF(CS82=$A$15,IF(CR83+($B$15*15)&gt;100,100,CR83+($B$15*15)),IF(CS82=$A$14,IF(CR83+($B$14*15)&gt;100,100,CR83+($B$14*15)),IF(CS82=$A$16,IF(CR83+$B$16*15&gt;100,100,CR83+$B$16*15),CR83)))))</f>
        <v>51.161666666666704</v>
      </c>
      <c r="CT83" s="316">
        <f t="shared" ref="CT83" si="1192">IF(CT82=$A$12,CS83+($B$12*15),IF(CT82=$A$13,CS83+($B$13*15),IF(CT82=$A$15,IF(CS83+($B$15*15)&gt;100,100,CS83+($B$15*15)),IF(CT82=$A$14,IF(CS83+($B$14*15)&gt;100,100,CS83+($B$14*15)),IF(CT82=$A$16,IF(CS83+$B$16*15&gt;100,100,CS83+$B$16*15),CS83)))))</f>
        <v>52.736666666666707</v>
      </c>
      <c r="CU83" s="316">
        <f t="shared" ref="CU83" si="1193">IF(CU82=$A$12,CT83+($B$12*15),IF(CU82=$A$13,CT83+($B$13*15),IF(CU82=$A$15,IF(CT83+($B$15*15)&gt;100,100,CT83+($B$15*15)),IF(CU82=$A$14,IF(CT83+($B$14*15)&gt;100,100,CT83+($B$14*15)),IF(CU82=$A$16,IF(CT83+$B$16*15&gt;100,100,CT83+$B$16*15),CT83)))))</f>
        <v>54.31166666666671</v>
      </c>
      <c r="CV83" s="316">
        <f t="shared" ref="CV83" si="1194">IF(CV82=$A$12,CU83+($B$12*15),IF(CV82=$A$13,CU83+($B$13*15),IF(CV82=$A$15,IF(CU83+($B$15*15)&gt;100,100,CU83+($B$15*15)),IF(CV82=$A$14,IF(CU83+($B$14*15)&gt;100,100,CU83+($B$14*15)),IF(CV82=$A$16,IF(CU83+$B$16*15&gt;100,100,CU83+$B$16*15),CU83)))))</f>
        <v>55.886666666666713</v>
      </c>
      <c r="CW83" s="311">
        <f t="shared" ref="CW83" si="1195">CV83-10</f>
        <v>45.886666666666713</v>
      </c>
    </row>
    <row r="84" spans="1:101" ht="15" customHeight="1" x14ac:dyDescent="0.25">
      <c r="A84" s="401" t="s">
        <v>61</v>
      </c>
      <c r="B84" s="401"/>
      <c r="C84" s="401"/>
      <c r="D84" s="402"/>
      <c r="E84" s="281">
        <f t="shared" ref="E84:AJ84" si="1196">COUNTIF(E$26:E$49,"Go")</f>
        <v>7</v>
      </c>
      <c r="F84" s="281">
        <f t="shared" si="1196"/>
        <v>8</v>
      </c>
      <c r="G84" s="281">
        <f t="shared" si="1196"/>
        <v>9</v>
      </c>
      <c r="H84" s="281">
        <f t="shared" si="1196"/>
        <v>9</v>
      </c>
      <c r="I84" s="281">
        <f t="shared" si="1196"/>
        <v>9</v>
      </c>
      <c r="J84" s="281">
        <f t="shared" si="1196"/>
        <v>9</v>
      </c>
      <c r="K84" s="281">
        <f t="shared" si="1196"/>
        <v>9</v>
      </c>
      <c r="L84" s="281">
        <f t="shared" si="1196"/>
        <v>9</v>
      </c>
      <c r="M84" s="281">
        <f t="shared" si="1196"/>
        <v>9</v>
      </c>
      <c r="N84" s="281">
        <f t="shared" si="1196"/>
        <v>9</v>
      </c>
      <c r="O84" s="281">
        <f t="shared" si="1196"/>
        <v>9</v>
      </c>
      <c r="P84" s="281">
        <f t="shared" si="1196"/>
        <v>9</v>
      </c>
      <c r="Q84" s="281">
        <f t="shared" si="1196"/>
        <v>9</v>
      </c>
      <c r="R84" s="281">
        <f t="shared" si="1196"/>
        <v>8</v>
      </c>
      <c r="S84" s="281">
        <f t="shared" si="1196"/>
        <v>8</v>
      </c>
      <c r="T84" s="281">
        <f t="shared" si="1196"/>
        <v>8</v>
      </c>
      <c r="U84" s="281">
        <f t="shared" si="1196"/>
        <v>8</v>
      </c>
      <c r="V84" s="281">
        <f t="shared" si="1196"/>
        <v>8</v>
      </c>
      <c r="W84" s="281">
        <f t="shared" si="1196"/>
        <v>8</v>
      </c>
      <c r="X84" s="281">
        <f t="shared" si="1196"/>
        <v>8</v>
      </c>
      <c r="Y84" s="281">
        <f t="shared" si="1196"/>
        <v>8</v>
      </c>
      <c r="Z84" s="281">
        <f t="shared" si="1196"/>
        <v>8</v>
      </c>
      <c r="AA84" s="281">
        <f t="shared" si="1196"/>
        <v>8</v>
      </c>
      <c r="AB84" s="281">
        <f t="shared" si="1196"/>
        <v>8</v>
      </c>
      <c r="AC84" s="281">
        <f t="shared" si="1196"/>
        <v>8</v>
      </c>
      <c r="AD84" s="281">
        <f t="shared" si="1196"/>
        <v>8</v>
      </c>
      <c r="AE84" s="281">
        <f t="shared" si="1196"/>
        <v>8</v>
      </c>
      <c r="AF84" s="281">
        <f t="shared" si="1196"/>
        <v>8</v>
      </c>
      <c r="AG84" s="281">
        <f t="shared" si="1196"/>
        <v>8</v>
      </c>
      <c r="AH84" s="281">
        <f t="shared" si="1196"/>
        <v>8</v>
      </c>
      <c r="AI84" s="281">
        <f t="shared" si="1196"/>
        <v>8</v>
      </c>
      <c r="AJ84" s="281">
        <f t="shared" si="1196"/>
        <v>8</v>
      </c>
      <c r="AK84" s="281">
        <f t="shared" ref="AK84:BP84" si="1197">COUNTIF(AK$26:AK$49,"Go")</f>
        <v>8</v>
      </c>
      <c r="AL84" s="281">
        <f t="shared" si="1197"/>
        <v>8</v>
      </c>
      <c r="AM84" s="281">
        <f t="shared" si="1197"/>
        <v>8</v>
      </c>
      <c r="AN84" s="281">
        <f t="shared" si="1197"/>
        <v>8</v>
      </c>
      <c r="AO84" s="281">
        <f t="shared" si="1197"/>
        <v>8</v>
      </c>
      <c r="AP84" s="281">
        <f t="shared" si="1197"/>
        <v>8</v>
      </c>
      <c r="AQ84" s="281">
        <f t="shared" si="1197"/>
        <v>8</v>
      </c>
      <c r="AR84" s="281">
        <f t="shared" si="1197"/>
        <v>8</v>
      </c>
      <c r="AS84" s="281">
        <f t="shared" si="1197"/>
        <v>3</v>
      </c>
      <c r="AT84" s="281">
        <f t="shared" si="1197"/>
        <v>3</v>
      </c>
      <c r="AU84" s="281">
        <f t="shared" si="1197"/>
        <v>3</v>
      </c>
      <c r="AV84" s="281">
        <f t="shared" si="1197"/>
        <v>3</v>
      </c>
      <c r="AW84" s="281">
        <f t="shared" si="1197"/>
        <v>3</v>
      </c>
      <c r="AX84" s="281">
        <f t="shared" si="1197"/>
        <v>3</v>
      </c>
      <c r="AY84" s="281">
        <f t="shared" si="1197"/>
        <v>3</v>
      </c>
      <c r="AZ84" s="281">
        <f t="shared" si="1197"/>
        <v>3</v>
      </c>
      <c r="BA84" s="281">
        <f t="shared" si="1197"/>
        <v>3</v>
      </c>
      <c r="BB84" s="281">
        <f t="shared" si="1197"/>
        <v>3</v>
      </c>
      <c r="BC84" s="281">
        <f t="shared" si="1197"/>
        <v>3</v>
      </c>
      <c r="BD84" s="281">
        <f t="shared" si="1197"/>
        <v>3</v>
      </c>
      <c r="BE84" s="281">
        <f t="shared" si="1197"/>
        <v>3</v>
      </c>
      <c r="BF84" s="281">
        <f t="shared" si="1197"/>
        <v>3</v>
      </c>
      <c r="BG84" s="281">
        <f t="shared" si="1197"/>
        <v>3</v>
      </c>
      <c r="BH84" s="281">
        <f t="shared" si="1197"/>
        <v>3</v>
      </c>
      <c r="BI84" s="281">
        <f t="shared" si="1197"/>
        <v>3</v>
      </c>
      <c r="BJ84" s="281">
        <f t="shared" si="1197"/>
        <v>3</v>
      </c>
      <c r="BK84" s="281">
        <f t="shared" si="1197"/>
        <v>3</v>
      </c>
      <c r="BL84" s="281">
        <f t="shared" si="1197"/>
        <v>3</v>
      </c>
      <c r="BM84" s="281">
        <f t="shared" si="1197"/>
        <v>3</v>
      </c>
      <c r="BN84" s="281">
        <f t="shared" si="1197"/>
        <v>3</v>
      </c>
      <c r="BO84" s="281">
        <f t="shared" si="1197"/>
        <v>3</v>
      </c>
      <c r="BP84" s="281">
        <f t="shared" si="1197"/>
        <v>3</v>
      </c>
      <c r="BQ84" s="281">
        <f t="shared" ref="BQ84:CB84" si="1198">COUNTIF(BQ$26:BQ$49,"Go")</f>
        <v>3</v>
      </c>
      <c r="BR84" s="281">
        <f t="shared" si="1198"/>
        <v>3</v>
      </c>
      <c r="BS84" s="281">
        <f t="shared" si="1198"/>
        <v>3</v>
      </c>
      <c r="BT84" s="281">
        <f t="shared" si="1198"/>
        <v>3</v>
      </c>
      <c r="BU84" s="281">
        <f t="shared" si="1198"/>
        <v>3</v>
      </c>
      <c r="BV84" s="281">
        <f t="shared" si="1198"/>
        <v>2</v>
      </c>
      <c r="BW84" s="281">
        <f t="shared" si="1198"/>
        <v>2</v>
      </c>
      <c r="BX84" s="281">
        <f t="shared" si="1198"/>
        <v>2</v>
      </c>
      <c r="BY84" s="281">
        <f t="shared" si="1198"/>
        <v>3</v>
      </c>
      <c r="BZ84" s="281">
        <f t="shared" si="1198"/>
        <v>2</v>
      </c>
      <c r="CA84" s="281">
        <f t="shared" si="1198"/>
        <v>1</v>
      </c>
      <c r="CB84" s="281">
        <f t="shared" si="1198"/>
        <v>0</v>
      </c>
      <c r="CC84" s="281">
        <f t="shared" ref="CC84:CV84" si="1199">COUNTIF(CC$26:CC$49,"Go")</f>
        <v>0</v>
      </c>
      <c r="CD84" s="281">
        <f t="shared" si="1199"/>
        <v>0</v>
      </c>
      <c r="CE84" s="281">
        <f t="shared" si="1199"/>
        <v>0</v>
      </c>
      <c r="CF84" s="281">
        <f t="shared" si="1199"/>
        <v>0</v>
      </c>
      <c r="CG84" s="281">
        <f t="shared" si="1199"/>
        <v>0</v>
      </c>
      <c r="CH84" s="281">
        <f t="shared" si="1199"/>
        <v>0</v>
      </c>
      <c r="CI84" s="281">
        <f t="shared" si="1199"/>
        <v>0</v>
      </c>
      <c r="CJ84" s="281">
        <f t="shared" si="1199"/>
        <v>0</v>
      </c>
      <c r="CK84" s="281">
        <f t="shared" si="1199"/>
        <v>0</v>
      </c>
      <c r="CL84" s="281">
        <f t="shared" si="1199"/>
        <v>0</v>
      </c>
      <c r="CM84" s="281">
        <f t="shared" si="1199"/>
        <v>0</v>
      </c>
      <c r="CN84" s="281">
        <f t="shared" si="1199"/>
        <v>0</v>
      </c>
      <c r="CO84" s="281">
        <f t="shared" si="1199"/>
        <v>0</v>
      </c>
      <c r="CP84" s="281">
        <f t="shared" si="1199"/>
        <v>0</v>
      </c>
      <c r="CQ84" s="281">
        <f t="shared" si="1199"/>
        <v>0</v>
      </c>
      <c r="CR84" s="281">
        <f t="shared" si="1199"/>
        <v>0</v>
      </c>
      <c r="CS84" s="281">
        <f t="shared" si="1199"/>
        <v>0</v>
      </c>
      <c r="CT84" s="281">
        <f t="shared" si="1199"/>
        <v>0</v>
      </c>
      <c r="CU84" s="281">
        <f t="shared" si="1199"/>
        <v>0</v>
      </c>
      <c r="CV84" s="281">
        <f t="shared" si="1199"/>
        <v>0</v>
      </c>
      <c r="CW84" s="403"/>
    </row>
    <row r="85" spans="1:101" hidden="1" x14ac:dyDescent="0.25">
      <c r="A85" s="401" t="s">
        <v>209</v>
      </c>
      <c r="B85" s="401"/>
      <c r="C85" s="401"/>
      <c r="D85" s="401"/>
      <c r="E85" s="291">
        <f t="shared" ref="E85:AJ85" si="1200">COUNTIF(E60:E83,"EleX")</f>
        <v>0</v>
      </c>
      <c r="F85" s="291">
        <f t="shared" si="1200"/>
        <v>0</v>
      </c>
      <c r="G85" s="291">
        <f t="shared" si="1200"/>
        <v>0</v>
      </c>
      <c r="H85" s="291">
        <f t="shared" si="1200"/>
        <v>0</v>
      </c>
      <c r="I85" s="291">
        <f t="shared" si="1200"/>
        <v>0</v>
      </c>
      <c r="J85" s="291">
        <f t="shared" si="1200"/>
        <v>0</v>
      </c>
      <c r="K85" s="291">
        <f t="shared" si="1200"/>
        <v>0</v>
      </c>
      <c r="L85" s="291">
        <f t="shared" si="1200"/>
        <v>0</v>
      </c>
      <c r="M85" s="291">
        <f t="shared" si="1200"/>
        <v>0</v>
      </c>
      <c r="N85" s="291">
        <f t="shared" si="1200"/>
        <v>0</v>
      </c>
      <c r="O85" s="291">
        <f t="shared" si="1200"/>
        <v>0</v>
      </c>
      <c r="P85" s="291">
        <f t="shared" si="1200"/>
        <v>0</v>
      </c>
      <c r="Q85" s="291">
        <f t="shared" si="1200"/>
        <v>0</v>
      </c>
      <c r="R85" s="291">
        <f t="shared" si="1200"/>
        <v>0</v>
      </c>
      <c r="S85" s="291">
        <f t="shared" si="1200"/>
        <v>0</v>
      </c>
      <c r="T85" s="291">
        <f t="shared" si="1200"/>
        <v>0</v>
      </c>
      <c r="U85" s="291">
        <f t="shared" si="1200"/>
        <v>0</v>
      </c>
      <c r="V85" s="291">
        <f t="shared" si="1200"/>
        <v>0</v>
      </c>
      <c r="W85" s="291">
        <f t="shared" si="1200"/>
        <v>0</v>
      </c>
      <c r="X85" s="291">
        <f t="shared" si="1200"/>
        <v>0</v>
      </c>
      <c r="Y85" s="291">
        <f t="shared" si="1200"/>
        <v>0</v>
      </c>
      <c r="Z85" s="291">
        <f t="shared" si="1200"/>
        <v>0</v>
      </c>
      <c r="AA85" s="291">
        <f t="shared" si="1200"/>
        <v>0</v>
      </c>
      <c r="AB85" s="291">
        <f t="shared" si="1200"/>
        <v>0</v>
      </c>
      <c r="AC85" s="291">
        <f t="shared" si="1200"/>
        <v>0</v>
      </c>
      <c r="AD85" s="291">
        <f t="shared" si="1200"/>
        <v>0</v>
      </c>
      <c r="AE85" s="291">
        <f t="shared" si="1200"/>
        <v>0</v>
      </c>
      <c r="AF85" s="291">
        <f t="shared" si="1200"/>
        <v>0</v>
      </c>
      <c r="AG85" s="291">
        <f t="shared" si="1200"/>
        <v>0</v>
      </c>
      <c r="AH85" s="291">
        <f t="shared" si="1200"/>
        <v>0</v>
      </c>
      <c r="AI85" s="291">
        <f t="shared" si="1200"/>
        <v>0</v>
      </c>
      <c r="AJ85" s="291">
        <f t="shared" si="1200"/>
        <v>0</v>
      </c>
      <c r="AK85" s="291">
        <f t="shared" ref="AK85:BP85" si="1201">COUNTIF(AK60:AK83,"EleX")</f>
        <v>0</v>
      </c>
      <c r="AL85" s="291">
        <f t="shared" si="1201"/>
        <v>0</v>
      </c>
      <c r="AM85" s="291">
        <f t="shared" si="1201"/>
        <v>0</v>
      </c>
      <c r="AN85" s="291">
        <f t="shared" si="1201"/>
        <v>0</v>
      </c>
      <c r="AO85" s="291">
        <f t="shared" si="1201"/>
        <v>0</v>
      </c>
      <c r="AP85" s="291">
        <f t="shared" si="1201"/>
        <v>0</v>
      </c>
      <c r="AQ85" s="291">
        <f t="shared" si="1201"/>
        <v>0</v>
      </c>
      <c r="AR85" s="291">
        <f t="shared" si="1201"/>
        <v>0</v>
      </c>
      <c r="AS85" s="291">
        <f t="shared" si="1201"/>
        <v>0</v>
      </c>
      <c r="AT85" s="291">
        <f t="shared" si="1201"/>
        <v>0</v>
      </c>
      <c r="AU85" s="291">
        <f t="shared" si="1201"/>
        <v>0</v>
      </c>
      <c r="AV85" s="291">
        <f t="shared" si="1201"/>
        <v>0</v>
      </c>
      <c r="AW85" s="291">
        <f t="shared" si="1201"/>
        <v>0</v>
      </c>
      <c r="AX85" s="291">
        <f t="shared" si="1201"/>
        <v>0</v>
      </c>
      <c r="AY85" s="291">
        <f t="shared" si="1201"/>
        <v>0</v>
      </c>
      <c r="AZ85" s="291">
        <f t="shared" si="1201"/>
        <v>0</v>
      </c>
      <c r="BA85" s="291">
        <f t="shared" si="1201"/>
        <v>0</v>
      </c>
      <c r="BB85" s="291">
        <f t="shared" si="1201"/>
        <v>0</v>
      </c>
      <c r="BC85" s="291">
        <f t="shared" si="1201"/>
        <v>0</v>
      </c>
      <c r="BD85" s="291">
        <f t="shared" si="1201"/>
        <v>0</v>
      </c>
      <c r="BE85" s="291">
        <f t="shared" si="1201"/>
        <v>0</v>
      </c>
      <c r="BF85" s="291">
        <f t="shared" si="1201"/>
        <v>0</v>
      </c>
      <c r="BG85" s="291">
        <f t="shared" si="1201"/>
        <v>0</v>
      </c>
      <c r="BH85" s="291">
        <f t="shared" si="1201"/>
        <v>0</v>
      </c>
      <c r="BI85" s="291">
        <f t="shared" si="1201"/>
        <v>0</v>
      </c>
      <c r="BJ85" s="291">
        <f t="shared" si="1201"/>
        <v>0</v>
      </c>
      <c r="BK85" s="291">
        <f t="shared" si="1201"/>
        <v>0</v>
      </c>
      <c r="BL85" s="291">
        <f t="shared" si="1201"/>
        <v>0</v>
      </c>
      <c r="BM85" s="291">
        <f t="shared" si="1201"/>
        <v>0</v>
      </c>
      <c r="BN85" s="291">
        <f t="shared" si="1201"/>
        <v>0</v>
      </c>
      <c r="BO85" s="291">
        <f t="shared" si="1201"/>
        <v>0</v>
      </c>
      <c r="BP85" s="291">
        <f t="shared" si="1201"/>
        <v>0</v>
      </c>
      <c r="BQ85" s="291">
        <f t="shared" ref="BQ85:CB85" si="1202">COUNTIF(BQ60:BQ83,"EleX")</f>
        <v>0</v>
      </c>
      <c r="BR85" s="291">
        <f t="shared" si="1202"/>
        <v>0</v>
      </c>
      <c r="BS85" s="291">
        <f t="shared" si="1202"/>
        <v>0</v>
      </c>
      <c r="BT85" s="291">
        <f t="shared" si="1202"/>
        <v>0</v>
      </c>
      <c r="BU85" s="291">
        <f t="shared" si="1202"/>
        <v>0</v>
      </c>
      <c r="BV85" s="291">
        <f t="shared" si="1202"/>
        <v>0</v>
      </c>
      <c r="BW85" s="291">
        <f t="shared" si="1202"/>
        <v>0</v>
      </c>
      <c r="BX85" s="291">
        <f t="shared" si="1202"/>
        <v>0</v>
      </c>
      <c r="BY85" s="291">
        <f t="shared" si="1202"/>
        <v>0</v>
      </c>
      <c r="BZ85" s="291">
        <f t="shared" si="1202"/>
        <v>0</v>
      </c>
      <c r="CA85" s="291">
        <f t="shared" si="1202"/>
        <v>0</v>
      </c>
      <c r="CB85" s="291">
        <f t="shared" si="1202"/>
        <v>0</v>
      </c>
      <c r="CC85" s="291">
        <f t="shared" ref="CC85:CV85" si="1203">COUNTIF(CC60:CC83,"EleX")</f>
        <v>0</v>
      </c>
      <c r="CD85" s="291">
        <f t="shared" si="1203"/>
        <v>0</v>
      </c>
      <c r="CE85" s="291">
        <f t="shared" si="1203"/>
        <v>0</v>
      </c>
      <c r="CF85" s="291">
        <f t="shared" si="1203"/>
        <v>0</v>
      </c>
      <c r="CG85" s="291">
        <f t="shared" si="1203"/>
        <v>0</v>
      </c>
      <c r="CH85" s="291">
        <f t="shared" si="1203"/>
        <v>0</v>
      </c>
      <c r="CI85" s="291">
        <f t="shared" si="1203"/>
        <v>0</v>
      </c>
      <c r="CJ85" s="291">
        <f t="shared" si="1203"/>
        <v>0</v>
      </c>
      <c r="CK85" s="291">
        <f t="shared" si="1203"/>
        <v>0</v>
      </c>
      <c r="CL85" s="291">
        <f t="shared" si="1203"/>
        <v>0</v>
      </c>
      <c r="CM85" s="291">
        <f t="shared" si="1203"/>
        <v>0</v>
      </c>
      <c r="CN85" s="291">
        <f t="shared" si="1203"/>
        <v>0</v>
      </c>
      <c r="CO85" s="291">
        <f t="shared" si="1203"/>
        <v>0</v>
      </c>
      <c r="CP85" s="291">
        <f t="shared" si="1203"/>
        <v>0</v>
      </c>
      <c r="CQ85" s="291">
        <f t="shared" si="1203"/>
        <v>0</v>
      </c>
      <c r="CR85" s="291">
        <f t="shared" si="1203"/>
        <v>0</v>
      </c>
      <c r="CS85" s="291">
        <f t="shared" si="1203"/>
        <v>0</v>
      </c>
      <c r="CT85" s="291">
        <f t="shared" si="1203"/>
        <v>0</v>
      </c>
      <c r="CU85" s="291">
        <f t="shared" si="1203"/>
        <v>0</v>
      </c>
      <c r="CV85" s="291">
        <f t="shared" si="1203"/>
        <v>0</v>
      </c>
      <c r="CW85" s="403"/>
    </row>
    <row r="86" spans="1:101" x14ac:dyDescent="0.25">
      <c r="A86" s="405" t="s">
        <v>63</v>
      </c>
      <c r="B86" s="405"/>
      <c r="C86" s="405"/>
      <c r="D86" s="405"/>
      <c r="E86" s="292">
        <f t="shared" ref="E86:AJ86" si="1204">COUNTIF(E60:E83,"PEA")</f>
        <v>0</v>
      </c>
      <c r="F86" s="292">
        <f t="shared" si="1204"/>
        <v>0</v>
      </c>
      <c r="G86" s="292">
        <f t="shared" si="1204"/>
        <v>0</v>
      </c>
      <c r="H86" s="292">
        <f t="shared" si="1204"/>
        <v>0</v>
      </c>
      <c r="I86" s="292">
        <f t="shared" si="1204"/>
        <v>0</v>
      </c>
      <c r="J86" s="292">
        <f t="shared" si="1204"/>
        <v>0</v>
      </c>
      <c r="K86" s="292">
        <f t="shared" si="1204"/>
        <v>0</v>
      </c>
      <c r="L86" s="292">
        <f t="shared" si="1204"/>
        <v>0</v>
      </c>
      <c r="M86" s="292">
        <f t="shared" si="1204"/>
        <v>0</v>
      </c>
      <c r="N86" s="292">
        <f t="shared" si="1204"/>
        <v>0</v>
      </c>
      <c r="O86" s="292">
        <f t="shared" si="1204"/>
        <v>0</v>
      </c>
      <c r="P86" s="292">
        <f t="shared" si="1204"/>
        <v>0</v>
      </c>
      <c r="Q86" s="292">
        <f t="shared" si="1204"/>
        <v>0</v>
      </c>
      <c r="R86" s="292">
        <f t="shared" si="1204"/>
        <v>1</v>
      </c>
      <c r="S86" s="292">
        <f t="shared" si="1204"/>
        <v>1</v>
      </c>
      <c r="T86" s="292">
        <f t="shared" si="1204"/>
        <v>1</v>
      </c>
      <c r="U86" s="292">
        <f t="shared" si="1204"/>
        <v>1</v>
      </c>
      <c r="V86" s="292">
        <f t="shared" si="1204"/>
        <v>1</v>
      </c>
      <c r="W86" s="292">
        <f t="shared" si="1204"/>
        <v>1</v>
      </c>
      <c r="X86" s="292">
        <f t="shared" si="1204"/>
        <v>1</v>
      </c>
      <c r="Y86" s="292">
        <f t="shared" si="1204"/>
        <v>1</v>
      </c>
      <c r="Z86" s="292">
        <f t="shared" si="1204"/>
        <v>1</v>
      </c>
      <c r="AA86" s="292">
        <f t="shared" si="1204"/>
        <v>1</v>
      </c>
      <c r="AB86" s="292">
        <f t="shared" si="1204"/>
        <v>1</v>
      </c>
      <c r="AC86" s="292">
        <f t="shared" si="1204"/>
        <v>1</v>
      </c>
      <c r="AD86" s="292">
        <f t="shared" si="1204"/>
        <v>1</v>
      </c>
      <c r="AE86" s="292">
        <f t="shared" si="1204"/>
        <v>1</v>
      </c>
      <c r="AF86" s="292">
        <f t="shared" si="1204"/>
        <v>1</v>
      </c>
      <c r="AG86" s="292">
        <f t="shared" si="1204"/>
        <v>1</v>
      </c>
      <c r="AH86" s="292">
        <f t="shared" si="1204"/>
        <v>0</v>
      </c>
      <c r="AI86" s="292">
        <f t="shared" si="1204"/>
        <v>1</v>
      </c>
      <c r="AJ86" s="292">
        <f t="shared" si="1204"/>
        <v>1</v>
      </c>
      <c r="AK86" s="292">
        <f t="shared" ref="AK86:BP86" si="1205">COUNTIF(AK60:AK83,"PEA")</f>
        <v>1</v>
      </c>
      <c r="AL86" s="292">
        <f t="shared" si="1205"/>
        <v>1</v>
      </c>
      <c r="AM86" s="292">
        <f t="shared" si="1205"/>
        <v>1</v>
      </c>
      <c r="AN86" s="292">
        <f t="shared" si="1205"/>
        <v>1</v>
      </c>
      <c r="AO86" s="292">
        <f t="shared" si="1205"/>
        <v>1</v>
      </c>
      <c r="AP86" s="292">
        <f t="shared" si="1205"/>
        <v>1</v>
      </c>
      <c r="AQ86" s="292">
        <f t="shared" si="1205"/>
        <v>1</v>
      </c>
      <c r="AR86" s="292">
        <f t="shared" si="1205"/>
        <v>1</v>
      </c>
      <c r="AS86" s="292">
        <f t="shared" si="1205"/>
        <v>1</v>
      </c>
      <c r="AT86" s="292">
        <f t="shared" si="1205"/>
        <v>1</v>
      </c>
      <c r="AU86" s="292">
        <f t="shared" si="1205"/>
        <v>1</v>
      </c>
      <c r="AV86" s="292">
        <f t="shared" si="1205"/>
        <v>1</v>
      </c>
      <c r="AW86" s="292">
        <f t="shared" si="1205"/>
        <v>1</v>
      </c>
      <c r="AX86" s="292">
        <f t="shared" si="1205"/>
        <v>1</v>
      </c>
      <c r="AY86" s="292">
        <f t="shared" si="1205"/>
        <v>0</v>
      </c>
      <c r="AZ86" s="292">
        <f t="shared" si="1205"/>
        <v>0</v>
      </c>
      <c r="BA86" s="292">
        <f t="shared" si="1205"/>
        <v>0</v>
      </c>
      <c r="BB86" s="292">
        <f t="shared" si="1205"/>
        <v>0</v>
      </c>
      <c r="BC86" s="292">
        <f t="shared" si="1205"/>
        <v>0</v>
      </c>
      <c r="BD86" s="292">
        <f t="shared" si="1205"/>
        <v>1</v>
      </c>
      <c r="BE86" s="292">
        <f t="shared" si="1205"/>
        <v>1</v>
      </c>
      <c r="BF86" s="292">
        <f t="shared" si="1205"/>
        <v>1</v>
      </c>
      <c r="BG86" s="292">
        <f t="shared" si="1205"/>
        <v>1</v>
      </c>
      <c r="BH86" s="292">
        <f t="shared" si="1205"/>
        <v>1</v>
      </c>
      <c r="BI86" s="292">
        <f t="shared" si="1205"/>
        <v>1</v>
      </c>
      <c r="BJ86" s="292">
        <f t="shared" si="1205"/>
        <v>1</v>
      </c>
      <c r="BK86" s="292">
        <f t="shared" si="1205"/>
        <v>1</v>
      </c>
      <c r="BL86" s="292">
        <f t="shared" si="1205"/>
        <v>1</v>
      </c>
      <c r="BM86" s="292">
        <f t="shared" si="1205"/>
        <v>1</v>
      </c>
      <c r="BN86" s="292">
        <f t="shared" si="1205"/>
        <v>1</v>
      </c>
      <c r="BO86" s="292">
        <f t="shared" si="1205"/>
        <v>1</v>
      </c>
      <c r="BP86" s="292">
        <f t="shared" si="1205"/>
        <v>0</v>
      </c>
      <c r="BQ86" s="292">
        <f t="shared" ref="BQ86:CB86" si="1206">COUNTIF(BQ60:BQ83,"PEA")</f>
        <v>1</v>
      </c>
      <c r="BR86" s="292">
        <f t="shared" si="1206"/>
        <v>1</v>
      </c>
      <c r="BS86" s="292">
        <f t="shared" si="1206"/>
        <v>1</v>
      </c>
      <c r="BT86" s="292">
        <f t="shared" si="1206"/>
        <v>1</v>
      </c>
      <c r="BU86" s="292">
        <f t="shared" si="1206"/>
        <v>1</v>
      </c>
      <c r="BV86" s="292">
        <f t="shared" si="1206"/>
        <v>1</v>
      </c>
      <c r="BW86" s="292">
        <f t="shared" si="1206"/>
        <v>1</v>
      </c>
      <c r="BX86" s="292">
        <f t="shared" si="1206"/>
        <v>1</v>
      </c>
      <c r="BY86" s="292">
        <f t="shared" si="1206"/>
        <v>1</v>
      </c>
      <c r="BZ86" s="292">
        <f t="shared" si="1206"/>
        <v>1</v>
      </c>
      <c r="CA86" s="292">
        <f t="shared" si="1206"/>
        <v>1</v>
      </c>
      <c r="CB86" s="292">
        <f t="shared" si="1206"/>
        <v>1</v>
      </c>
      <c r="CC86" s="292">
        <f t="shared" ref="CC86:CV86" si="1207">COUNTIF(CC60:CC83,"PEA")</f>
        <v>0</v>
      </c>
      <c r="CD86" s="292">
        <f t="shared" si="1207"/>
        <v>0</v>
      </c>
      <c r="CE86" s="292">
        <f t="shared" si="1207"/>
        <v>0</v>
      </c>
      <c r="CF86" s="292">
        <f t="shared" si="1207"/>
        <v>0</v>
      </c>
      <c r="CG86" s="292">
        <f t="shared" si="1207"/>
        <v>0</v>
      </c>
      <c r="CH86" s="292">
        <f t="shared" si="1207"/>
        <v>0</v>
      </c>
      <c r="CI86" s="292">
        <f t="shared" si="1207"/>
        <v>0</v>
      </c>
      <c r="CJ86" s="292">
        <f t="shared" si="1207"/>
        <v>0</v>
      </c>
      <c r="CK86" s="292">
        <f t="shared" si="1207"/>
        <v>0</v>
      </c>
      <c r="CL86" s="292">
        <f t="shared" si="1207"/>
        <v>0</v>
      </c>
      <c r="CM86" s="292">
        <f t="shared" si="1207"/>
        <v>0</v>
      </c>
      <c r="CN86" s="292">
        <f t="shared" si="1207"/>
        <v>0</v>
      </c>
      <c r="CO86" s="292">
        <f t="shared" si="1207"/>
        <v>0</v>
      </c>
      <c r="CP86" s="292">
        <f t="shared" si="1207"/>
        <v>0</v>
      </c>
      <c r="CQ86" s="292">
        <f t="shared" si="1207"/>
        <v>0</v>
      </c>
      <c r="CR86" s="292">
        <f t="shared" si="1207"/>
        <v>0</v>
      </c>
      <c r="CS86" s="292">
        <f t="shared" si="1207"/>
        <v>0</v>
      </c>
      <c r="CT86" s="292">
        <f t="shared" si="1207"/>
        <v>0</v>
      </c>
      <c r="CU86" s="292">
        <f t="shared" si="1207"/>
        <v>0</v>
      </c>
      <c r="CV86" s="292">
        <f t="shared" si="1207"/>
        <v>0</v>
      </c>
      <c r="CW86" s="403"/>
    </row>
    <row r="87" spans="1:101" hidden="1" x14ac:dyDescent="0.25">
      <c r="A87" s="405" t="s">
        <v>64</v>
      </c>
      <c r="B87" s="405"/>
      <c r="C87" s="405"/>
      <c r="D87" s="405"/>
      <c r="E87" s="292">
        <f t="shared" ref="E87:BP87" si="1208">E85+E86</f>
        <v>0</v>
      </c>
      <c r="F87" s="292">
        <f t="shared" si="1208"/>
        <v>0</v>
      </c>
      <c r="G87" s="292">
        <f t="shared" si="1208"/>
        <v>0</v>
      </c>
      <c r="H87" s="292">
        <f t="shared" si="1208"/>
        <v>0</v>
      </c>
      <c r="I87" s="292">
        <f t="shared" si="1208"/>
        <v>0</v>
      </c>
      <c r="J87" s="292">
        <f t="shared" si="1208"/>
        <v>0</v>
      </c>
      <c r="K87" s="292">
        <f t="shared" si="1208"/>
        <v>0</v>
      </c>
      <c r="L87" s="292">
        <f t="shared" si="1208"/>
        <v>0</v>
      </c>
      <c r="M87" s="292">
        <f t="shared" si="1208"/>
        <v>0</v>
      </c>
      <c r="N87" s="292">
        <f t="shared" si="1208"/>
        <v>0</v>
      </c>
      <c r="O87" s="292">
        <f t="shared" si="1208"/>
        <v>0</v>
      </c>
      <c r="P87" s="292">
        <f t="shared" si="1208"/>
        <v>0</v>
      </c>
      <c r="Q87" s="292">
        <f t="shared" si="1208"/>
        <v>0</v>
      </c>
      <c r="R87" s="292">
        <f t="shared" si="1208"/>
        <v>1</v>
      </c>
      <c r="S87" s="292">
        <f t="shared" si="1208"/>
        <v>1</v>
      </c>
      <c r="T87" s="292">
        <f t="shared" si="1208"/>
        <v>1</v>
      </c>
      <c r="U87" s="292">
        <f t="shared" si="1208"/>
        <v>1</v>
      </c>
      <c r="V87" s="292">
        <f t="shared" si="1208"/>
        <v>1</v>
      </c>
      <c r="W87" s="292">
        <f t="shared" si="1208"/>
        <v>1</v>
      </c>
      <c r="X87" s="292">
        <f t="shared" si="1208"/>
        <v>1</v>
      </c>
      <c r="Y87" s="292">
        <f t="shared" si="1208"/>
        <v>1</v>
      </c>
      <c r="Z87" s="292">
        <f t="shared" si="1208"/>
        <v>1</v>
      </c>
      <c r="AA87" s="292">
        <f t="shared" si="1208"/>
        <v>1</v>
      </c>
      <c r="AB87" s="292">
        <f t="shared" si="1208"/>
        <v>1</v>
      </c>
      <c r="AC87" s="292">
        <f t="shared" si="1208"/>
        <v>1</v>
      </c>
      <c r="AD87" s="292">
        <f t="shared" si="1208"/>
        <v>1</v>
      </c>
      <c r="AE87" s="292">
        <f t="shared" si="1208"/>
        <v>1</v>
      </c>
      <c r="AF87" s="292">
        <f t="shared" si="1208"/>
        <v>1</v>
      </c>
      <c r="AG87" s="292">
        <f t="shared" si="1208"/>
        <v>1</v>
      </c>
      <c r="AH87" s="292">
        <f t="shared" si="1208"/>
        <v>0</v>
      </c>
      <c r="AI87" s="292">
        <f t="shared" si="1208"/>
        <v>1</v>
      </c>
      <c r="AJ87" s="292">
        <f t="shared" si="1208"/>
        <v>1</v>
      </c>
      <c r="AK87" s="292">
        <f t="shared" si="1208"/>
        <v>1</v>
      </c>
      <c r="AL87" s="292">
        <f t="shared" si="1208"/>
        <v>1</v>
      </c>
      <c r="AM87" s="292">
        <f t="shared" si="1208"/>
        <v>1</v>
      </c>
      <c r="AN87" s="292">
        <f t="shared" si="1208"/>
        <v>1</v>
      </c>
      <c r="AO87" s="292">
        <f t="shared" si="1208"/>
        <v>1</v>
      </c>
      <c r="AP87" s="292">
        <f t="shared" si="1208"/>
        <v>1</v>
      </c>
      <c r="AQ87" s="292">
        <f t="shared" si="1208"/>
        <v>1</v>
      </c>
      <c r="AR87" s="292">
        <f t="shared" si="1208"/>
        <v>1</v>
      </c>
      <c r="AS87" s="292">
        <f t="shared" si="1208"/>
        <v>1</v>
      </c>
      <c r="AT87" s="292">
        <f t="shared" si="1208"/>
        <v>1</v>
      </c>
      <c r="AU87" s="292">
        <f t="shared" si="1208"/>
        <v>1</v>
      </c>
      <c r="AV87" s="292">
        <f t="shared" si="1208"/>
        <v>1</v>
      </c>
      <c r="AW87" s="292">
        <f t="shared" si="1208"/>
        <v>1</v>
      </c>
      <c r="AX87" s="292">
        <f t="shared" si="1208"/>
        <v>1</v>
      </c>
      <c r="AY87" s="292">
        <f t="shared" si="1208"/>
        <v>0</v>
      </c>
      <c r="AZ87" s="292">
        <f t="shared" si="1208"/>
        <v>0</v>
      </c>
      <c r="BA87" s="292">
        <f t="shared" si="1208"/>
        <v>0</v>
      </c>
      <c r="BB87" s="292">
        <f t="shared" si="1208"/>
        <v>0</v>
      </c>
      <c r="BC87" s="292">
        <f t="shared" si="1208"/>
        <v>0</v>
      </c>
      <c r="BD87" s="292">
        <f t="shared" si="1208"/>
        <v>1</v>
      </c>
      <c r="BE87" s="292">
        <f t="shared" si="1208"/>
        <v>1</v>
      </c>
      <c r="BF87" s="292">
        <f t="shared" si="1208"/>
        <v>1</v>
      </c>
      <c r="BG87" s="292">
        <f t="shared" si="1208"/>
        <v>1</v>
      </c>
      <c r="BH87" s="292">
        <f t="shared" si="1208"/>
        <v>1</v>
      </c>
      <c r="BI87" s="292">
        <f t="shared" si="1208"/>
        <v>1</v>
      </c>
      <c r="BJ87" s="292">
        <f t="shared" si="1208"/>
        <v>1</v>
      </c>
      <c r="BK87" s="292">
        <f t="shared" si="1208"/>
        <v>1</v>
      </c>
      <c r="BL87" s="292">
        <f t="shared" si="1208"/>
        <v>1</v>
      </c>
      <c r="BM87" s="292">
        <f t="shared" si="1208"/>
        <v>1</v>
      </c>
      <c r="BN87" s="292">
        <f t="shared" si="1208"/>
        <v>1</v>
      </c>
      <c r="BO87" s="292">
        <f t="shared" si="1208"/>
        <v>1</v>
      </c>
      <c r="BP87" s="292">
        <f t="shared" si="1208"/>
        <v>0</v>
      </c>
      <c r="BQ87" s="292">
        <f t="shared" ref="BQ87:CV87" si="1209">BQ85+BQ86</f>
        <v>1</v>
      </c>
      <c r="BR87" s="292">
        <f t="shared" si="1209"/>
        <v>1</v>
      </c>
      <c r="BS87" s="292">
        <f t="shared" si="1209"/>
        <v>1</v>
      </c>
      <c r="BT87" s="292">
        <f t="shared" si="1209"/>
        <v>1</v>
      </c>
      <c r="BU87" s="292">
        <f t="shared" si="1209"/>
        <v>1</v>
      </c>
      <c r="BV87" s="292">
        <f t="shared" si="1209"/>
        <v>1</v>
      </c>
      <c r="BW87" s="292">
        <f t="shared" si="1209"/>
        <v>1</v>
      </c>
      <c r="BX87" s="292">
        <f t="shared" si="1209"/>
        <v>1</v>
      </c>
      <c r="BY87" s="292">
        <f t="shared" si="1209"/>
        <v>1</v>
      </c>
      <c r="BZ87" s="292">
        <f t="shared" si="1209"/>
        <v>1</v>
      </c>
      <c r="CA87" s="292">
        <f t="shared" si="1209"/>
        <v>1</v>
      </c>
      <c r="CB87" s="292">
        <f t="shared" si="1209"/>
        <v>1</v>
      </c>
      <c r="CC87" s="292">
        <f t="shared" si="1209"/>
        <v>0</v>
      </c>
      <c r="CD87" s="292">
        <f t="shared" si="1209"/>
        <v>0</v>
      </c>
      <c r="CE87" s="292">
        <f t="shared" si="1209"/>
        <v>0</v>
      </c>
      <c r="CF87" s="292">
        <f t="shared" si="1209"/>
        <v>0</v>
      </c>
      <c r="CG87" s="292">
        <f t="shared" si="1209"/>
        <v>0</v>
      </c>
      <c r="CH87" s="292">
        <f t="shared" si="1209"/>
        <v>0</v>
      </c>
      <c r="CI87" s="292">
        <f t="shared" si="1209"/>
        <v>0</v>
      </c>
      <c r="CJ87" s="292">
        <f t="shared" si="1209"/>
        <v>0</v>
      </c>
      <c r="CK87" s="292">
        <f t="shared" si="1209"/>
        <v>0</v>
      </c>
      <c r="CL87" s="292">
        <f t="shared" si="1209"/>
        <v>0</v>
      </c>
      <c r="CM87" s="292">
        <f t="shared" si="1209"/>
        <v>0</v>
      </c>
      <c r="CN87" s="292">
        <f t="shared" si="1209"/>
        <v>0</v>
      </c>
      <c r="CO87" s="292">
        <f t="shared" si="1209"/>
        <v>0</v>
      </c>
      <c r="CP87" s="292">
        <f t="shared" si="1209"/>
        <v>0</v>
      </c>
      <c r="CQ87" s="292">
        <f t="shared" si="1209"/>
        <v>0</v>
      </c>
      <c r="CR87" s="292">
        <f t="shared" si="1209"/>
        <v>0</v>
      </c>
      <c r="CS87" s="292">
        <f t="shared" si="1209"/>
        <v>0</v>
      </c>
      <c r="CT87" s="292">
        <f t="shared" si="1209"/>
        <v>0</v>
      </c>
      <c r="CU87" s="292">
        <f t="shared" si="1209"/>
        <v>0</v>
      </c>
      <c r="CV87" s="292">
        <f t="shared" si="1209"/>
        <v>0</v>
      </c>
      <c r="CW87" s="403"/>
    </row>
    <row r="88" spans="1:101" s="294" customFormat="1" x14ac:dyDescent="0.25">
      <c r="A88" s="406" t="s">
        <v>65</v>
      </c>
      <c r="B88" s="406"/>
      <c r="C88" s="406"/>
      <c r="D88" s="406"/>
      <c r="E88" s="293" t="b">
        <f>IF(E86&gt;1,FALSE,IF(E85&gt;1,FALSE,TRUE))</f>
        <v>1</v>
      </c>
      <c r="F88" s="293" t="b">
        <f t="shared" ref="F88:BQ88" si="1210">IF(F86&gt;1,FALSE,IF(F85&gt;1,FALSE,TRUE))</f>
        <v>1</v>
      </c>
      <c r="G88" s="293" t="b">
        <f t="shared" si="1210"/>
        <v>1</v>
      </c>
      <c r="H88" s="293" t="b">
        <f t="shared" si="1210"/>
        <v>1</v>
      </c>
      <c r="I88" s="293" t="b">
        <f t="shared" si="1210"/>
        <v>1</v>
      </c>
      <c r="J88" s="293" t="b">
        <f t="shared" si="1210"/>
        <v>1</v>
      </c>
      <c r="K88" s="293" t="b">
        <f t="shared" si="1210"/>
        <v>1</v>
      </c>
      <c r="L88" s="293" t="b">
        <f t="shared" si="1210"/>
        <v>1</v>
      </c>
      <c r="M88" s="293" t="b">
        <f t="shared" si="1210"/>
        <v>1</v>
      </c>
      <c r="N88" s="293" t="b">
        <f t="shared" si="1210"/>
        <v>1</v>
      </c>
      <c r="O88" s="293" t="b">
        <f t="shared" si="1210"/>
        <v>1</v>
      </c>
      <c r="P88" s="293" t="b">
        <f t="shared" si="1210"/>
        <v>1</v>
      </c>
      <c r="Q88" s="293" t="b">
        <f t="shared" si="1210"/>
        <v>1</v>
      </c>
      <c r="R88" s="293" t="b">
        <f t="shared" si="1210"/>
        <v>1</v>
      </c>
      <c r="S88" s="293" t="b">
        <f t="shared" si="1210"/>
        <v>1</v>
      </c>
      <c r="T88" s="293" t="b">
        <f t="shared" si="1210"/>
        <v>1</v>
      </c>
      <c r="U88" s="293" t="b">
        <f t="shared" si="1210"/>
        <v>1</v>
      </c>
      <c r="V88" s="293" t="b">
        <f t="shared" si="1210"/>
        <v>1</v>
      </c>
      <c r="W88" s="293" t="b">
        <f t="shared" si="1210"/>
        <v>1</v>
      </c>
      <c r="X88" s="293" t="b">
        <f t="shared" si="1210"/>
        <v>1</v>
      </c>
      <c r="Y88" s="293" t="b">
        <f t="shared" si="1210"/>
        <v>1</v>
      </c>
      <c r="Z88" s="293" t="b">
        <f t="shared" si="1210"/>
        <v>1</v>
      </c>
      <c r="AA88" s="293" t="b">
        <f t="shared" si="1210"/>
        <v>1</v>
      </c>
      <c r="AB88" s="293" t="b">
        <f t="shared" si="1210"/>
        <v>1</v>
      </c>
      <c r="AC88" s="293" t="b">
        <f t="shared" si="1210"/>
        <v>1</v>
      </c>
      <c r="AD88" s="293" t="b">
        <f t="shared" si="1210"/>
        <v>1</v>
      </c>
      <c r="AE88" s="293" t="b">
        <f t="shared" si="1210"/>
        <v>1</v>
      </c>
      <c r="AF88" s="293" t="b">
        <f t="shared" si="1210"/>
        <v>1</v>
      </c>
      <c r="AG88" s="293" t="b">
        <f t="shared" si="1210"/>
        <v>1</v>
      </c>
      <c r="AH88" s="293" t="b">
        <f t="shared" si="1210"/>
        <v>1</v>
      </c>
      <c r="AI88" s="293" t="b">
        <f t="shared" si="1210"/>
        <v>1</v>
      </c>
      <c r="AJ88" s="293" t="b">
        <f t="shared" si="1210"/>
        <v>1</v>
      </c>
      <c r="AK88" s="293" t="b">
        <f t="shared" si="1210"/>
        <v>1</v>
      </c>
      <c r="AL88" s="293" t="b">
        <f t="shared" si="1210"/>
        <v>1</v>
      </c>
      <c r="AM88" s="293" t="b">
        <f t="shared" si="1210"/>
        <v>1</v>
      </c>
      <c r="AN88" s="293" t="b">
        <f t="shared" si="1210"/>
        <v>1</v>
      </c>
      <c r="AO88" s="293" t="b">
        <f t="shared" si="1210"/>
        <v>1</v>
      </c>
      <c r="AP88" s="293" t="b">
        <f t="shared" si="1210"/>
        <v>1</v>
      </c>
      <c r="AQ88" s="293" t="b">
        <f t="shared" si="1210"/>
        <v>1</v>
      </c>
      <c r="AR88" s="293" t="b">
        <f t="shared" si="1210"/>
        <v>1</v>
      </c>
      <c r="AS88" s="293" t="b">
        <f t="shared" si="1210"/>
        <v>1</v>
      </c>
      <c r="AT88" s="293" t="b">
        <f t="shared" si="1210"/>
        <v>1</v>
      </c>
      <c r="AU88" s="293" t="b">
        <f t="shared" si="1210"/>
        <v>1</v>
      </c>
      <c r="AV88" s="293" t="b">
        <f t="shared" si="1210"/>
        <v>1</v>
      </c>
      <c r="AW88" s="293" t="b">
        <f t="shared" si="1210"/>
        <v>1</v>
      </c>
      <c r="AX88" s="293" t="b">
        <f t="shared" si="1210"/>
        <v>1</v>
      </c>
      <c r="AY88" s="293" t="b">
        <f t="shared" si="1210"/>
        <v>1</v>
      </c>
      <c r="AZ88" s="293" t="b">
        <f t="shared" si="1210"/>
        <v>1</v>
      </c>
      <c r="BA88" s="293" t="b">
        <f t="shared" si="1210"/>
        <v>1</v>
      </c>
      <c r="BB88" s="293" t="b">
        <f t="shared" si="1210"/>
        <v>1</v>
      </c>
      <c r="BC88" s="293" t="b">
        <f t="shared" si="1210"/>
        <v>1</v>
      </c>
      <c r="BD88" s="293" t="b">
        <f t="shared" si="1210"/>
        <v>1</v>
      </c>
      <c r="BE88" s="293" t="b">
        <f t="shared" si="1210"/>
        <v>1</v>
      </c>
      <c r="BF88" s="293" t="b">
        <f t="shared" si="1210"/>
        <v>1</v>
      </c>
      <c r="BG88" s="293" t="b">
        <f t="shared" si="1210"/>
        <v>1</v>
      </c>
      <c r="BH88" s="293" t="b">
        <f t="shared" si="1210"/>
        <v>1</v>
      </c>
      <c r="BI88" s="293" t="b">
        <f t="shared" si="1210"/>
        <v>1</v>
      </c>
      <c r="BJ88" s="293" t="b">
        <f t="shared" si="1210"/>
        <v>1</v>
      </c>
      <c r="BK88" s="293" t="b">
        <f t="shared" si="1210"/>
        <v>1</v>
      </c>
      <c r="BL88" s="293" t="b">
        <f t="shared" si="1210"/>
        <v>1</v>
      </c>
      <c r="BM88" s="293" t="b">
        <f t="shared" si="1210"/>
        <v>1</v>
      </c>
      <c r="BN88" s="293" t="b">
        <f t="shared" si="1210"/>
        <v>1</v>
      </c>
      <c r="BO88" s="293" t="b">
        <f t="shared" si="1210"/>
        <v>1</v>
      </c>
      <c r="BP88" s="293" t="b">
        <f t="shared" si="1210"/>
        <v>1</v>
      </c>
      <c r="BQ88" s="293" t="b">
        <f t="shared" si="1210"/>
        <v>1</v>
      </c>
      <c r="BR88" s="293" t="b">
        <f t="shared" ref="BR88:CV88" si="1211">IF(BR86&gt;1,FALSE,IF(BR85&gt;1,FALSE,TRUE))</f>
        <v>1</v>
      </c>
      <c r="BS88" s="293" t="b">
        <f t="shared" si="1211"/>
        <v>1</v>
      </c>
      <c r="BT88" s="293" t="b">
        <f t="shared" si="1211"/>
        <v>1</v>
      </c>
      <c r="BU88" s="293" t="b">
        <f t="shared" si="1211"/>
        <v>1</v>
      </c>
      <c r="BV88" s="293" t="b">
        <f t="shared" si="1211"/>
        <v>1</v>
      </c>
      <c r="BW88" s="293" t="b">
        <f t="shared" si="1211"/>
        <v>1</v>
      </c>
      <c r="BX88" s="293" t="b">
        <f t="shared" si="1211"/>
        <v>1</v>
      </c>
      <c r="BY88" s="293" t="b">
        <f t="shared" si="1211"/>
        <v>1</v>
      </c>
      <c r="BZ88" s="293" t="b">
        <f t="shared" si="1211"/>
        <v>1</v>
      </c>
      <c r="CA88" s="293" t="b">
        <f t="shared" si="1211"/>
        <v>1</v>
      </c>
      <c r="CB88" s="293" t="b">
        <f t="shared" si="1211"/>
        <v>1</v>
      </c>
      <c r="CC88" s="293" t="b">
        <f t="shared" si="1211"/>
        <v>1</v>
      </c>
      <c r="CD88" s="293" t="b">
        <f t="shared" si="1211"/>
        <v>1</v>
      </c>
      <c r="CE88" s="293" t="b">
        <f t="shared" si="1211"/>
        <v>1</v>
      </c>
      <c r="CF88" s="293" t="b">
        <f t="shared" si="1211"/>
        <v>1</v>
      </c>
      <c r="CG88" s="293" t="b">
        <f t="shared" si="1211"/>
        <v>1</v>
      </c>
      <c r="CH88" s="293" t="b">
        <f t="shared" si="1211"/>
        <v>1</v>
      </c>
      <c r="CI88" s="293" t="b">
        <f t="shared" si="1211"/>
        <v>1</v>
      </c>
      <c r="CJ88" s="293" t="b">
        <f t="shared" si="1211"/>
        <v>1</v>
      </c>
      <c r="CK88" s="293" t="b">
        <f t="shared" si="1211"/>
        <v>1</v>
      </c>
      <c r="CL88" s="293" t="b">
        <f t="shared" si="1211"/>
        <v>1</v>
      </c>
      <c r="CM88" s="293" t="b">
        <f t="shared" si="1211"/>
        <v>1</v>
      </c>
      <c r="CN88" s="293" t="b">
        <f t="shared" si="1211"/>
        <v>1</v>
      </c>
      <c r="CO88" s="293" t="b">
        <f t="shared" si="1211"/>
        <v>1</v>
      </c>
      <c r="CP88" s="293" t="b">
        <f t="shared" si="1211"/>
        <v>1</v>
      </c>
      <c r="CQ88" s="293" t="b">
        <f t="shared" si="1211"/>
        <v>1</v>
      </c>
      <c r="CR88" s="293" t="b">
        <f t="shared" si="1211"/>
        <v>1</v>
      </c>
      <c r="CS88" s="293" t="b">
        <f t="shared" si="1211"/>
        <v>1</v>
      </c>
      <c r="CT88" s="293" t="b">
        <f t="shared" si="1211"/>
        <v>1</v>
      </c>
      <c r="CU88" s="293" t="b">
        <f t="shared" si="1211"/>
        <v>1</v>
      </c>
      <c r="CV88" s="293" t="b">
        <f t="shared" si="1211"/>
        <v>1</v>
      </c>
      <c r="CW88" s="404"/>
    </row>
    <row r="92" spans="1:101" x14ac:dyDescent="0.25">
      <c r="A92" s="448" t="s">
        <v>210</v>
      </c>
      <c r="B92" s="449"/>
      <c r="C92" s="449"/>
      <c r="D92" s="450"/>
      <c r="E92" s="407">
        <v>6</v>
      </c>
      <c r="F92" s="408"/>
      <c r="G92" s="408"/>
      <c r="H92" s="409"/>
      <c r="I92" s="407">
        <v>7</v>
      </c>
      <c r="J92" s="408"/>
      <c r="K92" s="408"/>
      <c r="L92" s="409"/>
      <c r="M92" s="427">
        <v>8</v>
      </c>
      <c r="N92" s="428"/>
      <c r="O92" s="428"/>
      <c r="P92" s="429"/>
      <c r="Q92" s="407">
        <v>9</v>
      </c>
      <c r="R92" s="408"/>
      <c r="S92" s="408"/>
      <c r="T92" s="409"/>
      <c r="U92" s="427">
        <v>10</v>
      </c>
      <c r="V92" s="428"/>
      <c r="W92" s="428"/>
      <c r="X92" s="429"/>
      <c r="Y92" s="407">
        <v>11</v>
      </c>
      <c r="Z92" s="408"/>
      <c r="AA92" s="408"/>
      <c r="AB92" s="409"/>
      <c r="AC92" s="407">
        <v>12</v>
      </c>
      <c r="AD92" s="408"/>
      <c r="AE92" s="408"/>
      <c r="AF92" s="409"/>
      <c r="AG92" s="407">
        <v>13</v>
      </c>
      <c r="AH92" s="408"/>
      <c r="AI92" s="408"/>
      <c r="AJ92" s="409"/>
      <c r="AK92" s="407">
        <v>14</v>
      </c>
      <c r="AL92" s="408"/>
      <c r="AM92" s="408"/>
      <c r="AN92" s="409"/>
      <c r="AO92" s="407">
        <v>15</v>
      </c>
      <c r="AP92" s="408"/>
      <c r="AQ92" s="408"/>
      <c r="AR92" s="409"/>
      <c r="AS92" s="407">
        <v>16</v>
      </c>
      <c r="AT92" s="408"/>
      <c r="AU92" s="408"/>
      <c r="AV92" s="409"/>
      <c r="AW92" s="407">
        <v>17</v>
      </c>
      <c r="AX92" s="408"/>
      <c r="AY92" s="408"/>
      <c r="AZ92" s="409"/>
      <c r="BA92" s="407">
        <v>18</v>
      </c>
      <c r="BB92" s="408"/>
      <c r="BC92" s="408"/>
      <c r="BD92" s="409"/>
      <c r="BE92" s="407">
        <v>19</v>
      </c>
      <c r="BF92" s="408"/>
      <c r="BG92" s="408"/>
      <c r="BH92" s="409"/>
      <c r="BI92" s="407">
        <v>20</v>
      </c>
      <c r="BJ92" s="408"/>
      <c r="BK92" s="408"/>
      <c r="BL92" s="409"/>
      <c r="BM92" s="407">
        <v>21</v>
      </c>
      <c r="BN92" s="408"/>
      <c r="BO92" s="408"/>
      <c r="BP92" s="409"/>
      <c r="BQ92" s="407">
        <v>22</v>
      </c>
      <c r="BR92" s="408"/>
      <c r="BS92" s="408"/>
      <c r="BT92" s="409"/>
      <c r="BU92" s="407">
        <v>23</v>
      </c>
      <c r="BV92" s="408"/>
      <c r="BW92" s="408"/>
      <c r="BX92" s="409"/>
      <c r="BY92" s="407">
        <v>24</v>
      </c>
      <c r="BZ92" s="408"/>
      <c r="CA92" s="408"/>
      <c r="CB92" s="409"/>
      <c r="CC92" s="410">
        <v>1</v>
      </c>
      <c r="CD92" s="411"/>
      <c r="CE92" s="411"/>
      <c r="CF92" s="412"/>
      <c r="CG92" s="410">
        <v>2</v>
      </c>
      <c r="CH92" s="411"/>
      <c r="CI92" s="411"/>
      <c r="CJ92" s="412"/>
      <c r="CK92" s="410">
        <v>3</v>
      </c>
      <c r="CL92" s="411"/>
      <c r="CM92" s="411"/>
      <c r="CN92" s="412"/>
      <c r="CO92" s="410">
        <v>4</v>
      </c>
      <c r="CP92" s="411"/>
      <c r="CQ92" s="411"/>
      <c r="CR92" s="412"/>
      <c r="CS92" s="410">
        <v>5</v>
      </c>
      <c r="CT92" s="411"/>
      <c r="CU92" s="411"/>
      <c r="CV92" s="412"/>
      <c r="CW92" s="413" t="s">
        <v>41</v>
      </c>
    </row>
    <row r="93" spans="1:101" s="284" customFormat="1" x14ac:dyDescent="0.25">
      <c r="A93" s="451"/>
      <c r="B93" s="452"/>
      <c r="C93" s="452"/>
      <c r="D93" s="453"/>
      <c r="E93" s="305">
        <v>0</v>
      </c>
      <c r="F93" s="305">
        <v>15</v>
      </c>
      <c r="G93" s="305">
        <v>30</v>
      </c>
      <c r="H93" s="305">
        <v>45</v>
      </c>
      <c r="I93" s="305">
        <v>0</v>
      </c>
      <c r="J93" s="305">
        <v>15</v>
      </c>
      <c r="K93" s="305">
        <v>30</v>
      </c>
      <c r="L93" s="305">
        <v>45</v>
      </c>
      <c r="M93" s="306">
        <v>0</v>
      </c>
      <c r="N93" s="306">
        <v>15</v>
      </c>
      <c r="O93" s="305">
        <v>30</v>
      </c>
      <c r="P93" s="305">
        <v>45</v>
      </c>
      <c r="Q93" s="305">
        <v>0</v>
      </c>
      <c r="R93" s="305">
        <v>15</v>
      </c>
      <c r="S93" s="305">
        <v>30</v>
      </c>
      <c r="T93" s="305">
        <v>45</v>
      </c>
      <c r="U93" s="306">
        <v>0</v>
      </c>
      <c r="V93" s="306">
        <v>15</v>
      </c>
      <c r="W93" s="305">
        <v>30</v>
      </c>
      <c r="X93" s="305">
        <v>45</v>
      </c>
      <c r="Y93" s="305">
        <v>0</v>
      </c>
      <c r="Z93" s="305">
        <v>15</v>
      </c>
      <c r="AA93" s="305">
        <v>30</v>
      </c>
      <c r="AB93" s="305">
        <v>45</v>
      </c>
      <c r="AC93" s="305">
        <v>0</v>
      </c>
      <c r="AD93" s="305">
        <v>15</v>
      </c>
      <c r="AE93" s="305">
        <v>30</v>
      </c>
      <c r="AF93" s="305">
        <v>45</v>
      </c>
      <c r="AG93" s="305">
        <v>0</v>
      </c>
      <c r="AH93" s="305">
        <v>15</v>
      </c>
      <c r="AI93" s="305">
        <v>30</v>
      </c>
      <c r="AJ93" s="305">
        <v>45</v>
      </c>
      <c r="AK93" s="305">
        <v>0</v>
      </c>
      <c r="AL93" s="305">
        <v>15</v>
      </c>
      <c r="AM93" s="305">
        <v>30</v>
      </c>
      <c r="AN93" s="305">
        <v>45</v>
      </c>
      <c r="AO93" s="305">
        <v>0</v>
      </c>
      <c r="AP93" s="305">
        <v>15</v>
      </c>
      <c r="AQ93" s="305">
        <v>30</v>
      </c>
      <c r="AR93" s="305">
        <v>45</v>
      </c>
      <c r="AS93" s="305">
        <v>0</v>
      </c>
      <c r="AT93" s="305">
        <v>15</v>
      </c>
      <c r="AU93" s="305">
        <v>30</v>
      </c>
      <c r="AV93" s="305">
        <v>45</v>
      </c>
      <c r="AW93" s="305">
        <v>0</v>
      </c>
      <c r="AX93" s="305">
        <v>15</v>
      </c>
      <c r="AY93" s="305">
        <v>30</v>
      </c>
      <c r="AZ93" s="305">
        <v>45</v>
      </c>
      <c r="BA93" s="305">
        <v>0</v>
      </c>
      <c r="BB93" s="305">
        <v>15</v>
      </c>
      <c r="BC93" s="305">
        <v>30</v>
      </c>
      <c r="BD93" s="305">
        <v>45</v>
      </c>
      <c r="BE93" s="305">
        <v>0</v>
      </c>
      <c r="BF93" s="305">
        <v>15</v>
      </c>
      <c r="BG93" s="305">
        <v>30</v>
      </c>
      <c r="BH93" s="305">
        <v>45</v>
      </c>
      <c r="BI93" s="305">
        <v>0</v>
      </c>
      <c r="BJ93" s="305">
        <v>15</v>
      </c>
      <c r="BK93" s="305">
        <v>30</v>
      </c>
      <c r="BL93" s="305">
        <v>45</v>
      </c>
      <c r="BM93" s="305">
        <v>0</v>
      </c>
      <c r="BN93" s="305">
        <v>15</v>
      </c>
      <c r="BO93" s="305">
        <v>30</v>
      </c>
      <c r="BP93" s="305">
        <v>45</v>
      </c>
      <c r="BQ93" s="305">
        <v>0</v>
      </c>
      <c r="BR93" s="305">
        <v>15</v>
      </c>
      <c r="BS93" s="305">
        <v>30</v>
      </c>
      <c r="BT93" s="305">
        <v>45</v>
      </c>
      <c r="BU93" s="305">
        <v>0</v>
      </c>
      <c r="BV93" s="305">
        <v>15</v>
      </c>
      <c r="BW93" s="305">
        <v>30</v>
      </c>
      <c r="BX93" s="305">
        <v>45</v>
      </c>
      <c r="BY93" s="305">
        <v>0</v>
      </c>
      <c r="BZ93" s="305">
        <v>15</v>
      </c>
      <c r="CA93" s="305">
        <v>30</v>
      </c>
      <c r="CB93" s="305">
        <v>45</v>
      </c>
      <c r="CC93" s="307">
        <v>0</v>
      </c>
      <c r="CD93" s="307">
        <v>15</v>
      </c>
      <c r="CE93" s="307">
        <v>30</v>
      </c>
      <c r="CF93" s="307">
        <v>45</v>
      </c>
      <c r="CG93" s="307">
        <v>0</v>
      </c>
      <c r="CH93" s="307">
        <v>15</v>
      </c>
      <c r="CI93" s="307">
        <v>30</v>
      </c>
      <c r="CJ93" s="307">
        <v>45</v>
      </c>
      <c r="CK93" s="307">
        <v>0</v>
      </c>
      <c r="CL93" s="307">
        <v>15</v>
      </c>
      <c r="CM93" s="307">
        <v>30</v>
      </c>
      <c r="CN93" s="307">
        <v>45</v>
      </c>
      <c r="CO93" s="307">
        <v>0</v>
      </c>
      <c r="CP93" s="307">
        <v>15</v>
      </c>
      <c r="CQ93" s="307">
        <v>30</v>
      </c>
      <c r="CR93" s="307">
        <v>45</v>
      </c>
      <c r="CS93" s="307">
        <v>0</v>
      </c>
      <c r="CT93" s="307">
        <v>15</v>
      </c>
      <c r="CU93" s="307">
        <v>30</v>
      </c>
      <c r="CV93" s="307">
        <v>45</v>
      </c>
      <c r="CW93" s="414"/>
    </row>
    <row r="94" spans="1:101" s="303" customFormat="1" ht="12" x14ac:dyDescent="0.2">
      <c r="A94" s="415" t="s">
        <v>42</v>
      </c>
      <c r="B94" s="417" t="s">
        <v>43</v>
      </c>
      <c r="C94" s="304" t="s">
        <v>44</v>
      </c>
      <c r="D94" s="314" t="s">
        <v>45</v>
      </c>
      <c r="E94" s="308" t="s">
        <v>23</v>
      </c>
      <c r="F94" s="308" t="s">
        <v>23</v>
      </c>
      <c r="G94" s="308" t="s">
        <v>23</v>
      </c>
      <c r="H94" s="309" t="s">
        <v>207</v>
      </c>
      <c r="I94" s="309" t="s">
        <v>207</v>
      </c>
      <c r="J94" s="309" t="s">
        <v>207</v>
      </c>
      <c r="K94" s="308" t="s">
        <v>23</v>
      </c>
      <c r="L94" s="308" t="s">
        <v>23</v>
      </c>
      <c r="M94" s="308" t="s">
        <v>23</v>
      </c>
      <c r="N94" s="309" t="s">
        <v>207</v>
      </c>
      <c r="O94" s="309" t="s">
        <v>207</v>
      </c>
      <c r="P94" s="309" t="s">
        <v>207</v>
      </c>
      <c r="Q94" s="308" t="s">
        <v>23</v>
      </c>
      <c r="R94" s="308" t="s">
        <v>23</v>
      </c>
      <c r="S94" s="308" t="s">
        <v>23</v>
      </c>
      <c r="T94" s="309" t="s">
        <v>207</v>
      </c>
      <c r="U94" s="309" t="s">
        <v>207</v>
      </c>
      <c r="V94" s="310" t="s">
        <v>13</v>
      </c>
      <c r="W94" s="310" t="s">
        <v>13</v>
      </c>
      <c r="X94" s="310" t="s">
        <v>13</v>
      </c>
      <c r="Y94" s="310" t="s">
        <v>13</v>
      </c>
      <c r="Z94" s="309" t="s">
        <v>207</v>
      </c>
      <c r="AA94" s="308" t="s">
        <v>23</v>
      </c>
      <c r="AB94" s="308" t="s">
        <v>23</v>
      </c>
      <c r="AC94" s="308" t="s">
        <v>23</v>
      </c>
      <c r="AD94" s="309" t="s">
        <v>207</v>
      </c>
      <c r="AE94" s="309" t="s">
        <v>207</v>
      </c>
      <c r="AF94" s="309" t="s">
        <v>207</v>
      </c>
      <c r="AG94" s="308" t="s">
        <v>23</v>
      </c>
      <c r="AH94" s="308" t="s">
        <v>23</v>
      </c>
      <c r="AI94" s="308" t="s">
        <v>23</v>
      </c>
      <c r="AJ94" s="309" t="s">
        <v>207</v>
      </c>
      <c r="AK94" s="309" t="s">
        <v>207</v>
      </c>
      <c r="AL94" s="309" t="s">
        <v>207</v>
      </c>
      <c r="AM94" s="308" t="s">
        <v>23</v>
      </c>
      <c r="AN94" s="308" t="s">
        <v>23</v>
      </c>
      <c r="AO94" s="308" t="s">
        <v>23</v>
      </c>
      <c r="AP94" s="309" t="s">
        <v>207</v>
      </c>
      <c r="AQ94" s="309" t="s">
        <v>207</v>
      </c>
      <c r="AR94" s="309" t="s">
        <v>207</v>
      </c>
      <c r="AS94" s="308" t="s">
        <v>23</v>
      </c>
      <c r="AT94" s="308" t="s">
        <v>23</v>
      </c>
      <c r="AU94" s="308" t="s">
        <v>23</v>
      </c>
      <c r="AV94" s="309" t="s">
        <v>207</v>
      </c>
      <c r="AW94" s="309" t="s">
        <v>207</v>
      </c>
      <c r="AX94" s="309" t="s">
        <v>207</v>
      </c>
      <c r="AY94" s="308" t="s">
        <v>23</v>
      </c>
      <c r="AZ94" s="308" t="s">
        <v>23</v>
      </c>
      <c r="BA94" s="308" t="s">
        <v>23</v>
      </c>
      <c r="BB94" s="309" t="s">
        <v>207</v>
      </c>
      <c r="BC94" s="309" t="s">
        <v>207</v>
      </c>
      <c r="BD94" s="310" t="s">
        <v>13</v>
      </c>
      <c r="BE94" s="310" t="s">
        <v>13</v>
      </c>
      <c r="BF94" s="310" t="s">
        <v>13</v>
      </c>
      <c r="BG94" s="310" t="s">
        <v>13</v>
      </c>
      <c r="BH94" s="309" t="s">
        <v>207</v>
      </c>
      <c r="BI94" s="308" t="s">
        <v>23</v>
      </c>
      <c r="BJ94" s="308" t="s">
        <v>23</v>
      </c>
      <c r="BK94" s="308" t="s">
        <v>23</v>
      </c>
      <c r="BL94" s="309" t="s">
        <v>207</v>
      </c>
      <c r="BM94" s="309" t="s">
        <v>207</v>
      </c>
      <c r="BN94" s="309" t="s">
        <v>207</v>
      </c>
      <c r="BO94" s="308" t="s">
        <v>23</v>
      </c>
      <c r="BP94" s="308" t="s">
        <v>23</v>
      </c>
      <c r="BQ94" s="308" t="s">
        <v>23</v>
      </c>
      <c r="BR94" s="309" t="s">
        <v>207</v>
      </c>
      <c r="BS94" s="309" t="s">
        <v>207</v>
      </c>
      <c r="BT94" s="309" t="s">
        <v>207</v>
      </c>
      <c r="BU94" s="308" t="s">
        <v>23</v>
      </c>
      <c r="BV94" s="308" t="s">
        <v>23</v>
      </c>
      <c r="BW94" s="308" t="s">
        <v>23</v>
      </c>
      <c r="BX94" s="309" t="s">
        <v>207</v>
      </c>
      <c r="BY94" s="309" t="s">
        <v>207</v>
      </c>
      <c r="BZ94" s="309" t="s">
        <v>207</v>
      </c>
      <c r="CA94" s="316"/>
      <c r="CB94" s="316"/>
      <c r="CC94" s="316" t="s">
        <v>202</v>
      </c>
      <c r="CD94" s="316" t="s">
        <v>202</v>
      </c>
      <c r="CE94" s="316" t="s">
        <v>202</v>
      </c>
      <c r="CF94" s="316" t="s">
        <v>202</v>
      </c>
      <c r="CG94" s="316" t="s">
        <v>202</v>
      </c>
      <c r="CH94" s="316" t="s">
        <v>202</v>
      </c>
      <c r="CI94" s="316" t="s">
        <v>202</v>
      </c>
      <c r="CJ94" s="316" t="s">
        <v>202</v>
      </c>
      <c r="CK94" s="316" t="s">
        <v>202</v>
      </c>
      <c r="CL94" s="316" t="s">
        <v>202</v>
      </c>
      <c r="CM94" s="316" t="s">
        <v>202</v>
      </c>
      <c r="CN94" s="316" t="s">
        <v>202</v>
      </c>
      <c r="CO94" s="316" t="s">
        <v>202</v>
      </c>
      <c r="CP94" s="316" t="s">
        <v>202</v>
      </c>
      <c r="CQ94" s="316" t="s">
        <v>202</v>
      </c>
      <c r="CR94" s="316" t="s">
        <v>202</v>
      </c>
      <c r="CS94" s="316" t="s">
        <v>202</v>
      </c>
      <c r="CT94" s="316" t="s">
        <v>202</v>
      </c>
      <c r="CU94" s="316" t="s">
        <v>202</v>
      </c>
      <c r="CV94" s="316" t="s">
        <v>202</v>
      </c>
      <c r="CW94" s="303" t="s">
        <v>46</v>
      </c>
    </row>
    <row r="95" spans="1:101" s="303" customFormat="1" ht="12" x14ac:dyDescent="0.2">
      <c r="A95" s="416"/>
      <c r="B95" s="418"/>
      <c r="C95" s="304" t="s">
        <v>37</v>
      </c>
      <c r="D95" s="315">
        <f>CW61</f>
        <v>75.180000000000064</v>
      </c>
      <c r="E95" s="316">
        <f>IF(E94=$A$12,D95+($B$12*15),IF(E94=$A$13,D95+($B$13*15),IF(E94=$A$15,IF(D95+($B$15*15)&gt;100,100,D95+($B$15*15)),IF(E94=$A$14,IF(D95+($B$14*15)&gt;100,100,D95+($B$14*15)),IF(E94=$A$16,IF(D95+$B$16*15&gt;100,100,D95+$B$16*15),D95)))))</f>
        <v>73.243333333333396</v>
      </c>
      <c r="F95" s="316">
        <f t="shared" ref="F95" si="1212">IF(F94=$A$12,E95+($B$12*15),IF(F94=$A$13,E95+($B$13*15),IF(F94=$A$15,IF(E95+($B$15*15)&gt;100,100,E95+($B$15*15)),IF(F94=$A$14,IF(E95+($B$14*15)&gt;100,100,E95+($B$14*15)),IF(F94=$A$16,IF(E95+$B$16*15&gt;100,100,E95+$B$16*15),E95)))))</f>
        <v>71.306666666666729</v>
      </c>
      <c r="G95" s="316">
        <f t="shared" ref="G95" si="1213">IF(G94=$A$12,F95+($B$12*15),IF(G94=$A$13,F95+($B$13*15),IF(G94=$A$15,IF(F95+($B$15*15)&gt;100,100,F95+($B$15*15)),IF(G94=$A$14,IF(F95+($B$14*15)&gt;100,100,F95+($B$14*15)),IF(G94=$A$16,IF(F95+$B$16*15&gt;100,100,F95+$B$16*15),F95)))))</f>
        <v>69.370000000000061</v>
      </c>
      <c r="H95" s="316">
        <f t="shared" ref="H95" si="1214">IF(H94=$A$12,G95+($B$12*15),IF(H94=$A$13,G95+($B$13*15),IF(H94=$A$15,IF(G95+($B$15*15)&gt;100,100,G95+($B$15*15)),IF(H94=$A$14,IF(G95+($B$14*15)&gt;100,100,G95+($B$14*15)),IF(H94=$A$16,IF(G95+$B$16*15&gt;100,100,G95+$B$16*15),G95)))))</f>
        <v>67.446666666666729</v>
      </c>
      <c r="I95" s="316">
        <f t="shared" ref="I95" si="1215">IF(I94=$A$12,H95+($B$12*15),IF(I94=$A$13,H95+($B$13*15),IF(I94=$A$15,IF(H95+($B$15*15)&gt;100,100,H95+($B$15*15)),IF(I94=$A$14,IF(H95+($B$14*15)&gt;100,100,H95+($B$14*15)),IF(I94=$A$16,IF(H95+$B$16*15&gt;100,100,H95+$B$16*15),H95)))))</f>
        <v>65.523333333333397</v>
      </c>
      <c r="J95" s="316">
        <f t="shared" ref="J95" si="1216">IF(J94=$A$12,I95+($B$12*15),IF(J94=$A$13,I95+($B$13*15),IF(J94=$A$15,IF(I95+($B$15*15)&gt;100,100,I95+($B$15*15)),IF(J94=$A$14,IF(I95+($B$14*15)&gt;100,100,I95+($B$14*15)),IF(J94=$A$16,IF(I95+$B$16*15&gt;100,100,I95+$B$16*15),I95)))))</f>
        <v>63.600000000000065</v>
      </c>
      <c r="K95" s="316">
        <f t="shared" ref="K95" si="1217">IF(K94=$A$12,J95+($B$12*15),IF(K94=$A$13,J95+($B$13*15),IF(K94=$A$15,IF(J95+($B$15*15)&gt;100,100,J95+($B$15*15)),IF(K94=$A$14,IF(J95+($B$14*15)&gt;100,100,J95+($B$14*15)),IF(K94=$A$16,IF(J95+$B$16*15&gt;100,100,J95+$B$16*15),J95)))))</f>
        <v>61.663333333333398</v>
      </c>
      <c r="L95" s="316">
        <f t="shared" ref="L95" si="1218">IF(L94=$A$12,K95+($B$12*15),IF(L94=$A$13,K95+($B$13*15),IF(L94=$A$15,IF(K95+($B$15*15)&gt;100,100,K95+($B$15*15)),IF(L94=$A$14,IF(K95+($B$14*15)&gt;100,100,K95+($B$14*15)),IF(L94=$A$16,IF(K95+$B$16*15&gt;100,100,K95+$B$16*15),K95)))))</f>
        <v>59.726666666666731</v>
      </c>
      <c r="M95" s="316">
        <f t="shared" ref="M95" si="1219">IF(M94=$A$12,L95+($B$12*15),IF(M94=$A$13,L95+($B$13*15),IF(M94=$A$15,IF(L95+($B$15*15)&gt;100,100,L95+($B$15*15)),IF(M94=$A$14,IF(L95+($B$14*15)&gt;100,100,L95+($B$14*15)),IF(M94=$A$16,IF(L95+$B$16*15&gt;100,100,L95+$B$16*15),L95)))))</f>
        <v>57.790000000000063</v>
      </c>
      <c r="N95" s="316">
        <f t="shared" ref="N95" si="1220">IF(N94=$A$12,M95+($B$12*15),IF(N94=$A$13,M95+($B$13*15),IF(N94=$A$15,IF(M95+($B$15*15)&gt;100,100,M95+($B$15*15)),IF(N94=$A$14,IF(M95+($B$14*15)&gt;100,100,M95+($B$14*15)),IF(N94=$A$16,IF(M95+$B$16*15&gt;100,100,M95+$B$16*15),M95)))))</f>
        <v>55.866666666666731</v>
      </c>
      <c r="O95" s="316">
        <f t="shared" ref="O95" si="1221">IF(O94=$A$12,N95+($B$12*15),IF(O94=$A$13,N95+($B$13*15),IF(O94=$A$15,IF(N95+($B$15*15)&gt;100,100,N95+($B$15*15)),IF(O94=$A$14,IF(N95+($B$14*15)&gt;100,100,N95+($B$14*15)),IF(O94=$A$16,IF(N95+$B$16*15&gt;100,100,N95+$B$16*15),N95)))))</f>
        <v>53.943333333333399</v>
      </c>
      <c r="P95" s="316">
        <f t="shared" ref="P95" si="1222">IF(P94=$A$12,O95+($B$12*15),IF(P94=$A$13,O95+($B$13*15),IF(P94=$A$15,IF(O95+($B$15*15)&gt;100,100,O95+($B$15*15)),IF(P94=$A$14,IF(O95+($B$14*15)&gt;100,100,O95+($B$14*15)),IF(P94=$A$16,IF(O95+$B$16*15&gt;100,100,O95+$B$16*15),O95)))))</f>
        <v>52.020000000000067</v>
      </c>
      <c r="Q95" s="316">
        <f t="shared" ref="Q95" si="1223">IF(Q94=$A$12,P95+($B$12*15),IF(Q94=$A$13,P95+($B$13*15),IF(Q94=$A$15,IF(P95+($B$15*15)&gt;100,100,P95+($B$15*15)),IF(Q94=$A$14,IF(P95+($B$14*15)&gt;100,100,P95+($B$14*15)),IF(Q94=$A$16,IF(P95+$B$16*15&gt;100,100,P95+$B$16*15),P95)))))</f>
        <v>50.0833333333334</v>
      </c>
      <c r="R95" s="316">
        <f t="shared" ref="R95" si="1224">IF(R94=$A$12,Q95+($B$12*15),IF(R94=$A$13,Q95+($B$13*15),IF(R94=$A$15,IF(Q95+($B$15*15)&gt;100,100,Q95+($B$15*15)),IF(R94=$A$14,IF(Q95+($B$14*15)&gt;100,100,Q95+($B$14*15)),IF(R94=$A$16,IF(Q95+$B$16*15&gt;100,100,Q95+$B$16*15),Q95)))))</f>
        <v>48.146666666666732</v>
      </c>
      <c r="S95" s="316">
        <f t="shared" ref="S95" si="1225">IF(S94=$A$12,R95+($B$12*15),IF(S94=$A$13,R95+($B$13*15),IF(S94=$A$15,IF(R95+($B$15*15)&gt;100,100,R95+($B$15*15)),IF(S94=$A$14,IF(R95+($B$14*15)&gt;100,100,R95+($B$14*15)),IF(S94=$A$16,IF(R95+$B$16*15&gt;100,100,R95+$B$16*15),R95)))))</f>
        <v>46.210000000000065</v>
      </c>
      <c r="T95" s="316">
        <f t="shared" ref="T95" si="1226">IF(T94=$A$12,S95+($B$12*15),IF(T94=$A$13,S95+($B$13*15),IF(T94=$A$15,IF(S95+($B$15*15)&gt;100,100,S95+($B$15*15)),IF(T94=$A$14,IF(S95+($B$14*15)&gt;100,100,S95+($B$14*15)),IF(T94=$A$16,IF(S95+$B$16*15&gt;100,100,S95+$B$16*15),S95)))))</f>
        <v>44.286666666666733</v>
      </c>
      <c r="U95" s="316">
        <f t="shared" ref="U95" si="1227">IF(U94=$A$12,T95+($B$12*15),IF(U94=$A$13,T95+($B$13*15),IF(U94=$A$15,IF(T95+($B$15*15)&gt;100,100,T95+($B$15*15)),IF(U94=$A$14,IF(T95+($B$14*15)&gt;100,100,T95+($B$14*15)),IF(U94=$A$16,IF(T95+$B$16*15&gt;100,100,T95+$B$16*15),T95)))))</f>
        <v>42.363333333333401</v>
      </c>
      <c r="V95" s="316">
        <f t="shared" ref="V95" si="1228">IF(V94=$A$12,U95+($B$12*15),IF(V94=$A$13,U95+($B$13*15),IF(V94=$A$15,IF(U95+($B$15*15)&gt;100,100,U95+($B$15*15)),IF(V94=$A$14,IF(U95+($B$14*15)&gt;100,100,U95+($B$14*15)),IF(V94=$A$16,IF(U95+$B$16*15&gt;100,100,U95+$B$16*15),U95)))))</f>
        <v>57.363333333333401</v>
      </c>
      <c r="W95" s="316">
        <f t="shared" ref="W95" si="1229">IF(W94=$A$12,V95+($B$12*15),IF(W94=$A$13,V95+($B$13*15),IF(W94=$A$15,IF(V95+($B$15*15)&gt;100,100,V95+($B$15*15)),IF(W94=$A$14,IF(V95+($B$14*15)&gt;100,100,V95+($B$14*15)),IF(W94=$A$16,IF(V95+$B$16*15&gt;100,100,V95+$B$16*15),V95)))))</f>
        <v>72.363333333333401</v>
      </c>
      <c r="X95" s="316">
        <f t="shared" ref="X95" si="1230">IF(X94=$A$12,W95+($B$12*15),IF(X94=$A$13,W95+($B$13*15),IF(X94=$A$15,IF(W95+($B$15*15)&gt;100,100,W95+($B$15*15)),IF(X94=$A$14,IF(W95+($B$14*15)&gt;100,100,W95+($B$14*15)),IF(X94=$A$16,IF(W95+$B$16*15&gt;100,100,W95+$B$16*15),W95)))))</f>
        <v>87.363333333333401</v>
      </c>
      <c r="Y95" s="316">
        <f t="shared" ref="Y95" si="1231">IF(Y94=$A$12,X95+($B$12*15),IF(Y94=$A$13,X95+($B$13*15),IF(Y94=$A$15,IF(X95+($B$15*15)&gt;100,100,X95+($B$15*15)),IF(Y94=$A$14,IF(X95+($B$14*15)&gt;100,100,X95+($B$14*15)),IF(Y94=$A$16,IF(X95+$B$16*15&gt;100,100,X95+$B$16*15),X95)))))</f>
        <v>100</v>
      </c>
      <c r="Z95" s="316">
        <f t="shared" ref="Z95" si="1232">IF(Z94=$A$12,Y95+($B$12*15),IF(Z94=$A$13,Y95+($B$13*15),IF(Z94=$A$15,IF(Y95+($B$15*15)&gt;100,100,Y95+($B$15*15)),IF(Z94=$A$14,IF(Y95+($B$14*15)&gt;100,100,Y95+($B$14*15)),IF(Z94=$A$16,IF(Y95+$B$16*15&gt;100,100,Y95+$B$16*15),Y95)))))</f>
        <v>98.076666666666668</v>
      </c>
      <c r="AA95" s="316">
        <f t="shared" ref="AA95" si="1233">IF(AA94=$A$12,Z95+($B$12*15),IF(AA94=$A$13,Z95+($B$13*15),IF(AA94=$A$15,IF(Z95+($B$15*15)&gt;100,100,Z95+($B$15*15)),IF(AA94=$A$14,IF(Z95+($B$14*15)&gt;100,100,Z95+($B$14*15)),IF(AA94=$A$16,IF(Z95+$B$16*15&gt;100,100,Z95+$B$16*15),Z95)))))</f>
        <v>96.14</v>
      </c>
      <c r="AB95" s="316">
        <f t="shared" ref="AB95" si="1234">IF(AB94=$A$12,AA95+($B$12*15),IF(AB94=$A$13,AA95+($B$13*15),IF(AB94=$A$15,IF(AA95+($B$15*15)&gt;100,100,AA95+($B$15*15)),IF(AB94=$A$14,IF(AA95+($B$14*15)&gt;100,100,AA95+($B$14*15)),IF(AB94=$A$16,IF(AA95+$B$16*15&gt;100,100,AA95+$B$16*15),AA95)))))</f>
        <v>94.203333333333333</v>
      </c>
      <c r="AC95" s="316">
        <f t="shared" ref="AC95" si="1235">IF(AC94=$A$12,AB95+($B$12*15),IF(AC94=$A$13,AB95+($B$13*15),IF(AC94=$A$15,IF(AB95+($B$15*15)&gt;100,100,AB95+($B$15*15)),IF(AC94=$A$14,IF(AB95+($B$14*15)&gt;100,100,AB95+($B$14*15)),IF(AC94=$A$16,IF(AB95+$B$16*15&gt;100,100,AB95+$B$16*15),AB95)))))</f>
        <v>92.266666666666666</v>
      </c>
      <c r="AD95" s="316">
        <f t="shared" ref="AD95" si="1236">IF(AD94=$A$12,AC95+($B$12*15),IF(AD94=$A$13,AC95+($B$13*15),IF(AD94=$A$15,IF(AC95+($B$15*15)&gt;100,100,AC95+($B$15*15)),IF(AD94=$A$14,IF(AC95+($B$14*15)&gt;100,100,AC95+($B$14*15)),IF(AD94=$A$16,IF(AC95+$B$16*15&gt;100,100,AC95+$B$16*15),AC95)))))</f>
        <v>90.343333333333334</v>
      </c>
      <c r="AE95" s="316">
        <f t="shared" ref="AE95" si="1237">IF(AE94=$A$12,AD95+($B$12*15),IF(AE94=$A$13,AD95+($B$13*15),IF(AE94=$A$15,IF(AD95+($B$15*15)&gt;100,100,AD95+($B$15*15)),IF(AE94=$A$14,IF(AD95+($B$14*15)&gt;100,100,AD95+($B$14*15)),IF(AE94=$A$16,IF(AD95+$B$16*15&gt;100,100,AD95+$B$16*15),AD95)))))</f>
        <v>88.42</v>
      </c>
      <c r="AF95" s="316">
        <f t="shared" ref="AF95" si="1238">IF(AF94=$A$12,AE95+($B$12*15),IF(AF94=$A$13,AE95+($B$13*15),IF(AF94=$A$15,IF(AE95+($B$15*15)&gt;100,100,AE95+($B$15*15)),IF(AF94=$A$14,IF(AE95+($B$14*15)&gt;100,100,AE95+($B$14*15)),IF(AF94=$A$16,IF(AE95+$B$16*15&gt;100,100,AE95+$B$16*15),AE95)))))</f>
        <v>86.49666666666667</v>
      </c>
      <c r="AG95" s="316">
        <f t="shared" ref="AG95" si="1239">IF(AG94=$A$12,AF95+($B$12*15),IF(AG94=$A$13,AF95+($B$13*15),IF(AG94=$A$15,IF(AF95+($B$15*15)&gt;100,100,AF95+($B$15*15)),IF(AG94=$A$14,IF(AF95+($B$14*15)&gt;100,100,AF95+($B$14*15)),IF(AG94=$A$16,IF(AF95+$B$16*15&gt;100,100,AF95+$B$16*15),AF95)))))</f>
        <v>84.56</v>
      </c>
      <c r="AH95" s="316">
        <f t="shared" ref="AH95" si="1240">IF(AH94=$A$12,AG95+($B$12*15),IF(AH94=$A$13,AG95+($B$13*15),IF(AH94=$A$15,IF(AG95+($B$15*15)&gt;100,100,AG95+($B$15*15)),IF(AH94=$A$14,IF(AG95+($B$14*15)&gt;100,100,AG95+($B$14*15)),IF(AH94=$A$16,IF(AG95+$B$16*15&gt;100,100,AG95+$B$16*15),AG95)))))</f>
        <v>82.623333333333335</v>
      </c>
      <c r="AI95" s="316">
        <f t="shared" ref="AI95" si="1241">IF(AI94=$A$12,AH95+($B$12*15),IF(AI94=$A$13,AH95+($B$13*15),IF(AI94=$A$15,IF(AH95+($B$15*15)&gt;100,100,AH95+($B$15*15)),IF(AI94=$A$14,IF(AH95+($B$14*15)&gt;100,100,AH95+($B$14*15)),IF(AI94=$A$16,IF(AH95+$B$16*15&gt;100,100,AH95+$B$16*15),AH95)))))</f>
        <v>80.686666666666667</v>
      </c>
      <c r="AJ95" s="316">
        <f t="shared" ref="AJ95" si="1242">IF(AJ94=$A$12,AI95+($B$12*15),IF(AJ94=$A$13,AI95+($B$13*15),IF(AJ94=$A$15,IF(AI95+($B$15*15)&gt;100,100,AI95+($B$15*15)),IF(AJ94=$A$14,IF(AI95+($B$14*15)&gt;100,100,AI95+($B$14*15)),IF(AJ94=$A$16,IF(AI95+$B$16*15&gt;100,100,AI95+$B$16*15),AI95)))))</f>
        <v>78.763333333333335</v>
      </c>
      <c r="AK95" s="316">
        <f t="shared" ref="AK95" si="1243">IF(AK94=$A$12,AJ95+($B$12*15),IF(AK94=$A$13,AJ95+($B$13*15),IF(AK94=$A$15,IF(AJ95+($B$15*15)&gt;100,100,AJ95+($B$15*15)),IF(AK94=$A$14,IF(AJ95+($B$14*15)&gt;100,100,AJ95+($B$14*15)),IF(AK94=$A$16,IF(AJ95+$B$16*15&gt;100,100,AJ95+$B$16*15),AJ95)))))</f>
        <v>76.84</v>
      </c>
      <c r="AL95" s="316">
        <f t="shared" ref="AL95" si="1244">IF(AL94=$A$12,AK95+($B$12*15),IF(AL94=$A$13,AK95+($B$13*15),IF(AL94=$A$15,IF(AK95+($B$15*15)&gt;100,100,AK95+($B$15*15)),IF(AL94=$A$14,IF(AK95+($B$14*15)&gt;100,100,AK95+($B$14*15)),IF(AL94=$A$16,IF(AK95+$B$16*15&gt;100,100,AK95+$B$16*15),AK95)))))</f>
        <v>74.916666666666671</v>
      </c>
      <c r="AM95" s="316">
        <f t="shared" ref="AM95" si="1245">IF(AM94=$A$12,AL95+($B$12*15),IF(AM94=$A$13,AL95+($B$13*15),IF(AM94=$A$15,IF(AL95+($B$15*15)&gt;100,100,AL95+($B$15*15)),IF(AM94=$A$14,IF(AL95+($B$14*15)&gt;100,100,AL95+($B$14*15)),IF(AM94=$A$16,IF(AL95+$B$16*15&gt;100,100,AL95+$B$16*15),AL95)))))</f>
        <v>72.98</v>
      </c>
      <c r="AN95" s="316">
        <f t="shared" ref="AN95" si="1246">IF(AN94=$A$12,AM95+($B$12*15),IF(AN94=$A$13,AM95+($B$13*15),IF(AN94=$A$15,IF(AM95+($B$15*15)&gt;100,100,AM95+($B$15*15)),IF(AN94=$A$14,IF(AM95+($B$14*15)&gt;100,100,AM95+($B$14*15)),IF(AN94=$A$16,IF(AM95+$B$16*15&gt;100,100,AM95+$B$16*15),AM95)))))</f>
        <v>71.043333333333337</v>
      </c>
      <c r="AO95" s="316">
        <f t="shared" ref="AO95" si="1247">IF(AO94=$A$12,AN95+($B$12*15),IF(AO94=$A$13,AN95+($B$13*15),IF(AO94=$A$15,IF(AN95+($B$15*15)&gt;100,100,AN95+($B$15*15)),IF(AO94=$A$14,IF(AN95+($B$14*15)&gt;100,100,AN95+($B$14*15)),IF(AO94=$A$16,IF(AN95+$B$16*15&gt;100,100,AN95+$B$16*15),AN95)))))</f>
        <v>69.106666666666669</v>
      </c>
      <c r="AP95" s="316">
        <f t="shared" ref="AP95" si="1248">IF(AP94=$A$12,AO95+($B$12*15),IF(AP94=$A$13,AO95+($B$13*15),IF(AP94=$A$15,IF(AO95+($B$15*15)&gt;100,100,AO95+($B$15*15)),IF(AP94=$A$14,IF(AO95+($B$14*15)&gt;100,100,AO95+($B$14*15)),IF(AP94=$A$16,IF(AO95+$B$16*15&gt;100,100,AO95+$B$16*15),AO95)))))</f>
        <v>67.183333333333337</v>
      </c>
      <c r="AQ95" s="316">
        <f t="shared" ref="AQ95" si="1249">IF(AQ94=$A$12,AP95+($B$12*15),IF(AQ94=$A$13,AP95+($B$13*15),IF(AQ94=$A$15,IF(AP95+($B$15*15)&gt;100,100,AP95+($B$15*15)),IF(AQ94=$A$14,IF(AP95+($B$14*15)&gt;100,100,AP95+($B$14*15)),IF(AQ94=$A$16,IF(AP95+$B$16*15&gt;100,100,AP95+$B$16*15),AP95)))))</f>
        <v>65.260000000000005</v>
      </c>
      <c r="AR95" s="316">
        <f t="shared" ref="AR95" si="1250">IF(AR94=$A$12,AQ95+($B$12*15),IF(AR94=$A$13,AQ95+($B$13*15),IF(AR94=$A$15,IF(AQ95+($B$15*15)&gt;100,100,AQ95+($B$15*15)),IF(AR94=$A$14,IF(AQ95+($B$14*15)&gt;100,100,AQ95+($B$14*15)),IF(AR94=$A$16,IF(AQ95+$B$16*15&gt;100,100,AQ95+$B$16*15),AQ95)))))</f>
        <v>63.336666666666673</v>
      </c>
      <c r="AS95" s="316">
        <f t="shared" ref="AS95" si="1251">IF(AS94=$A$12,AR95+($B$12*15),IF(AS94=$A$13,AR95+($B$13*15),IF(AS94=$A$15,IF(AR95+($B$15*15)&gt;100,100,AR95+($B$15*15)),IF(AS94=$A$14,IF(AR95+($B$14*15)&gt;100,100,AR95+($B$14*15)),IF(AS94=$A$16,IF(AR95+$B$16*15&gt;100,100,AR95+$B$16*15),AR95)))))</f>
        <v>61.400000000000006</v>
      </c>
      <c r="AT95" s="316">
        <f t="shared" ref="AT95" si="1252">IF(AT94=$A$12,AS95+($B$12*15),IF(AT94=$A$13,AS95+($B$13*15),IF(AT94=$A$15,IF(AS95+($B$15*15)&gt;100,100,AS95+($B$15*15)),IF(AT94=$A$14,IF(AS95+($B$14*15)&gt;100,100,AS95+($B$14*15)),IF(AT94=$A$16,IF(AS95+$B$16*15&gt;100,100,AS95+$B$16*15),AS95)))))</f>
        <v>59.463333333333338</v>
      </c>
      <c r="AU95" s="316">
        <f t="shared" ref="AU95" si="1253">IF(AU94=$A$12,AT95+($B$12*15),IF(AU94=$A$13,AT95+($B$13*15),IF(AU94=$A$15,IF(AT95+($B$15*15)&gt;100,100,AT95+($B$15*15)),IF(AU94=$A$14,IF(AT95+($B$14*15)&gt;100,100,AT95+($B$14*15)),IF(AU94=$A$16,IF(AT95+$B$16*15&gt;100,100,AT95+$B$16*15),AT95)))))</f>
        <v>57.526666666666671</v>
      </c>
      <c r="AV95" s="316">
        <f t="shared" ref="AV95" si="1254">IF(AV94=$A$12,AU95+($B$12*15),IF(AV94=$A$13,AU95+($B$13*15),IF(AV94=$A$15,IF(AU95+($B$15*15)&gt;100,100,AU95+($B$15*15)),IF(AV94=$A$14,IF(AU95+($B$14*15)&gt;100,100,AU95+($B$14*15)),IF(AV94=$A$16,IF(AU95+$B$16*15&gt;100,100,AU95+$B$16*15),AU95)))))</f>
        <v>55.603333333333339</v>
      </c>
      <c r="AW95" s="316">
        <f t="shared" ref="AW95" si="1255">IF(AW94=$A$12,AV95+($B$12*15),IF(AW94=$A$13,AV95+($B$13*15),IF(AW94=$A$15,IF(AV95+($B$15*15)&gt;100,100,AV95+($B$15*15)),IF(AW94=$A$14,IF(AV95+($B$14*15)&gt;100,100,AV95+($B$14*15)),IF(AW94=$A$16,IF(AV95+$B$16*15&gt;100,100,AV95+$B$16*15),AV95)))))</f>
        <v>53.680000000000007</v>
      </c>
      <c r="AX95" s="316">
        <f t="shared" ref="AX95" si="1256">IF(AX94=$A$12,AW95+($B$12*15),IF(AX94=$A$13,AW95+($B$13*15),IF(AX94=$A$15,IF(AW95+($B$15*15)&gt;100,100,AW95+($B$15*15)),IF(AX94=$A$14,IF(AW95+($B$14*15)&gt;100,100,AW95+($B$14*15)),IF(AX94=$A$16,IF(AW95+$B$16*15&gt;100,100,AW95+$B$16*15),AW95)))))</f>
        <v>51.756666666666675</v>
      </c>
      <c r="AY95" s="316">
        <f t="shared" ref="AY95" si="1257">IF(AY94=$A$12,AX95+($B$12*15),IF(AY94=$A$13,AX95+($B$13*15),IF(AY94=$A$15,IF(AX95+($B$15*15)&gt;100,100,AX95+($B$15*15)),IF(AY94=$A$14,IF(AX95+($B$14*15)&gt;100,100,AX95+($B$14*15)),IF(AY94=$A$16,IF(AX95+$B$16*15&gt;100,100,AX95+$B$16*15),AX95)))))</f>
        <v>49.820000000000007</v>
      </c>
      <c r="AZ95" s="316">
        <f t="shared" ref="AZ95" si="1258">IF(AZ94=$A$12,AY95+($B$12*15),IF(AZ94=$A$13,AY95+($B$13*15),IF(AZ94=$A$15,IF(AY95+($B$15*15)&gt;100,100,AY95+($B$15*15)),IF(AZ94=$A$14,IF(AY95+($B$14*15)&gt;100,100,AY95+($B$14*15)),IF(AZ94=$A$16,IF(AY95+$B$16*15&gt;100,100,AY95+$B$16*15),AY95)))))</f>
        <v>47.88333333333334</v>
      </c>
      <c r="BA95" s="316">
        <f t="shared" ref="BA95" si="1259">IF(BA94=$A$12,AZ95+($B$12*15),IF(BA94=$A$13,AZ95+($B$13*15),IF(BA94=$A$15,IF(AZ95+($B$15*15)&gt;100,100,AZ95+($B$15*15)),IF(BA94=$A$14,IF(AZ95+($B$14*15)&gt;100,100,AZ95+($B$14*15)),IF(BA94=$A$16,IF(AZ95+$B$16*15&gt;100,100,AZ95+$B$16*15),AZ95)))))</f>
        <v>45.946666666666673</v>
      </c>
      <c r="BB95" s="316">
        <f t="shared" ref="BB95" si="1260">IF(BB94=$A$12,BA95+($B$12*15),IF(BB94=$A$13,BA95+($B$13*15),IF(BB94=$A$15,IF(BA95+($B$15*15)&gt;100,100,BA95+($B$15*15)),IF(BB94=$A$14,IF(BA95+($B$14*15)&gt;100,100,BA95+($B$14*15)),IF(BB94=$A$16,IF(BA95+$B$16*15&gt;100,100,BA95+$B$16*15),BA95)))))</f>
        <v>44.023333333333341</v>
      </c>
      <c r="BC95" s="316">
        <f t="shared" ref="BC95" si="1261">IF(BC94=$A$12,BB95+($B$12*15),IF(BC94=$A$13,BB95+($B$13*15),IF(BC94=$A$15,IF(BB95+($B$15*15)&gt;100,100,BB95+($B$15*15)),IF(BC94=$A$14,IF(BB95+($B$14*15)&gt;100,100,BB95+($B$14*15)),IF(BC94=$A$16,IF(BB95+$B$16*15&gt;100,100,BB95+$B$16*15),BB95)))))</f>
        <v>42.100000000000009</v>
      </c>
      <c r="BD95" s="316">
        <f t="shared" ref="BD95" si="1262">IF(BD94=$A$12,BC95+($B$12*15),IF(BD94=$A$13,BC95+($B$13*15),IF(BD94=$A$15,IF(BC95+($B$15*15)&gt;100,100,BC95+($B$15*15)),IF(BD94=$A$14,IF(BC95+($B$14*15)&gt;100,100,BC95+($B$14*15)),IF(BD94=$A$16,IF(BC95+$B$16*15&gt;100,100,BC95+$B$16*15),BC95)))))</f>
        <v>57.100000000000009</v>
      </c>
      <c r="BE95" s="316">
        <f t="shared" ref="BE95" si="1263">IF(BE94=$A$12,BD95+($B$12*15),IF(BE94=$A$13,BD95+($B$13*15),IF(BE94=$A$15,IF(BD95+($B$15*15)&gt;100,100,BD95+($B$15*15)),IF(BE94=$A$14,IF(BD95+($B$14*15)&gt;100,100,BD95+($B$14*15)),IF(BE94=$A$16,IF(BD95+$B$16*15&gt;100,100,BD95+$B$16*15),BD95)))))</f>
        <v>72.100000000000009</v>
      </c>
      <c r="BF95" s="316">
        <f t="shared" ref="BF95" si="1264">IF(BF94=$A$12,BE95+($B$12*15),IF(BF94=$A$13,BE95+($B$13*15),IF(BF94=$A$15,IF(BE95+($B$15*15)&gt;100,100,BE95+($B$15*15)),IF(BF94=$A$14,IF(BE95+($B$14*15)&gt;100,100,BE95+($B$14*15)),IF(BF94=$A$16,IF(BE95+$B$16*15&gt;100,100,BE95+$B$16*15),BE95)))))</f>
        <v>87.100000000000009</v>
      </c>
      <c r="BG95" s="316">
        <f t="shared" ref="BG95" si="1265">IF(BG94=$A$12,BF95+($B$12*15),IF(BG94=$A$13,BF95+($B$13*15),IF(BG94=$A$15,IF(BF95+($B$15*15)&gt;100,100,BF95+($B$15*15)),IF(BG94=$A$14,IF(BF95+($B$14*15)&gt;100,100,BF95+($B$14*15)),IF(BG94=$A$16,IF(BF95+$B$16*15&gt;100,100,BF95+$B$16*15),BF95)))))</f>
        <v>100</v>
      </c>
      <c r="BH95" s="316">
        <f t="shared" ref="BH95" si="1266">IF(BH94=$A$12,BG95+($B$12*15),IF(BH94=$A$13,BG95+($B$13*15),IF(BH94=$A$15,IF(BG95+($B$15*15)&gt;100,100,BG95+($B$15*15)),IF(BH94=$A$14,IF(BG95+($B$14*15)&gt;100,100,BG95+($B$14*15)),IF(BH94=$A$16,IF(BG95+$B$16*15&gt;100,100,BG95+$B$16*15),BG95)))))</f>
        <v>98.076666666666668</v>
      </c>
      <c r="BI95" s="316">
        <f t="shared" ref="BI95" si="1267">IF(BI94=$A$12,BH95+($B$12*15),IF(BI94=$A$13,BH95+($B$13*15),IF(BI94=$A$15,IF(BH95+($B$15*15)&gt;100,100,BH95+($B$15*15)),IF(BI94=$A$14,IF(BH95+($B$14*15)&gt;100,100,BH95+($B$14*15)),IF(BI94=$A$16,IF(BH95+$B$16*15&gt;100,100,BH95+$B$16*15),BH95)))))</f>
        <v>96.14</v>
      </c>
      <c r="BJ95" s="316">
        <f t="shared" ref="BJ95" si="1268">IF(BJ94=$A$12,BI95+($B$12*15),IF(BJ94=$A$13,BI95+($B$13*15),IF(BJ94=$A$15,IF(BI95+($B$15*15)&gt;100,100,BI95+($B$15*15)),IF(BJ94=$A$14,IF(BI95+($B$14*15)&gt;100,100,BI95+($B$14*15)),IF(BJ94=$A$16,IF(BI95+$B$16*15&gt;100,100,BI95+$B$16*15),BI95)))))</f>
        <v>94.203333333333333</v>
      </c>
      <c r="BK95" s="316">
        <f t="shared" ref="BK95" si="1269">IF(BK94=$A$12,BJ95+($B$12*15),IF(BK94=$A$13,BJ95+($B$13*15),IF(BK94=$A$15,IF(BJ95+($B$15*15)&gt;100,100,BJ95+($B$15*15)),IF(BK94=$A$14,IF(BJ95+($B$14*15)&gt;100,100,BJ95+($B$14*15)),IF(BK94=$A$16,IF(BJ95+$B$16*15&gt;100,100,BJ95+$B$16*15),BJ95)))))</f>
        <v>92.266666666666666</v>
      </c>
      <c r="BL95" s="316">
        <f t="shared" ref="BL95" si="1270">IF(BL94=$A$12,BK95+($B$12*15),IF(BL94=$A$13,BK95+($B$13*15),IF(BL94=$A$15,IF(BK95+($B$15*15)&gt;100,100,BK95+($B$15*15)),IF(BL94=$A$14,IF(BK95+($B$14*15)&gt;100,100,BK95+($B$14*15)),IF(BL94=$A$16,IF(BK95+$B$16*15&gt;100,100,BK95+$B$16*15),BK95)))))</f>
        <v>90.343333333333334</v>
      </c>
      <c r="BM95" s="316">
        <f t="shared" ref="BM95" si="1271">IF(BM94=$A$12,BL95+($B$12*15),IF(BM94=$A$13,BL95+($B$13*15),IF(BM94=$A$15,IF(BL95+($B$15*15)&gt;100,100,BL95+($B$15*15)),IF(BM94=$A$14,IF(BL95+($B$14*15)&gt;100,100,BL95+($B$14*15)),IF(BM94=$A$16,IF(BL95+$B$16*15&gt;100,100,BL95+$B$16*15),BL95)))))</f>
        <v>88.42</v>
      </c>
      <c r="BN95" s="316">
        <f t="shared" ref="BN95" si="1272">IF(BN94=$A$12,BM95+($B$12*15),IF(BN94=$A$13,BM95+($B$13*15),IF(BN94=$A$15,IF(BM95+($B$15*15)&gt;100,100,BM95+($B$15*15)),IF(BN94=$A$14,IF(BM95+($B$14*15)&gt;100,100,BM95+($B$14*15)),IF(BN94=$A$16,IF(BM95+$B$16*15&gt;100,100,BM95+$B$16*15),BM95)))))</f>
        <v>86.49666666666667</v>
      </c>
      <c r="BO95" s="316">
        <f t="shared" ref="BO95" si="1273">IF(BO94=$A$12,BN95+($B$12*15),IF(BO94=$A$13,BN95+($B$13*15),IF(BO94=$A$15,IF(BN95+($B$15*15)&gt;100,100,BN95+($B$15*15)),IF(BO94=$A$14,IF(BN95+($B$14*15)&gt;100,100,BN95+($B$14*15)),IF(BO94=$A$16,IF(BN95+$B$16*15&gt;100,100,BN95+$B$16*15),BN95)))))</f>
        <v>84.56</v>
      </c>
      <c r="BP95" s="316">
        <f t="shared" ref="BP95" si="1274">IF(BP94=$A$12,BO95+($B$12*15),IF(BP94=$A$13,BO95+($B$13*15),IF(BP94=$A$15,IF(BO95+($B$15*15)&gt;100,100,BO95+($B$15*15)),IF(BP94=$A$14,IF(BO95+($B$14*15)&gt;100,100,BO95+($B$14*15)),IF(BP94=$A$16,IF(BO95+$B$16*15&gt;100,100,BO95+$B$16*15),BO95)))))</f>
        <v>82.623333333333335</v>
      </c>
      <c r="BQ95" s="316">
        <f t="shared" ref="BQ95" si="1275">IF(BQ94=$A$12,BP95+($B$12*15),IF(BQ94=$A$13,BP95+($B$13*15),IF(BQ94=$A$15,IF(BP95+($B$15*15)&gt;100,100,BP95+($B$15*15)),IF(BQ94=$A$14,IF(BP95+($B$14*15)&gt;100,100,BP95+($B$14*15)),IF(BQ94=$A$16,IF(BP95+$B$16*15&gt;100,100,BP95+$B$16*15),BP95)))))</f>
        <v>80.686666666666667</v>
      </c>
      <c r="BR95" s="316">
        <f t="shared" ref="BR95" si="1276">IF(BR94=$A$12,BQ95+($B$12*15),IF(BR94=$A$13,BQ95+($B$13*15),IF(BR94=$A$15,IF(BQ95+($B$15*15)&gt;100,100,BQ95+($B$15*15)),IF(BR94=$A$14,IF(BQ95+($B$14*15)&gt;100,100,BQ95+($B$14*15)),IF(BR94=$A$16,IF(BQ95+$B$16*15&gt;100,100,BQ95+$B$16*15),BQ95)))))</f>
        <v>78.763333333333335</v>
      </c>
      <c r="BS95" s="316">
        <f t="shared" ref="BS95" si="1277">IF(BS94=$A$12,BR95+($B$12*15),IF(BS94=$A$13,BR95+($B$13*15),IF(BS94=$A$15,IF(BR95+($B$15*15)&gt;100,100,BR95+($B$15*15)),IF(BS94=$A$14,IF(BR95+($B$14*15)&gt;100,100,BR95+($B$14*15)),IF(BS94=$A$16,IF(BR95+$B$16*15&gt;100,100,BR95+$B$16*15),BR95)))))</f>
        <v>76.84</v>
      </c>
      <c r="BT95" s="316">
        <f t="shared" ref="BT95" si="1278">IF(BT94=$A$12,BS95+($B$12*15),IF(BT94=$A$13,BS95+($B$13*15),IF(BT94=$A$15,IF(BS95+($B$15*15)&gt;100,100,BS95+($B$15*15)),IF(BT94=$A$14,IF(BS95+($B$14*15)&gt;100,100,BS95+($B$14*15)),IF(BT94=$A$16,IF(BS95+$B$16*15&gt;100,100,BS95+$B$16*15),BS95)))))</f>
        <v>74.916666666666671</v>
      </c>
      <c r="BU95" s="316">
        <f t="shared" ref="BU95" si="1279">IF(BU94=$A$12,BT95+($B$12*15),IF(BU94=$A$13,BT95+($B$13*15),IF(BU94=$A$15,IF(BT95+($B$15*15)&gt;100,100,BT95+($B$15*15)),IF(BU94=$A$14,IF(BT95+($B$14*15)&gt;100,100,BT95+($B$14*15)),IF(BU94=$A$16,IF(BT95+$B$16*15&gt;100,100,BT95+$B$16*15),BT95)))))</f>
        <v>72.98</v>
      </c>
      <c r="BV95" s="316">
        <f t="shared" ref="BV95" si="1280">IF(BV94=$A$12,BU95+($B$12*15),IF(BV94=$A$13,BU95+($B$13*15),IF(BV94=$A$15,IF(BU95+($B$15*15)&gt;100,100,BU95+($B$15*15)),IF(BV94=$A$14,IF(BU95+($B$14*15)&gt;100,100,BU95+($B$14*15)),IF(BV94=$A$16,IF(BU95+$B$16*15&gt;100,100,BU95+$B$16*15),BU95)))))</f>
        <v>71.043333333333337</v>
      </c>
      <c r="BW95" s="316">
        <f t="shared" ref="BW95" si="1281">IF(BW94=$A$12,BV95+($B$12*15),IF(BW94=$A$13,BV95+($B$13*15),IF(BW94=$A$15,IF(BV95+($B$15*15)&gt;100,100,BV95+($B$15*15)),IF(BW94=$A$14,IF(BV95+($B$14*15)&gt;100,100,BV95+($B$14*15)),IF(BW94=$A$16,IF(BV95+$B$16*15&gt;100,100,BV95+$B$16*15),BV95)))))</f>
        <v>69.106666666666669</v>
      </c>
      <c r="BX95" s="316">
        <f t="shared" ref="BX95" si="1282">IF(BX94=$A$12,BW95+($B$12*15),IF(BX94=$A$13,BW95+($B$13*15),IF(BX94=$A$15,IF(BW95+($B$15*15)&gt;100,100,BW95+($B$15*15)),IF(BX94=$A$14,IF(BW95+($B$14*15)&gt;100,100,BW95+($B$14*15)),IF(BX94=$A$16,IF(BW95+$B$16*15&gt;100,100,BW95+$B$16*15),BW95)))))</f>
        <v>67.183333333333337</v>
      </c>
      <c r="BY95" s="316">
        <f t="shared" ref="BY95" si="1283">IF(BY94=$A$12,BX95+($B$12*15),IF(BY94=$A$13,BX95+($B$13*15),IF(BY94=$A$15,IF(BX95+($B$15*15)&gt;100,100,BX95+($B$15*15)),IF(BY94=$A$14,IF(BX95+($B$14*15)&gt;100,100,BX95+($B$14*15)),IF(BY94=$A$16,IF(BX95+$B$16*15&gt;100,100,BX95+$B$16*15),BX95)))))</f>
        <v>65.260000000000005</v>
      </c>
      <c r="BZ95" s="316">
        <f t="shared" ref="BZ95" si="1284">IF(BZ94=$A$12,BY95+($B$12*15),IF(BZ94=$A$13,BY95+($B$13*15),IF(BZ94=$A$15,IF(BY95+($B$15*15)&gt;100,100,BY95+($B$15*15)),IF(BZ94=$A$14,IF(BY95+($B$14*15)&gt;100,100,BY95+($B$14*15)),IF(BZ94=$A$16,IF(BY95+$B$16*15&gt;100,100,BY95+$B$16*15),BY95)))))</f>
        <v>63.336666666666673</v>
      </c>
      <c r="CA95" s="316">
        <f t="shared" ref="CA95" si="1285">IF(CA94=$A$12,BZ95+($B$12*15),IF(CA94=$A$13,BZ95+($B$13*15),IF(CA94=$A$15,IF(BZ95+($B$15*15)&gt;100,100,BZ95+($B$15*15)),IF(CA94=$A$14,IF(BZ95+($B$14*15)&gt;100,100,BZ95+($B$14*15)),IF(CA94=$A$16,IF(BZ95+$B$16*15&gt;100,100,BZ95+$B$16*15),BZ95)))))</f>
        <v>63.336666666666673</v>
      </c>
      <c r="CB95" s="316">
        <f t="shared" ref="CB95" si="1286">IF(CB94=$A$12,CA95+($B$12*15),IF(CB94=$A$13,CA95+($B$13*15),IF(CB94=$A$15,IF(CA95+($B$15*15)&gt;100,100,CA95+($B$15*15)),IF(CB94=$A$14,IF(CA95+($B$14*15)&gt;100,100,CA95+($B$14*15)),IF(CB94=$A$16,IF(CA95+$B$16*15&gt;100,100,CA95+$B$16*15),CA95)))))</f>
        <v>63.336666666666673</v>
      </c>
      <c r="CC95" s="316">
        <f t="shared" ref="CC95" si="1287">IF(CC94=$A$12,CB95+($B$12*15),IF(CC94=$A$13,CB95+($B$13*15),IF(CC94=$A$15,IF(CB95+($B$15*15)&gt;100,100,CB95+($B$15*15)),IF(CC94=$A$14,IF(CB95+($B$14*15)&gt;100,100,CB95+($B$14*15)),IF(CC94=$A$16,IF(CB95+$B$16*15&gt;100,100,CB95+$B$16*15),CB95)))))</f>
        <v>64.911666666666676</v>
      </c>
      <c r="CD95" s="316">
        <f t="shared" ref="CD95" si="1288">IF(CD94=$A$12,CC95+($B$12*15),IF(CD94=$A$13,CC95+($B$13*15),IF(CD94=$A$15,IF(CC95+($B$15*15)&gt;100,100,CC95+($B$15*15)),IF(CD94=$A$14,IF(CC95+($B$14*15)&gt;100,100,CC95+($B$14*15)),IF(CD94=$A$16,IF(CC95+$B$16*15&gt;100,100,CC95+$B$16*15),CC95)))))</f>
        <v>66.486666666666679</v>
      </c>
      <c r="CE95" s="316">
        <f t="shared" ref="CE95" si="1289">IF(CE94=$A$12,CD95+($B$12*15),IF(CE94=$A$13,CD95+($B$13*15),IF(CE94=$A$15,IF(CD95+($B$15*15)&gt;100,100,CD95+($B$15*15)),IF(CE94=$A$14,IF(CD95+($B$14*15)&gt;100,100,CD95+($B$14*15)),IF(CE94=$A$16,IF(CD95+$B$16*15&gt;100,100,CD95+$B$16*15),CD95)))))</f>
        <v>68.061666666666682</v>
      </c>
      <c r="CF95" s="316">
        <f t="shared" ref="CF95" si="1290">IF(CF94=$A$12,CE95+($B$12*15),IF(CF94=$A$13,CE95+($B$13*15),IF(CF94=$A$15,IF(CE95+($B$15*15)&gt;100,100,CE95+($B$15*15)),IF(CF94=$A$14,IF(CE95+($B$14*15)&gt;100,100,CE95+($B$14*15)),IF(CF94=$A$16,IF(CE95+$B$16*15&gt;100,100,CE95+$B$16*15),CE95)))))</f>
        <v>69.636666666666684</v>
      </c>
      <c r="CG95" s="316">
        <f t="shared" ref="CG95" si="1291">IF(CG94=$A$12,CF95+($B$12*15),IF(CG94=$A$13,CF95+($B$13*15),IF(CG94=$A$15,IF(CF95+($B$15*15)&gt;100,100,CF95+($B$15*15)),IF(CG94=$A$14,IF(CF95+($B$14*15)&gt;100,100,CF95+($B$14*15)),IF(CG94=$A$16,IF(CF95+$B$16*15&gt;100,100,CF95+$B$16*15),CF95)))))</f>
        <v>71.211666666666687</v>
      </c>
      <c r="CH95" s="316">
        <f t="shared" ref="CH95" si="1292">IF(CH94=$A$12,CG95+($B$12*15),IF(CH94=$A$13,CG95+($B$13*15),IF(CH94=$A$15,IF(CG95+($B$15*15)&gt;100,100,CG95+($B$15*15)),IF(CH94=$A$14,IF(CG95+($B$14*15)&gt;100,100,CG95+($B$14*15)),IF(CH94=$A$16,IF(CG95+$B$16*15&gt;100,100,CG95+$B$16*15),CG95)))))</f>
        <v>72.78666666666669</v>
      </c>
      <c r="CI95" s="316">
        <f t="shared" ref="CI95" si="1293">IF(CI94=$A$12,CH95+($B$12*15),IF(CI94=$A$13,CH95+($B$13*15),IF(CI94=$A$15,IF(CH95+($B$15*15)&gt;100,100,CH95+($B$15*15)),IF(CI94=$A$14,IF(CH95+($B$14*15)&gt;100,100,CH95+($B$14*15)),IF(CI94=$A$16,IF(CH95+$B$16*15&gt;100,100,CH95+$B$16*15),CH95)))))</f>
        <v>74.361666666666693</v>
      </c>
      <c r="CJ95" s="316">
        <f t="shared" ref="CJ95" si="1294">IF(CJ94=$A$12,CI95+($B$12*15),IF(CJ94=$A$13,CI95+($B$13*15),IF(CJ94=$A$15,IF(CI95+($B$15*15)&gt;100,100,CI95+($B$15*15)),IF(CJ94=$A$14,IF(CI95+($B$14*15)&gt;100,100,CI95+($B$14*15)),IF(CJ94=$A$16,IF(CI95+$B$16*15&gt;100,100,CI95+$B$16*15),CI95)))))</f>
        <v>75.936666666666696</v>
      </c>
      <c r="CK95" s="316">
        <f t="shared" ref="CK95" si="1295">IF(CK94=$A$12,CJ95+($B$12*15),IF(CK94=$A$13,CJ95+($B$13*15),IF(CK94=$A$15,IF(CJ95+($B$15*15)&gt;100,100,CJ95+($B$15*15)),IF(CK94=$A$14,IF(CJ95+($B$14*15)&gt;100,100,CJ95+($B$14*15)),IF(CK94=$A$16,IF(CJ95+$B$16*15&gt;100,100,CJ95+$B$16*15),CJ95)))))</f>
        <v>77.511666666666699</v>
      </c>
      <c r="CL95" s="316">
        <f t="shared" ref="CL95" si="1296">IF(CL94=$A$12,CK95+($B$12*15),IF(CL94=$A$13,CK95+($B$13*15),IF(CL94=$A$15,IF(CK95+($B$15*15)&gt;100,100,CK95+($B$15*15)),IF(CL94=$A$14,IF(CK95+($B$14*15)&gt;100,100,CK95+($B$14*15)),IF(CL94=$A$16,IF(CK95+$B$16*15&gt;100,100,CK95+$B$16*15),CK95)))))</f>
        <v>79.086666666666702</v>
      </c>
      <c r="CM95" s="316">
        <f t="shared" ref="CM95" si="1297">IF(CM94=$A$12,CL95+($B$12*15),IF(CM94=$A$13,CL95+($B$13*15),IF(CM94=$A$15,IF(CL95+($B$15*15)&gt;100,100,CL95+($B$15*15)),IF(CM94=$A$14,IF(CL95+($B$14*15)&gt;100,100,CL95+($B$14*15)),IF(CM94=$A$16,IF(CL95+$B$16*15&gt;100,100,CL95+$B$16*15),CL95)))))</f>
        <v>80.661666666666704</v>
      </c>
      <c r="CN95" s="316">
        <f t="shared" ref="CN95" si="1298">IF(CN94=$A$12,CM95+($B$12*15),IF(CN94=$A$13,CM95+($B$13*15),IF(CN94=$A$15,IF(CM95+($B$15*15)&gt;100,100,CM95+($B$15*15)),IF(CN94=$A$14,IF(CM95+($B$14*15)&gt;100,100,CM95+($B$14*15)),IF(CN94=$A$16,IF(CM95+$B$16*15&gt;100,100,CM95+$B$16*15),CM95)))))</f>
        <v>82.236666666666707</v>
      </c>
      <c r="CO95" s="316">
        <f t="shared" ref="CO95" si="1299">IF(CO94=$A$12,CN95+($B$12*15),IF(CO94=$A$13,CN95+($B$13*15),IF(CO94=$A$15,IF(CN95+($B$15*15)&gt;100,100,CN95+($B$15*15)),IF(CO94=$A$14,IF(CN95+($B$14*15)&gt;100,100,CN95+($B$14*15)),IF(CO94=$A$16,IF(CN95+$B$16*15&gt;100,100,CN95+$B$16*15),CN95)))))</f>
        <v>83.81166666666671</v>
      </c>
      <c r="CP95" s="316">
        <f t="shared" ref="CP95" si="1300">IF(CP94=$A$12,CO95+($B$12*15),IF(CP94=$A$13,CO95+($B$13*15),IF(CP94=$A$15,IF(CO95+($B$15*15)&gt;100,100,CO95+($B$15*15)),IF(CP94=$A$14,IF(CO95+($B$14*15)&gt;100,100,CO95+($B$14*15)),IF(CP94=$A$16,IF(CO95+$B$16*15&gt;100,100,CO95+$B$16*15),CO95)))))</f>
        <v>85.386666666666713</v>
      </c>
      <c r="CQ95" s="316">
        <f t="shared" ref="CQ95" si="1301">IF(CQ94=$A$12,CP95+($B$12*15),IF(CQ94=$A$13,CP95+($B$13*15),IF(CQ94=$A$15,IF(CP95+($B$15*15)&gt;100,100,CP95+($B$15*15)),IF(CQ94=$A$14,IF(CP95+($B$14*15)&gt;100,100,CP95+($B$14*15)),IF(CQ94=$A$16,IF(CP95+$B$16*15&gt;100,100,CP95+$B$16*15),CP95)))))</f>
        <v>86.961666666666716</v>
      </c>
      <c r="CR95" s="316">
        <f t="shared" ref="CR95" si="1302">IF(CR94=$A$12,CQ95+($B$12*15),IF(CR94=$A$13,CQ95+($B$13*15),IF(CR94=$A$15,IF(CQ95+($B$15*15)&gt;100,100,CQ95+($B$15*15)),IF(CR94=$A$14,IF(CQ95+($B$14*15)&gt;100,100,CQ95+($B$14*15)),IF(CR94=$A$16,IF(CQ95+$B$16*15&gt;100,100,CQ95+$B$16*15),CQ95)))))</f>
        <v>88.536666666666719</v>
      </c>
      <c r="CS95" s="316">
        <f t="shared" ref="CS95" si="1303">IF(CS94=$A$12,CR95+($B$12*15),IF(CS94=$A$13,CR95+($B$13*15),IF(CS94=$A$15,IF(CR95+($B$15*15)&gt;100,100,CR95+($B$15*15)),IF(CS94=$A$14,IF(CR95+($B$14*15)&gt;100,100,CR95+($B$14*15)),IF(CS94=$A$16,IF(CR95+$B$16*15&gt;100,100,CR95+$B$16*15),CR95)))))</f>
        <v>90.111666666666721</v>
      </c>
      <c r="CT95" s="316">
        <f t="shared" ref="CT95" si="1304">IF(CT94=$A$12,CS95+($B$12*15),IF(CT94=$A$13,CS95+($B$13*15),IF(CT94=$A$15,IF(CS95+($B$15*15)&gt;100,100,CS95+($B$15*15)),IF(CT94=$A$14,IF(CS95+($B$14*15)&gt;100,100,CS95+($B$14*15)),IF(CT94=$A$16,IF(CS95+$B$16*15&gt;100,100,CS95+$B$16*15),CS95)))))</f>
        <v>91.686666666666724</v>
      </c>
      <c r="CU95" s="316">
        <f t="shared" ref="CU95" si="1305">IF(CU94=$A$12,CT95+($B$12*15),IF(CU94=$A$13,CT95+($B$13*15),IF(CU94=$A$15,IF(CT95+($B$15*15)&gt;100,100,CT95+($B$15*15)),IF(CU94=$A$14,IF(CT95+($B$14*15)&gt;100,100,CT95+($B$14*15)),IF(CU94=$A$16,IF(CT95+$B$16*15&gt;100,100,CT95+$B$16*15),CT95)))))</f>
        <v>93.261666666666727</v>
      </c>
      <c r="CV95" s="316">
        <f t="shared" ref="CV95" si="1306">IF(CV94=$A$12,CU95+($B$12*15),IF(CV94=$A$13,CU95+($B$13*15),IF(CV94=$A$15,IF(CU95+($B$15*15)&gt;100,100,CU95+($B$15*15)),IF(CV94=$A$14,IF(CU95+($B$14*15)&gt;100,100,CU95+($B$14*15)),IF(CV94=$A$16,IF(CU95+$B$16*15&gt;100,100,CU95+$B$16*15),CU95)))))</f>
        <v>94.83666666666673</v>
      </c>
      <c r="CW95" s="311">
        <f>CV95-10</f>
        <v>84.83666666666673</v>
      </c>
    </row>
    <row r="96" spans="1:101" s="303" customFormat="1" ht="12" x14ac:dyDescent="0.2">
      <c r="A96" s="416"/>
      <c r="B96" s="419" t="s">
        <v>47</v>
      </c>
      <c r="C96" s="304" t="s">
        <v>44</v>
      </c>
      <c r="D96" s="314" t="s">
        <v>45</v>
      </c>
      <c r="E96" s="316"/>
      <c r="F96" s="308" t="s">
        <v>23</v>
      </c>
      <c r="G96" s="308" t="s">
        <v>23</v>
      </c>
      <c r="H96" s="308" t="s">
        <v>23</v>
      </c>
      <c r="I96" s="309" t="s">
        <v>207</v>
      </c>
      <c r="J96" s="309" t="s">
        <v>207</v>
      </c>
      <c r="K96" s="309" t="s">
        <v>207</v>
      </c>
      <c r="L96" s="308" t="s">
        <v>23</v>
      </c>
      <c r="M96" s="308" t="s">
        <v>23</v>
      </c>
      <c r="N96" s="308" t="s">
        <v>23</v>
      </c>
      <c r="O96" s="309" t="s">
        <v>207</v>
      </c>
      <c r="P96" s="309" t="s">
        <v>207</v>
      </c>
      <c r="Q96" s="309" t="s">
        <v>207</v>
      </c>
      <c r="R96" s="308" t="s">
        <v>23</v>
      </c>
      <c r="S96" s="308" t="s">
        <v>23</v>
      </c>
      <c r="T96" s="308" t="s">
        <v>23</v>
      </c>
      <c r="U96" s="309" t="s">
        <v>207</v>
      </c>
      <c r="V96" s="309" t="s">
        <v>207</v>
      </c>
      <c r="W96" s="309" t="s">
        <v>207</v>
      </c>
      <c r="X96" s="308" t="s">
        <v>23</v>
      </c>
      <c r="Y96" s="308" t="s">
        <v>23</v>
      </c>
      <c r="Z96" s="308" t="s">
        <v>23</v>
      </c>
      <c r="AA96" s="309" t="s">
        <v>207</v>
      </c>
      <c r="AB96" s="309" t="s">
        <v>207</v>
      </c>
      <c r="AC96" s="309" t="s">
        <v>207</v>
      </c>
      <c r="AD96" s="308" t="s">
        <v>23</v>
      </c>
      <c r="AE96" s="308" t="s">
        <v>23</v>
      </c>
      <c r="AF96" s="308" t="s">
        <v>23</v>
      </c>
      <c r="AG96" s="309" t="s">
        <v>207</v>
      </c>
      <c r="AH96" s="309" t="s">
        <v>207</v>
      </c>
      <c r="AI96" s="310" t="s">
        <v>13</v>
      </c>
      <c r="AJ96" s="310" t="s">
        <v>13</v>
      </c>
      <c r="AK96" s="310" t="s">
        <v>13</v>
      </c>
      <c r="AL96" s="310" t="s">
        <v>13</v>
      </c>
      <c r="AM96" s="309" t="s">
        <v>207</v>
      </c>
      <c r="AN96" s="308" t="s">
        <v>23</v>
      </c>
      <c r="AO96" s="308" t="s">
        <v>23</v>
      </c>
      <c r="AP96" s="308" t="s">
        <v>23</v>
      </c>
      <c r="AQ96" s="309" t="s">
        <v>207</v>
      </c>
      <c r="AR96" s="309" t="s">
        <v>207</v>
      </c>
      <c r="AS96" s="309" t="s">
        <v>207</v>
      </c>
      <c r="AT96" s="308" t="s">
        <v>23</v>
      </c>
      <c r="AU96" s="308" t="s">
        <v>23</v>
      </c>
      <c r="AV96" s="308" t="s">
        <v>23</v>
      </c>
      <c r="AW96" s="309" t="s">
        <v>207</v>
      </c>
      <c r="AX96" s="309" t="s">
        <v>207</v>
      </c>
      <c r="AY96" s="309" t="s">
        <v>207</v>
      </c>
      <c r="AZ96" s="308" t="s">
        <v>23</v>
      </c>
      <c r="BA96" s="308" t="s">
        <v>23</v>
      </c>
      <c r="BB96" s="308" t="s">
        <v>23</v>
      </c>
      <c r="BC96" s="309" t="s">
        <v>207</v>
      </c>
      <c r="BD96" s="309" t="s">
        <v>207</v>
      </c>
      <c r="BE96" s="309" t="s">
        <v>207</v>
      </c>
      <c r="BF96" s="308" t="s">
        <v>23</v>
      </c>
      <c r="BG96" s="308" t="s">
        <v>23</v>
      </c>
      <c r="BH96" s="308" t="s">
        <v>23</v>
      </c>
      <c r="BI96" s="309" t="s">
        <v>207</v>
      </c>
      <c r="BJ96" s="309" t="s">
        <v>207</v>
      </c>
      <c r="BK96" s="309" t="s">
        <v>207</v>
      </c>
      <c r="BL96" s="308" t="s">
        <v>23</v>
      </c>
      <c r="BM96" s="308" t="s">
        <v>23</v>
      </c>
      <c r="BN96" s="308" t="s">
        <v>23</v>
      </c>
      <c r="BO96" s="309" t="s">
        <v>207</v>
      </c>
      <c r="BP96" s="309" t="s">
        <v>207</v>
      </c>
      <c r="BQ96" s="310" t="s">
        <v>13</v>
      </c>
      <c r="BR96" s="310" t="s">
        <v>13</v>
      </c>
      <c r="BS96" s="310" t="s">
        <v>13</v>
      </c>
      <c r="BT96" s="310" t="s">
        <v>13</v>
      </c>
      <c r="BU96" s="309" t="s">
        <v>207</v>
      </c>
      <c r="BV96" s="309" t="s">
        <v>207</v>
      </c>
      <c r="BW96" s="309" t="s">
        <v>207</v>
      </c>
      <c r="BX96" s="308" t="s">
        <v>23</v>
      </c>
      <c r="BY96" s="308" t="s">
        <v>23</v>
      </c>
      <c r="BZ96" s="308" t="s">
        <v>23</v>
      </c>
      <c r="CA96" s="309" t="s">
        <v>207</v>
      </c>
      <c r="CB96" s="309" t="s">
        <v>207</v>
      </c>
      <c r="CC96" s="316" t="s">
        <v>202</v>
      </c>
      <c r="CD96" s="316" t="s">
        <v>202</v>
      </c>
      <c r="CE96" s="316" t="s">
        <v>202</v>
      </c>
      <c r="CF96" s="316" t="s">
        <v>202</v>
      </c>
      <c r="CG96" s="316" t="s">
        <v>202</v>
      </c>
      <c r="CH96" s="316" t="s">
        <v>202</v>
      </c>
      <c r="CI96" s="316" t="s">
        <v>202</v>
      </c>
      <c r="CJ96" s="316" t="s">
        <v>202</v>
      </c>
      <c r="CK96" s="316" t="s">
        <v>202</v>
      </c>
      <c r="CL96" s="316" t="s">
        <v>202</v>
      </c>
      <c r="CM96" s="316" t="s">
        <v>202</v>
      </c>
      <c r="CN96" s="316" t="s">
        <v>202</v>
      </c>
      <c r="CO96" s="316" t="s">
        <v>202</v>
      </c>
      <c r="CP96" s="316" t="s">
        <v>202</v>
      </c>
      <c r="CQ96" s="316" t="s">
        <v>202</v>
      </c>
      <c r="CR96" s="316" t="s">
        <v>202</v>
      </c>
      <c r="CS96" s="316" t="s">
        <v>202</v>
      </c>
      <c r="CT96" s="316" t="s">
        <v>202</v>
      </c>
      <c r="CU96" s="316" t="s">
        <v>202</v>
      </c>
      <c r="CV96" s="316" t="s">
        <v>202</v>
      </c>
      <c r="CW96" s="303" t="s">
        <v>46</v>
      </c>
    </row>
    <row r="97" spans="1:101" s="303" customFormat="1" ht="12" x14ac:dyDescent="0.2">
      <c r="A97" s="416"/>
      <c r="B97" s="420"/>
      <c r="C97" s="304" t="s">
        <v>37</v>
      </c>
      <c r="D97" s="315">
        <f>CW63</f>
        <v>90</v>
      </c>
      <c r="E97" s="316">
        <f>IF(E96=$A$12,D97+($B$12*15),IF(E96=$A$13,D97+($B$13*15),IF(E96=$A$15,IF(D97+($B$15*15)&gt;100,100,D97+($B$15*15)),IF(E96=$A$14,IF(D97+($B$14*15)&gt;100,100,D97+($B$14*15)),IF(E96=$A$16,IF(D97+$B$16*15&gt;100,100,D97+$B$16*15),D97)))))</f>
        <v>90</v>
      </c>
      <c r="F97" s="316">
        <f t="shared" ref="F97" si="1307">IF(F96=$A$12,E97+($B$12*15),IF(F96=$A$13,E97+($B$13*15),IF(F96=$A$15,IF(E97+($B$15*15)&gt;100,100,E97+($B$15*15)),IF(F96=$A$14,IF(E97+($B$14*15)&gt;100,100,E97+($B$14*15)),IF(F96=$A$16,IF(E97+$B$16*15&gt;100,100,E97+$B$16*15),E97)))))</f>
        <v>88.063333333333333</v>
      </c>
      <c r="G97" s="316">
        <f t="shared" ref="G97" si="1308">IF(G96=$A$12,F97+($B$12*15),IF(G96=$A$13,F97+($B$13*15),IF(G96=$A$15,IF(F97+($B$15*15)&gt;100,100,F97+($B$15*15)),IF(G96=$A$14,IF(F97+($B$14*15)&gt;100,100,F97+($B$14*15)),IF(G96=$A$16,IF(F97+$B$16*15&gt;100,100,F97+$B$16*15),F97)))))</f>
        <v>86.126666666666665</v>
      </c>
      <c r="H97" s="316">
        <f t="shared" ref="H97" si="1309">IF(H96=$A$12,G97+($B$12*15),IF(H96=$A$13,G97+($B$13*15),IF(H96=$A$15,IF(G97+($B$15*15)&gt;100,100,G97+($B$15*15)),IF(H96=$A$14,IF(G97+($B$14*15)&gt;100,100,G97+($B$14*15)),IF(H96=$A$16,IF(G97+$B$16*15&gt;100,100,G97+$B$16*15),G97)))))</f>
        <v>84.19</v>
      </c>
      <c r="I97" s="316">
        <f t="shared" ref="I97" si="1310">IF(I96=$A$12,H97+($B$12*15),IF(I96=$A$13,H97+($B$13*15),IF(I96=$A$15,IF(H97+($B$15*15)&gt;100,100,H97+($B$15*15)),IF(I96=$A$14,IF(H97+($B$14*15)&gt;100,100,H97+($B$14*15)),IF(I96=$A$16,IF(H97+$B$16*15&gt;100,100,H97+$B$16*15),H97)))))</f>
        <v>82.266666666666666</v>
      </c>
      <c r="J97" s="316">
        <f t="shared" ref="J97" si="1311">IF(J96=$A$12,I97+($B$12*15),IF(J96=$A$13,I97+($B$13*15),IF(J96=$A$15,IF(I97+($B$15*15)&gt;100,100,I97+($B$15*15)),IF(J96=$A$14,IF(I97+($B$14*15)&gt;100,100,I97+($B$14*15)),IF(J96=$A$16,IF(I97+$B$16*15&gt;100,100,I97+$B$16*15),I97)))))</f>
        <v>80.343333333333334</v>
      </c>
      <c r="K97" s="316">
        <f t="shared" ref="K97" si="1312">IF(K96=$A$12,J97+($B$12*15),IF(K96=$A$13,J97+($B$13*15),IF(K96=$A$15,IF(J97+($B$15*15)&gt;100,100,J97+($B$15*15)),IF(K96=$A$14,IF(J97+($B$14*15)&gt;100,100,J97+($B$14*15)),IF(K96=$A$16,IF(J97+$B$16*15&gt;100,100,J97+$B$16*15),J97)))))</f>
        <v>78.42</v>
      </c>
      <c r="L97" s="316">
        <f t="shared" ref="L97" si="1313">IF(L96=$A$12,K97+($B$12*15),IF(L96=$A$13,K97+($B$13*15),IF(L96=$A$15,IF(K97+($B$15*15)&gt;100,100,K97+($B$15*15)),IF(L96=$A$14,IF(K97+($B$14*15)&gt;100,100,K97+($B$14*15)),IF(L96=$A$16,IF(K97+$B$16*15&gt;100,100,K97+$B$16*15),K97)))))</f>
        <v>76.483333333333334</v>
      </c>
      <c r="M97" s="316">
        <f t="shared" ref="M97" si="1314">IF(M96=$A$12,L97+($B$12*15),IF(M96=$A$13,L97+($B$13*15),IF(M96=$A$15,IF(L97+($B$15*15)&gt;100,100,L97+($B$15*15)),IF(M96=$A$14,IF(L97+($B$14*15)&gt;100,100,L97+($B$14*15)),IF(M96=$A$16,IF(L97+$B$16*15&gt;100,100,L97+$B$16*15),L97)))))</f>
        <v>74.546666666666667</v>
      </c>
      <c r="N97" s="316">
        <f t="shared" ref="N97" si="1315">IF(N96=$A$12,M97+($B$12*15),IF(N96=$A$13,M97+($B$13*15),IF(N96=$A$15,IF(M97+($B$15*15)&gt;100,100,M97+($B$15*15)),IF(N96=$A$14,IF(M97+($B$14*15)&gt;100,100,M97+($B$14*15)),IF(N96=$A$16,IF(M97+$B$16*15&gt;100,100,M97+$B$16*15),M97)))))</f>
        <v>72.61</v>
      </c>
      <c r="O97" s="316">
        <f t="shared" ref="O97" si="1316">IF(O96=$A$12,N97+($B$12*15),IF(O96=$A$13,N97+($B$13*15),IF(O96=$A$15,IF(N97+($B$15*15)&gt;100,100,N97+($B$15*15)),IF(O96=$A$14,IF(N97+($B$14*15)&gt;100,100,N97+($B$14*15)),IF(O96=$A$16,IF(N97+$B$16*15&gt;100,100,N97+$B$16*15),N97)))))</f>
        <v>70.686666666666667</v>
      </c>
      <c r="P97" s="316">
        <f t="shared" ref="P97" si="1317">IF(P96=$A$12,O97+($B$12*15),IF(P96=$A$13,O97+($B$13*15),IF(P96=$A$15,IF(O97+($B$15*15)&gt;100,100,O97+($B$15*15)),IF(P96=$A$14,IF(O97+($B$14*15)&gt;100,100,O97+($B$14*15)),IF(P96=$A$16,IF(O97+$B$16*15&gt;100,100,O97+$B$16*15),O97)))))</f>
        <v>68.763333333333335</v>
      </c>
      <c r="Q97" s="316">
        <f t="shared" ref="Q97" si="1318">IF(Q96=$A$12,P97+($B$12*15),IF(Q96=$A$13,P97+($B$13*15),IF(Q96=$A$15,IF(P97+($B$15*15)&gt;100,100,P97+($B$15*15)),IF(Q96=$A$14,IF(P97+($B$14*15)&gt;100,100,P97+($B$14*15)),IF(Q96=$A$16,IF(P97+$B$16*15&gt;100,100,P97+$B$16*15),P97)))))</f>
        <v>66.84</v>
      </c>
      <c r="R97" s="316">
        <f t="shared" ref="R97" si="1319">IF(R96=$A$12,Q97+($B$12*15),IF(R96=$A$13,Q97+($B$13*15),IF(R96=$A$15,IF(Q97+($B$15*15)&gt;100,100,Q97+($B$15*15)),IF(R96=$A$14,IF(Q97+($B$14*15)&gt;100,100,Q97+($B$14*15)),IF(R96=$A$16,IF(Q97+$B$16*15&gt;100,100,Q97+$B$16*15),Q97)))))</f>
        <v>64.903333333333336</v>
      </c>
      <c r="S97" s="316">
        <f t="shared" ref="S97" si="1320">IF(S96=$A$12,R97+($B$12*15),IF(S96=$A$13,R97+($B$13*15),IF(S96=$A$15,IF(R97+($B$15*15)&gt;100,100,R97+($B$15*15)),IF(S96=$A$14,IF(R97+($B$14*15)&gt;100,100,R97+($B$14*15)),IF(S96=$A$16,IF(R97+$B$16*15&gt;100,100,R97+$B$16*15),R97)))))</f>
        <v>62.966666666666669</v>
      </c>
      <c r="T97" s="316">
        <f t="shared" ref="T97" si="1321">IF(T96=$A$12,S97+($B$12*15),IF(T96=$A$13,S97+($B$13*15),IF(T96=$A$15,IF(S97+($B$15*15)&gt;100,100,S97+($B$15*15)),IF(T96=$A$14,IF(S97+($B$14*15)&gt;100,100,S97+($B$14*15)),IF(T96=$A$16,IF(S97+$B$16*15&gt;100,100,S97+$B$16*15),S97)))))</f>
        <v>61.03</v>
      </c>
      <c r="U97" s="316">
        <f t="shared" ref="U97" si="1322">IF(U96=$A$12,T97+($B$12*15),IF(U96=$A$13,T97+($B$13*15),IF(U96=$A$15,IF(T97+($B$15*15)&gt;100,100,T97+($B$15*15)),IF(U96=$A$14,IF(T97+($B$14*15)&gt;100,100,T97+($B$14*15)),IF(U96=$A$16,IF(T97+$B$16*15&gt;100,100,T97+$B$16*15),T97)))))</f>
        <v>59.106666666666669</v>
      </c>
      <c r="V97" s="316">
        <f t="shared" ref="V97" si="1323">IF(V96=$A$12,U97+($B$12*15),IF(V96=$A$13,U97+($B$13*15),IF(V96=$A$15,IF(U97+($B$15*15)&gt;100,100,U97+($B$15*15)),IF(V96=$A$14,IF(U97+($B$14*15)&gt;100,100,U97+($B$14*15)),IF(V96=$A$16,IF(U97+$B$16*15&gt;100,100,U97+$B$16*15),U97)))))</f>
        <v>57.183333333333337</v>
      </c>
      <c r="W97" s="316">
        <f t="shared" ref="W97" si="1324">IF(W96=$A$12,V97+($B$12*15),IF(W96=$A$13,V97+($B$13*15),IF(W96=$A$15,IF(V97+($B$15*15)&gt;100,100,V97+($B$15*15)),IF(W96=$A$14,IF(V97+($B$14*15)&gt;100,100,V97+($B$14*15)),IF(W96=$A$16,IF(V97+$B$16*15&gt;100,100,V97+$B$16*15),V97)))))</f>
        <v>55.260000000000005</v>
      </c>
      <c r="X97" s="316">
        <f t="shared" ref="X97" si="1325">IF(X96=$A$12,W97+($B$12*15),IF(X96=$A$13,W97+($B$13*15),IF(X96=$A$15,IF(W97+($B$15*15)&gt;100,100,W97+($B$15*15)),IF(X96=$A$14,IF(W97+($B$14*15)&gt;100,100,W97+($B$14*15)),IF(X96=$A$16,IF(W97+$B$16*15&gt;100,100,W97+$B$16*15),W97)))))</f>
        <v>53.323333333333338</v>
      </c>
      <c r="Y97" s="316">
        <f t="shared" ref="Y97" si="1326">IF(Y96=$A$12,X97+($B$12*15),IF(Y96=$A$13,X97+($B$13*15),IF(Y96=$A$15,IF(X97+($B$15*15)&gt;100,100,X97+($B$15*15)),IF(Y96=$A$14,IF(X97+($B$14*15)&gt;100,100,X97+($B$14*15)),IF(Y96=$A$16,IF(X97+$B$16*15&gt;100,100,X97+$B$16*15),X97)))))</f>
        <v>51.38666666666667</v>
      </c>
      <c r="Z97" s="316">
        <f t="shared" ref="Z97" si="1327">IF(Z96=$A$12,Y97+($B$12*15),IF(Z96=$A$13,Y97+($B$13*15),IF(Z96=$A$15,IF(Y97+($B$15*15)&gt;100,100,Y97+($B$15*15)),IF(Z96=$A$14,IF(Y97+($B$14*15)&gt;100,100,Y97+($B$14*15)),IF(Z96=$A$16,IF(Y97+$B$16*15&gt;100,100,Y97+$B$16*15),Y97)))))</f>
        <v>49.45</v>
      </c>
      <c r="AA97" s="316">
        <f t="shared" ref="AA97" si="1328">IF(AA96=$A$12,Z97+($B$12*15),IF(AA96=$A$13,Z97+($B$13*15),IF(AA96=$A$15,IF(Z97+($B$15*15)&gt;100,100,Z97+($B$15*15)),IF(AA96=$A$14,IF(Z97+($B$14*15)&gt;100,100,Z97+($B$14*15)),IF(AA96=$A$16,IF(Z97+$B$16*15&gt;100,100,Z97+$B$16*15),Z97)))))</f>
        <v>47.526666666666671</v>
      </c>
      <c r="AB97" s="316">
        <f t="shared" ref="AB97" si="1329">IF(AB96=$A$12,AA97+($B$12*15),IF(AB96=$A$13,AA97+($B$13*15),IF(AB96=$A$15,IF(AA97+($B$15*15)&gt;100,100,AA97+($B$15*15)),IF(AB96=$A$14,IF(AA97+($B$14*15)&gt;100,100,AA97+($B$14*15)),IF(AB96=$A$16,IF(AA97+$B$16*15&gt;100,100,AA97+$B$16*15),AA97)))))</f>
        <v>45.603333333333339</v>
      </c>
      <c r="AC97" s="316">
        <f t="shared" ref="AC97" si="1330">IF(AC96=$A$12,AB97+($B$12*15),IF(AC96=$A$13,AB97+($B$13*15),IF(AC96=$A$15,IF(AB97+($B$15*15)&gt;100,100,AB97+($B$15*15)),IF(AC96=$A$14,IF(AB97+($B$14*15)&gt;100,100,AB97+($B$14*15)),IF(AC96=$A$16,IF(AB97+$B$16*15&gt;100,100,AB97+$B$16*15),AB97)))))</f>
        <v>43.680000000000007</v>
      </c>
      <c r="AD97" s="316">
        <f t="shared" ref="AD97" si="1331">IF(AD96=$A$12,AC97+($B$12*15),IF(AD96=$A$13,AC97+($B$13*15),IF(AD96=$A$15,IF(AC97+($B$15*15)&gt;100,100,AC97+($B$15*15)),IF(AD96=$A$14,IF(AC97+($B$14*15)&gt;100,100,AC97+($B$14*15)),IF(AD96=$A$16,IF(AC97+$B$16*15&gt;100,100,AC97+$B$16*15),AC97)))))</f>
        <v>41.743333333333339</v>
      </c>
      <c r="AE97" s="316">
        <f t="shared" ref="AE97" si="1332">IF(AE96=$A$12,AD97+($B$12*15),IF(AE96=$A$13,AD97+($B$13*15),IF(AE96=$A$15,IF(AD97+($B$15*15)&gt;100,100,AD97+($B$15*15)),IF(AE96=$A$14,IF(AD97+($B$14*15)&gt;100,100,AD97+($B$14*15)),IF(AE96=$A$16,IF(AD97+$B$16*15&gt;100,100,AD97+$B$16*15),AD97)))))</f>
        <v>39.806666666666672</v>
      </c>
      <c r="AF97" s="316">
        <f t="shared" ref="AF97" si="1333">IF(AF96=$A$12,AE97+($B$12*15),IF(AF96=$A$13,AE97+($B$13*15),IF(AF96=$A$15,IF(AE97+($B$15*15)&gt;100,100,AE97+($B$15*15)),IF(AF96=$A$14,IF(AE97+($B$14*15)&gt;100,100,AE97+($B$14*15)),IF(AF96=$A$16,IF(AE97+$B$16*15&gt;100,100,AE97+$B$16*15),AE97)))))</f>
        <v>37.870000000000005</v>
      </c>
      <c r="AG97" s="316">
        <f t="shared" ref="AG97" si="1334">IF(AG96=$A$12,AF97+($B$12*15),IF(AG96=$A$13,AF97+($B$13*15),IF(AG96=$A$15,IF(AF97+($B$15*15)&gt;100,100,AF97+($B$15*15)),IF(AG96=$A$14,IF(AF97+($B$14*15)&gt;100,100,AF97+($B$14*15)),IF(AG96=$A$16,IF(AF97+$B$16*15&gt;100,100,AF97+$B$16*15),AF97)))))</f>
        <v>35.946666666666673</v>
      </c>
      <c r="AH97" s="316">
        <f t="shared" ref="AH97" si="1335">IF(AH96=$A$12,AG97+($B$12*15),IF(AH96=$A$13,AG97+($B$13*15),IF(AH96=$A$15,IF(AG97+($B$15*15)&gt;100,100,AG97+($B$15*15)),IF(AH96=$A$14,IF(AG97+($B$14*15)&gt;100,100,AG97+($B$14*15)),IF(AH96=$A$16,IF(AG97+$B$16*15&gt;100,100,AG97+$B$16*15),AG97)))))</f>
        <v>34.023333333333341</v>
      </c>
      <c r="AI97" s="316">
        <f t="shared" ref="AI97" si="1336">IF(AI96=$A$12,AH97+($B$12*15),IF(AI96=$A$13,AH97+($B$13*15),IF(AI96=$A$15,IF(AH97+($B$15*15)&gt;100,100,AH97+($B$15*15)),IF(AI96=$A$14,IF(AH97+($B$14*15)&gt;100,100,AH97+($B$14*15)),IF(AI96=$A$16,IF(AH97+$B$16*15&gt;100,100,AH97+$B$16*15),AH97)))))</f>
        <v>49.023333333333341</v>
      </c>
      <c r="AJ97" s="316">
        <f t="shared" ref="AJ97" si="1337">IF(AJ96=$A$12,AI97+($B$12*15),IF(AJ96=$A$13,AI97+($B$13*15),IF(AJ96=$A$15,IF(AI97+($B$15*15)&gt;100,100,AI97+($B$15*15)),IF(AJ96=$A$14,IF(AI97+($B$14*15)&gt;100,100,AI97+($B$14*15)),IF(AJ96=$A$16,IF(AI97+$B$16*15&gt;100,100,AI97+$B$16*15),AI97)))))</f>
        <v>64.023333333333341</v>
      </c>
      <c r="AK97" s="316">
        <f t="shared" ref="AK97" si="1338">IF(AK96=$A$12,AJ97+($B$12*15),IF(AK96=$A$13,AJ97+($B$13*15),IF(AK96=$A$15,IF(AJ97+($B$15*15)&gt;100,100,AJ97+($B$15*15)),IF(AK96=$A$14,IF(AJ97+($B$14*15)&gt;100,100,AJ97+($B$14*15)),IF(AK96=$A$16,IF(AJ97+$B$16*15&gt;100,100,AJ97+$B$16*15),AJ97)))))</f>
        <v>79.023333333333341</v>
      </c>
      <c r="AL97" s="316">
        <f t="shared" ref="AL97" si="1339">IF(AL96=$A$12,AK97+($B$12*15),IF(AL96=$A$13,AK97+($B$13*15),IF(AL96=$A$15,IF(AK97+($B$15*15)&gt;100,100,AK97+($B$15*15)),IF(AL96=$A$14,IF(AK97+($B$14*15)&gt;100,100,AK97+($B$14*15)),IF(AL96=$A$16,IF(AK97+$B$16*15&gt;100,100,AK97+$B$16*15),AK97)))))</f>
        <v>94.023333333333341</v>
      </c>
      <c r="AM97" s="316">
        <f t="shared" ref="AM97" si="1340">IF(AM96=$A$12,AL97+($B$12*15),IF(AM96=$A$13,AL97+($B$13*15),IF(AM96=$A$15,IF(AL97+($B$15*15)&gt;100,100,AL97+($B$15*15)),IF(AM96=$A$14,IF(AL97+($B$14*15)&gt;100,100,AL97+($B$14*15)),IF(AM96=$A$16,IF(AL97+$B$16*15&gt;100,100,AL97+$B$16*15),AL97)))))</f>
        <v>92.100000000000009</v>
      </c>
      <c r="AN97" s="316">
        <f t="shared" ref="AN97" si="1341">IF(AN96=$A$12,AM97+($B$12*15),IF(AN96=$A$13,AM97+($B$13*15),IF(AN96=$A$15,IF(AM97+($B$15*15)&gt;100,100,AM97+($B$15*15)),IF(AN96=$A$14,IF(AM97+($B$14*15)&gt;100,100,AM97+($B$14*15)),IF(AN96=$A$16,IF(AM97+$B$16*15&gt;100,100,AM97+$B$16*15),AM97)))))</f>
        <v>90.163333333333341</v>
      </c>
      <c r="AO97" s="316">
        <f t="shared" ref="AO97" si="1342">IF(AO96=$A$12,AN97+($B$12*15),IF(AO96=$A$13,AN97+($B$13*15),IF(AO96=$A$15,IF(AN97+($B$15*15)&gt;100,100,AN97+($B$15*15)),IF(AO96=$A$14,IF(AN97+($B$14*15)&gt;100,100,AN97+($B$14*15)),IF(AO96=$A$16,IF(AN97+$B$16*15&gt;100,100,AN97+$B$16*15),AN97)))))</f>
        <v>88.226666666666674</v>
      </c>
      <c r="AP97" s="316">
        <f t="shared" ref="AP97" si="1343">IF(AP96=$A$12,AO97+($B$12*15),IF(AP96=$A$13,AO97+($B$13*15),IF(AP96=$A$15,IF(AO97+($B$15*15)&gt;100,100,AO97+($B$15*15)),IF(AP96=$A$14,IF(AO97+($B$14*15)&gt;100,100,AO97+($B$14*15)),IF(AP96=$A$16,IF(AO97+$B$16*15&gt;100,100,AO97+$B$16*15),AO97)))))</f>
        <v>86.29</v>
      </c>
      <c r="AQ97" s="316">
        <f t="shared" ref="AQ97" si="1344">IF(AQ96=$A$12,AP97+($B$12*15),IF(AQ96=$A$13,AP97+($B$13*15),IF(AQ96=$A$15,IF(AP97+($B$15*15)&gt;100,100,AP97+($B$15*15)),IF(AQ96=$A$14,IF(AP97+($B$14*15)&gt;100,100,AP97+($B$14*15)),IF(AQ96=$A$16,IF(AP97+$B$16*15&gt;100,100,AP97+$B$16*15),AP97)))))</f>
        <v>84.366666666666674</v>
      </c>
      <c r="AR97" s="316">
        <f t="shared" ref="AR97" si="1345">IF(AR96=$A$12,AQ97+($B$12*15),IF(AR96=$A$13,AQ97+($B$13*15),IF(AR96=$A$15,IF(AQ97+($B$15*15)&gt;100,100,AQ97+($B$15*15)),IF(AR96=$A$14,IF(AQ97+($B$14*15)&gt;100,100,AQ97+($B$14*15)),IF(AR96=$A$16,IF(AQ97+$B$16*15&gt;100,100,AQ97+$B$16*15),AQ97)))))</f>
        <v>82.443333333333342</v>
      </c>
      <c r="AS97" s="316">
        <f t="shared" ref="AS97" si="1346">IF(AS96=$A$12,AR97+($B$12*15),IF(AS96=$A$13,AR97+($B$13*15),IF(AS96=$A$15,IF(AR97+($B$15*15)&gt;100,100,AR97+($B$15*15)),IF(AS96=$A$14,IF(AR97+($B$14*15)&gt;100,100,AR97+($B$14*15)),IF(AS96=$A$16,IF(AR97+$B$16*15&gt;100,100,AR97+$B$16*15),AR97)))))</f>
        <v>80.52000000000001</v>
      </c>
      <c r="AT97" s="316">
        <f t="shared" ref="AT97" si="1347">IF(AT96=$A$12,AS97+($B$12*15),IF(AT96=$A$13,AS97+($B$13*15),IF(AT96=$A$15,IF(AS97+($B$15*15)&gt;100,100,AS97+($B$15*15)),IF(AT96=$A$14,IF(AS97+($B$14*15)&gt;100,100,AS97+($B$14*15)),IF(AT96=$A$16,IF(AS97+$B$16*15&gt;100,100,AS97+$B$16*15),AS97)))))</f>
        <v>78.583333333333343</v>
      </c>
      <c r="AU97" s="316">
        <f t="shared" ref="AU97" si="1348">IF(AU96=$A$12,AT97+($B$12*15),IF(AU96=$A$13,AT97+($B$13*15),IF(AU96=$A$15,IF(AT97+($B$15*15)&gt;100,100,AT97+($B$15*15)),IF(AU96=$A$14,IF(AT97+($B$14*15)&gt;100,100,AT97+($B$14*15)),IF(AU96=$A$16,IF(AT97+$B$16*15&gt;100,100,AT97+$B$16*15),AT97)))))</f>
        <v>76.646666666666675</v>
      </c>
      <c r="AV97" s="316">
        <f t="shared" ref="AV97" si="1349">IF(AV96=$A$12,AU97+($B$12*15),IF(AV96=$A$13,AU97+($B$13*15),IF(AV96=$A$15,IF(AU97+($B$15*15)&gt;100,100,AU97+($B$15*15)),IF(AV96=$A$14,IF(AU97+($B$14*15)&gt;100,100,AU97+($B$14*15)),IF(AV96=$A$16,IF(AU97+$B$16*15&gt;100,100,AU97+$B$16*15),AU97)))))</f>
        <v>74.710000000000008</v>
      </c>
      <c r="AW97" s="316">
        <f t="shared" ref="AW97" si="1350">IF(AW96=$A$12,AV97+($B$12*15),IF(AW96=$A$13,AV97+($B$13*15),IF(AW96=$A$15,IF(AV97+($B$15*15)&gt;100,100,AV97+($B$15*15)),IF(AW96=$A$14,IF(AV97+($B$14*15)&gt;100,100,AV97+($B$14*15)),IF(AW96=$A$16,IF(AV97+$B$16*15&gt;100,100,AV97+$B$16*15),AV97)))))</f>
        <v>72.786666666666676</v>
      </c>
      <c r="AX97" s="316">
        <f t="shared" ref="AX97" si="1351">IF(AX96=$A$12,AW97+($B$12*15),IF(AX96=$A$13,AW97+($B$13*15),IF(AX96=$A$15,IF(AW97+($B$15*15)&gt;100,100,AW97+($B$15*15)),IF(AX96=$A$14,IF(AW97+($B$14*15)&gt;100,100,AW97+($B$14*15)),IF(AX96=$A$16,IF(AW97+$B$16*15&gt;100,100,AW97+$B$16*15),AW97)))))</f>
        <v>70.863333333333344</v>
      </c>
      <c r="AY97" s="316">
        <f t="shared" ref="AY97" si="1352">IF(AY96=$A$12,AX97+($B$12*15),IF(AY96=$A$13,AX97+($B$13*15),IF(AY96=$A$15,IF(AX97+($B$15*15)&gt;100,100,AX97+($B$15*15)),IF(AY96=$A$14,IF(AX97+($B$14*15)&gt;100,100,AX97+($B$14*15)),IF(AY96=$A$16,IF(AX97+$B$16*15&gt;100,100,AX97+$B$16*15),AX97)))))</f>
        <v>68.940000000000012</v>
      </c>
      <c r="AZ97" s="316">
        <f t="shared" ref="AZ97" si="1353">IF(AZ96=$A$12,AY97+($B$12*15),IF(AZ96=$A$13,AY97+($B$13*15),IF(AZ96=$A$15,IF(AY97+($B$15*15)&gt;100,100,AY97+($B$15*15)),IF(AZ96=$A$14,IF(AY97+($B$14*15)&gt;100,100,AY97+($B$14*15)),IF(AZ96=$A$16,IF(AY97+$B$16*15&gt;100,100,AY97+$B$16*15),AY97)))))</f>
        <v>67.003333333333345</v>
      </c>
      <c r="BA97" s="316">
        <f t="shared" ref="BA97" si="1354">IF(BA96=$A$12,AZ97+($B$12*15),IF(BA96=$A$13,AZ97+($B$13*15),IF(BA96=$A$15,IF(AZ97+($B$15*15)&gt;100,100,AZ97+($B$15*15)),IF(BA96=$A$14,IF(AZ97+($B$14*15)&gt;100,100,AZ97+($B$14*15)),IF(BA96=$A$16,IF(AZ97+$B$16*15&gt;100,100,AZ97+$B$16*15),AZ97)))))</f>
        <v>65.066666666666677</v>
      </c>
      <c r="BB97" s="316">
        <f t="shared" ref="BB97" si="1355">IF(BB96=$A$12,BA97+($B$12*15),IF(BB96=$A$13,BA97+($B$13*15),IF(BB96=$A$15,IF(BA97+($B$15*15)&gt;100,100,BA97+($B$15*15)),IF(BB96=$A$14,IF(BA97+($B$14*15)&gt;100,100,BA97+($B$14*15)),IF(BB96=$A$16,IF(BA97+$B$16*15&gt;100,100,BA97+$B$16*15),BA97)))))</f>
        <v>63.13000000000001</v>
      </c>
      <c r="BC97" s="316">
        <f t="shared" ref="BC97" si="1356">IF(BC96=$A$12,BB97+($B$12*15),IF(BC96=$A$13,BB97+($B$13*15),IF(BC96=$A$15,IF(BB97+($B$15*15)&gt;100,100,BB97+($B$15*15)),IF(BC96=$A$14,IF(BB97+($B$14*15)&gt;100,100,BB97+($B$14*15)),IF(BC96=$A$16,IF(BB97+$B$16*15&gt;100,100,BB97+$B$16*15),BB97)))))</f>
        <v>61.206666666666678</v>
      </c>
      <c r="BD97" s="316">
        <f t="shared" ref="BD97" si="1357">IF(BD96=$A$12,BC97+($B$12*15),IF(BD96=$A$13,BC97+($B$13*15),IF(BD96=$A$15,IF(BC97+($B$15*15)&gt;100,100,BC97+($B$15*15)),IF(BD96=$A$14,IF(BC97+($B$14*15)&gt;100,100,BC97+($B$14*15)),IF(BD96=$A$16,IF(BC97+$B$16*15&gt;100,100,BC97+$B$16*15),BC97)))))</f>
        <v>59.283333333333346</v>
      </c>
      <c r="BE97" s="316">
        <f t="shared" ref="BE97" si="1358">IF(BE96=$A$12,BD97+($B$12*15),IF(BE96=$A$13,BD97+($B$13*15),IF(BE96=$A$15,IF(BD97+($B$15*15)&gt;100,100,BD97+($B$15*15)),IF(BE96=$A$14,IF(BD97+($B$14*15)&gt;100,100,BD97+($B$14*15)),IF(BE96=$A$16,IF(BD97+$B$16*15&gt;100,100,BD97+$B$16*15),BD97)))))</f>
        <v>57.360000000000014</v>
      </c>
      <c r="BF97" s="316">
        <f t="shared" ref="BF97" si="1359">IF(BF96=$A$12,BE97+($B$12*15),IF(BF96=$A$13,BE97+($B$13*15),IF(BF96=$A$15,IF(BE97+($B$15*15)&gt;100,100,BE97+($B$15*15)),IF(BF96=$A$14,IF(BE97+($B$14*15)&gt;100,100,BE97+($B$14*15)),IF(BF96=$A$16,IF(BE97+$B$16*15&gt;100,100,BE97+$B$16*15),BE97)))))</f>
        <v>55.423333333333346</v>
      </c>
      <c r="BG97" s="316">
        <f t="shared" ref="BG97" si="1360">IF(BG96=$A$12,BF97+($B$12*15),IF(BG96=$A$13,BF97+($B$13*15),IF(BG96=$A$15,IF(BF97+($B$15*15)&gt;100,100,BF97+($B$15*15)),IF(BG96=$A$14,IF(BF97+($B$14*15)&gt;100,100,BF97+($B$14*15)),IF(BG96=$A$16,IF(BF97+$B$16*15&gt;100,100,BF97+$B$16*15),BF97)))))</f>
        <v>53.486666666666679</v>
      </c>
      <c r="BH97" s="316">
        <f t="shared" ref="BH97" si="1361">IF(BH96=$A$12,BG97+($B$12*15),IF(BH96=$A$13,BG97+($B$13*15),IF(BH96=$A$15,IF(BG97+($B$15*15)&gt;100,100,BG97+($B$15*15)),IF(BH96=$A$14,IF(BG97+($B$14*15)&gt;100,100,BG97+($B$14*15)),IF(BH96=$A$16,IF(BG97+$B$16*15&gt;100,100,BG97+$B$16*15),BG97)))))</f>
        <v>51.550000000000011</v>
      </c>
      <c r="BI97" s="316">
        <f t="shared" ref="BI97" si="1362">IF(BI96=$A$12,BH97+($B$12*15),IF(BI96=$A$13,BH97+($B$13*15),IF(BI96=$A$15,IF(BH97+($B$15*15)&gt;100,100,BH97+($B$15*15)),IF(BI96=$A$14,IF(BH97+($B$14*15)&gt;100,100,BH97+($B$14*15)),IF(BI96=$A$16,IF(BH97+$B$16*15&gt;100,100,BH97+$B$16*15),BH97)))))</f>
        <v>49.626666666666679</v>
      </c>
      <c r="BJ97" s="316">
        <f t="shared" ref="BJ97" si="1363">IF(BJ96=$A$12,BI97+($B$12*15),IF(BJ96=$A$13,BI97+($B$13*15),IF(BJ96=$A$15,IF(BI97+($B$15*15)&gt;100,100,BI97+($B$15*15)),IF(BJ96=$A$14,IF(BI97+($B$14*15)&gt;100,100,BI97+($B$14*15)),IF(BJ96=$A$16,IF(BI97+$B$16*15&gt;100,100,BI97+$B$16*15),BI97)))))</f>
        <v>47.703333333333347</v>
      </c>
      <c r="BK97" s="316">
        <f t="shared" ref="BK97" si="1364">IF(BK96=$A$12,BJ97+($B$12*15),IF(BK96=$A$13,BJ97+($B$13*15),IF(BK96=$A$15,IF(BJ97+($B$15*15)&gt;100,100,BJ97+($B$15*15)),IF(BK96=$A$14,IF(BJ97+($B$14*15)&gt;100,100,BJ97+($B$14*15)),IF(BK96=$A$16,IF(BJ97+$B$16*15&gt;100,100,BJ97+$B$16*15),BJ97)))))</f>
        <v>45.780000000000015</v>
      </c>
      <c r="BL97" s="316">
        <f t="shared" ref="BL97" si="1365">IF(BL96=$A$12,BK97+($B$12*15),IF(BL96=$A$13,BK97+($B$13*15),IF(BL96=$A$15,IF(BK97+($B$15*15)&gt;100,100,BK97+($B$15*15)),IF(BL96=$A$14,IF(BK97+($B$14*15)&gt;100,100,BK97+($B$14*15)),IF(BL96=$A$16,IF(BK97+$B$16*15&gt;100,100,BK97+$B$16*15),BK97)))))</f>
        <v>43.843333333333348</v>
      </c>
      <c r="BM97" s="316">
        <f t="shared" ref="BM97" si="1366">IF(BM96=$A$12,BL97+($B$12*15),IF(BM96=$A$13,BL97+($B$13*15),IF(BM96=$A$15,IF(BL97+($B$15*15)&gt;100,100,BL97+($B$15*15)),IF(BM96=$A$14,IF(BL97+($B$14*15)&gt;100,100,BL97+($B$14*15)),IF(BM96=$A$16,IF(BL97+$B$16*15&gt;100,100,BL97+$B$16*15),BL97)))))</f>
        <v>41.90666666666668</v>
      </c>
      <c r="BN97" s="316">
        <f t="shared" ref="BN97" si="1367">IF(BN96=$A$12,BM97+($B$12*15),IF(BN96=$A$13,BM97+($B$13*15),IF(BN96=$A$15,IF(BM97+($B$15*15)&gt;100,100,BM97+($B$15*15)),IF(BN96=$A$14,IF(BM97+($B$14*15)&gt;100,100,BM97+($B$14*15)),IF(BN96=$A$16,IF(BM97+$B$16*15&gt;100,100,BM97+$B$16*15),BM97)))))</f>
        <v>39.970000000000013</v>
      </c>
      <c r="BO97" s="316">
        <f t="shared" ref="BO97" si="1368">IF(BO96=$A$12,BN97+($B$12*15),IF(BO96=$A$13,BN97+($B$13*15),IF(BO96=$A$15,IF(BN97+($B$15*15)&gt;100,100,BN97+($B$15*15)),IF(BO96=$A$14,IF(BN97+($B$14*15)&gt;100,100,BN97+($B$14*15)),IF(BO96=$A$16,IF(BN97+$B$16*15&gt;100,100,BN97+$B$16*15),BN97)))))</f>
        <v>38.046666666666681</v>
      </c>
      <c r="BP97" s="316">
        <f t="shared" ref="BP97" si="1369">IF(BP96=$A$12,BO97+($B$12*15),IF(BP96=$A$13,BO97+($B$13*15),IF(BP96=$A$15,IF(BO97+($B$15*15)&gt;100,100,BO97+($B$15*15)),IF(BP96=$A$14,IF(BO97+($B$14*15)&gt;100,100,BO97+($B$14*15)),IF(BP96=$A$16,IF(BO97+$B$16*15&gt;100,100,BO97+$B$16*15),BO97)))))</f>
        <v>36.123333333333349</v>
      </c>
      <c r="BQ97" s="316">
        <f t="shared" ref="BQ97" si="1370">IF(BQ96=$A$12,BP97+($B$12*15),IF(BQ96=$A$13,BP97+($B$13*15),IF(BQ96=$A$15,IF(BP97+($B$15*15)&gt;100,100,BP97+($B$15*15)),IF(BQ96=$A$14,IF(BP97+($B$14*15)&gt;100,100,BP97+($B$14*15)),IF(BQ96=$A$16,IF(BP97+$B$16*15&gt;100,100,BP97+$B$16*15),BP97)))))</f>
        <v>51.123333333333349</v>
      </c>
      <c r="BR97" s="316">
        <f t="shared" ref="BR97" si="1371">IF(BR96=$A$12,BQ97+($B$12*15),IF(BR96=$A$13,BQ97+($B$13*15),IF(BR96=$A$15,IF(BQ97+($B$15*15)&gt;100,100,BQ97+($B$15*15)),IF(BR96=$A$14,IF(BQ97+($B$14*15)&gt;100,100,BQ97+($B$14*15)),IF(BR96=$A$16,IF(BQ97+$B$16*15&gt;100,100,BQ97+$B$16*15),BQ97)))))</f>
        <v>66.123333333333349</v>
      </c>
      <c r="BS97" s="316">
        <f t="shared" ref="BS97" si="1372">IF(BS96=$A$12,BR97+($B$12*15),IF(BS96=$A$13,BR97+($B$13*15),IF(BS96=$A$15,IF(BR97+($B$15*15)&gt;100,100,BR97+($B$15*15)),IF(BS96=$A$14,IF(BR97+($B$14*15)&gt;100,100,BR97+($B$14*15)),IF(BS96=$A$16,IF(BR97+$B$16*15&gt;100,100,BR97+$B$16*15),BR97)))))</f>
        <v>81.123333333333349</v>
      </c>
      <c r="BT97" s="316">
        <f t="shared" ref="BT97" si="1373">IF(BT96=$A$12,BS97+($B$12*15),IF(BT96=$A$13,BS97+($B$13*15),IF(BT96=$A$15,IF(BS97+($B$15*15)&gt;100,100,BS97+($B$15*15)),IF(BT96=$A$14,IF(BS97+($B$14*15)&gt;100,100,BS97+($B$14*15)),IF(BT96=$A$16,IF(BS97+$B$16*15&gt;100,100,BS97+$B$16*15),BS97)))))</f>
        <v>96.123333333333349</v>
      </c>
      <c r="BU97" s="316">
        <f t="shared" ref="BU97" si="1374">IF(BU96=$A$12,BT97+($B$12*15),IF(BU96=$A$13,BT97+($B$13*15),IF(BU96=$A$15,IF(BT97+($B$15*15)&gt;100,100,BT97+($B$15*15)),IF(BU96=$A$14,IF(BT97+($B$14*15)&gt;100,100,BT97+($B$14*15)),IF(BU96=$A$16,IF(BT97+$B$16*15&gt;100,100,BT97+$B$16*15),BT97)))))</f>
        <v>94.200000000000017</v>
      </c>
      <c r="BV97" s="316">
        <f t="shared" ref="BV97" si="1375">IF(BV96=$A$12,BU97+($B$12*15),IF(BV96=$A$13,BU97+($B$13*15),IF(BV96=$A$15,IF(BU97+($B$15*15)&gt;100,100,BU97+($B$15*15)),IF(BV96=$A$14,IF(BU97+($B$14*15)&gt;100,100,BU97+($B$14*15)),IF(BV96=$A$16,IF(BU97+$B$16*15&gt;100,100,BU97+$B$16*15),BU97)))))</f>
        <v>92.276666666666685</v>
      </c>
      <c r="BW97" s="316">
        <f t="shared" ref="BW97" si="1376">IF(BW96=$A$12,BV97+($B$12*15),IF(BW96=$A$13,BV97+($B$13*15),IF(BW96=$A$15,IF(BV97+($B$15*15)&gt;100,100,BV97+($B$15*15)),IF(BW96=$A$14,IF(BV97+($B$14*15)&gt;100,100,BV97+($B$14*15)),IF(BW96=$A$16,IF(BV97+$B$16*15&gt;100,100,BV97+$B$16*15),BV97)))))</f>
        <v>90.353333333333353</v>
      </c>
      <c r="BX97" s="316">
        <f t="shared" ref="BX97" si="1377">IF(BX96=$A$12,BW97+($B$12*15),IF(BX96=$A$13,BW97+($B$13*15),IF(BX96=$A$15,IF(BW97+($B$15*15)&gt;100,100,BW97+($B$15*15)),IF(BX96=$A$14,IF(BW97+($B$14*15)&gt;100,100,BW97+($B$14*15)),IF(BX96=$A$16,IF(BW97+$B$16*15&gt;100,100,BW97+$B$16*15),BW97)))))</f>
        <v>88.416666666666686</v>
      </c>
      <c r="BY97" s="316">
        <f t="shared" ref="BY97" si="1378">IF(BY96=$A$12,BX97+($B$12*15),IF(BY96=$A$13,BX97+($B$13*15),IF(BY96=$A$15,IF(BX97+($B$15*15)&gt;100,100,BX97+($B$15*15)),IF(BY96=$A$14,IF(BX97+($B$14*15)&gt;100,100,BX97+($B$14*15)),IF(BY96=$A$16,IF(BX97+$B$16*15&gt;100,100,BX97+$B$16*15),BX97)))))</f>
        <v>86.480000000000018</v>
      </c>
      <c r="BZ97" s="316">
        <f t="shared" ref="BZ97" si="1379">IF(BZ96=$A$12,BY97+($B$12*15),IF(BZ96=$A$13,BY97+($B$13*15),IF(BZ96=$A$15,IF(BY97+($B$15*15)&gt;100,100,BY97+($B$15*15)),IF(BZ96=$A$14,IF(BY97+($B$14*15)&gt;100,100,BY97+($B$14*15)),IF(BZ96=$A$16,IF(BY97+$B$16*15&gt;100,100,BY97+$B$16*15),BY97)))))</f>
        <v>84.543333333333351</v>
      </c>
      <c r="CA97" s="316">
        <f t="shared" ref="CA97" si="1380">IF(CA96=$A$12,BZ97+($B$12*15),IF(CA96=$A$13,BZ97+($B$13*15),IF(CA96=$A$15,IF(BZ97+($B$15*15)&gt;100,100,BZ97+($B$15*15)),IF(CA96=$A$14,IF(BZ97+($B$14*15)&gt;100,100,BZ97+($B$14*15)),IF(CA96=$A$16,IF(BZ97+$B$16*15&gt;100,100,BZ97+$B$16*15),BZ97)))))</f>
        <v>82.620000000000019</v>
      </c>
      <c r="CB97" s="316">
        <f t="shared" ref="CB97" si="1381">IF(CB96=$A$12,CA97+($B$12*15),IF(CB96=$A$13,CA97+($B$13*15),IF(CB96=$A$15,IF(CA97+($B$15*15)&gt;100,100,CA97+($B$15*15)),IF(CB96=$A$14,IF(CA97+($B$14*15)&gt;100,100,CA97+($B$14*15)),IF(CB96=$A$16,IF(CA97+$B$16*15&gt;100,100,CA97+$B$16*15),CA97)))))</f>
        <v>80.696666666666687</v>
      </c>
      <c r="CC97" s="316">
        <f t="shared" ref="CC97" si="1382">IF(CC96=$A$12,CB97+($B$12*15),IF(CC96=$A$13,CB97+($B$13*15),IF(CC96=$A$15,IF(CB97+($B$15*15)&gt;100,100,CB97+($B$15*15)),IF(CC96=$A$14,IF(CB97+($B$14*15)&gt;100,100,CB97+($B$14*15)),IF(CC96=$A$16,IF(CB97+$B$16*15&gt;100,100,CB97+$B$16*15),CB97)))))</f>
        <v>82.27166666666669</v>
      </c>
      <c r="CD97" s="316">
        <f t="shared" ref="CD97" si="1383">IF(CD96=$A$12,CC97+($B$12*15),IF(CD96=$A$13,CC97+($B$13*15),IF(CD96=$A$15,IF(CC97+($B$15*15)&gt;100,100,CC97+($B$15*15)),IF(CD96=$A$14,IF(CC97+($B$14*15)&gt;100,100,CC97+($B$14*15)),IF(CD96=$A$16,IF(CC97+$B$16*15&gt;100,100,CC97+$B$16*15),CC97)))))</f>
        <v>83.846666666666692</v>
      </c>
      <c r="CE97" s="316">
        <f t="shared" ref="CE97" si="1384">IF(CE96=$A$12,CD97+($B$12*15),IF(CE96=$A$13,CD97+($B$13*15),IF(CE96=$A$15,IF(CD97+($B$15*15)&gt;100,100,CD97+($B$15*15)),IF(CE96=$A$14,IF(CD97+($B$14*15)&gt;100,100,CD97+($B$14*15)),IF(CE96=$A$16,IF(CD97+$B$16*15&gt;100,100,CD97+$B$16*15),CD97)))))</f>
        <v>85.421666666666695</v>
      </c>
      <c r="CF97" s="316">
        <f t="shared" ref="CF97" si="1385">IF(CF96=$A$12,CE97+($B$12*15),IF(CF96=$A$13,CE97+($B$13*15),IF(CF96=$A$15,IF(CE97+($B$15*15)&gt;100,100,CE97+($B$15*15)),IF(CF96=$A$14,IF(CE97+($B$14*15)&gt;100,100,CE97+($B$14*15)),IF(CF96=$A$16,IF(CE97+$B$16*15&gt;100,100,CE97+$B$16*15),CE97)))))</f>
        <v>86.996666666666698</v>
      </c>
      <c r="CG97" s="316">
        <f t="shared" ref="CG97" si="1386">IF(CG96=$A$12,CF97+($B$12*15),IF(CG96=$A$13,CF97+($B$13*15),IF(CG96=$A$15,IF(CF97+($B$15*15)&gt;100,100,CF97+($B$15*15)),IF(CG96=$A$14,IF(CF97+($B$14*15)&gt;100,100,CF97+($B$14*15)),IF(CG96=$A$16,IF(CF97+$B$16*15&gt;100,100,CF97+$B$16*15),CF97)))))</f>
        <v>88.571666666666701</v>
      </c>
      <c r="CH97" s="316">
        <f t="shared" ref="CH97" si="1387">IF(CH96=$A$12,CG97+($B$12*15),IF(CH96=$A$13,CG97+($B$13*15),IF(CH96=$A$15,IF(CG97+($B$15*15)&gt;100,100,CG97+($B$15*15)),IF(CH96=$A$14,IF(CG97+($B$14*15)&gt;100,100,CG97+($B$14*15)),IF(CH96=$A$16,IF(CG97+$B$16*15&gt;100,100,CG97+$B$16*15),CG97)))))</f>
        <v>90.146666666666704</v>
      </c>
      <c r="CI97" s="316">
        <f t="shared" ref="CI97" si="1388">IF(CI96=$A$12,CH97+($B$12*15),IF(CI96=$A$13,CH97+($B$13*15),IF(CI96=$A$15,IF(CH97+($B$15*15)&gt;100,100,CH97+($B$15*15)),IF(CI96=$A$14,IF(CH97+($B$14*15)&gt;100,100,CH97+($B$14*15)),IF(CI96=$A$16,IF(CH97+$B$16*15&gt;100,100,CH97+$B$16*15),CH97)))))</f>
        <v>91.721666666666707</v>
      </c>
      <c r="CJ97" s="316">
        <f t="shared" ref="CJ97" si="1389">IF(CJ96=$A$12,CI97+($B$12*15),IF(CJ96=$A$13,CI97+($B$13*15),IF(CJ96=$A$15,IF(CI97+($B$15*15)&gt;100,100,CI97+($B$15*15)),IF(CJ96=$A$14,IF(CI97+($B$14*15)&gt;100,100,CI97+($B$14*15)),IF(CJ96=$A$16,IF(CI97+$B$16*15&gt;100,100,CI97+$B$16*15),CI97)))))</f>
        <v>93.296666666666709</v>
      </c>
      <c r="CK97" s="316">
        <f t="shared" ref="CK97" si="1390">IF(CK96=$A$12,CJ97+($B$12*15),IF(CK96=$A$13,CJ97+($B$13*15),IF(CK96=$A$15,IF(CJ97+($B$15*15)&gt;100,100,CJ97+($B$15*15)),IF(CK96=$A$14,IF(CJ97+($B$14*15)&gt;100,100,CJ97+($B$14*15)),IF(CK96=$A$16,IF(CJ97+$B$16*15&gt;100,100,CJ97+$B$16*15),CJ97)))))</f>
        <v>94.871666666666712</v>
      </c>
      <c r="CL97" s="316">
        <f t="shared" ref="CL97" si="1391">IF(CL96=$A$12,CK97+($B$12*15),IF(CL96=$A$13,CK97+($B$13*15),IF(CL96=$A$15,IF(CK97+($B$15*15)&gt;100,100,CK97+($B$15*15)),IF(CL96=$A$14,IF(CK97+($B$14*15)&gt;100,100,CK97+($B$14*15)),IF(CL96=$A$16,IF(CK97+$B$16*15&gt;100,100,CK97+$B$16*15),CK97)))))</f>
        <v>96.446666666666715</v>
      </c>
      <c r="CM97" s="316">
        <f t="shared" ref="CM97" si="1392">IF(CM96=$A$12,CL97+($B$12*15),IF(CM96=$A$13,CL97+($B$13*15),IF(CM96=$A$15,IF(CL97+($B$15*15)&gt;100,100,CL97+($B$15*15)),IF(CM96=$A$14,IF(CL97+($B$14*15)&gt;100,100,CL97+($B$14*15)),IF(CM96=$A$16,IF(CL97+$B$16*15&gt;100,100,CL97+$B$16*15),CL97)))))</f>
        <v>98.021666666666718</v>
      </c>
      <c r="CN97" s="316">
        <f t="shared" ref="CN97" si="1393">IF(CN96=$A$12,CM97+($B$12*15),IF(CN96=$A$13,CM97+($B$13*15),IF(CN96=$A$15,IF(CM97+($B$15*15)&gt;100,100,CM97+($B$15*15)),IF(CN96=$A$14,IF(CM97+($B$14*15)&gt;100,100,CM97+($B$14*15)),IF(CN96=$A$16,IF(CM97+$B$16*15&gt;100,100,CM97+$B$16*15),CM97)))))</f>
        <v>99.596666666666721</v>
      </c>
      <c r="CO97" s="316">
        <f t="shared" ref="CO97" si="1394">IF(CO96=$A$12,CN97+($B$12*15),IF(CO96=$A$13,CN97+($B$13*15),IF(CO96=$A$15,IF(CN97+($B$15*15)&gt;100,100,CN97+($B$15*15)),IF(CO96=$A$14,IF(CN97+($B$14*15)&gt;100,100,CN97+($B$14*15)),IF(CO96=$A$16,IF(CN97+$B$16*15&gt;100,100,CN97+$B$16*15),CN97)))))</f>
        <v>100</v>
      </c>
      <c r="CP97" s="316">
        <f t="shared" ref="CP97" si="1395">IF(CP96=$A$12,CO97+($B$12*15),IF(CP96=$A$13,CO97+($B$13*15),IF(CP96=$A$15,IF(CO97+($B$15*15)&gt;100,100,CO97+($B$15*15)),IF(CP96=$A$14,IF(CO97+($B$14*15)&gt;100,100,CO97+($B$14*15)),IF(CP96=$A$16,IF(CO97+$B$16*15&gt;100,100,CO97+$B$16*15),CO97)))))</f>
        <v>100</v>
      </c>
      <c r="CQ97" s="316">
        <f t="shared" ref="CQ97" si="1396">IF(CQ96=$A$12,CP97+($B$12*15),IF(CQ96=$A$13,CP97+($B$13*15),IF(CQ96=$A$15,IF(CP97+($B$15*15)&gt;100,100,CP97+($B$15*15)),IF(CQ96=$A$14,IF(CP97+($B$14*15)&gt;100,100,CP97+($B$14*15)),IF(CQ96=$A$16,IF(CP97+$B$16*15&gt;100,100,CP97+$B$16*15),CP97)))))</f>
        <v>100</v>
      </c>
      <c r="CR97" s="316">
        <f t="shared" ref="CR97" si="1397">IF(CR96=$A$12,CQ97+($B$12*15),IF(CR96=$A$13,CQ97+($B$13*15),IF(CR96=$A$15,IF(CQ97+($B$15*15)&gt;100,100,CQ97+($B$15*15)),IF(CR96=$A$14,IF(CQ97+($B$14*15)&gt;100,100,CQ97+($B$14*15)),IF(CR96=$A$16,IF(CQ97+$B$16*15&gt;100,100,CQ97+$B$16*15),CQ97)))))</f>
        <v>100</v>
      </c>
      <c r="CS97" s="316">
        <f t="shared" ref="CS97" si="1398">IF(CS96=$A$12,CR97+($B$12*15),IF(CS96=$A$13,CR97+($B$13*15),IF(CS96=$A$15,IF(CR97+($B$15*15)&gt;100,100,CR97+($B$15*15)),IF(CS96=$A$14,IF(CR97+($B$14*15)&gt;100,100,CR97+($B$14*15)),IF(CS96=$A$16,IF(CR97+$B$16*15&gt;100,100,CR97+$B$16*15),CR97)))))</f>
        <v>100</v>
      </c>
      <c r="CT97" s="316">
        <f t="shared" ref="CT97" si="1399">IF(CT96=$A$12,CS97+($B$12*15),IF(CT96=$A$13,CS97+($B$13*15),IF(CT96=$A$15,IF(CS97+($B$15*15)&gt;100,100,CS97+($B$15*15)),IF(CT96=$A$14,IF(CS97+($B$14*15)&gt;100,100,CS97+($B$14*15)),IF(CT96=$A$16,IF(CS97+$B$16*15&gt;100,100,CS97+$B$16*15),CS97)))))</f>
        <v>100</v>
      </c>
      <c r="CU97" s="316">
        <f t="shared" ref="CU97" si="1400">IF(CU96=$A$12,CT97+($B$12*15),IF(CU96=$A$13,CT97+($B$13*15),IF(CU96=$A$15,IF(CT97+($B$15*15)&gt;100,100,CT97+($B$15*15)),IF(CU96=$A$14,IF(CT97+($B$14*15)&gt;100,100,CT97+($B$14*15)),IF(CU96=$A$16,IF(CT97+$B$16*15&gt;100,100,CT97+$B$16*15),CT97)))))</f>
        <v>100</v>
      </c>
      <c r="CV97" s="316">
        <f t="shared" ref="CV97" si="1401">IF(CV96=$A$12,CU97+($B$12*15),IF(CV96=$A$13,CU97+($B$13*15),IF(CV96=$A$15,IF(CU97+($B$15*15)&gt;100,100,CU97+($B$15*15)),IF(CV96=$A$14,IF(CU97+($B$14*15)&gt;100,100,CU97+($B$14*15)),IF(CV96=$A$16,IF(CU97+$B$16*15&gt;100,100,CU97+$B$16*15),CU97)))))</f>
        <v>100</v>
      </c>
      <c r="CW97" s="311">
        <f t="shared" ref="CW97" si="1402">CV97-10</f>
        <v>90</v>
      </c>
    </row>
    <row r="98" spans="1:101" s="303" customFormat="1" ht="12" x14ac:dyDescent="0.2">
      <c r="A98" s="416"/>
      <c r="B98" s="419" t="s">
        <v>48</v>
      </c>
      <c r="C98" s="304" t="s">
        <v>44</v>
      </c>
      <c r="D98" s="314" t="s">
        <v>45</v>
      </c>
      <c r="E98" s="316"/>
      <c r="F98" s="316"/>
      <c r="G98" s="308" t="s">
        <v>23</v>
      </c>
      <c r="H98" s="308" t="s">
        <v>23</v>
      </c>
      <c r="I98" s="308" t="s">
        <v>23</v>
      </c>
      <c r="J98" s="309" t="s">
        <v>207</v>
      </c>
      <c r="K98" s="309" t="s">
        <v>207</v>
      </c>
      <c r="L98" s="309" t="s">
        <v>207</v>
      </c>
      <c r="M98" s="308" t="s">
        <v>23</v>
      </c>
      <c r="N98" s="308" t="s">
        <v>23</v>
      </c>
      <c r="O98" s="308" t="s">
        <v>23</v>
      </c>
      <c r="P98" s="309" t="s">
        <v>207</v>
      </c>
      <c r="Q98" s="309" t="s">
        <v>207</v>
      </c>
      <c r="R98" s="309" t="s">
        <v>207</v>
      </c>
      <c r="S98" s="308" t="s">
        <v>23</v>
      </c>
      <c r="T98" s="308" t="s">
        <v>23</v>
      </c>
      <c r="U98" s="308" t="s">
        <v>23</v>
      </c>
      <c r="V98" s="309" t="s">
        <v>207</v>
      </c>
      <c r="W98" s="309" t="s">
        <v>207</v>
      </c>
      <c r="X98" s="309" t="s">
        <v>207</v>
      </c>
      <c r="Y98" s="308" t="s">
        <v>23</v>
      </c>
      <c r="Z98" s="308" t="s">
        <v>23</v>
      </c>
      <c r="AA98" s="308" t="s">
        <v>23</v>
      </c>
      <c r="AB98" s="309" t="s">
        <v>207</v>
      </c>
      <c r="AC98" s="309" t="s">
        <v>207</v>
      </c>
      <c r="AD98" s="310" t="s">
        <v>13</v>
      </c>
      <c r="AE98" s="310" t="s">
        <v>13</v>
      </c>
      <c r="AF98" s="310" t="s">
        <v>13</v>
      </c>
      <c r="AG98" s="310" t="s">
        <v>13</v>
      </c>
      <c r="AH98" s="309" t="s">
        <v>207</v>
      </c>
      <c r="AI98" s="308" t="s">
        <v>23</v>
      </c>
      <c r="AJ98" s="308" t="s">
        <v>23</v>
      </c>
      <c r="AK98" s="308" t="s">
        <v>23</v>
      </c>
      <c r="AL98" s="309" t="s">
        <v>207</v>
      </c>
      <c r="AM98" s="309" t="s">
        <v>207</v>
      </c>
      <c r="AN98" s="309" t="s">
        <v>207</v>
      </c>
      <c r="AO98" s="308" t="s">
        <v>23</v>
      </c>
      <c r="AP98" s="308" t="s">
        <v>23</v>
      </c>
      <c r="AQ98" s="308" t="s">
        <v>23</v>
      </c>
      <c r="AR98" s="309" t="s">
        <v>207</v>
      </c>
      <c r="AS98" s="309" t="s">
        <v>207</v>
      </c>
      <c r="AT98" s="309" t="s">
        <v>207</v>
      </c>
      <c r="AU98" s="308" t="s">
        <v>23</v>
      </c>
      <c r="AV98" s="308" t="s">
        <v>23</v>
      </c>
      <c r="AW98" s="308" t="s">
        <v>23</v>
      </c>
      <c r="AX98" s="309" t="s">
        <v>207</v>
      </c>
      <c r="AY98" s="309" t="s">
        <v>207</v>
      </c>
      <c r="AZ98" s="309" t="s">
        <v>207</v>
      </c>
      <c r="BA98" s="308" t="s">
        <v>23</v>
      </c>
      <c r="BB98" s="308" t="s">
        <v>23</v>
      </c>
      <c r="BC98" s="308" t="s">
        <v>23</v>
      </c>
      <c r="BD98" s="309" t="s">
        <v>207</v>
      </c>
      <c r="BE98" s="309" t="s">
        <v>207</v>
      </c>
      <c r="BF98" s="309" t="s">
        <v>207</v>
      </c>
      <c r="BG98" s="308" t="s">
        <v>23</v>
      </c>
      <c r="BH98" s="308" t="s">
        <v>23</v>
      </c>
      <c r="BI98" s="308" t="s">
        <v>23</v>
      </c>
      <c r="BJ98" s="309" t="s">
        <v>207</v>
      </c>
      <c r="BK98" s="309" t="s">
        <v>207</v>
      </c>
      <c r="BL98" s="310" t="s">
        <v>13</v>
      </c>
      <c r="BM98" s="310" t="s">
        <v>13</v>
      </c>
      <c r="BN98" s="310" t="s">
        <v>13</v>
      </c>
      <c r="BO98" s="310" t="s">
        <v>13</v>
      </c>
      <c r="BP98" s="309" t="s">
        <v>207</v>
      </c>
      <c r="BQ98" s="308" t="s">
        <v>23</v>
      </c>
      <c r="BR98" s="308" t="s">
        <v>23</v>
      </c>
      <c r="BS98" s="308" t="s">
        <v>23</v>
      </c>
      <c r="BT98" s="309" t="s">
        <v>207</v>
      </c>
      <c r="BU98" s="309" t="s">
        <v>207</v>
      </c>
      <c r="BV98" s="309" t="s">
        <v>207</v>
      </c>
      <c r="BW98" s="308" t="s">
        <v>23</v>
      </c>
      <c r="BX98" s="308" t="s">
        <v>23</v>
      </c>
      <c r="BY98" s="308" t="s">
        <v>23</v>
      </c>
      <c r="BZ98" s="309" t="s">
        <v>207</v>
      </c>
      <c r="CA98" s="309" t="s">
        <v>207</v>
      </c>
      <c r="CB98" s="309" t="s">
        <v>207</v>
      </c>
      <c r="CC98" s="316" t="s">
        <v>202</v>
      </c>
      <c r="CD98" s="316" t="s">
        <v>202</v>
      </c>
      <c r="CE98" s="316" t="s">
        <v>202</v>
      </c>
      <c r="CF98" s="316" t="s">
        <v>202</v>
      </c>
      <c r="CG98" s="316" t="s">
        <v>202</v>
      </c>
      <c r="CH98" s="316" t="s">
        <v>202</v>
      </c>
      <c r="CI98" s="316" t="s">
        <v>202</v>
      </c>
      <c r="CJ98" s="316" t="s">
        <v>202</v>
      </c>
      <c r="CK98" s="316" t="s">
        <v>202</v>
      </c>
      <c r="CL98" s="316" t="s">
        <v>202</v>
      </c>
      <c r="CM98" s="316" t="s">
        <v>202</v>
      </c>
      <c r="CN98" s="316" t="s">
        <v>202</v>
      </c>
      <c r="CO98" s="316" t="s">
        <v>202</v>
      </c>
      <c r="CP98" s="316" t="s">
        <v>202</v>
      </c>
      <c r="CQ98" s="316" t="s">
        <v>202</v>
      </c>
      <c r="CR98" s="316" t="s">
        <v>202</v>
      </c>
      <c r="CS98" s="316" t="s">
        <v>202</v>
      </c>
      <c r="CT98" s="316" t="s">
        <v>202</v>
      </c>
      <c r="CU98" s="316" t="s">
        <v>202</v>
      </c>
      <c r="CV98" s="316" t="s">
        <v>202</v>
      </c>
      <c r="CW98" s="303" t="s">
        <v>46</v>
      </c>
    </row>
    <row r="99" spans="1:101" s="303" customFormat="1" ht="12" x14ac:dyDescent="0.2">
      <c r="A99" s="416"/>
      <c r="B99" s="420"/>
      <c r="C99" s="304" t="s">
        <v>37</v>
      </c>
      <c r="D99" s="315">
        <f>CW65</f>
        <v>90</v>
      </c>
      <c r="E99" s="316">
        <f>IF(E98=$A$12,D99+($B$12*15),IF(E98=$A$13,D99+($B$13*15),IF(E98=$A$15,IF(D99+($B$15*15)&gt;100,100,D99+($B$15*15)),IF(E98=$A$14,IF(D99+($B$14*15)&gt;100,100,D99+($B$14*15)),IF(E98=$A$16,IF(D99+$B$16*15&gt;100,100,D99+$B$16*15),D99)))))</f>
        <v>90</v>
      </c>
      <c r="F99" s="316">
        <f t="shared" ref="F99" si="1403">IF(F98=$A$12,E99+($B$12*15),IF(F98=$A$13,E99+($B$13*15),IF(F98=$A$15,IF(E99+($B$15*15)&gt;100,100,E99+($B$15*15)),IF(F98=$A$14,IF(E99+($B$14*15)&gt;100,100,E99+($B$14*15)),IF(F98=$A$16,IF(E99+$B$16*15&gt;100,100,E99+$B$16*15),E99)))))</f>
        <v>90</v>
      </c>
      <c r="G99" s="316">
        <f t="shared" ref="G99" si="1404">IF(G98=$A$12,F99+($B$12*15),IF(G98=$A$13,F99+($B$13*15),IF(G98=$A$15,IF(F99+($B$15*15)&gt;100,100,F99+($B$15*15)),IF(G98=$A$14,IF(F99+($B$14*15)&gt;100,100,F99+($B$14*15)),IF(G98=$A$16,IF(F99+$B$16*15&gt;100,100,F99+$B$16*15),F99)))))</f>
        <v>88.063333333333333</v>
      </c>
      <c r="H99" s="316">
        <f t="shared" ref="H99" si="1405">IF(H98=$A$12,G99+($B$12*15),IF(H98=$A$13,G99+($B$13*15),IF(H98=$A$15,IF(G99+($B$15*15)&gt;100,100,G99+($B$15*15)),IF(H98=$A$14,IF(G99+($B$14*15)&gt;100,100,G99+($B$14*15)),IF(H98=$A$16,IF(G99+$B$16*15&gt;100,100,G99+$B$16*15),G99)))))</f>
        <v>86.126666666666665</v>
      </c>
      <c r="I99" s="316">
        <f t="shared" ref="I99" si="1406">IF(I98=$A$12,H99+($B$12*15),IF(I98=$A$13,H99+($B$13*15),IF(I98=$A$15,IF(H99+($B$15*15)&gt;100,100,H99+($B$15*15)),IF(I98=$A$14,IF(H99+($B$14*15)&gt;100,100,H99+($B$14*15)),IF(I98=$A$16,IF(H99+$B$16*15&gt;100,100,H99+$B$16*15),H99)))))</f>
        <v>84.19</v>
      </c>
      <c r="J99" s="316">
        <f t="shared" ref="J99" si="1407">IF(J98=$A$12,I99+($B$12*15),IF(J98=$A$13,I99+($B$13*15),IF(J98=$A$15,IF(I99+($B$15*15)&gt;100,100,I99+($B$15*15)),IF(J98=$A$14,IF(I99+($B$14*15)&gt;100,100,I99+($B$14*15)),IF(J98=$A$16,IF(I99+$B$16*15&gt;100,100,I99+$B$16*15),I99)))))</f>
        <v>82.266666666666666</v>
      </c>
      <c r="K99" s="316">
        <f t="shared" ref="K99" si="1408">IF(K98=$A$12,J99+($B$12*15),IF(K98=$A$13,J99+($B$13*15),IF(K98=$A$15,IF(J99+($B$15*15)&gt;100,100,J99+($B$15*15)),IF(K98=$A$14,IF(J99+($B$14*15)&gt;100,100,J99+($B$14*15)),IF(K98=$A$16,IF(J99+$B$16*15&gt;100,100,J99+$B$16*15),J99)))))</f>
        <v>80.343333333333334</v>
      </c>
      <c r="L99" s="316">
        <f t="shared" ref="L99" si="1409">IF(L98=$A$12,K99+($B$12*15),IF(L98=$A$13,K99+($B$13*15),IF(L98=$A$15,IF(K99+($B$15*15)&gt;100,100,K99+($B$15*15)),IF(L98=$A$14,IF(K99+($B$14*15)&gt;100,100,K99+($B$14*15)),IF(L98=$A$16,IF(K99+$B$16*15&gt;100,100,K99+$B$16*15),K99)))))</f>
        <v>78.42</v>
      </c>
      <c r="M99" s="316">
        <f t="shared" ref="M99" si="1410">IF(M98=$A$12,L99+($B$12*15),IF(M98=$A$13,L99+($B$13*15),IF(M98=$A$15,IF(L99+($B$15*15)&gt;100,100,L99+($B$15*15)),IF(M98=$A$14,IF(L99+($B$14*15)&gt;100,100,L99+($B$14*15)),IF(M98=$A$16,IF(L99+$B$16*15&gt;100,100,L99+$B$16*15),L99)))))</f>
        <v>76.483333333333334</v>
      </c>
      <c r="N99" s="316">
        <f t="shared" ref="N99" si="1411">IF(N98=$A$12,M99+($B$12*15),IF(N98=$A$13,M99+($B$13*15),IF(N98=$A$15,IF(M99+($B$15*15)&gt;100,100,M99+($B$15*15)),IF(N98=$A$14,IF(M99+($B$14*15)&gt;100,100,M99+($B$14*15)),IF(N98=$A$16,IF(M99+$B$16*15&gt;100,100,M99+$B$16*15),M99)))))</f>
        <v>74.546666666666667</v>
      </c>
      <c r="O99" s="316">
        <f t="shared" ref="O99" si="1412">IF(O98=$A$12,N99+($B$12*15),IF(O98=$A$13,N99+($B$13*15),IF(O98=$A$15,IF(N99+($B$15*15)&gt;100,100,N99+($B$15*15)),IF(O98=$A$14,IF(N99+($B$14*15)&gt;100,100,N99+($B$14*15)),IF(O98=$A$16,IF(N99+$B$16*15&gt;100,100,N99+$B$16*15),N99)))))</f>
        <v>72.61</v>
      </c>
      <c r="P99" s="316">
        <f t="shared" ref="P99" si="1413">IF(P98=$A$12,O99+($B$12*15),IF(P98=$A$13,O99+($B$13*15),IF(P98=$A$15,IF(O99+($B$15*15)&gt;100,100,O99+($B$15*15)),IF(P98=$A$14,IF(O99+($B$14*15)&gt;100,100,O99+($B$14*15)),IF(P98=$A$16,IF(O99+$B$16*15&gt;100,100,O99+$B$16*15),O99)))))</f>
        <v>70.686666666666667</v>
      </c>
      <c r="Q99" s="316">
        <f t="shared" ref="Q99" si="1414">IF(Q98=$A$12,P99+($B$12*15),IF(Q98=$A$13,P99+($B$13*15),IF(Q98=$A$15,IF(P99+($B$15*15)&gt;100,100,P99+($B$15*15)),IF(Q98=$A$14,IF(P99+($B$14*15)&gt;100,100,P99+($B$14*15)),IF(Q98=$A$16,IF(P99+$B$16*15&gt;100,100,P99+$B$16*15),P99)))))</f>
        <v>68.763333333333335</v>
      </c>
      <c r="R99" s="316">
        <f t="shared" ref="R99" si="1415">IF(R98=$A$12,Q99+($B$12*15),IF(R98=$A$13,Q99+($B$13*15),IF(R98=$A$15,IF(Q99+($B$15*15)&gt;100,100,Q99+($B$15*15)),IF(R98=$A$14,IF(Q99+($B$14*15)&gt;100,100,Q99+($B$14*15)),IF(R98=$A$16,IF(Q99+$B$16*15&gt;100,100,Q99+$B$16*15),Q99)))))</f>
        <v>66.84</v>
      </c>
      <c r="S99" s="316">
        <f t="shared" ref="S99" si="1416">IF(S98=$A$12,R99+($B$12*15),IF(S98=$A$13,R99+($B$13*15),IF(S98=$A$15,IF(R99+($B$15*15)&gt;100,100,R99+($B$15*15)),IF(S98=$A$14,IF(R99+($B$14*15)&gt;100,100,R99+($B$14*15)),IF(S98=$A$16,IF(R99+$B$16*15&gt;100,100,R99+$B$16*15),R99)))))</f>
        <v>64.903333333333336</v>
      </c>
      <c r="T99" s="316">
        <f t="shared" ref="T99" si="1417">IF(T98=$A$12,S99+($B$12*15),IF(T98=$A$13,S99+($B$13*15),IF(T98=$A$15,IF(S99+($B$15*15)&gt;100,100,S99+($B$15*15)),IF(T98=$A$14,IF(S99+($B$14*15)&gt;100,100,S99+($B$14*15)),IF(T98=$A$16,IF(S99+$B$16*15&gt;100,100,S99+$B$16*15),S99)))))</f>
        <v>62.966666666666669</v>
      </c>
      <c r="U99" s="316">
        <f t="shared" ref="U99" si="1418">IF(U98=$A$12,T99+($B$12*15),IF(U98=$A$13,T99+($B$13*15),IF(U98=$A$15,IF(T99+($B$15*15)&gt;100,100,T99+($B$15*15)),IF(U98=$A$14,IF(T99+($B$14*15)&gt;100,100,T99+($B$14*15)),IF(U98=$A$16,IF(T99+$B$16*15&gt;100,100,T99+$B$16*15),T99)))))</f>
        <v>61.03</v>
      </c>
      <c r="V99" s="316">
        <f t="shared" ref="V99" si="1419">IF(V98=$A$12,U99+($B$12*15),IF(V98=$A$13,U99+($B$13*15),IF(V98=$A$15,IF(U99+($B$15*15)&gt;100,100,U99+($B$15*15)),IF(V98=$A$14,IF(U99+($B$14*15)&gt;100,100,U99+($B$14*15)),IF(V98=$A$16,IF(U99+$B$16*15&gt;100,100,U99+$B$16*15),U99)))))</f>
        <v>59.106666666666669</v>
      </c>
      <c r="W99" s="316">
        <f t="shared" ref="W99" si="1420">IF(W98=$A$12,V99+($B$12*15),IF(W98=$A$13,V99+($B$13*15),IF(W98=$A$15,IF(V99+($B$15*15)&gt;100,100,V99+($B$15*15)),IF(W98=$A$14,IF(V99+($B$14*15)&gt;100,100,V99+($B$14*15)),IF(W98=$A$16,IF(V99+$B$16*15&gt;100,100,V99+$B$16*15),V99)))))</f>
        <v>57.183333333333337</v>
      </c>
      <c r="X99" s="316">
        <f t="shared" ref="X99" si="1421">IF(X98=$A$12,W99+($B$12*15),IF(X98=$A$13,W99+($B$13*15),IF(X98=$A$15,IF(W99+($B$15*15)&gt;100,100,W99+($B$15*15)),IF(X98=$A$14,IF(W99+($B$14*15)&gt;100,100,W99+($B$14*15)),IF(X98=$A$16,IF(W99+$B$16*15&gt;100,100,W99+$B$16*15),W99)))))</f>
        <v>55.260000000000005</v>
      </c>
      <c r="Y99" s="316">
        <f t="shared" ref="Y99" si="1422">IF(Y98=$A$12,X99+($B$12*15),IF(Y98=$A$13,X99+($B$13*15),IF(Y98=$A$15,IF(X99+($B$15*15)&gt;100,100,X99+($B$15*15)),IF(Y98=$A$14,IF(X99+($B$14*15)&gt;100,100,X99+($B$14*15)),IF(Y98=$A$16,IF(X99+$B$16*15&gt;100,100,X99+$B$16*15),X99)))))</f>
        <v>53.323333333333338</v>
      </c>
      <c r="Z99" s="316">
        <f t="shared" ref="Z99" si="1423">IF(Z98=$A$12,Y99+($B$12*15),IF(Z98=$A$13,Y99+($B$13*15),IF(Z98=$A$15,IF(Y99+($B$15*15)&gt;100,100,Y99+($B$15*15)),IF(Z98=$A$14,IF(Y99+($B$14*15)&gt;100,100,Y99+($B$14*15)),IF(Z98=$A$16,IF(Y99+$B$16*15&gt;100,100,Y99+$B$16*15),Y99)))))</f>
        <v>51.38666666666667</v>
      </c>
      <c r="AA99" s="316">
        <f t="shared" ref="AA99" si="1424">IF(AA98=$A$12,Z99+($B$12*15),IF(AA98=$A$13,Z99+($B$13*15),IF(AA98=$A$15,IF(Z99+($B$15*15)&gt;100,100,Z99+($B$15*15)),IF(AA98=$A$14,IF(Z99+($B$14*15)&gt;100,100,Z99+($B$14*15)),IF(AA98=$A$16,IF(Z99+$B$16*15&gt;100,100,Z99+$B$16*15),Z99)))))</f>
        <v>49.45</v>
      </c>
      <c r="AB99" s="316">
        <f t="shared" ref="AB99" si="1425">IF(AB98=$A$12,AA99+($B$12*15),IF(AB98=$A$13,AA99+($B$13*15),IF(AB98=$A$15,IF(AA99+($B$15*15)&gt;100,100,AA99+($B$15*15)),IF(AB98=$A$14,IF(AA99+($B$14*15)&gt;100,100,AA99+($B$14*15)),IF(AB98=$A$16,IF(AA99+$B$16*15&gt;100,100,AA99+$B$16*15),AA99)))))</f>
        <v>47.526666666666671</v>
      </c>
      <c r="AC99" s="316">
        <f t="shared" ref="AC99" si="1426">IF(AC98=$A$12,AB99+($B$12*15),IF(AC98=$A$13,AB99+($B$13*15),IF(AC98=$A$15,IF(AB99+($B$15*15)&gt;100,100,AB99+($B$15*15)),IF(AC98=$A$14,IF(AB99+($B$14*15)&gt;100,100,AB99+($B$14*15)),IF(AC98=$A$16,IF(AB99+$B$16*15&gt;100,100,AB99+$B$16*15),AB99)))))</f>
        <v>45.603333333333339</v>
      </c>
      <c r="AD99" s="316">
        <f t="shared" ref="AD99" si="1427">IF(AD98=$A$12,AC99+($B$12*15),IF(AD98=$A$13,AC99+($B$13*15),IF(AD98=$A$15,IF(AC99+($B$15*15)&gt;100,100,AC99+($B$15*15)),IF(AD98=$A$14,IF(AC99+($B$14*15)&gt;100,100,AC99+($B$14*15)),IF(AD98=$A$16,IF(AC99+$B$16*15&gt;100,100,AC99+$B$16*15),AC99)))))</f>
        <v>60.603333333333339</v>
      </c>
      <c r="AE99" s="316">
        <f t="shared" ref="AE99" si="1428">IF(AE98=$A$12,AD99+($B$12*15),IF(AE98=$A$13,AD99+($B$13*15),IF(AE98=$A$15,IF(AD99+($B$15*15)&gt;100,100,AD99+($B$15*15)),IF(AE98=$A$14,IF(AD99+($B$14*15)&gt;100,100,AD99+($B$14*15)),IF(AE98=$A$16,IF(AD99+$B$16*15&gt;100,100,AD99+$B$16*15),AD99)))))</f>
        <v>75.603333333333339</v>
      </c>
      <c r="AF99" s="316">
        <f t="shared" ref="AF99" si="1429">IF(AF98=$A$12,AE99+($B$12*15),IF(AF98=$A$13,AE99+($B$13*15),IF(AF98=$A$15,IF(AE99+($B$15*15)&gt;100,100,AE99+($B$15*15)),IF(AF98=$A$14,IF(AE99+($B$14*15)&gt;100,100,AE99+($B$14*15)),IF(AF98=$A$16,IF(AE99+$B$16*15&gt;100,100,AE99+$B$16*15),AE99)))))</f>
        <v>90.603333333333339</v>
      </c>
      <c r="AG99" s="316">
        <f t="shared" ref="AG99" si="1430">IF(AG98=$A$12,AF99+($B$12*15),IF(AG98=$A$13,AF99+($B$13*15),IF(AG98=$A$15,IF(AF99+($B$15*15)&gt;100,100,AF99+($B$15*15)),IF(AG98=$A$14,IF(AF99+($B$14*15)&gt;100,100,AF99+($B$14*15)),IF(AG98=$A$16,IF(AF99+$B$16*15&gt;100,100,AF99+$B$16*15),AF99)))))</f>
        <v>100</v>
      </c>
      <c r="AH99" s="316">
        <f t="shared" ref="AH99" si="1431">IF(AH98=$A$12,AG99+($B$12*15),IF(AH98=$A$13,AG99+($B$13*15),IF(AH98=$A$15,IF(AG99+($B$15*15)&gt;100,100,AG99+($B$15*15)),IF(AH98=$A$14,IF(AG99+($B$14*15)&gt;100,100,AG99+($B$14*15)),IF(AH98=$A$16,IF(AG99+$B$16*15&gt;100,100,AG99+$B$16*15),AG99)))))</f>
        <v>98.076666666666668</v>
      </c>
      <c r="AI99" s="316">
        <f t="shared" ref="AI99" si="1432">IF(AI98=$A$12,AH99+($B$12*15),IF(AI98=$A$13,AH99+($B$13*15),IF(AI98=$A$15,IF(AH99+($B$15*15)&gt;100,100,AH99+($B$15*15)),IF(AI98=$A$14,IF(AH99+($B$14*15)&gt;100,100,AH99+($B$14*15)),IF(AI98=$A$16,IF(AH99+$B$16*15&gt;100,100,AH99+$B$16*15),AH99)))))</f>
        <v>96.14</v>
      </c>
      <c r="AJ99" s="316">
        <f t="shared" ref="AJ99" si="1433">IF(AJ98=$A$12,AI99+($B$12*15),IF(AJ98=$A$13,AI99+($B$13*15),IF(AJ98=$A$15,IF(AI99+($B$15*15)&gt;100,100,AI99+($B$15*15)),IF(AJ98=$A$14,IF(AI99+($B$14*15)&gt;100,100,AI99+($B$14*15)),IF(AJ98=$A$16,IF(AI99+$B$16*15&gt;100,100,AI99+$B$16*15),AI99)))))</f>
        <v>94.203333333333333</v>
      </c>
      <c r="AK99" s="316">
        <f t="shared" ref="AK99" si="1434">IF(AK98=$A$12,AJ99+($B$12*15),IF(AK98=$A$13,AJ99+($B$13*15),IF(AK98=$A$15,IF(AJ99+($B$15*15)&gt;100,100,AJ99+($B$15*15)),IF(AK98=$A$14,IF(AJ99+($B$14*15)&gt;100,100,AJ99+($B$14*15)),IF(AK98=$A$16,IF(AJ99+$B$16*15&gt;100,100,AJ99+$B$16*15),AJ99)))))</f>
        <v>92.266666666666666</v>
      </c>
      <c r="AL99" s="316">
        <f t="shared" ref="AL99" si="1435">IF(AL98=$A$12,AK99+($B$12*15),IF(AL98=$A$13,AK99+($B$13*15),IF(AL98=$A$15,IF(AK99+($B$15*15)&gt;100,100,AK99+($B$15*15)),IF(AL98=$A$14,IF(AK99+($B$14*15)&gt;100,100,AK99+($B$14*15)),IF(AL98=$A$16,IF(AK99+$B$16*15&gt;100,100,AK99+$B$16*15),AK99)))))</f>
        <v>90.343333333333334</v>
      </c>
      <c r="AM99" s="316">
        <f t="shared" ref="AM99" si="1436">IF(AM98=$A$12,AL99+($B$12*15),IF(AM98=$A$13,AL99+($B$13*15),IF(AM98=$A$15,IF(AL99+($B$15*15)&gt;100,100,AL99+($B$15*15)),IF(AM98=$A$14,IF(AL99+($B$14*15)&gt;100,100,AL99+($B$14*15)),IF(AM98=$A$16,IF(AL99+$B$16*15&gt;100,100,AL99+$B$16*15),AL99)))))</f>
        <v>88.42</v>
      </c>
      <c r="AN99" s="316">
        <f t="shared" ref="AN99" si="1437">IF(AN98=$A$12,AM99+($B$12*15),IF(AN98=$A$13,AM99+($B$13*15),IF(AN98=$A$15,IF(AM99+($B$15*15)&gt;100,100,AM99+($B$15*15)),IF(AN98=$A$14,IF(AM99+($B$14*15)&gt;100,100,AM99+($B$14*15)),IF(AN98=$A$16,IF(AM99+$B$16*15&gt;100,100,AM99+$B$16*15),AM99)))))</f>
        <v>86.49666666666667</v>
      </c>
      <c r="AO99" s="316">
        <f t="shared" ref="AO99" si="1438">IF(AO98=$A$12,AN99+($B$12*15),IF(AO98=$A$13,AN99+($B$13*15),IF(AO98=$A$15,IF(AN99+($B$15*15)&gt;100,100,AN99+($B$15*15)),IF(AO98=$A$14,IF(AN99+($B$14*15)&gt;100,100,AN99+($B$14*15)),IF(AO98=$A$16,IF(AN99+$B$16*15&gt;100,100,AN99+$B$16*15),AN99)))))</f>
        <v>84.56</v>
      </c>
      <c r="AP99" s="316">
        <f t="shared" ref="AP99" si="1439">IF(AP98=$A$12,AO99+($B$12*15),IF(AP98=$A$13,AO99+($B$13*15),IF(AP98=$A$15,IF(AO99+($B$15*15)&gt;100,100,AO99+($B$15*15)),IF(AP98=$A$14,IF(AO99+($B$14*15)&gt;100,100,AO99+($B$14*15)),IF(AP98=$A$16,IF(AO99+$B$16*15&gt;100,100,AO99+$B$16*15),AO99)))))</f>
        <v>82.623333333333335</v>
      </c>
      <c r="AQ99" s="316">
        <f t="shared" ref="AQ99" si="1440">IF(AQ98=$A$12,AP99+($B$12*15),IF(AQ98=$A$13,AP99+($B$13*15),IF(AQ98=$A$15,IF(AP99+($B$15*15)&gt;100,100,AP99+($B$15*15)),IF(AQ98=$A$14,IF(AP99+($B$14*15)&gt;100,100,AP99+($B$14*15)),IF(AQ98=$A$16,IF(AP99+$B$16*15&gt;100,100,AP99+$B$16*15),AP99)))))</f>
        <v>80.686666666666667</v>
      </c>
      <c r="AR99" s="316">
        <f t="shared" ref="AR99" si="1441">IF(AR98=$A$12,AQ99+($B$12*15),IF(AR98=$A$13,AQ99+($B$13*15),IF(AR98=$A$15,IF(AQ99+($B$15*15)&gt;100,100,AQ99+($B$15*15)),IF(AR98=$A$14,IF(AQ99+($B$14*15)&gt;100,100,AQ99+($B$14*15)),IF(AR98=$A$16,IF(AQ99+$B$16*15&gt;100,100,AQ99+$B$16*15),AQ99)))))</f>
        <v>78.763333333333335</v>
      </c>
      <c r="AS99" s="316">
        <f t="shared" ref="AS99" si="1442">IF(AS98=$A$12,AR99+($B$12*15),IF(AS98=$A$13,AR99+($B$13*15),IF(AS98=$A$15,IF(AR99+($B$15*15)&gt;100,100,AR99+($B$15*15)),IF(AS98=$A$14,IF(AR99+($B$14*15)&gt;100,100,AR99+($B$14*15)),IF(AS98=$A$16,IF(AR99+$B$16*15&gt;100,100,AR99+$B$16*15),AR99)))))</f>
        <v>76.84</v>
      </c>
      <c r="AT99" s="316">
        <f t="shared" ref="AT99" si="1443">IF(AT98=$A$12,AS99+($B$12*15),IF(AT98=$A$13,AS99+($B$13*15),IF(AT98=$A$15,IF(AS99+($B$15*15)&gt;100,100,AS99+($B$15*15)),IF(AT98=$A$14,IF(AS99+($B$14*15)&gt;100,100,AS99+($B$14*15)),IF(AT98=$A$16,IF(AS99+$B$16*15&gt;100,100,AS99+$B$16*15),AS99)))))</f>
        <v>74.916666666666671</v>
      </c>
      <c r="AU99" s="316">
        <f t="shared" ref="AU99" si="1444">IF(AU98=$A$12,AT99+($B$12*15),IF(AU98=$A$13,AT99+($B$13*15),IF(AU98=$A$15,IF(AT99+($B$15*15)&gt;100,100,AT99+($B$15*15)),IF(AU98=$A$14,IF(AT99+($B$14*15)&gt;100,100,AT99+($B$14*15)),IF(AU98=$A$16,IF(AT99+$B$16*15&gt;100,100,AT99+$B$16*15),AT99)))))</f>
        <v>72.98</v>
      </c>
      <c r="AV99" s="316">
        <f t="shared" ref="AV99" si="1445">IF(AV98=$A$12,AU99+($B$12*15),IF(AV98=$A$13,AU99+($B$13*15),IF(AV98=$A$15,IF(AU99+($B$15*15)&gt;100,100,AU99+($B$15*15)),IF(AV98=$A$14,IF(AU99+($B$14*15)&gt;100,100,AU99+($B$14*15)),IF(AV98=$A$16,IF(AU99+$B$16*15&gt;100,100,AU99+$B$16*15),AU99)))))</f>
        <v>71.043333333333337</v>
      </c>
      <c r="AW99" s="316">
        <f t="shared" ref="AW99" si="1446">IF(AW98=$A$12,AV99+($B$12*15),IF(AW98=$A$13,AV99+($B$13*15),IF(AW98=$A$15,IF(AV99+($B$15*15)&gt;100,100,AV99+($B$15*15)),IF(AW98=$A$14,IF(AV99+($B$14*15)&gt;100,100,AV99+($B$14*15)),IF(AW98=$A$16,IF(AV99+$B$16*15&gt;100,100,AV99+$B$16*15),AV99)))))</f>
        <v>69.106666666666669</v>
      </c>
      <c r="AX99" s="316">
        <f t="shared" ref="AX99" si="1447">IF(AX98=$A$12,AW99+($B$12*15),IF(AX98=$A$13,AW99+($B$13*15),IF(AX98=$A$15,IF(AW99+($B$15*15)&gt;100,100,AW99+($B$15*15)),IF(AX98=$A$14,IF(AW99+($B$14*15)&gt;100,100,AW99+($B$14*15)),IF(AX98=$A$16,IF(AW99+$B$16*15&gt;100,100,AW99+$B$16*15),AW99)))))</f>
        <v>67.183333333333337</v>
      </c>
      <c r="AY99" s="316">
        <f t="shared" ref="AY99" si="1448">IF(AY98=$A$12,AX99+($B$12*15),IF(AY98=$A$13,AX99+($B$13*15),IF(AY98=$A$15,IF(AX99+($B$15*15)&gt;100,100,AX99+($B$15*15)),IF(AY98=$A$14,IF(AX99+($B$14*15)&gt;100,100,AX99+($B$14*15)),IF(AY98=$A$16,IF(AX99+$B$16*15&gt;100,100,AX99+$B$16*15),AX99)))))</f>
        <v>65.260000000000005</v>
      </c>
      <c r="AZ99" s="316">
        <f t="shared" ref="AZ99" si="1449">IF(AZ98=$A$12,AY99+($B$12*15),IF(AZ98=$A$13,AY99+($B$13*15),IF(AZ98=$A$15,IF(AY99+($B$15*15)&gt;100,100,AY99+($B$15*15)),IF(AZ98=$A$14,IF(AY99+($B$14*15)&gt;100,100,AY99+($B$14*15)),IF(AZ98=$A$16,IF(AY99+$B$16*15&gt;100,100,AY99+$B$16*15),AY99)))))</f>
        <v>63.336666666666673</v>
      </c>
      <c r="BA99" s="316">
        <f t="shared" ref="BA99" si="1450">IF(BA98=$A$12,AZ99+($B$12*15),IF(BA98=$A$13,AZ99+($B$13*15),IF(BA98=$A$15,IF(AZ99+($B$15*15)&gt;100,100,AZ99+($B$15*15)),IF(BA98=$A$14,IF(AZ99+($B$14*15)&gt;100,100,AZ99+($B$14*15)),IF(BA98=$A$16,IF(AZ99+$B$16*15&gt;100,100,AZ99+$B$16*15),AZ99)))))</f>
        <v>61.400000000000006</v>
      </c>
      <c r="BB99" s="316">
        <f t="shared" ref="BB99" si="1451">IF(BB98=$A$12,BA99+($B$12*15),IF(BB98=$A$13,BA99+($B$13*15),IF(BB98=$A$15,IF(BA99+($B$15*15)&gt;100,100,BA99+($B$15*15)),IF(BB98=$A$14,IF(BA99+($B$14*15)&gt;100,100,BA99+($B$14*15)),IF(BB98=$A$16,IF(BA99+$B$16*15&gt;100,100,BA99+$B$16*15),BA99)))))</f>
        <v>59.463333333333338</v>
      </c>
      <c r="BC99" s="316">
        <f t="shared" ref="BC99" si="1452">IF(BC98=$A$12,BB99+($B$12*15),IF(BC98=$A$13,BB99+($B$13*15),IF(BC98=$A$15,IF(BB99+($B$15*15)&gt;100,100,BB99+($B$15*15)),IF(BC98=$A$14,IF(BB99+($B$14*15)&gt;100,100,BB99+($B$14*15)),IF(BC98=$A$16,IF(BB99+$B$16*15&gt;100,100,BB99+$B$16*15),BB99)))))</f>
        <v>57.526666666666671</v>
      </c>
      <c r="BD99" s="316">
        <f t="shared" ref="BD99" si="1453">IF(BD98=$A$12,BC99+($B$12*15),IF(BD98=$A$13,BC99+($B$13*15),IF(BD98=$A$15,IF(BC99+($B$15*15)&gt;100,100,BC99+($B$15*15)),IF(BD98=$A$14,IF(BC99+($B$14*15)&gt;100,100,BC99+($B$14*15)),IF(BD98=$A$16,IF(BC99+$B$16*15&gt;100,100,BC99+$B$16*15),BC99)))))</f>
        <v>55.603333333333339</v>
      </c>
      <c r="BE99" s="316">
        <f t="shared" ref="BE99" si="1454">IF(BE98=$A$12,BD99+($B$12*15),IF(BE98=$A$13,BD99+($B$13*15),IF(BE98=$A$15,IF(BD99+($B$15*15)&gt;100,100,BD99+($B$15*15)),IF(BE98=$A$14,IF(BD99+($B$14*15)&gt;100,100,BD99+($B$14*15)),IF(BE98=$A$16,IF(BD99+$B$16*15&gt;100,100,BD99+$B$16*15),BD99)))))</f>
        <v>53.680000000000007</v>
      </c>
      <c r="BF99" s="316">
        <f t="shared" ref="BF99" si="1455">IF(BF98=$A$12,BE99+($B$12*15),IF(BF98=$A$13,BE99+($B$13*15),IF(BF98=$A$15,IF(BE99+($B$15*15)&gt;100,100,BE99+($B$15*15)),IF(BF98=$A$14,IF(BE99+($B$14*15)&gt;100,100,BE99+($B$14*15)),IF(BF98=$A$16,IF(BE99+$B$16*15&gt;100,100,BE99+$B$16*15),BE99)))))</f>
        <v>51.756666666666675</v>
      </c>
      <c r="BG99" s="316">
        <f t="shared" ref="BG99" si="1456">IF(BG98=$A$12,BF99+($B$12*15),IF(BG98=$A$13,BF99+($B$13*15),IF(BG98=$A$15,IF(BF99+($B$15*15)&gt;100,100,BF99+($B$15*15)),IF(BG98=$A$14,IF(BF99+($B$14*15)&gt;100,100,BF99+($B$14*15)),IF(BG98=$A$16,IF(BF99+$B$16*15&gt;100,100,BF99+$B$16*15),BF99)))))</f>
        <v>49.820000000000007</v>
      </c>
      <c r="BH99" s="316">
        <f t="shared" ref="BH99" si="1457">IF(BH98=$A$12,BG99+($B$12*15),IF(BH98=$A$13,BG99+($B$13*15),IF(BH98=$A$15,IF(BG99+($B$15*15)&gt;100,100,BG99+($B$15*15)),IF(BH98=$A$14,IF(BG99+($B$14*15)&gt;100,100,BG99+($B$14*15)),IF(BH98=$A$16,IF(BG99+$B$16*15&gt;100,100,BG99+$B$16*15),BG99)))))</f>
        <v>47.88333333333334</v>
      </c>
      <c r="BI99" s="316">
        <f t="shared" ref="BI99" si="1458">IF(BI98=$A$12,BH99+($B$12*15),IF(BI98=$A$13,BH99+($B$13*15),IF(BI98=$A$15,IF(BH99+($B$15*15)&gt;100,100,BH99+($B$15*15)),IF(BI98=$A$14,IF(BH99+($B$14*15)&gt;100,100,BH99+($B$14*15)),IF(BI98=$A$16,IF(BH99+$B$16*15&gt;100,100,BH99+$B$16*15),BH99)))))</f>
        <v>45.946666666666673</v>
      </c>
      <c r="BJ99" s="316">
        <f t="shared" ref="BJ99" si="1459">IF(BJ98=$A$12,BI99+($B$12*15),IF(BJ98=$A$13,BI99+($B$13*15),IF(BJ98=$A$15,IF(BI99+($B$15*15)&gt;100,100,BI99+($B$15*15)),IF(BJ98=$A$14,IF(BI99+($B$14*15)&gt;100,100,BI99+($B$14*15)),IF(BJ98=$A$16,IF(BI99+$B$16*15&gt;100,100,BI99+$B$16*15),BI99)))))</f>
        <v>44.023333333333341</v>
      </c>
      <c r="BK99" s="316">
        <f t="shared" ref="BK99" si="1460">IF(BK98=$A$12,BJ99+($B$12*15),IF(BK98=$A$13,BJ99+($B$13*15),IF(BK98=$A$15,IF(BJ99+($B$15*15)&gt;100,100,BJ99+($B$15*15)),IF(BK98=$A$14,IF(BJ99+($B$14*15)&gt;100,100,BJ99+($B$14*15)),IF(BK98=$A$16,IF(BJ99+$B$16*15&gt;100,100,BJ99+$B$16*15),BJ99)))))</f>
        <v>42.100000000000009</v>
      </c>
      <c r="BL99" s="316">
        <f t="shared" ref="BL99" si="1461">IF(BL98=$A$12,BK99+($B$12*15),IF(BL98=$A$13,BK99+($B$13*15),IF(BL98=$A$15,IF(BK99+($B$15*15)&gt;100,100,BK99+($B$15*15)),IF(BL98=$A$14,IF(BK99+($B$14*15)&gt;100,100,BK99+($B$14*15)),IF(BL98=$A$16,IF(BK99+$B$16*15&gt;100,100,BK99+$B$16*15),BK99)))))</f>
        <v>57.100000000000009</v>
      </c>
      <c r="BM99" s="316">
        <f t="shared" ref="BM99" si="1462">IF(BM98=$A$12,BL99+($B$12*15),IF(BM98=$A$13,BL99+($B$13*15),IF(BM98=$A$15,IF(BL99+($B$15*15)&gt;100,100,BL99+($B$15*15)),IF(BM98=$A$14,IF(BL99+($B$14*15)&gt;100,100,BL99+($B$14*15)),IF(BM98=$A$16,IF(BL99+$B$16*15&gt;100,100,BL99+$B$16*15),BL99)))))</f>
        <v>72.100000000000009</v>
      </c>
      <c r="BN99" s="316">
        <f t="shared" ref="BN99" si="1463">IF(BN98=$A$12,BM99+($B$12*15),IF(BN98=$A$13,BM99+($B$13*15),IF(BN98=$A$15,IF(BM99+($B$15*15)&gt;100,100,BM99+($B$15*15)),IF(BN98=$A$14,IF(BM99+($B$14*15)&gt;100,100,BM99+($B$14*15)),IF(BN98=$A$16,IF(BM99+$B$16*15&gt;100,100,BM99+$B$16*15),BM99)))))</f>
        <v>87.100000000000009</v>
      </c>
      <c r="BO99" s="316">
        <f t="shared" ref="BO99" si="1464">IF(BO98=$A$12,BN99+($B$12*15),IF(BO98=$A$13,BN99+($B$13*15),IF(BO98=$A$15,IF(BN99+($B$15*15)&gt;100,100,BN99+($B$15*15)),IF(BO98=$A$14,IF(BN99+($B$14*15)&gt;100,100,BN99+($B$14*15)),IF(BO98=$A$16,IF(BN99+$B$16*15&gt;100,100,BN99+$B$16*15),BN99)))))</f>
        <v>100</v>
      </c>
      <c r="BP99" s="316">
        <f t="shared" ref="BP99" si="1465">IF(BP98=$A$12,BO99+($B$12*15),IF(BP98=$A$13,BO99+($B$13*15),IF(BP98=$A$15,IF(BO99+($B$15*15)&gt;100,100,BO99+($B$15*15)),IF(BP98=$A$14,IF(BO99+($B$14*15)&gt;100,100,BO99+($B$14*15)),IF(BP98=$A$16,IF(BO99+$B$16*15&gt;100,100,BO99+$B$16*15),BO99)))))</f>
        <v>98.076666666666668</v>
      </c>
      <c r="BQ99" s="316">
        <f t="shared" ref="BQ99" si="1466">IF(BQ98=$A$12,BP99+($B$12*15),IF(BQ98=$A$13,BP99+($B$13*15),IF(BQ98=$A$15,IF(BP99+($B$15*15)&gt;100,100,BP99+($B$15*15)),IF(BQ98=$A$14,IF(BP99+($B$14*15)&gt;100,100,BP99+($B$14*15)),IF(BQ98=$A$16,IF(BP99+$B$16*15&gt;100,100,BP99+$B$16*15),BP99)))))</f>
        <v>96.14</v>
      </c>
      <c r="BR99" s="316">
        <f t="shared" ref="BR99" si="1467">IF(BR98=$A$12,BQ99+($B$12*15),IF(BR98=$A$13,BQ99+($B$13*15),IF(BR98=$A$15,IF(BQ99+($B$15*15)&gt;100,100,BQ99+($B$15*15)),IF(BR98=$A$14,IF(BQ99+($B$14*15)&gt;100,100,BQ99+($B$14*15)),IF(BR98=$A$16,IF(BQ99+$B$16*15&gt;100,100,BQ99+$B$16*15),BQ99)))))</f>
        <v>94.203333333333333</v>
      </c>
      <c r="BS99" s="316">
        <f t="shared" ref="BS99" si="1468">IF(BS98=$A$12,BR99+($B$12*15),IF(BS98=$A$13,BR99+($B$13*15),IF(BS98=$A$15,IF(BR99+($B$15*15)&gt;100,100,BR99+($B$15*15)),IF(BS98=$A$14,IF(BR99+($B$14*15)&gt;100,100,BR99+($B$14*15)),IF(BS98=$A$16,IF(BR99+$B$16*15&gt;100,100,BR99+$B$16*15),BR99)))))</f>
        <v>92.266666666666666</v>
      </c>
      <c r="BT99" s="316">
        <f t="shared" ref="BT99" si="1469">IF(BT98=$A$12,BS99+($B$12*15),IF(BT98=$A$13,BS99+($B$13*15),IF(BT98=$A$15,IF(BS99+($B$15*15)&gt;100,100,BS99+($B$15*15)),IF(BT98=$A$14,IF(BS99+($B$14*15)&gt;100,100,BS99+($B$14*15)),IF(BT98=$A$16,IF(BS99+$B$16*15&gt;100,100,BS99+$B$16*15),BS99)))))</f>
        <v>90.343333333333334</v>
      </c>
      <c r="BU99" s="316">
        <f t="shared" ref="BU99" si="1470">IF(BU98=$A$12,BT99+($B$12*15),IF(BU98=$A$13,BT99+($B$13*15),IF(BU98=$A$15,IF(BT99+($B$15*15)&gt;100,100,BT99+($B$15*15)),IF(BU98=$A$14,IF(BT99+($B$14*15)&gt;100,100,BT99+($B$14*15)),IF(BU98=$A$16,IF(BT99+$B$16*15&gt;100,100,BT99+$B$16*15),BT99)))))</f>
        <v>88.42</v>
      </c>
      <c r="BV99" s="316">
        <f t="shared" ref="BV99" si="1471">IF(BV98=$A$12,BU99+($B$12*15),IF(BV98=$A$13,BU99+($B$13*15),IF(BV98=$A$15,IF(BU99+($B$15*15)&gt;100,100,BU99+($B$15*15)),IF(BV98=$A$14,IF(BU99+($B$14*15)&gt;100,100,BU99+($B$14*15)),IF(BV98=$A$16,IF(BU99+$B$16*15&gt;100,100,BU99+$B$16*15),BU99)))))</f>
        <v>86.49666666666667</v>
      </c>
      <c r="BW99" s="316">
        <f t="shared" ref="BW99" si="1472">IF(BW98=$A$12,BV99+($B$12*15),IF(BW98=$A$13,BV99+($B$13*15),IF(BW98=$A$15,IF(BV99+($B$15*15)&gt;100,100,BV99+($B$15*15)),IF(BW98=$A$14,IF(BV99+($B$14*15)&gt;100,100,BV99+($B$14*15)),IF(BW98=$A$16,IF(BV99+$B$16*15&gt;100,100,BV99+$B$16*15),BV99)))))</f>
        <v>84.56</v>
      </c>
      <c r="BX99" s="316">
        <f t="shared" ref="BX99" si="1473">IF(BX98=$A$12,BW99+($B$12*15),IF(BX98=$A$13,BW99+($B$13*15),IF(BX98=$A$15,IF(BW99+($B$15*15)&gt;100,100,BW99+($B$15*15)),IF(BX98=$A$14,IF(BW99+($B$14*15)&gt;100,100,BW99+($B$14*15)),IF(BX98=$A$16,IF(BW99+$B$16*15&gt;100,100,BW99+$B$16*15),BW99)))))</f>
        <v>82.623333333333335</v>
      </c>
      <c r="BY99" s="316">
        <f t="shared" ref="BY99" si="1474">IF(BY98=$A$12,BX99+($B$12*15),IF(BY98=$A$13,BX99+($B$13*15),IF(BY98=$A$15,IF(BX99+($B$15*15)&gt;100,100,BX99+($B$15*15)),IF(BY98=$A$14,IF(BX99+($B$14*15)&gt;100,100,BX99+($B$14*15)),IF(BY98=$A$16,IF(BX99+$B$16*15&gt;100,100,BX99+$B$16*15),BX99)))))</f>
        <v>80.686666666666667</v>
      </c>
      <c r="BZ99" s="316">
        <f t="shared" ref="BZ99" si="1475">IF(BZ98=$A$12,BY99+($B$12*15),IF(BZ98=$A$13,BY99+($B$13*15),IF(BZ98=$A$15,IF(BY99+($B$15*15)&gt;100,100,BY99+($B$15*15)),IF(BZ98=$A$14,IF(BY99+($B$14*15)&gt;100,100,BY99+($B$14*15)),IF(BZ98=$A$16,IF(BY99+$B$16*15&gt;100,100,BY99+$B$16*15),BY99)))))</f>
        <v>78.763333333333335</v>
      </c>
      <c r="CA99" s="316">
        <f t="shared" ref="CA99" si="1476">IF(CA98=$A$12,BZ99+($B$12*15),IF(CA98=$A$13,BZ99+($B$13*15),IF(CA98=$A$15,IF(BZ99+($B$15*15)&gt;100,100,BZ99+($B$15*15)),IF(CA98=$A$14,IF(BZ99+($B$14*15)&gt;100,100,BZ99+($B$14*15)),IF(CA98=$A$16,IF(BZ99+$B$16*15&gt;100,100,BZ99+$B$16*15),BZ99)))))</f>
        <v>76.84</v>
      </c>
      <c r="CB99" s="316">
        <f t="shared" ref="CB99" si="1477">IF(CB98=$A$12,CA99+($B$12*15),IF(CB98=$A$13,CA99+($B$13*15),IF(CB98=$A$15,IF(CA99+($B$15*15)&gt;100,100,CA99+($B$15*15)),IF(CB98=$A$14,IF(CA99+($B$14*15)&gt;100,100,CA99+($B$14*15)),IF(CB98=$A$16,IF(CA99+$B$16*15&gt;100,100,CA99+$B$16*15),CA99)))))</f>
        <v>74.916666666666671</v>
      </c>
      <c r="CC99" s="316">
        <f t="shared" ref="CC99" si="1478">IF(CC98=$A$12,CB99+($B$12*15),IF(CC98=$A$13,CB99+($B$13*15),IF(CC98=$A$15,IF(CB99+($B$15*15)&gt;100,100,CB99+($B$15*15)),IF(CC98=$A$14,IF(CB99+($B$14*15)&gt;100,100,CB99+($B$14*15)),IF(CC98=$A$16,IF(CB99+$B$16*15&gt;100,100,CB99+$B$16*15),CB99)))))</f>
        <v>76.491666666666674</v>
      </c>
      <c r="CD99" s="316">
        <f t="shared" ref="CD99" si="1479">IF(CD98=$A$12,CC99+($B$12*15),IF(CD98=$A$13,CC99+($B$13*15),IF(CD98=$A$15,IF(CC99+($B$15*15)&gt;100,100,CC99+($B$15*15)),IF(CD98=$A$14,IF(CC99+($B$14*15)&gt;100,100,CC99+($B$14*15)),IF(CD98=$A$16,IF(CC99+$B$16*15&gt;100,100,CC99+$B$16*15),CC99)))))</f>
        <v>78.066666666666677</v>
      </c>
      <c r="CE99" s="316">
        <f t="shared" ref="CE99" si="1480">IF(CE98=$A$12,CD99+($B$12*15),IF(CE98=$A$13,CD99+($B$13*15),IF(CE98=$A$15,IF(CD99+($B$15*15)&gt;100,100,CD99+($B$15*15)),IF(CE98=$A$14,IF(CD99+($B$14*15)&gt;100,100,CD99+($B$14*15)),IF(CE98=$A$16,IF(CD99+$B$16*15&gt;100,100,CD99+$B$16*15),CD99)))))</f>
        <v>79.64166666666668</v>
      </c>
      <c r="CF99" s="316">
        <f t="shared" ref="CF99" si="1481">IF(CF98=$A$12,CE99+($B$12*15),IF(CF98=$A$13,CE99+($B$13*15),IF(CF98=$A$15,IF(CE99+($B$15*15)&gt;100,100,CE99+($B$15*15)),IF(CF98=$A$14,IF(CE99+($B$14*15)&gt;100,100,CE99+($B$14*15)),IF(CF98=$A$16,IF(CE99+$B$16*15&gt;100,100,CE99+$B$16*15),CE99)))))</f>
        <v>81.216666666666683</v>
      </c>
      <c r="CG99" s="316">
        <f t="shared" ref="CG99" si="1482">IF(CG98=$A$12,CF99+($B$12*15),IF(CG98=$A$13,CF99+($B$13*15),IF(CG98=$A$15,IF(CF99+($B$15*15)&gt;100,100,CF99+($B$15*15)),IF(CG98=$A$14,IF(CF99+($B$14*15)&gt;100,100,CF99+($B$14*15)),IF(CG98=$A$16,IF(CF99+$B$16*15&gt;100,100,CF99+$B$16*15),CF99)))))</f>
        <v>82.791666666666686</v>
      </c>
      <c r="CH99" s="316">
        <f t="shared" ref="CH99" si="1483">IF(CH98=$A$12,CG99+($B$12*15),IF(CH98=$A$13,CG99+($B$13*15),IF(CH98=$A$15,IF(CG99+($B$15*15)&gt;100,100,CG99+($B$15*15)),IF(CH98=$A$14,IF(CG99+($B$14*15)&gt;100,100,CG99+($B$14*15)),IF(CH98=$A$16,IF(CG99+$B$16*15&gt;100,100,CG99+$B$16*15),CG99)))))</f>
        <v>84.366666666666688</v>
      </c>
      <c r="CI99" s="316">
        <f t="shared" ref="CI99" si="1484">IF(CI98=$A$12,CH99+($B$12*15),IF(CI98=$A$13,CH99+($B$13*15),IF(CI98=$A$15,IF(CH99+($B$15*15)&gt;100,100,CH99+($B$15*15)),IF(CI98=$A$14,IF(CH99+($B$14*15)&gt;100,100,CH99+($B$14*15)),IF(CI98=$A$16,IF(CH99+$B$16*15&gt;100,100,CH99+$B$16*15),CH99)))))</f>
        <v>85.941666666666691</v>
      </c>
      <c r="CJ99" s="316">
        <f t="shared" ref="CJ99" si="1485">IF(CJ98=$A$12,CI99+($B$12*15),IF(CJ98=$A$13,CI99+($B$13*15),IF(CJ98=$A$15,IF(CI99+($B$15*15)&gt;100,100,CI99+($B$15*15)),IF(CJ98=$A$14,IF(CI99+($B$14*15)&gt;100,100,CI99+($B$14*15)),IF(CJ98=$A$16,IF(CI99+$B$16*15&gt;100,100,CI99+$B$16*15),CI99)))))</f>
        <v>87.516666666666694</v>
      </c>
      <c r="CK99" s="316">
        <f t="shared" ref="CK99" si="1486">IF(CK98=$A$12,CJ99+($B$12*15),IF(CK98=$A$13,CJ99+($B$13*15),IF(CK98=$A$15,IF(CJ99+($B$15*15)&gt;100,100,CJ99+($B$15*15)),IF(CK98=$A$14,IF(CJ99+($B$14*15)&gt;100,100,CJ99+($B$14*15)),IF(CK98=$A$16,IF(CJ99+$B$16*15&gt;100,100,CJ99+$B$16*15),CJ99)))))</f>
        <v>89.091666666666697</v>
      </c>
      <c r="CL99" s="316">
        <f t="shared" ref="CL99" si="1487">IF(CL98=$A$12,CK99+($B$12*15),IF(CL98=$A$13,CK99+($B$13*15),IF(CL98=$A$15,IF(CK99+($B$15*15)&gt;100,100,CK99+($B$15*15)),IF(CL98=$A$14,IF(CK99+($B$14*15)&gt;100,100,CK99+($B$14*15)),IF(CL98=$A$16,IF(CK99+$B$16*15&gt;100,100,CK99+$B$16*15),CK99)))))</f>
        <v>90.6666666666667</v>
      </c>
      <c r="CM99" s="316">
        <f t="shared" ref="CM99" si="1488">IF(CM98=$A$12,CL99+($B$12*15),IF(CM98=$A$13,CL99+($B$13*15),IF(CM98=$A$15,IF(CL99+($B$15*15)&gt;100,100,CL99+($B$15*15)),IF(CM98=$A$14,IF(CL99+($B$14*15)&gt;100,100,CL99+($B$14*15)),IF(CM98=$A$16,IF(CL99+$B$16*15&gt;100,100,CL99+$B$16*15),CL99)))))</f>
        <v>92.241666666666703</v>
      </c>
      <c r="CN99" s="316">
        <f t="shared" ref="CN99" si="1489">IF(CN98=$A$12,CM99+($B$12*15),IF(CN98=$A$13,CM99+($B$13*15),IF(CN98=$A$15,IF(CM99+($B$15*15)&gt;100,100,CM99+($B$15*15)),IF(CN98=$A$14,IF(CM99+($B$14*15)&gt;100,100,CM99+($B$14*15)),IF(CN98=$A$16,IF(CM99+$B$16*15&gt;100,100,CM99+$B$16*15),CM99)))))</f>
        <v>93.816666666666706</v>
      </c>
      <c r="CO99" s="316">
        <f t="shared" ref="CO99" si="1490">IF(CO98=$A$12,CN99+($B$12*15),IF(CO98=$A$13,CN99+($B$13*15),IF(CO98=$A$15,IF(CN99+($B$15*15)&gt;100,100,CN99+($B$15*15)),IF(CO98=$A$14,IF(CN99+($B$14*15)&gt;100,100,CN99+($B$14*15)),IF(CO98=$A$16,IF(CN99+$B$16*15&gt;100,100,CN99+$B$16*15),CN99)))))</f>
        <v>95.391666666666708</v>
      </c>
      <c r="CP99" s="316">
        <f t="shared" ref="CP99" si="1491">IF(CP98=$A$12,CO99+($B$12*15),IF(CP98=$A$13,CO99+($B$13*15),IF(CP98=$A$15,IF(CO99+($B$15*15)&gt;100,100,CO99+($B$15*15)),IF(CP98=$A$14,IF(CO99+($B$14*15)&gt;100,100,CO99+($B$14*15)),IF(CP98=$A$16,IF(CO99+$B$16*15&gt;100,100,CO99+$B$16*15),CO99)))))</f>
        <v>96.966666666666711</v>
      </c>
      <c r="CQ99" s="316">
        <f t="shared" ref="CQ99" si="1492">IF(CQ98=$A$12,CP99+($B$12*15),IF(CQ98=$A$13,CP99+($B$13*15),IF(CQ98=$A$15,IF(CP99+($B$15*15)&gt;100,100,CP99+($B$15*15)),IF(CQ98=$A$14,IF(CP99+($B$14*15)&gt;100,100,CP99+($B$14*15)),IF(CQ98=$A$16,IF(CP99+$B$16*15&gt;100,100,CP99+$B$16*15),CP99)))))</f>
        <v>98.541666666666714</v>
      </c>
      <c r="CR99" s="316">
        <f t="shared" ref="CR99" si="1493">IF(CR98=$A$12,CQ99+($B$12*15),IF(CR98=$A$13,CQ99+($B$13*15),IF(CR98=$A$15,IF(CQ99+($B$15*15)&gt;100,100,CQ99+($B$15*15)),IF(CR98=$A$14,IF(CQ99+($B$14*15)&gt;100,100,CQ99+($B$14*15)),IF(CR98=$A$16,IF(CQ99+$B$16*15&gt;100,100,CQ99+$B$16*15),CQ99)))))</f>
        <v>100</v>
      </c>
      <c r="CS99" s="316">
        <f t="shared" ref="CS99" si="1494">IF(CS98=$A$12,CR99+($B$12*15),IF(CS98=$A$13,CR99+($B$13*15),IF(CS98=$A$15,IF(CR99+($B$15*15)&gt;100,100,CR99+($B$15*15)),IF(CS98=$A$14,IF(CR99+($B$14*15)&gt;100,100,CR99+($B$14*15)),IF(CS98=$A$16,IF(CR99+$B$16*15&gt;100,100,CR99+$B$16*15),CR99)))))</f>
        <v>100</v>
      </c>
      <c r="CT99" s="316">
        <f t="shared" ref="CT99" si="1495">IF(CT98=$A$12,CS99+($B$12*15),IF(CT98=$A$13,CS99+($B$13*15),IF(CT98=$A$15,IF(CS99+($B$15*15)&gt;100,100,CS99+($B$15*15)),IF(CT98=$A$14,IF(CS99+($B$14*15)&gt;100,100,CS99+($B$14*15)),IF(CT98=$A$16,IF(CS99+$B$16*15&gt;100,100,CS99+$B$16*15),CS99)))))</f>
        <v>100</v>
      </c>
      <c r="CU99" s="316">
        <f t="shared" ref="CU99" si="1496">IF(CU98=$A$12,CT99+($B$12*15),IF(CU98=$A$13,CT99+($B$13*15),IF(CU98=$A$15,IF(CT99+($B$15*15)&gt;100,100,CT99+($B$15*15)),IF(CU98=$A$14,IF(CT99+($B$14*15)&gt;100,100,CT99+($B$14*15)),IF(CU98=$A$16,IF(CT99+$B$16*15&gt;100,100,CT99+$B$16*15),CT99)))))</f>
        <v>100</v>
      </c>
      <c r="CV99" s="316">
        <f t="shared" ref="CV99" si="1497">IF(CV98=$A$12,CU99+($B$12*15),IF(CV98=$A$13,CU99+($B$13*15),IF(CV98=$A$15,IF(CU99+($B$15*15)&gt;100,100,CU99+($B$15*15)),IF(CV98=$A$14,IF(CU99+($B$14*15)&gt;100,100,CU99+($B$14*15)),IF(CV98=$A$16,IF(CU99+$B$16*15&gt;100,100,CU99+$B$16*15),CU99)))))</f>
        <v>100</v>
      </c>
      <c r="CW99" s="311">
        <f t="shared" ref="CW99" si="1498">CV99-10</f>
        <v>90</v>
      </c>
    </row>
    <row r="100" spans="1:101" s="303" customFormat="1" ht="12" x14ac:dyDescent="0.2">
      <c r="A100" s="416"/>
      <c r="B100" s="419" t="s">
        <v>49</v>
      </c>
      <c r="C100" s="304" t="s">
        <v>44</v>
      </c>
      <c r="D100" s="314" t="s">
        <v>45</v>
      </c>
      <c r="E100" s="316"/>
      <c r="F100" s="316"/>
      <c r="G100" s="316"/>
      <c r="H100" s="308" t="s">
        <v>23</v>
      </c>
      <c r="I100" s="308" t="s">
        <v>23</v>
      </c>
      <c r="J100" s="308" t="s">
        <v>23</v>
      </c>
      <c r="K100" s="309" t="s">
        <v>207</v>
      </c>
      <c r="L100" s="309" t="s">
        <v>207</v>
      </c>
      <c r="M100" s="309" t="s">
        <v>207</v>
      </c>
      <c r="N100" s="308" t="s">
        <v>23</v>
      </c>
      <c r="O100" s="308" t="s">
        <v>23</v>
      </c>
      <c r="P100" s="308" t="s">
        <v>23</v>
      </c>
      <c r="Q100" s="309" t="s">
        <v>207</v>
      </c>
      <c r="R100" s="309" t="s">
        <v>207</v>
      </c>
      <c r="S100" s="309" t="s">
        <v>207</v>
      </c>
      <c r="T100" s="308" t="s">
        <v>23</v>
      </c>
      <c r="U100" s="308" t="s">
        <v>23</v>
      </c>
      <c r="V100" s="308" t="s">
        <v>23</v>
      </c>
      <c r="W100" s="309" t="s">
        <v>207</v>
      </c>
      <c r="X100" s="309" t="s">
        <v>207</v>
      </c>
      <c r="Y100" s="309" t="s">
        <v>207</v>
      </c>
      <c r="Z100" s="308" t="s">
        <v>23</v>
      </c>
      <c r="AA100" s="308" t="s">
        <v>23</v>
      </c>
      <c r="AB100" s="308" t="s">
        <v>23</v>
      </c>
      <c r="AC100" s="309" t="s">
        <v>207</v>
      </c>
      <c r="AD100" s="309" t="s">
        <v>207</v>
      </c>
      <c r="AE100" s="309" t="s">
        <v>207</v>
      </c>
      <c r="AF100" s="308" t="s">
        <v>23</v>
      </c>
      <c r="AG100" s="308" t="s">
        <v>23</v>
      </c>
      <c r="AH100" s="308" t="s">
        <v>23</v>
      </c>
      <c r="AI100" s="309" t="s">
        <v>207</v>
      </c>
      <c r="AJ100" s="309" t="s">
        <v>207</v>
      </c>
      <c r="AK100" s="309" t="s">
        <v>207</v>
      </c>
      <c r="AL100" s="308" t="s">
        <v>23</v>
      </c>
      <c r="AM100" s="308" t="s">
        <v>23</v>
      </c>
      <c r="AN100" s="308" t="s">
        <v>23</v>
      </c>
      <c r="AO100" s="309" t="s">
        <v>207</v>
      </c>
      <c r="AP100" s="309" t="s">
        <v>207</v>
      </c>
      <c r="AQ100" s="310" t="s">
        <v>13</v>
      </c>
      <c r="AR100" s="310" t="s">
        <v>13</v>
      </c>
      <c r="AS100" s="310" t="s">
        <v>13</v>
      </c>
      <c r="AT100" s="310" t="s">
        <v>13</v>
      </c>
      <c r="AU100" s="309" t="s">
        <v>207</v>
      </c>
      <c r="AV100" s="308" t="s">
        <v>23</v>
      </c>
      <c r="AW100" s="308" t="s">
        <v>23</v>
      </c>
      <c r="AX100" s="308" t="s">
        <v>23</v>
      </c>
      <c r="AY100" s="309" t="s">
        <v>207</v>
      </c>
      <c r="AZ100" s="309" t="s">
        <v>207</v>
      </c>
      <c r="BA100" s="309" t="s">
        <v>207</v>
      </c>
      <c r="BB100" s="308" t="s">
        <v>23</v>
      </c>
      <c r="BC100" s="308" t="s">
        <v>23</v>
      </c>
      <c r="BD100" s="308" t="s">
        <v>23</v>
      </c>
      <c r="BE100" s="309" t="s">
        <v>207</v>
      </c>
      <c r="BF100" s="309" t="s">
        <v>207</v>
      </c>
      <c r="BG100" s="309" t="s">
        <v>207</v>
      </c>
      <c r="BH100" s="308" t="s">
        <v>23</v>
      </c>
      <c r="BI100" s="308" t="s">
        <v>23</v>
      </c>
      <c r="BJ100" s="308" t="s">
        <v>23</v>
      </c>
      <c r="BK100" s="309" t="s">
        <v>207</v>
      </c>
      <c r="BL100" s="309" t="s">
        <v>207</v>
      </c>
      <c r="BM100" s="309" t="s">
        <v>207</v>
      </c>
      <c r="BN100" s="308" t="s">
        <v>23</v>
      </c>
      <c r="BO100" s="308" t="s">
        <v>23</v>
      </c>
      <c r="BP100" s="308" t="s">
        <v>23</v>
      </c>
      <c r="BQ100" s="309" t="s">
        <v>207</v>
      </c>
      <c r="BR100" s="309" t="s">
        <v>207</v>
      </c>
      <c r="BS100" s="309" t="s">
        <v>207</v>
      </c>
      <c r="BT100" s="308" t="s">
        <v>23</v>
      </c>
      <c r="BU100" s="308" t="s">
        <v>23</v>
      </c>
      <c r="BV100" s="308" t="s">
        <v>23</v>
      </c>
      <c r="BW100" s="309" t="s">
        <v>207</v>
      </c>
      <c r="BX100" s="309" t="s">
        <v>207</v>
      </c>
      <c r="BY100" s="310" t="s">
        <v>13</v>
      </c>
      <c r="BZ100" s="310" t="s">
        <v>13</v>
      </c>
      <c r="CA100" s="310" t="s">
        <v>13</v>
      </c>
      <c r="CB100" s="310" t="s">
        <v>13</v>
      </c>
      <c r="CC100" s="316" t="s">
        <v>202</v>
      </c>
      <c r="CD100" s="316" t="s">
        <v>202</v>
      </c>
      <c r="CE100" s="316" t="s">
        <v>202</v>
      </c>
      <c r="CF100" s="316" t="s">
        <v>202</v>
      </c>
      <c r="CG100" s="316" t="s">
        <v>202</v>
      </c>
      <c r="CH100" s="316" t="s">
        <v>202</v>
      </c>
      <c r="CI100" s="316" t="s">
        <v>202</v>
      </c>
      <c r="CJ100" s="316" t="s">
        <v>202</v>
      </c>
      <c r="CK100" s="316" t="s">
        <v>202</v>
      </c>
      <c r="CL100" s="316" t="s">
        <v>202</v>
      </c>
      <c r="CM100" s="316" t="s">
        <v>202</v>
      </c>
      <c r="CN100" s="316" t="s">
        <v>202</v>
      </c>
      <c r="CO100" s="316" t="s">
        <v>202</v>
      </c>
      <c r="CP100" s="316" t="s">
        <v>202</v>
      </c>
      <c r="CQ100" s="316" t="s">
        <v>202</v>
      </c>
      <c r="CR100" s="316" t="s">
        <v>202</v>
      </c>
      <c r="CS100" s="316" t="s">
        <v>202</v>
      </c>
      <c r="CT100" s="316" t="s">
        <v>202</v>
      </c>
      <c r="CU100" s="316" t="s">
        <v>202</v>
      </c>
      <c r="CV100" s="316" t="s">
        <v>202</v>
      </c>
      <c r="CW100" s="303" t="s">
        <v>46</v>
      </c>
    </row>
    <row r="101" spans="1:101" s="303" customFormat="1" ht="12" x14ac:dyDescent="0.2">
      <c r="A101" s="416"/>
      <c r="B101" s="420"/>
      <c r="C101" s="304" t="s">
        <v>37</v>
      </c>
      <c r="D101" s="315">
        <f>CW67</f>
        <v>90</v>
      </c>
      <c r="E101" s="316">
        <f>IF(E100=$A$12,D101+($B$12*15),IF(E100=$A$13,D101+($B$13*15),IF(E100=$A$15,IF(D101+($B$15*15)&gt;100,100,D101+($B$15*15)),IF(E100=$A$14,IF(D101+($B$14*15)&gt;100,100,D101+($B$14*15)),IF(E100=$A$16,IF(D101+$B$16*15&gt;100,100,D101+$B$16*15),D101)))))</f>
        <v>90</v>
      </c>
      <c r="F101" s="316">
        <f t="shared" ref="F101" si="1499">IF(F100=$A$12,E101+($B$12*15),IF(F100=$A$13,E101+($B$13*15),IF(F100=$A$15,IF(E101+($B$15*15)&gt;100,100,E101+($B$15*15)),IF(F100=$A$14,IF(E101+($B$14*15)&gt;100,100,E101+($B$14*15)),IF(F100=$A$16,IF(E101+$B$16*15&gt;100,100,E101+$B$16*15),E101)))))</f>
        <v>90</v>
      </c>
      <c r="G101" s="316">
        <f t="shared" ref="G101" si="1500">IF(G100=$A$12,F101+($B$12*15),IF(G100=$A$13,F101+($B$13*15),IF(G100=$A$15,IF(F101+($B$15*15)&gt;100,100,F101+($B$15*15)),IF(G100=$A$14,IF(F101+($B$14*15)&gt;100,100,F101+($B$14*15)),IF(G100=$A$16,IF(F101+$B$16*15&gt;100,100,F101+$B$16*15),F101)))))</f>
        <v>90</v>
      </c>
      <c r="H101" s="316">
        <f t="shared" ref="H101" si="1501">IF(H100=$A$12,G101+($B$12*15),IF(H100=$A$13,G101+($B$13*15),IF(H100=$A$15,IF(G101+($B$15*15)&gt;100,100,G101+($B$15*15)),IF(H100=$A$14,IF(G101+($B$14*15)&gt;100,100,G101+($B$14*15)),IF(H100=$A$16,IF(G101+$B$16*15&gt;100,100,G101+$B$16*15),G101)))))</f>
        <v>88.063333333333333</v>
      </c>
      <c r="I101" s="316">
        <f t="shared" ref="I101" si="1502">IF(I100=$A$12,H101+($B$12*15),IF(I100=$A$13,H101+($B$13*15),IF(I100=$A$15,IF(H101+($B$15*15)&gt;100,100,H101+($B$15*15)),IF(I100=$A$14,IF(H101+($B$14*15)&gt;100,100,H101+($B$14*15)),IF(I100=$A$16,IF(H101+$B$16*15&gt;100,100,H101+$B$16*15),H101)))))</f>
        <v>86.126666666666665</v>
      </c>
      <c r="J101" s="316">
        <f t="shared" ref="J101" si="1503">IF(J100=$A$12,I101+($B$12*15),IF(J100=$A$13,I101+($B$13*15),IF(J100=$A$15,IF(I101+($B$15*15)&gt;100,100,I101+($B$15*15)),IF(J100=$A$14,IF(I101+($B$14*15)&gt;100,100,I101+($B$14*15)),IF(J100=$A$16,IF(I101+$B$16*15&gt;100,100,I101+$B$16*15),I101)))))</f>
        <v>84.19</v>
      </c>
      <c r="K101" s="316">
        <f t="shared" ref="K101" si="1504">IF(K100=$A$12,J101+($B$12*15),IF(K100=$A$13,J101+($B$13*15),IF(K100=$A$15,IF(J101+($B$15*15)&gt;100,100,J101+($B$15*15)),IF(K100=$A$14,IF(J101+($B$14*15)&gt;100,100,J101+($B$14*15)),IF(K100=$A$16,IF(J101+$B$16*15&gt;100,100,J101+$B$16*15),J101)))))</f>
        <v>82.266666666666666</v>
      </c>
      <c r="L101" s="316">
        <f t="shared" ref="L101" si="1505">IF(L100=$A$12,K101+($B$12*15),IF(L100=$A$13,K101+($B$13*15),IF(L100=$A$15,IF(K101+($B$15*15)&gt;100,100,K101+($B$15*15)),IF(L100=$A$14,IF(K101+($B$14*15)&gt;100,100,K101+($B$14*15)),IF(L100=$A$16,IF(K101+$B$16*15&gt;100,100,K101+$B$16*15),K101)))))</f>
        <v>80.343333333333334</v>
      </c>
      <c r="M101" s="316">
        <f t="shared" ref="M101" si="1506">IF(M100=$A$12,L101+($B$12*15),IF(M100=$A$13,L101+($B$13*15),IF(M100=$A$15,IF(L101+($B$15*15)&gt;100,100,L101+($B$15*15)),IF(M100=$A$14,IF(L101+($B$14*15)&gt;100,100,L101+($B$14*15)),IF(M100=$A$16,IF(L101+$B$16*15&gt;100,100,L101+$B$16*15),L101)))))</f>
        <v>78.42</v>
      </c>
      <c r="N101" s="316">
        <f t="shared" ref="N101" si="1507">IF(N100=$A$12,M101+($B$12*15),IF(N100=$A$13,M101+($B$13*15),IF(N100=$A$15,IF(M101+($B$15*15)&gt;100,100,M101+($B$15*15)),IF(N100=$A$14,IF(M101+($B$14*15)&gt;100,100,M101+($B$14*15)),IF(N100=$A$16,IF(M101+$B$16*15&gt;100,100,M101+$B$16*15),M101)))))</f>
        <v>76.483333333333334</v>
      </c>
      <c r="O101" s="316">
        <f t="shared" ref="O101" si="1508">IF(O100=$A$12,N101+($B$12*15),IF(O100=$A$13,N101+($B$13*15),IF(O100=$A$15,IF(N101+($B$15*15)&gt;100,100,N101+($B$15*15)),IF(O100=$A$14,IF(N101+($B$14*15)&gt;100,100,N101+($B$14*15)),IF(O100=$A$16,IF(N101+$B$16*15&gt;100,100,N101+$B$16*15),N101)))))</f>
        <v>74.546666666666667</v>
      </c>
      <c r="P101" s="316">
        <f t="shared" ref="P101" si="1509">IF(P100=$A$12,O101+($B$12*15),IF(P100=$A$13,O101+($B$13*15),IF(P100=$A$15,IF(O101+($B$15*15)&gt;100,100,O101+($B$15*15)),IF(P100=$A$14,IF(O101+($B$14*15)&gt;100,100,O101+($B$14*15)),IF(P100=$A$16,IF(O101+$B$16*15&gt;100,100,O101+$B$16*15),O101)))))</f>
        <v>72.61</v>
      </c>
      <c r="Q101" s="316">
        <f t="shared" ref="Q101" si="1510">IF(Q100=$A$12,P101+($B$12*15),IF(Q100=$A$13,P101+($B$13*15),IF(Q100=$A$15,IF(P101+($B$15*15)&gt;100,100,P101+($B$15*15)),IF(Q100=$A$14,IF(P101+($B$14*15)&gt;100,100,P101+($B$14*15)),IF(Q100=$A$16,IF(P101+$B$16*15&gt;100,100,P101+$B$16*15),P101)))))</f>
        <v>70.686666666666667</v>
      </c>
      <c r="R101" s="316">
        <f t="shared" ref="R101" si="1511">IF(R100=$A$12,Q101+($B$12*15),IF(R100=$A$13,Q101+($B$13*15),IF(R100=$A$15,IF(Q101+($B$15*15)&gt;100,100,Q101+($B$15*15)),IF(R100=$A$14,IF(Q101+($B$14*15)&gt;100,100,Q101+($B$14*15)),IF(R100=$A$16,IF(Q101+$B$16*15&gt;100,100,Q101+$B$16*15),Q101)))))</f>
        <v>68.763333333333335</v>
      </c>
      <c r="S101" s="316">
        <f t="shared" ref="S101" si="1512">IF(S100=$A$12,R101+($B$12*15),IF(S100=$A$13,R101+($B$13*15),IF(S100=$A$15,IF(R101+($B$15*15)&gt;100,100,R101+($B$15*15)),IF(S100=$A$14,IF(R101+($B$14*15)&gt;100,100,R101+($B$14*15)),IF(S100=$A$16,IF(R101+$B$16*15&gt;100,100,R101+$B$16*15),R101)))))</f>
        <v>66.84</v>
      </c>
      <c r="T101" s="316">
        <f t="shared" ref="T101" si="1513">IF(T100=$A$12,S101+($B$12*15),IF(T100=$A$13,S101+($B$13*15),IF(T100=$A$15,IF(S101+($B$15*15)&gt;100,100,S101+($B$15*15)),IF(T100=$A$14,IF(S101+($B$14*15)&gt;100,100,S101+($B$14*15)),IF(T100=$A$16,IF(S101+$B$16*15&gt;100,100,S101+$B$16*15),S101)))))</f>
        <v>64.903333333333336</v>
      </c>
      <c r="U101" s="316">
        <f t="shared" ref="U101" si="1514">IF(U100=$A$12,T101+($B$12*15),IF(U100=$A$13,T101+($B$13*15),IF(U100=$A$15,IF(T101+($B$15*15)&gt;100,100,T101+($B$15*15)),IF(U100=$A$14,IF(T101+($B$14*15)&gt;100,100,T101+($B$14*15)),IF(U100=$A$16,IF(T101+$B$16*15&gt;100,100,T101+$B$16*15),T101)))))</f>
        <v>62.966666666666669</v>
      </c>
      <c r="V101" s="316">
        <f t="shared" ref="V101" si="1515">IF(V100=$A$12,U101+($B$12*15),IF(V100=$A$13,U101+($B$13*15),IF(V100=$A$15,IF(U101+($B$15*15)&gt;100,100,U101+($B$15*15)),IF(V100=$A$14,IF(U101+($B$14*15)&gt;100,100,U101+($B$14*15)),IF(V100=$A$16,IF(U101+$B$16*15&gt;100,100,U101+$B$16*15),U101)))))</f>
        <v>61.03</v>
      </c>
      <c r="W101" s="316">
        <f t="shared" ref="W101" si="1516">IF(W100=$A$12,V101+($B$12*15),IF(W100=$A$13,V101+($B$13*15),IF(W100=$A$15,IF(V101+($B$15*15)&gt;100,100,V101+($B$15*15)),IF(W100=$A$14,IF(V101+($B$14*15)&gt;100,100,V101+($B$14*15)),IF(W100=$A$16,IF(V101+$B$16*15&gt;100,100,V101+$B$16*15),V101)))))</f>
        <v>59.106666666666669</v>
      </c>
      <c r="X101" s="316">
        <f t="shared" ref="X101" si="1517">IF(X100=$A$12,W101+($B$12*15),IF(X100=$A$13,W101+($B$13*15),IF(X100=$A$15,IF(W101+($B$15*15)&gt;100,100,W101+($B$15*15)),IF(X100=$A$14,IF(W101+($B$14*15)&gt;100,100,W101+($B$14*15)),IF(X100=$A$16,IF(W101+$B$16*15&gt;100,100,W101+$B$16*15),W101)))))</f>
        <v>57.183333333333337</v>
      </c>
      <c r="Y101" s="316">
        <f t="shared" ref="Y101" si="1518">IF(Y100=$A$12,X101+($B$12*15),IF(Y100=$A$13,X101+($B$13*15),IF(Y100=$A$15,IF(X101+($B$15*15)&gt;100,100,X101+($B$15*15)),IF(Y100=$A$14,IF(X101+($B$14*15)&gt;100,100,X101+($B$14*15)),IF(Y100=$A$16,IF(X101+$B$16*15&gt;100,100,X101+$B$16*15),X101)))))</f>
        <v>55.260000000000005</v>
      </c>
      <c r="Z101" s="316">
        <f t="shared" ref="Z101" si="1519">IF(Z100=$A$12,Y101+($B$12*15),IF(Z100=$A$13,Y101+($B$13*15),IF(Z100=$A$15,IF(Y101+($B$15*15)&gt;100,100,Y101+($B$15*15)),IF(Z100=$A$14,IF(Y101+($B$14*15)&gt;100,100,Y101+($B$14*15)),IF(Z100=$A$16,IF(Y101+$B$16*15&gt;100,100,Y101+$B$16*15),Y101)))))</f>
        <v>53.323333333333338</v>
      </c>
      <c r="AA101" s="316">
        <f t="shared" ref="AA101" si="1520">IF(AA100=$A$12,Z101+($B$12*15),IF(AA100=$A$13,Z101+($B$13*15),IF(AA100=$A$15,IF(Z101+($B$15*15)&gt;100,100,Z101+($B$15*15)),IF(AA100=$A$14,IF(Z101+($B$14*15)&gt;100,100,Z101+($B$14*15)),IF(AA100=$A$16,IF(Z101+$B$16*15&gt;100,100,Z101+$B$16*15),Z101)))))</f>
        <v>51.38666666666667</v>
      </c>
      <c r="AB101" s="316">
        <f t="shared" ref="AB101" si="1521">IF(AB100=$A$12,AA101+($B$12*15),IF(AB100=$A$13,AA101+($B$13*15),IF(AB100=$A$15,IF(AA101+($B$15*15)&gt;100,100,AA101+($B$15*15)),IF(AB100=$A$14,IF(AA101+($B$14*15)&gt;100,100,AA101+($B$14*15)),IF(AB100=$A$16,IF(AA101+$B$16*15&gt;100,100,AA101+$B$16*15),AA101)))))</f>
        <v>49.45</v>
      </c>
      <c r="AC101" s="316">
        <f t="shared" ref="AC101" si="1522">IF(AC100=$A$12,AB101+($B$12*15),IF(AC100=$A$13,AB101+($B$13*15),IF(AC100=$A$15,IF(AB101+($B$15*15)&gt;100,100,AB101+($B$15*15)),IF(AC100=$A$14,IF(AB101+($B$14*15)&gt;100,100,AB101+($B$14*15)),IF(AC100=$A$16,IF(AB101+$B$16*15&gt;100,100,AB101+$B$16*15),AB101)))))</f>
        <v>47.526666666666671</v>
      </c>
      <c r="AD101" s="316">
        <f t="shared" ref="AD101" si="1523">IF(AD100=$A$12,AC101+($B$12*15),IF(AD100=$A$13,AC101+($B$13*15),IF(AD100=$A$15,IF(AC101+($B$15*15)&gt;100,100,AC101+($B$15*15)),IF(AD100=$A$14,IF(AC101+($B$14*15)&gt;100,100,AC101+($B$14*15)),IF(AD100=$A$16,IF(AC101+$B$16*15&gt;100,100,AC101+$B$16*15),AC101)))))</f>
        <v>45.603333333333339</v>
      </c>
      <c r="AE101" s="316">
        <f t="shared" ref="AE101" si="1524">IF(AE100=$A$12,AD101+($B$12*15),IF(AE100=$A$13,AD101+($B$13*15),IF(AE100=$A$15,IF(AD101+($B$15*15)&gt;100,100,AD101+($B$15*15)),IF(AE100=$A$14,IF(AD101+($B$14*15)&gt;100,100,AD101+($B$14*15)),IF(AE100=$A$16,IF(AD101+$B$16*15&gt;100,100,AD101+$B$16*15),AD101)))))</f>
        <v>43.680000000000007</v>
      </c>
      <c r="AF101" s="316">
        <f t="shared" ref="AF101" si="1525">IF(AF100=$A$12,AE101+($B$12*15),IF(AF100=$A$13,AE101+($B$13*15),IF(AF100=$A$15,IF(AE101+($B$15*15)&gt;100,100,AE101+($B$15*15)),IF(AF100=$A$14,IF(AE101+($B$14*15)&gt;100,100,AE101+($B$14*15)),IF(AF100=$A$16,IF(AE101+$B$16*15&gt;100,100,AE101+$B$16*15),AE101)))))</f>
        <v>41.743333333333339</v>
      </c>
      <c r="AG101" s="316">
        <f t="shared" ref="AG101" si="1526">IF(AG100=$A$12,AF101+($B$12*15),IF(AG100=$A$13,AF101+($B$13*15),IF(AG100=$A$15,IF(AF101+($B$15*15)&gt;100,100,AF101+($B$15*15)),IF(AG100=$A$14,IF(AF101+($B$14*15)&gt;100,100,AF101+($B$14*15)),IF(AG100=$A$16,IF(AF101+$B$16*15&gt;100,100,AF101+$B$16*15),AF101)))))</f>
        <v>39.806666666666672</v>
      </c>
      <c r="AH101" s="316">
        <f t="shared" ref="AH101" si="1527">IF(AH100=$A$12,AG101+($B$12*15),IF(AH100=$A$13,AG101+($B$13*15),IF(AH100=$A$15,IF(AG101+($B$15*15)&gt;100,100,AG101+($B$15*15)),IF(AH100=$A$14,IF(AG101+($B$14*15)&gt;100,100,AG101+($B$14*15)),IF(AH100=$A$16,IF(AG101+$B$16*15&gt;100,100,AG101+$B$16*15),AG101)))))</f>
        <v>37.870000000000005</v>
      </c>
      <c r="AI101" s="316">
        <f t="shared" ref="AI101" si="1528">IF(AI100=$A$12,AH101+($B$12*15),IF(AI100=$A$13,AH101+($B$13*15),IF(AI100=$A$15,IF(AH101+($B$15*15)&gt;100,100,AH101+($B$15*15)),IF(AI100=$A$14,IF(AH101+($B$14*15)&gt;100,100,AH101+($B$14*15)),IF(AI100=$A$16,IF(AH101+$B$16*15&gt;100,100,AH101+$B$16*15),AH101)))))</f>
        <v>35.946666666666673</v>
      </c>
      <c r="AJ101" s="316">
        <f t="shared" ref="AJ101" si="1529">IF(AJ100=$A$12,AI101+($B$12*15),IF(AJ100=$A$13,AI101+($B$13*15),IF(AJ100=$A$15,IF(AI101+($B$15*15)&gt;100,100,AI101+($B$15*15)),IF(AJ100=$A$14,IF(AI101+($B$14*15)&gt;100,100,AI101+($B$14*15)),IF(AJ100=$A$16,IF(AI101+$B$16*15&gt;100,100,AI101+$B$16*15),AI101)))))</f>
        <v>34.023333333333341</v>
      </c>
      <c r="AK101" s="316">
        <f t="shared" ref="AK101" si="1530">IF(AK100=$A$12,AJ101+($B$12*15),IF(AK100=$A$13,AJ101+($B$13*15),IF(AK100=$A$15,IF(AJ101+($B$15*15)&gt;100,100,AJ101+($B$15*15)),IF(AK100=$A$14,IF(AJ101+($B$14*15)&gt;100,100,AJ101+($B$14*15)),IF(AK100=$A$16,IF(AJ101+$B$16*15&gt;100,100,AJ101+$B$16*15),AJ101)))))</f>
        <v>32.100000000000009</v>
      </c>
      <c r="AL101" s="316">
        <f t="shared" ref="AL101" si="1531">IF(AL100=$A$12,AK101+($B$12*15),IF(AL100=$A$13,AK101+($B$13*15),IF(AL100=$A$15,IF(AK101+($B$15*15)&gt;100,100,AK101+($B$15*15)),IF(AL100=$A$14,IF(AK101+($B$14*15)&gt;100,100,AK101+($B$14*15)),IF(AL100=$A$16,IF(AK101+$B$16*15&gt;100,100,AK101+$B$16*15),AK101)))))</f>
        <v>30.163333333333341</v>
      </c>
      <c r="AM101" s="316">
        <f t="shared" ref="AM101" si="1532">IF(AM100=$A$12,AL101+($B$12*15),IF(AM100=$A$13,AL101+($B$13*15),IF(AM100=$A$15,IF(AL101+($B$15*15)&gt;100,100,AL101+($B$15*15)),IF(AM100=$A$14,IF(AL101+($B$14*15)&gt;100,100,AL101+($B$14*15)),IF(AM100=$A$16,IF(AL101+$B$16*15&gt;100,100,AL101+$B$16*15),AL101)))))</f>
        <v>28.226666666666674</v>
      </c>
      <c r="AN101" s="316">
        <f t="shared" ref="AN101" si="1533">IF(AN100=$A$12,AM101+($B$12*15),IF(AN100=$A$13,AM101+($B$13*15),IF(AN100=$A$15,IF(AM101+($B$15*15)&gt;100,100,AM101+($B$15*15)),IF(AN100=$A$14,IF(AM101+($B$14*15)&gt;100,100,AM101+($B$14*15)),IF(AN100=$A$16,IF(AM101+$B$16*15&gt;100,100,AM101+$B$16*15),AM101)))))</f>
        <v>26.290000000000006</v>
      </c>
      <c r="AO101" s="316">
        <f t="shared" ref="AO101" si="1534">IF(AO100=$A$12,AN101+($B$12*15),IF(AO100=$A$13,AN101+($B$13*15),IF(AO100=$A$15,IF(AN101+($B$15*15)&gt;100,100,AN101+($B$15*15)),IF(AO100=$A$14,IF(AN101+($B$14*15)&gt;100,100,AN101+($B$14*15)),IF(AO100=$A$16,IF(AN101+$B$16*15&gt;100,100,AN101+$B$16*15),AN101)))))</f>
        <v>24.366666666666674</v>
      </c>
      <c r="AP101" s="316">
        <f t="shared" ref="AP101" si="1535">IF(AP100=$A$12,AO101+($B$12*15),IF(AP100=$A$13,AO101+($B$13*15),IF(AP100=$A$15,IF(AO101+($B$15*15)&gt;100,100,AO101+($B$15*15)),IF(AP100=$A$14,IF(AO101+($B$14*15)&gt;100,100,AO101+($B$14*15)),IF(AP100=$A$16,IF(AO101+$B$16*15&gt;100,100,AO101+$B$16*15),AO101)))))</f>
        <v>22.443333333333342</v>
      </c>
      <c r="AQ101" s="316">
        <f t="shared" ref="AQ101" si="1536">IF(AQ100=$A$12,AP101+($B$12*15),IF(AQ100=$A$13,AP101+($B$13*15),IF(AQ100=$A$15,IF(AP101+($B$15*15)&gt;100,100,AP101+($B$15*15)),IF(AQ100=$A$14,IF(AP101+($B$14*15)&gt;100,100,AP101+($B$14*15)),IF(AQ100=$A$16,IF(AP101+$B$16*15&gt;100,100,AP101+$B$16*15),AP101)))))</f>
        <v>37.443333333333342</v>
      </c>
      <c r="AR101" s="316">
        <f t="shared" ref="AR101" si="1537">IF(AR100=$A$12,AQ101+($B$12*15),IF(AR100=$A$13,AQ101+($B$13*15),IF(AR100=$A$15,IF(AQ101+($B$15*15)&gt;100,100,AQ101+($B$15*15)),IF(AR100=$A$14,IF(AQ101+($B$14*15)&gt;100,100,AQ101+($B$14*15)),IF(AR100=$A$16,IF(AQ101+$B$16*15&gt;100,100,AQ101+$B$16*15),AQ101)))))</f>
        <v>52.443333333333342</v>
      </c>
      <c r="AS101" s="316">
        <f t="shared" ref="AS101" si="1538">IF(AS100=$A$12,AR101+($B$12*15),IF(AS100=$A$13,AR101+($B$13*15),IF(AS100=$A$15,IF(AR101+($B$15*15)&gt;100,100,AR101+($B$15*15)),IF(AS100=$A$14,IF(AR101+($B$14*15)&gt;100,100,AR101+($B$14*15)),IF(AS100=$A$16,IF(AR101+$B$16*15&gt;100,100,AR101+$B$16*15),AR101)))))</f>
        <v>67.443333333333342</v>
      </c>
      <c r="AT101" s="316">
        <f t="shared" ref="AT101" si="1539">IF(AT100=$A$12,AS101+($B$12*15),IF(AT100=$A$13,AS101+($B$13*15),IF(AT100=$A$15,IF(AS101+($B$15*15)&gt;100,100,AS101+($B$15*15)),IF(AT100=$A$14,IF(AS101+($B$14*15)&gt;100,100,AS101+($B$14*15)),IF(AT100=$A$16,IF(AS101+$B$16*15&gt;100,100,AS101+$B$16*15),AS101)))))</f>
        <v>82.443333333333342</v>
      </c>
      <c r="AU101" s="316">
        <f t="shared" ref="AU101" si="1540">IF(AU100=$A$12,AT101+($B$12*15),IF(AU100=$A$13,AT101+($B$13*15),IF(AU100=$A$15,IF(AT101+($B$15*15)&gt;100,100,AT101+($B$15*15)),IF(AU100=$A$14,IF(AT101+($B$14*15)&gt;100,100,AT101+($B$14*15)),IF(AU100=$A$16,IF(AT101+$B$16*15&gt;100,100,AT101+$B$16*15),AT101)))))</f>
        <v>80.52000000000001</v>
      </c>
      <c r="AV101" s="316">
        <f t="shared" ref="AV101" si="1541">IF(AV100=$A$12,AU101+($B$12*15),IF(AV100=$A$13,AU101+($B$13*15),IF(AV100=$A$15,IF(AU101+($B$15*15)&gt;100,100,AU101+($B$15*15)),IF(AV100=$A$14,IF(AU101+($B$14*15)&gt;100,100,AU101+($B$14*15)),IF(AV100=$A$16,IF(AU101+$B$16*15&gt;100,100,AU101+$B$16*15),AU101)))))</f>
        <v>78.583333333333343</v>
      </c>
      <c r="AW101" s="316">
        <f t="shared" ref="AW101" si="1542">IF(AW100=$A$12,AV101+($B$12*15),IF(AW100=$A$13,AV101+($B$13*15),IF(AW100=$A$15,IF(AV101+($B$15*15)&gt;100,100,AV101+($B$15*15)),IF(AW100=$A$14,IF(AV101+($B$14*15)&gt;100,100,AV101+($B$14*15)),IF(AW100=$A$16,IF(AV101+$B$16*15&gt;100,100,AV101+$B$16*15),AV101)))))</f>
        <v>76.646666666666675</v>
      </c>
      <c r="AX101" s="316">
        <f t="shared" ref="AX101" si="1543">IF(AX100=$A$12,AW101+($B$12*15),IF(AX100=$A$13,AW101+($B$13*15),IF(AX100=$A$15,IF(AW101+($B$15*15)&gt;100,100,AW101+($B$15*15)),IF(AX100=$A$14,IF(AW101+($B$14*15)&gt;100,100,AW101+($B$14*15)),IF(AX100=$A$16,IF(AW101+$B$16*15&gt;100,100,AW101+$B$16*15),AW101)))))</f>
        <v>74.710000000000008</v>
      </c>
      <c r="AY101" s="316">
        <f t="shared" ref="AY101" si="1544">IF(AY100=$A$12,AX101+($B$12*15),IF(AY100=$A$13,AX101+($B$13*15),IF(AY100=$A$15,IF(AX101+($B$15*15)&gt;100,100,AX101+($B$15*15)),IF(AY100=$A$14,IF(AX101+($B$14*15)&gt;100,100,AX101+($B$14*15)),IF(AY100=$A$16,IF(AX101+$B$16*15&gt;100,100,AX101+$B$16*15),AX101)))))</f>
        <v>72.786666666666676</v>
      </c>
      <c r="AZ101" s="316">
        <f t="shared" ref="AZ101" si="1545">IF(AZ100=$A$12,AY101+($B$12*15),IF(AZ100=$A$13,AY101+($B$13*15),IF(AZ100=$A$15,IF(AY101+($B$15*15)&gt;100,100,AY101+($B$15*15)),IF(AZ100=$A$14,IF(AY101+($B$14*15)&gt;100,100,AY101+($B$14*15)),IF(AZ100=$A$16,IF(AY101+$B$16*15&gt;100,100,AY101+$B$16*15),AY101)))))</f>
        <v>70.863333333333344</v>
      </c>
      <c r="BA101" s="316">
        <f t="shared" ref="BA101" si="1546">IF(BA100=$A$12,AZ101+($B$12*15),IF(BA100=$A$13,AZ101+($B$13*15),IF(BA100=$A$15,IF(AZ101+($B$15*15)&gt;100,100,AZ101+($B$15*15)),IF(BA100=$A$14,IF(AZ101+($B$14*15)&gt;100,100,AZ101+($B$14*15)),IF(BA100=$A$16,IF(AZ101+$B$16*15&gt;100,100,AZ101+$B$16*15),AZ101)))))</f>
        <v>68.940000000000012</v>
      </c>
      <c r="BB101" s="316">
        <f t="shared" ref="BB101" si="1547">IF(BB100=$A$12,BA101+($B$12*15),IF(BB100=$A$13,BA101+($B$13*15),IF(BB100=$A$15,IF(BA101+($B$15*15)&gt;100,100,BA101+($B$15*15)),IF(BB100=$A$14,IF(BA101+($B$14*15)&gt;100,100,BA101+($B$14*15)),IF(BB100=$A$16,IF(BA101+$B$16*15&gt;100,100,BA101+$B$16*15),BA101)))))</f>
        <v>67.003333333333345</v>
      </c>
      <c r="BC101" s="316">
        <f t="shared" ref="BC101" si="1548">IF(BC100=$A$12,BB101+($B$12*15),IF(BC100=$A$13,BB101+($B$13*15),IF(BC100=$A$15,IF(BB101+($B$15*15)&gt;100,100,BB101+($B$15*15)),IF(BC100=$A$14,IF(BB101+($B$14*15)&gt;100,100,BB101+($B$14*15)),IF(BC100=$A$16,IF(BB101+$B$16*15&gt;100,100,BB101+$B$16*15),BB101)))))</f>
        <v>65.066666666666677</v>
      </c>
      <c r="BD101" s="316">
        <f t="shared" ref="BD101" si="1549">IF(BD100=$A$12,BC101+($B$12*15),IF(BD100=$A$13,BC101+($B$13*15),IF(BD100=$A$15,IF(BC101+($B$15*15)&gt;100,100,BC101+($B$15*15)),IF(BD100=$A$14,IF(BC101+($B$14*15)&gt;100,100,BC101+($B$14*15)),IF(BD100=$A$16,IF(BC101+$B$16*15&gt;100,100,BC101+$B$16*15),BC101)))))</f>
        <v>63.13000000000001</v>
      </c>
      <c r="BE101" s="316">
        <f t="shared" ref="BE101" si="1550">IF(BE100=$A$12,BD101+($B$12*15),IF(BE100=$A$13,BD101+($B$13*15),IF(BE100=$A$15,IF(BD101+($B$15*15)&gt;100,100,BD101+($B$15*15)),IF(BE100=$A$14,IF(BD101+($B$14*15)&gt;100,100,BD101+($B$14*15)),IF(BE100=$A$16,IF(BD101+$B$16*15&gt;100,100,BD101+$B$16*15),BD101)))))</f>
        <v>61.206666666666678</v>
      </c>
      <c r="BF101" s="316">
        <f t="shared" ref="BF101" si="1551">IF(BF100=$A$12,BE101+($B$12*15),IF(BF100=$A$13,BE101+($B$13*15),IF(BF100=$A$15,IF(BE101+($B$15*15)&gt;100,100,BE101+($B$15*15)),IF(BF100=$A$14,IF(BE101+($B$14*15)&gt;100,100,BE101+($B$14*15)),IF(BF100=$A$16,IF(BE101+$B$16*15&gt;100,100,BE101+$B$16*15),BE101)))))</f>
        <v>59.283333333333346</v>
      </c>
      <c r="BG101" s="316">
        <f t="shared" ref="BG101" si="1552">IF(BG100=$A$12,BF101+($B$12*15),IF(BG100=$A$13,BF101+($B$13*15),IF(BG100=$A$15,IF(BF101+($B$15*15)&gt;100,100,BF101+($B$15*15)),IF(BG100=$A$14,IF(BF101+($B$14*15)&gt;100,100,BF101+($B$14*15)),IF(BG100=$A$16,IF(BF101+$B$16*15&gt;100,100,BF101+$B$16*15),BF101)))))</f>
        <v>57.360000000000014</v>
      </c>
      <c r="BH101" s="316">
        <f t="shared" ref="BH101" si="1553">IF(BH100=$A$12,BG101+($B$12*15),IF(BH100=$A$13,BG101+($B$13*15),IF(BH100=$A$15,IF(BG101+($B$15*15)&gt;100,100,BG101+($B$15*15)),IF(BH100=$A$14,IF(BG101+($B$14*15)&gt;100,100,BG101+($B$14*15)),IF(BH100=$A$16,IF(BG101+$B$16*15&gt;100,100,BG101+$B$16*15),BG101)))))</f>
        <v>55.423333333333346</v>
      </c>
      <c r="BI101" s="316">
        <f t="shared" ref="BI101" si="1554">IF(BI100=$A$12,BH101+($B$12*15),IF(BI100=$A$13,BH101+($B$13*15),IF(BI100=$A$15,IF(BH101+($B$15*15)&gt;100,100,BH101+($B$15*15)),IF(BI100=$A$14,IF(BH101+($B$14*15)&gt;100,100,BH101+($B$14*15)),IF(BI100=$A$16,IF(BH101+$B$16*15&gt;100,100,BH101+$B$16*15),BH101)))))</f>
        <v>53.486666666666679</v>
      </c>
      <c r="BJ101" s="316">
        <f t="shared" ref="BJ101" si="1555">IF(BJ100=$A$12,BI101+($B$12*15),IF(BJ100=$A$13,BI101+($B$13*15),IF(BJ100=$A$15,IF(BI101+($B$15*15)&gt;100,100,BI101+($B$15*15)),IF(BJ100=$A$14,IF(BI101+($B$14*15)&gt;100,100,BI101+($B$14*15)),IF(BJ100=$A$16,IF(BI101+$B$16*15&gt;100,100,BI101+$B$16*15),BI101)))))</f>
        <v>51.550000000000011</v>
      </c>
      <c r="BK101" s="316">
        <f t="shared" ref="BK101" si="1556">IF(BK100=$A$12,BJ101+($B$12*15),IF(BK100=$A$13,BJ101+($B$13*15),IF(BK100=$A$15,IF(BJ101+($B$15*15)&gt;100,100,BJ101+($B$15*15)),IF(BK100=$A$14,IF(BJ101+($B$14*15)&gt;100,100,BJ101+($B$14*15)),IF(BK100=$A$16,IF(BJ101+$B$16*15&gt;100,100,BJ101+$B$16*15),BJ101)))))</f>
        <v>49.626666666666679</v>
      </c>
      <c r="BL101" s="316">
        <f t="shared" ref="BL101" si="1557">IF(BL100=$A$12,BK101+($B$12*15),IF(BL100=$A$13,BK101+($B$13*15),IF(BL100=$A$15,IF(BK101+($B$15*15)&gt;100,100,BK101+($B$15*15)),IF(BL100=$A$14,IF(BK101+($B$14*15)&gt;100,100,BK101+($B$14*15)),IF(BL100=$A$16,IF(BK101+$B$16*15&gt;100,100,BK101+$B$16*15),BK101)))))</f>
        <v>47.703333333333347</v>
      </c>
      <c r="BM101" s="316">
        <f t="shared" ref="BM101" si="1558">IF(BM100=$A$12,BL101+($B$12*15),IF(BM100=$A$13,BL101+($B$13*15),IF(BM100=$A$15,IF(BL101+($B$15*15)&gt;100,100,BL101+($B$15*15)),IF(BM100=$A$14,IF(BL101+($B$14*15)&gt;100,100,BL101+($B$14*15)),IF(BM100=$A$16,IF(BL101+$B$16*15&gt;100,100,BL101+$B$16*15),BL101)))))</f>
        <v>45.780000000000015</v>
      </c>
      <c r="BN101" s="316">
        <f t="shared" ref="BN101" si="1559">IF(BN100=$A$12,BM101+($B$12*15),IF(BN100=$A$13,BM101+($B$13*15),IF(BN100=$A$15,IF(BM101+($B$15*15)&gt;100,100,BM101+($B$15*15)),IF(BN100=$A$14,IF(BM101+($B$14*15)&gt;100,100,BM101+($B$14*15)),IF(BN100=$A$16,IF(BM101+$B$16*15&gt;100,100,BM101+$B$16*15),BM101)))))</f>
        <v>43.843333333333348</v>
      </c>
      <c r="BO101" s="316">
        <f t="shared" ref="BO101" si="1560">IF(BO100=$A$12,BN101+($B$12*15),IF(BO100=$A$13,BN101+($B$13*15),IF(BO100=$A$15,IF(BN101+($B$15*15)&gt;100,100,BN101+($B$15*15)),IF(BO100=$A$14,IF(BN101+($B$14*15)&gt;100,100,BN101+($B$14*15)),IF(BO100=$A$16,IF(BN101+$B$16*15&gt;100,100,BN101+$B$16*15),BN101)))))</f>
        <v>41.90666666666668</v>
      </c>
      <c r="BP101" s="316">
        <f t="shared" ref="BP101" si="1561">IF(BP100=$A$12,BO101+($B$12*15),IF(BP100=$A$13,BO101+($B$13*15),IF(BP100=$A$15,IF(BO101+($B$15*15)&gt;100,100,BO101+($B$15*15)),IF(BP100=$A$14,IF(BO101+($B$14*15)&gt;100,100,BO101+($B$14*15)),IF(BP100=$A$16,IF(BO101+$B$16*15&gt;100,100,BO101+$B$16*15),BO101)))))</f>
        <v>39.970000000000013</v>
      </c>
      <c r="BQ101" s="316">
        <f t="shared" ref="BQ101" si="1562">IF(BQ100=$A$12,BP101+($B$12*15),IF(BQ100=$A$13,BP101+($B$13*15),IF(BQ100=$A$15,IF(BP101+($B$15*15)&gt;100,100,BP101+($B$15*15)),IF(BQ100=$A$14,IF(BP101+($B$14*15)&gt;100,100,BP101+($B$14*15)),IF(BQ100=$A$16,IF(BP101+$B$16*15&gt;100,100,BP101+$B$16*15),BP101)))))</f>
        <v>38.046666666666681</v>
      </c>
      <c r="BR101" s="316">
        <f t="shared" ref="BR101" si="1563">IF(BR100=$A$12,BQ101+($B$12*15),IF(BR100=$A$13,BQ101+($B$13*15),IF(BR100=$A$15,IF(BQ101+($B$15*15)&gt;100,100,BQ101+($B$15*15)),IF(BR100=$A$14,IF(BQ101+($B$14*15)&gt;100,100,BQ101+($B$14*15)),IF(BR100=$A$16,IF(BQ101+$B$16*15&gt;100,100,BQ101+$B$16*15),BQ101)))))</f>
        <v>36.123333333333349</v>
      </c>
      <c r="BS101" s="316">
        <f t="shared" ref="BS101" si="1564">IF(BS100=$A$12,BR101+($B$12*15),IF(BS100=$A$13,BR101+($B$13*15),IF(BS100=$A$15,IF(BR101+($B$15*15)&gt;100,100,BR101+($B$15*15)),IF(BS100=$A$14,IF(BR101+($B$14*15)&gt;100,100,BR101+($B$14*15)),IF(BS100=$A$16,IF(BR101+$B$16*15&gt;100,100,BR101+$B$16*15),BR101)))))</f>
        <v>34.200000000000017</v>
      </c>
      <c r="BT101" s="316">
        <f t="shared" ref="BT101" si="1565">IF(BT100=$A$12,BS101+($B$12*15),IF(BT100=$A$13,BS101+($B$13*15),IF(BT100=$A$15,IF(BS101+($B$15*15)&gt;100,100,BS101+($B$15*15)),IF(BT100=$A$14,IF(BS101+($B$14*15)&gt;100,100,BS101+($B$14*15)),IF(BT100=$A$16,IF(BS101+$B$16*15&gt;100,100,BS101+$B$16*15),BS101)))))</f>
        <v>32.26333333333335</v>
      </c>
      <c r="BU101" s="316">
        <f t="shared" ref="BU101" si="1566">IF(BU100=$A$12,BT101+($B$12*15),IF(BU100=$A$13,BT101+($B$13*15),IF(BU100=$A$15,IF(BT101+($B$15*15)&gt;100,100,BT101+($B$15*15)),IF(BU100=$A$14,IF(BT101+($B$14*15)&gt;100,100,BT101+($B$14*15)),IF(BU100=$A$16,IF(BT101+$B$16*15&gt;100,100,BT101+$B$16*15),BT101)))))</f>
        <v>30.326666666666682</v>
      </c>
      <c r="BV101" s="316">
        <f t="shared" ref="BV101" si="1567">IF(BV100=$A$12,BU101+($B$12*15),IF(BV100=$A$13,BU101+($B$13*15),IF(BV100=$A$15,IF(BU101+($B$15*15)&gt;100,100,BU101+($B$15*15)),IF(BV100=$A$14,IF(BU101+($B$14*15)&gt;100,100,BU101+($B$14*15)),IF(BV100=$A$16,IF(BU101+$B$16*15&gt;100,100,BU101+$B$16*15),BU101)))))</f>
        <v>28.390000000000015</v>
      </c>
      <c r="BW101" s="316">
        <f t="shared" ref="BW101" si="1568">IF(BW100=$A$12,BV101+($B$12*15),IF(BW100=$A$13,BV101+($B$13*15),IF(BW100=$A$15,IF(BV101+($B$15*15)&gt;100,100,BV101+($B$15*15)),IF(BW100=$A$14,IF(BV101+($B$14*15)&gt;100,100,BV101+($B$14*15)),IF(BW100=$A$16,IF(BV101+$B$16*15&gt;100,100,BV101+$B$16*15),BV101)))))</f>
        <v>26.466666666666683</v>
      </c>
      <c r="BX101" s="316">
        <f t="shared" ref="BX101" si="1569">IF(BX100=$A$12,BW101+($B$12*15),IF(BX100=$A$13,BW101+($B$13*15),IF(BX100=$A$15,IF(BW101+($B$15*15)&gt;100,100,BW101+($B$15*15)),IF(BX100=$A$14,IF(BW101+($B$14*15)&gt;100,100,BW101+($B$14*15)),IF(BX100=$A$16,IF(BW101+$B$16*15&gt;100,100,BW101+$B$16*15),BW101)))))</f>
        <v>24.543333333333351</v>
      </c>
      <c r="BY101" s="316">
        <f t="shared" ref="BY101" si="1570">IF(BY100=$A$12,BX101+($B$12*15),IF(BY100=$A$13,BX101+($B$13*15),IF(BY100=$A$15,IF(BX101+($B$15*15)&gt;100,100,BX101+($B$15*15)),IF(BY100=$A$14,IF(BX101+($B$14*15)&gt;100,100,BX101+($B$14*15)),IF(BY100=$A$16,IF(BX101+$B$16*15&gt;100,100,BX101+$B$16*15),BX101)))))</f>
        <v>39.543333333333351</v>
      </c>
      <c r="BZ101" s="316">
        <f t="shared" ref="BZ101" si="1571">IF(BZ100=$A$12,BY101+($B$12*15),IF(BZ100=$A$13,BY101+($B$13*15),IF(BZ100=$A$15,IF(BY101+($B$15*15)&gt;100,100,BY101+($B$15*15)),IF(BZ100=$A$14,IF(BY101+($B$14*15)&gt;100,100,BY101+($B$14*15)),IF(BZ100=$A$16,IF(BY101+$B$16*15&gt;100,100,BY101+$B$16*15),BY101)))))</f>
        <v>54.543333333333351</v>
      </c>
      <c r="CA101" s="316">
        <f t="shared" ref="CA101" si="1572">IF(CA100=$A$12,BZ101+($B$12*15),IF(CA100=$A$13,BZ101+($B$13*15),IF(CA100=$A$15,IF(BZ101+($B$15*15)&gt;100,100,BZ101+($B$15*15)),IF(CA100=$A$14,IF(BZ101+($B$14*15)&gt;100,100,BZ101+($B$14*15)),IF(CA100=$A$16,IF(BZ101+$B$16*15&gt;100,100,BZ101+$B$16*15),BZ101)))))</f>
        <v>69.543333333333351</v>
      </c>
      <c r="CB101" s="316">
        <f t="shared" ref="CB101" si="1573">IF(CB100=$A$12,CA101+($B$12*15),IF(CB100=$A$13,CA101+($B$13*15),IF(CB100=$A$15,IF(CA101+($B$15*15)&gt;100,100,CA101+($B$15*15)),IF(CB100=$A$14,IF(CA101+($B$14*15)&gt;100,100,CA101+($B$14*15)),IF(CB100=$A$16,IF(CA101+$B$16*15&gt;100,100,CA101+$B$16*15),CA101)))))</f>
        <v>84.543333333333351</v>
      </c>
      <c r="CC101" s="316">
        <f t="shared" ref="CC101" si="1574">IF(CC100=$A$12,CB101+($B$12*15),IF(CC100=$A$13,CB101+($B$13*15),IF(CC100=$A$15,IF(CB101+($B$15*15)&gt;100,100,CB101+($B$15*15)),IF(CC100=$A$14,IF(CB101+($B$14*15)&gt;100,100,CB101+($B$14*15)),IF(CC100=$A$16,IF(CB101+$B$16*15&gt;100,100,CB101+$B$16*15),CB101)))))</f>
        <v>86.118333333333354</v>
      </c>
      <c r="CD101" s="316">
        <f t="shared" ref="CD101" si="1575">IF(CD100=$A$12,CC101+($B$12*15),IF(CD100=$A$13,CC101+($B$13*15),IF(CD100=$A$15,IF(CC101+($B$15*15)&gt;100,100,CC101+($B$15*15)),IF(CD100=$A$14,IF(CC101+($B$14*15)&gt;100,100,CC101+($B$14*15)),IF(CD100=$A$16,IF(CC101+$B$16*15&gt;100,100,CC101+$B$16*15),CC101)))))</f>
        <v>87.693333333333356</v>
      </c>
      <c r="CE101" s="316">
        <f t="shared" ref="CE101" si="1576">IF(CE100=$A$12,CD101+($B$12*15),IF(CE100=$A$13,CD101+($B$13*15),IF(CE100=$A$15,IF(CD101+($B$15*15)&gt;100,100,CD101+($B$15*15)),IF(CE100=$A$14,IF(CD101+($B$14*15)&gt;100,100,CD101+($B$14*15)),IF(CE100=$A$16,IF(CD101+$B$16*15&gt;100,100,CD101+$B$16*15),CD101)))))</f>
        <v>89.268333333333359</v>
      </c>
      <c r="CF101" s="316">
        <f t="shared" ref="CF101" si="1577">IF(CF100=$A$12,CE101+($B$12*15),IF(CF100=$A$13,CE101+($B$13*15),IF(CF100=$A$15,IF(CE101+($B$15*15)&gt;100,100,CE101+($B$15*15)),IF(CF100=$A$14,IF(CE101+($B$14*15)&gt;100,100,CE101+($B$14*15)),IF(CF100=$A$16,IF(CE101+$B$16*15&gt;100,100,CE101+$B$16*15),CE101)))))</f>
        <v>90.843333333333362</v>
      </c>
      <c r="CG101" s="316">
        <f t="shared" ref="CG101" si="1578">IF(CG100=$A$12,CF101+($B$12*15),IF(CG100=$A$13,CF101+($B$13*15),IF(CG100=$A$15,IF(CF101+($B$15*15)&gt;100,100,CF101+($B$15*15)),IF(CG100=$A$14,IF(CF101+($B$14*15)&gt;100,100,CF101+($B$14*15)),IF(CG100=$A$16,IF(CF101+$B$16*15&gt;100,100,CF101+$B$16*15),CF101)))))</f>
        <v>92.418333333333365</v>
      </c>
      <c r="CH101" s="316">
        <f t="shared" ref="CH101" si="1579">IF(CH100=$A$12,CG101+($B$12*15),IF(CH100=$A$13,CG101+($B$13*15),IF(CH100=$A$15,IF(CG101+($B$15*15)&gt;100,100,CG101+($B$15*15)),IF(CH100=$A$14,IF(CG101+($B$14*15)&gt;100,100,CG101+($B$14*15)),IF(CH100=$A$16,IF(CG101+$B$16*15&gt;100,100,CG101+$B$16*15),CG101)))))</f>
        <v>93.993333333333368</v>
      </c>
      <c r="CI101" s="316">
        <f t="shared" ref="CI101" si="1580">IF(CI100=$A$12,CH101+($B$12*15),IF(CI100=$A$13,CH101+($B$13*15),IF(CI100=$A$15,IF(CH101+($B$15*15)&gt;100,100,CH101+($B$15*15)),IF(CI100=$A$14,IF(CH101+($B$14*15)&gt;100,100,CH101+($B$14*15)),IF(CI100=$A$16,IF(CH101+$B$16*15&gt;100,100,CH101+$B$16*15),CH101)))))</f>
        <v>95.568333333333371</v>
      </c>
      <c r="CJ101" s="316">
        <f t="shared" ref="CJ101" si="1581">IF(CJ100=$A$12,CI101+($B$12*15),IF(CJ100=$A$13,CI101+($B$13*15),IF(CJ100=$A$15,IF(CI101+($B$15*15)&gt;100,100,CI101+($B$15*15)),IF(CJ100=$A$14,IF(CI101+($B$14*15)&gt;100,100,CI101+($B$14*15)),IF(CJ100=$A$16,IF(CI101+$B$16*15&gt;100,100,CI101+$B$16*15),CI101)))))</f>
        <v>97.143333333333374</v>
      </c>
      <c r="CK101" s="316">
        <f t="shared" ref="CK101" si="1582">IF(CK100=$A$12,CJ101+($B$12*15),IF(CK100=$A$13,CJ101+($B$13*15),IF(CK100=$A$15,IF(CJ101+($B$15*15)&gt;100,100,CJ101+($B$15*15)),IF(CK100=$A$14,IF(CJ101+($B$14*15)&gt;100,100,CJ101+($B$14*15)),IF(CK100=$A$16,IF(CJ101+$B$16*15&gt;100,100,CJ101+$B$16*15),CJ101)))))</f>
        <v>98.718333333333376</v>
      </c>
      <c r="CL101" s="316">
        <f t="shared" ref="CL101" si="1583">IF(CL100=$A$12,CK101+($B$12*15),IF(CL100=$A$13,CK101+($B$13*15),IF(CL100=$A$15,IF(CK101+($B$15*15)&gt;100,100,CK101+($B$15*15)),IF(CL100=$A$14,IF(CK101+($B$14*15)&gt;100,100,CK101+($B$14*15)),IF(CL100=$A$16,IF(CK101+$B$16*15&gt;100,100,CK101+$B$16*15),CK101)))))</f>
        <v>100</v>
      </c>
      <c r="CM101" s="316">
        <f t="shared" ref="CM101" si="1584">IF(CM100=$A$12,CL101+($B$12*15),IF(CM100=$A$13,CL101+($B$13*15),IF(CM100=$A$15,IF(CL101+($B$15*15)&gt;100,100,CL101+($B$15*15)),IF(CM100=$A$14,IF(CL101+($B$14*15)&gt;100,100,CL101+($B$14*15)),IF(CM100=$A$16,IF(CL101+$B$16*15&gt;100,100,CL101+$B$16*15),CL101)))))</f>
        <v>100</v>
      </c>
      <c r="CN101" s="316">
        <f t="shared" ref="CN101" si="1585">IF(CN100=$A$12,CM101+($B$12*15),IF(CN100=$A$13,CM101+($B$13*15),IF(CN100=$A$15,IF(CM101+($B$15*15)&gt;100,100,CM101+($B$15*15)),IF(CN100=$A$14,IF(CM101+($B$14*15)&gt;100,100,CM101+($B$14*15)),IF(CN100=$A$16,IF(CM101+$B$16*15&gt;100,100,CM101+$B$16*15),CM101)))))</f>
        <v>100</v>
      </c>
      <c r="CO101" s="316">
        <f t="shared" ref="CO101" si="1586">IF(CO100=$A$12,CN101+($B$12*15),IF(CO100=$A$13,CN101+($B$13*15),IF(CO100=$A$15,IF(CN101+($B$15*15)&gt;100,100,CN101+($B$15*15)),IF(CO100=$A$14,IF(CN101+($B$14*15)&gt;100,100,CN101+($B$14*15)),IF(CO100=$A$16,IF(CN101+$B$16*15&gt;100,100,CN101+$B$16*15),CN101)))))</f>
        <v>100</v>
      </c>
      <c r="CP101" s="316">
        <f t="shared" ref="CP101" si="1587">IF(CP100=$A$12,CO101+($B$12*15),IF(CP100=$A$13,CO101+($B$13*15),IF(CP100=$A$15,IF(CO101+($B$15*15)&gt;100,100,CO101+($B$15*15)),IF(CP100=$A$14,IF(CO101+($B$14*15)&gt;100,100,CO101+($B$14*15)),IF(CP100=$A$16,IF(CO101+$B$16*15&gt;100,100,CO101+$B$16*15),CO101)))))</f>
        <v>100</v>
      </c>
      <c r="CQ101" s="316">
        <f t="shared" ref="CQ101" si="1588">IF(CQ100=$A$12,CP101+($B$12*15),IF(CQ100=$A$13,CP101+($B$13*15),IF(CQ100=$A$15,IF(CP101+($B$15*15)&gt;100,100,CP101+($B$15*15)),IF(CQ100=$A$14,IF(CP101+($B$14*15)&gt;100,100,CP101+($B$14*15)),IF(CQ100=$A$16,IF(CP101+$B$16*15&gt;100,100,CP101+$B$16*15),CP101)))))</f>
        <v>100</v>
      </c>
      <c r="CR101" s="316">
        <f t="shared" ref="CR101" si="1589">IF(CR100=$A$12,CQ101+($B$12*15),IF(CR100=$A$13,CQ101+($B$13*15),IF(CR100=$A$15,IF(CQ101+($B$15*15)&gt;100,100,CQ101+($B$15*15)),IF(CR100=$A$14,IF(CQ101+($B$14*15)&gt;100,100,CQ101+($B$14*15)),IF(CR100=$A$16,IF(CQ101+$B$16*15&gt;100,100,CQ101+$B$16*15),CQ101)))))</f>
        <v>100</v>
      </c>
      <c r="CS101" s="316">
        <f t="shared" ref="CS101" si="1590">IF(CS100=$A$12,CR101+($B$12*15),IF(CS100=$A$13,CR101+($B$13*15),IF(CS100=$A$15,IF(CR101+($B$15*15)&gt;100,100,CR101+($B$15*15)),IF(CS100=$A$14,IF(CR101+($B$14*15)&gt;100,100,CR101+($B$14*15)),IF(CS100=$A$16,IF(CR101+$B$16*15&gt;100,100,CR101+$B$16*15),CR101)))))</f>
        <v>100</v>
      </c>
      <c r="CT101" s="316">
        <f t="shared" ref="CT101" si="1591">IF(CT100=$A$12,CS101+($B$12*15),IF(CT100=$A$13,CS101+($B$13*15),IF(CT100=$A$15,IF(CS101+($B$15*15)&gt;100,100,CS101+($B$15*15)),IF(CT100=$A$14,IF(CS101+($B$14*15)&gt;100,100,CS101+($B$14*15)),IF(CT100=$A$16,IF(CS101+$B$16*15&gt;100,100,CS101+$B$16*15),CS101)))))</f>
        <v>100</v>
      </c>
      <c r="CU101" s="316">
        <f t="shared" ref="CU101" si="1592">IF(CU100=$A$12,CT101+($B$12*15),IF(CU100=$A$13,CT101+($B$13*15),IF(CU100=$A$15,IF(CT101+($B$15*15)&gt;100,100,CT101+($B$15*15)),IF(CU100=$A$14,IF(CT101+($B$14*15)&gt;100,100,CT101+($B$14*15)),IF(CU100=$A$16,IF(CT101+$B$16*15&gt;100,100,CT101+$B$16*15),CT101)))))</f>
        <v>100</v>
      </c>
      <c r="CV101" s="316">
        <f t="shared" ref="CV101" si="1593">IF(CV100=$A$12,CU101+($B$12*15),IF(CV100=$A$13,CU101+($B$13*15),IF(CV100=$A$15,IF(CU101+($B$15*15)&gt;100,100,CU101+($B$15*15)),IF(CV100=$A$14,IF(CU101+($B$14*15)&gt;100,100,CU101+($B$14*15)),IF(CV100=$A$16,IF(CU101+$B$16*15&gt;100,100,CU101+$B$16*15),CU101)))))</f>
        <v>100</v>
      </c>
      <c r="CW101" s="311">
        <f t="shared" ref="CW101" si="1594">CV101-10</f>
        <v>90</v>
      </c>
    </row>
    <row r="102" spans="1:101" s="303" customFormat="1" ht="12" x14ac:dyDescent="0.2">
      <c r="A102" s="416"/>
      <c r="B102" s="419" t="s">
        <v>50</v>
      </c>
      <c r="C102" s="304" t="s">
        <v>44</v>
      </c>
      <c r="D102" s="314" t="s">
        <v>45</v>
      </c>
      <c r="E102" s="316"/>
      <c r="F102" s="316"/>
      <c r="G102" s="316"/>
      <c r="H102" s="316"/>
      <c r="I102" s="308" t="s">
        <v>23</v>
      </c>
      <c r="J102" s="308" t="s">
        <v>23</v>
      </c>
      <c r="K102" s="308" t="s">
        <v>23</v>
      </c>
      <c r="L102" s="309" t="s">
        <v>207</v>
      </c>
      <c r="M102" s="309" t="s">
        <v>207</v>
      </c>
      <c r="N102" s="309" t="s">
        <v>207</v>
      </c>
      <c r="O102" s="308" t="s">
        <v>23</v>
      </c>
      <c r="P102" s="308" t="s">
        <v>23</v>
      </c>
      <c r="Q102" s="308" t="s">
        <v>23</v>
      </c>
      <c r="R102" s="309" t="s">
        <v>207</v>
      </c>
      <c r="S102" s="309" t="s">
        <v>207</v>
      </c>
      <c r="T102" s="309" t="s">
        <v>207</v>
      </c>
      <c r="U102" s="308" t="s">
        <v>23</v>
      </c>
      <c r="V102" s="308" t="s">
        <v>23</v>
      </c>
      <c r="W102" s="308" t="s">
        <v>23</v>
      </c>
      <c r="X102" s="309" t="s">
        <v>207</v>
      </c>
      <c r="Y102" s="309" t="s">
        <v>207</v>
      </c>
      <c r="Z102" s="310" t="s">
        <v>13</v>
      </c>
      <c r="AA102" s="310" t="s">
        <v>13</v>
      </c>
      <c r="AB102" s="310" t="s">
        <v>13</v>
      </c>
      <c r="AC102" s="310" t="s">
        <v>13</v>
      </c>
      <c r="AD102" s="309" t="s">
        <v>207</v>
      </c>
      <c r="AE102" s="308" t="s">
        <v>23</v>
      </c>
      <c r="AF102" s="308" t="s">
        <v>23</v>
      </c>
      <c r="AG102" s="308" t="s">
        <v>23</v>
      </c>
      <c r="AH102" s="309" t="s">
        <v>207</v>
      </c>
      <c r="AI102" s="309" t="s">
        <v>207</v>
      </c>
      <c r="AJ102" s="309" t="s">
        <v>207</v>
      </c>
      <c r="AK102" s="308" t="s">
        <v>23</v>
      </c>
      <c r="AL102" s="308" t="s">
        <v>23</v>
      </c>
      <c r="AM102" s="308" t="s">
        <v>23</v>
      </c>
      <c r="AN102" s="309" t="s">
        <v>207</v>
      </c>
      <c r="AO102" s="309" t="s">
        <v>207</v>
      </c>
      <c r="AP102" s="309" t="s">
        <v>207</v>
      </c>
      <c r="AQ102" s="308" t="s">
        <v>23</v>
      </c>
      <c r="AR102" s="308" t="s">
        <v>23</v>
      </c>
      <c r="AS102" s="308" t="s">
        <v>23</v>
      </c>
      <c r="AT102" s="309" t="s">
        <v>207</v>
      </c>
      <c r="AU102" s="309" t="s">
        <v>207</v>
      </c>
      <c r="AV102" s="309" t="s">
        <v>207</v>
      </c>
      <c r="AW102" s="308" t="s">
        <v>23</v>
      </c>
      <c r="AX102" s="308" t="s">
        <v>23</v>
      </c>
      <c r="AY102" s="308" t="s">
        <v>23</v>
      </c>
      <c r="AZ102" s="309" t="s">
        <v>207</v>
      </c>
      <c r="BA102" s="309" t="s">
        <v>207</v>
      </c>
      <c r="BB102" s="309" t="s">
        <v>207</v>
      </c>
      <c r="BC102" s="308" t="s">
        <v>23</v>
      </c>
      <c r="BD102" s="308" t="s">
        <v>23</v>
      </c>
      <c r="BE102" s="308" t="s">
        <v>23</v>
      </c>
      <c r="BF102" s="309" t="s">
        <v>207</v>
      </c>
      <c r="BG102" s="309" t="s">
        <v>207</v>
      </c>
      <c r="BH102" s="310" t="s">
        <v>13</v>
      </c>
      <c r="BI102" s="310" t="s">
        <v>13</v>
      </c>
      <c r="BJ102" s="310" t="s">
        <v>13</v>
      </c>
      <c r="BK102" s="310" t="s">
        <v>13</v>
      </c>
      <c r="BL102" s="309" t="s">
        <v>207</v>
      </c>
      <c r="BM102" s="308" t="s">
        <v>23</v>
      </c>
      <c r="BN102" s="308" t="s">
        <v>23</v>
      </c>
      <c r="BO102" s="308" t="s">
        <v>23</v>
      </c>
      <c r="BP102" s="309" t="s">
        <v>207</v>
      </c>
      <c r="BQ102" s="309" t="s">
        <v>207</v>
      </c>
      <c r="BR102" s="309" t="s">
        <v>207</v>
      </c>
      <c r="BS102" s="308" t="s">
        <v>23</v>
      </c>
      <c r="BT102" s="308" t="s">
        <v>23</v>
      </c>
      <c r="BU102" s="308" t="s">
        <v>23</v>
      </c>
      <c r="BV102" s="309" t="s">
        <v>207</v>
      </c>
      <c r="BW102" s="309" t="s">
        <v>207</v>
      </c>
      <c r="BX102" s="309" t="s">
        <v>207</v>
      </c>
      <c r="BY102" s="308" t="s">
        <v>23</v>
      </c>
      <c r="BZ102" s="308" t="s">
        <v>23</v>
      </c>
      <c r="CA102" s="308" t="s">
        <v>23</v>
      </c>
      <c r="CB102" s="309" t="s">
        <v>207</v>
      </c>
      <c r="CC102" s="316" t="s">
        <v>202</v>
      </c>
      <c r="CD102" s="316" t="s">
        <v>202</v>
      </c>
      <c r="CE102" s="316" t="s">
        <v>202</v>
      </c>
      <c r="CF102" s="316" t="s">
        <v>202</v>
      </c>
      <c r="CG102" s="316" t="s">
        <v>202</v>
      </c>
      <c r="CH102" s="316" t="s">
        <v>202</v>
      </c>
      <c r="CI102" s="316" t="s">
        <v>202</v>
      </c>
      <c r="CJ102" s="316" t="s">
        <v>202</v>
      </c>
      <c r="CK102" s="316" t="s">
        <v>202</v>
      </c>
      <c r="CL102" s="316" t="s">
        <v>202</v>
      </c>
      <c r="CM102" s="316" t="s">
        <v>202</v>
      </c>
      <c r="CN102" s="316" t="s">
        <v>202</v>
      </c>
      <c r="CO102" s="316" t="s">
        <v>202</v>
      </c>
      <c r="CP102" s="316" t="s">
        <v>202</v>
      </c>
      <c r="CQ102" s="316" t="s">
        <v>202</v>
      </c>
      <c r="CR102" s="316" t="s">
        <v>202</v>
      </c>
      <c r="CS102" s="316" t="s">
        <v>202</v>
      </c>
      <c r="CT102" s="316" t="s">
        <v>202</v>
      </c>
      <c r="CU102" s="316" t="s">
        <v>202</v>
      </c>
      <c r="CV102" s="316" t="s">
        <v>202</v>
      </c>
      <c r="CW102" s="303" t="s">
        <v>46</v>
      </c>
    </row>
    <row r="103" spans="1:101" s="303" customFormat="1" ht="12" x14ac:dyDescent="0.2">
      <c r="A103" s="416"/>
      <c r="B103" s="420"/>
      <c r="C103" s="304" t="s">
        <v>37</v>
      </c>
      <c r="D103" s="315">
        <f>CW69</f>
        <v>90</v>
      </c>
      <c r="E103" s="316">
        <f>IF(E102=$A$12,D103+($B$12*15),IF(E102=$A$13,D103+($B$13*15),IF(E102=$A$15,IF(D103+($B$15*15)&gt;100,100,D103+($B$15*15)),IF(E102=$A$14,IF(D103+($B$14*15)&gt;100,100,D103+($B$14*15)),IF(E102=$A$16,IF(D103+$B$16*15&gt;100,100,D103+$B$16*15),D103)))))</f>
        <v>90</v>
      </c>
      <c r="F103" s="316">
        <f t="shared" ref="F103" si="1595">IF(F102=$A$12,E103+($B$12*15),IF(F102=$A$13,E103+($B$13*15),IF(F102=$A$15,IF(E103+($B$15*15)&gt;100,100,E103+($B$15*15)),IF(F102=$A$14,IF(E103+($B$14*15)&gt;100,100,E103+($B$14*15)),IF(F102=$A$16,IF(E103+$B$16*15&gt;100,100,E103+$B$16*15),E103)))))</f>
        <v>90</v>
      </c>
      <c r="G103" s="316">
        <f t="shared" ref="G103" si="1596">IF(G102=$A$12,F103+($B$12*15),IF(G102=$A$13,F103+($B$13*15),IF(G102=$A$15,IF(F103+($B$15*15)&gt;100,100,F103+($B$15*15)),IF(G102=$A$14,IF(F103+($B$14*15)&gt;100,100,F103+($B$14*15)),IF(G102=$A$16,IF(F103+$B$16*15&gt;100,100,F103+$B$16*15),F103)))))</f>
        <v>90</v>
      </c>
      <c r="H103" s="316">
        <f t="shared" ref="H103" si="1597">IF(H102=$A$12,G103+($B$12*15),IF(H102=$A$13,G103+($B$13*15),IF(H102=$A$15,IF(G103+($B$15*15)&gt;100,100,G103+($B$15*15)),IF(H102=$A$14,IF(G103+($B$14*15)&gt;100,100,G103+($B$14*15)),IF(H102=$A$16,IF(G103+$B$16*15&gt;100,100,G103+$B$16*15),G103)))))</f>
        <v>90</v>
      </c>
      <c r="I103" s="316">
        <f t="shared" ref="I103" si="1598">IF(I102=$A$12,H103+($B$12*15),IF(I102=$A$13,H103+($B$13*15),IF(I102=$A$15,IF(H103+($B$15*15)&gt;100,100,H103+($B$15*15)),IF(I102=$A$14,IF(H103+($B$14*15)&gt;100,100,H103+($B$14*15)),IF(I102=$A$16,IF(H103+$B$16*15&gt;100,100,H103+$B$16*15),H103)))))</f>
        <v>88.063333333333333</v>
      </c>
      <c r="J103" s="316">
        <f t="shared" ref="J103" si="1599">IF(J102=$A$12,I103+($B$12*15),IF(J102=$A$13,I103+($B$13*15),IF(J102=$A$15,IF(I103+($B$15*15)&gt;100,100,I103+($B$15*15)),IF(J102=$A$14,IF(I103+($B$14*15)&gt;100,100,I103+($B$14*15)),IF(J102=$A$16,IF(I103+$B$16*15&gt;100,100,I103+$B$16*15),I103)))))</f>
        <v>86.126666666666665</v>
      </c>
      <c r="K103" s="316">
        <f t="shared" ref="K103" si="1600">IF(K102=$A$12,J103+($B$12*15),IF(K102=$A$13,J103+($B$13*15),IF(K102=$A$15,IF(J103+($B$15*15)&gt;100,100,J103+($B$15*15)),IF(K102=$A$14,IF(J103+($B$14*15)&gt;100,100,J103+($B$14*15)),IF(K102=$A$16,IF(J103+$B$16*15&gt;100,100,J103+$B$16*15),J103)))))</f>
        <v>84.19</v>
      </c>
      <c r="L103" s="316">
        <f t="shared" ref="L103" si="1601">IF(L102=$A$12,K103+($B$12*15),IF(L102=$A$13,K103+($B$13*15),IF(L102=$A$15,IF(K103+($B$15*15)&gt;100,100,K103+($B$15*15)),IF(L102=$A$14,IF(K103+($B$14*15)&gt;100,100,K103+($B$14*15)),IF(L102=$A$16,IF(K103+$B$16*15&gt;100,100,K103+$B$16*15),K103)))))</f>
        <v>82.266666666666666</v>
      </c>
      <c r="M103" s="316">
        <f t="shared" ref="M103" si="1602">IF(M102=$A$12,L103+($B$12*15),IF(M102=$A$13,L103+($B$13*15),IF(M102=$A$15,IF(L103+($B$15*15)&gt;100,100,L103+($B$15*15)),IF(M102=$A$14,IF(L103+($B$14*15)&gt;100,100,L103+($B$14*15)),IF(M102=$A$16,IF(L103+$B$16*15&gt;100,100,L103+$B$16*15),L103)))))</f>
        <v>80.343333333333334</v>
      </c>
      <c r="N103" s="316">
        <f t="shared" ref="N103" si="1603">IF(N102=$A$12,M103+($B$12*15),IF(N102=$A$13,M103+($B$13*15),IF(N102=$A$15,IF(M103+($B$15*15)&gt;100,100,M103+($B$15*15)),IF(N102=$A$14,IF(M103+($B$14*15)&gt;100,100,M103+($B$14*15)),IF(N102=$A$16,IF(M103+$B$16*15&gt;100,100,M103+$B$16*15),M103)))))</f>
        <v>78.42</v>
      </c>
      <c r="O103" s="316">
        <f t="shared" ref="O103" si="1604">IF(O102=$A$12,N103+($B$12*15),IF(O102=$A$13,N103+($B$13*15),IF(O102=$A$15,IF(N103+($B$15*15)&gt;100,100,N103+($B$15*15)),IF(O102=$A$14,IF(N103+($B$14*15)&gt;100,100,N103+($B$14*15)),IF(O102=$A$16,IF(N103+$B$16*15&gt;100,100,N103+$B$16*15),N103)))))</f>
        <v>76.483333333333334</v>
      </c>
      <c r="P103" s="316">
        <f t="shared" ref="P103" si="1605">IF(P102=$A$12,O103+($B$12*15),IF(P102=$A$13,O103+($B$13*15),IF(P102=$A$15,IF(O103+($B$15*15)&gt;100,100,O103+($B$15*15)),IF(P102=$A$14,IF(O103+($B$14*15)&gt;100,100,O103+($B$14*15)),IF(P102=$A$16,IF(O103+$B$16*15&gt;100,100,O103+$B$16*15),O103)))))</f>
        <v>74.546666666666667</v>
      </c>
      <c r="Q103" s="316">
        <f t="shared" ref="Q103" si="1606">IF(Q102=$A$12,P103+($B$12*15),IF(Q102=$A$13,P103+($B$13*15),IF(Q102=$A$15,IF(P103+($B$15*15)&gt;100,100,P103+($B$15*15)),IF(Q102=$A$14,IF(P103+($B$14*15)&gt;100,100,P103+($B$14*15)),IF(Q102=$A$16,IF(P103+$B$16*15&gt;100,100,P103+$B$16*15),P103)))))</f>
        <v>72.61</v>
      </c>
      <c r="R103" s="316">
        <f t="shared" ref="R103" si="1607">IF(R102=$A$12,Q103+($B$12*15),IF(R102=$A$13,Q103+($B$13*15),IF(R102=$A$15,IF(Q103+($B$15*15)&gt;100,100,Q103+($B$15*15)),IF(R102=$A$14,IF(Q103+($B$14*15)&gt;100,100,Q103+($B$14*15)),IF(R102=$A$16,IF(Q103+$B$16*15&gt;100,100,Q103+$B$16*15),Q103)))))</f>
        <v>70.686666666666667</v>
      </c>
      <c r="S103" s="316">
        <f t="shared" ref="S103" si="1608">IF(S102=$A$12,R103+($B$12*15),IF(S102=$A$13,R103+($B$13*15),IF(S102=$A$15,IF(R103+($B$15*15)&gt;100,100,R103+($B$15*15)),IF(S102=$A$14,IF(R103+($B$14*15)&gt;100,100,R103+($B$14*15)),IF(S102=$A$16,IF(R103+$B$16*15&gt;100,100,R103+$B$16*15),R103)))))</f>
        <v>68.763333333333335</v>
      </c>
      <c r="T103" s="316">
        <f t="shared" ref="T103" si="1609">IF(T102=$A$12,S103+($B$12*15),IF(T102=$A$13,S103+($B$13*15),IF(T102=$A$15,IF(S103+($B$15*15)&gt;100,100,S103+($B$15*15)),IF(T102=$A$14,IF(S103+($B$14*15)&gt;100,100,S103+($B$14*15)),IF(T102=$A$16,IF(S103+$B$16*15&gt;100,100,S103+$B$16*15),S103)))))</f>
        <v>66.84</v>
      </c>
      <c r="U103" s="316">
        <f t="shared" ref="U103" si="1610">IF(U102=$A$12,T103+($B$12*15),IF(U102=$A$13,T103+($B$13*15),IF(U102=$A$15,IF(T103+($B$15*15)&gt;100,100,T103+($B$15*15)),IF(U102=$A$14,IF(T103+($B$14*15)&gt;100,100,T103+($B$14*15)),IF(U102=$A$16,IF(T103+$B$16*15&gt;100,100,T103+$B$16*15),T103)))))</f>
        <v>64.903333333333336</v>
      </c>
      <c r="V103" s="316">
        <f t="shared" ref="V103" si="1611">IF(V102=$A$12,U103+($B$12*15),IF(V102=$A$13,U103+($B$13*15),IF(V102=$A$15,IF(U103+($B$15*15)&gt;100,100,U103+($B$15*15)),IF(V102=$A$14,IF(U103+($B$14*15)&gt;100,100,U103+($B$14*15)),IF(V102=$A$16,IF(U103+$B$16*15&gt;100,100,U103+$B$16*15),U103)))))</f>
        <v>62.966666666666669</v>
      </c>
      <c r="W103" s="316">
        <f t="shared" ref="W103" si="1612">IF(W102=$A$12,V103+($B$12*15),IF(W102=$A$13,V103+($B$13*15),IF(W102=$A$15,IF(V103+($B$15*15)&gt;100,100,V103+($B$15*15)),IF(W102=$A$14,IF(V103+($B$14*15)&gt;100,100,V103+($B$14*15)),IF(W102=$A$16,IF(V103+$B$16*15&gt;100,100,V103+$B$16*15),V103)))))</f>
        <v>61.03</v>
      </c>
      <c r="X103" s="316">
        <f t="shared" ref="X103" si="1613">IF(X102=$A$12,W103+($B$12*15),IF(X102=$A$13,W103+($B$13*15),IF(X102=$A$15,IF(W103+($B$15*15)&gt;100,100,W103+($B$15*15)),IF(X102=$A$14,IF(W103+($B$14*15)&gt;100,100,W103+($B$14*15)),IF(X102=$A$16,IF(W103+$B$16*15&gt;100,100,W103+$B$16*15),W103)))))</f>
        <v>59.106666666666669</v>
      </c>
      <c r="Y103" s="316">
        <f t="shared" ref="Y103" si="1614">IF(Y102=$A$12,X103+($B$12*15),IF(Y102=$A$13,X103+($B$13*15),IF(Y102=$A$15,IF(X103+($B$15*15)&gt;100,100,X103+($B$15*15)),IF(Y102=$A$14,IF(X103+($B$14*15)&gt;100,100,X103+($B$14*15)),IF(Y102=$A$16,IF(X103+$B$16*15&gt;100,100,X103+$B$16*15),X103)))))</f>
        <v>57.183333333333337</v>
      </c>
      <c r="Z103" s="316">
        <f t="shared" ref="Z103" si="1615">IF(Z102=$A$12,Y103+($B$12*15),IF(Z102=$A$13,Y103+($B$13*15),IF(Z102=$A$15,IF(Y103+($B$15*15)&gt;100,100,Y103+($B$15*15)),IF(Z102=$A$14,IF(Y103+($B$14*15)&gt;100,100,Y103+($B$14*15)),IF(Z102=$A$16,IF(Y103+$B$16*15&gt;100,100,Y103+$B$16*15),Y103)))))</f>
        <v>72.183333333333337</v>
      </c>
      <c r="AA103" s="316">
        <f t="shared" ref="AA103" si="1616">IF(AA102=$A$12,Z103+($B$12*15),IF(AA102=$A$13,Z103+($B$13*15),IF(AA102=$A$15,IF(Z103+($B$15*15)&gt;100,100,Z103+($B$15*15)),IF(AA102=$A$14,IF(Z103+($B$14*15)&gt;100,100,Z103+($B$14*15)),IF(AA102=$A$16,IF(Z103+$B$16*15&gt;100,100,Z103+$B$16*15),Z103)))))</f>
        <v>87.183333333333337</v>
      </c>
      <c r="AB103" s="316">
        <f t="shared" ref="AB103" si="1617">IF(AB102=$A$12,AA103+($B$12*15),IF(AB102=$A$13,AA103+($B$13*15),IF(AB102=$A$15,IF(AA103+($B$15*15)&gt;100,100,AA103+($B$15*15)),IF(AB102=$A$14,IF(AA103+($B$14*15)&gt;100,100,AA103+($B$14*15)),IF(AB102=$A$16,IF(AA103+$B$16*15&gt;100,100,AA103+$B$16*15),AA103)))))</f>
        <v>100</v>
      </c>
      <c r="AC103" s="316">
        <f t="shared" ref="AC103" si="1618">IF(AC102=$A$12,AB103+($B$12*15),IF(AC102=$A$13,AB103+($B$13*15),IF(AC102=$A$15,IF(AB103+($B$15*15)&gt;100,100,AB103+($B$15*15)),IF(AC102=$A$14,IF(AB103+($B$14*15)&gt;100,100,AB103+($B$14*15)),IF(AC102=$A$16,IF(AB103+$B$16*15&gt;100,100,AB103+$B$16*15),AB103)))))</f>
        <v>100</v>
      </c>
      <c r="AD103" s="316">
        <f t="shared" ref="AD103" si="1619">IF(AD102=$A$12,AC103+($B$12*15),IF(AD102=$A$13,AC103+($B$13*15),IF(AD102=$A$15,IF(AC103+($B$15*15)&gt;100,100,AC103+($B$15*15)),IF(AD102=$A$14,IF(AC103+($B$14*15)&gt;100,100,AC103+($B$14*15)),IF(AD102=$A$16,IF(AC103+$B$16*15&gt;100,100,AC103+$B$16*15),AC103)))))</f>
        <v>98.076666666666668</v>
      </c>
      <c r="AE103" s="316">
        <f t="shared" ref="AE103" si="1620">IF(AE102=$A$12,AD103+($B$12*15),IF(AE102=$A$13,AD103+($B$13*15),IF(AE102=$A$15,IF(AD103+($B$15*15)&gt;100,100,AD103+($B$15*15)),IF(AE102=$A$14,IF(AD103+($B$14*15)&gt;100,100,AD103+($B$14*15)),IF(AE102=$A$16,IF(AD103+$B$16*15&gt;100,100,AD103+$B$16*15),AD103)))))</f>
        <v>96.14</v>
      </c>
      <c r="AF103" s="316">
        <f t="shared" ref="AF103" si="1621">IF(AF102=$A$12,AE103+($B$12*15),IF(AF102=$A$13,AE103+($B$13*15),IF(AF102=$A$15,IF(AE103+($B$15*15)&gt;100,100,AE103+($B$15*15)),IF(AF102=$A$14,IF(AE103+($B$14*15)&gt;100,100,AE103+($B$14*15)),IF(AF102=$A$16,IF(AE103+$B$16*15&gt;100,100,AE103+$B$16*15),AE103)))))</f>
        <v>94.203333333333333</v>
      </c>
      <c r="AG103" s="316">
        <f t="shared" ref="AG103" si="1622">IF(AG102=$A$12,AF103+($B$12*15),IF(AG102=$A$13,AF103+($B$13*15),IF(AG102=$A$15,IF(AF103+($B$15*15)&gt;100,100,AF103+($B$15*15)),IF(AG102=$A$14,IF(AF103+($B$14*15)&gt;100,100,AF103+($B$14*15)),IF(AG102=$A$16,IF(AF103+$B$16*15&gt;100,100,AF103+$B$16*15),AF103)))))</f>
        <v>92.266666666666666</v>
      </c>
      <c r="AH103" s="316">
        <f t="shared" ref="AH103" si="1623">IF(AH102=$A$12,AG103+($B$12*15),IF(AH102=$A$13,AG103+($B$13*15),IF(AH102=$A$15,IF(AG103+($B$15*15)&gt;100,100,AG103+($B$15*15)),IF(AH102=$A$14,IF(AG103+($B$14*15)&gt;100,100,AG103+($B$14*15)),IF(AH102=$A$16,IF(AG103+$B$16*15&gt;100,100,AG103+$B$16*15),AG103)))))</f>
        <v>90.343333333333334</v>
      </c>
      <c r="AI103" s="316">
        <f t="shared" ref="AI103" si="1624">IF(AI102=$A$12,AH103+($B$12*15),IF(AI102=$A$13,AH103+($B$13*15),IF(AI102=$A$15,IF(AH103+($B$15*15)&gt;100,100,AH103+($B$15*15)),IF(AI102=$A$14,IF(AH103+($B$14*15)&gt;100,100,AH103+($B$14*15)),IF(AI102=$A$16,IF(AH103+$B$16*15&gt;100,100,AH103+$B$16*15),AH103)))))</f>
        <v>88.42</v>
      </c>
      <c r="AJ103" s="316">
        <f t="shared" ref="AJ103" si="1625">IF(AJ102=$A$12,AI103+($B$12*15),IF(AJ102=$A$13,AI103+($B$13*15),IF(AJ102=$A$15,IF(AI103+($B$15*15)&gt;100,100,AI103+($B$15*15)),IF(AJ102=$A$14,IF(AI103+($B$14*15)&gt;100,100,AI103+($B$14*15)),IF(AJ102=$A$16,IF(AI103+$B$16*15&gt;100,100,AI103+$B$16*15),AI103)))))</f>
        <v>86.49666666666667</v>
      </c>
      <c r="AK103" s="316">
        <f t="shared" ref="AK103" si="1626">IF(AK102=$A$12,AJ103+($B$12*15),IF(AK102=$A$13,AJ103+($B$13*15),IF(AK102=$A$15,IF(AJ103+($B$15*15)&gt;100,100,AJ103+($B$15*15)),IF(AK102=$A$14,IF(AJ103+($B$14*15)&gt;100,100,AJ103+($B$14*15)),IF(AK102=$A$16,IF(AJ103+$B$16*15&gt;100,100,AJ103+$B$16*15),AJ103)))))</f>
        <v>84.56</v>
      </c>
      <c r="AL103" s="316">
        <f t="shared" ref="AL103" si="1627">IF(AL102=$A$12,AK103+($B$12*15),IF(AL102=$A$13,AK103+($B$13*15),IF(AL102=$A$15,IF(AK103+($B$15*15)&gt;100,100,AK103+($B$15*15)),IF(AL102=$A$14,IF(AK103+($B$14*15)&gt;100,100,AK103+($B$14*15)),IF(AL102=$A$16,IF(AK103+$B$16*15&gt;100,100,AK103+$B$16*15),AK103)))))</f>
        <v>82.623333333333335</v>
      </c>
      <c r="AM103" s="316">
        <f t="shared" ref="AM103" si="1628">IF(AM102=$A$12,AL103+($B$12*15),IF(AM102=$A$13,AL103+($B$13*15),IF(AM102=$A$15,IF(AL103+($B$15*15)&gt;100,100,AL103+($B$15*15)),IF(AM102=$A$14,IF(AL103+($B$14*15)&gt;100,100,AL103+($B$14*15)),IF(AM102=$A$16,IF(AL103+$B$16*15&gt;100,100,AL103+$B$16*15),AL103)))))</f>
        <v>80.686666666666667</v>
      </c>
      <c r="AN103" s="316">
        <f t="shared" ref="AN103" si="1629">IF(AN102=$A$12,AM103+($B$12*15),IF(AN102=$A$13,AM103+($B$13*15),IF(AN102=$A$15,IF(AM103+($B$15*15)&gt;100,100,AM103+($B$15*15)),IF(AN102=$A$14,IF(AM103+($B$14*15)&gt;100,100,AM103+($B$14*15)),IF(AN102=$A$16,IF(AM103+$B$16*15&gt;100,100,AM103+$B$16*15),AM103)))))</f>
        <v>78.763333333333335</v>
      </c>
      <c r="AO103" s="316">
        <f t="shared" ref="AO103" si="1630">IF(AO102=$A$12,AN103+($B$12*15),IF(AO102=$A$13,AN103+($B$13*15),IF(AO102=$A$15,IF(AN103+($B$15*15)&gt;100,100,AN103+($B$15*15)),IF(AO102=$A$14,IF(AN103+($B$14*15)&gt;100,100,AN103+($B$14*15)),IF(AO102=$A$16,IF(AN103+$B$16*15&gt;100,100,AN103+$B$16*15),AN103)))))</f>
        <v>76.84</v>
      </c>
      <c r="AP103" s="316">
        <f t="shared" ref="AP103" si="1631">IF(AP102=$A$12,AO103+($B$12*15),IF(AP102=$A$13,AO103+($B$13*15),IF(AP102=$A$15,IF(AO103+($B$15*15)&gt;100,100,AO103+($B$15*15)),IF(AP102=$A$14,IF(AO103+($B$14*15)&gt;100,100,AO103+($B$14*15)),IF(AP102=$A$16,IF(AO103+$B$16*15&gt;100,100,AO103+$B$16*15),AO103)))))</f>
        <v>74.916666666666671</v>
      </c>
      <c r="AQ103" s="316">
        <f t="shared" ref="AQ103" si="1632">IF(AQ102=$A$12,AP103+($B$12*15),IF(AQ102=$A$13,AP103+($B$13*15),IF(AQ102=$A$15,IF(AP103+($B$15*15)&gt;100,100,AP103+($B$15*15)),IF(AQ102=$A$14,IF(AP103+($B$14*15)&gt;100,100,AP103+($B$14*15)),IF(AQ102=$A$16,IF(AP103+$B$16*15&gt;100,100,AP103+$B$16*15),AP103)))))</f>
        <v>72.98</v>
      </c>
      <c r="AR103" s="316">
        <f t="shared" ref="AR103" si="1633">IF(AR102=$A$12,AQ103+($B$12*15),IF(AR102=$A$13,AQ103+($B$13*15),IF(AR102=$A$15,IF(AQ103+($B$15*15)&gt;100,100,AQ103+($B$15*15)),IF(AR102=$A$14,IF(AQ103+($B$14*15)&gt;100,100,AQ103+($B$14*15)),IF(AR102=$A$16,IF(AQ103+$B$16*15&gt;100,100,AQ103+$B$16*15),AQ103)))))</f>
        <v>71.043333333333337</v>
      </c>
      <c r="AS103" s="316">
        <f t="shared" ref="AS103" si="1634">IF(AS102=$A$12,AR103+($B$12*15),IF(AS102=$A$13,AR103+($B$13*15),IF(AS102=$A$15,IF(AR103+($B$15*15)&gt;100,100,AR103+($B$15*15)),IF(AS102=$A$14,IF(AR103+($B$14*15)&gt;100,100,AR103+($B$14*15)),IF(AS102=$A$16,IF(AR103+$B$16*15&gt;100,100,AR103+$B$16*15),AR103)))))</f>
        <v>69.106666666666669</v>
      </c>
      <c r="AT103" s="316">
        <f t="shared" ref="AT103" si="1635">IF(AT102=$A$12,AS103+($B$12*15),IF(AT102=$A$13,AS103+($B$13*15),IF(AT102=$A$15,IF(AS103+($B$15*15)&gt;100,100,AS103+($B$15*15)),IF(AT102=$A$14,IF(AS103+($B$14*15)&gt;100,100,AS103+($B$14*15)),IF(AT102=$A$16,IF(AS103+$B$16*15&gt;100,100,AS103+$B$16*15),AS103)))))</f>
        <v>67.183333333333337</v>
      </c>
      <c r="AU103" s="316">
        <f t="shared" ref="AU103" si="1636">IF(AU102=$A$12,AT103+($B$12*15),IF(AU102=$A$13,AT103+($B$13*15),IF(AU102=$A$15,IF(AT103+($B$15*15)&gt;100,100,AT103+($B$15*15)),IF(AU102=$A$14,IF(AT103+($B$14*15)&gt;100,100,AT103+($B$14*15)),IF(AU102=$A$16,IF(AT103+$B$16*15&gt;100,100,AT103+$B$16*15),AT103)))))</f>
        <v>65.260000000000005</v>
      </c>
      <c r="AV103" s="316">
        <f t="shared" ref="AV103" si="1637">IF(AV102=$A$12,AU103+($B$12*15),IF(AV102=$A$13,AU103+($B$13*15),IF(AV102=$A$15,IF(AU103+($B$15*15)&gt;100,100,AU103+($B$15*15)),IF(AV102=$A$14,IF(AU103+($B$14*15)&gt;100,100,AU103+($B$14*15)),IF(AV102=$A$16,IF(AU103+$B$16*15&gt;100,100,AU103+$B$16*15),AU103)))))</f>
        <v>63.336666666666673</v>
      </c>
      <c r="AW103" s="316">
        <f t="shared" ref="AW103" si="1638">IF(AW102=$A$12,AV103+($B$12*15),IF(AW102=$A$13,AV103+($B$13*15),IF(AW102=$A$15,IF(AV103+($B$15*15)&gt;100,100,AV103+($B$15*15)),IF(AW102=$A$14,IF(AV103+($B$14*15)&gt;100,100,AV103+($B$14*15)),IF(AW102=$A$16,IF(AV103+$B$16*15&gt;100,100,AV103+$B$16*15),AV103)))))</f>
        <v>61.400000000000006</v>
      </c>
      <c r="AX103" s="316">
        <f t="shared" ref="AX103" si="1639">IF(AX102=$A$12,AW103+($B$12*15),IF(AX102=$A$13,AW103+($B$13*15),IF(AX102=$A$15,IF(AW103+($B$15*15)&gt;100,100,AW103+($B$15*15)),IF(AX102=$A$14,IF(AW103+($B$14*15)&gt;100,100,AW103+($B$14*15)),IF(AX102=$A$16,IF(AW103+$B$16*15&gt;100,100,AW103+$B$16*15),AW103)))))</f>
        <v>59.463333333333338</v>
      </c>
      <c r="AY103" s="316">
        <f t="shared" ref="AY103" si="1640">IF(AY102=$A$12,AX103+($B$12*15),IF(AY102=$A$13,AX103+($B$13*15),IF(AY102=$A$15,IF(AX103+($B$15*15)&gt;100,100,AX103+($B$15*15)),IF(AY102=$A$14,IF(AX103+($B$14*15)&gt;100,100,AX103+($B$14*15)),IF(AY102=$A$16,IF(AX103+$B$16*15&gt;100,100,AX103+$B$16*15),AX103)))))</f>
        <v>57.526666666666671</v>
      </c>
      <c r="AZ103" s="316">
        <f t="shared" ref="AZ103" si="1641">IF(AZ102=$A$12,AY103+($B$12*15),IF(AZ102=$A$13,AY103+($B$13*15),IF(AZ102=$A$15,IF(AY103+($B$15*15)&gt;100,100,AY103+($B$15*15)),IF(AZ102=$A$14,IF(AY103+($B$14*15)&gt;100,100,AY103+($B$14*15)),IF(AZ102=$A$16,IF(AY103+$B$16*15&gt;100,100,AY103+$B$16*15),AY103)))))</f>
        <v>55.603333333333339</v>
      </c>
      <c r="BA103" s="316">
        <f t="shared" ref="BA103" si="1642">IF(BA102=$A$12,AZ103+($B$12*15),IF(BA102=$A$13,AZ103+($B$13*15),IF(BA102=$A$15,IF(AZ103+($B$15*15)&gt;100,100,AZ103+($B$15*15)),IF(BA102=$A$14,IF(AZ103+($B$14*15)&gt;100,100,AZ103+($B$14*15)),IF(BA102=$A$16,IF(AZ103+$B$16*15&gt;100,100,AZ103+$B$16*15),AZ103)))))</f>
        <v>53.680000000000007</v>
      </c>
      <c r="BB103" s="316">
        <f t="shared" ref="BB103" si="1643">IF(BB102=$A$12,BA103+($B$12*15),IF(BB102=$A$13,BA103+($B$13*15),IF(BB102=$A$15,IF(BA103+($B$15*15)&gt;100,100,BA103+($B$15*15)),IF(BB102=$A$14,IF(BA103+($B$14*15)&gt;100,100,BA103+($B$14*15)),IF(BB102=$A$16,IF(BA103+$B$16*15&gt;100,100,BA103+$B$16*15),BA103)))))</f>
        <v>51.756666666666675</v>
      </c>
      <c r="BC103" s="316">
        <f t="shared" ref="BC103" si="1644">IF(BC102=$A$12,BB103+($B$12*15),IF(BC102=$A$13,BB103+($B$13*15),IF(BC102=$A$15,IF(BB103+($B$15*15)&gt;100,100,BB103+($B$15*15)),IF(BC102=$A$14,IF(BB103+($B$14*15)&gt;100,100,BB103+($B$14*15)),IF(BC102=$A$16,IF(BB103+$B$16*15&gt;100,100,BB103+$B$16*15),BB103)))))</f>
        <v>49.820000000000007</v>
      </c>
      <c r="BD103" s="316">
        <f t="shared" ref="BD103" si="1645">IF(BD102=$A$12,BC103+($B$12*15),IF(BD102=$A$13,BC103+($B$13*15),IF(BD102=$A$15,IF(BC103+($B$15*15)&gt;100,100,BC103+($B$15*15)),IF(BD102=$A$14,IF(BC103+($B$14*15)&gt;100,100,BC103+($B$14*15)),IF(BD102=$A$16,IF(BC103+$B$16*15&gt;100,100,BC103+$B$16*15),BC103)))))</f>
        <v>47.88333333333334</v>
      </c>
      <c r="BE103" s="316">
        <f t="shared" ref="BE103" si="1646">IF(BE102=$A$12,BD103+($B$12*15),IF(BE102=$A$13,BD103+($B$13*15),IF(BE102=$A$15,IF(BD103+($B$15*15)&gt;100,100,BD103+($B$15*15)),IF(BE102=$A$14,IF(BD103+($B$14*15)&gt;100,100,BD103+($B$14*15)),IF(BE102=$A$16,IF(BD103+$B$16*15&gt;100,100,BD103+$B$16*15),BD103)))))</f>
        <v>45.946666666666673</v>
      </c>
      <c r="BF103" s="316">
        <f t="shared" ref="BF103" si="1647">IF(BF102=$A$12,BE103+($B$12*15),IF(BF102=$A$13,BE103+($B$13*15),IF(BF102=$A$15,IF(BE103+($B$15*15)&gt;100,100,BE103+($B$15*15)),IF(BF102=$A$14,IF(BE103+($B$14*15)&gt;100,100,BE103+($B$14*15)),IF(BF102=$A$16,IF(BE103+$B$16*15&gt;100,100,BE103+$B$16*15),BE103)))))</f>
        <v>44.023333333333341</v>
      </c>
      <c r="BG103" s="316">
        <f t="shared" ref="BG103" si="1648">IF(BG102=$A$12,BF103+($B$12*15),IF(BG102=$A$13,BF103+($B$13*15),IF(BG102=$A$15,IF(BF103+($B$15*15)&gt;100,100,BF103+($B$15*15)),IF(BG102=$A$14,IF(BF103+($B$14*15)&gt;100,100,BF103+($B$14*15)),IF(BG102=$A$16,IF(BF103+$B$16*15&gt;100,100,BF103+$B$16*15),BF103)))))</f>
        <v>42.100000000000009</v>
      </c>
      <c r="BH103" s="316">
        <f t="shared" ref="BH103" si="1649">IF(BH102=$A$12,BG103+($B$12*15),IF(BH102=$A$13,BG103+($B$13*15),IF(BH102=$A$15,IF(BG103+($B$15*15)&gt;100,100,BG103+($B$15*15)),IF(BH102=$A$14,IF(BG103+($B$14*15)&gt;100,100,BG103+($B$14*15)),IF(BH102=$A$16,IF(BG103+$B$16*15&gt;100,100,BG103+$B$16*15),BG103)))))</f>
        <v>57.100000000000009</v>
      </c>
      <c r="BI103" s="316">
        <f t="shared" ref="BI103" si="1650">IF(BI102=$A$12,BH103+($B$12*15),IF(BI102=$A$13,BH103+($B$13*15),IF(BI102=$A$15,IF(BH103+($B$15*15)&gt;100,100,BH103+($B$15*15)),IF(BI102=$A$14,IF(BH103+($B$14*15)&gt;100,100,BH103+($B$14*15)),IF(BI102=$A$16,IF(BH103+$B$16*15&gt;100,100,BH103+$B$16*15),BH103)))))</f>
        <v>72.100000000000009</v>
      </c>
      <c r="BJ103" s="316">
        <f t="shared" ref="BJ103" si="1651">IF(BJ102=$A$12,BI103+($B$12*15),IF(BJ102=$A$13,BI103+($B$13*15),IF(BJ102=$A$15,IF(BI103+($B$15*15)&gt;100,100,BI103+($B$15*15)),IF(BJ102=$A$14,IF(BI103+($B$14*15)&gt;100,100,BI103+($B$14*15)),IF(BJ102=$A$16,IF(BI103+$B$16*15&gt;100,100,BI103+$B$16*15),BI103)))))</f>
        <v>87.100000000000009</v>
      </c>
      <c r="BK103" s="316">
        <f t="shared" ref="BK103" si="1652">IF(BK102=$A$12,BJ103+($B$12*15),IF(BK102=$A$13,BJ103+($B$13*15),IF(BK102=$A$15,IF(BJ103+($B$15*15)&gt;100,100,BJ103+($B$15*15)),IF(BK102=$A$14,IF(BJ103+($B$14*15)&gt;100,100,BJ103+($B$14*15)),IF(BK102=$A$16,IF(BJ103+$B$16*15&gt;100,100,BJ103+$B$16*15),BJ103)))))</f>
        <v>100</v>
      </c>
      <c r="BL103" s="316">
        <f t="shared" ref="BL103" si="1653">IF(BL102=$A$12,BK103+($B$12*15),IF(BL102=$A$13,BK103+($B$13*15),IF(BL102=$A$15,IF(BK103+($B$15*15)&gt;100,100,BK103+($B$15*15)),IF(BL102=$A$14,IF(BK103+($B$14*15)&gt;100,100,BK103+($B$14*15)),IF(BL102=$A$16,IF(BK103+$B$16*15&gt;100,100,BK103+$B$16*15),BK103)))))</f>
        <v>98.076666666666668</v>
      </c>
      <c r="BM103" s="316">
        <f t="shared" ref="BM103:BS103" si="1654">IF(BM102=$A$12,BL103+($B$12*15),IF(BM102=$A$13,BL103+($B$13*15),IF(BM102=$A$15,IF(BL103+($B$15*15)&gt;100,100,BL103+($B$15*15)),IF(BM102=$A$14,IF(BL103+($B$14*15)&gt;100,100,BL103+($B$14*15)),IF(BM102=$A$16,IF(BL103+$B$16*15&gt;100,100,BL103+$B$16*15),BL103)))))</f>
        <v>96.14</v>
      </c>
      <c r="BN103" s="316">
        <f t="shared" si="1654"/>
        <v>94.203333333333333</v>
      </c>
      <c r="BO103" s="316">
        <f t="shared" si="1654"/>
        <v>92.266666666666666</v>
      </c>
      <c r="BP103" s="316">
        <f t="shared" si="1654"/>
        <v>90.343333333333334</v>
      </c>
      <c r="BQ103" s="316">
        <f t="shared" si="1654"/>
        <v>88.42</v>
      </c>
      <c r="BR103" s="316">
        <f t="shared" si="1654"/>
        <v>86.49666666666667</v>
      </c>
      <c r="BS103" s="316">
        <f t="shared" si="1654"/>
        <v>84.56</v>
      </c>
      <c r="BT103" s="316">
        <f t="shared" ref="BT103" si="1655">IF(BT102=$A$12,BS103+($B$12*15),IF(BT102=$A$13,BS103+($B$13*15),IF(BT102=$A$15,IF(BS103+($B$15*15)&gt;100,100,BS103+($B$15*15)),IF(BT102=$A$14,IF(BS103+($B$14*15)&gt;100,100,BS103+($B$14*15)),IF(BT102=$A$16,IF(BS103+$B$16*15&gt;100,100,BS103+$B$16*15),BS103)))))</f>
        <v>82.623333333333335</v>
      </c>
      <c r="BU103" s="316">
        <f t="shared" ref="BU103" si="1656">IF(BU102=$A$12,BT103+($B$12*15),IF(BU102=$A$13,BT103+($B$13*15),IF(BU102=$A$15,IF(BT103+($B$15*15)&gt;100,100,BT103+($B$15*15)),IF(BU102=$A$14,IF(BT103+($B$14*15)&gt;100,100,BT103+($B$14*15)),IF(BU102=$A$16,IF(BT103+$B$16*15&gt;100,100,BT103+$B$16*15),BT103)))))</f>
        <v>80.686666666666667</v>
      </c>
      <c r="BV103" s="316">
        <f t="shared" ref="BV103" si="1657">IF(BV102=$A$12,BU103+($B$12*15),IF(BV102=$A$13,BU103+($B$13*15),IF(BV102=$A$15,IF(BU103+($B$15*15)&gt;100,100,BU103+($B$15*15)),IF(BV102=$A$14,IF(BU103+($B$14*15)&gt;100,100,BU103+($B$14*15)),IF(BV102=$A$16,IF(BU103+$B$16*15&gt;100,100,BU103+$B$16*15),BU103)))))</f>
        <v>78.763333333333335</v>
      </c>
      <c r="BW103" s="316">
        <f t="shared" ref="BW103" si="1658">IF(BW102=$A$12,BV103+($B$12*15),IF(BW102=$A$13,BV103+($B$13*15),IF(BW102=$A$15,IF(BV103+($B$15*15)&gt;100,100,BV103+($B$15*15)),IF(BW102=$A$14,IF(BV103+($B$14*15)&gt;100,100,BV103+($B$14*15)),IF(BW102=$A$16,IF(BV103+$B$16*15&gt;100,100,BV103+$B$16*15),BV103)))))</f>
        <v>76.84</v>
      </c>
      <c r="BX103" s="316">
        <f t="shared" ref="BX103" si="1659">IF(BX102=$A$12,BW103+($B$12*15),IF(BX102=$A$13,BW103+($B$13*15),IF(BX102=$A$15,IF(BW103+($B$15*15)&gt;100,100,BW103+($B$15*15)),IF(BX102=$A$14,IF(BW103+($B$14*15)&gt;100,100,BW103+($B$14*15)),IF(BX102=$A$16,IF(BW103+$B$16*15&gt;100,100,BW103+$B$16*15),BW103)))))</f>
        <v>74.916666666666671</v>
      </c>
      <c r="BY103" s="316">
        <f t="shared" ref="BY103" si="1660">IF(BY102=$A$12,BX103+($B$12*15),IF(BY102=$A$13,BX103+($B$13*15),IF(BY102=$A$15,IF(BX103+($B$15*15)&gt;100,100,BX103+($B$15*15)),IF(BY102=$A$14,IF(BX103+($B$14*15)&gt;100,100,BX103+($B$14*15)),IF(BY102=$A$16,IF(BX103+$B$16*15&gt;100,100,BX103+$B$16*15),BX103)))))</f>
        <v>72.98</v>
      </c>
      <c r="BZ103" s="316">
        <f t="shared" ref="BZ103" si="1661">IF(BZ102=$A$12,BY103+($B$12*15),IF(BZ102=$A$13,BY103+($B$13*15),IF(BZ102=$A$15,IF(BY103+($B$15*15)&gt;100,100,BY103+($B$15*15)),IF(BZ102=$A$14,IF(BY103+($B$14*15)&gt;100,100,BY103+($B$14*15)),IF(BZ102=$A$16,IF(BY103+$B$16*15&gt;100,100,BY103+$B$16*15),BY103)))))</f>
        <v>71.043333333333337</v>
      </c>
      <c r="CA103" s="316">
        <f t="shared" ref="CA103" si="1662">IF(CA102=$A$12,BZ103+($B$12*15),IF(CA102=$A$13,BZ103+($B$13*15),IF(CA102=$A$15,IF(BZ103+($B$15*15)&gt;100,100,BZ103+($B$15*15)),IF(CA102=$A$14,IF(BZ103+($B$14*15)&gt;100,100,BZ103+($B$14*15)),IF(CA102=$A$16,IF(BZ103+$B$16*15&gt;100,100,BZ103+$B$16*15),BZ103)))))</f>
        <v>69.106666666666669</v>
      </c>
      <c r="CB103" s="316">
        <f t="shared" ref="CB103" si="1663">IF(CB102=$A$12,CA103+($B$12*15),IF(CB102=$A$13,CA103+($B$13*15),IF(CB102=$A$15,IF(CA103+($B$15*15)&gt;100,100,CA103+($B$15*15)),IF(CB102=$A$14,IF(CA103+($B$14*15)&gt;100,100,CA103+($B$14*15)),IF(CB102=$A$16,IF(CA103+$B$16*15&gt;100,100,CA103+$B$16*15),CA103)))))</f>
        <v>67.183333333333337</v>
      </c>
      <c r="CC103" s="316">
        <f t="shared" ref="CC103" si="1664">IF(CC102=$A$12,CB103+($B$12*15),IF(CC102=$A$13,CB103+($B$13*15),IF(CC102=$A$15,IF(CB103+($B$15*15)&gt;100,100,CB103+($B$15*15)),IF(CC102=$A$14,IF(CB103+($B$14*15)&gt;100,100,CB103+($B$14*15)),IF(CC102=$A$16,IF(CB103+$B$16*15&gt;100,100,CB103+$B$16*15),CB103)))))</f>
        <v>68.75833333333334</v>
      </c>
      <c r="CD103" s="316">
        <f t="shared" ref="CD103" si="1665">IF(CD102=$A$12,CC103+($B$12*15),IF(CD102=$A$13,CC103+($B$13*15),IF(CD102=$A$15,IF(CC103+($B$15*15)&gt;100,100,CC103+($B$15*15)),IF(CD102=$A$14,IF(CC103+($B$14*15)&gt;100,100,CC103+($B$14*15)),IF(CD102=$A$16,IF(CC103+$B$16*15&gt;100,100,CC103+$B$16*15),CC103)))))</f>
        <v>70.333333333333343</v>
      </c>
      <c r="CE103" s="316">
        <f t="shared" ref="CE103" si="1666">IF(CE102=$A$12,CD103+($B$12*15),IF(CE102=$A$13,CD103+($B$13*15),IF(CE102=$A$15,IF(CD103+($B$15*15)&gt;100,100,CD103+($B$15*15)),IF(CE102=$A$14,IF(CD103+($B$14*15)&gt;100,100,CD103+($B$14*15)),IF(CE102=$A$16,IF(CD103+$B$16*15&gt;100,100,CD103+$B$16*15),CD103)))))</f>
        <v>71.908333333333346</v>
      </c>
      <c r="CF103" s="316">
        <f t="shared" ref="CF103" si="1667">IF(CF102=$A$12,CE103+($B$12*15),IF(CF102=$A$13,CE103+($B$13*15),IF(CF102=$A$15,IF(CE103+($B$15*15)&gt;100,100,CE103+($B$15*15)),IF(CF102=$A$14,IF(CE103+($B$14*15)&gt;100,100,CE103+($B$14*15)),IF(CF102=$A$16,IF(CE103+$B$16*15&gt;100,100,CE103+$B$16*15),CE103)))))</f>
        <v>73.483333333333348</v>
      </c>
      <c r="CG103" s="316">
        <f t="shared" ref="CG103" si="1668">IF(CG102=$A$12,CF103+($B$12*15),IF(CG102=$A$13,CF103+($B$13*15),IF(CG102=$A$15,IF(CF103+($B$15*15)&gt;100,100,CF103+($B$15*15)),IF(CG102=$A$14,IF(CF103+($B$14*15)&gt;100,100,CF103+($B$14*15)),IF(CG102=$A$16,IF(CF103+$B$16*15&gt;100,100,CF103+$B$16*15),CF103)))))</f>
        <v>75.058333333333351</v>
      </c>
      <c r="CH103" s="316">
        <f t="shared" ref="CH103" si="1669">IF(CH102=$A$12,CG103+($B$12*15),IF(CH102=$A$13,CG103+($B$13*15),IF(CH102=$A$15,IF(CG103+($B$15*15)&gt;100,100,CG103+($B$15*15)),IF(CH102=$A$14,IF(CG103+($B$14*15)&gt;100,100,CG103+($B$14*15)),IF(CH102=$A$16,IF(CG103+$B$16*15&gt;100,100,CG103+$B$16*15),CG103)))))</f>
        <v>76.633333333333354</v>
      </c>
      <c r="CI103" s="316">
        <f t="shared" ref="CI103" si="1670">IF(CI102=$A$12,CH103+($B$12*15),IF(CI102=$A$13,CH103+($B$13*15),IF(CI102=$A$15,IF(CH103+($B$15*15)&gt;100,100,CH103+($B$15*15)),IF(CI102=$A$14,IF(CH103+($B$14*15)&gt;100,100,CH103+($B$14*15)),IF(CI102=$A$16,IF(CH103+$B$16*15&gt;100,100,CH103+$B$16*15),CH103)))))</f>
        <v>78.208333333333357</v>
      </c>
      <c r="CJ103" s="316">
        <f t="shared" ref="CJ103" si="1671">IF(CJ102=$A$12,CI103+($B$12*15),IF(CJ102=$A$13,CI103+($B$13*15),IF(CJ102=$A$15,IF(CI103+($B$15*15)&gt;100,100,CI103+($B$15*15)),IF(CJ102=$A$14,IF(CI103+($B$14*15)&gt;100,100,CI103+($B$14*15)),IF(CJ102=$A$16,IF(CI103+$B$16*15&gt;100,100,CI103+$B$16*15),CI103)))))</f>
        <v>79.78333333333336</v>
      </c>
      <c r="CK103" s="316">
        <f t="shared" ref="CK103" si="1672">IF(CK102=$A$12,CJ103+($B$12*15),IF(CK102=$A$13,CJ103+($B$13*15),IF(CK102=$A$15,IF(CJ103+($B$15*15)&gt;100,100,CJ103+($B$15*15)),IF(CK102=$A$14,IF(CJ103+($B$14*15)&gt;100,100,CJ103+($B$14*15)),IF(CK102=$A$16,IF(CJ103+$B$16*15&gt;100,100,CJ103+$B$16*15),CJ103)))))</f>
        <v>81.358333333333363</v>
      </c>
      <c r="CL103" s="316">
        <f t="shared" ref="CL103" si="1673">IF(CL102=$A$12,CK103+($B$12*15),IF(CL102=$A$13,CK103+($B$13*15),IF(CL102=$A$15,IF(CK103+($B$15*15)&gt;100,100,CK103+($B$15*15)),IF(CL102=$A$14,IF(CK103+($B$14*15)&gt;100,100,CK103+($B$14*15)),IF(CL102=$A$16,IF(CK103+$B$16*15&gt;100,100,CK103+$B$16*15),CK103)))))</f>
        <v>82.933333333333366</v>
      </c>
      <c r="CM103" s="316">
        <f t="shared" ref="CM103" si="1674">IF(CM102=$A$12,CL103+($B$12*15),IF(CM102=$A$13,CL103+($B$13*15),IF(CM102=$A$15,IF(CL103+($B$15*15)&gt;100,100,CL103+($B$15*15)),IF(CM102=$A$14,IF(CL103+($B$14*15)&gt;100,100,CL103+($B$14*15)),IF(CM102=$A$16,IF(CL103+$B$16*15&gt;100,100,CL103+$B$16*15),CL103)))))</f>
        <v>84.508333333333368</v>
      </c>
      <c r="CN103" s="316">
        <f t="shared" ref="CN103" si="1675">IF(CN102=$A$12,CM103+($B$12*15),IF(CN102=$A$13,CM103+($B$13*15),IF(CN102=$A$15,IF(CM103+($B$15*15)&gt;100,100,CM103+($B$15*15)),IF(CN102=$A$14,IF(CM103+($B$14*15)&gt;100,100,CM103+($B$14*15)),IF(CN102=$A$16,IF(CM103+$B$16*15&gt;100,100,CM103+$B$16*15),CM103)))))</f>
        <v>86.083333333333371</v>
      </c>
      <c r="CO103" s="316">
        <f t="shared" ref="CO103" si="1676">IF(CO102=$A$12,CN103+($B$12*15),IF(CO102=$A$13,CN103+($B$13*15),IF(CO102=$A$15,IF(CN103+($B$15*15)&gt;100,100,CN103+($B$15*15)),IF(CO102=$A$14,IF(CN103+($B$14*15)&gt;100,100,CN103+($B$14*15)),IF(CO102=$A$16,IF(CN103+$B$16*15&gt;100,100,CN103+$B$16*15),CN103)))))</f>
        <v>87.658333333333374</v>
      </c>
      <c r="CP103" s="316">
        <f t="shared" ref="CP103" si="1677">IF(CP102=$A$12,CO103+($B$12*15),IF(CP102=$A$13,CO103+($B$13*15),IF(CP102=$A$15,IF(CO103+($B$15*15)&gt;100,100,CO103+($B$15*15)),IF(CP102=$A$14,IF(CO103+($B$14*15)&gt;100,100,CO103+($B$14*15)),IF(CP102=$A$16,IF(CO103+$B$16*15&gt;100,100,CO103+$B$16*15),CO103)))))</f>
        <v>89.233333333333377</v>
      </c>
      <c r="CQ103" s="316">
        <f t="shared" ref="CQ103" si="1678">IF(CQ102=$A$12,CP103+($B$12*15),IF(CQ102=$A$13,CP103+($B$13*15),IF(CQ102=$A$15,IF(CP103+($B$15*15)&gt;100,100,CP103+($B$15*15)),IF(CQ102=$A$14,IF(CP103+($B$14*15)&gt;100,100,CP103+($B$14*15)),IF(CQ102=$A$16,IF(CP103+$B$16*15&gt;100,100,CP103+$B$16*15),CP103)))))</f>
        <v>90.80833333333338</v>
      </c>
      <c r="CR103" s="316">
        <f t="shared" ref="CR103" si="1679">IF(CR102=$A$12,CQ103+($B$12*15),IF(CR102=$A$13,CQ103+($B$13*15),IF(CR102=$A$15,IF(CQ103+($B$15*15)&gt;100,100,CQ103+($B$15*15)),IF(CR102=$A$14,IF(CQ103+($B$14*15)&gt;100,100,CQ103+($B$14*15)),IF(CR102=$A$16,IF(CQ103+$B$16*15&gt;100,100,CQ103+$B$16*15),CQ103)))))</f>
        <v>92.383333333333383</v>
      </c>
      <c r="CS103" s="316">
        <f t="shared" ref="CS103" si="1680">IF(CS102=$A$12,CR103+($B$12*15),IF(CS102=$A$13,CR103+($B$13*15),IF(CS102=$A$15,IF(CR103+($B$15*15)&gt;100,100,CR103+($B$15*15)),IF(CS102=$A$14,IF(CR103+($B$14*15)&gt;100,100,CR103+($B$14*15)),IF(CS102=$A$16,IF(CR103+$B$16*15&gt;100,100,CR103+$B$16*15),CR103)))))</f>
        <v>93.958333333333385</v>
      </c>
      <c r="CT103" s="316">
        <f t="shared" ref="CT103" si="1681">IF(CT102=$A$12,CS103+($B$12*15),IF(CT102=$A$13,CS103+($B$13*15),IF(CT102=$A$15,IF(CS103+($B$15*15)&gt;100,100,CS103+($B$15*15)),IF(CT102=$A$14,IF(CS103+($B$14*15)&gt;100,100,CS103+($B$14*15)),IF(CT102=$A$16,IF(CS103+$B$16*15&gt;100,100,CS103+$B$16*15),CS103)))))</f>
        <v>95.533333333333388</v>
      </c>
      <c r="CU103" s="316">
        <f t="shared" ref="CU103" si="1682">IF(CU102=$A$12,CT103+($B$12*15),IF(CU102=$A$13,CT103+($B$13*15),IF(CU102=$A$15,IF(CT103+($B$15*15)&gt;100,100,CT103+($B$15*15)),IF(CU102=$A$14,IF(CT103+($B$14*15)&gt;100,100,CT103+($B$14*15)),IF(CU102=$A$16,IF(CT103+$B$16*15&gt;100,100,CT103+$B$16*15),CT103)))))</f>
        <v>97.108333333333391</v>
      </c>
      <c r="CV103" s="316">
        <f t="shared" ref="CV103" si="1683">IF(CV102=$A$12,CU103+($B$12*15),IF(CV102=$A$13,CU103+($B$13*15),IF(CV102=$A$15,IF(CU103+($B$15*15)&gt;100,100,CU103+($B$15*15)),IF(CV102=$A$14,IF(CU103+($B$14*15)&gt;100,100,CU103+($B$14*15)),IF(CV102=$A$16,IF(CU103+$B$16*15&gt;100,100,CU103+$B$16*15),CU103)))))</f>
        <v>98.683333333333394</v>
      </c>
      <c r="CW103" s="311">
        <f t="shared" ref="CW103" si="1684">CV103-10</f>
        <v>88.683333333333394</v>
      </c>
    </row>
    <row r="104" spans="1:101" s="299" customFormat="1" ht="12" x14ac:dyDescent="0.2">
      <c r="A104" s="416"/>
      <c r="B104" s="419" t="s">
        <v>51</v>
      </c>
      <c r="C104" s="304" t="s">
        <v>44</v>
      </c>
      <c r="D104" s="314" t="s">
        <v>45</v>
      </c>
      <c r="E104" s="316"/>
      <c r="F104" s="316"/>
      <c r="G104" s="316"/>
      <c r="H104" s="316"/>
      <c r="I104" s="316"/>
      <c r="J104" s="308" t="s">
        <v>23</v>
      </c>
      <c r="K104" s="308" t="s">
        <v>23</v>
      </c>
      <c r="L104" s="308" t="s">
        <v>23</v>
      </c>
      <c r="M104" s="309" t="s">
        <v>207</v>
      </c>
      <c r="N104" s="309" t="s">
        <v>207</v>
      </c>
      <c r="O104" s="309" t="s">
        <v>207</v>
      </c>
      <c r="P104" s="308" t="s">
        <v>23</v>
      </c>
      <c r="Q104" s="308" t="s">
        <v>23</v>
      </c>
      <c r="R104" s="308" t="s">
        <v>23</v>
      </c>
      <c r="S104" s="309" t="s">
        <v>207</v>
      </c>
      <c r="T104" s="309" t="s">
        <v>207</v>
      </c>
      <c r="U104" s="309" t="s">
        <v>207</v>
      </c>
      <c r="V104" s="308" t="s">
        <v>23</v>
      </c>
      <c r="W104" s="308" t="s">
        <v>23</v>
      </c>
      <c r="X104" s="308" t="s">
        <v>23</v>
      </c>
      <c r="Y104" s="309" t="s">
        <v>207</v>
      </c>
      <c r="Z104" s="309" t="s">
        <v>207</v>
      </c>
      <c r="AA104" s="309" t="s">
        <v>207</v>
      </c>
      <c r="AB104" s="308" t="s">
        <v>23</v>
      </c>
      <c r="AC104" s="308" t="s">
        <v>23</v>
      </c>
      <c r="AD104" s="308" t="s">
        <v>23</v>
      </c>
      <c r="AE104" s="309" t="s">
        <v>207</v>
      </c>
      <c r="AF104" s="309" t="s">
        <v>207</v>
      </c>
      <c r="AG104" s="309" t="s">
        <v>207</v>
      </c>
      <c r="AH104" s="308" t="s">
        <v>23</v>
      </c>
      <c r="AI104" s="308" t="s">
        <v>23</v>
      </c>
      <c r="AJ104" s="308" t="s">
        <v>23</v>
      </c>
      <c r="AK104" s="309" t="s">
        <v>207</v>
      </c>
      <c r="AL104" s="309" t="s">
        <v>207</v>
      </c>
      <c r="AM104" s="310" t="s">
        <v>13</v>
      </c>
      <c r="AN104" s="310" t="s">
        <v>13</v>
      </c>
      <c r="AO104" s="310" t="s">
        <v>13</v>
      </c>
      <c r="AP104" s="310" t="s">
        <v>13</v>
      </c>
      <c r="AQ104" s="309" t="s">
        <v>207</v>
      </c>
      <c r="AR104" s="308" t="s">
        <v>23</v>
      </c>
      <c r="AS104" s="308" t="s">
        <v>23</v>
      </c>
      <c r="AT104" s="308" t="s">
        <v>23</v>
      </c>
      <c r="AU104" s="309" t="s">
        <v>207</v>
      </c>
      <c r="AV104" s="309" t="s">
        <v>207</v>
      </c>
      <c r="AW104" s="309" t="s">
        <v>207</v>
      </c>
      <c r="AX104" s="308" t="s">
        <v>23</v>
      </c>
      <c r="AY104" s="308" t="s">
        <v>23</v>
      </c>
      <c r="AZ104" s="308" t="s">
        <v>23</v>
      </c>
      <c r="BA104" s="309" t="s">
        <v>207</v>
      </c>
      <c r="BB104" s="309" t="s">
        <v>207</v>
      </c>
      <c r="BC104" s="309" t="s">
        <v>207</v>
      </c>
      <c r="BD104" s="308" t="s">
        <v>23</v>
      </c>
      <c r="BE104" s="308" t="s">
        <v>23</v>
      </c>
      <c r="BF104" s="308" t="s">
        <v>23</v>
      </c>
      <c r="BG104" s="309" t="s">
        <v>207</v>
      </c>
      <c r="BH104" s="309" t="s">
        <v>207</v>
      </c>
      <c r="BI104" s="309" t="s">
        <v>207</v>
      </c>
      <c r="BJ104" s="308" t="s">
        <v>23</v>
      </c>
      <c r="BK104" s="308" t="s">
        <v>23</v>
      </c>
      <c r="BL104" s="308" t="s">
        <v>23</v>
      </c>
      <c r="BM104" s="309" t="s">
        <v>207</v>
      </c>
      <c r="BN104" s="309" t="s">
        <v>207</v>
      </c>
      <c r="BO104" s="309" t="s">
        <v>207</v>
      </c>
      <c r="BP104" s="308" t="s">
        <v>23</v>
      </c>
      <c r="BQ104" s="308" t="s">
        <v>23</v>
      </c>
      <c r="BR104" s="308" t="s">
        <v>23</v>
      </c>
      <c r="BS104" s="309" t="s">
        <v>207</v>
      </c>
      <c r="BT104" s="309" t="s">
        <v>207</v>
      </c>
      <c r="BU104" s="310" t="s">
        <v>13</v>
      </c>
      <c r="BV104" s="310" t="s">
        <v>13</v>
      </c>
      <c r="BW104" s="310" t="s">
        <v>13</v>
      </c>
      <c r="BX104" s="310" t="s">
        <v>13</v>
      </c>
      <c r="BY104" s="309" t="s">
        <v>207</v>
      </c>
      <c r="BZ104" s="309" t="s">
        <v>207</v>
      </c>
      <c r="CA104" s="309" t="s">
        <v>207</v>
      </c>
      <c r="CB104" s="316"/>
      <c r="CC104" s="316" t="s">
        <v>202</v>
      </c>
      <c r="CD104" s="316" t="s">
        <v>202</v>
      </c>
      <c r="CE104" s="316" t="s">
        <v>202</v>
      </c>
      <c r="CF104" s="316" t="s">
        <v>202</v>
      </c>
      <c r="CG104" s="316" t="s">
        <v>202</v>
      </c>
      <c r="CH104" s="316" t="s">
        <v>202</v>
      </c>
      <c r="CI104" s="316" t="s">
        <v>202</v>
      </c>
      <c r="CJ104" s="316" t="s">
        <v>202</v>
      </c>
      <c r="CK104" s="316" t="s">
        <v>202</v>
      </c>
      <c r="CL104" s="316" t="s">
        <v>202</v>
      </c>
      <c r="CM104" s="316" t="s">
        <v>202</v>
      </c>
      <c r="CN104" s="316" t="s">
        <v>202</v>
      </c>
      <c r="CO104" s="316" t="s">
        <v>202</v>
      </c>
      <c r="CP104" s="316" t="s">
        <v>202</v>
      </c>
      <c r="CQ104" s="316" t="s">
        <v>202</v>
      </c>
      <c r="CR104" s="316" t="s">
        <v>202</v>
      </c>
      <c r="CS104" s="316" t="s">
        <v>202</v>
      </c>
      <c r="CT104" s="316" t="s">
        <v>202</v>
      </c>
      <c r="CU104" s="316" t="s">
        <v>202</v>
      </c>
      <c r="CV104" s="316" t="s">
        <v>202</v>
      </c>
      <c r="CW104" s="303" t="s">
        <v>46</v>
      </c>
    </row>
    <row r="105" spans="1:101" s="303" customFormat="1" ht="12" x14ac:dyDescent="0.2">
      <c r="A105" s="416"/>
      <c r="B105" s="420"/>
      <c r="C105" s="304" t="s">
        <v>37</v>
      </c>
      <c r="D105" s="315">
        <f>CW71</f>
        <v>90</v>
      </c>
      <c r="E105" s="316">
        <f>IF(E104=$A$12,D105+($B$12*15),IF(E104=$A$13,D105+($B$13*15),IF(E104=$A$15,IF(D105+($B$15*15)&gt;100,100,D105+($B$15*15)),IF(E104=$A$14,IF(D105+($B$14*15)&gt;100,100,D105+($B$14*15)),IF(E104=$A$16,IF(D105+$B$16*15&gt;100,100,D105+$B$16*15),D105)))))</f>
        <v>90</v>
      </c>
      <c r="F105" s="316">
        <f t="shared" ref="F105" si="1685">IF(F104=$A$12,E105+($B$12*15),IF(F104=$A$13,E105+($B$13*15),IF(F104=$A$15,IF(E105+($B$15*15)&gt;100,100,E105+($B$15*15)),IF(F104=$A$14,IF(E105+($B$14*15)&gt;100,100,E105+($B$14*15)),IF(F104=$A$16,IF(E105+$B$16*15&gt;100,100,E105+$B$16*15),E105)))))</f>
        <v>90</v>
      </c>
      <c r="G105" s="316">
        <f t="shared" ref="G105" si="1686">IF(G104=$A$12,F105+($B$12*15),IF(G104=$A$13,F105+($B$13*15),IF(G104=$A$15,IF(F105+($B$15*15)&gt;100,100,F105+($B$15*15)),IF(G104=$A$14,IF(F105+($B$14*15)&gt;100,100,F105+($B$14*15)),IF(G104=$A$16,IF(F105+$B$16*15&gt;100,100,F105+$B$16*15),F105)))))</f>
        <v>90</v>
      </c>
      <c r="H105" s="316">
        <f t="shared" ref="H105" si="1687">IF(H104=$A$12,G105+($B$12*15),IF(H104=$A$13,G105+($B$13*15),IF(H104=$A$15,IF(G105+($B$15*15)&gt;100,100,G105+($B$15*15)),IF(H104=$A$14,IF(G105+($B$14*15)&gt;100,100,G105+($B$14*15)),IF(H104=$A$16,IF(G105+$B$16*15&gt;100,100,G105+$B$16*15),G105)))))</f>
        <v>90</v>
      </c>
      <c r="I105" s="316">
        <f t="shared" ref="I105" si="1688">IF(I104=$A$12,H105+($B$12*15),IF(I104=$A$13,H105+($B$13*15),IF(I104=$A$15,IF(H105+($B$15*15)&gt;100,100,H105+($B$15*15)),IF(I104=$A$14,IF(H105+($B$14*15)&gt;100,100,H105+($B$14*15)),IF(I104=$A$16,IF(H105+$B$16*15&gt;100,100,H105+$B$16*15),H105)))))</f>
        <v>90</v>
      </c>
      <c r="J105" s="316">
        <f t="shared" ref="J105" si="1689">IF(J104=$A$12,I105+($B$12*15),IF(J104=$A$13,I105+($B$13*15),IF(J104=$A$15,IF(I105+($B$15*15)&gt;100,100,I105+($B$15*15)),IF(J104=$A$14,IF(I105+($B$14*15)&gt;100,100,I105+($B$14*15)),IF(J104=$A$16,IF(I105+$B$16*15&gt;100,100,I105+$B$16*15),I105)))))</f>
        <v>88.063333333333333</v>
      </c>
      <c r="K105" s="316">
        <f t="shared" ref="K105" si="1690">IF(K104=$A$12,J105+($B$12*15),IF(K104=$A$13,J105+($B$13*15),IF(K104=$A$15,IF(J105+($B$15*15)&gt;100,100,J105+($B$15*15)),IF(K104=$A$14,IF(J105+($B$14*15)&gt;100,100,J105+($B$14*15)),IF(K104=$A$16,IF(J105+$B$16*15&gt;100,100,J105+$B$16*15),J105)))))</f>
        <v>86.126666666666665</v>
      </c>
      <c r="L105" s="316">
        <f t="shared" ref="L105" si="1691">IF(L104=$A$12,K105+($B$12*15),IF(L104=$A$13,K105+($B$13*15),IF(L104=$A$15,IF(K105+($B$15*15)&gt;100,100,K105+($B$15*15)),IF(L104=$A$14,IF(K105+($B$14*15)&gt;100,100,K105+($B$14*15)),IF(L104=$A$16,IF(K105+$B$16*15&gt;100,100,K105+$B$16*15),K105)))))</f>
        <v>84.19</v>
      </c>
      <c r="M105" s="316">
        <f t="shared" ref="M105" si="1692">IF(M104=$A$12,L105+($B$12*15),IF(M104=$A$13,L105+($B$13*15),IF(M104=$A$15,IF(L105+($B$15*15)&gt;100,100,L105+($B$15*15)),IF(M104=$A$14,IF(L105+($B$14*15)&gt;100,100,L105+($B$14*15)),IF(M104=$A$16,IF(L105+$B$16*15&gt;100,100,L105+$B$16*15),L105)))))</f>
        <v>82.266666666666666</v>
      </c>
      <c r="N105" s="316">
        <f t="shared" ref="N105" si="1693">IF(N104=$A$12,M105+($B$12*15),IF(N104=$A$13,M105+($B$13*15),IF(N104=$A$15,IF(M105+($B$15*15)&gt;100,100,M105+($B$15*15)),IF(N104=$A$14,IF(M105+($B$14*15)&gt;100,100,M105+($B$14*15)),IF(N104=$A$16,IF(M105+$B$16*15&gt;100,100,M105+$B$16*15),M105)))))</f>
        <v>80.343333333333334</v>
      </c>
      <c r="O105" s="316">
        <f t="shared" ref="O105" si="1694">IF(O104=$A$12,N105+($B$12*15),IF(O104=$A$13,N105+($B$13*15),IF(O104=$A$15,IF(N105+($B$15*15)&gt;100,100,N105+($B$15*15)),IF(O104=$A$14,IF(N105+($B$14*15)&gt;100,100,N105+($B$14*15)),IF(O104=$A$16,IF(N105+$B$16*15&gt;100,100,N105+$B$16*15),N105)))))</f>
        <v>78.42</v>
      </c>
      <c r="P105" s="316">
        <f t="shared" ref="P105" si="1695">IF(P104=$A$12,O105+($B$12*15),IF(P104=$A$13,O105+($B$13*15),IF(P104=$A$15,IF(O105+($B$15*15)&gt;100,100,O105+($B$15*15)),IF(P104=$A$14,IF(O105+($B$14*15)&gt;100,100,O105+($B$14*15)),IF(P104=$A$16,IF(O105+$B$16*15&gt;100,100,O105+$B$16*15),O105)))))</f>
        <v>76.483333333333334</v>
      </c>
      <c r="Q105" s="316">
        <f t="shared" ref="Q105" si="1696">IF(Q104=$A$12,P105+($B$12*15),IF(Q104=$A$13,P105+($B$13*15),IF(Q104=$A$15,IF(P105+($B$15*15)&gt;100,100,P105+($B$15*15)),IF(Q104=$A$14,IF(P105+($B$14*15)&gt;100,100,P105+($B$14*15)),IF(Q104=$A$16,IF(P105+$B$16*15&gt;100,100,P105+$B$16*15),P105)))))</f>
        <v>74.546666666666667</v>
      </c>
      <c r="R105" s="316">
        <f t="shared" ref="R105" si="1697">IF(R104=$A$12,Q105+($B$12*15),IF(R104=$A$13,Q105+($B$13*15),IF(R104=$A$15,IF(Q105+($B$15*15)&gt;100,100,Q105+($B$15*15)),IF(R104=$A$14,IF(Q105+($B$14*15)&gt;100,100,Q105+($B$14*15)),IF(R104=$A$16,IF(Q105+$B$16*15&gt;100,100,Q105+$B$16*15),Q105)))))</f>
        <v>72.61</v>
      </c>
      <c r="S105" s="316">
        <f t="shared" ref="S105" si="1698">IF(S104=$A$12,R105+($B$12*15),IF(S104=$A$13,R105+($B$13*15),IF(S104=$A$15,IF(R105+($B$15*15)&gt;100,100,R105+($B$15*15)),IF(S104=$A$14,IF(R105+($B$14*15)&gt;100,100,R105+($B$14*15)),IF(S104=$A$16,IF(R105+$B$16*15&gt;100,100,R105+$B$16*15),R105)))))</f>
        <v>70.686666666666667</v>
      </c>
      <c r="T105" s="316">
        <f t="shared" ref="T105" si="1699">IF(T104=$A$12,S105+($B$12*15),IF(T104=$A$13,S105+($B$13*15),IF(T104=$A$15,IF(S105+($B$15*15)&gt;100,100,S105+($B$15*15)),IF(T104=$A$14,IF(S105+($B$14*15)&gt;100,100,S105+($B$14*15)),IF(T104=$A$16,IF(S105+$B$16*15&gt;100,100,S105+$B$16*15),S105)))))</f>
        <v>68.763333333333335</v>
      </c>
      <c r="U105" s="316">
        <f t="shared" ref="U105" si="1700">IF(U104=$A$12,T105+($B$12*15),IF(U104=$A$13,T105+($B$13*15),IF(U104=$A$15,IF(T105+($B$15*15)&gt;100,100,T105+($B$15*15)),IF(U104=$A$14,IF(T105+($B$14*15)&gt;100,100,T105+($B$14*15)),IF(U104=$A$16,IF(T105+$B$16*15&gt;100,100,T105+$B$16*15),T105)))))</f>
        <v>66.84</v>
      </c>
      <c r="V105" s="316">
        <f t="shared" ref="V105" si="1701">IF(V104=$A$12,U105+($B$12*15),IF(V104=$A$13,U105+($B$13*15),IF(V104=$A$15,IF(U105+($B$15*15)&gt;100,100,U105+($B$15*15)),IF(V104=$A$14,IF(U105+($B$14*15)&gt;100,100,U105+($B$14*15)),IF(V104=$A$16,IF(U105+$B$16*15&gt;100,100,U105+$B$16*15),U105)))))</f>
        <v>64.903333333333336</v>
      </c>
      <c r="W105" s="316">
        <f t="shared" ref="W105" si="1702">IF(W104=$A$12,V105+($B$12*15),IF(W104=$A$13,V105+($B$13*15),IF(W104=$A$15,IF(V105+($B$15*15)&gt;100,100,V105+($B$15*15)),IF(W104=$A$14,IF(V105+($B$14*15)&gt;100,100,V105+($B$14*15)),IF(W104=$A$16,IF(V105+$B$16*15&gt;100,100,V105+$B$16*15),V105)))))</f>
        <v>62.966666666666669</v>
      </c>
      <c r="X105" s="316">
        <f t="shared" ref="X105" si="1703">IF(X104=$A$12,W105+($B$12*15),IF(X104=$A$13,W105+($B$13*15),IF(X104=$A$15,IF(W105+($B$15*15)&gt;100,100,W105+($B$15*15)),IF(X104=$A$14,IF(W105+($B$14*15)&gt;100,100,W105+($B$14*15)),IF(X104=$A$16,IF(W105+$B$16*15&gt;100,100,W105+$B$16*15),W105)))))</f>
        <v>61.03</v>
      </c>
      <c r="Y105" s="316">
        <f t="shared" ref="Y105" si="1704">IF(Y104=$A$12,X105+($B$12*15),IF(Y104=$A$13,X105+($B$13*15),IF(Y104=$A$15,IF(X105+($B$15*15)&gt;100,100,X105+($B$15*15)),IF(Y104=$A$14,IF(X105+($B$14*15)&gt;100,100,X105+($B$14*15)),IF(Y104=$A$16,IF(X105+$B$16*15&gt;100,100,X105+$B$16*15),X105)))))</f>
        <v>59.106666666666669</v>
      </c>
      <c r="Z105" s="316">
        <f t="shared" ref="Z105" si="1705">IF(Z104=$A$12,Y105+($B$12*15),IF(Z104=$A$13,Y105+($B$13*15),IF(Z104=$A$15,IF(Y105+($B$15*15)&gt;100,100,Y105+($B$15*15)),IF(Z104=$A$14,IF(Y105+($B$14*15)&gt;100,100,Y105+($B$14*15)),IF(Z104=$A$16,IF(Y105+$B$16*15&gt;100,100,Y105+$B$16*15),Y105)))))</f>
        <v>57.183333333333337</v>
      </c>
      <c r="AA105" s="316">
        <f t="shared" ref="AA105" si="1706">IF(AA104=$A$12,Z105+($B$12*15),IF(AA104=$A$13,Z105+($B$13*15),IF(AA104=$A$15,IF(Z105+($B$15*15)&gt;100,100,Z105+($B$15*15)),IF(AA104=$A$14,IF(Z105+($B$14*15)&gt;100,100,Z105+($B$14*15)),IF(AA104=$A$16,IF(Z105+$B$16*15&gt;100,100,Z105+$B$16*15),Z105)))))</f>
        <v>55.260000000000005</v>
      </c>
      <c r="AB105" s="316">
        <f t="shared" ref="AB105" si="1707">IF(AB104=$A$12,AA105+($B$12*15),IF(AB104=$A$13,AA105+($B$13*15),IF(AB104=$A$15,IF(AA105+($B$15*15)&gt;100,100,AA105+($B$15*15)),IF(AB104=$A$14,IF(AA105+($B$14*15)&gt;100,100,AA105+($B$14*15)),IF(AB104=$A$16,IF(AA105+$B$16*15&gt;100,100,AA105+$B$16*15),AA105)))))</f>
        <v>53.323333333333338</v>
      </c>
      <c r="AC105" s="316">
        <f t="shared" ref="AC105" si="1708">IF(AC104=$A$12,AB105+($B$12*15),IF(AC104=$A$13,AB105+($B$13*15),IF(AC104=$A$15,IF(AB105+($B$15*15)&gt;100,100,AB105+($B$15*15)),IF(AC104=$A$14,IF(AB105+($B$14*15)&gt;100,100,AB105+($B$14*15)),IF(AC104=$A$16,IF(AB105+$B$16*15&gt;100,100,AB105+$B$16*15),AB105)))))</f>
        <v>51.38666666666667</v>
      </c>
      <c r="AD105" s="316">
        <f t="shared" ref="AD105" si="1709">IF(AD104=$A$12,AC105+($B$12*15),IF(AD104=$A$13,AC105+($B$13*15),IF(AD104=$A$15,IF(AC105+($B$15*15)&gt;100,100,AC105+($B$15*15)),IF(AD104=$A$14,IF(AC105+($B$14*15)&gt;100,100,AC105+($B$14*15)),IF(AD104=$A$16,IF(AC105+$B$16*15&gt;100,100,AC105+$B$16*15),AC105)))))</f>
        <v>49.45</v>
      </c>
      <c r="AE105" s="316">
        <f t="shared" ref="AE105" si="1710">IF(AE104=$A$12,AD105+($B$12*15),IF(AE104=$A$13,AD105+($B$13*15),IF(AE104=$A$15,IF(AD105+($B$15*15)&gt;100,100,AD105+($B$15*15)),IF(AE104=$A$14,IF(AD105+($B$14*15)&gt;100,100,AD105+($B$14*15)),IF(AE104=$A$16,IF(AD105+$B$16*15&gt;100,100,AD105+$B$16*15),AD105)))))</f>
        <v>47.526666666666671</v>
      </c>
      <c r="AF105" s="316">
        <f t="shared" ref="AF105" si="1711">IF(AF104=$A$12,AE105+($B$12*15),IF(AF104=$A$13,AE105+($B$13*15),IF(AF104=$A$15,IF(AE105+($B$15*15)&gt;100,100,AE105+($B$15*15)),IF(AF104=$A$14,IF(AE105+($B$14*15)&gt;100,100,AE105+($B$14*15)),IF(AF104=$A$16,IF(AE105+$B$16*15&gt;100,100,AE105+$B$16*15),AE105)))))</f>
        <v>45.603333333333339</v>
      </c>
      <c r="AG105" s="316">
        <f t="shared" ref="AG105" si="1712">IF(AG104=$A$12,AF105+($B$12*15),IF(AG104=$A$13,AF105+($B$13*15),IF(AG104=$A$15,IF(AF105+($B$15*15)&gt;100,100,AF105+($B$15*15)),IF(AG104=$A$14,IF(AF105+($B$14*15)&gt;100,100,AF105+($B$14*15)),IF(AG104=$A$16,IF(AF105+$B$16*15&gt;100,100,AF105+$B$16*15),AF105)))))</f>
        <v>43.680000000000007</v>
      </c>
      <c r="AH105" s="316">
        <f t="shared" ref="AH105" si="1713">IF(AH104=$A$12,AG105+($B$12*15),IF(AH104=$A$13,AG105+($B$13*15),IF(AH104=$A$15,IF(AG105+($B$15*15)&gt;100,100,AG105+($B$15*15)),IF(AH104=$A$14,IF(AG105+($B$14*15)&gt;100,100,AG105+($B$14*15)),IF(AH104=$A$16,IF(AG105+$B$16*15&gt;100,100,AG105+$B$16*15),AG105)))))</f>
        <v>41.743333333333339</v>
      </c>
      <c r="AI105" s="316">
        <f t="shared" ref="AI105" si="1714">IF(AI104=$A$12,AH105+($B$12*15),IF(AI104=$A$13,AH105+($B$13*15),IF(AI104=$A$15,IF(AH105+($B$15*15)&gt;100,100,AH105+($B$15*15)),IF(AI104=$A$14,IF(AH105+($B$14*15)&gt;100,100,AH105+($B$14*15)),IF(AI104=$A$16,IF(AH105+$B$16*15&gt;100,100,AH105+$B$16*15),AH105)))))</f>
        <v>39.806666666666672</v>
      </c>
      <c r="AJ105" s="316">
        <f t="shared" ref="AJ105" si="1715">IF(AJ104=$A$12,AI105+($B$12*15),IF(AJ104=$A$13,AI105+($B$13*15),IF(AJ104=$A$15,IF(AI105+($B$15*15)&gt;100,100,AI105+($B$15*15)),IF(AJ104=$A$14,IF(AI105+($B$14*15)&gt;100,100,AI105+($B$14*15)),IF(AJ104=$A$16,IF(AI105+$B$16*15&gt;100,100,AI105+$B$16*15),AI105)))))</f>
        <v>37.870000000000005</v>
      </c>
      <c r="AK105" s="316">
        <f t="shared" ref="AK105" si="1716">IF(AK104=$A$12,AJ105+($B$12*15),IF(AK104=$A$13,AJ105+($B$13*15),IF(AK104=$A$15,IF(AJ105+($B$15*15)&gt;100,100,AJ105+($B$15*15)),IF(AK104=$A$14,IF(AJ105+($B$14*15)&gt;100,100,AJ105+($B$14*15)),IF(AK104=$A$16,IF(AJ105+$B$16*15&gt;100,100,AJ105+$B$16*15),AJ105)))))</f>
        <v>35.946666666666673</v>
      </c>
      <c r="AL105" s="316">
        <f t="shared" ref="AL105" si="1717">IF(AL104=$A$12,AK105+($B$12*15),IF(AL104=$A$13,AK105+($B$13*15),IF(AL104=$A$15,IF(AK105+($B$15*15)&gt;100,100,AK105+($B$15*15)),IF(AL104=$A$14,IF(AK105+($B$14*15)&gt;100,100,AK105+($B$14*15)),IF(AL104=$A$16,IF(AK105+$B$16*15&gt;100,100,AK105+$B$16*15),AK105)))))</f>
        <v>34.023333333333341</v>
      </c>
      <c r="AM105" s="316">
        <f t="shared" ref="AM105" si="1718">IF(AM104=$A$12,AL105+($B$12*15),IF(AM104=$A$13,AL105+($B$13*15),IF(AM104=$A$15,IF(AL105+($B$15*15)&gt;100,100,AL105+($B$15*15)),IF(AM104=$A$14,IF(AL105+($B$14*15)&gt;100,100,AL105+($B$14*15)),IF(AM104=$A$16,IF(AL105+$B$16*15&gt;100,100,AL105+$B$16*15),AL105)))))</f>
        <v>49.023333333333341</v>
      </c>
      <c r="AN105" s="316">
        <f t="shared" ref="AN105" si="1719">IF(AN104=$A$12,AM105+($B$12*15),IF(AN104=$A$13,AM105+($B$13*15),IF(AN104=$A$15,IF(AM105+($B$15*15)&gt;100,100,AM105+($B$15*15)),IF(AN104=$A$14,IF(AM105+($B$14*15)&gt;100,100,AM105+($B$14*15)),IF(AN104=$A$16,IF(AM105+$B$16*15&gt;100,100,AM105+$B$16*15),AM105)))))</f>
        <v>64.023333333333341</v>
      </c>
      <c r="AO105" s="316">
        <f t="shared" ref="AO105" si="1720">IF(AO104=$A$12,AN105+($B$12*15),IF(AO104=$A$13,AN105+($B$13*15),IF(AO104=$A$15,IF(AN105+($B$15*15)&gt;100,100,AN105+($B$15*15)),IF(AO104=$A$14,IF(AN105+($B$14*15)&gt;100,100,AN105+($B$14*15)),IF(AO104=$A$16,IF(AN105+$B$16*15&gt;100,100,AN105+$B$16*15),AN105)))))</f>
        <v>79.023333333333341</v>
      </c>
      <c r="AP105" s="316">
        <f t="shared" ref="AP105" si="1721">IF(AP104=$A$12,AO105+($B$12*15),IF(AP104=$A$13,AO105+($B$13*15),IF(AP104=$A$15,IF(AO105+($B$15*15)&gt;100,100,AO105+($B$15*15)),IF(AP104=$A$14,IF(AO105+($B$14*15)&gt;100,100,AO105+($B$14*15)),IF(AP104=$A$16,IF(AO105+$B$16*15&gt;100,100,AO105+$B$16*15),AO105)))))</f>
        <v>94.023333333333341</v>
      </c>
      <c r="AQ105" s="316">
        <f t="shared" ref="AQ105" si="1722">IF(AQ104=$A$12,AP105+($B$12*15),IF(AQ104=$A$13,AP105+($B$13*15),IF(AQ104=$A$15,IF(AP105+($B$15*15)&gt;100,100,AP105+($B$15*15)),IF(AQ104=$A$14,IF(AP105+($B$14*15)&gt;100,100,AP105+($B$14*15)),IF(AQ104=$A$16,IF(AP105+$B$16*15&gt;100,100,AP105+$B$16*15),AP105)))))</f>
        <v>92.100000000000009</v>
      </c>
      <c r="AR105" s="316">
        <f t="shared" ref="AR105" si="1723">IF(AR104=$A$12,AQ105+($B$12*15),IF(AR104=$A$13,AQ105+($B$13*15),IF(AR104=$A$15,IF(AQ105+($B$15*15)&gt;100,100,AQ105+($B$15*15)),IF(AR104=$A$14,IF(AQ105+($B$14*15)&gt;100,100,AQ105+($B$14*15)),IF(AR104=$A$16,IF(AQ105+$B$16*15&gt;100,100,AQ105+$B$16*15),AQ105)))))</f>
        <v>90.163333333333341</v>
      </c>
      <c r="AS105" s="316">
        <f t="shared" ref="AS105" si="1724">IF(AS104=$A$12,AR105+($B$12*15),IF(AS104=$A$13,AR105+($B$13*15),IF(AS104=$A$15,IF(AR105+($B$15*15)&gt;100,100,AR105+($B$15*15)),IF(AS104=$A$14,IF(AR105+($B$14*15)&gt;100,100,AR105+($B$14*15)),IF(AS104=$A$16,IF(AR105+$B$16*15&gt;100,100,AR105+$B$16*15),AR105)))))</f>
        <v>88.226666666666674</v>
      </c>
      <c r="AT105" s="316">
        <f t="shared" ref="AT105" si="1725">IF(AT104=$A$12,AS105+($B$12*15),IF(AT104=$A$13,AS105+($B$13*15),IF(AT104=$A$15,IF(AS105+($B$15*15)&gt;100,100,AS105+($B$15*15)),IF(AT104=$A$14,IF(AS105+($B$14*15)&gt;100,100,AS105+($B$14*15)),IF(AT104=$A$16,IF(AS105+$B$16*15&gt;100,100,AS105+$B$16*15),AS105)))))</f>
        <v>86.29</v>
      </c>
      <c r="AU105" s="316">
        <f t="shared" ref="AU105" si="1726">IF(AU104=$A$12,AT105+($B$12*15),IF(AU104=$A$13,AT105+($B$13*15),IF(AU104=$A$15,IF(AT105+($B$15*15)&gt;100,100,AT105+($B$15*15)),IF(AU104=$A$14,IF(AT105+($B$14*15)&gt;100,100,AT105+($B$14*15)),IF(AU104=$A$16,IF(AT105+$B$16*15&gt;100,100,AT105+$B$16*15),AT105)))))</f>
        <v>84.366666666666674</v>
      </c>
      <c r="AV105" s="316">
        <f t="shared" ref="AV105" si="1727">IF(AV104=$A$12,AU105+($B$12*15),IF(AV104=$A$13,AU105+($B$13*15),IF(AV104=$A$15,IF(AU105+($B$15*15)&gt;100,100,AU105+($B$15*15)),IF(AV104=$A$14,IF(AU105+($B$14*15)&gt;100,100,AU105+($B$14*15)),IF(AV104=$A$16,IF(AU105+$B$16*15&gt;100,100,AU105+$B$16*15),AU105)))))</f>
        <v>82.443333333333342</v>
      </c>
      <c r="AW105" s="316">
        <f t="shared" ref="AW105" si="1728">IF(AW104=$A$12,AV105+($B$12*15),IF(AW104=$A$13,AV105+($B$13*15),IF(AW104=$A$15,IF(AV105+($B$15*15)&gt;100,100,AV105+($B$15*15)),IF(AW104=$A$14,IF(AV105+($B$14*15)&gt;100,100,AV105+($B$14*15)),IF(AW104=$A$16,IF(AV105+$B$16*15&gt;100,100,AV105+$B$16*15),AV105)))))</f>
        <v>80.52000000000001</v>
      </c>
      <c r="AX105" s="316">
        <f t="shared" ref="AX105" si="1729">IF(AX104=$A$12,AW105+($B$12*15),IF(AX104=$A$13,AW105+($B$13*15),IF(AX104=$A$15,IF(AW105+($B$15*15)&gt;100,100,AW105+($B$15*15)),IF(AX104=$A$14,IF(AW105+($B$14*15)&gt;100,100,AW105+($B$14*15)),IF(AX104=$A$16,IF(AW105+$B$16*15&gt;100,100,AW105+$B$16*15),AW105)))))</f>
        <v>78.583333333333343</v>
      </c>
      <c r="AY105" s="316">
        <f t="shared" ref="AY105" si="1730">IF(AY104=$A$12,AX105+($B$12*15),IF(AY104=$A$13,AX105+($B$13*15),IF(AY104=$A$15,IF(AX105+($B$15*15)&gt;100,100,AX105+($B$15*15)),IF(AY104=$A$14,IF(AX105+($B$14*15)&gt;100,100,AX105+($B$14*15)),IF(AY104=$A$16,IF(AX105+$B$16*15&gt;100,100,AX105+$B$16*15),AX105)))))</f>
        <v>76.646666666666675</v>
      </c>
      <c r="AZ105" s="316">
        <f t="shared" ref="AZ105" si="1731">IF(AZ104=$A$12,AY105+($B$12*15),IF(AZ104=$A$13,AY105+($B$13*15),IF(AZ104=$A$15,IF(AY105+($B$15*15)&gt;100,100,AY105+($B$15*15)),IF(AZ104=$A$14,IF(AY105+($B$14*15)&gt;100,100,AY105+($B$14*15)),IF(AZ104=$A$16,IF(AY105+$B$16*15&gt;100,100,AY105+$B$16*15),AY105)))))</f>
        <v>74.710000000000008</v>
      </c>
      <c r="BA105" s="316">
        <f t="shared" ref="BA105" si="1732">IF(BA104=$A$12,AZ105+($B$12*15),IF(BA104=$A$13,AZ105+($B$13*15),IF(BA104=$A$15,IF(AZ105+($B$15*15)&gt;100,100,AZ105+($B$15*15)),IF(BA104=$A$14,IF(AZ105+($B$14*15)&gt;100,100,AZ105+($B$14*15)),IF(BA104=$A$16,IF(AZ105+$B$16*15&gt;100,100,AZ105+$B$16*15),AZ105)))))</f>
        <v>72.786666666666676</v>
      </c>
      <c r="BB105" s="316">
        <f t="shared" ref="BB105" si="1733">IF(BB104=$A$12,BA105+($B$12*15),IF(BB104=$A$13,BA105+($B$13*15),IF(BB104=$A$15,IF(BA105+($B$15*15)&gt;100,100,BA105+($B$15*15)),IF(BB104=$A$14,IF(BA105+($B$14*15)&gt;100,100,BA105+($B$14*15)),IF(BB104=$A$16,IF(BA105+$B$16*15&gt;100,100,BA105+$B$16*15),BA105)))))</f>
        <v>70.863333333333344</v>
      </c>
      <c r="BC105" s="316">
        <f t="shared" ref="BC105" si="1734">IF(BC104=$A$12,BB105+($B$12*15),IF(BC104=$A$13,BB105+($B$13*15),IF(BC104=$A$15,IF(BB105+($B$15*15)&gt;100,100,BB105+($B$15*15)),IF(BC104=$A$14,IF(BB105+($B$14*15)&gt;100,100,BB105+($B$14*15)),IF(BC104=$A$16,IF(BB105+$B$16*15&gt;100,100,BB105+$B$16*15),BB105)))))</f>
        <v>68.940000000000012</v>
      </c>
      <c r="BD105" s="316">
        <f t="shared" ref="BD105" si="1735">IF(BD104=$A$12,BC105+($B$12*15),IF(BD104=$A$13,BC105+($B$13*15),IF(BD104=$A$15,IF(BC105+($B$15*15)&gt;100,100,BC105+($B$15*15)),IF(BD104=$A$14,IF(BC105+($B$14*15)&gt;100,100,BC105+($B$14*15)),IF(BD104=$A$16,IF(BC105+$B$16*15&gt;100,100,BC105+$B$16*15),BC105)))))</f>
        <v>67.003333333333345</v>
      </c>
      <c r="BE105" s="316">
        <f t="shared" ref="BE105" si="1736">IF(BE104=$A$12,BD105+($B$12*15),IF(BE104=$A$13,BD105+($B$13*15),IF(BE104=$A$15,IF(BD105+($B$15*15)&gt;100,100,BD105+($B$15*15)),IF(BE104=$A$14,IF(BD105+($B$14*15)&gt;100,100,BD105+($B$14*15)),IF(BE104=$A$16,IF(BD105+$B$16*15&gt;100,100,BD105+$B$16*15),BD105)))))</f>
        <v>65.066666666666677</v>
      </c>
      <c r="BF105" s="316">
        <f t="shared" ref="BF105" si="1737">IF(BF104=$A$12,BE105+($B$12*15),IF(BF104=$A$13,BE105+($B$13*15),IF(BF104=$A$15,IF(BE105+($B$15*15)&gt;100,100,BE105+($B$15*15)),IF(BF104=$A$14,IF(BE105+($B$14*15)&gt;100,100,BE105+($B$14*15)),IF(BF104=$A$16,IF(BE105+$B$16*15&gt;100,100,BE105+$B$16*15),BE105)))))</f>
        <v>63.13000000000001</v>
      </c>
      <c r="BG105" s="316">
        <f t="shared" ref="BG105" si="1738">IF(BG104=$A$12,BF105+($B$12*15),IF(BG104=$A$13,BF105+($B$13*15),IF(BG104=$A$15,IF(BF105+($B$15*15)&gt;100,100,BF105+($B$15*15)),IF(BG104=$A$14,IF(BF105+($B$14*15)&gt;100,100,BF105+($B$14*15)),IF(BG104=$A$16,IF(BF105+$B$16*15&gt;100,100,BF105+$B$16*15),BF105)))))</f>
        <v>61.206666666666678</v>
      </c>
      <c r="BH105" s="316">
        <f t="shared" ref="BH105" si="1739">IF(BH104=$A$12,BG105+($B$12*15),IF(BH104=$A$13,BG105+($B$13*15),IF(BH104=$A$15,IF(BG105+($B$15*15)&gt;100,100,BG105+($B$15*15)),IF(BH104=$A$14,IF(BG105+($B$14*15)&gt;100,100,BG105+($B$14*15)),IF(BH104=$A$16,IF(BG105+$B$16*15&gt;100,100,BG105+$B$16*15),BG105)))))</f>
        <v>59.283333333333346</v>
      </c>
      <c r="BI105" s="316">
        <f t="shared" ref="BI105" si="1740">IF(BI104=$A$12,BH105+($B$12*15),IF(BI104=$A$13,BH105+($B$13*15),IF(BI104=$A$15,IF(BH105+($B$15*15)&gt;100,100,BH105+($B$15*15)),IF(BI104=$A$14,IF(BH105+($B$14*15)&gt;100,100,BH105+($B$14*15)),IF(BI104=$A$16,IF(BH105+$B$16*15&gt;100,100,BH105+$B$16*15),BH105)))))</f>
        <v>57.360000000000014</v>
      </c>
      <c r="BJ105" s="316">
        <f t="shared" ref="BJ105" si="1741">IF(BJ104=$A$12,BI105+($B$12*15),IF(BJ104=$A$13,BI105+($B$13*15),IF(BJ104=$A$15,IF(BI105+($B$15*15)&gt;100,100,BI105+($B$15*15)),IF(BJ104=$A$14,IF(BI105+($B$14*15)&gt;100,100,BI105+($B$14*15)),IF(BJ104=$A$16,IF(BI105+$B$16*15&gt;100,100,BI105+$B$16*15),BI105)))))</f>
        <v>55.423333333333346</v>
      </c>
      <c r="BK105" s="316">
        <f t="shared" ref="BK105" si="1742">IF(BK104=$A$12,BJ105+($B$12*15),IF(BK104=$A$13,BJ105+($B$13*15),IF(BK104=$A$15,IF(BJ105+($B$15*15)&gt;100,100,BJ105+($B$15*15)),IF(BK104=$A$14,IF(BJ105+($B$14*15)&gt;100,100,BJ105+($B$14*15)),IF(BK104=$A$16,IF(BJ105+$B$16*15&gt;100,100,BJ105+$B$16*15),BJ105)))))</f>
        <v>53.486666666666679</v>
      </c>
      <c r="BL105" s="316">
        <f t="shared" ref="BL105" si="1743">IF(BL104=$A$12,BK105+($B$12*15),IF(BL104=$A$13,BK105+($B$13*15),IF(BL104=$A$15,IF(BK105+($B$15*15)&gt;100,100,BK105+($B$15*15)),IF(BL104=$A$14,IF(BK105+($B$14*15)&gt;100,100,BK105+($B$14*15)),IF(BL104=$A$16,IF(BK105+$B$16*15&gt;100,100,BK105+$B$16*15),BK105)))))</f>
        <v>51.550000000000011</v>
      </c>
      <c r="BM105" s="316">
        <f t="shared" ref="BM105" si="1744">IF(BM104=$A$12,BL105+($B$12*15),IF(BM104=$A$13,BL105+($B$13*15),IF(BM104=$A$15,IF(BL105+($B$15*15)&gt;100,100,BL105+($B$15*15)),IF(BM104=$A$14,IF(BL105+($B$14*15)&gt;100,100,BL105+($B$14*15)),IF(BM104=$A$16,IF(BL105+$B$16*15&gt;100,100,BL105+$B$16*15),BL105)))))</f>
        <v>49.626666666666679</v>
      </c>
      <c r="BN105" s="316">
        <f t="shared" ref="BN105" si="1745">IF(BN104=$A$12,BM105+($B$12*15),IF(BN104=$A$13,BM105+($B$13*15),IF(BN104=$A$15,IF(BM105+($B$15*15)&gt;100,100,BM105+($B$15*15)),IF(BN104=$A$14,IF(BM105+($B$14*15)&gt;100,100,BM105+($B$14*15)),IF(BN104=$A$16,IF(BM105+$B$16*15&gt;100,100,BM105+$B$16*15),BM105)))))</f>
        <v>47.703333333333347</v>
      </c>
      <c r="BO105" s="316">
        <f t="shared" ref="BO105" si="1746">IF(BO104=$A$12,BN105+($B$12*15),IF(BO104=$A$13,BN105+($B$13*15),IF(BO104=$A$15,IF(BN105+($B$15*15)&gt;100,100,BN105+($B$15*15)),IF(BO104=$A$14,IF(BN105+($B$14*15)&gt;100,100,BN105+($B$14*15)),IF(BO104=$A$16,IF(BN105+$B$16*15&gt;100,100,BN105+$B$16*15),BN105)))))</f>
        <v>45.780000000000015</v>
      </c>
      <c r="BP105" s="316">
        <f t="shared" ref="BP105" si="1747">IF(BP104=$A$12,BO105+($B$12*15),IF(BP104=$A$13,BO105+($B$13*15),IF(BP104=$A$15,IF(BO105+($B$15*15)&gt;100,100,BO105+($B$15*15)),IF(BP104=$A$14,IF(BO105+($B$14*15)&gt;100,100,BO105+($B$14*15)),IF(BP104=$A$16,IF(BO105+$B$16*15&gt;100,100,BO105+$B$16*15),BO105)))))</f>
        <v>43.843333333333348</v>
      </c>
      <c r="BQ105" s="316">
        <f t="shared" ref="BQ105" si="1748">IF(BQ104=$A$12,BP105+($B$12*15),IF(BQ104=$A$13,BP105+($B$13*15),IF(BQ104=$A$15,IF(BP105+($B$15*15)&gt;100,100,BP105+($B$15*15)),IF(BQ104=$A$14,IF(BP105+($B$14*15)&gt;100,100,BP105+($B$14*15)),IF(BQ104=$A$16,IF(BP105+$B$16*15&gt;100,100,BP105+$B$16*15),BP105)))))</f>
        <v>41.90666666666668</v>
      </c>
      <c r="BR105" s="316">
        <f t="shared" ref="BR105" si="1749">IF(BR104=$A$12,BQ105+($B$12*15),IF(BR104=$A$13,BQ105+($B$13*15),IF(BR104=$A$15,IF(BQ105+($B$15*15)&gt;100,100,BQ105+($B$15*15)),IF(BR104=$A$14,IF(BQ105+($B$14*15)&gt;100,100,BQ105+($B$14*15)),IF(BR104=$A$16,IF(BQ105+$B$16*15&gt;100,100,BQ105+$B$16*15),BQ105)))))</f>
        <v>39.970000000000013</v>
      </c>
      <c r="BS105" s="316">
        <f t="shared" ref="BS105" si="1750">IF(BS104=$A$12,BR105+($B$12*15),IF(BS104=$A$13,BR105+($B$13*15),IF(BS104=$A$15,IF(BR105+($B$15*15)&gt;100,100,BR105+($B$15*15)),IF(BS104=$A$14,IF(BR105+($B$14*15)&gt;100,100,BR105+($B$14*15)),IF(BS104=$A$16,IF(BR105+$B$16*15&gt;100,100,BR105+$B$16*15),BR105)))))</f>
        <v>38.046666666666681</v>
      </c>
      <c r="BT105" s="316">
        <f t="shared" ref="BT105" si="1751">IF(BT104=$A$12,BS105+($B$12*15),IF(BT104=$A$13,BS105+($B$13*15),IF(BT104=$A$15,IF(BS105+($B$15*15)&gt;100,100,BS105+($B$15*15)),IF(BT104=$A$14,IF(BS105+($B$14*15)&gt;100,100,BS105+($B$14*15)),IF(BT104=$A$16,IF(BS105+$B$16*15&gt;100,100,BS105+$B$16*15),BS105)))))</f>
        <v>36.123333333333349</v>
      </c>
      <c r="BU105" s="316">
        <f t="shared" ref="BU105" si="1752">IF(BU104=$A$12,BT105+($B$12*15),IF(BU104=$A$13,BT105+($B$13*15),IF(BU104=$A$15,IF(BT105+($B$15*15)&gt;100,100,BT105+($B$15*15)),IF(BU104=$A$14,IF(BT105+($B$14*15)&gt;100,100,BT105+($B$14*15)),IF(BU104=$A$16,IF(BT105+$B$16*15&gt;100,100,BT105+$B$16*15),BT105)))))</f>
        <v>51.123333333333349</v>
      </c>
      <c r="BV105" s="316">
        <f t="shared" ref="BV105" si="1753">IF(BV104=$A$12,BU105+($B$12*15),IF(BV104=$A$13,BU105+($B$13*15),IF(BV104=$A$15,IF(BU105+($B$15*15)&gt;100,100,BU105+($B$15*15)),IF(BV104=$A$14,IF(BU105+($B$14*15)&gt;100,100,BU105+($B$14*15)),IF(BV104=$A$16,IF(BU105+$B$16*15&gt;100,100,BU105+$B$16*15),BU105)))))</f>
        <v>66.123333333333349</v>
      </c>
      <c r="BW105" s="316">
        <f t="shared" ref="BW105" si="1754">IF(BW104=$A$12,BV105+($B$12*15),IF(BW104=$A$13,BV105+($B$13*15),IF(BW104=$A$15,IF(BV105+($B$15*15)&gt;100,100,BV105+($B$15*15)),IF(BW104=$A$14,IF(BV105+($B$14*15)&gt;100,100,BV105+($B$14*15)),IF(BW104=$A$16,IF(BV105+$B$16*15&gt;100,100,BV105+$B$16*15),BV105)))))</f>
        <v>81.123333333333349</v>
      </c>
      <c r="BX105" s="316">
        <f t="shared" ref="BX105" si="1755">IF(BX104=$A$12,BW105+($B$12*15),IF(BX104=$A$13,BW105+($B$13*15),IF(BX104=$A$15,IF(BW105+($B$15*15)&gt;100,100,BW105+($B$15*15)),IF(BX104=$A$14,IF(BW105+($B$14*15)&gt;100,100,BW105+($B$14*15)),IF(BX104=$A$16,IF(BW105+$B$16*15&gt;100,100,BW105+$B$16*15),BW105)))))</f>
        <v>96.123333333333349</v>
      </c>
      <c r="BY105" s="316">
        <f t="shared" ref="BY105" si="1756">IF(BY104=$A$12,BX105+($B$12*15),IF(BY104=$A$13,BX105+($B$13*15),IF(BY104=$A$15,IF(BX105+($B$15*15)&gt;100,100,BX105+($B$15*15)),IF(BY104=$A$14,IF(BX105+($B$14*15)&gt;100,100,BX105+($B$14*15)),IF(BY104=$A$16,IF(BX105+$B$16*15&gt;100,100,BX105+$B$16*15),BX105)))))</f>
        <v>94.200000000000017</v>
      </c>
      <c r="BZ105" s="316">
        <f t="shared" ref="BZ105" si="1757">IF(BZ104=$A$12,BY105+($B$12*15),IF(BZ104=$A$13,BY105+($B$13*15),IF(BZ104=$A$15,IF(BY105+($B$15*15)&gt;100,100,BY105+($B$15*15)),IF(BZ104=$A$14,IF(BY105+($B$14*15)&gt;100,100,BY105+($B$14*15)),IF(BZ104=$A$16,IF(BY105+$B$16*15&gt;100,100,BY105+$B$16*15),BY105)))))</f>
        <v>92.276666666666685</v>
      </c>
      <c r="CA105" s="316">
        <f t="shared" ref="CA105" si="1758">IF(CA104=$A$12,BZ105+($B$12*15),IF(CA104=$A$13,BZ105+($B$13*15),IF(CA104=$A$15,IF(BZ105+($B$15*15)&gt;100,100,BZ105+($B$15*15)),IF(CA104=$A$14,IF(BZ105+($B$14*15)&gt;100,100,BZ105+($B$14*15)),IF(CA104=$A$16,IF(BZ105+$B$16*15&gt;100,100,BZ105+$B$16*15),BZ105)))))</f>
        <v>90.353333333333353</v>
      </c>
      <c r="CB105" s="316">
        <f t="shared" ref="CB105" si="1759">IF(CB104=$A$12,CA105+($B$12*15),IF(CB104=$A$13,CA105+($B$13*15),IF(CB104=$A$15,IF(CA105+($B$15*15)&gt;100,100,CA105+($B$15*15)),IF(CB104=$A$14,IF(CA105+($B$14*15)&gt;100,100,CA105+($B$14*15)),IF(CB104=$A$16,IF(CA105+$B$16*15&gt;100,100,CA105+$B$16*15),CA105)))))</f>
        <v>90.353333333333353</v>
      </c>
      <c r="CC105" s="316">
        <f t="shared" ref="CC105" si="1760">IF(CC104=$A$12,CB105+($B$12*15),IF(CC104=$A$13,CB105+($B$13*15),IF(CC104=$A$15,IF(CB105+($B$15*15)&gt;100,100,CB105+($B$15*15)),IF(CC104=$A$14,IF(CB105+($B$14*15)&gt;100,100,CB105+($B$14*15)),IF(CC104=$A$16,IF(CB105+$B$16*15&gt;100,100,CB105+$B$16*15),CB105)))))</f>
        <v>91.928333333333356</v>
      </c>
      <c r="CD105" s="316">
        <f t="shared" ref="CD105" si="1761">IF(CD104=$A$12,CC105+($B$12*15),IF(CD104=$A$13,CC105+($B$13*15),IF(CD104=$A$15,IF(CC105+($B$15*15)&gt;100,100,CC105+($B$15*15)),IF(CD104=$A$14,IF(CC105+($B$14*15)&gt;100,100,CC105+($B$14*15)),IF(CD104=$A$16,IF(CC105+$B$16*15&gt;100,100,CC105+$B$16*15),CC105)))))</f>
        <v>93.503333333333359</v>
      </c>
      <c r="CE105" s="316">
        <f t="shared" ref="CE105" si="1762">IF(CE104=$A$12,CD105+($B$12*15),IF(CE104=$A$13,CD105+($B$13*15),IF(CE104=$A$15,IF(CD105+($B$15*15)&gt;100,100,CD105+($B$15*15)),IF(CE104=$A$14,IF(CD105+($B$14*15)&gt;100,100,CD105+($B$14*15)),IF(CE104=$A$16,IF(CD105+$B$16*15&gt;100,100,CD105+$B$16*15),CD105)))))</f>
        <v>95.078333333333362</v>
      </c>
      <c r="CF105" s="316">
        <f t="shared" ref="CF105" si="1763">IF(CF104=$A$12,CE105+($B$12*15),IF(CF104=$A$13,CE105+($B$13*15),IF(CF104=$A$15,IF(CE105+($B$15*15)&gt;100,100,CE105+($B$15*15)),IF(CF104=$A$14,IF(CE105+($B$14*15)&gt;100,100,CE105+($B$14*15)),IF(CF104=$A$16,IF(CE105+$B$16*15&gt;100,100,CE105+$B$16*15),CE105)))))</f>
        <v>96.653333333333364</v>
      </c>
      <c r="CG105" s="316">
        <f t="shared" ref="CG105" si="1764">IF(CG104=$A$12,CF105+($B$12*15),IF(CG104=$A$13,CF105+($B$13*15),IF(CG104=$A$15,IF(CF105+($B$15*15)&gt;100,100,CF105+($B$15*15)),IF(CG104=$A$14,IF(CF105+($B$14*15)&gt;100,100,CF105+($B$14*15)),IF(CG104=$A$16,IF(CF105+$B$16*15&gt;100,100,CF105+$B$16*15),CF105)))))</f>
        <v>98.228333333333367</v>
      </c>
      <c r="CH105" s="316">
        <f t="shared" ref="CH105" si="1765">IF(CH104=$A$12,CG105+($B$12*15),IF(CH104=$A$13,CG105+($B$13*15),IF(CH104=$A$15,IF(CG105+($B$15*15)&gt;100,100,CG105+($B$15*15)),IF(CH104=$A$14,IF(CG105+($B$14*15)&gt;100,100,CG105+($B$14*15)),IF(CH104=$A$16,IF(CG105+$B$16*15&gt;100,100,CG105+$B$16*15),CG105)))))</f>
        <v>99.80333333333337</v>
      </c>
      <c r="CI105" s="316">
        <f t="shared" ref="CI105" si="1766">IF(CI104=$A$12,CH105+($B$12*15),IF(CI104=$A$13,CH105+($B$13*15),IF(CI104=$A$15,IF(CH105+($B$15*15)&gt;100,100,CH105+($B$15*15)),IF(CI104=$A$14,IF(CH105+($B$14*15)&gt;100,100,CH105+($B$14*15)),IF(CI104=$A$16,IF(CH105+$B$16*15&gt;100,100,CH105+$B$16*15),CH105)))))</f>
        <v>100</v>
      </c>
      <c r="CJ105" s="316">
        <f t="shared" ref="CJ105" si="1767">IF(CJ104=$A$12,CI105+($B$12*15),IF(CJ104=$A$13,CI105+($B$13*15),IF(CJ104=$A$15,IF(CI105+($B$15*15)&gt;100,100,CI105+($B$15*15)),IF(CJ104=$A$14,IF(CI105+($B$14*15)&gt;100,100,CI105+($B$14*15)),IF(CJ104=$A$16,IF(CI105+$B$16*15&gt;100,100,CI105+$B$16*15),CI105)))))</f>
        <v>100</v>
      </c>
      <c r="CK105" s="316">
        <f t="shared" ref="CK105" si="1768">IF(CK104=$A$12,CJ105+($B$12*15),IF(CK104=$A$13,CJ105+($B$13*15),IF(CK104=$A$15,IF(CJ105+($B$15*15)&gt;100,100,CJ105+($B$15*15)),IF(CK104=$A$14,IF(CJ105+($B$14*15)&gt;100,100,CJ105+($B$14*15)),IF(CK104=$A$16,IF(CJ105+$B$16*15&gt;100,100,CJ105+$B$16*15),CJ105)))))</f>
        <v>100</v>
      </c>
      <c r="CL105" s="316">
        <f t="shared" ref="CL105" si="1769">IF(CL104=$A$12,CK105+($B$12*15),IF(CL104=$A$13,CK105+($B$13*15),IF(CL104=$A$15,IF(CK105+($B$15*15)&gt;100,100,CK105+($B$15*15)),IF(CL104=$A$14,IF(CK105+($B$14*15)&gt;100,100,CK105+($B$14*15)),IF(CL104=$A$16,IF(CK105+$B$16*15&gt;100,100,CK105+$B$16*15),CK105)))))</f>
        <v>100</v>
      </c>
      <c r="CM105" s="316">
        <f t="shared" ref="CM105" si="1770">IF(CM104=$A$12,CL105+($B$12*15),IF(CM104=$A$13,CL105+($B$13*15),IF(CM104=$A$15,IF(CL105+($B$15*15)&gt;100,100,CL105+($B$15*15)),IF(CM104=$A$14,IF(CL105+($B$14*15)&gt;100,100,CL105+($B$14*15)),IF(CM104=$A$16,IF(CL105+$B$16*15&gt;100,100,CL105+$B$16*15),CL105)))))</f>
        <v>100</v>
      </c>
      <c r="CN105" s="316">
        <f t="shared" ref="CN105" si="1771">IF(CN104=$A$12,CM105+($B$12*15),IF(CN104=$A$13,CM105+($B$13*15),IF(CN104=$A$15,IF(CM105+($B$15*15)&gt;100,100,CM105+($B$15*15)),IF(CN104=$A$14,IF(CM105+($B$14*15)&gt;100,100,CM105+($B$14*15)),IF(CN104=$A$16,IF(CM105+$B$16*15&gt;100,100,CM105+$B$16*15),CM105)))))</f>
        <v>100</v>
      </c>
      <c r="CO105" s="316">
        <f t="shared" ref="CO105" si="1772">IF(CO104=$A$12,CN105+($B$12*15),IF(CO104=$A$13,CN105+($B$13*15),IF(CO104=$A$15,IF(CN105+($B$15*15)&gt;100,100,CN105+($B$15*15)),IF(CO104=$A$14,IF(CN105+($B$14*15)&gt;100,100,CN105+($B$14*15)),IF(CO104=$A$16,IF(CN105+$B$16*15&gt;100,100,CN105+$B$16*15),CN105)))))</f>
        <v>100</v>
      </c>
      <c r="CP105" s="316">
        <f t="shared" ref="CP105" si="1773">IF(CP104=$A$12,CO105+($B$12*15),IF(CP104=$A$13,CO105+($B$13*15),IF(CP104=$A$15,IF(CO105+($B$15*15)&gt;100,100,CO105+($B$15*15)),IF(CP104=$A$14,IF(CO105+($B$14*15)&gt;100,100,CO105+($B$14*15)),IF(CP104=$A$16,IF(CO105+$B$16*15&gt;100,100,CO105+$B$16*15),CO105)))))</f>
        <v>100</v>
      </c>
      <c r="CQ105" s="316">
        <f t="shared" ref="CQ105" si="1774">IF(CQ104=$A$12,CP105+($B$12*15),IF(CQ104=$A$13,CP105+($B$13*15),IF(CQ104=$A$15,IF(CP105+($B$15*15)&gt;100,100,CP105+($B$15*15)),IF(CQ104=$A$14,IF(CP105+($B$14*15)&gt;100,100,CP105+($B$14*15)),IF(CQ104=$A$16,IF(CP105+$B$16*15&gt;100,100,CP105+$B$16*15),CP105)))))</f>
        <v>100</v>
      </c>
      <c r="CR105" s="316">
        <f t="shared" ref="CR105" si="1775">IF(CR104=$A$12,CQ105+($B$12*15),IF(CR104=$A$13,CQ105+($B$13*15),IF(CR104=$A$15,IF(CQ105+($B$15*15)&gt;100,100,CQ105+($B$15*15)),IF(CR104=$A$14,IF(CQ105+($B$14*15)&gt;100,100,CQ105+($B$14*15)),IF(CR104=$A$16,IF(CQ105+$B$16*15&gt;100,100,CQ105+$B$16*15),CQ105)))))</f>
        <v>100</v>
      </c>
      <c r="CS105" s="316">
        <f t="shared" ref="CS105" si="1776">IF(CS104=$A$12,CR105+($B$12*15),IF(CS104=$A$13,CR105+($B$13*15),IF(CS104=$A$15,IF(CR105+($B$15*15)&gt;100,100,CR105+($B$15*15)),IF(CS104=$A$14,IF(CR105+($B$14*15)&gt;100,100,CR105+($B$14*15)),IF(CS104=$A$16,IF(CR105+$B$16*15&gt;100,100,CR105+$B$16*15),CR105)))))</f>
        <v>100</v>
      </c>
      <c r="CT105" s="316">
        <f t="shared" ref="CT105" si="1777">IF(CT104=$A$12,CS105+($B$12*15),IF(CT104=$A$13,CS105+($B$13*15),IF(CT104=$A$15,IF(CS105+($B$15*15)&gt;100,100,CS105+($B$15*15)),IF(CT104=$A$14,IF(CS105+($B$14*15)&gt;100,100,CS105+($B$14*15)),IF(CT104=$A$16,IF(CS105+$B$16*15&gt;100,100,CS105+$B$16*15),CS105)))))</f>
        <v>100</v>
      </c>
      <c r="CU105" s="316">
        <f t="shared" ref="CU105" si="1778">IF(CU104=$A$12,CT105+($B$12*15),IF(CU104=$A$13,CT105+($B$13*15),IF(CU104=$A$15,IF(CT105+($B$15*15)&gt;100,100,CT105+($B$15*15)),IF(CU104=$A$14,IF(CT105+($B$14*15)&gt;100,100,CT105+($B$14*15)),IF(CU104=$A$16,IF(CT105+$B$16*15&gt;100,100,CT105+$B$16*15),CT105)))))</f>
        <v>100</v>
      </c>
      <c r="CV105" s="316">
        <f t="shared" ref="CV105" si="1779">IF(CV104=$A$12,CU105+($B$12*15),IF(CV104=$A$13,CU105+($B$13*15),IF(CV104=$A$15,IF(CU105+($B$15*15)&gt;100,100,CU105+($B$15*15)),IF(CV104=$A$14,IF(CU105+($B$14*15)&gt;100,100,CU105+($B$14*15)),IF(CV104=$A$16,IF(CU105+$B$16*15&gt;100,100,CU105+$B$16*15),CU105)))))</f>
        <v>100</v>
      </c>
      <c r="CW105" s="311">
        <f t="shared" ref="CW105" si="1780">CV105-10</f>
        <v>90</v>
      </c>
    </row>
    <row r="106" spans="1:101" s="299" customFormat="1" ht="12" x14ac:dyDescent="0.2">
      <c r="A106" s="467" t="s">
        <v>52</v>
      </c>
      <c r="B106" s="419" t="s">
        <v>53</v>
      </c>
      <c r="C106" s="304" t="s">
        <v>44</v>
      </c>
      <c r="D106" s="314" t="s">
        <v>45</v>
      </c>
      <c r="E106" s="316"/>
      <c r="F106" s="316"/>
      <c r="G106" s="316"/>
      <c r="H106" s="316"/>
      <c r="I106" s="316"/>
      <c r="J106" s="316"/>
      <c r="K106" s="316"/>
      <c r="L106" s="316"/>
      <c r="M106" s="316" t="s">
        <v>215</v>
      </c>
      <c r="N106" s="316" t="s">
        <v>215</v>
      </c>
      <c r="O106" s="316" t="s">
        <v>215</v>
      </c>
      <c r="P106" s="316" t="s">
        <v>215</v>
      </c>
      <c r="Q106" s="316"/>
      <c r="R106" s="310" t="s">
        <v>13</v>
      </c>
      <c r="S106" s="310" t="s">
        <v>13</v>
      </c>
      <c r="T106" s="310" t="s">
        <v>13</v>
      </c>
      <c r="U106" s="310" t="s">
        <v>13</v>
      </c>
      <c r="V106" s="309" t="s">
        <v>207</v>
      </c>
      <c r="W106" s="308" t="s">
        <v>23</v>
      </c>
      <c r="X106" s="308" t="s">
        <v>23</v>
      </c>
      <c r="Y106" s="308" t="s">
        <v>23</v>
      </c>
      <c r="Z106" s="309" t="s">
        <v>207</v>
      </c>
      <c r="AA106" s="309" t="s">
        <v>207</v>
      </c>
      <c r="AB106" s="309" t="s">
        <v>207</v>
      </c>
      <c r="AC106" s="308" t="s">
        <v>23</v>
      </c>
      <c r="AD106" s="308" t="s">
        <v>23</v>
      </c>
      <c r="AE106" s="308" t="s">
        <v>23</v>
      </c>
      <c r="AF106" s="309" t="s">
        <v>207</v>
      </c>
      <c r="AG106" s="309" t="s">
        <v>207</v>
      </c>
      <c r="AH106" s="309" t="s">
        <v>207</v>
      </c>
      <c r="AI106" s="316"/>
      <c r="AJ106" s="308" t="s">
        <v>23</v>
      </c>
      <c r="AK106" s="308" t="s">
        <v>23</v>
      </c>
      <c r="AL106" s="308" t="s">
        <v>23</v>
      </c>
      <c r="AM106" s="309" t="s">
        <v>207</v>
      </c>
      <c r="AN106" s="309" t="s">
        <v>207</v>
      </c>
      <c r="AO106" s="309" t="s">
        <v>207</v>
      </c>
      <c r="AP106" s="308" t="s">
        <v>23</v>
      </c>
      <c r="AQ106" s="308" t="s">
        <v>23</v>
      </c>
      <c r="AR106" s="308" t="s">
        <v>23</v>
      </c>
      <c r="AS106" s="309" t="s">
        <v>207</v>
      </c>
      <c r="AT106" s="309" t="s">
        <v>207</v>
      </c>
      <c r="AU106" s="310" t="s">
        <v>13</v>
      </c>
      <c r="AV106" s="310" t="s">
        <v>13</v>
      </c>
      <c r="AW106" s="310" t="s">
        <v>13</v>
      </c>
      <c r="AX106" s="310" t="s">
        <v>13</v>
      </c>
      <c r="AY106" s="316"/>
      <c r="AZ106" s="316"/>
      <c r="BA106" s="316"/>
      <c r="BB106" s="316"/>
      <c r="BC106" s="316"/>
      <c r="BD106" s="316"/>
      <c r="BE106" s="308" t="s">
        <v>23</v>
      </c>
      <c r="BF106" s="308" t="s">
        <v>23</v>
      </c>
      <c r="BG106" s="308" t="s">
        <v>23</v>
      </c>
      <c r="BH106" s="309" t="s">
        <v>207</v>
      </c>
      <c r="BI106" s="309" t="s">
        <v>207</v>
      </c>
      <c r="BJ106" s="309" t="s">
        <v>207</v>
      </c>
      <c r="BK106" s="308" t="s">
        <v>23</v>
      </c>
      <c r="BL106" s="308" t="s">
        <v>23</v>
      </c>
      <c r="BM106" s="308" t="s">
        <v>23</v>
      </c>
      <c r="BN106" s="309" t="s">
        <v>207</v>
      </c>
      <c r="BO106" s="309" t="s">
        <v>207</v>
      </c>
      <c r="BP106" s="309" t="s">
        <v>207</v>
      </c>
      <c r="BQ106" s="316"/>
      <c r="BR106" s="308" t="s">
        <v>23</v>
      </c>
      <c r="BS106" s="308" t="s">
        <v>23</v>
      </c>
      <c r="BT106" s="308" t="s">
        <v>23</v>
      </c>
      <c r="BU106" s="309" t="s">
        <v>207</v>
      </c>
      <c r="BV106" s="309" t="s">
        <v>207</v>
      </c>
      <c r="BW106" s="309" t="s">
        <v>207</v>
      </c>
      <c r="BX106" s="316"/>
      <c r="BY106" s="316"/>
      <c r="BZ106" s="316"/>
      <c r="CA106" s="316"/>
      <c r="CB106" s="316"/>
      <c r="CC106" s="316" t="s">
        <v>202</v>
      </c>
      <c r="CD106" s="316" t="s">
        <v>202</v>
      </c>
      <c r="CE106" s="316" t="s">
        <v>202</v>
      </c>
      <c r="CF106" s="316" t="s">
        <v>202</v>
      </c>
      <c r="CG106" s="316" t="s">
        <v>202</v>
      </c>
      <c r="CH106" s="316" t="s">
        <v>202</v>
      </c>
      <c r="CI106" s="316" t="s">
        <v>202</v>
      </c>
      <c r="CJ106" s="316" t="s">
        <v>202</v>
      </c>
      <c r="CK106" s="316" t="s">
        <v>202</v>
      </c>
      <c r="CL106" s="316" t="s">
        <v>202</v>
      </c>
      <c r="CM106" s="316" t="s">
        <v>202</v>
      </c>
      <c r="CN106" s="316" t="s">
        <v>202</v>
      </c>
      <c r="CO106" s="316" t="s">
        <v>202</v>
      </c>
      <c r="CP106" s="316" t="s">
        <v>202</v>
      </c>
      <c r="CQ106" s="316" t="s">
        <v>202</v>
      </c>
      <c r="CR106" s="316" t="s">
        <v>202</v>
      </c>
      <c r="CS106" s="316" t="s">
        <v>202</v>
      </c>
      <c r="CT106" s="316" t="s">
        <v>202</v>
      </c>
      <c r="CU106" s="316" t="s">
        <v>202</v>
      </c>
      <c r="CV106" s="316" t="s">
        <v>202</v>
      </c>
      <c r="CW106" s="303" t="s">
        <v>46</v>
      </c>
    </row>
    <row r="107" spans="1:101" s="303" customFormat="1" ht="12" x14ac:dyDescent="0.2">
      <c r="A107" s="468"/>
      <c r="B107" s="420"/>
      <c r="C107" s="304" t="s">
        <v>37</v>
      </c>
      <c r="D107" s="315">
        <f>CW73</f>
        <v>84.83666666666673</v>
      </c>
      <c r="E107" s="316">
        <f>IF(E106=$A$12,D107+($B$12*15),IF(E106=$A$13,D107+($B$13*15),IF(E106=$A$15,IF(D107+($B$15*15)&gt;100,100,D107+($B$15*15)),IF(E106=$A$14,IF(D107+($B$14*15)&gt;100,100,D107+($B$14*15)),IF(E106=$A$16,IF(D107+$B$16*15&gt;100,100,D107+$B$16*15),D107)))))</f>
        <v>84.83666666666673</v>
      </c>
      <c r="F107" s="316">
        <f t="shared" ref="F107" si="1781">IF(F106=$A$12,E107+($B$12*15),IF(F106=$A$13,E107+($B$13*15),IF(F106=$A$15,IF(E107+($B$15*15)&gt;100,100,E107+($B$15*15)),IF(F106=$A$14,IF(E107+($B$14*15)&gt;100,100,E107+($B$14*15)),IF(F106=$A$16,IF(E107+$B$16*15&gt;100,100,E107+$B$16*15),E107)))))</f>
        <v>84.83666666666673</v>
      </c>
      <c r="G107" s="316">
        <f t="shared" ref="G107" si="1782">IF(G106=$A$12,F107+($B$12*15),IF(G106=$A$13,F107+($B$13*15),IF(G106=$A$15,IF(F107+($B$15*15)&gt;100,100,F107+($B$15*15)),IF(G106=$A$14,IF(F107+($B$14*15)&gt;100,100,F107+($B$14*15)),IF(G106=$A$16,IF(F107+$B$16*15&gt;100,100,F107+$B$16*15),F107)))))</f>
        <v>84.83666666666673</v>
      </c>
      <c r="H107" s="316">
        <f t="shared" ref="H107" si="1783">IF(H106=$A$12,G107+($B$12*15),IF(H106=$A$13,G107+($B$13*15),IF(H106=$A$15,IF(G107+($B$15*15)&gt;100,100,G107+($B$15*15)),IF(H106=$A$14,IF(G107+($B$14*15)&gt;100,100,G107+($B$14*15)),IF(H106=$A$16,IF(G107+$B$16*15&gt;100,100,G107+$B$16*15),G107)))))</f>
        <v>84.83666666666673</v>
      </c>
      <c r="I107" s="316">
        <f t="shared" ref="I107" si="1784">IF(I106=$A$12,H107+($B$12*15),IF(I106=$A$13,H107+($B$13*15),IF(I106=$A$15,IF(H107+($B$15*15)&gt;100,100,H107+($B$15*15)),IF(I106=$A$14,IF(H107+($B$14*15)&gt;100,100,H107+($B$14*15)),IF(I106=$A$16,IF(H107+$B$16*15&gt;100,100,H107+$B$16*15),H107)))))</f>
        <v>84.83666666666673</v>
      </c>
      <c r="J107" s="316">
        <f t="shared" ref="J107" si="1785">IF(J106=$A$12,I107+($B$12*15),IF(J106=$A$13,I107+($B$13*15),IF(J106=$A$15,IF(I107+($B$15*15)&gt;100,100,I107+($B$15*15)),IF(J106=$A$14,IF(I107+($B$14*15)&gt;100,100,I107+($B$14*15)),IF(J106=$A$16,IF(I107+$B$16*15&gt;100,100,I107+$B$16*15),I107)))))</f>
        <v>84.83666666666673</v>
      </c>
      <c r="K107" s="316">
        <f t="shared" ref="K107" si="1786">IF(K106=$A$12,J107+($B$12*15),IF(K106=$A$13,J107+($B$13*15),IF(K106=$A$15,IF(J107+($B$15*15)&gt;100,100,J107+($B$15*15)),IF(K106=$A$14,IF(J107+($B$14*15)&gt;100,100,J107+($B$14*15)),IF(K106=$A$16,IF(J107+$B$16*15&gt;100,100,J107+$B$16*15),J107)))))</f>
        <v>84.83666666666673</v>
      </c>
      <c r="L107" s="316">
        <f t="shared" ref="L107" si="1787">IF(L106=$A$12,K107+($B$12*15),IF(L106=$A$13,K107+($B$13*15),IF(L106=$A$15,IF(K107+($B$15*15)&gt;100,100,K107+($B$15*15)),IF(L106=$A$14,IF(K107+($B$14*15)&gt;100,100,K107+($B$14*15)),IF(L106=$A$16,IF(K107+$B$16*15&gt;100,100,K107+$B$16*15),K107)))))</f>
        <v>84.83666666666673</v>
      </c>
      <c r="M107" s="316">
        <f t="shared" ref="M107" si="1788">IF(M106=$A$12,L107+($B$12*15),IF(M106=$A$13,L107+($B$13*15),IF(M106=$A$15,IF(L107+($B$15*15)&gt;100,100,L107+($B$15*15)),IF(M106=$A$14,IF(L107+($B$14*15)&gt;100,100,L107+($B$14*15)),IF(M106=$A$16,IF(L107+$B$16*15&gt;100,100,L107+$B$16*15),L107)))))</f>
        <v>84.83666666666673</v>
      </c>
      <c r="N107" s="316">
        <f t="shared" ref="N107" si="1789">IF(N106=$A$12,M107+($B$12*15),IF(N106=$A$13,M107+($B$13*15),IF(N106=$A$15,IF(M107+($B$15*15)&gt;100,100,M107+($B$15*15)),IF(N106=$A$14,IF(M107+($B$14*15)&gt;100,100,M107+($B$14*15)),IF(N106=$A$16,IF(M107+$B$16*15&gt;100,100,M107+$B$16*15),M107)))))</f>
        <v>84.83666666666673</v>
      </c>
      <c r="O107" s="316">
        <f t="shared" ref="O107" si="1790">IF(O106=$A$12,N107+($B$12*15),IF(O106=$A$13,N107+($B$13*15),IF(O106=$A$15,IF(N107+($B$15*15)&gt;100,100,N107+($B$15*15)),IF(O106=$A$14,IF(N107+($B$14*15)&gt;100,100,N107+($B$14*15)),IF(O106=$A$16,IF(N107+$B$16*15&gt;100,100,N107+$B$16*15),N107)))))</f>
        <v>84.83666666666673</v>
      </c>
      <c r="P107" s="316">
        <f t="shared" ref="P107" si="1791">IF(P106=$A$12,O107+($B$12*15),IF(P106=$A$13,O107+($B$13*15),IF(P106=$A$15,IF(O107+($B$15*15)&gt;100,100,O107+($B$15*15)),IF(P106=$A$14,IF(O107+($B$14*15)&gt;100,100,O107+($B$14*15)),IF(P106=$A$16,IF(O107+$B$16*15&gt;100,100,O107+$B$16*15),O107)))))</f>
        <v>84.83666666666673</v>
      </c>
      <c r="Q107" s="316">
        <f t="shared" ref="Q107" si="1792">IF(Q106=$A$12,P107+($B$12*15),IF(Q106=$A$13,P107+($B$13*15),IF(Q106=$A$15,IF(P107+($B$15*15)&gt;100,100,P107+($B$15*15)),IF(Q106=$A$14,IF(P107+($B$14*15)&gt;100,100,P107+($B$14*15)),IF(Q106=$A$16,IF(P107+$B$16*15&gt;100,100,P107+$B$16*15),P107)))))</f>
        <v>84.83666666666673</v>
      </c>
      <c r="R107" s="316">
        <f t="shared" ref="R107" si="1793">IF(R106=$A$12,Q107+($B$12*15),IF(R106=$A$13,Q107+($B$13*15),IF(R106=$A$15,IF(Q107+($B$15*15)&gt;100,100,Q107+($B$15*15)),IF(R106=$A$14,IF(Q107+($B$14*15)&gt;100,100,Q107+($B$14*15)),IF(R106=$A$16,IF(Q107+$B$16*15&gt;100,100,Q107+$B$16*15),Q107)))))</f>
        <v>99.83666666666673</v>
      </c>
      <c r="S107" s="316">
        <f t="shared" ref="S107" si="1794">IF(S106=$A$12,R107+($B$12*15),IF(S106=$A$13,R107+($B$13*15),IF(S106=$A$15,IF(R107+($B$15*15)&gt;100,100,R107+($B$15*15)),IF(S106=$A$14,IF(R107+($B$14*15)&gt;100,100,R107+($B$14*15)),IF(S106=$A$16,IF(R107+$B$16*15&gt;100,100,R107+$B$16*15),R107)))))</f>
        <v>100</v>
      </c>
      <c r="T107" s="316">
        <f t="shared" ref="T107" si="1795">IF(T106=$A$12,S107+($B$12*15),IF(T106=$A$13,S107+($B$13*15),IF(T106=$A$15,IF(S107+($B$15*15)&gt;100,100,S107+($B$15*15)),IF(T106=$A$14,IF(S107+($B$14*15)&gt;100,100,S107+($B$14*15)),IF(T106=$A$16,IF(S107+$B$16*15&gt;100,100,S107+$B$16*15),S107)))))</f>
        <v>100</v>
      </c>
      <c r="U107" s="316">
        <f t="shared" ref="U107" si="1796">IF(U106=$A$12,T107+($B$12*15),IF(U106=$A$13,T107+($B$13*15),IF(U106=$A$15,IF(T107+($B$15*15)&gt;100,100,T107+($B$15*15)),IF(U106=$A$14,IF(T107+($B$14*15)&gt;100,100,T107+($B$14*15)),IF(U106=$A$16,IF(T107+$B$16*15&gt;100,100,T107+$B$16*15),T107)))))</f>
        <v>100</v>
      </c>
      <c r="V107" s="316">
        <f t="shared" ref="V107" si="1797">IF(V106=$A$12,U107+($B$12*15),IF(V106=$A$13,U107+($B$13*15),IF(V106=$A$15,IF(U107+($B$15*15)&gt;100,100,U107+($B$15*15)),IF(V106=$A$14,IF(U107+($B$14*15)&gt;100,100,U107+($B$14*15)),IF(V106=$A$16,IF(U107+$B$16*15&gt;100,100,U107+$B$16*15),U107)))))</f>
        <v>98.076666666666668</v>
      </c>
      <c r="W107" s="316">
        <f t="shared" ref="W107" si="1798">IF(W106=$A$12,V107+($B$12*15),IF(W106=$A$13,V107+($B$13*15),IF(W106=$A$15,IF(V107+($B$15*15)&gt;100,100,V107+($B$15*15)),IF(W106=$A$14,IF(V107+($B$14*15)&gt;100,100,V107+($B$14*15)),IF(W106=$A$16,IF(V107+$B$16*15&gt;100,100,V107+$B$16*15),V107)))))</f>
        <v>96.14</v>
      </c>
      <c r="X107" s="316">
        <f t="shared" ref="X107" si="1799">IF(X106=$A$12,W107+($B$12*15),IF(X106=$A$13,W107+($B$13*15),IF(X106=$A$15,IF(W107+($B$15*15)&gt;100,100,W107+($B$15*15)),IF(X106=$A$14,IF(W107+($B$14*15)&gt;100,100,W107+($B$14*15)),IF(X106=$A$16,IF(W107+$B$16*15&gt;100,100,W107+$B$16*15),W107)))))</f>
        <v>94.203333333333333</v>
      </c>
      <c r="Y107" s="316">
        <f t="shared" ref="Y107" si="1800">IF(Y106=$A$12,X107+($B$12*15),IF(Y106=$A$13,X107+($B$13*15),IF(Y106=$A$15,IF(X107+($B$15*15)&gt;100,100,X107+($B$15*15)),IF(Y106=$A$14,IF(X107+($B$14*15)&gt;100,100,X107+($B$14*15)),IF(Y106=$A$16,IF(X107+$B$16*15&gt;100,100,X107+$B$16*15),X107)))))</f>
        <v>92.266666666666666</v>
      </c>
      <c r="Z107" s="316">
        <f t="shared" ref="Z107" si="1801">IF(Z106=$A$12,Y107+($B$12*15),IF(Z106=$A$13,Y107+($B$13*15),IF(Z106=$A$15,IF(Y107+($B$15*15)&gt;100,100,Y107+($B$15*15)),IF(Z106=$A$14,IF(Y107+($B$14*15)&gt;100,100,Y107+($B$14*15)),IF(Z106=$A$16,IF(Y107+$B$16*15&gt;100,100,Y107+$B$16*15),Y107)))))</f>
        <v>90.343333333333334</v>
      </c>
      <c r="AA107" s="316">
        <f t="shared" ref="AA107" si="1802">IF(AA106=$A$12,Z107+($B$12*15),IF(AA106=$A$13,Z107+($B$13*15),IF(AA106=$A$15,IF(Z107+($B$15*15)&gt;100,100,Z107+($B$15*15)),IF(AA106=$A$14,IF(Z107+($B$14*15)&gt;100,100,Z107+($B$14*15)),IF(AA106=$A$16,IF(Z107+$B$16*15&gt;100,100,Z107+$B$16*15),Z107)))))</f>
        <v>88.42</v>
      </c>
      <c r="AB107" s="316">
        <f t="shared" ref="AB107" si="1803">IF(AB106=$A$12,AA107+($B$12*15),IF(AB106=$A$13,AA107+($B$13*15),IF(AB106=$A$15,IF(AA107+($B$15*15)&gt;100,100,AA107+($B$15*15)),IF(AB106=$A$14,IF(AA107+($B$14*15)&gt;100,100,AA107+($B$14*15)),IF(AB106=$A$16,IF(AA107+$B$16*15&gt;100,100,AA107+$B$16*15),AA107)))))</f>
        <v>86.49666666666667</v>
      </c>
      <c r="AC107" s="316">
        <f t="shared" ref="AC107" si="1804">IF(AC106=$A$12,AB107+($B$12*15),IF(AC106=$A$13,AB107+($B$13*15),IF(AC106=$A$15,IF(AB107+($B$15*15)&gt;100,100,AB107+($B$15*15)),IF(AC106=$A$14,IF(AB107+($B$14*15)&gt;100,100,AB107+($B$14*15)),IF(AC106=$A$16,IF(AB107+$B$16*15&gt;100,100,AB107+$B$16*15),AB107)))))</f>
        <v>84.56</v>
      </c>
      <c r="AD107" s="316">
        <f t="shared" ref="AD107" si="1805">IF(AD106=$A$12,AC107+($B$12*15),IF(AD106=$A$13,AC107+($B$13*15),IF(AD106=$A$15,IF(AC107+($B$15*15)&gt;100,100,AC107+($B$15*15)),IF(AD106=$A$14,IF(AC107+($B$14*15)&gt;100,100,AC107+($B$14*15)),IF(AD106=$A$16,IF(AC107+$B$16*15&gt;100,100,AC107+$B$16*15),AC107)))))</f>
        <v>82.623333333333335</v>
      </c>
      <c r="AE107" s="316">
        <f t="shared" ref="AE107" si="1806">IF(AE106=$A$12,AD107+($B$12*15),IF(AE106=$A$13,AD107+($B$13*15),IF(AE106=$A$15,IF(AD107+($B$15*15)&gt;100,100,AD107+($B$15*15)),IF(AE106=$A$14,IF(AD107+($B$14*15)&gt;100,100,AD107+($B$14*15)),IF(AE106=$A$16,IF(AD107+$B$16*15&gt;100,100,AD107+$B$16*15),AD107)))))</f>
        <v>80.686666666666667</v>
      </c>
      <c r="AF107" s="316">
        <f t="shared" ref="AF107" si="1807">IF(AF106=$A$12,AE107+($B$12*15),IF(AF106=$A$13,AE107+($B$13*15),IF(AF106=$A$15,IF(AE107+($B$15*15)&gt;100,100,AE107+($B$15*15)),IF(AF106=$A$14,IF(AE107+($B$14*15)&gt;100,100,AE107+($B$14*15)),IF(AF106=$A$16,IF(AE107+$B$16*15&gt;100,100,AE107+$B$16*15),AE107)))))</f>
        <v>78.763333333333335</v>
      </c>
      <c r="AG107" s="316">
        <f t="shared" ref="AG107" si="1808">IF(AG106=$A$12,AF107+($B$12*15),IF(AG106=$A$13,AF107+($B$13*15),IF(AG106=$A$15,IF(AF107+($B$15*15)&gt;100,100,AF107+($B$15*15)),IF(AG106=$A$14,IF(AF107+($B$14*15)&gt;100,100,AF107+($B$14*15)),IF(AG106=$A$16,IF(AF107+$B$16*15&gt;100,100,AF107+$B$16*15),AF107)))))</f>
        <v>76.84</v>
      </c>
      <c r="AH107" s="316">
        <f t="shared" ref="AH107" si="1809">IF(AH106=$A$12,AG107+($B$12*15),IF(AH106=$A$13,AG107+($B$13*15),IF(AH106=$A$15,IF(AG107+($B$15*15)&gt;100,100,AG107+($B$15*15)),IF(AH106=$A$14,IF(AG107+($B$14*15)&gt;100,100,AG107+($B$14*15)),IF(AH106=$A$16,IF(AG107+$B$16*15&gt;100,100,AG107+$B$16*15),AG107)))))</f>
        <v>74.916666666666671</v>
      </c>
      <c r="AI107" s="316">
        <f t="shared" ref="AI107" si="1810">IF(AI106=$A$12,AH107+($B$12*15),IF(AI106=$A$13,AH107+($B$13*15),IF(AI106=$A$15,IF(AH107+($B$15*15)&gt;100,100,AH107+($B$15*15)),IF(AI106=$A$14,IF(AH107+($B$14*15)&gt;100,100,AH107+($B$14*15)),IF(AI106=$A$16,IF(AH107+$B$16*15&gt;100,100,AH107+$B$16*15),AH107)))))</f>
        <v>74.916666666666671</v>
      </c>
      <c r="AJ107" s="316">
        <f t="shared" ref="AJ107" si="1811">IF(AJ106=$A$12,AI107+($B$12*15),IF(AJ106=$A$13,AI107+($B$13*15),IF(AJ106=$A$15,IF(AI107+($B$15*15)&gt;100,100,AI107+($B$15*15)),IF(AJ106=$A$14,IF(AI107+($B$14*15)&gt;100,100,AI107+($B$14*15)),IF(AJ106=$A$16,IF(AI107+$B$16*15&gt;100,100,AI107+$B$16*15),AI107)))))</f>
        <v>72.98</v>
      </c>
      <c r="AK107" s="316">
        <f t="shared" ref="AK107" si="1812">IF(AK106=$A$12,AJ107+($B$12*15),IF(AK106=$A$13,AJ107+($B$13*15),IF(AK106=$A$15,IF(AJ107+($B$15*15)&gt;100,100,AJ107+($B$15*15)),IF(AK106=$A$14,IF(AJ107+($B$14*15)&gt;100,100,AJ107+($B$14*15)),IF(AK106=$A$16,IF(AJ107+$B$16*15&gt;100,100,AJ107+$B$16*15),AJ107)))))</f>
        <v>71.043333333333337</v>
      </c>
      <c r="AL107" s="316">
        <f t="shared" ref="AL107" si="1813">IF(AL106=$A$12,AK107+($B$12*15),IF(AL106=$A$13,AK107+($B$13*15),IF(AL106=$A$15,IF(AK107+($B$15*15)&gt;100,100,AK107+($B$15*15)),IF(AL106=$A$14,IF(AK107+($B$14*15)&gt;100,100,AK107+($B$14*15)),IF(AL106=$A$16,IF(AK107+$B$16*15&gt;100,100,AK107+$B$16*15),AK107)))))</f>
        <v>69.106666666666669</v>
      </c>
      <c r="AM107" s="316">
        <f t="shared" ref="AM107" si="1814">IF(AM106=$A$12,AL107+($B$12*15),IF(AM106=$A$13,AL107+($B$13*15),IF(AM106=$A$15,IF(AL107+($B$15*15)&gt;100,100,AL107+($B$15*15)),IF(AM106=$A$14,IF(AL107+($B$14*15)&gt;100,100,AL107+($B$14*15)),IF(AM106=$A$16,IF(AL107+$B$16*15&gt;100,100,AL107+$B$16*15),AL107)))))</f>
        <v>67.183333333333337</v>
      </c>
      <c r="AN107" s="316">
        <f t="shared" ref="AN107" si="1815">IF(AN106=$A$12,AM107+($B$12*15),IF(AN106=$A$13,AM107+($B$13*15),IF(AN106=$A$15,IF(AM107+($B$15*15)&gt;100,100,AM107+($B$15*15)),IF(AN106=$A$14,IF(AM107+($B$14*15)&gt;100,100,AM107+($B$14*15)),IF(AN106=$A$16,IF(AM107+$B$16*15&gt;100,100,AM107+$B$16*15),AM107)))))</f>
        <v>65.260000000000005</v>
      </c>
      <c r="AO107" s="316">
        <f t="shared" ref="AO107" si="1816">IF(AO106=$A$12,AN107+($B$12*15),IF(AO106=$A$13,AN107+($B$13*15),IF(AO106=$A$15,IF(AN107+($B$15*15)&gt;100,100,AN107+($B$15*15)),IF(AO106=$A$14,IF(AN107+($B$14*15)&gt;100,100,AN107+($B$14*15)),IF(AO106=$A$16,IF(AN107+$B$16*15&gt;100,100,AN107+$B$16*15),AN107)))))</f>
        <v>63.336666666666673</v>
      </c>
      <c r="AP107" s="316">
        <f t="shared" ref="AP107" si="1817">IF(AP106=$A$12,AO107+($B$12*15),IF(AP106=$A$13,AO107+($B$13*15),IF(AP106=$A$15,IF(AO107+($B$15*15)&gt;100,100,AO107+($B$15*15)),IF(AP106=$A$14,IF(AO107+($B$14*15)&gt;100,100,AO107+($B$14*15)),IF(AP106=$A$16,IF(AO107+$B$16*15&gt;100,100,AO107+$B$16*15),AO107)))))</f>
        <v>61.400000000000006</v>
      </c>
      <c r="AQ107" s="316">
        <f t="shared" ref="AQ107" si="1818">IF(AQ106=$A$12,AP107+($B$12*15),IF(AQ106=$A$13,AP107+($B$13*15),IF(AQ106=$A$15,IF(AP107+($B$15*15)&gt;100,100,AP107+($B$15*15)),IF(AQ106=$A$14,IF(AP107+($B$14*15)&gt;100,100,AP107+($B$14*15)),IF(AQ106=$A$16,IF(AP107+$B$16*15&gt;100,100,AP107+$B$16*15),AP107)))))</f>
        <v>59.463333333333338</v>
      </c>
      <c r="AR107" s="316">
        <f t="shared" ref="AR107" si="1819">IF(AR106=$A$12,AQ107+($B$12*15),IF(AR106=$A$13,AQ107+($B$13*15),IF(AR106=$A$15,IF(AQ107+($B$15*15)&gt;100,100,AQ107+($B$15*15)),IF(AR106=$A$14,IF(AQ107+($B$14*15)&gt;100,100,AQ107+($B$14*15)),IF(AR106=$A$16,IF(AQ107+$B$16*15&gt;100,100,AQ107+$B$16*15),AQ107)))))</f>
        <v>57.526666666666671</v>
      </c>
      <c r="AS107" s="316">
        <f t="shared" ref="AS107" si="1820">IF(AS106=$A$12,AR107+($B$12*15),IF(AS106=$A$13,AR107+($B$13*15),IF(AS106=$A$15,IF(AR107+($B$15*15)&gt;100,100,AR107+($B$15*15)),IF(AS106=$A$14,IF(AR107+($B$14*15)&gt;100,100,AR107+($B$14*15)),IF(AS106=$A$16,IF(AR107+$B$16*15&gt;100,100,AR107+$B$16*15),AR107)))))</f>
        <v>55.603333333333339</v>
      </c>
      <c r="AT107" s="316">
        <f t="shared" ref="AT107" si="1821">IF(AT106=$A$12,AS107+($B$12*15),IF(AT106=$A$13,AS107+($B$13*15),IF(AT106=$A$15,IF(AS107+($B$15*15)&gt;100,100,AS107+($B$15*15)),IF(AT106=$A$14,IF(AS107+($B$14*15)&gt;100,100,AS107+($B$14*15)),IF(AT106=$A$16,IF(AS107+$B$16*15&gt;100,100,AS107+$B$16*15),AS107)))))</f>
        <v>53.680000000000007</v>
      </c>
      <c r="AU107" s="316">
        <f t="shared" ref="AU107" si="1822">IF(AU106=$A$12,AT107+($B$12*15),IF(AU106=$A$13,AT107+($B$13*15),IF(AU106=$A$15,IF(AT107+($B$15*15)&gt;100,100,AT107+($B$15*15)),IF(AU106=$A$14,IF(AT107+($B$14*15)&gt;100,100,AT107+($B$14*15)),IF(AU106=$A$16,IF(AT107+$B$16*15&gt;100,100,AT107+$B$16*15),AT107)))))</f>
        <v>68.680000000000007</v>
      </c>
      <c r="AV107" s="316">
        <f t="shared" ref="AV107" si="1823">IF(AV106=$A$12,AU107+($B$12*15),IF(AV106=$A$13,AU107+($B$13*15),IF(AV106=$A$15,IF(AU107+($B$15*15)&gt;100,100,AU107+($B$15*15)),IF(AV106=$A$14,IF(AU107+($B$14*15)&gt;100,100,AU107+($B$14*15)),IF(AV106=$A$16,IF(AU107+$B$16*15&gt;100,100,AU107+$B$16*15),AU107)))))</f>
        <v>83.68</v>
      </c>
      <c r="AW107" s="316">
        <f t="shared" ref="AW107" si="1824">IF(AW106=$A$12,AV107+($B$12*15),IF(AW106=$A$13,AV107+($B$13*15),IF(AW106=$A$15,IF(AV107+($B$15*15)&gt;100,100,AV107+($B$15*15)),IF(AW106=$A$14,IF(AV107+($B$14*15)&gt;100,100,AV107+($B$14*15)),IF(AW106=$A$16,IF(AV107+$B$16*15&gt;100,100,AV107+$B$16*15),AV107)))))</f>
        <v>98.68</v>
      </c>
      <c r="AX107" s="316">
        <f t="shared" ref="AX107" si="1825">IF(AX106=$A$12,AW107+($B$12*15),IF(AX106=$A$13,AW107+($B$13*15),IF(AX106=$A$15,IF(AW107+($B$15*15)&gt;100,100,AW107+($B$15*15)),IF(AX106=$A$14,IF(AW107+($B$14*15)&gt;100,100,AW107+($B$14*15)),IF(AX106=$A$16,IF(AW107+$B$16*15&gt;100,100,AW107+$B$16*15),AW107)))))</f>
        <v>100</v>
      </c>
      <c r="AY107" s="316">
        <f t="shared" ref="AY107" si="1826">IF(AY106=$A$12,AX107+($B$12*15),IF(AY106=$A$13,AX107+($B$13*15),IF(AY106=$A$15,IF(AX107+($B$15*15)&gt;100,100,AX107+($B$15*15)),IF(AY106=$A$14,IF(AX107+($B$14*15)&gt;100,100,AX107+($B$14*15)),IF(AY106=$A$16,IF(AX107+$B$16*15&gt;100,100,AX107+$B$16*15),AX107)))))</f>
        <v>100</v>
      </c>
      <c r="AZ107" s="316">
        <f t="shared" ref="AZ107" si="1827">IF(AZ106=$A$12,AY107+($B$12*15),IF(AZ106=$A$13,AY107+($B$13*15),IF(AZ106=$A$15,IF(AY107+($B$15*15)&gt;100,100,AY107+($B$15*15)),IF(AZ106=$A$14,IF(AY107+($B$14*15)&gt;100,100,AY107+($B$14*15)),IF(AZ106=$A$16,IF(AY107+$B$16*15&gt;100,100,AY107+$B$16*15),AY107)))))</f>
        <v>100</v>
      </c>
      <c r="BA107" s="316">
        <f t="shared" ref="BA107" si="1828">IF(BA106=$A$12,AZ107+($B$12*15),IF(BA106=$A$13,AZ107+($B$13*15),IF(BA106=$A$15,IF(AZ107+($B$15*15)&gt;100,100,AZ107+($B$15*15)),IF(BA106=$A$14,IF(AZ107+($B$14*15)&gt;100,100,AZ107+($B$14*15)),IF(BA106=$A$16,IF(AZ107+$B$16*15&gt;100,100,AZ107+$B$16*15),AZ107)))))</f>
        <v>100</v>
      </c>
      <c r="BB107" s="316">
        <f t="shared" ref="BB107" si="1829">IF(BB106=$A$12,BA107+($B$12*15),IF(BB106=$A$13,BA107+($B$13*15),IF(BB106=$A$15,IF(BA107+($B$15*15)&gt;100,100,BA107+($B$15*15)),IF(BB106=$A$14,IF(BA107+($B$14*15)&gt;100,100,BA107+($B$14*15)),IF(BB106=$A$16,IF(BA107+$B$16*15&gt;100,100,BA107+$B$16*15),BA107)))))</f>
        <v>100</v>
      </c>
      <c r="BC107" s="316">
        <f t="shared" ref="BC107" si="1830">IF(BC106=$A$12,BB107+($B$12*15),IF(BC106=$A$13,BB107+($B$13*15),IF(BC106=$A$15,IF(BB107+($B$15*15)&gt;100,100,BB107+($B$15*15)),IF(BC106=$A$14,IF(BB107+($B$14*15)&gt;100,100,BB107+($B$14*15)),IF(BC106=$A$16,IF(BB107+$B$16*15&gt;100,100,BB107+$B$16*15),BB107)))))</f>
        <v>100</v>
      </c>
      <c r="BD107" s="316">
        <f t="shared" ref="BD107" si="1831">IF(BD106=$A$12,BC107+($B$12*15),IF(BD106=$A$13,BC107+($B$13*15),IF(BD106=$A$15,IF(BC107+($B$15*15)&gt;100,100,BC107+($B$15*15)),IF(BD106=$A$14,IF(BC107+($B$14*15)&gt;100,100,BC107+($B$14*15)),IF(BD106=$A$16,IF(BC107+$B$16*15&gt;100,100,BC107+$B$16*15),BC107)))))</f>
        <v>100</v>
      </c>
      <c r="BE107" s="316">
        <f t="shared" ref="BE107" si="1832">IF(BE106=$A$12,BD107+($B$12*15),IF(BE106=$A$13,BD107+($B$13*15),IF(BE106=$A$15,IF(BD107+($B$15*15)&gt;100,100,BD107+($B$15*15)),IF(BE106=$A$14,IF(BD107+($B$14*15)&gt;100,100,BD107+($B$14*15)),IF(BE106=$A$16,IF(BD107+$B$16*15&gt;100,100,BD107+$B$16*15),BD107)))))</f>
        <v>98.063333333333333</v>
      </c>
      <c r="BF107" s="316">
        <f t="shared" ref="BF107" si="1833">IF(BF106=$A$12,BE107+($B$12*15),IF(BF106=$A$13,BE107+($B$13*15),IF(BF106=$A$15,IF(BE107+($B$15*15)&gt;100,100,BE107+($B$15*15)),IF(BF106=$A$14,IF(BE107+($B$14*15)&gt;100,100,BE107+($B$14*15)),IF(BF106=$A$16,IF(BE107+$B$16*15&gt;100,100,BE107+$B$16*15),BE107)))))</f>
        <v>96.126666666666665</v>
      </c>
      <c r="BG107" s="316">
        <f t="shared" ref="BG107" si="1834">IF(BG106=$A$12,BF107+($B$12*15),IF(BG106=$A$13,BF107+($B$13*15),IF(BG106=$A$15,IF(BF107+($B$15*15)&gt;100,100,BF107+($B$15*15)),IF(BG106=$A$14,IF(BF107+($B$14*15)&gt;100,100,BF107+($B$14*15)),IF(BG106=$A$16,IF(BF107+$B$16*15&gt;100,100,BF107+$B$16*15),BF107)))))</f>
        <v>94.19</v>
      </c>
      <c r="BH107" s="316">
        <f t="shared" ref="BH107" si="1835">IF(BH106=$A$12,BG107+($B$12*15),IF(BH106=$A$13,BG107+($B$13*15),IF(BH106=$A$15,IF(BG107+($B$15*15)&gt;100,100,BG107+($B$15*15)),IF(BH106=$A$14,IF(BG107+($B$14*15)&gt;100,100,BG107+($B$14*15)),IF(BH106=$A$16,IF(BG107+$B$16*15&gt;100,100,BG107+$B$16*15),BG107)))))</f>
        <v>92.266666666666666</v>
      </c>
      <c r="BI107" s="316">
        <f t="shared" ref="BI107" si="1836">IF(BI106=$A$12,BH107+($B$12*15),IF(BI106=$A$13,BH107+($B$13*15),IF(BI106=$A$15,IF(BH107+($B$15*15)&gt;100,100,BH107+($B$15*15)),IF(BI106=$A$14,IF(BH107+($B$14*15)&gt;100,100,BH107+($B$14*15)),IF(BI106=$A$16,IF(BH107+$B$16*15&gt;100,100,BH107+$B$16*15),BH107)))))</f>
        <v>90.343333333333334</v>
      </c>
      <c r="BJ107" s="316">
        <f t="shared" ref="BJ107" si="1837">IF(BJ106=$A$12,BI107+($B$12*15),IF(BJ106=$A$13,BI107+($B$13*15),IF(BJ106=$A$15,IF(BI107+($B$15*15)&gt;100,100,BI107+($B$15*15)),IF(BJ106=$A$14,IF(BI107+($B$14*15)&gt;100,100,BI107+($B$14*15)),IF(BJ106=$A$16,IF(BI107+$B$16*15&gt;100,100,BI107+$B$16*15),BI107)))))</f>
        <v>88.42</v>
      </c>
      <c r="BK107" s="316">
        <f t="shared" ref="BK107" si="1838">IF(BK106=$A$12,BJ107+($B$12*15),IF(BK106=$A$13,BJ107+($B$13*15),IF(BK106=$A$15,IF(BJ107+($B$15*15)&gt;100,100,BJ107+($B$15*15)),IF(BK106=$A$14,IF(BJ107+($B$14*15)&gt;100,100,BJ107+($B$14*15)),IF(BK106=$A$16,IF(BJ107+$B$16*15&gt;100,100,BJ107+$B$16*15),BJ107)))))</f>
        <v>86.483333333333334</v>
      </c>
      <c r="BL107" s="316">
        <f t="shared" ref="BL107" si="1839">IF(BL106=$A$12,BK107+($B$12*15),IF(BL106=$A$13,BK107+($B$13*15),IF(BL106=$A$15,IF(BK107+($B$15*15)&gt;100,100,BK107+($B$15*15)),IF(BL106=$A$14,IF(BK107+($B$14*15)&gt;100,100,BK107+($B$14*15)),IF(BL106=$A$16,IF(BK107+$B$16*15&gt;100,100,BK107+$B$16*15),BK107)))))</f>
        <v>84.546666666666667</v>
      </c>
      <c r="BM107" s="316">
        <f t="shared" ref="BM107" si="1840">IF(BM106=$A$12,BL107+($B$12*15),IF(BM106=$A$13,BL107+($B$13*15),IF(BM106=$A$15,IF(BL107+($B$15*15)&gt;100,100,BL107+($B$15*15)),IF(BM106=$A$14,IF(BL107+($B$14*15)&gt;100,100,BL107+($B$14*15)),IF(BM106=$A$16,IF(BL107+$B$16*15&gt;100,100,BL107+$B$16*15),BL107)))))</f>
        <v>82.61</v>
      </c>
      <c r="BN107" s="316">
        <f t="shared" ref="BN107" si="1841">IF(BN106=$A$12,BM107+($B$12*15),IF(BN106=$A$13,BM107+($B$13*15),IF(BN106=$A$15,IF(BM107+($B$15*15)&gt;100,100,BM107+($B$15*15)),IF(BN106=$A$14,IF(BM107+($B$14*15)&gt;100,100,BM107+($B$14*15)),IF(BN106=$A$16,IF(BM107+$B$16*15&gt;100,100,BM107+$B$16*15),BM107)))))</f>
        <v>80.686666666666667</v>
      </c>
      <c r="BO107" s="316">
        <f t="shared" ref="BO107" si="1842">IF(BO106=$A$12,BN107+($B$12*15),IF(BO106=$A$13,BN107+($B$13*15),IF(BO106=$A$15,IF(BN107+($B$15*15)&gt;100,100,BN107+($B$15*15)),IF(BO106=$A$14,IF(BN107+($B$14*15)&gt;100,100,BN107+($B$14*15)),IF(BO106=$A$16,IF(BN107+$B$16*15&gt;100,100,BN107+$B$16*15),BN107)))))</f>
        <v>78.763333333333335</v>
      </c>
      <c r="BP107" s="316">
        <f t="shared" ref="BP107" si="1843">IF(BP106=$A$12,BO107+($B$12*15),IF(BP106=$A$13,BO107+($B$13*15),IF(BP106=$A$15,IF(BO107+($B$15*15)&gt;100,100,BO107+($B$15*15)),IF(BP106=$A$14,IF(BO107+($B$14*15)&gt;100,100,BO107+($B$14*15)),IF(BP106=$A$16,IF(BO107+$B$16*15&gt;100,100,BO107+$B$16*15),BO107)))))</f>
        <v>76.84</v>
      </c>
      <c r="BQ107" s="316">
        <f t="shared" ref="BQ107" si="1844">IF(BQ106=$A$12,BP107+($B$12*15),IF(BQ106=$A$13,BP107+($B$13*15),IF(BQ106=$A$15,IF(BP107+($B$15*15)&gt;100,100,BP107+($B$15*15)),IF(BQ106=$A$14,IF(BP107+($B$14*15)&gt;100,100,BP107+($B$14*15)),IF(BQ106=$A$16,IF(BP107+$B$16*15&gt;100,100,BP107+$B$16*15),BP107)))))</f>
        <v>76.84</v>
      </c>
      <c r="BR107" s="316">
        <f t="shared" ref="BR107" si="1845">IF(BR106=$A$12,BQ107+($B$12*15),IF(BR106=$A$13,BQ107+($B$13*15),IF(BR106=$A$15,IF(BQ107+($B$15*15)&gt;100,100,BQ107+($B$15*15)),IF(BR106=$A$14,IF(BQ107+($B$14*15)&gt;100,100,BQ107+($B$14*15)),IF(BR106=$A$16,IF(BQ107+$B$16*15&gt;100,100,BQ107+$B$16*15),BQ107)))))</f>
        <v>74.903333333333336</v>
      </c>
      <c r="BS107" s="316">
        <f t="shared" ref="BS107" si="1846">IF(BS106=$A$12,BR107+($B$12*15),IF(BS106=$A$13,BR107+($B$13*15),IF(BS106=$A$15,IF(BR107+($B$15*15)&gt;100,100,BR107+($B$15*15)),IF(BS106=$A$14,IF(BR107+($B$14*15)&gt;100,100,BR107+($B$14*15)),IF(BS106=$A$16,IF(BR107+$B$16*15&gt;100,100,BR107+$B$16*15),BR107)))))</f>
        <v>72.966666666666669</v>
      </c>
      <c r="BT107" s="316">
        <f t="shared" ref="BT107" si="1847">IF(BT106=$A$12,BS107+($B$12*15),IF(BT106=$A$13,BS107+($B$13*15),IF(BT106=$A$15,IF(BS107+($B$15*15)&gt;100,100,BS107+($B$15*15)),IF(BT106=$A$14,IF(BS107+($B$14*15)&gt;100,100,BS107+($B$14*15)),IF(BT106=$A$16,IF(BS107+$B$16*15&gt;100,100,BS107+$B$16*15),BS107)))))</f>
        <v>71.03</v>
      </c>
      <c r="BU107" s="316">
        <f t="shared" ref="BU107" si="1848">IF(BU106=$A$12,BT107+($B$12*15),IF(BU106=$A$13,BT107+($B$13*15),IF(BU106=$A$15,IF(BT107+($B$15*15)&gt;100,100,BT107+($B$15*15)),IF(BU106=$A$14,IF(BT107+($B$14*15)&gt;100,100,BT107+($B$14*15)),IF(BU106=$A$16,IF(BT107+$B$16*15&gt;100,100,BT107+$B$16*15),BT107)))))</f>
        <v>69.106666666666669</v>
      </c>
      <c r="BV107" s="316">
        <f t="shared" ref="BV107" si="1849">IF(BV106=$A$12,BU107+($B$12*15),IF(BV106=$A$13,BU107+($B$13*15),IF(BV106=$A$15,IF(BU107+($B$15*15)&gt;100,100,BU107+($B$15*15)),IF(BV106=$A$14,IF(BU107+($B$14*15)&gt;100,100,BU107+($B$14*15)),IF(BV106=$A$16,IF(BU107+$B$16*15&gt;100,100,BU107+$B$16*15),BU107)))))</f>
        <v>67.183333333333337</v>
      </c>
      <c r="BW107" s="316">
        <f t="shared" ref="BW107" si="1850">IF(BW106=$A$12,BV107+($B$12*15),IF(BW106=$A$13,BV107+($B$13*15),IF(BW106=$A$15,IF(BV107+($B$15*15)&gt;100,100,BV107+($B$15*15)),IF(BW106=$A$14,IF(BV107+($B$14*15)&gt;100,100,BV107+($B$14*15)),IF(BW106=$A$16,IF(BV107+$B$16*15&gt;100,100,BV107+$B$16*15),BV107)))))</f>
        <v>65.260000000000005</v>
      </c>
      <c r="BX107" s="316">
        <f t="shared" ref="BX107" si="1851">IF(BX106=$A$12,BW107+($B$12*15),IF(BX106=$A$13,BW107+($B$13*15),IF(BX106=$A$15,IF(BW107+($B$15*15)&gt;100,100,BW107+($B$15*15)),IF(BX106=$A$14,IF(BW107+($B$14*15)&gt;100,100,BW107+($B$14*15)),IF(BX106=$A$16,IF(BW107+$B$16*15&gt;100,100,BW107+$B$16*15),BW107)))))</f>
        <v>65.260000000000005</v>
      </c>
      <c r="BY107" s="316">
        <f t="shared" ref="BY107" si="1852">IF(BY106=$A$12,BX107+($B$12*15),IF(BY106=$A$13,BX107+($B$13*15),IF(BY106=$A$15,IF(BX107+($B$15*15)&gt;100,100,BX107+($B$15*15)),IF(BY106=$A$14,IF(BX107+($B$14*15)&gt;100,100,BX107+($B$14*15)),IF(BY106=$A$16,IF(BX107+$B$16*15&gt;100,100,BX107+$B$16*15),BX107)))))</f>
        <v>65.260000000000005</v>
      </c>
      <c r="BZ107" s="316">
        <f t="shared" ref="BZ107" si="1853">IF(BZ106=$A$12,BY107+($B$12*15),IF(BZ106=$A$13,BY107+($B$13*15),IF(BZ106=$A$15,IF(BY107+($B$15*15)&gt;100,100,BY107+($B$15*15)),IF(BZ106=$A$14,IF(BY107+($B$14*15)&gt;100,100,BY107+($B$14*15)),IF(BZ106=$A$16,IF(BY107+$B$16*15&gt;100,100,BY107+$B$16*15),BY107)))))</f>
        <v>65.260000000000005</v>
      </c>
      <c r="CA107" s="316">
        <f t="shared" ref="CA107" si="1854">IF(CA106=$A$12,BZ107+($B$12*15),IF(CA106=$A$13,BZ107+($B$13*15),IF(CA106=$A$15,IF(BZ107+($B$15*15)&gt;100,100,BZ107+($B$15*15)),IF(CA106=$A$14,IF(BZ107+($B$14*15)&gt;100,100,BZ107+($B$14*15)),IF(CA106=$A$16,IF(BZ107+$B$16*15&gt;100,100,BZ107+$B$16*15),BZ107)))))</f>
        <v>65.260000000000005</v>
      </c>
      <c r="CB107" s="316">
        <f t="shared" ref="CB107" si="1855">IF(CB106=$A$12,CA107+($B$12*15),IF(CB106=$A$13,CA107+($B$13*15),IF(CB106=$A$15,IF(CA107+($B$15*15)&gt;100,100,CA107+($B$15*15)),IF(CB106=$A$14,IF(CA107+($B$14*15)&gt;100,100,CA107+($B$14*15)),IF(CB106=$A$16,IF(CA107+$B$16*15&gt;100,100,CA107+$B$16*15),CA107)))))</f>
        <v>65.260000000000005</v>
      </c>
      <c r="CC107" s="316">
        <f t="shared" ref="CC107" si="1856">IF(CC106=$A$12,CB107+($B$12*15),IF(CC106=$A$13,CB107+($B$13*15),IF(CC106=$A$15,IF(CB107+($B$15*15)&gt;100,100,CB107+($B$15*15)),IF(CC106=$A$14,IF(CB107+($B$14*15)&gt;100,100,CB107+($B$14*15)),IF(CC106=$A$16,IF(CB107+$B$16*15&gt;100,100,CB107+$B$16*15),CB107)))))</f>
        <v>66.835000000000008</v>
      </c>
      <c r="CD107" s="316">
        <f t="shared" ref="CD107" si="1857">IF(CD106=$A$12,CC107+($B$12*15),IF(CD106=$A$13,CC107+($B$13*15),IF(CD106=$A$15,IF(CC107+($B$15*15)&gt;100,100,CC107+($B$15*15)),IF(CD106=$A$14,IF(CC107+($B$14*15)&gt;100,100,CC107+($B$14*15)),IF(CD106=$A$16,IF(CC107+$B$16*15&gt;100,100,CC107+$B$16*15),CC107)))))</f>
        <v>68.410000000000011</v>
      </c>
      <c r="CE107" s="316">
        <f t="shared" ref="CE107" si="1858">IF(CE106=$A$12,CD107+($B$12*15),IF(CE106=$A$13,CD107+($B$13*15),IF(CE106=$A$15,IF(CD107+($B$15*15)&gt;100,100,CD107+($B$15*15)),IF(CE106=$A$14,IF(CD107+($B$14*15)&gt;100,100,CD107+($B$14*15)),IF(CE106=$A$16,IF(CD107+$B$16*15&gt;100,100,CD107+$B$16*15),CD107)))))</f>
        <v>69.985000000000014</v>
      </c>
      <c r="CF107" s="316">
        <f t="shared" ref="CF107" si="1859">IF(CF106=$A$12,CE107+($B$12*15),IF(CF106=$A$13,CE107+($B$13*15),IF(CF106=$A$15,IF(CE107+($B$15*15)&gt;100,100,CE107+($B$15*15)),IF(CF106=$A$14,IF(CE107+($B$14*15)&gt;100,100,CE107+($B$14*15)),IF(CF106=$A$16,IF(CE107+$B$16*15&gt;100,100,CE107+$B$16*15),CE107)))))</f>
        <v>71.560000000000016</v>
      </c>
      <c r="CG107" s="316">
        <f t="shared" ref="CG107" si="1860">IF(CG106=$A$12,CF107+($B$12*15),IF(CG106=$A$13,CF107+($B$13*15),IF(CG106=$A$15,IF(CF107+($B$15*15)&gt;100,100,CF107+($B$15*15)),IF(CG106=$A$14,IF(CF107+($B$14*15)&gt;100,100,CF107+($B$14*15)),IF(CG106=$A$16,IF(CF107+$B$16*15&gt;100,100,CF107+$B$16*15),CF107)))))</f>
        <v>73.135000000000019</v>
      </c>
      <c r="CH107" s="316">
        <f t="shared" ref="CH107" si="1861">IF(CH106=$A$12,CG107+($B$12*15),IF(CH106=$A$13,CG107+($B$13*15),IF(CH106=$A$15,IF(CG107+($B$15*15)&gt;100,100,CG107+($B$15*15)),IF(CH106=$A$14,IF(CG107+($B$14*15)&gt;100,100,CG107+($B$14*15)),IF(CH106=$A$16,IF(CG107+$B$16*15&gt;100,100,CG107+$B$16*15),CG107)))))</f>
        <v>74.710000000000022</v>
      </c>
      <c r="CI107" s="316">
        <f t="shared" ref="CI107" si="1862">IF(CI106=$A$12,CH107+($B$12*15),IF(CI106=$A$13,CH107+($B$13*15),IF(CI106=$A$15,IF(CH107+($B$15*15)&gt;100,100,CH107+($B$15*15)),IF(CI106=$A$14,IF(CH107+($B$14*15)&gt;100,100,CH107+($B$14*15)),IF(CI106=$A$16,IF(CH107+$B$16*15&gt;100,100,CH107+$B$16*15),CH107)))))</f>
        <v>76.285000000000025</v>
      </c>
      <c r="CJ107" s="316">
        <f t="shared" ref="CJ107" si="1863">IF(CJ106=$A$12,CI107+($B$12*15),IF(CJ106=$A$13,CI107+($B$13*15),IF(CJ106=$A$15,IF(CI107+($B$15*15)&gt;100,100,CI107+($B$15*15)),IF(CJ106=$A$14,IF(CI107+($B$14*15)&gt;100,100,CI107+($B$14*15)),IF(CJ106=$A$16,IF(CI107+$B$16*15&gt;100,100,CI107+$B$16*15),CI107)))))</f>
        <v>77.860000000000028</v>
      </c>
      <c r="CK107" s="316">
        <f t="shared" ref="CK107" si="1864">IF(CK106=$A$12,CJ107+($B$12*15),IF(CK106=$A$13,CJ107+($B$13*15),IF(CK106=$A$15,IF(CJ107+($B$15*15)&gt;100,100,CJ107+($B$15*15)),IF(CK106=$A$14,IF(CJ107+($B$14*15)&gt;100,100,CJ107+($B$14*15)),IF(CK106=$A$16,IF(CJ107+$B$16*15&gt;100,100,CJ107+$B$16*15),CJ107)))))</f>
        <v>79.435000000000031</v>
      </c>
      <c r="CL107" s="316">
        <f t="shared" ref="CL107" si="1865">IF(CL106=$A$12,CK107+($B$12*15),IF(CL106=$A$13,CK107+($B$13*15),IF(CL106=$A$15,IF(CK107+($B$15*15)&gt;100,100,CK107+($B$15*15)),IF(CL106=$A$14,IF(CK107+($B$14*15)&gt;100,100,CK107+($B$14*15)),IF(CL106=$A$16,IF(CK107+$B$16*15&gt;100,100,CK107+$B$16*15),CK107)))))</f>
        <v>81.010000000000034</v>
      </c>
      <c r="CM107" s="316">
        <f t="shared" ref="CM107" si="1866">IF(CM106=$A$12,CL107+($B$12*15),IF(CM106=$A$13,CL107+($B$13*15),IF(CM106=$A$15,IF(CL107+($B$15*15)&gt;100,100,CL107+($B$15*15)),IF(CM106=$A$14,IF(CL107+($B$14*15)&gt;100,100,CL107+($B$14*15)),IF(CM106=$A$16,IF(CL107+$B$16*15&gt;100,100,CL107+$B$16*15),CL107)))))</f>
        <v>82.585000000000036</v>
      </c>
      <c r="CN107" s="316">
        <f t="shared" ref="CN107" si="1867">IF(CN106=$A$12,CM107+($B$12*15),IF(CN106=$A$13,CM107+($B$13*15),IF(CN106=$A$15,IF(CM107+($B$15*15)&gt;100,100,CM107+($B$15*15)),IF(CN106=$A$14,IF(CM107+($B$14*15)&gt;100,100,CM107+($B$14*15)),IF(CN106=$A$16,IF(CM107+$B$16*15&gt;100,100,CM107+$B$16*15),CM107)))))</f>
        <v>84.160000000000039</v>
      </c>
      <c r="CO107" s="316">
        <f t="shared" ref="CO107" si="1868">IF(CO106=$A$12,CN107+($B$12*15),IF(CO106=$A$13,CN107+($B$13*15),IF(CO106=$A$15,IF(CN107+($B$15*15)&gt;100,100,CN107+($B$15*15)),IF(CO106=$A$14,IF(CN107+($B$14*15)&gt;100,100,CN107+($B$14*15)),IF(CO106=$A$16,IF(CN107+$B$16*15&gt;100,100,CN107+$B$16*15),CN107)))))</f>
        <v>85.735000000000042</v>
      </c>
      <c r="CP107" s="316">
        <f t="shared" ref="CP107" si="1869">IF(CP106=$A$12,CO107+($B$12*15),IF(CP106=$A$13,CO107+($B$13*15),IF(CP106=$A$15,IF(CO107+($B$15*15)&gt;100,100,CO107+($B$15*15)),IF(CP106=$A$14,IF(CO107+($B$14*15)&gt;100,100,CO107+($B$14*15)),IF(CP106=$A$16,IF(CO107+$B$16*15&gt;100,100,CO107+$B$16*15),CO107)))))</f>
        <v>87.310000000000045</v>
      </c>
      <c r="CQ107" s="316">
        <f t="shared" ref="CQ107" si="1870">IF(CQ106=$A$12,CP107+($B$12*15),IF(CQ106=$A$13,CP107+($B$13*15),IF(CQ106=$A$15,IF(CP107+($B$15*15)&gt;100,100,CP107+($B$15*15)),IF(CQ106=$A$14,IF(CP107+($B$14*15)&gt;100,100,CP107+($B$14*15)),IF(CQ106=$A$16,IF(CP107+$B$16*15&gt;100,100,CP107+$B$16*15),CP107)))))</f>
        <v>88.885000000000048</v>
      </c>
      <c r="CR107" s="316">
        <f t="shared" ref="CR107" si="1871">IF(CR106=$A$12,CQ107+($B$12*15),IF(CR106=$A$13,CQ107+($B$13*15),IF(CR106=$A$15,IF(CQ107+($B$15*15)&gt;100,100,CQ107+($B$15*15)),IF(CR106=$A$14,IF(CQ107+($B$14*15)&gt;100,100,CQ107+($B$14*15)),IF(CR106=$A$16,IF(CQ107+$B$16*15&gt;100,100,CQ107+$B$16*15),CQ107)))))</f>
        <v>90.460000000000051</v>
      </c>
      <c r="CS107" s="316">
        <f t="shared" ref="CS107" si="1872">IF(CS106=$A$12,CR107+($B$12*15),IF(CS106=$A$13,CR107+($B$13*15),IF(CS106=$A$15,IF(CR107+($B$15*15)&gt;100,100,CR107+($B$15*15)),IF(CS106=$A$14,IF(CR107+($B$14*15)&gt;100,100,CR107+($B$14*15)),IF(CS106=$A$16,IF(CR107+$B$16*15&gt;100,100,CR107+$B$16*15),CR107)))))</f>
        <v>92.035000000000053</v>
      </c>
      <c r="CT107" s="316">
        <f t="shared" ref="CT107" si="1873">IF(CT106=$A$12,CS107+($B$12*15),IF(CT106=$A$13,CS107+($B$13*15),IF(CT106=$A$15,IF(CS107+($B$15*15)&gt;100,100,CS107+($B$15*15)),IF(CT106=$A$14,IF(CS107+($B$14*15)&gt;100,100,CS107+($B$14*15)),IF(CT106=$A$16,IF(CS107+$B$16*15&gt;100,100,CS107+$B$16*15),CS107)))))</f>
        <v>93.610000000000056</v>
      </c>
      <c r="CU107" s="316">
        <f t="shared" ref="CU107" si="1874">IF(CU106=$A$12,CT107+($B$12*15),IF(CU106=$A$13,CT107+($B$13*15),IF(CU106=$A$15,IF(CT107+($B$15*15)&gt;100,100,CT107+($B$15*15)),IF(CU106=$A$14,IF(CT107+($B$14*15)&gt;100,100,CT107+($B$14*15)),IF(CU106=$A$16,IF(CT107+$B$16*15&gt;100,100,CT107+$B$16*15),CT107)))))</f>
        <v>95.185000000000059</v>
      </c>
      <c r="CV107" s="316">
        <f t="shared" ref="CV107" si="1875">IF(CV106=$A$12,CU107+($B$12*15),IF(CV106=$A$13,CU107+($B$13*15),IF(CV106=$A$15,IF(CU107+($B$15*15)&gt;100,100,CU107+($B$15*15)),IF(CV106=$A$14,IF(CU107+($B$14*15)&gt;100,100,CU107+($B$14*15)),IF(CV106=$A$16,IF(CU107+$B$16*15&gt;100,100,CU107+$B$16*15),CU107)))))</f>
        <v>96.760000000000062</v>
      </c>
      <c r="CW107" s="311">
        <f t="shared" ref="CW107" si="1876">CV107-10</f>
        <v>86.760000000000062</v>
      </c>
    </row>
    <row r="108" spans="1:101" s="299" customFormat="1" ht="12" x14ac:dyDescent="0.2">
      <c r="A108" s="468"/>
      <c r="B108" s="419" t="s">
        <v>54</v>
      </c>
      <c r="C108" s="304" t="s">
        <v>44</v>
      </c>
      <c r="D108" s="314" t="s">
        <v>45</v>
      </c>
      <c r="E108" s="316"/>
      <c r="F108" s="316"/>
      <c r="G108" s="316"/>
      <c r="H108" s="316"/>
      <c r="I108" s="316"/>
      <c r="J108" s="316"/>
      <c r="K108" s="316"/>
      <c r="L108" s="316"/>
      <c r="M108" s="316" t="s">
        <v>215</v>
      </c>
      <c r="N108" s="316" t="s">
        <v>215</v>
      </c>
      <c r="O108" s="316" t="s">
        <v>215</v>
      </c>
      <c r="P108" s="316" t="s">
        <v>215</v>
      </c>
      <c r="Q108" s="316"/>
      <c r="R108" s="316"/>
      <c r="S108" s="316"/>
      <c r="T108" s="316"/>
      <c r="U108" s="316" t="s">
        <v>215</v>
      </c>
      <c r="V108" s="316" t="s">
        <v>215</v>
      </c>
      <c r="W108" s="316" t="s">
        <v>215</v>
      </c>
      <c r="X108" s="316" t="s">
        <v>215</v>
      </c>
      <c r="Y108" s="316"/>
      <c r="Z108" s="316"/>
      <c r="AA108" s="316"/>
      <c r="AB108" s="316"/>
      <c r="AC108" s="316"/>
      <c r="AD108" s="316"/>
      <c r="AE108" s="316"/>
      <c r="AF108" s="316"/>
      <c r="AG108" s="316"/>
      <c r="AH108" s="316"/>
      <c r="AI108" s="316"/>
      <c r="AJ108" s="316"/>
      <c r="AK108" s="316"/>
      <c r="AL108" s="316"/>
      <c r="AM108" s="316"/>
      <c r="AN108" s="316"/>
      <c r="AO108" s="316"/>
      <c r="AP108" s="316"/>
      <c r="AQ108" s="316"/>
      <c r="AR108" s="316"/>
      <c r="AS108" s="316"/>
      <c r="AT108" s="316"/>
      <c r="AU108" s="316"/>
      <c r="AV108" s="316"/>
      <c r="AW108" s="316"/>
      <c r="AX108" s="316"/>
      <c r="AY108" s="316"/>
      <c r="AZ108" s="316"/>
      <c r="BA108" s="316"/>
      <c r="BB108" s="316"/>
      <c r="BC108" s="316"/>
      <c r="BD108" s="316"/>
      <c r="BE108" s="316"/>
      <c r="BF108" s="316"/>
      <c r="BG108" s="316"/>
      <c r="BH108" s="316"/>
      <c r="BI108" s="316"/>
      <c r="BJ108" s="316"/>
      <c r="BK108" s="316"/>
      <c r="BL108" s="316"/>
      <c r="BM108" s="316"/>
      <c r="BN108" s="316"/>
      <c r="BO108" s="316"/>
      <c r="BP108" s="316"/>
      <c r="BQ108" s="316"/>
      <c r="BR108" s="316"/>
      <c r="BS108" s="316"/>
      <c r="BT108" s="316"/>
      <c r="BU108" s="316"/>
      <c r="BV108" s="316"/>
      <c r="BW108" s="316"/>
      <c r="BX108" s="316"/>
      <c r="BY108" s="316"/>
      <c r="BZ108" s="316"/>
      <c r="CA108" s="316"/>
      <c r="CB108" s="316"/>
      <c r="CC108" s="316" t="s">
        <v>202</v>
      </c>
      <c r="CD108" s="316" t="s">
        <v>202</v>
      </c>
      <c r="CE108" s="316" t="s">
        <v>202</v>
      </c>
      <c r="CF108" s="316" t="s">
        <v>202</v>
      </c>
      <c r="CG108" s="316" t="s">
        <v>202</v>
      </c>
      <c r="CH108" s="316" t="s">
        <v>202</v>
      </c>
      <c r="CI108" s="316" t="s">
        <v>202</v>
      </c>
      <c r="CJ108" s="316" t="s">
        <v>202</v>
      </c>
      <c r="CK108" s="316" t="s">
        <v>202</v>
      </c>
      <c r="CL108" s="316" t="s">
        <v>202</v>
      </c>
      <c r="CM108" s="316" t="s">
        <v>202</v>
      </c>
      <c r="CN108" s="316" t="s">
        <v>202</v>
      </c>
      <c r="CO108" s="316" t="s">
        <v>202</v>
      </c>
      <c r="CP108" s="316" t="s">
        <v>202</v>
      </c>
      <c r="CQ108" s="316" t="s">
        <v>202</v>
      </c>
      <c r="CR108" s="316" t="s">
        <v>202</v>
      </c>
      <c r="CS108" s="316" t="s">
        <v>202</v>
      </c>
      <c r="CT108" s="316" t="s">
        <v>202</v>
      </c>
      <c r="CU108" s="316" t="s">
        <v>202</v>
      </c>
      <c r="CV108" s="316" t="s">
        <v>202</v>
      </c>
      <c r="CW108" s="303" t="s">
        <v>46</v>
      </c>
    </row>
    <row r="109" spans="1:101" s="303" customFormat="1" ht="12" x14ac:dyDescent="0.2">
      <c r="A109" s="468"/>
      <c r="B109" s="420"/>
      <c r="C109" s="304" t="s">
        <v>37</v>
      </c>
      <c r="D109" s="315">
        <f>CW75</f>
        <v>36.230000000000025</v>
      </c>
      <c r="E109" s="316">
        <f>IF(E108=$A$12,D109+($B$12*15),IF(E108=$A$13,D109+($B$13*15),IF(E108=$A$15,IF(D109+($B$15*15)&gt;100,100,D109+($B$15*15)),IF(E108=$A$14,IF(D109+($B$14*15)&gt;100,100,D109+($B$14*15)),IF(E108=$A$16,IF(D109+$B$16*15&gt;100,100,D109+$B$16*15),D109)))))</f>
        <v>36.230000000000025</v>
      </c>
      <c r="F109" s="316">
        <f t="shared" ref="F109" si="1877">IF(F108=$A$12,E109+($B$12*15),IF(F108=$A$13,E109+($B$13*15),IF(F108=$A$15,IF(E109+($B$15*15)&gt;100,100,E109+($B$15*15)),IF(F108=$A$14,IF(E109+($B$14*15)&gt;100,100,E109+($B$14*15)),IF(F108=$A$16,IF(E109+$B$16*15&gt;100,100,E109+$B$16*15),E109)))))</f>
        <v>36.230000000000025</v>
      </c>
      <c r="G109" s="316">
        <f t="shared" ref="G109" si="1878">IF(G108=$A$12,F109+($B$12*15),IF(G108=$A$13,F109+($B$13*15),IF(G108=$A$15,IF(F109+($B$15*15)&gt;100,100,F109+($B$15*15)),IF(G108=$A$14,IF(F109+($B$14*15)&gt;100,100,F109+($B$14*15)),IF(G108=$A$16,IF(F109+$B$16*15&gt;100,100,F109+$B$16*15),F109)))))</f>
        <v>36.230000000000025</v>
      </c>
      <c r="H109" s="316">
        <f t="shared" ref="H109" si="1879">IF(H108=$A$12,G109+($B$12*15),IF(H108=$A$13,G109+($B$13*15),IF(H108=$A$15,IF(G109+($B$15*15)&gt;100,100,G109+($B$15*15)),IF(H108=$A$14,IF(G109+($B$14*15)&gt;100,100,G109+($B$14*15)),IF(H108=$A$16,IF(G109+$B$16*15&gt;100,100,G109+$B$16*15),G109)))))</f>
        <v>36.230000000000025</v>
      </c>
      <c r="I109" s="316">
        <f t="shared" ref="I109" si="1880">IF(I108=$A$12,H109+($B$12*15),IF(I108=$A$13,H109+($B$13*15),IF(I108=$A$15,IF(H109+($B$15*15)&gt;100,100,H109+($B$15*15)),IF(I108=$A$14,IF(H109+($B$14*15)&gt;100,100,H109+($B$14*15)),IF(I108=$A$16,IF(H109+$B$16*15&gt;100,100,H109+$B$16*15),H109)))))</f>
        <v>36.230000000000025</v>
      </c>
      <c r="J109" s="316">
        <f t="shared" ref="J109" si="1881">IF(J108=$A$12,I109+($B$12*15),IF(J108=$A$13,I109+($B$13*15),IF(J108=$A$15,IF(I109+($B$15*15)&gt;100,100,I109+($B$15*15)),IF(J108=$A$14,IF(I109+($B$14*15)&gt;100,100,I109+($B$14*15)),IF(J108=$A$16,IF(I109+$B$16*15&gt;100,100,I109+$B$16*15),I109)))))</f>
        <v>36.230000000000025</v>
      </c>
      <c r="K109" s="316">
        <f t="shared" ref="K109" si="1882">IF(K108=$A$12,J109+($B$12*15),IF(K108=$A$13,J109+($B$13*15),IF(K108=$A$15,IF(J109+($B$15*15)&gt;100,100,J109+($B$15*15)),IF(K108=$A$14,IF(J109+($B$14*15)&gt;100,100,J109+($B$14*15)),IF(K108=$A$16,IF(J109+$B$16*15&gt;100,100,J109+$B$16*15),J109)))))</f>
        <v>36.230000000000025</v>
      </c>
      <c r="L109" s="316">
        <f t="shared" ref="L109" si="1883">IF(L108=$A$12,K109+($B$12*15),IF(L108=$A$13,K109+($B$13*15),IF(L108=$A$15,IF(K109+($B$15*15)&gt;100,100,K109+($B$15*15)),IF(L108=$A$14,IF(K109+($B$14*15)&gt;100,100,K109+($B$14*15)),IF(L108=$A$16,IF(K109+$B$16*15&gt;100,100,K109+$B$16*15),K109)))))</f>
        <v>36.230000000000025</v>
      </c>
      <c r="M109" s="316">
        <f t="shared" ref="M109" si="1884">IF(M108=$A$12,L109+($B$12*15),IF(M108=$A$13,L109+($B$13*15),IF(M108=$A$15,IF(L109+($B$15*15)&gt;100,100,L109+($B$15*15)),IF(M108=$A$14,IF(L109+($B$14*15)&gt;100,100,L109+($B$14*15)),IF(M108=$A$16,IF(L109+$B$16*15&gt;100,100,L109+$B$16*15),L109)))))</f>
        <v>36.230000000000025</v>
      </c>
      <c r="N109" s="316">
        <f t="shared" ref="N109" si="1885">IF(N108=$A$12,M109+($B$12*15),IF(N108=$A$13,M109+($B$13*15),IF(N108=$A$15,IF(M109+($B$15*15)&gt;100,100,M109+($B$15*15)),IF(N108=$A$14,IF(M109+($B$14*15)&gt;100,100,M109+($B$14*15)),IF(N108=$A$16,IF(M109+$B$16*15&gt;100,100,M109+$B$16*15),M109)))))</f>
        <v>36.230000000000025</v>
      </c>
      <c r="O109" s="316">
        <f t="shared" ref="O109" si="1886">IF(O108=$A$12,N109+($B$12*15),IF(O108=$A$13,N109+($B$13*15),IF(O108=$A$15,IF(N109+($B$15*15)&gt;100,100,N109+($B$15*15)),IF(O108=$A$14,IF(N109+($B$14*15)&gt;100,100,N109+($B$14*15)),IF(O108=$A$16,IF(N109+$B$16*15&gt;100,100,N109+$B$16*15),N109)))))</f>
        <v>36.230000000000025</v>
      </c>
      <c r="P109" s="316">
        <f t="shared" ref="P109" si="1887">IF(P108=$A$12,O109+($B$12*15),IF(P108=$A$13,O109+($B$13*15),IF(P108=$A$15,IF(O109+($B$15*15)&gt;100,100,O109+($B$15*15)),IF(P108=$A$14,IF(O109+($B$14*15)&gt;100,100,O109+($B$14*15)),IF(P108=$A$16,IF(O109+$B$16*15&gt;100,100,O109+$B$16*15),O109)))))</f>
        <v>36.230000000000025</v>
      </c>
      <c r="Q109" s="316">
        <f t="shared" ref="Q109" si="1888">IF(Q108=$A$12,P109+($B$12*15),IF(Q108=$A$13,P109+($B$13*15),IF(Q108=$A$15,IF(P109+($B$15*15)&gt;100,100,P109+($B$15*15)),IF(Q108=$A$14,IF(P109+($B$14*15)&gt;100,100,P109+($B$14*15)),IF(Q108=$A$16,IF(P109+$B$16*15&gt;100,100,P109+$B$16*15),P109)))))</f>
        <v>36.230000000000025</v>
      </c>
      <c r="R109" s="316">
        <f t="shared" ref="R109" si="1889">IF(R108=$A$12,Q109+($B$12*15),IF(R108=$A$13,Q109+($B$13*15),IF(R108=$A$15,IF(Q109+($B$15*15)&gt;100,100,Q109+($B$15*15)),IF(R108=$A$14,IF(Q109+($B$14*15)&gt;100,100,Q109+($B$14*15)),IF(R108=$A$16,IF(Q109+$B$16*15&gt;100,100,Q109+$B$16*15),Q109)))))</f>
        <v>36.230000000000025</v>
      </c>
      <c r="S109" s="316">
        <f t="shared" ref="S109" si="1890">IF(S108=$A$12,R109+($B$12*15),IF(S108=$A$13,R109+($B$13*15),IF(S108=$A$15,IF(R109+($B$15*15)&gt;100,100,R109+($B$15*15)),IF(S108=$A$14,IF(R109+($B$14*15)&gt;100,100,R109+($B$14*15)),IF(S108=$A$16,IF(R109+$B$16*15&gt;100,100,R109+$B$16*15),R109)))))</f>
        <v>36.230000000000025</v>
      </c>
      <c r="T109" s="316">
        <f t="shared" ref="T109" si="1891">IF(T108=$A$12,S109+($B$12*15),IF(T108=$A$13,S109+($B$13*15),IF(T108=$A$15,IF(S109+($B$15*15)&gt;100,100,S109+($B$15*15)),IF(T108=$A$14,IF(S109+($B$14*15)&gt;100,100,S109+($B$14*15)),IF(T108=$A$16,IF(S109+$B$16*15&gt;100,100,S109+$B$16*15),S109)))))</f>
        <v>36.230000000000025</v>
      </c>
      <c r="U109" s="316">
        <f t="shared" ref="U109" si="1892">IF(U108=$A$12,T109+($B$12*15),IF(U108=$A$13,T109+($B$13*15),IF(U108=$A$15,IF(T109+($B$15*15)&gt;100,100,T109+($B$15*15)),IF(U108=$A$14,IF(T109+($B$14*15)&gt;100,100,T109+($B$14*15)),IF(U108=$A$16,IF(T109+$B$16*15&gt;100,100,T109+$B$16*15),T109)))))</f>
        <v>36.230000000000025</v>
      </c>
      <c r="V109" s="316">
        <f t="shared" ref="V109" si="1893">IF(V108=$A$12,U109+($B$12*15),IF(V108=$A$13,U109+($B$13*15),IF(V108=$A$15,IF(U109+($B$15*15)&gt;100,100,U109+($B$15*15)),IF(V108=$A$14,IF(U109+($B$14*15)&gt;100,100,U109+($B$14*15)),IF(V108=$A$16,IF(U109+$B$16*15&gt;100,100,U109+$B$16*15),U109)))))</f>
        <v>36.230000000000025</v>
      </c>
      <c r="W109" s="316">
        <f t="shared" ref="W109" si="1894">IF(W108=$A$12,V109+($B$12*15),IF(W108=$A$13,V109+($B$13*15),IF(W108=$A$15,IF(V109+($B$15*15)&gt;100,100,V109+($B$15*15)),IF(W108=$A$14,IF(V109+($B$14*15)&gt;100,100,V109+($B$14*15)),IF(W108=$A$16,IF(V109+$B$16*15&gt;100,100,V109+$B$16*15),V109)))))</f>
        <v>36.230000000000025</v>
      </c>
      <c r="X109" s="316">
        <f t="shared" ref="X109" si="1895">IF(X108=$A$12,W109+($B$12*15),IF(X108=$A$13,W109+($B$13*15),IF(X108=$A$15,IF(W109+($B$15*15)&gt;100,100,W109+($B$15*15)),IF(X108=$A$14,IF(W109+($B$14*15)&gt;100,100,W109+($B$14*15)),IF(X108=$A$16,IF(W109+$B$16*15&gt;100,100,W109+$B$16*15),W109)))))</f>
        <v>36.230000000000025</v>
      </c>
      <c r="Y109" s="316">
        <f t="shared" ref="Y109" si="1896">IF(Y108=$A$12,X109+($B$12*15),IF(Y108=$A$13,X109+($B$13*15),IF(Y108=$A$15,IF(X109+($B$15*15)&gt;100,100,X109+($B$15*15)),IF(Y108=$A$14,IF(X109+($B$14*15)&gt;100,100,X109+($B$14*15)),IF(Y108=$A$16,IF(X109+$B$16*15&gt;100,100,X109+$B$16*15),X109)))))</f>
        <v>36.230000000000025</v>
      </c>
      <c r="Z109" s="316">
        <f t="shared" ref="Z109" si="1897">IF(Z108=$A$12,Y109+($B$12*15),IF(Z108=$A$13,Y109+($B$13*15),IF(Z108=$A$15,IF(Y109+($B$15*15)&gt;100,100,Y109+($B$15*15)),IF(Z108=$A$14,IF(Y109+($B$14*15)&gt;100,100,Y109+($B$14*15)),IF(Z108=$A$16,IF(Y109+$B$16*15&gt;100,100,Y109+$B$16*15),Y109)))))</f>
        <v>36.230000000000025</v>
      </c>
      <c r="AA109" s="316">
        <f t="shared" ref="AA109" si="1898">IF(AA108=$A$12,Z109+($B$12*15),IF(AA108=$A$13,Z109+($B$13*15),IF(AA108=$A$15,IF(Z109+($B$15*15)&gt;100,100,Z109+($B$15*15)),IF(AA108=$A$14,IF(Z109+($B$14*15)&gt;100,100,Z109+($B$14*15)),IF(AA108=$A$16,IF(Z109+$B$16*15&gt;100,100,Z109+$B$16*15),Z109)))))</f>
        <v>36.230000000000025</v>
      </c>
      <c r="AB109" s="316">
        <f t="shared" ref="AB109" si="1899">IF(AB108=$A$12,AA109+($B$12*15),IF(AB108=$A$13,AA109+($B$13*15),IF(AB108=$A$15,IF(AA109+($B$15*15)&gt;100,100,AA109+($B$15*15)),IF(AB108=$A$14,IF(AA109+($B$14*15)&gt;100,100,AA109+($B$14*15)),IF(AB108=$A$16,IF(AA109+$B$16*15&gt;100,100,AA109+$B$16*15),AA109)))))</f>
        <v>36.230000000000025</v>
      </c>
      <c r="AC109" s="316">
        <f t="shared" ref="AC109" si="1900">IF(AC108=$A$12,AB109+($B$12*15),IF(AC108=$A$13,AB109+($B$13*15),IF(AC108=$A$15,IF(AB109+($B$15*15)&gt;100,100,AB109+($B$15*15)),IF(AC108=$A$14,IF(AB109+($B$14*15)&gt;100,100,AB109+($B$14*15)),IF(AC108=$A$16,IF(AB109+$B$16*15&gt;100,100,AB109+$B$16*15),AB109)))))</f>
        <v>36.230000000000025</v>
      </c>
      <c r="AD109" s="316">
        <f t="shared" ref="AD109" si="1901">IF(AD108=$A$12,AC109+($B$12*15),IF(AD108=$A$13,AC109+($B$13*15),IF(AD108=$A$15,IF(AC109+($B$15*15)&gt;100,100,AC109+($B$15*15)),IF(AD108=$A$14,IF(AC109+($B$14*15)&gt;100,100,AC109+($B$14*15)),IF(AD108=$A$16,IF(AC109+$B$16*15&gt;100,100,AC109+$B$16*15),AC109)))))</f>
        <v>36.230000000000025</v>
      </c>
      <c r="AE109" s="316">
        <f t="shared" ref="AE109" si="1902">IF(AE108=$A$12,AD109+($B$12*15),IF(AE108=$A$13,AD109+($B$13*15),IF(AE108=$A$15,IF(AD109+($B$15*15)&gt;100,100,AD109+($B$15*15)),IF(AE108=$A$14,IF(AD109+($B$14*15)&gt;100,100,AD109+($B$14*15)),IF(AE108=$A$16,IF(AD109+$B$16*15&gt;100,100,AD109+$B$16*15),AD109)))))</f>
        <v>36.230000000000025</v>
      </c>
      <c r="AF109" s="316">
        <f t="shared" ref="AF109" si="1903">IF(AF108=$A$12,AE109+($B$12*15),IF(AF108=$A$13,AE109+($B$13*15),IF(AF108=$A$15,IF(AE109+($B$15*15)&gt;100,100,AE109+($B$15*15)),IF(AF108=$A$14,IF(AE109+($B$14*15)&gt;100,100,AE109+($B$14*15)),IF(AF108=$A$16,IF(AE109+$B$16*15&gt;100,100,AE109+$B$16*15),AE109)))))</f>
        <v>36.230000000000025</v>
      </c>
      <c r="AG109" s="316">
        <f t="shared" ref="AG109" si="1904">IF(AG108=$A$12,AF109+($B$12*15),IF(AG108=$A$13,AF109+($B$13*15),IF(AG108=$A$15,IF(AF109+($B$15*15)&gt;100,100,AF109+($B$15*15)),IF(AG108=$A$14,IF(AF109+($B$14*15)&gt;100,100,AF109+($B$14*15)),IF(AG108=$A$16,IF(AF109+$B$16*15&gt;100,100,AF109+$B$16*15),AF109)))))</f>
        <v>36.230000000000025</v>
      </c>
      <c r="AH109" s="316">
        <f t="shared" ref="AH109" si="1905">IF(AH108=$A$12,AG109+($B$12*15),IF(AH108=$A$13,AG109+($B$13*15),IF(AH108=$A$15,IF(AG109+($B$15*15)&gt;100,100,AG109+($B$15*15)),IF(AH108=$A$14,IF(AG109+($B$14*15)&gt;100,100,AG109+($B$14*15)),IF(AH108=$A$16,IF(AG109+$B$16*15&gt;100,100,AG109+$B$16*15),AG109)))))</f>
        <v>36.230000000000025</v>
      </c>
      <c r="AI109" s="316">
        <f t="shared" ref="AI109" si="1906">IF(AI108=$A$12,AH109+($B$12*15),IF(AI108=$A$13,AH109+($B$13*15),IF(AI108=$A$15,IF(AH109+($B$15*15)&gt;100,100,AH109+($B$15*15)),IF(AI108=$A$14,IF(AH109+($B$14*15)&gt;100,100,AH109+($B$14*15)),IF(AI108=$A$16,IF(AH109+$B$16*15&gt;100,100,AH109+$B$16*15),AH109)))))</f>
        <v>36.230000000000025</v>
      </c>
      <c r="AJ109" s="316">
        <f t="shared" ref="AJ109" si="1907">IF(AJ108=$A$12,AI109+($B$12*15),IF(AJ108=$A$13,AI109+($B$13*15),IF(AJ108=$A$15,IF(AI109+($B$15*15)&gt;100,100,AI109+($B$15*15)),IF(AJ108=$A$14,IF(AI109+($B$14*15)&gt;100,100,AI109+($B$14*15)),IF(AJ108=$A$16,IF(AI109+$B$16*15&gt;100,100,AI109+$B$16*15),AI109)))))</f>
        <v>36.230000000000025</v>
      </c>
      <c r="AK109" s="316">
        <f t="shared" ref="AK109" si="1908">IF(AK108=$A$12,AJ109+($B$12*15),IF(AK108=$A$13,AJ109+($B$13*15),IF(AK108=$A$15,IF(AJ109+($B$15*15)&gt;100,100,AJ109+($B$15*15)),IF(AK108=$A$14,IF(AJ109+($B$14*15)&gt;100,100,AJ109+($B$14*15)),IF(AK108=$A$16,IF(AJ109+$B$16*15&gt;100,100,AJ109+$B$16*15),AJ109)))))</f>
        <v>36.230000000000025</v>
      </c>
      <c r="AL109" s="316">
        <f t="shared" ref="AL109" si="1909">IF(AL108=$A$12,AK109+($B$12*15),IF(AL108=$A$13,AK109+($B$13*15),IF(AL108=$A$15,IF(AK109+($B$15*15)&gt;100,100,AK109+($B$15*15)),IF(AL108=$A$14,IF(AK109+($B$14*15)&gt;100,100,AK109+($B$14*15)),IF(AL108=$A$16,IF(AK109+$B$16*15&gt;100,100,AK109+$B$16*15),AK109)))))</f>
        <v>36.230000000000025</v>
      </c>
      <c r="AM109" s="316">
        <f t="shared" ref="AM109" si="1910">IF(AM108=$A$12,AL109+($B$12*15),IF(AM108=$A$13,AL109+($B$13*15),IF(AM108=$A$15,IF(AL109+($B$15*15)&gt;100,100,AL109+($B$15*15)),IF(AM108=$A$14,IF(AL109+($B$14*15)&gt;100,100,AL109+($B$14*15)),IF(AM108=$A$16,IF(AL109+$B$16*15&gt;100,100,AL109+$B$16*15),AL109)))))</f>
        <v>36.230000000000025</v>
      </c>
      <c r="AN109" s="316">
        <f t="shared" ref="AN109" si="1911">IF(AN108=$A$12,AM109+($B$12*15),IF(AN108=$A$13,AM109+($B$13*15),IF(AN108=$A$15,IF(AM109+($B$15*15)&gt;100,100,AM109+($B$15*15)),IF(AN108=$A$14,IF(AM109+($B$14*15)&gt;100,100,AM109+($B$14*15)),IF(AN108=$A$16,IF(AM109+$B$16*15&gt;100,100,AM109+$B$16*15),AM109)))))</f>
        <v>36.230000000000025</v>
      </c>
      <c r="AO109" s="316">
        <f t="shared" ref="AO109" si="1912">IF(AO108=$A$12,AN109+($B$12*15),IF(AO108=$A$13,AN109+($B$13*15),IF(AO108=$A$15,IF(AN109+($B$15*15)&gt;100,100,AN109+($B$15*15)),IF(AO108=$A$14,IF(AN109+($B$14*15)&gt;100,100,AN109+($B$14*15)),IF(AO108=$A$16,IF(AN109+$B$16*15&gt;100,100,AN109+$B$16*15),AN109)))))</f>
        <v>36.230000000000025</v>
      </c>
      <c r="AP109" s="316">
        <f t="shared" ref="AP109" si="1913">IF(AP108=$A$12,AO109+($B$12*15),IF(AP108=$A$13,AO109+($B$13*15),IF(AP108=$A$15,IF(AO109+($B$15*15)&gt;100,100,AO109+($B$15*15)),IF(AP108=$A$14,IF(AO109+($B$14*15)&gt;100,100,AO109+($B$14*15)),IF(AP108=$A$16,IF(AO109+$B$16*15&gt;100,100,AO109+$B$16*15),AO109)))))</f>
        <v>36.230000000000025</v>
      </c>
      <c r="AQ109" s="316">
        <f t="shared" ref="AQ109" si="1914">IF(AQ108=$A$12,AP109+($B$12*15),IF(AQ108=$A$13,AP109+($B$13*15),IF(AQ108=$A$15,IF(AP109+($B$15*15)&gt;100,100,AP109+($B$15*15)),IF(AQ108=$A$14,IF(AP109+($B$14*15)&gt;100,100,AP109+($B$14*15)),IF(AQ108=$A$16,IF(AP109+$B$16*15&gt;100,100,AP109+$B$16*15),AP109)))))</f>
        <v>36.230000000000025</v>
      </c>
      <c r="AR109" s="316">
        <f t="shared" ref="AR109" si="1915">IF(AR108=$A$12,AQ109+($B$12*15),IF(AR108=$A$13,AQ109+($B$13*15),IF(AR108=$A$15,IF(AQ109+($B$15*15)&gt;100,100,AQ109+($B$15*15)),IF(AR108=$A$14,IF(AQ109+($B$14*15)&gt;100,100,AQ109+($B$14*15)),IF(AR108=$A$16,IF(AQ109+$B$16*15&gt;100,100,AQ109+$B$16*15),AQ109)))))</f>
        <v>36.230000000000025</v>
      </c>
      <c r="AS109" s="316">
        <f t="shared" ref="AS109" si="1916">IF(AS108=$A$12,AR109+($B$12*15),IF(AS108=$A$13,AR109+($B$13*15),IF(AS108=$A$15,IF(AR109+($B$15*15)&gt;100,100,AR109+($B$15*15)),IF(AS108=$A$14,IF(AR109+($B$14*15)&gt;100,100,AR109+($B$14*15)),IF(AS108=$A$16,IF(AR109+$B$16*15&gt;100,100,AR109+$B$16*15),AR109)))))</f>
        <v>36.230000000000025</v>
      </c>
      <c r="AT109" s="316">
        <f t="shared" ref="AT109" si="1917">IF(AT108=$A$12,AS109+($B$12*15),IF(AT108=$A$13,AS109+($B$13*15),IF(AT108=$A$15,IF(AS109+($B$15*15)&gt;100,100,AS109+($B$15*15)),IF(AT108=$A$14,IF(AS109+($B$14*15)&gt;100,100,AS109+($B$14*15)),IF(AT108=$A$16,IF(AS109+$B$16*15&gt;100,100,AS109+$B$16*15),AS109)))))</f>
        <v>36.230000000000025</v>
      </c>
      <c r="AU109" s="316">
        <f t="shared" ref="AU109" si="1918">IF(AU108=$A$12,AT109+($B$12*15),IF(AU108=$A$13,AT109+($B$13*15),IF(AU108=$A$15,IF(AT109+($B$15*15)&gt;100,100,AT109+($B$15*15)),IF(AU108=$A$14,IF(AT109+($B$14*15)&gt;100,100,AT109+($B$14*15)),IF(AU108=$A$16,IF(AT109+$B$16*15&gt;100,100,AT109+$B$16*15),AT109)))))</f>
        <v>36.230000000000025</v>
      </c>
      <c r="AV109" s="316">
        <f t="shared" ref="AV109" si="1919">IF(AV108=$A$12,AU109+($B$12*15),IF(AV108=$A$13,AU109+($B$13*15),IF(AV108=$A$15,IF(AU109+($B$15*15)&gt;100,100,AU109+($B$15*15)),IF(AV108=$A$14,IF(AU109+($B$14*15)&gt;100,100,AU109+($B$14*15)),IF(AV108=$A$16,IF(AU109+$B$16*15&gt;100,100,AU109+$B$16*15),AU109)))))</f>
        <v>36.230000000000025</v>
      </c>
      <c r="AW109" s="316">
        <f t="shared" ref="AW109" si="1920">IF(AW108=$A$12,AV109+($B$12*15),IF(AW108=$A$13,AV109+($B$13*15),IF(AW108=$A$15,IF(AV109+($B$15*15)&gt;100,100,AV109+($B$15*15)),IF(AW108=$A$14,IF(AV109+($B$14*15)&gt;100,100,AV109+($B$14*15)),IF(AW108=$A$16,IF(AV109+$B$16*15&gt;100,100,AV109+$B$16*15),AV109)))))</f>
        <v>36.230000000000025</v>
      </c>
      <c r="AX109" s="316">
        <f t="shared" ref="AX109" si="1921">IF(AX108=$A$12,AW109+($B$12*15),IF(AX108=$A$13,AW109+($B$13*15),IF(AX108=$A$15,IF(AW109+($B$15*15)&gt;100,100,AW109+($B$15*15)),IF(AX108=$A$14,IF(AW109+($B$14*15)&gt;100,100,AW109+($B$14*15)),IF(AX108=$A$16,IF(AW109+$B$16*15&gt;100,100,AW109+$B$16*15),AW109)))))</f>
        <v>36.230000000000025</v>
      </c>
      <c r="AY109" s="316">
        <f t="shared" ref="AY109" si="1922">IF(AY108=$A$12,AX109+($B$12*15),IF(AY108=$A$13,AX109+($B$13*15),IF(AY108=$A$15,IF(AX109+($B$15*15)&gt;100,100,AX109+($B$15*15)),IF(AY108=$A$14,IF(AX109+($B$14*15)&gt;100,100,AX109+($B$14*15)),IF(AY108=$A$16,IF(AX109+$B$16*15&gt;100,100,AX109+$B$16*15),AX109)))))</f>
        <v>36.230000000000025</v>
      </c>
      <c r="AZ109" s="316">
        <f t="shared" ref="AZ109" si="1923">IF(AZ108=$A$12,AY109+($B$12*15),IF(AZ108=$A$13,AY109+($B$13*15),IF(AZ108=$A$15,IF(AY109+($B$15*15)&gt;100,100,AY109+($B$15*15)),IF(AZ108=$A$14,IF(AY109+($B$14*15)&gt;100,100,AY109+($B$14*15)),IF(AZ108=$A$16,IF(AY109+$B$16*15&gt;100,100,AY109+$B$16*15),AY109)))))</f>
        <v>36.230000000000025</v>
      </c>
      <c r="BA109" s="316">
        <f t="shared" ref="BA109" si="1924">IF(BA108=$A$12,AZ109+($B$12*15),IF(BA108=$A$13,AZ109+($B$13*15),IF(BA108=$A$15,IF(AZ109+($B$15*15)&gt;100,100,AZ109+($B$15*15)),IF(BA108=$A$14,IF(AZ109+($B$14*15)&gt;100,100,AZ109+($B$14*15)),IF(BA108=$A$16,IF(AZ109+$B$16*15&gt;100,100,AZ109+$B$16*15),AZ109)))))</f>
        <v>36.230000000000025</v>
      </c>
      <c r="BB109" s="316">
        <f t="shared" ref="BB109" si="1925">IF(BB108=$A$12,BA109+($B$12*15),IF(BB108=$A$13,BA109+($B$13*15),IF(BB108=$A$15,IF(BA109+($B$15*15)&gt;100,100,BA109+($B$15*15)),IF(BB108=$A$14,IF(BA109+($B$14*15)&gt;100,100,BA109+($B$14*15)),IF(BB108=$A$16,IF(BA109+$B$16*15&gt;100,100,BA109+$B$16*15),BA109)))))</f>
        <v>36.230000000000025</v>
      </c>
      <c r="BC109" s="316">
        <f t="shared" ref="BC109" si="1926">IF(BC108=$A$12,BB109+($B$12*15),IF(BC108=$A$13,BB109+($B$13*15),IF(BC108=$A$15,IF(BB109+($B$15*15)&gt;100,100,BB109+($B$15*15)),IF(BC108=$A$14,IF(BB109+($B$14*15)&gt;100,100,BB109+($B$14*15)),IF(BC108=$A$16,IF(BB109+$B$16*15&gt;100,100,BB109+$B$16*15),BB109)))))</f>
        <v>36.230000000000025</v>
      </c>
      <c r="BD109" s="316">
        <f t="shared" ref="BD109" si="1927">IF(BD108=$A$12,BC109+($B$12*15),IF(BD108=$A$13,BC109+($B$13*15),IF(BD108=$A$15,IF(BC109+($B$15*15)&gt;100,100,BC109+($B$15*15)),IF(BD108=$A$14,IF(BC109+($B$14*15)&gt;100,100,BC109+($B$14*15)),IF(BD108=$A$16,IF(BC109+$B$16*15&gt;100,100,BC109+$B$16*15),BC109)))))</f>
        <v>36.230000000000025</v>
      </c>
      <c r="BE109" s="316">
        <f t="shared" ref="BE109" si="1928">IF(BE108=$A$12,BD109+($B$12*15),IF(BE108=$A$13,BD109+($B$13*15),IF(BE108=$A$15,IF(BD109+($B$15*15)&gt;100,100,BD109+($B$15*15)),IF(BE108=$A$14,IF(BD109+($B$14*15)&gt;100,100,BD109+($B$14*15)),IF(BE108=$A$16,IF(BD109+$B$16*15&gt;100,100,BD109+$B$16*15),BD109)))))</f>
        <v>36.230000000000025</v>
      </c>
      <c r="BF109" s="316">
        <f t="shared" ref="BF109" si="1929">IF(BF108=$A$12,BE109+($B$12*15),IF(BF108=$A$13,BE109+($B$13*15),IF(BF108=$A$15,IF(BE109+($B$15*15)&gt;100,100,BE109+($B$15*15)),IF(BF108=$A$14,IF(BE109+($B$14*15)&gt;100,100,BE109+($B$14*15)),IF(BF108=$A$16,IF(BE109+$B$16*15&gt;100,100,BE109+$B$16*15),BE109)))))</f>
        <v>36.230000000000025</v>
      </c>
      <c r="BG109" s="316">
        <f t="shared" ref="BG109" si="1930">IF(BG108=$A$12,BF109+($B$12*15),IF(BG108=$A$13,BF109+($B$13*15),IF(BG108=$A$15,IF(BF109+($B$15*15)&gt;100,100,BF109+($B$15*15)),IF(BG108=$A$14,IF(BF109+($B$14*15)&gt;100,100,BF109+($B$14*15)),IF(BG108=$A$16,IF(BF109+$B$16*15&gt;100,100,BF109+$B$16*15),BF109)))))</f>
        <v>36.230000000000025</v>
      </c>
      <c r="BH109" s="316">
        <f t="shared" ref="BH109" si="1931">IF(BH108=$A$12,BG109+($B$12*15),IF(BH108=$A$13,BG109+($B$13*15),IF(BH108=$A$15,IF(BG109+($B$15*15)&gt;100,100,BG109+($B$15*15)),IF(BH108=$A$14,IF(BG109+($B$14*15)&gt;100,100,BG109+($B$14*15)),IF(BH108=$A$16,IF(BG109+$B$16*15&gt;100,100,BG109+$B$16*15),BG109)))))</f>
        <v>36.230000000000025</v>
      </c>
      <c r="BI109" s="316">
        <f t="shared" ref="BI109" si="1932">IF(BI108=$A$12,BH109+($B$12*15),IF(BI108=$A$13,BH109+($B$13*15),IF(BI108=$A$15,IF(BH109+($B$15*15)&gt;100,100,BH109+($B$15*15)),IF(BI108=$A$14,IF(BH109+($B$14*15)&gt;100,100,BH109+($B$14*15)),IF(BI108=$A$16,IF(BH109+$B$16*15&gt;100,100,BH109+$B$16*15),BH109)))))</f>
        <v>36.230000000000025</v>
      </c>
      <c r="BJ109" s="316">
        <f t="shared" ref="BJ109" si="1933">IF(BJ108=$A$12,BI109+($B$12*15),IF(BJ108=$A$13,BI109+($B$13*15),IF(BJ108=$A$15,IF(BI109+($B$15*15)&gt;100,100,BI109+($B$15*15)),IF(BJ108=$A$14,IF(BI109+($B$14*15)&gt;100,100,BI109+($B$14*15)),IF(BJ108=$A$16,IF(BI109+$B$16*15&gt;100,100,BI109+$B$16*15),BI109)))))</f>
        <v>36.230000000000025</v>
      </c>
      <c r="BK109" s="316">
        <f t="shared" ref="BK109" si="1934">IF(BK108=$A$12,BJ109+($B$12*15),IF(BK108=$A$13,BJ109+($B$13*15),IF(BK108=$A$15,IF(BJ109+($B$15*15)&gt;100,100,BJ109+($B$15*15)),IF(BK108=$A$14,IF(BJ109+($B$14*15)&gt;100,100,BJ109+($B$14*15)),IF(BK108=$A$16,IF(BJ109+$B$16*15&gt;100,100,BJ109+$B$16*15),BJ109)))))</f>
        <v>36.230000000000025</v>
      </c>
      <c r="BL109" s="316">
        <f t="shared" ref="BL109" si="1935">IF(BL108=$A$12,BK109+($B$12*15),IF(BL108=$A$13,BK109+($B$13*15),IF(BL108=$A$15,IF(BK109+($B$15*15)&gt;100,100,BK109+($B$15*15)),IF(BL108=$A$14,IF(BK109+($B$14*15)&gt;100,100,BK109+($B$14*15)),IF(BL108=$A$16,IF(BK109+$B$16*15&gt;100,100,BK109+$B$16*15),BK109)))))</f>
        <v>36.230000000000025</v>
      </c>
      <c r="BM109" s="316">
        <f t="shared" ref="BM109" si="1936">IF(BM108=$A$12,BL109+($B$12*15),IF(BM108=$A$13,BL109+($B$13*15),IF(BM108=$A$15,IF(BL109+($B$15*15)&gt;100,100,BL109+($B$15*15)),IF(BM108=$A$14,IF(BL109+($B$14*15)&gt;100,100,BL109+($B$14*15)),IF(BM108=$A$16,IF(BL109+$B$16*15&gt;100,100,BL109+$B$16*15),BL109)))))</f>
        <v>36.230000000000025</v>
      </c>
      <c r="BN109" s="316">
        <f t="shared" ref="BN109" si="1937">IF(BN108=$A$12,BM109+($B$12*15),IF(BN108=$A$13,BM109+($B$13*15),IF(BN108=$A$15,IF(BM109+($B$15*15)&gt;100,100,BM109+($B$15*15)),IF(BN108=$A$14,IF(BM109+($B$14*15)&gt;100,100,BM109+($B$14*15)),IF(BN108=$A$16,IF(BM109+$B$16*15&gt;100,100,BM109+$B$16*15),BM109)))))</f>
        <v>36.230000000000025</v>
      </c>
      <c r="BO109" s="316">
        <f t="shared" ref="BO109" si="1938">IF(BO108=$A$12,BN109+($B$12*15),IF(BO108=$A$13,BN109+($B$13*15),IF(BO108=$A$15,IF(BN109+($B$15*15)&gt;100,100,BN109+($B$15*15)),IF(BO108=$A$14,IF(BN109+($B$14*15)&gt;100,100,BN109+($B$14*15)),IF(BO108=$A$16,IF(BN109+$B$16*15&gt;100,100,BN109+$B$16*15),BN109)))))</f>
        <v>36.230000000000025</v>
      </c>
      <c r="BP109" s="316">
        <f t="shared" ref="BP109" si="1939">IF(BP108=$A$12,BO109+($B$12*15),IF(BP108=$A$13,BO109+($B$13*15),IF(BP108=$A$15,IF(BO109+($B$15*15)&gt;100,100,BO109+($B$15*15)),IF(BP108=$A$14,IF(BO109+($B$14*15)&gt;100,100,BO109+($B$14*15)),IF(BP108=$A$16,IF(BO109+$B$16*15&gt;100,100,BO109+$B$16*15),BO109)))))</f>
        <v>36.230000000000025</v>
      </c>
      <c r="BQ109" s="316">
        <f t="shared" ref="BQ109" si="1940">IF(BQ108=$A$12,BP109+($B$12*15),IF(BQ108=$A$13,BP109+($B$13*15),IF(BQ108=$A$15,IF(BP109+($B$15*15)&gt;100,100,BP109+($B$15*15)),IF(BQ108=$A$14,IF(BP109+($B$14*15)&gt;100,100,BP109+($B$14*15)),IF(BQ108=$A$16,IF(BP109+$B$16*15&gt;100,100,BP109+$B$16*15),BP109)))))</f>
        <v>36.230000000000025</v>
      </c>
      <c r="BR109" s="316">
        <f t="shared" ref="BR109" si="1941">IF(BR108=$A$12,BQ109+($B$12*15),IF(BR108=$A$13,BQ109+($B$13*15),IF(BR108=$A$15,IF(BQ109+($B$15*15)&gt;100,100,BQ109+($B$15*15)),IF(BR108=$A$14,IF(BQ109+($B$14*15)&gt;100,100,BQ109+($B$14*15)),IF(BR108=$A$16,IF(BQ109+$B$16*15&gt;100,100,BQ109+$B$16*15),BQ109)))))</f>
        <v>36.230000000000025</v>
      </c>
      <c r="BS109" s="316">
        <f t="shared" ref="BS109" si="1942">IF(BS108=$A$12,BR109+($B$12*15),IF(BS108=$A$13,BR109+($B$13*15),IF(BS108=$A$15,IF(BR109+($B$15*15)&gt;100,100,BR109+($B$15*15)),IF(BS108=$A$14,IF(BR109+($B$14*15)&gt;100,100,BR109+($B$14*15)),IF(BS108=$A$16,IF(BR109+$B$16*15&gt;100,100,BR109+$B$16*15),BR109)))))</f>
        <v>36.230000000000025</v>
      </c>
      <c r="BT109" s="316">
        <f t="shared" ref="BT109" si="1943">IF(BT108=$A$12,BS109+($B$12*15),IF(BT108=$A$13,BS109+($B$13*15),IF(BT108=$A$15,IF(BS109+($B$15*15)&gt;100,100,BS109+($B$15*15)),IF(BT108=$A$14,IF(BS109+($B$14*15)&gt;100,100,BS109+($B$14*15)),IF(BT108=$A$16,IF(BS109+$B$16*15&gt;100,100,BS109+$B$16*15),BS109)))))</f>
        <v>36.230000000000025</v>
      </c>
      <c r="BU109" s="316">
        <f t="shared" ref="BU109" si="1944">IF(BU108=$A$12,BT109+($B$12*15),IF(BU108=$A$13,BT109+($B$13*15),IF(BU108=$A$15,IF(BT109+($B$15*15)&gt;100,100,BT109+($B$15*15)),IF(BU108=$A$14,IF(BT109+($B$14*15)&gt;100,100,BT109+($B$14*15)),IF(BU108=$A$16,IF(BT109+$B$16*15&gt;100,100,BT109+$B$16*15),BT109)))))</f>
        <v>36.230000000000025</v>
      </c>
      <c r="BV109" s="316">
        <f t="shared" ref="BV109" si="1945">IF(BV108=$A$12,BU109+($B$12*15),IF(BV108=$A$13,BU109+($B$13*15),IF(BV108=$A$15,IF(BU109+($B$15*15)&gt;100,100,BU109+($B$15*15)),IF(BV108=$A$14,IF(BU109+($B$14*15)&gt;100,100,BU109+($B$14*15)),IF(BV108=$A$16,IF(BU109+$B$16*15&gt;100,100,BU109+$B$16*15),BU109)))))</f>
        <v>36.230000000000025</v>
      </c>
      <c r="BW109" s="316">
        <f t="shared" ref="BW109" si="1946">IF(BW108=$A$12,BV109+($B$12*15),IF(BW108=$A$13,BV109+($B$13*15),IF(BW108=$A$15,IF(BV109+($B$15*15)&gt;100,100,BV109+($B$15*15)),IF(BW108=$A$14,IF(BV109+($B$14*15)&gt;100,100,BV109+($B$14*15)),IF(BW108=$A$16,IF(BV109+$B$16*15&gt;100,100,BV109+$B$16*15),BV109)))))</f>
        <v>36.230000000000025</v>
      </c>
      <c r="BX109" s="316">
        <f t="shared" ref="BX109" si="1947">IF(BX108=$A$12,BW109+($B$12*15),IF(BX108=$A$13,BW109+($B$13*15),IF(BX108=$A$15,IF(BW109+($B$15*15)&gt;100,100,BW109+($B$15*15)),IF(BX108=$A$14,IF(BW109+($B$14*15)&gt;100,100,BW109+($B$14*15)),IF(BX108=$A$16,IF(BW109+$B$16*15&gt;100,100,BW109+$B$16*15),BW109)))))</f>
        <v>36.230000000000025</v>
      </c>
      <c r="BY109" s="316">
        <f t="shared" ref="BY109" si="1948">IF(BY108=$A$12,BX109+($B$12*15),IF(BY108=$A$13,BX109+($B$13*15),IF(BY108=$A$15,IF(BX109+($B$15*15)&gt;100,100,BX109+($B$15*15)),IF(BY108=$A$14,IF(BX109+($B$14*15)&gt;100,100,BX109+($B$14*15)),IF(BY108=$A$16,IF(BX109+$B$16*15&gt;100,100,BX109+$B$16*15),BX109)))))</f>
        <v>36.230000000000025</v>
      </c>
      <c r="BZ109" s="316">
        <f t="shared" ref="BZ109" si="1949">IF(BZ108=$A$12,BY109+($B$12*15),IF(BZ108=$A$13,BY109+($B$13*15),IF(BZ108=$A$15,IF(BY109+($B$15*15)&gt;100,100,BY109+($B$15*15)),IF(BZ108=$A$14,IF(BY109+($B$14*15)&gt;100,100,BY109+($B$14*15)),IF(BZ108=$A$16,IF(BY109+$B$16*15&gt;100,100,BY109+$B$16*15),BY109)))))</f>
        <v>36.230000000000025</v>
      </c>
      <c r="CA109" s="316">
        <f t="shared" ref="CA109" si="1950">IF(CA108=$A$12,BZ109+($B$12*15),IF(CA108=$A$13,BZ109+($B$13*15),IF(CA108=$A$15,IF(BZ109+($B$15*15)&gt;100,100,BZ109+($B$15*15)),IF(CA108=$A$14,IF(BZ109+($B$14*15)&gt;100,100,BZ109+($B$14*15)),IF(CA108=$A$16,IF(BZ109+$B$16*15&gt;100,100,BZ109+$B$16*15),BZ109)))))</f>
        <v>36.230000000000025</v>
      </c>
      <c r="CB109" s="316">
        <f t="shared" ref="CB109" si="1951">IF(CB108=$A$12,CA109+($B$12*15),IF(CB108=$A$13,CA109+($B$13*15),IF(CB108=$A$15,IF(CA109+($B$15*15)&gt;100,100,CA109+($B$15*15)),IF(CB108=$A$14,IF(CA109+($B$14*15)&gt;100,100,CA109+($B$14*15)),IF(CB108=$A$16,IF(CA109+$B$16*15&gt;100,100,CA109+$B$16*15),CA109)))))</f>
        <v>36.230000000000025</v>
      </c>
      <c r="CC109" s="316">
        <f t="shared" ref="CC109" si="1952">IF(CC108=$A$12,CB109+($B$12*15),IF(CC108=$A$13,CB109+($B$13*15),IF(CC108=$A$15,IF(CB109+($B$15*15)&gt;100,100,CB109+($B$15*15)),IF(CC108=$A$14,IF(CB109+($B$14*15)&gt;100,100,CB109+($B$14*15)),IF(CC108=$A$16,IF(CB109+$B$16*15&gt;100,100,CB109+$B$16*15),CB109)))))</f>
        <v>37.805000000000028</v>
      </c>
      <c r="CD109" s="316">
        <f t="shared" ref="CD109" si="1953">IF(CD108=$A$12,CC109+($B$12*15),IF(CD108=$A$13,CC109+($B$13*15),IF(CD108=$A$15,IF(CC109+($B$15*15)&gt;100,100,CC109+($B$15*15)),IF(CD108=$A$14,IF(CC109+($B$14*15)&gt;100,100,CC109+($B$14*15)),IF(CD108=$A$16,IF(CC109+$B$16*15&gt;100,100,CC109+$B$16*15),CC109)))))</f>
        <v>39.380000000000031</v>
      </c>
      <c r="CE109" s="316">
        <f t="shared" ref="CE109" si="1954">IF(CE108=$A$12,CD109+($B$12*15),IF(CE108=$A$13,CD109+($B$13*15),IF(CE108=$A$15,IF(CD109+($B$15*15)&gt;100,100,CD109+($B$15*15)),IF(CE108=$A$14,IF(CD109+($B$14*15)&gt;100,100,CD109+($B$14*15)),IF(CE108=$A$16,IF(CD109+$B$16*15&gt;100,100,CD109+$B$16*15),CD109)))))</f>
        <v>40.955000000000034</v>
      </c>
      <c r="CF109" s="316">
        <f t="shared" ref="CF109" si="1955">IF(CF108=$A$12,CE109+($B$12*15),IF(CF108=$A$13,CE109+($B$13*15),IF(CF108=$A$15,IF(CE109+($B$15*15)&gt;100,100,CE109+($B$15*15)),IF(CF108=$A$14,IF(CE109+($B$14*15)&gt;100,100,CE109+($B$14*15)),IF(CF108=$A$16,IF(CE109+$B$16*15&gt;100,100,CE109+$B$16*15),CE109)))))</f>
        <v>42.530000000000037</v>
      </c>
      <c r="CG109" s="316">
        <f t="shared" ref="CG109" si="1956">IF(CG108=$A$12,CF109+($B$12*15),IF(CG108=$A$13,CF109+($B$13*15),IF(CG108=$A$15,IF(CF109+($B$15*15)&gt;100,100,CF109+($B$15*15)),IF(CG108=$A$14,IF(CF109+($B$14*15)&gt;100,100,CF109+($B$14*15)),IF(CG108=$A$16,IF(CF109+$B$16*15&gt;100,100,CF109+$B$16*15),CF109)))))</f>
        <v>44.10500000000004</v>
      </c>
      <c r="CH109" s="316">
        <f t="shared" ref="CH109" si="1957">IF(CH108=$A$12,CG109+($B$12*15),IF(CH108=$A$13,CG109+($B$13*15),IF(CH108=$A$15,IF(CG109+($B$15*15)&gt;100,100,CG109+($B$15*15)),IF(CH108=$A$14,IF(CG109+($B$14*15)&gt;100,100,CG109+($B$14*15)),IF(CH108=$A$16,IF(CG109+$B$16*15&gt;100,100,CG109+$B$16*15),CG109)))))</f>
        <v>45.680000000000042</v>
      </c>
      <c r="CI109" s="316">
        <f t="shared" ref="CI109" si="1958">IF(CI108=$A$12,CH109+($B$12*15),IF(CI108=$A$13,CH109+($B$13*15),IF(CI108=$A$15,IF(CH109+($B$15*15)&gt;100,100,CH109+($B$15*15)),IF(CI108=$A$14,IF(CH109+($B$14*15)&gt;100,100,CH109+($B$14*15)),IF(CI108=$A$16,IF(CH109+$B$16*15&gt;100,100,CH109+$B$16*15),CH109)))))</f>
        <v>47.255000000000045</v>
      </c>
      <c r="CJ109" s="316">
        <f t="shared" ref="CJ109" si="1959">IF(CJ108=$A$12,CI109+($B$12*15),IF(CJ108=$A$13,CI109+($B$13*15),IF(CJ108=$A$15,IF(CI109+($B$15*15)&gt;100,100,CI109+($B$15*15)),IF(CJ108=$A$14,IF(CI109+($B$14*15)&gt;100,100,CI109+($B$14*15)),IF(CJ108=$A$16,IF(CI109+$B$16*15&gt;100,100,CI109+$B$16*15),CI109)))))</f>
        <v>48.830000000000048</v>
      </c>
      <c r="CK109" s="316">
        <f t="shared" ref="CK109" si="1960">IF(CK108=$A$12,CJ109+($B$12*15),IF(CK108=$A$13,CJ109+($B$13*15),IF(CK108=$A$15,IF(CJ109+($B$15*15)&gt;100,100,CJ109+($B$15*15)),IF(CK108=$A$14,IF(CJ109+($B$14*15)&gt;100,100,CJ109+($B$14*15)),IF(CK108=$A$16,IF(CJ109+$B$16*15&gt;100,100,CJ109+$B$16*15),CJ109)))))</f>
        <v>50.405000000000051</v>
      </c>
      <c r="CL109" s="316">
        <f t="shared" ref="CL109" si="1961">IF(CL108=$A$12,CK109+($B$12*15),IF(CL108=$A$13,CK109+($B$13*15),IF(CL108=$A$15,IF(CK109+($B$15*15)&gt;100,100,CK109+($B$15*15)),IF(CL108=$A$14,IF(CK109+($B$14*15)&gt;100,100,CK109+($B$14*15)),IF(CL108=$A$16,IF(CK109+$B$16*15&gt;100,100,CK109+$B$16*15),CK109)))))</f>
        <v>51.980000000000054</v>
      </c>
      <c r="CM109" s="316">
        <f t="shared" ref="CM109" si="1962">IF(CM108=$A$12,CL109+($B$12*15),IF(CM108=$A$13,CL109+($B$13*15),IF(CM108=$A$15,IF(CL109+($B$15*15)&gt;100,100,CL109+($B$15*15)),IF(CM108=$A$14,IF(CL109+($B$14*15)&gt;100,100,CL109+($B$14*15)),IF(CM108=$A$16,IF(CL109+$B$16*15&gt;100,100,CL109+$B$16*15),CL109)))))</f>
        <v>53.555000000000057</v>
      </c>
      <c r="CN109" s="316">
        <f t="shared" ref="CN109" si="1963">IF(CN108=$A$12,CM109+($B$12*15),IF(CN108=$A$13,CM109+($B$13*15),IF(CN108=$A$15,IF(CM109+($B$15*15)&gt;100,100,CM109+($B$15*15)),IF(CN108=$A$14,IF(CM109+($B$14*15)&gt;100,100,CM109+($B$14*15)),IF(CN108=$A$16,IF(CM109+$B$16*15&gt;100,100,CM109+$B$16*15),CM109)))))</f>
        <v>55.130000000000059</v>
      </c>
      <c r="CO109" s="316">
        <f t="shared" ref="CO109" si="1964">IF(CO108=$A$12,CN109+($B$12*15),IF(CO108=$A$13,CN109+($B$13*15),IF(CO108=$A$15,IF(CN109+($B$15*15)&gt;100,100,CN109+($B$15*15)),IF(CO108=$A$14,IF(CN109+($B$14*15)&gt;100,100,CN109+($B$14*15)),IF(CO108=$A$16,IF(CN109+$B$16*15&gt;100,100,CN109+$B$16*15),CN109)))))</f>
        <v>56.705000000000062</v>
      </c>
      <c r="CP109" s="316">
        <f t="shared" ref="CP109" si="1965">IF(CP108=$A$12,CO109+($B$12*15),IF(CP108=$A$13,CO109+($B$13*15),IF(CP108=$A$15,IF(CO109+($B$15*15)&gt;100,100,CO109+($B$15*15)),IF(CP108=$A$14,IF(CO109+($B$14*15)&gt;100,100,CO109+($B$14*15)),IF(CP108=$A$16,IF(CO109+$B$16*15&gt;100,100,CO109+$B$16*15),CO109)))))</f>
        <v>58.280000000000065</v>
      </c>
      <c r="CQ109" s="316">
        <f t="shared" ref="CQ109" si="1966">IF(CQ108=$A$12,CP109+($B$12*15),IF(CQ108=$A$13,CP109+($B$13*15),IF(CQ108=$A$15,IF(CP109+($B$15*15)&gt;100,100,CP109+($B$15*15)),IF(CQ108=$A$14,IF(CP109+($B$14*15)&gt;100,100,CP109+($B$14*15)),IF(CQ108=$A$16,IF(CP109+$B$16*15&gt;100,100,CP109+$B$16*15),CP109)))))</f>
        <v>59.855000000000068</v>
      </c>
      <c r="CR109" s="316">
        <f t="shared" ref="CR109" si="1967">IF(CR108=$A$12,CQ109+($B$12*15),IF(CR108=$A$13,CQ109+($B$13*15),IF(CR108=$A$15,IF(CQ109+($B$15*15)&gt;100,100,CQ109+($B$15*15)),IF(CR108=$A$14,IF(CQ109+($B$14*15)&gt;100,100,CQ109+($B$14*15)),IF(CR108=$A$16,IF(CQ109+$B$16*15&gt;100,100,CQ109+$B$16*15),CQ109)))))</f>
        <v>61.430000000000071</v>
      </c>
      <c r="CS109" s="316">
        <f t="shared" ref="CS109" si="1968">IF(CS108=$A$12,CR109+($B$12*15),IF(CS108=$A$13,CR109+($B$13*15),IF(CS108=$A$15,IF(CR109+($B$15*15)&gt;100,100,CR109+($B$15*15)),IF(CS108=$A$14,IF(CR109+($B$14*15)&gt;100,100,CR109+($B$14*15)),IF(CS108=$A$16,IF(CR109+$B$16*15&gt;100,100,CR109+$B$16*15),CR109)))))</f>
        <v>63.005000000000074</v>
      </c>
      <c r="CT109" s="316">
        <f t="shared" ref="CT109" si="1969">IF(CT108=$A$12,CS109+($B$12*15),IF(CT108=$A$13,CS109+($B$13*15),IF(CT108=$A$15,IF(CS109+($B$15*15)&gt;100,100,CS109+($B$15*15)),IF(CT108=$A$14,IF(CS109+($B$14*15)&gt;100,100,CS109+($B$14*15)),IF(CT108=$A$16,IF(CS109+$B$16*15&gt;100,100,CS109+$B$16*15),CS109)))))</f>
        <v>64.580000000000069</v>
      </c>
      <c r="CU109" s="316">
        <f t="shared" ref="CU109" si="1970">IF(CU108=$A$12,CT109+($B$12*15),IF(CU108=$A$13,CT109+($B$13*15),IF(CU108=$A$15,IF(CT109+($B$15*15)&gt;100,100,CT109+($B$15*15)),IF(CU108=$A$14,IF(CT109+($B$14*15)&gt;100,100,CT109+($B$14*15)),IF(CU108=$A$16,IF(CT109+$B$16*15&gt;100,100,CT109+$B$16*15),CT109)))))</f>
        <v>66.155000000000072</v>
      </c>
      <c r="CV109" s="316">
        <f t="shared" ref="CV109" si="1971">IF(CV108=$A$12,CU109+($B$12*15),IF(CV108=$A$13,CU109+($B$13*15),IF(CV108=$A$15,IF(CU109+($B$15*15)&gt;100,100,CU109+($B$15*15)),IF(CV108=$A$14,IF(CU109+($B$14*15)&gt;100,100,CU109+($B$14*15)),IF(CV108=$A$16,IF(CU109+$B$16*15&gt;100,100,CU109+$B$16*15),CU109)))))</f>
        <v>67.730000000000075</v>
      </c>
      <c r="CW109" s="311">
        <f t="shared" ref="CW109" si="1972">CV109-10</f>
        <v>57.730000000000075</v>
      </c>
    </row>
    <row r="110" spans="1:101" s="299" customFormat="1" ht="12" x14ac:dyDescent="0.2">
      <c r="A110" s="468"/>
      <c r="B110" s="419" t="s">
        <v>55</v>
      </c>
      <c r="C110" s="304" t="s">
        <v>44</v>
      </c>
      <c r="D110" s="314" t="s">
        <v>45</v>
      </c>
      <c r="E110" s="316"/>
      <c r="F110" s="316"/>
      <c r="G110" s="316"/>
      <c r="H110" s="316"/>
      <c r="I110" s="316"/>
      <c r="J110" s="316"/>
      <c r="K110" s="316"/>
      <c r="L110" s="316"/>
      <c r="M110" s="316" t="s">
        <v>215</v>
      </c>
      <c r="N110" s="316" t="s">
        <v>215</v>
      </c>
      <c r="O110" s="316" t="s">
        <v>215</v>
      </c>
      <c r="P110" s="316" t="s">
        <v>215</v>
      </c>
      <c r="Q110" s="316"/>
      <c r="R110" s="316"/>
      <c r="S110" s="316"/>
      <c r="T110" s="316"/>
      <c r="U110" s="316" t="s">
        <v>215</v>
      </c>
      <c r="V110" s="316" t="s">
        <v>215</v>
      </c>
      <c r="W110" s="316" t="s">
        <v>215</v>
      </c>
      <c r="X110" s="316" t="s">
        <v>215</v>
      </c>
      <c r="Y110" s="316"/>
      <c r="Z110" s="316"/>
      <c r="AA110" s="316"/>
      <c r="AB110" s="316"/>
      <c r="AC110" s="316"/>
      <c r="AD110" s="316"/>
      <c r="AE110" s="316"/>
      <c r="AF110" s="316"/>
      <c r="AG110" s="316"/>
      <c r="AH110" s="316"/>
      <c r="AI110" s="316"/>
      <c r="AJ110" s="316"/>
      <c r="AK110" s="316"/>
      <c r="AL110" s="316"/>
      <c r="AM110" s="316"/>
      <c r="AN110" s="316"/>
      <c r="AO110" s="316"/>
      <c r="AP110" s="316"/>
      <c r="AQ110" s="316"/>
      <c r="AR110" s="316"/>
      <c r="AS110" s="316"/>
      <c r="AT110" s="316"/>
      <c r="AU110" s="316"/>
      <c r="AV110" s="316"/>
      <c r="AW110" s="316"/>
      <c r="AX110" s="316"/>
      <c r="AY110" s="316"/>
      <c r="AZ110" s="316"/>
      <c r="BA110" s="316"/>
      <c r="BB110" s="316"/>
      <c r="BC110" s="316"/>
      <c r="BD110" s="316"/>
      <c r="BE110" s="316"/>
      <c r="BF110" s="316"/>
      <c r="BG110" s="316"/>
      <c r="BH110" s="316"/>
      <c r="BI110" s="316"/>
      <c r="BJ110" s="316"/>
      <c r="BK110" s="316"/>
      <c r="BL110" s="316"/>
      <c r="BM110" s="316"/>
      <c r="BN110" s="316"/>
      <c r="BO110" s="316"/>
      <c r="BP110" s="316"/>
      <c r="BQ110" s="316"/>
      <c r="BR110" s="316"/>
      <c r="BS110" s="316"/>
      <c r="BT110" s="316"/>
      <c r="BU110" s="316"/>
      <c r="BV110" s="316"/>
      <c r="BW110" s="316"/>
      <c r="BX110" s="316"/>
      <c r="BY110" s="316"/>
      <c r="BZ110" s="316"/>
      <c r="CA110" s="316"/>
      <c r="CB110" s="316"/>
      <c r="CC110" s="316" t="s">
        <v>202</v>
      </c>
      <c r="CD110" s="316" t="s">
        <v>202</v>
      </c>
      <c r="CE110" s="316" t="s">
        <v>202</v>
      </c>
      <c r="CF110" s="316" t="s">
        <v>202</v>
      </c>
      <c r="CG110" s="316" t="s">
        <v>202</v>
      </c>
      <c r="CH110" s="316" t="s">
        <v>202</v>
      </c>
      <c r="CI110" s="316" t="s">
        <v>202</v>
      </c>
      <c r="CJ110" s="316" t="s">
        <v>202</v>
      </c>
      <c r="CK110" s="316" t="s">
        <v>202</v>
      </c>
      <c r="CL110" s="316" t="s">
        <v>202</v>
      </c>
      <c r="CM110" s="316" t="s">
        <v>202</v>
      </c>
      <c r="CN110" s="316" t="s">
        <v>202</v>
      </c>
      <c r="CO110" s="316" t="s">
        <v>202</v>
      </c>
      <c r="CP110" s="316" t="s">
        <v>202</v>
      </c>
      <c r="CQ110" s="316" t="s">
        <v>202</v>
      </c>
      <c r="CR110" s="316" t="s">
        <v>202</v>
      </c>
      <c r="CS110" s="316" t="s">
        <v>202</v>
      </c>
      <c r="CT110" s="316" t="s">
        <v>202</v>
      </c>
      <c r="CU110" s="316" t="s">
        <v>202</v>
      </c>
      <c r="CV110" s="316" t="s">
        <v>202</v>
      </c>
      <c r="CW110" s="303" t="s">
        <v>46</v>
      </c>
    </row>
    <row r="111" spans="1:101" s="303" customFormat="1" ht="12" x14ac:dyDescent="0.2">
      <c r="A111" s="468"/>
      <c r="B111" s="420"/>
      <c r="C111" s="304" t="s">
        <v>37</v>
      </c>
      <c r="D111" s="315">
        <f>CW77</f>
        <v>38.153333333333357</v>
      </c>
      <c r="E111" s="316">
        <f>IF(E110=$A$12,D111+($B$12*15),IF(E110=$A$13,D111+($B$13*15),IF(E110=$A$15,IF(D111+($B$15*15)&gt;100,100,D111+($B$15*15)),IF(E110=$A$14,IF(D111+($B$14*15)&gt;100,100,D111+($B$14*15)),IF(E110=$A$16,IF(D111+$B$16*15&gt;100,100,D111+$B$16*15),D111)))))</f>
        <v>38.153333333333357</v>
      </c>
      <c r="F111" s="316">
        <f t="shared" ref="F111" si="1973">IF(F110=$A$12,E111+($B$12*15),IF(F110=$A$13,E111+($B$13*15),IF(F110=$A$15,IF(E111+($B$15*15)&gt;100,100,E111+($B$15*15)),IF(F110=$A$14,IF(E111+($B$14*15)&gt;100,100,E111+($B$14*15)),IF(F110=$A$16,IF(E111+$B$16*15&gt;100,100,E111+$B$16*15),E111)))))</f>
        <v>38.153333333333357</v>
      </c>
      <c r="G111" s="316">
        <f t="shared" ref="G111" si="1974">IF(G110=$A$12,F111+($B$12*15),IF(G110=$A$13,F111+($B$13*15),IF(G110=$A$15,IF(F111+($B$15*15)&gt;100,100,F111+($B$15*15)),IF(G110=$A$14,IF(F111+($B$14*15)&gt;100,100,F111+($B$14*15)),IF(G110=$A$16,IF(F111+$B$16*15&gt;100,100,F111+$B$16*15),F111)))))</f>
        <v>38.153333333333357</v>
      </c>
      <c r="H111" s="316">
        <f t="shared" ref="H111" si="1975">IF(H110=$A$12,G111+($B$12*15),IF(H110=$A$13,G111+($B$13*15),IF(H110=$A$15,IF(G111+($B$15*15)&gt;100,100,G111+($B$15*15)),IF(H110=$A$14,IF(G111+($B$14*15)&gt;100,100,G111+($B$14*15)),IF(H110=$A$16,IF(G111+$B$16*15&gt;100,100,G111+$B$16*15),G111)))))</f>
        <v>38.153333333333357</v>
      </c>
      <c r="I111" s="316">
        <f t="shared" ref="I111" si="1976">IF(I110=$A$12,H111+($B$12*15),IF(I110=$A$13,H111+($B$13*15),IF(I110=$A$15,IF(H111+($B$15*15)&gt;100,100,H111+($B$15*15)),IF(I110=$A$14,IF(H111+($B$14*15)&gt;100,100,H111+($B$14*15)),IF(I110=$A$16,IF(H111+$B$16*15&gt;100,100,H111+$B$16*15),H111)))))</f>
        <v>38.153333333333357</v>
      </c>
      <c r="J111" s="316">
        <f t="shared" ref="J111" si="1977">IF(J110=$A$12,I111+($B$12*15),IF(J110=$A$13,I111+($B$13*15),IF(J110=$A$15,IF(I111+($B$15*15)&gt;100,100,I111+($B$15*15)),IF(J110=$A$14,IF(I111+($B$14*15)&gt;100,100,I111+($B$14*15)),IF(J110=$A$16,IF(I111+$B$16*15&gt;100,100,I111+$B$16*15),I111)))))</f>
        <v>38.153333333333357</v>
      </c>
      <c r="K111" s="316">
        <f t="shared" ref="K111" si="1978">IF(K110=$A$12,J111+($B$12*15),IF(K110=$A$13,J111+($B$13*15),IF(K110=$A$15,IF(J111+($B$15*15)&gt;100,100,J111+($B$15*15)),IF(K110=$A$14,IF(J111+($B$14*15)&gt;100,100,J111+($B$14*15)),IF(K110=$A$16,IF(J111+$B$16*15&gt;100,100,J111+$B$16*15),J111)))))</f>
        <v>38.153333333333357</v>
      </c>
      <c r="L111" s="316">
        <f t="shared" ref="L111" si="1979">IF(L110=$A$12,K111+($B$12*15),IF(L110=$A$13,K111+($B$13*15),IF(L110=$A$15,IF(K111+($B$15*15)&gt;100,100,K111+($B$15*15)),IF(L110=$A$14,IF(K111+($B$14*15)&gt;100,100,K111+($B$14*15)),IF(L110=$A$16,IF(K111+$B$16*15&gt;100,100,K111+$B$16*15),K111)))))</f>
        <v>38.153333333333357</v>
      </c>
      <c r="M111" s="316">
        <f t="shared" ref="M111" si="1980">IF(M110=$A$12,L111+($B$12*15),IF(M110=$A$13,L111+($B$13*15),IF(M110=$A$15,IF(L111+($B$15*15)&gt;100,100,L111+($B$15*15)),IF(M110=$A$14,IF(L111+($B$14*15)&gt;100,100,L111+($B$14*15)),IF(M110=$A$16,IF(L111+$B$16*15&gt;100,100,L111+$B$16*15),L111)))))</f>
        <v>38.153333333333357</v>
      </c>
      <c r="N111" s="316">
        <f t="shared" ref="N111" si="1981">IF(N110=$A$12,M111+($B$12*15),IF(N110=$A$13,M111+($B$13*15),IF(N110=$A$15,IF(M111+($B$15*15)&gt;100,100,M111+($B$15*15)),IF(N110=$A$14,IF(M111+($B$14*15)&gt;100,100,M111+($B$14*15)),IF(N110=$A$16,IF(M111+$B$16*15&gt;100,100,M111+$B$16*15),M111)))))</f>
        <v>38.153333333333357</v>
      </c>
      <c r="O111" s="316">
        <f t="shared" ref="O111" si="1982">IF(O110=$A$12,N111+($B$12*15),IF(O110=$A$13,N111+($B$13*15),IF(O110=$A$15,IF(N111+($B$15*15)&gt;100,100,N111+($B$15*15)),IF(O110=$A$14,IF(N111+($B$14*15)&gt;100,100,N111+($B$14*15)),IF(O110=$A$16,IF(N111+$B$16*15&gt;100,100,N111+$B$16*15),N111)))))</f>
        <v>38.153333333333357</v>
      </c>
      <c r="P111" s="316">
        <f t="shared" ref="P111" si="1983">IF(P110=$A$12,O111+($B$12*15),IF(P110=$A$13,O111+($B$13*15),IF(P110=$A$15,IF(O111+($B$15*15)&gt;100,100,O111+($B$15*15)),IF(P110=$A$14,IF(O111+($B$14*15)&gt;100,100,O111+($B$14*15)),IF(P110=$A$16,IF(O111+$B$16*15&gt;100,100,O111+$B$16*15),O111)))))</f>
        <v>38.153333333333357</v>
      </c>
      <c r="Q111" s="316">
        <f t="shared" ref="Q111" si="1984">IF(Q110=$A$12,P111+($B$12*15),IF(Q110=$A$13,P111+($B$13*15),IF(Q110=$A$15,IF(P111+($B$15*15)&gt;100,100,P111+($B$15*15)),IF(Q110=$A$14,IF(P111+($B$14*15)&gt;100,100,P111+($B$14*15)),IF(Q110=$A$16,IF(P111+$B$16*15&gt;100,100,P111+$B$16*15),P111)))))</f>
        <v>38.153333333333357</v>
      </c>
      <c r="R111" s="316">
        <f t="shared" ref="R111" si="1985">IF(R110=$A$12,Q111+($B$12*15),IF(R110=$A$13,Q111+($B$13*15),IF(R110=$A$15,IF(Q111+($B$15*15)&gt;100,100,Q111+($B$15*15)),IF(R110=$A$14,IF(Q111+($B$14*15)&gt;100,100,Q111+($B$14*15)),IF(R110=$A$16,IF(Q111+$B$16*15&gt;100,100,Q111+$B$16*15),Q111)))))</f>
        <v>38.153333333333357</v>
      </c>
      <c r="S111" s="316">
        <f t="shared" ref="S111" si="1986">IF(S110=$A$12,R111+($B$12*15),IF(S110=$A$13,R111+($B$13*15),IF(S110=$A$15,IF(R111+($B$15*15)&gt;100,100,R111+($B$15*15)),IF(S110=$A$14,IF(R111+($B$14*15)&gt;100,100,R111+($B$14*15)),IF(S110=$A$16,IF(R111+$B$16*15&gt;100,100,R111+$B$16*15),R111)))))</f>
        <v>38.153333333333357</v>
      </c>
      <c r="T111" s="316">
        <f t="shared" ref="T111" si="1987">IF(T110=$A$12,S111+($B$12*15),IF(T110=$A$13,S111+($B$13*15),IF(T110=$A$15,IF(S111+($B$15*15)&gt;100,100,S111+($B$15*15)),IF(T110=$A$14,IF(S111+($B$14*15)&gt;100,100,S111+($B$14*15)),IF(T110=$A$16,IF(S111+$B$16*15&gt;100,100,S111+$B$16*15),S111)))))</f>
        <v>38.153333333333357</v>
      </c>
      <c r="U111" s="316">
        <f t="shared" ref="U111" si="1988">IF(U110=$A$12,T111+($B$12*15),IF(U110=$A$13,T111+($B$13*15),IF(U110=$A$15,IF(T111+($B$15*15)&gt;100,100,T111+($B$15*15)),IF(U110=$A$14,IF(T111+($B$14*15)&gt;100,100,T111+($B$14*15)),IF(U110=$A$16,IF(T111+$B$16*15&gt;100,100,T111+$B$16*15),T111)))))</f>
        <v>38.153333333333357</v>
      </c>
      <c r="V111" s="316">
        <f t="shared" ref="V111" si="1989">IF(V110=$A$12,U111+($B$12*15),IF(V110=$A$13,U111+($B$13*15),IF(V110=$A$15,IF(U111+($B$15*15)&gt;100,100,U111+($B$15*15)),IF(V110=$A$14,IF(U111+($B$14*15)&gt;100,100,U111+($B$14*15)),IF(V110=$A$16,IF(U111+$B$16*15&gt;100,100,U111+$B$16*15),U111)))))</f>
        <v>38.153333333333357</v>
      </c>
      <c r="W111" s="316">
        <f t="shared" ref="W111" si="1990">IF(W110=$A$12,V111+($B$12*15),IF(W110=$A$13,V111+($B$13*15),IF(W110=$A$15,IF(V111+($B$15*15)&gt;100,100,V111+($B$15*15)),IF(W110=$A$14,IF(V111+($B$14*15)&gt;100,100,V111+($B$14*15)),IF(W110=$A$16,IF(V111+$B$16*15&gt;100,100,V111+$B$16*15),V111)))))</f>
        <v>38.153333333333357</v>
      </c>
      <c r="X111" s="316">
        <f t="shared" ref="X111" si="1991">IF(X110=$A$12,W111+($B$12*15),IF(X110=$A$13,W111+($B$13*15),IF(X110=$A$15,IF(W111+($B$15*15)&gt;100,100,W111+($B$15*15)),IF(X110=$A$14,IF(W111+($B$14*15)&gt;100,100,W111+($B$14*15)),IF(X110=$A$16,IF(W111+$B$16*15&gt;100,100,W111+$B$16*15),W111)))))</f>
        <v>38.153333333333357</v>
      </c>
      <c r="Y111" s="316">
        <f t="shared" ref="Y111" si="1992">IF(Y110=$A$12,X111+($B$12*15),IF(Y110=$A$13,X111+($B$13*15),IF(Y110=$A$15,IF(X111+($B$15*15)&gt;100,100,X111+($B$15*15)),IF(Y110=$A$14,IF(X111+($B$14*15)&gt;100,100,X111+($B$14*15)),IF(Y110=$A$16,IF(X111+$B$16*15&gt;100,100,X111+$B$16*15),X111)))))</f>
        <v>38.153333333333357</v>
      </c>
      <c r="Z111" s="316">
        <f t="shared" ref="Z111" si="1993">IF(Z110=$A$12,Y111+($B$12*15),IF(Z110=$A$13,Y111+($B$13*15),IF(Z110=$A$15,IF(Y111+($B$15*15)&gt;100,100,Y111+($B$15*15)),IF(Z110=$A$14,IF(Y111+($B$14*15)&gt;100,100,Y111+($B$14*15)),IF(Z110=$A$16,IF(Y111+$B$16*15&gt;100,100,Y111+$B$16*15),Y111)))))</f>
        <v>38.153333333333357</v>
      </c>
      <c r="AA111" s="316">
        <f t="shared" ref="AA111" si="1994">IF(AA110=$A$12,Z111+($B$12*15),IF(AA110=$A$13,Z111+($B$13*15),IF(AA110=$A$15,IF(Z111+($B$15*15)&gt;100,100,Z111+($B$15*15)),IF(AA110=$A$14,IF(Z111+($B$14*15)&gt;100,100,Z111+($B$14*15)),IF(AA110=$A$16,IF(Z111+$B$16*15&gt;100,100,Z111+$B$16*15),Z111)))))</f>
        <v>38.153333333333357</v>
      </c>
      <c r="AB111" s="316">
        <f t="shared" ref="AB111" si="1995">IF(AB110=$A$12,AA111+($B$12*15),IF(AB110=$A$13,AA111+($B$13*15),IF(AB110=$A$15,IF(AA111+($B$15*15)&gt;100,100,AA111+($B$15*15)),IF(AB110=$A$14,IF(AA111+($B$14*15)&gt;100,100,AA111+($B$14*15)),IF(AB110=$A$16,IF(AA111+$B$16*15&gt;100,100,AA111+$B$16*15),AA111)))))</f>
        <v>38.153333333333357</v>
      </c>
      <c r="AC111" s="316">
        <f t="shared" ref="AC111" si="1996">IF(AC110=$A$12,AB111+($B$12*15),IF(AC110=$A$13,AB111+($B$13*15),IF(AC110=$A$15,IF(AB111+($B$15*15)&gt;100,100,AB111+($B$15*15)),IF(AC110=$A$14,IF(AB111+($B$14*15)&gt;100,100,AB111+($B$14*15)),IF(AC110=$A$16,IF(AB111+$B$16*15&gt;100,100,AB111+$B$16*15),AB111)))))</f>
        <v>38.153333333333357</v>
      </c>
      <c r="AD111" s="316">
        <f t="shared" ref="AD111" si="1997">IF(AD110=$A$12,AC111+($B$12*15),IF(AD110=$A$13,AC111+($B$13*15),IF(AD110=$A$15,IF(AC111+($B$15*15)&gt;100,100,AC111+($B$15*15)),IF(AD110=$A$14,IF(AC111+($B$14*15)&gt;100,100,AC111+($B$14*15)),IF(AD110=$A$16,IF(AC111+$B$16*15&gt;100,100,AC111+$B$16*15),AC111)))))</f>
        <v>38.153333333333357</v>
      </c>
      <c r="AE111" s="316">
        <f t="shared" ref="AE111" si="1998">IF(AE110=$A$12,AD111+($B$12*15),IF(AE110=$A$13,AD111+($B$13*15),IF(AE110=$A$15,IF(AD111+($B$15*15)&gt;100,100,AD111+($B$15*15)),IF(AE110=$A$14,IF(AD111+($B$14*15)&gt;100,100,AD111+($B$14*15)),IF(AE110=$A$16,IF(AD111+$B$16*15&gt;100,100,AD111+$B$16*15),AD111)))))</f>
        <v>38.153333333333357</v>
      </c>
      <c r="AF111" s="316">
        <f t="shared" ref="AF111" si="1999">IF(AF110=$A$12,AE111+($B$12*15),IF(AF110=$A$13,AE111+($B$13*15),IF(AF110=$A$15,IF(AE111+($B$15*15)&gt;100,100,AE111+($B$15*15)),IF(AF110=$A$14,IF(AE111+($B$14*15)&gt;100,100,AE111+($B$14*15)),IF(AF110=$A$16,IF(AE111+$B$16*15&gt;100,100,AE111+$B$16*15),AE111)))))</f>
        <v>38.153333333333357</v>
      </c>
      <c r="AG111" s="316">
        <f t="shared" ref="AG111" si="2000">IF(AG110=$A$12,AF111+($B$12*15),IF(AG110=$A$13,AF111+($B$13*15),IF(AG110=$A$15,IF(AF111+($B$15*15)&gt;100,100,AF111+($B$15*15)),IF(AG110=$A$14,IF(AF111+($B$14*15)&gt;100,100,AF111+($B$14*15)),IF(AG110=$A$16,IF(AF111+$B$16*15&gt;100,100,AF111+$B$16*15),AF111)))))</f>
        <v>38.153333333333357</v>
      </c>
      <c r="AH111" s="316">
        <f t="shared" ref="AH111" si="2001">IF(AH110=$A$12,AG111+($B$12*15),IF(AH110=$A$13,AG111+($B$13*15),IF(AH110=$A$15,IF(AG111+($B$15*15)&gt;100,100,AG111+($B$15*15)),IF(AH110=$A$14,IF(AG111+($B$14*15)&gt;100,100,AG111+($B$14*15)),IF(AH110=$A$16,IF(AG111+$B$16*15&gt;100,100,AG111+$B$16*15),AG111)))))</f>
        <v>38.153333333333357</v>
      </c>
      <c r="AI111" s="316">
        <f t="shared" ref="AI111" si="2002">IF(AI110=$A$12,AH111+($B$12*15),IF(AI110=$A$13,AH111+($B$13*15),IF(AI110=$A$15,IF(AH111+($B$15*15)&gt;100,100,AH111+($B$15*15)),IF(AI110=$A$14,IF(AH111+($B$14*15)&gt;100,100,AH111+($B$14*15)),IF(AI110=$A$16,IF(AH111+$B$16*15&gt;100,100,AH111+$B$16*15),AH111)))))</f>
        <v>38.153333333333357</v>
      </c>
      <c r="AJ111" s="316">
        <f t="shared" ref="AJ111" si="2003">IF(AJ110=$A$12,AI111+($B$12*15),IF(AJ110=$A$13,AI111+($B$13*15),IF(AJ110=$A$15,IF(AI111+($B$15*15)&gt;100,100,AI111+($B$15*15)),IF(AJ110=$A$14,IF(AI111+($B$14*15)&gt;100,100,AI111+($B$14*15)),IF(AJ110=$A$16,IF(AI111+$B$16*15&gt;100,100,AI111+$B$16*15),AI111)))))</f>
        <v>38.153333333333357</v>
      </c>
      <c r="AK111" s="316">
        <f t="shared" ref="AK111" si="2004">IF(AK110=$A$12,AJ111+($B$12*15),IF(AK110=$A$13,AJ111+($B$13*15),IF(AK110=$A$15,IF(AJ111+($B$15*15)&gt;100,100,AJ111+($B$15*15)),IF(AK110=$A$14,IF(AJ111+($B$14*15)&gt;100,100,AJ111+($B$14*15)),IF(AK110=$A$16,IF(AJ111+$B$16*15&gt;100,100,AJ111+$B$16*15),AJ111)))))</f>
        <v>38.153333333333357</v>
      </c>
      <c r="AL111" s="316">
        <f t="shared" ref="AL111" si="2005">IF(AL110=$A$12,AK111+($B$12*15),IF(AL110=$A$13,AK111+($B$13*15),IF(AL110=$A$15,IF(AK111+($B$15*15)&gt;100,100,AK111+($B$15*15)),IF(AL110=$A$14,IF(AK111+($B$14*15)&gt;100,100,AK111+($B$14*15)),IF(AL110=$A$16,IF(AK111+$B$16*15&gt;100,100,AK111+$B$16*15),AK111)))))</f>
        <v>38.153333333333357</v>
      </c>
      <c r="AM111" s="316">
        <f t="shared" ref="AM111" si="2006">IF(AM110=$A$12,AL111+($B$12*15),IF(AM110=$A$13,AL111+($B$13*15),IF(AM110=$A$15,IF(AL111+($B$15*15)&gt;100,100,AL111+($B$15*15)),IF(AM110=$A$14,IF(AL111+($B$14*15)&gt;100,100,AL111+($B$14*15)),IF(AM110=$A$16,IF(AL111+$B$16*15&gt;100,100,AL111+$B$16*15),AL111)))))</f>
        <v>38.153333333333357</v>
      </c>
      <c r="AN111" s="316">
        <f t="shared" ref="AN111" si="2007">IF(AN110=$A$12,AM111+($B$12*15),IF(AN110=$A$13,AM111+($B$13*15),IF(AN110=$A$15,IF(AM111+($B$15*15)&gt;100,100,AM111+($B$15*15)),IF(AN110=$A$14,IF(AM111+($B$14*15)&gt;100,100,AM111+($B$14*15)),IF(AN110=$A$16,IF(AM111+$B$16*15&gt;100,100,AM111+$B$16*15),AM111)))))</f>
        <v>38.153333333333357</v>
      </c>
      <c r="AO111" s="316">
        <f t="shared" ref="AO111" si="2008">IF(AO110=$A$12,AN111+($B$12*15),IF(AO110=$A$13,AN111+($B$13*15),IF(AO110=$A$15,IF(AN111+($B$15*15)&gt;100,100,AN111+($B$15*15)),IF(AO110=$A$14,IF(AN111+($B$14*15)&gt;100,100,AN111+($B$14*15)),IF(AO110=$A$16,IF(AN111+$B$16*15&gt;100,100,AN111+$B$16*15),AN111)))))</f>
        <v>38.153333333333357</v>
      </c>
      <c r="AP111" s="316">
        <f t="shared" ref="AP111" si="2009">IF(AP110=$A$12,AO111+($B$12*15),IF(AP110=$A$13,AO111+($B$13*15),IF(AP110=$A$15,IF(AO111+($B$15*15)&gt;100,100,AO111+($B$15*15)),IF(AP110=$A$14,IF(AO111+($B$14*15)&gt;100,100,AO111+($B$14*15)),IF(AP110=$A$16,IF(AO111+$B$16*15&gt;100,100,AO111+$B$16*15),AO111)))))</f>
        <v>38.153333333333357</v>
      </c>
      <c r="AQ111" s="316">
        <f t="shared" ref="AQ111" si="2010">IF(AQ110=$A$12,AP111+($B$12*15),IF(AQ110=$A$13,AP111+($B$13*15),IF(AQ110=$A$15,IF(AP111+($B$15*15)&gt;100,100,AP111+($B$15*15)),IF(AQ110=$A$14,IF(AP111+($B$14*15)&gt;100,100,AP111+($B$14*15)),IF(AQ110=$A$16,IF(AP111+$B$16*15&gt;100,100,AP111+$B$16*15),AP111)))))</f>
        <v>38.153333333333357</v>
      </c>
      <c r="AR111" s="316">
        <f t="shared" ref="AR111" si="2011">IF(AR110=$A$12,AQ111+($B$12*15),IF(AR110=$A$13,AQ111+($B$13*15),IF(AR110=$A$15,IF(AQ111+($B$15*15)&gt;100,100,AQ111+($B$15*15)),IF(AR110=$A$14,IF(AQ111+($B$14*15)&gt;100,100,AQ111+($B$14*15)),IF(AR110=$A$16,IF(AQ111+$B$16*15&gt;100,100,AQ111+$B$16*15),AQ111)))))</f>
        <v>38.153333333333357</v>
      </c>
      <c r="AS111" s="316">
        <f t="shared" ref="AS111" si="2012">IF(AS110=$A$12,AR111+($B$12*15),IF(AS110=$A$13,AR111+($B$13*15),IF(AS110=$A$15,IF(AR111+($B$15*15)&gt;100,100,AR111+($B$15*15)),IF(AS110=$A$14,IF(AR111+($B$14*15)&gt;100,100,AR111+($B$14*15)),IF(AS110=$A$16,IF(AR111+$B$16*15&gt;100,100,AR111+$B$16*15),AR111)))))</f>
        <v>38.153333333333357</v>
      </c>
      <c r="AT111" s="316">
        <f t="shared" ref="AT111" si="2013">IF(AT110=$A$12,AS111+($B$12*15),IF(AT110=$A$13,AS111+($B$13*15),IF(AT110=$A$15,IF(AS111+($B$15*15)&gt;100,100,AS111+($B$15*15)),IF(AT110=$A$14,IF(AS111+($B$14*15)&gt;100,100,AS111+($B$14*15)),IF(AT110=$A$16,IF(AS111+$B$16*15&gt;100,100,AS111+$B$16*15),AS111)))))</f>
        <v>38.153333333333357</v>
      </c>
      <c r="AU111" s="316">
        <f t="shared" ref="AU111" si="2014">IF(AU110=$A$12,AT111+($B$12*15),IF(AU110=$A$13,AT111+($B$13*15),IF(AU110=$A$15,IF(AT111+($B$15*15)&gt;100,100,AT111+($B$15*15)),IF(AU110=$A$14,IF(AT111+($B$14*15)&gt;100,100,AT111+($B$14*15)),IF(AU110=$A$16,IF(AT111+$B$16*15&gt;100,100,AT111+$B$16*15),AT111)))))</f>
        <v>38.153333333333357</v>
      </c>
      <c r="AV111" s="316">
        <f t="shared" ref="AV111" si="2015">IF(AV110=$A$12,AU111+($B$12*15),IF(AV110=$A$13,AU111+($B$13*15),IF(AV110=$A$15,IF(AU111+($B$15*15)&gt;100,100,AU111+($B$15*15)),IF(AV110=$A$14,IF(AU111+($B$14*15)&gt;100,100,AU111+($B$14*15)),IF(AV110=$A$16,IF(AU111+$B$16*15&gt;100,100,AU111+$B$16*15),AU111)))))</f>
        <v>38.153333333333357</v>
      </c>
      <c r="AW111" s="316">
        <f t="shared" ref="AW111" si="2016">IF(AW110=$A$12,AV111+($B$12*15),IF(AW110=$A$13,AV111+($B$13*15),IF(AW110=$A$15,IF(AV111+($B$15*15)&gt;100,100,AV111+($B$15*15)),IF(AW110=$A$14,IF(AV111+($B$14*15)&gt;100,100,AV111+($B$14*15)),IF(AW110=$A$16,IF(AV111+$B$16*15&gt;100,100,AV111+$B$16*15),AV111)))))</f>
        <v>38.153333333333357</v>
      </c>
      <c r="AX111" s="316">
        <f t="shared" ref="AX111" si="2017">IF(AX110=$A$12,AW111+($B$12*15),IF(AX110=$A$13,AW111+($B$13*15),IF(AX110=$A$15,IF(AW111+($B$15*15)&gt;100,100,AW111+($B$15*15)),IF(AX110=$A$14,IF(AW111+($B$14*15)&gt;100,100,AW111+($B$14*15)),IF(AX110=$A$16,IF(AW111+$B$16*15&gt;100,100,AW111+$B$16*15),AW111)))))</f>
        <v>38.153333333333357</v>
      </c>
      <c r="AY111" s="316">
        <f t="shared" ref="AY111" si="2018">IF(AY110=$A$12,AX111+($B$12*15),IF(AY110=$A$13,AX111+($B$13*15),IF(AY110=$A$15,IF(AX111+($B$15*15)&gt;100,100,AX111+($B$15*15)),IF(AY110=$A$14,IF(AX111+($B$14*15)&gt;100,100,AX111+($B$14*15)),IF(AY110=$A$16,IF(AX111+$B$16*15&gt;100,100,AX111+$B$16*15),AX111)))))</f>
        <v>38.153333333333357</v>
      </c>
      <c r="AZ111" s="316">
        <f t="shared" ref="AZ111" si="2019">IF(AZ110=$A$12,AY111+($B$12*15),IF(AZ110=$A$13,AY111+($B$13*15),IF(AZ110=$A$15,IF(AY111+($B$15*15)&gt;100,100,AY111+($B$15*15)),IF(AZ110=$A$14,IF(AY111+($B$14*15)&gt;100,100,AY111+($B$14*15)),IF(AZ110=$A$16,IF(AY111+$B$16*15&gt;100,100,AY111+$B$16*15),AY111)))))</f>
        <v>38.153333333333357</v>
      </c>
      <c r="BA111" s="316">
        <f t="shared" ref="BA111" si="2020">IF(BA110=$A$12,AZ111+($B$12*15),IF(BA110=$A$13,AZ111+($B$13*15),IF(BA110=$A$15,IF(AZ111+($B$15*15)&gt;100,100,AZ111+($B$15*15)),IF(BA110=$A$14,IF(AZ111+($B$14*15)&gt;100,100,AZ111+($B$14*15)),IF(BA110=$A$16,IF(AZ111+$B$16*15&gt;100,100,AZ111+$B$16*15),AZ111)))))</f>
        <v>38.153333333333357</v>
      </c>
      <c r="BB111" s="316">
        <f t="shared" ref="BB111" si="2021">IF(BB110=$A$12,BA111+($B$12*15),IF(BB110=$A$13,BA111+($B$13*15),IF(BB110=$A$15,IF(BA111+($B$15*15)&gt;100,100,BA111+($B$15*15)),IF(BB110=$A$14,IF(BA111+($B$14*15)&gt;100,100,BA111+($B$14*15)),IF(BB110=$A$16,IF(BA111+$B$16*15&gt;100,100,BA111+$B$16*15),BA111)))))</f>
        <v>38.153333333333357</v>
      </c>
      <c r="BC111" s="316">
        <f t="shared" ref="BC111" si="2022">IF(BC110=$A$12,BB111+($B$12*15),IF(BC110=$A$13,BB111+($B$13*15),IF(BC110=$A$15,IF(BB111+($B$15*15)&gt;100,100,BB111+($B$15*15)),IF(BC110=$A$14,IF(BB111+($B$14*15)&gt;100,100,BB111+($B$14*15)),IF(BC110=$A$16,IF(BB111+$B$16*15&gt;100,100,BB111+$B$16*15),BB111)))))</f>
        <v>38.153333333333357</v>
      </c>
      <c r="BD111" s="316">
        <f t="shared" ref="BD111" si="2023">IF(BD110=$A$12,BC111+($B$12*15),IF(BD110=$A$13,BC111+($B$13*15),IF(BD110=$A$15,IF(BC111+($B$15*15)&gt;100,100,BC111+($B$15*15)),IF(BD110=$A$14,IF(BC111+($B$14*15)&gt;100,100,BC111+($B$14*15)),IF(BD110=$A$16,IF(BC111+$B$16*15&gt;100,100,BC111+$B$16*15),BC111)))))</f>
        <v>38.153333333333357</v>
      </c>
      <c r="BE111" s="316">
        <f t="shared" ref="BE111" si="2024">IF(BE110=$A$12,BD111+($B$12*15),IF(BE110=$A$13,BD111+($B$13*15),IF(BE110=$A$15,IF(BD111+($B$15*15)&gt;100,100,BD111+($B$15*15)),IF(BE110=$A$14,IF(BD111+($B$14*15)&gt;100,100,BD111+($B$14*15)),IF(BE110=$A$16,IF(BD111+$B$16*15&gt;100,100,BD111+$B$16*15),BD111)))))</f>
        <v>38.153333333333357</v>
      </c>
      <c r="BF111" s="316">
        <f t="shared" ref="BF111" si="2025">IF(BF110=$A$12,BE111+($B$12*15),IF(BF110=$A$13,BE111+($B$13*15),IF(BF110=$A$15,IF(BE111+($B$15*15)&gt;100,100,BE111+($B$15*15)),IF(BF110=$A$14,IF(BE111+($B$14*15)&gt;100,100,BE111+($B$14*15)),IF(BF110=$A$16,IF(BE111+$B$16*15&gt;100,100,BE111+$B$16*15),BE111)))))</f>
        <v>38.153333333333357</v>
      </c>
      <c r="BG111" s="316">
        <f t="shared" ref="BG111" si="2026">IF(BG110=$A$12,BF111+($B$12*15),IF(BG110=$A$13,BF111+($B$13*15),IF(BG110=$A$15,IF(BF111+($B$15*15)&gt;100,100,BF111+($B$15*15)),IF(BG110=$A$14,IF(BF111+($B$14*15)&gt;100,100,BF111+($B$14*15)),IF(BG110=$A$16,IF(BF111+$B$16*15&gt;100,100,BF111+$B$16*15),BF111)))))</f>
        <v>38.153333333333357</v>
      </c>
      <c r="BH111" s="316">
        <f t="shared" ref="BH111" si="2027">IF(BH110=$A$12,BG111+($B$12*15),IF(BH110=$A$13,BG111+($B$13*15),IF(BH110=$A$15,IF(BG111+($B$15*15)&gt;100,100,BG111+($B$15*15)),IF(BH110=$A$14,IF(BG111+($B$14*15)&gt;100,100,BG111+($B$14*15)),IF(BH110=$A$16,IF(BG111+$B$16*15&gt;100,100,BG111+$B$16*15),BG111)))))</f>
        <v>38.153333333333357</v>
      </c>
      <c r="BI111" s="316">
        <f t="shared" ref="BI111" si="2028">IF(BI110=$A$12,BH111+($B$12*15),IF(BI110=$A$13,BH111+($B$13*15),IF(BI110=$A$15,IF(BH111+($B$15*15)&gt;100,100,BH111+($B$15*15)),IF(BI110=$A$14,IF(BH111+($B$14*15)&gt;100,100,BH111+($B$14*15)),IF(BI110=$A$16,IF(BH111+$B$16*15&gt;100,100,BH111+$B$16*15),BH111)))))</f>
        <v>38.153333333333357</v>
      </c>
      <c r="BJ111" s="316">
        <f t="shared" ref="BJ111" si="2029">IF(BJ110=$A$12,BI111+($B$12*15),IF(BJ110=$A$13,BI111+($B$13*15),IF(BJ110=$A$15,IF(BI111+($B$15*15)&gt;100,100,BI111+($B$15*15)),IF(BJ110=$A$14,IF(BI111+($B$14*15)&gt;100,100,BI111+($B$14*15)),IF(BJ110=$A$16,IF(BI111+$B$16*15&gt;100,100,BI111+$B$16*15),BI111)))))</f>
        <v>38.153333333333357</v>
      </c>
      <c r="BK111" s="316">
        <f t="shared" ref="BK111" si="2030">IF(BK110=$A$12,BJ111+($B$12*15),IF(BK110=$A$13,BJ111+($B$13*15),IF(BK110=$A$15,IF(BJ111+($B$15*15)&gt;100,100,BJ111+($B$15*15)),IF(BK110=$A$14,IF(BJ111+($B$14*15)&gt;100,100,BJ111+($B$14*15)),IF(BK110=$A$16,IF(BJ111+$B$16*15&gt;100,100,BJ111+$B$16*15),BJ111)))))</f>
        <v>38.153333333333357</v>
      </c>
      <c r="BL111" s="316">
        <f t="shared" ref="BL111" si="2031">IF(BL110=$A$12,BK111+($B$12*15),IF(BL110=$A$13,BK111+($B$13*15),IF(BL110=$A$15,IF(BK111+($B$15*15)&gt;100,100,BK111+($B$15*15)),IF(BL110=$A$14,IF(BK111+($B$14*15)&gt;100,100,BK111+($B$14*15)),IF(BL110=$A$16,IF(BK111+$B$16*15&gt;100,100,BK111+$B$16*15),BK111)))))</f>
        <v>38.153333333333357</v>
      </c>
      <c r="BM111" s="316">
        <f t="shared" ref="BM111" si="2032">IF(BM110=$A$12,BL111+($B$12*15),IF(BM110=$A$13,BL111+($B$13*15),IF(BM110=$A$15,IF(BL111+($B$15*15)&gt;100,100,BL111+($B$15*15)),IF(BM110=$A$14,IF(BL111+($B$14*15)&gt;100,100,BL111+($B$14*15)),IF(BM110=$A$16,IF(BL111+$B$16*15&gt;100,100,BL111+$B$16*15),BL111)))))</f>
        <v>38.153333333333357</v>
      </c>
      <c r="BN111" s="316">
        <f t="shared" ref="BN111" si="2033">IF(BN110=$A$12,BM111+($B$12*15),IF(BN110=$A$13,BM111+($B$13*15),IF(BN110=$A$15,IF(BM111+($B$15*15)&gt;100,100,BM111+($B$15*15)),IF(BN110=$A$14,IF(BM111+($B$14*15)&gt;100,100,BM111+($B$14*15)),IF(BN110=$A$16,IF(BM111+$B$16*15&gt;100,100,BM111+$B$16*15),BM111)))))</f>
        <v>38.153333333333357</v>
      </c>
      <c r="BO111" s="316">
        <f t="shared" ref="BO111" si="2034">IF(BO110=$A$12,BN111+($B$12*15),IF(BO110=$A$13,BN111+($B$13*15),IF(BO110=$A$15,IF(BN111+($B$15*15)&gt;100,100,BN111+($B$15*15)),IF(BO110=$A$14,IF(BN111+($B$14*15)&gt;100,100,BN111+($B$14*15)),IF(BO110=$A$16,IF(BN111+$B$16*15&gt;100,100,BN111+$B$16*15),BN111)))))</f>
        <v>38.153333333333357</v>
      </c>
      <c r="BP111" s="316">
        <f t="shared" ref="BP111" si="2035">IF(BP110=$A$12,BO111+($B$12*15),IF(BP110=$A$13,BO111+($B$13*15),IF(BP110=$A$15,IF(BO111+($B$15*15)&gt;100,100,BO111+($B$15*15)),IF(BP110=$A$14,IF(BO111+($B$14*15)&gt;100,100,BO111+($B$14*15)),IF(BP110=$A$16,IF(BO111+$B$16*15&gt;100,100,BO111+$B$16*15),BO111)))))</f>
        <v>38.153333333333357</v>
      </c>
      <c r="BQ111" s="316">
        <f t="shared" ref="BQ111" si="2036">IF(BQ110=$A$12,BP111+($B$12*15),IF(BQ110=$A$13,BP111+($B$13*15),IF(BQ110=$A$15,IF(BP111+($B$15*15)&gt;100,100,BP111+($B$15*15)),IF(BQ110=$A$14,IF(BP111+($B$14*15)&gt;100,100,BP111+($B$14*15)),IF(BQ110=$A$16,IF(BP111+$B$16*15&gt;100,100,BP111+$B$16*15),BP111)))))</f>
        <v>38.153333333333357</v>
      </c>
      <c r="BR111" s="316">
        <f t="shared" ref="BR111" si="2037">IF(BR110=$A$12,BQ111+($B$12*15),IF(BR110=$A$13,BQ111+($B$13*15),IF(BR110=$A$15,IF(BQ111+($B$15*15)&gt;100,100,BQ111+($B$15*15)),IF(BR110=$A$14,IF(BQ111+($B$14*15)&gt;100,100,BQ111+($B$14*15)),IF(BR110=$A$16,IF(BQ111+$B$16*15&gt;100,100,BQ111+$B$16*15),BQ111)))))</f>
        <v>38.153333333333357</v>
      </c>
      <c r="BS111" s="316">
        <f t="shared" ref="BS111" si="2038">IF(BS110=$A$12,BR111+($B$12*15),IF(BS110=$A$13,BR111+($B$13*15),IF(BS110=$A$15,IF(BR111+($B$15*15)&gt;100,100,BR111+($B$15*15)),IF(BS110=$A$14,IF(BR111+($B$14*15)&gt;100,100,BR111+($B$14*15)),IF(BS110=$A$16,IF(BR111+$B$16*15&gt;100,100,BR111+$B$16*15),BR111)))))</f>
        <v>38.153333333333357</v>
      </c>
      <c r="BT111" s="316">
        <f t="shared" ref="BT111" si="2039">IF(BT110=$A$12,BS111+($B$12*15),IF(BT110=$A$13,BS111+($B$13*15),IF(BT110=$A$15,IF(BS111+($B$15*15)&gt;100,100,BS111+($B$15*15)),IF(BT110=$A$14,IF(BS111+($B$14*15)&gt;100,100,BS111+($B$14*15)),IF(BT110=$A$16,IF(BS111+$B$16*15&gt;100,100,BS111+$B$16*15),BS111)))))</f>
        <v>38.153333333333357</v>
      </c>
      <c r="BU111" s="316">
        <f t="shared" ref="BU111" si="2040">IF(BU110=$A$12,BT111+($B$12*15),IF(BU110=$A$13,BT111+($B$13*15),IF(BU110=$A$15,IF(BT111+($B$15*15)&gt;100,100,BT111+($B$15*15)),IF(BU110=$A$14,IF(BT111+($B$14*15)&gt;100,100,BT111+($B$14*15)),IF(BU110=$A$16,IF(BT111+$B$16*15&gt;100,100,BT111+$B$16*15),BT111)))))</f>
        <v>38.153333333333357</v>
      </c>
      <c r="BV111" s="316">
        <f t="shared" ref="BV111" si="2041">IF(BV110=$A$12,BU111+($B$12*15),IF(BV110=$A$13,BU111+($B$13*15),IF(BV110=$A$15,IF(BU111+($B$15*15)&gt;100,100,BU111+($B$15*15)),IF(BV110=$A$14,IF(BU111+($B$14*15)&gt;100,100,BU111+($B$14*15)),IF(BV110=$A$16,IF(BU111+$B$16*15&gt;100,100,BU111+$B$16*15),BU111)))))</f>
        <v>38.153333333333357</v>
      </c>
      <c r="BW111" s="316">
        <f t="shared" ref="BW111" si="2042">IF(BW110=$A$12,BV111+($B$12*15),IF(BW110=$A$13,BV111+($B$13*15),IF(BW110=$A$15,IF(BV111+($B$15*15)&gt;100,100,BV111+($B$15*15)),IF(BW110=$A$14,IF(BV111+($B$14*15)&gt;100,100,BV111+($B$14*15)),IF(BW110=$A$16,IF(BV111+$B$16*15&gt;100,100,BV111+$B$16*15),BV111)))))</f>
        <v>38.153333333333357</v>
      </c>
      <c r="BX111" s="316">
        <f t="shared" ref="BX111" si="2043">IF(BX110=$A$12,BW111+($B$12*15),IF(BX110=$A$13,BW111+($B$13*15),IF(BX110=$A$15,IF(BW111+($B$15*15)&gt;100,100,BW111+($B$15*15)),IF(BX110=$A$14,IF(BW111+($B$14*15)&gt;100,100,BW111+($B$14*15)),IF(BX110=$A$16,IF(BW111+$B$16*15&gt;100,100,BW111+$B$16*15),BW111)))))</f>
        <v>38.153333333333357</v>
      </c>
      <c r="BY111" s="316">
        <f t="shared" ref="BY111" si="2044">IF(BY110=$A$12,BX111+($B$12*15),IF(BY110=$A$13,BX111+($B$13*15),IF(BY110=$A$15,IF(BX111+($B$15*15)&gt;100,100,BX111+($B$15*15)),IF(BY110=$A$14,IF(BX111+($B$14*15)&gt;100,100,BX111+($B$14*15)),IF(BY110=$A$16,IF(BX111+$B$16*15&gt;100,100,BX111+$B$16*15),BX111)))))</f>
        <v>38.153333333333357</v>
      </c>
      <c r="BZ111" s="316">
        <f t="shared" ref="BZ111" si="2045">IF(BZ110=$A$12,BY111+($B$12*15),IF(BZ110=$A$13,BY111+($B$13*15),IF(BZ110=$A$15,IF(BY111+($B$15*15)&gt;100,100,BY111+($B$15*15)),IF(BZ110=$A$14,IF(BY111+($B$14*15)&gt;100,100,BY111+($B$14*15)),IF(BZ110=$A$16,IF(BY111+$B$16*15&gt;100,100,BY111+$B$16*15),BY111)))))</f>
        <v>38.153333333333357</v>
      </c>
      <c r="CA111" s="316">
        <f t="shared" ref="CA111" si="2046">IF(CA110=$A$12,BZ111+($B$12*15),IF(CA110=$A$13,BZ111+($B$13*15),IF(CA110=$A$15,IF(BZ111+($B$15*15)&gt;100,100,BZ111+($B$15*15)),IF(CA110=$A$14,IF(BZ111+($B$14*15)&gt;100,100,BZ111+($B$14*15)),IF(CA110=$A$16,IF(BZ111+$B$16*15&gt;100,100,BZ111+$B$16*15),BZ111)))))</f>
        <v>38.153333333333357</v>
      </c>
      <c r="CB111" s="316">
        <f t="shared" ref="CB111" si="2047">IF(CB110=$A$12,CA111+($B$12*15),IF(CB110=$A$13,CA111+($B$13*15),IF(CB110=$A$15,IF(CA111+($B$15*15)&gt;100,100,CA111+($B$15*15)),IF(CB110=$A$14,IF(CA111+($B$14*15)&gt;100,100,CA111+($B$14*15)),IF(CB110=$A$16,IF(CA111+$B$16*15&gt;100,100,CA111+$B$16*15),CA111)))))</f>
        <v>38.153333333333357</v>
      </c>
      <c r="CC111" s="316">
        <f t="shared" ref="CC111" si="2048">IF(CC110=$A$12,CB111+($B$12*15),IF(CC110=$A$13,CB111+($B$13*15),IF(CC110=$A$15,IF(CB111+($B$15*15)&gt;100,100,CB111+($B$15*15)),IF(CC110=$A$14,IF(CB111+($B$14*15)&gt;100,100,CB111+($B$14*15)),IF(CC110=$A$16,IF(CB111+$B$16*15&gt;100,100,CB111+$B$16*15),CB111)))))</f>
        <v>39.72833333333336</v>
      </c>
      <c r="CD111" s="316">
        <f t="shared" ref="CD111" si="2049">IF(CD110=$A$12,CC111+($B$12*15),IF(CD110=$A$13,CC111+($B$13*15),IF(CD110=$A$15,IF(CC111+($B$15*15)&gt;100,100,CC111+($B$15*15)),IF(CD110=$A$14,IF(CC111+($B$14*15)&gt;100,100,CC111+($B$14*15)),IF(CD110=$A$16,IF(CC111+$B$16*15&gt;100,100,CC111+$B$16*15),CC111)))))</f>
        <v>41.303333333333363</v>
      </c>
      <c r="CE111" s="316">
        <f t="shared" ref="CE111" si="2050">IF(CE110=$A$12,CD111+($B$12*15),IF(CE110=$A$13,CD111+($B$13*15),IF(CE110=$A$15,IF(CD111+($B$15*15)&gt;100,100,CD111+($B$15*15)),IF(CE110=$A$14,IF(CD111+($B$14*15)&gt;100,100,CD111+($B$14*15)),IF(CE110=$A$16,IF(CD111+$B$16*15&gt;100,100,CD111+$B$16*15),CD111)))))</f>
        <v>42.878333333333366</v>
      </c>
      <c r="CF111" s="316">
        <f t="shared" ref="CF111" si="2051">IF(CF110=$A$12,CE111+($B$12*15),IF(CF110=$A$13,CE111+($B$13*15),IF(CF110=$A$15,IF(CE111+($B$15*15)&gt;100,100,CE111+($B$15*15)),IF(CF110=$A$14,IF(CE111+($B$14*15)&gt;100,100,CE111+($B$14*15)),IF(CF110=$A$16,IF(CE111+$B$16*15&gt;100,100,CE111+$B$16*15),CE111)))))</f>
        <v>44.453333333333369</v>
      </c>
      <c r="CG111" s="316">
        <f t="shared" ref="CG111" si="2052">IF(CG110=$A$12,CF111+($B$12*15),IF(CG110=$A$13,CF111+($B$13*15),IF(CG110=$A$15,IF(CF111+($B$15*15)&gt;100,100,CF111+($B$15*15)),IF(CG110=$A$14,IF(CF111+($B$14*15)&gt;100,100,CF111+($B$14*15)),IF(CG110=$A$16,IF(CF111+$B$16*15&gt;100,100,CF111+$B$16*15),CF111)))))</f>
        <v>46.028333333333372</v>
      </c>
      <c r="CH111" s="316">
        <f t="shared" ref="CH111" si="2053">IF(CH110=$A$12,CG111+($B$12*15),IF(CH110=$A$13,CG111+($B$13*15),IF(CH110=$A$15,IF(CG111+($B$15*15)&gt;100,100,CG111+($B$15*15)),IF(CH110=$A$14,IF(CG111+($B$14*15)&gt;100,100,CG111+($B$14*15)),IF(CH110=$A$16,IF(CG111+$B$16*15&gt;100,100,CG111+$B$16*15),CG111)))))</f>
        <v>47.603333333333374</v>
      </c>
      <c r="CI111" s="316">
        <f t="shared" ref="CI111" si="2054">IF(CI110=$A$12,CH111+($B$12*15),IF(CI110=$A$13,CH111+($B$13*15),IF(CI110=$A$15,IF(CH111+($B$15*15)&gt;100,100,CH111+($B$15*15)),IF(CI110=$A$14,IF(CH111+($B$14*15)&gt;100,100,CH111+($B$14*15)),IF(CI110=$A$16,IF(CH111+$B$16*15&gt;100,100,CH111+$B$16*15),CH111)))))</f>
        <v>49.178333333333377</v>
      </c>
      <c r="CJ111" s="316">
        <f t="shared" ref="CJ111" si="2055">IF(CJ110=$A$12,CI111+($B$12*15),IF(CJ110=$A$13,CI111+($B$13*15),IF(CJ110=$A$15,IF(CI111+($B$15*15)&gt;100,100,CI111+($B$15*15)),IF(CJ110=$A$14,IF(CI111+($B$14*15)&gt;100,100,CI111+($B$14*15)),IF(CJ110=$A$16,IF(CI111+$B$16*15&gt;100,100,CI111+$B$16*15),CI111)))))</f>
        <v>50.75333333333338</v>
      </c>
      <c r="CK111" s="316">
        <f t="shared" ref="CK111" si="2056">IF(CK110=$A$12,CJ111+($B$12*15),IF(CK110=$A$13,CJ111+($B$13*15),IF(CK110=$A$15,IF(CJ111+($B$15*15)&gt;100,100,CJ111+($B$15*15)),IF(CK110=$A$14,IF(CJ111+($B$14*15)&gt;100,100,CJ111+($B$14*15)),IF(CK110=$A$16,IF(CJ111+$B$16*15&gt;100,100,CJ111+$B$16*15),CJ111)))))</f>
        <v>52.328333333333383</v>
      </c>
      <c r="CL111" s="316">
        <f t="shared" ref="CL111" si="2057">IF(CL110=$A$12,CK111+($B$12*15),IF(CL110=$A$13,CK111+($B$13*15),IF(CL110=$A$15,IF(CK111+($B$15*15)&gt;100,100,CK111+($B$15*15)),IF(CL110=$A$14,IF(CK111+($B$14*15)&gt;100,100,CK111+($B$14*15)),IF(CL110=$A$16,IF(CK111+$B$16*15&gt;100,100,CK111+$B$16*15),CK111)))))</f>
        <v>53.903333333333386</v>
      </c>
      <c r="CM111" s="316">
        <f t="shared" ref="CM111" si="2058">IF(CM110=$A$12,CL111+($B$12*15),IF(CM110=$A$13,CL111+($B$13*15),IF(CM110=$A$15,IF(CL111+($B$15*15)&gt;100,100,CL111+($B$15*15)),IF(CM110=$A$14,IF(CL111+($B$14*15)&gt;100,100,CL111+($B$14*15)),IF(CM110=$A$16,IF(CL111+$B$16*15&gt;100,100,CL111+$B$16*15),CL111)))))</f>
        <v>55.478333333333389</v>
      </c>
      <c r="CN111" s="316">
        <f t="shared" ref="CN111" si="2059">IF(CN110=$A$12,CM111+($B$12*15),IF(CN110=$A$13,CM111+($B$13*15),IF(CN110=$A$15,IF(CM111+($B$15*15)&gt;100,100,CM111+($B$15*15)),IF(CN110=$A$14,IF(CM111+($B$14*15)&gt;100,100,CM111+($B$14*15)),IF(CN110=$A$16,IF(CM111+$B$16*15&gt;100,100,CM111+$B$16*15),CM111)))))</f>
        <v>57.053333333333391</v>
      </c>
      <c r="CO111" s="316">
        <f t="shared" ref="CO111" si="2060">IF(CO110=$A$12,CN111+($B$12*15),IF(CO110=$A$13,CN111+($B$13*15),IF(CO110=$A$15,IF(CN111+($B$15*15)&gt;100,100,CN111+($B$15*15)),IF(CO110=$A$14,IF(CN111+($B$14*15)&gt;100,100,CN111+($B$14*15)),IF(CO110=$A$16,IF(CN111+$B$16*15&gt;100,100,CN111+$B$16*15),CN111)))))</f>
        <v>58.628333333333394</v>
      </c>
      <c r="CP111" s="316">
        <f t="shared" ref="CP111" si="2061">IF(CP110=$A$12,CO111+($B$12*15),IF(CP110=$A$13,CO111+($B$13*15),IF(CP110=$A$15,IF(CO111+($B$15*15)&gt;100,100,CO111+($B$15*15)),IF(CP110=$A$14,IF(CO111+($B$14*15)&gt;100,100,CO111+($B$14*15)),IF(CP110=$A$16,IF(CO111+$B$16*15&gt;100,100,CO111+$B$16*15),CO111)))))</f>
        <v>60.203333333333397</v>
      </c>
      <c r="CQ111" s="316">
        <f t="shared" ref="CQ111" si="2062">IF(CQ110=$A$12,CP111+($B$12*15),IF(CQ110=$A$13,CP111+($B$13*15),IF(CQ110=$A$15,IF(CP111+($B$15*15)&gt;100,100,CP111+($B$15*15)),IF(CQ110=$A$14,IF(CP111+($B$14*15)&gt;100,100,CP111+($B$14*15)),IF(CQ110=$A$16,IF(CP111+$B$16*15&gt;100,100,CP111+$B$16*15),CP111)))))</f>
        <v>61.7783333333334</v>
      </c>
      <c r="CR111" s="316">
        <f t="shared" ref="CR111" si="2063">IF(CR110=$A$12,CQ111+($B$12*15),IF(CR110=$A$13,CQ111+($B$13*15),IF(CR110=$A$15,IF(CQ111+($B$15*15)&gt;100,100,CQ111+($B$15*15)),IF(CR110=$A$14,IF(CQ111+($B$14*15)&gt;100,100,CQ111+($B$14*15)),IF(CR110=$A$16,IF(CQ111+$B$16*15&gt;100,100,CQ111+$B$16*15),CQ111)))))</f>
        <v>63.353333333333403</v>
      </c>
      <c r="CS111" s="316">
        <f t="shared" ref="CS111" si="2064">IF(CS110=$A$12,CR111+($B$12*15),IF(CS110=$A$13,CR111+($B$13*15),IF(CS110=$A$15,IF(CR111+($B$15*15)&gt;100,100,CR111+($B$15*15)),IF(CS110=$A$14,IF(CR111+($B$14*15)&gt;100,100,CR111+($B$14*15)),IF(CS110=$A$16,IF(CR111+$B$16*15&gt;100,100,CR111+$B$16*15),CR111)))))</f>
        <v>64.928333333333399</v>
      </c>
      <c r="CT111" s="316">
        <f t="shared" ref="CT111" si="2065">IF(CT110=$A$12,CS111+($B$12*15),IF(CT110=$A$13,CS111+($B$13*15),IF(CT110=$A$15,IF(CS111+($B$15*15)&gt;100,100,CS111+($B$15*15)),IF(CT110=$A$14,IF(CS111+($B$14*15)&gt;100,100,CS111+($B$14*15)),IF(CT110=$A$16,IF(CS111+$B$16*15&gt;100,100,CS111+$B$16*15),CS111)))))</f>
        <v>66.503333333333401</v>
      </c>
      <c r="CU111" s="316">
        <f t="shared" ref="CU111" si="2066">IF(CU110=$A$12,CT111+($B$12*15),IF(CU110=$A$13,CT111+($B$13*15),IF(CU110=$A$15,IF(CT111+($B$15*15)&gt;100,100,CT111+($B$15*15)),IF(CU110=$A$14,IF(CT111+($B$14*15)&gt;100,100,CT111+($B$14*15)),IF(CU110=$A$16,IF(CT111+$B$16*15&gt;100,100,CT111+$B$16*15),CT111)))))</f>
        <v>68.078333333333404</v>
      </c>
      <c r="CV111" s="316">
        <f t="shared" ref="CV111" si="2067">IF(CV110=$A$12,CU111+($B$12*15),IF(CV110=$A$13,CU111+($B$13*15),IF(CV110=$A$15,IF(CU111+($B$15*15)&gt;100,100,CU111+($B$15*15)),IF(CV110=$A$14,IF(CU111+($B$14*15)&gt;100,100,CU111+($B$14*15)),IF(CV110=$A$16,IF(CU111+$B$16*15&gt;100,100,CU111+$B$16*15),CU111)))))</f>
        <v>69.653333333333407</v>
      </c>
      <c r="CW111" s="311">
        <f t="shared" ref="CW111" si="2068">CV111-10</f>
        <v>59.653333333333407</v>
      </c>
    </row>
    <row r="112" spans="1:101" s="299" customFormat="1" ht="12" x14ac:dyDescent="0.2">
      <c r="A112" s="468"/>
      <c r="B112" s="419" t="s">
        <v>56</v>
      </c>
      <c r="C112" s="304" t="s">
        <v>44</v>
      </c>
      <c r="D112" s="314" t="s">
        <v>45</v>
      </c>
      <c r="E112" s="316"/>
      <c r="F112" s="316"/>
      <c r="G112" s="316"/>
      <c r="H112" s="316"/>
      <c r="I112" s="316"/>
      <c r="J112" s="316"/>
      <c r="K112" s="316"/>
      <c r="L112" s="316"/>
      <c r="M112" s="316" t="s">
        <v>215</v>
      </c>
      <c r="N112" s="316" t="s">
        <v>215</v>
      </c>
      <c r="O112" s="316" t="s">
        <v>215</v>
      </c>
      <c r="P112" s="316" t="s">
        <v>215</v>
      </c>
      <c r="Q112" s="316"/>
      <c r="R112" s="316"/>
      <c r="S112" s="316"/>
      <c r="T112" s="316"/>
      <c r="U112" s="316" t="s">
        <v>215</v>
      </c>
      <c r="V112" s="316" t="s">
        <v>215</v>
      </c>
      <c r="W112" s="316" t="s">
        <v>215</v>
      </c>
      <c r="X112" s="316" t="s">
        <v>215</v>
      </c>
      <c r="Y112" s="316"/>
      <c r="Z112" s="316"/>
      <c r="AA112" s="316"/>
      <c r="AB112" s="316"/>
      <c r="AC112" s="316"/>
      <c r="AD112" s="316"/>
      <c r="AE112" s="316"/>
      <c r="AF112" s="316"/>
      <c r="AG112" s="316"/>
      <c r="AH112" s="316"/>
      <c r="AI112" s="316"/>
      <c r="AJ112" s="316"/>
      <c r="AK112" s="316"/>
      <c r="AL112" s="316"/>
      <c r="AM112" s="316"/>
      <c r="AN112" s="316"/>
      <c r="AO112" s="316"/>
      <c r="AP112" s="316"/>
      <c r="AQ112" s="316"/>
      <c r="AR112" s="316"/>
      <c r="AS112" s="316"/>
      <c r="AT112" s="316"/>
      <c r="AU112" s="316"/>
      <c r="AV112" s="316"/>
      <c r="AW112" s="316"/>
      <c r="AX112" s="316"/>
      <c r="AY112" s="316"/>
      <c r="AZ112" s="316"/>
      <c r="BA112" s="316"/>
      <c r="BB112" s="316"/>
      <c r="BC112" s="316"/>
      <c r="BD112" s="316"/>
      <c r="BE112" s="316"/>
      <c r="BF112" s="316"/>
      <c r="BG112" s="316"/>
      <c r="BH112" s="316"/>
      <c r="BI112" s="316"/>
      <c r="BJ112" s="316"/>
      <c r="BK112" s="316"/>
      <c r="BL112" s="316"/>
      <c r="BM112" s="316"/>
      <c r="BN112" s="316"/>
      <c r="BO112" s="316"/>
      <c r="BP112" s="316"/>
      <c r="BQ112" s="316"/>
      <c r="BR112" s="316"/>
      <c r="BS112" s="316"/>
      <c r="BT112" s="316"/>
      <c r="BU112" s="316"/>
      <c r="BV112" s="316"/>
      <c r="BW112" s="316"/>
      <c r="BX112" s="316"/>
      <c r="BY112" s="316"/>
      <c r="BZ112" s="316"/>
      <c r="CA112" s="316"/>
      <c r="CB112" s="316"/>
      <c r="CC112" s="316" t="s">
        <v>202</v>
      </c>
      <c r="CD112" s="316" t="s">
        <v>202</v>
      </c>
      <c r="CE112" s="316" t="s">
        <v>202</v>
      </c>
      <c r="CF112" s="316" t="s">
        <v>202</v>
      </c>
      <c r="CG112" s="316" t="s">
        <v>202</v>
      </c>
      <c r="CH112" s="316" t="s">
        <v>202</v>
      </c>
      <c r="CI112" s="316" t="s">
        <v>202</v>
      </c>
      <c r="CJ112" s="316" t="s">
        <v>202</v>
      </c>
      <c r="CK112" s="316" t="s">
        <v>202</v>
      </c>
      <c r="CL112" s="316" t="s">
        <v>202</v>
      </c>
      <c r="CM112" s="316" t="s">
        <v>202</v>
      </c>
      <c r="CN112" s="316" t="s">
        <v>202</v>
      </c>
      <c r="CO112" s="316" t="s">
        <v>202</v>
      </c>
      <c r="CP112" s="316" t="s">
        <v>202</v>
      </c>
      <c r="CQ112" s="316" t="s">
        <v>202</v>
      </c>
      <c r="CR112" s="316" t="s">
        <v>202</v>
      </c>
      <c r="CS112" s="316" t="s">
        <v>202</v>
      </c>
      <c r="CT112" s="316" t="s">
        <v>202</v>
      </c>
      <c r="CU112" s="316" t="s">
        <v>202</v>
      </c>
      <c r="CV112" s="316" t="s">
        <v>202</v>
      </c>
      <c r="CW112" s="303" t="s">
        <v>46</v>
      </c>
    </row>
    <row r="113" spans="1:101" s="303" customFormat="1" ht="12" x14ac:dyDescent="0.2">
      <c r="A113" s="468"/>
      <c r="B113" s="420"/>
      <c r="C113" s="304" t="s">
        <v>37</v>
      </c>
      <c r="D113" s="315">
        <f>CW79</f>
        <v>40.076666666666696</v>
      </c>
      <c r="E113" s="316">
        <f>IF(E112=$A$12,D113+($B$12*15),IF(E112=$A$13,D113+($B$13*15),IF(E112=$A$15,IF(D113+($B$15*15)&gt;100,100,D113+($B$15*15)),IF(E112=$A$14,IF(D113+($B$14*15)&gt;100,100,D113+($B$14*15)),IF(E112=$A$16,IF(D113+$B$16*15&gt;100,100,D113+$B$16*15),D113)))))</f>
        <v>40.076666666666696</v>
      </c>
      <c r="F113" s="316">
        <f t="shared" ref="F113" si="2069">IF(F112=$A$12,E113+($B$12*15),IF(F112=$A$13,E113+($B$13*15),IF(F112=$A$15,IF(E113+($B$15*15)&gt;100,100,E113+($B$15*15)),IF(F112=$A$14,IF(E113+($B$14*15)&gt;100,100,E113+($B$14*15)),IF(F112=$A$16,IF(E113+$B$16*15&gt;100,100,E113+$B$16*15),E113)))))</f>
        <v>40.076666666666696</v>
      </c>
      <c r="G113" s="316">
        <f t="shared" ref="G113" si="2070">IF(G112=$A$12,F113+($B$12*15),IF(G112=$A$13,F113+($B$13*15),IF(G112=$A$15,IF(F113+($B$15*15)&gt;100,100,F113+($B$15*15)),IF(G112=$A$14,IF(F113+($B$14*15)&gt;100,100,F113+($B$14*15)),IF(G112=$A$16,IF(F113+$B$16*15&gt;100,100,F113+$B$16*15),F113)))))</f>
        <v>40.076666666666696</v>
      </c>
      <c r="H113" s="316">
        <f t="shared" ref="H113" si="2071">IF(H112=$A$12,G113+($B$12*15),IF(H112=$A$13,G113+($B$13*15),IF(H112=$A$15,IF(G113+($B$15*15)&gt;100,100,G113+($B$15*15)),IF(H112=$A$14,IF(G113+($B$14*15)&gt;100,100,G113+($B$14*15)),IF(H112=$A$16,IF(G113+$B$16*15&gt;100,100,G113+$B$16*15),G113)))))</f>
        <v>40.076666666666696</v>
      </c>
      <c r="I113" s="316">
        <f t="shared" ref="I113" si="2072">IF(I112=$A$12,H113+($B$12*15),IF(I112=$A$13,H113+($B$13*15),IF(I112=$A$15,IF(H113+($B$15*15)&gt;100,100,H113+($B$15*15)),IF(I112=$A$14,IF(H113+($B$14*15)&gt;100,100,H113+($B$14*15)),IF(I112=$A$16,IF(H113+$B$16*15&gt;100,100,H113+$B$16*15),H113)))))</f>
        <v>40.076666666666696</v>
      </c>
      <c r="J113" s="316">
        <f t="shared" ref="J113" si="2073">IF(J112=$A$12,I113+($B$12*15),IF(J112=$A$13,I113+($B$13*15),IF(J112=$A$15,IF(I113+($B$15*15)&gt;100,100,I113+($B$15*15)),IF(J112=$A$14,IF(I113+($B$14*15)&gt;100,100,I113+($B$14*15)),IF(J112=$A$16,IF(I113+$B$16*15&gt;100,100,I113+$B$16*15),I113)))))</f>
        <v>40.076666666666696</v>
      </c>
      <c r="K113" s="316">
        <f t="shared" ref="K113" si="2074">IF(K112=$A$12,J113+($B$12*15),IF(K112=$A$13,J113+($B$13*15),IF(K112=$A$15,IF(J113+($B$15*15)&gt;100,100,J113+($B$15*15)),IF(K112=$A$14,IF(J113+($B$14*15)&gt;100,100,J113+($B$14*15)),IF(K112=$A$16,IF(J113+$B$16*15&gt;100,100,J113+$B$16*15),J113)))))</f>
        <v>40.076666666666696</v>
      </c>
      <c r="L113" s="316">
        <f t="shared" ref="L113" si="2075">IF(L112=$A$12,K113+($B$12*15),IF(L112=$A$13,K113+($B$13*15),IF(L112=$A$15,IF(K113+($B$15*15)&gt;100,100,K113+($B$15*15)),IF(L112=$A$14,IF(K113+($B$14*15)&gt;100,100,K113+($B$14*15)),IF(L112=$A$16,IF(K113+$B$16*15&gt;100,100,K113+$B$16*15),K113)))))</f>
        <v>40.076666666666696</v>
      </c>
      <c r="M113" s="316">
        <f t="shared" ref="M113" si="2076">IF(M112=$A$12,L113+($B$12*15),IF(M112=$A$13,L113+($B$13*15),IF(M112=$A$15,IF(L113+($B$15*15)&gt;100,100,L113+($B$15*15)),IF(M112=$A$14,IF(L113+($B$14*15)&gt;100,100,L113+($B$14*15)),IF(M112=$A$16,IF(L113+$B$16*15&gt;100,100,L113+$B$16*15),L113)))))</f>
        <v>40.076666666666696</v>
      </c>
      <c r="N113" s="316">
        <f t="shared" ref="N113" si="2077">IF(N112=$A$12,M113+($B$12*15),IF(N112=$A$13,M113+($B$13*15),IF(N112=$A$15,IF(M113+($B$15*15)&gt;100,100,M113+($B$15*15)),IF(N112=$A$14,IF(M113+($B$14*15)&gt;100,100,M113+($B$14*15)),IF(N112=$A$16,IF(M113+$B$16*15&gt;100,100,M113+$B$16*15),M113)))))</f>
        <v>40.076666666666696</v>
      </c>
      <c r="O113" s="316">
        <f t="shared" ref="O113" si="2078">IF(O112=$A$12,N113+($B$12*15),IF(O112=$A$13,N113+($B$13*15),IF(O112=$A$15,IF(N113+($B$15*15)&gt;100,100,N113+($B$15*15)),IF(O112=$A$14,IF(N113+($B$14*15)&gt;100,100,N113+($B$14*15)),IF(O112=$A$16,IF(N113+$B$16*15&gt;100,100,N113+$B$16*15),N113)))))</f>
        <v>40.076666666666696</v>
      </c>
      <c r="P113" s="316">
        <f t="shared" ref="P113" si="2079">IF(P112=$A$12,O113+($B$12*15),IF(P112=$A$13,O113+($B$13*15),IF(P112=$A$15,IF(O113+($B$15*15)&gt;100,100,O113+($B$15*15)),IF(P112=$A$14,IF(O113+($B$14*15)&gt;100,100,O113+($B$14*15)),IF(P112=$A$16,IF(O113+$B$16*15&gt;100,100,O113+$B$16*15),O113)))))</f>
        <v>40.076666666666696</v>
      </c>
      <c r="Q113" s="316">
        <f t="shared" ref="Q113" si="2080">IF(Q112=$A$12,P113+($B$12*15),IF(Q112=$A$13,P113+($B$13*15),IF(Q112=$A$15,IF(P113+($B$15*15)&gt;100,100,P113+($B$15*15)),IF(Q112=$A$14,IF(P113+($B$14*15)&gt;100,100,P113+($B$14*15)),IF(Q112=$A$16,IF(P113+$B$16*15&gt;100,100,P113+$B$16*15),P113)))))</f>
        <v>40.076666666666696</v>
      </c>
      <c r="R113" s="316">
        <f t="shared" ref="R113" si="2081">IF(R112=$A$12,Q113+($B$12*15),IF(R112=$A$13,Q113+($B$13*15),IF(R112=$A$15,IF(Q113+($B$15*15)&gt;100,100,Q113+($B$15*15)),IF(R112=$A$14,IF(Q113+($B$14*15)&gt;100,100,Q113+($B$14*15)),IF(R112=$A$16,IF(Q113+$B$16*15&gt;100,100,Q113+$B$16*15),Q113)))))</f>
        <v>40.076666666666696</v>
      </c>
      <c r="S113" s="316">
        <f t="shared" ref="S113" si="2082">IF(S112=$A$12,R113+($B$12*15),IF(S112=$A$13,R113+($B$13*15),IF(S112=$A$15,IF(R113+($B$15*15)&gt;100,100,R113+($B$15*15)),IF(S112=$A$14,IF(R113+($B$14*15)&gt;100,100,R113+($B$14*15)),IF(S112=$A$16,IF(R113+$B$16*15&gt;100,100,R113+$B$16*15),R113)))))</f>
        <v>40.076666666666696</v>
      </c>
      <c r="T113" s="316">
        <f t="shared" ref="T113" si="2083">IF(T112=$A$12,S113+($B$12*15),IF(T112=$A$13,S113+($B$13*15),IF(T112=$A$15,IF(S113+($B$15*15)&gt;100,100,S113+($B$15*15)),IF(T112=$A$14,IF(S113+($B$14*15)&gt;100,100,S113+($B$14*15)),IF(T112=$A$16,IF(S113+$B$16*15&gt;100,100,S113+$B$16*15),S113)))))</f>
        <v>40.076666666666696</v>
      </c>
      <c r="U113" s="316">
        <f t="shared" ref="U113" si="2084">IF(U112=$A$12,T113+($B$12*15),IF(U112=$A$13,T113+($B$13*15),IF(U112=$A$15,IF(T113+($B$15*15)&gt;100,100,T113+($B$15*15)),IF(U112=$A$14,IF(T113+($B$14*15)&gt;100,100,T113+($B$14*15)),IF(U112=$A$16,IF(T113+$B$16*15&gt;100,100,T113+$B$16*15),T113)))))</f>
        <v>40.076666666666696</v>
      </c>
      <c r="V113" s="316">
        <f t="shared" ref="V113" si="2085">IF(V112=$A$12,U113+($B$12*15),IF(V112=$A$13,U113+($B$13*15),IF(V112=$A$15,IF(U113+($B$15*15)&gt;100,100,U113+($B$15*15)),IF(V112=$A$14,IF(U113+($B$14*15)&gt;100,100,U113+($B$14*15)),IF(V112=$A$16,IF(U113+$B$16*15&gt;100,100,U113+$B$16*15),U113)))))</f>
        <v>40.076666666666696</v>
      </c>
      <c r="W113" s="316">
        <f t="shared" ref="W113" si="2086">IF(W112=$A$12,V113+($B$12*15),IF(W112=$A$13,V113+($B$13*15),IF(W112=$A$15,IF(V113+($B$15*15)&gt;100,100,V113+($B$15*15)),IF(W112=$A$14,IF(V113+($B$14*15)&gt;100,100,V113+($B$14*15)),IF(W112=$A$16,IF(V113+$B$16*15&gt;100,100,V113+$B$16*15),V113)))))</f>
        <v>40.076666666666696</v>
      </c>
      <c r="X113" s="316">
        <f t="shared" ref="X113" si="2087">IF(X112=$A$12,W113+($B$12*15),IF(X112=$A$13,W113+($B$13*15),IF(X112=$A$15,IF(W113+($B$15*15)&gt;100,100,W113+($B$15*15)),IF(X112=$A$14,IF(W113+($B$14*15)&gt;100,100,W113+($B$14*15)),IF(X112=$A$16,IF(W113+$B$16*15&gt;100,100,W113+$B$16*15),W113)))))</f>
        <v>40.076666666666696</v>
      </c>
      <c r="Y113" s="316">
        <f t="shared" ref="Y113" si="2088">IF(Y112=$A$12,X113+($B$12*15),IF(Y112=$A$13,X113+($B$13*15),IF(Y112=$A$15,IF(X113+($B$15*15)&gt;100,100,X113+($B$15*15)),IF(Y112=$A$14,IF(X113+($B$14*15)&gt;100,100,X113+($B$14*15)),IF(Y112=$A$16,IF(X113+$B$16*15&gt;100,100,X113+$B$16*15),X113)))))</f>
        <v>40.076666666666696</v>
      </c>
      <c r="Z113" s="316">
        <f t="shared" ref="Z113" si="2089">IF(Z112=$A$12,Y113+($B$12*15),IF(Z112=$A$13,Y113+($B$13*15),IF(Z112=$A$15,IF(Y113+($B$15*15)&gt;100,100,Y113+($B$15*15)),IF(Z112=$A$14,IF(Y113+($B$14*15)&gt;100,100,Y113+($B$14*15)),IF(Z112=$A$16,IF(Y113+$B$16*15&gt;100,100,Y113+$B$16*15),Y113)))))</f>
        <v>40.076666666666696</v>
      </c>
      <c r="AA113" s="316">
        <f t="shared" ref="AA113" si="2090">IF(AA112=$A$12,Z113+($B$12*15),IF(AA112=$A$13,Z113+($B$13*15),IF(AA112=$A$15,IF(Z113+($B$15*15)&gt;100,100,Z113+($B$15*15)),IF(AA112=$A$14,IF(Z113+($B$14*15)&gt;100,100,Z113+($B$14*15)),IF(AA112=$A$16,IF(Z113+$B$16*15&gt;100,100,Z113+$B$16*15),Z113)))))</f>
        <v>40.076666666666696</v>
      </c>
      <c r="AB113" s="316">
        <f t="shared" ref="AB113" si="2091">IF(AB112=$A$12,AA113+($B$12*15),IF(AB112=$A$13,AA113+($B$13*15),IF(AB112=$A$15,IF(AA113+($B$15*15)&gt;100,100,AA113+($B$15*15)),IF(AB112=$A$14,IF(AA113+($B$14*15)&gt;100,100,AA113+($B$14*15)),IF(AB112=$A$16,IF(AA113+$B$16*15&gt;100,100,AA113+$B$16*15),AA113)))))</f>
        <v>40.076666666666696</v>
      </c>
      <c r="AC113" s="316">
        <f t="shared" ref="AC113" si="2092">IF(AC112=$A$12,AB113+($B$12*15),IF(AC112=$A$13,AB113+($B$13*15),IF(AC112=$A$15,IF(AB113+($B$15*15)&gt;100,100,AB113+($B$15*15)),IF(AC112=$A$14,IF(AB113+($B$14*15)&gt;100,100,AB113+($B$14*15)),IF(AC112=$A$16,IF(AB113+$B$16*15&gt;100,100,AB113+$B$16*15),AB113)))))</f>
        <v>40.076666666666696</v>
      </c>
      <c r="AD113" s="316">
        <f t="shared" ref="AD113" si="2093">IF(AD112=$A$12,AC113+($B$12*15),IF(AD112=$A$13,AC113+($B$13*15),IF(AD112=$A$15,IF(AC113+($B$15*15)&gt;100,100,AC113+($B$15*15)),IF(AD112=$A$14,IF(AC113+($B$14*15)&gt;100,100,AC113+($B$14*15)),IF(AD112=$A$16,IF(AC113+$B$16*15&gt;100,100,AC113+$B$16*15),AC113)))))</f>
        <v>40.076666666666696</v>
      </c>
      <c r="AE113" s="316">
        <f t="shared" ref="AE113" si="2094">IF(AE112=$A$12,AD113+($B$12*15),IF(AE112=$A$13,AD113+($B$13*15),IF(AE112=$A$15,IF(AD113+($B$15*15)&gt;100,100,AD113+($B$15*15)),IF(AE112=$A$14,IF(AD113+($B$14*15)&gt;100,100,AD113+($B$14*15)),IF(AE112=$A$16,IF(AD113+$B$16*15&gt;100,100,AD113+$B$16*15),AD113)))))</f>
        <v>40.076666666666696</v>
      </c>
      <c r="AF113" s="316">
        <f t="shared" ref="AF113" si="2095">IF(AF112=$A$12,AE113+($B$12*15),IF(AF112=$A$13,AE113+($B$13*15),IF(AF112=$A$15,IF(AE113+($B$15*15)&gt;100,100,AE113+($B$15*15)),IF(AF112=$A$14,IF(AE113+($B$14*15)&gt;100,100,AE113+($B$14*15)),IF(AF112=$A$16,IF(AE113+$B$16*15&gt;100,100,AE113+$B$16*15),AE113)))))</f>
        <v>40.076666666666696</v>
      </c>
      <c r="AG113" s="316">
        <f t="shared" ref="AG113" si="2096">IF(AG112=$A$12,AF113+($B$12*15),IF(AG112=$A$13,AF113+($B$13*15),IF(AG112=$A$15,IF(AF113+($B$15*15)&gt;100,100,AF113+($B$15*15)),IF(AG112=$A$14,IF(AF113+($B$14*15)&gt;100,100,AF113+($B$14*15)),IF(AG112=$A$16,IF(AF113+$B$16*15&gt;100,100,AF113+$B$16*15),AF113)))))</f>
        <v>40.076666666666696</v>
      </c>
      <c r="AH113" s="316">
        <f t="shared" ref="AH113" si="2097">IF(AH112=$A$12,AG113+($B$12*15),IF(AH112=$A$13,AG113+($B$13*15),IF(AH112=$A$15,IF(AG113+($B$15*15)&gt;100,100,AG113+($B$15*15)),IF(AH112=$A$14,IF(AG113+($B$14*15)&gt;100,100,AG113+($B$14*15)),IF(AH112=$A$16,IF(AG113+$B$16*15&gt;100,100,AG113+$B$16*15),AG113)))))</f>
        <v>40.076666666666696</v>
      </c>
      <c r="AI113" s="316">
        <f t="shared" ref="AI113" si="2098">IF(AI112=$A$12,AH113+($B$12*15),IF(AI112=$A$13,AH113+($B$13*15),IF(AI112=$A$15,IF(AH113+($B$15*15)&gt;100,100,AH113+($B$15*15)),IF(AI112=$A$14,IF(AH113+($B$14*15)&gt;100,100,AH113+($B$14*15)),IF(AI112=$A$16,IF(AH113+$B$16*15&gt;100,100,AH113+$B$16*15),AH113)))))</f>
        <v>40.076666666666696</v>
      </c>
      <c r="AJ113" s="316">
        <f t="shared" ref="AJ113" si="2099">IF(AJ112=$A$12,AI113+($B$12*15),IF(AJ112=$A$13,AI113+($B$13*15),IF(AJ112=$A$15,IF(AI113+($B$15*15)&gt;100,100,AI113+($B$15*15)),IF(AJ112=$A$14,IF(AI113+($B$14*15)&gt;100,100,AI113+($B$14*15)),IF(AJ112=$A$16,IF(AI113+$B$16*15&gt;100,100,AI113+$B$16*15),AI113)))))</f>
        <v>40.076666666666696</v>
      </c>
      <c r="AK113" s="316">
        <f t="shared" ref="AK113" si="2100">IF(AK112=$A$12,AJ113+($B$12*15),IF(AK112=$A$13,AJ113+($B$13*15),IF(AK112=$A$15,IF(AJ113+($B$15*15)&gt;100,100,AJ113+($B$15*15)),IF(AK112=$A$14,IF(AJ113+($B$14*15)&gt;100,100,AJ113+($B$14*15)),IF(AK112=$A$16,IF(AJ113+$B$16*15&gt;100,100,AJ113+$B$16*15),AJ113)))))</f>
        <v>40.076666666666696</v>
      </c>
      <c r="AL113" s="316">
        <f t="shared" ref="AL113" si="2101">IF(AL112=$A$12,AK113+($B$12*15),IF(AL112=$A$13,AK113+($B$13*15),IF(AL112=$A$15,IF(AK113+($B$15*15)&gt;100,100,AK113+($B$15*15)),IF(AL112=$A$14,IF(AK113+($B$14*15)&gt;100,100,AK113+($B$14*15)),IF(AL112=$A$16,IF(AK113+$B$16*15&gt;100,100,AK113+$B$16*15),AK113)))))</f>
        <v>40.076666666666696</v>
      </c>
      <c r="AM113" s="316">
        <f t="shared" ref="AM113" si="2102">IF(AM112=$A$12,AL113+($B$12*15),IF(AM112=$A$13,AL113+($B$13*15),IF(AM112=$A$15,IF(AL113+($B$15*15)&gt;100,100,AL113+($B$15*15)),IF(AM112=$A$14,IF(AL113+($B$14*15)&gt;100,100,AL113+($B$14*15)),IF(AM112=$A$16,IF(AL113+$B$16*15&gt;100,100,AL113+$B$16*15),AL113)))))</f>
        <v>40.076666666666696</v>
      </c>
      <c r="AN113" s="316">
        <f t="shared" ref="AN113" si="2103">IF(AN112=$A$12,AM113+($B$12*15),IF(AN112=$A$13,AM113+($B$13*15),IF(AN112=$A$15,IF(AM113+($B$15*15)&gt;100,100,AM113+($B$15*15)),IF(AN112=$A$14,IF(AM113+($B$14*15)&gt;100,100,AM113+($B$14*15)),IF(AN112=$A$16,IF(AM113+$B$16*15&gt;100,100,AM113+$B$16*15),AM113)))))</f>
        <v>40.076666666666696</v>
      </c>
      <c r="AO113" s="316">
        <f t="shared" ref="AO113" si="2104">IF(AO112=$A$12,AN113+($B$12*15),IF(AO112=$A$13,AN113+($B$13*15),IF(AO112=$A$15,IF(AN113+($B$15*15)&gt;100,100,AN113+($B$15*15)),IF(AO112=$A$14,IF(AN113+($B$14*15)&gt;100,100,AN113+($B$14*15)),IF(AO112=$A$16,IF(AN113+$B$16*15&gt;100,100,AN113+$B$16*15),AN113)))))</f>
        <v>40.076666666666696</v>
      </c>
      <c r="AP113" s="316">
        <f t="shared" ref="AP113" si="2105">IF(AP112=$A$12,AO113+($B$12*15),IF(AP112=$A$13,AO113+($B$13*15),IF(AP112=$A$15,IF(AO113+($B$15*15)&gt;100,100,AO113+($B$15*15)),IF(AP112=$A$14,IF(AO113+($B$14*15)&gt;100,100,AO113+($B$14*15)),IF(AP112=$A$16,IF(AO113+$B$16*15&gt;100,100,AO113+$B$16*15),AO113)))))</f>
        <v>40.076666666666696</v>
      </c>
      <c r="AQ113" s="316">
        <f t="shared" ref="AQ113" si="2106">IF(AQ112=$A$12,AP113+($B$12*15),IF(AQ112=$A$13,AP113+($B$13*15),IF(AQ112=$A$15,IF(AP113+($B$15*15)&gt;100,100,AP113+($B$15*15)),IF(AQ112=$A$14,IF(AP113+($B$14*15)&gt;100,100,AP113+($B$14*15)),IF(AQ112=$A$16,IF(AP113+$B$16*15&gt;100,100,AP113+$B$16*15),AP113)))))</f>
        <v>40.076666666666696</v>
      </c>
      <c r="AR113" s="316">
        <f t="shared" ref="AR113" si="2107">IF(AR112=$A$12,AQ113+($B$12*15),IF(AR112=$A$13,AQ113+($B$13*15),IF(AR112=$A$15,IF(AQ113+($B$15*15)&gt;100,100,AQ113+($B$15*15)),IF(AR112=$A$14,IF(AQ113+($B$14*15)&gt;100,100,AQ113+($B$14*15)),IF(AR112=$A$16,IF(AQ113+$B$16*15&gt;100,100,AQ113+$B$16*15),AQ113)))))</f>
        <v>40.076666666666696</v>
      </c>
      <c r="AS113" s="316">
        <f t="shared" ref="AS113" si="2108">IF(AS112=$A$12,AR113+($B$12*15),IF(AS112=$A$13,AR113+($B$13*15),IF(AS112=$A$15,IF(AR113+($B$15*15)&gt;100,100,AR113+($B$15*15)),IF(AS112=$A$14,IF(AR113+($B$14*15)&gt;100,100,AR113+($B$14*15)),IF(AS112=$A$16,IF(AR113+$B$16*15&gt;100,100,AR113+$B$16*15),AR113)))))</f>
        <v>40.076666666666696</v>
      </c>
      <c r="AT113" s="316">
        <f t="shared" ref="AT113" si="2109">IF(AT112=$A$12,AS113+($B$12*15),IF(AT112=$A$13,AS113+($B$13*15),IF(AT112=$A$15,IF(AS113+($B$15*15)&gt;100,100,AS113+($B$15*15)),IF(AT112=$A$14,IF(AS113+($B$14*15)&gt;100,100,AS113+($B$14*15)),IF(AT112=$A$16,IF(AS113+$B$16*15&gt;100,100,AS113+$B$16*15),AS113)))))</f>
        <v>40.076666666666696</v>
      </c>
      <c r="AU113" s="316">
        <f t="shared" ref="AU113" si="2110">IF(AU112=$A$12,AT113+($B$12*15),IF(AU112=$A$13,AT113+($B$13*15),IF(AU112=$A$15,IF(AT113+($B$15*15)&gt;100,100,AT113+($B$15*15)),IF(AU112=$A$14,IF(AT113+($B$14*15)&gt;100,100,AT113+($B$14*15)),IF(AU112=$A$16,IF(AT113+$B$16*15&gt;100,100,AT113+$B$16*15),AT113)))))</f>
        <v>40.076666666666696</v>
      </c>
      <c r="AV113" s="316">
        <f t="shared" ref="AV113" si="2111">IF(AV112=$A$12,AU113+($B$12*15),IF(AV112=$A$13,AU113+($B$13*15),IF(AV112=$A$15,IF(AU113+($B$15*15)&gt;100,100,AU113+($B$15*15)),IF(AV112=$A$14,IF(AU113+($B$14*15)&gt;100,100,AU113+($B$14*15)),IF(AV112=$A$16,IF(AU113+$B$16*15&gt;100,100,AU113+$B$16*15),AU113)))))</f>
        <v>40.076666666666696</v>
      </c>
      <c r="AW113" s="316">
        <f t="shared" ref="AW113" si="2112">IF(AW112=$A$12,AV113+($B$12*15),IF(AW112=$A$13,AV113+($B$13*15),IF(AW112=$A$15,IF(AV113+($B$15*15)&gt;100,100,AV113+($B$15*15)),IF(AW112=$A$14,IF(AV113+($B$14*15)&gt;100,100,AV113+($B$14*15)),IF(AW112=$A$16,IF(AV113+$B$16*15&gt;100,100,AV113+$B$16*15),AV113)))))</f>
        <v>40.076666666666696</v>
      </c>
      <c r="AX113" s="316">
        <f t="shared" ref="AX113" si="2113">IF(AX112=$A$12,AW113+($B$12*15),IF(AX112=$A$13,AW113+($B$13*15),IF(AX112=$A$15,IF(AW113+($B$15*15)&gt;100,100,AW113+($B$15*15)),IF(AX112=$A$14,IF(AW113+($B$14*15)&gt;100,100,AW113+($B$14*15)),IF(AX112=$A$16,IF(AW113+$B$16*15&gt;100,100,AW113+$B$16*15),AW113)))))</f>
        <v>40.076666666666696</v>
      </c>
      <c r="AY113" s="316">
        <f t="shared" ref="AY113" si="2114">IF(AY112=$A$12,AX113+($B$12*15),IF(AY112=$A$13,AX113+($B$13*15),IF(AY112=$A$15,IF(AX113+($B$15*15)&gt;100,100,AX113+($B$15*15)),IF(AY112=$A$14,IF(AX113+($B$14*15)&gt;100,100,AX113+($B$14*15)),IF(AY112=$A$16,IF(AX113+$B$16*15&gt;100,100,AX113+$B$16*15),AX113)))))</f>
        <v>40.076666666666696</v>
      </c>
      <c r="AZ113" s="316">
        <f t="shared" ref="AZ113" si="2115">IF(AZ112=$A$12,AY113+($B$12*15),IF(AZ112=$A$13,AY113+($B$13*15),IF(AZ112=$A$15,IF(AY113+($B$15*15)&gt;100,100,AY113+($B$15*15)),IF(AZ112=$A$14,IF(AY113+($B$14*15)&gt;100,100,AY113+($B$14*15)),IF(AZ112=$A$16,IF(AY113+$B$16*15&gt;100,100,AY113+$B$16*15),AY113)))))</f>
        <v>40.076666666666696</v>
      </c>
      <c r="BA113" s="316">
        <f t="shared" ref="BA113" si="2116">IF(BA112=$A$12,AZ113+($B$12*15),IF(BA112=$A$13,AZ113+($B$13*15),IF(BA112=$A$15,IF(AZ113+($B$15*15)&gt;100,100,AZ113+($B$15*15)),IF(BA112=$A$14,IF(AZ113+($B$14*15)&gt;100,100,AZ113+($B$14*15)),IF(BA112=$A$16,IF(AZ113+$B$16*15&gt;100,100,AZ113+$B$16*15),AZ113)))))</f>
        <v>40.076666666666696</v>
      </c>
      <c r="BB113" s="316">
        <f t="shared" ref="BB113" si="2117">IF(BB112=$A$12,BA113+($B$12*15),IF(BB112=$A$13,BA113+($B$13*15),IF(BB112=$A$15,IF(BA113+($B$15*15)&gt;100,100,BA113+($B$15*15)),IF(BB112=$A$14,IF(BA113+($B$14*15)&gt;100,100,BA113+($B$14*15)),IF(BB112=$A$16,IF(BA113+$B$16*15&gt;100,100,BA113+$B$16*15),BA113)))))</f>
        <v>40.076666666666696</v>
      </c>
      <c r="BC113" s="316">
        <f t="shared" ref="BC113" si="2118">IF(BC112=$A$12,BB113+($B$12*15),IF(BC112=$A$13,BB113+($B$13*15),IF(BC112=$A$15,IF(BB113+($B$15*15)&gt;100,100,BB113+($B$15*15)),IF(BC112=$A$14,IF(BB113+($B$14*15)&gt;100,100,BB113+($B$14*15)),IF(BC112=$A$16,IF(BB113+$B$16*15&gt;100,100,BB113+$B$16*15),BB113)))))</f>
        <v>40.076666666666696</v>
      </c>
      <c r="BD113" s="316">
        <f t="shared" ref="BD113" si="2119">IF(BD112=$A$12,BC113+($B$12*15),IF(BD112=$A$13,BC113+($B$13*15),IF(BD112=$A$15,IF(BC113+($B$15*15)&gt;100,100,BC113+($B$15*15)),IF(BD112=$A$14,IF(BC113+($B$14*15)&gt;100,100,BC113+($B$14*15)),IF(BD112=$A$16,IF(BC113+$B$16*15&gt;100,100,BC113+$B$16*15),BC113)))))</f>
        <v>40.076666666666696</v>
      </c>
      <c r="BE113" s="316">
        <f t="shared" ref="BE113" si="2120">IF(BE112=$A$12,BD113+($B$12*15),IF(BE112=$A$13,BD113+($B$13*15),IF(BE112=$A$15,IF(BD113+($B$15*15)&gt;100,100,BD113+($B$15*15)),IF(BE112=$A$14,IF(BD113+($B$14*15)&gt;100,100,BD113+($B$14*15)),IF(BE112=$A$16,IF(BD113+$B$16*15&gt;100,100,BD113+$B$16*15),BD113)))))</f>
        <v>40.076666666666696</v>
      </c>
      <c r="BF113" s="316">
        <f t="shared" ref="BF113" si="2121">IF(BF112=$A$12,BE113+($B$12*15),IF(BF112=$A$13,BE113+($B$13*15),IF(BF112=$A$15,IF(BE113+($B$15*15)&gt;100,100,BE113+($B$15*15)),IF(BF112=$A$14,IF(BE113+($B$14*15)&gt;100,100,BE113+($B$14*15)),IF(BF112=$A$16,IF(BE113+$B$16*15&gt;100,100,BE113+$B$16*15),BE113)))))</f>
        <v>40.076666666666696</v>
      </c>
      <c r="BG113" s="316">
        <f t="shared" ref="BG113" si="2122">IF(BG112=$A$12,BF113+($B$12*15),IF(BG112=$A$13,BF113+($B$13*15),IF(BG112=$A$15,IF(BF113+($B$15*15)&gt;100,100,BF113+($B$15*15)),IF(BG112=$A$14,IF(BF113+($B$14*15)&gt;100,100,BF113+($B$14*15)),IF(BG112=$A$16,IF(BF113+$B$16*15&gt;100,100,BF113+$B$16*15),BF113)))))</f>
        <v>40.076666666666696</v>
      </c>
      <c r="BH113" s="316">
        <f t="shared" ref="BH113" si="2123">IF(BH112=$A$12,BG113+($B$12*15),IF(BH112=$A$13,BG113+($B$13*15),IF(BH112=$A$15,IF(BG113+($B$15*15)&gt;100,100,BG113+($B$15*15)),IF(BH112=$A$14,IF(BG113+($B$14*15)&gt;100,100,BG113+($B$14*15)),IF(BH112=$A$16,IF(BG113+$B$16*15&gt;100,100,BG113+$B$16*15),BG113)))))</f>
        <v>40.076666666666696</v>
      </c>
      <c r="BI113" s="316">
        <f t="shared" ref="BI113" si="2124">IF(BI112=$A$12,BH113+($B$12*15),IF(BI112=$A$13,BH113+($B$13*15),IF(BI112=$A$15,IF(BH113+($B$15*15)&gt;100,100,BH113+($B$15*15)),IF(BI112=$A$14,IF(BH113+($B$14*15)&gt;100,100,BH113+($B$14*15)),IF(BI112=$A$16,IF(BH113+$B$16*15&gt;100,100,BH113+$B$16*15),BH113)))))</f>
        <v>40.076666666666696</v>
      </c>
      <c r="BJ113" s="316">
        <f t="shared" ref="BJ113" si="2125">IF(BJ112=$A$12,BI113+($B$12*15),IF(BJ112=$A$13,BI113+($B$13*15),IF(BJ112=$A$15,IF(BI113+($B$15*15)&gt;100,100,BI113+($B$15*15)),IF(BJ112=$A$14,IF(BI113+($B$14*15)&gt;100,100,BI113+($B$14*15)),IF(BJ112=$A$16,IF(BI113+$B$16*15&gt;100,100,BI113+$B$16*15),BI113)))))</f>
        <v>40.076666666666696</v>
      </c>
      <c r="BK113" s="316">
        <f t="shared" ref="BK113" si="2126">IF(BK112=$A$12,BJ113+($B$12*15),IF(BK112=$A$13,BJ113+($B$13*15),IF(BK112=$A$15,IF(BJ113+($B$15*15)&gt;100,100,BJ113+($B$15*15)),IF(BK112=$A$14,IF(BJ113+($B$14*15)&gt;100,100,BJ113+($B$14*15)),IF(BK112=$A$16,IF(BJ113+$B$16*15&gt;100,100,BJ113+$B$16*15),BJ113)))))</f>
        <v>40.076666666666696</v>
      </c>
      <c r="BL113" s="316">
        <f t="shared" ref="BL113" si="2127">IF(BL112=$A$12,BK113+($B$12*15),IF(BL112=$A$13,BK113+($B$13*15),IF(BL112=$A$15,IF(BK113+($B$15*15)&gt;100,100,BK113+($B$15*15)),IF(BL112=$A$14,IF(BK113+($B$14*15)&gt;100,100,BK113+($B$14*15)),IF(BL112=$A$16,IF(BK113+$B$16*15&gt;100,100,BK113+$B$16*15),BK113)))))</f>
        <v>40.076666666666696</v>
      </c>
      <c r="BM113" s="316">
        <f t="shared" ref="BM113" si="2128">IF(BM112=$A$12,BL113+($B$12*15),IF(BM112=$A$13,BL113+($B$13*15),IF(BM112=$A$15,IF(BL113+($B$15*15)&gt;100,100,BL113+($B$15*15)),IF(BM112=$A$14,IF(BL113+($B$14*15)&gt;100,100,BL113+($B$14*15)),IF(BM112=$A$16,IF(BL113+$B$16*15&gt;100,100,BL113+$B$16*15),BL113)))))</f>
        <v>40.076666666666696</v>
      </c>
      <c r="BN113" s="316">
        <f t="shared" ref="BN113" si="2129">IF(BN112=$A$12,BM113+($B$12*15),IF(BN112=$A$13,BM113+($B$13*15),IF(BN112=$A$15,IF(BM113+($B$15*15)&gt;100,100,BM113+($B$15*15)),IF(BN112=$A$14,IF(BM113+($B$14*15)&gt;100,100,BM113+($B$14*15)),IF(BN112=$A$16,IF(BM113+$B$16*15&gt;100,100,BM113+$B$16*15),BM113)))))</f>
        <v>40.076666666666696</v>
      </c>
      <c r="BO113" s="316">
        <f t="shared" ref="BO113" si="2130">IF(BO112=$A$12,BN113+($B$12*15),IF(BO112=$A$13,BN113+($B$13*15),IF(BO112=$A$15,IF(BN113+($B$15*15)&gt;100,100,BN113+($B$15*15)),IF(BO112=$A$14,IF(BN113+($B$14*15)&gt;100,100,BN113+($B$14*15)),IF(BO112=$A$16,IF(BN113+$B$16*15&gt;100,100,BN113+$B$16*15),BN113)))))</f>
        <v>40.076666666666696</v>
      </c>
      <c r="BP113" s="316">
        <f t="shared" ref="BP113" si="2131">IF(BP112=$A$12,BO113+($B$12*15),IF(BP112=$A$13,BO113+($B$13*15),IF(BP112=$A$15,IF(BO113+($B$15*15)&gt;100,100,BO113+($B$15*15)),IF(BP112=$A$14,IF(BO113+($B$14*15)&gt;100,100,BO113+($B$14*15)),IF(BP112=$A$16,IF(BO113+$B$16*15&gt;100,100,BO113+$B$16*15),BO113)))))</f>
        <v>40.076666666666696</v>
      </c>
      <c r="BQ113" s="316">
        <f t="shared" ref="BQ113" si="2132">IF(BQ112=$A$12,BP113+($B$12*15),IF(BQ112=$A$13,BP113+($B$13*15),IF(BQ112=$A$15,IF(BP113+($B$15*15)&gt;100,100,BP113+($B$15*15)),IF(BQ112=$A$14,IF(BP113+($B$14*15)&gt;100,100,BP113+($B$14*15)),IF(BQ112=$A$16,IF(BP113+$B$16*15&gt;100,100,BP113+$B$16*15),BP113)))))</f>
        <v>40.076666666666696</v>
      </c>
      <c r="BR113" s="316">
        <f t="shared" ref="BR113" si="2133">IF(BR112=$A$12,BQ113+($B$12*15),IF(BR112=$A$13,BQ113+($B$13*15),IF(BR112=$A$15,IF(BQ113+($B$15*15)&gt;100,100,BQ113+($B$15*15)),IF(BR112=$A$14,IF(BQ113+($B$14*15)&gt;100,100,BQ113+($B$14*15)),IF(BR112=$A$16,IF(BQ113+$B$16*15&gt;100,100,BQ113+$B$16*15),BQ113)))))</f>
        <v>40.076666666666696</v>
      </c>
      <c r="BS113" s="316">
        <f t="shared" ref="BS113" si="2134">IF(BS112=$A$12,BR113+($B$12*15),IF(BS112=$A$13,BR113+($B$13*15),IF(BS112=$A$15,IF(BR113+($B$15*15)&gt;100,100,BR113+($B$15*15)),IF(BS112=$A$14,IF(BR113+($B$14*15)&gt;100,100,BR113+($B$14*15)),IF(BS112=$A$16,IF(BR113+$B$16*15&gt;100,100,BR113+$B$16*15),BR113)))))</f>
        <v>40.076666666666696</v>
      </c>
      <c r="BT113" s="316">
        <f t="shared" ref="BT113" si="2135">IF(BT112=$A$12,BS113+($B$12*15),IF(BT112=$A$13,BS113+($B$13*15),IF(BT112=$A$15,IF(BS113+($B$15*15)&gt;100,100,BS113+($B$15*15)),IF(BT112=$A$14,IF(BS113+($B$14*15)&gt;100,100,BS113+($B$14*15)),IF(BT112=$A$16,IF(BS113+$B$16*15&gt;100,100,BS113+$B$16*15),BS113)))))</f>
        <v>40.076666666666696</v>
      </c>
      <c r="BU113" s="316">
        <f t="shared" ref="BU113" si="2136">IF(BU112=$A$12,BT113+($B$12*15),IF(BU112=$A$13,BT113+($B$13*15),IF(BU112=$A$15,IF(BT113+($B$15*15)&gt;100,100,BT113+($B$15*15)),IF(BU112=$A$14,IF(BT113+($B$14*15)&gt;100,100,BT113+($B$14*15)),IF(BU112=$A$16,IF(BT113+$B$16*15&gt;100,100,BT113+$B$16*15),BT113)))))</f>
        <v>40.076666666666696</v>
      </c>
      <c r="BV113" s="316">
        <f t="shared" ref="BV113" si="2137">IF(BV112=$A$12,BU113+($B$12*15),IF(BV112=$A$13,BU113+($B$13*15),IF(BV112=$A$15,IF(BU113+($B$15*15)&gt;100,100,BU113+($B$15*15)),IF(BV112=$A$14,IF(BU113+($B$14*15)&gt;100,100,BU113+($B$14*15)),IF(BV112=$A$16,IF(BU113+$B$16*15&gt;100,100,BU113+$B$16*15),BU113)))))</f>
        <v>40.076666666666696</v>
      </c>
      <c r="BW113" s="316">
        <f t="shared" ref="BW113" si="2138">IF(BW112=$A$12,BV113+($B$12*15),IF(BW112=$A$13,BV113+($B$13*15),IF(BW112=$A$15,IF(BV113+($B$15*15)&gt;100,100,BV113+($B$15*15)),IF(BW112=$A$14,IF(BV113+($B$14*15)&gt;100,100,BV113+($B$14*15)),IF(BW112=$A$16,IF(BV113+$B$16*15&gt;100,100,BV113+$B$16*15),BV113)))))</f>
        <v>40.076666666666696</v>
      </c>
      <c r="BX113" s="316">
        <f t="shared" ref="BX113" si="2139">IF(BX112=$A$12,BW113+($B$12*15),IF(BX112=$A$13,BW113+($B$13*15),IF(BX112=$A$15,IF(BW113+($B$15*15)&gt;100,100,BW113+($B$15*15)),IF(BX112=$A$14,IF(BW113+($B$14*15)&gt;100,100,BW113+($B$14*15)),IF(BX112=$A$16,IF(BW113+$B$16*15&gt;100,100,BW113+$B$16*15),BW113)))))</f>
        <v>40.076666666666696</v>
      </c>
      <c r="BY113" s="316">
        <f t="shared" ref="BY113" si="2140">IF(BY112=$A$12,BX113+($B$12*15),IF(BY112=$A$13,BX113+($B$13*15),IF(BY112=$A$15,IF(BX113+($B$15*15)&gt;100,100,BX113+($B$15*15)),IF(BY112=$A$14,IF(BX113+($B$14*15)&gt;100,100,BX113+($B$14*15)),IF(BY112=$A$16,IF(BX113+$B$16*15&gt;100,100,BX113+$B$16*15),BX113)))))</f>
        <v>40.076666666666696</v>
      </c>
      <c r="BZ113" s="316">
        <f t="shared" ref="BZ113" si="2141">IF(BZ112=$A$12,BY113+($B$12*15),IF(BZ112=$A$13,BY113+($B$13*15),IF(BZ112=$A$15,IF(BY113+($B$15*15)&gt;100,100,BY113+($B$15*15)),IF(BZ112=$A$14,IF(BY113+($B$14*15)&gt;100,100,BY113+($B$14*15)),IF(BZ112=$A$16,IF(BY113+$B$16*15&gt;100,100,BY113+$B$16*15),BY113)))))</f>
        <v>40.076666666666696</v>
      </c>
      <c r="CA113" s="316">
        <f t="shared" ref="CA113" si="2142">IF(CA112=$A$12,BZ113+($B$12*15),IF(CA112=$A$13,BZ113+($B$13*15),IF(CA112=$A$15,IF(BZ113+($B$15*15)&gt;100,100,BZ113+($B$15*15)),IF(CA112=$A$14,IF(BZ113+($B$14*15)&gt;100,100,BZ113+($B$14*15)),IF(CA112=$A$16,IF(BZ113+$B$16*15&gt;100,100,BZ113+$B$16*15),BZ113)))))</f>
        <v>40.076666666666696</v>
      </c>
      <c r="CB113" s="316">
        <f t="shared" ref="CB113" si="2143">IF(CB112=$A$12,CA113+($B$12*15),IF(CB112=$A$13,CA113+($B$13*15),IF(CB112=$A$15,IF(CA113+($B$15*15)&gt;100,100,CA113+($B$15*15)),IF(CB112=$A$14,IF(CA113+($B$14*15)&gt;100,100,CA113+($B$14*15)),IF(CB112=$A$16,IF(CA113+$B$16*15&gt;100,100,CA113+$B$16*15),CA113)))))</f>
        <v>40.076666666666696</v>
      </c>
      <c r="CC113" s="316">
        <f t="shared" ref="CC113" si="2144">IF(CC112=$A$12,CB113+($B$12*15),IF(CC112=$A$13,CB113+($B$13*15),IF(CC112=$A$15,IF(CB113+($B$15*15)&gt;100,100,CB113+($B$15*15)),IF(CC112=$A$14,IF(CB113+($B$14*15)&gt;100,100,CB113+($B$14*15)),IF(CC112=$A$16,IF(CB113+$B$16*15&gt;100,100,CB113+$B$16*15),CB113)))))</f>
        <v>41.651666666666699</v>
      </c>
      <c r="CD113" s="316">
        <f t="shared" ref="CD113" si="2145">IF(CD112=$A$12,CC113+($B$12*15),IF(CD112=$A$13,CC113+($B$13*15),IF(CD112=$A$15,IF(CC113+($B$15*15)&gt;100,100,CC113+($B$15*15)),IF(CD112=$A$14,IF(CC113+($B$14*15)&gt;100,100,CC113+($B$14*15)),IF(CD112=$A$16,IF(CC113+$B$16*15&gt;100,100,CC113+$B$16*15),CC113)))))</f>
        <v>43.226666666666702</v>
      </c>
      <c r="CE113" s="316">
        <f t="shared" ref="CE113" si="2146">IF(CE112=$A$12,CD113+($B$12*15),IF(CE112=$A$13,CD113+($B$13*15),IF(CE112=$A$15,IF(CD113+($B$15*15)&gt;100,100,CD113+($B$15*15)),IF(CE112=$A$14,IF(CD113+($B$14*15)&gt;100,100,CD113+($B$14*15)),IF(CE112=$A$16,IF(CD113+$B$16*15&gt;100,100,CD113+$B$16*15),CD113)))))</f>
        <v>44.801666666666705</v>
      </c>
      <c r="CF113" s="316">
        <f t="shared" ref="CF113" si="2147">IF(CF112=$A$12,CE113+($B$12*15),IF(CF112=$A$13,CE113+($B$13*15),IF(CF112=$A$15,IF(CE113+($B$15*15)&gt;100,100,CE113+($B$15*15)),IF(CF112=$A$14,IF(CE113+($B$14*15)&gt;100,100,CE113+($B$14*15)),IF(CF112=$A$16,IF(CE113+$B$16*15&gt;100,100,CE113+$B$16*15),CE113)))))</f>
        <v>46.376666666666708</v>
      </c>
      <c r="CG113" s="316">
        <f t="shared" ref="CG113" si="2148">IF(CG112=$A$12,CF113+($B$12*15),IF(CG112=$A$13,CF113+($B$13*15),IF(CG112=$A$15,IF(CF113+($B$15*15)&gt;100,100,CF113+($B$15*15)),IF(CG112=$A$14,IF(CF113+($B$14*15)&gt;100,100,CF113+($B$14*15)),IF(CG112=$A$16,IF(CF113+$B$16*15&gt;100,100,CF113+$B$16*15),CF113)))))</f>
        <v>47.951666666666711</v>
      </c>
      <c r="CH113" s="316">
        <f t="shared" ref="CH113" si="2149">IF(CH112=$A$12,CG113+($B$12*15),IF(CH112=$A$13,CG113+($B$13*15),IF(CH112=$A$15,IF(CG113+($B$15*15)&gt;100,100,CG113+($B$15*15)),IF(CH112=$A$14,IF(CG113+($B$14*15)&gt;100,100,CG113+($B$14*15)),IF(CH112=$A$16,IF(CG113+$B$16*15&gt;100,100,CG113+$B$16*15),CG113)))))</f>
        <v>49.526666666666713</v>
      </c>
      <c r="CI113" s="316">
        <f t="shared" ref="CI113" si="2150">IF(CI112=$A$12,CH113+($B$12*15),IF(CI112=$A$13,CH113+($B$13*15),IF(CI112=$A$15,IF(CH113+($B$15*15)&gt;100,100,CH113+($B$15*15)),IF(CI112=$A$14,IF(CH113+($B$14*15)&gt;100,100,CH113+($B$14*15)),IF(CI112=$A$16,IF(CH113+$B$16*15&gt;100,100,CH113+$B$16*15),CH113)))))</f>
        <v>51.101666666666716</v>
      </c>
      <c r="CJ113" s="316">
        <f t="shared" ref="CJ113" si="2151">IF(CJ112=$A$12,CI113+($B$12*15),IF(CJ112=$A$13,CI113+($B$13*15),IF(CJ112=$A$15,IF(CI113+($B$15*15)&gt;100,100,CI113+($B$15*15)),IF(CJ112=$A$14,IF(CI113+($B$14*15)&gt;100,100,CI113+($B$14*15)),IF(CJ112=$A$16,IF(CI113+$B$16*15&gt;100,100,CI113+$B$16*15),CI113)))))</f>
        <v>52.676666666666719</v>
      </c>
      <c r="CK113" s="316">
        <f t="shared" ref="CK113" si="2152">IF(CK112=$A$12,CJ113+($B$12*15),IF(CK112=$A$13,CJ113+($B$13*15),IF(CK112=$A$15,IF(CJ113+($B$15*15)&gt;100,100,CJ113+($B$15*15)),IF(CK112=$A$14,IF(CJ113+($B$14*15)&gt;100,100,CJ113+($B$14*15)),IF(CK112=$A$16,IF(CJ113+$B$16*15&gt;100,100,CJ113+$B$16*15),CJ113)))))</f>
        <v>54.251666666666722</v>
      </c>
      <c r="CL113" s="316">
        <f t="shared" ref="CL113" si="2153">IF(CL112=$A$12,CK113+($B$12*15),IF(CL112=$A$13,CK113+($B$13*15),IF(CL112=$A$15,IF(CK113+($B$15*15)&gt;100,100,CK113+($B$15*15)),IF(CL112=$A$14,IF(CK113+($B$14*15)&gt;100,100,CK113+($B$14*15)),IF(CL112=$A$16,IF(CK113+$B$16*15&gt;100,100,CK113+$B$16*15),CK113)))))</f>
        <v>55.826666666666725</v>
      </c>
      <c r="CM113" s="316">
        <f t="shared" ref="CM113" si="2154">IF(CM112=$A$12,CL113+($B$12*15),IF(CM112=$A$13,CL113+($B$13*15),IF(CM112=$A$15,IF(CL113+($B$15*15)&gt;100,100,CL113+($B$15*15)),IF(CM112=$A$14,IF(CL113+($B$14*15)&gt;100,100,CL113+($B$14*15)),IF(CM112=$A$16,IF(CL113+$B$16*15&gt;100,100,CL113+$B$16*15),CL113)))))</f>
        <v>57.401666666666728</v>
      </c>
      <c r="CN113" s="316">
        <f t="shared" ref="CN113" si="2155">IF(CN112=$A$12,CM113+($B$12*15),IF(CN112=$A$13,CM113+($B$13*15),IF(CN112=$A$15,IF(CM113+($B$15*15)&gt;100,100,CM113+($B$15*15)),IF(CN112=$A$14,IF(CM113+($B$14*15)&gt;100,100,CM113+($B$14*15)),IF(CN112=$A$16,IF(CM113+$B$16*15&gt;100,100,CM113+$B$16*15),CM113)))))</f>
        <v>58.976666666666731</v>
      </c>
      <c r="CO113" s="316">
        <f t="shared" ref="CO113" si="2156">IF(CO112=$A$12,CN113+($B$12*15),IF(CO112=$A$13,CN113+($B$13*15),IF(CO112=$A$15,IF(CN113+($B$15*15)&gt;100,100,CN113+($B$15*15)),IF(CO112=$A$14,IF(CN113+($B$14*15)&gt;100,100,CN113+($B$14*15)),IF(CO112=$A$16,IF(CN113+$B$16*15&gt;100,100,CN113+$B$16*15),CN113)))))</f>
        <v>60.551666666666733</v>
      </c>
      <c r="CP113" s="316">
        <f t="shared" ref="CP113" si="2157">IF(CP112=$A$12,CO113+($B$12*15),IF(CP112=$A$13,CO113+($B$13*15),IF(CP112=$A$15,IF(CO113+($B$15*15)&gt;100,100,CO113+($B$15*15)),IF(CP112=$A$14,IF(CO113+($B$14*15)&gt;100,100,CO113+($B$14*15)),IF(CP112=$A$16,IF(CO113+$B$16*15&gt;100,100,CO113+$B$16*15),CO113)))))</f>
        <v>62.126666666666736</v>
      </c>
      <c r="CQ113" s="316">
        <f t="shared" ref="CQ113" si="2158">IF(CQ112=$A$12,CP113+($B$12*15),IF(CQ112=$A$13,CP113+($B$13*15),IF(CQ112=$A$15,IF(CP113+($B$15*15)&gt;100,100,CP113+($B$15*15)),IF(CQ112=$A$14,IF(CP113+($B$14*15)&gt;100,100,CP113+($B$14*15)),IF(CQ112=$A$16,IF(CP113+$B$16*15&gt;100,100,CP113+$B$16*15),CP113)))))</f>
        <v>63.701666666666739</v>
      </c>
      <c r="CR113" s="316">
        <f t="shared" ref="CR113" si="2159">IF(CR112=$A$12,CQ113+($B$12*15),IF(CR112=$A$13,CQ113+($B$13*15),IF(CR112=$A$15,IF(CQ113+($B$15*15)&gt;100,100,CQ113+($B$15*15)),IF(CR112=$A$14,IF(CQ113+($B$14*15)&gt;100,100,CQ113+($B$14*15)),IF(CR112=$A$16,IF(CQ113+$B$16*15&gt;100,100,CQ113+$B$16*15),CQ113)))))</f>
        <v>65.276666666666742</v>
      </c>
      <c r="CS113" s="316">
        <f t="shared" ref="CS113" si="2160">IF(CS112=$A$12,CR113+($B$12*15),IF(CS112=$A$13,CR113+($B$13*15),IF(CS112=$A$15,IF(CR113+($B$15*15)&gt;100,100,CR113+($B$15*15)),IF(CS112=$A$14,IF(CR113+($B$14*15)&gt;100,100,CR113+($B$14*15)),IF(CS112=$A$16,IF(CR113+$B$16*15&gt;100,100,CR113+$B$16*15),CR113)))))</f>
        <v>66.851666666666745</v>
      </c>
      <c r="CT113" s="316">
        <f t="shared" ref="CT113" si="2161">IF(CT112=$A$12,CS113+($B$12*15),IF(CT112=$A$13,CS113+($B$13*15),IF(CT112=$A$15,IF(CS113+($B$15*15)&gt;100,100,CS113+($B$15*15)),IF(CT112=$A$14,IF(CS113+($B$14*15)&gt;100,100,CS113+($B$14*15)),IF(CT112=$A$16,IF(CS113+$B$16*15&gt;100,100,CS113+$B$16*15),CS113)))))</f>
        <v>68.426666666666748</v>
      </c>
      <c r="CU113" s="316">
        <f t="shared" ref="CU113" si="2162">IF(CU112=$A$12,CT113+($B$12*15),IF(CU112=$A$13,CT113+($B$13*15),IF(CU112=$A$15,IF(CT113+($B$15*15)&gt;100,100,CT113+($B$15*15)),IF(CU112=$A$14,IF(CT113+($B$14*15)&gt;100,100,CT113+($B$14*15)),IF(CU112=$A$16,IF(CT113+$B$16*15&gt;100,100,CT113+$B$16*15),CT113)))))</f>
        <v>70.00166666666675</v>
      </c>
      <c r="CV113" s="316">
        <f t="shared" ref="CV113" si="2163">IF(CV112=$A$12,CU113+($B$12*15),IF(CV112=$A$13,CU113+($B$13*15),IF(CV112=$A$15,IF(CU113+($B$15*15)&gt;100,100,CU113+($B$15*15)),IF(CV112=$A$14,IF(CU113+($B$14*15)&gt;100,100,CU113+($B$14*15)),IF(CV112=$A$16,IF(CU113+$B$16*15&gt;100,100,CU113+$B$16*15),CU113)))))</f>
        <v>71.576666666666753</v>
      </c>
      <c r="CW113" s="311">
        <f t="shared" ref="CW113" si="2164">CV113-10</f>
        <v>61.576666666666753</v>
      </c>
    </row>
    <row r="114" spans="1:101" s="299" customFormat="1" ht="12" x14ac:dyDescent="0.2">
      <c r="A114" s="468"/>
      <c r="B114" s="419" t="s">
        <v>58</v>
      </c>
      <c r="C114" s="304" t="s">
        <v>44</v>
      </c>
      <c r="D114" s="314" t="s">
        <v>45</v>
      </c>
      <c r="E114" s="316"/>
      <c r="F114" s="316"/>
      <c r="G114" s="316"/>
      <c r="H114" s="316"/>
      <c r="I114" s="316"/>
      <c r="J114" s="316"/>
      <c r="K114" s="316"/>
      <c r="L114" s="316"/>
      <c r="M114" s="316" t="s">
        <v>215</v>
      </c>
      <c r="N114" s="316" t="s">
        <v>215</v>
      </c>
      <c r="O114" s="316" t="s">
        <v>215</v>
      </c>
      <c r="P114" s="316" t="s">
        <v>215</v>
      </c>
      <c r="Q114" s="316"/>
      <c r="R114" s="316"/>
      <c r="S114" s="316"/>
      <c r="T114" s="316"/>
      <c r="U114" s="316" t="s">
        <v>215</v>
      </c>
      <c r="V114" s="316" t="s">
        <v>215</v>
      </c>
      <c r="W114" s="316" t="s">
        <v>215</v>
      </c>
      <c r="X114" s="316" t="s">
        <v>215</v>
      </c>
      <c r="Y114" s="316"/>
      <c r="Z114" s="316"/>
      <c r="AA114" s="316"/>
      <c r="AB114" s="316"/>
      <c r="AC114" s="316"/>
      <c r="AD114" s="316"/>
      <c r="AE114" s="316"/>
      <c r="AF114" s="316"/>
      <c r="AG114" s="316"/>
      <c r="AH114" s="316"/>
      <c r="AI114" s="316"/>
      <c r="AJ114" s="316"/>
      <c r="AK114" s="316"/>
      <c r="AL114" s="316"/>
      <c r="AM114" s="316"/>
      <c r="AN114" s="316"/>
      <c r="AO114" s="316"/>
      <c r="AP114" s="316"/>
      <c r="AQ114" s="316"/>
      <c r="AR114" s="316"/>
      <c r="AS114" s="316"/>
      <c r="AT114" s="316"/>
      <c r="AU114" s="316"/>
      <c r="AV114" s="316"/>
      <c r="AW114" s="316"/>
      <c r="AX114" s="316"/>
      <c r="AY114" s="316"/>
      <c r="AZ114" s="316"/>
      <c r="BA114" s="316"/>
      <c r="BB114" s="316"/>
      <c r="BC114" s="316"/>
      <c r="BD114" s="316"/>
      <c r="BE114" s="316"/>
      <c r="BF114" s="316"/>
      <c r="BG114" s="316"/>
      <c r="BH114" s="316"/>
      <c r="BI114" s="316"/>
      <c r="BJ114" s="316"/>
      <c r="BK114" s="316"/>
      <c r="BL114" s="316"/>
      <c r="BM114" s="316"/>
      <c r="BN114" s="316"/>
      <c r="BO114" s="316"/>
      <c r="BP114" s="316"/>
      <c r="BQ114" s="316"/>
      <c r="BR114" s="316"/>
      <c r="BS114" s="316"/>
      <c r="BT114" s="316"/>
      <c r="BU114" s="316"/>
      <c r="BV114" s="316"/>
      <c r="BW114" s="316"/>
      <c r="BX114" s="316"/>
      <c r="BY114" s="316"/>
      <c r="BZ114" s="316"/>
      <c r="CA114" s="316"/>
      <c r="CB114" s="316"/>
      <c r="CC114" s="316" t="s">
        <v>202</v>
      </c>
      <c r="CD114" s="316" t="s">
        <v>202</v>
      </c>
      <c r="CE114" s="316" t="s">
        <v>202</v>
      </c>
      <c r="CF114" s="316" t="s">
        <v>202</v>
      </c>
      <c r="CG114" s="316" t="s">
        <v>202</v>
      </c>
      <c r="CH114" s="316" t="s">
        <v>202</v>
      </c>
      <c r="CI114" s="316" t="s">
        <v>202</v>
      </c>
      <c r="CJ114" s="316" t="s">
        <v>202</v>
      </c>
      <c r="CK114" s="316" t="s">
        <v>202</v>
      </c>
      <c r="CL114" s="316" t="s">
        <v>202</v>
      </c>
      <c r="CM114" s="316" t="s">
        <v>202</v>
      </c>
      <c r="CN114" s="316" t="s">
        <v>202</v>
      </c>
      <c r="CO114" s="316" t="s">
        <v>202</v>
      </c>
      <c r="CP114" s="316" t="s">
        <v>202</v>
      </c>
      <c r="CQ114" s="316" t="s">
        <v>202</v>
      </c>
      <c r="CR114" s="316" t="s">
        <v>202</v>
      </c>
      <c r="CS114" s="316" t="s">
        <v>202</v>
      </c>
      <c r="CT114" s="316" t="s">
        <v>202</v>
      </c>
      <c r="CU114" s="316" t="s">
        <v>202</v>
      </c>
      <c r="CV114" s="316" t="s">
        <v>202</v>
      </c>
      <c r="CW114" s="303" t="s">
        <v>46</v>
      </c>
    </row>
    <row r="115" spans="1:101" s="303" customFormat="1" ht="12" x14ac:dyDescent="0.2">
      <c r="A115" s="468"/>
      <c r="B115" s="420"/>
      <c r="C115" s="304" t="s">
        <v>37</v>
      </c>
      <c r="D115" s="315">
        <f>CW81</f>
        <v>42.000000000000028</v>
      </c>
      <c r="E115" s="316">
        <f>IF(E114=$A$12,D115+($B$12*15),IF(E114=$A$13,D115+($B$13*15),IF(E114=$A$15,IF(D115+($B$15*15)&gt;100,100,D115+($B$15*15)),IF(E114=$A$14,IF(D115+($B$14*15)&gt;100,100,D115+($B$14*15)),IF(E114=$A$16,IF(D115+$B$16*15&gt;100,100,D115+$B$16*15),D115)))))</f>
        <v>42.000000000000028</v>
      </c>
      <c r="F115" s="316">
        <f t="shared" ref="F115" si="2165">IF(F114=$A$12,E115+($B$12*15),IF(F114=$A$13,E115+($B$13*15),IF(F114=$A$15,IF(E115+($B$15*15)&gt;100,100,E115+($B$15*15)),IF(F114=$A$14,IF(E115+($B$14*15)&gt;100,100,E115+($B$14*15)),IF(F114=$A$16,IF(E115+$B$16*15&gt;100,100,E115+$B$16*15),E115)))))</f>
        <v>42.000000000000028</v>
      </c>
      <c r="G115" s="316">
        <f t="shared" ref="G115" si="2166">IF(G114=$A$12,F115+($B$12*15),IF(G114=$A$13,F115+($B$13*15),IF(G114=$A$15,IF(F115+($B$15*15)&gt;100,100,F115+($B$15*15)),IF(G114=$A$14,IF(F115+($B$14*15)&gt;100,100,F115+($B$14*15)),IF(G114=$A$16,IF(F115+$B$16*15&gt;100,100,F115+$B$16*15),F115)))))</f>
        <v>42.000000000000028</v>
      </c>
      <c r="H115" s="316">
        <f t="shared" ref="H115" si="2167">IF(H114=$A$12,G115+($B$12*15),IF(H114=$A$13,G115+($B$13*15),IF(H114=$A$15,IF(G115+($B$15*15)&gt;100,100,G115+($B$15*15)),IF(H114=$A$14,IF(G115+($B$14*15)&gt;100,100,G115+($B$14*15)),IF(H114=$A$16,IF(G115+$B$16*15&gt;100,100,G115+$B$16*15),G115)))))</f>
        <v>42.000000000000028</v>
      </c>
      <c r="I115" s="316">
        <f t="shared" ref="I115" si="2168">IF(I114=$A$12,H115+($B$12*15),IF(I114=$A$13,H115+($B$13*15),IF(I114=$A$15,IF(H115+($B$15*15)&gt;100,100,H115+($B$15*15)),IF(I114=$A$14,IF(H115+($B$14*15)&gt;100,100,H115+($B$14*15)),IF(I114=$A$16,IF(H115+$B$16*15&gt;100,100,H115+$B$16*15),H115)))))</f>
        <v>42.000000000000028</v>
      </c>
      <c r="J115" s="316">
        <f t="shared" ref="J115" si="2169">IF(J114=$A$12,I115+($B$12*15),IF(J114=$A$13,I115+($B$13*15),IF(J114=$A$15,IF(I115+($B$15*15)&gt;100,100,I115+($B$15*15)),IF(J114=$A$14,IF(I115+($B$14*15)&gt;100,100,I115+($B$14*15)),IF(J114=$A$16,IF(I115+$B$16*15&gt;100,100,I115+$B$16*15),I115)))))</f>
        <v>42.000000000000028</v>
      </c>
      <c r="K115" s="316">
        <f t="shared" ref="K115" si="2170">IF(K114=$A$12,J115+($B$12*15),IF(K114=$A$13,J115+($B$13*15),IF(K114=$A$15,IF(J115+($B$15*15)&gt;100,100,J115+($B$15*15)),IF(K114=$A$14,IF(J115+($B$14*15)&gt;100,100,J115+($B$14*15)),IF(K114=$A$16,IF(J115+$B$16*15&gt;100,100,J115+$B$16*15),J115)))))</f>
        <v>42.000000000000028</v>
      </c>
      <c r="L115" s="316">
        <f t="shared" ref="L115" si="2171">IF(L114=$A$12,K115+($B$12*15),IF(L114=$A$13,K115+($B$13*15),IF(L114=$A$15,IF(K115+($B$15*15)&gt;100,100,K115+($B$15*15)),IF(L114=$A$14,IF(K115+($B$14*15)&gt;100,100,K115+($B$14*15)),IF(L114=$A$16,IF(K115+$B$16*15&gt;100,100,K115+$B$16*15),K115)))))</f>
        <v>42.000000000000028</v>
      </c>
      <c r="M115" s="316">
        <f t="shared" ref="M115" si="2172">IF(M114=$A$12,L115+($B$12*15),IF(M114=$A$13,L115+($B$13*15),IF(M114=$A$15,IF(L115+($B$15*15)&gt;100,100,L115+($B$15*15)),IF(M114=$A$14,IF(L115+($B$14*15)&gt;100,100,L115+($B$14*15)),IF(M114=$A$16,IF(L115+$B$16*15&gt;100,100,L115+$B$16*15),L115)))))</f>
        <v>42.000000000000028</v>
      </c>
      <c r="N115" s="316">
        <f t="shared" ref="N115" si="2173">IF(N114=$A$12,M115+($B$12*15),IF(N114=$A$13,M115+($B$13*15),IF(N114=$A$15,IF(M115+($B$15*15)&gt;100,100,M115+($B$15*15)),IF(N114=$A$14,IF(M115+($B$14*15)&gt;100,100,M115+($B$14*15)),IF(N114=$A$16,IF(M115+$B$16*15&gt;100,100,M115+$B$16*15),M115)))))</f>
        <v>42.000000000000028</v>
      </c>
      <c r="O115" s="316">
        <f t="shared" ref="O115" si="2174">IF(O114=$A$12,N115+($B$12*15),IF(O114=$A$13,N115+($B$13*15),IF(O114=$A$15,IF(N115+($B$15*15)&gt;100,100,N115+($B$15*15)),IF(O114=$A$14,IF(N115+($B$14*15)&gt;100,100,N115+($B$14*15)),IF(O114=$A$16,IF(N115+$B$16*15&gt;100,100,N115+$B$16*15),N115)))))</f>
        <v>42.000000000000028</v>
      </c>
      <c r="P115" s="316">
        <f t="shared" ref="P115" si="2175">IF(P114=$A$12,O115+($B$12*15),IF(P114=$A$13,O115+($B$13*15),IF(P114=$A$15,IF(O115+($B$15*15)&gt;100,100,O115+($B$15*15)),IF(P114=$A$14,IF(O115+($B$14*15)&gt;100,100,O115+($B$14*15)),IF(P114=$A$16,IF(O115+$B$16*15&gt;100,100,O115+$B$16*15),O115)))))</f>
        <v>42.000000000000028</v>
      </c>
      <c r="Q115" s="316">
        <f t="shared" ref="Q115" si="2176">IF(Q114=$A$12,P115+($B$12*15),IF(Q114=$A$13,P115+($B$13*15),IF(Q114=$A$15,IF(P115+($B$15*15)&gt;100,100,P115+($B$15*15)),IF(Q114=$A$14,IF(P115+($B$14*15)&gt;100,100,P115+($B$14*15)),IF(Q114=$A$16,IF(P115+$B$16*15&gt;100,100,P115+$B$16*15),P115)))))</f>
        <v>42.000000000000028</v>
      </c>
      <c r="R115" s="316">
        <f t="shared" ref="R115" si="2177">IF(R114=$A$12,Q115+($B$12*15),IF(R114=$A$13,Q115+($B$13*15),IF(R114=$A$15,IF(Q115+($B$15*15)&gt;100,100,Q115+($B$15*15)),IF(R114=$A$14,IF(Q115+($B$14*15)&gt;100,100,Q115+($B$14*15)),IF(R114=$A$16,IF(Q115+$B$16*15&gt;100,100,Q115+$B$16*15),Q115)))))</f>
        <v>42.000000000000028</v>
      </c>
      <c r="S115" s="316">
        <f t="shared" ref="S115" si="2178">IF(S114=$A$12,R115+($B$12*15),IF(S114=$A$13,R115+($B$13*15),IF(S114=$A$15,IF(R115+($B$15*15)&gt;100,100,R115+($B$15*15)),IF(S114=$A$14,IF(R115+($B$14*15)&gt;100,100,R115+($B$14*15)),IF(S114=$A$16,IF(R115+$B$16*15&gt;100,100,R115+$B$16*15),R115)))))</f>
        <v>42.000000000000028</v>
      </c>
      <c r="T115" s="316">
        <f t="shared" ref="T115" si="2179">IF(T114=$A$12,S115+($B$12*15),IF(T114=$A$13,S115+($B$13*15),IF(T114=$A$15,IF(S115+($B$15*15)&gt;100,100,S115+($B$15*15)),IF(T114=$A$14,IF(S115+($B$14*15)&gt;100,100,S115+($B$14*15)),IF(T114=$A$16,IF(S115+$B$16*15&gt;100,100,S115+$B$16*15),S115)))))</f>
        <v>42.000000000000028</v>
      </c>
      <c r="U115" s="316">
        <f t="shared" ref="U115" si="2180">IF(U114=$A$12,T115+($B$12*15),IF(U114=$A$13,T115+($B$13*15),IF(U114=$A$15,IF(T115+($B$15*15)&gt;100,100,T115+($B$15*15)),IF(U114=$A$14,IF(T115+($B$14*15)&gt;100,100,T115+($B$14*15)),IF(U114=$A$16,IF(T115+$B$16*15&gt;100,100,T115+$B$16*15),T115)))))</f>
        <v>42.000000000000028</v>
      </c>
      <c r="V115" s="316">
        <f t="shared" ref="V115" si="2181">IF(V114=$A$12,U115+($B$12*15),IF(V114=$A$13,U115+($B$13*15),IF(V114=$A$15,IF(U115+($B$15*15)&gt;100,100,U115+($B$15*15)),IF(V114=$A$14,IF(U115+($B$14*15)&gt;100,100,U115+($B$14*15)),IF(V114=$A$16,IF(U115+$B$16*15&gt;100,100,U115+$B$16*15),U115)))))</f>
        <v>42.000000000000028</v>
      </c>
      <c r="W115" s="316">
        <f t="shared" ref="W115" si="2182">IF(W114=$A$12,V115+($B$12*15),IF(W114=$A$13,V115+($B$13*15),IF(W114=$A$15,IF(V115+($B$15*15)&gt;100,100,V115+($B$15*15)),IF(W114=$A$14,IF(V115+($B$14*15)&gt;100,100,V115+($B$14*15)),IF(W114=$A$16,IF(V115+$B$16*15&gt;100,100,V115+$B$16*15),V115)))))</f>
        <v>42.000000000000028</v>
      </c>
      <c r="X115" s="316">
        <f t="shared" ref="X115" si="2183">IF(X114=$A$12,W115+($B$12*15),IF(X114=$A$13,W115+($B$13*15),IF(X114=$A$15,IF(W115+($B$15*15)&gt;100,100,W115+($B$15*15)),IF(X114=$A$14,IF(W115+($B$14*15)&gt;100,100,W115+($B$14*15)),IF(X114=$A$16,IF(W115+$B$16*15&gt;100,100,W115+$B$16*15),W115)))))</f>
        <v>42.000000000000028</v>
      </c>
      <c r="Y115" s="316">
        <f t="shared" ref="Y115" si="2184">IF(Y114=$A$12,X115+($B$12*15),IF(Y114=$A$13,X115+($B$13*15),IF(Y114=$A$15,IF(X115+($B$15*15)&gt;100,100,X115+($B$15*15)),IF(Y114=$A$14,IF(X115+($B$14*15)&gt;100,100,X115+($B$14*15)),IF(Y114=$A$16,IF(X115+$B$16*15&gt;100,100,X115+$B$16*15),X115)))))</f>
        <v>42.000000000000028</v>
      </c>
      <c r="Z115" s="316">
        <f t="shared" ref="Z115" si="2185">IF(Z114=$A$12,Y115+($B$12*15),IF(Z114=$A$13,Y115+($B$13*15),IF(Z114=$A$15,IF(Y115+($B$15*15)&gt;100,100,Y115+($B$15*15)),IF(Z114=$A$14,IF(Y115+($B$14*15)&gt;100,100,Y115+($B$14*15)),IF(Z114=$A$16,IF(Y115+$B$16*15&gt;100,100,Y115+$B$16*15),Y115)))))</f>
        <v>42.000000000000028</v>
      </c>
      <c r="AA115" s="316">
        <f t="shared" ref="AA115" si="2186">IF(AA114=$A$12,Z115+($B$12*15),IF(AA114=$A$13,Z115+($B$13*15),IF(AA114=$A$15,IF(Z115+($B$15*15)&gt;100,100,Z115+($B$15*15)),IF(AA114=$A$14,IF(Z115+($B$14*15)&gt;100,100,Z115+($B$14*15)),IF(AA114=$A$16,IF(Z115+$B$16*15&gt;100,100,Z115+$B$16*15),Z115)))))</f>
        <v>42.000000000000028</v>
      </c>
      <c r="AB115" s="316">
        <f t="shared" ref="AB115" si="2187">IF(AB114=$A$12,AA115+($B$12*15),IF(AB114=$A$13,AA115+($B$13*15),IF(AB114=$A$15,IF(AA115+($B$15*15)&gt;100,100,AA115+($B$15*15)),IF(AB114=$A$14,IF(AA115+($B$14*15)&gt;100,100,AA115+($B$14*15)),IF(AB114=$A$16,IF(AA115+$B$16*15&gt;100,100,AA115+$B$16*15),AA115)))))</f>
        <v>42.000000000000028</v>
      </c>
      <c r="AC115" s="316">
        <f t="shared" ref="AC115" si="2188">IF(AC114=$A$12,AB115+($B$12*15),IF(AC114=$A$13,AB115+($B$13*15),IF(AC114=$A$15,IF(AB115+($B$15*15)&gt;100,100,AB115+($B$15*15)),IF(AC114=$A$14,IF(AB115+($B$14*15)&gt;100,100,AB115+($B$14*15)),IF(AC114=$A$16,IF(AB115+$B$16*15&gt;100,100,AB115+$B$16*15),AB115)))))</f>
        <v>42.000000000000028</v>
      </c>
      <c r="AD115" s="316">
        <f t="shared" ref="AD115" si="2189">IF(AD114=$A$12,AC115+($B$12*15),IF(AD114=$A$13,AC115+($B$13*15),IF(AD114=$A$15,IF(AC115+($B$15*15)&gt;100,100,AC115+($B$15*15)),IF(AD114=$A$14,IF(AC115+($B$14*15)&gt;100,100,AC115+($B$14*15)),IF(AD114=$A$16,IF(AC115+$B$16*15&gt;100,100,AC115+$B$16*15),AC115)))))</f>
        <v>42.000000000000028</v>
      </c>
      <c r="AE115" s="316">
        <f t="shared" ref="AE115" si="2190">IF(AE114=$A$12,AD115+($B$12*15),IF(AE114=$A$13,AD115+($B$13*15),IF(AE114=$A$15,IF(AD115+($B$15*15)&gt;100,100,AD115+($B$15*15)),IF(AE114=$A$14,IF(AD115+($B$14*15)&gt;100,100,AD115+($B$14*15)),IF(AE114=$A$16,IF(AD115+$B$16*15&gt;100,100,AD115+$B$16*15),AD115)))))</f>
        <v>42.000000000000028</v>
      </c>
      <c r="AF115" s="316">
        <f t="shared" ref="AF115" si="2191">IF(AF114=$A$12,AE115+($B$12*15),IF(AF114=$A$13,AE115+($B$13*15),IF(AF114=$A$15,IF(AE115+($B$15*15)&gt;100,100,AE115+($B$15*15)),IF(AF114=$A$14,IF(AE115+($B$14*15)&gt;100,100,AE115+($B$14*15)),IF(AF114=$A$16,IF(AE115+$B$16*15&gt;100,100,AE115+$B$16*15),AE115)))))</f>
        <v>42.000000000000028</v>
      </c>
      <c r="AG115" s="316">
        <f t="shared" ref="AG115" si="2192">IF(AG114=$A$12,AF115+($B$12*15),IF(AG114=$A$13,AF115+($B$13*15),IF(AG114=$A$15,IF(AF115+($B$15*15)&gt;100,100,AF115+($B$15*15)),IF(AG114=$A$14,IF(AF115+($B$14*15)&gt;100,100,AF115+($B$14*15)),IF(AG114=$A$16,IF(AF115+$B$16*15&gt;100,100,AF115+$B$16*15),AF115)))))</f>
        <v>42.000000000000028</v>
      </c>
      <c r="AH115" s="316">
        <f t="shared" ref="AH115" si="2193">IF(AH114=$A$12,AG115+($B$12*15),IF(AH114=$A$13,AG115+($B$13*15),IF(AH114=$A$15,IF(AG115+($B$15*15)&gt;100,100,AG115+($B$15*15)),IF(AH114=$A$14,IF(AG115+($B$14*15)&gt;100,100,AG115+($B$14*15)),IF(AH114=$A$16,IF(AG115+$B$16*15&gt;100,100,AG115+$B$16*15),AG115)))))</f>
        <v>42.000000000000028</v>
      </c>
      <c r="AI115" s="316">
        <f t="shared" ref="AI115" si="2194">IF(AI114=$A$12,AH115+($B$12*15),IF(AI114=$A$13,AH115+($B$13*15),IF(AI114=$A$15,IF(AH115+($B$15*15)&gt;100,100,AH115+($B$15*15)),IF(AI114=$A$14,IF(AH115+($B$14*15)&gt;100,100,AH115+($B$14*15)),IF(AI114=$A$16,IF(AH115+$B$16*15&gt;100,100,AH115+$B$16*15),AH115)))))</f>
        <v>42.000000000000028</v>
      </c>
      <c r="AJ115" s="316">
        <f t="shared" ref="AJ115" si="2195">IF(AJ114=$A$12,AI115+($B$12*15),IF(AJ114=$A$13,AI115+($B$13*15),IF(AJ114=$A$15,IF(AI115+($B$15*15)&gt;100,100,AI115+($B$15*15)),IF(AJ114=$A$14,IF(AI115+($B$14*15)&gt;100,100,AI115+($B$14*15)),IF(AJ114=$A$16,IF(AI115+$B$16*15&gt;100,100,AI115+$B$16*15),AI115)))))</f>
        <v>42.000000000000028</v>
      </c>
      <c r="AK115" s="316">
        <f t="shared" ref="AK115" si="2196">IF(AK114=$A$12,AJ115+($B$12*15),IF(AK114=$A$13,AJ115+($B$13*15),IF(AK114=$A$15,IF(AJ115+($B$15*15)&gt;100,100,AJ115+($B$15*15)),IF(AK114=$A$14,IF(AJ115+($B$14*15)&gt;100,100,AJ115+($B$14*15)),IF(AK114=$A$16,IF(AJ115+$B$16*15&gt;100,100,AJ115+$B$16*15),AJ115)))))</f>
        <v>42.000000000000028</v>
      </c>
      <c r="AL115" s="316">
        <f t="shared" ref="AL115" si="2197">IF(AL114=$A$12,AK115+($B$12*15),IF(AL114=$A$13,AK115+($B$13*15),IF(AL114=$A$15,IF(AK115+($B$15*15)&gt;100,100,AK115+($B$15*15)),IF(AL114=$A$14,IF(AK115+($B$14*15)&gt;100,100,AK115+($B$14*15)),IF(AL114=$A$16,IF(AK115+$B$16*15&gt;100,100,AK115+$B$16*15),AK115)))))</f>
        <v>42.000000000000028</v>
      </c>
      <c r="AM115" s="316">
        <f t="shared" ref="AM115" si="2198">IF(AM114=$A$12,AL115+($B$12*15),IF(AM114=$A$13,AL115+($B$13*15),IF(AM114=$A$15,IF(AL115+($B$15*15)&gt;100,100,AL115+($B$15*15)),IF(AM114=$A$14,IF(AL115+($B$14*15)&gt;100,100,AL115+($B$14*15)),IF(AM114=$A$16,IF(AL115+$B$16*15&gt;100,100,AL115+$B$16*15),AL115)))))</f>
        <v>42.000000000000028</v>
      </c>
      <c r="AN115" s="316">
        <f t="shared" ref="AN115" si="2199">IF(AN114=$A$12,AM115+($B$12*15),IF(AN114=$A$13,AM115+($B$13*15),IF(AN114=$A$15,IF(AM115+($B$15*15)&gt;100,100,AM115+($B$15*15)),IF(AN114=$A$14,IF(AM115+($B$14*15)&gt;100,100,AM115+($B$14*15)),IF(AN114=$A$16,IF(AM115+$B$16*15&gt;100,100,AM115+$B$16*15),AM115)))))</f>
        <v>42.000000000000028</v>
      </c>
      <c r="AO115" s="316">
        <f t="shared" ref="AO115" si="2200">IF(AO114=$A$12,AN115+($B$12*15),IF(AO114=$A$13,AN115+($B$13*15),IF(AO114=$A$15,IF(AN115+($B$15*15)&gt;100,100,AN115+($B$15*15)),IF(AO114=$A$14,IF(AN115+($B$14*15)&gt;100,100,AN115+($B$14*15)),IF(AO114=$A$16,IF(AN115+$B$16*15&gt;100,100,AN115+$B$16*15),AN115)))))</f>
        <v>42.000000000000028</v>
      </c>
      <c r="AP115" s="316">
        <f t="shared" ref="AP115" si="2201">IF(AP114=$A$12,AO115+($B$12*15),IF(AP114=$A$13,AO115+($B$13*15),IF(AP114=$A$15,IF(AO115+($B$15*15)&gt;100,100,AO115+($B$15*15)),IF(AP114=$A$14,IF(AO115+($B$14*15)&gt;100,100,AO115+($B$14*15)),IF(AP114=$A$16,IF(AO115+$B$16*15&gt;100,100,AO115+$B$16*15),AO115)))))</f>
        <v>42.000000000000028</v>
      </c>
      <c r="AQ115" s="316">
        <f t="shared" ref="AQ115" si="2202">IF(AQ114=$A$12,AP115+($B$12*15),IF(AQ114=$A$13,AP115+($B$13*15),IF(AQ114=$A$15,IF(AP115+($B$15*15)&gt;100,100,AP115+($B$15*15)),IF(AQ114=$A$14,IF(AP115+($B$14*15)&gt;100,100,AP115+($B$14*15)),IF(AQ114=$A$16,IF(AP115+$B$16*15&gt;100,100,AP115+$B$16*15),AP115)))))</f>
        <v>42.000000000000028</v>
      </c>
      <c r="AR115" s="316">
        <f t="shared" ref="AR115" si="2203">IF(AR114=$A$12,AQ115+($B$12*15),IF(AR114=$A$13,AQ115+($B$13*15),IF(AR114=$A$15,IF(AQ115+($B$15*15)&gt;100,100,AQ115+($B$15*15)),IF(AR114=$A$14,IF(AQ115+($B$14*15)&gt;100,100,AQ115+($B$14*15)),IF(AR114=$A$16,IF(AQ115+$B$16*15&gt;100,100,AQ115+$B$16*15),AQ115)))))</f>
        <v>42.000000000000028</v>
      </c>
      <c r="AS115" s="316">
        <f t="shared" ref="AS115" si="2204">IF(AS114=$A$12,AR115+($B$12*15),IF(AS114=$A$13,AR115+($B$13*15),IF(AS114=$A$15,IF(AR115+($B$15*15)&gt;100,100,AR115+($B$15*15)),IF(AS114=$A$14,IF(AR115+($B$14*15)&gt;100,100,AR115+($B$14*15)),IF(AS114=$A$16,IF(AR115+$B$16*15&gt;100,100,AR115+$B$16*15),AR115)))))</f>
        <v>42.000000000000028</v>
      </c>
      <c r="AT115" s="316">
        <f t="shared" ref="AT115" si="2205">IF(AT114=$A$12,AS115+($B$12*15),IF(AT114=$A$13,AS115+($B$13*15),IF(AT114=$A$15,IF(AS115+($B$15*15)&gt;100,100,AS115+($B$15*15)),IF(AT114=$A$14,IF(AS115+($B$14*15)&gt;100,100,AS115+($B$14*15)),IF(AT114=$A$16,IF(AS115+$B$16*15&gt;100,100,AS115+$B$16*15),AS115)))))</f>
        <v>42.000000000000028</v>
      </c>
      <c r="AU115" s="316">
        <f t="shared" ref="AU115" si="2206">IF(AU114=$A$12,AT115+($B$12*15),IF(AU114=$A$13,AT115+($B$13*15),IF(AU114=$A$15,IF(AT115+($B$15*15)&gt;100,100,AT115+($B$15*15)),IF(AU114=$A$14,IF(AT115+($B$14*15)&gt;100,100,AT115+($B$14*15)),IF(AU114=$A$16,IF(AT115+$B$16*15&gt;100,100,AT115+$B$16*15),AT115)))))</f>
        <v>42.000000000000028</v>
      </c>
      <c r="AV115" s="316">
        <f t="shared" ref="AV115" si="2207">IF(AV114=$A$12,AU115+($B$12*15),IF(AV114=$A$13,AU115+($B$13*15),IF(AV114=$A$15,IF(AU115+($B$15*15)&gt;100,100,AU115+($B$15*15)),IF(AV114=$A$14,IF(AU115+($B$14*15)&gt;100,100,AU115+($B$14*15)),IF(AV114=$A$16,IF(AU115+$B$16*15&gt;100,100,AU115+$B$16*15),AU115)))))</f>
        <v>42.000000000000028</v>
      </c>
      <c r="AW115" s="316">
        <f t="shared" ref="AW115" si="2208">IF(AW114=$A$12,AV115+($B$12*15),IF(AW114=$A$13,AV115+($B$13*15),IF(AW114=$A$15,IF(AV115+($B$15*15)&gt;100,100,AV115+($B$15*15)),IF(AW114=$A$14,IF(AV115+($B$14*15)&gt;100,100,AV115+($B$14*15)),IF(AW114=$A$16,IF(AV115+$B$16*15&gt;100,100,AV115+$B$16*15),AV115)))))</f>
        <v>42.000000000000028</v>
      </c>
      <c r="AX115" s="316">
        <f t="shared" ref="AX115" si="2209">IF(AX114=$A$12,AW115+($B$12*15),IF(AX114=$A$13,AW115+($B$13*15),IF(AX114=$A$15,IF(AW115+($B$15*15)&gt;100,100,AW115+($B$15*15)),IF(AX114=$A$14,IF(AW115+($B$14*15)&gt;100,100,AW115+($B$14*15)),IF(AX114=$A$16,IF(AW115+$B$16*15&gt;100,100,AW115+$B$16*15),AW115)))))</f>
        <v>42.000000000000028</v>
      </c>
      <c r="AY115" s="316">
        <f t="shared" ref="AY115" si="2210">IF(AY114=$A$12,AX115+($B$12*15),IF(AY114=$A$13,AX115+($B$13*15),IF(AY114=$A$15,IF(AX115+($B$15*15)&gt;100,100,AX115+($B$15*15)),IF(AY114=$A$14,IF(AX115+($B$14*15)&gt;100,100,AX115+($B$14*15)),IF(AY114=$A$16,IF(AX115+$B$16*15&gt;100,100,AX115+$B$16*15),AX115)))))</f>
        <v>42.000000000000028</v>
      </c>
      <c r="AZ115" s="316">
        <f t="shared" ref="AZ115" si="2211">IF(AZ114=$A$12,AY115+($B$12*15),IF(AZ114=$A$13,AY115+($B$13*15),IF(AZ114=$A$15,IF(AY115+($B$15*15)&gt;100,100,AY115+($B$15*15)),IF(AZ114=$A$14,IF(AY115+($B$14*15)&gt;100,100,AY115+($B$14*15)),IF(AZ114=$A$16,IF(AY115+$B$16*15&gt;100,100,AY115+$B$16*15),AY115)))))</f>
        <v>42.000000000000028</v>
      </c>
      <c r="BA115" s="316">
        <f t="shared" ref="BA115" si="2212">IF(BA114=$A$12,AZ115+($B$12*15),IF(BA114=$A$13,AZ115+($B$13*15),IF(BA114=$A$15,IF(AZ115+($B$15*15)&gt;100,100,AZ115+($B$15*15)),IF(BA114=$A$14,IF(AZ115+($B$14*15)&gt;100,100,AZ115+($B$14*15)),IF(BA114=$A$16,IF(AZ115+$B$16*15&gt;100,100,AZ115+$B$16*15),AZ115)))))</f>
        <v>42.000000000000028</v>
      </c>
      <c r="BB115" s="316">
        <f t="shared" ref="BB115" si="2213">IF(BB114=$A$12,BA115+($B$12*15),IF(BB114=$A$13,BA115+($B$13*15),IF(BB114=$A$15,IF(BA115+($B$15*15)&gt;100,100,BA115+($B$15*15)),IF(BB114=$A$14,IF(BA115+($B$14*15)&gt;100,100,BA115+($B$14*15)),IF(BB114=$A$16,IF(BA115+$B$16*15&gt;100,100,BA115+$B$16*15),BA115)))))</f>
        <v>42.000000000000028</v>
      </c>
      <c r="BC115" s="316">
        <f t="shared" ref="BC115" si="2214">IF(BC114=$A$12,BB115+($B$12*15),IF(BC114=$A$13,BB115+($B$13*15),IF(BC114=$A$15,IF(BB115+($B$15*15)&gt;100,100,BB115+($B$15*15)),IF(BC114=$A$14,IF(BB115+($B$14*15)&gt;100,100,BB115+($B$14*15)),IF(BC114=$A$16,IF(BB115+$B$16*15&gt;100,100,BB115+$B$16*15),BB115)))))</f>
        <v>42.000000000000028</v>
      </c>
      <c r="BD115" s="316">
        <f t="shared" ref="BD115" si="2215">IF(BD114=$A$12,BC115+($B$12*15),IF(BD114=$A$13,BC115+($B$13*15),IF(BD114=$A$15,IF(BC115+($B$15*15)&gt;100,100,BC115+($B$15*15)),IF(BD114=$A$14,IF(BC115+($B$14*15)&gt;100,100,BC115+($B$14*15)),IF(BD114=$A$16,IF(BC115+$B$16*15&gt;100,100,BC115+$B$16*15),BC115)))))</f>
        <v>42.000000000000028</v>
      </c>
      <c r="BE115" s="316">
        <f t="shared" ref="BE115" si="2216">IF(BE114=$A$12,BD115+($B$12*15),IF(BE114=$A$13,BD115+($B$13*15),IF(BE114=$A$15,IF(BD115+($B$15*15)&gt;100,100,BD115+($B$15*15)),IF(BE114=$A$14,IF(BD115+($B$14*15)&gt;100,100,BD115+($B$14*15)),IF(BE114=$A$16,IF(BD115+$B$16*15&gt;100,100,BD115+$B$16*15),BD115)))))</f>
        <v>42.000000000000028</v>
      </c>
      <c r="BF115" s="316">
        <f t="shared" ref="BF115" si="2217">IF(BF114=$A$12,BE115+($B$12*15),IF(BF114=$A$13,BE115+($B$13*15),IF(BF114=$A$15,IF(BE115+($B$15*15)&gt;100,100,BE115+($B$15*15)),IF(BF114=$A$14,IF(BE115+($B$14*15)&gt;100,100,BE115+($B$14*15)),IF(BF114=$A$16,IF(BE115+$B$16*15&gt;100,100,BE115+$B$16*15),BE115)))))</f>
        <v>42.000000000000028</v>
      </c>
      <c r="BG115" s="316">
        <f t="shared" ref="BG115" si="2218">IF(BG114=$A$12,BF115+($B$12*15),IF(BG114=$A$13,BF115+($B$13*15),IF(BG114=$A$15,IF(BF115+($B$15*15)&gt;100,100,BF115+($B$15*15)),IF(BG114=$A$14,IF(BF115+($B$14*15)&gt;100,100,BF115+($B$14*15)),IF(BG114=$A$16,IF(BF115+$B$16*15&gt;100,100,BF115+$B$16*15),BF115)))))</f>
        <v>42.000000000000028</v>
      </c>
      <c r="BH115" s="316">
        <f t="shared" ref="BH115" si="2219">IF(BH114=$A$12,BG115+($B$12*15),IF(BH114=$A$13,BG115+($B$13*15),IF(BH114=$A$15,IF(BG115+($B$15*15)&gt;100,100,BG115+($B$15*15)),IF(BH114=$A$14,IF(BG115+($B$14*15)&gt;100,100,BG115+($B$14*15)),IF(BH114=$A$16,IF(BG115+$B$16*15&gt;100,100,BG115+$B$16*15),BG115)))))</f>
        <v>42.000000000000028</v>
      </c>
      <c r="BI115" s="316">
        <f t="shared" ref="BI115" si="2220">IF(BI114=$A$12,BH115+($B$12*15),IF(BI114=$A$13,BH115+($B$13*15),IF(BI114=$A$15,IF(BH115+($B$15*15)&gt;100,100,BH115+($B$15*15)),IF(BI114=$A$14,IF(BH115+($B$14*15)&gt;100,100,BH115+($B$14*15)),IF(BI114=$A$16,IF(BH115+$B$16*15&gt;100,100,BH115+$B$16*15),BH115)))))</f>
        <v>42.000000000000028</v>
      </c>
      <c r="BJ115" s="316">
        <f t="shared" ref="BJ115" si="2221">IF(BJ114=$A$12,BI115+($B$12*15),IF(BJ114=$A$13,BI115+($B$13*15),IF(BJ114=$A$15,IF(BI115+($B$15*15)&gt;100,100,BI115+($B$15*15)),IF(BJ114=$A$14,IF(BI115+($B$14*15)&gt;100,100,BI115+($B$14*15)),IF(BJ114=$A$16,IF(BI115+$B$16*15&gt;100,100,BI115+$B$16*15),BI115)))))</f>
        <v>42.000000000000028</v>
      </c>
      <c r="BK115" s="316">
        <f t="shared" ref="BK115" si="2222">IF(BK114=$A$12,BJ115+($B$12*15),IF(BK114=$A$13,BJ115+($B$13*15),IF(BK114=$A$15,IF(BJ115+($B$15*15)&gt;100,100,BJ115+($B$15*15)),IF(BK114=$A$14,IF(BJ115+($B$14*15)&gt;100,100,BJ115+($B$14*15)),IF(BK114=$A$16,IF(BJ115+$B$16*15&gt;100,100,BJ115+$B$16*15),BJ115)))))</f>
        <v>42.000000000000028</v>
      </c>
      <c r="BL115" s="316">
        <f t="shared" ref="BL115" si="2223">IF(BL114=$A$12,BK115+($B$12*15),IF(BL114=$A$13,BK115+($B$13*15),IF(BL114=$A$15,IF(BK115+($B$15*15)&gt;100,100,BK115+($B$15*15)),IF(BL114=$A$14,IF(BK115+($B$14*15)&gt;100,100,BK115+($B$14*15)),IF(BL114=$A$16,IF(BK115+$B$16*15&gt;100,100,BK115+$B$16*15),BK115)))))</f>
        <v>42.000000000000028</v>
      </c>
      <c r="BM115" s="316">
        <f t="shared" ref="BM115" si="2224">IF(BM114=$A$12,BL115+($B$12*15),IF(BM114=$A$13,BL115+($B$13*15),IF(BM114=$A$15,IF(BL115+($B$15*15)&gt;100,100,BL115+($B$15*15)),IF(BM114=$A$14,IF(BL115+($B$14*15)&gt;100,100,BL115+($B$14*15)),IF(BM114=$A$16,IF(BL115+$B$16*15&gt;100,100,BL115+$B$16*15),BL115)))))</f>
        <v>42.000000000000028</v>
      </c>
      <c r="BN115" s="316">
        <f t="shared" ref="BN115" si="2225">IF(BN114=$A$12,BM115+($B$12*15),IF(BN114=$A$13,BM115+($B$13*15),IF(BN114=$A$15,IF(BM115+($B$15*15)&gt;100,100,BM115+($B$15*15)),IF(BN114=$A$14,IF(BM115+($B$14*15)&gt;100,100,BM115+($B$14*15)),IF(BN114=$A$16,IF(BM115+$B$16*15&gt;100,100,BM115+$B$16*15),BM115)))))</f>
        <v>42.000000000000028</v>
      </c>
      <c r="BO115" s="316">
        <f t="shared" ref="BO115" si="2226">IF(BO114=$A$12,BN115+($B$12*15),IF(BO114=$A$13,BN115+($B$13*15),IF(BO114=$A$15,IF(BN115+($B$15*15)&gt;100,100,BN115+($B$15*15)),IF(BO114=$A$14,IF(BN115+($B$14*15)&gt;100,100,BN115+($B$14*15)),IF(BO114=$A$16,IF(BN115+$B$16*15&gt;100,100,BN115+$B$16*15),BN115)))))</f>
        <v>42.000000000000028</v>
      </c>
      <c r="BP115" s="316">
        <f t="shared" ref="BP115" si="2227">IF(BP114=$A$12,BO115+($B$12*15),IF(BP114=$A$13,BO115+($B$13*15),IF(BP114=$A$15,IF(BO115+($B$15*15)&gt;100,100,BO115+($B$15*15)),IF(BP114=$A$14,IF(BO115+($B$14*15)&gt;100,100,BO115+($B$14*15)),IF(BP114=$A$16,IF(BO115+$B$16*15&gt;100,100,BO115+$B$16*15),BO115)))))</f>
        <v>42.000000000000028</v>
      </c>
      <c r="BQ115" s="316">
        <f t="shared" ref="BQ115" si="2228">IF(BQ114=$A$12,BP115+($B$12*15),IF(BQ114=$A$13,BP115+($B$13*15),IF(BQ114=$A$15,IF(BP115+($B$15*15)&gt;100,100,BP115+($B$15*15)),IF(BQ114=$A$14,IF(BP115+($B$14*15)&gt;100,100,BP115+($B$14*15)),IF(BQ114=$A$16,IF(BP115+$B$16*15&gt;100,100,BP115+$B$16*15),BP115)))))</f>
        <v>42.000000000000028</v>
      </c>
      <c r="BR115" s="316">
        <f t="shared" ref="BR115" si="2229">IF(BR114=$A$12,BQ115+($B$12*15),IF(BR114=$A$13,BQ115+($B$13*15),IF(BR114=$A$15,IF(BQ115+($B$15*15)&gt;100,100,BQ115+($B$15*15)),IF(BR114=$A$14,IF(BQ115+($B$14*15)&gt;100,100,BQ115+($B$14*15)),IF(BR114=$A$16,IF(BQ115+$B$16*15&gt;100,100,BQ115+$B$16*15),BQ115)))))</f>
        <v>42.000000000000028</v>
      </c>
      <c r="BS115" s="316">
        <f t="shared" ref="BS115" si="2230">IF(BS114=$A$12,BR115+($B$12*15),IF(BS114=$A$13,BR115+($B$13*15),IF(BS114=$A$15,IF(BR115+($B$15*15)&gt;100,100,BR115+($B$15*15)),IF(BS114=$A$14,IF(BR115+($B$14*15)&gt;100,100,BR115+($B$14*15)),IF(BS114=$A$16,IF(BR115+$B$16*15&gt;100,100,BR115+$B$16*15),BR115)))))</f>
        <v>42.000000000000028</v>
      </c>
      <c r="BT115" s="316">
        <f t="shared" ref="BT115" si="2231">IF(BT114=$A$12,BS115+($B$12*15),IF(BT114=$A$13,BS115+($B$13*15),IF(BT114=$A$15,IF(BS115+($B$15*15)&gt;100,100,BS115+($B$15*15)),IF(BT114=$A$14,IF(BS115+($B$14*15)&gt;100,100,BS115+($B$14*15)),IF(BT114=$A$16,IF(BS115+$B$16*15&gt;100,100,BS115+$B$16*15),BS115)))))</f>
        <v>42.000000000000028</v>
      </c>
      <c r="BU115" s="316">
        <f t="shared" ref="BU115" si="2232">IF(BU114=$A$12,BT115+($B$12*15),IF(BU114=$A$13,BT115+($B$13*15),IF(BU114=$A$15,IF(BT115+($B$15*15)&gt;100,100,BT115+($B$15*15)),IF(BU114=$A$14,IF(BT115+($B$14*15)&gt;100,100,BT115+($B$14*15)),IF(BU114=$A$16,IF(BT115+$B$16*15&gt;100,100,BT115+$B$16*15),BT115)))))</f>
        <v>42.000000000000028</v>
      </c>
      <c r="BV115" s="316">
        <f t="shared" ref="BV115" si="2233">IF(BV114=$A$12,BU115+($B$12*15),IF(BV114=$A$13,BU115+($B$13*15),IF(BV114=$A$15,IF(BU115+($B$15*15)&gt;100,100,BU115+($B$15*15)),IF(BV114=$A$14,IF(BU115+($B$14*15)&gt;100,100,BU115+($B$14*15)),IF(BV114=$A$16,IF(BU115+$B$16*15&gt;100,100,BU115+$B$16*15),BU115)))))</f>
        <v>42.000000000000028</v>
      </c>
      <c r="BW115" s="316">
        <f t="shared" ref="BW115" si="2234">IF(BW114=$A$12,BV115+($B$12*15),IF(BW114=$A$13,BV115+($B$13*15),IF(BW114=$A$15,IF(BV115+($B$15*15)&gt;100,100,BV115+($B$15*15)),IF(BW114=$A$14,IF(BV115+($B$14*15)&gt;100,100,BV115+($B$14*15)),IF(BW114=$A$16,IF(BV115+$B$16*15&gt;100,100,BV115+$B$16*15),BV115)))))</f>
        <v>42.000000000000028</v>
      </c>
      <c r="BX115" s="316">
        <f t="shared" ref="BX115" si="2235">IF(BX114=$A$12,BW115+($B$12*15),IF(BX114=$A$13,BW115+($B$13*15),IF(BX114=$A$15,IF(BW115+($B$15*15)&gt;100,100,BW115+($B$15*15)),IF(BX114=$A$14,IF(BW115+($B$14*15)&gt;100,100,BW115+($B$14*15)),IF(BX114=$A$16,IF(BW115+$B$16*15&gt;100,100,BW115+$B$16*15),BW115)))))</f>
        <v>42.000000000000028</v>
      </c>
      <c r="BY115" s="316">
        <f t="shared" ref="BY115" si="2236">IF(BY114=$A$12,BX115+($B$12*15),IF(BY114=$A$13,BX115+($B$13*15),IF(BY114=$A$15,IF(BX115+($B$15*15)&gt;100,100,BX115+($B$15*15)),IF(BY114=$A$14,IF(BX115+($B$14*15)&gt;100,100,BX115+($B$14*15)),IF(BY114=$A$16,IF(BX115+$B$16*15&gt;100,100,BX115+$B$16*15),BX115)))))</f>
        <v>42.000000000000028</v>
      </c>
      <c r="BZ115" s="316">
        <f t="shared" ref="BZ115" si="2237">IF(BZ114=$A$12,BY115+($B$12*15),IF(BZ114=$A$13,BY115+($B$13*15),IF(BZ114=$A$15,IF(BY115+($B$15*15)&gt;100,100,BY115+($B$15*15)),IF(BZ114=$A$14,IF(BY115+($B$14*15)&gt;100,100,BY115+($B$14*15)),IF(BZ114=$A$16,IF(BY115+$B$16*15&gt;100,100,BY115+$B$16*15),BY115)))))</f>
        <v>42.000000000000028</v>
      </c>
      <c r="CA115" s="316">
        <f t="shared" ref="CA115" si="2238">IF(CA114=$A$12,BZ115+($B$12*15),IF(CA114=$A$13,BZ115+($B$13*15),IF(CA114=$A$15,IF(BZ115+($B$15*15)&gt;100,100,BZ115+($B$15*15)),IF(CA114=$A$14,IF(BZ115+($B$14*15)&gt;100,100,BZ115+($B$14*15)),IF(CA114=$A$16,IF(BZ115+$B$16*15&gt;100,100,BZ115+$B$16*15),BZ115)))))</f>
        <v>42.000000000000028</v>
      </c>
      <c r="CB115" s="316">
        <f t="shared" ref="CB115" si="2239">IF(CB114=$A$12,CA115+($B$12*15),IF(CB114=$A$13,CA115+($B$13*15),IF(CB114=$A$15,IF(CA115+($B$15*15)&gt;100,100,CA115+($B$15*15)),IF(CB114=$A$14,IF(CA115+($B$14*15)&gt;100,100,CA115+($B$14*15)),IF(CB114=$A$16,IF(CA115+$B$16*15&gt;100,100,CA115+$B$16*15),CA115)))))</f>
        <v>42.000000000000028</v>
      </c>
      <c r="CC115" s="316">
        <f t="shared" ref="CC115" si="2240">IF(CC114=$A$12,CB115+($B$12*15),IF(CC114=$A$13,CB115+($B$13*15),IF(CC114=$A$15,IF(CB115+($B$15*15)&gt;100,100,CB115+($B$15*15)),IF(CC114=$A$14,IF(CB115+($B$14*15)&gt;100,100,CB115+($B$14*15)),IF(CC114=$A$16,IF(CB115+$B$16*15&gt;100,100,CB115+$B$16*15),CB115)))))</f>
        <v>43.575000000000031</v>
      </c>
      <c r="CD115" s="316">
        <f t="shared" ref="CD115" si="2241">IF(CD114=$A$12,CC115+($B$12*15),IF(CD114=$A$13,CC115+($B$13*15),IF(CD114=$A$15,IF(CC115+($B$15*15)&gt;100,100,CC115+($B$15*15)),IF(CD114=$A$14,IF(CC115+($B$14*15)&gt;100,100,CC115+($B$14*15)),IF(CD114=$A$16,IF(CC115+$B$16*15&gt;100,100,CC115+$B$16*15),CC115)))))</f>
        <v>45.150000000000034</v>
      </c>
      <c r="CE115" s="316">
        <f t="shared" ref="CE115" si="2242">IF(CE114=$A$12,CD115+($B$12*15),IF(CE114=$A$13,CD115+($B$13*15),IF(CE114=$A$15,IF(CD115+($B$15*15)&gt;100,100,CD115+($B$15*15)),IF(CE114=$A$14,IF(CD115+($B$14*15)&gt;100,100,CD115+($B$14*15)),IF(CE114=$A$16,IF(CD115+$B$16*15&gt;100,100,CD115+$B$16*15),CD115)))))</f>
        <v>46.725000000000037</v>
      </c>
      <c r="CF115" s="316">
        <f t="shared" ref="CF115" si="2243">IF(CF114=$A$12,CE115+($B$12*15),IF(CF114=$A$13,CE115+($B$13*15),IF(CF114=$A$15,IF(CE115+($B$15*15)&gt;100,100,CE115+($B$15*15)),IF(CF114=$A$14,IF(CE115+($B$14*15)&gt;100,100,CE115+($B$14*15)),IF(CF114=$A$16,IF(CE115+$B$16*15&gt;100,100,CE115+$B$16*15),CE115)))))</f>
        <v>48.30000000000004</v>
      </c>
      <c r="CG115" s="316">
        <f t="shared" ref="CG115" si="2244">IF(CG114=$A$12,CF115+($B$12*15),IF(CG114=$A$13,CF115+($B$13*15),IF(CG114=$A$15,IF(CF115+($B$15*15)&gt;100,100,CF115+($B$15*15)),IF(CG114=$A$14,IF(CF115+($B$14*15)&gt;100,100,CF115+($B$14*15)),IF(CG114=$A$16,IF(CF115+$B$16*15&gt;100,100,CF115+$B$16*15),CF115)))))</f>
        <v>49.875000000000043</v>
      </c>
      <c r="CH115" s="316">
        <f t="shared" ref="CH115" si="2245">IF(CH114=$A$12,CG115+($B$12*15),IF(CH114=$A$13,CG115+($B$13*15),IF(CH114=$A$15,IF(CG115+($B$15*15)&gt;100,100,CG115+($B$15*15)),IF(CH114=$A$14,IF(CG115+($B$14*15)&gt;100,100,CG115+($B$14*15)),IF(CH114=$A$16,IF(CG115+$B$16*15&gt;100,100,CG115+$B$16*15),CG115)))))</f>
        <v>51.450000000000045</v>
      </c>
      <c r="CI115" s="316">
        <f t="shared" ref="CI115" si="2246">IF(CI114=$A$12,CH115+($B$12*15),IF(CI114=$A$13,CH115+($B$13*15),IF(CI114=$A$15,IF(CH115+($B$15*15)&gt;100,100,CH115+($B$15*15)),IF(CI114=$A$14,IF(CH115+($B$14*15)&gt;100,100,CH115+($B$14*15)),IF(CI114=$A$16,IF(CH115+$B$16*15&gt;100,100,CH115+$B$16*15),CH115)))))</f>
        <v>53.025000000000048</v>
      </c>
      <c r="CJ115" s="316">
        <f t="shared" ref="CJ115" si="2247">IF(CJ114=$A$12,CI115+($B$12*15),IF(CJ114=$A$13,CI115+($B$13*15),IF(CJ114=$A$15,IF(CI115+($B$15*15)&gt;100,100,CI115+($B$15*15)),IF(CJ114=$A$14,IF(CI115+($B$14*15)&gt;100,100,CI115+($B$14*15)),IF(CJ114=$A$16,IF(CI115+$B$16*15&gt;100,100,CI115+$B$16*15),CI115)))))</f>
        <v>54.600000000000051</v>
      </c>
      <c r="CK115" s="316">
        <f t="shared" ref="CK115" si="2248">IF(CK114=$A$12,CJ115+($B$12*15),IF(CK114=$A$13,CJ115+($B$13*15),IF(CK114=$A$15,IF(CJ115+($B$15*15)&gt;100,100,CJ115+($B$15*15)),IF(CK114=$A$14,IF(CJ115+($B$14*15)&gt;100,100,CJ115+($B$14*15)),IF(CK114=$A$16,IF(CJ115+$B$16*15&gt;100,100,CJ115+$B$16*15),CJ115)))))</f>
        <v>56.175000000000054</v>
      </c>
      <c r="CL115" s="316">
        <f t="shared" ref="CL115" si="2249">IF(CL114=$A$12,CK115+($B$12*15),IF(CL114=$A$13,CK115+($B$13*15),IF(CL114=$A$15,IF(CK115+($B$15*15)&gt;100,100,CK115+($B$15*15)),IF(CL114=$A$14,IF(CK115+($B$14*15)&gt;100,100,CK115+($B$14*15)),IF(CL114=$A$16,IF(CK115+$B$16*15&gt;100,100,CK115+$B$16*15),CK115)))))</f>
        <v>57.750000000000057</v>
      </c>
      <c r="CM115" s="316">
        <f t="shared" ref="CM115" si="2250">IF(CM114=$A$12,CL115+($B$12*15),IF(CM114=$A$13,CL115+($B$13*15),IF(CM114=$A$15,IF(CL115+($B$15*15)&gt;100,100,CL115+($B$15*15)),IF(CM114=$A$14,IF(CL115+($B$14*15)&gt;100,100,CL115+($B$14*15)),IF(CM114=$A$16,IF(CL115+$B$16*15&gt;100,100,CL115+$B$16*15),CL115)))))</f>
        <v>59.32500000000006</v>
      </c>
      <c r="CN115" s="316">
        <f t="shared" ref="CN115" si="2251">IF(CN114=$A$12,CM115+($B$12*15),IF(CN114=$A$13,CM115+($B$13*15),IF(CN114=$A$15,IF(CM115+($B$15*15)&gt;100,100,CM115+($B$15*15)),IF(CN114=$A$14,IF(CM115+($B$14*15)&gt;100,100,CM115+($B$14*15)),IF(CN114=$A$16,IF(CM115+$B$16*15&gt;100,100,CM115+$B$16*15),CM115)))))</f>
        <v>60.900000000000063</v>
      </c>
      <c r="CO115" s="316">
        <f t="shared" ref="CO115" si="2252">IF(CO114=$A$12,CN115+($B$12*15),IF(CO114=$A$13,CN115+($B$13*15),IF(CO114=$A$15,IF(CN115+($B$15*15)&gt;100,100,CN115+($B$15*15)),IF(CO114=$A$14,IF(CN115+($B$14*15)&gt;100,100,CN115+($B$14*15)),IF(CO114=$A$16,IF(CN115+$B$16*15&gt;100,100,CN115+$B$16*15),CN115)))))</f>
        <v>62.475000000000065</v>
      </c>
      <c r="CP115" s="316">
        <f t="shared" ref="CP115" si="2253">IF(CP114=$A$12,CO115+($B$12*15),IF(CP114=$A$13,CO115+($B$13*15),IF(CP114=$A$15,IF(CO115+($B$15*15)&gt;100,100,CO115+($B$15*15)),IF(CP114=$A$14,IF(CO115+($B$14*15)&gt;100,100,CO115+($B$14*15)),IF(CP114=$A$16,IF(CO115+$B$16*15&gt;100,100,CO115+$B$16*15),CO115)))))</f>
        <v>64.050000000000068</v>
      </c>
      <c r="CQ115" s="316">
        <f t="shared" ref="CQ115" si="2254">IF(CQ114=$A$12,CP115+($B$12*15),IF(CQ114=$A$13,CP115+($B$13*15),IF(CQ114=$A$15,IF(CP115+($B$15*15)&gt;100,100,CP115+($B$15*15)),IF(CQ114=$A$14,IF(CP115+($B$14*15)&gt;100,100,CP115+($B$14*15)),IF(CQ114=$A$16,IF(CP115+$B$16*15&gt;100,100,CP115+$B$16*15),CP115)))))</f>
        <v>65.625000000000071</v>
      </c>
      <c r="CR115" s="316">
        <f t="shared" ref="CR115" si="2255">IF(CR114=$A$12,CQ115+($B$12*15),IF(CR114=$A$13,CQ115+($B$13*15),IF(CR114=$A$15,IF(CQ115+($B$15*15)&gt;100,100,CQ115+($B$15*15)),IF(CR114=$A$14,IF(CQ115+($B$14*15)&gt;100,100,CQ115+($B$14*15)),IF(CR114=$A$16,IF(CQ115+$B$16*15&gt;100,100,CQ115+$B$16*15),CQ115)))))</f>
        <v>67.200000000000074</v>
      </c>
      <c r="CS115" s="316">
        <f t="shared" ref="CS115" si="2256">IF(CS114=$A$12,CR115+($B$12*15),IF(CS114=$A$13,CR115+($B$13*15),IF(CS114=$A$15,IF(CR115+($B$15*15)&gt;100,100,CR115+($B$15*15)),IF(CS114=$A$14,IF(CR115+($B$14*15)&gt;100,100,CR115+($B$14*15)),IF(CS114=$A$16,IF(CR115+$B$16*15&gt;100,100,CR115+$B$16*15),CR115)))))</f>
        <v>68.775000000000077</v>
      </c>
      <c r="CT115" s="316">
        <f t="shared" ref="CT115" si="2257">IF(CT114=$A$12,CS115+($B$12*15),IF(CT114=$A$13,CS115+($B$13*15),IF(CT114=$A$15,IF(CS115+($B$15*15)&gt;100,100,CS115+($B$15*15)),IF(CT114=$A$14,IF(CS115+($B$14*15)&gt;100,100,CS115+($B$14*15)),IF(CT114=$A$16,IF(CS115+$B$16*15&gt;100,100,CS115+$B$16*15),CS115)))))</f>
        <v>70.35000000000008</v>
      </c>
      <c r="CU115" s="316">
        <f t="shared" ref="CU115" si="2258">IF(CU114=$A$12,CT115+($B$12*15),IF(CU114=$A$13,CT115+($B$13*15),IF(CU114=$A$15,IF(CT115+($B$15*15)&gt;100,100,CT115+($B$15*15)),IF(CU114=$A$14,IF(CT115+($B$14*15)&gt;100,100,CT115+($B$14*15)),IF(CU114=$A$16,IF(CT115+$B$16*15&gt;100,100,CT115+$B$16*15),CT115)))))</f>
        <v>71.925000000000082</v>
      </c>
      <c r="CV115" s="316">
        <f t="shared" ref="CV115" si="2259">IF(CV114=$A$12,CU115+($B$12*15),IF(CV114=$A$13,CU115+($B$13*15),IF(CV114=$A$15,IF(CU115+($B$15*15)&gt;100,100,CU115+($B$15*15)),IF(CV114=$A$14,IF(CU115+($B$14*15)&gt;100,100,CU115+($B$14*15)),IF(CV114=$A$16,IF(CU115+$B$16*15&gt;100,100,CU115+$B$16*15),CU115)))))</f>
        <v>73.500000000000085</v>
      </c>
      <c r="CW115" s="311">
        <f t="shared" ref="CW115" si="2260">CV115-10</f>
        <v>63.500000000000085</v>
      </c>
    </row>
    <row r="116" spans="1:101" s="299" customFormat="1" ht="12" x14ac:dyDescent="0.2">
      <c r="A116" s="468"/>
      <c r="B116" s="419" t="s">
        <v>60</v>
      </c>
      <c r="C116" s="304" t="s">
        <v>44</v>
      </c>
      <c r="D116" s="314" t="s">
        <v>45</v>
      </c>
      <c r="E116" s="316"/>
      <c r="F116" s="316"/>
      <c r="G116" s="316"/>
      <c r="H116" s="316"/>
      <c r="I116" s="316"/>
      <c r="J116" s="316"/>
      <c r="K116" s="316"/>
      <c r="L116" s="316"/>
      <c r="M116" s="316" t="s">
        <v>215</v>
      </c>
      <c r="N116" s="316" t="s">
        <v>215</v>
      </c>
      <c r="O116" s="316" t="s">
        <v>215</v>
      </c>
      <c r="P116" s="316" t="s">
        <v>215</v>
      </c>
      <c r="Q116" s="316"/>
      <c r="R116" s="316"/>
      <c r="S116" s="316"/>
      <c r="T116" s="316"/>
      <c r="U116" s="316" t="s">
        <v>215</v>
      </c>
      <c r="V116" s="316" t="s">
        <v>215</v>
      </c>
      <c r="W116" s="316" t="s">
        <v>215</v>
      </c>
      <c r="X116" s="316" t="s">
        <v>215</v>
      </c>
      <c r="Y116" s="316"/>
      <c r="Z116" s="316"/>
      <c r="AA116" s="316"/>
      <c r="AB116" s="316"/>
      <c r="AC116" s="316"/>
      <c r="AD116" s="316"/>
      <c r="AE116" s="316"/>
      <c r="AF116" s="316"/>
      <c r="AG116" s="316"/>
      <c r="AH116" s="316"/>
      <c r="AI116" s="316"/>
      <c r="AJ116" s="316"/>
      <c r="AK116" s="316"/>
      <c r="AL116" s="316"/>
      <c r="AM116" s="316"/>
      <c r="AN116" s="316"/>
      <c r="AO116" s="316"/>
      <c r="AP116" s="316"/>
      <c r="AQ116" s="316"/>
      <c r="AR116" s="316"/>
      <c r="AS116" s="316"/>
      <c r="AT116" s="316"/>
      <c r="AU116" s="316"/>
      <c r="AV116" s="316"/>
      <c r="AW116" s="316"/>
      <c r="AX116" s="316"/>
      <c r="AY116" s="316"/>
      <c r="AZ116" s="316"/>
      <c r="BA116" s="316"/>
      <c r="BB116" s="316"/>
      <c r="BC116" s="316"/>
      <c r="BD116" s="316"/>
      <c r="BE116" s="316"/>
      <c r="BF116" s="316"/>
      <c r="BG116" s="316"/>
      <c r="BH116" s="316"/>
      <c r="BI116" s="316"/>
      <c r="BJ116" s="316"/>
      <c r="BK116" s="316"/>
      <c r="BL116" s="316"/>
      <c r="BM116" s="316"/>
      <c r="BN116" s="316"/>
      <c r="BO116" s="316"/>
      <c r="BP116" s="316"/>
      <c r="BQ116" s="316"/>
      <c r="BR116" s="316"/>
      <c r="BS116" s="316"/>
      <c r="BT116" s="316"/>
      <c r="BU116" s="316"/>
      <c r="BV116" s="316"/>
      <c r="BW116" s="316"/>
      <c r="BX116" s="316"/>
      <c r="BY116" s="316"/>
      <c r="BZ116" s="316"/>
      <c r="CA116" s="316"/>
      <c r="CB116" s="316"/>
      <c r="CC116" s="316" t="s">
        <v>202</v>
      </c>
      <c r="CD116" s="316" t="s">
        <v>202</v>
      </c>
      <c r="CE116" s="316" t="s">
        <v>202</v>
      </c>
      <c r="CF116" s="316" t="s">
        <v>202</v>
      </c>
      <c r="CG116" s="316" t="s">
        <v>202</v>
      </c>
      <c r="CH116" s="316" t="s">
        <v>202</v>
      </c>
      <c r="CI116" s="316" t="s">
        <v>202</v>
      </c>
      <c r="CJ116" s="316" t="s">
        <v>202</v>
      </c>
      <c r="CK116" s="316" t="s">
        <v>202</v>
      </c>
      <c r="CL116" s="316" t="s">
        <v>202</v>
      </c>
      <c r="CM116" s="316" t="s">
        <v>202</v>
      </c>
      <c r="CN116" s="316" t="s">
        <v>202</v>
      </c>
      <c r="CO116" s="316" t="s">
        <v>202</v>
      </c>
      <c r="CP116" s="316" t="s">
        <v>202</v>
      </c>
      <c r="CQ116" s="316" t="s">
        <v>202</v>
      </c>
      <c r="CR116" s="316" t="s">
        <v>202</v>
      </c>
      <c r="CS116" s="316" t="s">
        <v>202</v>
      </c>
      <c r="CT116" s="316" t="s">
        <v>202</v>
      </c>
      <c r="CU116" s="316" t="s">
        <v>202</v>
      </c>
      <c r="CV116" s="316" t="s">
        <v>202</v>
      </c>
      <c r="CW116" s="303" t="s">
        <v>46</v>
      </c>
    </row>
    <row r="117" spans="1:101" s="303" customFormat="1" ht="12" x14ac:dyDescent="0.2">
      <c r="A117" s="468"/>
      <c r="B117" s="420"/>
      <c r="C117" s="304" t="s">
        <v>37</v>
      </c>
      <c r="D117" s="315">
        <f>CW83</f>
        <v>45.886666666666713</v>
      </c>
      <c r="E117" s="316">
        <f>IF(E116=$A$12,D117+($B$12*15),IF(E116=$A$13,D117+($B$13*15),IF(E116=$A$15,IF(D117+($B$15*15)&gt;100,100,D117+($B$15*15)),IF(E116=$A$14,IF(D117+($B$14*15)&gt;100,100,D117+($B$14*15)),IF(E116=$A$16,IF(D117+$B$16*15&gt;100,100,D117+$B$16*15),D117)))))</f>
        <v>45.886666666666713</v>
      </c>
      <c r="F117" s="316">
        <f t="shared" ref="F117" si="2261">IF(F116=$A$12,E117+($B$12*15),IF(F116=$A$13,E117+($B$13*15),IF(F116=$A$15,IF(E117+($B$15*15)&gt;100,100,E117+($B$15*15)),IF(F116=$A$14,IF(E117+($B$14*15)&gt;100,100,E117+($B$14*15)),IF(F116=$A$16,IF(E117+$B$16*15&gt;100,100,E117+$B$16*15),E117)))))</f>
        <v>45.886666666666713</v>
      </c>
      <c r="G117" s="316">
        <f t="shared" ref="G117" si="2262">IF(G116=$A$12,F117+($B$12*15),IF(G116=$A$13,F117+($B$13*15),IF(G116=$A$15,IF(F117+($B$15*15)&gt;100,100,F117+($B$15*15)),IF(G116=$A$14,IF(F117+($B$14*15)&gt;100,100,F117+($B$14*15)),IF(G116=$A$16,IF(F117+$B$16*15&gt;100,100,F117+$B$16*15),F117)))))</f>
        <v>45.886666666666713</v>
      </c>
      <c r="H117" s="316">
        <f t="shared" ref="H117" si="2263">IF(H116=$A$12,G117+($B$12*15),IF(H116=$A$13,G117+($B$13*15),IF(H116=$A$15,IF(G117+($B$15*15)&gt;100,100,G117+($B$15*15)),IF(H116=$A$14,IF(G117+($B$14*15)&gt;100,100,G117+($B$14*15)),IF(H116=$A$16,IF(G117+$B$16*15&gt;100,100,G117+$B$16*15),G117)))))</f>
        <v>45.886666666666713</v>
      </c>
      <c r="I117" s="316">
        <f t="shared" ref="I117" si="2264">IF(I116=$A$12,H117+($B$12*15),IF(I116=$A$13,H117+($B$13*15),IF(I116=$A$15,IF(H117+($B$15*15)&gt;100,100,H117+($B$15*15)),IF(I116=$A$14,IF(H117+($B$14*15)&gt;100,100,H117+($B$14*15)),IF(I116=$A$16,IF(H117+$B$16*15&gt;100,100,H117+$B$16*15),H117)))))</f>
        <v>45.886666666666713</v>
      </c>
      <c r="J117" s="316">
        <f t="shared" ref="J117" si="2265">IF(J116=$A$12,I117+($B$12*15),IF(J116=$A$13,I117+($B$13*15),IF(J116=$A$15,IF(I117+($B$15*15)&gt;100,100,I117+($B$15*15)),IF(J116=$A$14,IF(I117+($B$14*15)&gt;100,100,I117+($B$14*15)),IF(J116=$A$16,IF(I117+$B$16*15&gt;100,100,I117+$B$16*15),I117)))))</f>
        <v>45.886666666666713</v>
      </c>
      <c r="K117" s="316">
        <f t="shared" ref="K117" si="2266">IF(K116=$A$12,J117+($B$12*15),IF(K116=$A$13,J117+($B$13*15),IF(K116=$A$15,IF(J117+($B$15*15)&gt;100,100,J117+($B$15*15)),IF(K116=$A$14,IF(J117+($B$14*15)&gt;100,100,J117+($B$14*15)),IF(K116=$A$16,IF(J117+$B$16*15&gt;100,100,J117+$B$16*15),J117)))))</f>
        <v>45.886666666666713</v>
      </c>
      <c r="L117" s="316">
        <f t="shared" ref="L117" si="2267">IF(L116=$A$12,K117+($B$12*15),IF(L116=$A$13,K117+($B$13*15),IF(L116=$A$15,IF(K117+($B$15*15)&gt;100,100,K117+($B$15*15)),IF(L116=$A$14,IF(K117+($B$14*15)&gt;100,100,K117+($B$14*15)),IF(L116=$A$16,IF(K117+$B$16*15&gt;100,100,K117+$B$16*15),K117)))))</f>
        <v>45.886666666666713</v>
      </c>
      <c r="M117" s="316">
        <f t="shared" ref="M117" si="2268">IF(M116=$A$12,L117+($B$12*15),IF(M116=$A$13,L117+($B$13*15),IF(M116=$A$15,IF(L117+($B$15*15)&gt;100,100,L117+($B$15*15)),IF(M116=$A$14,IF(L117+($B$14*15)&gt;100,100,L117+($B$14*15)),IF(M116=$A$16,IF(L117+$B$16*15&gt;100,100,L117+$B$16*15),L117)))))</f>
        <v>45.886666666666713</v>
      </c>
      <c r="N117" s="316">
        <f t="shared" ref="N117" si="2269">IF(N116=$A$12,M117+($B$12*15),IF(N116=$A$13,M117+($B$13*15),IF(N116=$A$15,IF(M117+($B$15*15)&gt;100,100,M117+($B$15*15)),IF(N116=$A$14,IF(M117+($B$14*15)&gt;100,100,M117+($B$14*15)),IF(N116=$A$16,IF(M117+$B$16*15&gt;100,100,M117+$B$16*15),M117)))))</f>
        <v>45.886666666666713</v>
      </c>
      <c r="O117" s="316">
        <f t="shared" ref="O117" si="2270">IF(O116=$A$12,N117+($B$12*15),IF(O116=$A$13,N117+($B$13*15),IF(O116=$A$15,IF(N117+($B$15*15)&gt;100,100,N117+($B$15*15)),IF(O116=$A$14,IF(N117+($B$14*15)&gt;100,100,N117+($B$14*15)),IF(O116=$A$16,IF(N117+$B$16*15&gt;100,100,N117+$B$16*15),N117)))))</f>
        <v>45.886666666666713</v>
      </c>
      <c r="P117" s="316">
        <f t="shared" ref="P117" si="2271">IF(P116=$A$12,O117+($B$12*15),IF(P116=$A$13,O117+($B$13*15),IF(P116=$A$15,IF(O117+($B$15*15)&gt;100,100,O117+($B$15*15)),IF(P116=$A$14,IF(O117+($B$14*15)&gt;100,100,O117+($B$14*15)),IF(P116=$A$16,IF(O117+$B$16*15&gt;100,100,O117+$B$16*15),O117)))))</f>
        <v>45.886666666666713</v>
      </c>
      <c r="Q117" s="316">
        <f t="shared" ref="Q117" si="2272">IF(Q116=$A$12,P117+($B$12*15),IF(Q116=$A$13,P117+($B$13*15),IF(Q116=$A$15,IF(P117+($B$15*15)&gt;100,100,P117+($B$15*15)),IF(Q116=$A$14,IF(P117+($B$14*15)&gt;100,100,P117+($B$14*15)),IF(Q116=$A$16,IF(P117+$B$16*15&gt;100,100,P117+$B$16*15),P117)))))</f>
        <v>45.886666666666713</v>
      </c>
      <c r="R117" s="316">
        <f t="shared" ref="R117" si="2273">IF(R116=$A$12,Q117+($B$12*15),IF(R116=$A$13,Q117+($B$13*15),IF(R116=$A$15,IF(Q117+($B$15*15)&gt;100,100,Q117+($B$15*15)),IF(R116=$A$14,IF(Q117+($B$14*15)&gt;100,100,Q117+($B$14*15)),IF(R116=$A$16,IF(Q117+$B$16*15&gt;100,100,Q117+$B$16*15),Q117)))))</f>
        <v>45.886666666666713</v>
      </c>
      <c r="S117" s="316">
        <f t="shared" ref="S117" si="2274">IF(S116=$A$12,R117+($B$12*15),IF(S116=$A$13,R117+($B$13*15),IF(S116=$A$15,IF(R117+($B$15*15)&gt;100,100,R117+($B$15*15)),IF(S116=$A$14,IF(R117+($B$14*15)&gt;100,100,R117+($B$14*15)),IF(S116=$A$16,IF(R117+$B$16*15&gt;100,100,R117+$B$16*15),R117)))))</f>
        <v>45.886666666666713</v>
      </c>
      <c r="T117" s="316">
        <f t="shared" ref="T117" si="2275">IF(T116=$A$12,S117+($B$12*15),IF(T116=$A$13,S117+($B$13*15),IF(T116=$A$15,IF(S117+($B$15*15)&gt;100,100,S117+($B$15*15)),IF(T116=$A$14,IF(S117+($B$14*15)&gt;100,100,S117+($B$14*15)),IF(T116=$A$16,IF(S117+$B$16*15&gt;100,100,S117+$B$16*15),S117)))))</f>
        <v>45.886666666666713</v>
      </c>
      <c r="U117" s="316">
        <f t="shared" ref="U117" si="2276">IF(U116=$A$12,T117+($B$12*15),IF(U116=$A$13,T117+($B$13*15),IF(U116=$A$15,IF(T117+($B$15*15)&gt;100,100,T117+($B$15*15)),IF(U116=$A$14,IF(T117+($B$14*15)&gt;100,100,T117+($B$14*15)),IF(U116=$A$16,IF(T117+$B$16*15&gt;100,100,T117+$B$16*15),T117)))))</f>
        <v>45.886666666666713</v>
      </c>
      <c r="V117" s="316">
        <f t="shared" ref="V117" si="2277">IF(V116=$A$12,U117+($B$12*15),IF(V116=$A$13,U117+($B$13*15),IF(V116=$A$15,IF(U117+($B$15*15)&gt;100,100,U117+($B$15*15)),IF(V116=$A$14,IF(U117+($B$14*15)&gt;100,100,U117+($B$14*15)),IF(V116=$A$16,IF(U117+$B$16*15&gt;100,100,U117+$B$16*15),U117)))))</f>
        <v>45.886666666666713</v>
      </c>
      <c r="W117" s="316">
        <f t="shared" ref="W117" si="2278">IF(W116=$A$12,V117+($B$12*15),IF(W116=$A$13,V117+($B$13*15),IF(W116=$A$15,IF(V117+($B$15*15)&gt;100,100,V117+($B$15*15)),IF(W116=$A$14,IF(V117+($B$14*15)&gt;100,100,V117+($B$14*15)),IF(W116=$A$16,IF(V117+$B$16*15&gt;100,100,V117+$B$16*15),V117)))))</f>
        <v>45.886666666666713</v>
      </c>
      <c r="X117" s="316">
        <f t="shared" ref="X117" si="2279">IF(X116=$A$12,W117+($B$12*15),IF(X116=$A$13,W117+($B$13*15),IF(X116=$A$15,IF(W117+($B$15*15)&gt;100,100,W117+($B$15*15)),IF(X116=$A$14,IF(W117+($B$14*15)&gt;100,100,W117+($B$14*15)),IF(X116=$A$16,IF(W117+$B$16*15&gt;100,100,W117+$B$16*15),W117)))))</f>
        <v>45.886666666666713</v>
      </c>
      <c r="Y117" s="316">
        <f t="shared" ref="Y117" si="2280">IF(Y116=$A$12,X117+($B$12*15),IF(Y116=$A$13,X117+($B$13*15),IF(Y116=$A$15,IF(X117+($B$15*15)&gt;100,100,X117+($B$15*15)),IF(Y116=$A$14,IF(X117+($B$14*15)&gt;100,100,X117+($B$14*15)),IF(Y116=$A$16,IF(X117+$B$16*15&gt;100,100,X117+$B$16*15),X117)))))</f>
        <v>45.886666666666713</v>
      </c>
      <c r="Z117" s="316">
        <f t="shared" ref="Z117" si="2281">IF(Z116=$A$12,Y117+($B$12*15),IF(Z116=$A$13,Y117+($B$13*15),IF(Z116=$A$15,IF(Y117+($B$15*15)&gt;100,100,Y117+($B$15*15)),IF(Z116=$A$14,IF(Y117+($B$14*15)&gt;100,100,Y117+($B$14*15)),IF(Z116=$A$16,IF(Y117+$B$16*15&gt;100,100,Y117+$B$16*15),Y117)))))</f>
        <v>45.886666666666713</v>
      </c>
      <c r="AA117" s="316">
        <f t="shared" ref="AA117" si="2282">IF(AA116=$A$12,Z117+($B$12*15),IF(AA116=$A$13,Z117+($B$13*15),IF(AA116=$A$15,IF(Z117+($B$15*15)&gt;100,100,Z117+($B$15*15)),IF(AA116=$A$14,IF(Z117+($B$14*15)&gt;100,100,Z117+($B$14*15)),IF(AA116=$A$16,IF(Z117+$B$16*15&gt;100,100,Z117+$B$16*15),Z117)))))</f>
        <v>45.886666666666713</v>
      </c>
      <c r="AB117" s="316">
        <f t="shared" ref="AB117" si="2283">IF(AB116=$A$12,AA117+($B$12*15),IF(AB116=$A$13,AA117+($B$13*15),IF(AB116=$A$15,IF(AA117+($B$15*15)&gt;100,100,AA117+($B$15*15)),IF(AB116=$A$14,IF(AA117+($B$14*15)&gt;100,100,AA117+($B$14*15)),IF(AB116=$A$16,IF(AA117+$B$16*15&gt;100,100,AA117+$B$16*15),AA117)))))</f>
        <v>45.886666666666713</v>
      </c>
      <c r="AC117" s="316">
        <f t="shared" ref="AC117" si="2284">IF(AC116=$A$12,AB117+($B$12*15),IF(AC116=$A$13,AB117+($B$13*15),IF(AC116=$A$15,IF(AB117+($B$15*15)&gt;100,100,AB117+($B$15*15)),IF(AC116=$A$14,IF(AB117+($B$14*15)&gt;100,100,AB117+($B$14*15)),IF(AC116=$A$16,IF(AB117+$B$16*15&gt;100,100,AB117+$B$16*15),AB117)))))</f>
        <v>45.886666666666713</v>
      </c>
      <c r="AD117" s="316">
        <f t="shared" ref="AD117" si="2285">IF(AD116=$A$12,AC117+($B$12*15),IF(AD116=$A$13,AC117+($B$13*15),IF(AD116=$A$15,IF(AC117+($B$15*15)&gt;100,100,AC117+($B$15*15)),IF(AD116=$A$14,IF(AC117+($B$14*15)&gt;100,100,AC117+($B$14*15)),IF(AD116=$A$16,IF(AC117+$B$16*15&gt;100,100,AC117+$B$16*15),AC117)))))</f>
        <v>45.886666666666713</v>
      </c>
      <c r="AE117" s="316">
        <f t="shared" ref="AE117" si="2286">IF(AE116=$A$12,AD117+($B$12*15),IF(AE116=$A$13,AD117+($B$13*15),IF(AE116=$A$15,IF(AD117+($B$15*15)&gt;100,100,AD117+($B$15*15)),IF(AE116=$A$14,IF(AD117+($B$14*15)&gt;100,100,AD117+($B$14*15)),IF(AE116=$A$16,IF(AD117+$B$16*15&gt;100,100,AD117+$B$16*15),AD117)))))</f>
        <v>45.886666666666713</v>
      </c>
      <c r="AF117" s="316">
        <f t="shared" ref="AF117" si="2287">IF(AF116=$A$12,AE117+($B$12*15),IF(AF116=$A$13,AE117+($B$13*15),IF(AF116=$A$15,IF(AE117+($B$15*15)&gt;100,100,AE117+($B$15*15)),IF(AF116=$A$14,IF(AE117+($B$14*15)&gt;100,100,AE117+($B$14*15)),IF(AF116=$A$16,IF(AE117+$B$16*15&gt;100,100,AE117+$B$16*15),AE117)))))</f>
        <v>45.886666666666713</v>
      </c>
      <c r="AG117" s="316">
        <f t="shared" ref="AG117" si="2288">IF(AG116=$A$12,AF117+($B$12*15),IF(AG116=$A$13,AF117+($B$13*15),IF(AG116=$A$15,IF(AF117+($B$15*15)&gt;100,100,AF117+($B$15*15)),IF(AG116=$A$14,IF(AF117+($B$14*15)&gt;100,100,AF117+($B$14*15)),IF(AG116=$A$16,IF(AF117+$B$16*15&gt;100,100,AF117+$B$16*15),AF117)))))</f>
        <v>45.886666666666713</v>
      </c>
      <c r="AH117" s="316">
        <f t="shared" ref="AH117" si="2289">IF(AH116=$A$12,AG117+($B$12*15),IF(AH116=$A$13,AG117+($B$13*15),IF(AH116=$A$15,IF(AG117+($B$15*15)&gt;100,100,AG117+($B$15*15)),IF(AH116=$A$14,IF(AG117+($B$14*15)&gt;100,100,AG117+($B$14*15)),IF(AH116=$A$16,IF(AG117+$B$16*15&gt;100,100,AG117+$B$16*15),AG117)))))</f>
        <v>45.886666666666713</v>
      </c>
      <c r="AI117" s="316">
        <f t="shared" ref="AI117" si="2290">IF(AI116=$A$12,AH117+($B$12*15),IF(AI116=$A$13,AH117+($B$13*15),IF(AI116=$A$15,IF(AH117+($B$15*15)&gt;100,100,AH117+($B$15*15)),IF(AI116=$A$14,IF(AH117+($B$14*15)&gt;100,100,AH117+($B$14*15)),IF(AI116=$A$16,IF(AH117+$B$16*15&gt;100,100,AH117+$B$16*15),AH117)))))</f>
        <v>45.886666666666713</v>
      </c>
      <c r="AJ117" s="316">
        <f t="shared" ref="AJ117" si="2291">IF(AJ116=$A$12,AI117+($B$12*15),IF(AJ116=$A$13,AI117+($B$13*15),IF(AJ116=$A$15,IF(AI117+($B$15*15)&gt;100,100,AI117+($B$15*15)),IF(AJ116=$A$14,IF(AI117+($B$14*15)&gt;100,100,AI117+($B$14*15)),IF(AJ116=$A$16,IF(AI117+$B$16*15&gt;100,100,AI117+$B$16*15),AI117)))))</f>
        <v>45.886666666666713</v>
      </c>
      <c r="AK117" s="316">
        <f t="shared" ref="AK117" si="2292">IF(AK116=$A$12,AJ117+($B$12*15),IF(AK116=$A$13,AJ117+($B$13*15),IF(AK116=$A$15,IF(AJ117+($B$15*15)&gt;100,100,AJ117+($B$15*15)),IF(AK116=$A$14,IF(AJ117+($B$14*15)&gt;100,100,AJ117+($B$14*15)),IF(AK116=$A$16,IF(AJ117+$B$16*15&gt;100,100,AJ117+$B$16*15),AJ117)))))</f>
        <v>45.886666666666713</v>
      </c>
      <c r="AL117" s="316">
        <f t="shared" ref="AL117" si="2293">IF(AL116=$A$12,AK117+($B$12*15),IF(AL116=$A$13,AK117+($B$13*15),IF(AL116=$A$15,IF(AK117+($B$15*15)&gt;100,100,AK117+($B$15*15)),IF(AL116=$A$14,IF(AK117+($B$14*15)&gt;100,100,AK117+($B$14*15)),IF(AL116=$A$16,IF(AK117+$B$16*15&gt;100,100,AK117+$B$16*15),AK117)))))</f>
        <v>45.886666666666713</v>
      </c>
      <c r="AM117" s="316">
        <f t="shared" ref="AM117" si="2294">IF(AM116=$A$12,AL117+($B$12*15),IF(AM116=$A$13,AL117+($B$13*15),IF(AM116=$A$15,IF(AL117+($B$15*15)&gt;100,100,AL117+($B$15*15)),IF(AM116=$A$14,IF(AL117+($B$14*15)&gt;100,100,AL117+($B$14*15)),IF(AM116=$A$16,IF(AL117+$B$16*15&gt;100,100,AL117+$B$16*15),AL117)))))</f>
        <v>45.886666666666713</v>
      </c>
      <c r="AN117" s="316">
        <f t="shared" ref="AN117" si="2295">IF(AN116=$A$12,AM117+($B$12*15),IF(AN116=$A$13,AM117+($B$13*15),IF(AN116=$A$15,IF(AM117+($B$15*15)&gt;100,100,AM117+($B$15*15)),IF(AN116=$A$14,IF(AM117+($B$14*15)&gt;100,100,AM117+($B$14*15)),IF(AN116=$A$16,IF(AM117+$B$16*15&gt;100,100,AM117+$B$16*15),AM117)))))</f>
        <v>45.886666666666713</v>
      </c>
      <c r="AO117" s="316">
        <f t="shared" ref="AO117" si="2296">IF(AO116=$A$12,AN117+($B$12*15),IF(AO116=$A$13,AN117+($B$13*15),IF(AO116=$A$15,IF(AN117+($B$15*15)&gt;100,100,AN117+($B$15*15)),IF(AO116=$A$14,IF(AN117+($B$14*15)&gt;100,100,AN117+($B$14*15)),IF(AO116=$A$16,IF(AN117+$B$16*15&gt;100,100,AN117+$B$16*15),AN117)))))</f>
        <v>45.886666666666713</v>
      </c>
      <c r="AP117" s="316">
        <f t="shared" ref="AP117" si="2297">IF(AP116=$A$12,AO117+($B$12*15),IF(AP116=$A$13,AO117+($B$13*15),IF(AP116=$A$15,IF(AO117+($B$15*15)&gt;100,100,AO117+($B$15*15)),IF(AP116=$A$14,IF(AO117+($B$14*15)&gt;100,100,AO117+($B$14*15)),IF(AP116=$A$16,IF(AO117+$B$16*15&gt;100,100,AO117+$B$16*15),AO117)))))</f>
        <v>45.886666666666713</v>
      </c>
      <c r="AQ117" s="316">
        <f t="shared" ref="AQ117" si="2298">IF(AQ116=$A$12,AP117+($B$12*15),IF(AQ116=$A$13,AP117+($B$13*15),IF(AQ116=$A$15,IF(AP117+($B$15*15)&gt;100,100,AP117+($B$15*15)),IF(AQ116=$A$14,IF(AP117+($B$14*15)&gt;100,100,AP117+($B$14*15)),IF(AQ116=$A$16,IF(AP117+$B$16*15&gt;100,100,AP117+$B$16*15),AP117)))))</f>
        <v>45.886666666666713</v>
      </c>
      <c r="AR117" s="316">
        <f t="shared" ref="AR117" si="2299">IF(AR116=$A$12,AQ117+($B$12*15),IF(AR116=$A$13,AQ117+($B$13*15),IF(AR116=$A$15,IF(AQ117+($B$15*15)&gt;100,100,AQ117+($B$15*15)),IF(AR116=$A$14,IF(AQ117+($B$14*15)&gt;100,100,AQ117+($B$14*15)),IF(AR116=$A$16,IF(AQ117+$B$16*15&gt;100,100,AQ117+$B$16*15),AQ117)))))</f>
        <v>45.886666666666713</v>
      </c>
      <c r="AS117" s="316">
        <f t="shared" ref="AS117" si="2300">IF(AS116=$A$12,AR117+($B$12*15),IF(AS116=$A$13,AR117+($B$13*15),IF(AS116=$A$15,IF(AR117+($B$15*15)&gt;100,100,AR117+($B$15*15)),IF(AS116=$A$14,IF(AR117+($B$14*15)&gt;100,100,AR117+($B$14*15)),IF(AS116=$A$16,IF(AR117+$B$16*15&gt;100,100,AR117+$B$16*15),AR117)))))</f>
        <v>45.886666666666713</v>
      </c>
      <c r="AT117" s="316">
        <f t="shared" ref="AT117" si="2301">IF(AT116=$A$12,AS117+($B$12*15),IF(AT116=$A$13,AS117+($B$13*15),IF(AT116=$A$15,IF(AS117+($B$15*15)&gt;100,100,AS117+($B$15*15)),IF(AT116=$A$14,IF(AS117+($B$14*15)&gt;100,100,AS117+($B$14*15)),IF(AT116=$A$16,IF(AS117+$B$16*15&gt;100,100,AS117+$B$16*15),AS117)))))</f>
        <v>45.886666666666713</v>
      </c>
      <c r="AU117" s="316">
        <f t="shared" ref="AU117" si="2302">IF(AU116=$A$12,AT117+($B$12*15),IF(AU116=$A$13,AT117+($B$13*15),IF(AU116=$A$15,IF(AT117+($B$15*15)&gt;100,100,AT117+($B$15*15)),IF(AU116=$A$14,IF(AT117+($B$14*15)&gt;100,100,AT117+($B$14*15)),IF(AU116=$A$16,IF(AT117+$B$16*15&gt;100,100,AT117+$B$16*15),AT117)))))</f>
        <v>45.886666666666713</v>
      </c>
      <c r="AV117" s="316">
        <f t="shared" ref="AV117" si="2303">IF(AV116=$A$12,AU117+($B$12*15),IF(AV116=$A$13,AU117+($B$13*15),IF(AV116=$A$15,IF(AU117+($B$15*15)&gt;100,100,AU117+($B$15*15)),IF(AV116=$A$14,IF(AU117+($B$14*15)&gt;100,100,AU117+($B$14*15)),IF(AV116=$A$16,IF(AU117+$B$16*15&gt;100,100,AU117+$B$16*15),AU117)))))</f>
        <v>45.886666666666713</v>
      </c>
      <c r="AW117" s="316">
        <f t="shared" ref="AW117" si="2304">IF(AW116=$A$12,AV117+($B$12*15),IF(AW116=$A$13,AV117+($B$13*15),IF(AW116=$A$15,IF(AV117+($B$15*15)&gt;100,100,AV117+($B$15*15)),IF(AW116=$A$14,IF(AV117+($B$14*15)&gt;100,100,AV117+($B$14*15)),IF(AW116=$A$16,IF(AV117+$B$16*15&gt;100,100,AV117+$B$16*15),AV117)))))</f>
        <v>45.886666666666713</v>
      </c>
      <c r="AX117" s="316">
        <f t="shared" ref="AX117" si="2305">IF(AX116=$A$12,AW117+($B$12*15),IF(AX116=$A$13,AW117+($B$13*15),IF(AX116=$A$15,IF(AW117+($B$15*15)&gt;100,100,AW117+($B$15*15)),IF(AX116=$A$14,IF(AW117+($B$14*15)&gt;100,100,AW117+($B$14*15)),IF(AX116=$A$16,IF(AW117+$B$16*15&gt;100,100,AW117+$B$16*15),AW117)))))</f>
        <v>45.886666666666713</v>
      </c>
      <c r="AY117" s="316">
        <f t="shared" ref="AY117" si="2306">IF(AY116=$A$12,AX117+($B$12*15),IF(AY116=$A$13,AX117+($B$13*15),IF(AY116=$A$15,IF(AX117+($B$15*15)&gt;100,100,AX117+($B$15*15)),IF(AY116=$A$14,IF(AX117+($B$14*15)&gt;100,100,AX117+($B$14*15)),IF(AY116=$A$16,IF(AX117+$B$16*15&gt;100,100,AX117+$B$16*15),AX117)))))</f>
        <v>45.886666666666713</v>
      </c>
      <c r="AZ117" s="316">
        <f t="shared" ref="AZ117" si="2307">IF(AZ116=$A$12,AY117+($B$12*15),IF(AZ116=$A$13,AY117+($B$13*15),IF(AZ116=$A$15,IF(AY117+($B$15*15)&gt;100,100,AY117+($B$15*15)),IF(AZ116=$A$14,IF(AY117+($B$14*15)&gt;100,100,AY117+($B$14*15)),IF(AZ116=$A$16,IF(AY117+$B$16*15&gt;100,100,AY117+$B$16*15),AY117)))))</f>
        <v>45.886666666666713</v>
      </c>
      <c r="BA117" s="316">
        <f t="shared" ref="BA117" si="2308">IF(BA116=$A$12,AZ117+($B$12*15),IF(BA116=$A$13,AZ117+($B$13*15),IF(BA116=$A$15,IF(AZ117+($B$15*15)&gt;100,100,AZ117+($B$15*15)),IF(BA116=$A$14,IF(AZ117+($B$14*15)&gt;100,100,AZ117+($B$14*15)),IF(BA116=$A$16,IF(AZ117+$B$16*15&gt;100,100,AZ117+$B$16*15),AZ117)))))</f>
        <v>45.886666666666713</v>
      </c>
      <c r="BB117" s="316">
        <f t="shared" ref="BB117" si="2309">IF(BB116=$A$12,BA117+($B$12*15),IF(BB116=$A$13,BA117+($B$13*15),IF(BB116=$A$15,IF(BA117+($B$15*15)&gt;100,100,BA117+($B$15*15)),IF(BB116=$A$14,IF(BA117+($B$14*15)&gt;100,100,BA117+($B$14*15)),IF(BB116=$A$16,IF(BA117+$B$16*15&gt;100,100,BA117+$B$16*15),BA117)))))</f>
        <v>45.886666666666713</v>
      </c>
      <c r="BC117" s="316">
        <f t="shared" ref="BC117" si="2310">IF(BC116=$A$12,BB117+($B$12*15),IF(BC116=$A$13,BB117+($B$13*15),IF(BC116=$A$15,IF(BB117+($B$15*15)&gt;100,100,BB117+($B$15*15)),IF(BC116=$A$14,IF(BB117+($B$14*15)&gt;100,100,BB117+($B$14*15)),IF(BC116=$A$16,IF(BB117+$B$16*15&gt;100,100,BB117+$B$16*15),BB117)))))</f>
        <v>45.886666666666713</v>
      </c>
      <c r="BD117" s="316">
        <f t="shared" ref="BD117" si="2311">IF(BD116=$A$12,BC117+($B$12*15),IF(BD116=$A$13,BC117+($B$13*15),IF(BD116=$A$15,IF(BC117+($B$15*15)&gt;100,100,BC117+($B$15*15)),IF(BD116=$A$14,IF(BC117+($B$14*15)&gt;100,100,BC117+($B$14*15)),IF(BD116=$A$16,IF(BC117+$B$16*15&gt;100,100,BC117+$B$16*15),BC117)))))</f>
        <v>45.886666666666713</v>
      </c>
      <c r="BE117" s="316">
        <f t="shared" ref="BE117" si="2312">IF(BE116=$A$12,BD117+($B$12*15),IF(BE116=$A$13,BD117+($B$13*15),IF(BE116=$A$15,IF(BD117+($B$15*15)&gt;100,100,BD117+($B$15*15)),IF(BE116=$A$14,IF(BD117+($B$14*15)&gt;100,100,BD117+($B$14*15)),IF(BE116=$A$16,IF(BD117+$B$16*15&gt;100,100,BD117+$B$16*15),BD117)))))</f>
        <v>45.886666666666713</v>
      </c>
      <c r="BF117" s="316">
        <f t="shared" ref="BF117" si="2313">IF(BF116=$A$12,BE117+($B$12*15),IF(BF116=$A$13,BE117+($B$13*15),IF(BF116=$A$15,IF(BE117+($B$15*15)&gt;100,100,BE117+($B$15*15)),IF(BF116=$A$14,IF(BE117+($B$14*15)&gt;100,100,BE117+($B$14*15)),IF(BF116=$A$16,IF(BE117+$B$16*15&gt;100,100,BE117+$B$16*15),BE117)))))</f>
        <v>45.886666666666713</v>
      </c>
      <c r="BG117" s="316">
        <f t="shared" ref="BG117" si="2314">IF(BG116=$A$12,BF117+($B$12*15),IF(BG116=$A$13,BF117+($B$13*15),IF(BG116=$A$15,IF(BF117+($B$15*15)&gt;100,100,BF117+($B$15*15)),IF(BG116=$A$14,IF(BF117+($B$14*15)&gt;100,100,BF117+($B$14*15)),IF(BG116=$A$16,IF(BF117+$B$16*15&gt;100,100,BF117+$B$16*15),BF117)))))</f>
        <v>45.886666666666713</v>
      </c>
      <c r="BH117" s="316">
        <f t="shared" ref="BH117" si="2315">IF(BH116=$A$12,BG117+($B$12*15),IF(BH116=$A$13,BG117+($B$13*15),IF(BH116=$A$15,IF(BG117+($B$15*15)&gt;100,100,BG117+($B$15*15)),IF(BH116=$A$14,IF(BG117+($B$14*15)&gt;100,100,BG117+($B$14*15)),IF(BH116=$A$16,IF(BG117+$B$16*15&gt;100,100,BG117+$B$16*15),BG117)))))</f>
        <v>45.886666666666713</v>
      </c>
      <c r="BI117" s="316">
        <f t="shared" ref="BI117" si="2316">IF(BI116=$A$12,BH117+($B$12*15),IF(BI116=$A$13,BH117+($B$13*15),IF(BI116=$A$15,IF(BH117+($B$15*15)&gt;100,100,BH117+($B$15*15)),IF(BI116=$A$14,IF(BH117+($B$14*15)&gt;100,100,BH117+($B$14*15)),IF(BI116=$A$16,IF(BH117+$B$16*15&gt;100,100,BH117+$B$16*15),BH117)))))</f>
        <v>45.886666666666713</v>
      </c>
      <c r="BJ117" s="316">
        <f t="shared" ref="BJ117" si="2317">IF(BJ116=$A$12,BI117+($B$12*15),IF(BJ116=$A$13,BI117+($B$13*15),IF(BJ116=$A$15,IF(BI117+($B$15*15)&gt;100,100,BI117+($B$15*15)),IF(BJ116=$A$14,IF(BI117+($B$14*15)&gt;100,100,BI117+($B$14*15)),IF(BJ116=$A$16,IF(BI117+$B$16*15&gt;100,100,BI117+$B$16*15),BI117)))))</f>
        <v>45.886666666666713</v>
      </c>
      <c r="BK117" s="316">
        <f t="shared" ref="BK117" si="2318">IF(BK116=$A$12,BJ117+($B$12*15),IF(BK116=$A$13,BJ117+($B$13*15),IF(BK116=$A$15,IF(BJ117+($B$15*15)&gt;100,100,BJ117+($B$15*15)),IF(BK116=$A$14,IF(BJ117+($B$14*15)&gt;100,100,BJ117+($B$14*15)),IF(BK116=$A$16,IF(BJ117+$B$16*15&gt;100,100,BJ117+$B$16*15),BJ117)))))</f>
        <v>45.886666666666713</v>
      </c>
      <c r="BL117" s="316">
        <f t="shared" ref="BL117" si="2319">IF(BL116=$A$12,BK117+($B$12*15),IF(BL116=$A$13,BK117+($B$13*15),IF(BL116=$A$15,IF(BK117+($B$15*15)&gt;100,100,BK117+($B$15*15)),IF(BL116=$A$14,IF(BK117+($B$14*15)&gt;100,100,BK117+($B$14*15)),IF(BL116=$A$16,IF(BK117+$B$16*15&gt;100,100,BK117+$B$16*15),BK117)))))</f>
        <v>45.886666666666713</v>
      </c>
      <c r="BM117" s="316">
        <f t="shared" ref="BM117" si="2320">IF(BM116=$A$12,BL117+($B$12*15),IF(BM116=$A$13,BL117+($B$13*15),IF(BM116=$A$15,IF(BL117+($B$15*15)&gt;100,100,BL117+($B$15*15)),IF(BM116=$A$14,IF(BL117+($B$14*15)&gt;100,100,BL117+($B$14*15)),IF(BM116=$A$16,IF(BL117+$B$16*15&gt;100,100,BL117+$B$16*15),BL117)))))</f>
        <v>45.886666666666713</v>
      </c>
      <c r="BN117" s="316">
        <f t="shared" ref="BN117" si="2321">IF(BN116=$A$12,BM117+($B$12*15),IF(BN116=$A$13,BM117+($B$13*15),IF(BN116=$A$15,IF(BM117+($B$15*15)&gt;100,100,BM117+($B$15*15)),IF(BN116=$A$14,IF(BM117+($B$14*15)&gt;100,100,BM117+($B$14*15)),IF(BN116=$A$16,IF(BM117+$B$16*15&gt;100,100,BM117+$B$16*15),BM117)))))</f>
        <v>45.886666666666713</v>
      </c>
      <c r="BO117" s="316">
        <f t="shared" ref="BO117" si="2322">IF(BO116=$A$12,BN117+($B$12*15),IF(BO116=$A$13,BN117+($B$13*15),IF(BO116=$A$15,IF(BN117+($B$15*15)&gt;100,100,BN117+($B$15*15)),IF(BO116=$A$14,IF(BN117+($B$14*15)&gt;100,100,BN117+($B$14*15)),IF(BO116=$A$16,IF(BN117+$B$16*15&gt;100,100,BN117+$B$16*15),BN117)))))</f>
        <v>45.886666666666713</v>
      </c>
      <c r="BP117" s="316">
        <f t="shared" ref="BP117" si="2323">IF(BP116=$A$12,BO117+($B$12*15),IF(BP116=$A$13,BO117+($B$13*15),IF(BP116=$A$15,IF(BO117+($B$15*15)&gt;100,100,BO117+($B$15*15)),IF(BP116=$A$14,IF(BO117+($B$14*15)&gt;100,100,BO117+($B$14*15)),IF(BP116=$A$16,IF(BO117+$B$16*15&gt;100,100,BO117+$B$16*15),BO117)))))</f>
        <v>45.886666666666713</v>
      </c>
      <c r="BQ117" s="316">
        <f t="shared" ref="BQ117" si="2324">IF(BQ116=$A$12,BP117+($B$12*15),IF(BQ116=$A$13,BP117+($B$13*15),IF(BQ116=$A$15,IF(BP117+($B$15*15)&gt;100,100,BP117+($B$15*15)),IF(BQ116=$A$14,IF(BP117+($B$14*15)&gt;100,100,BP117+($B$14*15)),IF(BQ116=$A$16,IF(BP117+$B$16*15&gt;100,100,BP117+$B$16*15),BP117)))))</f>
        <v>45.886666666666713</v>
      </c>
      <c r="BR117" s="316">
        <f t="shared" ref="BR117" si="2325">IF(BR116=$A$12,BQ117+($B$12*15),IF(BR116=$A$13,BQ117+($B$13*15),IF(BR116=$A$15,IF(BQ117+($B$15*15)&gt;100,100,BQ117+($B$15*15)),IF(BR116=$A$14,IF(BQ117+($B$14*15)&gt;100,100,BQ117+($B$14*15)),IF(BR116=$A$16,IF(BQ117+$B$16*15&gt;100,100,BQ117+$B$16*15),BQ117)))))</f>
        <v>45.886666666666713</v>
      </c>
      <c r="BS117" s="316">
        <f t="shared" ref="BS117" si="2326">IF(BS116=$A$12,BR117+($B$12*15),IF(BS116=$A$13,BR117+($B$13*15),IF(BS116=$A$15,IF(BR117+($B$15*15)&gt;100,100,BR117+($B$15*15)),IF(BS116=$A$14,IF(BR117+($B$14*15)&gt;100,100,BR117+($B$14*15)),IF(BS116=$A$16,IF(BR117+$B$16*15&gt;100,100,BR117+$B$16*15),BR117)))))</f>
        <v>45.886666666666713</v>
      </c>
      <c r="BT117" s="316">
        <f t="shared" ref="BT117" si="2327">IF(BT116=$A$12,BS117+($B$12*15),IF(BT116=$A$13,BS117+($B$13*15),IF(BT116=$A$15,IF(BS117+($B$15*15)&gt;100,100,BS117+($B$15*15)),IF(BT116=$A$14,IF(BS117+($B$14*15)&gt;100,100,BS117+($B$14*15)),IF(BT116=$A$16,IF(BS117+$B$16*15&gt;100,100,BS117+$B$16*15),BS117)))))</f>
        <v>45.886666666666713</v>
      </c>
      <c r="BU117" s="316">
        <f t="shared" ref="BU117" si="2328">IF(BU116=$A$12,BT117+($B$12*15),IF(BU116=$A$13,BT117+($B$13*15),IF(BU116=$A$15,IF(BT117+($B$15*15)&gt;100,100,BT117+($B$15*15)),IF(BU116=$A$14,IF(BT117+($B$14*15)&gt;100,100,BT117+($B$14*15)),IF(BU116=$A$16,IF(BT117+$B$16*15&gt;100,100,BT117+$B$16*15),BT117)))))</f>
        <v>45.886666666666713</v>
      </c>
      <c r="BV117" s="316">
        <f t="shared" ref="BV117" si="2329">IF(BV116=$A$12,BU117+($B$12*15),IF(BV116=$A$13,BU117+($B$13*15),IF(BV116=$A$15,IF(BU117+($B$15*15)&gt;100,100,BU117+($B$15*15)),IF(BV116=$A$14,IF(BU117+($B$14*15)&gt;100,100,BU117+($B$14*15)),IF(BV116=$A$16,IF(BU117+$B$16*15&gt;100,100,BU117+$B$16*15),BU117)))))</f>
        <v>45.886666666666713</v>
      </c>
      <c r="BW117" s="316">
        <f t="shared" ref="BW117" si="2330">IF(BW116=$A$12,BV117+($B$12*15),IF(BW116=$A$13,BV117+($B$13*15),IF(BW116=$A$15,IF(BV117+($B$15*15)&gt;100,100,BV117+($B$15*15)),IF(BW116=$A$14,IF(BV117+($B$14*15)&gt;100,100,BV117+($B$14*15)),IF(BW116=$A$16,IF(BV117+$B$16*15&gt;100,100,BV117+$B$16*15),BV117)))))</f>
        <v>45.886666666666713</v>
      </c>
      <c r="BX117" s="316">
        <f t="shared" ref="BX117" si="2331">IF(BX116=$A$12,BW117+($B$12*15),IF(BX116=$A$13,BW117+($B$13*15),IF(BX116=$A$15,IF(BW117+($B$15*15)&gt;100,100,BW117+($B$15*15)),IF(BX116=$A$14,IF(BW117+($B$14*15)&gt;100,100,BW117+($B$14*15)),IF(BX116=$A$16,IF(BW117+$B$16*15&gt;100,100,BW117+$B$16*15),BW117)))))</f>
        <v>45.886666666666713</v>
      </c>
      <c r="BY117" s="316">
        <f t="shared" ref="BY117" si="2332">IF(BY116=$A$12,BX117+($B$12*15),IF(BY116=$A$13,BX117+($B$13*15),IF(BY116=$A$15,IF(BX117+($B$15*15)&gt;100,100,BX117+($B$15*15)),IF(BY116=$A$14,IF(BX117+($B$14*15)&gt;100,100,BX117+($B$14*15)),IF(BY116=$A$16,IF(BX117+$B$16*15&gt;100,100,BX117+$B$16*15),BX117)))))</f>
        <v>45.886666666666713</v>
      </c>
      <c r="BZ117" s="316">
        <f t="shared" ref="BZ117" si="2333">IF(BZ116=$A$12,BY117+($B$12*15),IF(BZ116=$A$13,BY117+($B$13*15),IF(BZ116=$A$15,IF(BY117+($B$15*15)&gt;100,100,BY117+($B$15*15)),IF(BZ116=$A$14,IF(BY117+($B$14*15)&gt;100,100,BY117+($B$14*15)),IF(BZ116=$A$16,IF(BY117+$B$16*15&gt;100,100,BY117+$B$16*15),BY117)))))</f>
        <v>45.886666666666713</v>
      </c>
      <c r="CA117" s="316">
        <f t="shared" ref="CA117" si="2334">IF(CA116=$A$12,BZ117+($B$12*15),IF(CA116=$A$13,BZ117+($B$13*15),IF(CA116=$A$15,IF(BZ117+($B$15*15)&gt;100,100,BZ117+($B$15*15)),IF(CA116=$A$14,IF(BZ117+($B$14*15)&gt;100,100,BZ117+($B$14*15)),IF(CA116=$A$16,IF(BZ117+$B$16*15&gt;100,100,BZ117+$B$16*15),BZ117)))))</f>
        <v>45.886666666666713</v>
      </c>
      <c r="CB117" s="316">
        <f t="shared" ref="CB117" si="2335">IF(CB116=$A$12,CA117+($B$12*15),IF(CB116=$A$13,CA117+($B$13*15),IF(CB116=$A$15,IF(CA117+($B$15*15)&gt;100,100,CA117+($B$15*15)),IF(CB116=$A$14,IF(CA117+($B$14*15)&gt;100,100,CA117+($B$14*15)),IF(CB116=$A$16,IF(CA117+$B$16*15&gt;100,100,CA117+$B$16*15),CA117)))))</f>
        <v>45.886666666666713</v>
      </c>
      <c r="CC117" s="316">
        <f t="shared" ref="CC117" si="2336">IF(CC116=$A$12,CB117+($B$12*15),IF(CC116=$A$13,CB117+($B$13*15),IF(CC116=$A$15,IF(CB117+($B$15*15)&gt;100,100,CB117+($B$15*15)),IF(CC116=$A$14,IF(CB117+($B$14*15)&gt;100,100,CB117+($B$14*15)),IF(CC116=$A$16,IF(CB117+$B$16*15&gt;100,100,CB117+$B$16*15),CB117)))))</f>
        <v>47.461666666666716</v>
      </c>
      <c r="CD117" s="316">
        <f t="shared" ref="CD117" si="2337">IF(CD116=$A$12,CC117+($B$12*15),IF(CD116=$A$13,CC117+($B$13*15),IF(CD116=$A$15,IF(CC117+($B$15*15)&gt;100,100,CC117+($B$15*15)),IF(CD116=$A$14,IF(CC117+($B$14*15)&gt;100,100,CC117+($B$14*15)),IF(CD116=$A$16,IF(CC117+$B$16*15&gt;100,100,CC117+$B$16*15),CC117)))))</f>
        <v>49.036666666666719</v>
      </c>
      <c r="CE117" s="316">
        <f t="shared" ref="CE117" si="2338">IF(CE116=$A$12,CD117+($B$12*15),IF(CE116=$A$13,CD117+($B$13*15),IF(CE116=$A$15,IF(CD117+($B$15*15)&gt;100,100,CD117+($B$15*15)),IF(CE116=$A$14,IF(CD117+($B$14*15)&gt;100,100,CD117+($B$14*15)),IF(CE116=$A$16,IF(CD117+$B$16*15&gt;100,100,CD117+$B$16*15),CD117)))))</f>
        <v>50.611666666666721</v>
      </c>
      <c r="CF117" s="316">
        <f t="shared" ref="CF117" si="2339">IF(CF116=$A$12,CE117+($B$12*15),IF(CF116=$A$13,CE117+($B$13*15),IF(CF116=$A$15,IF(CE117+($B$15*15)&gt;100,100,CE117+($B$15*15)),IF(CF116=$A$14,IF(CE117+($B$14*15)&gt;100,100,CE117+($B$14*15)),IF(CF116=$A$16,IF(CE117+$B$16*15&gt;100,100,CE117+$B$16*15),CE117)))))</f>
        <v>52.186666666666724</v>
      </c>
      <c r="CG117" s="316">
        <f t="shared" ref="CG117" si="2340">IF(CG116=$A$12,CF117+($B$12*15),IF(CG116=$A$13,CF117+($B$13*15),IF(CG116=$A$15,IF(CF117+($B$15*15)&gt;100,100,CF117+($B$15*15)),IF(CG116=$A$14,IF(CF117+($B$14*15)&gt;100,100,CF117+($B$14*15)),IF(CG116=$A$16,IF(CF117+$B$16*15&gt;100,100,CF117+$B$16*15),CF117)))))</f>
        <v>53.761666666666727</v>
      </c>
      <c r="CH117" s="316">
        <f t="shared" ref="CH117" si="2341">IF(CH116=$A$12,CG117+($B$12*15),IF(CH116=$A$13,CG117+($B$13*15),IF(CH116=$A$15,IF(CG117+($B$15*15)&gt;100,100,CG117+($B$15*15)),IF(CH116=$A$14,IF(CG117+($B$14*15)&gt;100,100,CG117+($B$14*15)),IF(CH116=$A$16,IF(CG117+$B$16*15&gt;100,100,CG117+$B$16*15),CG117)))))</f>
        <v>55.33666666666673</v>
      </c>
      <c r="CI117" s="316">
        <f t="shared" ref="CI117" si="2342">IF(CI116=$A$12,CH117+($B$12*15),IF(CI116=$A$13,CH117+($B$13*15),IF(CI116=$A$15,IF(CH117+($B$15*15)&gt;100,100,CH117+($B$15*15)),IF(CI116=$A$14,IF(CH117+($B$14*15)&gt;100,100,CH117+($B$14*15)),IF(CI116=$A$16,IF(CH117+$B$16*15&gt;100,100,CH117+$B$16*15),CH117)))))</f>
        <v>56.911666666666733</v>
      </c>
      <c r="CJ117" s="316">
        <f t="shared" ref="CJ117" si="2343">IF(CJ116=$A$12,CI117+($B$12*15),IF(CJ116=$A$13,CI117+($B$13*15),IF(CJ116=$A$15,IF(CI117+($B$15*15)&gt;100,100,CI117+($B$15*15)),IF(CJ116=$A$14,IF(CI117+($B$14*15)&gt;100,100,CI117+($B$14*15)),IF(CJ116=$A$16,IF(CI117+$B$16*15&gt;100,100,CI117+$B$16*15),CI117)))))</f>
        <v>58.486666666666736</v>
      </c>
      <c r="CK117" s="316">
        <f t="shared" ref="CK117" si="2344">IF(CK116=$A$12,CJ117+($B$12*15),IF(CK116=$A$13,CJ117+($B$13*15),IF(CK116=$A$15,IF(CJ117+($B$15*15)&gt;100,100,CJ117+($B$15*15)),IF(CK116=$A$14,IF(CJ117+($B$14*15)&gt;100,100,CJ117+($B$14*15)),IF(CK116=$A$16,IF(CJ117+$B$16*15&gt;100,100,CJ117+$B$16*15),CJ117)))))</f>
        <v>60.061666666666738</v>
      </c>
      <c r="CL117" s="316">
        <f t="shared" ref="CL117" si="2345">IF(CL116=$A$12,CK117+($B$12*15),IF(CL116=$A$13,CK117+($B$13*15),IF(CL116=$A$15,IF(CK117+($B$15*15)&gt;100,100,CK117+($B$15*15)),IF(CL116=$A$14,IF(CK117+($B$14*15)&gt;100,100,CK117+($B$14*15)),IF(CL116=$A$16,IF(CK117+$B$16*15&gt;100,100,CK117+$B$16*15),CK117)))))</f>
        <v>61.636666666666741</v>
      </c>
      <c r="CM117" s="316">
        <f t="shared" ref="CM117" si="2346">IF(CM116=$A$12,CL117+($B$12*15),IF(CM116=$A$13,CL117+($B$13*15),IF(CM116=$A$15,IF(CL117+($B$15*15)&gt;100,100,CL117+($B$15*15)),IF(CM116=$A$14,IF(CL117+($B$14*15)&gt;100,100,CL117+($B$14*15)),IF(CM116=$A$16,IF(CL117+$B$16*15&gt;100,100,CL117+$B$16*15),CL117)))))</f>
        <v>63.211666666666744</v>
      </c>
      <c r="CN117" s="316">
        <f t="shared" ref="CN117" si="2347">IF(CN116=$A$12,CM117+($B$12*15),IF(CN116=$A$13,CM117+($B$13*15),IF(CN116=$A$15,IF(CM117+($B$15*15)&gt;100,100,CM117+($B$15*15)),IF(CN116=$A$14,IF(CM117+($B$14*15)&gt;100,100,CM117+($B$14*15)),IF(CN116=$A$16,IF(CM117+$B$16*15&gt;100,100,CM117+$B$16*15),CM117)))))</f>
        <v>64.786666666666747</v>
      </c>
      <c r="CO117" s="316">
        <f t="shared" ref="CO117" si="2348">IF(CO116=$A$12,CN117+($B$12*15),IF(CO116=$A$13,CN117+($B$13*15),IF(CO116=$A$15,IF(CN117+($B$15*15)&gt;100,100,CN117+($B$15*15)),IF(CO116=$A$14,IF(CN117+($B$14*15)&gt;100,100,CN117+($B$14*15)),IF(CO116=$A$16,IF(CN117+$B$16*15&gt;100,100,CN117+$B$16*15),CN117)))))</f>
        <v>66.36166666666675</v>
      </c>
      <c r="CP117" s="316">
        <f t="shared" ref="CP117" si="2349">IF(CP116=$A$12,CO117+($B$12*15),IF(CP116=$A$13,CO117+($B$13*15),IF(CP116=$A$15,IF(CO117+($B$15*15)&gt;100,100,CO117+($B$15*15)),IF(CP116=$A$14,IF(CO117+($B$14*15)&gt;100,100,CO117+($B$14*15)),IF(CP116=$A$16,IF(CO117+$B$16*15&gt;100,100,CO117+$B$16*15),CO117)))))</f>
        <v>67.936666666666753</v>
      </c>
      <c r="CQ117" s="316">
        <f t="shared" ref="CQ117" si="2350">IF(CQ116=$A$12,CP117+($B$12*15),IF(CQ116=$A$13,CP117+($B$13*15),IF(CQ116=$A$15,IF(CP117+($B$15*15)&gt;100,100,CP117+($B$15*15)),IF(CQ116=$A$14,IF(CP117+($B$14*15)&gt;100,100,CP117+($B$14*15)),IF(CQ116=$A$16,IF(CP117+$B$16*15&gt;100,100,CP117+$B$16*15),CP117)))))</f>
        <v>69.511666666666756</v>
      </c>
      <c r="CR117" s="316">
        <f t="shared" ref="CR117" si="2351">IF(CR116=$A$12,CQ117+($B$12*15),IF(CR116=$A$13,CQ117+($B$13*15),IF(CR116=$A$15,IF(CQ117+($B$15*15)&gt;100,100,CQ117+($B$15*15)),IF(CR116=$A$14,IF(CQ117+($B$14*15)&gt;100,100,CQ117+($B$14*15)),IF(CR116=$A$16,IF(CQ117+$B$16*15&gt;100,100,CQ117+$B$16*15),CQ117)))))</f>
        <v>71.086666666666758</v>
      </c>
      <c r="CS117" s="316">
        <f t="shared" ref="CS117" si="2352">IF(CS116=$A$12,CR117+($B$12*15),IF(CS116=$A$13,CR117+($B$13*15),IF(CS116=$A$15,IF(CR117+($B$15*15)&gt;100,100,CR117+($B$15*15)),IF(CS116=$A$14,IF(CR117+($B$14*15)&gt;100,100,CR117+($B$14*15)),IF(CS116=$A$16,IF(CR117+$B$16*15&gt;100,100,CR117+$B$16*15),CR117)))))</f>
        <v>72.661666666666761</v>
      </c>
      <c r="CT117" s="316">
        <f t="shared" ref="CT117" si="2353">IF(CT116=$A$12,CS117+($B$12*15),IF(CT116=$A$13,CS117+($B$13*15),IF(CT116=$A$15,IF(CS117+($B$15*15)&gt;100,100,CS117+($B$15*15)),IF(CT116=$A$14,IF(CS117+($B$14*15)&gt;100,100,CS117+($B$14*15)),IF(CT116=$A$16,IF(CS117+$B$16*15&gt;100,100,CS117+$B$16*15),CS117)))))</f>
        <v>74.236666666666764</v>
      </c>
      <c r="CU117" s="316">
        <f t="shared" ref="CU117" si="2354">IF(CU116=$A$12,CT117+($B$12*15),IF(CU116=$A$13,CT117+($B$13*15),IF(CU116=$A$15,IF(CT117+($B$15*15)&gt;100,100,CT117+($B$15*15)),IF(CU116=$A$14,IF(CT117+($B$14*15)&gt;100,100,CT117+($B$14*15)),IF(CU116=$A$16,IF(CT117+$B$16*15&gt;100,100,CT117+$B$16*15),CT117)))))</f>
        <v>75.811666666666767</v>
      </c>
      <c r="CV117" s="316">
        <f t="shared" ref="CV117" si="2355">IF(CV116=$A$12,CU117+($B$12*15),IF(CV116=$A$13,CU117+($B$13*15),IF(CV116=$A$15,IF(CU117+($B$15*15)&gt;100,100,CU117+($B$15*15)),IF(CV116=$A$14,IF(CU117+($B$14*15)&gt;100,100,CU117+($B$14*15)),IF(CV116=$A$16,IF(CU117+$B$16*15&gt;100,100,CU117+$B$16*15),CU117)))))</f>
        <v>77.38666666666677</v>
      </c>
      <c r="CW117" s="311">
        <f t="shared" ref="CW117" si="2356">CV117-10</f>
        <v>67.38666666666677</v>
      </c>
    </row>
    <row r="118" spans="1:101" ht="15" customHeight="1" x14ac:dyDescent="0.25">
      <c r="A118" s="401" t="s">
        <v>61</v>
      </c>
      <c r="B118" s="401"/>
      <c r="C118" s="401"/>
      <c r="D118" s="402"/>
      <c r="E118" s="281">
        <f t="shared" ref="E118:AJ118" si="2357">COUNTIF(E$26:E$49,"Go")</f>
        <v>7</v>
      </c>
      <c r="F118" s="281">
        <f t="shared" si="2357"/>
        <v>8</v>
      </c>
      <c r="G118" s="281">
        <f t="shared" si="2357"/>
        <v>9</v>
      </c>
      <c r="H118" s="281">
        <f t="shared" si="2357"/>
        <v>9</v>
      </c>
      <c r="I118" s="281">
        <f t="shared" si="2357"/>
        <v>9</v>
      </c>
      <c r="J118" s="281">
        <f t="shared" si="2357"/>
        <v>9</v>
      </c>
      <c r="K118" s="281">
        <f t="shared" si="2357"/>
        <v>9</v>
      </c>
      <c r="L118" s="281">
        <f t="shared" si="2357"/>
        <v>9</v>
      </c>
      <c r="M118" s="281">
        <f t="shared" si="2357"/>
        <v>9</v>
      </c>
      <c r="N118" s="281">
        <f t="shared" si="2357"/>
        <v>9</v>
      </c>
      <c r="O118" s="281">
        <f t="shared" si="2357"/>
        <v>9</v>
      </c>
      <c r="P118" s="281">
        <f t="shared" si="2357"/>
        <v>9</v>
      </c>
      <c r="Q118" s="281">
        <f t="shared" si="2357"/>
        <v>9</v>
      </c>
      <c r="R118" s="281">
        <f t="shared" si="2357"/>
        <v>8</v>
      </c>
      <c r="S118" s="281">
        <f t="shared" si="2357"/>
        <v>8</v>
      </c>
      <c r="T118" s="281">
        <f t="shared" si="2357"/>
        <v>8</v>
      </c>
      <c r="U118" s="281">
        <f t="shared" si="2357"/>
        <v>8</v>
      </c>
      <c r="V118" s="281">
        <f t="shared" si="2357"/>
        <v>8</v>
      </c>
      <c r="W118" s="281">
        <f t="shared" si="2357"/>
        <v>8</v>
      </c>
      <c r="X118" s="281">
        <f t="shared" si="2357"/>
        <v>8</v>
      </c>
      <c r="Y118" s="281">
        <f t="shared" si="2357"/>
        <v>8</v>
      </c>
      <c r="Z118" s="281">
        <f t="shared" si="2357"/>
        <v>8</v>
      </c>
      <c r="AA118" s="281">
        <f t="shared" si="2357"/>
        <v>8</v>
      </c>
      <c r="AB118" s="281">
        <f t="shared" si="2357"/>
        <v>8</v>
      </c>
      <c r="AC118" s="281">
        <f t="shared" si="2357"/>
        <v>8</v>
      </c>
      <c r="AD118" s="281">
        <f t="shared" si="2357"/>
        <v>8</v>
      </c>
      <c r="AE118" s="281">
        <f t="shared" si="2357"/>
        <v>8</v>
      </c>
      <c r="AF118" s="281">
        <f t="shared" si="2357"/>
        <v>8</v>
      </c>
      <c r="AG118" s="281">
        <f t="shared" si="2357"/>
        <v>8</v>
      </c>
      <c r="AH118" s="281">
        <f t="shared" si="2357"/>
        <v>8</v>
      </c>
      <c r="AI118" s="281">
        <f t="shared" si="2357"/>
        <v>8</v>
      </c>
      <c r="AJ118" s="281">
        <f t="shared" si="2357"/>
        <v>8</v>
      </c>
      <c r="AK118" s="281">
        <f t="shared" ref="AK118:BP118" si="2358">COUNTIF(AK$26:AK$49,"Go")</f>
        <v>8</v>
      </c>
      <c r="AL118" s="281">
        <f t="shared" si="2358"/>
        <v>8</v>
      </c>
      <c r="AM118" s="281">
        <f t="shared" si="2358"/>
        <v>8</v>
      </c>
      <c r="AN118" s="281">
        <f t="shared" si="2358"/>
        <v>8</v>
      </c>
      <c r="AO118" s="281">
        <f t="shared" si="2358"/>
        <v>8</v>
      </c>
      <c r="AP118" s="281">
        <f t="shared" si="2358"/>
        <v>8</v>
      </c>
      <c r="AQ118" s="281">
        <f t="shared" si="2358"/>
        <v>8</v>
      </c>
      <c r="AR118" s="281">
        <f t="shared" si="2358"/>
        <v>8</v>
      </c>
      <c r="AS118" s="281">
        <f t="shared" si="2358"/>
        <v>3</v>
      </c>
      <c r="AT118" s="281">
        <f t="shared" si="2358"/>
        <v>3</v>
      </c>
      <c r="AU118" s="281">
        <f t="shared" si="2358"/>
        <v>3</v>
      </c>
      <c r="AV118" s="281">
        <f t="shared" si="2358"/>
        <v>3</v>
      </c>
      <c r="AW118" s="281">
        <f t="shared" si="2358"/>
        <v>3</v>
      </c>
      <c r="AX118" s="281">
        <f t="shared" si="2358"/>
        <v>3</v>
      </c>
      <c r="AY118" s="281">
        <f t="shared" si="2358"/>
        <v>3</v>
      </c>
      <c r="AZ118" s="281">
        <f t="shared" si="2358"/>
        <v>3</v>
      </c>
      <c r="BA118" s="281">
        <f t="shared" si="2358"/>
        <v>3</v>
      </c>
      <c r="BB118" s="281">
        <f t="shared" si="2358"/>
        <v>3</v>
      </c>
      <c r="BC118" s="281">
        <f t="shared" si="2358"/>
        <v>3</v>
      </c>
      <c r="BD118" s="281">
        <f t="shared" si="2358"/>
        <v>3</v>
      </c>
      <c r="BE118" s="281">
        <f t="shared" si="2358"/>
        <v>3</v>
      </c>
      <c r="BF118" s="281">
        <f t="shared" si="2358"/>
        <v>3</v>
      </c>
      <c r="BG118" s="281">
        <f t="shared" si="2358"/>
        <v>3</v>
      </c>
      <c r="BH118" s="281">
        <f t="shared" si="2358"/>
        <v>3</v>
      </c>
      <c r="BI118" s="281">
        <f t="shared" si="2358"/>
        <v>3</v>
      </c>
      <c r="BJ118" s="281">
        <f t="shared" si="2358"/>
        <v>3</v>
      </c>
      <c r="BK118" s="281">
        <f t="shared" si="2358"/>
        <v>3</v>
      </c>
      <c r="BL118" s="281">
        <f t="shared" si="2358"/>
        <v>3</v>
      </c>
      <c r="BM118" s="281">
        <f t="shared" si="2358"/>
        <v>3</v>
      </c>
      <c r="BN118" s="281">
        <f t="shared" si="2358"/>
        <v>3</v>
      </c>
      <c r="BO118" s="281">
        <f t="shared" si="2358"/>
        <v>3</v>
      </c>
      <c r="BP118" s="281">
        <f t="shared" si="2358"/>
        <v>3</v>
      </c>
      <c r="BQ118" s="281">
        <f t="shared" ref="BQ118:CB118" si="2359">COUNTIF(BQ$26:BQ$49,"Go")</f>
        <v>3</v>
      </c>
      <c r="BR118" s="281">
        <f t="shared" si="2359"/>
        <v>3</v>
      </c>
      <c r="BS118" s="281">
        <f t="shared" si="2359"/>
        <v>3</v>
      </c>
      <c r="BT118" s="281">
        <f t="shared" si="2359"/>
        <v>3</v>
      </c>
      <c r="BU118" s="281">
        <f t="shared" si="2359"/>
        <v>3</v>
      </c>
      <c r="BV118" s="281">
        <f t="shared" si="2359"/>
        <v>2</v>
      </c>
      <c r="BW118" s="281">
        <f t="shared" si="2359"/>
        <v>2</v>
      </c>
      <c r="BX118" s="281">
        <f t="shared" si="2359"/>
        <v>2</v>
      </c>
      <c r="BY118" s="281">
        <f t="shared" si="2359"/>
        <v>3</v>
      </c>
      <c r="BZ118" s="281">
        <f t="shared" si="2359"/>
        <v>2</v>
      </c>
      <c r="CA118" s="281">
        <f t="shared" si="2359"/>
        <v>1</v>
      </c>
      <c r="CB118" s="281">
        <f t="shared" si="2359"/>
        <v>0</v>
      </c>
      <c r="CC118" s="281">
        <f t="shared" ref="CC118:CV118" si="2360">COUNTIF(CC$26:CC$49,"Go")</f>
        <v>0</v>
      </c>
      <c r="CD118" s="281">
        <f t="shared" si="2360"/>
        <v>0</v>
      </c>
      <c r="CE118" s="281">
        <f t="shared" si="2360"/>
        <v>0</v>
      </c>
      <c r="CF118" s="281">
        <f t="shared" si="2360"/>
        <v>0</v>
      </c>
      <c r="CG118" s="281">
        <f t="shared" si="2360"/>
        <v>0</v>
      </c>
      <c r="CH118" s="281">
        <f t="shared" si="2360"/>
        <v>0</v>
      </c>
      <c r="CI118" s="281">
        <f t="shared" si="2360"/>
        <v>0</v>
      </c>
      <c r="CJ118" s="281">
        <f t="shared" si="2360"/>
        <v>0</v>
      </c>
      <c r="CK118" s="281">
        <f t="shared" si="2360"/>
        <v>0</v>
      </c>
      <c r="CL118" s="281">
        <f t="shared" si="2360"/>
        <v>0</v>
      </c>
      <c r="CM118" s="281">
        <f t="shared" si="2360"/>
        <v>0</v>
      </c>
      <c r="CN118" s="281">
        <f t="shared" si="2360"/>
        <v>0</v>
      </c>
      <c r="CO118" s="281">
        <f t="shared" si="2360"/>
        <v>0</v>
      </c>
      <c r="CP118" s="281">
        <f t="shared" si="2360"/>
        <v>0</v>
      </c>
      <c r="CQ118" s="281">
        <f t="shared" si="2360"/>
        <v>0</v>
      </c>
      <c r="CR118" s="281">
        <f t="shared" si="2360"/>
        <v>0</v>
      </c>
      <c r="CS118" s="281">
        <f t="shared" si="2360"/>
        <v>0</v>
      </c>
      <c r="CT118" s="281">
        <f t="shared" si="2360"/>
        <v>0</v>
      </c>
      <c r="CU118" s="281">
        <f t="shared" si="2360"/>
        <v>0</v>
      </c>
      <c r="CV118" s="281">
        <f t="shared" si="2360"/>
        <v>0</v>
      </c>
      <c r="CW118" s="403"/>
    </row>
    <row r="119" spans="1:101" hidden="1" x14ac:dyDescent="0.25">
      <c r="A119" s="401" t="s">
        <v>209</v>
      </c>
      <c r="B119" s="401"/>
      <c r="C119" s="401"/>
      <c r="D119" s="401"/>
      <c r="E119" s="291">
        <f t="shared" ref="E119:AJ119" si="2361">COUNTIF(E94:E117,"EleX")</f>
        <v>0</v>
      </c>
      <c r="F119" s="291">
        <f t="shared" si="2361"/>
        <v>0</v>
      </c>
      <c r="G119" s="291">
        <f t="shared" si="2361"/>
        <v>0</v>
      </c>
      <c r="H119" s="291">
        <f t="shared" si="2361"/>
        <v>0</v>
      </c>
      <c r="I119" s="291">
        <f t="shared" si="2361"/>
        <v>0</v>
      </c>
      <c r="J119" s="291">
        <f t="shared" si="2361"/>
        <v>0</v>
      </c>
      <c r="K119" s="291">
        <f t="shared" si="2361"/>
        <v>0</v>
      </c>
      <c r="L119" s="291">
        <f t="shared" si="2361"/>
        <v>0</v>
      </c>
      <c r="M119" s="291">
        <f t="shared" si="2361"/>
        <v>0</v>
      </c>
      <c r="N119" s="291">
        <f t="shared" si="2361"/>
        <v>0</v>
      </c>
      <c r="O119" s="291">
        <f t="shared" si="2361"/>
        <v>0</v>
      </c>
      <c r="P119" s="291">
        <f t="shared" si="2361"/>
        <v>0</v>
      </c>
      <c r="Q119" s="291">
        <f t="shared" si="2361"/>
        <v>0</v>
      </c>
      <c r="R119" s="291">
        <f t="shared" si="2361"/>
        <v>0</v>
      </c>
      <c r="S119" s="291">
        <f t="shared" si="2361"/>
        <v>0</v>
      </c>
      <c r="T119" s="291">
        <f t="shared" si="2361"/>
        <v>0</v>
      </c>
      <c r="U119" s="291">
        <f t="shared" si="2361"/>
        <v>0</v>
      </c>
      <c r="V119" s="291">
        <f t="shared" si="2361"/>
        <v>0</v>
      </c>
      <c r="W119" s="291">
        <f t="shared" si="2361"/>
        <v>0</v>
      </c>
      <c r="X119" s="291">
        <f t="shared" si="2361"/>
        <v>0</v>
      </c>
      <c r="Y119" s="291">
        <f t="shared" si="2361"/>
        <v>0</v>
      </c>
      <c r="Z119" s="291">
        <f t="shared" si="2361"/>
        <v>0</v>
      </c>
      <c r="AA119" s="291">
        <f t="shared" si="2361"/>
        <v>0</v>
      </c>
      <c r="AB119" s="291">
        <f t="shared" si="2361"/>
        <v>0</v>
      </c>
      <c r="AC119" s="291">
        <f t="shared" si="2361"/>
        <v>0</v>
      </c>
      <c r="AD119" s="291">
        <f t="shared" si="2361"/>
        <v>0</v>
      </c>
      <c r="AE119" s="291">
        <f t="shared" si="2361"/>
        <v>0</v>
      </c>
      <c r="AF119" s="291">
        <f t="shared" si="2361"/>
        <v>0</v>
      </c>
      <c r="AG119" s="291">
        <f t="shared" si="2361"/>
        <v>0</v>
      </c>
      <c r="AH119" s="291">
        <f t="shared" si="2361"/>
        <v>0</v>
      </c>
      <c r="AI119" s="291">
        <f t="shared" si="2361"/>
        <v>0</v>
      </c>
      <c r="AJ119" s="291">
        <f t="shared" si="2361"/>
        <v>0</v>
      </c>
      <c r="AK119" s="291">
        <f t="shared" ref="AK119:BP119" si="2362">COUNTIF(AK94:AK117,"EleX")</f>
        <v>0</v>
      </c>
      <c r="AL119" s="291">
        <f t="shared" si="2362"/>
        <v>0</v>
      </c>
      <c r="AM119" s="291">
        <f t="shared" si="2362"/>
        <v>0</v>
      </c>
      <c r="AN119" s="291">
        <f t="shared" si="2362"/>
        <v>0</v>
      </c>
      <c r="AO119" s="291">
        <f t="shared" si="2362"/>
        <v>0</v>
      </c>
      <c r="AP119" s="291">
        <f t="shared" si="2362"/>
        <v>0</v>
      </c>
      <c r="AQ119" s="291">
        <f t="shared" si="2362"/>
        <v>0</v>
      </c>
      <c r="AR119" s="291">
        <f t="shared" si="2362"/>
        <v>0</v>
      </c>
      <c r="AS119" s="291">
        <f t="shared" si="2362"/>
        <v>0</v>
      </c>
      <c r="AT119" s="291">
        <f t="shared" si="2362"/>
        <v>0</v>
      </c>
      <c r="AU119" s="291">
        <f t="shared" si="2362"/>
        <v>0</v>
      </c>
      <c r="AV119" s="291">
        <f t="shared" si="2362"/>
        <v>0</v>
      </c>
      <c r="AW119" s="291">
        <f t="shared" si="2362"/>
        <v>0</v>
      </c>
      <c r="AX119" s="291">
        <f t="shared" si="2362"/>
        <v>0</v>
      </c>
      <c r="AY119" s="291">
        <f t="shared" si="2362"/>
        <v>0</v>
      </c>
      <c r="AZ119" s="291">
        <f t="shared" si="2362"/>
        <v>0</v>
      </c>
      <c r="BA119" s="291">
        <f t="shared" si="2362"/>
        <v>0</v>
      </c>
      <c r="BB119" s="291">
        <f t="shared" si="2362"/>
        <v>0</v>
      </c>
      <c r="BC119" s="291">
        <f t="shared" si="2362"/>
        <v>0</v>
      </c>
      <c r="BD119" s="291">
        <f t="shared" si="2362"/>
        <v>0</v>
      </c>
      <c r="BE119" s="291">
        <f t="shared" si="2362"/>
        <v>0</v>
      </c>
      <c r="BF119" s="291">
        <f t="shared" si="2362"/>
        <v>0</v>
      </c>
      <c r="BG119" s="291">
        <f t="shared" si="2362"/>
        <v>0</v>
      </c>
      <c r="BH119" s="291">
        <f t="shared" si="2362"/>
        <v>0</v>
      </c>
      <c r="BI119" s="291">
        <f t="shared" si="2362"/>
        <v>0</v>
      </c>
      <c r="BJ119" s="291">
        <f t="shared" si="2362"/>
        <v>0</v>
      </c>
      <c r="BK119" s="291">
        <f t="shared" si="2362"/>
        <v>0</v>
      </c>
      <c r="BL119" s="291">
        <f t="shared" si="2362"/>
        <v>0</v>
      </c>
      <c r="BM119" s="291">
        <f t="shared" si="2362"/>
        <v>0</v>
      </c>
      <c r="BN119" s="291">
        <f t="shared" si="2362"/>
        <v>0</v>
      </c>
      <c r="BO119" s="291">
        <f t="shared" si="2362"/>
        <v>0</v>
      </c>
      <c r="BP119" s="291">
        <f t="shared" si="2362"/>
        <v>0</v>
      </c>
      <c r="BQ119" s="291">
        <f t="shared" ref="BQ119:CB119" si="2363">COUNTIF(BQ94:BQ117,"EleX")</f>
        <v>0</v>
      </c>
      <c r="BR119" s="291">
        <f t="shared" si="2363"/>
        <v>0</v>
      </c>
      <c r="BS119" s="291">
        <f t="shared" si="2363"/>
        <v>0</v>
      </c>
      <c r="BT119" s="291">
        <f t="shared" si="2363"/>
        <v>0</v>
      </c>
      <c r="BU119" s="291">
        <f t="shared" si="2363"/>
        <v>0</v>
      </c>
      <c r="BV119" s="291">
        <f t="shared" si="2363"/>
        <v>0</v>
      </c>
      <c r="BW119" s="291">
        <f t="shared" si="2363"/>
        <v>0</v>
      </c>
      <c r="BX119" s="291">
        <f t="shared" si="2363"/>
        <v>0</v>
      </c>
      <c r="BY119" s="291">
        <f t="shared" si="2363"/>
        <v>0</v>
      </c>
      <c r="BZ119" s="291">
        <f t="shared" si="2363"/>
        <v>0</v>
      </c>
      <c r="CA119" s="291">
        <f t="shared" si="2363"/>
        <v>0</v>
      </c>
      <c r="CB119" s="291">
        <f t="shared" si="2363"/>
        <v>0</v>
      </c>
      <c r="CC119" s="291">
        <f t="shared" ref="CC119:CV119" si="2364">COUNTIF(CC94:CC117,"EleX")</f>
        <v>0</v>
      </c>
      <c r="CD119" s="291">
        <f t="shared" si="2364"/>
        <v>0</v>
      </c>
      <c r="CE119" s="291">
        <f t="shared" si="2364"/>
        <v>0</v>
      </c>
      <c r="CF119" s="291">
        <f t="shared" si="2364"/>
        <v>0</v>
      </c>
      <c r="CG119" s="291">
        <f t="shared" si="2364"/>
        <v>0</v>
      </c>
      <c r="CH119" s="291">
        <f t="shared" si="2364"/>
        <v>0</v>
      </c>
      <c r="CI119" s="291">
        <f t="shared" si="2364"/>
        <v>0</v>
      </c>
      <c r="CJ119" s="291">
        <f t="shared" si="2364"/>
        <v>0</v>
      </c>
      <c r="CK119" s="291">
        <f t="shared" si="2364"/>
        <v>0</v>
      </c>
      <c r="CL119" s="291">
        <f t="shared" si="2364"/>
        <v>0</v>
      </c>
      <c r="CM119" s="291">
        <f t="shared" si="2364"/>
        <v>0</v>
      </c>
      <c r="CN119" s="291">
        <f t="shared" si="2364"/>
        <v>0</v>
      </c>
      <c r="CO119" s="291">
        <f t="shared" si="2364"/>
        <v>0</v>
      </c>
      <c r="CP119" s="291">
        <f t="shared" si="2364"/>
        <v>0</v>
      </c>
      <c r="CQ119" s="291">
        <f t="shared" si="2364"/>
        <v>0</v>
      </c>
      <c r="CR119" s="291">
        <f t="shared" si="2364"/>
        <v>0</v>
      </c>
      <c r="CS119" s="291">
        <f t="shared" si="2364"/>
        <v>0</v>
      </c>
      <c r="CT119" s="291">
        <f t="shared" si="2364"/>
        <v>0</v>
      </c>
      <c r="CU119" s="291">
        <f t="shared" si="2364"/>
        <v>0</v>
      </c>
      <c r="CV119" s="291">
        <f t="shared" si="2364"/>
        <v>0</v>
      </c>
      <c r="CW119" s="403"/>
    </row>
    <row r="120" spans="1:101" x14ac:dyDescent="0.25">
      <c r="A120" s="405" t="s">
        <v>63</v>
      </c>
      <c r="B120" s="405"/>
      <c r="C120" s="405"/>
      <c r="D120" s="405"/>
      <c r="E120" s="292">
        <f t="shared" ref="E120:AJ120" si="2365">COUNTIF(E94:E117,"PEA")</f>
        <v>0</v>
      </c>
      <c r="F120" s="292">
        <f t="shared" si="2365"/>
        <v>0</v>
      </c>
      <c r="G120" s="292">
        <f t="shared" si="2365"/>
        <v>0</v>
      </c>
      <c r="H120" s="292">
        <f t="shared" si="2365"/>
        <v>0</v>
      </c>
      <c r="I120" s="292">
        <f t="shared" si="2365"/>
        <v>0</v>
      </c>
      <c r="J120" s="292">
        <f t="shared" si="2365"/>
        <v>0</v>
      </c>
      <c r="K120" s="292">
        <f t="shared" si="2365"/>
        <v>0</v>
      </c>
      <c r="L120" s="292">
        <f t="shared" si="2365"/>
        <v>0</v>
      </c>
      <c r="M120" s="292">
        <f t="shared" si="2365"/>
        <v>0</v>
      </c>
      <c r="N120" s="292">
        <f t="shared" si="2365"/>
        <v>0</v>
      </c>
      <c r="O120" s="292">
        <f t="shared" si="2365"/>
        <v>0</v>
      </c>
      <c r="P120" s="292">
        <f t="shared" si="2365"/>
        <v>0</v>
      </c>
      <c r="Q120" s="292">
        <f t="shared" si="2365"/>
        <v>0</v>
      </c>
      <c r="R120" s="292">
        <f t="shared" si="2365"/>
        <v>1</v>
      </c>
      <c r="S120" s="292">
        <f t="shared" si="2365"/>
        <v>1</v>
      </c>
      <c r="T120" s="292">
        <f t="shared" si="2365"/>
        <v>1</v>
      </c>
      <c r="U120" s="292">
        <f t="shared" si="2365"/>
        <v>1</v>
      </c>
      <c r="V120" s="292">
        <f t="shared" si="2365"/>
        <v>1</v>
      </c>
      <c r="W120" s="292">
        <f t="shared" si="2365"/>
        <v>1</v>
      </c>
      <c r="X120" s="292">
        <f t="shared" si="2365"/>
        <v>1</v>
      </c>
      <c r="Y120" s="292">
        <f t="shared" si="2365"/>
        <v>1</v>
      </c>
      <c r="Z120" s="292">
        <f t="shared" si="2365"/>
        <v>1</v>
      </c>
      <c r="AA120" s="292">
        <f t="shared" si="2365"/>
        <v>1</v>
      </c>
      <c r="AB120" s="292">
        <f t="shared" si="2365"/>
        <v>1</v>
      </c>
      <c r="AC120" s="292">
        <f t="shared" si="2365"/>
        <v>1</v>
      </c>
      <c r="AD120" s="292">
        <f t="shared" si="2365"/>
        <v>1</v>
      </c>
      <c r="AE120" s="292">
        <f t="shared" si="2365"/>
        <v>1</v>
      </c>
      <c r="AF120" s="292">
        <f t="shared" si="2365"/>
        <v>1</v>
      </c>
      <c r="AG120" s="292">
        <f t="shared" si="2365"/>
        <v>1</v>
      </c>
      <c r="AH120" s="292">
        <f t="shared" si="2365"/>
        <v>0</v>
      </c>
      <c r="AI120" s="292">
        <f t="shared" si="2365"/>
        <v>1</v>
      </c>
      <c r="AJ120" s="292">
        <f t="shared" si="2365"/>
        <v>1</v>
      </c>
      <c r="AK120" s="292">
        <f t="shared" ref="AK120:BP120" si="2366">COUNTIF(AK94:AK117,"PEA")</f>
        <v>1</v>
      </c>
      <c r="AL120" s="292">
        <f t="shared" si="2366"/>
        <v>1</v>
      </c>
      <c r="AM120" s="292">
        <f t="shared" si="2366"/>
        <v>1</v>
      </c>
      <c r="AN120" s="292">
        <f t="shared" si="2366"/>
        <v>1</v>
      </c>
      <c r="AO120" s="292">
        <f t="shared" si="2366"/>
        <v>1</v>
      </c>
      <c r="AP120" s="292">
        <f t="shared" si="2366"/>
        <v>1</v>
      </c>
      <c r="AQ120" s="292">
        <f t="shared" si="2366"/>
        <v>1</v>
      </c>
      <c r="AR120" s="292">
        <f t="shared" si="2366"/>
        <v>1</v>
      </c>
      <c r="AS120" s="292">
        <f t="shared" si="2366"/>
        <v>1</v>
      </c>
      <c r="AT120" s="292">
        <f t="shared" si="2366"/>
        <v>1</v>
      </c>
      <c r="AU120" s="292">
        <f t="shared" si="2366"/>
        <v>1</v>
      </c>
      <c r="AV120" s="292">
        <f t="shared" si="2366"/>
        <v>1</v>
      </c>
      <c r="AW120" s="292">
        <f t="shared" si="2366"/>
        <v>1</v>
      </c>
      <c r="AX120" s="292">
        <f t="shared" si="2366"/>
        <v>1</v>
      </c>
      <c r="AY120" s="292">
        <f t="shared" si="2366"/>
        <v>0</v>
      </c>
      <c r="AZ120" s="292">
        <f t="shared" si="2366"/>
        <v>0</v>
      </c>
      <c r="BA120" s="292">
        <f t="shared" si="2366"/>
        <v>0</v>
      </c>
      <c r="BB120" s="292">
        <f t="shared" si="2366"/>
        <v>0</v>
      </c>
      <c r="BC120" s="292">
        <f t="shared" si="2366"/>
        <v>0</v>
      </c>
      <c r="BD120" s="292">
        <f t="shared" si="2366"/>
        <v>1</v>
      </c>
      <c r="BE120" s="292">
        <f t="shared" si="2366"/>
        <v>1</v>
      </c>
      <c r="BF120" s="292">
        <f t="shared" si="2366"/>
        <v>1</v>
      </c>
      <c r="BG120" s="292">
        <f t="shared" si="2366"/>
        <v>1</v>
      </c>
      <c r="BH120" s="292">
        <f t="shared" si="2366"/>
        <v>1</v>
      </c>
      <c r="BI120" s="292">
        <f t="shared" si="2366"/>
        <v>1</v>
      </c>
      <c r="BJ120" s="292">
        <f t="shared" si="2366"/>
        <v>1</v>
      </c>
      <c r="BK120" s="292">
        <f t="shared" si="2366"/>
        <v>1</v>
      </c>
      <c r="BL120" s="292">
        <f t="shared" si="2366"/>
        <v>1</v>
      </c>
      <c r="BM120" s="292">
        <f t="shared" si="2366"/>
        <v>1</v>
      </c>
      <c r="BN120" s="292">
        <f t="shared" si="2366"/>
        <v>1</v>
      </c>
      <c r="BO120" s="292">
        <f t="shared" si="2366"/>
        <v>1</v>
      </c>
      <c r="BP120" s="292">
        <f t="shared" si="2366"/>
        <v>0</v>
      </c>
      <c r="BQ120" s="292">
        <f t="shared" ref="BQ120:CB120" si="2367">COUNTIF(BQ94:BQ117,"PEA")</f>
        <v>1</v>
      </c>
      <c r="BR120" s="292">
        <f t="shared" si="2367"/>
        <v>1</v>
      </c>
      <c r="BS120" s="292">
        <f t="shared" si="2367"/>
        <v>1</v>
      </c>
      <c r="BT120" s="292">
        <f t="shared" si="2367"/>
        <v>1</v>
      </c>
      <c r="BU120" s="292">
        <f t="shared" si="2367"/>
        <v>1</v>
      </c>
      <c r="BV120" s="292">
        <f t="shared" si="2367"/>
        <v>1</v>
      </c>
      <c r="BW120" s="292">
        <f t="shared" si="2367"/>
        <v>1</v>
      </c>
      <c r="BX120" s="292">
        <f t="shared" si="2367"/>
        <v>1</v>
      </c>
      <c r="BY120" s="292">
        <f t="shared" si="2367"/>
        <v>1</v>
      </c>
      <c r="BZ120" s="292">
        <f t="shared" si="2367"/>
        <v>1</v>
      </c>
      <c r="CA120" s="292">
        <f t="shared" si="2367"/>
        <v>1</v>
      </c>
      <c r="CB120" s="292">
        <f t="shared" si="2367"/>
        <v>1</v>
      </c>
      <c r="CC120" s="292">
        <f t="shared" ref="CC120:CV120" si="2368">COUNTIF(CC94:CC117,"PEA")</f>
        <v>0</v>
      </c>
      <c r="CD120" s="292">
        <f t="shared" si="2368"/>
        <v>0</v>
      </c>
      <c r="CE120" s="292">
        <f t="shared" si="2368"/>
        <v>0</v>
      </c>
      <c r="CF120" s="292">
        <f t="shared" si="2368"/>
        <v>0</v>
      </c>
      <c r="CG120" s="292">
        <f t="shared" si="2368"/>
        <v>0</v>
      </c>
      <c r="CH120" s="292">
        <f t="shared" si="2368"/>
        <v>0</v>
      </c>
      <c r="CI120" s="292">
        <f t="shared" si="2368"/>
        <v>0</v>
      </c>
      <c r="CJ120" s="292">
        <f t="shared" si="2368"/>
        <v>0</v>
      </c>
      <c r="CK120" s="292">
        <f t="shared" si="2368"/>
        <v>0</v>
      </c>
      <c r="CL120" s="292">
        <f t="shared" si="2368"/>
        <v>0</v>
      </c>
      <c r="CM120" s="292">
        <f t="shared" si="2368"/>
        <v>0</v>
      </c>
      <c r="CN120" s="292">
        <f t="shared" si="2368"/>
        <v>0</v>
      </c>
      <c r="CO120" s="292">
        <f t="shared" si="2368"/>
        <v>0</v>
      </c>
      <c r="CP120" s="292">
        <f t="shared" si="2368"/>
        <v>0</v>
      </c>
      <c r="CQ120" s="292">
        <f t="shared" si="2368"/>
        <v>0</v>
      </c>
      <c r="CR120" s="292">
        <f t="shared" si="2368"/>
        <v>0</v>
      </c>
      <c r="CS120" s="292">
        <f t="shared" si="2368"/>
        <v>0</v>
      </c>
      <c r="CT120" s="292">
        <f t="shared" si="2368"/>
        <v>0</v>
      </c>
      <c r="CU120" s="292">
        <f t="shared" si="2368"/>
        <v>0</v>
      </c>
      <c r="CV120" s="292">
        <f t="shared" si="2368"/>
        <v>0</v>
      </c>
      <c r="CW120" s="403"/>
    </row>
    <row r="121" spans="1:101" hidden="1" x14ac:dyDescent="0.25">
      <c r="A121" s="405" t="s">
        <v>64</v>
      </c>
      <c r="B121" s="405"/>
      <c r="C121" s="405"/>
      <c r="D121" s="405"/>
      <c r="E121" s="292">
        <f t="shared" ref="E121:BP121" si="2369">E119+E120</f>
        <v>0</v>
      </c>
      <c r="F121" s="292">
        <f t="shared" si="2369"/>
        <v>0</v>
      </c>
      <c r="G121" s="292">
        <f t="shared" si="2369"/>
        <v>0</v>
      </c>
      <c r="H121" s="292">
        <f t="shared" si="2369"/>
        <v>0</v>
      </c>
      <c r="I121" s="292">
        <f t="shared" si="2369"/>
        <v>0</v>
      </c>
      <c r="J121" s="292">
        <f t="shared" si="2369"/>
        <v>0</v>
      </c>
      <c r="K121" s="292">
        <f t="shared" si="2369"/>
        <v>0</v>
      </c>
      <c r="L121" s="292">
        <f t="shared" si="2369"/>
        <v>0</v>
      </c>
      <c r="M121" s="292">
        <f t="shared" si="2369"/>
        <v>0</v>
      </c>
      <c r="N121" s="292">
        <f t="shared" si="2369"/>
        <v>0</v>
      </c>
      <c r="O121" s="292">
        <f t="shared" si="2369"/>
        <v>0</v>
      </c>
      <c r="P121" s="292">
        <f t="shared" si="2369"/>
        <v>0</v>
      </c>
      <c r="Q121" s="292">
        <f t="shared" si="2369"/>
        <v>0</v>
      </c>
      <c r="R121" s="292">
        <f t="shared" si="2369"/>
        <v>1</v>
      </c>
      <c r="S121" s="292">
        <f t="shared" si="2369"/>
        <v>1</v>
      </c>
      <c r="T121" s="292">
        <f t="shared" si="2369"/>
        <v>1</v>
      </c>
      <c r="U121" s="292">
        <f t="shared" si="2369"/>
        <v>1</v>
      </c>
      <c r="V121" s="292">
        <f t="shared" si="2369"/>
        <v>1</v>
      </c>
      <c r="W121" s="292">
        <f t="shared" si="2369"/>
        <v>1</v>
      </c>
      <c r="X121" s="292">
        <f t="shared" si="2369"/>
        <v>1</v>
      </c>
      <c r="Y121" s="292">
        <f t="shared" si="2369"/>
        <v>1</v>
      </c>
      <c r="Z121" s="292">
        <f t="shared" si="2369"/>
        <v>1</v>
      </c>
      <c r="AA121" s="292">
        <f t="shared" si="2369"/>
        <v>1</v>
      </c>
      <c r="AB121" s="292">
        <f t="shared" si="2369"/>
        <v>1</v>
      </c>
      <c r="AC121" s="292">
        <f t="shared" si="2369"/>
        <v>1</v>
      </c>
      <c r="AD121" s="292">
        <f t="shared" si="2369"/>
        <v>1</v>
      </c>
      <c r="AE121" s="292">
        <f t="shared" si="2369"/>
        <v>1</v>
      </c>
      <c r="AF121" s="292">
        <f t="shared" si="2369"/>
        <v>1</v>
      </c>
      <c r="AG121" s="292">
        <f t="shared" si="2369"/>
        <v>1</v>
      </c>
      <c r="AH121" s="292">
        <f t="shared" si="2369"/>
        <v>0</v>
      </c>
      <c r="AI121" s="292">
        <f t="shared" si="2369"/>
        <v>1</v>
      </c>
      <c r="AJ121" s="292">
        <f t="shared" si="2369"/>
        <v>1</v>
      </c>
      <c r="AK121" s="292">
        <f t="shared" si="2369"/>
        <v>1</v>
      </c>
      <c r="AL121" s="292">
        <f t="shared" si="2369"/>
        <v>1</v>
      </c>
      <c r="AM121" s="292">
        <f t="shared" si="2369"/>
        <v>1</v>
      </c>
      <c r="AN121" s="292">
        <f t="shared" si="2369"/>
        <v>1</v>
      </c>
      <c r="AO121" s="292">
        <f t="shared" si="2369"/>
        <v>1</v>
      </c>
      <c r="AP121" s="292">
        <f t="shared" si="2369"/>
        <v>1</v>
      </c>
      <c r="AQ121" s="292">
        <f t="shared" si="2369"/>
        <v>1</v>
      </c>
      <c r="AR121" s="292">
        <f t="shared" si="2369"/>
        <v>1</v>
      </c>
      <c r="AS121" s="292">
        <f t="shared" si="2369"/>
        <v>1</v>
      </c>
      <c r="AT121" s="292">
        <f t="shared" si="2369"/>
        <v>1</v>
      </c>
      <c r="AU121" s="292">
        <f t="shared" si="2369"/>
        <v>1</v>
      </c>
      <c r="AV121" s="292">
        <f t="shared" si="2369"/>
        <v>1</v>
      </c>
      <c r="AW121" s="292">
        <f t="shared" si="2369"/>
        <v>1</v>
      </c>
      <c r="AX121" s="292">
        <f t="shared" si="2369"/>
        <v>1</v>
      </c>
      <c r="AY121" s="292">
        <f t="shared" si="2369"/>
        <v>0</v>
      </c>
      <c r="AZ121" s="292">
        <f t="shared" si="2369"/>
        <v>0</v>
      </c>
      <c r="BA121" s="292">
        <f t="shared" si="2369"/>
        <v>0</v>
      </c>
      <c r="BB121" s="292">
        <f t="shared" si="2369"/>
        <v>0</v>
      </c>
      <c r="BC121" s="292">
        <f t="shared" si="2369"/>
        <v>0</v>
      </c>
      <c r="BD121" s="292">
        <f t="shared" si="2369"/>
        <v>1</v>
      </c>
      <c r="BE121" s="292">
        <f t="shared" si="2369"/>
        <v>1</v>
      </c>
      <c r="BF121" s="292">
        <f t="shared" si="2369"/>
        <v>1</v>
      </c>
      <c r="BG121" s="292">
        <f t="shared" si="2369"/>
        <v>1</v>
      </c>
      <c r="BH121" s="292">
        <f t="shared" si="2369"/>
        <v>1</v>
      </c>
      <c r="BI121" s="292">
        <f t="shared" si="2369"/>
        <v>1</v>
      </c>
      <c r="BJ121" s="292">
        <f t="shared" si="2369"/>
        <v>1</v>
      </c>
      <c r="BK121" s="292">
        <f t="shared" si="2369"/>
        <v>1</v>
      </c>
      <c r="BL121" s="292">
        <f t="shared" si="2369"/>
        <v>1</v>
      </c>
      <c r="BM121" s="292">
        <f t="shared" si="2369"/>
        <v>1</v>
      </c>
      <c r="BN121" s="292">
        <f t="shared" si="2369"/>
        <v>1</v>
      </c>
      <c r="BO121" s="292">
        <f t="shared" si="2369"/>
        <v>1</v>
      </c>
      <c r="BP121" s="292">
        <f t="shared" si="2369"/>
        <v>0</v>
      </c>
      <c r="BQ121" s="292">
        <f t="shared" ref="BQ121:CV121" si="2370">BQ119+BQ120</f>
        <v>1</v>
      </c>
      <c r="BR121" s="292">
        <f t="shared" si="2370"/>
        <v>1</v>
      </c>
      <c r="BS121" s="292">
        <f t="shared" si="2370"/>
        <v>1</v>
      </c>
      <c r="BT121" s="292">
        <f t="shared" si="2370"/>
        <v>1</v>
      </c>
      <c r="BU121" s="292">
        <f t="shared" si="2370"/>
        <v>1</v>
      </c>
      <c r="BV121" s="292">
        <f t="shared" si="2370"/>
        <v>1</v>
      </c>
      <c r="BW121" s="292">
        <f t="shared" si="2370"/>
        <v>1</v>
      </c>
      <c r="BX121" s="292">
        <f t="shared" si="2370"/>
        <v>1</v>
      </c>
      <c r="BY121" s="292">
        <f t="shared" si="2370"/>
        <v>1</v>
      </c>
      <c r="BZ121" s="292">
        <f t="shared" si="2370"/>
        <v>1</v>
      </c>
      <c r="CA121" s="292">
        <f t="shared" si="2370"/>
        <v>1</v>
      </c>
      <c r="CB121" s="292">
        <f t="shared" si="2370"/>
        <v>1</v>
      </c>
      <c r="CC121" s="292">
        <f t="shared" si="2370"/>
        <v>0</v>
      </c>
      <c r="CD121" s="292">
        <f t="shared" si="2370"/>
        <v>0</v>
      </c>
      <c r="CE121" s="292">
        <f t="shared" si="2370"/>
        <v>0</v>
      </c>
      <c r="CF121" s="292">
        <f t="shared" si="2370"/>
        <v>0</v>
      </c>
      <c r="CG121" s="292">
        <f t="shared" si="2370"/>
        <v>0</v>
      </c>
      <c r="CH121" s="292">
        <f t="shared" si="2370"/>
        <v>0</v>
      </c>
      <c r="CI121" s="292">
        <f t="shared" si="2370"/>
        <v>0</v>
      </c>
      <c r="CJ121" s="292">
        <f t="shared" si="2370"/>
        <v>0</v>
      </c>
      <c r="CK121" s="292">
        <f t="shared" si="2370"/>
        <v>0</v>
      </c>
      <c r="CL121" s="292">
        <f t="shared" si="2370"/>
        <v>0</v>
      </c>
      <c r="CM121" s="292">
        <f t="shared" si="2370"/>
        <v>0</v>
      </c>
      <c r="CN121" s="292">
        <f t="shared" si="2370"/>
        <v>0</v>
      </c>
      <c r="CO121" s="292">
        <f t="shared" si="2370"/>
        <v>0</v>
      </c>
      <c r="CP121" s="292">
        <f t="shared" si="2370"/>
        <v>0</v>
      </c>
      <c r="CQ121" s="292">
        <f t="shared" si="2370"/>
        <v>0</v>
      </c>
      <c r="CR121" s="292">
        <f t="shared" si="2370"/>
        <v>0</v>
      </c>
      <c r="CS121" s="292">
        <f t="shared" si="2370"/>
        <v>0</v>
      </c>
      <c r="CT121" s="292">
        <f t="shared" si="2370"/>
        <v>0</v>
      </c>
      <c r="CU121" s="292">
        <f t="shared" si="2370"/>
        <v>0</v>
      </c>
      <c r="CV121" s="292">
        <f t="shared" si="2370"/>
        <v>0</v>
      </c>
      <c r="CW121" s="403"/>
    </row>
    <row r="122" spans="1:101" s="294" customFormat="1" x14ac:dyDescent="0.25">
      <c r="A122" s="406" t="s">
        <v>65</v>
      </c>
      <c r="B122" s="406"/>
      <c r="C122" s="406"/>
      <c r="D122" s="406"/>
      <c r="E122" s="293" t="b">
        <f>IF(E120&gt;1,FALSE,IF(E119&gt;1,FALSE,TRUE))</f>
        <v>1</v>
      </c>
      <c r="F122" s="293" t="b">
        <f t="shared" ref="F122:BQ122" si="2371">IF(F120&gt;1,FALSE,IF(F119&gt;1,FALSE,TRUE))</f>
        <v>1</v>
      </c>
      <c r="G122" s="293" t="b">
        <f t="shared" si="2371"/>
        <v>1</v>
      </c>
      <c r="H122" s="293" t="b">
        <f t="shared" si="2371"/>
        <v>1</v>
      </c>
      <c r="I122" s="293" t="b">
        <f t="shared" si="2371"/>
        <v>1</v>
      </c>
      <c r="J122" s="293" t="b">
        <f t="shared" si="2371"/>
        <v>1</v>
      </c>
      <c r="K122" s="293" t="b">
        <f t="shared" si="2371"/>
        <v>1</v>
      </c>
      <c r="L122" s="293" t="b">
        <f t="shared" si="2371"/>
        <v>1</v>
      </c>
      <c r="M122" s="293" t="b">
        <f t="shared" si="2371"/>
        <v>1</v>
      </c>
      <c r="N122" s="293" t="b">
        <f t="shared" si="2371"/>
        <v>1</v>
      </c>
      <c r="O122" s="293" t="b">
        <f t="shared" si="2371"/>
        <v>1</v>
      </c>
      <c r="P122" s="293" t="b">
        <f t="shared" si="2371"/>
        <v>1</v>
      </c>
      <c r="Q122" s="293" t="b">
        <f t="shared" si="2371"/>
        <v>1</v>
      </c>
      <c r="R122" s="293" t="b">
        <f t="shared" si="2371"/>
        <v>1</v>
      </c>
      <c r="S122" s="293" t="b">
        <f t="shared" si="2371"/>
        <v>1</v>
      </c>
      <c r="T122" s="293" t="b">
        <f t="shared" si="2371"/>
        <v>1</v>
      </c>
      <c r="U122" s="293" t="b">
        <f t="shared" si="2371"/>
        <v>1</v>
      </c>
      <c r="V122" s="293" t="b">
        <f t="shared" si="2371"/>
        <v>1</v>
      </c>
      <c r="W122" s="293" t="b">
        <f t="shared" si="2371"/>
        <v>1</v>
      </c>
      <c r="X122" s="293" t="b">
        <f t="shared" si="2371"/>
        <v>1</v>
      </c>
      <c r="Y122" s="293" t="b">
        <f t="shared" si="2371"/>
        <v>1</v>
      </c>
      <c r="Z122" s="293" t="b">
        <f t="shared" si="2371"/>
        <v>1</v>
      </c>
      <c r="AA122" s="293" t="b">
        <f t="shared" si="2371"/>
        <v>1</v>
      </c>
      <c r="AB122" s="293" t="b">
        <f t="shared" si="2371"/>
        <v>1</v>
      </c>
      <c r="AC122" s="293" t="b">
        <f t="shared" si="2371"/>
        <v>1</v>
      </c>
      <c r="AD122" s="293" t="b">
        <f t="shared" si="2371"/>
        <v>1</v>
      </c>
      <c r="AE122" s="293" t="b">
        <f t="shared" si="2371"/>
        <v>1</v>
      </c>
      <c r="AF122" s="293" t="b">
        <f t="shared" si="2371"/>
        <v>1</v>
      </c>
      <c r="AG122" s="293" t="b">
        <f t="shared" si="2371"/>
        <v>1</v>
      </c>
      <c r="AH122" s="293" t="b">
        <f t="shared" si="2371"/>
        <v>1</v>
      </c>
      <c r="AI122" s="293" t="b">
        <f t="shared" si="2371"/>
        <v>1</v>
      </c>
      <c r="AJ122" s="293" t="b">
        <f t="shared" si="2371"/>
        <v>1</v>
      </c>
      <c r="AK122" s="293" t="b">
        <f t="shared" si="2371"/>
        <v>1</v>
      </c>
      <c r="AL122" s="293" t="b">
        <f t="shared" si="2371"/>
        <v>1</v>
      </c>
      <c r="AM122" s="293" t="b">
        <f t="shared" si="2371"/>
        <v>1</v>
      </c>
      <c r="AN122" s="293" t="b">
        <f t="shared" si="2371"/>
        <v>1</v>
      </c>
      <c r="AO122" s="293" t="b">
        <f t="shared" si="2371"/>
        <v>1</v>
      </c>
      <c r="AP122" s="293" t="b">
        <f t="shared" si="2371"/>
        <v>1</v>
      </c>
      <c r="AQ122" s="293" t="b">
        <f t="shared" si="2371"/>
        <v>1</v>
      </c>
      <c r="AR122" s="293" t="b">
        <f t="shared" si="2371"/>
        <v>1</v>
      </c>
      <c r="AS122" s="293" t="b">
        <f t="shared" si="2371"/>
        <v>1</v>
      </c>
      <c r="AT122" s="293" t="b">
        <f t="shared" si="2371"/>
        <v>1</v>
      </c>
      <c r="AU122" s="293" t="b">
        <f t="shared" si="2371"/>
        <v>1</v>
      </c>
      <c r="AV122" s="293" t="b">
        <f t="shared" si="2371"/>
        <v>1</v>
      </c>
      <c r="AW122" s="293" t="b">
        <f t="shared" si="2371"/>
        <v>1</v>
      </c>
      <c r="AX122" s="293" t="b">
        <f t="shared" si="2371"/>
        <v>1</v>
      </c>
      <c r="AY122" s="293" t="b">
        <f t="shared" si="2371"/>
        <v>1</v>
      </c>
      <c r="AZ122" s="293" t="b">
        <f t="shared" si="2371"/>
        <v>1</v>
      </c>
      <c r="BA122" s="293" t="b">
        <f t="shared" si="2371"/>
        <v>1</v>
      </c>
      <c r="BB122" s="293" t="b">
        <f t="shared" si="2371"/>
        <v>1</v>
      </c>
      <c r="BC122" s="293" t="b">
        <f t="shared" si="2371"/>
        <v>1</v>
      </c>
      <c r="BD122" s="293" t="b">
        <f t="shared" si="2371"/>
        <v>1</v>
      </c>
      <c r="BE122" s="293" t="b">
        <f t="shared" si="2371"/>
        <v>1</v>
      </c>
      <c r="BF122" s="293" t="b">
        <f t="shared" si="2371"/>
        <v>1</v>
      </c>
      <c r="BG122" s="293" t="b">
        <f t="shared" si="2371"/>
        <v>1</v>
      </c>
      <c r="BH122" s="293" t="b">
        <f t="shared" si="2371"/>
        <v>1</v>
      </c>
      <c r="BI122" s="293" t="b">
        <f t="shared" si="2371"/>
        <v>1</v>
      </c>
      <c r="BJ122" s="293" t="b">
        <f t="shared" si="2371"/>
        <v>1</v>
      </c>
      <c r="BK122" s="293" t="b">
        <f t="shared" si="2371"/>
        <v>1</v>
      </c>
      <c r="BL122" s="293" t="b">
        <f t="shared" si="2371"/>
        <v>1</v>
      </c>
      <c r="BM122" s="293" t="b">
        <f t="shared" si="2371"/>
        <v>1</v>
      </c>
      <c r="BN122" s="293" t="b">
        <f t="shared" si="2371"/>
        <v>1</v>
      </c>
      <c r="BO122" s="293" t="b">
        <f t="shared" si="2371"/>
        <v>1</v>
      </c>
      <c r="BP122" s="293" t="b">
        <f t="shared" si="2371"/>
        <v>1</v>
      </c>
      <c r="BQ122" s="293" t="b">
        <f t="shared" si="2371"/>
        <v>1</v>
      </c>
      <c r="BR122" s="293" t="b">
        <f t="shared" ref="BR122:CV122" si="2372">IF(BR120&gt;1,FALSE,IF(BR119&gt;1,FALSE,TRUE))</f>
        <v>1</v>
      </c>
      <c r="BS122" s="293" t="b">
        <f t="shared" si="2372"/>
        <v>1</v>
      </c>
      <c r="BT122" s="293" t="b">
        <f t="shared" si="2372"/>
        <v>1</v>
      </c>
      <c r="BU122" s="293" t="b">
        <f t="shared" si="2372"/>
        <v>1</v>
      </c>
      <c r="BV122" s="293" t="b">
        <f t="shared" si="2372"/>
        <v>1</v>
      </c>
      <c r="BW122" s="293" t="b">
        <f t="shared" si="2372"/>
        <v>1</v>
      </c>
      <c r="BX122" s="293" t="b">
        <f t="shared" si="2372"/>
        <v>1</v>
      </c>
      <c r="BY122" s="293" t="b">
        <f t="shared" si="2372"/>
        <v>1</v>
      </c>
      <c r="BZ122" s="293" t="b">
        <f t="shared" si="2372"/>
        <v>1</v>
      </c>
      <c r="CA122" s="293" t="b">
        <f t="shared" si="2372"/>
        <v>1</v>
      </c>
      <c r="CB122" s="293" t="b">
        <f t="shared" si="2372"/>
        <v>1</v>
      </c>
      <c r="CC122" s="293" t="b">
        <f t="shared" si="2372"/>
        <v>1</v>
      </c>
      <c r="CD122" s="293" t="b">
        <f t="shared" si="2372"/>
        <v>1</v>
      </c>
      <c r="CE122" s="293" t="b">
        <f t="shared" si="2372"/>
        <v>1</v>
      </c>
      <c r="CF122" s="293" t="b">
        <f t="shared" si="2372"/>
        <v>1</v>
      </c>
      <c r="CG122" s="293" t="b">
        <f t="shared" si="2372"/>
        <v>1</v>
      </c>
      <c r="CH122" s="293" t="b">
        <f t="shared" si="2372"/>
        <v>1</v>
      </c>
      <c r="CI122" s="293" t="b">
        <f t="shared" si="2372"/>
        <v>1</v>
      </c>
      <c r="CJ122" s="293" t="b">
        <f t="shared" si="2372"/>
        <v>1</v>
      </c>
      <c r="CK122" s="293" t="b">
        <f t="shared" si="2372"/>
        <v>1</v>
      </c>
      <c r="CL122" s="293" t="b">
        <f t="shared" si="2372"/>
        <v>1</v>
      </c>
      <c r="CM122" s="293" t="b">
        <f t="shared" si="2372"/>
        <v>1</v>
      </c>
      <c r="CN122" s="293" t="b">
        <f t="shared" si="2372"/>
        <v>1</v>
      </c>
      <c r="CO122" s="293" t="b">
        <f t="shared" si="2372"/>
        <v>1</v>
      </c>
      <c r="CP122" s="293" t="b">
        <f t="shared" si="2372"/>
        <v>1</v>
      </c>
      <c r="CQ122" s="293" t="b">
        <f t="shared" si="2372"/>
        <v>1</v>
      </c>
      <c r="CR122" s="293" t="b">
        <f t="shared" si="2372"/>
        <v>1</v>
      </c>
      <c r="CS122" s="293" t="b">
        <f t="shared" si="2372"/>
        <v>1</v>
      </c>
      <c r="CT122" s="293" t="b">
        <f t="shared" si="2372"/>
        <v>1</v>
      </c>
      <c r="CU122" s="293" t="b">
        <f t="shared" si="2372"/>
        <v>1</v>
      </c>
      <c r="CV122" s="293" t="b">
        <f t="shared" si="2372"/>
        <v>1</v>
      </c>
      <c r="CW122" s="404"/>
    </row>
    <row r="126" spans="1:101" x14ac:dyDescent="0.25">
      <c r="A126" s="442" t="s">
        <v>211</v>
      </c>
      <c r="B126" s="443"/>
      <c r="C126" s="443"/>
      <c r="D126" s="444"/>
      <c r="E126" s="407">
        <v>6</v>
      </c>
      <c r="F126" s="408"/>
      <c r="G126" s="408"/>
      <c r="H126" s="409"/>
      <c r="I126" s="407">
        <v>7</v>
      </c>
      <c r="J126" s="408"/>
      <c r="K126" s="408"/>
      <c r="L126" s="409"/>
      <c r="M126" s="427">
        <v>8</v>
      </c>
      <c r="N126" s="428"/>
      <c r="O126" s="428"/>
      <c r="P126" s="429"/>
      <c r="Q126" s="407">
        <v>9</v>
      </c>
      <c r="R126" s="408"/>
      <c r="S126" s="408"/>
      <c r="T126" s="409"/>
      <c r="U126" s="427">
        <v>10</v>
      </c>
      <c r="V126" s="428"/>
      <c r="W126" s="428"/>
      <c r="X126" s="429"/>
      <c r="Y126" s="407">
        <v>11</v>
      </c>
      <c r="Z126" s="408"/>
      <c r="AA126" s="408"/>
      <c r="AB126" s="409"/>
      <c r="AC126" s="407">
        <v>12</v>
      </c>
      <c r="AD126" s="408"/>
      <c r="AE126" s="408"/>
      <c r="AF126" s="409"/>
      <c r="AG126" s="407">
        <v>13</v>
      </c>
      <c r="AH126" s="408"/>
      <c r="AI126" s="408"/>
      <c r="AJ126" s="409"/>
      <c r="AK126" s="407">
        <v>14</v>
      </c>
      <c r="AL126" s="408"/>
      <c r="AM126" s="408"/>
      <c r="AN126" s="409"/>
      <c r="AO126" s="407">
        <v>15</v>
      </c>
      <c r="AP126" s="408"/>
      <c r="AQ126" s="408"/>
      <c r="AR126" s="409"/>
      <c r="AS126" s="407">
        <v>16</v>
      </c>
      <c r="AT126" s="408"/>
      <c r="AU126" s="408"/>
      <c r="AV126" s="409"/>
      <c r="AW126" s="407">
        <v>17</v>
      </c>
      <c r="AX126" s="408"/>
      <c r="AY126" s="408"/>
      <c r="AZ126" s="409"/>
      <c r="BA126" s="407">
        <v>18</v>
      </c>
      <c r="BB126" s="408"/>
      <c r="BC126" s="408"/>
      <c r="BD126" s="409"/>
      <c r="BE126" s="407">
        <v>19</v>
      </c>
      <c r="BF126" s="408"/>
      <c r="BG126" s="408"/>
      <c r="BH126" s="409"/>
      <c r="BI126" s="407">
        <v>20</v>
      </c>
      <c r="BJ126" s="408"/>
      <c r="BK126" s="408"/>
      <c r="BL126" s="409"/>
      <c r="BM126" s="407">
        <v>21</v>
      </c>
      <c r="BN126" s="408"/>
      <c r="BO126" s="408"/>
      <c r="BP126" s="409"/>
      <c r="BQ126" s="407">
        <v>22</v>
      </c>
      <c r="BR126" s="408"/>
      <c r="BS126" s="408"/>
      <c r="BT126" s="409"/>
      <c r="BU126" s="407">
        <v>23</v>
      </c>
      <c r="BV126" s="408"/>
      <c r="BW126" s="408"/>
      <c r="BX126" s="409"/>
      <c r="BY126" s="407">
        <v>24</v>
      </c>
      <c r="BZ126" s="408"/>
      <c r="CA126" s="408"/>
      <c r="CB126" s="409"/>
      <c r="CC126" s="410">
        <v>1</v>
      </c>
      <c r="CD126" s="411"/>
      <c r="CE126" s="411"/>
      <c r="CF126" s="412"/>
      <c r="CG126" s="410">
        <v>2</v>
      </c>
      <c r="CH126" s="411"/>
      <c r="CI126" s="411"/>
      <c r="CJ126" s="412"/>
      <c r="CK126" s="410">
        <v>3</v>
      </c>
      <c r="CL126" s="411"/>
      <c r="CM126" s="411"/>
      <c r="CN126" s="412"/>
      <c r="CO126" s="410">
        <v>4</v>
      </c>
      <c r="CP126" s="411"/>
      <c r="CQ126" s="411"/>
      <c r="CR126" s="412"/>
      <c r="CS126" s="410">
        <v>5</v>
      </c>
      <c r="CT126" s="411"/>
      <c r="CU126" s="411"/>
      <c r="CV126" s="412"/>
      <c r="CW126" s="413" t="s">
        <v>41</v>
      </c>
    </row>
    <row r="127" spans="1:101" s="284" customFormat="1" x14ac:dyDescent="0.25">
      <c r="A127" s="445"/>
      <c r="B127" s="446"/>
      <c r="C127" s="446"/>
      <c r="D127" s="447"/>
      <c r="E127" s="305">
        <v>0</v>
      </c>
      <c r="F127" s="305">
        <v>15</v>
      </c>
      <c r="G127" s="305">
        <v>30</v>
      </c>
      <c r="H127" s="305">
        <v>45</v>
      </c>
      <c r="I127" s="305">
        <v>0</v>
      </c>
      <c r="J127" s="305">
        <v>15</v>
      </c>
      <c r="K127" s="305">
        <v>30</v>
      </c>
      <c r="L127" s="305">
        <v>45</v>
      </c>
      <c r="M127" s="306">
        <v>0</v>
      </c>
      <c r="N127" s="306">
        <v>15</v>
      </c>
      <c r="O127" s="305">
        <v>30</v>
      </c>
      <c r="P127" s="305">
        <v>45</v>
      </c>
      <c r="Q127" s="305">
        <v>0</v>
      </c>
      <c r="R127" s="305">
        <v>15</v>
      </c>
      <c r="S127" s="305">
        <v>30</v>
      </c>
      <c r="T127" s="305">
        <v>45</v>
      </c>
      <c r="U127" s="306">
        <v>0</v>
      </c>
      <c r="V127" s="306">
        <v>15</v>
      </c>
      <c r="W127" s="305">
        <v>30</v>
      </c>
      <c r="X127" s="305">
        <v>45</v>
      </c>
      <c r="Y127" s="305">
        <v>0</v>
      </c>
      <c r="Z127" s="305">
        <v>15</v>
      </c>
      <c r="AA127" s="305">
        <v>30</v>
      </c>
      <c r="AB127" s="305">
        <v>45</v>
      </c>
      <c r="AC127" s="305">
        <v>0</v>
      </c>
      <c r="AD127" s="305">
        <v>15</v>
      </c>
      <c r="AE127" s="305">
        <v>30</v>
      </c>
      <c r="AF127" s="305">
        <v>45</v>
      </c>
      <c r="AG127" s="305">
        <v>0</v>
      </c>
      <c r="AH127" s="305">
        <v>15</v>
      </c>
      <c r="AI127" s="305">
        <v>30</v>
      </c>
      <c r="AJ127" s="305">
        <v>45</v>
      </c>
      <c r="AK127" s="305">
        <v>0</v>
      </c>
      <c r="AL127" s="305">
        <v>15</v>
      </c>
      <c r="AM127" s="305">
        <v>30</v>
      </c>
      <c r="AN127" s="305">
        <v>45</v>
      </c>
      <c r="AO127" s="305">
        <v>0</v>
      </c>
      <c r="AP127" s="305">
        <v>15</v>
      </c>
      <c r="AQ127" s="305">
        <v>30</v>
      </c>
      <c r="AR127" s="305">
        <v>45</v>
      </c>
      <c r="AS127" s="305">
        <v>0</v>
      </c>
      <c r="AT127" s="305">
        <v>15</v>
      </c>
      <c r="AU127" s="305">
        <v>30</v>
      </c>
      <c r="AV127" s="305">
        <v>45</v>
      </c>
      <c r="AW127" s="305">
        <v>0</v>
      </c>
      <c r="AX127" s="305">
        <v>15</v>
      </c>
      <c r="AY127" s="305">
        <v>30</v>
      </c>
      <c r="AZ127" s="305">
        <v>45</v>
      </c>
      <c r="BA127" s="305">
        <v>0</v>
      </c>
      <c r="BB127" s="305">
        <v>15</v>
      </c>
      <c r="BC127" s="305">
        <v>30</v>
      </c>
      <c r="BD127" s="305">
        <v>45</v>
      </c>
      <c r="BE127" s="305">
        <v>0</v>
      </c>
      <c r="BF127" s="305">
        <v>15</v>
      </c>
      <c r="BG127" s="305">
        <v>30</v>
      </c>
      <c r="BH127" s="305">
        <v>45</v>
      </c>
      <c r="BI127" s="305">
        <v>0</v>
      </c>
      <c r="BJ127" s="305">
        <v>15</v>
      </c>
      <c r="BK127" s="305">
        <v>30</v>
      </c>
      <c r="BL127" s="305">
        <v>45</v>
      </c>
      <c r="BM127" s="305">
        <v>0</v>
      </c>
      <c r="BN127" s="305">
        <v>15</v>
      </c>
      <c r="BO127" s="305">
        <v>30</v>
      </c>
      <c r="BP127" s="305">
        <v>45</v>
      </c>
      <c r="BQ127" s="305">
        <v>0</v>
      </c>
      <c r="BR127" s="305">
        <v>15</v>
      </c>
      <c r="BS127" s="305">
        <v>30</v>
      </c>
      <c r="BT127" s="305">
        <v>45</v>
      </c>
      <c r="BU127" s="305">
        <v>0</v>
      </c>
      <c r="BV127" s="305">
        <v>15</v>
      </c>
      <c r="BW127" s="305">
        <v>30</v>
      </c>
      <c r="BX127" s="305">
        <v>45</v>
      </c>
      <c r="BY127" s="305">
        <v>0</v>
      </c>
      <c r="BZ127" s="305">
        <v>15</v>
      </c>
      <c r="CA127" s="305">
        <v>30</v>
      </c>
      <c r="CB127" s="305">
        <v>45</v>
      </c>
      <c r="CC127" s="307">
        <v>0</v>
      </c>
      <c r="CD127" s="307">
        <v>15</v>
      </c>
      <c r="CE127" s="307">
        <v>30</v>
      </c>
      <c r="CF127" s="307">
        <v>45</v>
      </c>
      <c r="CG127" s="307">
        <v>0</v>
      </c>
      <c r="CH127" s="307">
        <v>15</v>
      </c>
      <c r="CI127" s="307">
        <v>30</v>
      </c>
      <c r="CJ127" s="307">
        <v>45</v>
      </c>
      <c r="CK127" s="307">
        <v>0</v>
      </c>
      <c r="CL127" s="307">
        <v>15</v>
      </c>
      <c r="CM127" s="307">
        <v>30</v>
      </c>
      <c r="CN127" s="307">
        <v>45</v>
      </c>
      <c r="CO127" s="307">
        <v>0</v>
      </c>
      <c r="CP127" s="307">
        <v>15</v>
      </c>
      <c r="CQ127" s="307">
        <v>30</v>
      </c>
      <c r="CR127" s="307">
        <v>45</v>
      </c>
      <c r="CS127" s="307">
        <v>0</v>
      </c>
      <c r="CT127" s="307">
        <v>15</v>
      </c>
      <c r="CU127" s="307">
        <v>30</v>
      </c>
      <c r="CV127" s="307">
        <v>45</v>
      </c>
      <c r="CW127" s="414"/>
    </row>
    <row r="128" spans="1:101" s="299" customFormat="1" ht="12" customHeight="1" x14ac:dyDescent="0.2">
      <c r="A128" s="415" t="s">
        <v>42</v>
      </c>
      <c r="B128" s="469" t="s">
        <v>43</v>
      </c>
      <c r="C128" s="304" t="s">
        <v>44</v>
      </c>
      <c r="D128" s="314" t="s">
        <v>45</v>
      </c>
      <c r="E128" s="316"/>
      <c r="F128" s="316"/>
      <c r="G128" s="316"/>
      <c r="H128" s="316"/>
      <c r="I128" s="316"/>
      <c r="J128" s="316"/>
      <c r="K128" s="316"/>
      <c r="L128" s="316"/>
      <c r="M128" s="316" t="s">
        <v>215</v>
      </c>
      <c r="N128" s="316" t="s">
        <v>215</v>
      </c>
      <c r="O128" s="316" t="s">
        <v>215</v>
      </c>
      <c r="P128" s="316" t="s">
        <v>215</v>
      </c>
      <c r="Q128" s="316"/>
      <c r="R128" s="310" t="s">
        <v>13</v>
      </c>
      <c r="S128" s="310" t="s">
        <v>13</v>
      </c>
      <c r="T128" s="310" t="s">
        <v>13</v>
      </c>
      <c r="U128" s="310" t="s">
        <v>13</v>
      </c>
      <c r="V128" s="309" t="s">
        <v>207</v>
      </c>
      <c r="W128" s="308" t="s">
        <v>23</v>
      </c>
      <c r="X128" s="308" t="s">
        <v>23</v>
      </c>
      <c r="Y128" s="308" t="s">
        <v>23</v>
      </c>
      <c r="Z128" s="309" t="s">
        <v>207</v>
      </c>
      <c r="AA128" s="309" t="s">
        <v>207</v>
      </c>
      <c r="AB128" s="309" t="s">
        <v>207</v>
      </c>
      <c r="AC128" s="308" t="s">
        <v>23</v>
      </c>
      <c r="AD128" s="308" t="s">
        <v>23</v>
      </c>
      <c r="AE128" s="308" t="s">
        <v>23</v>
      </c>
      <c r="AF128" s="309" t="s">
        <v>207</v>
      </c>
      <c r="AG128" s="309" t="s">
        <v>207</v>
      </c>
      <c r="AH128" s="309" t="s">
        <v>207</v>
      </c>
      <c r="AI128" s="316"/>
      <c r="AJ128" s="308" t="s">
        <v>23</v>
      </c>
      <c r="AK128" s="308" t="s">
        <v>23</v>
      </c>
      <c r="AL128" s="308" t="s">
        <v>23</v>
      </c>
      <c r="AM128" s="309" t="s">
        <v>207</v>
      </c>
      <c r="AN128" s="309" t="s">
        <v>207</v>
      </c>
      <c r="AO128" s="309" t="s">
        <v>207</v>
      </c>
      <c r="AP128" s="308" t="s">
        <v>23</v>
      </c>
      <c r="AQ128" s="308" t="s">
        <v>23</v>
      </c>
      <c r="AR128" s="308" t="s">
        <v>23</v>
      </c>
      <c r="AS128" s="309" t="s">
        <v>207</v>
      </c>
      <c r="AT128" s="309" t="s">
        <v>207</v>
      </c>
      <c r="AU128" s="310" t="s">
        <v>13</v>
      </c>
      <c r="AV128" s="310" t="s">
        <v>13</v>
      </c>
      <c r="AW128" s="310" t="s">
        <v>13</v>
      </c>
      <c r="AX128" s="310" t="s">
        <v>13</v>
      </c>
      <c r="AY128" s="309" t="s">
        <v>207</v>
      </c>
      <c r="AZ128" s="316"/>
      <c r="BA128" s="316"/>
      <c r="BB128" s="316"/>
      <c r="BC128" s="316"/>
      <c r="BD128" s="316"/>
      <c r="BE128" s="308" t="s">
        <v>23</v>
      </c>
      <c r="BF128" s="308" t="s">
        <v>23</v>
      </c>
      <c r="BG128" s="308" t="s">
        <v>23</v>
      </c>
      <c r="BH128" s="309" t="s">
        <v>207</v>
      </c>
      <c r="BI128" s="309" t="s">
        <v>207</v>
      </c>
      <c r="BJ128" s="309" t="s">
        <v>207</v>
      </c>
      <c r="BK128" s="308" t="s">
        <v>23</v>
      </c>
      <c r="BL128" s="308" t="s">
        <v>23</v>
      </c>
      <c r="BM128" s="308" t="s">
        <v>23</v>
      </c>
      <c r="BN128" s="309" t="s">
        <v>207</v>
      </c>
      <c r="BO128" s="309" t="s">
        <v>207</v>
      </c>
      <c r="BP128" s="309" t="s">
        <v>207</v>
      </c>
      <c r="BQ128" s="316"/>
      <c r="BR128" s="308" t="s">
        <v>23</v>
      </c>
      <c r="BS128" s="308" t="s">
        <v>23</v>
      </c>
      <c r="BT128" s="308" t="s">
        <v>23</v>
      </c>
      <c r="BU128" s="309" t="s">
        <v>207</v>
      </c>
      <c r="BV128" s="309" t="s">
        <v>207</v>
      </c>
      <c r="BW128" s="309" t="s">
        <v>207</v>
      </c>
      <c r="BX128" s="308" t="s">
        <v>23</v>
      </c>
      <c r="BY128" s="308" t="s">
        <v>23</v>
      </c>
      <c r="BZ128" s="308" t="s">
        <v>23</v>
      </c>
      <c r="CA128" s="309" t="s">
        <v>207</v>
      </c>
      <c r="CB128" s="309" t="s">
        <v>207</v>
      </c>
      <c r="CC128" s="316" t="s">
        <v>202</v>
      </c>
      <c r="CD128" s="316" t="s">
        <v>202</v>
      </c>
      <c r="CE128" s="316" t="s">
        <v>202</v>
      </c>
      <c r="CF128" s="316" t="s">
        <v>202</v>
      </c>
      <c r="CG128" s="316" t="s">
        <v>202</v>
      </c>
      <c r="CH128" s="316" t="s">
        <v>202</v>
      </c>
      <c r="CI128" s="316" t="s">
        <v>202</v>
      </c>
      <c r="CJ128" s="316" t="s">
        <v>202</v>
      </c>
      <c r="CK128" s="316" t="s">
        <v>202</v>
      </c>
      <c r="CL128" s="316" t="s">
        <v>202</v>
      </c>
      <c r="CM128" s="316" t="s">
        <v>202</v>
      </c>
      <c r="CN128" s="316" t="s">
        <v>202</v>
      </c>
      <c r="CO128" s="316" t="s">
        <v>202</v>
      </c>
      <c r="CP128" s="316" t="s">
        <v>202</v>
      </c>
      <c r="CQ128" s="316" t="s">
        <v>202</v>
      </c>
      <c r="CR128" s="316" t="s">
        <v>202</v>
      </c>
      <c r="CS128" s="316" t="s">
        <v>202</v>
      </c>
      <c r="CT128" s="316" t="s">
        <v>202</v>
      </c>
      <c r="CU128" s="316" t="s">
        <v>202</v>
      </c>
      <c r="CV128" s="316" t="s">
        <v>202</v>
      </c>
      <c r="CW128" s="303" t="s">
        <v>46</v>
      </c>
    </row>
    <row r="129" spans="1:101" s="303" customFormat="1" ht="12" customHeight="1" x14ac:dyDescent="0.2">
      <c r="A129" s="416"/>
      <c r="B129" s="470"/>
      <c r="C129" s="304" t="s">
        <v>37</v>
      </c>
      <c r="D129" s="315">
        <f>CW95</f>
        <v>84.83666666666673</v>
      </c>
      <c r="E129" s="316">
        <f>IF(E128=$A$12,D129+($B$12*15),IF(E128=$A$13,D129+($B$13*15),IF(E128=$A$15,IF(D129+($B$15*15)&gt;100,100,D129+($B$15*15)),IF(E128=$A$14,IF(D129+($B$14*15)&gt;100,100,D129+($B$14*15)),IF(E128=$A$16,IF(D129+$B$16*15&gt;100,100,D129+$B$16*15),D129)))))</f>
        <v>84.83666666666673</v>
      </c>
      <c r="F129" s="316">
        <f t="shared" ref="F129" si="2373">IF(F128=$A$12,E129+($B$12*15),IF(F128=$A$13,E129+($B$13*15),IF(F128=$A$15,IF(E129+($B$15*15)&gt;100,100,E129+($B$15*15)),IF(F128=$A$14,IF(E129+($B$14*15)&gt;100,100,E129+($B$14*15)),IF(F128=$A$16,IF(E129+$B$16*15&gt;100,100,E129+$B$16*15),E129)))))</f>
        <v>84.83666666666673</v>
      </c>
      <c r="G129" s="316">
        <f t="shared" ref="G129" si="2374">IF(G128=$A$12,F129+($B$12*15),IF(G128=$A$13,F129+($B$13*15),IF(G128=$A$15,IF(F129+($B$15*15)&gt;100,100,F129+($B$15*15)),IF(G128=$A$14,IF(F129+($B$14*15)&gt;100,100,F129+($B$14*15)),IF(G128=$A$16,IF(F129+$B$16*15&gt;100,100,F129+$B$16*15),F129)))))</f>
        <v>84.83666666666673</v>
      </c>
      <c r="H129" s="316">
        <f t="shared" ref="H129" si="2375">IF(H128=$A$12,G129+($B$12*15),IF(H128=$A$13,G129+($B$13*15),IF(H128=$A$15,IF(G129+($B$15*15)&gt;100,100,G129+($B$15*15)),IF(H128=$A$14,IF(G129+($B$14*15)&gt;100,100,G129+($B$14*15)),IF(H128=$A$16,IF(G129+$B$16*15&gt;100,100,G129+$B$16*15),G129)))))</f>
        <v>84.83666666666673</v>
      </c>
      <c r="I129" s="316">
        <f t="shared" ref="I129" si="2376">IF(I128=$A$12,H129+($B$12*15),IF(I128=$A$13,H129+($B$13*15),IF(I128=$A$15,IF(H129+($B$15*15)&gt;100,100,H129+($B$15*15)),IF(I128=$A$14,IF(H129+($B$14*15)&gt;100,100,H129+($B$14*15)),IF(I128=$A$16,IF(H129+$B$16*15&gt;100,100,H129+$B$16*15),H129)))))</f>
        <v>84.83666666666673</v>
      </c>
      <c r="J129" s="316">
        <f t="shared" ref="J129" si="2377">IF(J128=$A$12,I129+($B$12*15),IF(J128=$A$13,I129+($B$13*15),IF(J128=$A$15,IF(I129+($B$15*15)&gt;100,100,I129+($B$15*15)),IF(J128=$A$14,IF(I129+($B$14*15)&gt;100,100,I129+($B$14*15)),IF(J128=$A$16,IF(I129+$B$16*15&gt;100,100,I129+$B$16*15),I129)))))</f>
        <v>84.83666666666673</v>
      </c>
      <c r="K129" s="316">
        <f t="shared" ref="K129" si="2378">IF(K128=$A$12,J129+($B$12*15),IF(K128=$A$13,J129+($B$13*15),IF(K128=$A$15,IF(J129+($B$15*15)&gt;100,100,J129+($B$15*15)),IF(K128=$A$14,IF(J129+($B$14*15)&gt;100,100,J129+($B$14*15)),IF(K128=$A$16,IF(J129+$B$16*15&gt;100,100,J129+$B$16*15),J129)))))</f>
        <v>84.83666666666673</v>
      </c>
      <c r="L129" s="316">
        <f t="shared" ref="L129" si="2379">IF(L128=$A$12,K129+($B$12*15),IF(L128=$A$13,K129+($B$13*15),IF(L128=$A$15,IF(K129+($B$15*15)&gt;100,100,K129+($B$15*15)),IF(L128=$A$14,IF(K129+($B$14*15)&gt;100,100,K129+($B$14*15)),IF(L128=$A$16,IF(K129+$B$16*15&gt;100,100,K129+$B$16*15),K129)))))</f>
        <v>84.83666666666673</v>
      </c>
      <c r="M129" s="316">
        <f t="shared" ref="M129" si="2380">IF(M128=$A$12,L129+($B$12*15),IF(M128=$A$13,L129+($B$13*15),IF(M128=$A$15,IF(L129+($B$15*15)&gt;100,100,L129+($B$15*15)),IF(M128=$A$14,IF(L129+($B$14*15)&gt;100,100,L129+($B$14*15)),IF(M128=$A$16,IF(L129+$B$16*15&gt;100,100,L129+$B$16*15),L129)))))</f>
        <v>84.83666666666673</v>
      </c>
      <c r="N129" s="316">
        <f t="shared" ref="N129" si="2381">IF(N128=$A$12,M129+($B$12*15),IF(N128=$A$13,M129+($B$13*15),IF(N128=$A$15,IF(M129+($B$15*15)&gt;100,100,M129+($B$15*15)),IF(N128=$A$14,IF(M129+($B$14*15)&gt;100,100,M129+($B$14*15)),IF(N128=$A$16,IF(M129+$B$16*15&gt;100,100,M129+$B$16*15),M129)))))</f>
        <v>84.83666666666673</v>
      </c>
      <c r="O129" s="316">
        <f t="shared" ref="O129" si="2382">IF(O128=$A$12,N129+($B$12*15),IF(O128=$A$13,N129+($B$13*15),IF(O128=$A$15,IF(N129+($B$15*15)&gt;100,100,N129+($B$15*15)),IF(O128=$A$14,IF(N129+($B$14*15)&gt;100,100,N129+($B$14*15)),IF(O128=$A$16,IF(N129+$B$16*15&gt;100,100,N129+$B$16*15),N129)))))</f>
        <v>84.83666666666673</v>
      </c>
      <c r="P129" s="316">
        <f t="shared" ref="P129" si="2383">IF(P128=$A$12,O129+($B$12*15),IF(P128=$A$13,O129+($B$13*15),IF(P128=$A$15,IF(O129+($B$15*15)&gt;100,100,O129+($B$15*15)),IF(P128=$A$14,IF(O129+($B$14*15)&gt;100,100,O129+($B$14*15)),IF(P128=$A$16,IF(O129+$B$16*15&gt;100,100,O129+$B$16*15),O129)))))</f>
        <v>84.83666666666673</v>
      </c>
      <c r="Q129" s="316">
        <f t="shared" ref="Q129" si="2384">IF(Q128=$A$12,P129+($B$12*15),IF(Q128=$A$13,P129+($B$13*15),IF(Q128=$A$15,IF(P129+($B$15*15)&gt;100,100,P129+($B$15*15)),IF(Q128=$A$14,IF(P129+($B$14*15)&gt;100,100,P129+($B$14*15)),IF(Q128=$A$16,IF(P129+$B$16*15&gt;100,100,P129+$B$16*15),P129)))))</f>
        <v>84.83666666666673</v>
      </c>
      <c r="R129" s="316">
        <f t="shared" ref="R129" si="2385">IF(R128=$A$12,Q129+($B$12*15),IF(R128=$A$13,Q129+($B$13*15),IF(R128=$A$15,IF(Q129+($B$15*15)&gt;100,100,Q129+($B$15*15)),IF(R128=$A$14,IF(Q129+($B$14*15)&gt;100,100,Q129+($B$14*15)),IF(R128=$A$16,IF(Q129+$B$16*15&gt;100,100,Q129+$B$16*15),Q129)))))</f>
        <v>99.83666666666673</v>
      </c>
      <c r="S129" s="316">
        <f t="shared" ref="S129" si="2386">IF(S128=$A$12,R129+($B$12*15),IF(S128=$A$13,R129+($B$13*15),IF(S128=$A$15,IF(R129+($B$15*15)&gt;100,100,R129+($B$15*15)),IF(S128=$A$14,IF(R129+($B$14*15)&gt;100,100,R129+($B$14*15)),IF(S128=$A$16,IF(R129+$B$16*15&gt;100,100,R129+$B$16*15),R129)))))</f>
        <v>100</v>
      </c>
      <c r="T129" s="316">
        <f t="shared" ref="T129" si="2387">IF(T128=$A$12,S129+($B$12*15),IF(T128=$A$13,S129+($B$13*15),IF(T128=$A$15,IF(S129+($B$15*15)&gt;100,100,S129+($B$15*15)),IF(T128=$A$14,IF(S129+($B$14*15)&gt;100,100,S129+($B$14*15)),IF(T128=$A$16,IF(S129+$B$16*15&gt;100,100,S129+$B$16*15),S129)))))</f>
        <v>100</v>
      </c>
      <c r="U129" s="316">
        <f t="shared" ref="U129" si="2388">IF(U128=$A$12,T129+($B$12*15),IF(U128=$A$13,T129+($B$13*15),IF(U128=$A$15,IF(T129+($B$15*15)&gt;100,100,T129+($B$15*15)),IF(U128=$A$14,IF(T129+($B$14*15)&gt;100,100,T129+($B$14*15)),IF(U128=$A$16,IF(T129+$B$16*15&gt;100,100,T129+$B$16*15),T129)))))</f>
        <v>100</v>
      </c>
      <c r="V129" s="316">
        <f t="shared" ref="V129" si="2389">IF(V128=$A$12,U129+($B$12*15),IF(V128=$A$13,U129+($B$13*15),IF(V128=$A$15,IF(U129+($B$15*15)&gt;100,100,U129+($B$15*15)),IF(V128=$A$14,IF(U129+($B$14*15)&gt;100,100,U129+($B$14*15)),IF(V128=$A$16,IF(U129+$B$16*15&gt;100,100,U129+$B$16*15),U129)))))</f>
        <v>98.076666666666668</v>
      </c>
      <c r="W129" s="316">
        <f t="shared" ref="W129" si="2390">IF(W128=$A$12,V129+($B$12*15),IF(W128=$A$13,V129+($B$13*15),IF(W128=$A$15,IF(V129+($B$15*15)&gt;100,100,V129+($B$15*15)),IF(W128=$A$14,IF(V129+($B$14*15)&gt;100,100,V129+($B$14*15)),IF(W128=$A$16,IF(V129+$B$16*15&gt;100,100,V129+$B$16*15),V129)))))</f>
        <v>96.14</v>
      </c>
      <c r="X129" s="316">
        <f t="shared" ref="X129" si="2391">IF(X128=$A$12,W129+($B$12*15),IF(X128=$A$13,W129+($B$13*15),IF(X128=$A$15,IF(W129+($B$15*15)&gt;100,100,W129+($B$15*15)),IF(X128=$A$14,IF(W129+($B$14*15)&gt;100,100,W129+($B$14*15)),IF(X128=$A$16,IF(W129+$B$16*15&gt;100,100,W129+$B$16*15),W129)))))</f>
        <v>94.203333333333333</v>
      </c>
      <c r="Y129" s="316">
        <f t="shared" ref="Y129" si="2392">IF(Y128=$A$12,X129+($B$12*15),IF(Y128=$A$13,X129+($B$13*15),IF(Y128=$A$15,IF(X129+($B$15*15)&gt;100,100,X129+($B$15*15)),IF(Y128=$A$14,IF(X129+($B$14*15)&gt;100,100,X129+($B$14*15)),IF(Y128=$A$16,IF(X129+$B$16*15&gt;100,100,X129+$B$16*15),X129)))))</f>
        <v>92.266666666666666</v>
      </c>
      <c r="Z129" s="316">
        <f t="shared" ref="Z129" si="2393">IF(Z128=$A$12,Y129+($B$12*15),IF(Z128=$A$13,Y129+($B$13*15),IF(Z128=$A$15,IF(Y129+($B$15*15)&gt;100,100,Y129+($B$15*15)),IF(Z128=$A$14,IF(Y129+($B$14*15)&gt;100,100,Y129+($B$14*15)),IF(Z128=$A$16,IF(Y129+$B$16*15&gt;100,100,Y129+$B$16*15),Y129)))))</f>
        <v>90.343333333333334</v>
      </c>
      <c r="AA129" s="316">
        <f t="shared" ref="AA129" si="2394">IF(AA128=$A$12,Z129+($B$12*15),IF(AA128=$A$13,Z129+($B$13*15),IF(AA128=$A$15,IF(Z129+($B$15*15)&gt;100,100,Z129+($B$15*15)),IF(AA128=$A$14,IF(Z129+($B$14*15)&gt;100,100,Z129+($B$14*15)),IF(AA128=$A$16,IF(Z129+$B$16*15&gt;100,100,Z129+$B$16*15),Z129)))))</f>
        <v>88.42</v>
      </c>
      <c r="AB129" s="316">
        <f t="shared" ref="AB129" si="2395">IF(AB128=$A$12,AA129+($B$12*15),IF(AB128=$A$13,AA129+($B$13*15),IF(AB128=$A$15,IF(AA129+($B$15*15)&gt;100,100,AA129+($B$15*15)),IF(AB128=$A$14,IF(AA129+($B$14*15)&gt;100,100,AA129+($B$14*15)),IF(AB128=$A$16,IF(AA129+$B$16*15&gt;100,100,AA129+$B$16*15),AA129)))))</f>
        <v>86.49666666666667</v>
      </c>
      <c r="AC129" s="316">
        <f t="shared" ref="AC129" si="2396">IF(AC128=$A$12,AB129+($B$12*15),IF(AC128=$A$13,AB129+($B$13*15),IF(AC128=$A$15,IF(AB129+($B$15*15)&gt;100,100,AB129+($B$15*15)),IF(AC128=$A$14,IF(AB129+($B$14*15)&gt;100,100,AB129+($B$14*15)),IF(AC128=$A$16,IF(AB129+$B$16*15&gt;100,100,AB129+$B$16*15),AB129)))))</f>
        <v>84.56</v>
      </c>
      <c r="AD129" s="316">
        <f t="shared" ref="AD129" si="2397">IF(AD128=$A$12,AC129+($B$12*15),IF(AD128=$A$13,AC129+($B$13*15),IF(AD128=$A$15,IF(AC129+($B$15*15)&gt;100,100,AC129+($B$15*15)),IF(AD128=$A$14,IF(AC129+($B$14*15)&gt;100,100,AC129+($B$14*15)),IF(AD128=$A$16,IF(AC129+$B$16*15&gt;100,100,AC129+$B$16*15),AC129)))))</f>
        <v>82.623333333333335</v>
      </c>
      <c r="AE129" s="316">
        <f t="shared" ref="AE129" si="2398">IF(AE128=$A$12,AD129+($B$12*15),IF(AE128=$A$13,AD129+($B$13*15),IF(AE128=$A$15,IF(AD129+($B$15*15)&gt;100,100,AD129+($B$15*15)),IF(AE128=$A$14,IF(AD129+($B$14*15)&gt;100,100,AD129+($B$14*15)),IF(AE128=$A$16,IF(AD129+$B$16*15&gt;100,100,AD129+$B$16*15),AD129)))))</f>
        <v>80.686666666666667</v>
      </c>
      <c r="AF129" s="316">
        <f t="shared" ref="AF129" si="2399">IF(AF128=$A$12,AE129+($B$12*15),IF(AF128=$A$13,AE129+($B$13*15),IF(AF128=$A$15,IF(AE129+($B$15*15)&gt;100,100,AE129+($B$15*15)),IF(AF128=$A$14,IF(AE129+($B$14*15)&gt;100,100,AE129+($B$14*15)),IF(AF128=$A$16,IF(AE129+$B$16*15&gt;100,100,AE129+$B$16*15),AE129)))))</f>
        <v>78.763333333333335</v>
      </c>
      <c r="AG129" s="316">
        <f t="shared" ref="AG129" si="2400">IF(AG128=$A$12,AF129+($B$12*15),IF(AG128=$A$13,AF129+($B$13*15),IF(AG128=$A$15,IF(AF129+($B$15*15)&gt;100,100,AF129+($B$15*15)),IF(AG128=$A$14,IF(AF129+($B$14*15)&gt;100,100,AF129+($B$14*15)),IF(AG128=$A$16,IF(AF129+$B$16*15&gt;100,100,AF129+$B$16*15),AF129)))))</f>
        <v>76.84</v>
      </c>
      <c r="AH129" s="316">
        <f t="shared" ref="AH129" si="2401">IF(AH128=$A$12,AG129+($B$12*15),IF(AH128=$A$13,AG129+($B$13*15),IF(AH128=$A$15,IF(AG129+($B$15*15)&gt;100,100,AG129+($B$15*15)),IF(AH128=$A$14,IF(AG129+($B$14*15)&gt;100,100,AG129+($B$14*15)),IF(AH128=$A$16,IF(AG129+$B$16*15&gt;100,100,AG129+$B$16*15),AG129)))))</f>
        <v>74.916666666666671</v>
      </c>
      <c r="AI129" s="316">
        <f t="shared" ref="AI129" si="2402">IF(AI128=$A$12,AH129+($B$12*15),IF(AI128=$A$13,AH129+($B$13*15),IF(AI128=$A$15,IF(AH129+($B$15*15)&gt;100,100,AH129+($B$15*15)),IF(AI128=$A$14,IF(AH129+($B$14*15)&gt;100,100,AH129+($B$14*15)),IF(AI128=$A$16,IF(AH129+$B$16*15&gt;100,100,AH129+$B$16*15),AH129)))))</f>
        <v>74.916666666666671</v>
      </c>
      <c r="AJ129" s="316">
        <f t="shared" ref="AJ129" si="2403">IF(AJ128=$A$12,AI129+($B$12*15),IF(AJ128=$A$13,AI129+($B$13*15),IF(AJ128=$A$15,IF(AI129+($B$15*15)&gt;100,100,AI129+($B$15*15)),IF(AJ128=$A$14,IF(AI129+($B$14*15)&gt;100,100,AI129+($B$14*15)),IF(AJ128=$A$16,IF(AI129+$B$16*15&gt;100,100,AI129+$B$16*15),AI129)))))</f>
        <v>72.98</v>
      </c>
      <c r="AK129" s="316">
        <f t="shared" ref="AK129" si="2404">IF(AK128=$A$12,AJ129+($B$12*15),IF(AK128=$A$13,AJ129+($B$13*15),IF(AK128=$A$15,IF(AJ129+($B$15*15)&gt;100,100,AJ129+($B$15*15)),IF(AK128=$A$14,IF(AJ129+($B$14*15)&gt;100,100,AJ129+($B$14*15)),IF(AK128=$A$16,IF(AJ129+$B$16*15&gt;100,100,AJ129+$B$16*15),AJ129)))))</f>
        <v>71.043333333333337</v>
      </c>
      <c r="AL129" s="316">
        <f t="shared" ref="AL129" si="2405">IF(AL128=$A$12,AK129+($B$12*15),IF(AL128=$A$13,AK129+($B$13*15),IF(AL128=$A$15,IF(AK129+($B$15*15)&gt;100,100,AK129+($B$15*15)),IF(AL128=$A$14,IF(AK129+($B$14*15)&gt;100,100,AK129+($B$14*15)),IF(AL128=$A$16,IF(AK129+$B$16*15&gt;100,100,AK129+$B$16*15),AK129)))))</f>
        <v>69.106666666666669</v>
      </c>
      <c r="AM129" s="316">
        <f t="shared" ref="AM129" si="2406">IF(AM128=$A$12,AL129+($B$12*15),IF(AM128=$A$13,AL129+($B$13*15),IF(AM128=$A$15,IF(AL129+($B$15*15)&gt;100,100,AL129+($B$15*15)),IF(AM128=$A$14,IF(AL129+($B$14*15)&gt;100,100,AL129+($B$14*15)),IF(AM128=$A$16,IF(AL129+$B$16*15&gt;100,100,AL129+$B$16*15),AL129)))))</f>
        <v>67.183333333333337</v>
      </c>
      <c r="AN129" s="316">
        <f t="shared" ref="AN129" si="2407">IF(AN128=$A$12,AM129+($B$12*15),IF(AN128=$A$13,AM129+($B$13*15),IF(AN128=$A$15,IF(AM129+($B$15*15)&gt;100,100,AM129+($B$15*15)),IF(AN128=$A$14,IF(AM129+($B$14*15)&gt;100,100,AM129+($B$14*15)),IF(AN128=$A$16,IF(AM129+$B$16*15&gt;100,100,AM129+$B$16*15),AM129)))))</f>
        <v>65.260000000000005</v>
      </c>
      <c r="AO129" s="316">
        <f t="shared" ref="AO129" si="2408">IF(AO128=$A$12,AN129+($B$12*15),IF(AO128=$A$13,AN129+($B$13*15),IF(AO128=$A$15,IF(AN129+($B$15*15)&gt;100,100,AN129+($B$15*15)),IF(AO128=$A$14,IF(AN129+($B$14*15)&gt;100,100,AN129+($B$14*15)),IF(AO128=$A$16,IF(AN129+$B$16*15&gt;100,100,AN129+$B$16*15),AN129)))))</f>
        <v>63.336666666666673</v>
      </c>
      <c r="AP129" s="316">
        <f t="shared" ref="AP129" si="2409">IF(AP128=$A$12,AO129+($B$12*15),IF(AP128=$A$13,AO129+($B$13*15),IF(AP128=$A$15,IF(AO129+($B$15*15)&gt;100,100,AO129+($B$15*15)),IF(AP128=$A$14,IF(AO129+($B$14*15)&gt;100,100,AO129+($B$14*15)),IF(AP128=$A$16,IF(AO129+$B$16*15&gt;100,100,AO129+$B$16*15),AO129)))))</f>
        <v>61.400000000000006</v>
      </c>
      <c r="AQ129" s="316">
        <f t="shared" ref="AQ129" si="2410">IF(AQ128=$A$12,AP129+($B$12*15),IF(AQ128=$A$13,AP129+($B$13*15),IF(AQ128=$A$15,IF(AP129+($B$15*15)&gt;100,100,AP129+($B$15*15)),IF(AQ128=$A$14,IF(AP129+($B$14*15)&gt;100,100,AP129+($B$14*15)),IF(AQ128=$A$16,IF(AP129+$B$16*15&gt;100,100,AP129+$B$16*15),AP129)))))</f>
        <v>59.463333333333338</v>
      </c>
      <c r="AR129" s="316">
        <f t="shared" ref="AR129" si="2411">IF(AR128=$A$12,AQ129+($B$12*15),IF(AR128=$A$13,AQ129+($B$13*15),IF(AR128=$A$15,IF(AQ129+($B$15*15)&gt;100,100,AQ129+($B$15*15)),IF(AR128=$A$14,IF(AQ129+($B$14*15)&gt;100,100,AQ129+($B$14*15)),IF(AR128=$A$16,IF(AQ129+$B$16*15&gt;100,100,AQ129+$B$16*15),AQ129)))))</f>
        <v>57.526666666666671</v>
      </c>
      <c r="AS129" s="316">
        <f t="shared" ref="AS129" si="2412">IF(AS128=$A$12,AR129+($B$12*15),IF(AS128=$A$13,AR129+($B$13*15),IF(AS128=$A$15,IF(AR129+($B$15*15)&gt;100,100,AR129+($B$15*15)),IF(AS128=$A$14,IF(AR129+($B$14*15)&gt;100,100,AR129+($B$14*15)),IF(AS128=$A$16,IF(AR129+$B$16*15&gt;100,100,AR129+$B$16*15),AR129)))))</f>
        <v>55.603333333333339</v>
      </c>
      <c r="AT129" s="316">
        <f t="shared" ref="AT129" si="2413">IF(AT128=$A$12,AS129+($B$12*15),IF(AT128=$A$13,AS129+($B$13*15),IF(AT128=$A$15,IF(AS129+($B$15*15)&gt;100,100,AS129+($B$15*15)),IF(AT128=$A$14,IF(AS129+($B$14*15)&gt;100,100,AS129+($B$14*15)),IF(AT128=$A$16,IF(AS129+$B$16*15&gt;100,100,AS129+$B$16*15),AS129)))))</f>
        <v>53.680000000000007</v>
      </c>
      <c r="AU129" s="316">
        <f t="shared" ref="AU129" si="2414">IF(AU128=$A$12,AT129+($B$12*15),IF(AU128=$A$13,AT129+($B$13*15),IF(AU128=$A$15,IF(AT129+($B$15*15)&gt;100,100,AT129+($B$15*15)),IF(AU128=$A$14,IF(AT129+($B$14*15)&gt;100,100,AT129+($B$14*15)),IF(AU128=$A$16,IF(AT129+$B$16*15&gt;100,100,AT129+$B$16*15),AT129)))))</f>
        <v>68.680000000000007</v>
      </c>
      <c r="AV129" s="316">
        <f t="shared" ref="AV129" si="2415">IF(AV128=$A$12,AU129+($B$12*15),IF(AV128=$A$13,AU129+($B$13*15),IF(AV128=$A$15,IF(AU129+($B$15*15)&gt;100,100,AU129+($B$15*15)),IF(AV128=$A$14,IF(AU129+($B$14*15)&gt;100,100,AU129+($B$14*15)),IF(AV128=$A$16,IF(AU129+$B$16*15&gt;100,100,AU129+$B$16*15),AU129)))))</f>
        <v>83.68</v>
      </c>
      <c r="AW129" s="316">
        <f t="shared" ref="AW129" si="2416">IF(AW128=$A$12,AV129+($B$12*15),IF(AW128=$A$13,AV129+($B$13*15),IF(AW128=$A$15,IF(AV129+($B$15*15)&gt;100,100,AV129+($B$15*15)),IF(AW128=$A$14,IF(AV129+($B$14*15)&gt;100,100,AV129+($B$14*15)),IF(AW128=$A$16,IF(AV129+$B$16*15&gt;100,100,AV129+$B$16*15),AV129)))))</f>
        <v>98.68</v>
      </c>
      <c r="AX129" s="316">
        <f t="shared" ref="AX129" si="2417">IF(AX128=$A$12,AW129+($B$12*15),IF(AX128=$A$13,AW129+($B$13*15),IF(AX128=$A$15,IF(AW129+($B$15*15)&gt;100,100,AW129+($B$15*15)),IF(AX128=$A$14,IF(AW129+($B$14*15)&gt;100,100,AW129+($B$14*15)),IF(AX128=$A$16,IF(AW129+$B$16*15&gt;100,100,AW129+$B$16*15),AW129)))))</f>
        <v>100</v>
      </c>
      <c r="AY129" s="316">
        <f t="shared" ref="AY129" si="2418">IF(AY128=$A$12,AX129+($B$12*15),IF(AY128=$A$13,AX129+($B$13*15),IF(AY128=$A$15,IF(AX129+($B$15*15)&gt;100,100,AX129+($B$15*15)),IF(AY128=$A$14,IF(AX129+($B$14*15)&gt;100,100,AX129+($B$14*15)),IF(AY128=$A$16,IF(AX129+$B$16*15&gt;100,100,AX129+$B$16*15),AX129)))))</f>
        <v>98.076666666666668</v>
      </c>
      <c r="AZ129" s="316">
        <f t="shared" ref="AZ129" si="2419">IF(AZ128=$A$12,AY129+($B$12*15),IF(AZ128=$A$13,AY129+($B$13*15),IF(AZ128=$A$15,IF(AY129+($B$15*15)&gt;100,100,AY129+($B$15*15)),IF(AZ128=$A$14,IF(AY129+($B$14*15)&gt;100,100,AY129+($B$14*15)),IF(AZ128=$A$16,IF(AY129+$B$16*15&gt;100,100,AY129+$B$16*15),AY129)))))</f>
        <v>98.076666666666668</v>
      </c>
      <c r="BA129" s="316">
        <f t="shared" ref="BA129" si="2420">IF(BA128=$A$12,AZ129+($B$12*15),IF(BA128=$A$13,AZ129+($B$13*15),IF(BA128=$A$15,IF(AZ129+($B$15*15)&gt;100,100,AZ129+($B$15*15)),IF(BA128=$A$14,IF(AZ129+($B$14*15)&gt;100,100,AZ129+($B$14*15)),IF(BA128=$A$16,IF(AZ129+$B$16*15&gt;100,100,AZ129+$B$16*15),AZ129)))))</f>
        <v>98.076666666666668</v>
      </c>
      <c r="BB129" s="316">
        <f t="shared" ref="BB129" si="2421">IF(BB128=$A$12,BA129+($B$12*15),IF(BB128=$A$13,BA129+($B$13*15),IF(BB128=$A$15,IF(BA129+($B$15*15)&gt;100,100,BA129+($B$15*15)),IF(BB128=$A$14,IF(BA129+($B$14*15)&gt;100,100,BA129+($B$14*15)),IF(BB128=$A$16,IF(BA129+$B$16*15&gt;100,100,BA129+$B$16*15),BA129)))))</f>
        <v>98.076666666666668</v>
      </c>
      <c r="BC129" s="316">
        <f t="shared" ref="BC129" si="2422">IF(BC128=$A$12,BB129+($B$12*15),IF(BC128=$A$13,BB129+($B$13*15),IF(BC128=$A$15,IF(BB129+($B$15*15)&gt;100,100,BB129+($B$15*15)),IF(BC128=$A$14,IF(BB129+($B$14*15)&gt;100,100,BB129+($B$14*15)),IF(BC128=$A$16,IF(BB129+$B$16*15&gt;100,100,BB129+$B$16*15),BB129)))))</f>
        <v>98.076666666666668</v>
      </c>
      <c r="BD129" s="316">
        <f t="shared" ref="BD129" si="2423">IF(BD128=$A$12,BC129+($B$12*15),IF(BD128=$A$13,BC129+($B$13*15),IF(BD128=$A$15,IF(BC129+($B$15*15)&gt;100,100,BC129+($B$15*15)),IF(BD128=$A$14,IF(BC129+($B$14*15)&gt;100,100,BC129+($B$14*15)),IF(BD128=$A$16,IF(BC129+$B$16*15&gt;100,100,BC129+$B$16*15),BC129)))))</f>
        <v>98.076666666666668</v>
      </c>
      <c r="BE129" s="316">
        <f t="shared" ref="BE129" si="2424">IF(BE128=$A$12,BD129+($B$12*15),IF(BE128=$A$13,BD129+($B$13*15),IF(BE128=$A$15,IF(BD129+($B$15*15)&gt;100,100,BD129+($B$15*15)),IF(BE128=$A$14,IF(BD129+($B$14*15)&gt;100,100,BD129+($B$14*15)),IF(BE128=$A$16,IF(BD129+$B$16*15&gt;100,100,BD129+$B$16*15),BD129)))))</f>
        <v>96.14</v>
      </c>
      <c r="BF129" s="316">
        <f t="shared" ref="BF129" si="2425">IF(BF128=$A$12,BE129+($B$12*15),IF(BF128=$A$13,BE129+($B$13*15),IF(BF128=$A$15,IF(BE129+($B$15*15)&gt;100,100,BE129+($B$15*15)),IF(BF128=$A$14,IF(BE129+($B$14*15)&gt;100,100,BE129+($B$14*15)),IF(BF128=$A$16,IF(BE129+$B$16*15&gt;100,100,BE129+$B$16*15),BE129)))))</f>
        <v>94.203333333333333</v>
      </c>
      <c r="BG129" s="316">
        <f t="shared" ref="BG129" si="2426">IF(BG128=$A$12,BF129+($B$12*15),IF(BG128=$A$13,BF129+($B$13*15),IF(BG128=$A$15,IF(BF129+($B$15*15)&gt;100,100,BF129+($B$15*15)),IF(BG128=$A$14,IF(BF129+($B$14*15)&gt;100,100,BF129+($B$14*15)),IF(BG128=$A$16,IF(BF129+$B$16*15&gt;100,100,BF129+$B$16*15),BF129)))))</f>
        <v>92.266666666666666</v>
      </c>
      <c r="BH129" s="316">
        <f t="shared" ref="BH129" si="2427">IF(BH128=$A$12,BG129+($B$12*15),IF(BH128=$A$13,BG129+($B$13*15),IF(BH128=$A$15,IF(BG129+($B$15*15)&gt;100,100,BG129+($B$15*15)),IF(BH128=$A$14,IF(BG129+($B$14*15)&gt;100,100,BG129+($B$14*15)),IF(BH128=$A$16,IF(BG129+$B$16*15&gt;100,100,BG129+$B$16*15),BG129)))))</f>
        <v>90.343333333333334</v>
      </c>
      <c r="BI129" s="316">
        <f t="shared" ref="BI129" si="2428">IF(BI128=$A$12,BH129+($B$12*15),IF(BI128=$A$13,BH129+($B$13*15),IF(BI128=$A$15,IF(BH129+($B$15*15)&gt;100,100,BH129+($B$15*15)),IF(BI128=$A$14,IF(BH129+($B$14*15)&gt;100,100,BH129+($B$14*15)),IF(BI128=$A$16,IF(BH129+$B$16*15&gt;100,100,BH129+$B$16*15),BH129)))))</f>
        <v>88.42</v>
      </c>
      <c r="BJ129" s="316">
        <f t="shared" ref="BJ129" si="2429">IF(BJ128=$A$12,BI129+($B$12*15),IF(BJ128=$A$13,BI129+($B$13*15),IF(BJ128=$A$15,IF(BI129+($B$15*15)&gt;100,100,BI129+($B$15*15)),IF(BJ128=$A$14,IF(BI129+($B$14*15)&gt;100,100,BI129+($B$14*15)),IF(BJ128=$A$16,IF(BI129+$B$16*15&gt;100,100,BI129+$B$16*15),BI129)))))</f>
        <v>86.49666666666667</v>
      </c>
      <c r="BK129" s="316">
        <f t="shared" ref="BK129" si="2430">IF(BK128=$A$12,BJ129+($B$12*15),IF(BK128=$A$13,BJ129+($B$13*15),IF(BK128=$A$15,IF(BJ129+($B$15*15)&gt;100,100,BJ129+($B$15*15)),IF(BK128=$A$14,IF(BJ129+($B$14*15)&gt;100,100,BJ129+($B$14*15)),IF(BK128=$A$16,IF(BJ129+$B$16*15&gt;100,100,BJ129+$B$16*15),BJ129)))))</f>
        <v>84.56</v>
      </c>
      <c r="BL129" s="316">
        <f t="shared" ref="BL129" si="2431">IF(BL128=$A$12,BK129+($B$12*15),IF(BL128=$A$13,BK129+($B$13*15),IF(BL128=$A$15,IF(BK129+($B$15*15)&gt;100,100,BK129+($B$15*15)),IF(BL128=$A$14,IF(BK129+($B$14*15)&gt;100,100,BK129+($B$14*15)),IF(BL128=$A$16,IF(BK129+$B$16*15&gt;100,100,BK129+$B$16*15),BK129)))))</f>
        <v>82.623333333333335</v>
      </c>
      <c r="BM129" s="316">
        <f t="shared" ref="BM129" si="2432">IF(BM128=$A$12,BL129+($B$12*15),IF(BM128=$A$13,BL129+($B$13*15),IF(BM128=$A$15,IF(BL129+($B$15*15)&gt;100,100,BL129+($B$15*15)),IF(BM128=$A$14,IF(BL129+($B$14*15)&gt;100,100,BL129+($B$14*15)),IF(BM128=$A$16,IF(BL129+$B$16*15&gt;100,100,BL129+$B$16*15),BL129)))))</f>
        <v>80.686666666666667</v>
      </c>
      <c r="BN129" s="316">
        <f t="shared" ref="BN129" si="2433">IF(BN128=$A$12,BM129+($B$12*15),IF(BN128=$A$13,BM129+($B$13*15),IF(BN128=$A$15,IF(BM129+($B$15*15)&gt;100,100,BM129+($B$15*15)),IF(BN128=$A$14,IF(BM129+($B$14*15)&gt;100,100,BM129+($B$14*15)),IF(BN128=$A$16,IF(BM129+$B$16*15&gt;100,100,BM129+$B$16*15),BM129)))))</f>
        <v>78.763333333333335</v>
      </c>
      <c r="BO129" s="316">
        <f t="shared" ref="BO129" si="2434">IF(BO128=$A$12,BN129+($B$12*15),IF(BO128=$A$13,BN129+($B$13*15),IF(BO128=$A$15,IF(BN129+($B$15*15)&gt;100,100,BN129+($B$15*15)),IF(BO128=$A$14,IF(BN129+($B$14*15)&gt;100,100,BN129+($B$14*15)),IF(BO128=$A$16,IF(BN129+$B$16*15&gt;100,100,BN129+$B$16*15),BN129)))))</f>
        <v>76.84</v>
      </c>
      <c r="BP129" s="316">
        <f t="shared" ref="BP129" si="2435">IF(BP128=$A$12,BO129+($B$12*15),IF(BP128=$A$13,BO129+($B$13*15),IF(BP128=$A$15,IF(BO129+($B$15*15)&gt;100,100,BO129+($B$15*15)),IF(BP128=$A$14,IF(BO129+($B$14*15)&gt;100,100,BO129+($B$14*15)),IF(BP128=$A$16,IF(BO129+$B$16*15&gt;100,100,BO129+$B$16*15),BO129)))))</f>
        <v>74.916666666666671</v>
      </c>
      <c r="BQ129" s="316">
        <f t="shared" ref="BQ129" si="2436">IF(BQ128=$A$12,BP129+($B$12*15),IF(BQ128=$A$13,BP129+($B$13*15),IF(BQ128=$A$15,IF(BP129+($B$15*15)&gt;100,100,BP129+($B$15*15)),IF(BQ128=$A$14,IF(BP129+($B$14*15)&gt;100,100,BP129+($B$14*15)),IF(BQ128=$A$16,IF(BP129+$B$16*15&gt;100,100,BP129+$B$16*15),BP129)))))</f>
        <v>74.916666666666671</v>
      </c>
      <c r="BR129" s="316">
        <f t="shared" ref="BR129" si="2437">IF(BR128=$A$12,BQ129+($B$12*15),IF(BR128=$A$13,BQ129+($B$13*15),IF(BR128=$A$15,IF(BQ129+($B$15*15)&gt;100,100,BQ129+($B$15*15)),IF(BR128=$A$14,IF(BQ129+($B$14*15)&gt;100,100,BQ129+($B$14*15)),IF(BR128=$A$16,IF(BQ129+$B$16*15&gt;100,100,BQ129+$B$16*15),BQ129)))))</f>
        <v>72.98</v>
      </c>
      <c r="BS129" s="316">
        <f t="shared" ref="BS129" si="2438">IF(BS128=$A$12,BR129+($B$12*15),IF(BS128=$A$13,BR129+($B$13*15),IF(BS128=$A$15,IF(BR129+($B$15*15)&gt;100,100,BR129+($B$15*15)),IF(BS128=$A$14,IF(BR129+($B$14*15)&gt;100,100,BR129+($B$14*15)),IF(BS128=$A$16,IF(BR129+$B$16*15&gt;100,100,BR129+$B$16*15),BR129)))))</f>
        <v>71.043333333333337</v>
      </c>
      <c r="BT129" s="316">
        <f t="shared" ref="BT129" si="2439">IF(BT128=$A$12,BS129+($B$12*15),IF(BT128=$A$13,BS129+($B$13*15),IF(BT128=$A$15,IF(BS129+($B$15*15)&gt;100,100,BS129+($B$15*15)),IF(BT128=$A$14,IF(BS129+($B$14*15)&gt;100,100,BS129+($B$14*15)),IF(BT128=$A$16,IF(BS129+$B$16*15&gt;100,100,BS129+$B$16*15),BS129)))))</f>
        <v>69.106666666666669</v>
      </c>
      <c r="BU129" s="316">
        <f t="shared" ref="BU129" si="2440">IF(BU128=$A$12,BT129+($B$12*15),IF(BU128=$A$13,BT129+($B$13*15),IF(BU128=$A$15,IF(BT129+($B$15*15)&gt;100,100,BT129+($B$15*15)),IF(BU128=$A$14,IF(BT129+($B$14*15)&gt;100,100,BT129+($B$14*15)),IF(BU128=$A$16,IF(BT129+$B$16*15&gt;100,100,BT129+$B$16*15),BT129)))))</f>
        <v>67.183333333333337</v>
      </c>
      <c r="BV129" s="316">
        <f t="shared" ref="BV129" si="2441">IF(BV128=$A$12,BU129+($B$12*15),IF(BV128=$A$13,BU129+($B$13*15),IF(BV128=$A$15,IF(BU129+($B$15*15)&gt;100,100,BU129+($B$15*15)),IF(BV128=$A$14,IF(BU129+($B$14*15)&gt;100,100,BU129+($B$14*15)),IF(BV128=$A$16,IF(BU129+$B$16*15&gt;100,100,BU129+$B$16*15),BU129)))))</f>
        <v>65.260000000000005</v>
      </c>
      <c r="BW129" s="316">
        <f t="shared" ref="BW129" si="2442">IF(BW128=$A$12,BV129+($B$12*15),IF(BW128=$A$13,BV129+($B$13*15),IF(BW128=$A$15,IF(BV129+($B$15*15)&gt;100,100,BV129+($B$15*15)),IF(BW128=$A$14,IF(BV129+($B$14*15)&gt;100,100,BV129+($B$14*15)),IF(BW128=$A$16,IF(BV129+$B$16*15&gt;100,100,BV129+$B$16*15),BV129)))))</f>
        <v>63.336666666666673</v>
      </c>
      <c r="BX129" s="316">
        <f t="shared" ref="BX129" si="2443">IF(BX128=$A$12,BW129+($B$12*15),IF(BX128=$A$13,BW129+($B$13*15),IF(BX128=$A$15,IF(BW129+($B$15*15)&gt;100,100,BW129+($B$15*15)),IF(BX128=$A$14,IF(BW129+($B$14*15)&gt;100,100,BW129+($B$14*15)),IF(BX128=$A$16,IF(BW129+$B$16*15&gt;100,100,BW129+$B$16*15),BW129)))))</f>
        <v>61.400000000000006</v>
      </c>
      <c r="BY129" s="316">
        <f t="shared" ref="BY129" si="2444">IF(BY128=$A$12,BX129+($B$12*15),IF(BY128=$A$13,BX129+($B$13*15),IF(BY128=$A$15,IF(BX129+($B$15*15)&gt;100,100,BX129+($B$15*15)),IF(BY128=$A$14,IF(BX129+($B$14*15)&gt;100,100,BX129+($B$14*15)),IF(BY128=$A$16,IF(BX129+$B$16*15&gt;100,100,BX129+$B$16*15),BX129)))))</f>
        <v>59.463333333333338</v>
      </c>
      <c r="BZ129" s="316">
        <f t="shared" ref="BZ129" si="2445">IF(BZ128=$A$12,BY129+($B$12*15),IF(BZ128=$A$13,BY129+($B$13*15),IF(BZ128=$A$15,IF(BY129+($B$15*15)&gt;100,100,BY129+($B$15*15)),IF(BZ128=$A$14,IF(BY129+($B$14*15)&gt;100,100,BY129+($B$14*15)),IF(BZ128=$A$16,IF(BY129+$B$16*15&gt;100,100,BY129+$B$16*15),BY129)))))</f>
        <v>57.526666666666671</v>
      </c>
      <c r="CA129" s="316">
        <f t="shared" ref="CA129" si="2446">IF(CA128=$A$12,BZ129+($B$12*15),IF(CA128=$A$13,BZ129+($B$13*15),IF(CA128=$A$15,IF(BZ129+($B$15*15)&gt;100,100,BZ129+($B$15*15)),IF(CA128=$A$14,IF(BZ129+($B$14*15)&gt;100,100,BZ129+($B$14*15)),IF(CA128=$A$16,IF(BZ129+$B$16*15&gt;100,100,BZ129+$B$16*15),BZ129)))))</f>
        <v>55.603333333333339</v>
      </c>
      <c r="CB129" s="316">
        <f t="shared" ref="CB129" si="2447">IF(CB128=$A$12,CA129+($B$12*15),IF(CB128=$A$13,CA129+($B$13*15),IF(CB128=$A$15,IF(CA129+($B$15*15)&gt;100,100,CA129+($B$15*15)),IF(CB128=$A$14,IF(CA129+($B$14*15)&gt;100,100,CA129+($B$14*15)),IF(CB128=$A$16,IF(CA129+$B$16*15&gt;100,100,CA129+$B$16*15),CA129)))))</f>
        <v>53.680000000000007</v>
      </c>
      <c r="CC129" s="316">
        <f t="shared" ref="CC129" si="2448">IF(CC128=$A$12,CB129+($B$12*15),IF(CC128=$A$13,CB129+($B$13*15),IF(CC128=$A$15,IF(CB129+($B$15*15)&gt;100,100,CB129+($B$15*15)),IF(CC128=$A$14,IF(CB129+($B$14*15)&gt;100,100,CB129+($B$14*15)),IF(CC128=$A$16,IF(CB129+$B$16*15&gt;100,100,CB129+$B$16*15),CB129)))))</f>
        <v>55.25500000000001</v>
      </c>
      <c r="CD129" s="316">
        <f t="shared" ref="CD129" si="2449">IF(CD128=$A$12,CC129+($B$12*15),IF(CD128=$A$13,CC129+($B$13*15),IF(CD128=$A$15,IF(CC129+($B$15*15)&gt;100,100,CC129+($B$15*15)),IF(CD128=$A$14,IF(CC129+($B$14*15)&gt;100,100,CC129+($B$14*15)),IF(CD128=$A$16,IF(CC129+$B$16*15&gt;100,100,CC129+$B$16*15),CC129)))))</f>
        <v>56.830000000000013</v>
      </c>
      <c r="CE129" s="316">
        <f t="shared" ref="CE129" si="2450">IF(CE128=$A$12,CD129+($B$12*15),IF(CE128=$A$13,CD129+($B$13*15),IF(CE128=$A$15,IF(CD129+($B$15*15)&gt;100,100,CD129+($B$15*15)),IF(CE128=$A$14,IF(CD129+($B$14*15)&gt;100,100,CD129+($B$14*15)),IF(CE128=$A$16,IF(CD129+$B$16*15&gt;100,100,CD129+$B$16*15),CD129)))))</f>
        <v>58.405000000000015</v>
      </c>
      <c r="CF129" s="316">
        <f t="shared" ref="CF129" si="2451">IF(CF128=$A$12,CE129+($B$12*15),IF(CF128=$A$13,CE129+($B$13*15),IF(CF128=$A$15,IF(CE129+($B$15*15)&gt;100,100,CE129+($B$15*15)),IF(CF128=$A$14,IF(CE129+($B$14*15)&gt;100,100,CE129+($B$14*15)),IF(CF128=$A$16,IF(CE129+$B$16*15&gt;100,100,CE129+$B$16*15),CE129)))))</f>
        <v>59.980000000000018</v>
      </c>
      <c r="CG129" s="316">
        <f t="shared" ref="CG129" si="2452">IF(CG128=$A$12,CF129+($B$12*15),IF(CG128=$A$13,CF129+($B$13*15),IF(CG128=$A$15,IF(CF129+($B$15*15)&gt;100,100,CF129+($B$15*15)),IF(CG128=$A$14,IF(CF129+($B$14*15)&gt;100,100,CF129+($B$14*15)),IF(CG128=$A$16,IF(CF129+$B$16*15&gt;100,100,CF129+$B$16*15),CF129)))))</f>
        <v>61.555000000000021</v>
      </c>
      <c r="CH129" s="316">
        <f t="shared" ref="CH129" si="2453">IF(CH128=$A$12,CG129+($B$12*15),IF(CH128=$A$13,CG129+($B$13*15),IF(CH128=$A$15,IF(CG129+($B$15*15)&gt;100,100,CG129+($B$15*15)),IF(CH128=$A$14,IF(CG129+($B$14*15)&gt;100,100,CG129+($B$14*15)),IF(CH128=$A$16,IF(CG129+$B$16*15&gt;100,100,CG129+$B$16*15),CG129)))))</f>
        <v>63.130000000000024</v>
      </c>
      <c r="CI129" s="316">
        <f t="shared" ref="CI129" si="2454">IF(CI128=$A$12,CH129+($B$12*15),IF(CI128=$A$13,CH129+($B$13*15),IF(CI128=$A$15,IF(CH129+($B$15*15)&gt;100,100,CH129+($B$15*15)),IF(CI128=$A$14,IF(CH129+($B$14*15)&gt;100,100,CH129+($B$14*15)),IF(CI128=$A$16,IF(CH129+$B$16*15&gt;100,100,CH129+$B$16*15),CH129)))))</f>
        <v>64.705000000000027</v>
      </c>
      <c r="CJ129" s="316">
        <f t="shared" ref="CJ129" si="2455">IF(CJ128=$A$12,CI129+($B$12*15),IF(CJ128=$A$13,CI129+($B$13*15),IF(CJ128=$A$15,IF(CI129+($B$15*15)&gt;100,100,CI129+($B$15*15)),IF(CJ128=$A$14,IF(CI129+($B$14*15)&gt;100,100,CI129+($B$14*15)),IF(CJ128=$A$16,IF(CI129+$B$16*15&gt;100,100,CI129+$B$16*15),CI129)))))</f>
        <v>66.28000000000003</v>
      </c>
      <c r="CK129" s="316">
        <f t="shared" ref="CK129" si="2456">IF(CK128=$A$12,CJ129+($B$12*15),IF(CK128=$A$13,CJ129+($B$13*15),IF(CK128=$A$15,IF(CJ129+($B$15*15)&gt;100,100,CJ129+($B$15*15)),IF(CK128=$A$14,IF(CJ129+($B$14*15)&gt;100,100,CJ129+($B$14*15)),IF(CK128=$A$16,IF(CJ129+$B$16*15&gt;100,100,CJ129+$B$16*15),CJ129)))))</f>
        <v>67.855000000000032</v>
      </c>
      <c r="CL129" s="316">
        <f t="shared" ref="CL129" si="2457">IF(CL128=$A$12,CK129+($B$12*15),IF(CL128=$A$13,CK129+($B$13*15),IF(CL128=$A$15,IF(CK129+($B$15*15)&gt;100,100,CK129+($B$15*15)),IF(CL128=$A$14,IF(CK129+($B$14*15)&gt;100,100,CK129+($B$14*15)),IF(CL128=$A$16,IF(CK129+$B$16*15&gt;100,100,CK129+$B$16*15),CK129)))))</f>
        <v>69.430000000000035</v>
      </c>
      <c r="CM129" s="316">
        <f t="shared" ref="CM129" si="2458">IF(CM128=$A$12,CL129+($B$12*15),IF(CM128=$A$13,CL129+($B$13*15),IF(CM128=$A$15,IF(CL129+($B$15*15)&gt;100,100,CL129+($B$15*15)),IF(CM128=$A$14,IF(CL129+($B$14*15)&gt;100,100,CL129+($B$14*15)),IF(CM128=$A$16,IF(CL129+$B$16*15&gt;100,100,CL129+$B$16*15),CL129)))))</f>
        <v>71.005000000000038</v>
      </c>
      <c r="CN129" s="316">
        <f t="shared" ref="CN129" si="2459">IF(CN128=$A$12,CM129+($B$12*15),IF(CN128=$A$13,CM129+($B$13*15),IF(CN128=$A$15,IF(CM129+($B$15*15)&gt;100,100,CM129+($B$15*15)),IF(CN128=$A$14,IF(CM129+($B$14*15)&gt;100,100,CM129+($B$14*15)),IF(CN128=$A$16,IF(CM129+$B$16*15&gt;100,100,CM129+$B$16*15),CM129)))))</f>
        <v>72.580000000000041</v>
      </c>
      <c r="CO129" s="316">
        <f t="shared" ref="CO129" si="2460">IF(CO128=$A$12,CN129+($B$12*15),IF(CO128=$A$13,CN129+($B$13*15),IF(CO128=$A$15,IF(CN129+($B$15*15)&gt;100,100,CN129+($B$15*15)),IF(CO128=$A$14,IF(CN129+($B$14*15)&gt;100,100,CN129+($B$14*15)),IF(CO128=$A$16,IF(CN129+$B$16*15&gt;100,100,CN129+$B$16*15),CN129)))))</f>
        <v>74.155000000000044</v>
      </c>
      <c r="CP129" s="316">
        <f t="shared" ref="CP129" si="2461">IF(CP128=$A$12,CO129+($B$12*15),IF(CP128=$A$13,CO129+($B$13*15),IF(CP128=$A$15,IF(CO129+($B$15*15)&gt;100,100,CO129+($B$15*15)),IF(CP128=$A$14,IF(CO129+($B$14*15)&gt;100,100,CO129+($B$14*15)),IF(CP128=$A$16,IF(CO129+$B$16*15&gt;100,100,CO129+$B$16*15),CO129)))))</f>
        <v>75.730000000000047</v>
      </c>
      <c r="CQ129" s="316">
        <f t="shared" ref="CQ129" si="2462">IF(CQ128=$A$12,CP129+($B$12*15),IF(CQ128=$A$13,CP129+($B$13*15),IF(CQ128=$A$15,IF(CP129+($B$15*15)&gt;100,100,CP129+($B$15*15)),IF(CQ128=$A$14,IF(CP129+($B$14*15)&gt;100,100,CP129+($B$14*15)),IF(CQ128=$A$16,IF(CP129+$B$16*15&gt;100,100,CP129+$B$16*15),CP129)))))</f>
        <v>77.305000000000049</v>
      </c>
      <c r="CR129" s="316">
        <f t="shared" ref="CR129" si="2463">IF(CR128=$A$12,CQ129+($B$12*15),IF(CR128=$A$13,CQ129+($B$13*15),IF(CR128=$A$15,IF(CQ129+($B$15*15)&gt;100,100,CQ129+($B$15*15)),IF(CR128=$A$14,IF(CQ129+($B$14*15)&gt;100,100,CQ129+($B$14*15)),IF(CR128=$A$16,IF(CQ129+$B$16*15&gt;100,100,CQ129+$B$16*15),CQ129)))))</f>
        <v>78.880000000000052</v>
      </c>
      <c r="CS129" s="316">
        <f t="shared" ref="CS129" si="2464">IF(CS128=$A$12,CR129+($B$12*15),IF(CS128=$A$13,CR129+($B$13*15),IF(CS128=$A$15,IF(CR129+($B$15*15)&gt;100,100,CR129+($B$15*15)),IF(CS128=$A$14,IF(CR129+($B$14*15)&gt;100,100,CR129+($B$14*15)),IF(CS128=$A$16,IF(CR129+$B$16*15&gt;100,100,CR129+$B$16*15),CR129)))))</f>
        <v>80.455000000000055</v>
      </c>
      <c r="CT129" s="316">
        <f t="shared" ref="CT129" si="2465">IF(CT128=$A$12,CS129+($B$12*15),IF(CT128=$A$13,CS129+($B$13*15),IF(CT128=$A$15,IF(CS129+($B$15*15)&gt;100,100,CS129+($B$15*15)),IF(CT128=$A$14,IF(CS129+($B$14*15)&gt;100,100,CS129+($B$14*15)),IF(CT128=$A$16,IF(CS129+$B$16*15&gt;100,100,CS129+$B$16*15),CS129)))))</f>
        <v>82.030000000000058</v>
      </c>
      <c r="CU129" s="316">
        <f t="shared" ref="CU129" si="2466">IF(CU128=$A$12,CT129+($B$12*15),IF(CU128=$A$13,CT129+($B$13*15),IF(CU128=$A$15,IF(CT129+($B$15*15)&gt;100,100,CT129+($B$15*15)),IF(CU128=$A$14,IF(CT129+($B$14*15)&gt;100,100,CT129+($B$14*15)),IF(CU128=$A$16,IF(CT129+$B$16*15&gt;100,100,CT129+$B$16*15),CT129)))))</f>
        <v>83.605000000000061</v>
      </c>
      <c r="CV129" s="316">
        <f t="shared" ref="CV129" si="2467">IF(CV128=$A$12,CU129+($B$12*15),IF(CV128=$A$13,CU129+($B$13*15),IF(CV128=$A$15,IF(CU129+($B$15*15)&gt;100,100,CU129+($B$15*15)),IF(CV128=$A$14,IF(CU129+($B$14*15)&gt;100,100,CU129+($B$14*15)),IF(CV128=$A$16,IF(CU129+$B$16*15&gt;100,100,CU129+$B$16*15),CU129)))))</f>
        <v>85.180000000000064</v>
      </c>
      <c r="CW129" s="311">
        <f t="shared" ref="CW129" si="2468">CV129-10</f>
        <v>75.180000000000064</v>
      </c>
    </row>
    <row r="130" spans="1:101" s="299" customFormat="1" ht="12" customHeight="1" x14ac:dyDescent="0.2">
      <c r="A130" s="416"/>
      <c r="B130" s="419" t="s">
        <v>47</v>
      </c>
      <c r="C130" s="304" t="s">
        <v>44</v>
      </c>
      <c r="D130" s="314" t="s">
        <v>45</v>
      </c>
      <c r="E130" s="316"/>
      <c r="F130" s="316"/>
      <c r="G130" s="316"/>
      <c r="H130" s="316"/>
      <c r="I130" s="316"/>
      <c r="J130" s="316"/>
      <c r="K130" s="316"/>
      <c r="L130" s="316"/>
      <c r="M130" s="316" t="s">
        <v>215</v>
      </c>
      <c r="N130" s="316" t="s">
        <v>215</v>
      </c>
      <c r="O130" s="316" t="s">
        <v>215</v>
      </c>
      <c r="P130" s="316" t="s">
        <v>215</v>
      </c>
      <c r="Q130" s="316"/>
      <c r="R130" s="316"/>
      <c r="S130" s="316"/>
      <c r="T130" s="316"/>
      <c r="U130" s="316" t="s">
        <v>215</v>
      </c>
      <c r="V130" s="316" t="s">
        <v>215</v>
      </c>
      <c r="W130" s="316" t="s">
        <v>215</v>
      </c>
      <c r="X130" s="316" t="s">
        <v>215</v>
      </c>
      <c r="Y130" s="316"/>
      <c r="Z130" s="316"/>
      <c r="AA130" s="316"/>
      <c r="AB130" s="316"/>
      <c r="AC130" s="316"/>
      <c r="AD130" s="316"/>
      <c r="AE130" s="316"/>
      <c r="AF130" s="316"/>
      <c r="AG130" s="316"/>
      <c r="AH130" s="316"/>
      <c r="AI130" s="316"/>
      <c r="AJ130" s="316"/>
      <c r="AK130" s="316"/>
      <c r="AL130" s="316"/>
      <c r="AM130" s="316"/>
      <c r="AN130" s="316"/>
      <c r="AO130" s="316"/>
      <c r="AP130" s="316"/>
      <c r="AQ130" s="316"/>
      <c r="AR130" s="316"/>
      <c r="AS130" s="316"/>
      <c r="AT130" s="316"/>
      <c r="AU130" s="316"/>
      <c r="AV130" s="316"/>
      <c r="AW130" s="316"/>
      <c r="AX130" s="316"/>
      <c r="AY130" s="316"/>
      <c r="AZ130" s="316"/>
      <c r="BA130" s="316"/>
      <c r="BB130" s="316"/>
      <c r="BC130" s="316"/>
      <c r="BD130" s="316"/>
      <c r="BE130" s="316"/>
      <c r="BF130" s="316"/>
      <c r="BG130" s="316"/>
      <c r="BH130" s="316"/>
      <c r="BI130" s="316"/>
      <c r="BJ130" s="316"/>
      <c r="BK130" s="316"/>
      <c r="BL130" s="316"/>
      <c r="BM130" s="316"/>
      <c r="BN130" s="316"/>
      <c r="BO130" s="316"/>
      <c r="BP130" s="316"/>
      <c r="BQ130" s="316"/>
      <c r="BR130" s="316"/>
      <c r="BS130" s="316"/>
      <c r="BT130" s="316"/>
      <c r="BU130" s="316"/>
      <c r="BV130" s="316"/>
      <c r="BW130" s="316"/>
      <c r="BX130" s="316"/>
      <c r="BY130" s="316"/>
      <c r="BZ130" s="316"/>
      <c r="CA130" s="316"/>
      <c r="CB130" s="316"/>
      <c r="CC130" s="316" t="s">
        <v>202</v>
      </c>
      <c r="CD130" s="316" t="s">
        <v>202</v>
      </c>
      <c r="CE130" s="316" t="s">
        <v>202</v>
      </c>
      <c r="CF130" s="316" t="s">
        <v>202</v>
      </c>
      <c r="CG130" s="316" t="s">
        <v>202</v>
      </c>
      <c r="CH130" s="316" t="s">
        <v>202</v>
      </c>
      <c r="CI130" s="316" t="s">
        <v>202</v>
      </c>
      <c r="CJ130" s="316" t="s">
        <v>202</v>
      </c>
      <c r="CK130" s="316" t="s">
        <v>202</v>
      </c>
      <c r="CL130" s="316" t="s">
        <v>202</v>
      </c>
      <c r="CM130" s="316" t="s">
        <v>202</v>
      </c>
      <c r="CN130" s="316" t="s">
        <v>202</v>
      </c>
      <c r="CO130" s="316" t="s">
        <v>202</v>
      </c>
      <c r="CP130" s="316" t="s">
        <v>202</v>
      </c>
      <c r="CQ130" s="316" t="s">
        <v>202</v>
      </c>
      <c r="CR130" s="316" t="s">
        <v>202</v>
      </c>
      <c r="CS130" s="316" t="s">
        <v>202</v>
      </c>
      <c r="CT130" s="316" t="s">
        <v>202</v>
      </c>
      <c r="CU130" s="316" t="s">
        <v>202</v>
      </c>
      <c r="CV130" s="316" t="s">
        <v>202</v>
      </c>
      <c r="CW130" s="303" t="s">
        <v>46</v>
      </c>
    </row>
    <row r="131" spans="1:101" s="303" customFormat="1" ht="12" customHeight="1" x14ac:dyDescent="0.2">
      <c r="A131" s="416"/>
      <c r="B131" s="420"/>
      <c r="C131" s="304" t="s">
        <v>37</v>
      </c>
      <c r="D131" s="315">
        <f>CW97</f>
        <v>90</v>
      </c>
      <c r="E131" s="316">
        <f>IF(E130=$A$12,D131+($B$12*15),IF(E130=$A$13,D131+($B$13*15),IF(E130=$A$15,IF(D131+($B$15*15)&gt;100,100,D131+($B$15*15)),IF(E130=$A$14,IF(D131+($B$14*15)&gt;100,100,D131+($B$14*15)),IF(E130=$A$16,IF(D131+$B$16*15&gt;100,100,D131+$B$16*15),D131)))))</f>
        <v>90</v>
      </c>
      <c r="F131" s="316">
        <f t="shared" ref="F131" si="2469">IF(F130=$A$12,E131+($B$12*15),IF(F130=$A$13,E131+($B$13*15),IF(F130=$A$15,IF(E131+($B$15*15)&gt;100,100,E131+($B$15*15)),IF(F130=$A$14,IF(E131+($B$14*15)&gt;100,100,E131+($B$14*15)),IF(F130=$A$16,IF(E131+$B$16*15&gt;100,100,E131+$B$16*15),E131)))))</f>
        <v>90</v>
      </c>
      <c r="G131" s="316">
        <f t="shared" ref="G131" si="2470">IF(G130=$A$12,F131+($B$12*15),IF(G130=$A$13,F131+($B$13*15),IF(G130=$A$15,IF(F131+($B$15*15)&gt;100,100,F131+($B$15*15)),IF(G130=$A$14,IF(F131+($B$14*15)&gt;100,100,F131+($B$14*15)),IF(G130=$A$16,IF(F131+$B$16*15&gt;100,100,F131+$B$16*15),F131)))))</f>
        <v>90</v>
      </c>
      <c r="H131" s="316">
        <f t="shared" ref="H131" si="2471">IF(H130=$A$12,G131+($B$12*15),IF(H130=$A$13,G131+($B$13*15),IF(H130=$A$15,IF(G131+($B$15*15)&gt;100,100,G131+($B$15*15)),IF(H130=$A$14,IF(G131+($B$14*15)&gt;100,100,G131+($B$14*15)),IF(H130=$A$16,IF(G131+$B$16*15&gt;100,100,G131+$B$16*15),G131)))))</f>
        <v>90</v>
      </c>
      <c r="I131" s="316">
        <f t="shared" ref="I131" si="2472">IF(I130=$A$12,H131+($B$12*15),IF(I130=$A$13,H131+($B$13*15),IF(I130=$A$15,IF(H131+($B$15*15)&gt;100,100,H131+($B$15*15)),IF(I130=$A$14,IF(H131+($B$14*15)&gt;100,100,H131+($B$14*15)),IF(I130=$A$16,IF(H131+$B$16*15&gt;100,100,H131+$B$16*15),H131)))))</f>
        <v>90</v>
      </c>
      <c r="J131" s="316">
        <f t="shared" ref="J131" si="2473">IF(J130=$A$12,I131+($B$12*15),IF(J130=$A$13,I131+($B$13*15),IF(J130=$A$15,IF(I131+($B$15*15)&gt;100,100,I131+($B$15*15)),IF(J130=$A$14,IF(I131+($B$14*15)&gt;100,100,I131+($B$14*15)),IF(J130=$A$16,IF(I131+$B$16*15&gt;100,100,I131+$B$16*15),I131)))))</f>
        <v>90</v>
      </c>
      <c r="K131" s="316">
        <f t="shared" ref="K131" si="2474">IF(K130=$A$12,J131+($B$12*15),IF(K130=$A$13,J131+($B$13*15),IF(K130=$A$15,IF(J131+($B$15*15)&gt;100,100,J131+($B$15*15)),IF(K130=$A$14,IF(J131+($B$14*15)&gt;100,100,J131+($B$14*15)),IF(K130=$A$16,IF(J131+$B$16*15&gt;100,100,J131+$B$16*15),J131)))))</f>
        <v>90</v>
      </c>
      <c r="L131" s="316">
        <f t="shared" ref="L131" si="2475">IF(L130=$A$12,K131+($B$12*15),IF(L130=$A$13,K131+($B$13*15),IF(L130=$A$15,IF(K131+($B$15*15)&gt;100,100,K131+($B$15*15)),IF(L130=$A$14,IF(K131+($B$14*15)&gt;100,100,K131+($B$14*15)),IF(L130=$A$16,IF(K131+$B$16*15&gt;100,100,K131+$B$16*15),K131)))))</f>
        <v>90</v>
      </c>
      <c r="M131" s="316">
        <f t="shared" ref="M131" si="2476">IF(M130=$A$12,L131+($B$12*15),IF(M130=$A$13,L131+($B$13*15),IF(M130=$A$15,IF(L131+($B$15*15)&gt;100,100,L131+($B$15*15)),IF(M130=$A$14,IF(L131+($B$14*15)&gt;100,100,L131+($B$14*15)),IF(M130=$A$16,IF(L131+$B$16*15&gt;100,100,L131+$B$16*15),L131)))))</f>
        <v>90</v>
      </c>
      <c r="N131" s="316">
        <f t="shared" ref="N131" si="2477">IF(N130=$A$12,M131+($B$12*15),IF(N130=$A$13,M131+($B$13*15),IF(N130=$A$15,IF(M131+($B$15*15)&gt;100,100,M131+($B$15*15)),IF(N130=$A$14,IF(M131+($B$14*15)&gt;100,100,M131+($B$14*15)),IF(N130=$A$16,IF(M131+$B$16*15&gt;100,100,M131+$B$16*15),M131)))))</f>
        <v>90</v>
      </c>
      <c r="O131" s="316">
        <f t="shared" ref="O131" si="2478">IF(O130=$A$12,N131+($B$12*15),IF(O130=$A$13,N131+($B$13*15),IF(O130=$A$15,IF(N131+($B$15*15)&gt;100,100,N131+($B$15*15)),IF(O130=$A$14,IF(N131+($B$14*15)&gt;100,100,N131+($B$14*15)),IF(O130=$A$16,IF(N131+$B$16*15&gt;100,100,N131+$B$16*15),N131)))))</f>
        <v>90</v>
      </c>
      <c r="P131" s="316">
        <f t="shared" ref="P131" si="2479">IF(P130=$A$12,O131+($B$12*15),IF(P130=$A$13,O131+($B$13*15),IF(P130=$A$15,IF(O131+($B$15*15)&gt;100,100,O131+($B$15*15)),IF(P130=$A$14,IF(O131+($B$14*15)&gt;100,100,O131+($B$14*15)),IF(P130=$A$16,IF(O131+$B$16*15&gt;100,100,O131+$B$16*15),O131)))))</f>
        <v>90</v>
      </c>
      <c r="Q131" s="316">
        <f t="shared" ref="Q131" si="2480">IF(Q130=$A$12,P131+($B$12*15),IF(Q130=$A$13,P131+($B$13*15),IF(Q130=$A$15,IF(P131+($B$15*15)&gt;100,100,P131+($B$15*15)),IF(Q130=$A$14,IF(P131+($B$14*15)&gt;100,100,P131+($B$14*15)),IF(Q130=$A$16,IF(P131+$B$16*15&gt;100,100,P131+$B$16*15),P131)))))</f>
        <v>90</v>
      </c>
      <c r="R131" s="316">
        <f t="shared" ref="R131" si="2481">IF(R130=$A$12,Q131+($B$12*15),IF(R130=$A$13,Q131+($B$13*15),IF(R130=$A$15,IF(Q131+($B$15*15)&gt;100,100,Q131+($B$15*15)),IF(R130=$A$14,IF(Q131+($B$14*15)&gt;100,100,Q131+($B$14*15)),IF(R130=$A$16,IF(Q131+$B$16*15&gt;100,100,Q131+$B$16*15),Q131)))))</f>
        <v>90</v>
      </c>
      <c r="S131" s="316">
        <f t="shared" ref="S131" si="2482">IF(S130=$A$12,R131+($B$12*15),IF(S130=$A$13,R131+($B$13*15),IF(S130=$A$15,IF(R131+($B$15*15)&gt;100,100,R131+($B$15*15)),IF(S130=$A$14,IF(R131+($B$14*15)&gt;100,100,R131+($B$14*15)),IF(S130=$A$16,IF(R131+$B$16*15&gt;100,100,R131+$B$16*15),R131)))))</f>
        <v>90</v>
      </c>
      <c r="T131" s="316">
        <f t="shared" ref="T131" si="2483">IF(T130=$A$12,S131+($B$12*15),IF(T130=$A$13,S131+($B$13*15),IF(T130=$A$15,IF(S131+($B$15*15)&gt;100,100,S131+($B$15*15)),IF(T130=$A$14,IF(S131+($B$14*15)&gt;100,100,S131+($B$14*15)),IF(T130=$A$16,IF(S131+$B$16*15&gt;100,100,S131+$B$16*15),S131)))))</f>
        <v>90</v>
      </c>
      <c r="U131" s="316">
        <f t="shared" ref="U131" si="2484">IF(U130=$A$12,T131+($B$12*15),IF(U130=$A$13,T131+($B$13*15),IF(U130=$A$15,IF(T131+($B$15*15)&gt;100,100,T131+($B$15*15)),IF(U130=$A$14,IF(T131+($B$14*15)&gt;100,100,T131+($B$14*15)),IF(U130=$A$16,IF(T131+$B$16*15&gt;100,100,T131+$B$16*15),T131)))))</f>
        <v>90</v>
      </c>
      <c r="V131" s="316">
        <f t="shared" ref="V131" si="2485">IF(V130=$A$12,U131+($B$12*15),IF(V130=$A$13,U131+($B$13*15),IF(V130=$A$15,IF(U131+($B$15*15)&gt;100,100,U131+($B$15*15)),IF(V130=$A$14,IF(U131+($B$14*15)&gt;100,100,U131+($B$14*15)),IF(V130=$A$16,IF(U131+$B$16*15&gt;100,100,U131+$B$16*15),U131)))))</f>
        <v>90</v>
      </c>
      <c r="W131" s="316">
        <f t="shared" ref="W131" si="2486">IF(W130=$A$12,V131+($B$12*15),IF(W130=$A$13,V131+($B$13*15),IF(W130=$A$15,IF(V131+($B$15*15)&gt;100,100,V131+($B$15*15)),IF(W130=$A$14,IF(V131+($B$14*15)&gt;100,100,V131+($B$14*15)),IF(W130=$A$16,IF(V131+$B$16*15&gt;100,100,V131+$B$16*15),V131)))))</f>
        <v>90</v>
      </c>
      <c r="X131" s="316">
        <f t="shared" ref="X131" si="2487">IF(X130=$A$12,W131+($B$12*15),IF(X130=$A$13,W131+($B$13*15),IF(X130=$A$15,IF(W131+($B$15*15)&gt;100,100,W131+($B$15*15)),IF(X130=$A$14,IF(W131+($B$14*15)&gt;100,100,W131+($B$14*15)),IF(X130=$A$16,IF(W131+$B$16*15&gt;100,100,W131+$B$16*15),W131)))))</f>
        <v>90</v>
      </c>
      <c r="Y131" s="316">
        <f t="shared" ref="Y131" si="2488">IF(Y130=$A$12,X131+($B$12*15),IF(Y130=$A$13,X131+($B$13*15),IF(Y130=$A$15,IF(X131+($B$15*15)&gt;100,100,X131+($B$15*15)),IF(Y130=$A$14,IF(X131+($B$14*15)&gt;100,100,X131+($B$14*15)),IF(Y130=$A$16,IF(X131+$B$16*15&gt;100,100,X131+$B$16*15),X131)))))</f>
        <v>90</v>
      </c>
      <c r="Z131" s="316">
        <f t="shared" ref="Z131" si="2489">IF(Z130=$A$12,Y131+($B$12*15),IF(Z130=$A$13,Y131+($B$13*15),IF(Z130=$A$15,IF(Y131+($B$15*15)&gt;100,100,Y131+($B$15*15)),IF(Z130=$A$14,IF(Y131+($B$14*15)&gt;100,100,Y131+($B$14*15)),IF(Z130=$A$16,IF(Y131+$B$16*15&gt;100,100,Y131+$B$16*15),Y131)))))</f>
        <v>90</v>
      </c>
      <c r="AA131" s="316">
        <f t="shared" ref="AA131" si="2490">IF(AA130=$A$12,Z131+($B$12*15),IF(AA130=$A$13,Z131+($B$13*15),IF(AA130=$A$15,IF(Z131+($B$15*15)&gt;100,100,Z131+($B$15*15)),IF(AA130=$A$14,IF(Z131+($B$14*15)&gt;100,100,Z131+($B$14*15)),IF(AA130=$A$16,IF(Z131+$B$16*15&gt;100,100,Z131+$B$16*15),Z131)))))</f>
        <v>90</v>
      </c>
      <c r="AB131" s="316">
        <f t="shared" ref="AB131" si="2491">IF(AB130=$A$12,AA131+($B$12*15),IF(AB130=$A$13,AA131+($B$13*15),IF(AB130=$A$15,IF(AA131+($B$15*15)&gt;100,100,AA131+($B$15*15)),IF(AB130=$A$14,IF(AA131+($B$14*15)&gt;100,100,AA131+($B$14*15)),IF(AB130=$A$16,IF(AA131+$B$16*15&gt;100,100,AA131+$B$16*15),AA131)))))</f>
        <v>90</v>
      </c>
      <c r="AC131" s="316">
        <f t="shared" ref="AC131" si="2492">IF(AC130=$A$12,AB131+($B$12*15),IF(AC130=$A$13,AB131+($B$13*15),IF(AC130=$A$15,IF(AB131+($B$15*15)&gt;100,100,AB131+($B$15*15)),IF(AC130=$A$14,IF(AB131+($B$14*15)&gt;100,100,AB131+($B$14*15)),IF(AC130=$A$16,IF(AB131+$B$16*15&gt;100,100,AB131+$B$16*15),AB131)))))</f>
        <v>90</v>
      </c>
      <c r="AD131" s="316">
        <f t="shared" ref="AD131" si="2493">IF(AD130=$A$12,AC131+($B$12*15),IF(AD130=$A$13,AC131+($B$13*15),IF(AD130=$A$15,IF(AC131+($B$15*15)&gt;100,100,AC131+($B$15*15)),IF(AD130=$A$14,IF(AC131+($B$14*15)&gt;100,100,AC131+($B$14*15)),IF(AD130=$A$16,IF(AC131+$B$16*15&gt;100,100,AC131+$B$16*15),AC131)))))</f>
        <v>90</v>
      </c>
      <c r="AE131" s="316">
        <f t="shared" ref="AE131" si="2494">IF(AE130=$A$12,AD131+($B$12*15),IF(AE130=$A$13,AD131+($B$13*15),IF(AE130=$A$15,IF(AD131+($B$15*15)&gt;100,100,AD131+($B$15*15)),IF(AE130=$A$14,IF(AD131+($B$14*15)&gt;100,100,AD131+($B$14*15)),IF(AE130=$A$16,IF(AD131+$B$16*15&gt;100,100,AD131+$B$16*15),AD131)))))</f>
        <v>90</v>
      </c>
      <c r="AF131" s="316">
        <f t="shared" ref="AF131" si="2495">IF(AF130=$A$12,AE131+($B$12*15),IF(AF130=$A$13,AE131+($B$13*15),IF(AF130=$A$15,IF(AE131+($B$15*15)&gt;100,100,AE131+($B$15*15)),IF(AF130=$A$14,IF(AE131+($B$14*15)&gt;100,100,AE131+($B$14*15)),IF(AF130=$A$16,IF(AE131+$B$16*15&gt;100,100,AE131+$B$16*15),AE131)))))</f>
        <v>90</v>
      </c>
      <c r="AG131" s="316">
        <f t="shared" ref="AG131" si="2496">IF(AG130=$A$12,AF131+($B$12*15),IF(AG130=$A$13,AF131+($B$13*15),IF(AG130=$A$15,IF(AF131+($B$15*15)&gt;100,100,AF131+($B$15*15)),IF(AG130=$A$14,IF(AF131+($B$14*15)&gt;100,100,AF131+($B$14*15)),IF(AG130=$A$16,IF(AF131+$B$16*15&gt;100,100,AF131+$B$16*15),AF131)))))</f>
        <v>90</v>
      </c>
      <c r="AH131" s="316">
        <f t="shared" ref="AH131" si="2497">IF(AH130=$A$12,AG131+($B$12*15),IF(AH130=$A$13,AG131+($B$13*15),IF(AH130=$A$15,IF(AG131+($B$15*15)&gt;100,100,AG131+($B$15*15)),IF(AH130=$A$14,IF(AG131+($B$14*15)&gt;100,100,AG131+($B$14*15)),IF(AH130=$A$16,IF(AG131+$B$16*15&gt;100,100,AG131+$B$16*15),AG131)))))</f>
        <v>90</v>
      </c>
      <c r="AI131" s="316">
        <f t="shared" ref="AI131" si="2498">IF(AI130=$A$12,AH131+($B$12*15),IF(AI130=$A$13,AH131+($B$13*15),IF(AI130=$A$15,IF(AH131+($B$15*15)&gt;100,100,AH131+($B$15*15)),IF(AI130=$A$14,IF(AH131+($B$14*15)&gt;100,100,AH131+($B$14*15)),IF(AI130=$A$16,IF(AH131+$B$16*15&gt;100,100,AH131+$B$16*15),AH131)))))</f>
        <v>90</v>
      </c>
      <c r="AJ131" s="316">
        <f t="shared" ref="AJ131" si="2499">IF(AJ130=$A$12,AI131+($B$12*15),IF(AJ130=$A$13,AI131+($B$13*15),IF(AJ130=$A$15,IF(AI131+($B$15*15)&gt;100,100,AI131+($B$15*15)),IF(AJ130=$A$14,IF(AI131+($B$14*15)&gt;100,100,AI131+($B$14*15)),IF(AJ130=$A$16,IF(AI131+$B$16*15&gt;100,100,AI131+$B$16*15),AI131)))))</f>
        <v>90</v>
      </c>
      <c r="AK131" s="316">
        <f t="shared" ref="AK131" si="2500">IF(AK130=$A$12,AJ131+($B$12*15),IF(AK130=$A$13,AJ131+($B$13*15),IF(AK130=$A$15,IF(AJ131+($B$15*15)&gt;100,100,AJ131+($B$15*15)),IF(AK130=$A$14,IF(AJ131+($B$14*15)&gt;100,100,AJ131+($B$14*15)),IF(AK130=$A$16,IF(AJ131+$B$16*15&gt;100,100,AJ131+$B$16*15),AJ131)))))</f>
        <v>90</v>
      </c>
      <c r="AL131" s="316">
        <f t="shared" ref="AL131" si="2501">IF(AL130=$A$12,AK131+($B$12*15),IF(AL130=$A$13,AK131+($B$13*15),IF(AL130=$A$15,IF(AK131+($B$15*15)&gt;100,100,AK131+($B$15*15)),IF(AL130=$A$14,IF(AK131+($B$14*15)&gt;100,100,AK131+($B$14*15)),IF(AL130=$A$16,IF(AK131+$B$16*15&gt;100,100,AK131+$B$16*15),AK131)))))</f>
        <v>90</v>
      </c>
      <c r="AM131" s="316">
        <f t="shared" ref="AM131" si="2502">IF(AM130=$A$12,AL131+($B$12*15),IF(AM130=$A$13,AL131+($B$13*15),IF(AM130=$A$15,IF(AL131+($B$15*15)&gt;100,100,AL131+($B$15*15)),IF(AM130=$A$14,IF(AL131+($B$14*15)&gt;100,100,AL131+($B$14*15)),IF(AM130=$A$16,IF(AL131+$B$16*15&gt;100,100,AL131+$B$16*15),AL131)))))</f>
        <v>90</v>
      </c>
      <c r="AN131" s="316">
        <f t="shared" ref="AN131" si="2503">IF(AN130=$A$12,AM131+($B$12*15),IF(AN130=$A$13,AM131+($B$13*15),IF(AN130=$A$15,IF(AM131+($B$15*15)&gt;100,100,AM131+($B$15*15)),IF(AN130=$A$14,IF(AM131+($B$14*15)&gt;100,100,AM131+($B$14*15)),IF(AN130=$A$16,IF(AM131+$B$16*15&gt;100,100,AM131+$B$16*15),AM131)))))</f>
        <v>90</v>
      </c>
      <c r="AO131" s="316">
        <f t="shared" ref="AO131" si="2504">IF(AO130=$A$12,AN131+($B$12*15),IF(AO130=$A$13,AN131+($B$13*15),IF(AO130=$A$15,IF(AN131+($B$15*15)&gt;100,100,AN131+($B$15*15)),IF(AO130=$A$14,IF(AN131+($B$14*15)&gt;100,100,AN131+($B$14*15)),IF(AO130=$A$16,IF(AN131+$B$16*15&gt;100,100,AN131+$B$16*15),AN131)))))</f>
        <v>90</v>
      </c>
      <c r="AP131" s="316">
        <f t="shared" ref="AP131" si="2505">IF(AP130=$A$12,AO131+($B$12*15),IF(AP130=$A$13,AO131+($B$13*15),IF(AP130=$A$15,IF(AO131+($B$15*15)&gt;100,100,AO131+($B$15*15)),IF(AP130=$A$14,IF(AO131+($B$14*15)&gt;100,100,AO131+($B$14*15)),IF(AP130=$A$16,IF(AO131+$B$16*15&gt;100,100,AO131+$B$16*15),AO131)))))</f>
        <v>90</v>
      </c>
      <c r="AQ131" s="316">
        <f t="shared" ref="AQ131" si="2506">IF(AQ130=$A$12,AP131+($B$12*15),IF(AQ130=$A$13,AP131+($B$13*15),IF(AQ130=$A$15,IF(AP131+($B$15*15)&gt;100,100,AP131+($B$15*15)),IF(AQ130=$A$14,IF(AP131+($B$14*15)&gt;100,100,AP131+($B$14*15)),IF(AQ130=$A$16,IF(AP131+$B$16*15&gt;100,100,AP131+$B$16*15),AP131)))))</f>
        <v>90</v>
      </c>
      <c r="AR131" s="316">
        <f t="shared" ref="AR131" si="2507">IF(AR130=$A$12,AQ131+($B$12*15),IF(AR130=$A$13,AQ131+($B$13*15),IF(AR130=$A$15,IF(AQ131+($B$15*15)&gt;100,100,AQ131+($B$15*15)),IF(AR130=$A$14,IF(AQ131+($B$14*15)&gt;100,100,AQ131+($B$14*15)),IF(AR130=$A$16,IF(AQ131+$B$16*15&gt;100,100,AQ131+$B$16*15),AQ131)))))</f>
        <v>90</v>
      </c>
      <c r="AS131" s="316">
        <f t="shared" ref="AS131" si="2508">IF(AS130=$A$12,AR131+($B$12*15),IF(AS130=$A$13,AR131+($B$13*15),IF(AS130=$A$15,IF(AR131+($B$15*15)&gt;100,100,AR131+($B$15*15)),IF(AS130=$A$14,IF(AR131+($B$14*15)&gt;100,100,AR131+($B$14*15)),IF(AS130=$A$16,IF(AR131+$B$16*15&gt;100,100,AR131+$B$16*15),AR131)))))</f>
        <v>90</v>
      </c>
      <c r="AT131" s="316">
        <f t="shared" ref="AT131" si="2509">IF(AT130=$A$12,AS131+($B$12*15),IF(AT130=$A$13,AS131+($B$13*15),IF(AT130=$A$15,IF(AS131+($B$15*15)&gt;100,100,AS131+($B$15*15)),IF(AT130=$A$14,IF(AS131+($B$14*15)&gt;100,100,AS131+($B$14*15)),IF(AT130=$A$16,IF(AS131+$B$16*15&gt;100,100,AS131+$B$16*15),AS131)))))</f>
        <v>90</v>
      </c>
      <c r="AU131" s="316">
        <f t="shared" ref="AU131" si="2510">IF(AU130=$A$12,AT131+($B$12*15),IF(AU130=$A$13,AT131+($B$13*15),IF(AU130=$A$15,IF(AT131+($B$15*15)&gt;100,100,AT131+($B$15*15)),IF(AU130=$A$14,IF(AT131+($B$14*15)&gt;100,100,AT131+($B$14*15)),IF(AU130=$A$16,IF(AT131+$B$16*15&gt;100,100,AT131+$B$16*15),AT131)))))</f>
        <v>90</v>
      </c>
      <c r="AV131" s="316">
        <f t="shared" ref="AV131" si="2511">IF(AV130=$A$12,AU131+($B$12*15),IF(AV130=$A$13,AU131+($B$13*15),IF(AV130=$A$15,IF(AU131+($B$15*15)&gt;100,100,AU131+($B$15*15)),IF(AV130=$A$14,IF(AU131+($B$14*15)&gt;100,100,AU131+($B$14*15)),IF(AV130=$A$16,IF(AU131+$B$16*15&gt;100,100,AU131+$B$16*15),AU131)))))</f>
        <v>90</v>
      </c>
      <c r="AW131" s="316">
        <f t="shared" ref="AW131" si="2512">IF(AW130=$A$12,AV131+($B$12*15),IF(AW130=$A$13,AV131+($B$13*15),IF(AW130=$A$15,IF(AV131+($B$15*15)&gt;100,100,AV131+($B$15*15)),IF(AW130=$A$14,IF(AV131+($B$14*15)&gt;100,100,AV131+($B$14*15)),IF(AW130=$A$16,IF(AV131+$B$16*15&gt;100,100,AV131+$B$16*15),AV131)))))</f>
        <v>90</v>
      </c>
      <c r="AX131" s="316">
        <f t="shared" ref="AX131" si="2513">IF(AX130=$A$12,AW131+($B$12*15),IF(AX130=$A$13,AW131+($B$13*15),IF(AX130=$A$15,IF(AW131+($B$15*15)&gt;100,100,AW131+($B$15*15)),IF(AX130=$A$14,IF(AW131+($B$14*15)&gt;100,100,AW131+($B$14*15)),IF(AX130=$A$16,IF(AW131+$B$16*15&gt;100,100,AW131+$B$16*15),AW131)))))</f>
        <v>90</v>
      </c>
      <c r="AY131" s="316">
        <f t="shared" ref="AY131" si="2514">IF(AY130=$A$12,AX131+($B$12*15),IF(AY130=$A$13,AX131+($B$13*15),IF(AY130=$A$15,IF(AX131+($B$15*15)&gt;100,100,AX131+($B$15*15)),IF(AY130=$A$14,IF(AX131+($B$14*15)&gt;100,100,AX131+($B$14*15)),IF(AY130=$A$16,IF(AX131+$B$16*15&gt;100,100,AX131+$B$16*15),AX131)))))</f>
        <v>90</v>
      </c>
      <c r="AZ131" s="316">
        <f t="shared" ref="AZ131" si="2515">IF(AZ130=$A$12,AY131+($B$12*15),IF(AZ130=$A$13,AY131+($B$13*15),IF(AZ130=$A$15,IF(AY131+($B$15*15)&gt;100,100,AY131+($B$15*15)),IF(AZ130=$A$14,IF(AY131+($B$14*15)&gt;100,100,AY131+($B$14*15)),IF(AZ130=$A$16,IF(AY131+$B$16*15&gt;100,100,AY131+$B$16*15),AY131)))))</f>
        <v>90</v>
      </c>
      <c r="BA131" s="316">
        <f t="shared" ref="BA131" si="2516">IF(BA130=$A$12,AZ131+($B$12*15),IF(BA130=$A$13,AZ131+($B$13*15),IF(BA130=$A$15,IF(AZ131+($B$15*15)&gt;100,100,AZ131+($B$15*15)),IF(BA130=$A$14,IF(AZ131+($B$14*15)&gt;100,100,AZ131+($B$14*15)),IF(BA130=$A$16,IF(AZ131+$B$16*15&gt;100,100,AZ131+$B$16*15),AZ131)))))</f>
        <v>90</v>
      </c>
      <c r="BB131" s="316">
        <f t="shared" ref="BB131" si="2517">IF(BB130=$A$12,BA131+($B$12*15),IF(BB130=$A$13,BA131+($B$13*15),IF(BB130=$A$15,IF(BA131+($B$15*15)&gt;100,100,BA131+($B$15*15)),IF(BB130=$A$14,IF(BA131+($B$14*15)&gt;100,100,BA131+($B$14*15)),IF(BB130=$A$16,IF(BA131+$B$16*15&gt;100,100,BA131+$B$16*15),BA131)))))</f>
        <v>90</v>
      </c>
      <c r="BC131" s="316">
        <f t="shared" ref="BC131" si="2518">IF(BC130=$A$12,BB131+($B$12*15),IF(BC130=$A$13,BB131+($B$13*15),IF(BC130=$A$15,IF(BB131+($B$15*15)&gt;100,100,BB131+($B$15*15)),IF(BC130=$A$14,IF(BB131+($B$14*15)&gt;100,100,BB131+($B$14*15)),IF(BC130=$A$16,IF(BB131+$B$16*15&gt;100,100,BB131+$B$16*15),BB131)))))</f>
        <v>90</v>
      </c>
      <c r="BD131" s="316">
        <f t="shared" ref="BD131" si="2519">IF(BD130=$A$12,BC131+($B$12*15),IF(BD130=$A$13,BC131+($B$13*15),IF(BD130=$A$15,IF(BC131+($B$15*15)&gt;100,100,BC131+($B$15*15)),IF(BD130=$A$14,IF(BC131+($B$14*15)&gt;100,100,BC131+($B$14*15)),IF(BD130=$A$16,IF(BC131+$B$16*15&gt;100,100,BC131+$B$16*15),BC131)))))</f>
        <v>90</v>
      </c>
      <c r="BE131" s="316">
        <f t="shared" ref="BE131" si="2520">IF(BE130=$A$12,BD131+($B$12*15),IF(BE130=$A$13,BD131+($B$13*15),IF(BE130=$A$15,IF(BD131+($B$15*15)&gt;100,100,BD131+($B$15*15)),IF(BE130=$A$14,IF(BD131+($B$14*15)&gt;100,100,BD131+($B$14*15)),IF(BE130=$A$16,IF(BD131+$B$16*15&gt;100,100,BD131+$B$16*15),BD131)))))</f>
        <v>90</v>
      </c>
      <c r="BF131" s="316">
        <f t="shared" ref="BF131" si="2521">IF(BF130=$A$12,BE131+($B$12*15),IF(BF130=$A$13,BE131+($B$13*15),IF(BF130=$A$15,IF(BE131+($B$15*15)&gt;100,100,BE131+($B$15*15)),IF(BF130=$A$14,IF(BE131+($B$14*15)&gt;100,100,BE131+($B$14*15)),IF(BF130=$A$16,IF(BE131+$B$16*15&gt;100,100,BE131+$B$16*15),BE131)))))</f>
        <v>90</v>
      </c>
      <c r="BG131" s="316">
        <f t="shared" ref="BG131" si="2522">IF(BG130=$A$12,BF131+($B$12*15),IF(BG130=$A$13,BF131+($B$13*15),IF(BG130=$A$15,IF(BF131+($B$15*15)&gt;100,100,BF131+($B$15*15)),IF(BG130=$A$14,IF(BF131+($B$14*15)&gt;100,100,BF131+($B$14*15)),IF(BG130=$A$16,IF(BF131+$B$16*15&gt;100,100,BF131+$B$16*15),BF131)))))</f>
        <v>90</v>
      </c>
      <c r="BH131" s="316">
        <f t="shared" ref="BH131" si="2523">IF(BH130=$A$12,BG131+($B$12*15),IF(BH130=$A$13,BG131+($B$13*15),IF(BH130=$A$15,IF(BG131+($B$15*15)&gt;100,100,BG131+($B$15*15)),IF(BH130=$A$14,IF(BG131+($B$14*15)&gt;100,100,BG131+($B$14*15)),IF(BH130=$A$16,IF(BG131+$B$16*15&gt;100,100,BG131+$B$16*15),BG131)))))</f>
        <v>90</v>
      </c>
      <c r="BI131" s="316">
        <f t="shared" ref="BI131" si="2524">IF(BI130=$A$12,BH131+($B$12*15),IF(BI130=$A$13,BH131+($B$13*15),IF(BI130=$A$15,IF(BH131+($B$15*15)&gt;100,100,BH131+($B$15*15)),IF(BI130=$A$14,IF(BH131+($B$14*15)&gt;100,100,BH131+($B$14*15)),IF(BI130=$A$16,IF(BH131+$B$16*15&gt;100,100,BH131+$B$16*15),BH131)))))</f>
        <v>90</v>
      </c>
      <c r="BJ131" s="316">
        <f t="shared" ref="BJ131" si="2525">IF(BJ130=$A$12,BI131+($B$12*15),IF(BJ130=$A$13,BI131+($B$13*15),IF(BJ130=$A$15,IF(BI131+($B$15*15)&gt;100,100,BI131+($B$15*15)),IF(BJ130=$A$14,IF(BI131+($B$14*15)&gt;100,100,BI131+($B$14*15)),IF(BJ130=$A$16,IF(BI131+$B$16*15&gt;100,100,BI131+$B$16*15),BI131)))))</f>
        <v>90</v>
      </c>
      <c r="BK131" s="316">
        <f t="shared" ref="BK131" si="2526">IF(BK130=$A$12,BJ131+($B$12*15),IF(BK130=$A$13,BJ131+($B$13*15),IF(BK130=$A$15,IF(BJ131+($B$15*15)&gt;100,100,BJ131+($B$15*15)),IF(BK130=$A$14,IF(BJ131+($B$14*15)&gt;100,100,BJ131+($B$14*15)),IF(BK130=$A$16,IF(BJ131+$B$16*15&gt;100,100,BJ131+$B$16*15),BJ131)))))</f>
        <v>90</v>
      </c>
      <c r="BL131" s="316">
        <f t="shared" ref="BL131" si="2527">IF(BL130=$A$12,BK131+($B$12*15),IF(BL130=$A$13,BK131+($B$13*15),IF(BL130=$A$15,IF(BK131+($B$15*15)&gt;100,100,BK131+($B$15*15)),IF(BL130=$A$14,IF(BK131+($B$14*15)&gt;100,100,BK131+($B$14*15)),IF(BL130=$A$16,IF(BK131+$B$16*15&gt;100,100,BK131+$B$16*15),BK131)))))</f>
        <v>90</v>
      </c>
      <c r="BM131" s="316">
        <f t="shared" ref="BM131" si="2528">IF(BM130=$A$12,BL131+($B$12*15),IF(BM130=$A$13,BL131+($B$13*15),IF(BM130=$A$15,IF(BL131+($B$15*15)&gt;100,100,BL131+($B$15*15)),IF(BM130=$A$14,IF(BL131+($B$14*15)&gt;100,100,BL131+($B$14*15)),IF(BM130=$A$16,IF(BL131+$B$16*15&gt;100,100,BL131+$B$16*15),BL131)))))</f>
        <v>90</v>
      </c>
      <c r="BN131" s="316">
        <f t="shared" ref="BN131" si="2529">IF(BN130=$A$12,BM131+($B$12*15),IF(BN130=$A$13,BM131+($B$13*15),IF(BN130=$A$15,IF(BM131+($B$15*15)&gt;100,100,BM131+($B$15*15)),IF(BN130=$A$14,IF(BM131+($B$14*15)&gt;100,100,BM131+($B$14*15)),IF(BN130=$A$16,IF(BM131+$B$16*15&gt;100,100,BM131+$B$16*15),BM131)))))</f>
        <v>90</v>
      </c>
      <c r="BO131" s="316">
        <f t="shared" ref="BO131" si="2530">IF(BO130=$A$12,BN131+($B$12*15),IF(BO130=$A$13,BN131+($B$13*15),IF(BO130=$A$15,IF(BN131+($B$15*15)&gt;100,100,BN131+($B$15*15)),IF(BO130=$A$14,IF(BN131+($B$14*15)&gt;100,100,BN131+($B$14*15)),IF(BO130=$A$16,IF(BN131+$B$16*15&gt;100,100,BN131+$B$16*15),BN131)))))</f>
        <v>90</v>
      </c>
      <c r="BP131" s="316">
        <f t="shared" ref="BP131" si="2531">IF(BP130=$A$12,BO131+($B$12*15),IF(BP130=$A$13,BO131+($B$13*15),IF(BP130=$A$15,IF(BO131+($B$15*15)&gt;100,100,BO131+($B$15*15)),IF(BP130=$A$14,IF(BO131+($B$14*15)&gt;100,100,BO131+($B$14*15)),IF(BP130=$A$16,IF(BO131+$B$16*15&gt;100,100,BO131+$B$16*15),BO131)))))</f>
        <v>90</v>
      </c>
      <c r="BQ131" s="316">
        <f t="shared" ref="BQ131" si="2532">IF(BQ130=$A$12,BP131+($B$12*15),IF(BQ130=$A$13,BP131+($B$13*15),IF(BQ130=$A$15,IF(BP131+($B$15*15)&gt;100,100,BP131+($B$15*15)),IF(BQ130=$A$14,IF(BP131+($B$14*15)&gt;100,100,BP131+($B$14*15)),IF(BQ130=$A$16,IF(BP131+$B$16*15&gt;100,100,BP131+$B$16*15),BP131)))))</f>
        <v>90</v>
      </c>
      <c r="BR131" s="316">
        <f t="shared" ref="BR131" si="2533">IF(BR130=$A$12,BQ131+($B$12*15),IF(BR130=$A$13,BQ131+($B$13*15),IF(BR130=$A$15,IF(BQ131+($B$15*15)&gt;100,100,BQ131+($B$15*15)),IF(BR130=$A$14,IF(BQ131+($B$14*15)&gt;100,100,BQ131+($B$14*15)),IF(BR130=$A$16,IF(BQ131+$B$16*15&gt;100,100,BQ131+$B$16*15),BQ131)))))</f>
        <v>90</v>
      </c>
      <c r="BS131" s="316">
        <f t="shared" ref="BS131" si="2534">IF(BS130=$A$12,BR131+($B$12*15),IF(BS130=$A$13,BR131+($B$13*15),IF(BS130=$A$15,IF(BR131+($B$15*15)&gt;100,100,BR131+($B$15*15)),IF(BS130=$A$14,IF(BR131+($B$14*15)&gt;100,100,BR131+($B$14*15)),IF(BS130=$A$16,IF(BR131+$B$16*15&gt;100,100,BR131+$B$16*15),BR131)))))</f>
        <v>90</v>
      </c>
      <c r="BT131" s="316">
        <f t="shared" ref="BT131" si="2535">IF(BT130=$A$12,BS131+($B$12*15),IF(BT130=$A$13,BS131+($B$13*15),IF(BT130=$A$15,IF(BS131+($B$15*15)&gt;100,100,BS131+($B$15*15)),IF(BT130=$A$14,IF(BS131+($B$14*15)&gt;100,100,BS131+($B$14*15)),IF(BT130=$A$16,IF(BS131+$B$16*15&gt;100,100,BS131+$B$16*15),BS131)))))</f>
        <v>90</v>
      </c>
      <c r="BU131" s="316">
        <f t="shared" ref="BU131" si="2536">IF(BU130=$A$12,BT131+($B$12*15),IF(BU130=$A$13,BT131+($B$13*15),IF(BU130=$A$15,IF(BT131+($B$15*15)&gt;100,100,BT131+($B$15*15)),IF(BU130=$A$14,IF(BT131+($B$14*15)&gt;100,100,BT131+($B$14*15)),IF(BU130=$A$16,IF(BT131+$B$16*15&gt;100,100,BT131+$B$16*15),BT131)))))</f>
        <v>90</v>
      </c>
      <c r="BV131" s="316">
        <f t="shared" ref="BV131" si="2537">IF(BV130=$A$12,BU131+($B$12*15),IF(BV130=$A$13,BU131+($B$13*15),IF(BV130=$A$15,IF(BU131+($B$15*15)&gt;100,100,BU131+($B$15*15)),IF(BV130=$A$14,IF(BU131+($B$14*15)&gt;100,100,BU131+($B$14*15)),IF(BV130=$A$16,IF(BU131+$B$16*15&gt;100,100,BU131+$B$16*15),BU131)))))</f>
        <v>90</v>
      </c>
      <c r="BW131" s="316">
        <f t="shared" ref="BW131" si="2538">IF(BW130=$A$12,BV131+($B$12*15),IF(BW130=$A$13,BV131+($B$13*15),IF(BW130=$A$15,IF(BV131+($B$15*15)&gt;100,100,BV131+($B$15*15)),IF(BW130=$A$14,IF(BV131+($B$14*15)&gt;100,100,BV131+($B$14*15)),IF(BW130=$A$16,IF(BV131+$B$16*15&gt;100,100,BV131+$B$16*15),BV131)))))</f>
        <v>90</v>
      </c>
      <c r="BX131" s="316">
        <f t="shared" ref="BX131" si="2539">IF(BX130=$A$12,BW131+($B$12*15),IF(BX130=$A$13,BW131+($B$13*15),IF(BX130=$A$15,IF(BW131+($B$15*15)&gt;100,100,BW131+($B$15*15)),IF(BX130=$A$14,IF(BW131+($B$14*15)&gt;100,100,BW131+($B$14*15)),IF(BX130=$A$16,IF(BW131+$B$16*15&gt;100,100,BW131+$B$16*15),BW131)))))</f>
        <v>90</v>
      </c>
      <c r="BY131" s="316">
        <f t="shared" ref="BY131" si="2540">IF(BY130=$A$12,BX131+($B$12*15),IF(BY130=$A$13,BX131+($B$13*15),IF(BY130=$A$15,IF(BX131+($B$15*15)&gt;100,100,BX131+($B$15*15)),IF(BY130=$A$14,IF(BX131+($B$14*15)&gt;100,100,BX131+($B$14*15)),IF(BY130=$A$16,IF(BX131+$B$16*15&gt;100,100,BX131+$B$16*15),BX131)))))</f>
        <v>90</v>
      </c>
      <c r="BZ131" s="316">
        <f t="shared" ref="BZ131" si="2541">IF(BZ130=$A$12,BY131+($B$12*15),IF(BZ130=$A$13,BY131+($B$13*15),IF(BZ130=$A$15,IF(BY131+($B$15*15)&gt;100,100,BY131+($B$15*15)),IF(BZ130=$A$14,IF(BY131+($B$14*15)&gt;100,100,BY131+($B$14*15)),IF(BZ130=$A$16,IF(BY131+$B$16*15&gt;100,100,BY131+$B$16*15),BY131)))))</f>
        <v>90</v>
      </c>
      <c r="CA131" s="316">
        <f t="shared" ref="CA131" si="2542">IF(CA130=$A$12,BZ131+($B$12*15),IF(CA130=$A$13,BZ131+($B$13*15),IF(CA130=$A$15,IF(BZ131+($B$15*15)&gt;100,100,BZ131+($B$15*15)),IF(CA130=$A$14,IF(BZ131+($B$14*15)&gt;100,100,BZ131+($B$14*15)),IF(CA130=$A$16,IF(BZ131+$B$16*15&gt;100,100,BZ131+$B$16*15),BZ131)))))</f>
        <v>90</v>
      </c>
      <c r="CB131" s="316">
        <f t="shared" ref="CB131" si="2543">IF(CB130=$A$12,CA131+($B$12*15),IF(CB130=$A$13,CA131+($B$13*15),IF(CB130=$A$15,IF(CA131+($B$15*15)&gt;100,100,CA131+($B$15*15)),IF(CB130=$A$14,IF(CA131+($B$14*15)&gt;100,100,CA131+($B$14*15)),IF(CB130=$A$16,IF(CA131+$B$16*15&gt;100,100,CA131+$B$16*15),CA131)))))</f>
        <v>90</v>
      </c>
      <c r="CC131" s="316">
        <f t="shared" ref="CC131" si="2544">IF(CC130=$A$12,CB131+($B$12*15),IF(CC130=$A$13,CB131+($B$13*15),IF(CC130=$A$15,IF(CB131+($B$15*15)&gt;100,100,CB131+($B$15*15)),IF(CC130=$A$14,IF(CB131+($B$14*15)&gt;100,100,CB131+($B$14*15)),IF(CC130=$A$16,IF(CB131+$B$16*15&gt;100,100,CB131+$B$16*15),CB131)))))</f>
        <v>91.575000000000003</v>
      </c>
      <c r="CD131" s="316">
        <f t="shared" ref="CD131" si="2545">IF(CD130=$A$12,CC131+($B$12*15),IF(CD130=$A$13,CC131+($B$13*15),IF(CD130=$A$15,IF(CC131+($B$15*15)&gt;100,100,CC131+($B$15*15)),IF(CD130=$A$14,IF(CC131+($B$14*15)&gt;100,100,CC131+($B$14*15)),IF(CD130=$A$16,IF(CC131+$B$16*15&gt;100,100,CC131+$B$16*15),CC131)))))</f>
        <v>93.15</v>
      </c>
      <c r="CE131" s="316">
        <f t="shared" ref="CE131" si="2546">IF(CE130=$A$12,CD131+($B$12*15),IF(CE130=$A$13,CD131+($B$13*15),IF(CE130=$A$15,IF(CD131+($B$15*15)&gt;100,100,CD131+($B$15*15)),IF(CE130=$A$14,IF(CD131+($B$14*15)&gt;100,100,CD131+($B$14*15)),IF(CE130=$A$16,IF(CD131+$B$16*15&gt;100,100,CD131+$B$16*15),CD131)))))</f>
        <v>94.725000000000009</v>
      </c>
      <c r="CF131" s="316">
        <f t="shared" ref="CF131" si="2547">IF(CF130=$A$12,CE131+($B$12*15),IF(CF130=$A$13,CE131+($B$13*15),IF(CF130=$A$15,IF(CE131+($B$15*15)&gt;100,100,CE131+($B$15*15)),IF(CF130=$A$14,IF(CE131+($B$14*15)&gt;100,100,CE131+($B$14*15)),IF(CF130=$A$16,IF(CE131+$B$16*15&gt;100,100,CE131+$B$16*15),CE131)))))</f>
        <v>96.300000000000011</v>
      </c>
      <c r="CG131" s="316">
        <f t="shared" ref="CG131" si="2548">IF(CG130=$A$12,CF131+($B$12*15),IF(CG130=$A$13,CF131+($B$13*15),IF(CG130=$A$15,IF(CF131+($B$15*15)&gt;100,100,CF131+($B$15*15)),IF(CG130=$A$14,IF(CF131+($B$14*15)&gt;100,100,CF131+($B$14*15)),IF(CG130=$A$16,IF(CF131+$B$16*15&gt;100,100,CF131+$B$16*15),CF131)))))</f>
        <v>97.875000000000014</v>
      </c>
      <c r="CH131" s="316">
        <f t="shared" ref="CH131" si="2549">IF(CH130=$A$12,CG131+($B$12*15),IF(CH130=$A$13,CG131+($B$13*15),IF(CH130=$A$15,IF(CG131+($B$15*15)&gt;100,100,CG131+($B$15*15)),IF(CH130=$A$14,IF(CG131+($B$14*15)&gt;100,100,CG131+($B$14*15)),IF(CH130=$A$16,IF(CG131+$B$16*15&gt;100,100,CG131+$B$16*15),CG131)))))</f>
        <v>99.450000000000017</v>
      </c>
      <c r="CI131" s="316">
        <f t="shared" ref="CI131" si="2550">IF(CI130=$A$12,CH131+($B$12*15),IF(CI130=$A$13,CH131+($B$13*15),IF(CI130=$A$15,IF(CH131+($B$15*15)&gt;100,100,CH131+($B$15*15)),IF(CI130=$A$14,IF(CH131+($B$14*15)&gt;100,100,CH131+($B$14*15)),IF(CI130=$A$16,IF(CH131+$B$16*15&gt;100,100,CH131+$B$16*15),CH131)))))</f>
        <v>100</v>
      </c>
      <c r="CJ131" s="316">
        <f t="shared" ref="CJ131" si="2551">IF(CJ130=$A$12,CI131+($B$12*15),IF(CJ130=$A$13,CI131+($B$13*15),IF(CJ130=$A$15,IF(CI131+($B$15*15)&gt;100,100,CI131+($B$15*15)),IF(CJ130=$A$14,IF(CI131+($B$14*15)&gt;100,100,CI131+($B$14*15)),IF(CJ130=$A$16,IF(CI131+$B$16*15&gt;100,100,CI131+$B$16*15),CI131)))))</f>
        <v>100</v>
      </c>
      <c r="CK131" s="316">
        <f t="shared" ref="CK131" si="2552">IF(CK130=$A$12,CJ131+($B$12*15),IF(CK130=$A$13,CJ131+($B$13*15),IF(CK130=$A$15,IF(CJ131+($B$15*15)&gt;100,100,CJ131+($B$15*15)),IF(CK130=$A$14,IF(CJ131+($B$14*15)&gt;100,100,CJ131+($B$14*15)),IF(CK130=$A$16,IF(CJ131+$B$16*15&gt;100,100,CJ131+$B$16*15),CJ131)))))</f>
        <v>100</v>
      </c>
      <c r="CL131" s="316">
        <f t="shared" ref="CL131" si="2553">IF(CL130=$A$12,CK131+($B$12*15),IF(CL130=$A$13,CK131+($B$13*15),IF(CL130=$A$15,IF(CK131+($B$15*15)&gt;100,100,CK131+($B$15*15)),IF(CL130=$A$14,IF(CK131+($B$14*15)&gt;100,100,CK131+($B$14*15)),IF(CL130=$A$16,IF(CK131+$B$16*15&gt;100,100,CK131+$B$16*15),CK131)))))</f>
        <v>100</v>
      </c>
      <c r="CM131" s="316">
        <f t="shared" ref="CM131" si="2554">IF(CM130=$A$12,CL131+($B$12*15),IF(CM130=$A$13,CL131+($B$13*15),IF(CM130=$A$15,IF(CL131+($B$15*15)&gt;100,100,CL131+($B$15*15)),IF(CM130=$A$14,IF(CL131+($B$14*15)&gt;100,100,CL131+($B$14*15)),IF(CM130=$A$16,IF(CL131+$B$16*15&gt;100,100,CL131+$B$16*15),CL131)))))</f>
        <v>100</v>
      </c>
      <c r="CN131" s="316">
        <f t="shared" ref="CN131" si="2555">IF(CN130=$A$12,CM131+($B$12*15),IF(CN130=$A$13,CM131+($B$13*15),IF(CN130=$A$15,IF(CM131+($B$15*15)&gt;100,100,CM131+($B$15*15)),IF(CN130=$A$14,IF(CM131+($B$14*15)&gt;100,100,CM131+($B$14*15)),IF(CN130=$A$16,IF(CM131+$B$16*15&gt;100,100,CM131+$B$16*15),CM131)))))</f>
        <v>100</v>
      </c>
      <c r="CO131" s="316">
        <f t="shared" ref="CO131" si="2556">IF(CO130=$A$12,CN131+($B$12*15),IF(CO130=$A$13,CN131+($B$13*15),IF(CO130=$A$15,IF(CN131+($B$15*15)&gt;100,100,CN131+($B$15*15)),IF(CO130=$A$14,IF(CN131+($B$14*15)&gt;100,100,CN131+($B$14*15)),IF(CO130=$A$16,IF(CN131+$B$16*15&gt;100,100,CN131+$B$16*15),CN131)))))</f>
        <v>100</v>
      </c>
      <c r="CP131" s="316">
        <f t="shared" ref="CP131" si="2557">IF(CP130=$A$12,CO131+($B$12*15),IF(CP130=$A$13,CO131+($B$13*15),IF(CP130=$A$15,IF(CO131+($B$15*15)&gt;100,100,CO131+($B$15*15)),IF(CP130=$A$14,IF(CO131+($B$14*15)&gt;100,100,CO131+($B$14*15)),IF(CP130=$A$16,IF(CO131+$B$16*15&gt;100,100,CO131+$B$16*15),CO131)))))</f>
        <v>100</v>
      </c>
      <c r="CQ131" s="316">
        <f t="shared" ref="CQ131" si="2558">IF(CQ130=$A$12,CP131+($B$12*15),IF(CQ130=$A$13,CP131+($B$13*15),IF(CQ130=$A$15,IF(CP131+($B$15*15)&gt;100,100,CP131+($B$15*15)),IF(CQ130=$A$14,IF(CP131+($B$14*15)&gt;100,100,CP131+($B$14*15)),IF(CQ130=$A$16,IF(CP131+$B$16*15&gt;100,100,CP131+$B$16*15),CP131)))))</f>
        <v>100</v>
      </c>
      <c r="CR131" s="316">
        <f t="shared" ref="CR131" si="2559">IF(CR130=$A$12,CQ131+($B$12*15),IF(CR130=$A$13,CQ131+($B$13*15),IF(CR130=$A$15,IF(CQ131+($B$15*15)&gt;100,100,CQ131+($B$15*15)),IF(CR130=$A$14,IF(CQ131+($B$14*15)&gt;100,100,CQ131+($B$14*15)),IF(CR130=$A$16,IF(CQ131+$B$16*15&gt;100,100,CQ131+$B$16*15),CQ131)))))</f>
        <v>100</v>
      </c>
      <c r="CS131" s="316">
        <f t="shared" ref="CS131" si="2560">IF(CS130=$A$12,CR131+($B$12*15),IF(CS130=$A$13,CR131+($B$13*15),IF(CS130=$A$15,IF(CR131+($B$15*15)&gt;100,100,CR131+($B$15*15)),IF(CS130=$A$14,IF(CR131+($B$14*15)&gt;100,100,CR131+($B$14*15)),IF(CS130=$A$16,IF(CR131+$B$16*15&gt;100,100,CR131+$B$16*15),CR131)))))</f>
        <v>100</v>
      </c>
      <c r="CT131" s="316">
        <f t="shared" ref="CT131" si="2561">IF(CT130=$A$12,CS131+($B$12*15),IF(CT130=$A$13,CS131+($B$13*15),IF(CT130=$A$15,IF(CS131+($B$15*15)&gt;100,100,CS131+($B$15*15)),IF(CT130=$A$14,IF(CS131+($B$14*15)&gt;100,100,CS131+($B$14*15)),IF(CT130=$A$16,IF(CS131+$B$16*15&gt;100,100,CS131+$B$16*15),CS131)))))</f>
        <v>100</v>
      </c>
      <c r="CU131" s="316">
        <f t="shared" ref="CU131" si="2562">IF(CU130=$A$12,CT131+($B$12*15),IF(CU130=$A$13,CT131+($B$13*15),IF(CU130=$A$15,IF(CT131+($B$15*15)&gt;100,100,CT131+($B$15*15)),IF(CU130=$A$14,IF(CT131+($B$14*15)&gt;100,100,CT131+($B$14*15)),IF(CU130=$A$16,IF(CT131+$B$16*15&gt;100,100,CT131+$B$16*15),CT131)))))</f>
        <v>100</v>
      </c>
      <c r="CV131" s="316">
        <f t="shared" ref="CV131" si="2563">IF(CV130=$A$12,CU131+($B$12*15),IF(CV130=$A$13,CU131+($B$13*15),IF(CV130=$A$15,IF(CU131+($B$15*15)&gt;100,100,CU131+($B$15*15)),IF(CV130=$A$14,IF(CU131+($B$14*15)&gt;100,100,CU131+($B$14*15)),IF(CV130=$A$16,IF(CU131+$B$16*15&gt;100,100,CU131+$B$16*15),CU131)))))</f>
        <v>100</v>
      </c>
      <c r="CW131" s="311">
        <f t="shared" ref="CW131" si="2564">CV131-10</f>
        <v>90</v>
      </c>
    </row>
    <row r="132" spans="1:101" s="299" customFormat="1" ht="12" customHeight="1" x14ac:dyDescent="0.2">
      <c r="A132" s="416"/>
      <c r="B132" s="419" t="s">
        <v>48</v>
      </c>
      <c r="C132" s="304" t="s">
        <v>44</v>
      </c>
      <c r="D132" s="314" t="s">
        <v>45</v>
      </c>
      <c r="E132" s="316"/>
      <c r="F132" s="316"/>
      <c r="G132" s="316"/>
      <c r="H132" s="316"/>
      <c r="I132" s="316"/>
      <c r="J132" s="316"/>
      <c r="K132" s="316"/>
      <c r="L132" s="316"/>
      <c r="M132" s="316" t="s">
        <v>215</v>
      </c>
      <c r="N132" s="316" t="s">
        <v>215</v>
      </c>
      <c r="O132" s="316" t="s">
        <v>215</v>
      </c>
      <c r="P132" s="316" t="s">
        <v>215</v>
      </c>
      <c r="Q132" s="316"/>
      <c r="R132" s="316"/>
      <c r="S132" s="316"/>
      <c r="T132" s="316"/>
      <c r="U132" s="316" t="s">
        <v>215</v>
      </c>
      <c r="V132" s="316" t="s">
        <v>215</v>
      </c>
      <c r="W132" s="316" t="s">
        <v>215</v>
      </c>
      <c r="X132" s="316" t="s">
        <v>215</v>
      </c>
      <c r="Y132" s="316"/>
      <c r="Z132" s="316"/>
      <c r="AA132" s="316"/>
      <c r="AB132" s="316"/>
      <c r="AC132" s="316"/>
      <c r="AD132" s="316"/>
      <c r="AE132" s="316"/>
      <c r="AF132" s="316"/>
      <c r="AG132" s="316"/>
      <c r="AH132" s="316"/>
      <c r="AI132" s="316"/>
      <c r="AJ132" s="316"/>
      <c r="AK132" s="316"/>
      <c r="AL132" s="316"/>
      <c r="AM132" s="316"/>
      <c r="AN132" s="316"/>
      <c r="AO132" s="316"/>
      <c r="AP132" s="316"/>
      <c r="AQ132" s="316"/>
      <c r="AR132" s="316"/>
      <c r="AS132" s="316"/>
      <c r="AT132" s="316"/>
      <c r="AU132" s="316"/>
      <c r="AV132" s="316"/>
      <c r="AW132" s="316"/>
      <c r="AX132" s="316"/>
      <c r="AY132" s="316"/>
      <c r="AZ132" s="316"/>
      <c r="BA132" s="316"/>
      <c r="BB132" s="316"/>
      <c r="BC132" s="316"/>
      <c r="BD132" s="316"/>
      <c r="BE132" s="316"/>
      <c r="BF132" s="316"/>
      <c r="BG132" s="316"/>
      <c r="BH132" s="316"/>
      <c r="BI132" s="316"/>
      <c r="BJ132" s="316"/>
      <c r="BK132" s="316"/>
      <c r="BL132" s="316"/>
      <c r="BM132" s="316"/>
      <c r="BN132" s="316"/>
      <c r="BO132" s="316"/>
      <c r="BP132" s="316"/>
      <c r="BQ132" s="316"/>
      <c r="BR132" s="316"/>
      <c r="BS132" s="316"/>
      <c r="BT132" s="316"/>
      <c r="BU132" s="316"/>
      <c r="BV132" s="316"/>
      <c r="BW132" s="316"/>
      <c r="BX132" s="316"/>
      <c r="BY132" s="316"/>
      <c r="BZ132" s="316"/>
      <c r="CA132" s="316"/>
      <c r="CB132" s="316"/>
      <c r="CC132" s="316" t="s">
        <v>202</v>
      </c>
      <c r="CD132" s="316" t="s">
        <v>202</v>
      </c>
      <c r="CE132" s="316" t="s">
        <v>202</v>
      </c>
      <c r="CF132" s="316" t="s">
        <v>202</v>
      </c>
      <c r="CG132" s="316" t="s">
        <v>202</v>
      </c>
      <c r="CH132" s="316" t="s">
        <v>202</v>
      </c>
      <c r="CI132" s="316" t="s">
        <v>202</v>
      </c>
      <c r="CJ132" s="316" t="s">
        <v>202</v>
      </c>
      <c r="CK132" s="316" t="s">
        <v>202</v>
      </c>
      <c r="CL132" s="316" t="s">
        <v>202</v>
      </c>
      <c r="CM132" s="316" t="s">
        <v>202</v>
      </c>
      <c r="CN132" s="316" t="s">
        <v>202</v>
      </c>
      <c r="CO132" s="316" t="s">
        <v>202</v>
      </c>
      <c r="CP132" s="316" t="s">
        <v>202</v>
      </c>
      <c r="CQ132" s="316" t="s">
        <v>202</v>
      </c>
      <c r="CR132" s="316" t="s">
        <v>202</v>
      </c>
      <c r="CS132" s="316" t="s">
        <v>202</v>
      </c>
      <c r="CT132" s="316" t="s">
        <v>202</v>
      </c>
      <c r="CU132" s="316" t="s">
        <v>202</v>
      </c>
      <c r="CV132" s="316" t="s">
        <v>202</v>
      </c>
      <c r="CW132" s="303" t="s">
        <v>46</v>
      </c>
    </row>
    <row r="133" spans="1:101" s="303" customFormat="1" ht="12" customHeight="1" x14ac:dyDescent="0.2">
      <c r="A133" s="416"/>
      <c r="B133" s="420"/>
      <c r="C133" s="304" t="s">
        <v>37</v>
      </c>
      <c r="D133" s="315">
        <f>CW99</f>
        <v>90</v>
      </c>
      <c r="E133" s="316">
        <f>IF(E132=$A$12,D133+($B$12*15),IF(E132=$A$13,D133+($B$13*15),IF(E132=$A$15,IF(D133+($B$15*15)&gt;100,100,D133+($B$15*15)),IF(E132=$A$14,IF(D133+($B$14*15)&gt;100,100,D133+($B$14*15)),IF(E132=$A$16,IF(D133+$B$16*15&gt;100,100,D133+$B$16*15),D133)))))</f>
        <v>90</v>
      </c>
      <c r="F133" s="316">
        <f t="shared" ref="F133" si="2565">IF(F132=$A$12,E133+($B$12*15),IF(F132=$A$13,E133+($B$13*15),IF(F132=$A$15,IF(E133+($B$15*15)&gt;100,100,E133+($B$15*15)),IF(F132=$A$14,IF(E133+($B$14*15)&gt;100,100,E133+($B$14*15)),IF(F132=$A$16,IF(E133+$B$16*15&gt;100,100,E133+$B$16*15),E133)))))</f>
        <v>90</v>
      </c>
      <c r="G133" s="316">
        <f t="shared" ref="G133" si="2566">IF(G132=$A$12,F133+($B$12*15),IF(G132=$A$13,F133+($B$13*15),IF(G132=$A$15,IF(F133+($B$15*15)&gt;100,100,F133+($B$15*15)),IF(G132=$A$14,IF(F133+($B$14*15)&gt;100,100,F133+($B$14*15)),IF(G132=$A$16,IF(F133+$B$16*15&gt;100,100,F133+$B$16*15),F133)))))</f>
        <v>90</v>
      </c>
      <c r="H133" s="316">
        <f t="shared" ref="H133" si="2567">IF(H132=$A$12,G133+($B$12*15),IF(H132=$A$13,G133+($B$13*15),IF(H132=$A$15,IF(G133+($B$15*15)&gt;100,100,G133+($B$15*15)),IF(H132=$A$14,IF(G133+($B$14*15)&gt;100,100,G133+($B$14*15)),IF(H132=$A$16,IF(G133+$B$16*15&gt;100,100,G133+$B$16*15),G133)))))</f>
        <v>90</v>
      </c>
      <c r="I133" s="316">
        <f t="shared" ref="I133" si="2568">IF(I132=$A$12,H133+($B$12*15),IF(I132=$A$13,H133+($B$13*15),IF(I132=$A$15,IF(H133+($B$15*15)&gt;100,100,H133+($B$15*15)),IF(I132=$A$14,IF(H133+($B$14*15)&gt;100,100,H133+($B$14*15)),IF(I132=$A$16,IF(H133+$B$16*15&gt;100,100,H133+$B$16*15),H133)))))</f>
        <v>90</v>
      </c>
      <c r="J133" s="316">
        <f t="shared" ref="J133" si="2569">IF(J132=$A$12,I133+($B$12*15),IF(J132=$A$13,I133+($B$13*15),IF(J132=$A$15,IF(I133+($B$15*15)&gt;100,100,I133+($B$15*15)),IF(J132=$A$14,IF(I133+($B$14*15)&gt;100,100,I133+($B$14*15)),IF(J132=$A$16,IF(I133+$B$16*15&gt;100,100,I133+$B$16*15),I133)))))</f>
        <v>90</v>
      </c>
      <c r="K133" s="316">
        <f t="shared" ref="K133" si="2570">IF(K132=$A$12,J133+($B$12*15),IF(K132=$A$13,J133+($B$13*15),IF(K132=$A$15,IF(J133+($B$15*15)&gt;100,100,J133+($B$15*15)),IF(K132=$A$14,IF(J133+($B$14*15)&gt;100,100,J133+($B$14*15)),IF(K132=$A$16,IF(J133+$B$16*15&gt;100,100,J133+$B$16*15),J133)))))</f>
        <v>90</v>
      </c>
      <c r="L133" s="316">
        <f t="shared" ref="L133" si="2571">IF(L132=$A$12,K133+($B$12*15),IF(L132=$A$13,K133+($B$13*15),IF(L132=$A$15,IF(K133+($B$15*15)&gt;100,100,K133+($B$15*15)),IF(L132=$A$14,IF(K133+($B$14*15)&gt;100,100,K133+($B$14*15)),IF(L132=$A$16,IF(K133+$B$16*15&gt;100,100,K133+$B$16*15),K133)))))</f>
        <v>90</v>
      </c>
      <c r="M133" s="316">
        <f t="shared" ref="M133" si="2572">IF(M132=$A$12,L133+($B$12*15),IF(M132=$A$13,L133+($B$13*15),IF(M132=$A$15,IF(L133+($B$15*15)&gt;100,100,L133+($B$15*15)),IF(M132=$A$14,IF(L133+($B$14*15)&gt;100,100,L133+($B$14*15)),IF(M132=$A$16,IF(L133+$B$16*15&gt;100,100,L133+$B$16*15),L133)))))</f>
        <v>90</v>
      </c>
      <c r="N133" s="316">
        <f t="shared" ref="N133" si="2573">IF(N132=$A$12,M133+($B$12*15),IF(N132=$A$13,M133+($B$13*15),IF(N132=$A$15,IF(M133+($B$15*15)&gt;100,100,M133+($B$15*15)),IF(N132=$A$14,IF(M133+($B$14*15)&gt;100,100,M133+($B$14*15)),IF(N132=$A$16,IF(M133+$B$16*15&gt;100,100,M133+$B$16*15),M133)))))</f>
        <v>90</v>
      </c>
      <c r="O133" s="316">
        <f t="shared" ref="O133" si="2574">IF(O132=$A$12,N133+($B$12*15),IF(O132=$A$13,N133+($B$13*15),IF(O132=$A$15,IF(N133+($B$15*15)&gt;100,100,N133+($B$15*15)),IF(O132=$A$14,IF(N133+($B$14*15)&gt;100,100,N133+($B$14*15)),IF(O132=$A$16,IF(N133+$B$16*15&gt;100,100,N133+$B$16*15),N133)))))</f>
        <v>90</v>
      </c>
      <c r="P133" s="316">
        <f t="shared" ref="P133" si="2575">IF(P132=$A$12,O133+($B$12*15),IF(P132=$A$13,O133+($B$13*15),IF(P132=$A$15,IF(O133+($B$15*15)&gt;100,100,O133+($B$15*15)),IF(P132=$A$14,IF(O133+($B$14*15)&gt;100,100,O133+($B$14*15)),IF(P132=$A$16,IF(O133+$B$16*15&gt;100,100,O133+$B$16*15),O133)))))</f>
        <v>90</v>
      </c>
      <c r="Q133" s="316">
        <f t="shared" ref="Q133" si="2576">IF(Q132=$A$12,P133+($B$12*15),IF(Q132=$A$13,P133+($B$13*15),IF(Q132=$A$15,IF(P133+($B$15*15)&gt;100,100,P133+($B$15*15)),IF(Q132=$A$14,IF(P133+($B$14*15)&gt;100,100,P133+($B$14*15)),IF(Q132=$A$16,IF(P133+$B$16*15&gt;100,100,P133+$B$16*15),P133)))))</f>
        <v>90</v>
      </c>
      <c r="R133" s="316">
        <f t="shared" ref="R133" si="2577">IF(R132=$A$12,Q133+($B$12*15),IF(R132=$A$13,Q133+($B$13*15),IF(R132=$A$15,IF(Q133+($B$15*15)&gt;100,100,Q133+($B$15*15)),IF(R132=$A$14,IF(Q133+($B$14*15)&gt;100,100,Q133+($B$14*15)),IF(R132=$A$16,IF(Q133+$B$16*15&gt;100,100,Q133+$B$16*15),Q133)))))</f>
        <v>90</v>
      </c>
      <c r="S133" s="316">
        <f t="shared" ref="S133" si="2578">IF(S132=$A$12,R133+($B$12*15),IF(S132=$A$13,R133+($B$13*15),IF(S132=$A$15,IF(R133+($B$15*15)&gt;100,100,R133+($B$15*15)),IF(S132=$A$14,IF(R133+($B$14*15)&gt;100,100,R133+($B$14*15)),IF(S132=$A$16,IF(R133+$B$16*15&gt;100,100,R133+$B$16*15),R133)))))</f>
        <v>90</v>
      </c>
      <c r="T133" s="316">
        <f t="shared" ref="T133" si="2579">IF(T132=$A$12,S133+($B$12*15),IF(T132=$A$13,S133+($B$13*15),IF(T132=$A$15,IF(S133+($B$15*15)&gt;100,100,S133+($B$15*15)),IF(T132=$A$14,IF(S133+($B$14*15)&gt;100,100,S133+($B$14*15)),IF(T132=$A$16,IF(S133+$B$16*15&gt;100,100,S133+$B$16*15),S133)))))</f>
        <v>90</v>
      </c>
      <c r="U133" s="316">
        <f t="shared" ref="U133" si="2580">IF(U132=$A$12,T133+($B$12*15),IF(U132=$A$13,T133+($B$13*15),IF(U132=$A$15,IF(T133+($B$15*15)&gt;100,100,T133+($B$15*15)),IF(U132=$A$14,IF(T133+($B$14*15)&gt;100,100,T133+($B$14*15)),IF(U132=$A$16,IF(T133+$B$16*15&gt;100,100,T133+$B$16*15),T133)))))</f>
        <v>90</v>
      </c>
      <c r="V133" s="316">
        <f t="shared" ref="V133" si="2581">IF(V132=$A$12,U133+($B$12*15),IF(V132=$A$13,U133+($B$13*15),IF(V132=$A$15,IF(U133+($B$15*15)&gt;100,100,U133+($B$15*15)),IF(V132=$A$14,IF(U133+($B$14*15)&gt;100,100,U133+($B$14*15)),IF(V132=$A$16,IF(U133+$B$16*15&gt;100,100,U133+$B$16*15),U133)))))</f>
        <v>90</v>
      </c>
      <c r="W133" s="316">
        <f t="shared" ref="W133" si="2582">IF(W132=$A$12,V133+($B$12*15),IF(W132=$A$13,V133+($B$13*15),IF(W132=$A$15,IF(V133+($B$15*15)&gt;100,100,V133+($B$15*15)),IF(W132=$A$14,IF(V133+($B$14*15)&gt;100,100,V133+($B$14*15)),IF(W132=$A$16,IF(V133+$B$16*15&gt;100,100,V133+$B$16*15),V133)))))</f>
        <v>90</v>
      </c>
      <c r="X133" s="316">
        <f t="shared" ref="X133" si="2583">IF(X132=$A$12,W133+($B$12*15),IF(X132=$A$13,W133+($B$13*15),IF(X132=$A$15,IF(W133+($B$15*15)&gt;100,100,W133+($B$15*15)),IF(X132=$A$14,IF(W133+($B$14*15)&gt;100,100,W133+($B$14*15)),IF(X132=$A$16,IF(W133+$B$16*15&gt;100,100,W133+$B$16*15),W133)))))</f>
        <v>90</v>
      </c>
      <c r="Y133" s="316">
        <f t="shared" ref="Y133" si="2584">IF(Y132=$A$12,X133+($B$12*15),IF(Y132=$A$13,X133+($B$13*15),IF(Y132=$A$15,IF(X133+($B$15*15)&gt;100,100,X133+($B$15*15)),IF(Y132=$A$14,IF(X133+($B$14*15)&gt;100,100,X133+($B$14*15)),IF(Y132=$A$16,IF(X133+$B$16*15&gt;100,100,X133+$B$16*15),X133)))))</f>
        <v>90</v>
      </c>
      <c r="Z133" s="316">
        <f t="shared" ref="Z133" si="2585">IF(Z132=$A$12,Y133+($B$12*15),IF(Z132=$A$13,Y133+($B$13*15),IF(Z132=$A$15,IF(Y133+($B$15*15)&gt;100,100,Y133+($B$15*15)),IF(Z132=$A$14,IF(Y133+($B$14*15)&gt;100,100,Y133+($B$14*15)),IF(Z132=$A$16,IF(Y133+$B$16*15&gt;100,100,Y133+$B$16*15),Y133)))))</f>
        <v>90</v>
      </c>
      <c r="AA133" s="316">
        <f t="shared" ref="AA133" si="2586">IF(AA132=$A$12,Z133+($B$12*15),IF(AA132=$A$13,Z133+($B$13*15),IF(AA132=$A$15,IF(Z133+($B$15*15)&gt;100,100,Z133+($B$15*15)),IF(AA132=$A$14,IF(Z133+($B$14*15)&gt;100,100,Z133+($B$14*15)),IF(AA132=$A$16,IF(Z133+$B$16*15&gt;100,100,Z133+$B$16*15),Z133)))))</f>
        <v>90</v>
      </c>
      <c r="AB133" s="316">
        <f t="shared" ref="AB133" si="2587">IF(AB132=$A$12,AA133+($B$12*15),IF(AB132=$A$13,AA133+($B$13*15),IF(AB132=$A$15,IF(AA133+($B$15*15)&gt;100,100,AA133+($B$15*15)),IF(AB132=$A$14,IF(AA133+($B$14*15)&gt;100,100,AA133+($B$14*15)),IF(AB132=$A$16,IF(AA133+$B$16*15&gt;100,100,AA133+$B$16*15),AA133)))))</f>
        <v>90</v>
      </c>
      <c r="AC133" s="316">
        <f t="shared" ref="AC133" si="2588">IF(AC132=$A$12,AB133+($B$12*15),IF(AC132=$A$13,AB133+($B$13*15),IF(AC132=$A$15,IF(AB133+($B$15*15)&gt;100,100,AB133+($B$15*15)),IF(AC132=$A$14,IF(AB133+($B$14*15)&gt;100,100,AB133+($B$14*15)),IF(AC132=$A$16,IF(AB133+$B$16*15&gt;100,100,AB133+$B$16*15),AB133)))))</f>
        <v>90</v>
      </c>
      <c r="AD133" s="316">
        <f t="shared" ref="AD133" si="2589">IF(AD132=$A$12,AC133+($B$12*15),IF(AD132=$A$13,AC133+($B$13*15),IF(AD132=$A$15,IF(AC133+($B$15*15)&gt;100,100,AC133+($B$15*15)),IF(AD132=$A$14,IF(AC133+($B$14*15)&gt;100,100,AC133+($B$14*15)),IF(AD132=$A$16,IF(AC133+$B$16*15&gt;100,100,AC133+$B$16*15),AC133)))))</f>
        <v>90</v>
      </c>
      <c r="AE133" s="316">
        <f t="shared" ref="AE133" si="2590">IF(AE132=$A$12,AD133+($B$12*15),IF(AE132=$A$13,AD133+($B$13*15),IF(AE132=$A$15,IF(AD133+($B$15*15)&gt;100,100,AD133+($B$15*15)),IF(AE132=$A$14,IF(AD133+($B$14*15)&gt;100,100,AD133+($B$14*15)),IF(AE132=$A$16,IF(AD133+$B$16*15&gt;100,100,AD133+$B$16*15),AD133)))))</f>
        <v>90</v>
      </c>
      <c r="AF133" s="316">
        <f t="shared" ref="AF133" si="2591">IF(AF132=$A$12,AE133+($B$12*15),IF(AF132=$A$13,AE133+($B$13*15),IF(AF132=$A$15,IF(AE133+($B$15*15)&gt;100,100,AE133+($B$15*15)),IF(AF132=$A$14,IF(AE133+($B$14*15)&gt;100,100,AE133+($B$14*15)),IF(AF132=$A$16,IF(AE133+$B$16*15&gt;100,100,AE133+$B$16*15),AE133)))))</f>
        <v>90</v>
      </c>
      <c r="AG133" s="316">
        <f t="shared" ref="AG133" si="2592">IF(AG132=$A$12,AF133+($B$12*15),IF(AG132=$A$13,AF133+($B$13*15),IF(AG132=$A$15,IF(AF133+($B$15*15)&gt;100,100,AF133+($B$15*15)),IF(AG132=$A$14,IF(AF133+($B$14*15)&gt;100,100,AF133+($B$14*15)),IF(AG132=$A$16,IF(AF133+$B$16*15&gt;100,100,AF133+$B$16*15),AF133)))))</f>
        <v>90</v>
      </c>
      <c r="AH133" s="316">
        <f t="shared" ref="AH133" si="2593">IF(AH132=$A$12,AG133+($B$12*15),IF(AH132=$A$13,AG133+($B$13*15),IF(AH132=$A$15,IF(AG133+($B$15*15)&gt;100,100,AG133+($B$15*15)),IF(AH132=$A$14,IF(AG133+($B$14*15)&gt;100,100,AG133+($B$14*15)),IF(AH132=$A$16,IF(AG133+$B$16*15&gt;100,100,AG133+$B$16*15),AG133)))))</f>
        <v>90</v>
      </c>
      <c r="AI133" s="316">
        <f t="shared" ref="AI133" si="2594">IF(AI132=$A$12,AH133+($B$12*15),IF(AI132=$A$13,AH133+($B$13*15),IF(AI132=$A$15,IF(AH133+($B$15*15)&gt;100,100,AH133+($B$15*15)),IF(AI132=$A$14,IF(AH133+($B$14*15)&gt;100,100,AH133+($B$14*15)),IF(AI132=$A$16,IF(AH133+$B$16*15&gt;100,100,AH133+$B$16*15),AH133)))))</f>
        <v>90</v>
      </c>
      <c r="AJ133" s="316">
        <f t="shared" ref="AJ133" si="2595">IF(AJ132=$A$12,AI133+($B$12*15),IF(AJ132=$A$13,AI133+($B$13*15),IF(AJ132=$A$15,IF(AI133+($B$15*15)&gt;100,100,AI133+($B$15*15)),IF(AJ132=$A$14,IF(AI133+($B$14*15)&gt;100,100,AI133+($B$14*15)),IF(AJ132=$A$16,IF(AI133+$B$16*15&gt;100,100,AI133+$B$16*15),AI133)))))</f>
        <v>90</v>
      </c>
      <c r="AK133" s="316">
        <f t="shared" ref="AK133" si="2596">IF(AK132=$A$12,AJ133+($B$12*15),IF(AK132=$A$13,AJ133+($B$13*15),IF(AK132=$A$15,IF(AJ133+($B$15*15)&gt;100,100,AJ133+($B$15*15)),IF(AK132=$A$14,IF(AJ133+($B$14*15)&gt;100,100,AJ133+($B$14*15)),IF(AK132=$A$16,IF(AJ133+$B$16*15&gt;100,100,AJ133+$B$16*15),AJ133)))))</f>
        <v>90</v>
      </c>
      <c r="AL133" s="316">
        <f t="shared" ref="AL133" si="2597">IF(AL132=$A$12,AK133+($B$12*15),IF(AL132=$A$13,AK133+($B$13*15),IF(AL132=$A$15,IF(AK133+($B$15*15)&gt;100,100,AK133+($B$15*15)),IF(AL132=$A$14,IF(AK133+($B$14*15)&gt;100,100,AK133+($B$14*15)),IF(AL132=$A$16,IF(AK133+$B$16*15&gt;100,100,AK133+$B$16*15),AK133)))))</f>
        <v>90</v>
      </c>
      <c r="AM133" s="316">
        <f t="shared" ref="AM133" si="2598">IF(AM132=$A$12,AL133+($B$12*15),IF(AM132=$A$13,AL133+($B$13*15),IF(AM132=$A$15,IF(AL133+($B$15*15)&gt;100,100,AL133+($B$15*15)),IF(AM132=$A$14,IF(AL133+($B$14*15)&gt;100,100,AL133+($B$14*15)),IF(AM132=$A$16,IF(AL133+$B$16*15&gt;100,100,AL133+$B$16*15),AL133)))))</f>
        <v>90</v>
      </c>
      <c r="AN133" s="316">
        <f t="shared" ref="AN133" si="2599">IF(AN132=$A$12,AM133+($B$12*15),IF(AN132=$A$13,AM133+($B$13*15),IF(AN132=$A$15,IF(AM133+($B$15*15)&gt;100,100,AM133+($B$15*15)),IF(AN132=$A$14,IF(AM133+($B$14*15)&gt;100,100,AM133+($B$14*15)),IF(AN132=$A$16,IF(AM133+$B$16*15&gt;100,100,AM133+$B$16*15),AM133)))))</f>
        <v>90</v>
      </c>
      <c r="AO133" s="316">
        <f t="shared" ref="AO133" si="2600">IF(AO132=$A$12,AN133+($B$12*15),IF(AO132=$A$13,AN133+($B$13*15),IF(AO132=$A$15,IF(AN133+($B$15*15)&gt;100,100,AN133+($B$15*15)),IF(AO132=$A$14,IF(AN133+($B$14*15)&gt;100,100,AN133+($B$14*15)),IF(AO132=$A$16,IF(AN133+$B$16*15&gt;100,100,AN133+$B$16*15),AN133)))))</f>
        <v>90</v>
      </c>
      <c r="AP133" s="316">
        <f t="shared" ref="AP133" si="2601">IF(AP132=$A$12,AO133+($B$12*15),IF(AP132=$A$13,AO133+($B$13*15),IF(AP132=$A$15,IF(AO133+($B$15*15)&gt;100,100,AO133+($B$15*15)),IF(AP132=$A$14,IF(AO133+($B$14*15)&gt;100,100,AO133+($B$14*15)),IF(AP132=$A$16,IF(AO133+$B$16*15&gt;100,100,AO133+$B$16*15),AO133)))))</f>
        <v>90</v>
      </c>
      <c r="AQ133" s="316">
        <f t="shared" ref="AQ133" si="2602">IF(AQ132=$A$12,AP133+($B$12*15),IF(AQ132=$A$13,AP133+($B$13*15),IF(AQ132=$A$15,IF(AP133+($B$15*15)&gt;100,100,AP133+($B$15*15)),IF(AQ132=$A$14,IF(AP133+($B$14*15)&gt;100,100,AP133+($B$14*15)),IF(AQ132=$A$16,IF(AP133+$B$16*15&gt;100,100,AP133+$B$16*15),AP133)))))</f>
        <v>90</v>
      </c>
      <c r="AR133" s="316">
        <f t="shared" ref="AR133" si="2603">IF(AR132=$A$12,AQ133+($B$12*15),IF(AR132=$A$13,AQ133+($B$13*15),IF(AR132=$A$15,IF(AQ133+($B$15*15)&gt;100,100,AQ133+($B$15*15)),IF(AR132=$A$14,IF(AQ133+($B$14*15)&gt;100,100,AQ133+($B$14*15)),IF(AR132=$A$16,IF(AQ133+$B$16*15&gt;100,100,AQ133+$B$16*15),AQ133)))))</f>
        <v>90</v>
      </c>
      <c r="AS133" s="316">
        <f t="shared" ref="AS133" si="2604">IF(AS132=$A$12,AR133+($B$12*15),IF(AS132=$A$13,AR133+($B$13*15),IF(AS132=$A$15,IF(AR133+($B$15*15)&gt;100,100,AR133+($B$15*15)),IF(AS132=$A$14,IF(AR133+($B$14*15)&gt;100,100,AR133+($B$14*15)),IF(AS132=$A$16,IF(AR133+$B$16*15&gt;100,100,AR133+$B$16*15),AR133)))))</f>
        <v>90</v>
      </c>
      <c r="AT133" s="316">
        <f t="shared" ref="AT133" si="2605">IF(AT132=$A$12,AS133+($B$12*15),IF(AT132=$A$13,AS133+($B$13*15),IF(AT132=$A$15,IF(AS133+($B$15*15)&gt;100,100,AS133+($B$15*15)),IF(AT132=$A$14,IF(AS133+($B$14*15)&gt;100,100,AS133+($B$14*15)),IF(AT132=$A$16,IF(AS133+$B$16*15&gt;100,100,AS133+$B$16*15),AS133)))))</f>
        <v>90</v>
      </c>
      <c r="AU133" s="316">
        <f t="shared" ref="AU133" si="2606">IF(AU132=$A$12,AT133+($B$12*15),IF(AU132=$A$13,AT133+($B$13*15),IF(AU132=$A$15,IF(AT133+($B$15*15)&gt;100,100,AT133+($B$15*15)),IF(AU132=$A$14,IF(AT133+($B$14*15)&gt;100,100,AT133+($B$14*15)),IF(AU132=$A$16,IF(AT133+$B$16*15&gt;100,100,AT133+$B$16*15),AT133)))))</f>
        <v>90</v>
      </c>
      <c r="AV133" s="316">
        <f t="shared" ref="AV133" si="2607">IF(AV132=$A$12,AU133+($B$12*15),IF(AV132=$A$13,AU133+($B$13*15),IF(AV132=$A$15,IF(AU133+($B$15*15)&gt;100,100,AU133+($B$15*15)),IF(AV132=$A$14,IF(AU133+($B$14*15)&gt;100,100,AU133+($B$14*15)),IF(AV132=$A$16,IF(AU133+$B$16*15&gt;100,100,AU133+$B$16*15),AU133)))))</f>
        <v>90</v>
      </c>
      <c r="AW133" s="316">
        <f t="shared" ref="AW133" si="2608">IF(AW132=$A$12,AV133+($B$12*15),IF(AW132=$A$13,AV133+($B$13*15),IF(AW132=$A$15,IF(AV133+($B$15*15)&gt;100,100,AV133+($B$15*15)),IF(AW132=$A$14,IF(AV133+($B$14*15)&gt;100,100,AV133+($B$14*15)),IF(AW132=$A$16,IF(AV133+$B$16*15&gt;100,100,AV133+$B$16*15),AV133)))))</f>
        <v>90</v>
      </c>
      <c r="AX133" s="316">
        <f t="shared" ref="AX133" si="2609">IF(AX132=$A$12,AW133+($B$12*15),IF(AX132=$A$13,AW133+($B$13*15),IF(AX132=$A$15,IF(AW133+($B$15*15)&gt;100,100,AW133+($B$15*15)),IF(AX132=$A$14,IF(AW133+($B$14*15)&gt;100,100,AW133+($B$14*15)),IF(AX132=$A$16,IF(AW133+$B$16*15&gt;100,100,AW133+$B$16*15),AW133)))))</f>
        <v>90</v>
      </c>
      <c r="AY133" s="316">
        <f t="shared" ref="AY133" si="2610">IF(AY132=$A$12,AX133+($B$12*15),IF(AY132=$A$13,AX133+($B$13*15),IF(AY132=$A$15,IF(AX133+($B$15*15)&gt;100,100,AX133+($B$15*15)),IF(AY132=$A$14,IF(AX133+($B$14*15)&gt;100,100,AX133+($B$14*15)),IF(AY132=$A$16,IF(AX133+$B$16*15&gt;100,100,AX133+$B$16*15),AX133)))))</f>
        <v>90</v>
      </c>
      <c r="AZ133" s="316">
        <f t="shared" ref="AZ133" si="2611">IF(AZ132=$A$12,AY133+($B$12*15),IF(AZ132=$A$13,AY133+($B$13*15),IF(AZ132=$A$15,IF(AY133+($B$15*15)&gt;100,100,AY133+($B$15*15)),IF(AZ132=$A$14,IF(AY133+($B$14*15)&gt;100,100,AY133+($B$14*15)),IF(AZ132=$A$16,IF(AY133+$B$16*15&gt;100,100,AY133+$B$16*15),AY133)))))</f>
        <v>90</v>
      </c>
      <c r="BA133" s="316">
        <f t="shared" ref="BA133" si="2612">IF(BA132=$A$12,AZ133+($B$12*15),IF(BA132=$A$13,AZ133+($B$13*15),IF(BA132=$A$15,IF(AZ133+($B$15*15)&gt;100,100,AZ133+($B$15*15)),IF(BA132=$A$14,IF(AZ133+($B$14*15)&gt;100,100,AZ133+($B$14*15)),IF(BA132=$A$16,IF(AZ133+$B$16*15&gt;100,100,AZ133+$B$16*15),AZ133)))))</f>
        <v>90</v>
      </c>
      <c r="BB133" s="316">
        <f t="shared" ref="BB133" si="2613">IF(BB132=$A$12,BA133+($B$12*15),IF(BB132=$A$13,BA133+($B$13*15),IF(BB132=$A$15,IF(BA133+($B$15*15)&gt;100,100,BA133+($B$15*15)),IF(BB132=$A$14,IF(BA133+($B$14*15)&gt;100,100,BA133+($B$14*15)),IF(BB132=$A$16,IF(BA133+$B$16*15&gt;100,100,BA133+$B$16*15),BA133)))))</f>
        <v>90</v>
      </c>
      <c r="BC133" s="316">
        <f t="shared" ref="BC133" si="2614">IF(BC132=$A$12,BB133+($B$12*15),IF(BC132=$A$13,BB133+($B$13*15),IF(BC132=$A$15,IF(BB133+($B$15*15)&gt;100,100,BB133+($B$15*15)),IF(BC132=$A$14,IF(BB133+($B$14*15)&gt;100,100,BB133+($B$14*15)),IF(BC132=$A$16,IF(BB133+$B$16*15&gt;100,100,BB133+$B$16*15),BB133)))))</f>
        <v>90</v>
      </c>
      <c r="BD133" s="316">
        <f t="shared" ref="BD133" si="2615">IF(BD132=$A$12,BC133+($B$12*15),IF(BD132=$A$13,BC133+($B$13*15),IF(BD132=$A$15,IF(BC133+($B$15*15)&gt;100,100,BC133+($B$15*15)),IF(BD132=$A$14,IF(BC133+($B$14*15)&gt;100,100,BC133+($B$14*15)),IF(BD132=$A$16,IF(BC133+$B$16*15&gt;100,100,BC133+$B$16*15),BC133)))))</f>
        <v>90</v>
      </c>
      <c r="BE133" s="316">
        <f t="shared" ref="BE133" si="2616">IF(BE132=$A$12,BD133+($B$12*15),IF(BE132=$A$13,BD133+($B$13*15),IF(BE132=$A$15,IF(BD133+($B$15*15)&gt;100,100,BD133+($B$15*15)),IF(BE132=$A$14,IF(BD133+($B$14*15)&gt;100,100,BD133+($B$14*15)),IF(BE132=$A$16,IF(BD133+$B$16*15&gt;100,100,BD133+$B$16*15),BD133)))))</f>
        <v>90</v>
      </c>
      <c r="BF133" s="316">
        <f t="shared" ref="BF133" si="2617">IF(BF132=$A$12,BE133+($B$12*15),IF(BF132=$A$13,BE133+($B$13*15),IF(BF132=$A$15,IF(BE133+($B$15*15)&gt;100,100,BE133+($B$15*15)),IF(BF132=$A$14,IF(BE133+($B$14*15)&gt;100,100,BE133+($B$14*15)),IF(BF132=$A$16,IF(BE133+$B$16*15&gt;100,100,BE133+$B$16*15),BE133)))))</f>
        <v>90</v>
      </c>
      <c r="BG133" s="316">
        <f t="shared" ref="BG133" si="2618">IF(BG132=$A$12,BF133+($B$12*15),IF(BG132=$A$13,BF133+($B$13*15),IF(BG132=$A$15,IF(BF133+($B$15*15)&gt;100,100,BF133+($B$15*15)),IF(BG132=$A$14,IF(BF133+($B$14*15)&gt;100,100,BF133+($B$14*15)),IF(BG132=$A$16,IF(BF133+$B$16*15&gt;100,100,BF133+$B$16*15),BF133)))))</f>
        <v>90</v>
      </c>
      <c r="BH133" s="316">
        <f t="shared" ref="BH133" si="2619">IF(BH132=$A$12,BG133+($B$12*15),IF(BH132=$A$13,BG133+($B$13*15),IF(BH132=$A$15,IF(BG133+($B$15*15)&gt;100,100,BG133+($B$15*15)),IF(BH132=$A$14,IF(BG133+($B$14*15)&gt;100,100,BG133+($B$14*15)),IF(BH132=$A$16,IF(BG133+$B$16*15&gt;100,100,BG133+$B$16*15),BG133)))))</f>
        <v>90</v>
      </c>
      <c r="BI133" s="316">
        <f t="shared" ref="BI133" si="2620">IF(BI132=$A$12,BH133+($B$12*15),IF(BI132=$A$13,BH133+($B$13*15),IF(BI132=$A$15,IF(BH133+($B$15*15)&gt;100,100,BH133+($B$15*15)),IF(BI132=$A$14,IF(BH133+($B$14*15)&gt;100,100,BH133+($B$14*15)),IF(BI132=$A$16,IF(BH133+$B$16*15&gt;100,100,BH133+$B$16*15),BH133)))))</f>
        <v>90</v>
      </c>
      <c r="BJ133" s="316">
        <f t="shared" ref="BJ133" si="2621">IF(BJ132=$A$12,BI133+($B$12*15),IF(BJ132=$A$13,BI133+($B$13*15),IF(BJ132=$A$15,IF(BI133+($B$15*15)&gt;100,100,BI133+($B$15*15)),IF(BJ132=$A$14,IF(BI133+($B$14*15)&gt;100,100,BI133+($B$14*15)),IF(BJ132=$A$16,IF(BI133+$B$16*15&gt;100,100,BI133+$B$16*15),BI133)))))</f>
        <v>90</v>
      </c>
      <c r="BK133" s="316">
        <f t="shared" ref="BK133" si="2622">IF(BK132=$A$12,BJ133+($B$12*15),IF(BK132=$A$13,BJ133+($B$13*15),IF(BK132=$A$15,IF(BJ133+($B$15*15)&gt;100,100,BJ133+($B$15*15)),IF(BK132=$A$14,IF(BJ133+($B$14*15)&gt;100,100,BJ133+($B$14*15)),IF(BK132=$A$16,IF(BJ133+$B$16*15&gt;100,100,BJ133+$B$16*15),BJ133)))))</f>
        <v>90</v>
      </c>
      <c r="BL133" s="316">
        <f t="shared" ref="BL133" si="2623">IF(BL132=$A$12,BK133+($B$12*15),IF(BL132=$A$13,BK133+($B$13*15),IF(BL132=$A$15,IF(BK133+($B$15*15)&gt;100,100,BK133+($B$15*15)),IF(BL132=$A$14,IF(BK133+($B$14*15)&gt;100,100,BK133+($B$14*15)),IF(BL132=$A$16,IF(BK133+$B$16*15&gt;100,100,BK133+$B$16*15),BK133)))))</f>
        <v>90</v>
      </c>
      <c r="BM133" s="316">
        <f t="shared" ref="BM133" si="2624">IF(BM132=$A$12,BL133+($B$12*15),IF(BM132=$A$13,BL133+($B$13*15),IF(BM132=$A$15,IF(BL133+($B$15*15)&gt;100,100,BL133+($B$15*15)),IF(BM132=$A$14,IF(BL133+($B$14*15)&gt;100,100,BL133+($B$14*15)),IF(BM132=$A$16,IF(BL133+$B$16*15&gt;100,100,BL133+$B$16*15),BL133)))))</f>
        <v>90</v>
      </c>
      <c r="BN133" s="316">
        <f t="shared" ref="BN133" si="2625">IF(BN132=$A$12,BM133+($B$12*15),IF(BN132=$A$13,BM133+($B$13*15),IF(BN132=$A$15,IF(BM133+($B$15*15)&gt;100,100,BM133+($B$15*15)),IF(BN132=$A$14,IF(BM133+($B$14*15)&gt;100,100,BM133+($B$14*15)),IF(BN132=$A$16,IF(BM133+$B$16*15&gt;100,100,BM133+$B$16*15),BM133)))))</f>
        <v>90</v>
      </c>
      <c r="BO133" s="316">
        <f t="shared" ref="BO133" si="2626">IF(BO132=$A$12,BN133+($B$12*15),IF(BO132=$A$13,BN133+($B$13*15),IF(BO132=$A$15,IF(BN133+($B$15*15)&gt;100,100,BN133+($B$15*15)),IF(BO132=$A$14,IF(BN133+($B$14*15)&gt;100,100,BN133+($B$14*15)),IF(BO132=$A$16,IF(BN133+$B$16*15&gt;100,100,BN133+$B$16*15),BN133)))))</f>
        <v>90</v>
      </c>
      <c r="BP133" s="316">
        <f t="shared" ref="BP133" si="2627">IF(BP132=$A$12,BO133+($B$12*15),IF(BP132=$A$13,BO133+($B$13*15),IF(BP132=$A$15,IF(BO133+($B$15*15)&gt;100,100,BO133+($B$15*15)),IF(BP132=$A$14,IF(BO133+($B$14*15)&gt;100,100,BO133+($B$14*15)),IF(BP132=$A$16,IF(BO133+$B$16*15&gt;100,100,BO133+$B$16*15),BO133)))))</f>
        <v>90</v>
      </c>
      <c r="BQ133" s="316">
        <f t="shared" ref="BQ133" si="2628">IF(BQ132=$A$12,BP133+($B$12*15),IF(BQ132=$A$13,BP133+($B$13*15),IF(BQ132=$A$15,IF(BP133+($B$15*15)&gt;100,100,BP133+($B$15*15)),IF(BQ132=$A$14,IF(BP133+($B$14*15)&gt;100,100,BP133+($B$14*15)),IF(BQ132=$A$16,IF(BP133+$B$16*15&gt;100,100,BP133+$B$16*15),BP133)))))</f>
        <v>90</v>
      </c>
      <c r="BR133" s="316">
        <f t="shared" ref="BR133" si="2629">IF(BR132=$A$12,BQ133+($B$12*15),IF(BR132=$A$13,BQ133+($B$13*15),IF(BR132=$A$15,IF(BQ133+($B$15*15)&gt;100,100,BQ133+($B$15*15)),IF(BR132=$A$14,IF(BQ133+($B$14*15)&gt;100,100,BQ133+($B$14*15)),IF(BR132=$A$16,IF(BQ133+$B$16*15&gt;100,100,BQ133+$B$16*15),BQ133)))))</f>
        <v>90</v>
      </c>
      <c r="BS133" s="316">
        <f t="shared" ref="BS133" si="2630">IF(BS132=$A$12,BR133+($B$12*15),IF(BS132=$A$13,BR133+($B$13*15),IF(BS132=$A$15,IF(BR133+($B$15*15)&gt;100,100,BR133+($B$15*15)),IF(BS132=$A$14,IF(BR133+($B$14*15)&gt;100,100,BR133+($B$14*15)),IF(BS132=$A$16,IF(BR133+$B$16*15&gt;100,100,BR133+$B$16*15),BR133)))))</f>
        <v>90</v>
      </c>
      <c r="BT133" s="316">
        <f t="shared" ref="BT133" si="2631">IF(BT132=$A$12,BS133+($B$12*15),IF(BT132=$A$13,BS133+($B$13*15),IF(BT132=$A$15,IF(BS133+($B$15*15)&gt;100,100,BS133+($B$15*15)),IF(BT132=$A$14,IF(BS133+($B$14*15)&gt;100,100,BS133+($B$14*15)),IF(BT132=$A$16,IF(BS133+$B$16*15&gt;100,100,BS133+$B$16*15),BS133)))))</f>
        <v>90</v>
      </c>
      <c r="BU133" s="316">
        <f t="shared" ref="BU133" si="2632">IF(BU132=$A$12,BT133+($B$12*15),IF(BU132=$A$13,BT133+($B$13*15),IF(BU132=$A$15,IF(BT133+($B$15*15)&gt;100,100,BT133+($B$15*15)),IF(BU132=$A$14,IF(BT133+($B$14*15)&gt;100,100,BT133+($B$14*15)),IF(BU132=$A$16,IF(BT133+$B$16*15&gt;100,100,BT133+$B$16*15),BT133)))))</f>
        <v>90</v>
      </c>
      <c r="BV133" s="316">
        <f t="shared" ref="BV133" si="2633">IF(BV132=$A$12,BU133+($B$12*15),IF(BV132=$A$13,BU133+($B$13*15),IF(BV132=$A$15,IF(BU133+($B$15*15)&gt;100,100,BU133+($B$15*15)),IF(BV132=$A$14,IF(BU133+($B$14*15)&gt;100,100,BU133+($B$14*15)),IF(BV132=$A$16,IF(BU133+$B$16*15&gt;100,100,BU133+$B$16*15),BU133)))))</f>
        <v>90</v>
      </c>
      <c r="BW133" s="316">
        <f t="shared" ref="BW133" si="2634">IF(BW132=$A$12,BV133+($B$12*15),IF(BW132=$A$13,BV133+($B$13*15),IF(BW132=$A$15,IF(BV133+($B$15*15)&gt;100,100,BV133+($B$15*15)),IF(BW132=$A$14,IF(BV133+($B$14*15)&gt;100,100,BV133+($B$14*15)),IF(BW132=$A$16,IF(BV133+$B$16*15&gt;100,100,BV133+$B$16*15),BV133)))))</f>
        <v>90</v>
      </c>
      <c r="BX133" s="316">
        <f t="shared" ref="BX133" si="2635">IF(BX132=$A$12,BW133+($B$12*15),IF(BX132=$A$13,BW133+($B$13*15),IF(BX132=$A$15,IF(BW133+($B$15*15)&gt;100,100,BW133+($B$15*15)),IF(BX132=$A$14,IF(BW133+($B$14*15)&gt;100,100,BW133+($B$14*15)),IF(BX132=$A$16,IF(BW133+$B$16*15&gt;100,100,BW133+$B$16*15),BW133)))))</f>
        <v>90</v>
      </c>
      <c r="BY133" s="316">
        <f t="shared" ref="BY133" si="2636">IF(BY132=$A$12,BX133+($B$12*15),IF(BY132=$A$13,BX133+($B$13*15),IF(BY132=$A$15,IF(BX133+($B$15*15)&gt;100,100,BX133+($B$15*15)),IF(BY132=$A$14,IF(BX133+($B$14*15)&gt;100,100,BX133+($B$14*15)),IF(BY132=$A$16,IF(BX133+$B$16*15&gt;100,100,BX133+$B$16*15),BX133)))))</f>
        <v>90</v>
      </c>
      <c r="BZ133" s="316">
        <f t="shared" ref="BZ133" si="2637">IF(BZ132=$A$12,BY133+($B$12*15),IF(BZ132=$A$13,BY133+($B$13*15),IF(BZ132=$A$15,IF(BY133+($B$15*15)&gt;100,100,BY133+($B$15*15)),IF(BZ132=$A$14,IF(BY133+($B$14*15)&gt;100,100,BY133+($B$14*15)),IF(BZ132=$A$16,IF(BY133+$B$16*15&gt;100,100,BY133+$B$16*15),BY133)))))</f>
        <v>90</v>
      </c>
      <c r="CA133" s="316">
        <f t="shared" ref="CA133" si="2638">IF(CA132=$A$12,BZ133+($B$12*15),IF(CA132=$A$13,BZ133+($B$13*15),IF(CA132=$A$15,IF(BZ133+($B$15*15)&gt;100,100,BZ133+($B$15*15)),IF(CA132=$A$14,IF(BZ133+($B$14*15)&gt;100,100,BZ133+($B$14*15)),IF(CA132=$A$16,IF(BZ133+$B$16*15&gt;100,100,BZ133+$B$16*15),BZ133)))))</f>
        <v>90</v>
      </c>
      <c r="CB133" s="316">
        <f t="shared" ref="CB133" si="2639">IF(CB132=$A$12,CA133+($B$12*15),IF(CB132=$A$13,CA133+($B$13*15),IF(CB132=$A$15,IF(CA133+($B$15*15)&gt;100,100,CA133+($B$15*15)),IF(CB132=$A$14,IF(CA133+($B$14*15)&gt;100,100,CA133+($B$14*15)),IF(CB132=$A$16,IF(CA133+$B$16*15&gt;100,100,CA133+$B$16*15),CA133)))))</f>
        <v>90</v>
      </c>
      <c r="CC133" s="316">
        <f t="shared" ref="CC133" si="2640">IF(CC132=$A$12,CB133+($B$12*15),IF(CC132=$A$13,CB133+($B$13*15),IF(CC132=$A$15,IF(CB133+($B$15*15)&gt;100,100,CB133+($B$15*15)),IF(CC132=$A$14,IF(CB133+($B$14*15)&gt;100,100,CB133+($B$14*15)),IF(CC132=$A$16,IF(CB133+$B$16*15&gt;100,100,CB133+$B$16*15),CB133)))))</f>
        <v>91.575000000000003</v>
      </c>
      <c r="CD133" s="316">
        <f t="shared" ref="CD133" si="2641">IF(CD132=$A$12,CC133+($B$12*15),IF(CD132=$A$13,CC133+($B$13*15),IF(CD132=$A$15,IF(CC133+($B$15*15)&gt;100,100,CC133+($B$15*15)),IF(CD132=$A$14,IF(CC133+($B$14*15)&gt;100,100,CC133+($B$14*15)),IF(CD132=$A$16,IF(CC133+$B$16*15&gt;100,100,CC133+$B$16*15),CC133)))))</f>
        <v>93.15</v>
      </c>
      <c r="CE133" s="316">
        <f t="shared" ref="CE133" si="2642">IF(CE132=$A$12,CD133+($B$12*15),IF(CE132=$A$13,CD133+($B$13*15),IF(CE132=$A$15,IF(CD133+($B$15*15)&gt;100,100,CD133+($B$15*15)),IF(CE132=$A$14,IF(CD133+($B$14*15)&gt;100,100,CD133+($B$14*15)),IF(CE132=$A$16,IF(CD133+$B$16*15&gt;100,100,CD133+$B$16*15),CD133)))))</f>
        <v>94.725000000000009</v>
      </c>
      <c r="CF133" s="316">
        <f t="shared" ref="CF133" si="2643">IF(CF132=$A$12,CE133+($B$12*15),IF(CF132=$A$13,CE133+($B$13*15),IF(CF132=$A$15,IF(CE133+($B$15*15)&gt;100,100,CE133+($B$15*15)),IF(CF132=$A$14,IF(CE133+($B$14*15)&gt;100,100,CE133+($B$14*15)),IF(CF132=$A$16,IF(CE133+$B$16*15&gt;100,100,CE133+$B$16*15),CE133)))))</f>
        <v>96.300000000000011</v>
      </c>
      <c r="CG133" s="316">
        <f t="shared" ref="CG133" si="2644">IF(CG132=$A$12,CF133+($B$12*15),IF(CG132=$A$13,CF133+($B$13*15),IF(CG132=$A$15,IF(CF133+($B$15*15)&gt;100,100,CF133+($B$15*15)),IF(CG132=$A$14,IF(CF133+($B$14*15)&gt;100,100,CF133+($B$14*15)),IF(CG132=$A$16,IF(CF133+$B$16*15&gt;100,100,CF133+$B$16*15),CF133)))))</f>
        <v>97.875000000000014</v>
      </c>
      <c r="CH133" s="316">
        <f t="shared" ref="CH133" si="2645">IF(CH132=$A$12,CG133+($B$12*15),IF(CH132=$A$13,CG133+($B$13*15),IF(CH132=$A$15,IF(CG133+($B$15*15)&gt;100,100,CG133+($B$15*15)),IF(CH132=$A$14,IF(CG133+($B$14*15)&gt;100,100,CG133+($B$14*15)),IF(CH132=$A$16,IF(CG133+$B$16*15&gt;100,100,CG133+$B$16*15),CG133)))))</f>
        <v>99.450000000000017</v>
      </c>
      <c r="CI133" s="316">
        <f t="shared" ref="CI133" si="2646">IF(CI132=$A$12,CH133+($B$12*15),IF(CI132=$A$13,CH133+($B$13*15),IF(CI132=$A$15,IF(CH133+($B$15*15)&gt;100,100,CH133+($B$15*15)),IF(CI132=$A$14,IF(CH133+($B$14*15)&gt;100,100,CH133+($B$14*15)),IF(CI132=$A$16,IF(CH133+$B$16*15&gt;100,100,CH133+$B$16*15),CH133)))))</f>
        <v>100</v>
      </c>
      <c r="CJ133" s="316">
        <f t="shared" ref="CJ133" si="2647">IF(CJ132=$A$12,CI133+($B$12*15),IF(CJ132=$A$13,CI133+($B$13*15),IF(CJ132=$A$15,IF(CI133+($B$15*15)&gt;100,100,CI133+($B$15*15)),IF(CJ132=$A$14,IF(CI133+($B$14*15)&gt;100,100,CI133+($B$14*15)),IF(CJ132=$A$16,IF(CI133+$B$16*15&gt;100,100,CI133+$B$16*15),CI133)))))</f>
        <v>100</v>
      </c>
      <c r="CK133" s="316">
        <f t="shared" ref="CK133" si="2648">IF(CK132=$A$12,CJ133+($B$12*15),IF(CK132=$A$13,CJ133+($B$13*15),IF(CK132=$A$15,IF(CJ133+($B$15*15)&gt;100,100,CJ133+($B$15*15)),IF(CK132=$A$14,IF(CJ133+($B$14*15)&gt;100,100,CJ133+($B$14*15)),IF(CK132=$A$16,IF(CJ133+$B$16*15&gt;100,100,CJ133+$B$16*15),CJ133)))))</f>
        <v>100</v>
      </c>
      <c r="CL133" s="316">
        <f t="shared" ref="CL133" si="2649">IF(CL132=$A$12,CK133+($B$12*15),IF(CL132=$A$13,CK133+($B$13*15),IF(CL132=$A$15,IF(CK133+($B$15*15)&gt;100,100,CK133+($B$15*15)),IF(CL132=$A$14,IF(CK133+($B$14*15)&gt;100,100,CK133+($B$14*15)),IF(CL132=$A$16,IF(CK133+$B$16*15&gt;100,100,CK133+$B$16*15),CK133)))))</f>
        <v>100</v>
      </c>
      <c r="CM133" s="316">
        <f t="shared" ref="CM133" si="2650">IF(CM132=$A$12,CL133+($B$12*15),IF(CM132=$A$13,CL133+($B$13*15),IF(CM132=$A$15,IF(CL133+($B$15*15)&gt;100,100,CL133+($B$15*15)),IF(CM132=$A$14,IF(CL133+($B$14*15)&gt;100,100,CL133+($B$14*15)),IF(CM132=$A$16,IF(CL133+$B$16*15&gt;100,100,CL133+$B$16*15),CL133)))))</f>
        <v>100</v>
      </c>
      <c r="CN133" s="316">
        <f t="shared" ref="CN133" si="2651">IF(CN132=$A$12,CM133+($B$12*15),IF(CN132=$A$13,CM133+($B$13*15),IF(CN132=$A$15,IF(CM133+($B$15*15)&gt;100,100,CM133+($B$15*15)),IF(CN132=$A$14,IF(CM133+($B$14*15)&gt;100,100,CM133+($B$14*15)),IF(CN132=$A$16,IF(CM133+$B$16*15&gt;100,100,CM133+$B$16*15),CM133)))))</f>
        <v>100</v>
      </c>
      <c r="CO133" s="316">
        <f t="shared" ref="CO133" si="2652">IF(CO132=$A$12,CN133+($B$12*15),IF(CO132=$A$13,CN133+($B$13*15),IF(CO132=$A$15,IF(CN133+($B$15*15)&gt;100,100,CN133+($B$15*15)),IF(CO132=$A$14,IF(CN133+($B$14*15)&gt;100,100,CN133+($B$14*15)),IF(CO132=$A$16,IF(CN133+$B$16*15&gt;100,100,CN133+$B$16*15),CN133)))))</f>
        <v>100</v>
      </c>
      <c r="CP133" s="316">
        <f t="shared" ref="CP133" si="2653">IF(CP132=$A$12,CO133+($B$12*15),IF(CP132=$A$13,CO133+($B$13*15),IF(CP132=$A$15,IF(CO133+($B$15*15)&gt;100,100,CO133+($B$15*15)),IF(CP132=$A$14,IF(CO133+($B$14*15)&gt;100,100,CO133+($B$14*15)),IF(CP132=$A$16,IF(CO133+$B$16*15&gt;100,100,CO133+$B$16*15),CO133)))))</f>
        <v>100</v>
      </c>
      <c r="CQ133" s="316">
        <f t="shared" ref="CQ133" si="2654">IF(CQ132=$A$12,CP133+($B$12*15),IF(CQ132=$A$13,CP133+($B$13*15),IF(CQ132=$A$15,IF(CP133+($B$15*15)&gt;100,100,CP133+($B$15*15)),IF(CQ132=$A$14,IF(CP133+($B$14*15)&gt;100,100,CP133+($B$14*15)),IF(CQ132=$A$16,IF(CP133+$B$16*15&gt;100,100,CP133+$B$16*15),CP133)))))</f>
        <v>100</v>
      </c>
      <c r="CR133" s="316">
        <f t="shared" ref="CR133" si="2655">IF(CR132=$A$12,CQ133+($B$12*15),IF(CR132=$A$13,CQ133+($B$13*15),IF(CR132=$A$15,IF(CQ133+($B$15*15)&gt;100,100,CQ133+($B$15*15)),IF(CR132=$A$14,IF(CQ133+($B$14*15)&gt;100,100,CQ133+($B$14*15)),IF(CR132=$A$16,IF(CQ133+$B$16*15&gt;100,100,CQ133+$B$16*15),CQ133)))))</f>
        <v>100</v>
      </c>
      <c r="CS133" s="316">
        <f t="shared" ref="CS133" si="2656">IF(CS132=$A$12,CR133+($B$12*15),IF(CS132=$A$13,CR133+($B$13*15),IF(CS132=$A$15,IF(CR133+($B$15*15)&gt;100,100,CR133+($B$15*15)),IF(CS132=$A$14,IF(CR133+($B$14*15)&gt;100,100,CR133+($B$14*15)),IF(CS132=$A$16,IF(CR133+$B$16*15&gt;100,100,CR133+$B$16*15),CR133)))))</f>
        <v>100</v>
      </c>
      <c r="CT133" s="316">
        <f t="shared" ref="CT133" si="2657">IF(CT132=$A$12,CS133+($B$12*15),IF(CT132=$A$13,CS133+($B$13*15),IF(CT132=$A$15,IF(CS133+($B$15*15)&gt;100,100,CS133+($B$15*15)),IF(CT132=$A$14,IF(CS133+($B$14*15)&gt;100,100,CS133+($B$14*15)),IF(CT132=$A$16,IF(CS133+$B$16*15&gt;100,100,CS133+$B$16*15),CS133)))))</f>
        <v>100</v>
      </c>
      <c r="CU133" s="316">
        <f t="shared" ref="CU133" si="2658">IF(CU132=$A$12,CT133+($B$12*15),IF(CU132=$A$13,CT133+($B$13*15),IF(CU132=$A$15,IF(CT133+($B$15*15)&gt;100,100,CT133+($B$15*15)),IF(CU132=$A$14,IF(CT133+($B$14*15)&gt;100,100,CT133+($B$14*15)),IF(CU132=$A$16,IF(CT133+$B$16*15&gt;100,100,CT133+$B$16*15),CT133)))))</f>
        <v>100</v>
      </c>
      <c r="CV133" s="316">
        <f t="shared" ref="CV133" si="2659">IF(CV132=$A$12,CU133+($B$12*15),IF(CV132=$A$13,CU133+($B$13*15),IF(CV132=$A$15,IF(CU133+($B$15*15)&gt;100,100,CU133+($B$15*15)),IF(CV132=$A$14,IF(CU133+($B$14*15)&gt;100,100,CU133+($B$14*15)),IF(CV132=$A$16,IF(CU133+$B$16*15&gt;100,100,CU133+$B$16*15),CU133)))))</f>
        <v>100</v>
      </c>
      <c r="CW133" s="311">
        <f t="shared" ref="CW133" si="2660">CV133-10</f>
        <v>90</v>
      </c>
    </row>
    <row r="134" spans="1:101" s="299" customFormat="1" ht="12" customHeight="1" x14ac:dyDescent="0.2">
      <c r="A134" s="416"/>
      <c r="B134" s="419" t="s">
        <v>49</v>
      </c>
      <c r="C134" s="304" t="s">
        <v>44</v>
      </c>
      <c r="D134" s="314" t="s">
        <v>45</v>
      </c>
      <c r="E134" s="316"/>
      <c r="F134" s="316"/>
      <c r="G134" s="316"/>
      <c r="H134" s="316"/>
      <c r="I134" s="316"/>
      <c r="J134" s="316"/>
      <c r="K134" s="316"/>
      <c r="L134" s="316"/>
      <c r="M134" s="316" t="s">
        <v>215</v>
      </c>
      <c r="N134" s="316" t="s">
        <v>215</v>
      </c>
      <c r="O134" s="316" t="s">
        <v>215</v>
      </c>
      <c r="P134" s="316" t="s">
        <v>215</v>
      </c>
      <c r="Q134" s="316"/>
      <c r="R134" s="316"/>
      <c r="S134" s="316"/>
      <c r="T134" s="316"/>
      <c r="U134" s="316" t="s">
        <v>215</v>
      </c>
      <c r="V134" s="316" t="s">
        <v>215</v>
      </c>
      <c r="W134" s="316" t="s">
        <v>215</v>
      </c>
      <c r="X134" s="316" t="s">
        <v>215</v>
      </c>
      <c r="Y134" s="316"/>
      <c r="Z134" s="316"/>
      <c r="AA134" s="316"/>
      <c r="AB134" s="316"/>
      <c r="AC134" s="316"/>
      <c r="AD134" s="316"/>
      <c r="AE134" s="316"/>
      <c r="AF134" s="316"/>
      <c r="AG134" s="316"/>
      <c r="AH134" s="316"/>
      <c r="AI134" s="316"/>
      <c r="AJ134" s="316"/>
      <c r="AK134" s="316"/>
      <c r="AL134" s="316"/>
      <c r="AM134" s="316"/>
      <c r="AN134" s="316"/>
      <c r="AO134" s="316"/>
      <c r="AP134" s="316"/>
      <c r="AQ134" s="316"/>
      <c r="AR134" s="316"/>
      <c r="AS134" s="316"/>
      <c r="AT134" s="316"/>
      <c r="AU134" s="316"/>
      <c r="AV134" s="316"/>
      <c r="AW134" s="316"/>
      <c r="AX134" s="316"/>
      <c r="AY134" s="316"/>
      <c r="AZ134" s="316"/>
      <c r="BA134" s="316"/>
      <c r="BB134" s="316"/>
      <c r="BC134" s="316"/>
      <c r="BD134" s="316"/>
      <c r="BE134" s="316"/>
      <c r="BF134" s="316"/>
      <c r="BG134" s="316"/>
      <c r="BH134" s="316"/>
      <c r="BI134" s="316"/>
      <c r="BJ134" s="316"/>
      <c r="BK134" s="316"/>
      <c r="BL134" s="316"/>
      <c r="BM134" s="316"/>
      <c r="BN134" s="316"/>
      <c r="BO134" s="316"/>
      <c r="BP134" s="316"/>
      <c r="BQ134" s="316"/>
      <c r="BR134" s="316"/>
      <c r="BS134" s="316"/>
      <c r="BT134" s="316"/>
      <c r="BU134" s="316"/>
      <c r="BV134" s="316"/>
      <c r="BW134" s="316"/>
      <c r="BX134" s="316"/>
      <c r="BY134" s="316"/>
      <c r="BZ134" s="316"/>
      <c r="CA134" s="316"/>
      <c r="CB134" s="316"/>
      <c r="CC134" s="316" t="s">
        <v>202</v>
      </c>
      <c r="CD134" s="316" t="s">
        <v>202</v>
      </c>
      <c r="CE134" s="316" t="s">
        <v>202</v>
      </c>
      <c r="CF134" s="316" t="s">
        <v>202</v>
      </c>
      <c r="CG134" s="316" t="s">
        <v>202</v>
      </c>
      <c r="CH134" s="316" t="s">
        <v>202</v>
      </c>
      <c r="CI134" s="316" t="s">
        <v>202</v>
      </c>
      <c r="CJ134" s="316" t="s">
        <v>202</v>
      </c>
      <c r="CK134" s="316" t="s">
        <v>202</v>
      </c>
      <c r="CL134" s="316" t="s">
        <v>202</v>
      </c>
      <c r="CM134" s="316" t="s">
        <v>202</v>
      </c>
      <c r="CN134" s="316" t="s">
        <v>202</v>
      </c>
      <c r="CO134" s="316" t="s">
        <v>202</v>
      </c>
      <c r="CP134" s="316" t="s">
        <v>202</v>
      </c>
      <c r="CQ134" s="316" t="s">
        <v>202</v>
      </c>
      <c r="CR134" s="316" t="s">
        <v>202</v>
      </c>
      <c r="CS134" s="316" t="s">
        <v>202</v>
      </c>
      <c r="CT134" s="316" t="s">
        <v>202</v>
      </c>
      <c r="CU134" s="316" t="s">
        <v>202</v>
      </c>
      <c r="CV134" s="316" t="s">
        <v>202</v>
      </c>
      <c r="CW134" s="303" t="s">
        <v>46</v>
      </c>
    </row>
    <row r="135" spans="1:101" s="303" customFormat="1" ht="12" customHeight="1" x14ac:dyDescent="0.2">
      <c r="A135" s="416"/>
      <c r="B135" s="420"/>
      <c r="C135" s="304" t="s">
        <v>37</v>
      </c>
      <c r="D135" s="315">
        <f>CW101</f>
        <v>90</v>
      </c>
      <c r="E135" s="316">
        <f>IF(E134=$A$12,D135+($B$12*15),IF(E134=$A$13,D135+($B$13*15),IF(E134=$A$15,IF(D135+($B$15*15)&gt;100,100,D135+($B$15*15)),IF(E134=$A$14,IF(D135+($B$14*15)&gt;100,100,D135+($B$14*15)),IF(E134=$A$16,IF(D135+$B$16*15&gt;100,100,D135+$B$16*15),D135)))))</f>
        <v>90</v>
      </c>
      <c r="F135" s="316">
        <f t="shared" ref="F135" si="2661">IF(F134=$A$12,E135+($B$12*15),IF(F134=$A$13,E135+($B$13*15),IF(F134=$A$15,IF(E135+($B$15*15)&gt;100,100,E135+($B$15*15)),IF(F134=$A$14,IF(E135+($B$14*15)&gt;100,100,E135+($B$14*15)),IF(F134=$A$16,IF(E135+$B$16*15&gt;100,100,E135+$B$16*15),E135)))))</f>
        <v>90</v>
      </c>
      <c r="G135" s="316">
        <f t="shared" ref="G135" si="2662">IF(G134=$A$12,F135+($B$12*15),IF(G134=$A$13,F135+($B$13*15),IF(G134=$A$15,IF(F135+($B$15*15)&gt;100,100,F135+($B$15*15)),IF(G134=$A$14,IF(F135+($B$14*15)&gt;100,100,F135+($B$14*15)),IF(G134=$A$16,IF(F135+$B$16*15&gt;100,100,F135+$B$16*15),F135)))))</f>
        <v>90</v>
      </c>
      <c r="H135" s="316">
        <f t="shared" ref="H135" si="2663">IF(H134=$A$12,G135+($B$12*15),IF(H134=$A$13,G135+($B$13*15),IF(H134=$A$15,IF(G135+($B$15*15)&gt;100,100,G135+($B$15*15)),IF(H134=$A$14,IF(G135+($B$14*15)&gt;100,100,G135+($B$14*15)),IF(H134=$A$16,IF(G135+$B$16*15&gt;100,100,G135+$B$16*15),G135)))))</f>
        <v>90</v>
      </c>
      <c r="I135" s="316">
        <f t="shared" ref="I135" si="2664">IF(I134=$A$12,H135+($B$12*15),IF(I134=$A$13,H135+($B$13*15),IF(I134=$A$15,IF(H135+($B$15*15)&gt;100,100,H135+($B$15*15)),IF(I134=$A$14,IF(H135+($B$14*15)&gt;100,100,H135+($B$14*15)),IF(I134=$A$16,IF(H135+$B$16*15&gt;100,100,H135+$B$16*15),H135)))))</f>
        <v>90</v>
      </c>
      <c r="J135" s="316">
        <f t="shared" ref="J135" si="2665">IF(J134=$A$12,I135+($B$12*15),IF(J134=$A$13,I135+($B$13*15),IF(J134=$A$15,IF(I135+($B$15*15)&gt;100,100,I135+($B$15*15)),IF(J134=$A$14,IF(I135+($B$14*15)&gt;100,100,I135+($B$14*15)),IF(J134=$A$16,IF(I135+$B$16*15&gt;100,100,I135+$B$16*15),I135)))))</f>
        <v>90</v>
      </c>
      <c r="K135" s="316">
        <f t="shared" ref="K135" si="2666">IF(K134=$A$12,J135+($B$12*15),IF(K134=$A$13,J135+($B$13*15),IF(K134=$A$15,IF(J135+($B$15*15)&gt;100,100,J135+($B$15*15)),IF(K134=$A$14,IF(J135+($B$14*15)&gt;100,100,J135+($B$14*15)),IF(K134=$A$16,IF(J135+$B$16*15&gt;100,100,J135+$B$16*15),J135)))))</f>
        <v>90</v>
      </c>
      <c r="L135" s="316">
        <f t="shared" ref="L135" si="2667">IF(L134=$A$12,K135+($B$12*15),IF(L134=$A$13,K135+($B$13*15),IF(L134=$A$15,IF(K135+($B$15*15)&gt;100,100,K135+($B$15*15)),IF(L134=$A$14,IF(K135+($B$14*15)&gt;100,100,K135+($B$14*15)),IF(L134=$A$16,IF(K135+$B$16*15&gt;100,100,K135+$B$16*15),K135)))))</f>
        <v>90</v>
      </c>
      <c r="M135" s="316">
        <f t="shared" ref="M135" si="2668">IF(M134=$A$12,L135+($B$12*15),IF(M134=$A$13,L135+($B$13*15),IF(M134=$A$15,IF(L135+($B$15*15)&gt;100,100,L135+($B$15*15)),IF(M134=$A$14,IF(L135+($B$14*15)&gt;100,100,L135+($B$14*15)),IF(M134=$A$16,IF(L135+$B$16*15&gt;100,100,L135+$B$16*15),L135)))))</f>
        <v>90</v>
      </c>
      <c r="N135" s="316">
        <f t="shared" ref="N135" si="2669">IF(N134=$A$12,M135+($B$12*15),IF(N134=$A$13,M135+($B$13*15),IF(N134=$A$15,IF(M135+($B$15*15)&gt;100,100,M135+($B$15*15)),IF(N134=$A$14,IF(M135+($B$14*15)&gt;100,100,M135+($B$14*15)),IF(N134=$A$16,IF(M135+$B$16*15&gt;100,100,M135+$B$16*15),M135)))))</f>
        <v>90</v>
      </c>
      <c r="O135" s="316">
        <f t="shared" ref="O135" si="2670">IF(O134=$A$12,N135+($B$12*15),IF(O134=$A$13,N135+($B$13*15),IF(O134=$A$15,IF(N135+($B$15*15)&gt;100,100,N135+($B$15*15)),IF(O134=$A$14,IF(N135+($B$14*15)&gt;100,100,N135+($B$14*15)),IF(O134=$A$16,IF(N135+$B$16*15&gt;100,100,N135+$B$16*15),N135)))))</f>
        <v>90</v>
      </c>
      <c r="P135" s="316">
        <f t="shared" ref="P135" si="2671">IF(P134=$A$12,O135+($B$12*15),IF(P134=$A$13,O135+($B$13*15),IF(P134=$A$15,IF(O135+($B$15*15)&gt;100,100,O135+($B$15*15)),IF(P134=$A$14,IF(O135+($B$14*15)&gt;100,100,O135+($B$14*15)),IF(P134=$A$16,IF(O135+$B$16*15&gt;100,100,O135+$B$16*15),O135)))))</f>
        <v>90</v>
      </c>
      <c r="Q135" s="316">
        <f t="shared" ref="Q135" si="2672">IF(Q134=$A$12,P135+($B$12*15),IF(Q134=$A$13,P135+($B$13*15),IF(Q134=$A$15,IF(P135+($B$15*15)&gt;100,100,P135+($B$15*15)),IF(Q134=$A$14,IF(P135+($B$14*15)&gt;100,100,P135+($B$14*15)),IF(Q134=$A$16,IF(P135+$B$16*15&gt;100,100,P135+$B$16*15),P135)))))</f>
        <v>90</v>
      </c>
      <c r="R135" s="316">
        <f t="shared" ref="R135" si="2673">IF(R134=$A$12,Q135+($B$12*15),IF(R134=$A$13,Q135+($B$13*15),IF(R134=$A$15,IF(Q135+($B$15*15)&gt;100,100,Q135+($B$15*15)),IF(R134=$A$14,IF(Q135+($B$14*15)&gt;100,100,Q135+($B$14*15)),IF(R134=$A$16,IF(Q135+$B$16*15&gt;100,100,Q135+$B$16*15),Q135)))))</f>
        <v>90</v>
      </c>
      <c r="S135" s="316">
        <f t="shared" ref="S135" si="2674">IF(S134=$A$12,R135+($B$12*15),IF(S134=$A$13,R135+($B$13*15),IF(S134=$A$15,IF(R135+($B$15*15)&gt;100,100,R135+($B$15*15)),IF(S134=$A$14,IF(R135+($B$14*15)&gt;100,100,R135+($B$14*15)),IF(S134=$A$16,IF(R135+$B$16*15&gt;100,100,R135+$B$16*15),R135)))))</f>
        <v>90</v>
      </c>
      <c r="T135" s="316">
        <f t="shared" ref="T135" si="2675">IF(T134=$A$12,S135+($B$12*15),IF(T134=$A$13,S135+($B$13*15),IF(T134=$A$15,IF(S135+($B$15*15)&gt;100,100,S135+($B$15*15)),IF(T134=$A$14,IF(S135+($B$14*15)&gt;100,100,S135+($B$14*15)),IF(T134=$A$16,IF(S135+$B$16*15&gt;100,100,S135+$B$16*15),S135)))))</f>
        <v>90</v>
      </c>
      <c r="U135" s="316">
        <f t="shared" ref="U135" si="2676">IF(U134=$A$12,T135+($B$12*15),IF(U134=$A$13,T135+($B$13*15),IF(U134=$A$15,IF(T135+($B$15*15)&gt;100,100,T135+($B$15*15)),IF(U134=$A$14,IF(T135+($B$14*15)&gt;100,100,T135+($B$14*15)),IF(U134=$A$16,IF(T135+$B$16*15&gt;100,100,T135+$B$16*15),T135)))))</f>
        <v>90</v>
      </c>
      <c r="V135" s="316">
        <f t="shared" ref="V135" si="2677">IF(V134=$A$12,U135+($B$12*15),IF(V134=$A$13,U135+($B$13*15),IF(V134=$A$15,IF(U135+($B$15*15)&gt;100,100,U135+($B$15*15)),IF(V134=$A$14,IF(U135+($B$14*15)&gt;100,100,U135+($B$14*15)),IF(V134=$A$16,IF(U135+$B$16*15&gt;100,100,U135+$B$16*15),U135)))))</f>
        <v>90</v>
      </c>
      <c r="W135" s="316">
        <f t="shared" ref="W135" si="2678">IF(W134=$A$12,V135+($B$12*15),IF(W134=$A$13,V135+($B$13*15),IF(W134=$A$15,IF(V135+($B$15*15)&gt;100,100,V135+($B$15*15)),IF(W134=$A$14,IF(V135+($B$14*15)&gt;100,100,V135+($B$14*15)),IF(W134=$A$16,IF(V135+$B$16*15&gt;100,100,V135+$B$16*15),V135)))))</f>
        <v>90</v>
      </c>
      <c r="X135" s="316">
        <f t="shared" ref="X135" si="2679">IF(X134=$A$12,W135+($B$12*15),IF(X134=$A$13,W135+($B$13*15),IF(X134=$A$15,IF(W135+($B$15*15)&gt;100,100,W135+($B$15*15)),IF(X134=$A$14,IF(W135+($B$14*15)&gt;100,100,W135+($B$14*15)),IF(X134=$A$16,IF(W135+$B$16*15&gt;100,100,W135+$B$16*15),W135)))))</f>
        <v>90</v>
      </c>
      <c r="Y135" s="316">
        <f t="shared" ref="Y135" si="2680">IF(Y134=$A$12,X135+($B$12*15),IF(Y134=$A$13,X135+($B$13*15),IF(Y134=$A$15,IF(X135+($B$15*15)&gt;100,100,X135+($B$15*15)),IF(Y134=$A$14,IF(X135+($B$14*15)&gt;100,100,X135+($B$14*15)),IF(Y134=$A$16,IF(X135+$B$16*15&gt;100,100,X135+$B$16*15),X135)))))</f>
        <v>90</v>
      </c>
      <c r="Z135" s="316">
        <f t="shared" ref="Z135" si="2681">IF(Z134=$A$12,Y135+($B$12*15),IF(Z134=$A$13,Y135+($B$13*15),IF(Z134=$A$15,IF(Y135+($B$15*15)&gt;100,100,Y135+($B$15*15)),IF(Z134=$A$14,IF(Y135+($B$14*15)&gt;100,100,Y135+($B$14*15)),IF(Z134=$A$16,IF(Y135+$B$16*15&gt;100,100,Y135+$B$16*15),Y135)))))</f>
        <v>90</v>
      </c>
      <c r="AA135" s="316">
        <f t="shared" ref="AA135" si="2682">IF(AA134=$A$12,Z135+($B$12*15),IF(AA134=$A$13,Z135+($B$13*15),IF(AA134=$A$15,IF(Z135+($B$15*15)&gt;100,100,Z135+($B$15*15)),IF(AA134=$A$14,IF(Z135+($B$14*15)&gt;100,100,Z135+($B$14*15)),IF(AA134=$A$16,IF(Z135+$B$16*15&gt;100,100,Z135+$B$16*15),Z135)))))</f>
        <v>90</v>
      </c>
      <c r="AB135" s="316">
        <f t="shared" ref="AB135" si="2683">IF(AB134=$A$12,AA135+($B$12*15),IF(AB134=$A$13,AA135+($B$13*15),IF(AB134=$A$15,IF(AA135+($B$15*15)&gt;100,100,AA135+($B$15*15)),IF(AB134=$A$14,IF(AA135+($B$14*15)&gt;100,100,AA135+($B$14*15)),IF(AB134=$A$16,IF(AA135+$B$16*15&gt;100,100,AA135+$B$16*15),AA135)))))</f>
        <v>90</v>
      </c>
      <c r="AC135" s="316">
        <f t="shared" ref="AC135" si="2684">IF(AC134=$A$12,AB135+($B$12*15),IF(AC134=$A$13,AB135+($B$13*15),IF(AC134=$A$15,IF(AB135+($B$15*15)&gt;100,100,AB135+($B$15*15)),IF(AC134=$A$14,IF(AB135+($B$14*15)&gt;100,100,AB135+($B$14*15)),IF(AC134=$A$16,IF(AB135+$B$16*15&gt;100,100,AB135+$B$16*15),AB135)))))</f>
        <v>90</v>
      </c>
      <c r="AD135" s="316">
        <f t="shared" ref="AD135" si="2685">IF(AD134=$A$12,AC135+($B$12*15),IF(AD134=$A$13,AC135+($B$13*15),IF(AD134=$A$15,IF(AC135+($B$15*15)&gt;100,100,AC135+($B$15*15)),IF(AD134=$A$14,IF(AC135+($B$14*15)&gt;100,100,AC135+($B$14*15)),IF(AD134=$A$16,IF(AC135+$B$16*15&gt;100,100,AC135+$B$16*15),AC135)))))</f>
        <v>90</v>
      </c>
      <c r="AE135" s="316">
        <f t="shared" ref="AE135" si="2686">IF(AE134=$A$12,AD135+($B$12*15),IF(AE134=$A$13,AD135+($B$13*15),IF(AE134=$A$15,IF(AD135+($B$15*15)&gt;100,100,AD135+($B$15*15)),IF(AE134=$A$14,IF(AD135+($B$14*15)&gt;100,100,AD135+($B$14*15)),IF(AE134=$A$16,IF(AD135+$B$16*15&gt;100,100,AD135+$B$16*15),AD135)))))</f>
        <v>90</v>
      </c>
      <c r="AF135" s="316">
        <f t="shared" ref="AF135" si="2687">IF(AF134=$A$12,AE135+($B$12*15),IF(AF134=$A$13,AE135+($B$13*15),IF(AF134=$A$15,IF(AE135+($B$15*15)&gt;100,100,AE135+($B$15*15)),IF(AF134=$A$14,IF(AE135+($B$14*15)&gt;100,100,AE135+($B$14*15)),IF(AF134=$A$16,IF(AE135+$B$16*15&gt;100,100,AE135+$B$16*15),AE135)))))</f>
        <v>90</v>
      </c>
      <c r="AG135" s="316">
        <f t="shared" ref="AG135" si="2688">IF(AG134=$A$12,AF135+($B$12*15),IF(AG134=$A$13,AF135+($B$13*15),IF(AG134=$A$15,IF(AF135+($B$15*15)&gt;100,100,AF135+($B$15*15)),IF(AG134=$A$14,IF(AF135+($B$14*15)&gt;100,100,AF135+($B$14*15)),IF(AG134=$A$16,IF(AF135+$B$16*15&gt;100,100,AF135+$B$16*15),AF135)))))</f>
        <v>90</v>
      </c>
      <c r="AH135" s="316">
        <f t="shared" ref="AH135" si="2689">IF(AH134=$A$12,AG135+($B$12*15),IF(AH134=$A$13,AG135+($B$13*15),IF(AH134=$A$15,IF(AG135+($B$15*15)&gt;100,100,AG135+($B$15*15)),IF(AH134=$A$14,IF(AG135+($B$14*15)&gt;100,100,AG135+($B$14*15)),IF(AH134=$A$16,IF(AG135+$B$16*15&gt;100,100,AG135+$B$16*15),AG135)))))</f>
        <v>90</v>
      </c>
      <c r="AI135" s="316">
        <f t="shared" ref="AI135" si="2690">IF(AI134=$A$12,AH135+($B$12*15),IF(AI134=$A$13,AH135+($B$13*15),IF(AI134=$A$15,IF(AH135+($B$15*15)&gt;100,100,AH135+($B$15*15)),IF(AI134=$A$14,IF(AH135+($B$14*15)&gt;100,100,AH135+($B$14*15)),IF(AI134=$A$16,IF(AH135+$B$16*15&gt;100,100,AH135+$B$16*15),AH135)))))</f>
        <v>90</v>
      </c>
      <c r="AJ135" s="316">
        <f t="shared" ref="AJ135" si="2691">IF(AJ134=$A$12,AI135+($B$12*15),IF(AJ134=$A$13,AI135+($B$13*15),IF(AJ134=$A$15,IF(AI135+($B$15*15)&gt;100,100,AI135+($B$15*15)),IF(AJ134=$A$14,IF(AI135+($B$14*15)&gt;100,100,AI135+($B$14*15)),IF(AJ134=$A$16,IF(AI135+$B$16*15&gt;100,100,AI135+$B$16*15),AI135)))))</f>
        <v>90</v>
      </c>
      <c r="AK135" s="316">
        <f t="shared" ref="AK135" si="2692">IF(AK134=$A$12,AJ135+($B$12*15),IF(AK134=$A$13,AJ135+($B$13*15),IF(AK134=$A$15,IF(AJ135+($B$15*15)&gt;100,100,AJ135+($B$15*15)),IF(AK134=$A$14,IF(AJ135+($B$14*15)&gt;100,100,AJ135+($B$14*15)),IF(AK134=$A$16,IF(AJ135+$B$16*15&gt;100,100,AJ135+$B$16*15),AJ135)))))</f>
        <v>90</v>
      </c>
      <c r="AL135" s="316">
        <f t="shared" ref="AL135" si="2693">IF(AL134=$A$12,AK135+($B$12*15),IF(AL134=$A$13,AK135+($B$13*15),IF(AL134=$A$15,IF(AK135+($B$15*15)&gt;100,100,AK135+($B$15*15)),IF(AL134=$A$14,IF(AK135+($B$14*15)&gt;100,100,AK135+($B$14*15)),IF(AL134=$A$16,IF(AK135+$B$16*15&gt;100,100,AK135+$B$16*15),AK135)))))</f>
        <v>90</v>
      </c>
      <c r="AM135" s="316">
        <f t="shared" ref="AM135" si="2694">IF(AM134=$A$12,AL135+($B$12*15),IF(AM134=$A$13,AL135+($B$13*15),IF(AM134=$A$15,IF(AL135+($B$15*15)&gt;100,100,AL135+($B$15*15)),IF(AM134=$A$14,IF(AL135+($B$14*15)&gt;100,100,AL135+($B$14*15)),IF(AM134=$A$16,IF(AL135+$B$16*15&gt;100,100,AL135+$B$16*15),AL135)))))</f>
        <v>90</v>
      </c>
      <c r="AN135" s="316">
        <f t="shared" ref="AN135" si="2695">IF(AN134=$A$12,AM135+($B$12*15),IF(AN134=$A$13,AM135+($B$13*15),IF(AN134=$A$15,IF(AM135+($B$15*15)&gt;100,100,AM135+($B$15*15)),IF(AN134=$A$14,IF(AM135+($B$14*15)&gt;100,100,AM135+($B$14*15)),IF(AN134=$A$16,IF(AM135+$B$16*15&gt;100,100,AM135+$B$16*15),AM135)))))</f>
        <v>90</v>
      </c>
      <c r="AO135" s="316">
        <f t="shared" ref="AO135" si="2696">IF(AO134=$A$12,AN135+($B$12*15),IF(AO134=$A$13,AN135+($B$13*15),IF(AO134=$A$15,IF(AN135+($B$15*15)&gt;100,100,AN135+($B$15*15)),IF(AO134=$A$14,IF(AN135+($B$14*15)&gt;100,100,AN135+($B$14*15)),IF(AO134=$A$16,IF(AN135+$B$16*15&gt;100,100,AN135+$B$16*15),AN135)))))</f>
        <v>90</v>
      </c>
      <c r="AP135" s="316">
        <f t="shared" ref="AP135" si="2697">IF(AP134=$A$12,AO135+($B$12*15),IF(AP134=$A$13,AO135+($B$13*15),IF(AP134=$A$15,IF(AO135+($B$15*15)&gt;100,100,AO135+($B$15*15)),IF(AP134=$A$14,IF(AO135+($B$14*15)&gt;100,100,AO135+($B$14*15)),IF(AP134=$A$16,IF(AO135+$B$16*15&gt;100,100,AO135+$B$16*15),AO135)))))</f>
        <v>90</v>
      </c>
      <c r="AQ135" s="316">
        <f t="shared" ref="AQ135" si="2698">IF(AQ134=$A$12,AP135+($B$12*15),IF(AQ134=$A$13,AP135+($B$13*15),IF(AQ134=$A$15,IF(AP135+($B$15*15)&gt;100,100,AP135+($B$15*15)),IF(AQ134=$A$14,IF(AP135+($B$14*15)&gt;100,100,AP135+($B$14*15)),IF(AQ134=$A$16,IF(AP135+$B$16*15&gt;100,100,AP135+$B$16*15),AP135)))))</f>
        <v>90</v>
      </c>
      <c r="AR135" s="316">
        <f t="shared" ref="AR135" si="2699">IF(AR134=$A$12,AQ135+($B$12*15),IF(AR134=$A$13,AQ135+($B$13*15),IF(AR134=$A$15,IF(AQ135+($B$15*15)&gt;100,100,AQ135+($B$15*15)),IF(AR134=$A$14,IF(AQ135+($B$14*15)&gt;100,100,AQ135+($B$14*15)),IF(AR134=$A$16,IF(AQ135+$B$16*15&gt;100,100,AQ135+$B$16*15),AQ135)))))</f>
        <v>90</v>
      </c>
      <c r="AS135" s="316">
        <f t="shared" ref="AS135" si="2700">IF(AS134=$A$12,AR135+($B$12*15),IF(AS134=$A$13,AR135+($B$13*15),IF(AS134=$A$15,IF(AR135+($B$15*15)&gt;100,100,AR135+($B$15*15)),IF(AS134=$A$14,IF(AR135+($B$14*15)&gt;100,100,AR135+($B$14*15)),IF(AS134=$A$16,IF(AR135+$B$16*15&gt;100,100,AR135+$B$16*15),AR135)))))</f>
        <v>90</v>
      </c>
      <c r="AT135" s="316">
        <f t="shared" ref="AT135" si="2701">IF(AT134=$A$12,AS135+($B$12*15),IF(AT134=$A$13,AS135+($B$13*15),IF(AT134=$A$15,IF(AS135+($B$15*15)&gt;100,100,AS135+($B$15*15)),IF(AT134=$A$14,IF(AS135+($B$14*15)&gt;100,100,AS135+($B$14*15)),IF(AT134=$A$16,IF(AS135+$B$16*15&gt;100,100,AS135+$B$16*15),AS135)))))</f>
        <v>90</v>
      </c>
      <c r="AU135" s="316">
        <f t="shared" ref="AU135" si="2702">IF(AU134=$A$12,AT135+($B$12*15),IF(AU134=$A$13,AT135+($B$13*15),IF(AU134=$A$15,IF(AT135+($B$15*15)&gt;100,100,AT135+($B$15*15)),IF(AU134=$A$14,IF(AT135+($B$14*15)&gt;100,100,AT135+($B$14*15)),IF(AU134=$A$16,IF(AT135+$B$16*15&gt;100,100,AT135+$B$16*15),AT135)))))</f>
        <v>90</v>
      </c>
      <c r="AV135" s="316">
        <f t="shared" ref="AV135" si="2703">IF(AV134=$A$12,AU135+($B$12*15),IF(AV134=$A$13,AU135+($B$13*15),IF(AV134=$A$15,IF(AU135+($B$15*15)&gt;100,100,AU135+($B$15*15)),IF(AV134=$A$14,IF(AU135+($B$14*15)&gt;100,100,AU135+($B$14*15)),IF(AV134=$A$16,IF(AU135+$B$16*15&gt;100,100,AU135+$B$16*15),AU135)))))</f>
        <v>90</v>
      </c>
      <c r="AW135" s="316">
        <f t="shared" ref="AW135" si="2704">IF(AW134=$A$12,AV135+($B$12*15),IF(AW134=$A$13,AV135+($B$13*15),IF(AW134=$A$15,IF(AV135+($B$15*15)&gt;100,100,AV135+($B$15*15)),IF(AW134=$A$14,IF(AV135+($B$14*15)&gt;100,100,AV135+($B$14*15)),IF(AW134=$A$16,IF(AV135+$B$16*15&gt;100,100,AV135+$B$16*15),AV135)))))</f>
        <v>90</v>
      </c>
      <c r="AX135" s="316">
        <f t="shared" ref="AX135" si="2705">IF(AX134=$A$12,AW135+($B$12*15),IF(AX134=$A$13,AW135+($B$13*15),IF(AX134=$A$15,IF(AW135+($B$15*15)&gt;100,100,AW135+($B$15*15)),IF(AX134=$A$14,IF(AW135+($B$14*15)&gt;100,100,AW135+($B$14*15)),IF(AX134=$A$16,IF(AW135+$B$16*15&gt;100,100,AW135+$B$16*15),AW135)))))</f>
        <v>90</v>
      </c>
      <c r="AY135" s="316">
        <f t="shared" ref="AY135" si="2706">IF(AY134=$A$12,AX135+($B$12*15),IF(AY134=$A$13,AX135+($B$13*15),IF(AY134=$A$15,IF(AX135+($B$15*15)&gt;100,100,AX135+($B$15*15)),IF(AY134=$A$14,IF(AX135+($B$14*15)&gt;100,100,AX135+($B$14*15)),IF(AY134=$A$16,IF(AX135+$B$16*15&gt;100,100,AX135+$B$16*15),AX135)))))</f>
        <v>90</v>
      </c>
      <c r="AZ135" s="316">
        <f t="shared" ref="AZ135" si="2707">IF(AZ134=$A$12,AY135+($B$12*15),IF(AZ134=$A$13,AY135+($B$13*15),IF(AZ134=$A$15,IF(AY135+($B$15*15)&gt;100,100,AY135+($B$15*15)),IF(AZ134=$A$14,IF(AY135+($B$14*15)&gt;100,100,AY135+($B$14*15)),IF(AZ134=$A$16,IF(AY135+$B$16*15&gt;100,100,AY135+$B$16*15),AY135)))))</f>
        <v>90</v>
      </c>
      <c r="BA135" s="316">
        <f t="shared" ref="BA135" si="2708">IF(BA134=$A$12,AZ135+($B$12*15),IF(BA134=$A$13,AZ135+($B$13*15),IF(BA134=$A$15,IF(AZ135+($B$15*15)&gt;100,100,AZ135+($B$15*15)),IF(BA134=$A$14,IF(AZ135+($B$14*15)&gt;100,100,AZ135+($B$14*15)),IF(BA134=$A$16,IF(AZ135+$B$16*15&gt;100,100,AZ135+$B$16*15),AZ135)))))</f>
        <v>90</v>
      </c>
      <c r="BB135" s="316">
        <f t="shared" ref="BB135" si="2709">IF(BB134=$A$12,BA135+($B$12*15),IF(BB134=$A$13,BA135+($B$13*15),IF(BB134=$A$15,IF(BA135+($B$15*15)&gt;100,100,BA135+($B$15*15)),IF(BB134=$A$14,IF(BA135+($B$14*15)&gt;100,100,BA135+($B$14*15)),IF(BB134=$A$16,IF(BA135+$B$16*15&gt;100,100,BA135+$B$16*15),BA135)))))</f>
        <v>90</v>
      </c>
      <c r="BC135" s="316">
        <f t="shared" ref="BC135" si="2710">IF(BC134=$A$12,BB135+($B$12*15),IF(BC134=$A$13,BB135+($B$13*15),IF(BC134=$A$15,IF(BB135+($B$15*15)&gt;100,100,BB135+($B$15*15)),IF(BC134=$A$14,IF(BB135+($B$14*15)&gt;100,100,BB135+($B$14*15)),IF(BC134=$A$16,IF(BB135+$B$16*15&gt;100,100,BB135+$B$16*15),BB135)))))</f>
        <v>90</v>
      </c>
      <c r="BD135" s="316">
        <f t="shared" ref="BD135" si="2711">IF(BD134=$A$12,BC135+($B$12*15),IF(BD134=$A$13,BC135+($B$13*15),IF(BD134=$A$15,IF(BC135+($B$15*15)&gt;100,100,BC135+($B$15*15)),IF(BD134=$A$14,IF(BC135+($B$14*15)&gt;100,100,BC135+($B$14*15)),IF(BD134=$A$16,IF(BC135+$B$16*15&gt;100,100,BC135+$B$16*15),BC135)))))</f>
        <v>90</v>
      </c>
      <c r="BE135" s="316">
        <f t="shared" ref="BE135" si="2712">IF(BE134=$A$12,BD135+($B$12*15),IF(BE134=$A$13,BD135+($B$13*15),IF(BE134=$A$15,IF(BD135+($B$15*15)&gt;100,100,BD135+($B$15*15)),IF(BE134=$A$14,IF(BD135+($B$14*15)&gt;100,100,BD135+($B$14*15)),IF(BE134=$A$16,IF(BD135+$B$16*15&gt;100,100,BD135+$B$16*15),BD135)))))</f>
        <v>90</v>
      </c>
      <c r="BF135" s="316">
        <f t="shared" ref="BF135" si="2713">IF(BF134=$A$12,BE135+($B$12*15),IF(BF134=$A$13,BE135+($B$13*15),IF(BF134=$A$15,IF(BE135+($B$15*15)&gt;100,100,BE135+($B$15*15)),IF(BF134=$A$14,IF(BE135+($B$14*15)&gt;100,100,BE135+($B$14*15)),IF(BF134=$A$16,IF(BE135+$B$16*15&gt;100,100,BE135+$B$16*15),BE135)))))</f>
        <v>90</v>
      </c>
      <c r="BG135" s="316">
        <f t="shared" ref="BG135" si="2714">IF(BG134=$A$12,BF135+($B$12*15),IF(BG134=$A$13,BF135+($B$13*15),IF(BG134=$A$15,IF(BF135+($B$15*15)&gt;100,100,BF135+($B$15*15)),IF(BG134=$A$14,IF(BF135+($B$14*15)&gt;100,100,BF135+($B$14*15)),IF(BG134=$A$16,IF(BF135+$B$16*15&gt;100,100,BF135+$B$16*15),BF135)))))</f>
        <v>90</v>
      </c>
      <c r="BH135" s="316">
        <f t="shared" ref="BH135" si="2715">IF(BH134=$A$12,BG135+($B$12*15),IF(BH134=$A$13,BG135+($B$13*15),IF(BH134=$A$15,IF(BG135+($B$15*15)&gt;100,100,BG135+($B$15*15)),IF(BH134=$A$14,IF(BG135+($B$14*15)&gt;100,100,BG135+($B$14*15)),IF(BH134=$A$16,IF(BG135+$B$16*15&gt;100,100,BG135+$B$16*15),BG135)))))</f>
        <v>90</v>
      </c>
      <c r="BI135" s="316">
        <f t="shared" ref="BI135" si="2716">IF(BI134=$A$12,BH135+($B$12*15),IF(BI134=$A$13,BH135+($B$13*15),IF(BI134=$A$15,IF(BH135+($B$15*15)&gt;100,100,BH135+($B$15*15)),IF(BI134=$A$14,IF(BH135+($B$14*15)&gt;100,100,BH135+($B$14*15)),IF(BI134=$A$16,IF(BH135+$B$16*15&gt;100,100,BH135+$B$16*15),BH135)))))</f>
        <v>90</v>
      </c>
      <c r="BJ135" s="316">
        <f t="shared" ref="BJ135" si="2717">IF(BJ134=$A$12,BI135+($B$12*15),IF(BJ134=$A$13,BI135+($B$13*15),IF(BJ134=$A$15,IF(BI135+($B$15*15)&gt;100,100,BI135+($B$15*15)),IF(BJ134=$A$14,IF(BI135+($B$14*15)&gt;100,100,BI135+($B$14*15)),IF(BJ134=$A$16,IF(BI135+$B$16*15&gt;100,100,BI135+$B$16*15),BI135)))))</f>
        <v>90</v>
      </c>
      <c r="BK135" s="316">
        <f t="shared" ref="BK135" si="2718">IF(BK134=$A$12,BJ135+($B$12*15),IF(BK134=$A$13,BJ135+($B$13*15),IF(BK134=$A$15,IF(BJ135+($B$15*15)&gt;100,100,BJ135+($B$15*15)),IF(BK134=$A$14,IF(BJ135+($B$14*15)&gt;100,100,BJ135+($B$14*15)),IF(BK134=$A$16,IF(BJ135+$B$16*15&gt;100,100,BJ135+$B$16*15),BJ135)))))</f>
        <v>90</v>
      </c>
      <c r="BL135" s="316">
        <f t="shared" ref="BL135" si="2719">IF(BL134=$A$12,BK135+($B$12*15),IF(BL134=$A$13,BK135+($B$13*15),IF(BL134=$A$15,IF(BK135+($B$15*15)&gt;100,100,BK135+($B$15*15)),IF(BL134=$A$14,IF(BK135+($B$14*15)&gt;100,100,BK135+($B$14*15)),IF(BL134=$A$16,IF(BK135+$B$16*15&gt;100,100,BK135+$B$16*15),BK135)))))</f>
        <v>90</v>
      </c>
      <c r="BM135" s="316">
        <f t="shared" ref="BM135" si="2720">IF(BM134=$A$12,BL135+($B$12*15),IF(BM134=$A$13,BL135+($B$13*15),IF(BM134=$A$15,IF(BL135+($B$15*15)&gt;100,100,BL135+($B$15*15)),IF(BM134=$A$14,IF(BL135+($B$14*15)&gt;100,100,BL135+($B$14*15)),IF(BM134=$A$16,IF(BL135+$B$16*15&gt;100,100,BL135+$B$16*15),BL135)))))</f>
        <v>90</v>
      </c>
      <c r="BN135" s="316">
        <f t="shared" ref="BN135" si="2721">IF(BN134=$A$12,BM135+($B$12*15),IF(BN134=$A$13,BM135+($B$13*15),IF(BN134=$A$15,IF(BM135+($B$15*15)&gt;100,100,BM135+($B$15*15)),IF(BN134=$A$14,IF(BM135+($B$14*15)&gt;100,100,BM135+($B$14*15)),IF(BN134=$A$16,IF(BM135+$B$16*15&gt;100,100,BM135+$B$16*15),BM135)))))</f>
        <v>90</v>
      </c>
      <c r="BO135" s="316">
        <f t="shared" ref="BO135" si="2722">IF(BO134=$A$12,BN135+($B$12*15),IF(BO134=$A$13,BN135+($B$13*15),IF(BO134=$A$15,IF(BN135+($B$15*15)&gt;100,100,BN135+($B$15*15)),IF(BO134=$A$14,IF(BN135+($B$14*15)&gt;100,100,BN135+($B$14*15)),IF(BO134=$A$16,IF(BN135+$B$16*15&gt;100,100,BN135+$B$16*15),BN135)))))</f>
        <v>90</v>
      </c>
      <c r="BP135" s="316">
        <f t="shared" ref="BP135" si="2723">IF(BP134=$A$12,BO135+($B$12*15),IF(BP134=$A$13,BO135+($B$13*15),IF(BP134=$A$15,IF(BO135+($B$15*15)&gt;100,100,BO135+($B$15*15)),IF(BP134=$A$14,IF(BO135+($B$14*15)&gt;100,100,BO135+($B$14*15)),IF(BP134=$A$16,IF(BO135+$B$16*15&gt;100,100,BO135+$B$16*15),BO135)))))</f>
        <v>90</v>
      </c>
      <c r="BQ135" s="316">
        <f t="shared" ref="BQ135" si="2724">IF(BQ134=$A$12,BP135+($B$12*15),IF(BQ134=$A$13,BP135+($B$13*15),IF(BQ134=$A$15,IF(BP135+($B$15*15)&gt;100,100,BP135+($B$15*15)),IF(BQ134=$A$14,IF(BP135+($B$14*15)&gt;100,100,BP135+($B$14*15)),IF(BQ134=$A$16,IF(BP135+$B$16*15&gt;100,100,BP135+$B$16*15),BP135)))))</f>
        <v>90</v>
      </c>
      <c r="BR135" s="316">
        <f t="shared" ref="BR135" si="2725">IF(BR134=$A$12,BQ135+($B$12*15),IF(BR134=$A$13,BQ135+($B$13*15),IF(BR134=$A$15,IF(BQ135+($B$15*15)&gt;100,100,BQ135+($B$15*15)),IF(BR134=$A$14,IF(BQ135+($B$14*15)&gt;100,100,BQ135+($B$14*15)),IF(BR134=$A$16,IF(BQ135+$B$16*15&gt;100,100,BQ135+$B$16*15),BQ135)))))</f>
        <v>90</v>
      </c>
      <c r="BS135" s="316">
        <f t="shared" ref="BS135" si="2726">IF(BS134=$A$12,BR135+($B$12*15),IF(BS134=$A$13,BR135+($B$13*15),IF(BS134=$A$15,IF(BR135+($B$15*15)&gt;100,100,BR135+($B$15*15)),IF(BS134=$A$14,IF(BR135+($B$14*15)&gt;100,100,BR135+($B$14*15)),IF(BS134=$A$16,IF(BR135+$B$16*15&gt;100,100,BR135+$B$16*15),BR135)))))</f>
        <v>90</v>
      </c>
      <c r="BT135" s="316">
        <f t="shared" ref="BT135" si="2727">IF(BT134=$A$12,BS135+($B$12*15),IF(BT134=$A$13,BS135+($B$13*15),IF(BT134=$A$15,IF(BS135+($B$15*15)&gt;100,100,BS135+($B$15*15)),IF(BT134=$A$14,IF(BS135+($B$14*15)&gt;100,100,BS135+($B$14*15)),IF(BT134=$A$16,IF(BS135+$B$16*15&gt;100,100,BS135+$B$16*15),BS135)))))</f>
        <v>90</v>
      </c>
      <c r="BU135" s="316">
        <f t="shared" ref="BU135" si="2728">IF(BU134=$A$12,BT135+($B$12*15),IF(BU134=$A$13,BT135+($B$13*15),IF(BU134=$A$15,IF(BT135+($B$15*15)&gt;100,100,BT135+($B$15*15)),IF(BU134=$A$14,IF(BT135+($B$14*15)&gt;100,100,BT135+($B$14*15)),IF(BU134=$A$16,IF(BT135+$B$16*15&gt;100,100,BT135+$B$16*15),BT135)))))</f>
        <v>90</v>
      </c>
      <c r="BV135" s="316">
        <f t="shared" ref="BV135" si="2729">IF(BV134=$A$12,BU135+($B$12*15),IF(BV134=$A$13,BU135+($B$13*15),IF(BV134=$A$15,IF(BU135+($B$15*15)&gt;100,100,BU135+($B$15*15)),IF(BV134=$A$14,IF(BU135+($B$14*15)&gt;100,100,BU135+($B$14*15)),IF(BV134=$A$16,IF(BU135+$B$16*15&gt;100,100,BU135+$B$16*15),BU135)))))</f>
        <v>90</v>
      </c>
      <c r="BW135" s="316">
        <f t="shared" ref="BW135" si="2730">IF(BW134=$A$12,BV135+($B$12*15),IF(BW134=$A$13,BV135+($B$13*15),IF(BW134=$A$15,IF(BV135+($B$15*15)&gt;100,100,BV135+($B$15*15)),IF(BW134=$A$14,IF(BV135+($B$14*15)&gt;100,100,BV135+($B$14*15)),IF(BW134=$A$16,IF(BV135+$B$16*15&gt;100,100,BV135+$B$16*15),BV135)))))</f>
        <v>90</v>
      </c>
      <c r="BX135" s="316">
        <f t="shared" ref="BX135" si="2731">IF(BX134=$A$12,BW135+($B$12*15),IF(BX134=$A$13,BW135+($B$13*15),IF(BX134=$A$15,IF(BW135+($B$15*15)&gt;100,100,BW135+($B$15*15)),IF(BX134=$A$14,IF(BW135+($B$14*15)&gt;100,100,BW135+($B$14*15)),IF(BX134=$A$16,IF(BW135+$B$16*15&gt;100,100,BW135+$B$16*15),BW135)))))</f>
        <v>90</v>
      </c>
      <c r="BY135" s="316">
        <f t="shared" ref="BY135" si="2732">IF(BY134=$A$12,BX135+($B$12*15),IF(BY134=$A$13,BX135+($B$13*15),IF(BY134=$A$15,IF(BX135+($B$15*15)&gt;100,100,BX135+($B$15*15)),IF(BY134=$A$14,IF(BX135+($B$14*15)&gt;100,100,BX135+($B$14*15)),IF(BY134=$A$16,IF(BX135+$B$16*15&gt;100,100,BX135+$B$16*15),BX135)))))</f>
        <v>90</v>
      </c>
      <c r="BZ135" s="316">
        <f t="shared" ref="BZ135" si="2733">IF(BZ134=$A$12,BY135+($B$12*15),IF(BZ134=$A$13,BY135+($B$13*15),IF(BZ134=$A$15,IF(BY135+($B$15*15)&gt;100,100,BY135+($B$15*15)),IF(BZ134=$A$14,IF(BY135+($B$14*15)&gt;100,100,BY135+($B$14*15)),IF(BZ134=$A$16,IF(BY135+$B$16*15&gt;100,100,BY135+$B$16*15),BY135)))))</f>
        <v>90</v>
      </c>
      <c r="CA135" s="316">
        <f t="shared" ref="CA135" si="2734">IF(CA134=$A$12,BZ135+($B$12*15),IF(CA134=$A$13,BZ135+($B$13*15),IF(CA134=$A$15,IF(BZ135+($B$15*15)&gt;100,100,BZ135+($B$15*15)),IF(CA134=$A$14,IF(BZ135+($B$14*15)&gt;100,100,BZ135+($B$14*15)),IF(CA134=$A$16,IF(BZ135+$B$16*15&gt;100,100,BZ135+$B$16*15),BZ135)))))</f>
        <v>90</v>
      </c>
      <c r="CB135" s="316">
        <f t="shared" ref="CB135" si="2735">IF(CB134=$A$12,CA135+($B$12*15),IF(CB134=$A$13,CA135+($B$13*15),IF(CB134=$A$15,IF(CA135+($B$15*15)&gt;100,100,CA135+($B$15*15)),IF(CB134=$A$14,IF(CA135+($B$14*15)&gt;100,100,CA135+($B$14*15)),IF(CB134=$A$16,IF(CA135+$B$16*15&gt;100,100,CA135+$B$16*15),CA135)))))</f>
        <v>90</v>
      </c>
      <c r="CC135" s="316">
        <f t="shared" ref="CC135" si="2736">IF(CC134=$A$12,CB135+($B$12*15),IF(CC134=$A$13,CB135+($B$13*15),IF(CC134=$A$15,IF(CB135+($B$15*15)&gt;100,100,CB135+($B$15*15)),IF(CC134=$A$14,IF(CB135+($B$14*15)&gt;100,100,CB135+($B$14*15)),IF(CC134=$A$16,IF(CB135+$B$16*15&gt;100,100,CB135+$B$16*15),CB135)))))</f>
        <v>91.575000000000003</v>
      </c>
      <c r="CD135" s="316">
        <f t="shared" ref="CD135" si="2737">IF(CD134=$A$12,CC135+($B$12*15),IF(CD134=$A$13,CC135+($B$13*15),IF(CD134=$A$15,IF(CC135+($B$15*15)&gt;100,100,CC135+($B$15*15)),IF(CD134=$A$14,IF(CC135+($B$14*15)&gt;100,100,CC135+($B$14*15)),IF(CD134=$A$16,IF(CC135+$B$16*15&gt;100,100,CC135+$B$16*15),CC135)))))</f>
        <v>93.15</v>
      </c>
      <c r="CE135" s="316">
        <f t="shared" ref="CE135" si="2738">IF(CE134=$A$12,CD135+($B$12*15),IF(CE134=$A$13,CD135+($B$13*15),IF(CE134=$A$15,IF(CD135+($B$15*15)&gt;100,100,CD135+($B$15*15)),IF(CE134=$A$14,IF(CD135+($B$14*15)&gt;100,100,CD135+($B$14*15)),IF(CE134=$A$16,IF(CD135+$B$16*15&gt;100,100,CD135+$B$16*15),CD135)))))</f>
        <v>94.725000000000009</v>
      </c>
      <c r="CF135" s="316">
        <f t="shared" ref="CF135" si="2739">IF(CF134=$A$12,CE135+($B$12*15),IF(CF134=$A$13,CE135+($B$13*15),IF(CF134=$A$15,IF(CE135+($B$15*15)&gt;100,100,CE135+($B$15*15)),IF(CF134=$A$14,IF(CE135+($B$14*15)&gt;100,100,CE135+($B$14*15)),IF(CF134=$A$16,IF(CE135+$B$16*15&gt;100,100,CE135+$B$16*15),CE135)))))</f>
        <v>96.300000000000011</v>
      </c>
      <c r="CG135" s="316">
        <f t="shared" ref="CG135" si="2740">IF(CG134=$A$12,CF135+($B$12*15),IF(CG134=$A$13,CF135+($B$13*15),IF(CG134=$A$15,IF(CF135+($B$15*15)&gt;100,100,CF135+($B$15*15)),IF(CG134=$A$14,IF(CF135+($B$14*15)&gt;100,100,CF135+($B$14*15)),IF(CG134=$A$16,IF(CF135+$B$16*15&gt;100,100,CF135+$B$16*15),CF135)))))</f>
        <v>97.875000000000014</v>
      </c>
      <c r="CH135" s="316">
        <f t="shared" ref="CH135" si="2741">IF(CH134=$A$12,CG135+($B$12*15),IF(CH134=$A$13,CG135+($B$13*15),IF(CH134=$A$15,IF(CG135+($B$15*15)&gt;100,100,CG135+($B$15*15)),IF(CH134=$A$14,IF(CG135+($B$14*15)&gt;100,100,CG135+($B$14*15)),IF(CH134=$A$16,IF(CG135+$B$16*15&gt;100,100,CG135+$B$16*15),CG135)))))</f>
        <v>99.450000000000017</v>
      </c>
      <c r="CI135" s="316">
        <f t="shared" ref="CI135" si="2742">IF(CI134=$A$12,CH135+($B$12*15),IF(CI134=$A$13,CH135+($B$13*15),IF(CI134=$A$15,IF(CH135+($B$15*15)&gt;100,100,CH135+($B$15*15)),IF(CI134=$A$14,IF(CH135+($B$14*15)&gt;100,100,CH135+($B$14*15)),IF(CI134=$A$16,IF(CH135+$B$16*15&gt;100,100,CH135+$B$16*15),CH135)))))</f>
        <v>100</v>
      </c>
      <c r="CJ135" s="316">
        <f t="shared" ref="CJ135" si="2743">IF(CJ134=$A$12,CI135+($B$12*15),IF(CJ134=$A$13,CI135+($B$13*15),IF(CJ134=$A$15,IF(CI135+($B$15*15)&gt;100,100,CI135+($B$15*15)),IF(CJ134=$A$14,IF(CI135+($B$14*15)&gt;100,100,CI135+($B$14*15)),IF(CJ134=$A$16,IF(CI135+$B$16*15&gt;100,100,CI135+$B$16*15),CI135)))))</f>
        <v>100</v>
      </c>
      <c r="CK135" s="316">
        <f t="shared" ref="CK135" si="2744">IF(CK134=$A$12,CJ135+($B$12*15),IF(CK134=$A$13,CJ135+($B$13*15),IF(CK134=$A$15,IF(CJ135+($B$15*15)&gt;100,100,CJ135+($B$15*15)),IF(CK134=$A$14,IF(CJ135+($B$14*15)&gt;100,100,CJ135+($B$14*15)),IF(CK134=$A$16,IF(CJ135+$B$16*15&gt;100,100,CJ135+$B$16*15),CJ135)))))</f>
        <v>100</v>
      </c>
      <c r="CL135" s="316">
        <f t="shared" ref="CL135" si="2745">IF(CL134=$A$12,CK135+($B$12*15),IF(CL134=$A$13,CK135+($B$13*15),IF(CL134=$A$15,IF(CK135+($B$15*15)&gt;100,100,CK135+($B$15*15)),IF(CL134=$A$14,IF(CK135+($B$14*15)&gt;100,100,CK135+($B$14*15)),IF(CL134=$A$16,IF(CK135+$B$16*15&gt;100,100,CK135+$B$16*15),CK135)))))</f>
        <v>100</v>
      </c>
      <c r="CM135" s="316">
        <f t="shared" ref="CM135" si="2746">IF(CM134=$A$12,CL135+($B$12*15),IF(CM134=$A$13,CL135+($B$13*15),IF(CM134=$A$15,IF(CL135+($B$15*15)&gt;100,100,CL135+($B$15*15)),IF(CM134=$A$14,IF(CL135+($B$14*15)&gt;100,100,CL135+($B$14*15)),IF(CM134=$A$16,IF(CL135+$B$16*15&gt;100,100,CL135+$B$16*15),CL135)))))</f>
        <v>100</v>
      </c>
      <c r="CN135" s="316">
        <f t="shared" ref="CN135" si="2747">IF(CN134=$A$12,CM135+($B$12*15),IF(CN134=$A$13,CM135+($B$13*15),IF(CN134=$A$15,IF(CM135+($B$15*15)&gt;100,100,CM135+($B$15*15)),IF(CN134=$A$14,IF(CM135+($B$14*15)&gt;100,100,CM135+($B$14*15)),IF(CN134=$A$16,IF(CM135+$B$16*15&gt;100,100,CM135+$B$16*15),CM135)))))</f>
        <v>100</v>
      </c>
      <c r="CO135" s="316">
        <f t="shared" ref="CO135" si="2748">IF(CO134=$A$12,CN135+($B$12*15),IF(CO134=$A$13,CN135+($B$13*15),IF(CO134=$A$15,IF(CN135+($B$15*15)&gt;100,100,CN135+($B$15*15)),IF(CO134=$A$14,IF(CN135+($B$14*15)&gt;100,100,CN135+($B$14*15)),IF(CO134=$A$16,IF(CN135+$B$16*15&gt;100,100,CN135+$B$16*15),CN135)))))</f>
        <v>100</v>
      </c>
      <c r="CP135" s="316">
        <f t="shared" ref="CP135" si="2749">IF(CP134=$A$12,CO135+($B$12*15),IF(CP134=$A$13,CO135+($B$13*15),IF(CP134=$A$15,IF(CO135+($B$15*15)&gt;100,100,CO135+($B$15*15)),IF(CP134=$A$14,IF(CO135+($B$14*15)&gt;100,100,CO135+($B$14*15)),IF(CP134=$A$16,IF(CO135+$B$16*15&gt;100,100,CO135+$B$16*15),CO135)))))</f>
        <v>100</v>
      </c>
      <c r="CQ135" s="316">
        <f t="shared" ref="CQ135" si="2750">IF(CQ134=$A$12,CP135+($B$12*15),IF(CQ134=$A$13,CP135+($B$13*15),IF(CQ134=$A$15,IF(CP135+($B$15*15)&gt;100,100,CP135+($B$15*15)),IF(CQ134=$A$14,IF(CP135+($B$14*15)&gt;100,100,CP135+($B$14*15)),IF(CQ134=$A$16,IF(CP135+$B$16*15&gt;100,100,CP135+$B$16*15),CP135)))))</f>
        <v>100</v>
      </c>
      <c r="CR135" s="316">
        <f t="shared" ref="CR135" si="2751">IF(CR134=$A$12,CQ135+($B$12*15),IF(CR134=$A$13,CQ135+($B$13*15),IF(CR134=$A$15,IF(CQ135+($B$15*15)&gt;100,100,CQ135+($B$15*15)),IF(CR134=$A$14,IF(CQ135+($B$14*15)&gt;100,100,CQ135+($B$14*15)),IF(CR134=$A$16,IF(CQ135+$B$16*15&gt;100,100,CQ135+$B$16*15),CQ135)))))</f>
        <v>100</v>
      </c>
      <c r="CS135" s="316">
        <f t="shared" ref="CS135" si="2752">IF(CS134=$A$12,CR135+($B$12*15),IF(CS134=$A$13,CR135+($B$13*15),IF(CS134=$A$15,IF(CR135+($B$15*15)&gt;100,100,CR135+($B$15*15)),IF(CS134=$A$14,IF(CR135+($B$14*15)&gt;100,100,CR135+($B$14*15)),IF(CS134=$A$16,IF(CR135+$B$16*15&gt;100,100,CR135+$B$16*15),CR135)))))</f>
        <v>100</v>
      </c>
      <c r="CT135" s="316">
        <f t="shared" ref="CT135" si="2753">IF(CT134=$A$12,CS135+($B$12*15),IF(CT134=$A$13,CS135+($B$13*15),IF(CT134=$A$15,IF(CS135+($B$15*15)&gt;100,100,CS135+($B$15*15)),IF(CT134=$A$14,IF(CS135+($B$14*15)&gt;100,100,CS135+($B$14*15)),IF(CT134=$A$16,IF(CS135+$B$16*15&gt;100,100,CS135+$B$16*15),CS135)))))</f>
        <v>100</v>
      </c>
      <c r="CU135" s="316">
        <f t="shared" ref="CU135" si="2754">IF(CU134=$A$12,CT135+($B$12*15),IF(CU134=$A$13,CT135+($B$13*15),IF(CU134=$A$15,IF(CT135+($B$15*15)&gt;100,100,CT135+($B$15*15)),IF(CU134=$A$14,IF(CT135+($B$14*15)&gt;100,100,CT135+($B$14*15)),IF(CU134=$A$16,IF(CT135+$B$16*15&gt;100,100,CT135+$B$16*15),CT135)))))</f>
        <v>100</v>
      </c>
      <c r="CV135" s="316">
        <f t="shared" ref="CV135" si="2755">IF(CV134=$A$12,CU135+($B$12*15),IF(CV134=$A$13,CU135+($B$13*15),IF(CV134=$A$15,IF(CU135+($B$15*15)&gt;100,100,CU135+($B$15*15)),IF(CV134=$A$14,IF(CU135+($B$14*15)&gt;100,100,CU135+($B$14*15)),IF(CV134=$A$16,IF(CU135+$B$16*15&gt;100,100,CU135+$B$16*15),CU135)))))</f>
        <v>100</v>
      </c>
      <c r="CW135" s="311">
        <f t="shared" ref="CW135" si="2756">CV135-10</f>
        <v>90</v>
      </c>
    </row>
    <row r="136" spans="1:101" s="299" customFormat="1" ht="12" customHeight="1" x14ac:dyDescent="0.2">
      <c r="A136" s="416"/>
      <c r="B136" s="419" t="s">
        <v>50</v>
      </c>
      <c r="C136" s="304" t="s">
        <v>44</v>
      </c>
      <c r="D136" s="314" t="s">
        <v>45</v>
      </c>
      <c r="E136" s="316"/>
      <c r="F136" s="316"/>
      <c r="G136" s="316"/>
      <c r="H136" s="316"/>
      <c r="I136" s="316"/>
      <c r="J136" s="316"/>
      <c r="K136" s="316"/>
      <c r="L136" s="316"/>
      <c r="M136" s="316" t="s">
        <v>215</v>
      </c>
      <c r="N136" s="316" t="s">
        <v>215</v>
      </c>
      <c r="O136" s="316" t="s">
        <v>215</v>
      </c>
      <c r="P136" s="316" t="s">
        <v>215</v>
      </c>
      <c r="Q136" s="316"/>
      <c r="R136" s="316"/>
      <c r="S136" s="316"/>
      <c r="T136" s="316"/>
      <c r="U136" s="316" t="s">
        <v>215</v>
      </c>
      <c r="V136" s="316" t="s">
        <v>215</v>
      </c>
      <c r="W136" s="316" t="s">
        <v>215</v>
      </c>
      <c r="X136" s="316" t="s">
        <v>215</v>
      </c>
      <c r="Y136" s="316"/>
      <c r="Z136" s="316"/>
      <c r="AA136" s="316"/>
      <c r="AB136" s="316"/>
      <c r="AC136" s="316"/>
      <c r="AD136" s="316"/>
      <c r="AE136" s="316"/>
      <c r="AF136" s="316"/>
      <c r="AG136" s="316"/>
      <c r="AH136" s="316"/>
      <c r="AI136" s="316"/>
      <c r="AJ136" s="316"/>
      <c r="AK136" s="316"/>
      <c r="AL136" s="316"/>
      <c r="AM136" s="316"/>
      <c r="AN136" s="316"/>
      <c r="AO136" s="316"/>
      <c r="AP136" s="316"/>
      <c r="AQ136" s="316"/>
      <c r="AR136" s="316"/>
      <c r="AS136" s="316"/>
      <c r="AT136" s="316"/>
      <c r="AU136" s="316"/>
      <c r="AV136" s="316"/>
      <c r="AW136" s="316"/>
      <c r="AX136" s="316"/>
      <c r="AY136" s="316"/>
      <c r="AZ136" s="316"/>
      <c r="BA136" s="316"/>
      <c r="BB136" s="316"/>
      <c r="BC136" s="316"/>
      <c r="BD136" s="316"/>
      <c r="BE136" s="316"/>
      <c r="BF136" s="316"/>
      <c r="BG136" s="316"/>
      <c r="BH136" s="316"/>
      <c r="BI136" s="316"/>
      <c r="BJ136" s="316"/>
      <c r="BK136" s="316"/>
      <c r="BL136" s="316"/>
      <c r="BM136" s="316"/>
      <c r="BN136" s="316"/>
      <c r="BO136" s="316"/>
      <c r="BP136" s="316"/>
      <c r="BQ136" s="316"/>
      <c r="BR136" s="316"/>
      <c r="BS136" s="316"/>
      <c r="BT136" s="316"/>
      <c r="BU136" s="316"/>
      <c r="BV136" s="316"/>
      <c r="BW136" s="316"/>
      <c r="BX136" s="316"/>
      <c r="BY136" s="316"/>
      <c r="BZ136" s="316"/>
      <c r="CA136" s="316"/>
      <c r="CB136" s="316"/>
      <c r="CC136" s="316" t="s">
        <v>202</v>
      </c>
      <c r="CD136" s="316" t="s">
        <v>202</v>
      </c>
      <c r="CE136" s="316" t="s">
        <v>202</v>
      </c>
      <c r="CF136" s="316" t="s">
        <v>202</v>
      </c>
      <c r="CG136" s="316" t="s">
        <v>202</v>
      </c>
      <c r="CH136" s="316" t="s">
        <v>202</v>
      </c>
      <c r="CI136" s="316" t="s">
        <v>202</v>
      </c>
      <c r="CJ136" s="316" t="s">
        <v>202</v>
      </c>
      <c r="CK136" s="316" t="s">
        <v>202</v>
      </c>
      <c r="CL136" s="316" t="s">
        <v>202</v>
      </c>
      <c r="CM136" s="316" t="s">
        <v>202</v>
      </c>
      <c r="CN136" s="316" t="s">
        <v>202</v>
      </c>
      <c r="CO136" s="316" t="s">
        <v>202</v>
      </c>
      <c r="CP136" s="316" t="s">
        <v>202</v>
      </c>
      <c r="CQ136" s="316" t="s">
        <v>202</v>
      </c>
      <c r="CR136" s="316" t="s">
        <v>202</v>
      </c>
      <c r="CS136" s="316" t="s">
        <v>202</v>
      </c>
      <c r="CT136" s="316" t="s">
        <v>202</v>
      </c>
      <c r="CU136" s="316" t="s">
        <v>202</v>
      </c>
      <c r="CV136" s="316" t="s">
        <v>202</v>
      </c>
      <c r="CW136" s="303" t="s">
        <v>46</v>
      </c>
    </row>
    <row r="137" spans="1:101" s="303" customFormat="1" ht="12" customHeight="1" x14ac:dyDescent="0.2">
      <c r="A137" s="416"/>
      <c r="B137" s="420"/>
      <c r="C137" s="304" t="s">
        <v>37</v>
      </c>
      <c r="D137" s="315">
        <f>CW103</f>
        <v>88.683333333333394</v>
      </c>
      <c r="E137" s="316">
        <f>IF(E136=$A$12,D137+($B$12*15),IF(E136=$A$13,D137+($B$13*15),IF(E136=$A$15,IF(D137+($B$15*15)&gt;100,100,D137+($B$15*15)),IF(E136=$A$14,IF(D137+($B$14*15)&gt;100,100,D137+($B$14*15)),IF(E136=$A$16,IF(D137+$B$16*15&gt;100,100,D137+$B$16*15),D137)))))</f>
        <v>88.683333333333394</v>
      </c>
      <c r="F137" s="316">
        <f t="shared" ref="F137" si="2757">IF(F136=$A$12,E137+($B$12*15),IF(F136=$A$13,E137+($B$13*15),IF(F136=$A$15,IF(E137+($B$15*15)&gt;100,100,E137+($B$15*15)),IF(F136=$A$14,IF(E137+($B$14*15)&gt;100,100,E137+($B$14*15)),IF(F136=$A$16,IF(E137+$B$16*15&gt;100,100,E137+$B$16*15),E137)))))</f>
        <v>88.683333333333394</v>
      </c>
      <c r="G137" s="316">
        <f t="shared" ref="G137" si="2758">IF(G136=$A$12,F137+($B$12*15),IF(G136=$A$13,F137+($B$13*15),IF(G136=$A$15,IF(F137+($B$15*15)&gt;100,100,F137+($B$15*15)),IF(G136=$A$14,IF(F137+($B$14*15)&gt;100,100,F137+($B$14*15)),IF(G136=$A$16,IF(F137+$B$16*15&gt;100,100,F137+$B$16*15),F137)))))</f>
        <v>88.683333333333394</v>
      </c>
      <c r="H137" s="316">
        <f t="shared" ref="H137" si="2759">IF(H136=$A$12,G137+($B$12*15),IF(H136=$A$13,G137+($B$13*15),IF(H136=$A$15,IF(G137+($B$15*15)&gt;100,100,G137+($B$15*15)),IF(H136=$A$14,IF(G137+($B$14*15)&gt;100,100,G137+($B$14*15)),IF(H136=$A$16,IF(G137+$B$16*15&gt;100,100,G137+$B$16*15),G137)))))</f>
        <v>88.683333333333394</v>
      </c>
      <c r="I137" s="316">
        <f t="shared" ref="I137" si="2760">IF(I136=$A$12,H137+($B$12*15),IF(I136=$A$13,H137+($B$13*15),IF(I136=$A$15,IF(H137+($B$15*15)&gt;100,100,H137+($B$15*15)),IF(I136=$A$14,IF(H137+($B$14*15)&gt;100,100,H137+($B$14*15)),IF(I136=$A$16,IF(H137+$B$16*15&gt;100,100,H137+$B$16*15),H137)))))</f>
        <v>88.683333333333394</v>
      </c>
      <c r="J137" s="316">
        <f t="shared" ref="J137" si="2761">IF(J136=$A$12,I137+($B$12*15),IF(J136=$A$13,I137+($B$13*15),IF(J136=$A$15,IF(I137+($B$15*15)&gt;100,100,I137+($B$15*15)),IF(J136=$A$14,IF(I137+($B$14*15)&gt;100,100,I137+($B$14*15)),IF(J136=$A$16,IF(I137+$B$16*15&gt;100,100,I137+$B$16*15),I137)))))</f>
        <v>88.683333333333394</v>
      </c>
      <c r="K137" s="316">
        <f t="shared" ref="K137" si="2762">IF(K136=$A$12,J137+($B$12*15),IF(K136=$A$13,J137+($B$13*15),IF(K136=$A$15,IF(J137+($B$15*15)&gt;100,100,J137+($B$15*15)),IF(K136=$A$14,IF(J137+($B$14*15)&gt;100,100,J137+($B$14*15)),IF(K136=$A$16,IF(J137+$B$16*15&gt;100,100,J137+$B$16*15),J137)))))</f>
        <v>88.683333333333394</v>
      </c>
      <c r="L137" s="316">
        <f t="shared" ref="L137" si="2763">IF(L136=$A$12,K137+($B$12*15),IF(L136=$A$13,K137+($B$13*15),IF(L136=$A$15,IF(K137+($B$15*15)&gt;100,100,K137+($B$15*15)),IF(L136=$A$14,IF(K137+($B$14*15)&gt;100,100,K137+($B$14*15)),IF(L136=$A$16,IF(K137+$B$16*15&gt;100,100,K137+$B$16*15),K137)))))</f>
        <v>88.683333333333394</v>
      </c>
      <c r="M137" s="316">
        <f t="shared" ref="M137" si="2764">IF(M136=$A$12,L137+($B$12*15),IF(M136=$A$13,L137+($B$13*15),IF(M136=$A$15,IF(L137+($B$15*15)&gt;100,100,L137+($B$15*15)),IF(M136=$A$14,IF(L137+($B$14*15)&gt;100,100,L137+($B$14*15)),IF(M136=$A$16,IF(L137+$B$16*15&gt;100,100,L137+$B$16*15),L137)))))</f>
        <v>88.683333333333394</v>
      </c>
      <c r="N137" s="316">
        <f t="shared" ref="N137" si="2765">IF(N136=$A$12,M137+($B$12*15),IF(N136=$A$13,M137+($B$13*15),IF(N136=$A$15,IF(M137+($B$15*15)&gt;100,100,M137+($B$15*15)),IF(N136=$A$14,IF(M137+($B$14*15)&gt;100,100,M137+($B$14*15)),IF(N136=$A$16,IF(M137+$B$16*15&gt;100,100,M137+$B$16*15),M137)))))</f>
        <v>88.683333333333394</v>
      </c>
      <c r="O137" s="316">
        <f t="shared" ref="O137" si="2766">IF(O136=$A$12,N137+($B$12*15),IF(O136=$A$13,N137+($B$13*15),IF(O136=$A$15,IF(N137+($B$15*15)&gt;100,100,N137+($B$15*15)),IF(O136=$A$14,IF(N137+($B$14*15)&gt;100,100,N137+($B$14*15)),IF(O136=$A$16,IF(N137+$B$16*15&gt;100,100,N137+$B$16*15),N137)))))</f>
        <v>88.683333333333394</v>
      </c>
      <c r="P137" s="316">
        <f t="shared" ref="P137" si="2767">IF(P136=$A$12,O137+($B$12*15),IF(P136=$A$13,O137+($B$13*15),IF(P136=$A$15,IF(O137+($B$15*15)&gt;100,100,O137+($B$15*15)),IF(P136=$A$14,IF(O137+($B$14*15)&gt;100,100,O137+($B$14*15)),IF(P136=$A$16,IF(O137+$B$16*15&gt;100,100,O137+$B$16*15),O137)))))</f>
        <v>88.683333333333394</v>
      </c>
      <c r="Q137" s="316">
        <f t="shared" ref="Q137" si="2768">IF(Q136=$A$12,P137+($B$12*15),IF(Q136=$A$13,P137+($B$13*15),IF(Q136=$A$15,IF(P137+($B$15*15)&gt;100,100,P137+($B$15*15)),IF(Q136=$A$14,IF(P137+($B$14*15)&gt;100,100,P137+($B$14*15)),IF(Q136=$A$16,IF(P137+$B$16*15&gt;100,100,P137+$B$16*15),P137)))))</f>
        <v>88.683333333333394</v>
      </c>
      <c r="R137" s="316">
        <f t="shared" ref="R137" si="2769">IF(R136=$A$12,Q137+($B$12*15),IF(R136=$A$13,Q137+($B$13*15),IF(R136=$A$15,IF(Q137+($B$15*15)&gt;100,100,Q137+($B$15*15)),IF(R136=$A$14,IF(Q137+($B$14*15)&gt;100,100,Q137+($B$14*15)),IF(R136=$A$16,IF(Q137+$B$16*15&gt;100,100,Q137+$B$16*15),Q137)))))</f>
        <v>88.683333333333394</v>
      </c>
      <c r="S137" s="316">
        <f t="shared" ref="S137" si="2770">IF(S136=$A$12,R137+($B$12*15),IF(S136=$A$13,R137+($B$13*15),IF(S136=$A$15,IF(R137+($B$15*15)&gt;100,100,R137+($B$15*15)),IF(S136=$A$14,IF(R137+($B$14*15)&gt;100,100,R137+($B$14*15)),IF(S136=$A$16,IF(R137+$B$16*15&gt;100,100,R137+$B$16*15),R137)))))</f>
        <v>88.683333333333394</v>
      </c>
      <c r="T137" s="316">
        <f t="shared" ref="T137" si="2771">IF(T136=$A$12,S137+($B$12*15),IF(T136=$A$13,S137+($B$13*15),IF(T136=$A$15,IF(S137+($B$15*15)&gt;100,100,S137+($B$15*15)),IF(T136=$A$14,IF(S137+($B$14*15)&gt;100,100,S137+($B$14*15)),IF(T136=$A$16,IF(S137+$B$16*15&gt;100,100,S137+$B$16*15),S137)))))</f>
        <v>88.683333333333394</v>
      </c>
      <c r="U137" s="316">
        <f t="shared" ref="U137" si="2772">IF(U136=$A$12,T137+($B$12*15),IF(U136=$A$13,T137+($B$13*15),IF(U136=$A$15,IF(T137+($B$15*15)&gt;100,100,T137+($B$15*15)),IF(U136=$A$14,IF(T137+($B$14*15)&gt;100,100,T137+($B$14*15)),IF(U136=$A$16,IF(T137+$B$16*15&gt;100,100,T137+$B$16*15),T137)))))</f>
        <v>88.683333333333394</v>
      </c>
      <c r="V137" s="316">
        <f t="shared" ref="V137" si="2773">IF(V136=$A$12,U137+($B$12*15),IF(V136=$A$13,U137+($B$13*15),IF(V136=$A$15,IF(U137+($B$15*15)&gt;100,100,U137+($B$15*15)),IF(V136=$A$14,IF(U137+($B$14*15)&gt;100,100,U137+($B$14*15)),IF(V136=$A$16,IF(U137+$B$16*15&gt;100,100,U137+$B$16*15),U137)))))</f>
        <v>88.683333333333394</v>
      </c>
      <c r="W137" s="316">
        <f t="shared" ref="W137" si="2774">IF(W136=$A$12,V137+($B$12*15),IF(W136=$A$13,V137+($B$13*15),IF(W136=$A$15,IF(V137+($B$15*15)&gt;100,100,V137+($B$15*15)),IF(W136=$A$14,IF(V137+($B$14*15)&gt;100,100,V137+($B$14*15)),IF(W136=$A$16,IF(V137+$B$16*15&gt;100,100,V137+$B$16*15),V137)))))</f>
        <v>88.683333333333394</v>
      </c>
      <c r="X137" s="316">
        <f t="shared" ref="X137" si="2775">IF(X136=$A$12,W137+($B$12*15),IF(X136=$A$13,W137+($B$13*15),IF(X136=$A$15,IF(W137+($B$15*15)&gt;100,100,W137+($B$15*15)),IF(X136=$A$14,IF(W137+($B$14*15)&gt;100,100,W137+($B$14*15)),IF(X136=$A$16,IF(W137+$B$16*15&gt;100,100,W137+$B$16*15),W137)))))</f>
        <v>88.683333333333394</v>
      </c>
      <c r="Y137" s="316">
        <f t="shared" ref="Y137" si="2776">IF(Y136=$A$12,X137+($B$12*15),IF(Y136=$A$13,X137+($B$13*15),IF(Y136=$A$15,IF(X137+($B$15*15)&gt;100,100,X137+($B$15*15)),IF(Y136=$A$14,IF(X137+($B$14*15)&gt;100,100,X137+($B$14*15)),IF(Y136=$A$16,IF(X137+$B$16*15&gt;100,100,X137+$B$16*15),X137)))))</f>
        <v>88.683333333333394</v>
      </c>
      <c r="Z137" s="316">
        <f t="shared" ref="Z137" si="2777">IF(Z136=$A$12,Y137+($B$12*15),IF(Z136=$A$13,Y137+($B$13*15),IF(Z136=$A$15,IF(Y137+($B$15*15)&gt;100,100,Y137+($B$15*15)),IF(Z136=$A$14,IF(Y137+($B$14*15)&gt;100,100,Y137+($B$14*15)),IF(Z136=$A$16,IF(Y137+$B$16*15&gt;100,100,Y137+$B$16*15),Y137)))))</f>
        <v>88.683333333333394</v>
      </c>
      <c r="AA137" s="316">
        <f t="shared" ref="AA137" si="2778">IF(AA136=$A$12,Z137+($B$12*15),IF(AA136=$A$13,Z137+($B$13*15),IF(AA136=$A$15,IF(Z137+($B$15*15)&gt;100,100,Z137+($B$15*15)),IF(AA136=$A$14,IF(Z137+($B$14*15)&gt;100,100,Z137+($B$14*15)),IF(AA136=$A$16,IF(Z137+$B$16*15&gt;100,100,Z137+$B$16*15),Z137)))))</f>
        <v>88.683333333333394</v>
      </c>
      <c r="AB137" s="316">
        <f t="shared" ref="AB137" si="2779">IF(AB136=$A$12,AA137+($B$12*15),IF(AB136=$A$13,AA137+($B$13*15),IF(AB136=$A$15,IF(AA137+($B$15*15)&gt;100,100,AA137+($B$15*15)),IF(AB136=$A$14,IF(AA137+($B$14*15)&gt;100,100,AA137+($B$14*15)),IF(AB136=$A$16,IF(AA137+$B$16*15&gt;100,100,AA137+$B$16*15),AA137)))))</f>
        <v>88.683333333333394</v>
      </c>
      <c r="AC137" s="316">
        <f t="shared" ref="AC137" si="2780">IF(AC136=$A$12,AB137+($B$12*15),IF(AC136=$A$13,AB137+($B$13*15),IF(AC136=$A$15,IF(AB137+($B$15*15)&gt;100,100,AB137+($B$15*15)),IF(AC136=$A$14,IF(AB137+($B$14*15)&gt;100,100,AB137+($B$14*15)),IF(AC136=$A$16,IF(AB137+$B$16*15&gt;100,100,AB137+$B$16*15),AB137)))))</f>
        <v>88.683333333333394</v>
      </c>
      <c r="AD137" s="316">
        <f t="shared" ref="AD137" si="2781">IF(AD136=$A$12,AC137+($B$12*15),IF(AD136=$A$13,AC137+($B$13*15),IF(AD136=$A$15,IF(AC137+($B$15*15)&gt;100,100,AC137+($B$15*15)),IF(AD136=$A$14,IF(AC137+($B$14*15)&gt;100,100,AC137+($B$14*15)),IF(AD136=$A$16,IF(AC137+$B$16*15&gt;100,100,AC137+$B$16*15),AC137)))))</f>
        <v>88.683333333333394</v>
      </c>
      <c r="AE137" s="316">
        <f t="shared" ref="AE137" si="2782">IF(AE136=$A$12,AD137+($B$12*15),IF(AE136=$A$13,AD137+($B$13*15),IF(AE136=$A$15,IF(AD137+($B$15*15)&gt;100,100,AD137+($B$15*15)),IF(AE136=$A$14,IF(AD137+($B$14*15)&gt;100,100,AD137+($B$14*15)),IF(AE136=$A$16,IF(AD137+$B$16*15&gt;100,100,AD137+$B$16*15),AD137)))))</f>
        <v>88.683333333333394</v>
      </c>
      <c r="AF137" s="316">
        <f t="shared" ref="AF137" si="2783">IF(AF136=$A$12,AE137+($B$12*15),IF(AF136=$A$13,AE137+($B$13*15),IF(AF136=$A$15,IF(AE137+($B$15*15)&gt;100,100,AE137+($B$15*15)),IF(AF136=$A$14,IF(AE137+($B$14*15)&gt;100,100,AE137+($B$14*15)),IF(AF136=$A$16,IF(AE137+$B$16*15&gt;100,100,AE137+$B$16*15),AE137)))))</f>
        <v>88.683333333333394</v>
      </c>
      <c r="AG137" s="316">
        <f t="shared" ref="AG137" si="2784">IF(AG136=$A$12,AF137+($B$12*15),IF(AG136=$A$13,AF137+($B$13*15),IF(AG136=$A$15,IF(AF137+($B$15*15)&gt;100,100,AF137+($B$15*15)),IF(AG136=$A$14,IF(AF137+($B$14*15)&gt;100,100,AF137+($B$14*15)),IF(AG136=$A$16,IF(AF137+$B$16*15&gt;100,100,AF137+$B$16*15),AF137)))))</f>
        <v>88.683333333333394</v>
      </c>
      <c r="AH137" s="316">
        <f t="shared" ref="AH137" si="2785">IF(AH136=$A$12,AG137+($B$12*15),IF(AH136=$A$13,AG137+($B$13*15),IF(AH136=$A$15,IF(AG137+($B$15*15)&gt;100,100,AG137+($B$15*15)),IF(AH136=$A$14,IF(AG137+($B$14*15)&gt;100,100,AG137+($B$14*15)),IF(AH136=$A$16,IF(AG137+$B$16*15&gt;100,100,AG137+$B$16*15),AG137)))))</f>
        <v>88.683333333333394</v>
      </c>
      <c r="AI137" s="316">
        <f t="shared" ref="AI137" si="2786">IF(AI136=$A$12,AH137+($B$12*15),IF(AI136=$A$13,AH137+($B$13*15),IF(AI136=$A$15,IF(AH137+($B$15*15)&gt;100,100,AH137+($B$15*15)),IF(AI136=$A$14,IF(AH137+($B$14*15)&gt;100,100,AH137+($B$14*15)),IF(AI136=$A$16,IF(AH137+$B$16*15&gt;100,100,AH137+$B$16*15),AH137)))))</f>
        <v>88.683333333333394</v>
      </c>
      <c r="AJ137" s="316">
        <f t="shared" ref="AJ137" si="2787">IF(AJ136=$A$12,AI137+($B$12*15),IF(AJ136=$A$13,AI137+($B$13*15),IF(AJ136=$A$15,IF(AI137+($B$15*15)&gt;100,100,AI137+($B$15*15)),IF(AJ136=$A$14,IF(AI137+($B$14*15)&gt;100,100,AI137+($B$14*15)),IF(AJ136=$A$16,IF(AI137+$B$16*15&gt;100,100,AI137+$B$16*15),AI137)))))</f>
        <v>88.683333333333394</v>
      </c>
      <c r="AK137" s="316">
        <f t="shared" ref="AK137" si="2788">IF(AK136=$A$12,AJ137+($B$12*15),IF(AK136=$A$13,AJ137+($B$13*15),IF(AK136=$A$15,IF(AJ137+($B$15*15)&gt;100,100,AJ137+($B$15*15)),IF(AK136=$A$14,IF(AJ137+($B$14*15)&gt;100,100,AJ137+($B$14*15)),IF(AK136=$A$16,IF(AJ137+$B$16*15&gt;100,100,AJ137+$B$16*15),AJ137)))))</f>
        <v>88.683333333333394</v>
      </c>
      <c r="AL137" s="316">
        <f t="shared" ref="AL137" si="2789">IF(AL136=$A$12,AK137+($B$12*15),IF(AL136=$A$13,AK137+($B$13*15),IF(AL136=$A$15,IF(AK137+($B$15*15)&gt;100,100,AK137+($B$15*15)),IF(AL136=$A$14,IF(AK137+($B$14*15)&gt;100,100,AK137+($B$14*15)),IF(AL136=$A$16,IF(AK137+$B$16*15&gt;100,100,AK137+$B$16*15),AK137)))))</f>
        <v>88.683333333333394</v>
      </c>
      <c r="AM137" s="316">
        <f t="shared" ref="AM137" si="2790">IF(AM136=$A$12,AL137+($B$12*15),IF(AM136=$A$13,AL137+($B$13*15),IF(AM136=$A$15,IF(AL137+($B$15*15)&gt;100,100,AL137+($B$15*15)),IF(AM136=$A$14,IF(AL137+($B$14*15)&gt;100,100,AL137+($B$14*15)),IF(AM136=$A$16,IF(AL137+$B$16*15&gt;100,100,AL137+$B$16*15),AL137)))))</f>
        <v>88.683333333333394</v>
      </c>
      <c r="AN137" s="316">
        <f t="shared" ref="AN137" si="2791">IF(AN136=$A$12,AM137+($B$12*15),IF(AN136=$A$13,AM137+($B$13*15),IF(AN136=$A$15,IF(AM137+($B$15*15)&gt;100,100,AM137+($B$15*15)),IF(AN136=$A$14,IF(AM137+($B$14*15)&gt;100,100,AM137+($B$14*15)),IF(AN136=$A$16,IF(AM137+$B$16*15&gt;100,100,AM137+$B$16*15),AM137)))))</f>
        <v>88.683333333333394</v>
      </c>
      <c r="AO137" s="316">
        <f t="shared" ref="AO137" si="2792">IF(AO136=$A$12,AN137+($B$12*15),IF(AO136=$A$13,AN137+($B$13*15),IF(AO136=$A$15,IF(AN137+($B$15*15)&gt;100,100,AN137+($B$15*15)),IF(AO136=$A$14,IF(AN137+($B$14*15)&gt;100,100,AN137+($B$14*15)),IF(AO136=$A$16,IF(AN137+$B$16*15&gt;100,100,AN137+$B$16*15),AN137)))))</f>
        <v>88.683333333333394</v>
      </c>
      <c r="AP137" s="316">
        <f t="shared" ref="AP137" si="2793">IF(AP136=$A$12,AO137+($B$12*15),IF(AP136=$A$13,AO137+($B$13*15),IF(AP136=$A$15,IF(AO137+($B$15*15)&gt;100,100,AO137+($B$15*15)),IF(AP136=$A$14,IF(AO137+($B$14*15)&gt;100,100,AO137+($B$14*15)),IF(AP136=$A$16,IF(AO137+$B$16*15&gt;100,100,AO137+$B$16*15),AO137)))))</f>
        <v>88.683333333333394</v>
      </c>
      <c r="AQ137" s="316">
        <f t="shared" ref="AQ137" si="2794">IF(AQ136=$A$12,AP137+($B$12*15),IF(AQ136=$A$13,AP137+($B$13*15),IF(AQ136=$A$15,IF(AP137+($B$15*15)&gt;100,100,AP137+($B$15*15)),IF(AQ136=$A$14,IF(AP137+($B$14*15)&gt;100,100,AP137+($B$14*15)),IF(AQ136=$A$16,IF(AP137+$B$16*15&gt;100,100,AP137+$B$16*15),AP137)))))</f>
        <v>88.683333333333394</v>
      </c>
      <c r="AR137" s="316">
        <f t="shared" ref="AR137" si="2795">IF(AR136=$A$12,AQ137+($B$12*15),IF(AR136=$A$13,AQ137+($B$13*15),IF(AR136=$A$15,IF(AQ137+($B$15*15)&gt;100,100,AQ137+($B$15*15)),IF(AR136=$A$14,IF(AQ137+($B$14*15)&gt;100,100,AQ137+($B$14*15)),IF(AR136=$A$16,IF(AQ137+$B$16*15&gt;100,100,AQ137+$B$16*15),AQ137)))))</f>
        <v>88.683333333333394</v>
      </c>
      <c r="AS137" s="316">
        <f t="shared" ref="AS137" si="2796">IF(AS136=$A$12,AR137+($B$12*15),IF(AS136=$A$13,AR137+($B$13*15),IF(AS136=$A$15,IF(AR137+($B$15*15)&gt;100,100,AR137+($B$15*15)),IF(AS136=$A$14,IF(AR137+($B$14*15)&gt;100,100,AR137+($B$14*15)),IF(AS136=$A$16,IF(AR137+$B$16*15&gt;100,100,AR137+$B$16*15),AR137)))))</f>
        <v>88.683333333333394</v>
      </c>
      <c r="AT137" s="316">
        <f t="shared" ref="AT137" si="2797">IF(AT136=$A$12,AS137+($B$12*15),IF(AT136=$A$13,AS137+($B$13*15),IF(AT136=$A$15,IF(AS137+($B$15*15)&gt;100,100,AS137+($B$15*15)),IF(AT136=$A$14,IF(AS137+($B$14*15)&gt;100,100,AS137+($B$14*15)),IF(AT136=$A$16,IF(AS137+$B$16*15&gt;100,100,AS137+$B$16*15),AS137)))))</f>
        <v>88.683333333333394</v>
      </c>
      <c r="AU137" s="316">
        <f t="shared" ref="AU137" si="2798">IF(AU136=$A$12,AT137+($B$12*15),IF(AU136=$A$13,AT137+($B$13*15),IF(AU136=$A$15,IF(AT137+($B$15*15)&gt;100,100,AT137+($B$15*15)),IF(AU136=$A$14,IF(AT137+($B$14*15)&gt;100,100,AT137+($B$14*15)),IF(AU136=$A$16,IF(AT137+$B$16*15&gt;100,100,AT137+$B$16*15),AT137)))))</f>
        <v>88.683333333333394</v>
      </c>
      <c r="AV137" s="316">
        <f t="shared" ref="AV137" si="2799">IF(AV136=$A$12,AU137+($B$12*15),IF(AV136=$A$13,AU137+($B$13*15),IF(AV136=$A$15,IF(AU137+($B$15*15)&gt;100,100,AU137+($B$15*15)),IF(AV136=$A$14,IF(AU137+($B$14*15)&gt;100,100,AU137+($B$14*15)),IF(AV136=$A$16,IF(AU137+$B$16*15&gt;100,100,AU137+$B$16*15),AU137)))))</f>
        <v>88.683333333333394</v>
      </c>
      <c r="AW137" s="316">
        <f t="shared" ref="AW137" si="2800">IF(AW136=$A$12,AV137+($B$12*15),IF(AW136=$A$13,AV137+($B$13*15),IF(AW136=$A$15,IF(AV137+($B$15*15)&gt;100,100,AV137+($B$15*15)),IF(AW136=$A$14,IF(AV137+($B$14*15)&gt;100,100,AV137+($B$14*15)),IF(AW136=$A$16,IF(AV137+$B$16*15&gt;100,100,AV137+$B$16*15),AV137)))))</f>
        <v>88.683333333333394</v>
      </c>
      <c r="AX137" s="316">
        <f t="shared" ref="AX137" si="2801">IF(AX136=$A$12,AW137+($B$12*15),IF(AX136=$A$13,AW137+($B$13*15),IF(AX136=$A$15,IF(AW137+($B$15*15)&gt;100,100,AW137+($B$15*15)),IF(AX136=$A$14,IF(AW137+($B$14*15)&gt;100,100,AW137+($B$14*15)),IF(AX136=$A$16,IF(AW137+$B$16*15&gt;100,100,AW137+$B$16*15),AW137)))))</f>
        <v>88.683333333333394</v>
      </c>
      <c r="AY137" s="316">
        <f t="shared" ref="AY137" si="2802">IF(AY136=$A$12,AX137+($B$12*15),IF(AY136=$A$13,AX137+($B$13*15),IF(AY136=$A$15,IF(AX137+($B$15*15)&gt;100,100,AX137+($B$15*15)),IF(AY136=$A$14,IF(AX137+($B$14*15)&gt;100,100,AX137+($B$14*15)),IF(AY136=$A$16,IF(AX137+$B$16*15&gt;100,100,AX137+$B$16*15),AX137)))))</f>
        <v>88.683333333333394</v>
      </c>
      <c r="AZ137" s="316">
        <f t="shared" ref="AZ137" si="2803">IF(AZ136=$A$12,AY137+($B$12*15),IF(AZ136=$A$13,AY137+($B$13*15),IF(AZ136=$A$15,IF(AY137+($B$15*15)&gt;100,100,AY137+($B$15*15)),IF(AZ136=$A$14,IF(AY137+($B$14*15)&gt;100,100,AY137+($B$14*15)),IF(AZ136=$A$16,IF(AY137+$B$16*15&gt;100,100,AY137+$B$16*15),AY137)))))</f>
        <v>88.683333333333394</v>
      </c>
      <c r="BA137" s="316">
        <f t="shared" ref="BA137" si="2804">IF(BA136=$A$12,AZ137+($B$12*15),IF(BA136=$A$13,AZ137+($B$13*15),IF(BA136=$A$15,IF(AZ137+($B$15*15)&gt;100,100,AZ137+($B$15*15)),IF(BA136=$A$14,IF(AZ137+($B$14*15)&gt;100,100,AZ137+($B$14*15)),IF(BA136=$A$16,IF(AZ137+$B$16*15&gt;100,100,AZ137+$B$16*15),AZ137)))))</f>
        <v>88.683333333333394</v>
      </c>
      <c r="BB137" s="316">
        <f t="shared" ref="BB137" si="2805">IF(BB136=$A$12,BA137+($B$12*15),IF(BB136=$A$13,BA137+($B$13*15),IF(BB136=$A$15,IF(BA137+($B$15*15)&gt;100,100,BA137+($B$15*15)),IF(BB136=$A$14,IF(BA137+($B$14*15)&gt;100,100,BA137+($B$14*15)),IF(BB136=$A$16,IF(BA137+$B$16*15&gt;100,100,BA137+$B$16*15),BA137)))))</f>
        <v>88.683333333333394</v>
      </c>
      <c r="BC137" s="316">
        <f t="shared" ref="BC137" si="2806">IF(BC136=$A$12,BB137+($B$12*15),IF(BC136=$A$13,BB137+($B$13*15),IF(BC136=$A$15,IF(BB137+($B$15*15)&gt;100,100,BB137+($B$15*15)),IF(BC136=$A$14,IF(BB137+($B$14*15)&gt;100,100,BB137+($B$14*15)),IF(BC136=$A$16,IF(BB137+$B$16*15&gt;100,100,BB137+$B$16*15),BB137)))))</f>
        <v>88.683333333333394</v>
      </c>
      <c r="BD137" s="316">
        <f t="shared" ref="BD137" si="2807">IF(BD136=$A$12,BC137+($B$12*15),IF(BD136=$A$13,BC137+($B$13*15),IF(BD136=$A$15,IF(BC137+($B$15*15)&gt;100,100,BC137+($B$15*15)),IF(BD136=$A$14,IF(BC137+($B$14*15)&gt;100,100,BC137+($B$14*15)),IF(BD136=$A$16,IF(BC137+$B$16*15&gt;100,100,BC137+$B$16*15),BC137)))))</f>
        <v>88.683333333333394</v>
      </c>
      <c r="BE137" s="316">
        <f t="shared" ref="BE137" si="2808">IF(BE136=$A$12,BD137+($B$12*15),IF(BE136=$A$13,BD137+($B$13*15),IF(BE136=$A$15,IF(BD137+($B$15*15)&gt;100,100,BD137+($B$15*15)),IF(BE136=$A$14,IF(BD137+($B$14*15)&gt;100,100,BD137+($B$14*15)),IF(BE136=$A$16,IF(BD137+$B$16*15&gt;100,100,BD137+$B$16*15),BD137)))))</f>
        <v>88.683333333333394</v>
      </c>
      <c r="BF137" s="316">
        <f t="shared" ref="BF137" si="2809">IF(BF136=$A$12,BE137+($B$12*15),IF(BF136=$A$13,BE137+($B$13*15),IF(BF136=$A$15,IF(BE137+($B$15*15)&gt;100,100,BE137+($B$15*15)),IF(BF136=$A$14,IF(BE137+($B$14*15)&gt;100,100,BE137+($B$14*15)),IF(BF136=$A$16,IF(BE137+$B$16*15&gt;100,100,BE137+$B$16*15),BE137)))))</f>
        <v>88.683333333333394</v>
      </c>
      <c r="BG137" s="316">
        <f t="shared" ref="BG137" si="2810">IF(BG136=$A$12,BF137+($B$12*15),IF(BG136=$A$13,BF137+($B$13*15),IF(BG136=$A$15,IF(BF137+($B$15*15)&gt;100,100,BF137+($B$15*15)),IF(BG136=$A$14,IF(BF137+($B$14*15)&gt;100,100,BF137+($B$14*15)),IF(BG136=$A$16,IF(BF137+$B$16*15&gt;100,100,BF137+$B$16*15),BF137)))))</f>
        <v>88.683333333333394</v>
      </c>
      <c r="BH137" s="316">
        <f t="shared" ref="BH137" si="2811">IF(BH136=$A$12,BG137+($B$12*15),IF(BH136=$A$13,BG137+($B$13*15),IF(BH136=$A$15,IF(BG137+($B$15*15)&gt;100,100,BG137+($B$15*15)),IF(BH136=$A$14,IF(BG137+($B$14*15)&gt;100,100,BG137+($B$14*15)),IF(BH136=$A$16,IF(BG137+$B$16*15&gt;100,100,BG137+$B$16*15),BG137)))))</f>
        <v>88.683333333333394</v>
      </c>
      <c r="BI137" s="316">
        <f t="shared" ref="BI137" si="2812">IF(BI136=$A$12,BH137+($B$12*15),IF(BI136=$A$13,BH137+($B$13*15),IF(BI136=$A$15,IF(BH137+($B$15*15)&gt;100,100,BH137+($B$15*15)),IF(BI136=$A$14,IF(BH137+($B$14*15)&gt;100,100,BH137+($B$14*15)),IF(BI136=$A$16,IF(BH137+$B$16*15&gt;100,100,BH137+$B$16*15),BH137)))))</f>
        <v>88.683333333333394</v>
      </c>
      <c r="BJ137" s="316">
        <f t="shared" ref="BJ137" si="2813">IF(BJ136=$A$12,BI137+($B$12*15),IF(BJ136=$A$13,BI137+($B$13*15),IF(BJ136=$A$15,IF(BI137+($B$15*15)&gt;100,100,BI137+($B$15*15)),IF(BJ136=$A$14,IF(BI137+($B$14*15)&gt;100,100,BI137+($B$14*15)),IF(BJ136=$A$16,IF(BI137+$B$16*15&gt;100,100,BI137+$B$16*15),BI137)))))</f>
        <v>88.683333333333394</v>
      </c>
      <c r="BK137" s="316">
        <f t="shared" ref="BK137" si="2814">IF(BK136=$A$12,BJ137+($B$12*15),IF(BK136=$A$13,BJ137+($B$13*15),IF(BK136=$A$15,IF(BJ137+($B$15*15)&gt;100,100,BJ137+($B$15*15)),IF(BK136=$A$14,IF(BJ137+($B$14*15)&gt;100,100,BJ137+($B$14*15)),IF(BK136=$A$16,IF(BJ137+$B$16*15&gt;100,100,BJ137+$B$16*15),BJ137)))))</f>
        <v>88.683333333333394</v>
      </c>
      <c r="BL137" s="316">
        <f t="shared" ref="BL137" si="2815">IF(BL136=$A$12,BK137+($B$12*15),IF(BL136=$A$13,BK137+($B$13*15),IF(BL136=$A$15,IF(BK137+($B$15*15)&gt;100,100,BK137+($B$15*15)),IF(BL136=$A$14,IF(BK137+($B$14*15)&gt;100,100,BK137+($B$14*15)),IF(BL136=$A$16,IF(BK137+$B$16*15&gt;100,100,BK137+$B$16*15),BK137)))))</f>
        <v>88.683333333333394</v>
      </c>
      <c r="BM137" s="316">
        <f t="shared" ref="BM137" si="2816">IF(BM136=$A$12,BL137+($B$12*15),IF(BM136=$A$13,BL137+($B$13*15),IF(BM136=$A$15,IF(BL137+($B$15*15)&gt;100,100,BL137+($B$15*15)),IF(BM136=$A$14,IF(BL137+($B$14*15)&gt;100,100,BL137+($B$14*15)),IF(BM136=$A$16,IF(BL137+$B$16*15&gt;100,100,BL137+$B$16*15),BL137)))))</f>
        <v>88.683333333333394</v>
      </c>
      <c r="BN137" s="316">
        <f t="shared" ref="BN137" si="2817">IF(BN136=$A$12,BM137+($B$12*15),IF(BN136=$A$13,BM137+($B$13*15),IF(BN136=$A$15,IF(BM137+($B$15*15)&gt;100,100,BM137+($B$15*15)),IF(BN136=$A$14,IF(BM137+($B$14*15)&gt;100,100,BM137+($B$14*15)),IF(BN136=$A$16,IF(BM137+$B$16*15&gt;100,100,BM137+$B$16*15),BM137)))))</f>
        <v>88.683333333333394</v>
      </c>
      <c r="BO137" s="316">
        <f t="shared" ref="BO137" si="2818">IF(BO136=$A$12,BN137+($B$12*15),IF(BO136=$A$13,BN137+($B$13*15),IF(BO136=$A$15,IF(BN137+($B$15*15)&gt;100,100,BN137+($B$15*15)),IF(BO136=$A$14,IF(BN137+($B$14*15)&gt;100,100,BN137+($B$14*15)),IF(BO136=$A$16,IF(BN137+$B$16*15&gt;100,100,BN137+$B$16*15),BN137)))))</f>
        <v>88.683333333333394</v>
      </c>
      <c r="BP137" s="316">
        <f t="shared" ref="BP137" si="2819">IF(BP136=$A$12,BO137+($B$12*15),IF(BP136=$A$13,BO137+($B$13*15),IF(BP136=$A$15,IF(BO137+($B$15*15)&gt;100,100,BO137+($B$15*15)),IF(BP136=$A$14,IF(BO137+($B$14*15)&gt;100,100,BO137+($B$14*15)),IF(BP136=$A$16,IF(BO137+$B$16*15&gt;100,100,BO137+$B$16*15),BO137)))))</f>
        <v>88.683333333333394</v>
      </c>
      <c r="BQ137" s="316">
        <f t="shared" ref="BQ137" si="2820">IF(BQ136=$A$12,BP137+($B$12*15),IF(BQ136=$A$13,BP137+($B$13*15),IF(BQ136=$A$15,IF(BP137+($B$15*15)&gt;100,100,BP137+($B$15*15)),IF(BQ136=$A$14,IF(BP137+($B$14*15)&gt;100,100,BP137+($B$14*15)),IF(BQ136=$A$16,IF(BP137+$B$16*15&gt;100,100,BP137+$B$16*15),BP137)))))</f>
        <v>88.683333333333394</v>
      </c>
      <c r="BR137" s="316">
        <f t="shared" ref="BR137" si="2821">IF(BR136=$A$12,BQ137+($B$12*15),IF(BR136=$A$13,BQ137+($B$13*15),IF(BR136=$A$15,IF(BQ137+($B$15*15)&gt;100,100,BQ137+($B$15*15)),IF(BR136=$A$14,IF(BQ137+($B$14*15)&gt;100,100,BQ137+($B$14*15)),IF(BR136=$A$16,IF(BQ137+$B$16*15&gt;100,100,BQ137+$B$16*15),BQ137)))))</f>
        <v>88.683333333333394</v>
      </c>
      <c r="BS137" s="316">
        <f t="shared" ref="BS137" si="2822">IF(BS136=$A$12,BR137+($B$12*15),IF(BS136=$A$13,BR137+($B$13*15),IF(BS136=$A$15,IF(BR137+($B$15*15)&gt;100,100,BR137+($B$15*15)),IF(BS136=$A$14,IF(BR137+($B$14*15)&gt;100,100,BR137+($B$14*15)),IF(BS136=$A$16,IF(BR137+$B$16*15&gt;100,100,BR137+$B$16*15),BR137)))))</f>
        <v>88.683333333333394</v>
      </c>
      <c r="BT137" s="316">
        <f t="shared" ref="BT137" si="2823">IF(BT136=$A$12,BS137+($B$12*15),IF(BT136=$A$13,BS137+($B$13*15),IF(BT136=$A$15,IF(BS137+($B$15*15)&gt;100,100,BS137+($B$15*15)),IF(BT136=$A$14,IF(BS137+($B$14*15)&gt;100,100,BS137+($B$14*15)),IF(BT136=$A$16,IF(BS137+$B$16*15&gt;100,100,BS137+$B$16*15),BS137)))))</f>
        <v>88.683333333333394</v>
      </c>
      <c r="BU137" s="316">
        <f t="shared" ref="BU137" si="2824">IF(BU136=$A$12,BT137+($B$12*15),IF(BU136=$A$13,BT137+($B$13*15),IF(BU136=$A$15,IF(BT137+($B$15*15)&gt;100,100,BT137+($B$15*15)),IF(BU136=$A$14,IF(BT137+($B$14*15)&gt;100,100,BT137+($B$14*15)),IF(BU136=$A$16,IF(BT137+$B$16*15&gt;100,100,BT137+$B$16*15),BT137)))))</f>
        <v>88.683333333333394</v>
      </c>
      <c r="BV137" s="316">
        <f t="shared" ref="BV137" si="2825">IF(BV136=$A$12,BU137+($B$12*15),IF(BV136=$A$13,BU137+($B$13*15),IF(BV136=$A$15,IF(BU137+($B$15*15)&gt;100,100,BU137+($B$15*15)),IF(BV136=$A$14,IF(BU137+($B$14*15)&gt;100,100,BU137+($B$14*15)),IF(BV136=$A$16,IF(BU137+$B$16*15&gt;100,100,BU137+$B$16*15),BU137)))))</f>
        <v>88.683333333333394</v>
      </c>
      <c r="BW137" s="316">
        <f t="shared" ref="BW137" si="2826">IF(BW136=$A$12,BV137+($B$12*15),IF(BW136=$A$13,BV137+($B$13*15),IF(BW136=$A$15,IF(BV137+($B$15*15)&gt;100,100,BV137+($B$15*15)),IF(BW136=$A$14,IF(BV137+($B$14*15)&gt;100,100,BV137+($B$14*15)),IF(BW136=$A$16,IF(BV137+$B$16*15&gt;100,100,BV137+$B$16*15),BV137)))))</f>
        <v>88.683333333333394</v>
      </c>
      <c r="BX137" s="316">
        <f t="shared" ref="BX137" si="2827">IF(BX136=$A$12,BW137+($B$12*15),IF(BX136=$A$13,BW137+($B$13*15),IF(BX136=$A$15,IF(BW137+($B$15*15)&gt;100,100,BW137+($B$15*15)),IF(BX136=$A$14,IF(BW137+($B$14*15)&gt;100,100,BW137+($B$14*15)),IF(BX136=$A$16,IF(BW137+$B$16*15&gt;100,100,BW137+$B$16*15),BW137)))))</f>
        <v>88.683333333333394</v>
      </c>
      <c r="BY137" s="316">
        <f t="shared" ref="BY137" si="2828">IF(BY136=$A$12,BX137+($B$12*15),IF(BY136=$A$13,BX137+($B$13*15),IF(BY136=$A$15,IF(BX137+($B$15*15)&gt;100,100,BX137+($B$15*15)),IF(BY136=$A$14,IF(BX137+($B$14*15)&gt;100,100,BX137+($B$14*15)),IF(BY136=$A$16,IF(BX137+$B$16*15&gt;100,100,BX137+$B$16*15),BX137)))))</f>
        <v>88.683333333333394</v>
      </c>
      <c r="BZ137" s="316">
        <f t="shared" ref="BZ137" si="2829">IF(BZ136=$A$12,BY137+($B$12*15),IF(BZ136=$A$13,BY137+($B$13*15),IF(BZ136=$A$15,IF(BY137+($B$15*15)&gt;100,100,BY137+($B$15*15)),IF(BZ136=$A$14,IF(BY137+($B$14*15)&gt;100,100,BY137+($B$14*15)),IF(BZ136=$A$16,IF(BY137+$B$16*15&gt;100,100,BY137+$B$16*15),BY137)))))</f>
        <v>88.683333333333394</v>
      </c>
      <c r="CA137" s="316">
        <f t="shared" ref="CA137" si="2830">IF(CA136=$A$12,BZ137+($B$12*15),IF(CA136=$A$13,BZ137+($B$13*15),IF(CA136=$A$15,IF(BZ137+($B$15*15)&gt;100,100,BZ137+($B$15*15)),IF(CA136=$A$14,IF(BZ137+($B$14*15)&gt;100,100,BZ137+($B$14*15)),IF(CA136=$A$16,IF(BZ137+$B$16*15&gt;100,100,BZ137+$B$16*15),BZ137)))))</f>
        <v>88.683333333333394</v>
      </c>
      <c r="CB137" s="316">
        <f t="shared" ref="CB137" si="2831">IF(CB136=$A$12,CA137+($B$12*15),IF(CB136=$A$13,CA137+($B$13*15),IF(CB136=$A$15,IF(CA137+($B$15*15)&gt;100,100,CA137+($B$15*15)),IF(CB136=$A$14,IF(CA137+($B$14*15)&gt;100,100,CA137+($B$14*15)),IF(CB136=$A$16,IF(CA137+$B$16*15&gt;100,100,CA137+$B$16*15),CA137)))))</f>
        <v>88.683333333333394</v>
      </c>
      <c r="CC137" s="316">
        <f t="shared" ref="CC137" si="2832">IF(CC136=$A$12,CB137+($B$12*15),IF(CC136=$A$13,CB137+($B$13*15),IF(CC136=$A$15,IF(CB137+($B$15*15)&gt;100,100,CB137+($B$15*15)),IF(CC136=$A$14,IF(CB137+($B$14*15)&gt;100,100,CB137+($B$14*15)),IF(CC136=$A$16,IF(CB137+$B$16*15&gt;100,100,CB137+$B$16*15),CB137)))))</f>
        <v>90.258333333333397</v>
      </c>
      <c r="CD137" s="316">
        <f t="shared" ref="CD137" si="2833">IF(CD136=$A$12,CC137+($B$12*15),IF(CD136=$A$13,CC137+($B$13*15),IF(CD136=$A$15,IF(CC137+($B$15*15)&gt;100,100,CC137+($B$15*15)),IF(CD136=$A$14,IF(CC137+($B$14*15)&gt;100,100,CC137+($B$14*15)),IF(CD136=$A$16,IF(CC137+$B$16*15&gt;100,100,CC137+$B$16*15),CC137)))))</f>
        <v>91.8333333333334</v>
      </c>
      <c r="CE137" s="316">
        <f t="shared" ref="CE137" si="2834">IF(CE136=$A$12,CD137+($B$12*15),IF(CE136=$A$13,CD137+($B$13*15),IF(CE136=$A$15,IF(CD137+($B$15*15)&gt;100,100,CD137+($B$15*15)),IF(CE136=$A$14,IF(CD137+($B$14*15)&gt;100,100,CD137+($B$14*15)),IF(CE136=$A$16,IF(CD137+$B$16*15&gt;100,100,CD137+$B$16*15),CD137)))))</f>
        <v>93.408333333333402</v>
      </c>
      <c r="CF137" s="316">
        <f t="shared" ref="CF137" si="2835">IF(CF136=$A$12,CE137+($B$12*15),IF(CF136=$A$13,CE137+($B$13*15),IF(CF136=$A$15,IF(CE137+($B$15*15)&gt;100,100,CE137+($B$15*15)),IF(CF136=$A$14,IF(CE137+($B$14*15)&gt;100,100,CE137+($B$14*15)),IF(CF136=$A$16,IF(CE137+$B$16*15&gt;100,100,CE137+$B$16*15),CE137)))))</f>
        <v>94.983333333333405</v>
      </c>
      <c r="CG137" s="316">
        <f t="shared" ref="CG137" si="2836">IF(CG136=$A$12,CF137+($B$12*15),IF(CG136=$A$13,CF137+($B$13*15),IF(CG136=$A$15,IF(CF137+($B$15*15)&gt;100,100,CF137+($B$15*15)),IF(CG136=$A$14,IF(CF137+($B$14*15)&gt;100,100,CF137+($B$14*15)),IF(CG136=$A$16,IF(CF137+$B$16*15&gt;100,100,CF137+$B$16*15),CF137)))))</f>
        <v>96.558333333333408</v>
      </c>
      <c r="CH137" s="316">
        <f t="shared" ref="CH137" si="2837">IF(CH136=$A$12,CG137+($B$12*15),IF(CH136=$A$13,CG137+($B$13*15),IF(CH136=$A$15,IF(CG137+($B$15*15)&gt;100,100,CG137+($B$15*15)),IF(CH136=$A$14,IF(CG137+($B$14*15)&gt;100,100,CG137+($B$14*15)),IF(CH136=$A$16,IF(CG137+$B$16*15&gt;100,100,CG137+$B$16*15),CG137)))))</f>
        <v>98.133333333333411</v>
      </c>
      <c r="CI137" s="316">
        <f t="shared" ref="CI137" si="2838">IF(CI136=$A$12,CH137+($B$12*15),IF(CI136=$A$13,CH137+($B$13*15),IF(CI136=$A$15,IF(CH137+($B$15*15)&gt;100,100,CH137+($B$15*15)),IF(CI136=$A$14,IF(CH137+($B$14*15)&gt;100,100,CH137+($B$14*15)),IF(CI136=$A$16,IF(CH137+$B$16*15&gt;100,100,CH137+$B$16*15),CH137)))))</f>
        <v>99.708333333333414</v>
      </c>
      <c r="CJ137" s="316">
        <f t="shared" ref="CJ137" si="2839">IF(CJ136=$A$12,CI137+($B$12*15),IF(CJ136=$A$13,CI137+($B$13*15),IF(CJ136=$A$15,IF(CI137+($B$15*15)&gt;100,100,CI137+($B$15*15)),IF(CJ136=$A$14,IF(CI137+($B$14*15)&gt;100,100,CI137+($B$14*15)),IF(CJ136=$A$16,IF(CI137+$B$16*15&gt;100,100,CI137+$B$16*15),CI137)))))</f>
        <v>100</v>
      </c>
      <c r="CK137" s="316">
        <f t="shared" ref="CK137" si="2840">IF(CK136=$A$12,CJ137+($B$12*15),IF(CK136=$A$13,CJ137+($B$13*15),IF(CK136=$A$15,IF(CJ137+($B$15*15)&gt;100,100,CJ137+($B$15*15)),IF(CK136=$A$14,IF(CJ137+($B$14*15)&gt;100,100,CJ137+($B$14*15)),IF(CK136=$A$16,IF(CJ137+$B$16*15&gt;100,100,CJ137+$B$16*15),CJ137)))))</f>
        <v>100</v>
      </c>
      <c r="CL137" s="316">
        <f t="shared" ref="CL137" si="2841">IF(CL136=$A$12,CK137+($B$12*15),IF(CL136=$A$13,CK137+($B$13*15),IF(CL136=$A$15,IF(CK137+($B$15*15)&gt;100,100,CK137+($B$15*15)),IF(CL136=$A$14,IF(CK137+($B$14*15)&gt;100,100,CK137+($B$14*15)),IF(CL136=$A$16,IF(CK137+$B$16*15&gt;100,100,CK137+$B$16*15),CK137)))))</f>
        <v>100</v>
      </c>
      <c r="CM137" s="316">
        <f t="shared" ref="CM137" si="2842">IF(CM136=$A$12,CL137+($B$12*15),IF(CM136=$A$13,CL137+($B$13*15),IF(CM136=$A$15,IF(CL137+($B$15*15)&gt;100,100,CL137+($B$15*15)),IF(CM136=$A$14,IF(CL137+($B$14*15)&gt;100,100,CL137+($B$14*15)),IF(CM136=$A$16,IF(CL137+$B$16*15&gt;100,100,CL137+$B$16*15),CL137)))))</f>
        <v>100</v>
      </c>
      <c r="CN137" s="316">
        <f t="shared" ref="CN137" si="2843">IF(CN136=$A$12,CM137+($B$12*15),IF(CN136=$A$13,CM137+($B$13*15),IF(CN136=$A$15,IF(CM137+($B$15*15)&gt;100,100,CM137+($B$15*15)),IF(CN136=$A$14,IF(CM137+($B$14*15)&gt;100,100,CM137+($B$14*15)),IF(CN136=$A$16,IF(CM137+$B$16*15&gt;100,100,CM137+$B$16*15),CM137)))))</f>
        <v>100</v>
      </c>
      <c r="CO137" s="316">
        <f t="shared" ref="CO137" si="2844">IF(CO136=$A$12,CN137+($B$12*15),IF(CO136=$A$13,CN137+($B$13*15),IF(CO136=$A$15,IF(CN137+($B$15*15)&gt;100,100,CN137+($B$15*15)),IF(CO136=$A$14,IF(CN137+($B$14*15)&gt;100,100,CN137+($B$14*15)),IF(CO136=$A$16,IF(CN137+$B$16*15&gt;100,100,CN137+$B$16*15),CN137)))))</f>
        <v>100</v>
      </c>
      <c r="CP137" s="316">
        <f t="shared" ref="CP137" si="2845">IF(CP136=$A$12,CO137+($B$12*15),IF(CP136=$A$13,CO137+($B$13*15),IF(CP136=$A$15,IF(CO137+($B$15*15)&gt;100,100,CO137+($B$15*15)),IF(CP136=$A$14,IF(CO137+($B$14*15)&gt;100,100,CO137+($B$14*15)),IF(CP136=$A$16,IF(CO137+$B$16*15&gt;100,100,CO137+$B$16*15),CO137)))))</f>
        <v>100</v>
      </c>
      <c r="CQ137" s="316">
        <f t="shared" ref="CQ137" si="2846">IF(CQ136=$A$12,CP137+($B$12*15),IF(CQ136=$A$13,CP137+($B$13*15),IF(CQ136=$A$15,IF(CP137+($B$15*15)&gt;100,100,CP137+($B$15*15)),IF(CQ136=$A$14,IF(CP137+($B$14*15)&gt;100,100,CP137+($B$14*15)),IF(CQ136=$A$16,IF(CP137+$B$16*15&gt;100,100,CP137+$B$16*15),CP137)))))</f>
        <v>100</v>
      </c>
      <c r="CR137" s="316">
        <f t="shared" ref="CR137" si="2847">IF(CR136=$A$12,CQ137+($B$12*15),IF(CR136=$A$13,CQ137+($B$13*15),IF(CR136=$A$15,IF(CQ137+($B$15*15)&gt;100,100,CQ137+($B$15*15)),IF(CR136=$A$14,IF(CQ137+($B$14*15)&gt;100,100,CQ137+($B$14*15)),IF(CR136=$A$16,IF(CQ137+$B$16*15&gt;100,100,CQ137+$B$16*15),CQ137)))))</f>
        <v>100</v>
      </c>
      <c r="CS137" s="316">
        <f t="shared" ref="CS137" si="2848">IF(CS136=$A$12,CR137+($B$12*15),IF(CS136=$A$13,CR137+($B$13*15),IF(CS136=$A$15,IF(CR137+($B$15*15)&gt;100,100,CR137+($B$15*15)),IF(CS136=$A$14,IF(CR137+($B$14*15)&gt;100,100,CR137+($B$14*15)),IF(CS136=$A$16,IF(CR137+$B$16*15&gt;100,100,CR137+$B$16*15),CR137)))))</f>
        <v>100</v>
      </c>
      <c r="CT137" s="316">
        <f t="shared" ref="CT137" si="2849">IF(CT136=$A$12,CS137+($B$12*15),IF(CT136=$A$13,CS137+($B$13*15),IF(CT136=$A$15,IF(CS137+($B$15*15)&gt;100,100,CS137+($B$15*15)),IF(CT136=$A$14,IF(CS137+($B$14*15)&gt;100,100,CS137+($B$14*15)),IF(CT136=$A$16,IF(CS137+$B$16*15&gt;100,100,CS137+$B$16*15),CS137)))))</f>
        <v>100</v>
      </c>
      <c r="CU137" s="316">
        <f t="shared" ref="CU137" si="2850">IF(CU136=$A$12,CT137+($B$12*15),IF(CU136=$A$13,CT137+($B$13*15),IF(CU136=$A$15,IF(CT137+($B$15*15)&gt;100,100,CT137+($B$15*15)),IF(CU136=$A$14,IF(CT137+($B$14*15)&gt;100,100,CT137+($B$14*15)),IF(CU136=$A$16,IF(CT137+$B$16*15&gt;100,100,CT137+$B$16*15),CT137)))))</f>
        <v>100</v>
      </c>
      <c r="CV137" s="316">
        <f t="shared" ref="CV137" si="2851">IF(CV136=$A$12,CU137+($B$12*15),IF(CV136=$A$13,CU137+($B$13*15),IF(CV136=$A$15,IF(CU137+($B$15*15)&gt;100,100,CU137+($B$15*15)),IF(CV136=$A$14,IF(CU137+($B$14*15)&gt;100,100,CU137+($B$14*15)),IF(CV136=$A$16,IF(CU137+$B$16*15&gt;100,100,CU137+$B$16*15),CU137)))))</f>
        <v>100</v>
      </c>
      <c r="CW137" s="311">
        <f t="shared" ref="CW137" si="2852">CV137-10</f>
        <v>90</v>
      </c>
    </row>
    <row r="138" spans="1:101" s="299" customFormat="1" ht="12" customHeight="1" x14ac:dyDescent="0.2">
      <c r="A138" s="416"/>
      <c r="B138" s="419" t="s">
        <v>51</v>
      </c>
      <c r="C138" s="304" t="s">
        <v>44</v>
      </c>
      <c r="D138" s="314" t="s">
        <v>45</v>
      </c>
      <c r="E138" s="316"/>
      <c r="F138" s="316"/>
      <c r="G138" s="316"/>
      <c r="H138" s="316"/>
      <c r="I138" s="316"/>
      <c r="J138" s="316"/>
      <c r="K138" s="316"/>
      <c r="L138" s="316"/>
      <c r="M138" s="316" t="s">
        <v>215</v>
      </c>
      <c r="N138" s="316" t="s">
        <v>215</v>
      </c>
      <c r="O138" s="316" t="s">
        <v>215</v>
      </c>
      <c r="P138" s="316" t="s">
        <v>215</v>
      </c>
      <c r="Q138" s="316"/>
      <c r="R138" s="316"/>
      <c r="S138" s="316"/>
      <c r="T138" s="316"/>
      <c r="U138" s="316" t="s">
        <v>215</v>
      </c>
      <c r="V138" s="316" t="s">
        <v>215</v>
      </c>
      <c r="W138" s="316" t="s">
        <v>215</v>
      </c>
      <c r="X138" s="316" t="s">
        <v>215</v>
      </c>
      <c r="Y138" s="316"/>
      <c r="Z138" s="316"/>
      <c r="AA138" s="316"/>
      <c r="AB138" s="316"/>
      <c r="AC138" s="316"/>
      <c r="AD138" s="316"/>
      <c r="AE138" s="316"/>
      <c r="AF138" s="316"/>
      <c r="AG138" s="316"/>
      <c r="AH138" s="316"/>
      <c r="AI138" s="316"/>
      <c r="AJ138" s="316"/>
      <c r="AK138" s="316"/>
      <c r="AL138" s="316"/>
      <c r="AM138" s="316"/>
      <c r="AN138" s="316"/>
      <c r="AO138" s="316"/>
      <c r="AP138" s="316"/>
      <c r="AQ138" s="316"/>
      <c r="AR138" s="316"/>
      <c r="AS138" s="316"/>
      <c r="AT138" s="316"/>
      <c r="AU138" s="316"/>
      <c r="AV138" s="316"/>
      <c r="AW138" s="316"/>
      <c r="AX138" s="316"/>
      <c r="AY138" s="316"/>
      <c r="AZ138" s="316"/>
      <c r="BA138" s="316"/>
      <c r="BB138" s="316"/>
      <c r="BC138" s="316"/>
      <c r="BD138" s="316"/>
      <c r="BE138" s="316"/>
      <c r="BF138" s="316"/>
      <c r="BG138" s="316"/>
      <c r="BH138" s="316"/>
      <c r="BI138" s="316"/>
      <c r="BJ138" s="316"/>
      <c r="BK138" s="316"/>
      <c r="BL138" s="316"/>
      <c r="BM138" s="316"/>
      <c r="BN138" s="316"/>
      <c r="BO138" s="316"/>
      <c r="BP138" s="316"/>
      <c r="BQ138" s="316"/>
      <c r="BR138" s="316"/>
      <c r="BS138" s="316"/>
      <c r="BT138" s="316"/>
      <c r="BU138" s="316"/>
      <c r="BV138" s="316"/>
      <c r="BW138" s="316"/>
      <c r="BX138" s="316"/>
      <c r="BY138" s="316"/>
      <c r="BZ138" s="316"/>
      <c r="CA138" s="316"/>
      <c r="CB138" s="316"/>
      <c r="CC138" s="316" t="s">
        <v>202</v>
      </c>
      <c r="CD138" s="316" t="s">
        <v>202</v>
      </c>
      <c r="CE138" s="316" t="s">
        <v>202</v>
      </c>
      <c r="CF138" s="316" t="s">
        <v>202</v>
      </c>
      <c r="CG138" s="316" t="s">
        <v>202</v>
      </c>
      <c r="CH138" s="316" t="s">
        <v>202</v>
      </c>
      <c r="CI138" s="316" t="s">
        <v>202</v>
      </c>
      <c r="CJ138" s="316" t="s">
        <v>202</v>
      </c>
      <c r="CK138" s="316" t="s">
        <v>202</v>
      </c>
      <c r="CL138" s="316" t="s">
        <v>202</v>
      </c>
      <c r="CM138" s="316" t="s">
        <v>202</v>
      </c>
      <c r="CN138" s="316" t="s">
        <v>202</v>
      </c>
      <c r="CO138" s="316" t="s">
        <v>202</v>
      </c>
      <c r="CP138" s="316" t="s">
        <v>202</v>
      </c>
      <c r="CQ138" s="316" t="s">
        <v>202</v>
      </c>
      <c r="CR138" s="316" t="s">
        <v>202</v>
      </c>
      <c r="CS138" s="316" t="s">
        <v>202</v>
      </c>
      <c r="CT138" s="316" t="s">
        <v>202</v>
      </c>
      <c r="CU138" s="316" t="s">
        <v>202</v>
      </c>
      <c r="CV138" s="316" t="s">
        <v>202</v>
      </c>
      <c r="CW138" s="303" t="s">
        <v>46</v>
      </c>
    </row>
    <row r="139" spans="1:101" s="303" customFormat="1" ht="12" customHeight="1" x14ac:dyDescent="0.2">
      <c r="A139" s="552"/>
      <c r="B139" s="420"/>
      <c r="C139" s="304" t="s">
        <v>37</v>
      </c>
      <c r="D139" s="315">
        <f>CW105</f>
        <v>90</v>
      </c>
      <c r="E139" s="316">
        <f>IF(E138=$A$12,D139+($B$12*15),IF(E138=$A$13,D139+($B$13*15),IF(E138=$A$15,IF(D139+($B$15*15)&gt;100,100,D139+($B$15*15)),IF(E138=$A$14,IF(D139+($B$14*15)&gt;100,100,D139+($B$14*15)),IF(E138=$A$16,IF(D139+$B$16*15&gt;100,100,D139+$B$16*15),D139)))))</f>
        <v>90</v>
      </c>
      <c r="F139" s="316">
        <f t="shared" ref="F139" si="2853">IF(F138=$A$12,E139+($B$12*15),IF(F138=$A$13,E139+($B$13*15),IF(F138=$A$15,IF(E139+($B$15*15)&gt;100,100,E139+($B$15*15)),IF(F138=$A$14,IF(E139+($B$14*15)&gt;100,100,E139+($B$14*15)),IF(F138=$A$16,IF(E139+$B$16*15&gt;100,100,E139+$B$16*15),E139)))))</f>
        <v>90</v>
      </c>
      <c r="G139" s="316">
        <f t="shared" ref="G139" si="2854">IF(G138=$A$12,F139+($B$12*15),IF(G138=$A$13,F139+($B$13*15),IF(G138=$A$15,IF(F139+($B$15*15)&gt;100,100,F139+($B$15*15)),IF(G138=$A$14,IF(F139+($B$14*15)&gt;100,100,F139+($B$14*15)),IF(G138=$A$16,IF(F139+$B$16*15&gt;100,100,F139+$B$16*15),F139)))))</f>
        <v>90</v>
      </c>
      <c r="H139" s="316">
        <f t="shared" ref="H139" si="2855">IF(H138=$A$12,G139+($B$12*15),IF(H138=$A$13,G139+($B$13*15),IF(H138=$A$15,IF(G139+($B$15*15)&gt;100,100,G139+($B$15*15)),IF(H138=$A$14,IF(G139+($B$14*15)&gt;100,100,G139+($B$14*15)),IF(H138=$A$16,IF(G139+$B$16*15&gt;100,100,G139+$B$16*15),G139)))))</f>
        <v>90</v>
      </c>
      <c r="I139" s="316">
        <f t="shared" ref="I139" si="2856">IF(I138=$A$12,H139+($B$12*15),IF(I138=$A$13,H139+($B$13*15),IF(I138=$A$15,IF(H139+($B$15*15)&gt;100,100,H139+($B$15*15)),IF(I138=$A$14,IF(H139+($B$14*15)&gt;100,100,H139+($B$14*15)),IF(I138=$A$16,IF(H139+$B$16*15&gt;100,100,H139+$B$16*15),H139)))))</f>
        <v>90</v>
      </c>
      <c r="J139" s="316">
        <f t="shared" ref="J139" si="2857">IF(J138=$A$12,I139+($B$12*15),IF(J138=$A$13,I139+($B$13*15),IF(J138=$A$15,IF(I139+($B$15*15)&gt;100,100,I139+($B$15*15)),IF(J138=$A$14,IF(I139+($B$14*15)&gt;100,100,I139+($B$14*15)),IF(J138=$A$16,IF(I139+$B$16*15&gt;100,100,I139+$B$16*15),I139)))))</f>
        <v>90</v>
      </c>
      <c r="K139" s="316">
        <f t="shared" ref="K139" si="2858">IF(K138=$A$12,J139+($B$12*15),IF(K138=$A$13,J139+($B$13*15),IF(K138=$A$15,IF(J139+($B$15*15)&gt;100,100,J139+($B$15*15)),IF(K138=$A$14,IF(J139+($B$14*15)&gt;100,100,J139+($B$14*15)),IF(K138=$A$16,IF(J139+$B$16*15&gt;100,100,J139+$B$16*15),J139)))))</f>
        <v>90</v>
      </c>
      <c r="L139" s="316">
        <f t="shared" ref="L139" si="2859">IF(L138=$A$12,K139+($B$12*15),IF(L138=$A$13,K139+($B$13*15),IF(L138=$A$15,IF(K139+($B$15*15)&gt;100,100,K139+($B$15*15)),IF(L138=$A$14,IF(K139+($B$14*15)&gt;100,100,K139+($B$14*15)),IF(L138=$A$16,IF(K139+$B$16*15&gt;100,100,K139+$B$16*15),K139)))))</f>
        <v>90</v>
      </c>
      <c r="M139" s="316">
        <f t="shared" ref="M139" si="2860">IF(M138=$A$12,L139+($B$12*15),IF(M138=$A$13,L139+($B$13*15),IF(M138=$A$15,IF(L139+($B$15*15)&gt;100,100,L139+($B$15*15)),IF(M138=$A$14,IF(L139+($B$14*15)&gt;100,100,L139+($B$14*15)),IF(M138=$A$16,IF(L139+$B$16*15&gt;100,100,L139+$B$16*15),L139)))))</f>
        <v>90</v>
      </c>
      <c r="N139" s="316">
        <f t="shared" ref="N139" si="2861">IF(N138=$A$12,M139+($B$12*15),IF(N138=$A$13,M139+($B$13*15),IF(N138=$A$15,IF(M139+($B$15*15)&gt;100,100,M139+($B$15*15)),IF(N138=$A$14,IF(M139+($B$14*15)&gt;100,100,M139+($B$14*15)),IF(N138=$A$16,IF(M139+$B$16*15&gt;100,100,M139+$B$16*15),M139)))))</f>
        <v>90</v>
      </c>
      <c r="O139" s="316">
        <f t="shared" ref="O139" si="2862">IF(O138=$A$12,N139+($B$12*15),IF(O138=$A$13,N139+($B$13*15),IF(O138=$A$15,IF(N139+($B$15*15)&gt;100,100,N139+($B$15*15)),IF(O138=$A$14,IF(N139+($B$14*15)&gt;100,100,N139+($B$14*15)),IF(O138=$A$16,IF(N139+$B$16*15&gt;100,100,N139+$B$16*15),N139)))))</f>
        <v>90</v>
      </c>
      <c r="P139" s="316">
        <f t="shared" ref="P139" si="2863">IF(P138=$A$12,O139+($B$12*15),IF(P138=$A$13,O139+($B$13*15),IF(P138=$A$15,IF(O139+($B$15*15)&gt;100,100,O139+($B$15*15)),IF(P138=$A$14,IF(O139+($B$14*15)&gt;100,100,O139+($B$14*15)),IF(P138=$A$16,IF(O139+$B$16*15&gt;100,100,O139+$B$16*15),O139)))))</f>
        <v>90</v>
      </c>
      <c r="Q139" s="316">
        <f t="shared" ref="Q139" si="2864">IF(Q138=$A$12,P139+($B$12*15),IF(Q138=$A$13,P139+($B$13*15),IF(Q138=$A$15,IF(P139+($B$15*15)&gt;100,100,P139+($B$15*15)),IF(Q138=$A$14,IF(P139+($B$14*15)&gt;100,100,P139+($B$14*15)),IF(Q138=$A$16,IF(P139+$B$16*15&gt;100,100,P139+$B$16*15),P139)))))</f>
        <v>90</v>
      </c>
      <c r="R139" s="316">
        <f t="shared" ref="R139" si="2865">IF(R138=$A$12,Q139+($B$12*15),IF(R138=$A$13,Q139+($B$13*15),IF(R138=$A$15,IF(Q139+($B$15*15)&gt;100,100,Q139+($B$15*15)),IF(R138=$A$14,IF(Q139+($B$14*15)&gt;100,100,Q139+($B$14*15)),IF(R138=$A$16,IF(Q139+$B$16*15&gt;100,100,Q139+$B$16*15),Q139)))))</f>
        <v>90</v>
      </c>
      <c r="S139" s="316">
        <f t="shared" ref="S139" si="2866">IF(S138=$A$12,R139+($B$12*15),IF(S138=$A$13,R139+($B$13*15),IF(S138=$A$15,IF(R139+($B$15*15)&gt;100,100,R139+($B$15*15)),IF(S138=$A$14,IF(R139+($B$14*15)&gt;100,100,R139+($B$14*15)),IF(S138=$A$16,IF(R139+$B$16*15&gt;100,100,R139+$B$16*15),R139)))))</f>
        <v>90</v>
      </c>
      <c r="T139" s="316">
        <f t="shared" ref="T139" si="2867">IF(T138=$A$12,S139+($B$12*15),IF(T138=$A$13,S139+($B$13*15),IF(T138=$A$15,IF(S139+($B$15*15)&gt;100,100,S139+($B$15*15)),IF(T138=$A$14,IF(S139+($B$14*15)&gt;100,100,S139+($B$14*15)),IF(T138=$A$16,IF(S139+$B$16*15&gt;100,100,S139+$B$16*15),S139)))))</f>
        <v>90</v>
      </c>
      <c r="U139" s="316">
        <f t="shared" ref="U139" si="2868">IF(U138=$A$12,T139+($B$12*15),IF(U138=$A$13,T139+($B$13*15),IF(U138=$A$15,IF(T139+($B$15*15)&gt;100,100,T139+($B$15*15)),IF(U138=$A$14,IF(T139+($B$14*15)&gt;100,100,T139+($B$14*15)),IF(U138=$A$16,IF(T139+$B$16*15&gt;100,100,T139+$B$16*15),T139)))))</f>
        <v>90</v>
      </c>
      <c r="V139" s="316">
        <f t="shared" ref="V139" si="2869">IF(V138=$A$12,U139+($B$12*15),IF(V138=$A$13,U139+($B$13*15),IF(V138=$A$15,IF(U139+($B$15*15)&gt;100,100,U139+($B$15*15)),IF(V138=$A$14,IF(U139+($B$14*15)&gt;100,100,U139+($B$14*15)),IF(V138=$A$16,IF(U139+$B$16*15&gt;100,100,U139+$B$16*15),U139)))))</f>
        <v>90</v>
      </c>
      <c r="W139" s="316">
        <f t="shared" ref="W139" si="2870">IF(W138=$A$12,V139+($B$12*15),IF(W138=$A$13,V139+($B$13*15),IF(W138=$A$15,IF(V139+($B$15*15)&gt;100,100,V139+($B$15*15)),IF(W138=$A$14,IF(V139+($B$14*15)&gt;100,100,V139+($B$14*15)),IF(W138=$A$16,IF(V139+$B$16*15&gt;100,100,V139+$B$16*15),V139)))))</f>
        <v>90</v>
      </c>
      <c r="X139" s="316">
        <f t="shared" ref="X139" si="2871">IF(X138=$A$12,W139+($B$12*15),IF(X138=$A$13,W139+($B$13*15),IF(X138=$A$15,IF(W139+($B$15*15)&gt;100,100,W139+($B$15*15)),IF(X138=$A$14,IF(W139+($B$14*15)&gt;100,100,W139+($B$14*15)),IF(X138=$A$16,IF(W139+$B$16*15&gt;100,100,W139+$B$16*15),W139)))))</f>
        <v>90</v>
      </c>
      <c r="Y139" s="316">
        <f t="shared" ref="Y139" si="2872">IF(Y138=$A$12,X139+($B$12*15),IF(Y138=$A$13,X139+($B$13*15),IF(Y138=$A$15,IF(X139+($B$15*15)&gt;100,100,X139+($B$15*15)),IF(Y138=$A$14,IF(X139+($B$14*15)&gt;100,100,X139+($B$14*15)),IF(Y138=$A$16,IF(X139+$B$16*15&gt;100,100,X139+$B$16*15),X139)))))</f>
        <v>90</v>
      </c>
      <c r="Z139" s="316">
        <f t="shared" ref="Z139" si="2873">IF(Z138=$A$12,Y139+($B$12*15),IF(Z138=$A$13,Y139+($B$13*15),IF(Z138=$A$15,IF(Y139+($B$15*15)&gt;100,100,Y139+($B$15*15)),IF(Z138=$A$14,IF(Y139+($B$14*15)&gt;100,100,Y139+($B$14*15)),IF(Z138=$A$16,IF(Y139+$B$16*15&gt;100,100,Y139+$B$16*15),Y139)))))</f>
        <v>90</v>
      </c>
      <c r="AA139" s="316">
        <f t="shared" ref="AA139" si="2874">IF(AA138=$A$12,Z139+($B$12*15),IF(AA138=$A$13,Z139+($B$13*15),IF(AA138=$A$15,IF(Z139+($B$15*15)&gt;100,100,Z139+($B$15*15)),IF(AA138=$A$14,IF(Z139+($B$14*15)&gt;100,100,Z139+($B$14*15)),IF(AA138=$A$16,IF(Z139+$B$16*15&gt;100,100,Z139+$B$16*15),Z139)))))</f>
        <v>90</v>
      </c>
      <c r="AB139" s="316">
        <f t="shared" ref="AB139" si="2875">IF(AB138=$A$12,AA139+($B$12*15),IF(AB138=$A$13,AA139+($B$13*15),IF(AB138=$A$15,IF(AA139+($B$15*15)&gt;100,100,AA139+($B$15*15)),IF(AB138=$A$14,IF(AA139+($B$14*15)&gt;100,100,AA139+($B$14*15)),IF(AB138=$A$16,IF(AA139+$B$16*15&gt;100,100,AA139+$B$16*15),AA139)))))</f>
        <v>90</v>
      </c>
      <c r="AC139" s="316">
        <f t="shared" ref="AC139" si="2876">IF(AC138=$A$12,AB139+($B$12*15),IF(AC138=$A$13,AB139+($B$13*15),IF(AC138=$A$15,IF(AB139+($B$15*15)&gt;100,100,AB139+($B$15*15)),IF(AC138=$A$14,IF(AB139+($B$14*15)&gt;100,100,AB139+($B$14*15)),IF(AC138=$A$16,IF(AB139+$B$16*15&gt;100,100,AB139+$B$16*15),AB139)))))</f>
        <v>90</v>
      </c>
      <c r="AD139" s="316">
        <f t="shared" ref="AD139" si="2877">IF(AD138=$A$12,AC139+($B$12*15),IF(AD138=$A$13,AC139+($B$13*15),IF(AD138=$A$15,IF(AC139+($B$15*15)&gt;100,100,AC139+($B$15*15)),IF(AD138=$A$14,IF(AC139+($B$14*15)&gt;100,100,AC139+($B$14*15)),IF(AD138=$A$16,IF(AC139+$B$16*15&gt;100,100,AC139+$B$16*15),AC139)))))</f>
        <v>90</v>
      </c>
      <c r="AE139" s="316">
        <f t="shared" ref="AE139" si="2878">IF(AE138=$A$12,AD139+($B$12*15),IF(AE138=$A$13,AD139+($B$13*15),IF(AE138=$A$15,IF(AD139+($B$15*15)&gt;100,100,AD139+($B$15*15)),IF(AE138=$A$14,IF(AD139+($B$14*15)&gt;100,100,AD139+($B$14*15)),IF(AE138=$A$16,IF(AD139+$B$16*15&gt;100,100,AD139+$B$16*15),AD139)))))</f>
        <v>90</v>
      </c>
      <c r="AF139" s="316">
        <f t="shared" ref="AF139" si="2879">IF(AF138=$A$12,AE139+($B$12*15),IF(AF138=$A$13,AE139+($B$13*15),IF(AF138=$A$15,IF(AE139+($B$15*15)&gt;100,100,AE139+($B$15*15)),IF(AF138=$A$14,IF(AE139+($B$14*15)&gt;100,100,AE139+($B$14*15)),IF(AF138=$A$16,IF(AE139+$B$16*15&gt;100,100,AE139+$B$16*15),AE139)))))</f>
        <v>90</v>
      </c>
      <c r="AG139" s="316">
        <f t="shared" ref="AG139" si="2880">IF(AG138=$A$12,AF139+($B$12*15),IF(AG138=$A$13,AF139+($B$13*15),IF(AG138=$A$15,IF(AF139+($B$15*15)&gt;100,100,AF139+($B$15*15)),IF(AG138=$A$14,IF(AF139+($B$14*15)&gt;100,100,AF139+($B$14*15)),IF(AG138=$A$16,IF(AF139+$B$16*15&gt;100,100,AF139+$B$16*15),AF139)))))</f>
        <v>90</v>
      </c>
      <c r="AH139" s="316">
        <f t="shared" ref="AH139" si="2881">IF(AH138=$A$12,AG139+($B$12*15),IF(AH138=$A$13,AG139+($B$13*15),IF(AH138=$A$15,IF(AG139+($B$15*15)&gt;100,100,AG139+($B$15*15)),IF(AH138=$A$14,IF(AG139+($B$14*15)&gt;100,100,AG139+($B$14*15)),IF(AH138=$A$16,IF(AG139+$B$16*15&gt;100,100,AG139+$B$16*15),AG139)))))</f>
        <v>90</v>
      </c>
      <c r="AI139" s="316">
        <f t="shared" ref="AI139" si="2882">IF(AI138=$A$12,AH139+($B$12*15),IF(AI138=$A$13,AH139+($B$13*15),IF(AI138=$A$15,IF(AH139+($B$15*15)&gt;100,100,AH139+($B$15*15)),IF(AI138=$A$14,IF(AH139+($B$14*15)&gt;100,100,AH139+($B$14*15)),IF(AI138=$A$16,IF(AH139+$B$16*15&gt;100,100,AH139+$B$16*15),AH139)))))</f>
        <v>90</v>
      </c>
      <c r="AJ139" s="316">
        <f t="shared" ref="AJ139" si="2883">IF(AJ138=$A$12,AI139+($B$12*15),IF(AJ138=$A$13,AI139+($B$13*15),IF(AJ138=$A$15,IF(AI139+($B$15*15)&gt;100,100,AI139+($B$15*15)),IF(AJ138=$A$14,IF(AI139+($B$14*15)&gt;100,100,AI139+($B$14*15)),IF(AJ138=$A$16,IF(AI139+$B$16*15&gt;100,100,AI139+$B$16*15),AI139)))))</f>
        <v>90</v>
      </c>
      <c r="AK139" s="316">
        <f t="shared" ref="AK139" si="2884">IF(AK138=$A$12,AJ139+($B$12*15),IF(AK138=$A$13,AJ139+($B$13*15),IF(AK138=$A$15,IF(AJ139+($B$15*15)&gt;100,100,AJ139+($B$15*15)),IF(AK138=$A$14,IF(AJ139+($B$14*15)&gt;100,100,AJ139+($B$14*15)),IF(AK138=$A$16,IF(AJ139+$B$16*15&gt;100,100,AJ139+$B$16*15),AJ139)))))</f>
        <v>90</v>
      </c>
      <c r="AL139" s="316">
        <f t="shared" ref="AL139" si="2885">IF(AL138=$A$12,AK139+($B$12*15),IF(AL138=$A$13,AK139+($B$13*15),IF(AL138=$A$15,IF(AK139+($B$15*15)&gt;100,100,AK139+($B$15*15)),IF(AL138=$A$14,IF(AK139+($B$14*15)&gt;100,100,AK139+($B$14*15)),IF(AL138=$A$16,IF(AK139+$B$16*15&gt;100,100,AK139+$B$16*15),AK139)))))</f>
        <v>90</v>
      </c>
      <c r="AM139" s="316">
        <f t="shared" ref="AM139" si="2886">IF(AM138=$A$12,AL139+($B$12*15),IF(AM138=$A$13,AL139+($B$13*15),IF(AM138=$A$15,IF(AL139+($B$15*15)&gt;100,100,AL139+($B$15*15)),IF(AM138=$A$14,IF(AL139+($B$14*15)&gt;100,100,AL139+($B$14*15)),IF(AM138=$A$16,IF(AL139+$B$16*15&gt;100,100,AL139+$B$16*15),AL139)))))</f>
        <v>90</v>
      </c>
      <c r="AN139" s="316">
        <f t="shared" ref="AN139" si="2887">IF(AN138=$A$12,AM139+($B$12*15),IF(AN138=$A$13,AM139+($B$13*15),IF(AN138=$A$15,IF(AM139+($B$15*15)&gt;100,100,AM139+($B$15*15)),IF(AN138=$A$14,IF(AM139+($B$14*15)&gt;100,100,AM139+($B$14*15)),IF(AN138=$A$16,IF(AM139+$B$16*15&gt;100,100,AM139+$B$16*15),AM139)))))</f>
        <v>90</v>
      </c>
      <c r="AO139" s="316">
        <f t="shared" ref="AO139" si="2888">IF(AO138=$A$12,AN139+($B$12*15),IF(AO138=$A$13,AN139+($B$13*15),IF(AO138=$A$15,IF(AN139+($B$15*15)&gt;100,100,AN139+($B$15*15)),IF(AO138=$A$14,IF(AN139+($B$14*15)&gt;100,100,AN139+($B$14*15)),IF(AO138=$A$16,IF(AN139+$B$16*15&gt;100,100,AN139+$B$16*15),AN139)))))</f>
        <v>90</v>
      </c>
      <c r="AP139" s="316">
        <f t="shared" ref="AP139" si="2889">IF(AP138=$A$12,AO139+($B$12*15),IF(AP138=$A$13,AO139+($B$13*15),IF(AP138=$A$15,IF(AO139+($B$15*15)&gt;100,100,AO139+($B$15*15)),IF(AP138=$A$14,IF(AO139+($B$14*15)&gt;100,100,AO139+($B$14*15)),IF(AP138=$A$16,IF(AO139+$B$16*15&gt;100,100,AO139+$B$16*15),AO139)))))</f>
        <v>90</v>
      </c>
      <c r="AQ139" s="316">
        <f t="shared" ref="AQ139" si="2890">IF(AQ138=$A$12,AP139+($B$12*15),IF(AQ138=$A$13,AP139+($B$13*15),IF(AQ138=$A$15,IF(AP139+($B$15*15)&gt;100,100,AP139+($B$15*15)),IF(AQ138=$A$14,IF(AP139+($B$14*15)&gt;100,100,AP139+($B$14*15)),IF(AQ138=$A$16,IF(AP139+$B$16*15&gt;100,100,AP139+$B$16*15),AP139)))))</f>
        <v>90</v>
      </c>
      <c r="AR139" s="316">
        <f t="shared" ref="AR139" si="2891">IF(AR138=$A$12,AQ139+($B$12*15),IF(AR138=$A$13,AQ139+($B$13*15),IF(AR138=$A$15,IF(AQ139+($B$15*15)&gt;100,100,AQ139+($B$15*15)),IF(AR138=$A$14,IF(AQ139+($B$14*15)&gt;100,100,AQ139+($B$14*15)),IF(AR138=$A$16,IF(AQ139+$B$16*15&gt;100,100,AQ139+$B$16*15),AQ139)))))</f>
        <v>90</v>
      </c>
      <c r="AS139" s="316">
        <f t="shared" ref="AS139" si="2892">IF(AS138=$A$12,AR139+($B$12*15),IF(AS138=$A$13,AR139+($B$13*15),IF(AS138=$A$15,IF(AR139+($B$15*15)&gt;100,100,AR139+($B$15*15)),IF(AS138=$A$14,IF(AR139+($B$14*15)&gt;100,100,AR139+($B$14*15)),IF(AS138=$A$16,IF(AR139+$B$16*15&gt;100,100,AR139+$B$16*15),AR139)))))</f>
        <v>90</v>
      </c>
      <c r="AT139" s="316">
        <f t="shared" ref="AT139" si="2893">IF(AT138=$A$12,AS139+($B$12*15),IF(AT138=$A$13,AS139+($B$13*15),IF(AT138=$A$15,IF(AS139+($B$15*15)&gt;100,100,AS139+($B$15*15)),IF(AT138=$A$14,IF(AS139+($B$14*15)&gt;100,100,AS139+($B$14*15)),IF(AT138=$A$16,IF(AS139+$B$16*15&gt;100,100,AS139+$B$16*15),AS139)))))</f>
        <v>90</v>
      </c>
      <c r="AU139" s="316">
        <f t="shared" ref="AU139" si="2894">IF(AU138=$A$12,AT139+($B$12*15),IF(AU138=$A$13,AT139+($B$13*15),IF(AU138=$A$15,IF(AT139+($B$15*15)&gt;100,100,AT139+($B$15*15)),IF(AU138=$A$14,IF(AT139+($B$14*15)&gt;100,100,AT139+($B$14*15)),IF(AU138=$A$16,IF(AT139+$B$16*15&gt;100,100,AT139+$B$16*15),AT139)))))</f>
        <v>90</v>
      </c>
      <c r="AV139" s="316">
        <f t="shared" ref="AV139" si="2895">IF(AV138=$A$12,AU139+($B$12*15),IF(AV138=$A$13,AU139+($B$13*15),IF(AV138=$A$15,IF(AU139+($B$15*15)&gt;100,100,AU139+($B$15*15)),IF(AV138=$A$14,IF(AU139+($B$14*15)&gt;100,100,AU139+($B$14*15)),IF(AV138=$A$16,IF(AU139+$B$16*15&gt;100,100,AU139+$B$16*15),AU139)))))</f>
        <v>90</v>
      </c>
      <c r="AW139" s="316">
        <f t="shared" ref="AW139" si="2896">IF(AW138=$A$12,AV139+($B$12*15),IF(AW138=$A$13,AV139+($B$13*15),IF(AW138=$A$15,IF(AV139+($B$15*15)&gt;100,100,AV139+($B$15*15)),IF(AW138=$A$14,IF(AV139+($B$14*15)&gt;100,100,AV139+($B$14*15)),IF(AW138=$A$16,IF(AV139+$B$16*15&gt;100,100,AV139+$B$16*15),AV139)))))</f>
        <v>90</v>
      </c>
      <c r="AX139" s="316">
        <f t="shared" ref="AX139" si="2897">IF(AX138=$A$12,AW139+($B$12*15),IF(AX138=$A$13,AW139+($B$13*15),IF(AX138=$A$15,IF(AW139+($B$15*15)&gt;100,100,AW139+($B$15*15)),IF(AX138=$A$14,IF(AW139+($B$14*15)&gt;100,100,AW139+($B$14*15)),IF(AX138=$A$16,IF(AW139+$B$16*15&gt;100,100,AW139+$B$16*15),AW139)))))</f>
        <v>90</v>
      </c>
      <c r="AY139" s="316">
        <f t="shared" ref="AY139" si="2898">IF(AY138=$A$12,AX139+($B$12*15),IF(AY138=$A$13,AX139+($B$13*15),IF(AY138=$A$15,IF(AX139+($B$15*15)&gt;100,100,AX139+($B$15*15)),IF(AY138=$A$14,IF(AX139+($B$14*15)&gt;100,100,AX139+($B$14*15)),IF(AY138=$A$16,IF(AX139+$B$16*15&gt;100,100,AX139+$B$16*15),AX139)))))</f>
        <v>90</v>
      </c>
      <c r="AZ139" s="316">
        <f t="shared" ref="AZ139" si="2899">IF(AZ138=$A$12,AY139+($B$12*15),IF(AZ138=$A$13,AY139+($B$13*15),IF(AZ138=$A$15,IF(AY139+($B$15*15)&gt;100,100,AY139+($B$15*15)),IF(AZ138=$A$14,IF(AY139+($B$14*15)&gt;100,100,AY139+($B$14*15)),IF(AZ138=$A$16,IF(AY139+$B$16*15&gt;100,100,AY139+$B$16*15),AY139)))))</f>
        <v>90</v>
      </c>
      <c r="BA139" s="316">
        <f t="shared" ref="BA139" si="2900">IF(BA138=$A$12,AZ139+($B$12*15),IF(BA138=$A$13,AZ139+($B$13*15),IF(BA138=$A$15,IF(AZ139+($B$15*15)&gt;100,100,AZ139+($B$15*15)),IF(BA138=$A$14,IF(AZ139+($B$14*15)&gt;100,100,AZ139+($B$14*15)),IF(BA138=$A$16,IF(AZ139+$B$16*15&gt;100,100,AZ139+$B$16*15),AZ139)))))</f>
        <v>90</v>
      </c>
      <c r="BB139" s="316">
        <f t="shared" ref="BB139" si="2901">IF(BB138=$A$12,BA139+($B$12*15),IF(BB138=$A$13,BA139+($B$13*15),IF(BB138=$A$15,IF(BA139+($B$15*15)&gt;100,100,BA139+($B$15*15)),IF(BB138=$A$14,IF(BA139+($B$14*15)&gt;100,100,BA139+($B$14*15)),IF(BB138=$A$16,IF(BA139+$B$16*15&gt;100,100,BA139+$B$16*15),BA139)))))</f>
        <v>90</v>
      </c>
      <c r="BC139" s="316">
        <f t="shared" ref="BC139" si="2902">IF(BC138=$A$12,BB139+($B$12*15),IF(BC138=$A$13,BB139+($B$13*15),IF(BC138=$A$15,IF(BB139+($B$15*15)&gt;100,100,BB139+($B$15*15)),IF(BC138=$A$14,IF(BB139+($B$14*15)&gt;100,100,BB139+($B$14*15)),IF(BC138=$A$16,IF(BB139+$B$16*15&gt;100,100,BB139+$B$16*15),BB139)))))</f>
        <v>90</v>
      </c>
      <c r="BD139" s="316">
        <f t="shared" ref="BD139" si="2903">IF(BD138=$A$12,BC139+($B$12*15),IF(BD138=$A$13,BC139+($B$13*15),IF(BD138=$A$15,IF(BC139+($B$15*15)&gt;100,100,BC139+($B$15*15)),IF(BD138=$A$14,IF(BC139+($B$14*15)&gt;100,100,BC139+($B$14*15)),IF(BD138=$A$16,IF(BC139+$B$16*15&gt;100,100,BC139+$B$16*15),BC139)))))</f>
        <v>90</v>
      </c>
      <c r="BE139" s="316">
        <f t="shared" ref="BE139" si="2904">IF(BE138=$A$12,BD139+($B$12*15),IF(BE138=$A$13,BD139+($B$13*15),IF(BE138=$A$15,IF(BD139+($B$15*15)&gt;100,100,BD139+($B$15*15)),IF(BE138=$A$14,IF(BD139+($B$14*15)&gt;100,100,BD139+($B$14*15)),IF(BE138=$A$16,IF(BD139+$B$16*15&gt;100,100,BD139+$B$16*15),BD139)))))</f>
        <v>90</v>
      </c>
      <c r="BF139" s="316">
        <f t="shared" ref="BF139" si="2905">IF(BF138=$A$12,BE139+($B$12*15),IF(BF138=$A$13,BE139+($B$13*15),IF(BF138=$A$15,IF(BE139+($B$15*15)&gt;100,100,BE139+($B$15*15)),IF(BF138=$A$14,IF(BE139+($B$14*15)&gt;100,100,BE139+($B$14*15)),IF(BF138=$A$16,IF(BE139+$B$16*15&gt;100,100,BE139+$B$16*15),BE139)))))</f>
        <v>90</v>
      </c>
      <c r="BG139" s="316">
        <f t="shared" ref="BG139" si="2906">IF(BG138=$A$12,BF139+($B$12*15),IF(BG138=$A$13,BF139+($B$13*15),IF(BG138=$A$15,IF(BF139+($B$15*15)&gt;100,100,BF139+($B$15*15)),IF(BG138=$A$14,IF(BF139+($B$14*15)&gt;100,100,BF139+($B$14*15)),IF(BG138=$A$16,IF(BF139+$B$16*15&gt;100,100,BF139+$B$16*15),BF139)))))</f>
        <v>90</v>
      </c>
      <c r="BH139" s="316">
        <f t="shared" ref="BH139" si="2907">IF(BH138=$A$12,BG139+($B$12*15),IF(BH138=$A$13,BG139+($B$13*15),IF(BH138=$A$15,IF(BG139+($B$15*15)&gt;100,100,BG139+($B$15*15)),IF(BH138=$A$14,IF(BG139+($B$14*15)&gt;100,100,BG139+($B$14*15)),IF(BH138=$A$16,IF(BG139+$B$16*15&gt;100,100,BG139+$B$16*15),BG139)))))</f>
        <v>90</v>
      </c>
      <c r="BI139" s="316">
        <f t="shared" ref="BI139" si="2908">IF(BI138=$A$12,BH139+($B$12*15),IF(BI138=$A$13,BH139+($B$13*15),IF(BI138=$A$15,IF(BH139+($B$15*15)&gt;100,100,BH139+($B$15*15)),IF(BI138=$A$14,IF(BH139+($B$14*15)&gt;100,100,BH139+($B$14*15)),IF(BI138=$A$16,IF(BH139+$B$16*15&gt;100,100,BH139+$B$16*15),BH139)))))</f>
        <v>90</v>
      </c>
      <c r="BJ139" s="316">
        <f t="shared" ref="BJ139" si="2909">IF(BJ138=$A$12,BI139+($B$12*15),IF(BJ138=$A$13,BI139+($B$13*15),IF(BJ138=$A$15,IF(BI139+($B$15*15)&gt;100,100,BI139+($B$15*15)),IF(BJ138=$A$14,IF(BI139+($B$14*15)&gt;100,100,BI139+($B$14*15)),IF(BJ138=$A$16,IF(BI139+$B$16*15&gt;100,100,BI139+$B$16*15),BI139)))))</f>
        <v>90</v>
      </c>
      <c r="BK139" s="316">
        <f t="shared" ref="BK139" si="2910">IF(BK138=$A$12,BJ139+($B$12*15),IF(BK138=$A$13,BJ139+($B$13*15),IF(BK138=$A$15,IF(BJ139+($B$15*15)&gt;100,100,BJ139+($B$15*15)),IF(BK138=$A$14,IF(BJ139+($B$14*15)&gt;100,100,BJ139+($B$14*15)),IF(BK138=$A$16,IF(BJ139+$B$16*15&gt;100,100,BJ139+$B$16*15),BJ139)))))</f>
        <v>90</v>
      </c>
      <c r="BL139" s="316">
        <f t="shared" ref="BL139" si="2911">IF(BL138=$A$12,BK139+($B$12*15),IF(BL138=$A$13,BK139+($B$13*15),IF(BL138=$A$15,IF(BK139+($B$15*15)&gt;100,100,BK139+($B$15*15)),IF(BL138=$A$14,IF(BK139+($B$14*15)&gt;100,100,BK139+($B$14*15)),IF(BL138=$A$16,IF(BK139+$B$16*15&gt;100,100,BK139+$B$16*15),BK139)))))</f>
        <v>90</v>
      </c>
      <c r="BM139" s="316">
        <f t="shared" ref="BM139" si="2912">IF(BM138=$A$12,BL139+($B$12*15),IF(BM138=$A$13,BL139+($B$13*15),IF(BM138=$A$15,IF(BL139+($B$15*15)&gt;100,100,BL139+($B$15*15)),IF(BM138=$A$14,IF(BL139+($B$14*15)&gt;100,100,BL139+($B$14*15)),IF(BM138=$A$16,IF(BL139+$B$16*15&gt;100,100,BL139+$B$16*15),BL139)))))</f>
        <v>90</v>
      </c>
      <c r="BN139" s="316">
        <f t="shared" ref="BN139" si="2913">IF(BN138=$A$12,BM139+($B$12*15),IF(BN138=$A$13,BM139+($B$13*15),IF(BN138=$A$15,IF(BM139+($B$15*15)&gt;100,100,BM139+($B$15*15)),IF(BN138=$A$14,IF(BM139+($B$14*15)&gt;100,100,BM139+($B$14*15)),IF(BN138=$A$16,IF(BM139+$B$16*15&gt;100,100,BM139+$B$16*15),BM139)))))</f>
        <v>90</v>
      </c>
      <c r="BO139" s="316">
        <f t="shared" ref="BO139" si="2914">IF(BO138=$A$12,BN139+($B$12*15),IF(BO138=$A$13,BN139+($B$13*15),IF(BO138=$A$15,IF(BN139+($B$15*15)&gt;100,100,BN139+($B$15*15)),IF(BO138=$A$14,IF(BN139+($B$14*15)&gt;100,100,BN139+($B$14*15)),IF(BO138=$A$16,IF(BN139+$B$16*15&gt;100,100,BN139+$B$16*15),BN139)))))</f>
        <v>90</v>
      </c>
      <c r="BP139" s="316">
        <f t="shared" ref="BP139" si="2915">IF(BP138=$A$12,BO139+($B$12*15),IF(BP138=$A$13,BO139+($B$13*15),IF(BP138=$A$15,IF(BO139+($B$15*15)&gt;100,100,BO139+($B$15*15)),IF(BP138=$A$14,IF(BO139+($B$14*15)&gt;100,100,BO139+($B$14*15)),IF(BP138=$A$16,IF(BO139+$B$16*15&gt;100,100,BO139+$B$16*15),BO139)))))</f>
        <v>90</v>
      </c>
      <c r="BQ139" s="316">
        <f t="shared" ref="BQ139" si="2916">IF(BQ138=$A$12,BP139+($B$12*15),IF(BQ138=$A$13,BP139+($B$13*15),IF(BQ138=$A$15,IF(BP139+($B$15*15)&gt;100,100,BP139+($B$15*15)),IF(BQ138=$A$14,IF(BP139+($B$14*15)&gt;100,100,BP139+($B$14*15)),IF(BQ138=$A$16,IF(BP139+$B$16*15&gt;100,100,BP139+$B$16*15),BP139)))))</f>
        <v>90</v>
      </c>
      <c r="BR139" s="316">
        <f t="shared" ref="BR139" si="2917">IF(BR138=$A$12,BQ139+($B$12*15),IF(BR138=$A$13,BQ139+($B$13*15),IF(BR138=$A$15,IF(BQ139+($B$15*15)&gt;100,100,BQ139+($B$15*15)),IF(BR138=$A$14,IF(BQ139+($B$14*15)&gt;100,100,BQ139+($B$14*15)),IF(BR138=$A$16,IF(BQ139+$B$16*15&gt;100,100,BQ139+$B$16*15),BQ139)))))</f>
        <v>90</v>
      </c>
      <c r="BS139" s="316">
        <f t="shared" ref="BS139" si="2918">IF(BS138=$A$12,BR139+($B$12*15),IF(BS138=$A$13,BR139+($B$13*15),IF(BS138=$A$15,IF(BR139+($B$15*15)&gt;100,100,BR139+($B$15*15)),IF(BS138=$A$14,IF(BR139+($B$14*15)&gt;100,100,BR139+($B$14*15)),IF(BS138=$A$16,IF(BR139+$B$16*15&gt;100,100,BR139+$B$16*15),BR139)))))</f>
        <v>90</v>
      </c>
      <c r="BT139" s="316">
        <f t="shared" ref="BT139" si="2919">IF(BT138=$A$12,BS139+($B$12*15),IF(BT138=$A$13,BS139+($B$13*15),IF(BT138=$A$15,IF(BS139+($B$15*15)&gt;100,100,BS139+($B$15*15)),IF(BT138=$A$14,IF(BS139+($B$14*15)&gt;100,100,BS139+($B$14*15)),IF(BT138=$A$16,IF(BS139+$B$16*15&gt;100,100,BS139+$B$16*15),BS139)))))</f>
        <v>90</v>
      </c>
      <c r="BU139" s="316">
        <f t="shared" ref="BU139" si="2920">IF(BU138=$A$12,BT139+($B$12*15),IF(BU138=$A$13,BT139+($B$13*15),IF(BU138=$A$15,IF(BT139+($B$15*15)&gt;100,100,BT139+($B$15*15)),IF(BU138=$A$14,IF(BT139+($B$14*15)&gt;100,100,BT139+($B$14*15)),IF(BU138=$A$16,IF(BT139+$B$16*15&gt;100,100,BT139+$B$16*15),BT139)))))</f>
        <v>90</v>
      </c>
      <c r="BV139" s="316">
        <f t="shared" ref="BV139" si="2921">IF(BV138=$A$12,BU139+($B$12*15),IF(BV138=$A$13,BU139+($B$13*15),IF(BV138=$A$15,IF(BU139+($B$15*15)&gt;100,100,BU139+($B$15*15)),IF(BV138=$A$14,IF(BU139+($B$14*15)&gt;100,100,BU139+($B$14*15)),IF(BV138=$A$16,IF(BU139+$B$16*15&gt;100,100,BU139+$B$16*15),BU139)))))</f>
        <v>90</v>
      </c>
      <c r="BW139" s="316">
        <f t="shared" ref="BW139" si="2922">IF(BW138=$A$12,BV139+($B$12*15),IF(BW138=$A$13,BV139+($B$13*15),IF(BW138=$A$15,IF(BV139+($B$15*15)&gt;100,100,BV139+($B$15*15)),IF(BW138=$A$14,IF(BV139+($B$14*15)&gt;100,100,BV139+($B$14*15)),IF(BW138=$A$16,IF(BV139+$B$16*15&gt;100,100,BV139+$B$16*15),BV139)))))</f>
        <v>90</v>
      </c>
      <c r="BX139" s="316">
        <f t="shared" ref="BX139" si="2923">IF(BX138=$A$12,BW139+($B$12*15),IF(BX138=$A$13,BW139+($B$13*15),IF(BX138=$A$15,IF(BW139+($B$15*15)&gt;100,100,BW139+($B$15*15)),IF(BX138=$A$14,IF(BW139+($B$14*15)&gt;100,100,BW139+($B$14*15)),IF(BX138=$A$16,IF(BW139+$B$16*15&gt;100,100,BW139+$B$16*15),BW139)))))</f>
        <v>90</v>
      </c>
      <c r="BY139" s="316">
        <f t="shared" ref="BY139" si="2924">IF(BY138=$A$12,BX139+($B$12*15),IF(BY138=$A$13,BX139+($B$13*15),IF(BY138=$A$15,IF(BX139+($B$15*15)&gt;100,100,BX139+($B$15*15)),IF(BY138=$A$14,IF(BX139+($B$14*15)&gt;100,100,BX139+($B$14*15)),IF(BY138=$A$16,IF(BX139+$B$16*15&gt;100,100,BX139+$B$16*15),BX139)))))</f>
        <v>90</v>
      </c>
      <c r="BZ139" s="316">
        <f t="shared" ref="BZ139" si="2925">IF(BZ138=$A$12,BY139+($B$12*15),IF(BZ138=$A$13,BY139+($B$13*15),IF(BZ138=$A$15,IF(BY139+($B$15*15)&gt;100,100,BY139+($B$15*15)),IF(BZ138=$A$14,IF(BY139+($B$14*15)&gt;100,100,BY139+($B$14*15)),IF(BZ138=$A$16,IF(BY139+$B$16*15&gt;100,100,BY139+$B$16*15),BY139)))))</f>
        <v>90</v>
      </c>
      <c r="CA139" s="316">
        <f t="shared" ref="CA139" si="2926">IF(CA138=$A$12,BZ139+($B$12*15),IF(CA138=$A$13,BZ139+($B$13*15),IF(CA138=$A$15,IF(BZ139+($B$15*15)&gt;100,100,BZ139+($B$15*15)),IF(CA138=$A$14,IF(BZ139+($B$14*15)&gt;100,100,BZ139+($B$14*15)),IF(CA138=$A$16,IF(BZ139+$B$16*15&gt;100,100,BZ139+$B$16*15),BZ139)))))</f>
        <v>90</v>
      </c>
      <c r="CB139" s="316">
        <f t="shared" ref="CB139" si="2927">IF(CB138=$A$12,CA139+($B$12*15),IF(CB138=$A$13,CA139+($B$13*15),IF(CB138=$A$15,IF(CA139+($B$15*15)&gt;100,100,CA139+($B$15*15)),IF(CB138=$A$14,IF(CA139+($B$14*15)&gt;100,100,CA139+($B$14*15)),IF(CB138=$A$16,IF(CA139+$B$16*15&gt;100,100,CA139+$B$16*15),CA139)))))</f>
        <v>90</v>
      </c>
      <c r="CC139" s="316">
        <f t="shared" ref="CC139" si="2928">IF(CC138=$A$12,CB139+($B$12*15),IF(CC138=$A$13,CB139+($B$13*15),IF(CC138=$A$15,IF(CB139+($B$15*15)&gt;100,100,CB139+($B$15*15)),IF(CC138=$A$14,IF(CB139+($B$14*15)&gt;100,100,CB139+($B$14*15)),IF(CC138=$A$16,IF(CB139+$B$16*15&gt;100,100,CB139+$B$16*15),CB139)))))</f>
        <v>91.575000000000003</v>
      </c>
      <c r="CD139" s="316">
        <f t="shared" ref="CD139" si="2929">IF(CD138=$A$12,CC139+($B$12*15),IF(CD138=$A$13,CC139+($B$13*15),IF(CD138=$A$15,IF(CC139+($B$15*15)&gt;100,100,CC139+($B$15*15)),IF(CD138=$A$14,IF(CC139+($B$14*15)&gt;100,100,CC139+($B$14*15)),IF(CD138=$A$16,IF(CC139+$B$16*15&gt;100,100,CC139+$B$16*15),CC139)))))</f>
        <v>93.15</v>
      </c>
      <c r="CE139" s="316">
        <f t="shared" ref="CE139" si="2930">IF(CE138=$A$12,CD139+($B$12*15),IF(CE138=$A$13,CD139+($B$13*15),IF(CE138=$A$15,IF(CD139+($B$15*15)&gt;100,100,CD139+($B$15*15)),IF(CE138=$A$14,IF(CD139+($B$14*15)&gt;100,100,CD139+($B$14*15)),IF(CE138=$A$16,IF(CD139+$B$16*15&gt;100,100,CD139+$B$16*15),CD139)))))</f>
        <v>94.725000000000009</v>
      </c>
      <c r="CF139" s="316">
        <f t="shared" ref="CF139" si="2931">IF(CF138=$A$12,CE139+($B$12*15),IF(CF138=$A$13,CE139+($B$13*15),IF(CF138=$A$15,IF(CE139+($B$15*15)&gt;100,100,CE139+($B$15*15)),IF(CF138=$A$14,IF(CE139+($B$14*15)&gt;100,100,CE139+($B$14*15)),IF(CF138=$A$16,IF(CE139+$B$16*15&gt;100,100,CE139+$B$16*15),CE139)))))</f>
        <v>96.300000000000011</v>
      </c>
      <c r="CG139" s="316">
        <f t="shared" ref="CG139" si="2932">IF(CG138=$A$12,CF139+($B$12*15),IF(CG138=$A$13,CF139+($B$13*15),IF(CG138=$A$15,IF(CF139+($B$15*15)&gt;100,100,CF139+($B$15*15)),IF(CG138=$A$14,IF(CF139+($B$14*15)&gt;100,100,CF139+($B$14*15)),IF(CG138=$A$16,IF(CF139+$B$16*15&gt;100,100,CF139+$B$16*15),CF139)))))</f>
        <v>97.875000000000014</v>
      </c>
      <c r="CH139" s="316">
        <f t="shared" ref="CH139" si="2933">IF(CH138=$A$12,CG139+($B$12*15),IF(CH138=$A$13,CG139+($B$13*15),IF(CH138=$A$15,IF(CG139+($B$15*15)&gt;100,100,CG139+($B$15*15)),IF(CH138=$A$14,IF(CG139+($B$14*15)&gt;100,100,CG139+($B$14*15)),IF(CH138=$A$16,IF(CG139+$B$16*15&gt;100,100,CG139+$B$16*15),CG139)))))</f>
        <v>99.450000000000017</v>
      </c>
      <c r="CI139" s="316">
        <f t="shared" ref="CI139" si="2934">IF(CI138=$A$12,CH139+($B$12*15),IF(CI138=$A$13,CH139+($B$13*15),IF(CI138=$A$15,IF(CH139+($B$15*15)&gt;100,100,CH139+($B$15*15)),IF(CI138=$A$14,IF(CH139+($B$14*15)&gt;100,100,CH139+($B$14*15)),IF(CI138=$A$16,IF(CH139+$B$16*15&gt;100,100,CH139+$B$16*15),CH139)))))</f>
        <v>100</v>
      </c>
      <c r="CJ139" s="316">
        <f t="shared" ref="CJ139" si="2935">IF(CJ138=$A$12,CI139+($B$12*15),IF(CJ138=$A$13,CI139+($B$13*15),IF(CJ138=$A$15,IF(CI139+($B$15*15)&gt;100,100,CI139+($B$15*15)),IF(CJ138=$A$14,IF(CI139+($B$14*15)&gt;100,100,CI139+($B$14*15)),IF(CJ138=$A$16,IF(CI139+$B$16*15&gt;100,100,CI139+$B$16*15),CI139)))))</f>
        <v>100</v>
      </c>
      <c r="CK139" s="316">
        <f t="shared" ref="CK139" si="2936">IF(CK138=$A$12,CJ139+($B$12*15),IF(CK138=$A$13,CJ139+($B$13*15),IF(CK138=$A$15,IF(CJ139+($B$15*15)&gt;100,100,CJ139+($B$15*15)),IF(CK138=$A$14,IF(CJ139+($B$14*15)&gt;100,100,CJ139+($B$14*15)),IF(CK138=$A$16,IF(CJ139+$B$16*15&gt;100,100,CJ139+$B$16*15),CJ139)))))</f>
        <v>100</v>
      </c>
      <c r="CL139" s="316">
        <f t="shared" ref="CL139" si="2937">IF(CL138=$A$12,CK139+($B$12*15),IF(CL138=$A$13,CK139+($B$13*15),IF(CL138=$A$15,IF(CK139+($B$15*15)&gt;100,100,CK139+($B$15*15)),IF(CL138=$A$14,IF(CK139+($B$14*15)&gt;100,100,CK139+($B$14*15)),IF(CL138=$A$16,IF(CK139+$B$16*15&gt;100,100,CK139+$B$16*15),CK139)))))</f>
        <v>100</v>
      </c>
      <c r="CM139" s="316">
        <f t="shared" ref="CM139" si="2938">IF(CM138=$A$12,CL139+($B$12*15),IF(CM138=$A$13,CL139+($B$13*15),IF(CM138=$A$15,IF(CL139+($B$15*15)&gt;100,100,CL139+($B$15*15)),IF(CM138=$A$14,IF(CL139+($B$14*15)&gt;100,100,CL139+($B$14*15)),IF(CM138=$A$16,IF(CL139+$B$16*15&gt;100,100,CL139+$B$16*15),CL139)))))</f>
        <v>100</v>
      </c>
      <c r="CN139" s="316">
        <f t="shared" ref="CN139" si="2939">IF(CN138=$A$12,CM139+($B$12*15),IF(CN138=$A$13,CM139+($B$13*15),IF(CN138=$A$15,IF(CM139+($B$15*15)&gt;100,100,CM139+($B$15*15)),IF(CN138=$A$14,IF(CM139+($B$14*15)&gt;100,100,CM139+($B$14*15)),IF(CN138=$A$16,IF(CM139+$B$16*15&gt;100,100,CM139+$B$16*15),CM139)))))</f>
        <v>100</v>
      </c>
      <c r="CO139" s="316">
        <f t="shared" ref="CO139" si="2940">IF(CO138=$A$12,CN139+($B$12*15),IF(CO138=$A$13,CN139+($B$13*15),IF(CO138=$A$15,IF(CN139+($B$15*15)&gt;100,100,CN139+($B$15*15)),IF(CO138=$A$14,IF(CN139+($B$14*15)&gt;100,100,CN139+($B$14*15)),IF(CO138=$A$16,IF(CN139+$B$16*15&gt;100,100,CN139+$B$16*15),CN139)))))</f>
        <v>100</v>
      </c>
      <c r="CP139" s="316">
        <f t="shared" ref="CP139" si="2941">IF(CP138=$A$12,CO139+($B$12*15),IF(CP138=$A$13,CO139+($B$13*15),IF(CP138=$A$15,IF(CO139+($B$15*15)&gt;100,100,CO139+($B$15*15)),IF(CP138=$A$14,IF(CO139+($B$14*15)&gt;100,100,CO139+($B$14*15)),IF(CP138=$A$16,IF(CO139+$B$16*15&gt;100,100,CO139+$B$16*15),CO139)))))</f>
        <v>100</v>
      </c>
      <c r="CQ139" s="316">
        <f t="shared" ref="CQ139" si="2942">IF(CQ138=$A$12,CP139+($B$12*15),IF(CQ138=$A$13,CP139+($B$13*15),IF(CQ138=$A$15,IF(CP139+($B$15*15)&gt;100,100,CP139+($B$15*15)),IF(CQ138=$A$14,IF(CP139+($B$14*15)&gt;100,100,CP139+($B$14*15)),IF(CQ138=$A$16,IF(CP139+$B$16*15&gt;100,100,CP139+$B$16*15),CP139)))))</f>
        <v>100</v>
      </c>
      <c r="CR139" s="316">
        <f t="shared" ref="CR139" si="2943">IF(CR138=$A$12,CQ139+($B$12*15),IF(CR138=$A$13,CQ139+($B$13*15),IF(CR138=$A$15,IF(CQ139+($B$15*15)&gt;100,100,CQ139+($B$15*15)),IF(CR138=$A$14,IF(CQ139+($B$14*15)&gt;100,100,CQ139+($B$14*15)),IF(CR138=$A$16,IF(CQ139+$B$16*15&gt;100,100,CQ139+$B$16*15),CQ139)))))</f>
        <v>100</v>
      </c>
      <c r="CS139" s="316">
        <f t="shared" ref="CS139" si="2944">IF(CS138=$A$12,CR139+($B$12*15),IF(CS138=$A$13,CR139+($B$13*15),IF(CS138=$A$15,IF(CR139+($B$15*15)&gt;100,100,CR139+($B$15*15)),IF(CS138=$A$14,IF(CR139+($B$14*15)&gt;100,100,CR139+($B$14*15)),IF(CS138=$A$16,IF(CR139+$B$16*15&gt;100,100,CR139+$B$16*15),CR139)))))</f>
        <v>100</v>
      </c>
      <c r="CT139" s="316">
        <f t="shared" ref="CT139" si="2945">IF(CT138=$A$12,CS139+($B$12*15),IF(CT138=$A$13,CS139+($B$13*15),IF(CT138=$A$15,IF(CS139+($B$15*15)&gt;100,100,CS139+($B$15*15)),IF(CT138=$A$14,IF(CS139+($B$14*15)&gt;100,100,CS139+($B$14*15)),IF(CT138=$A$16,IF(CS139+$B$16*15&gt;100,100,CS139+$B$16*15),CS139)))))</f>
        <v>100</v>
      </c>
      <c r="CU139" s="316">
        <f t="shared" ref="CU139" si="2946">IF(CU138=$A$12,CT139+($B$12*15),IF(CU138=$A$13,CT139+($B$13*15),IF(CU138=$A$15,IF(CT139+($B$15*15)&gt;100,100,CT139+($B$15*15)),IF(CU138=$A$14,IF(CT139+($B$14*15)&gt;100,100,CT139+($B$14*15)),IF(CU138=$A$16,IF(CT139+$B$16*15&gt;100,100,CT139+$B$16*15),CT139)))))</f>
        <v>100</v>
      </c>
      <c r="CV139" s="316">
        <f t="shared" ref="CV139" si="2947">IF(CV138=$A$12,CU139+($B$12*15),IF(CV138=$A$13,CU139+($B$13*15),IF(CV138=$A$15,IF(CU139+($B$15*15)&gt;100,100,CU139+($B$15*15)),IF(CV138=$A$14,IF(CU139+($B$14*15)&gt;100,100,CU139+($B$14*15)),IF(CV138=$A$16,IF(CU139+$B$16*15&gt;100,100,CU139+$B$16*15),CU139)))))</f>
        <v>100</v>
      </c>
      <c r="CW139" s="311">
        <f t="shared" ref="CW139" si="2948">CV139-10</f>
        <v>90</v>
      </c>
    </row>
    <row r="140" spans="1:101" s="303" customFormat="1" ht="12" customHeight="1" x14ac:dyDescent="0.2">
      <c r="A140" s="467" t="s">
        <v>52</v>
      </c>
      <c r="B140" s="419" t="s">
        <v>53</v>
      </c>
      <c r="C140" s="304" t="s">
        <v>44</v>
      </c>
      <c r="D140" s="314" t="s">
        <v>45</v>
      </c>
      <c r="E140" s="308" t="s">
        <v>23</v>
      </c>
      <c r="F140" s="308" t="s">
        <v>23</v>
      </c>
      <c r="G140" s="308" t="s">
        <v>23</v>
      </c>
      <c r="H140" s="309" t="s">
        <v>207</v>
      </c>
      <c r="I140" s="309" t="s">
        <v>207</v>
      </c>
      <c r="J140" s="309" t="s">
        <v>207</v>
      </c>
      <c r="K140" s="308" t="s">
        <v>23</v>
      </c>
      <c r="L140" s="308" t="s">
        <v>23</v>
      </c>
      <c r="M140" s="308" t="s">
        <v>23</v>
      </c>
      <c r="N140" s="309" t="s">
        <v>207</v>
      </c>
      <c r="O140" s="309" t="s">
        <v>207</v>
      </c>
      <c r="P140" s="309" t="s">
        <v>207</v>
      </c>
      <c r="Q140" s="308" t="s">
        <v>23</v>
      </c>
      <c r="R140" s="308" t="s">
        <v>23</v>
      </c>
      <c r="S140" s="308" t="s">
        <v>23</v>
      </c>
      <c r="T140" s="309" t="s">
        <v>207</v>
      </c>
      <c r="U140" s="309" t="s">
        <v>207</v>
      </c>
      <c r="V140" s="310" t="s">
        <v>13</v>
      </c>
      <c r="W140" s="310" t="s">
        <v>13</v>
      </c>
      <c r="X140" s="310" t="s">
        <v>13</v>
      </c>
      <c r="Y140" s="310" t="s">
        <v>13</v>
      </c>
      <c r="Z140" s="309" t="s">
        <v>207</v>
      </c>
      <c r="AA140" s="308" t="s">
        <v>23</v>
      </c>
      <c r="AB140" s="308" t="s">
        <v>23</v>
      </c>
      <c r="AC140" s="308" t="s">
        <v>23</v>
      </c>
      <c r="AD140" s="309" t="s">
        <v>207</v>
      </c>
      <c r="AE140" s="309" t="s">
        <v>207</v>
      </c>
      <c r="AF140" s="309" t="s">
        <v>207</v>
      </c>
      <c r="AG140" s="308" t="s">
        <v>23</v>
      </c>
      <c r="AH140" s="308" t="s">
        <v>23</v>
      </c>
      <c r="AI140" s="308" t="s">
        <v>23</v>
      </c>
      <c r="AJ140" s="309" t="s">
        <v>207</v>
      </c>
      <c r="AK140" s="309" t="s">
        <v>207</v>
      </c>
      <c r="AL140" s="309" t="s">
        <v>207</v>
      </c>
      <c r="AM140" s="308" t="s">
        <v>23</v>
      </c>
      <c r="AN140" s="308" t="s">
        <v>23</v>
      </c>
      <c r="AO140" s="308" t="s">
        <v>23</v>
      </c>
      <c r="AP140" s="309" t="s">
        <v>207</v>
      </c>
      <c r="AQ140" s="309" t="s">
        <v>207</v>
      </c>
      <c r="AR140" s="309" t="s">
        <v>207</v>
      </c>
      <c r="AS140" s="308" t="s">
        <v>23</v>
      </c>
      <c r="AT140" s="308" t="s">
        <v>23</v>
      </c>
      <c r="AU140" s="308" t="s">
        <v>23</v>
      </c>
      <c r="AV140" s="309" t="s">
        <v>207</v>
      </c>
      <c r="AW140" s="309" t="s">
        <v>207</v>
      </c>
      <c r="AX140" s="309" t="s">
        <v>207</v>
      </c>
      <c r="AY140" s="308" t="s">
        <v>23</v>
      </c>
      <c r="AZ140" s="308" t="s">
        <v>23</v>
      </c>
      <c r="BA140" s="308" t="s">
        <v>23</v>
      </c>
      <c r="BB140" s="309" t="s">
        <v>207</v>
      </c>
      <c r="BC140" s="309" t="s">
        <v>207</v>
      </c>
      <c r="BD140" s="310" t="s">
        <v>13</v>
      </c>
      <c r="BE140" s="310" t="s">
        <v>13</v>
      </c>
      <c r="BF140" s="310" t="s">
        <v>13</v>
      </c>
      <c r="BG140" s="310" t="s">
        <v>13</v>
      </c>
      <c r="BH140" s="309" t="s">
        <v>207</v>
      </c>
      <c r="BI140" s="308" t="s">
        <v>23</v>
      </c>
      <c r="BJ140" s="308" t="s">
        <v>23</v>
      </c>
      <c r="BK140" s="308" t="s">
        <v>23</v>
      </c>
      <c r="BL140" s="309" t="s">
        <v>207</v>
      </c>
      <c r="BM140" s="309" t="s">
        <v>207</v>
      </c>
      <c r="BN140" s="309" t="s">
        <v>207</v>
      </c>
      <c r="BO140" s="308" t="s">
        <v>23</v>
      </c>
      <c r="BP140" s="308" t="s">
        <v>23</v>
      </c>
      <c r="BQ140" s="308" t="s">
        <v>23</v>
      </c>
      <c r="BR140" s="309" t="s">
        <v>207</v>
      </c>
      <c r="BS140" s="309" t="s">
        <v>207</v>
      </c>
      <c r="BT140" s="309" t="s">
        <v>207</v>
      </c>
      <c r="BU140" s="308" t="s">
        <v>23</v>
      </c>
      <c r="BV140" s="308" t="s">
        <v>23</v>
      </c>
      <c r="BW140" s="308" t="s">
        <v>23</v>
      </c>
      <c r="BX140" s="309" t="s">
        <v>207</v>
      </c>
      <c r="BY140" s="309" t="s">
        <v>207</v>
      </c>
      <c r="BZ140" s="309" t="s">
        <v>207</v>
      </c>
      <c r="CA140" s="316"/>
      <c r="CB140" s="316"/>
      <c r="CC140" s="316" t="s">
        <v>202</v>
      </c>
      <c r="CD140" s="316" t="s">
        <v>202</v>
      </c>
      <c r="CE140" s="316" t="s">
        <v>202</v>
      </c>
      <c r="CF140" s="316" t="s">
        <v>202</v>
      </c>
      <c r="CG140" s="316" t="s">
        <v>202</v>
      </c>
      <c r="CH140" s="316" t="s">
        <v>202</v>
      </c>
      <c r="CI140" s="316" t="s">
        <v>202</v>
      </c>
      <c r="CJ140" s="316" t="s">
        <v>202</v>
      </c>
      <c r="CK140" s="316" t="s">
        <v>202</v>
      </c>
      <c r="CL140" s="316" t="s">
        <v>202</v>
      </c>
      <c r="CM140" s="316" t="s">
        <v>202</v>
      </c>
      <c r="CN140" s="316" t="s">
        <v>202</v>
      </c>
      <c r="CO140" s="316" t="s">
        <v>202</v>
      </c>
      <c r="CP140" s="316" t="s">
        <v>202</v>
      </c>
      <c r="CQ140" s="316" t="s">
        <v>202</v>
      </c>
      <c r="CR140" s="316" t="s">
        <v>202</v>
      </c>
      <c r="CS140" s="316" t="s">
        <v>202</v>
      </c>
      <c r="CT140" s="316" t="s">
        <v>202</v>
      </c>
      <c r="CU140" s="316" t="s">
        <v>202</v>
      </c>
      <c r="CV140" s="316" t="s">
        <v>202</v>
      </c>
      <c r="CW140" s="303" t="s">
        <v>46</v>
      </c>
    </row>
    <row r="141" spans="1:101" s="303" customFormat="1" ht="12" customHeight="1" x14ac:dyDescent="0.2">
      <c r="A141" s="468"/>
      <c r="B141" s="420"/>
      <c r="C141" s="304" t="s">
        <v>37</v>
      </c>
      <c r="D141" s="315">
        <f>CW107</f>
        <v>86.760000000000062</v>
      </c>
      <c r="E141" s="316">
        <f>IF(E140=$A$12,D141+($B$12*15),IF(E140=$A$13,D141+($B$13*15),IF(E140=$A$15,IF(D141+($B$15*15)&gt;100,100,D141+($B$15*15)),IF(E140=$A$14,IF(D141+($B$14*15)&gt;100,100,D141+($B$14*15)),IF(E140=$A$16,IF(D141+$B$16*15&gt;100,100,D141+$B$16*15),D141)))))</f>
        <v>84.823333333333395</v>
      </c>
      <c r="F141" s="316">
        <f t="shared" ref="F141" si="2949">IF(F140=$A$12,E141+($B$12*15),IF(F140=$A$13,E141+($B$13*15),IF(F140=$A$15,IF(E141+($B$15*15)&gt;100,100,E141+($B$15*15)),IF(F140=$A$14,IF(E141+($B$14*15)&gt;100,100,E141+($B$14*15)),IF(F140=$A$16,IF(E141+$B$16*15&gt;100,100,E141+$B$16*15),E141)))))</f>
        <v>82.886666666666727</v>
      </c>
      <c r="G141" s="316">
        <f t="shared" ref="G141" si="2950">IF(G140=$A$12,F141+($B$12*15),IF(G140=$A$13,F141+($B$13*15),IF(G140=$A$15,IF(F141+($B$15*15)&gt;100,100,F141+($B$15*15)),IF(G140=$A$14,IF(F141+($B$14*15)&gt;100,100,F141+($B$14*15)),IF(G140=$A$16,IF(F141+$B$16*15&gt;100,100,F141+$B$16*15),F141)))))</f>
        <v>80.95000000000006</v>
      </c>
      <c r="H141" s="316">
        <f t="shared" ref="H141" si="2951">IF(H140=$A$12,G141+($B$12*15),IF(H140=$A$13,G141+($B$13*15),IF(H140=$A$15,IF(G141+($B$15*15)&gt;100,100,G141+($B$15*15)),IF(H140=$A$14,IF(G141+($B$14*15)&gt;100,100,G141+($B$14*15)),IF(H140=$A$16,IF(G141+$B$16*15&gt;100,100,G141+$B$16*15),G141)))))</f>
        <v>79.026666666666728</v>
      </c>
      <c r="I141" s="316">
        <f t="shared" ref="I141" si="2952">IF(I140=$A$12,H141+($B$12*15),IF(I140=$A$13,H141+($B$13*15),IF(I140=$A$15,IF(H141+($B$15*15)&gt;100,100,H141+($B$15*15)),IF(I140=$A$14,IF(H141+($B$14*15)&gt;100,100,H141+($B$14*15)),IF(I140=$A$16,IF(H141+$B$16*15&gt;100,100,H141+$B$16*15),H141)))))</f>
        <v>77.103333333333396</v>
      </c>
      <c r="J141" s="316">
        <f t="shared" ref="J141" si="2953">IF(J140=$A$12,I141+($B$12*15),IF(J140=$A$13,I141+($B$13*15),IF(J140=$A$15,IF(I141+($B$15*15)&gt;100,100,I141+($B$15*15)),IF(J140=$A$14,IF(I141+($B$14*15)&gt;100,100,I141+($B$14*15)),IF(J140=$A$16,IF(I141+$B$16*15&gt;100,100,I141+$B$16*15),I141)))))</f>
        <v>75.180000000000064</v>
      </c>
      <c r="K141" s="316">
        <f t="shared" ref="K141" si="2954">IF(K140=$A$12,J141+($B$12*15),IF(K140=$A$13,J141+($B$13*15),IF(K140=$A$15,IF(J141+($B$15*15)&gt;100,100,J141+($B$15*15)),IF(K140=$A$14,IF(J141+($B$14*15)&gt;100,100,J141+($B$14*15)),IF(K140=$A$16,IF(J141+$B$16*15&gt;100,100,J141+$B$16*15),J141)))))</f>
        <v>73.243333333333396</v>
      </c>
      <c r="L141" s="316">
        <f t="shared" ref="L141" si="2955">IF(L140=$A$12,K141+($B$12*15),IF(L140=$A$13,K141+($B$13*15),IF(L140=$A$15,IF(K141+($B$15*15)&gt;100,100,K141+($B$15*15)),IF(L140=$A$14,IF(K141+($B$14*15)&gt;100,100,K141+($B$14*15)),IF(L140=$A$16,IF(K141+$B$16*15&gt;100,100,K141+$B$16*15),K141)))))</f>
        <v>71.306666666666729</v>
      </c>
      <c r="M141" s="316">
        <f t="shared" ref="M141" si="2956">IF(M140=$A$12,L141+($B$12*15),IF(M140=$A$13,L141+($B$13*15),IF(M140=$A$15,IF(L141+($B$15*15)&gt;100,100,L141+($B$15*15)),IF(M140=$A$14,IF(L141+($B$14*15)&gt;100,100,L141+($B$14*15)),IF(M140=$A$16,IF(L141+$B$16*15&gt;100,100,L141+$B$16*15),L141)))))</f>
        <v>69.370000000000061</v>
      </c>
      <c r="N141" s="316">
        <f t="shared" ref="N141" si="2957">IF(N140=$A$12,M141+($B$12*15),IF(N140=$A$13,M141+($B$13*15),IF(N140=$A$15,IF(M141+($B$15*15)&gt;100,100,M141+($B$15*15)),IF(N140=$A$14,IF(M141+($B$14*15)&gt;100,100,M141+($B$14*15)),IF(N140=$A$16,IF(M141+$B$16*15&gt;100,100,M141+$B$16*15),M141)))))</f>
        <v>67.446666666666729</v>
      </c>
      <c r="O141" s="316">
        <f t="shared" ref="O141" si="2958">IF(O140=$A$12,N141+($B$12*15),IF(O140=$A$13,N141+($B$13*15),IF(O140=$A$15,IF(N141+($B$15*15)&gt;100,100,N141+($B$15*15)),IF(O140=$A$14,IF(N141+($B$14*15)&gt;100,100,N141+($B$14*15)),IF(O140=$A$16,IF(N141+$B$16*15&gt;100,100,N141+$B$16*15),N141)))))</f>
        <v>65.523333333333397</v>
      </c>
      <c r="P141" s="316">
        <f t="shared" ref="P141" si="2959">IF(P140=$A$12,O141+($B$12*15),IF(P140=$A$13,O141+($B$13*15),IF(P140=$A$15,IF(O141+($B$15*15)&gt;100,100,O141+($B$15*15)),IF(P140=$A$14,IF(O141+($B$14*15)&gt;100,100,O141+($B$14*15)),IF(P140=$A$16,IF(O141+$B$16*15&gt;100,100,O141+$B$16*15),O141)))))</f>
        <v>63.600000000000065</v>
      </c>
      <c r="Q141" s="316">
        <f t="shared" ref="Q141" si="2960">IF(Q140=$A$12,P141+($B$12*15),IF(Q140=$A$13,P141+($B$13*15),IF(Q140=$A$15,IF(P141+($B$15*15)&gt;100,100,P141+($B$15*15)),IF(Q140=$A$14,IF(P141+($B$14*15)&gt;100,100,P141+($B$14*15)),IF(Q140=$A$16,IF(P141+$B$16*15&gt;100,100,P141+$B$16*15),P141)))))</f>
        <v>61.663333333333398</v>
      </c>
      <c r="R141" s="316">
        <f t="shared" ref="R141" si="2961">IF(R140=$A$12,Q141+($B$12*15),IF(R140=$A$13,Q141+($B$13*15),IF(R140=$A$15,IF(Q141+($B$15*15)&gt;100,100,Q141+($B$15*15)),IF(R140=$A$14,IF(Q141+($B$14*15)&gt;100,100,Q141+($B$14*15)),IF(R140=$A$16,IF(Q141+$B$16*15&gt;100,100,Q141+$B$16*15),Q141)))))</f>
        <v>59.726666666666731</v>
      </c>
      <c r="S141" s="316">
        <f t="shared" ref="S141" si="2962">IF(S140=$A$12,R141+($B$12*15),IF(S140=$A$13,R141+($B$13*15),IF(S140=$A$15,IF(R141+($B$15*15)&gt;100,100,R141+($B$15*15)),IF(S140=$A$14,IF(R141+($B$14*15)&gt;100,100,R141+($B$14*15)),IF(S140=$A$16,IF(R141+$B$16*15&gt;100,100,R141+$B$16*15),R141)))))</f>
        <v>57.790000000000063</v>
      </c>
      <c r="T141" s="316">
        <f t="shared" ref="T141" si="2963">IF(T140=$A$12,S141+($B$12*15),IF(T140=$A$13,S141+($B$13*15),IF(T140=$A$15,IF(S141+($B$15*15)&gt;100,100,S141+($B$15*15)),IF(T140=$A$14,IF(S141+($B$14*15)&gt;100,100,S141+($B$14*15)),IF(T140=$A$16,IF(S141+$B$16*15&gt;100,100,S141+$B$16*15),S141)))))</f>
        <v>55.866666666666731</v>
      </c>
      <c r="U141" s="316">
        <f t="shared" ref="U141" si="2964">IF(U140=$A$12,T141+($B$12*15),IF(U140=$A$13,T141+($B$13*15),IF(U140=$A$15,IF(T141+($B$15*15)&gt;100,100,T141+($B$15*15)),IF(U140=$A$14,IF(T141+($B$14*15)&gt;100,100,T141+($B$14*15)),IF(U140=$A$16,IF(T141+$B$16*15&gt;100,100,T141+$B$16*15),T141)))))</f>
        <v>53.943333333333399</v>
      </c>
      <c r="V141" s="316">
        <f t="shared" ref="V141" si="2965">IF(V140=$A$12,U141+($B$12*15),IF(V140=$A$13,U141+($B$13*15),IF(V140=$A$15,IF(U141+($B$15*15)&gt;100,100,U141+($B$15*15)),IF(V140=$A$14,IF(U141+($B$14*15)&gt;100,100,U141+($B$14*15)),IF(V140=$A$16,IF(U141+$B$16*15&gt;100,100,U141+$B$16*15),U141)))))</f>
        <v>68.943333333333399</v>
      </c>
      <c r="W141" s="316">
        <f t="shared" ref="W141" si="2966">IF(W140=$A$12,V141+($B$12*15),IF(W140=$A$13,V141+($B$13*15),IF(W140=$A$15,IF(V141+($B$15*15)&gt;100,100,V141+($B$15*15)),IF(W140=$A$14,IF(V141+($B$14*15)&gt;100,100,V141+($B$14*15)),IF(W140=$A$16,IF(V141+$B$16*15&gt;100,100,V141+$B$16*15),V141)))))</f>
        <v>83.943333333333399</v>
      </c>
      <c r="X141" s="316">
        <f t="shared" ref="X141" si="2967">IF(X140=$A$12,W141+($B$12*15),IF(X140=$A$13,W141+($B$13*15),IF(X140=$A$15,IF(W141+($B$15*15)&gt;100,100,W141+($B$15*15)),IF(X140=$A$14,IF(W141+($B$14*15)&gt;100,100,W141+($B$14*15)),IF(X140=$A$16,IF(W141+$B$16*15&gt;100,100,W141+$B$16*15),W141)))))</f>
        <v>98.943333333333399</v>
      </c>
      <c r="Y141" s="316">
        <f t="shared" ref="Y141" si="2968">IF(Y140=$A$12,X141+($B$12*15),IF(Y140=$A$13,X141+($B$13*15),IF(Y140=$A$15,IF(X141+($B$15*15)&gt;100,100,X141+($B$15*15)),IF(Y140=$A$14,IF(X141+($B$14*15)&gt;100,100,X141+($B$14*15)),IF(Y140=$A$16,IF(X141+$B$16*15&gt;100,100,X141+$B$16*15),X141)))))</f>
        <v>100</v>
      </c>
      <c r="Z141" s="316">
        <f t="shared" ref="Z141" si="2969">IF(Z140=$A$12,Y141+($B$12*15),IF(Z140=$A$13,Y141+($B$13*15),IF(Z140=$A$15,IF(Y141+($B$15*15)&gt;100,100,Y141+($B$15*15)),IF(Z140=$A$14,IF(Y141+($B$14*15)&gt;100,100,Y141+($B$14*15)),IF(Z140=$A$16,IF(Y141+$B$16*15&gt;100,100,Y141+$B$16*15),Y141)))))</f>
        <v>98.076666666666668</v>
      </c>
      <c r="AA141" s="316">
        <f t="shared" ref="AA141" si="2970">IF(AA140=$A$12,Z141+($B$12*15),IF(AA140=$A$13,Z141+($B$13*15),IF(AA140=$A$15,IF(Z141+($B$15*15)&gt;100,100,Z141+($B$15*15)),IF(AA140=$A$14,IF(Z141+($B$14*15)&gt;100,100,Z141+($B$14*15)),IF(AA140=$A$16,IF(Z141+$B$16*15&gt;100,100,Z141+$B$16*15),Z141)))))</f>
        <v>96.14</v>
      </c>
      <c r="AB141" s="316">
        <f t="shared" ref="AB141" si="2971">IF(AB140=$A$12,AA141+($B$12*15),IF(AB140=$A$13,AA141+($B$13*15),IF(AB140=$A$15,IF(AA141+($B$15*15)&gt;100,100,AA141+($B$15*15)),IF(AB140=$A$14,IF(AA141+($B$14*15)&gt;100,100,AA141+($B$14*15)),IF(AB140=$A$16,IF(AA141+$B$16*15&gt;100,100,AA141+$B$16*15),AA141)))))</f>
        <v>94.203333333333333</v>
      </c>
      <c r="AC141" s="316">
        <f t="shared" ref="AC141" si="2972">IF(AC140=$A$12,AB141+($B$12*15),IF(AC140=$A$13,AB141+($B$13*15),IF(AC140=$A$15,IF(AB141+($B$15*15)&gt;100,100,AB141+($B$15*15)),IF(AC140=$A$14,IF(AB141+($B$14*15)&gt;100,100,AB141+($B$14*15)),IF(AC140=$A$16,IF(AB141+$B$16*15&gt;100,100,AB141+$B$16*15),AB141)))))</f>
        <v>92.266666666666666</v>
      </c>
      <c r="AD141" s="316">
        <f t="shared" ref="AD141" si="2973">IF(AD140=$A$12,AC141+($B$12*15),IF(AD140=$A$13,AC141+($B$13*15),IF(AD140=$A$15,IF(AC141+($B$15*15)&gt;100,100,AC141+($B$15*15)),IF(AD140=$A$14,IF(AC141+($B$14*15)&gt;100,100,AC141+($B$14*15)),IF(AD140=$A$16,IF(AC141+$B$16*15&gt;100,100,AC141+$B$16*15),AC141)))))</f>
        <v>90.343333333333334</v>
      </c>
      <c r="AE141" s="316">
        <f t="shared" ref="AE141" si="2974">IF(AE140=$A$12,AD141+($B$12*15),IF(AE140=$A$13,AD141+($B$13*15),IF(AE140=$A$15,IF(AD141+($B$15*15)&gt;100,100,AD141+($B$15*15)),IF(AE140=$A$14,IF(AD141+($B$14*15)&gt;100,100,AD141+($B$14*15)),IF(AE140=$A$16,IF(AD141+$B$16*15&gt;100,100,AD141+$B$16*15),AD141)))))</f>
        <v>88.42</v>
      </c>
      <c r="AF141" s="316">
        <f t="shared" ref="AF141" si="2975">IF(AF140=$A$12,AE141+($B$12*15),IF(AF140=$A$13,AE141+($B$13*15),IF(AF140=$A$15,IF(AE141+($B$15*15)&gt;100,100,AE141+($B$15*15)),IF(AF140=$A$14,IF(AE141+($B$14*15)&gt;100,100,AE141+($B$14*15)),IF(AF140=$A$16,IF(AE141+$B$16*15&gt;100,100,AE141+$B$16*15),AE141)))))</f>
        <v>86.49666666666667</v>
      </c>
      <c r="AG141" s="316">
        <f t="shared" ref="AG141" si="2976">IF(AG140=$A$12,AF141+($B$12*15),IF(AG140=$A$13,AF141+($B$13*15),IF(AG140=$A$15,IF(AF141+($B$15*15)&gt;100,100,AF141+($B$15*15)),IF(AG140=$A$14,IF(AF141+($B$14*15)&gt;100,100,AF141+($B$14*15)),IF(AG140=$A$16,IF(AF141+$B$16*15&gt;100,100,AF141+$B$16*15),AF141)))))</f>
        <v>84.56</v>
      </c>
      <c r="AH141" s="316">
        <f t="shared" ref="AH141" si="2977">IF(AH140=$A$12,AG141+($B$12*15),IF(AH140=$A$13,AG141+($B$13*15),IF(AH140=$A$15,IF(AG141+($B$15*15)&gt;100,100,AG141+($B$15*15)),IF(AH140=$A$14,IF(AG141+($B$14*15)&gt;100,100,AG141+($B$14*15)),IF(AH140=$A$16,IF(AG141+$B$16*15&gt;100,100,AG141+$B$16*15),AG141)))))</f>
        <v>82.623333333333335</v>
      </c>
      <c r="AI141" s="316">
        <f t="shared" ref="AI141" si="2978">IF(AI140=$A$12,AH141+($B$12*15),IF(AI140=$A$13,AH141+($B$13*15),IF(AI140=$A$15,IF(AH141+($B$15*15)&gt;100,100,AH141+($B$15*15)),IF(AI140=$A$14,IF(AH141+($B$14*15)&gt;100,100,AH141+($B$14*15)),IF(AI140=$A$16,IF(AH141+$B$16*15&gt;100,100,AH141+$B$16*15),AH141)))))</f>
        <v>80.686666666666667</v>
      </c>
      <c r="AJ141" s="316">
        <f t="shared" ref="AJ141" si="2979">IF(AJ140=$A$12,AI141+($B$12*15),IF(AJ140=$A$13,AI141+($B$13*15),IF(AJ140=$A$15,IF(AI141+($B$15*15)&gt;100,100,AI141+($B$15*15)),IF(AJ140=$A$14,IF(AI141+($B$14*15)&gt;100,100,AI141+($B$14*15)),IF(AJ140=$A$16,IF(AI141+$B$16*15&gt;100,100,AI141+$B$16*15),AI141)))))</f>
        <v>78.763333333333335</v>
      </c>
      <c r="AK141" s="316">
        <f t="shared" ref="AK141" si="2980">IF(AK140=$A$12,AJ141+($B$12*15),IF(AK140=$A$13,AJ141+($B$13*15),IF(AK140=$A$15,IF(AJ141+($B$15*15)&gt;100,100,AJ141+($B$15*15)),IF(AK140=$A$14,IF(AJ141+($B$14*15)&gt;100,100,AJ141+($B$14*15)),IF(AK140=$A$16,IF(AJ141+$B$16*15&gt;100,100,AJ141+$B$16*15),AJ141)))))</f>
        <v>76.84</v>
      </c>
      <c r="AL141" s="316">
        <f t="shared" ref="AL141" si="2981">IF(AL140=$A$12,AK141+($B$12*15),IF(AL140=$A$13,AK141+($B$13*15),IF(AL140=$A$15,IF(AK141+($B$15*15)&gt;100,100,AK141+($B$15*15)),IF(AL140=$A$14,IF(AK141+($B$14*15)&gt;100,100,AK141+($B$14*15)),IF(AL140=$A$16,IF(AK141+$B$16*15&gt;100,100,AK141+$B$16*15),AK141)))))</f>
        <v>74.916666666666671</v>
      </c>
      <c r="AM141" s="316">
        <f t="shared" ref="AM141" si="2982">IF(AM140=$A$12,AL141+($B$12*15),IF(AM140=$A$13,AL141+($B$13*15),IF(AM140=$A$15,IF(AL141+($B$15*15)&gt;100,100,AL141+($B$15*15)),IF(AM140=$A$14,IF(AL141+($B$14*15)&gt;100,100,AL141+($B$14*15)),IF(AM140=$A$16,IF(AL141+$B$16*15&gt;100,100,AL141+$B$16*15),AL141)))))</f>
        <v>72.98</v>
      </c>
      <c r="AN141" s="316">
        <f t="shared" ref="AN141" si="2983">IF(AN140=$A$12,AM141+($B$12*15),IF(AN140=$A$13,AM141+($B$13*15),IF(AN140=$A$15,IF(AM141+($B$15*15)&gt;100,100,AM141+($B$15*15)),IF(AN140=$A$14,IF(AM141+($B$14*15)&gt;100,100,AM141+($B$14*15)),IF(AN140=$A$16,IF(AM141+$B$16*15&gt;100,100,AM141+$B$16*15),AM141)))))</f>
        <v>71.043333333333337</v>
      </c>
      <c r="AO141" s="316">
        <f t="shared" ref="AO141" si="2984">IF(AO140=$A$12,AN141+($B$12*15),IF(AO140=$A$13,AN141+($B$13*15),IF(AO140=$A$15,IF(AN141+($B$15*15)&gt;100,100,AN141+($B$15*15)),IF(AO140=$A$14,IF(AN141+($B$14*15)&gt;100,100,AN141+($B$14*15)),IF(AO140=$A$16,IF(AN141+$B$16*15&gt;100,100,AN141+$B$16*15),AN141)))))</f>
        <v>69.106666666666669</v>
      </c>
      <c r="AP141" s="316">
        <f t="shared" ref="AP141" si="2985">IF(AP140=$A$12,AO141+($B$12*15),IF(AP140=$A$13,AO141+($B$13*15),IF(AP140=$A$15,IF(AO141+($B$15*15)&gt;100,100,AO141+($B$15*15)),IF(AP140=$A$14,IF(AO141+($B$14*15)&gt;100,100,AO141+($B$14*15)),IF(AP140=$A$16,IF(AO141+$B$16*15&gt;100,100,AO141+$B$16*15),AO141)))))</f>
        <v>67.183333333333337</v>
      </c>
      <c r="AQ141" s="316">
        <f t="shared" ref="AQ141" si="2986">IF(AQ140=$A$12,AP141+($B$12*15),IF(AQ140=$A$13,AP141+($B$13*15),IF(AQ140=$A$15,IF(AP141+($B$15*15)&gt;100,100,AP141+($B$15*15)),IF(AQ140=$A$14,IF(AP141+($B$14*15)&gt;100,100,AP141+($B$14*15)),IF(AQ140=$A$16,IF(AP141+$B$16*15&gt;100,100,AP141+$B$16*15),AP141)))))</f>
        <v>65.260000000000005</v>
      </c>
      <c r="AR141" s="316">
        <f t="shared" ref="AR141" si="2987">IF(AR140=$A$12,AQ141+($B$12*15),IF(AR140=$A$13,AQ141+($B$13*15),IF(AR140=$A$15,IF(AQ141+($B$15*15)&gt;100,100,AQ141+($B$15*15)),IF(AR140=$A$14,IF(AQ141+($B$14*15)&gt;100,100,AQ141+($B$14*15)),IF(AR140=$A$16,IF(AQ141+$B$16*15&gt;100,100,AQ141+$B$16*15),AQ141)))))</f>
        <v>63.336666666666673</v>
      </c>
      <c r="AS141" s="316">
        <f t="shared" ref="AS141" si="2988">IF(AS140=$A$12,AR141+($B$12*15),IF(AS140=$A$13,AR141+($B$13*15),IF(AS140=$A$15,IF(AR141+($B$15*15)&gt;100,100,AR141+($B$15*15)),IF(AS140=$A$14,IF(AR141+($B$14*15)&gt;100,100,AR141+($B$14*15)),IF(AS140=$A$16,IF(AR141+$B$16*15&gt;100,100,AR141+$B$16*15),AR141)))))</f>
        <v>61.400000000000006</v>
      </c>
      <c r="AT141" s="316">
        <f t="shared" ref="AT141" si="2989">IF(AT140=$A$12,AS141+($B$12*15),IF(AT140=$A$13,AS141+($B$13*15),IF(AT140=$A$15,IF(AS141+($B$15*15)&gt;100,100,AS141+($B$15*15)),IF(AT140=$A$14,IF(AS141+($B$14*15)&gt;100,100,AS141+($B$14*15)),IF(AT140=$A$16,IF(AS141+$B$16*15&gt;100,100,AS141+$B$16*15),AS141)))))</f>
        <v>59.463333333333338</v>
      </c>
      <c r="AU141" s="316">
        <f t="shared" ref="AU141" si="2990">IF(AU140=$A$12,AT141+($B$12*15),IF(AU140=$A$13,AT141+($B$13*15),IF(AU140=$A$15,IF(AT141+($B$15*15)&gt;100,100,AT141+($B$15*15)),IF(AU140=$A$14,IF(AT141+($B$14*15)&gt;100,100,AT141+($B$14*15)),IF(AU140=$A$16,IF(AT141+$B$16*15&gt;100,100,AT141+$B$16*15),AT141)))))</f>
        <v>57.526666666666671</v>
      </c>
      <c r="AV141" s="316">
        <f t="shared" ref="AV141" si="2991">IF(AV140=$A$12,AU141+($B$12*15),IF(AV140=$A$13,AU141+($B$13*15),IF(AV140=$A$15,IF(AU141+($B$15*15)&gt;100,100,AU141+($B$15*15)),IF(AV140=$A$14,IF(AU141+($B$14*15)&gt;100,100,AU141+($B$14*15)),IF(AV140=$A$16,IF(AU141+$B$16*15&gt;100,100,AU141+$B$16*15),AU141)))))</f>
        <v>55.603333333333339</v>
      </c>
      <c r="AW141" s="316">
        <f t="shared" ref="AW141" si="2992">IF(AW140=$A$12,AV141+($B$12*15),IF(AW140=$A$13,AV141+($B$13*15),IF(AW140=$A$15,IF(AV141+($B$15*15)&gt;100,100,AV141+($B$15*15)),IF(AW140=$A$14,IF(AV141+($B$14*15)&gt;100,100,AV141+($B$14*15)),IF(AW140=$A$16,IF(AV141+$B$16*15&gt;100,100,AV141+$B$16*15),AV141)))))</f>
        <v>53.680000000000007</v>
      </c>
      <c r="AX141" s="316">
        <f t="shared" ref="AX141" si="2993">IF(AX140=$A$12,AW141+($B$12*15),IF(AX140=$A$13,AW141+($B$13*15),IF(AX140=$A$15,IF(AW141+($B$15*15)&gt;100,100,AW141+($B$15*15)),IF(AX140=$A$14,IF(AW141+($B$14*15)&gt;100,100,AW141+($B$14*15)),IF(AX140=$A$16,IF(AW141+$B$16*15&gt;100,100,AW141+$B$16*15),AW141)))))</f>
        <v>51.756666666666675</v>
      </c>
      <c r="AY141" s="316">
        <f t="shared" ref="AY141" si="2994">IF(AY140=$A$12,AX141+($B$12*15),IF(AY140=$A$13,AX141+($B$13*15),IF(AY140=$A$15,IF(AX141+($B$15*15)&gt;100,100,AX141+($B$15*15)),IF(AY140=$A$14,IF(AX141+($B$14*15)&gt;100,100,AX141+($B$14*15)),IF(AY140=$A$16,IF(AX141+$B$16*15&gt;100,100,AX141+$B$16*15),AX141)))))</f>
        <v>49.820000000000007</v>
      </c>
      <c r="AZ141" s="316">
        <f t="shared" ref="AZ141" si="2995">IF(AZ140=$A$12,AY141+($B$12*15),IF(AZ140=$A$13,AY141+($B$13*15),IF(AZ140=$A$15,IF(AY141+($B$15*15)&gt;100,100,AY141+($B$15*15)),IF(AZ140=$A$14,IF(AY141+($B$14*15)&gt;100,100,AY141+($B$14*15)),IF(AZ140=$A$16,IF(AY141+$B$16*15&gt;100,100,AY141+$B$16*15),AY141)))))</f>
        <v>47.88333333333334</v>
      </c>
      <c r="BA141" s="316">
        <f t="shared" ref="BA141" si="2996">IF(BA140=$A$12,AZ141+($B$12*15),IF(BA140=$A$13,AZ141+($B$13*15),IF(BA140=$A$15,IF(AZ141+($B$15*15)&gt;100,100,AZ141+($B$15*15)),IF(BA140=$A$14,IF(AZ141+($B$14*15)&gt;100,100,AZ141+($B$14*15)),IF(BA140=$A$16,IF(AZ141+$B$16*15&gt;100,100,AZ141+$B$16*15),AZ141)))))</f>
        <v>45.946666666666673</v>
      </c>
      <c r="BB141" s="316">
        <f t="shared" ref="BB141" si="2997">IF(BB140=$A$12,BA141+($B$12*15),IF(BB140=$A$13,BA141+($B$13*15),IF(BB140=$A$15,IF(BA141+($B$15*15)&gt;100,100,BA141+($B$15*15)),IF(BB140=$A$14,IF(BA141+($B$14*15)&gt;100,100,BA141+($B$14*15)),IF(BB140=$A$16,IF(BA141+$B$16*15&gt;100,100,BA141+$B$16*15),BA141)))))</f>
        <v>44.023333333333341</v>
      </c>
      <c r="BC141" s="316">
        <f t="shared" ref="BC141" si="2998">IF(BC140=$A$12,BB141+($B$12*15),IF(BC140=$A$13,BB141+($B$13*15),IF(BC140=$A$15,IF(BB141+($B$15*15)&gt;100,100,BB141+($B$15*15)),IF(BC140=$A$14,IF(BB141+($B$14*15)&gt;100,100,BB141+($B$14*15)),IF(BC140=$A$16,IF(BB141+$B$16*15&gt;100,100,BB141+$B$16*15),BB141)))))</f>
        <v>42.100000000000009</v>
      </c>
      <c r="BD141" s="316">
        <f t="shared" ref="BD141" si="2999">IF(BD140=$A$12,BC141+($B$12*15),IF(BD140=$A$13,BC141+($B$13*15),IF(BD140=$A$15,IF(BC141+($B$15*15)&gt;100,100,BC141+($B$15*15)),IF(BD140=$A$14,IF(BC141+($B$14*15)&gt;100,100,BC141+($B$14*15)),IF(BD140=$A$16,IF(BC141+$B$16*15&gt;100,100,BC141+$B$16*15),BC141)))))</f>
        <v>57.100000000000009</v>
      </c>
      <c r="BE141" s="316">
        <f t="shared" ref="BE141" si="3000">IF(BE140=$A$12,BD141+($B$12*15),IF(BE140=$A$13,BD141+($B$13*15),IF(BE140=$A$15,IF(BD141+($B$15*15)&gt;100,100,BD141+($B$15*15)),IF(BE140=$A$14,IF(BD141+($B$14*15)&gt;100,100,BD141+($B$14*15)),IF(BE140=$A$16,IF(BD141+$B$16*15&gt;100,100,BD141+$B$16*15),BD141)))))</f>
        <v>72.100000000000009</v>
      </c>
      <c r="BF141" s="316">
        <f t="shared" ref="BF141" si="3001">IF(BF140=$A$12,BE141+($B$12*15),IF(BF140=$A$13,BE141+($B$13*15),IF(BF140=$A$15,IF(BE141+($B$15*15)&gt;100,100,BE141+($B$15*15)),IF(BF140=$A$14,IF(BE141+($B$14*15)&gt;100,100,BE141+($B$14*15)),IF(BF140=$A$16,IF(BE141+$B$16*15&gt;100,100,BE141+$B$16*15),BE141)))))</f>
        <v>87.100000000000009</v>
      </c>
      <c r="BG141" s="316">
        <f t="shared" ref="BG141" si="3002">IF(BG140=$A$12,BF141+($B$12*15),IF(BG140=$A$13,BF141+($B$13*15),IF(BG140=$A$15,IF(BF141+($B$15*15)&gt;100,100,BF141+($B$15*15)),IF(BG140=$A$14,IF(BF141+($B$14*15)&gt;100,100,BF141+($B$14*15)),IF(BG140=$A$16,IF(BF141+$B$16*15&gt;100,100,BF141+$B$16*15),BF141)))))</f>
        <v>100</v>
      </c>
      <c r="BH141" s="316">
        <f t="shared" ref="BH141" si="3003">IF(BH140=$A$12,BG141+($B$12*15),IF(BH140=$A$13,BG141+($B$13*15),IF(BH140=$A$15,IF(BG141+($B$15*15)&gt;100,100,BG141+($B$15*15)),IF(BH140=$A$14,IF(BG141+($B$14*15)&gt;100,100,BG141+($B$14*15)),IF(BH140=$A$16,IF(BG141+$B$16*15&gt;100,100,BG141+$B$16*15),BG141)))))</f>
        <v>98.076666666666668</v>
      </c>
      <c r="BI141" s="316">
        <f t="shared" ref="BI141" si="3004">IF(BI140=$A$12,BH141+($B$12*15),IF(BI140=$A$13,BH141+($B$13*15),IF(BI140=$A$15,IF(BH141+($B$15*15)&gt;100,100,BH141+($B$15*15)),IF(BI140=$A$14,IF(BH141+($B$14*15)&gt;100,100,BH141+($B$14*15)),IF(BI140=$A$16,IF(BH141+$B$16*15&gt;100,100,BH141+$B$16*15),BH141)))))</f>
        <v>96.14</v>
      </c>
      <c r="BJ141" s="316">
        <f t="shared" ref="BJ141" si="3005">IF(BJ140=$A$12,BI141+($B$12*15),IF(BJ140=$A$13,BI141+($B$13*15),IF(BJ140=$A$15,IF(BI141+($B$15*15)&gt;100,100,BI141+($B$15*15)),IF(BJ140=$A$14,IF(BI141+($B$14*15)&gt;100,100,BI141+($B$14*15)),IF(BJ140=$A$16,IF(BI141+$B$16*15&gt;100,100,BI141+$B$16*15),BI141)))))</f>
        <v>94.203333333333333</v>
      </c>
      <c r="BK141" s="316">
        <f t="shared" ref="BK141" si="3006">IF(BK140=$A$12,BJ141+($B$12*15),IF(BK140=$A$13,BJ141+($B$13*15),IF(BK140=$A$15,IF(BJ141+($B$15*15)&gt;100,100,BJ141+($B$15*15)),IF(BK140=$A$14,IF(BJ141+($B$14*15)&gt;100,100,BJ141+($B$14*15)),IF(BK140=$A$16,IF(BJ141+$B$16*15&gt;100,100,BJ141+$B$16*15),BJ141)))))</f>
        <v>92.266666666666666</v>
      </c>
      <c r="BL141" s="316">
        <f t="shared" ref="BL141" si="3007">IF(BL140=$A$12,BK141+($B$12*15),IF(BL140=$A$13,BK141+($B$13*15),IF(BL140=$A$15,IF(BK141+($B$15*15)&gt;100,100,BK141+($B$15*15)),IF(BL140=$A$14,IF(BK141+($B$14*15)&gt;100,100,BK141+($B$14*15)),IF(BL140=$A$16,IF(BK141+$B$16*15&gt;100,100,BK141+$B$16*15),BK141)))))</f>
        <v>90.343333333333334</v>
      </c>
      <c r="BM141" s="316">
        <f t="shared" ref="BM141" si="3008">IF(BM140=$A$12,BL141+($B$12*15),IF(BM140=$A$13,BL141+($B$13*15),IF(BM140=$A$15,IF(BL141+($B$15*15)&gt;100,100,BL141+($B$15*15)),IF(BM140=$A$14,IF(BL141+($B$14*15)&gt;100,100,BL141+($B$14*15)),IF(BM140=$A$16,IF(BL141+$B$16*15&gt;100,100,BL141+$B$16*15),BL141)))))</f>
        <v>88.42</v>
      </c>
      <c r="BN141" s="316">
        <f t="shared" ref="BN141" si="3009">IF(BN140=$A$12,BM141+($B$12*15),IF(BN140=$A$13,BM141+($B$13*15),IF(BN140=$A$15,IF(BM141+($B$15*15)&gt;100,100,BM141+($B$15*15)),IF(BN140=$A$14,IF(BM141+($B$14*15)&gt;100,100,BM141+($B$14*15)),IF(BN140=$A$16,IF(BM141+$B$16*15&gt;100,100,BM141+$B$16*15),BM141)))))</f>
        <v>86.49666666666667</v>
      </c>
      <c r="BO141" s="316">
        <f t="shared" ref="BO141" si="3010">IF(BO140=$A$12,BN141+($B$12*15),IF(BO140=$A$13,BN141+($B$13*15),IF(BO140=$A$15,IF(BN141+($B$15*15)&gt;100,100,BN141+($B$15*15)),IF(BO140=$A$14,IF(BN141+($B$14*15)&gt;100,100,BN141+($B$14*15)),IF(BO140=$A$16,IF(BN141+$B$16*15&gt;100,100,BN141+$B$16*15),BN141)))))</f>
        <v>84.56</v>
      </c>
      <c r="BP141" s="316">
        <f t="shared" ref="BP141" si="3011">IF(BP140=$A$12,BO141+($B$12*15),IF(BP140=$A$13,BO141+($B$13*15),IF(BP140=$A$15,IF(BO141+($B$15*15)&gt;100,100,BO141+($B$15*15)),IF(BP140=$A$14,IF(BO141+($B$14*15)&gt;100,100,BO141+($B$14*15)),IF(BP140=$A$16,IF(BO141+$B$16*15&gt;100,100,BO141+$B$16*15),BO141)))))</f>
        <v>82.623333333333335</v>
      </c>
      <c r="BQ141" s="316">
        <f t="shared" ref="BQ141" si="3012">IF(BQ140=$A$12,BP141+($B$12*15),IF(BQ140=$A$13,BP141+($B$13*15),IF(BQ140=$A$15,IF(BP141+($B$15*15)&gt;100,100,BP141+($B$15*15)),IF(BQ140=$A$14,IF(BP141+($B$14*15)&gt;100,100,BP141+($B$14*15)),IF(BQ140=$A$16,IF(BP141+$B$16*15&gt;100,100,BP141+$B$16*15),BP141)))))</f>
        <v>80.686666666666667</v>
      </c>
      <c r="BR141" s="316">
        <f t="shared" ref="BR141" si="3013">IF(BR140=$A$12,BQ141+($B$12*15),IF(BR140=$A$13,BQ141+($B$13*15),IF(BR140=$A$15,IF(BQ141+($B$15*15)&gt;100,100,BQ141+($B$15*15)),IF(BR140=$A$14,IF(BQ141+($B$14*15)&gt;100,100,BQ141+($B$14*15)),IF(BR140=$A$16,IF(BQ141+$B$16*15&gt;100,100,BQ141+$B$16*15),BQ141)))))</f>
        <v>78.763333333333335</v>
      </c>
      <c r="BS141" s="316">
        <f t="shared" ref="BS141" si="3014">IF(BS140=$A$12,BR141+($B$12*15),IF(BS140=$A$13,BR141+($B$13*15),IF(BS140=$A$15,IF(BR141+($B$15*15)&gt;100,100,BR141+($B$15*15)),IF(BS140=$A$14,IF(BR141+($B$14*15)&gt;100,100,BR141+($B$14*15)),IF(BS140=$A$16,IF(BR141+$B$16*15&gt;100,100,BR141+$B$16*15),BR141)))))</f>
        <v>76.84</v>
      </c>
      <c r="BT141" s="316">
        <f t="shared" ref="BT141" si="3015">IF(BT140=$A$12,BS141+($B$12*15),IF(BT140=$A$13,BS141+($B$13*15),IF(BT140=$A$15,IF(BS141+($B$15*15)&gt;100,100,BS141+($B$15*15)),IF(BT140=$A$14,IF(BS141+($B$14*15)&gt;100,100,BS141+($B$14*15)),IF(BT140=$A$16,IF(BS141+$B$16*15&gt;100,100,BS141+$B$16*15),BS141)))))</f>
        <v>74.916666666666671</v>
      </c>
      <c r="BU141" s="316">
        <f t="shared" ref="BU141" si="3016">IF(BU140=$A$12,BT141+($B$12*15),IF(BU140=$A$13,BT141+($B$13*15),IF(BU140=$A$15,IF(BT141+($B$15*15)&gt;100,100,BT141+($B$15*15)),IF(BU140=$A$14,IF(BT141+($B$14*15)&gt;100,100,BT141+($B$14*15)),IF(BU140=$A$16,IF(BT141+$B$16*15&gt;100,100,BT141+$B$16*15),BT141)))))</f>
        <v>72.98</v>
      </c>
      <c r="BV141" s="316">
        <f t="shared" ref="BV141" si="3017">IF(BV140=$A$12,BU141+($B$12*15),IF(BV140=$A$13,BU141+($B$13*15),IF(BV140=$A$15,IF(BU141+($B$15*15)&gt;100,100,BU141+($B$15*15)),IF(BV140=$A$14,IF(BU141+($B$14*15)&gt;100,100,BU141+($B$14*15)),IF(BV140=$A$16,IF(BU141+$B$16*15&gt;100,100,BU141+$B$16*15),BU141)))))</f>
        <v>71.043333333333337</v>
      </c>
      <c r="BW141" s="316">
        <f t="shared" ref="BW141" si="3018">IF(BW140=$A$12,BV141+($B$12*15),IF(BW140=$A$13,BV141+($B$13*15),IF(BW140=$A$15,IF(BV141+($B$15*15)&gt;100,100,BV141+($B$15*15)),IF(BW140=$A$14,IF(BV141+($B$14*15)&gt;100,100,BV141+($B$14*15)),IF(BW140=$A$16,IF(BV141+$B$16*15&gt;100,100,BV141+$B$16*15),BV141)))))</f>
        <v>69.106666666666669</v>
      </c>
      <c r="BX141" s="316">
        <f t="shared" ref="BX141" si="3019">IF(BX140=$A$12,BW141+($B$12*15),IF(BX140=$A$13,BW141+($B$13*15),IF(BX140=$A$15,IF(BW141+($B$15*15)&gt;100,100,BW141+($B$15*15)),IF(BX140=$A$14,IF(BW141+($B$14*15)&gt;100,100,BW141+($B$14*15)),IF(BX140=$A$16,IF(BW141+$B$16*15&gt;100,100,BW141+$B$16*15),BW141)))))</f>
        <v>67.183333333333337</v>
      </c>
      <c r="BY141" s="316">
        <f t="shared" ref="BY141" si="3020">IF(BY140=$A$12,BX141+($B$12*15),IF(BY140=$A$13,BX141+($B$13*15),IF(BY140=$A$15,IF(BX141+($B$15*15)&gt;100,100,BX141+($B$15*15)),IF(BY140=$A$14,IF(BX141+($B$14*15)&gt;100,100,BX141+($B$14*15)),IF(BY140=$A$16,IF(BX141+$B$16*15&gt;100,100,BX141+$B$16*15),BX141)))))</f>
        <v>65.260000000000005</v>
      </c>
      <c r="BZ141" s="316">
        <f t="shared" ref="BZ141" si="3021">IF(BZ140=$A$12,BY141+($B$12*15),IF(BZ140=$A$13,BY141+($B$13*15),IF(BZ140=$A$15,IF(BY141+($B$15*15)&gt;100,100,BY141+($B$15*15)),IF(BZ140=$A$14,IF(BY141+($B$14*15)&gt;100,100,BY141+($B$14*15)),IF(BZ140=$A$16,IF(BY141+$B$16*15&gt;100,100,BY141+$B$16*15),BY141)))))</f>
        <v>63.336666666666673</v>
      </c>
      <c r="CA141" s="316">
        <f t="shared" ref="CA141" si="3022">IF(CA140=$A$12,BZ141+($B$12*15),IF(CA140=$A$13,BZ141+($B$13*15),IF(CA140=$A$15,IF(BZ141+($B$15*15)&gt;100,100,BZ141+($B$15*15)),IF(CA140=$A$14,IF(BZ141+($B$14*15)&gt;100,100,BZ141+($B$14*15)),IF(CA140=$A$16,IF(BZ141+$B$16*15&gt;100,100,BZ141+$B$16*15),BZ141)))))</f>
        <v>63.336666666666673</v>
      </c>
      <c r="CB141" s="316">
        <f t="shared" ref="CB141" si="3023">IF(CB140=$A$12,CA141+($B$12*15),IF(CB140=$A$13,CA141+($B$13*15),IF(CB140=$A$15,IF(CA141+($B$15*15)&gt;100,100,CA141+($B$15*15)),IF(CB140=$A$14,IF(CA141+($B$14*15)&gt;100,100,CA141+($B$14*15)),IF(CB140=$A$16,IF(CA141+$B$16*15&gt;100,100,CA141+$B$16*15),CA141)))))</f>
        <v>63.336666666666673</v>
      </c>
      <c r="CC141" s="316">
        <f t="shared" ref="CC141" si="3024">IF(CC140=$A$12,CB141+($B$12*15),IF(CC140=$A$13,CB141+($B$13*15),IF(CC140=$A$15,IF(CB141+($B$15*15)&gt;100,100,CB141+($B$15*15)),IF(CC140=$A$14,IF(CB141+($B$14*15)&gt;100,100,CB141+($B$14*15)),IF(CC140=$A$16,IF(CB141+$B$16*15&gt;100,100,CB141+$B$16*15),CB141)))))</f>
        <v>64.911666666666676</v>
      </c>
      <c r="CD141" s="316">
        <f t="shared" ref="CD141" si="3025">IF(CD140=$A$12,CC141+($B$12*15),IF(CD140=$A$13,CC141+($B$13*15),IF(CD140=$A$15,IF(CC141+($B$15*15)&gt;100,100,CC141+($B$15*15)),IF(CD140=$A$14,IF(CC141+($B$14*15)&gt;100,100,CC141+($B$14*15)),IF(CD140=$A$16,IF(CC141+$B$16*15&gt;100,100,CC141+$B$16*15),CC141)))))</f>
        <v>66.486666666666679</v>
      </c>
      <c r="CE141" s="316">
        <f t="shared" ref="CE141" si="3026">IF(CE140=$A$12,CD141+($B$12*15),IF(CE140=$A$13,CD141+($B$13*15),IF(CE140=$A$15,IF(CD141+($B$15*15)&gt;100,100,CD141+($B$15*15)),IF(CE140=$A$14,IF(CD141+($B$14*15)&gt;100,100,CD141+($B$14*15)),IF(CE140=$A$16,IF(CD141+$B$16*15&gt;100,100,CD141+$B$16*15),CD141)))))</f>
        <v>68.061666666666682</v>
      </c>
      <c r="CF141" s="316">
        <f t="shared" ref="CF141" si="3027">IF(CF140=$A$12,CE141+($B$12*15),IF(CF140=$A$13,CE141+($B$13*15),IF(CF140=$A$15,IF(CE141+($B$15*15)&gt;100,100,CE141+($B$15*15)),IF(CF140=$A$14,IF(CE141+($B$14*15)&gt;100,100,CE141+($B$14*15)),IF(CF140=$A$16,IF(CE141+$B$16*15&gt;100,100,CE141+$B$16*15),CE141)))))</f>
        <v>69.636666666666684</v>
      </c>
      <c r="CG141" s="316">
        <f t="shared" ref="CG141" si="3028">IF(CG140=$A$12,CF141+($B$12*15),IF(CG140=$A$13,CF141+($B$13*15),IF(CG140=$A$15,IF(CF141+($B$15*15)&gt;100,100,CF141+($B$15*15)),IF(CG140=$A$14,IF(CF141+($B$14*15)&gt;100,100,CF141+($B$14*15)),IF(CG140=$A$16,IF(CF141+$B$16*15&gt;100,100,CF141+$B$16*15),CF141)))))</f>
        <v>71.211666666666687</v>
      </c>
      <c r="CH141" s="316">
        <f t="shared" ref="CH141" si="3029">IF(CH140=$A$12,CG141+($B$12*15),IF(CH140=$A$13,CG141+($B$13*15),IF(CH140=$A$15,IF(CG141+($B$15*15)&gt;100,100,CG141+($B$15*15)),IF(CH140=$A$14,IF(CG141+($B$14*15)&gt;100,100,CG141+($B$14*15)),IF(CH140=$A$16,IF(CG141+$B$16*15&gt;100,100,CG141+$B$16*15),CG141)))))</f>
        <v>72.78666666666669</v>
      </c>
      <c r="CI141" s="316">
        <f t="shared" ref="CI141" si="3030">IF(CI140=$A$12,CH141+($B$12*15),IF(CI140=$A$13,CH141+($B$13*15),IF(CI140=$A$15,IF(CH141+($B$15*15)&gt;100,100,CH141+($B$15*15)),IF(CI140=$A$14,IF(CH141+($B$14*15)&gt;100,100,CH141+($B$14*15)),IF(CI140=$A$16,IF(CH141+$B$16*15&gt;100,100,CH141+$B$16*15),CH141)))))</f>
        <v>74.361666666666693</v>
      </c>
      <c r="CJ141" s="316">
        <f t="shared" ref="CJ141" si="3031">IF(CJ140=$A$12,CI141+($B$12*15),IF(CJ140=$A$13,CI141+($B$13*15),IF(CJ140=$A$15,IF(CI141+($B$15*15)&gt;100,100,CI141+($B$15*15)),IF(CJ140=$A$14,IF(CI141+($B$14*15)&gt;100,100,CI141+($B$14*15)),IF(CJ140=$A$16,IF(CI141+$B$16*15&gt;100,100,CI141+$B$16*15),CI141)))))</f>
        <v>75.936666666666696</v>
      </c>
      <c r="CK141" s="316">
        <f t="shared" ref="CK141" si="3032">IF(CK140=$A$12,CJ141+($B$12*15),IF(CK140=$A$13,CJ141+($B$13*15),IF(CK140=$A$15,IF(CJ141+($B$15*15)&gt;100,100,CJ141+($B$15*15)),IF(CK140=$A$14,IF(CJ141+($B$14*15)&gt;100,100,CJ141+($B$14*15)),IF(CK140=$A$16,IF(CJ141+$B$16*15&gt;100,100,CJ141+$B$16*15),CJ141)))))</f>
        <v>77.511666666666699</v>
      </c>
      <c r="CL141" s="316">
        <f t="shared" ref="CL141" si="3033">IF(CL140=$A$12,CK141+($B$12*15),IF(CL140=$A$13,CK141+($B$13*15),IF(CL140=$A$15,IF(CK141+($B$15*15)&gt;100,100,CK141+($B$15*15)),IF(CL140=$A$14,IF(CK141+($B$14*15)&gt;100,100,CK141+($B$14*15)),IF(CL140=$A$16,IF(CK141+$B$16*15&gt;100,100,CK141+$B$16*15),CK141)))))</f>
        <v>79.086666666666702</v>
      </c>
      <c r="CM141" s="316">
        <f t="shared" ref="CM141" si="3034">IF(CM140=$A$12,CL141+($B$12*15),IF(CM140=$A$13,CL141+($B$13*15),IF(CM140=$A$15,IF(CL141+($B$15*15)&gt;100,100,CL141+($B$15*15)),IF(CM140=$A$14,IF(CL141+($B$14*15)&gt;100,100,CL141+($B$14*15)),IF(CM140=$A$16,IF(CL141+$B$16*15&gt;100,100,CL141+$B$16*15),CL141)))))</f>
        <v>80.661666666666704</v>
      </c>
      <c r="CN141" s="316">
        <f t="shared" ref="CN141" si="3035">IF(CN140=$A$12,CM141+($B$12*15),IF(CN140=$A$13,CM141+($B$13*15),IF(CN140=$A$15,IF(CM141+($B$15*15)&gt;100,100,CM141+($B$15*15)),IF(CN140=$A$14,IF(CM141+($B$14*15)&gt;100,100,CM141+($B$14*15)),IF(CN140=$A$16,IF(CM141+$B$16*15&gt;100,100,CM141+$B$16*15),CM141)))))</f>
        <v>82.236666666666707</v>
      </c>
      <c r="CO141" s="316">
        <f t="shared" ref="CO141" si="3036">IF(CO140=$A$12,CN141+($B$12*15),IF(CO140=$A$13,CN141+($B$13*15),IF(CO140=$A$15,IF(CN141+($B$15*15)&gt;100,100,CN141+($B$15*15)),IF(CO140=$A$14,IF(CN141+($B$14*15)&gt;100,100,CN141+($B$14*15)),IF(CO140=$A$16,IF(CN141+$B$16*15&gt;100,100,CN141+$B$16*15),CN141)))))</f>
        <v>83.81166666666671</v>
      </c>
      <c r="CP141" s="316">
        <f t="shared" ref="CP141" si="3037">IF(CP140=$A$12,CO141+($B$12*15),IF(CP140=$A$13,CO141+($B$13*15),IF(CP140=$A$15,IF(CO141+($B$15*15)&gt;100,100,CO141+($B$15*15)),IF(CP140=$A$14,IF(CO141+($B$14*15)&gt;100,100,CO141+($B$14*15)),IF(CP140=$A$16,IF(CO141+$B$16*15&gt;100,100,CO141+$B$16*15),CO141)))))</f>
        <v>85.386666666666713</v>
      </c>
      <c r="CQ141" s="316">
        <f t="shared" ref="CQ141" si="3038">IF(CQ140=$A$12,CP141+($B$12*15),IF(CQ140=$A$13,CP141+($B$13*15),IF(CQ140=$A$15,IF(CP141+($B$15*15)&gt;100,100,CP141+($B$15*15)),IF(CQ140=$A$14,IF(CP141+($B$14*15)&gt;100,100,CP141+($B$14*15)),IF(CQ140=$A$16,IF(CP141+$B$16*15&gt;100,100,CP141+$B$16*15),CP141)))))</f>
        <v>86.961666666666716</v>
      </c>
      <c r="CR141" s="316">
        <f t="shared" ref="CR141" si="3039">IF(CR140=$A$12,CQ141+($B$12*15),IF(CR140=$A$13,CQ141+($B$13*15),IF(CR140=$A$15,IF(CQ141+($B$15*15)&gt;100,100,CQ141+($B$15*15)),IF(CR140=$A$14,IF(CQ141+($B$14*15)&gt;100,100,CQ141+($B$14*15)),IF(CR140=$A$16,IF(CQ141+$B$16*15&gt;100,100,CQ141+$B$16*15),CQ141)))))</f>
        <v>88.536666666666719</v>
      </c>
      <c r="CS141" s="316">
        <f t="shared" ref="CS141" si="3040">IF(CS140=$A$12,CR141+($B$12*15),IF(CS140=$A$13,CR141+($B$13*15),IF(CS140=$A$15,IF(CR141+($B$15*15)&gt;100,100,CR141+($B$15*15)),IF(CS140=$A$14,IF(CR141+($B$14*15)&gt;100,100,CR141+($B$14*15)),IF(CS140=$A$16,IF(CR141+$B$16*15&gt;100,100,CR141+$B$16*15),CR141)))))</f>
        <v>90.111666666666721</v>
      </c>
      <c r="CT141" s="316">
        <f t="shared" ref="CT141" si="3041">IF(CT140=$A$12,CS141+($B$12*15),IF(CT140=$A$13,CS141+($B$13*15),IF(CT140=$A$15,IF(CS141+($B$15*15)&gt;100,100,CS141+($B$15*15)),IF(CT140=$A$14,IF(CS141+($B$14*15)&gt;100,100,CS141+($B$14*15)),IF(CT140=$A$16,IF(CS141+$B$16*15&gt;100,100,CS141+$B$16*15),CS141)))))</f>
        <v>91.686666666666724</v>
      </c>
      <c r="CU141" s="316">
        <f t="shared" ref="CU141" si="3042">IF(CU140=$A$12,CT141+($B$12*15),IF(CU140=$A$13,CT141+($B$13*15),IF(CU140=$A$15,IF(CT141+($B$15*15)&gt;100,100,CT141+($B$15*15)),IF(CU140=$A$14,IF(CT141+($B$14*15)&gt;100,100,CT141+($B$14*15)),IF(CU140=$A$16,IF(CT141+$B$16*15&gt;100,100,CT141+$B$16*15),CT141)))))</f>
        <v>93.261666666666727</v>
      </c>
      <c r="CV141" s="316">
        <f t="shared" ref="CV141" si="3043">IF(CV140=$A$12,CU141+($B$12*15),IF(CV140=$A$13,CU141+($B$13*15),IF(CV140=$A$15,IF(CU141+($B$15*15)&gt;100,100,CU141+($B$15*15)),IF(CV140=$A$14,IF(CU141+($B$14*15)&gt;100,100,CU141+($B$14*15)),IF(CV140=$A$16,IF(CU141+$B$16*15&gt;100,100,CU141+$B$16*15),CU141)))))</f>
        <v>94.83666666666673</v>
      </c>
      <c r="CW141" s="311">
        <f>CV141-10</f>
        <v>84.83666666666673</v>
      </c>
    </row>
    <row r="142" spans="1:101" s="303" customFormat="1" ht="12" customHeight="1" x14ac:dyDescent="0.2">
      <c r="A142" s="468"/>
      <c r="B142" s="419" t="s">
        <v>54</v>
      </c>
      <c r="C142" s="304" t="s">
        <v>44</v>
      </c>
      <c r="D142" s="314" t="s">
        <v>45</v>
      </c>
      <c r="E142" s="316"/>
      <c r="F142" s="308" t="s">
        <v>23</v>
      </c>
      <c r="G142" s="308" t="s">
        <v>23</v>
      </c>
      <c r="H142" s="308" t="s">
        <v>23</v>
      </c>
      <c r="I142" s="309" t="s">
        <v>207</v>
      </c>
      <c r="J142" s="309" t="s">
        <v>207</v>
      </c>
      <c r="K142" s="309" t="s">
        <v>207</v>
      </c>
      <c r="L142" s="308" t="s">
        <v>23</v>
      </c>
      <c r="M142" s="308" t="s">
        <v>23</v>
      </c>
      <c r="N142" s="308" t="s">
        <v>23</v>
      </c>
      <c r="O142" s="309" t="s">
        <v>207</v>
      </c>
      <c r="P142" s="309" t="s">
        <v>207</v>
      </c>
      <c r="Q142" s="309" t="s">
        <v>207</v>
      </c>
      <c r="R142" s="308" t="s">
        <v>23</v>
      </c>
      <c r="S142" s="308" t="s">
        <v>23</v>
      </c>
      <c r="T142" s="308" t="s">
        <v>23</v>
      </c>
      <c r="U142" s="309" t="s">
        <v>207</v>
      </c>
      <c r="V142" s="309" t="s">
        <v>207</v>
      </c>
      <c r="W142" s="309" t="s">
        <v>207</v>
      </c>
      <c r="X142" s="308" t="s">
        <v>23</v>
      </c>
      <c r="Y142" s="308" t="s">
        <v>23</v>
      </c>
      <c r="Z142" s="308" t="s">
        <v>23</v>
      </c>
      <c r="AA142" s="309" t="s">
        <v>207</v>
      </c>
      <c r="AB142" s="309" t="s">
        <v>207</v>
      </c>
      <c r="AC142" s="309" t="s">
        <v>207</v>
      </c>
      <c r="AD142" s="308" t="s">
        <v>23</v>
      </c>
      <c r="AE142" s="308" t="s">
        <v>23</v>
      </c>
      <c r="AF142" s="308" t="s">
        <v>23</v>
      </c>
      <c r="AG142" s="309" t="s">
        <v>207</v>
      </c>
      <c r="AH142" s="309" t="s">
        <v>207</v>
      </c>
      <c r="AI142" s="310" t="s">
        <v>13</v>
      </c>
      <c r="AJ142" s="310" t="s">
        <v>13</v>
      </c>
      <c r="AK142" s="310" t="s">
        <v>13</v>
      </c>
      <c r="AL142" s="310" t="s">
        <v>13</v>
      </c>
      <c r="AM142" s="309" t="s">
        <v>207</v>
      </c>
      <c r="AN142" s="308" t="s">
        <v>23</v>
      </c>
      <c r="AO142" s="308" t="s">
        <v>23</v>
      </c>
      <c r="AP142" s="308" t="s">
        <v>23</v>
      </c>
      <c r="AQ142" s="309" t="s">
        <v>207</v>
      </c>
      <c r="AR142" s="309" t="s">
        <v>207</v>
      </c>
      <c r="AS142" s="309" t="s">
        <v>207</v>
      </c>
      <c r="AT142" s="308" t="s">
        <v>23</v>
      </c>
      <c r="AU142" s="308" t="s">
        <v>23</v>
      </c>
      <c r="AV142" s="308" t="s">
        <v>23</v>
      </c>
      <c r="AW142" s="309" t="s">
        <v>207</v>
      </c>
      <c r="AX142" s="309" t="s">
        <v>207</v>
      </c>
      <c r="AY142" s="309" t="s">
        <v>207</v>
      </c>
      <c r="AZ142" s="308" t="s">
        <v>23</v>
      </c>
      <c r="BA142" s="308" t="s">
        <v>23</v>
      </c>
      <c r="BB142" s="308" t="s">
        <v>23</v>
      </c>
      <c r="BC142" s="309" t="s">
        <v>207</v>
      </c>
      <c r="BD142" s="309" t="s">
        <v>207</v>
      </c>
      <c r="BE142" s="309" t="s">
        <v>207</v>
      </c>
      <c r="BF142" s="308" t="s">
        <v>23</v>
      </c>
      <c r="BG142" s="308" t="s">
        <v>23</v>
      </c>
      <c r="BH142" s="308" t="s">
        <v>23</v>
      </c>
      <c r="BI142" s="309" t="s">
        <v>207</v>
      </c>
      <c r="BJ142" s="309" t="s">
        <v>207</v>
      </c>
      <c r="BK142" s="309" t="s">
        <v>207</v>
      </c>
      <c r="BL142" s="308" t="s">
        <v>23</v>
      </c>
      <c r="BM142" s="308" t="s">
        <v>23</v>
      </c>
      <c r="BN142" s="308" t="s">
        <v>23</v>
      </c>
      <c r="BO142" s="309" t="s">
        <v>207</v>
      </c>
      <c r="BP142" s="309" t="s">
        <v>207</v>
      </c>
      <c r="BQ142" s="310" t="s">
        <v>13</v>
      </c>
      <c r="BR142" s="310" t="s">
        <v>13</v>
      </c>
      <c r="BS142" s="310" t="s">
        <v>13</v>
      </c>
      <c r="BT142" s="310" t="s">
        <v>13</v>
      </c>
      <c r="BU142" s="309" t="s">
        <v>207</v>
      </c>
      <c r="BV142" s="309" t="s">
        <v>207</v>
      </c>
      <c r="BW142" s="309" t="s">
        <v>207</v>
      </c>
      <c r="BX142" s="308" t="s">
        <v>23</v>
      </c>
      <c r="BY142" s="308" t="s">
        <v>23</v>
      </c>
      <c r="BZ142" s="308" t="s">
        <v>23</v>
      </c>
      <c r="CA142" s="309" t="s">
        <v>207</v>
      </c>
      <c r="CB142" s="309" t="s">
        <v>207</v>
      </c>
      <c r="CC142" s="316" t="s">
        <v>202</v>
      </c>
      <c r="CD142" s="316" t="s">
        <v>202</v>
      </c>
      <c r="CE142" s="316" t="s">
        <v>202</v>
      </c>
      <c r="CF142" s="316" t="s">
        <v>202</v>
      </c>
      <c r="CG142" s="316" t="s">
        <v>202</v>
      </c>
      <c r="CH142" s="316" t="s">
        <v>202</v>
      </c>
      <c r="CI142" s="316" t="s">
        <v>202</v>
      </c>
      <c r="CJ142" s="316" t="s">
        <v>202</v>
      </c>
      <c r="CK142" s="316" t="s">
        <v>202</v>
      </c>
      <c r="CL142" s="316" t="s">
        <v>202</v>
      </c>
      <c r="CM142" s="316" t="s">
        <v>202</v>
      </c>
      <c r="CN142" s="316" t="s">
        <v>202</v>
      </c>
      <c r="CO142" s="316" t="s">
        <v>202</v>
      </c>
      <c r="CP142" s="316" t="s">
        <v>202</v>
      </c>
      <c r="CQ142" s="316" t="s">
        <v>202</v>
      </c>
      <c r="CR142" s="316" t="s">
        <v>202</v>
      </c>
      <c r="CS142" s="316" t="s">
        <v>202</v>
      </c>
      <c r="CT142" s="316" t="s">
        <v>202</v>
      </c>
      <c r="CU142" s="316" t="s">
        <v>202</v>
      </c>
      <c r="CV142" s="316" t="s">
        <v>202</v>
      </c>
      <c r="CW142" s="303" t="s">
        <v>46</v>
      </c>
    </row>
    <row r="143" spans="1:101" s="303" customFormat="1" ht="12" customHeight="1" x14ac:dyDescent="0.2">
      <c r="A143" s="468"/>
      <c r="B143" s="420"/>
      <c r="C143" s="304" t="s">
        <v>37</v>
      </c>
      <c r="D143" s="315">
        <f>CW109</f>
        <v>57.730000000000075</v>
      </c>
      <c r="E143" s="316">
        <f>IF(E142=$A$12,D143+($B$12*15),IF(E142=$A$13,D143+($B$13*15),IF(E142=$A$15,IF(D143+($B$15*15)&gt;100,100,D143+($B$15*15)),IF(E142=$A$14,IF(D143+($B$14*15)&gt;100,100,D143+($B$14*15)),IF(E142=$A$16,IF(D143+$B$16*15&gt;100,100,D143+$B$16*15),D143)))))</f>
        <v>57.730000000000075</v>
      </c>
      <c r="F143" s="316">
        <f t="shared" ref="F143" si="3044">IF(F142=$A$12,E143+($B$12*15),IF(F142=$A$13,E143+($B$13*15),IF(F142=$A$15,IF(E143+($B$15*15)&gt;100,100,E143+($B$15*15)),IF(F142=$A$14,IF(E143+($B$14*15)&gt;100,100,E143+($B$14*15)),IF(F142=$A$16,IF(E143+$B$16*15&gt;100,100,E143+$B$16*15),E143)))))</f>
        <v>55.793333333333408</v>
      </c>
      <c r="G143" s="316">
        <f t="shared" ref="G143" si="3045">IF(G142=$A$12,F143+($B$12*15),IF(G142=$A$13,F143+($B$13*15),IF(G142=$A$15,IF(F143+($B$15*15)&gt;100,100,F143+($B$15*15)),IF(G142=$A$14,IF(F143+($B$14*15)&gt;100,100,F143+($B$14*15)),IF(G142=$A$16,IF(F143+$B$16*15&gt;100,100,F143+$B$16*15),F143)))))</f>
        <v>53.85666666666674</v>
      </c>
      <c r="H143" s="316">
        <f t="shared" ref="H143" si="3046">IF(H142=$A$12,G143+($B$12*15),IF(H142=$A$13,G143+($B$13*15),IF(H142=$A$15,IF(G143+($B$15*15)&gt;100,100,G143+($B$15*15)),IF(H142=$A$14,IF(G143+($B$14*15)&gt;100,100,G143+($B$14*15)),IF(H142=$A$16,IF(G143+$B$16*15&gt;100,100,G143+$B$16*15),G143)))))</f>
        <v>51.920000000000073</v>
      </c>
      <c r="I143" s="316">
        <f t="shared" ref="I143" si="3047">IF(I142=$A$12,H143+($B$12*15),IF(I142=$A$13,H143+($B$13*15),IF(I142=$A$15,IF(H143+($B$15*15)&gt;100,100,H143+($B$15*15)),IF(I142=$A$14,IF(H143+($B$14*15)&gt;100,100,H143+($B$14*15)),IF(I142=$A$16,IF(H143+$B$16*15&gt;100,100,H143+$B$16*15),H143)))))</f>
        <v>49.996666666666741</v>
      </c>
      <c r="J143" s="316">
        <f t="shared" ref="J143" si="3048">IF(J142=$A$12,I143+($B$12*15),IF(J142=$A$13,I143+($B$13*15),IF(J142=$A$15,IF(I143+($B$15*15)&gt;100,100,I143+($B$15*15)),IF(J142=$A$14,IF(I143+($B$14*15)&gt;100,100,I143+($B$14*15)),IF(J142=$A$16,IF(I143+$B$16*15&gt;100,100,I143+$B$16*15),I143)))))</f>
        <v>48.073333333333409</v>
      </c>
      <c r="K143" s="316">
        <f t="shared" ref="K143" si="3049">IF(K142=$A$12,J143+($B$12*15),IF(K142=$A$13,J143+($B$13*15),IF(K142=$A$15,IF(J143+($B$15*15)&gt;100,100,J143+($B$15*15)),IF(K142=$A$14,IF(J143+($B$14*15)&gt;100,100,J143+($B$14*15)),IF(K142=$A$16,IF(J143+$B$16*15&gt;100,100,J143+$B$16*15),J143)))))</f>
        <v>46.150000000000077</v>
      </c>
      <c r="L143" s="316">
        <f t="shared" ref="L143" si="3050">IF(L142=$A$12,K143+($B$12*15),IF(L142=$A$13,K143+($B$13*15),IF(L142=$A$15,IF(K143+($B$15*15)&gt;100,100,K143+($B$15*15)),IF(L142=$A$14,IF(K143+($B$14*15)&gt;100,100,K143+($B$14*15)),IF(L142=$A$16,IF(K143+$B$16*15&gt;100,100,K143+$B$16*15),K143)))))</f>
        <v>44.213333333333409</v>
      </c>
      <c r="M143" s="316">
        <f t="shared" ref="M143" si="3051">IF(M142=$A$12,L143+($B$12*15),IF(M142=$A$13,L143+($B$13*15),IF(M142=$A$15,IF(L143+($B$15*15)&gt;100,100,L143+($B$15*15)),IF(M142=$A$14,IF(L143+($B$14*15)&gt;100,100,L143+($B$14*15)),IF(M142=$A$16,IF(L143+$B$16*15&gt;100,100,L143+$B$16*15),L143)))))</f>
        <v>42.276666666666742</v>
      </c>
      <c r="N143" s="316">
        <f t="shared" ref="N143" si="3052">IF(N142=$A$12,M143+($B$12*15),IF(N142=$A$13,M143+($B$13*15),IF(N142=$A$15,IF(M143+($B$15*15)&gt;100,100,M143+($B$15*15)),IF(N142=$A$14,IF(M143+($B$14*15)&gt;100,100,M143+($B$14*15)),IF(N142=$A$16,IF(M143+$B$16*15&gt;100,100,M143+$B$16*15),M143)))))</f>
        <v>40.340000000000074</v>
      </c>
      <c r="O143" s="316">
        <f t="shared" ref="O143" si="3053">IF(O142=$A$12,N143+($B$12*15),IF(O142=$A$13,N143+($B$13*15),IF(O142=$A$15,IF(N143+($B$15*15)&gt;100,100,N143+($B$15*15)),IF(O142=$A$14,IF(N143+($B$14*15)&gt;100,100,N143+($B$14*15)),IF(O142=$A$16,IF(N143+$B$16*15&gt;100,100,N143+$B$16*15),N143)))))</f>
        <v>38.416666666666742</v>
      </c>
      <c r="P143" s="316">
        <f t="shared" ref="P143" si="3054">IF(P142=$A$12,O143+($B$12*15),IF(P142=$A$13,O143+($B$13*15),IF(P142=$A$15,IF(O143+($B$15*15)&gt;100,100,O143+($B$15*15)),IF(P142=$A$14,IF(O143+($B$14*15)&gt;100,100,O143+($B$14*15)),IF(P142=$A$16,IF(O143+$B$16*15&gt;100,100,O143+$B$16*15),O143)))))</f>
        <v>36.49333333333341</v>
      </c>
      <c r="Q143" s="316">
        <f t="shared" ref="Q143" si="3055">IF(Q142=$A$12,P143+($B$12*15),IF(Q142=$A$13,P143+($B$13*15),IF(Q142=$A$15,IF(P143+($B$15*15)&gt;100,100,P143+($B$15*15)),IF(Q142=$A$14,IF(P143+($B$14*15)&gt;100,100,P143+($B$14*15)),IF(Q142=$A$16,IF(P143+$B$16*15&gt;100,100,P143+$B$16*15),P143)))))</f>
        <v>34.570000000000078</v>
      </c>
      <c r="R143" s="316">
        <f t="shared" ref="R143" si="3056">IF(R142=$A$12,Q143+($B$12*15),IF(R142=$A$13,Q143+($B$13*15),IF(R142=$A$15,IF(Q143+($B$15*15)&gt;100,100,Q143+($B$15*15)),IF(R142=$A$14,IF(Q143+($B$14*15)&gt;100,100,Q143+($B$14*15)),IF(R142=$A$16,IF(Q143+$B$16*15&gt;100,100,Q143+$B$16*15),Q143)))))</f>
        <v>32.633333333333411</v>
      </c>
      <c r="S143" s="316">
        <f t="shared" ref="S143" si="3057">IF(S142=$A$12,R143+($B$12*15),IF(S142=$A$13,R143+($B$13*15),IF(S142=$A$15,IF(R143+($B$15*15)&gt;100,100,R143+($B$15*15)),IF(S142=$A$14,IF(R143+($B$14*15)&gt;100,100,R143+($B$14*15)),IF(S142=$A$16,IF(R143+$B$16*15&gt;100,100,R143+$B$16*15),R143)))))</f>
        <v>30.696666666666744</v>
      </c>
      <c r="T143" s="316">
        <f t="shared" ref="T143" si="3058">IF(T142=$A$12,S143+($B$12*15),IF(T142=$A$13,S143+($B$13*15),IF(T142=$A$15,IF(S143+($B$15*15)&gt;100,100,S143+($B$15*15)),IF(T142=$A$14,IF(S143+($B$14*15)&gt;100,100,S143+($B$14*15)),IF(T142=$A$16,IF(S143+$B$16*15&gt;100,100,S143+$B$16*15),S143)))))</f>
        <v>28.760000000000076</v>
      </c>
      <c r="U143" s="316">
        <f t="shared" ref="U143" si="3059">IF(U142=$A$12,T143+($B$12*15),IF(U142=$A$13,T143+($B$13*15),IF(U142=$A$15,IF(T143+($B$15*15)&gt;100,100,T143+($B$15*15)),IF(U142=$A$14,IF(T143+($B$14*15)&gt;100,100,T143+($B$14*15)),IF(U142=$A$16,IF(T143+$B$16*15&gt;100,100,T143+$B$16*15),T143)))))</f>
        <v>26.836666666666744</v>
      </c>
      <c r="V143" s="316">
        <f t="shared" ref="V143" si="3060">IF(V142=$A$12,U143+($B$12*15),IF(V142=$A$13,U143+($B$13*15),IF(V142=$A$15,IF(U143+($B$15*15)&gt;100,100,U143+($B$15*15)),IF(V142=$A$14,IF(U143+($B$14*15)&gt;100,100,U143+($B$14*15)),IF(V142=$A$16,IF(U143+$B$16*15&gt;100,100,U143+$B$16*15),U143)))))</f>
        <v>24.913333333333412</v>
      </c>
      <c r="W143" s="316">
        <f t="shared" ref="W143" si="3061">IF(W142=$A$12,V143+($B$12*15),IF(W142=$A$13,V143+($B$13*15),IF(W142=$A$15,IF(V143+($B$15*15)&gt;100,100,V143+($B$15*15)),IF(W142=$A$14,IF(V143+($B$14*15)&gt;100,100,V143+($B$14*15)),IF(W142=$A$16,IF(V143+$B$16*15&gt;100,100,V143+$B$16*15),V143)))))</f>
        <v>22.99000000000008</v>
      </c>
      <c r="X143" s="316">
        <f t="shared" ref="X143" si="3062">IF(X142=$A$12,W143+($B$12*15),IF(X142=$A$13,W143+($B$13*15),IF(X142=$A$15,IF(W143+($B$15*15)&gt;100,100,W143+($B$15*15)),IF(X142=$A$14,IF(W143+($B$14*15)&gt;100,100,W143+($B$14*15)),IF(X142=$A$16,IF(W143+$B$16*15&gt;100,100,W143+$B$16*15),W143)))))</f>
        <v>21.053333333333413</v>
      </c>
      <c r="Y143" s="316">
        <f t="shared" ref="Y143" si="3063">IF(Y142=$A$12,X143+($B$12*15),IF(Y142=$A$13,X143+($B$13*15),IF(Y142=$A$15,IF(X143+($B$15*15)&gt;100,100,X143+($B$15*15)),IF(Y142=$A$14,IF(X143+($B$14*15)&gt;100,100,X143+($B$14*15)),IF(Y142=$A$16,IF(X143+$B$16*15&gt;100,100,X143+$B$16*15),X143)))))</f>
        <v>19.116666666666745</v>
      </c>
      <c r="Z143" s="316">
        <f t="shared" ref="Z143" si="3064">IF(Z142=$A$12,Y143+($B$12*15),IF(Z142=$A$13,Y143+($B$13*15),IF(Z142=$A$15,IF(Y143+($B$15*15)&gt;100,100,Y143+($B$15*15)),IF(Z142=$A$14,IF(Y143+($B$14*15)&gt;100,100,Y143+($B$14*15)),IF(Z142=$A$16,IF(Y143+$B$16*15&gt;100,100,Y143+$B$16*15),Y143)))))</f>
        <v>17.180000000000078</v>
      </c>
      <c r="AA143" s="316">
        <f t="shared" ref="AA143" si="3065">IF(AA142=$A$12,Z143+($B$12*15),IF(AA142=$A$13,Z143+($B$13*15),IF(AA142=$A$15,IF(Z143+($B$15*15)&gt;100,100,Z143+($B$15*15)),IF(AA142=$A$14,IF(Z143+($B$14*15)&gt;100,100,Z143+($B$14*15)),IF(AA142=$A$16,IF(Z143+$B$16*15&gt;100,100,Z143+$B$16*15),Z143)))))</f>
        <v>15.256666666666744</v>
      </c>
      <c r="AB143" s="316">
        <f t="shared" ref="AB143" si="3066">IF(AB142=$A$12,AA143+($B$12*15),IF(AB142=$A$13,AA143+($B$13*15),IF(AB142=$A$15,IF(AA143+($B$15*15)&gt;100,100,AA143+($B$15*15)),IF(AB142=$A$14,IF(AA143+($B$14*15)&gt;100,100,AA143+($B$14*15)),IF(AB142=$A$16,IF(AA143+$B$16*15&gt;100,100,AA143+$B$16*15),AA143)))))</f>
        <v>13.33333333333341</v>
      </c>
      <c r="AC143" s="316">
        <f t="shared" ref="AC143" si="3067">IF(AC142=$A$12,AB143+($B$12*15),IF(AC142=$A$13,AB143+($B$13*15),IF(AC142=$A$15,IF(AB143+($B$15*15)&gt;100,100,AB143+($B$15*15)),IF(AC142=$A$14,IF(AB143+($B$14*15)&gt;100,100,AB143+($B$14*15)),IF(AC142=$A$16,IF(AB143+$B$16*15&gt;100,100,AB143+$B$16*15),AB143)))))</f>
        <v>11.410000000000077</v>
      </c>
      <c r="AD143" s="316">
        <f t="shared" ref="AD143" si="3068">IF(AD142=$A$12,AC143+($B$12*15),IF(AD142=$A$13,AC143+($B$13*15),IF(AD142=$A$15,IF(AC143+($B$15*15)&gt;100,100,AC143+($B$15*15)),IF(AD142=$A$14,IF(AC143+($B$14*15)&gt;100,100,AC143+($B$14*15)),IF(AD142=$A$16,IF(AC143+$B$16*15&gt;100,100,AC143+$B$16*15),AC143)))))</f>
        <v>9.4733333333334109</v>
      </c>
      <c r="AE143" s="316">
        <f t="shared" ref="AE143" si="3069">IF(AE142=$A$12,AD143+($B$12*15),IF(AE142=$A$13,AD143+($B$13*15),IF(AE142=$A$15,IF(AD143+($B$15*15)&gt;100,100,AD143+($B$15*15)),IF(AE142=$A$14,IF(AD143+($B$14*15)&gt;100,100,AD143+($B$14*15)),IF(AE142=$A$16,IF(AD143+$B$16*15&gt;100,100,AD143+$B$16*15),AD143)))))</f>
        <v>7.5366666666667443</v>
      </c>
      <c r="AF143" s="316">
        <f t="shared" ref="AF143" si="3070">IF(AF142=$A$12,AE143+($B$12*15),IF(AF142=$A$13,AE143+($B$13*15),IF(AF142=$A$15,IF(AE143+($B$15*15)&gt;100,100,AE143+($B$15*15)),IF(AF142=$A$14,IF(AE143+($B$14*15)&gt;100,100,AE143+($B$14*15)),IF(AF142=$A$16,IF(AE143+$B$16*15&gt;100,100,AE143+$B$16*15),AE143)))))</f>
        <v>5.6000000000000778</v>
      </c>
      <c r="AG143" s="316">
        <f t="shared" ref="AG143" si="3071">IF(AG142=$A$12,AF143+($B$12*15),IF(AG142=$A$13,AF143+($B$13*15),IF(AG142=$A$15,IF(AF143+($B$15*15)&gt;100,100,AF143+($B$15*15)),IF(AG142=$A$14,IF(AF143+($B$14*15)&gt;100,100,AF143+($B$14*15)),IF(AG142=$A$16,IF(AF143+$B$16*15&gt;100,100,AF143+$B$16*15),AF143)))))</f>
        <v>3.6766666666667449</v>
      </c>
      <c r="AH143" s="316">
        <f t="shared" ref="AH143" si="3072">IF(AH142=$A$12,AG143+($B$12*15),IF(AH142=$A$13,AG143+($B$13*15),IF(AH142=$A$15,IF(AG143+($B$15*15)&gt;100,100,AG143+($B$15*15)),IF(AH142=$A$14,IF(AG143+($B$14*15)&gt;100,100,AG143+($B$14*15)),IF(AH142=$A$16,IF(AG143+$B$16*15&gt;100,100,AG143+$B$16*15),AG143)))))</f>
        <v>1.7533333333334118</v>
      </c>
      <c r="AI143" s="316">
        <f t="shared" ref="AI143" si="3073">IF(AI142=$A$12,AH143+($B$12*15),IF(AI142=$A$13,AH143+($B$13*15),IF(AI142=$A$15,IF(AH143+($B$15*15)&gt;100,100,AH143+($B$15*15)),IF(AI142=$A$14,IF(AH143+($B$14*15)&gt;100,100,AH143+($B$14*15)),IF(AI142=$A$16,IF(AH143+$B$16*15&gt;100,100,AH143+$B$16*15),AH143)))))</f>
        <v>16.753333333333412</v>
      </c>
      <c r="AJ143" s="316">
        <f t="shared" ref="AJ143" si="3074">IF(AJ142=$A$12,AI143+($B$12*15),IF(AJ142=$A$13,AI143+($B$13*15),IF(AJ142=$A$15,IF(AI143+($B$15*15)&gt;100,100,AI143+($B$15*15)),IF(AJ142=$A$14,IF(AI143+($B$14*15)&gt;100,100,AI143+($B$14*15)),IF(AJ142=$A$16,IF(AI143+$B$16*15&gt;100,100,AI143+$B$16*15),AI143)))))</f>
        <v>31.753333333333412</v>
      </c>
      <c r="AK143" s="316">
        <f t="shared" ref="AK143" si="3075">IF(AK142=$A$12,AJ143+($B$12*15),IF(AK142=$A$13,AJ143+($B$13*15),IF(AK142=$A$15,IF(AJ143+($B$15*15)&gt;100,100,AJ143+($B$15*15)),IF(AK142=$A$14,IF(AJ143+($B$14*15)&gt;100,100,AJ143+($B$14*15)),IF(AK142=$A$16,IF(AJ143+$B$16*15&gt;100,100,AJ143+$B$16*15),AJ143)))))</f>
        <v>46.753333333333416</v>
      </c>
      <c r="AL143" s="316">
        <f t="shared" ref="AL143" si="3076">IF(AL142=$A$12,AK143+($B$12*15),IF(AL142=$A$13,AK143+($B$13*15),IF(AL142=$A$15,IF(AK143+($B$15*15)&gt;100,100,AK143+($B$15*15)),IF(AL142=$A$14,IF(AK143+($B$14*15)&gt;100,100,AK143+($B$14*15)),IF(AL142=$A$16,IF(AK143+$B$16*15&gt;100,100,AK143+$B$16*15),AK143)))))</f>
        <v>61.753333333333416</v>
      </c>
      <c r="AM143" s="316">
        <f t="shared" ref="AM143" si="3077">IF(AM142=$A$12,AL143+($B$12*15),IF(AM142=$A$13,AL143+($B$13*15),IF(AM142=$A$15,IF(AL143+($B$15*15)&gt;100,100,AL143+($B$15*15)),IF(AM142=$A$14,IF(AL143+($B$14*15)&gt;100,100,AL143+($B$14*15)),IF(AM142=$A$16,IF(AL143+$B$16*15&gt;100,100,AL143+$B$16*15),AL143)))))</f>
        <v>59.830000000000084</v>
      </c>
      <c r="AN143" s="316">
        <f t="shared" ref="AN143" si="3078">IF(AN142=$A$12,AM143+($B$12*15),IF(AN142=$A$13,AM143+($B$13*15),IF(AN142=$A$15,IF(AM143+($B$15*15)&gt;100,100,AM143+($B$15*15)),IF(AN142=$A$14,IF(AM143+($B$14*15)&gt;100,100,AM143+($B$14*15)),IF(AN142=$A$16,IF(AM143+$B$16*15&gt;100,100,AM143+$B$16*15),AM143)))))</f>
        <v>57.893333333333416</v>
      </c>
      <c r="AO143" s="316">
        <f t="shared" ref="AO143" si="3079">IF(AO142=$A$12,AN143+($B$12*15),IF(AO142=$A$13,AN143+($B$13*15),IF(AO142=$A$15,IF(AN143+($B$15*15)&gt;100,100,AN143+($B$15*15)),IF(AO142=$A$14,IF(AN143+($B$14*15)&gt;100,100,AN143+($B$14*15)),IF(AO142=$A$16,IF(AN143+$B$16*15&gt;100,100,AN143+$B$16*15),AN143)))))</f>
        <v>55.956666666666749</v>
      </c>
      <c r="AP143" s="316">
        <f t="shared" ref="AP143" si="3080">IF(AP142=$A$12,AO143+($B$12*15),IF(AP142=$A$13,AO143+($B$13*15),IF(AP142=$A$15,IF(AO143+($B$15*15)&gt;100,100,AO143+($B$15*15)),IF(AP142=$A$14,IF(AO143+($B$14*15)&gt;100,100,AO143+($B$14*15)),IF(AP142=$A$16,IF(AO143+$B$16*15&gt;100,100,AO143+$B$16*15),AO143)))))</f>
        <v>54.020000000000081</v>
      </c>
      <c r="AQ143" s="316">
        <f t="shared" ref="AQ143" si="3081">IF(AQ142=$A$12,AP143+($B$12*15),IF(AQ142=$A$13,AP143+($B$13*15),IF(AQ142=$A$15,IF(AP143+($B$15*15)&gt;100,100,AP143+($B$15*15)),IF(AQ142=$A$14,IF(AP143+($B$14*15)&gt;100,100,AP143+($B$14*15)),IF(AQ142=$A$16,IF(AP143+$B$16*15&gt;100,100,AP143+$B$16*15),AP143)))))</f>
        <v>52.096666666666749</v>
      </c>
      <c r="AR143" s="316">
        <f t="shared" ref="AR143" si="3082">IF(AR142=$A$12,AQ143+($B$12*15),IF(AR142=$A$13,AQ143+($B$13*15),IF(AR142=$A$15,IF(AQ143+($B$15*15)&gt;100,100,AQ143+($B$15*15)),IF(AR142=$A$14,IF(AQ143+($B$14*15)&gt;100,100,AQ143+($B$14*15)),IF(AR142=$A$16,IF(AQ143+$B$16*15&gt;100,100,AQ143+$B$16*15),AQ143)))))</f>
        <v>50.173333333333417</v>
      </c>
      <c r="AS143" s="316">
        <f t="shared" ref="AS143" si="3083">IF(AS142=$A$12,AR143+($B$12*15),IF(AS142=$A$13,AR143+($B$13*15),IF(AS142=$A$15,IF(AR143+($B$15*15)&gt;100,100,AR143+($B$15*15)),IF(AS142=$A$14,IF(AR143+($B$14*15)&gt;100,100,AR143+($B$14*15)),IF(AS142=$A$16,IF(AR143+$B$16*15&gt;100,100,AR143+$B$16*15),AR143)))))</f>
        <v>48.250000000000085</v>
      </c>
      <c r="AT143" s="316">
        <f t="shared" ref="AT143" si="3084">IF(AT142=$A$12,AS143+($B$12*15),IF(AT142=$A$13,AS143+($B$13*15),IF(AT142=$A$15,IF(AS143+($B$15*15)&gt;100,100,AS143+($B$15*15)),IF(AT142=$A$14,IF(AS143+($B$14*15)&gt;100,100,AS143+($B$14*15)),IF(AT142=$A$16,IF(AS143+$B$16*15&gt;100,100,AS143+$B$16*15),AS143)))))</f>
        <v>46.313333333333418</v>
      </c>
      <c r="AU143" s="316">
        <f t="shared" ref="AU143" si="3085">IF(AU142=$A$12,AT143+($B$12*15),IF(AU142=$A$13,AT143+($B$13*15),IF(AU142=$A$15,IF(AT143+($B$15*15)&gt;100,100,AT143+($B$15*15)),IF(AU142=$A$14,IF(AT143+($B$14*15)&gt;100,100,AT143+($B$14*15)),IF(AU142=$A$16,IF(AT143+$B$16*15&gt;100,100,AT143+$B$16*15),AT143)))))</f>
        <v>44.37666666666675</v>
      </c>
      <c r="AV143" s="316">
        <f t="shared" ref="AV143" si="3086">IF(AV142=$A$12,AU143+($B$12*15),IF(AV142=$A$13,AU143+($B$13*15),IF(AV142=$A$15,IF(AU143+($B$15*15)&gt;100,100,AU143+($B$15*15)),IF(AV142=$A$14,IF(AU143+($B$14*15)&gt;100,100,AU143+($B$14*15)),IF(AV142=$A$16,IF(AU143+$B$16*15&gt;100,100,AU143+$B$16*15),AU143)))))</f>
        <v>42.440000000000083</v>
      </c>
      <c r="AW143" s="316">
        <f t="shared" ref="AW143" si="3087">IF(AW142=$A$12,AV143+($B$12*15),IF(AW142=$A$13,AV143+($B$13*15),IF(AW142=$A$15,IF(AV143+($B$15*15)&gt;100,100,AV143+($B$15*15)),IF(AW142=$A$14,IF(AV143+($B$14*15)&gt;100,100,AV143+($B$14*15)),IF(AW142=$A$16,IF(AV143+$B$16*15&gt;100,100,AV143+$B$16*15),AV143)))))</f>
        <v>40.516666666666751</v>
      </c>
      <c r="AX143" s="316">
        <f t="shared" ref="AX143" si="3088">IF(AX142=$A$12,AW143+($B$12*15),IF(AX142=$A$13,AW143+($B$13*15),IF(AX142=$A$15,IF(AW143+($B$15*15)&gt;100,100,AW143+($B$15*15)),IF(AX142=$A$14,IF(AW143+($B$14*15)&gt;100,100,AW143+($B$14*15)),IF(AX142=$A$16,IF(AW143+$B$16*15&gt;100,100,AW143+$B$16*15),AW143)))))</f>
        <v>38.593333333333419</v>
      </c>
      <c r="AY143" s="316">
        <f t="shared" ref="AY143" si="3089">IF(AY142=$A$12,AX143+($B$12*15),IF(AY142=$A$13,AX143+($B$13*15),IF(AY142=$A$15,IF(AX143+($B$15*15)&gt;100,100,AX143+($B$15*15)),IF(AY142=$A$14,IF(AX143+($B$14*15)&gt;100,100,AX143+($B$14*15)),IF(AY142=$A$16,IF(AX143+$B$16*15&gt;100,100,AX143+$B$16*15),AX143)))))</f>
        <v>36.670000000000087</v>
      </c>
      <c r="AZ143" s="316">
        <f t="shared" ref="AZ143" si="3090">IF(AZ142=$A$12,AY143+($B$12*15),IF(AZ142=$A$13,AY143+($B$13*15),IF(AZ142=$A$15,IF(AY143+($B$15*15)&gt;100,100,AY143+($B$15*15)),IF(AZ142=$A$14,IF(AY143+($B$14*15)&gt;100,100,AY143+($B$14*15)),IF(AZ142=$A$16,IF(AY143+$B$16*15&gt;100,100,AY143+$B$16*15),AY143)))))</f>
        <v>34.73333333333342</v>
      </c>
      <c r="BA143" s="316">
        <f t="shared" ref="BA143" si="3091">IF(BA142=$A$12,AZ143+($B$12*15),IF(BA142=$A$13,AZ143+($B$13*15),IF(BA142=$A$15,IF(AZ143+($B$15*15)&gt;100,100,AZ143+($B$15*15)),IF(BA142=$A$14,IF(AZ143+($B$14*15)&gt;100,100,AZ143+($B$14*15)),IF(BA142=$A$16,IF(AZ143+$B$16*15&gt;100,100,AZ143+$B$16*15),AZ143)))))</f>
        <v>32.796666666666752</v>
      </c>
      <c r="BB143" s="316">
        <f t="shared" ref="BB143" si="3092">IF(BB142=$A$12,BA143+($B$12*15),IF(BB142=$A$13,BA143+($B$13*15),IF(BB142=$A$15,IF(BA143+($B$15*15)&gt;100,100,BA143+($B$15*15)),IF(BB142=$A$14,IF(BA143+($B$14*15)&gt;100,100,BA143+($B$14*15)),IF(BB142=$A$16,IF(BA143+$B$16*15&gt;100,100,BA143+$B$16*15),BA143)))))</f>
        <v>30.860000000000085</v>
      </c>
      <c r="BC143" s="316">
        <f t="shared" ref="BC143" si="3093">IF(BC142=$A$12,BB143+($B$12*15),IF(BC142=$A$13,BB143+($B$13*15),IF(BC142=$A$15,IF(BB143+($B$15*15)&gt;100,100,BB143+($B$15*15)),IF(BC142=$A$14,IF(BB143+($B$14*15)&gt;100,100,BB143+($B$14*15)),IF(BC142=$A$16,IF(BB143+$B$16*15&gt;100,100,BB143+$B$16*15),BB143)))))</f>
        <v>28.936666666666753</v>
      </c>
      <c r="BD143" s="316">
        <f t="shared" ref="BD143" si="3094">IF(BD142=$A$12,BC143+($B$12*15),IF(BD142=$A$13,BC143+($B$13*15),IF(BD142=$A$15,IF(BC143+($B$15*15)&gt;100,100,BC143+($B$15*15)),IF(BD142=$A$14,IF(BC143+($B$14*15)&gt;100,100,BC143+($B$14*15)),IF(BD142=$A$16,IF(BC143+$B$16*15&gt;100,100,BC143+$B$16*15),BC143)))))</f>
        <v>27.013333333333421</v>
      </c>
      <c r="BE143" s="316">
        <f t="shared" ref="BE143" si="3095">IF(BE142=$A$12,BD143+($B$12*15),IF(BE142=$A$13,BD143+($B$13*15),IF(BE142=$A$15,IF(BD143+($B$15*15)&gt;100,100,BD143+($B$15*15)),IF(BE142=$A$14,IF(BD143+($B$14*15)&gt;100,100,BD143+($B$14*15)),IF(BE142=$A$16,IF(BD143+$B$16*15&gt;100,100,BD143+$B$16*15),BD143)))))</f>
        <v>25.090000000000089</v>
      </c>
      <c r="BF143" s="316">
        <f t="shared" ref="BF143" si="3096">IF(BF142=$A$12,BE143+($B$12*15),IF(BF142=$A$13,BE143+($B$13*15),IF(BF142=$A$15,IF(BE143+($B$15*15)&gt;100,100,BE143+($B$15*15)),IF(BF142=$A$14,IF(BE143+($B$14*15)&gt;100,100,BE143+($B$14*15)),IF(BF142=$A$16,IF(BE143+$B$16*15&gt;100,100,BE143+$B$16*15),BE143)))))</f>
        <v>23.153333333333421</v>
      </c>
      <c r="BG143" s="316">
        <f t="shared" ref="BG143" si="3097">IF(BG142=$A$12,BF143+($B$12*15),IF(BG142=$A$13,BF143+($B$13*15),IF(BG142=$A$15,IF(BF143+($B$15*15)&gt;100,100,BF143+($B$15*15)),IF(BG142=$A$14,IF(BF143+($B$14*15)&gt;100,100,BF143+($B$14*15)),IF(BG142=$A$16,IF(BF143+$B$16*15&gt;100,100,BF143+$B$16*15),BF143)))))</f>
        <v>21.216666666666754</v>
      </c>
      <c r="BH143" s="316">
        <f t="shared" ref="BH143" si="3098">IF(BH142=$A$12,BG143+($B$12*15),IF(BH142=$A$13,BG143+($B$13*15),IF(BH142=$A$15,IF(BG143+($B$15*15)&gt;100,100,BG143+($B$15*15)),IF(BH142=$A$14,IF(BG143+($B$14*15)&gt;100,100,BG143+($B$14*15)),IF(BH142=$A$16,IF(BG143+$B$16*15&gt;100,100,BG143+$B$16*15),BG143)))))</f>
        <v>19.280000000000086</v>
      </c>
      <c r="BI143" s="316">
        <f t="shared" ref="BI143" si="3099">IF(BI142=$A$12,BH143+($B$12*15),IF(BI142=$A$13,BH143+($B$13*15),IF(BI142=$A$15,IF(BH143+($B$15*15)&gt;100,100,BH143+($B$15*15)),IF(BI142=$A$14,IF(BH143+($B$14*15)&gt;100,100,BH143+($B$14*15)),IF(BI142=$A$16,IF(BH143+$B$16*15&gt;100,100,BH143+$B$16*15),BH143)))))</f>
        <v>17.356666666666754</v>
      </c>
      <c r="BJ143" s="316">
        <f t="shared" ref="BJ143" si="3100">IF(BJ142=$A$12,BI143+($B$12*15),IF(BJ142=$A$13,BI143+($B$13*15),IF(BJ142=$A$15,IF(BI143+($B$15*15)&gt;100,100,BI143+($B$15*15)),IF(BJ142=$A$14,IF(BI143+($B$14*15)&gt;100,100,BI143+($B$14*15)),IF(BJ142=$A$16,IF(BI143+$B$16*15&gt;100,100,BI143+$B$16*15),BI143)))))</f>
        <v>15.433333333333421</v>
      </c>
      <c r="BK143" s="316">
        <f t="shared" ref="BK143" si="3101">IF(BK142=$A$12,BJ143+($B$12*15),IF(BK142=$A$13,BJ143+($B$13*15),IF(BK142=$A$15,IF(BJ143+($B$15*15)&gt;100,100,BJ143+($B$15*15)),IF(BK142=$A$14,IF(BJ143+($B$14*15)&gt;100,100,BJ143+($B$14*15)),IF(BK142=$A$16,IF(BJ143+$B$16*15&gt;100,100,BJ143+$B$16*15),BJ143)))))</f>
        <v>13.510000000000087</v>
      </c>
      <c r="BL143" s="316">
        <f t="shared" ref="BL143" si="3102">IF(BL142=$A$12,BK143+($B$12*15),IF(BL142=$A$13,BK143+($B$13*15),IF(BL142=$A$15,IF(BK143+($B$15*15)&gt;100,100,BK143+($B$15*15)),IF(BL142=$A$14,IF(BK143+($B$14*15)&gt;100,100,BK143+($B$14*15)),IF(BL142=$A$16,IF(BK143+$B$16*15&gt;100,100,BK143+$B$16*15),BK143)))))</f>
        <v>11.573333333333421</v>
      </c>
      <c r="BM143" s="316">
        <f t="shared" ref="BM143" si="3103">IF(BM142=$A$12,BL143+($B$12*15),IF(BM142=$A$13,BL143+($B$13*15),IF(BM142=$A$15,IF(BL143+($B$15*15)&gt;100,100,BL143+($B$15*15)),IF(BM142=$A$14,IF(BL143+($B$14*15)&gt;100,100,BL143+($B$14*15)),IF(BM142=$A$16,IF(BL143+$B$16*15&gt;100,100,BL143+$B$16*15),BL143)))))</f>
        <v>9.6366666666667555</v>
      </c>
      <c r="BN143" s="316">
        <f t="shared" ref="BN143" si="3104">IF(BN142=$A$12,BM143+($B$12*15),IF(BN142=$A$13,BM143+($B$13*15),IF(BN142=$A$15,IF(BM143+($B$15*15)&gt;100,100,BM143+($B$15*15)),IF(BN142=$A$14,IF(BM143+($B$14*15)&gt;100,100,BM143+($B$14*15)),IF(BN142=$A$16,IF(BM143+$B$16*15&gt;100,100,BM143+$B$16*15),BM143)))))</f>
        <v>7.700000000000089</v>
      </c>
      <c r="BO143" s="316">
        <f t="shared" ref="BO143" si="3105">IF(BO142=$A$12,BN143+($B$12*15),IF(BO142=$A$13,BN143+($B$13*15),IF(BO142=$A$15,IF(BN143+($B$15*15)&gt;100,100,BN143+($B$15*15)),IF(BO142=$A$14,IF(BN143+($B$14*15)&gt;100,100,BN143+($B$14*15)),IF(BO142=$A$16,IF(BN143+$B$16*15&gt;100,100,BN143+$B$16*15),BN143)))))</f>
        <v>5.7766666666667561</v>
      </c>
      <c r="BP143" s="316">
        <f t="shared" ref="BP143" si="3106">IF(BP142=$A$12,BO143+($B$12*15),IF(BP142=$A$13,BO143+($B$13*15),IF(BP142=$A$15,IF(BO143+($B$15*15)&gt;100,100,BO143+($B$15*15)),IF(BP142=$A$14,IF(BO143+($B$14*15)&gt;100,100,BO143+($B$14*15)),IF(BP142=$A$16,IF(BO143+$B$16*15&gt;100,100,BO143+$B$16*15),BO143)))))</f>
        <v>3.8533333333334232</v>
      </c>
      <c r="BQ143" s="316">
        <f t="shared" ref="BQ143" si="3107">IF(BQ142=$A$12,BP143+($B$12*15),IF(BQ142=$A$13,BP143+($B$13*15),IF(BQ142=$A$15,IF(BP143+($B$15*15)&gt;100,100,BP143+($B$15*15)),IF(BQ142=$A$14,IF(BP143+($B$14*15)&gt;100,100,BP143+($B$14*15)),IF(BQ142=$A$16,IF(BP143+$B$16*15&gt;100,100,BP143+$B$16*15),BP143)))))</f>
        <v>18.853333333333424</v>
      </c>
      <c r="BR143" s="316">
        <f t="shared" ref="BR143" si="3108">IF(BR142=$A$12,BQ143+($B$12*15),IF(BR142=$A$13,BQ143+($B$13*15),IF(BR142=$A$15,IF(BQ143+($B$15*15)&gt;100,100,BQ143+($B$15*15)),IF(BR142=$A$14,IF(BQ143+($B$14*15)&gt;100,100,BQ143+($B$14*15)),IF(BR142=$A$16,IF(BQ143+$B$16*15&gt;100,100,BQ143+$B$16*15),BQ143)))))</f>
        <v>33.853333333333424</v>
      </c>
      <c r="BS143" s="316">
        <f t="shared" ref="BS143" si="3109">IF(BS142=$A$12,BR143+($B$12*15),IF(BS142=$A$13,BR143+($B$13*15),IF(BS142=$A$15,IF(BR143+($B$15*15)&gt;100,100,BR143+($B$15*15)),IF(BS142=$A$14,IF(BR143+($B$14*15)&gt;100,100,BR143+($B$14*15)),IF(BS142=$A$16,IF(BR143+$B$16*15&gt;100,100,BR143+$B$16*15),BR143)))))</f>
        <v>48.853333333333424</v>
      </c>
      <c r="BT143" s="316">
        <f t="shared" ref="BT143" si="3110">IF(BT142=$A$12,BS143+($B$12*15),IF(BT142=$A$13,BS143+($B$13*15),IF(BT142=$A$15,IF(BS143+($B$15*15)&gt;100,100,BS143+($B$15*15)),IF(BT142=$A$14,IF(BS143+($B$14*15)&gt;100,100,BS143+($B$14*15)),IF(BT142=$A$16,IF(BS143+$B$16*15&gt;100,100,BS143+$B$16*15),BS143)))))</f>
        <v>63.853333333333424</v>
      </c>
      <c r="BU143" s="316">
        <f t="shared" ref="BU143" si="3111">IF(BU142=$A$12,BT143+($B$12*15),IF(BU142=$A$13,BT143+($B$13*15),IF(BU142=$A$15,IF(BT143+($B$15*15)&gt;100,100,BT143+($B$15*15)),IF(BU142=$A$14,IF(BT143+($B$14*15)&gt;100,100,BT143+($B$14*15)),IF(BU142=$A$16,IF(BT143+$B$16*15&gt;100,100,BT143+$B$16*15),BT143)))))</f>
        <v>61.930000000000092</v>
      </c>
      <c r="BV143" s="316">
        <f t="shared" ref="BV143" si="3112">IF(BV142=$A$12,BU143+($B$12*15),IF(BV142=$A$13,BU143+($B$13*15),IF(BV142=$A$15,IF(BU143+($B$15*15)&gt;100,100,BU143+($B$15*15)),IF(BV142=$A$14,IF(BU143+($B$14*15)&gt;100,100,BU143+($B$14*15)),IF(BV142=$A$16,IF(BU143+$B$16*15&gt;100,100,BU143+$B$16*15),BU143)))))</f>
        <v>60.00666666666676</v>
      </c>
      <c r="BW143" s="316">
        <f t="shared" ref="BW143" si="3113">IF(BW142=$A$12,BV143+($B$12*15),IF(BW142=$A$13,BV143+($B$13*15),IF(BW142=$A$15,IF(BV143+($B$15*15)&gt;100,100,BV143+($B$15*15)),IF(BW142=$A$14,IF(BV143+($B$14*15)&gt;100,100,BV143+($B$14*15)),IF(BW142=$A$16,IF(BV143+$B$16*15&gt;100,100,BV143+$B$16*15),BV143)))))</f>
        <v>58.083333333333428</v>
      </c>
      <c r="BX143" s="316">
        <f t="shared" ref="BX143" si="3114">IF(BX142=$A$12,BW143+($B$12*15),IF(BX142=$A$13,BW143+($B$13*15),IF(BX142=$A$15,IF(BW143+($B$15*15)&gt;100,100,BW143+($B$15*15)),IF(BX142=$A$14,IF(BW143+($B$14*15)&gt;100,100,BW143+($B$14*15)),IF(BX142=$A$16,IF(BW143+$B$16*15&gt;100,100,BW143+$B$16*15),BW143)))))</f>
        <v>56.146666666666761</v>
      </c>
      <c r="BY143" s="316">
        <f t="shared" ref="BY143" si="3115">IF(BY142=$A$12,BX143+($B$12*15),IF(BY142=$A$13,BX143+($B$13*15),IF(BY142=$A$15,IF(BX143+($B$15*15)&gt;100,100,BX143+($B$15*15)),IF(BY142=$A$14,IF(BX143+($B$14*15)&gt;100,100,BX143+($B$14*15)),IF(BY142=$A$16,IF(BX143+$B$16*15&gt;100,100,BX143+$B$16*15),BX143)))))</f>
        <v>54.210000000000093</v>
      </c>
      <c r="BZ143" s="316">
        <f t="shared" ref="BZ143" si="3116">IF(BZ142=$A$12,BY143+($B$12*15),IF(BZ142=$A$13,BY143+($B$13*15),IF(BZ142=$A$15,IF(BY143+($B$15*15)&gt;100,100,BY143+($B$15*15)),IF(BZ142=$A$14,IF(BY143+($B$14*15)&gt;100,100,BY143+($B$14*15)),IF(BZ142=$A$16,IF(BY143+$B$16*15&gt;100,100,BY143+$B$16*15),BY143)))))</f>
        <v>52.273333333333426</v>
      </c>
      <c r="CA143" s="316">
        <f t="shared" ref="CA143" si="3117">IF(CA142=$A$12,BZ143+($B$12*15),IF(CA142=$A$13,BZ143+($B$13*15),IF(CA142=$A$15,IF(BZ143+($B$15*15)&gt;100,100,BZ143+($B$15*15)),IF(CA142=$A$14,IF(BZ143+($B$14*15)&gt;100,100,BZ143+($B$14*15)),IF(CA142=$A$16,IF(BZ143+$B$16*15&gt;100,100,BZ143+$B$16*15),BZ143)))))</f>
        <v>50.350000000000094</v>
      </c>
      <c r="CB143" s="316">
        <f t="shared" ref="CB143" si="3118">IF(CB142=$A$12,CA143+($B$12*15),IF(CB142=$A$13,CA143+($B$13*15),IF(CB142=$A$15,IF(CA143+($B$15*15)&gt;100,100,CA143+($B$15*15)),IF(CB142=$A$14,IF(CA143+($B$14*15)&gt;100,100,CA143+($B$14*15)),IF(CB142=$A$16,IF(CA143+$B$16*15&gt;100,100,CA143+$B$16*15),CA143)))))</f>
        <v>48.426666666666762</v>
      </c>
      <c r="CC143" s="316">
        <f t="shared" ref="CC143" si="3119">IF(CC142=$A$12,CB143+($B$12*15),IF(CC142=$A$13,CB143+($B$13*15),IF(CC142=$A$15,IF(CB143+($B$15*15)&gt;100,100,CB143+($B$15*15)),IF(CC142=$A$14,IF(CB143+($B$14*15)&gt;100,100,CB143+($B$14*15)),IF(CC142=$A$16,IF(CB143+$B$16*15&gt;100,100,CB143+$B$16*15),CB143)))))</f>
        <v>50.001666666666765</v>
      </c>
      <c r="CD143" s="316">
        <f t="shared" ref="CD143" si="3120">IF(CD142=$A$12,CC143+($B$12*15),IF(CD142=$A$13,CC143+($B$13*15),IF(CD142=$A$15,IF(CC143+($B$15*15)&gt;100,100,CC143+($B$15*15)),IF(CD142=$A$14,IF(CC143+($B$14*15)&gt;100,100,CC143+($B$14*15)),IF(CD142=$A$16,IF(CC143+$B$16*15&gt;100,100,CC143+$B$16*15),CC143)))))</f>
        <v>51.576666666666767</v>
      </c>
      <c r="CE143" s="316">
        <f t="shared" ref="CE143" si="3121">IF(CE142=$A$12,CD143+($B$12*15),IF(CE142=$A$13,CD143+($B$13*15),IF(CE142=$A$15,IF(CD143+($B$15*15)&gt;100,100,CD143+($B$15*15)),IF(CE142=$A$14,IF(CD143+($B$14*15)&gt;100,100,CD143+($B$14*15)),IF(CE142=$A$16,IF(CD143+$B$16*15&gt;100,100,CD143+$B$16*15),CD143)))))</f>
        <v>53.15166666666677</v>
      </c>
      <c r="CF143" s="316">
        <f t="shared" ref="CF143" si="3122">IF(CF142=$A$12,CE143+($B$12*15),IF(CF142=$A$13,CE143+($B$13*15),IF(CF142=$A$15,IF(CE143+($B$15*15)&gt;100,100,CE143+($B$15*15)),IF(CF142=$A$14,IF(CE143+($B$14*15)&gt;100,100,CE143+($B$14*15)),IF(CF142=$A$16,IF(CE143+$B$16*15&gt;100,100,CE143+$B$16*15),CE143)))))</f>
        <v>54.726666666666773</v>
      </c>
      <c r="CG143" s="316">
        <f t="shared" ref="CG143" si="3123">IF(CG142=$A$12,CF143+($B$12*15),IF(CG142=$A$13,CF143+($B$13*15),IF(CG142=$A$15,IF(CF143+($B$15*15)&gt;100,100,CF143+($B$15*15)),IF(CG142=$A$14,IF(CF143+($B$14*15)&gt;100,100,CF143+($B$14*15)),IF(CG142=$A$16,IF(CF143+$B$16*15&gt;100,100,CF143+$B$16*15),CF143)))))</f>
        <v>56.301666666666776</v>
      </c>
      <c r="CH143" s="316">
        <f t="shared" ref="CH143" si="3124">IF(CH142=$A$12,CG143+($B$12*15),IF(CH142=$A$13,CG143+($B$13*15),IF(CH142=$A$15,IF(CG143+($B$15*15)&gt;100,100,CG143+($B$15*15)),IF(CH142=$A$14,IF(CG143+($B$14*15)&gt;100,100,CG143+($B$14*15)),IF(CH142=$A$16,IF(CG143+$B$16*15&gt;100,100,CG143+$B$16*15),CG143)))))</f>
        <v>57.876666666666779</v>
      </c>
      <c r="CI143" s="316">
        <f t="shared" ref="CI143" si="3125">IF(CI142=$A$12,CH143+($B$12*15),IF(CI142=$A$13,CH143+($B$13*15),IF(CI142=$A$15,IF(CH143+($B$15*15)&gt;100,100,CH143+($B$15*15)),IF(CI142=$A$14,IF(CH143+($B$14*15)&gt;100,100,CH143+($B$14*15)),IF(CI142=$A$16,IF(CH143+$B$16*15&gt;100,100,CH143+$B$16*15),CH143)))))</f>
        <v>59.451666666666782</v>
      </c>
      <c r="CJ143" s="316">
        <f t="shared" ref="CJ143" si="3126">IF(CJ142=$A$12,CI143+($B$12*15),IF(CJ142=$A$13,CI143+($B$13*15),IF(CJ142=$A$15,IF(CI143+($B$15*15)&gt;100,100,CI143+($B$15*15)),IF(CJ142=$A$14,IF(CI143+($B$14*15)&gt;100,100,CI143+($B$14*15)),IF(CJ142=$A$16,IF(CI143+$B$16*15&gt;100,100,CI143+$B$16*15),CI143)))))</f>
        <v>61.026666666666785</v>
      </c>
      <c r="CK143" s="316">
        <f t="shared" ref="CK143" si="3127">IF(CK142=$A$12,CJ143+($B$12*15),IF(CK142=$A$13,CJ143+($B$13*15),IF(CK142=$A$15,IF(CJ143+($B$15*15)&gt;100,100,CJ143+($B$15*15)),IF(CK142=$A$14,IF(CJ143+($B$14*15)&gt;100,100,CJ143+($B$14*15)),IF(CK142=$A$16,IF(CJ143+$B$16*15&gt;100,100,CJ143+$B$16*15),CJ143)))))</f>
        <v>62.601666666666787</v>
      </c>
      <c r="CL143" s="316">
        <f t="shared" ref="CL143" si="3128">IF(CL142=$A$12,CK143+($B$12*15),IF(CL142=$A$13,CK143+($B$13*15),IF(CL142=$A$15,IF(CK143+($B$15*15)&gt;100,100,CK143+($B$15*15)),IF(CL142=$A$14,IF(CK143+($B$14*15)&gt;100,100,CK143+($B$14*15)),IF(CL142=$A$16,IF(CK143+$B$16*15&gt;100,100,CK143+$B$16*15),CK143)))))</f>
        <v>64.17666666666679</v>
      </c>
      <c r="CM143" s="316">
        <f t="shared" ref="CM143" si="3129">IF(CM142=$A$12,CL143+($B$12*15),IF(CM142=$A$13,CL143+($B$13*15),IF(CM142=$A$15,IF(CL143+($B$15*15)&gt;100,100,CL143+($B$15*15)),IF(CM142=$A$14,IF(CL143+($B$14*15)&gt;100,100,CL143+($B$14*15)),IF(CM142=$A$16,IF(CL143+$B$16*15&gt;100,100,CL143+$B$16*15),CL143)))))</f>
        <v>65.751666666666793</v>
      </c>
      <c r="CN143" s="316">
        <f t="shared" ref="CN143" si="3130">IF(CN142=$A$12,CM143+($B$12*15),IF(CN142=$A$13,CM143+($B$13*15),IF(CN142=$A$15,IF(CM143+($B$15*15)&gt;100,100,CM143+($B$15*15)),IF(CN142=$A$14,IF(CM143+($B$14*15)&gt;100,100,CM143+($B$14*15)),IF(CN142=$A$16,IF(CM143+$B$16*15&gt;100,100,CM143+$B$16*15),CM143)))))</f>
        <v>67.326666666666796</v>
      </c>
      <c r="CO143" s="316">
        <f t="shared" ref="CO143" si="3131">IF(CO142=$A$12,CN143+($B$12*15),IF(CO142=$A$13,CN143+($B$13*15),IF(CO142=$A$15,IF(CN143+($B$15*15)&gt;100,100,CN143+($B$15*15)),IF(CO142=$A$14,IF(CN143+($B$14*15)&gt;100,100,CN143+($B$14*15)),IF(CO142=$A$16,IF(CN143+$B$16*15&gt;100,100,CN143+$B$16*15),CN143)))))</f>
        <v>68.901666666666799</v>
      </c>
      <c r="CP143" s="316">
        <f t="shared" ref="CP143" si="3132">IF(CP142=$A$12,CO143+($B$12*15),IF(CP142=$A$13,CO143+($B$13*15),IF(CP142=$A$15,IF(CO143+($B$15*15)&gt;100,100,CO143+($B$15*15)),IF(CP142=$A$14,IF(CO143+($B$14*15)&gt;100,100,CO143+($B$14*15)),IF(CP142=$A$16,IF(CO143+$B$16*15&gt;100,100,CO143+$B$16*15),CO143)))))</f>
        <v>70.476666666666802</v>
      </c>
      <c r="CQ143" s="316">
        <f t="shared" ref="CQ143" si="3133">IF(CQ142=$A$12,CP143+($B$12*15),IF(CQ142=$A$13,CP143+($B$13*15),IF(CQ142=$A$15,IF(CP143+($B$15*15)&gt;100,100,CP143+($B$15*15)),IF(CQ142=$A$14,IF(CP143+($B$14*15)&gt;100,100,CP143+($B$14*15)),IF(CQ142=$A$16,IF(CP143+$B$16*15&gt;100,100,CP143+$B$16*15),CP143)))))</f>
        <v>72.051666666666804</v>
      </c>
      <c r="CR143" s="316">
        <f t="shared" ref="CR143" si="3134">IF(CR142=$A$12,CQ143+($B$12*15),IF(CR142=$A$13,CQ143+($B$13*15),IF(CR142=$A$15,IF(CQ143+($B$15*15)&gt;100,100,CQ143+($B$15*15)),IF(CR142=$A$14,IF(CQ143+($B$14*15)&gt;100,100,CQ143+($B$14*15)),IF(CR142=$A$16,IF(CQ143+$B$16*15&gt;100,100,CQ143+$B$16*15),CQ143)))))</f>
        <v>73.626666666666807</v>
      </c>
      <c r="CS143" s="316">
        <f t="shared" ref="CS143" si="3135">IF(CS142=$A$12,CR143+($B$12*15),IF(CS142=$A$13,CR143+($B$13*15),IF(CS142=$A$15,IF(CR143+($B$15*15)&gt;100,100,CR143+($B$15*15)),IF(CS142=$A$14,IF(CR143+($B$14*15)&gt;100,100,CR143+($B$14*15)),IF(CS142=$A$16,IF(CR143+$B$16*15&gt;100,100,CR143+$B$16*15),CR143)))))</f>
        <v>75.20166666666681</v>
      </c>
      <c r="CT143" s="316">
        <f t="shared" ref="CT143" si="3136">IF(CT142=$A$12,CS143+($B$12*15),IF(CT142=$A$13,CS143+($B$13*15),IF(CT142=$A$15,IF(CS143+($B$15*15)&gt;100,100,CS143+($B$15*15)),IF(CT142=$A$14,IF(CS143+($B$14*15)&gt;100,100,CS143+($B$14*15)),IF(CT142=$A$16,IF(CS143+$B$16*15&gt;100,100,CS143+$B$16*15),CS143)))))</f>
        <v>76.776666666666813</v>
      </c>
      <c r="CU143" s="316">
        <f t="shared" ref="CU143" si="3137">IF(CU142=$A$12,CT143+($B$12*15),IF(CU142=$A$13,CT143+($B$13*15),IF(CU142=$A$15,IF(CT143+($B$15*15)&gt;100,100,CT143+($B$15*15)),IF(CU142=$A$14,IF(CT143+($B$14*15)&gt;100,100,CT143+($B$14*15)),IF(CU142=$A$16,IF(CT143+$B$16*15&gt;100,100,CT143+$B$16*15),CT143)))))</f>
        <v>78.351666666666816</v>
      </c>
      <c r="CV143" s="316">
        <f t="shared" ref="CV143" si="3138">IF(CV142=$A$12,CU143+($B$12*15),IF(CV142=$A$13,CU143+($B$13*15),IF(CV142=$A$15,IF(CU143+($B$15*15)&gt;100,100,CU143+($B$15*15)),IF(CV142=$A$14,IF(CU143+($B$14*15)&gt;100,100,CU143+($B$14*15)),IF(CV142=$A$16,IF(CU143+$B$16*15&gt;100,100,CU143+$B$16*15),CU143)))))</f>
        <v>79.926666666666819</v>
      </c>
      <c r="CW143" s="311">
        <f t="shared" ref="CW143" si="3139">CV143-10</f>
        <v>69.926666666666819</v>
      </c>
    </row>
    <row r="144" spans="1:101" s="303" customFormat="1" ht="12" customHeight="1" x14ac:dyDescent="0.2">
      <c r="A144" s="468"/>
      <c r="B144" s="419" t="s">
        <v>55</v>
      </c>
      <c r="C144" s="304" t="s">
        <v>44</v>
      </c>
      <c r="D144" s="314" t="s">
        <v>45</v>
      </c>
      <c r="E144" s="316"/>
      <c r="F144" s="316"/>
      <c r="G144" s="308" t="s">
        <v>23</v>
      </c>
      <c r="H144" s="308" t="s">
        <v>23</v>
      </c>
      <c r="I144" s="308" t="s">
        <v>23</v>
      </c>
      <c r="J144" s="309" t="s">
        <v>207</v>
      </c>
      <c r="K144" s="309" t="s">
        <v>207</v>
      </c>
      <c r="L144" s="309" t="s">
        <v>207</v>
      </c>
      <c r="M144" s="308" t="s">
        <v>23</v>
      </c>
      <c r="N144" s="308" t="s">
        <v>23</v>
      </c>
      <c r="O144" s="308" t="s">
        <v>23</v>
      </c>
      <c r="P144" s="309" t="s">
        <v>207</v>
      </c>
      <c r="Q144" s="309" t="s">
        <v>207</v>
      </c>
      <c r="R144" s="309" t="s">
        <v>207</v>
      </c>
      <c r="S144" s="308" t="s">
        <v>23</v>
      </c>
      <c r="T144" s="308" t="s">
        <v>23</v>
      </c>
      <c r="U144" s="308" t="s">
        <v>23</v>
      </c>
      <c r="V144" s="309" t="s">
        <v>207</v>
      </c>
      <c r="W144" s="309" t="s">
        <v>207</v>
      </c>
      <c r="X144" s="309" t="s">
        <v>207</v>
      </c>
      <c r="Y144" s="308" t="s">
        <v>23</v>
      </c>
      <c r="Z144" s="308" t="s">
        <v>23</v>
      </c>
      <c r="AA144" s="308" t="s">
        <v>23</v>
      </c>
      <c r="AB144" s="309" t="s">
        <v>207</v>
      </c>
      <c r="AC144" s="309" t="s">
        <v>207</v>
      </c>
      <c r="AD144" s="310" t="s">
        <v>13</v>
      </c>
      <c r="AE144" s="310" t="s">
        <v>13</v>
      </c>
      <c r="AF144" s="310" t="s">
        <v>13</v>
      </c>
      <c r="AG144" s="310" t="s">
        <v>13</v>
      </c>
      <c r="AH144" s="309" t="s">
        <v>207</v>
      </c>
      <c r="AI144" s="308" t="s">
        <v>23</v>
      </c>
      <c r="AJ144" s="308" t="s">
        <v>23</v>
      </c>
      <c r="AK144" s="308" t="s">
        <v>23</v>
      </c>
      <c r="AL144" s="309" t="s">
        <v>207</v>
      </c>
      <c r="AM144" s="309" t="s">
        <v>207</v>
      </c>
      <c r="AN144" s="309" t="s">
        <v>207</v>
      </c>
      <c r="AO144" s="308" t="s">
        <v>23</v>
      </c>
      <c r="AP144" s="308" t="s">
        <v>23</v>
      </c>
      <c r="AQ144" s="308" t="s">
        <v>23</v>
      </c>
      <c r="AR144" s="309" t="s">
        <v>207</v>
      </c>
      <c r="AS144" s="309" t="s">
        <v>207</v>
      </c>
      <c r="AT144" s="309" t="s">
        <v>207</v>
      </c>
      <c r="AU144" s="308" t="s">
        <v>23</v>
      </c>
      <c r="AV144" s="308" t="s">
        <v>23</v>
      </c>
      <c r="AW144" s="308" t="s">
        <v>23</v>
      </c>
      <c r="AX144" s="309" t="s">
        <v>207</v>
      </c>
      <c r="AY144" s="309" t="s">
        <v>207</v>
      </c>
      <c r="AZ144" s="309" t="s">
        <v>207</v>
      </c>
      <c r="BA144" s="308" t="s">
        <v>23</v>
      </c>
      <c r="BB144" s="308" t="s">
        <v>23</v>
      </c>
      <c r="BC144" s="308" t="s">
        <v>23</v>
      </c>
      <c r="BD144" s="309" t="s">
        <v>207</v>
      </c>
      <c r="BE144" s="309" t="s">
        <v>207</v>
      </c>
      <c r="BF144" s="309" t="s">
        <v>207</v>
      </c>
      <c r="BG144" s="308" t="s">
        <v>23</v>
      </c>
      <c r="BH144" s="308" t="s">
        <v>23</v>
      </c>
      <c r="BI144" s="308" t="s">
        <v>23</v>
      </c>
      <c r="BJ144" s="309" t="s">
        <v>207</v>
      </c>
      <c r="BK144" s="309" t="s">
        <v>207</v>
      </c>
      <c r="BL144" s="310" t="s">
        <v>13</v>
      </c>
      <c r="BM144" s="310" t="s">
        <v>13</v>
      </c>
      <c r="BN144" s="310" t="s">
        <v>13</v>
      </c>
      <c r="BO144" s="310" t="s">
        <v>13</v>
      </c>
      <c r="BP144" s="309" t="s">
        <v>207</v>
      </c>
      <c r="BQ144" s="308" t="s">
        <v>23</v>
      </c>
      <c r="BR144" s="308" t="s">
        <v>23</v>
      </c>
      <c r="BS144" s="308" t="s">
        <v>23</v>
      </c>
      <c r="BT144" s="309" t="s">
        <v>207</v>
      </c>
      <c r="BU144" s="309" t="s">
        <v>207</v>
      </c>
      <c r="BV144" s="309" t="s">
        <v>207</v>
      </c>
      <c r="BW144" s="308" t="s">
        <v>23</v>
      </c>
      <c r="BX144" s="308" t="s">
        <v>23</v>
      </c>
      <c r="BY144" s="308" t="s">
        <v>23</v>
      </c>
      <c r="BZ144" s="309" t="s">
        <v>207</v>
      </c>
      <c r="CA144" s="309" t="s">
        <v>207</v>
      </c>
      <c r="CB144" s="309" t="s">
        <v>207</v>
      </c>
      <c r="CC144" s="316" t="s">
        <v>202</v>
      </c>
      <c r="CD144" s="316" t="s">
        <v>202</v>
      </c>
      <c r="CE144" s="316" t="s">
        <v>202</v>
      </c>
      <c r="CF144" s="316" t="s">
        <v>202</v>
      </c>
      <c r="CG144" s="316" t="s">
        <v>202</v>
      </c>
      <c r="CH144" s="316" t="s">
        <v>202</v>
      </c>
      <c r="CI144" s="316" t="s">
        <v>202</v>
      </c>
      <c r="CJ144" s="316" t="s">
        <v>202</v>
      </c>
      <c r="CK144" s="316" t="s">
        <v>202</v>
      </c>
      <c r="CL144" s="316" t="s">
        <v>202</v>
      </c>
      <c r="CM144" s="316" t="s">
        <v>202</v>
      </c>
      <c r="CN144" s="316" t="s">
        <v>202</v>
      </c>
      <c r="CO144" s="316" t="s">
        <v>202</v>
      </c>
      <c r="CP144" s="316" t="s">
        <v>202</v>
      </c>
      <c r="CQ144" s="316" t="s">
        <v>202</v>
      </c>
      <c r="CR144" s="316" t="s">
        <v>202</v>
      </c>
      <c r="CS144" s="316" t="s">
        <v>202</v>
      </c>
      <c r="CT144" s="316" t="s">
        <v>202</v>
      </c>
      <c r="CU144" s="316" t="s">
        <v>202</v>
      </c>
      <c r="CV144" s="316" t="s">
        <v>202</v>
      </c>
      <c r="CW144" s="303" t="s">
        <v>46</v>
      </c>
    </row>
    <row r="145" spans="1:101" s="303" customFormat="1" ht="12" customHeight="1" x14ac:dyDescent="0.2">
      <c r="A145" s="468"/>
      <c r="B145" s="420"/>
      <c r="C145" s="304" t="s">
        <v>37</v>
      </c>
      <c r="D145" s="315">
        <f>CW111</f>
        <v>59.653333333333407</v>
      </c>
      <c r="E145" s="316">
        <f>IF(E144=$A$12,D145+($B$12*15),IF(E144=$A$13,D145+($B$13*15),IF(E144=$A$15,IF(D145+($B$15*15)&gt;100,100,D145+($B$15*15)),IF(E144=$A$14,IF(D145+($B$14*15)&gt;100,100,D145+($B$14*15)),IF(E144=$A$16,IF(D145+$B$16*15&gt;100,100,D145+$B$16*15),D145)))))</f>
        <v>59.653333333333407</v>
      </c>
      <c r="F145" s="316">
        <f t="shared" ref="F145" si="3140">IF(F144=$A$12,E145+($B$12*15),IF(F144=$A$13,E145+($B$13*15),IF(F144=$A$15,IF(E145+($B$15*15)&gt;100,100,E145+($B$15*15)),IF(F144=$A$14,IF(E145+($B$14*15)&gt;100,100,E145+($B$14*15)),IF(F144=$A$16,IF(E145+$B$16*15&gt;100,100,E145+$B$16*15),E145)))))</f>
        <v>59.653333333333407</v>
      </c>
      <c r="G145" s="316">
        <f t="shared" ref="G145" si="3141">IF(G144=$A$12,F145+($B$12*15),IF(G144=$A$13,F145+($B$13*15),IF(G144=$A$15,IF(F145+($B$15*15)&gt;100,100,F145+($B$15*15)),IF(G144=$A$14,IF(F145+($B$14*15)&gt;100,100,F145+($B$14*15)),IF(G144=$A$16,IF(F145+$B$16*15&gt;100,100,F145+$B$16*15),F145)))))</f>
        <v>57.71666666666674</v>
      </c>
      <c r="H145" s="316">
        <f t="shared" ref="H145" si="3142">IF(H144=$A$12,G145+($B$12*15),IF(H144=$A$13,G145+($B$13*15),IF(H144=$A$15,IF(G145+($B$15*15)&gt;100,100,G145+($B$15*15)),IF(H144=$A$14,IF(G145+($B$14*15)&gt;100,100,G145+($B$14*15)),IF(H144=$A$16,IF(G145+$B$16*15&gt;100,100,G145+$B$16*15),G145)))))</f>
        <v>55.780000000000072</v>
      </c>
      <c r="I145" s="316">
        <f t="shared" ref="I145" si="3143">IF(I144=$A$12,H145+($B$12*15),IF(I144=$A$13,H145+($B$13*15),IF(I144=$A$15,IF(H145+($B$15*15)&gt;100,100,H145+($B$15*15)),IF(I144=$A$14,IF(H145+($B$14*15)&gt;100,100,H145+($B$14*15)),IF(I144=$A$16,IF(H145+$B$16*15&gt;100,100,H145+$B$16*15),H145)))))</f>
        <v>53.843333333333405</v>
      </c>
      <c r="J145" s="316">
        <f t="shared" ref="J145" si="3144">IF(J144=$A$12,I145+($B$12*15),IF(J144=$A$13,I145+($B$13*15),IF(J144=$A$15,IF(I145+($B$15*15)&gt;100,100,I145+($B$15*15)),IF(J144=$A$14,IF(I145+($B$14*15)&gt;100,100,I145+($B$14*15)),IF(J144=$A$16,IF(I145+$B$16*15&gt;100,100,I145+$B$16*15),I145)))))</f>
        <v>51.920000000000073</v>
      </c>
      <c r="K145" s="316">
        <f t="shared" ref="K145" si="3145">IF(K144=$A$12,J145+($B$12*15),IF(K144=$A$13,J145+($B$13*15),IF(K144=$A$15,IF(J145+($B$15*15)&gt;100,100,J145+($B$15*15)),IF(K144=$A$14,IF(J145+($B$14*15)&gt;100,100,J145+($B$14*15)),IF(K144=$A$16,IF(J145+$B$16*15&gt;100,100,J145+$B$16*15),J145)))))</f>
        <v>49.996666666666741</v>
      </c>
      <c r="L145" s="316">
        <f t="shared" ref="L145" si="3146">IF(L144=$A$12,K145+($B$12*15),IF(L144=$A$13,K145+($B$13*15),IF(L144=$A$15,IF(K145+($B$15*15)&gt;100,100,K145+($B$15*15)),IF(L144=$A$14,IF(K145+($B$14*15)&gt;100,100,K145+($B$14*15)),IF(L144=$A$16,IF(K145+$B$16*15&gt;100,100,K145+$B$16*15),K145)))))</f>
        <v>48.073333333333409</v>
      </c>
      <c r="M145" s="316">
        <f t="shared" ref="M145" si="3147">IF(M144=$A$12,L145+($B$12*15),IF(M144=$A$13,L145+($B$13*15),IF(M144=$A$15,IF(L145+($B$15*15)&gt;100,100,L145+($B$15*15)),IF(M144=$A$14,IF(L145+($B$14*15)&gt;100,100,L145+($B$14*15)),IF(M144=$A$16,IF(L145+$B$16*15&gt;100,100,L145+$B$16*15),L145)))))</f>
        <v>46.136666666666741</v>
      </c>
      <c r="N145" s="316">
        <f t="shared" ref="N145" si="3148">IF(N144=$A$12,M145+($B$12*15),IF(N144=$A$13,M145+($B$13*15),IF(N144=$A$15,IF(M145+($B$15*15)&gt;100,100,M145+($B$15*15)),IF(N144=$A$14,IF(M145+($B$14*15)&gt;100,100,M145+($B$14*15)),IF(N144=$A$16,IF(M145+$B$16*15&gt;100,100,M145+$B$16*15),M145)))))</f>
        <v>44.200000000000074</v>
      </c>
      <c r="O145" s="316">
        <f t="shared" ref="O145" si="3149">IF(O144=$A$12,N145+($B$12*15),IF(O144=$A$13,N145+($B$13*15),IF(O144=$A$15,IF(N145+($B$15*15)&gt;100,100,N145+($B$15*15)),IF(O144=$A$14,IF(N145+($B$14*15)&gt;100,100,N145+($B$14*15)),IF(O144=$A$16,IF(N145+$B$16*15&gt;100,100,N145+$B$16*15),N145)))))</f>
        <v>42.263333333333406</v>
      </c>
      <c r="P145" s="316">
        <f t="shared" ref="P145" si="3150">IF(P144=$A$12,O145+($B$12*15),IF(P144=$A$13,O145+($B$13*15),IF(P144=$A$15,IF(O145+($B$15*15)&gt;100,100,O145+($B$15*15)),IF(P144=$A$14,IF(O145+($B$14*15)&gt;100,100,O145+($B$14*15)),IF(P144=$A$16,IF(O145+$B$16*15&gt;100,100,O145+$B$16*15),O145)))))</f>
        <v>40.340000000000074</v>
      </c>
      <c r="Q145" s="316">
        <f t="shared" ref="Q145" si="3151">IF(Q144=$A$12,P145+($B$12*15),IF(Q144=$A$13,P145+($B$13*15),IF(Q144=$A$15,IF(P145+($B$15*15)&gt;100,100,P145+($B$15*15)),IF(Q144=$A$14,IF(P145+($B$14*15)&gt;100,100,P145+($B$14*15)),IF(Q144=$A$16,IF(P145+$B$16*15&gt;100,100,P145+$B$16*15),P145)))))</f>
        <v>38.416666666666742</v>
      </c>
      <c r="R145" s="316">
        <f t="shared" ref="R145" si="3152">IF(R144=$A$12,Q145+($B$12*15),IF(R144=$A$13,Q145+($B$13*15),IF(R144=$A$15,IF(Q145+($B$15*15)&gt;100,100,Q145+($B$15*15)),IF(R144=$A$14,IF(Q145+($B$14*15)&gt;100,100,Q145+($B$14*15)),IF(R144=$A$16,IF(Q145+$B$16*15&gt;100,100,Q145+$B$16*15),Q145)))))</f>
        <v>36.49333333333341</v>
      </c>
      <c r="S145" s="316">
        <f t="shared" ref="S145" si="3153">IF(S144=$A$12,R145+($B$12*15),IF(S144=$A$13,R145+($B$13*15),IF(S144=$A$15,IF(R145+($B$15*15)&gt;100,100,R145+($B$15*15)),IF(S144=$A$14,IF(R145+($B$14*15)&gt;100,100,R145+($B$14*15)),IF(S144=$A$16,IF(R145+$B$16*15&gt;100,100,R145+$B$16*15),R145)))))</f>
        <v>34.556666666666743</v>
      </c>
      <c r="T145" s="316">
        <f t="shared" ref="T145" si="3154">IF(T144=$A$12,S145+($B$12*15),IF(T144=$A$13,S145+($B$13*15),IF(T144=$A$15,IF(S145+($B$15*15)&gt;100,100,S145+($B$15*15)),IF(T144=$A$14,IF(S145+($B$14*15)&gt;100,100,S145+($B$14*15)),IF(T144=$A$16,IF(S145+$B$16*15&gt;100,100,S145+$B$16*15),S145)))))</f>
        <v>32.620000000000076</v>
      </c>
      <c r="U145" s="316">
        <f t="shared" ref="U145" si="3155">IF(U144=$A$12,T145+($B$12*15),IF(U144=$A$13,T145+($B$13*15),IF(U144=$A$15,IF(T145+($B$15*15)&gt;100,100,T145+($B$15*15)),IF(U144=$A$14,IF(T145+($B$14*15)&gt;100,100,T145+($B$14*15)),IF(U144=$A$16,IF(T145+$B$16*15&gt;100,100,T145+$B$16*15),T145)))))</f>
        <v>30.683333333333408</v>
      </c>
      <c r="V145" s="316">
        <f t="shared" ref="V145" si="3156">IF(V144=$A$12,U145+($B$12*15),IF(V144=$A$13,U145+($B$13*15),IF(V144=$A$15,IF(U145+($B$15*15)&gt;100,100,U145+($B$15*15)),IF(V144=$A$14,IF(U145+($B$14*15)&gt;100,100,U145+($B$14*15)),IF(V144=$A$16,IF(U145+$B$16*15&gt;100,100,U145+$B$16*15),U145)))))</f>
        <v>28.760000000000076</v>
      </c>
      <c r="W145" s="316">
        <f t="shared" ref="W145" si="3157">IF(W144=$A$12,V145+($B$12*15),IF(W144=$A$13,V145+($B$13*15),IF(W144=$A$15,IF(V145+($B$15*15)&gt;100,100,V145+($B$15*15)),IF(W144=$A$14,IF(V145+($B$14*15)&gt;100,100,V145+($B$14*15)),IF(W144=$A$16,IF(V145+$B$16*15&gt;100,100,V145+$B$16*15),V145)))))</f>
        <v>26.836666666666744</v>
      </c>
      <c r="X145" s="316">
        <f t="shared" ref="X145" si="3158">IF(X144=$A$12,W145+($B$12*15),IF(X144=$A$13,W145+($B$13*15),IF(X144=$A$15,IF(W145+($B$15*15)&gt;100,100,W145+($B$15*15)),IF(X144=$A$14,IF(W145+($B$14*15)&gt;100,100,W145+($B$14*15)),IF(X144=$A$16,IF(W145+$B$16*15&gt;100,100,W145+$B$16*15),W145)))))</f>
        <v>24.913333333333412</v>
      </c>
      <c r="Y145" s="316">
        <f t="shared" ref="Y145" si="3159">IF(Y144=$A$12,X145+($B$12*15),IF(Y144=$A$13,X145+($B$13*15),IF(Y144=$A$15,IF(X145+($B$15*15)&gt;100,100,X145+($B$15*15)),IF(Y144=$A$14,IF(X145+($B$14*15)&gt;100,100,X145+($B$14*15)),IF(Y144=$A$16,IF(X145+$B$16*15&gt;100,100,X145+$B$16*15),X145)))))</f>
        <v>22.976666666666745</v>
      </c>
      <c r="Z145" s="316">
        <f t="shared" ref="Z145" si="3160">IF(Z144=$A$12,Y145+($B$12*15),IF(Z144=$A$13,Y145+($B$13*15),IF(Z144=$A$15,IF(Y145+($B$15*15)&gt;100,100,Y145+($B$15*15)),IF(Z144=$A$14,IF(Y145+($B$14*15)&gt;100,100,Y145+($B$14*15)),IF(Z144=$A$16,IF(Y145+$B$16*15&gt;100,100,Y145+$B$16*15),Y145)))))</f>
        <v>21.040000000000077</v>
      </c>
      <c r="AA145" s="316">
        <f t="shared" ref="AA145" si="3161">IF(AA144=$A$12,Z145+($B$12*15),IF(AA144=$A$13,Z145+($B$13*15),IF(AA144=$A$15,IF(Z145+($B$15*15)&gt;100,100,Z145+($B$15*15)),IF(AA144=$A$14,IF(Z145+($B$14*15)&gt;100,100,Z145+($B$14*15)),IF(AA144=$A$16,IF(Z145+$B$16*15&gt;100,100,Z145+$B$16*15),Z145)))))</f>
        <v>19.10333333333341</v>
      </c>
      <c r="AB145" s="316">
        <f t="shared" ref="AB145" si="3162">IF(AB144=$A$12,AA145+($B$12*15),IF(AB144=$A$13,AA145+($B$13*15),IF(AB144=$A$15,IF(AA145+($B$15*15)&gt;100,100,AA145+($B$15*15)),IF(AB144=$A$14,IF(AA145+($B$14*15)&gt;100,100,AA145+($B$14*15)),IF(AB144=$A$16,IF(AA145+$B$16*15&gt;100,100,AA145+$B$16*15),AA145)))))</f>
        <v>17.180000000000078</v>
      </c>
      <c r="AC145" s="316">
        <f t="shared" ref="AC145" si="3163">IF(AC144=$A$12,AB145+($B$12*15),IF(AC144=$A$13,AB145+($B$13*15),IF(AC144=$A$15,IF(AB145+($B$15*15)&gt;100,100,AB145+($B$15*15)),IF(AC144=$A$14,IF(AB145+($B$14*15)&gt;100,100,AB145+($B$14*15)),IF(AC144=$A$16,IF(AB145+$B$16*15&gt;100,100,AB145+$B$16*15),AB145)))))</f>
        <v>15.256666666666744</v>
      </c>
      <c r="AD145" s="316">
        <f t="shared" ref="AD145" si="3164">IF(AD144=$A$12,AC145+($B$12*15),IF(AD144=$A$13,AC145+($B$13*15),IF(AD144=$A$15,IF(AC145+($B$15*15)&gt;100,100,AC145+($B$15*15)),IF(AD144=$A$14,IF(AC145+($B$14*15)&gt;100,100,AC145+($B$14*15)),IF(AD144=$A$16,IF(AC145+$B$16*15&gt;100,100,AC145+$B$16*15),AC145)))))</f>
        <v>30.256666666666746</v>
      </c>
      <c r="AE145" s="316">
        <f t="shared" ref="AE145" si="3165">IF(AE144=$A$12,AD145+($B$12*15),IF(AE144=$A$13,AD145+($B$13*15),IF(AE144=$A$15,IF(AD145+($B$15*15)&gt;100,100,AD145+($B$15*15)),IF(AE144=$A$14,IF(AD145+($B$14*15)&gt;100,100,AD145+($B$14*15)),IF(AE144=$A$16,IF(AD145+$B$16*15&gt;100,100,AD145+$B$16*15),AD145)))))</f>
        <v>45.256666666666746</v>
      </c>
      <c r="AF145" s="316">
        <f t="shared" ref="AF145" si="3166">IF(AF144=$A$12,AE145+($B$12*15),IF(AF144=$A$13,AE145+($B$13*15),IF(AF144=$A$15,IF(AE145+($B$15*15)&gt;100,100,AE145+($B$15*15)),IF(AF144=$A$14,IF(AE145+($B$14*15)&gt;100,100,AE145+($B$14*15)),IF(AF144=$A$16,IF(AE145+$B$16*15&gt;100,100,AE145+$B$16*15),AE145)))))</f>
        <v>60.256666666666746</v>
      </c>
      <c r="AG145" s="316">
        <f t="shared" ref="AG145" si="3167">IF(AG144=$A$12,AF145+($B$12*15),IF(AG144=$A$13,AF145+($B$13*15),IF(AG144=$A$15,IF(AF145+($B$15*15)&gt;100,100,AF145+($B$15*15)),IF(AG144=$A$14,IF(AF145+($B$14*15)&gt;100,100,AF145+($B$14*15)),IF(AG144=$A$16,IF(AF145+$B$16*15&gt;100,100,AF145+$B$16*15),AF145)))))</f>
        <v>75.256666666666746</v>
      </c>
      <c r="AH145" s="316">
        <f t="shared" ref="AH145" si="3168">IF(AH144=$A$12,AG145+($B$12*15),IF(AH144=$A$13,AG145+($B$13*15),IF(AH144=$A$15,IF(AG145+($B$15*15)&gt;100,100,AG145+($B$15*15)),IF(AH144=$A$14,IF(AG145+($B$14*15)&gt;100,100,AG145+($B$14*15)),IF(AH144=$A$16,IF(AG145+$B$16*15&gt;100,100,AG145+$B$16*15),AG145)))))</f>
        <v>73.333333333333414</v>
      </c>
      <c r="AI145" s="316">
        <f t="shared" ref="AI145" si="3169">IF(AI144=$A$12,AH145+($B$12*15),IF(AI144=$A$13,AH145+($B$13*15),IF(AI144=$A$15,IF(AH145+($B$15*15)&gt;100,100,AH145+($B$15*15)),IF(AI144=$A$14,IF(AH145+($B$14*15)&gt;100,100,AH145+($B$14*15)),IF(AI144=$A$16,IF(AH145+$B$16*15&gt;100,100,AH145+$B$16*15),AH145)))))</f>
        <v>71.396666666666746</v>
      </c>
      <c r="AJ145" s="316">
        <f t="shared" ref="AJ145" si="3170">IF(AJ144=$A$12,AI145+($B$12*15),IF(AJ144=$A$13,AI145+($B$13*15),IF(AJ144=$A$15,IF(AI145+($B$15*15)&gt;100,100,AI145+($B$15*15)),IF(AJ144=$A$14,IF(AI145+($B$14*15)&gt;100,100,AI145+($B$14*15)),IF(AJ144=$A$16,IF(AI145+$B$16*15&gt;100,100,AI145+$B$16*15),AI145)))))</f>
        <v>69.460000000000079</v>
      </c>
      <c r="AK145" s="316">
        <f t="shared" ref="AK145" si="3171">IF(AK144=$A$12,AJ145+($B$12*15),IF(AK144=$A$13,AJ145+($B$13*15),IF(AK144=$A$15,IF(AJ145+($B$15*15)&gt;100,100,AJ145+($B$15*15)),IF(AK144=$A$14,IF(AJ145+($B$14*15)&gt;100,100,AJ145+($B$14*15)),IF(AK144=$A$16,IF(AJ145+$B$16*15&gt;100,100,AJ145+$B$16*15),AJ145)))))</f>
        <v>67.523333333333412</v>
      </c>
      <c r="AL145" s="316">
        <f t="shared" ref="AL145" si="3172">IF(AL144=$A$12,AK145+($B$12*15),IF(AL144=$A$13,AK145+($B$13*15),IF(AL144=$A$15,IF(AK145+($B$15*15)&gt;100,100,AK145+($B$15*15)),IF(AL144=$A$14,IF(AK145+($B$14*15)&gt;100,100,AK145+($B$14*15)),IF(AL144=$A$16,IF(AK145+$B$16*15&gt;100,100,AK145+$B$16*15),AK145)))))</f>
        <v>65.60000000000008</v>
      </c>
      <c r="AM145" s="316">
        <f t="shared" ref="AM145" si="3173">IF(AM144=$A$12,AL145+($B$12*15),IF(AM144=$A$13,AL145+($B$13*15),IF(AM144=$A$15,IF(AL145+($B$15*15)&gt;100,100,AL145+($B$15*15)),IF(AM144=$A$14,IF(AL145+($B$14*15)&gt;100,100,AL145+($B$14*15)),IF(AM144=$A$16,IF(AL145+$B$16*15&gt;100,100,AL145+$B$16*15),AL145)))))</f>
        <v>63.676666666666748</v>
      </c>
      <c r="AN145" s="316">
        <f t="shared" ref="AN145" si="3174">IF(AN144=$A$12,AM145+($B$12*15),IF(AN144=$A$13,AM145+($B$13*15),IF(AN144=$A$15,IF(AM145+($B$15*15)&gt;100,100,AM145+($B$15*15)),IF(AN144=$A$14,IF(AM145+($B$14*15)&gt;100,100,AM145+($B$14*15)),IF(AN144=$A$16,IF(AM145+$B$16*15&gt;100,100,AM145+$B$16*15),AM145)))))</f>
        <v>61.753333333333416</v>
      </c>
      <c r="AO145" s="316">
        <f t="shared" ref="AO145" si="3175">IF(AO144=$A$12,AN145+($B$12*15),IF(AO144=$A$13,AN145+($B$13*15),IF(AO144=$A$15,IF(AN145+($B$15*15)&gt;100,100,AN145+($B$15*15)),IF(AO144=$A$14,IF(AN145+($B$14*15)&gt;100,100,AN145+($B$14*15)),IF(AO144=$A$16,IF(AN145+$B$16*15&gt;100,100,AN145+$B$16*15),AN145)))))</f>
        <v>59.816666666666748</v>
      </c>
      <c r="AP145" s="316">
        <f t="shared" ref="AP145" si="3176">IF(AP144=$A$12,AO145+($B$12*15),IF(AP144=$A$13,AO145+($B$13*15),IF(AP144=$A$15,IF(AO145+($B$15*15)&gt;100,100,AO145+($B$15*15)),IF(AP144=$A$14,IF(AO145+($B$14*15)&gt;100,100,AO145+($B$14*15)),IF(AP144=$A$16,IF(AO145+$B$16*15&gt;100,100,AO145+$B$16*15),AO145)))))</f>
        <v>57.880000000000081</v>
      </c>
      <c r="AQ145" s="316">
        <f t="shared" ref="AQ145" si="3177">IF(AQ144=$A$12,AP145+($B$12*15),IF(AQ144=$A$13,AP145+($B$13*15),IF(AQ144=$A$15,IF(AP145+($B$15*15)&gt;100,100,AP145+($B$15*15)),IF(AQ144=$A$14,IF(AP145+($B$14*15)&gt;100,100,AP145+($B$14*15)),IF(AQ144=$A$16,IF(AP145+$B$16*15&gt;100,100,AP145+$B$16*15),AP145)))))</f>
        <v>55.943333333333413</v>
      </c>
      <c r="AR145" s="316">
        <f t="shared" ref="AR145" si="3178">IF(AR144=$A$12,AQ145+($B$12*15),IF(AR144=$A$13,AQ145+($B$13*15),IF(AR144=$A$15,IF(AQ145+($B$15*15)&gt;100,100,AQ145+($B$15*15)),IF(AR144=$A$14,IF(AQ145+($B$14*15)&gt;100,100,AQ145+($B$14*15)),IF(AR144=$A$16,IF(AQ145+$B$16*15&gt;100,100,AQ145+$B$16*15),AQ145)))))</f>
        <v>54.020000000000081</v>
      </c>
      <c r="AS145" s="316">
        <f t="shared" ref="AS145" si="3179">IF(AS144=$A$12,AR145+($B$12*15),IF(AS144=$A$13,AR145+($B$13*15),IF(AS144=$A$15,IF(AR145+($B$15*15)&gt;100,100,AR145+($B$15*15)),IF(AS144=$A$14,IF(AR145+($B$14*15)&gt;100,100,AR145+($B$14*15)),IF(AS144=$A$16,IF(AR145+$B$16*15&gt;100,100,AR145+$B$16*15),AR145)))))</f>
        <v>52.096666666666749</v>
      </c>
      <c r="AT145" s="316">
        <f t="shared" ref="AT145" si="3180">IF(AT144=$A$12,AS145+($B$12*15),IF(AT144=$A$13,AS145+($B$13*15),IF(AT144=$A$15,IF(AS145+($B$15*15)&gt;100,100,AS145+($B$15*15)),IF(AT144=$A$14,IF(AS145+($B$14*15)&gt;100,100,AS145+($B$14*15)),IF(AT144=$A$16,IF(AS145+$B$16*15&gt;100,100,AS145+$B$16*15),AS145)))))</f>
        <v>50.173333333333417</v>
      </c>
      <c r="AU145" s="316">
        <f t="shared" ref="AU145" si="3181">IF(AU144=$A$12,AT145+($B$12*15),IF(AU144=$A$13,AT145+($B$13*15),IF(AU144=$A$15,IF(AT145+($B$15*15)&gt;100,100,AT145+($B$15*15)),IF(AU144=$A$14,IF(AT145+($B$14*15)&gt;100,100,AT145+($B$14*15)),IF(AU144=$A$16,IF(AT145+$B$16*15&gt;100,100,AT145+$B$16*15),AT145)))))</f>
        <v>48.23666666666675</v>
      </c>
      <c r="AV145" s="316">
        <f t="shared" ref="AV145" si="3182">IF(AV144=$A$12,AU145+($B$12*15),IF(AV144=$A$13,AU145+($B$13*15),IF(AV144=$A$15,IF(AU145+($B$15*15)&gt;100,100,AU145+($B$15*15)),IF(AV144=$A$14,IF(AU145+($B$14*15)&gt;100,100,AU145+($B$14*15)),IF(AV144=$A$16,IF(AU145+$B$16*15&gt;100,100,AU145+$B$16*15),AU145)))))</f>
        <v>46.300000000000082</v>
      </c>
      <c r="AW145" s="316">
        <f t="shared" ref="AW145" si="3183">IF(AW144=$A$12,AV145+($B$12*15),IF(AW144=$A$13,AV145+($B$13*15),IF(AW144=$A$15,IF(AV145+($B$15*15)&gt;100,100,AV145+($B$15*15)),IF(AW144=$A$14,IF(AV145+($B$14*15)&gt;100,100,AV145+($B$14*15)),IF(AW144=$A$16,IF(AV145+$B$16*15&gt;100,100,AV145+$B$16*15),AV145)))))</f>
        <v>44.363333333333415</v>
      </c>
      <c r="AX145" s="316">
        <f t="shared" ref="AX145" si="3184">IF(AX144=$A$12,AW145+($B$12*15),IF(AX144=$A$13,AW145+($B$13*15),IF(AX144=$A$15,IF(AW145+($B$15*15)&gt;100,100,AW145+($B$15*15)),IF(AX144=$A$14,IF(AW145+($B$14*15)&gt;100,100,AW145+($B$14*15)),IF(AX144=$A$16,IF(AW145+$B$16*15&gt;100,100,AW145+$B$16*15),AW145)))))</f>
        <v>42.440000000000083</v>
      </c>
      <c r="AY145" s="316">
        <f t="shared" ref="AY145" si="3185">IF(AY144=$A$12,AX145+($B$12*15),IF(AY144=$A$13,AX145+($B$13*15),IF(AY144=$A$15,IF(AX145+($B$15*15)&gt;100,100,AX145+($B$15*15)),IF(AY144=$A$14,IF(AX145+($B$14*15)&gt;100,100,AX145+($B$14*15)),IF(AY144=$A$16,IF(AX145+$B$16*15&gt;100,100,AX145+$B$16*15),AX145)))))</f>
        <v>40.516666666666751</v>
      </c>
      <c r="AZ145" s="316">
        <f t="shared" ref="AZ145" si="3186">IF(AZ144=$A$12,AY145+($B$12*15),IF(AZ144=$A$13,AY145+($B$13*15),IF(AZ144=$A$15,IF(AY145+($B$15*15)&gt;100,100,AY145+($B$15*15)),IF(AZ144=$A$14,IF(AY145+($B$14*15)&gt;100,100,AY145+($B$14*15)),IF(AZ144=$A$16,IF(AY145+$B$16*15&gt;100,100,AY145+$B$16*15),AY145)))))</f>
        <v>38.593333333333419</v>
      </c>
      <c r="BA145" s="316">
        <f t="shared" ref="BA145" si="3187">IF(BA144=$A$12,AZ145+($B$12*15),IF(BA144=$A$13,AZ145+($B$13*15),IF(BA144=$A$15,IF(AZ145+($B$15*15)&gt;100,100,AZ145+($B$15*15)),IF(BA144=$A$14,IF(AZ145+($B$14*15)&gt;100,100,AZ145+($B$14*15)),IF(BA144=$A$16,IF(AZ145+$B$16*15&gt;100,100,AZ145+$B$16*15),AZ145)))))</f>
        <v>36.656666666666752</v>
      </c>
      <c r="BB145" s="316">
        <f t="shared" ref="BB145" si="3188">IF(BB144=$A$12,BA145+($B$12*15),IF(BB144=$A$13,BA145+($B$13*15),IF(BB144=$A$15,IF(BA145+($B$15*15)&gt;100,100,BA145+($B$15*15)),IF(BB144=$A$14,IF(BA145+($B$14*15)&gt;100,100,BA145+($B$14*15)),IF(BB144=$A$16,IF(BA145+$B$16*15&gt;100,100,BA145+$B$16*15),BA145)))))</f>
        <v>34.720000000000084</v>
      </c>
      <c r="BC145" s="316">
        <f t="shared" ref="BC145" si="3189">IF(BC144=$A$12,BB145+($B$12*15),IF(BC144=$A$13,BB145+($B$13*15),IF(BC144=$A$15,IF(BB145+($B$15*15)&gt;100,100,BB145+($B$15*15)),IF(BC144=$A$14,IF(BB145+($B$14*15)&gt;100,100,BB145+($B$14*15)),IF(BC144=$A$16,IF(BB145+$B$16*15&gt;100,100,BB145+$B$16*15),BB145)))))</f>
        <v>32.783333333333417</v>
      </c>
      <c r="BD145" s="316">
        <f t="shared" ref="BD145" si="3190">IF(BD144=$A$12,BC145+($B$12*15),IF(BD144=$A$13,BC145+($B$13*15),IF(BD144=$A$15,IF(BC145+($B$15*15)&gt;100,100,BC145+($B$15*15)),IF(BD144=$A$14,IF(BC145+($B$14*15)&gt;100,100,BC145+($B$14*15)),IF(BD144=$A$16,IF(BC145+$B$16*15&gt;100,100,BC145+$B$16*15),BC145)))))</f>
        <v>30.860000000000085</v>
      </c>
      <c r="BE145" s="316">
        <f t="shared" ref="BE145" si="3191">IF(BE144=$A$12,BD145+($B$12*15),IF(BE144=$A$13,BD145+($B$13*15),IF(BE144=$A$15,IF(BD145+($B$15*15)&gt;100,100,BD145+($B$15*15)),IF(BE144=$A$14,IF(BD145+($B$14*15)&gt;100,100,BD145+($B$14*15)),IF(BE144=$A$16,IF(BD145+$B$16*15&gt;100,100,BD145+$B$16*15),BD145)))))</f>
        <v>28.936666666666753</v>
      </c>
      <c r="BF145" s="316">
        <f t="shared" ref="BF145" si="3192">IF(BF144=$A$12,BE145+($B$12*15),IF(BF144=$A$13,BE145+($B$13*15),IF(BF144=$A$15,IF(BE145+($B$15*15)&gt;100,100,BE145+($B$15*15)),IF(BF144=$A$14,IF(BE145+($B$14*15)&gt;100,100,BE145+($B$14*15)),IF(BF144=$A$16,IF(BE145+$B$16*15&gt;100,100,BE145+$B$16*15),BE145)))))</f>
        <v>27.013333333333421</v>
      </c>
      <c r="BG145" s="316">
        <f t="shared" ref="BG145" si="3193">IF(BG144=$A$12,BF145+($B$12*15),IF(BG144=$A$13,BF145+($B$13*15),IF(BG144=$A$15,IF(BF145+($B$15*15)&gt;100,100,BF145+($B$15*15)),IF(BG144=$A$14,IF(BF145+($B$14*15)&gt;100,100,BF145+($B$14*15)),IF(BG144=$A$16,IF(BF145+$B$16*15&gt;100,100,BF145+$B$16*15),BF145)))))</f>
        <v>25.076666666666753</v>
      </c>
      <c r="BH145" s="316">
        <f t="shared" ref="BH145" si="3194">IF(BH144=$A$12,BG145+($B$12*15),IF(BH144=$A$13,BG145+($B$13*15),IF(BH144=$A$15,IF(BG145+($B$15*15)&gt;100,100,BG145+($B$15*15)),IF(BH144=$A$14,IF(BG145+($B$14*15)&gt;100,100,BG145+($B$14*15)),IF(BH144=$A$16,IF(BG145+$B$16*15&gt;100,100,BG145+$B$16*15),BG145)))))</f>
        <v>23.140000000000086</v>
      </c>
      <c r="BI145" s="316">
        <f t="shared" ref="BI145" si="3195">IF(BI144=$A$12,BH145+($B$12*15),IF(BI144=$A$13,BH145+($B$13*15),IF(BI144=$A$15,IF(BH145+($B$15*15)&gt;100,100,BH145+($B$15*15)),IF(BI144=$A$14,IF(BH145+($B$14*15)&gt;100,100,BH145+($B$14*15)),IF(BI144=$A$16,IF(BH145+$B$16*15&gt;100,100,BH145+$B$16*15),BH145)))))</f>
        <v>21.203333333333418</v>
      </c>
      <c r="BJ145" s="316">
        <f t="shared" ref="BJ145" si="3196">IF(BJ144=$A$12,BI145+($B$12*15),IF(BJ144=$A$13,BI145+($B$13*15),IF(BJ144=$A$15,IF(BI145+($B$15*15)&gt;100,100,BI145+($B$15*15)),IF(BJ144=$A$14,IF(BI145+($B$14*15)&gt;100,100,BI145+($B$14*15)),IF(BJ144=$A$16,IF(BI145+$B$16*15&gt;100,100,BI145+$B$16*15),BI145)))))</f>
        <v>19.280000000000086</v>
      </c>
      <c r="BK145" s="316">
        <f t="shared" ref="BK145" si="3197">IF(BK144=$A$12,BJ145+($B$12*15),IF(BK144=$A$13,BJ145+($B$13*15),IF(BK144=$A$15,IF(BJ145+($B$15*15)&gt;100,100,BJ145+($B$15*15)),IF(BK144=$A$14,IF(BJ145+($B$14*15)&gt;100,100,BJ145+($B$14*15)),IF(BK144=$A$16,IF(BJ145+$B$16*15&gt;100,100,BJ145+$B$16*15),BJ145)))))</f>
        <v>17.356666666666754</v>
      </c>
      <c r="BL145" s="316">
        <f t="shared" ref="BL145" si="3198">IF(BL144=$A$12,BK145+($B$12*15),IF(BL144=$A$13,BK145+($B$13*15),IF(BL144=$A$15,IF(BK145+($B$15*15)&gt;100,100,BK145+($B$15*15)),IF(BL144=$A$14,IF(BK145+($B$14*15)&gt;100,100,BK145+($B$14*15)),IF(BL144=$A$16,IF(BK145+$B$16*15&gt;100,100,BK145+$B$16*15),BK145)))))</f>
        <v>32.356666666666754</v>
      </c>
      <c r="BM145" s="316">
        <f t="shared" ref="BM145" si="3199">IF(BM144=$A$12,BL145+($B$12*15),IF(BM144=$A$13,BL145+($B$13*15),IF(BM144=$A$15,IF(BL145+($B$15*15)&gt;100,100,BL145+($B$15*15)),IF(BM144=$A$14,IF(BL145+($B$14*15)&gt;100,100,BL145+($B$14*15)),IF(BM144=$A$16,IF(BL145+$B$16*15&gt;100,100,BL145+$B$16*15),BL145)))))</f>
        <v>47.356666666666754</v>
      </c>
      <c r="BN145" s="316">
        <f t="shared" ref="BN145" si="3200">IF(BN144=$A$12,BM145+($B$12*15),IF(BN144=$A$13,BM145+($B$13*15),IF(BN144=$A$15,IF(BM145+($B$15*15)&gt;100,100,BM145+($B$15*15)),IF(BN144=$A$14,IF(BM145+($B$14*15)&gt;100,100,BM145+($B$14*15)),IF(BN144=$A$16,IF(BM145+$B$16*15&gt;100,100,BM145+$B$16*15),BM145)))))</f>
        <v>62.356666666666754</v>
      </c>
      <c r="BO145" s="316">
        <f t="shared" ref="BO145" si="3201">IF(BO144=$A$12,BN145+($B$12*15),IF(BO144=$A$13,BN145+($B$13*15),IF(BO144=$A$15,IF(BN145+($B$15*15)&gt;100,100,BN145+($B$15*15)),IF(BO144=$A$14,IF(BN145+($B$14*15)&gt;100,100,BN145+($B$14*15)),IF(BO144=$A$16,IF(BN145+$B$16*15&gt;100,100,BN145+$B$16*15),BN145)))))</f>
        <v>77.356666666666754</v>
      </c>
      <c r="BP145" s="316">
        <f t="shared" ref="BP145" si="3202">IF(BP144=$A$12,BO145+($B$12*15),IF(BP144=$A$13,BO145+($B$13*15),IF(BP144=$A$15,IF(BO145+($B$15*15)&gt;100,100,BO145+($B$15*15)),IF(BP144=$A$14,IF(BO145+($B$14*15)&gt;100,100,BO145+($B$14*15)),IF(BP144=$A$16,IF(BO145+$B$16*15&gt;100,100,BO145+$B$16*15),BO145)))))</f>
        <v>75.433333333333422</v>
      </c>
      <c r="BQ145" s="316">
        <f t="shared" ref="BQ145" si="3203">IF(BQ144=$A$12,BP145+($B$12*15),IF(BQ144=$A$13,BP145+($B$13*15),IF(BQ144=$A$15,IF(BP145+($B$15*15)&gt;100,100,BP145+($B$15*15)),IF(BQ144=$A$14,IF(BP145+($B$14*15)&gt;100,100,BP145+($B$14*15)),IF(BQ144=$A$16,IF(BP145+$B$16*15&gt;100,100,BP145+$B$16*15),BP145)))))</f>
        <v>73.496666666666755</v>
      </c>
      <c r="BR145" s="316">
        <f t="shared" ref="BR145" si="3204">IF(BR144=$A$12,BQ145+($B$12*15),IF(BR144=$A$13,BQ145+($B$13*15),IF(BR144=$A$15,IF(BQ145+($B$15*15)&gt;100,100,BQ145+($B$15*15)),IF(BR144=$A$14,IF(BQ145+($B$14*15)&gt;100,100,BQ145+($B$14*15)),IF(BR144=$A$16,IF(BQ145+$B$16*15&gt;100,100,BQ145+$B$16*15),BQ145)))))</f>
        <v>71.560000000000088</v>
      </c>
      <c r="BS145" s="316">
        <f t="shared" ref="BS145" si="3205">IF(BS144=$A$12,BR145+($B$12*15),IF(BS144=$A$13,BR145+($B$13*15),IF(BS144=$A$15,IF(BR145+($B$15*15)&gt;100,100,BR145+($B$15*15)),IF(BS144=$A$14,IF(BR145+($B$14*15)&gt;100,100,BR145+($B$14*15)),IF(BS144=$A$16,IF(BR145+$B$16*15&gt;100,100,BR145+$B$16*15),BR145)))))</f>
        <v>69.62333333333342</v>
      </c>
      <c r="BT145" s="316">
        <f t="shared" ref="BT145" si="3206">IF(BT144=$A$12,BS145+($B$12*15),IF(BT144=$A$13,BS145+($B$13*15),IF(BT144=$A$15,IF(BS145+($B$15*15)&gt;100,100,BS145+($B$15*15)),IF(BT144=$A$14,IF(BS145+($B$14*15)&gt;100,100,BS145+($B$14*15)),IF(BT144=$A$16,IF(BS145+$B$16*15&gt;100,100,BS145+$B$16*15),BS145)))))</f>
        <v>67.700000000000088</v>
      </c>
      <c r="BU145" s="316">
        <f t="shared" ref="BU145" si="3207">IF(BU144=$A$12,BT145+($B$12*15),IF(BU144=$A$13,BT145+($B$13*15),IF(BU144=$A$15,IF(BT145+($B$15*15)&gt;100,100,BT145+($B$15*15)),IF(BU144=$A$14,IF(BT145+($B$14*15)&gt;100,100,BT145+($B$14*15)),IF(BU144=$A$16,IF(BT145+$B$16*15&gt;100,100,BT145+$B$16*15),BT145)))))</f>
        <v>65.776666666666756</v>
      </c>
      <c r="BV145" s="316">
        <f t="shared" ref="BV145" si="3208">IF(BV144=$A$12,BU145+($B$12*15),IF(BV144=$A$13,BU145+($B$13*15),IF(BV144=$A$15,IF(BU145+($B$15*15)&gt;100,100,BU145+($B$15*15)),IF(BV144=$A$14,IF(BU145+($B$14*15)&gt;100,100,BU145+($B$14*15)),IF(BV144=$A$16,IF(BU145+$B$16*15&gt;100,100,BU145+$B$16*15),BU145)))))</f>
        <v>63.853333333333424</v>
      </c>
      <c r="BW145" s="316">
        <f t="shared" ref="BW145" si="3209">IF(BW144=$A$12,BV145+($B$12*15),IF(BW144=$A$13,BV145+($B$13*15),IF(BW144=$A$15,IF(BV145+($B$15*15)&gt;100,100,BV145+($B$15*15)),IF(BW144=$A$14,IF(BV145+($B$14*15)&gt;100,100,BV145+($B$14*15)),IF(BW144=$A$16,IF(BV145+$B$16*15&gt;100,100,BV145+$B$16*15),BV145)))))</f>
        <v>61.916666666666757</v>
      </c>
      <c r="BX145" s="316">
        <f t="shared" ref="BX145" si="3210">IF(BX144=$A$12,BW145+($B$12*15),IF(BX144=$A$13,BW145+($B$13*15),IF(BX144=$A$15,IF(BW145+($B$15*15)&gt;100,100,BW145+($B$15*15)),IF(BX144=$A$14,IF(BW145+($B$14*15)&gt;100,100,BW145+($B$14*15)),IF(BX144=$A$16,IF(BW145+$B$16*15&gt;100,100,BW145+$B$16*15),BW145)))))</f>
        <v>59.980000000000089</v>
      </c>
      <c r="BY145" s="316">
        <f t="shared" ref="BY145" si="3211">IF(BY144=$A$12,BX145+($B$12*15),IF(BY144=$A$13,BX145+($B$13*15),IF(BY144=$A$15,IF(BX145+($B$15*15)&gt;100,100,BX145+($B$15*15)),IF(BY144=$A$14,IF(BX145+($B$14*15)&gt;100,100,BX145+($B$14*15)),IF(BY144=$A$16,IF(BX145+$B$16*15&gt;100,100,BX145+$B$16*15),BX145)))))</f>
        <v>58.043333333333422</v>
      </c>
      <c r="BZ145" s="316">
        <f t="shared" ref="BZ145" si="3212">IF(BZ144=$A$12,BY145+($B$12*15),IF(BZ144=$A$13,BY145+($B$13*15),IF(BZ144=$A$15,IF(BY145+($B$15*15)&gt;100,100,BY145+($B$15*15)),IF(BZ144=$A$14,IF(BY145+($B$14*15)&gt;100,100,BY145+($B$14*15)),IF(BZ144=$A$16,IF(BY145+$B$16*15&gt;100,100,BY145+$B$16*15),BY145)))))</f>
        <v>56.12000000000009</v>
      </c>
      <c r="CA145" s="316">
        <f t="shared" ref="CA145" si="3213">IF(CA144=$A$12,BZ145+($B$12*15),IF(CA144=$A$13,BZ145+($B$13*15),IF(CA144=$A$15,IF(BZ145+($B$15*15)&gt;100,100,BZ145+($B$15*15)),IF(CA144=$A$14,IF(BZ145+($B$14*15)&gt;100,100,BZ145+($B$14*15)),IF(CA144=$A$16,IF(BZ145+$B$16*15&gt;100,100,BZ145+$B$16*15),BZ145)))))</f>
        <v>54.196666666666758</v>
      </c>
      <c r="CB145" s="316">
        <f t="shared" ref="CB145" si="3214">IF(CB144=$A$12,CA145+($B$12*15),IF(CB144=$A$13,CA145+($B$13*15),IF(CB144=$A$15,IF(CA145+($B$15*15)&gt;100,100,CA145+($B$15*15)),IF(CB144=$A$14,IF(CA145+($B$14*15)&gt;100,100,CA145+($B$14*15)),IF(CB144=$A$16,IF(CA145+$B$16*15&gt;100,100,CA145+$B$16*15),CA145)))))</f>
        <v>52.273333333333426</v>
      </c>
      <c r="CC145" s="316">
        <f t="shared" ref="CC145" si="3215">IF(CC144=$A$12,CB145+($B$12*15),IF(CC144=$A$13,CB145+($B$13*15),IF(CC144=$A$15,IF(CB145+($B$15*15)&gt;100,100,CB145+($B$15*15)),IF(CC144=$A$14,IF(CB145+($B$14*15)&gt;100,100,CB145+($B$14*15)),IF(CC144=$A$16,IF(CB145+$B$16*15&gt;100,100,CB145+$B$16*15),CB145)))))</f>
        <v>53.848333333333429</v>
      </c>
      <c r="CD145" s="316">
        <f t="shared" ref="CD145" si="3216">IF(CD144=$A$12,CC145+($B$12*15),IF(CD144=$A$13,CC145+($B$13*15),IF(CD144=$A$15,IF(CC145+($B$15*15)&gt;100,100,CC145+($B$15*15)),IF(CD144=$A$14,IF(CC145+($B$14*15)&gt;100,100,CC145+($B$14*15)),IF(CD144=$A$16,IF(CC145+$B$16*15&gt;100,100,CC145+$B$16*15),CC145)))))</f>
        <v>55.423333333333431</v>
      </c>
      <c r="CE145" s="316">
        <f t="shared" ref="CE145" si="3217">IF(CE144=$A$12,CD145+($B$12*15),IF(CE144=$A$13,CD145+($B$13*15),IF(CE144=$A$15,IF(CD145+($B$15*15)&gt;100,100,CD145+($B$15*15)),IF(CE144=$A$14,IF(CD145+($B$14*15)&gt;100,100,CD145+($B$14*15)),IF(CE144=$A$16,IF(CD145+$B$16*15&gt;100,100,CD145+$B$16*15),CD145)))))</f>
        <v>56.998333333333434</v>
      </c>
      <c r="CF145" s="316">
        <f t="shared" ref="CF145" si="3218">IF(CF144=$A$12,CE145+($B$12*15),IF(CF144=$A$13,CE145+($B$13*15),IF(CF144=$A$15,IF(CE145+($B$15*15)&gt;100,100,CE145+($B$15*15)),IF(CF144=$A$14,IF(CE145+($B$14*15)&gt;100,100,CE145+($B$14*15)),IF(CF144=$A$16,IF(CE145+$B$16*15&gt;100,100,CE145+$B$16*15),CE145)))))</f>
        <v>58.573333333333437</v>
      </c>
      <c r="CG145" s="316">
        <f t="shared" ref="CG145" si="3219">IF(CG144=$A$12,CF145+($B$12*15),IF(CG144=$A$13,CF145+($B$13*15),IF(CG144=$A$15,IF(CF145+($B$15*15)&gt;100,100,CF145+($B$15*15)),IF(CG144=$A$14,IF(CF145+($B$14*15)&gt;100,100,CF145+($B$14*15)),IF(CG144=$A$16,IF(CF145+$B$16*15&gt;100,100,CF145+$B$16*15),CF145)))))</f>
        <v>60.14833333333344</v>
      </c>
      <c r="CH145" s="316">
        <f t="shared" ref="CH145" si="3220">IF(CH144=$A$12,CG145+($B$12*15),IF(CH144=$A$13,CG145+($B$13*15),IF(CH144=$A$15,IF(CG145+($B$15*15)&gt;100,100,CG145+($B$15*15)),IF(CH144=$A$14,IF(CG145+($B$14*15)&gt;100,100,CG145+($B$14*15)),IF(CH144=$A$16,IF(CG145+$B$16*15&gt;100,100,CG145+$B$16*15),CG145)))))</f>
        <v>61.723333333333443</v>
      </c>
      <c r="CI145" s="316">
        <f t="shared" ref="CI145" si="3221">IF(CI144=$A$12,CH145+($B$12*15),IF(CI144=$A$13,CH145+($B$13*15),IF(CI144=$A$15,IF(CH145+($B$15*15)&gt;100,100,CH145+($B$15*15)),IF(CI144=$A$14,IF(CH145+($B$14*15)&gt;100,100,CH145+($B$14*15)),IF(CI144=$A$16,IF(CH145+$B$16*15&gt;100,100,CH145+$B$16*15),CH145)))))</f>
        <v>63.298333333333446</v>
      </c>
      <c r="CJ145" s="316">
        <f t="shared" ref="CJ145" si="3222">IF(CJ144=$A$12,CI145+($B$12*15),IF(CJ144=$A$13,CI145+($B$13*15),IF(CJ144=$A$15,IF(CI145+($B$15*15)&gt;100,100,CI145+($B$15*15)),IF(CJ144=$A$14,IF(CI145+($B$14*15)&gt;100,100,CI145+($B$14*15)),IF(CJ144=$A$16,IF(CI145+$B$16*15&gt;100,100,CI145+$B$16*15),CI145)))))</f>
        <v>64.873333333333449</v>
      </c>
      <c r="CK145" s="316">
        <f t="shared" ref="CK145" si="3223">IF(CK144=$A$12,CJ145+($B$12*15),IF(CK144=$A$13,CJ145+($B$13*15),IF(CK144=$A$15,IF(CJ145+($B$15*15)&gt;100,100,CJ145+($B$15*15)),IF(CK144=$A$14,IF(CJ145+($B$14*15)&gt;100,100,CJ145+($B$14*15)),IF(CK144=$A$16,IF(CJ145+$B$16*15&gt;100,100,CJ145+$B$16*15),CJ145)))))</f>
        <v>66.448333333333451</v>
      </c>
      <c r="CL145" s="316">
        <f t="shared" ref="CL145" si="3224">IF(CL144=$A$12,CK145+($B$12*15),IF(CL144=$A$13,CK145+($B$13*15),IF(CL144=$A$15,IF(CK145+($B$15*15)&gt;100,100,CK145+($B$15*15)),IF(CL144=$A$14,IF(CK145+($B$14*15)&gt;100,100,CK145+($B$14*15)),IF(CL144=$A$16,IF(CK145+$B$16*15&gt;100,100,CK145+$B$16*15),CK145)))))</f>
        <v>68.023333333333454</v>
      </c>
      <c r="CM145" s="316">
        <f t="shared" ref="CM145" si="3225">IF(CM144=$A$12,CL145+($B$12*15),IF(CM144=$A$13,CL145+($B$13*15),IF(CM144=$A$15,IF(CL145+($B$15*15)&gt;100,100,CL145+($B$15*15)),IF(CM144=$A$14,IF(CL145+($B$14*15)&gt;100,100,CL145+($B$14*15)),IF(CM144=$A$16,IF(CL145+$B$16*15&gt;100,100,CL145+$B$16*15),CL145)))))</f>
        <v>69.598333333333457</v>
      </c>
      <c r="CN145" s="316">
        <f t="shared" ref="CN145" si="3226">IF(CN144=$A$12,CM145+($B$12*15),IF(CN144=$A$13,CM145+($B$13*15),IF(CN144=$A$15,IF(CM145+($B$15*15)&gt;100,100,CM145+($B$15*15)),IF(CN144=$A$14,IF(CM145+($B$14*15)&gt;100,100,CM145+($B$14*15)),IF(CN144=$A$16,IF(CM145+$B$16*15&gt;100,100,CM145+$B$16*15),CM145)))))</f>
        <v>71.17333333333346</v>
      </c>
      <c r="CO145" s="316">
        <f t="shared" ref="CO145" si="3227">IF(CO144=$A$12,CN145+($B$12*15),IF(CO144=$A$13,CN145+($B$13*15),IF(CO144=$A$15,IF(CN145+($B$15*15)&gt;100,100,CN145+($B$15*15)),IF(CO144=$A$14,IF(CN145+($B$14*15)&gt;100,100,CN145+($B$14*15)),IF(CO144=$A$16,IF(CN145+$B$16*15&gt;100,100,CN145+$B$16*15),CN145)))))</f>
        <v>72.748333333333463</v>
      </c>
      <c r="CP145" s="316">
        <f t="shared" ref="CP145" si="3228">IF(CP144=$A$12,CO145+($B$12*15),IF(CP144=$A$13,CO145+($B$13*15),IF(CP144=$A$15,IF(CO145+($B$15*15)&gt;100,100,CO145+($B$15*15)),IF(CP144=$A$14,IF(CO145+($B$14*15)&gt;100,100,CO145+($B$14*15)),IF(CP144=$A$16,IF(CO145+$B$16*15&gt;100,100,CO145+$B$16*15),CO145)))))</f>
        <v>74.323333333333466</v>
      </c>
      <c r="CQ145" s="316">
        <f t="shared" ref="CQ145" si="3229">IF(CQ144=$A$12,CP145+($B$12*15),IF(CQ144=$A$13,CP145+($B$13*15),IF(CQ144=$A$15,IF(CP145+($B$15*15)&gt;100,100,CP145+($B$15*15)),IF(CQ144=$A$14,IF(CP145+($B$14*15)&gt;100,100,CP145+($B$14*15)),IF(CQ144=$A$16,IF(CP145+$B$16*15&gt;100,100,CP145+$B$16*15),CP145)))))</f>
        <v>75.898333333333468</v>
      </c>
      <c r="CR145" s="316">
        <f t="shared" ref="CR145" si="3230">IF(CR144=$A$12,CQ145+($B$12*15),IF(CR144=$A$13,CQ145+($B$13*15),IF(CR144=$A$15,IF(CQ145+($B$15*15)&gt;100,100,CQ145+($B$15*15)),IF(CR144=$A$14,IF(CQ145+($B$14*15)&gt;100,100,CQ145+($B$14*15)),IF(CR144=$A$16,IF(CQ145+$B$16*15&gt;100,100,CQ145+$B$16*15),CQ145)))))</f>
        <v>77.473333333333471</v>
      </c>
      <c r="CS145" s="316">
        <f t="shared" ref="CS145" si="3231">IF(CS144=$A$12,CR145+($B$12*15),IF(CS144=$A$13,CR145+($B$13*15),IF(CS144=$A$15,IF(CR145+($B$15*15)&gt;100,100,CR145+($B$15*15)),IF(CS144=$A$14,IF(CR145+($B$14*15)&gt;100,100,CR145+($B$14*15)),IF(CS144=$A$16,IF(CR145+$B$16*15&gt;100,100,CR145+$B$16*15),CR145)))))</f>
        <v>79.048333333333474</v>
      </c>
      <c r="CT145" s="316">
        <f t="shared" ref="CT145" si="3232">IF(CT144=$A$12,CS145+($B$12*15),IF(CT144=$A$13,CS145+($B$13*15),IF(CT144=$A$15,IF(CS145+($B$15*15)&gt;100,100,CS145+($B$15*15)),IF(CT144=$A$14,IF(CS145+($B$14*15)&gt;100,100,CS145+($B$14*15)),IF(CT144=$A$16,IF(CS145+$B$16*15&gt;100,100,CS145+$B$16*15),CS145)))))</f>
        <v>80.623333333333477</v>
      </c>
      <c r="CU145" s="316">
        <f t="shared" ref="CU145" si="3233">IF(CU144=$A$12,CT145+($B$12*15),IF(CU144=$A$13,CT145+($B$13*15),IF(CU144=$A$15,IF(CT145+($B$15*15)&gt;100,100,CT145+($B$15*15)),IF(CU144=$A$14,IF(CT145+($B$14*15)&gt;100,100,CT145+($B$14*15)),IF(CU144=$A$16,IF(CT145+$B$16*15&gt;100,100,CT145+$B$16*15),CT145)))))</f>
        <v>82.19833333333348</v>
      </c>
      <c r="CV145" s="316">
        <f t="shared" ref="CV145" si="3234">IF(CV144=$A$12,CU145+($B$12*15),IF(CV144=$A$13,CU145+($B$13*15),IF(CV144=$A$15,IF(CU145+($B$15*15)&gt;100,100,CU145+($B$15*15)),IF(CV144=$A$14,IF(CU145+($B$14*15)&gt;100,100,CU145+($B$14*15)),IF(CV144=$A$16,IF(CU145+$B$16*15&gt;100,100,CU145+$B$16*15),CU145)))))</f>
        <v>83.773333333333483</v>
      </c>
      <c r="CW145" s="311">
        <f t="shared" ref="CW145" si="3235">CV145-10</f>
        <v>73.773333333333483</v>
      </c>
    </row>
    <row r="146" spans="1:101" s="303" customFormat="1" ht="12" customHeight="1" x14ac:dyDescent="0.2">
      <c r="A146" s="468"/>
      <c r="B146" s="419" t="s">
        <v>56</v>
      </c>
      <c r="C146" s="304" t="s">
        <v>44</v>
      </c>
      <c r="D146" s="314" t="s">
        <v>45</v>
      </c>
      <c r="E146" s="316"/>
      <c r="F146" s="316"/>
      <c r="G146" s="316"/>
      <c r="H146" s="308" t="s">
        <v>23</v>
      </c>
      <c r="I146" s="308" t="s">
        <v>23</v>
      </c>
      <c r="J146" s="308" t="s">
        <v>23</v>
      </c>
      <c r="K146" s="309" t="s">
        <v>207</v>
      </c>
      <c r="L146" s="309" t="s">
        <v>207</v>
      </c>
      <c r="M146" s="309" t="s">
        <v>207</v>
      </c>
      <c r="N146" s="308" t="s">
        <v>23</v>
      </c>
      <c r="O146" s="308" t="s">
        <v>23</v>
      </c>
      <c r="P146" s="308" t="s">
        <v>23</v>
      </c>
      <c r="Q146" s="309" t="s">
        <v>207</v>
      </c>
      <c r="R146" s="309" t="s">
        <v>207</v>
      </c>
      <c r="S146" s="309" t="s">
        <v>207</v>
      </c>
      <c r="T146" s="308" t="s">
        <v>23</v>
      </c>
      <c r="U146" s="308" t="s">
        <v>23</v>
      </c>
      <c r="V146" s="308" t="s">
        <v>23</v>
      </c>
      <c r="W146" s="309" t="s">
        <v>207</v>
      </c>
      <c r="X146" s="309" t="s">
        <v>207</v>
      </c>
      <c r="Y146" s="309" t="s">
        <v>207</v>
      </c>
      <c r="Z146" s="308" t="s">
        <v>23</v>
      </c>
      <c r="AA146" s="308" t="s">
        <v>23</v>
      </c>
      <c r="AB146" s="308" t="s">
        <v>23</v>
      </c>
      <c r="AC146" s="309" t="s">
        <v>207</v>
      </c>
      <c r="AD146" s="309" t="s">
        <v>207</v>
      </c>
      <c r="AE146" s="309" t="s">
        <v>207</v>
      </c>
      <c r="AF146" s="308" t="s">
        <v>23</v>
      </c>
      <c r="AG146" s="308" t="s">
        <v>23</v>
      </c>
      <c r="AH146" s="308" t="s">
        <v>23</v>
      </c>
      <c r="AI146" s="309" t="s">
        <v>207</v>
      </c>
      <c r="AJ146" s="309" t="s">
        <v>207</v>
      </c>
      <c r="AK146" s="309" t="s">
        <v>207</v>
      </c>
      <c r="AL146" s="308" t="s">
        <v>23</v>
      </c>
      <c r="AM146" s="308" t="s">
        <v>23</v>
      </c>
      <c r="AN146" s="308" t="s">
        <v>23</v>
      </c>
      <c r="AO146" s="309" t="s">
        <v>207</v>
      </c>
      <c r="AP146" s="309" t="s">
        <v>207</v>
      </c>
      <c r="AQ146" s="310" t="s">
        <v>13</v>
      </c>
      <c r="AR146" s="310" t="s">
        <v>13</v>
      </c>
      <c r="AS146" s="310" t="s">
        <v>13</v>
      </c>
      <c r="AT146" s="310" t="s">
        <v>13</v>
      </c>
      <c r="AU146" s="309" t="s">
        <v>207</v>
      </c>
      <c r="AV146" s="308" t="s">
        <v>23</v>
      </c>
      <c r="AW146" s="308" t="s">
        <v>23</v>
      </c>
      <c r="AX146" s="308" t="s">
        <v>23</v>
      </c>
      <c r="AY146" s="309" t="s">
        <v>207</v>
      </c>
      <c r="AZ146" s="309" t="s">
        <v>207</v>
      </c>
      <c r="BA146" s="309" t="s">
        <v>207</v>
      </c>
      <c r="BB146" s="308" t="s">
        <v>23</v>
      </c>
      <c r="BC146" s="308" t="s">
        <v>23</v>
      </c>
      <c r="BD146" s="308" t="s">
        <v>23</v>
      </c>
      <c r="BE146" s="309" t="s">
        <v>207</v>
      </c>
      <c r="BF146" s="309" t="s">
        <v>207</v>
      </c>
      <c r="BG146" s="309" t="s">
        <v>207</v>
      </c>
      <c r="BH146" s="308" t="s">
        <v>23</v>
      </c>
      <c r="BI146" s="308" t="s">
        <v>23</v>
      </c>
      <c r="BJ146" s="308" t="s">
        <v>23</v>
      </c>
      <c r="BK146" s="309" t="s">
        <v>207</v>
      </c>
      <c r="BL146" s="309" t="s">
        <v>207</v>
      </c>
      <c r="BM146" s="309" t="s">
        <v>207</v>
      </c>
      <c r="BN146" s="308" t="s">
        <v>23</v>
      </c>
      <c r="BO146" s="308" t="s">
        <v>23</v>
      </c>
      <c r="BP146" s="308" t="s">
        <v>23</v>
      </c>
      <c r="BQ146" s="309" t="s">
        <v>207</v>
      </c>
      <c r="BR146" s="309" t="s">
        <v>207</v>
      </c>
      <c r="BS146" s="309" t="s">
        <v>207</v>
      </c>
      <c r="BT146" s="308" t="s">
        <v>23</v>
      </c>
      <c r="BU146" s="308" t="s">
        <v>23</v>
      </c>
      <c r="BV146" s="308" t="s">
        <v>23</v>
      </c>
      <c r="BW146" s="309" t="s">
        <v>207</v>
      </c>
      <c r="BX146" s="309" t="s">
        <v>207</v>
      </c>
      <c r="BY146" s="310" t="s">
        <v>13</v>
      </c>
      <c r="BZ146" s="310" t="s">
        <v>13</v>
      </c>
      <c r="CA146" s="310" t="s">
        <v>13</v>
      </c>
      <c r="CB146" s="310" t="s">
        <v>13</v>
      </c>
      <c r="CC146" s="316" t="s">
        <v>202</v>
      </c>
      <c r="CD146" s="316" t="s">
        <v>202</v>
      </c>
      <c r="CE146" s="316" t="s">
        <v>202</v>
      </c>
      <c r="CF146" s="316" t="s">
        <v>202</v>
      </c>
      <c r="CG146" s="316" t="s">
        <v>202</v>
      </c>
      <c r="CH146" s="316" t="s">
        <v>202</v>
      </c>
      <c r="CI146" s="316" t="s">
        <v>202</v>
      </c>
      <c r="CJ146" s="316" t="s">
        <v>202</v>
      </c>
      <c r="CK146" s="316" t="s">
        <v>202</v>
      </c>
      <c r="CL146" s="316" t="s">
        <v>202</v>
      </c>
      <c r="CM146" s="316" t="s">
        <v>202</v>
      </c>
      <c r="CN146" s="316" t="s">
        <v>202</v>
      </c>
      <c r="CO146" s="316" t="s">
        <v>202</v>
      </c>
      <c r="CP146" s="316" t="s">
        <v>202</v>
      </c>
      <c r="CQ146" s="316" t="s">
        <v>202</v>
      </c>
      <c r="CR146" s="316" t="s">
        <v>202</v>
      </c>
      <c r="CS146" s="316" t="s">
        <v>202</v>
      </c>
      <c r="CT146" s="316" t="s">
        <v>202</v>
      </c>
      <c r="CU146" s="316" t="s">
        <v>202</v>
      </c>
      <c r="CV146" s="316" t="s">
        <v>202</v>
      </c>
      <c r="CW146" s="303" t="s">
        <v>46</v>
      </c>
    </row>
    <row r="147" spans="1:101" s="303" customFormat="1" ht="12" customHeight="1" x14ac:dyDescent="0.2">
      <c r="A147" s="468"/>
      <c r="B147" s="420"/>
      <c r="C147" s="304" t="s">
        <v>37</v>
      </c>
      <c r="D147" s="315">
        <f>CW113</f>
        <v>61.576666666666753</v>
      </c>
      <c r="E147" s="316">
        <f>IF(E146=$A$12,D147+($B$12*15),IF(E146=$A$13,D147+($B$13*15),IF(E146=$A$15,IF(D147+($B$15*15)&gt;100,100,D147+($B$15*15)),IF(E146=$A$14,IF(D147+($B$14*15)&gt;100,100,D147+($B$14*15)),IF(E146=$A$16,IF(D147+$B$16*15&gt;100,100,D147+$B$16*15),D147)))))</f>
        <v>61.576666666666753</v>
      </c>
      <c r="F147" s="316">
        <f t="shared" ref="F147" si="3236">IF(F146=$A$12,E147+($B$12*15),IF(F146=$A$13,E147+($B$13*15),IF(F146=$A$15,IF(E147+($B$15*15)&gt;100,100,E147+($B$15*15)),IF(F146=$A$14,IF(E147+($B$14*15)&gt;100,100,E147+($B$14*15)),IF(F146=$A$16,IF(E147+$B$16*15&gt;100,100,E147+$B$16*15),E147)))))</f>
        <v>61.576666666666753</v>
      </c>
      <c r="G147" s="316">
        <f t="shared" ref="G147" si="3237">IF(G146=$A$12,F147+($B$12*15),IF(G146=$A$13,F147+($B$13*15),IF(G146=$A$15,IF(F147+($B$15*15)&gt;100,100,F147+($B$15*15)),IF(G146=$A$14,IF(F147+($B$14*15)&gt;100,100,F147+($B$14*15)),IF(G146=$A$16,IF(F147+$B$16*15&gt;100,100,F147+$B$16*15),F147)))))</f>
        <v>61.576666666666753</v>
      </c>
      <c r="H147" s="316">
        <f t="shared" ref="H147" si="3238">IF(H146=$A$12,G147+($B$12*15),IF(H146=$A$13,G147+($B$13*15),IF(H146=$A$15,IF(G147+($B$15*15)&gt;100,100,G147+($B$15*15)),IF(H146=$A$14,IF(G147+($B$14*15)&gt;100,100,G147+($B$14*15)),IF(H146=$A$16,IF(G147+$B$16*15&gt;100,100,G147+$B$16*15),G147)))))</f>
        <v>59.640000000000086</v>
      </c>
      <c r="I147" s="316">
        <f t="shared" ref="I147" si="3239">IF(I146=$A$12,H147+($B$12*15),IF(I146=$A$13,H147+($B$13*15),IF(I146=$A$15,IF(H147+($B$15*15)&gt;100,100,H147+($B$15*15)),IF(I146=$A$14,IF(H147+($B$14*15)&gt;100,100,H147+($B$14*15)),IF(I146=$A$16,IF(H147+$B$16*15&gt;100,100,H147+$B$16*15),H147)))))</f>
        <v>57.703333333333418</v>
      </c>
      <c r="J147" s="316">
        <f t="shared" ref="J147" si="3240">IF(J146=$A$12,I147+($B$12*15),IF(J146=$A$13,I147+($B$13*15),IF(J146=$A$15,IF(I147+($B$15*15)&gt;100,100,I147+($B$15*15)),IF(J146=$A$14,IF(I147+($B$14*15)&gt;100,100,I147+($B$14*15)),IF(J146=$A$16,IF(I147+$B$16*15&gt;100,100,I147+$B$16*15),I147)))))</f>
        <v>55.766666666666751</v>
      </c>
      <c r="K147" s="316">
        <f t="shared" ref="K147" si="3241">IF(K146=$A$12,J147+($B$12*15),IF(K146=$A$13,J147+($B$13*15),IF(K146=$A$15,IF(J147+($B$15*15)&gt;100,100,J147+($B$15*15)),IF(K146=$A$14,IF(J147+($B$14*15)&gt;100,100,J147+($B$14*15)),IF(K146=$A$16,IF(J147+$B$16*15&gt;100,100,J147+$B$16*15),J147)))))</f>
        <v>53.843333333333419</v>
      </c>
      <c r="L147" s="316">
        <f t="shared" ref="L147" si="3242">IF(L146=$A$12,K147+($B$12*15),IF(L146=$A$13,K147+($B$13*15),IF(L146=$A$15,IF(K147+($B$15*15)&gt;100,100,K147+($B$15*15)),IF(L146=$A$14,IF(K147+($B$14*15)&gt;100,100,K147+($B$14*15)),IF(L146=$A$16,IF(K147+$B$16*15&gt;100,100,K147+$B$16*15),K147)))))</f>
        <v>51.920000000000087</v>
      </c>
      <c r="M147" s="316">
        <f t="shared" ref="M147" si="3243">IF(M146=$A$12,L147+($B$12*15),IF(M146=$A$13,L147+($B$13*15),IF(M146=$A$15,IF(L147+($B$15*15)&gt;100,100,L147+($B$15*15)),IF(M146=$A$14,IF(L147+($B$14*15)&gt;100,100,L147+($B$14*15)),IF(M146=$A$16,IF(L147+$B$16*15&gt;100,100,L147+$B$16*15),L147)))))</f>
        <v>49.996666666666755</v>
      </c>
      <c r="N147" s="316">
        <f t="shared" ref="N147" si="3244">IF(N146=$A$12,M147+($B$12*15),IF(N146=$A$13,M147+($B$13*15),IF(N146=$A$15,IF(M147+($B$15*15)&gt;100,100,M147+($B$15*15)),IF(N146=$A$14,IF(M147+($B$14*15)&gt;100,100,M147+($B$14*15)),IF(N146=$A$16,IF(M147+$B$16*15&gt;100,100,M147+$B$16*15),M147)))))</f>
        <v>48.060000000000088</v>
      </c>
      <c r="O147" s="316">
        <f t="shared" ref="O147" si="3245">IF(O146=$A$12,N147+($B$12*15),IF(O146=$A$13,N147+($B$13*15),IF(O146=$A$15,IF(N147+($B$15*15)&gt;100,100,N147+($B$15*15)),IF(O146=$A$14,IF(N147+($B$14*15)&gt;100,100,N147+($B$14*15)),IF(O146=$A$16,IF(N147+$B$16*15&gt;100,100,N147+$B$16*15),N147)))))</f>
        <v>46.12333333333342</v>
      </c>
      <c r="P147" s="316">
        <f t="shared" ref="P147" si="3246">IF(P146=$A$12,O147+($B$12*15),IF(P146=$A$13,O147+($B$13*15),IF(P146=$A$15,IF(O147+($B$15*15)&gt;100,100,O147+($B$15*15)),IF(P146=$A$14,IF(O147+($B$14*15)&gt;100,100,O147+($B$14*15)),IF(P146=$A$16,IF(O147+$B$16*15&gt;100,100,O147+$B$16*15),O147)))))</f>
        <v>44.186666666666753</v>
      </c>
      <c r="Q147" s="316">
        <f t="shared" ref="Q147" si="3247">IF(Q146=$A$12,P147+($B$12*15),IF(Q146=$A$13,P147+($B$13*15),IF(Q146=$A$15,IF(P147+($B$15*15)&gt;100,100,P147+($B$15*15)),IF(Q146=$A$14,IF(P147+($B$14*15)&gt;100,100,P147+($B$14*15)),IF(Q146=$A$16,IF(P147+$B$16*15&gt;100,100,P147+$B$16*15),P147)))))</f>
        <v>42.263333333333421</v>
      </c>
      <c r="R147" s="316">
        <f t="shared" ref="R147" si="3248">IF(R146=$A$12,Q147+($B$12*15),IF(R146=$A$13,Q147+($B$13*15),IF(R146=$A$15,IF(Q147+($B$15*15)&gt;100,100,Q147+($B$15*15)),IF(R146=$A$14,IF(Q147+($B$14*15)&gt;100,100,Q147+($B$14*15)),IF(R146=$A$16,IF(Q147+$B$16*15&gt;100,100,Q147+$B$16*15),Q147)))))</f>
        <v>40.340000000000089</v>
      </c>
      <c r="S147" s="316">
        <f t="shared" ref="S147" si="3249">IF(S146=$A$12,R147+($B$12*15),IF(S146=$A$13,R147+($B$13*15),IF(S146=$A$15,IF(R147+($B$15*15)&gt;100,100,R147+($B$15*15)),IF(S146=$A$14,IF(R147+($B$14*15)&gt;100,100,R147+($B$14*15)),IF(S146=$A$16,IF(R147+$B$16*15&gt;100,100,R147+$B$16*15),R147)))))</f>
        <v>38.416666666666757</v>
      </c>
      <c r="T147" s="316">
        <f t="shared" ref="T147" si="3250">IF(T146=$A$12,S147+($B$12*15),IF(T146=$A$13,S147+($B$13*15),IF(T146=$A$15,IF(S147+($B$15*15)&gt;100,100,S147+($B$15*15)),IF(T146=$A$14,IF(S147+($B$14*15)&gt;100,100,S147+($B$14*15)),IF(T146=$A$16,IF(S147+$B$16*15&gt;100,100,S147+$B$16*15),S147)))))</f>
        <v>36.480000000000089</v>
      </c>
      <c r="U147" s="316">
        <f t="shared" ref="U147" si="3251">IF(U146=$A$12,T147+($B$12*15),IF(U146=$A$13,T147+($B$13*15),IF(U146=$A$15,IF(T147+($B$15*15)&gt;100,100,T147+($B$15*15)),IF(U146=$A$14,IF(T147+($B$14*15)&gt;100,100,T147+($B$14*15)),IF(U146=$A$16,IF(T147+$B$16*15&gt;100,100,T147+$B$16*15),T147)))))</f>
        <v>34.543333333333422</v>
      </c>
      <c r="V147" s="316">
        <f t="shared" ref="V147" si="3252">IF(V146=$A$12,U147+($B$12*15),IF(V146=$A$13,U147+($B$13*15),IF(V146=$A$15,IF(U147+($B$15*15)&gt;100,100,U147+($B$15*15)),IF(V146=$A$14,IF(U147+($B$14*15)&gt;100,100,U147+($B$14*15)),IF(V146=$A$16,IF(U147+$B$16*15&gt;100,100,U147+$B$16*15),U147)))))</f>
        <v>32.606666666666754</v>
      </c>
      <c r="W147" s="316">
        <f t="shared" ref="W147" si="3253">IF(W146=$A$12,V147+($B$12*15),IF(W146=$A$13,V147+($B$13*15),IF(W146=$A$15,IF(V147+($B$15*15)&gt;100,100,V147+($B$15*15)),IF(W146=$A$14,IF(V147+($B$14*15)&gt;100,100,V147+($B$14*15)),IF(W146=$A$16,IF(V147+$B$16*15&gt;100,100,V147+$B$16*15),V147)))))</f>
        <v>30.683333333333422</v>
      </c>
      <c r="X147" s="316">
        <f t="shared" ref="X147" si="3254">IF(X146=$A$12,W147+($B$12*15),IF(X146=$A$13,W147+($B$13*15),IF(X146=$A$15,IF(W147+($B$15*15)&gt;100,100,W147+($B$15*15)),IF(X146=$A$14,IF(W147+($B$14*15)&gt;100,100,W147+($B$14*15)),IF(X146=$A$16,IF(W147+$B$16*15&gt;100,100,W147+$B$16*15),W147)))))</f>
        <v>28.76000000000009</v>
      </c>
      <c r="Y147" s="316">
        <f t="shared" ref="Y147" si="3255">IF(Y146=$A$12,X147+($B$12*15),IF(Y146=$A$13,X147+($B$13*15),IF(Y146=$A$15,IF(X147+($B$15*15)&gt;100,100,X147+($B$15*15)),IF(Y146=$A$14,IF(X147+($B$14*15)&gt;100,100,X147+($B$14*15)),IF(Y146=$A$16,IF(X147+$B$16*15&gt;100,100,X147+$B$16*15),X147)))))</f>
        <v>26.836666666666758</v>
      </c>
      <c r="Z147" s="316">
        <f t="shared" ref="Z147" si="3256">IF(Z146=$A$12,Y147+($B$12*15),IF(Z146=$A$13,Y147+($B$13*15),IF(Z146=$A$15,IF(Y147+($B$15*15)&gt;100,100,Y147+($B$15*15)),IF(Z146=$A$14,IF(Y147+($B$14*15)&gt;100,100,Y147+($B$14*15)),IF(Z146=$A$16,IF(Y147+$B$16*15&gt;100,100,Y147+$B$16*15),Y147)))))</f>
        <v>24.900000000000091</v>
      </c>
      <c r="AA147" s="316">
        <f t="shared" ref="AA147" si="3257">IF(AA146=$A$12,Z147+($B$12*15),IF(AA146=$A$13,Z147+($B$13*15),IF(AA146=$A$15,IF(Z147+($B$15*15)&gt;100,100,Z147+($B$15*15)),IF(AA146=$A$14,IF(Z147+($B$14*15)&gt;100,100,Z147+($B$14*15)),IF(AA146=$A$16,IF(Z147+$B$16*15&gt;100,100,Z147+$B$16*15),Z147)))))</f>
        <v>22.963333333333424</v>
      </c>
      <c r="AB147" s="316">
        <f t="shared" ref="AB147" si="3258">IF(AB146=$A$12,AA147+($B$12*15),IF(AB146=$A$13,AA147+($B$13*15),IF(AB146=$A$15,IF(AA147+($B$15*15)&gt;100,100,AA147+($B$15*15)),IF(AB146=$A$14,IF(AA147+($B$14*15)&gt;100,100,AA147+($B$14*15)),IF(AB146=$A$16,IF(AA147+$B$16*15&gt;100,100,AA147+$B$16*15),AA147)))))</f>
        <v>21.026666666666756</v>
      </c>
      <c r="AC147" s="316">
        <f t="shared" ref="AC147" si="3259">IF(AC146=$A$12,AB147+($B$12*15),IF(AC146=$A$13,AB147+($B$13*15),IF(AC146=$A$15,IF(AB147+($B$15*15)&gt;100,100,AB147+($B$15*15)),IF(AC146=$A$14,IF(AB147+($B$14*15)&gt;100,100,AB147+($B$14*15)),IF(AC146=$A$16,IF(AB147+$B$16*15&gt;100,100,AB147+$B$16*15),AB147)))))</f>
        <v>19.103333333333424</v>
      </c>
      <c r="AD147" s="316">
        <f t="shared" ref="AD147" si="3260">IF(AD146=$A$12,AC147+($B$12*15),IF(AD146=$A$13,AC147+($B$13*15),IF(AD146=$A$15,IF(AC147+($B$15*15)&gt;100,100,AC147+($B$15*15)),IF(AD146=$A$14,IF(AC147+($B$14*15)&gt;100,100,AC147+($B$14*15)),IF(AD146=$A$16,IF(AC147+$B$16*15&gt;100,100,AC147+$B$16*15),AC147)))))</f>
        <v>17.180000000000092</v>
      </c>
      <c r="AE147" s="316">
        <f t="shared" ref="AE147" si="3261">IF(AE146=$A$12,AD147+($B$12*15),IF(AE146=$A$13,AD147+($B$13*15),IF(AE146=$A$15,IF(AD147+($B$15*15)&gt;100,100,AD147+($B$15*15)),IF(AE146=$A$14,IF(AD147+($B$14*15)&gt;100,100,AD147+($B$14*15)),IF(AE146=$A$16,IF(AD147+$B$16*15&gt;100,100,AD147+$B$16*15),AD147)))))</f>
        <v>15.256666666666758</v>
      </c>
      <c r="AF147" s="316">
        <f t="shared" ref="AF147" si="3262">IF(AF146=$A$12,AE147+($B$12*15),IF(AF146=$A$13,AE147+($B$13*15),IF(AF146=$A$15,IF(AE147+($B$15*15)&gt;100,100,AE147+($B$15*15)),IF(AF146=$A$14,IF(AE147+($B$14*15)&gt;100,100,AE147+($B$14*15)),IF(AF146=$A$16,IF(AE147+$B$16*15&gt;100,100,AE147+$B$16*15),AE147)))))</f>
        <v>13.320000000000093</v>
      </c>
      <c r="AG147" s="316">
        <f t="shared" ref="AG147" si="3263">IF(AG146=$A$12,AF147+($B$12*15),IF(AG146=$A$13,AF147+($B$13*15),IF(AG146=$A$15,IF(AF147+($B$15*15)&gt;100,100,AF147+($B$15*15)),IF(AG146=$A$14,IF(AF147+($B$14*15)&gt;100,100,AF147+($B$14*15)),IF(AG146=$A$16,IF(AF147+$B$16*15&gt;100,100,AF147+$B$16*15),AF147)))))</f>
        <v>11.383333333333427</v>
      </c>
      <c r="AH147" s="316">
        <f t="shared" ref="AH147" si="3264">IF(AH146=$A$12,AG147+($B$12*15),IF(AH146=$A$13,AG147+($B$13*15),IF(AH146=$A$15,IF(AG147+($B$15*15)&gt;100,100,AG147+($B$15*15)),IF(AH146=$A$14,IF(AG147+($B$14*15)&gt;100,100,AG147+($B$14*15)),IF(AH146=$A$16,IF(AG147+$B$16*15&gt;100,100,AG147+$B$16*15),AG147)))))</f>
        <v>9.4466666666667614</v>
      </c>
      <c r="AI147" s="316">
        <f t="shared" ref="AI147" si="3265">IF(AI146=$A$12,AH147+($B$12*15),IF(AI146=$A$13,AH147+($B$13*15),IF(AI146=$A$15,IF(AH147+($B$15*15)&gt;100,100,AH147+($B$15*15)),IF(AI146=$A$14,IF(AH147+($B$14*15)&gt;100,100,AH147+($B$14*15)),IF(AI146=$A$16,IF(AH147+$B$16*15&gt;100,100,AH147+$B$16*15),AH147)))))</f>
        <v>7.5233333333334285</v>
      </c>
      <c r="AJ147" s="316">
        <f t="shared" ref="AJ147" si="3266">IF(AJ146=$A$12,AI147+($B$12*15),IF(AJ146=$A$13,AI147+($B$13*15),IF(AJ146=$A$15,IF(AI147+($B$15*15)&gt;100,100,AI147+($B$15*15)),IF(AJ146=$A$14,IF(AI147+($B$14*15)&gt;100,100,AI147+($B$14*15)),IF(AJ146=$A$16,IF(AI147+$B$16*15&gt;100,100,AI147+$B$16*15),AI147)))))</f>
        <v>5.6000000000000956</v>
      </c>
      <c r="AK147" s="316">
        <f t="shared" ref="AK147" si="3267">IF(AK146=$A$12,AJ147+($B$12*15),IF(AK146=$A$13,AJ147+($B$13*15),IF(AK146=$A$15,IF(AJ147+($B$15*15)&gt;100,100,AJ147+($B$15*15)),IF(AK146=$A$14,IF(AJ147+($B$14*15)&gt;100,100,AJ147+($B$14*15)),IF(AK146=$A$16,IF(AJ147+$B$16*15&gt;100,100,AJ147+$B$16*15),AJ147)))))</f>
        <v>3.6766666666667627</v>
      </c>
      <c r="AL147" s="316">
        <f t="shared" ref="AL147" si="3268">IF(AL146=$A$12,AK147+($B$12*15),IF(AL146=$A$13,AK147+($B$13*15),IF(AL146=$A$15,IF(AK147+($B$15*15)&gt;100,100,AK147+($B$15*15)),IF(AL146=$A$14,IF(AK147+($B$14*15)&gt;100,100,AK147+($B$14*15)),IF(AL146=$A$16,IF(AK147+$B$16*15&gt;100,100,AK147+$B$16*15),AK147)))))</f>
        <v>1.7400000000000964</v>
      </c>
      <c r="AM147" s="316">
        <f t="shared" ref="AM147" si="3269">IF(AM146=$A$12,AL147+($B$12*15),IF(AM146=$A$13,AL147+($B$13*15),IF(AM146=$A$15,IF(AL147+($B$15*15)&gt;100,100,AL147+($B$15*15)),IF(AM146=$A$14,IF(AL147+($B$14*15)&gt;100,100,AL147+($B$14*15)),IF(AM146=$A$16,IF(AL147+$B$16*15&gt;100,100,AL147+$B$16*15),AL147)))))</f>
        <v>-0.19666666666656996</v>
      </c>
      <c r="AN147" s="316">
        <f t="shared" ref="AN147" si="3270">IF(AN146=$A$12,AM147+($B$12*15),IF(AN146=$A$13,AM147+($B$13*15),IF(AN146=$A$15,IF(AM147+($B$15*15)&gt;100,100,AM147+($B$15*15)),IF(AN146=$A$14,IF(AM147+($B$14*15)&gt;100,100,AM147+($B$14*15)),IF(AN146=$A$16,IF(AM147+$B$16*15&gt;100,100,AM147+$B$16*15),AM147)))))</f>
        <v>-2.133333333333236</v>
      </c>
      <c r="AO147" s="316">
        <f t="shared" ref="AO147" si="3271">IF(AO146=$A$12,AN147+($B$12*15),IF(AO146=$A$13,AN147+($B$13*15),IF(AO146=$A$15,IF(AN147+($B$15*15)&gt;100,100,AN147+($B$15*15)),IF(AO146=$A$14,IF(AN147+($B$14*15)&gt;100,100,AN147+($B$14*15)),IF(AO146=$A$16,IF(AN147+$B$16*15&gt;100,100,AN147+$B$16*15),AN147)))))</f>
        <v>-4.0566666666665689</v>
      </c>
      <c r="AP147" s="316">
        <f t="shared" ref="AP147" si="3272">IF(AP146=$A$12,AO147+($B$12*15),IF(AP146=$A$13,AO147+($B$13*15),IF(AP146=$A$15,IF(AO147+($B$15*15)&gt;100,100,AO147+($B$15*15)),IF(AP146=$A$14,IF(AO147+($B$14*15)&gt;100,100,AO147+($B$14*15)),IF(AP146=$A$16,IF(AO147+$B$16*15&gt;100,100,AO147+$B$16*15),AO147)))))</f>
        <v>-5.9799999999999018</v>
      </c>
      <c r="AQ147" s="316">
        <f t="shared" ref="AQ147" si="3273">IF(AQ146=$A$12,AP147+($B$12*15),IF(AQ146=$A$13,AP147+($B$13*15),IF(AQ146=$A$15,IF(AP147+($B$15*15)&gt;100,100,AP147+($B$15*15)),IF(AQ146=$A$14,IF(AP147+($B$14*15)&gt;100,100,AP147+($B$14*15)),IF(AQ146=$A$16,IF(AP147+$B$16*15&gt;100,100,AP147+$B$16*15),AP147)))))</f>
        <v>9.020000000000099</v>
      </c>
      <c r="AR147" s="316">
        <f t="shared" ref="AR147" si="3274">IF(AR146=$A$12,AQ147+($B$12*15),IF(AR146=$A$13,AQ147+($B$13*15),IF(AR146=$A$15,IF(AQ147+($B$15*15)&gt;100,100,AQ147+($B$15*15)),IF(AR146=$A$14,IF(AQ147+($B$14*15)&gt;100,100,AQ147+($B$14*15)),IF(AR146=$A$16,IF(AQ147+$B$16*15&gt;100,100,AQ147+$B$16*15),AQ147)))))</f>
        <v>24.020000000000099</v>
      </c>
      <c r="AS147" s="316">
        <f t="shared" ref="AS147" si="3275">IF(AS146=$A$12,AR147+($B$12*15),IF(AS146=$A$13,AR147+($B$13*15),IF(AS146=$A$15,IF(AR147+($B$15*15)&gt;100,100,AR147+($B$15*15)),IF(AS146=$A$14,IF(AR147+($B$14*15)&gt;100,100,AR147+($B$14*15)),IF(AS146=$A$16,IF(AR147+$B$16*15&gt;100,100,AR147+$B$16*15),AR147)))))</f>
        <v>39.020000000000095</v>
      </c>
      <c r="AT147" s="316">
        <f t="shared" ref="AT147" si="3276">IF(AT146=$A$12,AS147+($B$12*15),IF(AT146=$A$13,AS147+($B$13*15),IF(AT146=$A$15,IF(AS147+($B$15*15)&gt;100,100,AS147+($B$15*15)),IF(AT146=$A$14,IF(AS147+($B$14*15)&gt;100,100,AS147+($B$14*15)),IF(AT146=$A$16,IF(AS147+$B$16*15&gt;100,100,AS147+$B$16*15),AS147)))))</f>
        <v>54.020000000000095</v>
      </c>
      <c r="AU147" s="316">
        <f t="shared" ref="AU147" si="3277">IF(AU146=$A$12,AT147+($B$12*15),IF(AU146=$A$13,AT147+($B$13*15),IF(AU146=$A$15,IF(AT147+($B$15*15)&gt;100,100,AT147+($B$15*15)),IF(AU146=$A$14,IF(AT147+($B$14*15)&gt;100,100,AT147+($B$14*15)),IF(AU146=$A$16,IF(AT147+$B$16*15&gt;100,100,AT147+$B$16*15),AT147)))))</f>
        <v>52.096666666666763</v>
      </c>
      <c r="AV147" s="316">
        <f t="shared" ref="AV147" si="3278">IF(AV146=$A$12,AU147+($B$12*15),IF(AV146=$A$13,AU147+($B$13*15),IF(AV146=$A$15,IF(AU147+($B$15*15)&gt;100,100,AU147+($B$15*15)),IF(AV146=$A$14,IF(AU147+($B$14*15)&gt;100,100,AU147+($B$14*15)),IF(AV146=$A$16,IF(AU147+$B$16*15&gt;100,100,AU147+$B$16*15),AU147)))))</f>
        <v>50.160000000000096</v>
      </c>
      <c r="AW147" s="316">
        <f t="shared" ref="AW147" si="3279">IF(AW146=$A$12,AV147+($B$12*15),IF(AW146=$A$13,AV147+($B$13*15),IF(AW146=$A$15,IF(AV147+($B$15*15)&gt;100,100,AV147+($B$15*15)),IF(AW146=$A$14,IF(AV147+($B$14*15)&gt;100,100,AV147+($B$14*15)),IF(AW146=$A$16,IF(AV147+$B$16*15&gt;100,100,AV147+$B$16*15),AV147)))))</f>
        <v>48.223333333333429</v>
      </c>
      <c r="AX147" s="316">
        <f t="shared" ref="AX147" si="3280">IF(AX146=$A$12,AW147+($B$12*15),IF(AX146=$A$13,AW147+($B$13*15),IF(AX146=$A$15,IF(AW147+($B$15*15)&gt;100,100,AW147+($B$15*15)),IF(AX146=$A$14,IF(AW147+($B$14*15)&gt;100,100,AW147+($B$14*15)),IF(AX146=$A$16,IF(AW147+$B$16*15&gt;100,100,AW147+$B$16*15),AW147)))))</f>
        <v>46.286666666666761</v>
      </c>
      <c r="AY147" s="316">
        <f t="shared" ref="AY147" si="3281">IF(AY146=$A$12,AX147+($B$12*15),IF(AY146=$A$13,AX147+($B$13*15),IF(AY146=$A$15,IF(AX147+($B$15*15)&gt;100,100,AX147+($B$15*15)),IF(AY146=$A$14,IF(AX147+($B$14*15)&gt;100,100,AX147+($B$14*15)),IF(AY146=$A$16,IF(AX147+$B$16*15&gt;100,100,AX147+$B$16*15),AX147)))))</f>
        <v>44.363333333333429</v>
      </c>
      <c r="AZ147" s="316">
        <f t="shared" ref="AZ147" si="3282">IF(AZ146=$A$12,AY147+($B$12*15),IF(AZ146=$A$13,AY147+($B$13*15),IF(AZ146=$A$15,IF(AY147+($B$15*15)&gt;100,100,AY147+($B$15*15)),IF(AZ146=$A$14,IF(AY147+($B$14*15)&gt;100,100,AY147+($B$14*15)),IF(AZ146=$A$16,IF(AY147+$B$16*15&gt;100,100,AY147+$B$16*15),AY147)))))</f>
        <v>42.440000000000097</v>
      </c>
      <c r="BA147" s="316">
        <f t="shared" ref="BA147" si="3283">IF(BA146=$A$12,AZ147+($B$12*15),IF(BA146=$A$13,AZ147+($B$13*15),IF(BA146=$A$15,IF(AZ147+($B$15*15)&gt;100,100,AZ147+($B$15*15)),IF(BA146=$A$14,IF(AZ147+($B$14*15)&gt;100,100,AZ147+($B$14*15)),IF(BA146=$A$16,IF(AZ147+$B$16*15&gt;100,100,AZ147+$B$16*15),AZ147)))))</f>
        <v>40.516666666666765</v>
      </c>
      <c r="BB147" s="316">
        <f t="shared" ref="BB147" si="3284">IF(BB146=$A$12,BA147+($B$12*15),IF(BB146=$A$13,BA147+($B$13*15),IF(BB146=$A$15,IF(BA147+($B$15*15)&gt;100,100,BA147+($B$15*15)),IF(BB146=$A$14,IF(BA147+($B$14*15)&gt;100,100,BA147+($B$14*15)),IF(BB146=$A$16,IF(BA147+$B$16*15&gt;100,100,BA147+$B$16*15),BA147)))))</f>
        <v>38.580000000000098</v>
      </c>
      <c r="BC147" s="316">
        <f t="shared" ref="BC147" si="3285">IF(BC146=$A$12,BB147+($B$12*15),IF(BC146=$A$13,BB147+($B$13*15),IF(BC146=$A$15,IF(BB147+($B$15*15)&gt;100,100,BB147+($B$15*15)),IF(BC146=$A$14,IF(BB147+($B$14*15)&gt;100,100,BB147+($B$14*15)),IF(BC146=$A$16,IF(BB147+$B$16*15&gt;100,100,BB147+$B$16*15),BB147)))))</f>
        <v>36.64333333333343</v>
      </c>
      <c r="BD147" s="316">
        <f t="shared" ref="BD147" si="3286">IF(BD146=$A$12,BC147+($B$12*15),IF(BD146=$A$13,BC147+($B$13*15),IF(BD146=$A$15,IF(BC147+($B$15*15)&gt;100,100,BC147+($B$15*15)),IF(BD146=$A$14,IF(BC147+($B$14*15)&gt;100,100,BC147+($B$14*15)),IF(BD146=$A$16,IF(BC147+$B$16*15&gt;100,100,BC147+$B$16*15),BC147)))))</f>
        <v>34.706666666666763</v>
      </c>
      <c r="BE147" s="316">
        <f t="shared" ref="BE147" si="3287">IF(BE146=$A$12,BD147+($B$12*15),IF(BE146=$A$13,BD147+($B$13*15),IF(BE146=$A$15,IF(BD147+($B$15*15)&gt;100,100,BD147+($B$15*15)),IF(BE146=$A$14,IF(BD147+($B$14*15)&gt;100,100,BD147+($B$14*15)),IF(BE146=$A$16,IF(BD147+$B$16*15&gt;100,100,BD147+$B$16*15),BD147)))))</f>
        <v>32.783333333333431</v>
      </c>
      <c r="BF147" s="316">
        <f t="shared" ref="BF147" si="3288">IF(BF146=$A$12,BE147+($B$12*15),IF(BF146=$A$13,BE147+($B$13*15),IF(BF146=$A$15,IF(BE147+($B$15*15)&gt;100,100,BE147+($B$15*15)),IF(BF146=$A$14,IF(BE147+($B$14*15)&gt;100,100,BE147+($B$14*15)),IF(BF146=$A$16,IF(BE147+$B$16*15&gt;100,100,BE147+$B$16*15),BE147)))))</f>
        <v>30.860000000000099</v>
      </c>
      <c r="BG147" s="316">
        <f t="shared" ref="BG147" si="3289">IF(BG146=$A$12,BF147+($B$12*15),IF(BG146=$A$13,BF147+($B$13*15),IF(BG146=$A$15,IF(BF147+($B$15*15)&gt;100,100,BF147+($B$15*15)),IF(BG146=$A$14,IF(BF147+($B$14*15)&gt;100,100,BF147+($B$14*15)),IF(BG146=$A$16,IF(BF147+$B$16*15&gt;100,100,BF147+$B$16*15),BF147)))))</f>
        <v>28.936666666666767</v>
      </c>
      <c r="BH147" s="316">
        <f t="shared" ref="BH147" si="3290">IF(BH146=$A$12,BG147+($B$12*15),IF(BH146=$A$13,BG147+($B$13*15),IF(BH146=$A$15,IF(BG147+($B$15*15)&gt;100,100,BG147+($B$15*15)),IF(BH146=$A$14,IF(BG147+($B$14*15)&gt;100,100,BG147+($B$14*15)),IF(BH146=$A$16,IF(BG147+$B$16*15&gt;100,100,BG147+$B$16*15),BG147)))))</f>
        <v>27.000000000000099</v>
      </c>
      <c r="BI147" s="316">
        <f t="shared" ref="BI147" si="3291">IF(BI146=$A$12,BH147+($B$12*15),IF(BI146=$A$13,BH147+($B$13*15),IF(BI146=$A$15,IF(BH147+($B$15*15)&gt;100,100,BH147+($B$15*15)),IF(BI146=$A$14,IF(BH147+($B$14*15)&gt;100,100,BH147+($B$14*15)),IF(BI146=$A$16,IF(BH147+$B$16*15&gt;100,100,BH147+$B$16*15),BH147)))))</f>
        <v>25.063333333333432</v>
      </c>
      <c r="BJ147" s="316">
        <f t="shared" ref="BJ147" si="3292">IF(BJ146=$A$12,BI147+($B$12*15),IF(BJ146=$A$13,BI147+($B$13*15),IF(BJ146=$A$15,IF(BI147+($B$15*15)&gt;100,100,BI147+($B$15*15)),IF(BJ146=$A$14,IF(BI147+($B$14*15)&gt;100,100,BI147+($B$14*15)),IF(BJ146=$A$16,IF(BI147+$B$16*15&gt;100,100,BI147+$B$16*15),BI147)))))</f>
        <v>23.126666666666765</v>
      </c>
      <c r="BK147" s="316">
        <f t="shared" ref="BK147" si="3293">IF(BK146=$A$12,BJ147+($B$12*15),IF(BK146=$A$13,BJ147+($B$13*15),IF(BK146=$A$15,IF(BJ147+($B$15*15)&gt;100,100,BJ147+($B$15*15)),IF(BK146=$A$14,IF(BJ147+($B$14*15)&gt;100,100,BJ147+($B$14*15)),IF(BK146=$A$16,IF(BJ147+$B$16*15&gt;100,100,BJ147+$B$16*15),BJ147)))))</f>
        <v>21.203333333333433</v>
      </c>
      <c r="BL147" s="316">
        <f t="shared" ref="BL147" si="3294">IF(BL146=$A$12,BK147+($B$12*15),IF(BL146=$A$13,BK147+($B$13*15),IF(BL146=$A$15,IF(BK147+($B$15*15)&gt;100,100,BK147+($B$15*15)),IF(BL146=$A$14,IF(BK147+($B$14*15)&gt;100,100,BK147+($B$14*15)),IF(BL146=$A$16,IF(BK147+$B$16*15&gt;100,100,BK147+$B$16*15),BK147)))))</f>
        <v>19.280000000000101</v>
      </c>
      <c r="BM147" s="316">
        <f t="shared" ref="BM147" si="3295">IF(BM146=$A$12,BL147+($B$12*15),IF(BM146=$A$13,BL147+($B$13*15),IF(BM146=$A$15,IF(BL147+($B$15*15)&gt;100,100,BL147+($B$15*15)),IF(BM146=$A$14,IF(BL147+($B$14*15)&gt;100,100,BL147+($B$14*15)),IF(BM146=$A$16,IF(BL147+$B$16*15&gt;100,100,BL147+$B$16*15),BL147)))))</f>
        <v>17.356666666666769</v>
      </c>
      <c r="BN147" s="316">
        <f t="shared" ref="BN147" si="3296">IF(BN146=$A$12,BM147+($B$12*15),IF(BN146=$A$13,BM147+($B$13*15),IF(BN146=$A$15,IF(BM147+($B$15*15)&gt;100,100,BM147+($B$15*15)),IF(BN146=$A$14,IF(BM147+($B$14*15)&gt;100,100,BM147+($B$14*15)),IF(BN146=$A$16,IF(BM147+$B$16*15&gt;100,100,BM147+$B$16*15),BM147)))))</f>
        <v>15.420000000000103</v>
      </c>
      <c r="BO147" s="316">
        <f t="shared" ref="BO147" si="3297">IF(BO146=$A$12,BN147+($B$12*15),IF(BO146=$A$13,BN147+($B$13*15),IF(BO146=$A$15,IF(BN147+($B$15*15)&gt;100,100,BN147+($B$15*15)),IF(BO146=$A$14,IF(BN147+($B$14*15)&gt;100,100,BN147+($B$14*15)),IF(BO146=$A$16,IF(BN147+$B$16*15&gt;100,100,BN147+$B$16*15),BN147)))))</f>
        <v>13.483333333333437</v>
      </c>
      <c r="BP147" s="316">
        <f t="shared" ref="BP147" si="3298">IF(BP146=$A$12,BO147+($B$12*15),IF(BP146=$A$13,BO147+($B$13*15),IF(BP146=$A$15,IF(BO147+($B$15*15)&gt;100,100,BO147+($B$15*15)),IF(BP146=$A$14,IF(BO147+($B$14*15)&gt;100,100,BO147+($B$14*15)),IF(BP146=$A$16,IF(BO147+$B$16*15&gt;100,100,BO147+$B$16*15),BO147)))))</f>
        <v>11.546666666666772</v>
      </c>
      <c r="BQ147" s="316">
        <f t="shared" ref="BQ147" si="3299">IF(BQ146=$A$12,BP147+($B$12*15),IF(BQ146=$A$13,BP147+($B$13*15),IF(BQ146=$A$15,IF(BP147+($B$15*15)&gt;100,100,BP147+($B$15*15)),IF(BQ146=$A$14,IF(BP147+($B$14*15)&gt;100,100,BP147+($B$14*15)),IF(BQ146=$A$16,IF(BP147+$B$16*15&gt;100,100,BP147+$B$16*15),BP147)))))</f>
        <v>9.6233333333334379</v>
      </c>
      <c r="BR147" s="316">
        <f t="shared" ref="BR147" si="3300">IF(BR146=$A$12,BQ147+($B$12*15),IF(BR146=$A$13,BQ147+($B$13*15),IF(BR146=$A$15,IF(BQ147+($B$15*15)&gt;100,100,BQ147+($B$15*15)),IF(BR146=$A$14,IF(BQ147+($B$14*15)&gt;100,100,BQ147+($B$14*15)),IF(BR146=$A$16,IF(BQ147+$B$16*15&gt;100,100,BQ147+$B$16*15),BQ147)))))</f>
        <v>7.700000000000105</v>
      </c>
      <c r="BS147" s="316">
        <f t="shared" ref="BS147" si="3301">IF(BS146=$A$12,BR147+($B$12*15),IF(BS146=$A$13,BR147+($B$13*15),IF(BS146=$A$15,IF(BR147+($B$15*15)&gt;100,100,BR147+($B$15*15)),IF(BS146=$A$14,IF(BR147+($B$14*15)&gt;100,100,BR147+($B$14*15)),IF(BS146=$A$16,IF(BR147+$B$16*15&gt;100,100,BR147+$B$16*15),BR147)))))</f>
        <v>5.7766666666667721</v>
      </c>
      <c r="BT147" s="316">
        <f t="shared" ref="BT147" si="3302">IF(BT146=$A$12,BS147+($B$12*15),IF(BT146=$A$13,BS147+($B$13*15),IF(BT146=$A$15,IF(BS147+($B$15*15)&gt;100,100,BS147+($B$15*15)),IF(BT146=$A$14,IF(BS147+($B$14*15)&gt;100,100,BS147+($B$14*15)),IF(BT146=$A$16,IF(BS147+$B$16*15&gt;100,100,BS147+$B$16*15),BS147)))))</f>
        <v>3.8400000000001056</v>
      </c>
      <c r="BU147" s="316">
        <f t="shared" ref="BU147" si="3303">IF(BU146=$A$12,BT147+($B$12*15),IF(BU146=$A$13,BT147+($B$13*15),IF(BU146=$A$15,IF(BT147+($B$15*15)&gt;100,100,BT147+($B$15*15)),IF(BU146=$A$14,IF(BT147+($B$14*15)&gt;100,100,BT147+($B$14*15)),IF(BU146=$A$16,IF(BT147+$B$16*15&gt;100,100,BT147+$B$16*15),BT147)))))</f>
        <v>1.9033333333334392</v>
      </c>
      <c r="BV147" s="316">
        <f t="shared" ref="BV147" si="3304">IF(BV146=$A$12,BU147+($B$12*15),IF(BV146=$A$13,BU147+($B$13*15),IF(BV146=$A$15,IF(BU147+($B$15*15)&gt;100,100,BU147+($B$15*15)),IF(BV146=$A$14,IF(BU147+($B$14*15)&gt;100,100,BU147+($B$14*15)),IF(BV146=$A$16,IF(BU147+$B$16*15&gt;100,100,BU147+$B$16*15),BU147)))))</f>
        <v>-3.3333333333227078E-2</v>
      </c>
      <c r="BW147" s="316">
        <f t="shared" ref="BW147" si="3305">IF(BW146=$A$12,BV147+($B$12*15),IF(BW146=$A$13,BV147+($B$13*15),IF(BW146=$A$15,IF(BV147+($B$15*15)&gt;100,100,BV147+($B$15*15)),IF(BW146=$A$14,IF(BV147+($B$14*15)&gt;100,100,BV147+($B$14*15)),IF(BW146=$A$16,IF(BV147+$B$16*15&gt;100,100,BV147+$B$16*15),BV147)))))</f>
        <v>-1.9566666666665602</v>
      </c>
      <c r="BX147" s="316">
        <f t="shared" ref="BX147" si="3306">IF(BX146=$A$12,BW147+($B$12*15),IF(BX146=$A$13,BW147+($B$13*15),IF(BX146=$A$15,IF(BW147+($B$15*15)&gt;100,100,BW147+($B$15*15)),IF(BX146=$A$14,IF(BW147+($B$14*15)&gt;100,100,BW147+($B$14*15)),IF(BX146=$A$16,IF(BW147+$B$16*15&gt;100,100,BW147+$B$16*15),BW147)))))</f>
        <v>-3.8799999999998933</v>
      </c>
      <c r="BY147" s="316">
        <f t="shared" ref="BY147" si="3307">IF(BY146=$A$12,BX147+($B$12*15),IF(BY146=$A$13,BX147+($B$13*15),IF(BY146=$A$15,IF(BX147+($B$15*15)&gt;100,100,BX147+($B$15*15)),IF(BY146=$A$14,IF(BX147+($B$14*15)&gt;100,100,BX147+($B$14*15)),IF(BY146=$A$16,IF(BX147+$B$16*15&gt;100,100,BX147+$B$16*15),BX147)))))</f>
        <v>11.120000000000108</v>
      </c>
      <c r="BZ147" s="316">
        <f t="shared" ref="BZ147" si="3308">IF(BZ146=$A$12,BY147+($B$12*15),IF(BZ146=$A$13,BY147+($B$13*15),IF(BZ146=$A$15,IF(BY147+($B$15*15)&gt;100,100,BY147+($B$15*15)),IF(BZ146=$A$14,IF(BY147+($B$14*15)&gt;100,100,BY147+($B$14*15)),IF(BZ146=$A$16,IF(BY147+$B$16*15&gt;100,100,BY147+$B$16*15),BY147)))))</f>
        <v>26.120000000000108</v>
      </c>
      <c r="CA147" s="316">
        <f t="shared" ref="CA147" si="3309">IF(CA146=$A$12,BZ147+($B$12*15),IF(CA146=$A$13,BZ147+($B$13*15),IF(CA146=$A$15,IF(BZ147+($B$15*15)&gt;100,100,BZ147+($B$15*15)),IF(CA146=$A$14,IF(BZ147+($B$14*15)&gt;100,100,BZ147+($B$14*15)),IF(CA146=$A$16,IF(BZ147+$B$16*15&gt;100,100,BZ147+$B$16*15),BZ147)))))</f>
        <v>41.120000000000104</v>
      </c>
      <c r="CB147" s="316">
        <f t="shared" ref="CB147" si="3310">IF(CB146=$A$12,CA147+($B$12*15),IF(CB146=$A$13,CA147+($B$13*15),IF(CB146=$A$15,IF(CA147+($B$15*15)&gt;100,100,CA147+($B$15*15)),IF(CB146=$A$14,IF(CA147+($B$14*15)&gt;100,100,CA147+($B$14*15)),IF(CB146=$A$16,IF(CA147+$B$16*15&gt;100,100,CA147+$B$16*15),CA147)))))</f>
        <v>56.120000000000104</v>
      </c>
      <c r="CC147" s="316">
        <f t="shared" ref="CC147" si="3311">IF(CC146=$A$12,CB147+($B$12*15),IF(CC146=$A$13,CB147+($B$13*15),IF(CC146=$A$15,IF(CB147+($B$15*15)&gt;100,100,CB147+($B$15*15)),IF(CC146=$A$14,IF(CB147+($B$14*15)&gt;100,100,CB147+($B$14*15)),IF(CC146=$A$16,IF(CB147+$B$16*15&gt;100,100,CB147+$B$16*15),CB147)))))</f>
        <v>57.695000000000107</v>
      </c>
      <c r="CD147" s="316">
        <f t="shared" ref="CD147" si="3312">IF(CD146=$A$12,CC147+($B$12*15),IF(CD146=$A$13,CC147+($B$13*15),IF(CD146=$A$15,IF(CC147+($B$15*15)&gt;100,100,CC147+($B$15*15)),IF(CD146=$A$14,IF(CC147+($B$14*15)&gt;100,100,CC147+($B$14*15)),IF(CD146=$A$16,IF(CC147+$B$16*15&gt;100,100,CC147+$B$16*15),CC147)))))</f>
        <v>59.27000000000011</v>
      </c>
      <c r="CE147" s="316">
        <f t="shared" ref="CE147" si="3313">IF(CE146=$A$12,CD147+($B$12*15),IF(CE146=$A$13,CD147+($B$13*15),IF(CE146=$A$15,IF(CD147+($B$15*15)&gt;100,100,CD147+($B$15*15)),IF(CE146=$A$14,IF(CD147+($B$14*15)&gt;100,100,CD147+($B$14*15)),IF(CE146=$A$16,IF(CD147+$B$16*15&gt;100,100,CD147+$B$16*15),CD147)))))</f>
        <v>60.845000000000113</v>
      </c>
      <c r="CF147" s="316">
        <f t="shared" ref="CF147" si="3314">IF(CF146=$A$12,CE147+($B$12*15),IF(CF146=$A$13,CE147+($B$13*15),IF(CF146=$A$15,IF(CE147+($B$15*15)&gt;100,100,CE147+($B$15*15)),IF(CF146=$A$14,IF(CE147+($B$14*15)&gt;100,100,CE147+($B$14*15)),IF(CF146=$A$16,IF(CE147+$B$16*15&gt;100,100,CE147+$B$16*15),CE147)))))</f>
        <v>62.420000000000115</v>
      </c>
      <c r="CG147" s="316">
        <f t="shared" ref="CG147" si="3315">IF(CG146=$A$12,CF147+($B$12*15),IF(CG146=$A$13,CF147+($B$13*15),IF(CG146=$A$15,IF(CF147+($B$15*15)&gt;100,100,CF147+($B$15*15)),IF(CG146=$A$14,IF(CF147+($B$14*15)&gt;100,100,CF147+($B$14*15)),IF(CG146=$A$16,IF(CF147+$B$16*15&gt;100,100,CF147+$B$16*15),CF147)))))</f>
        <v>63.995000000000118</v>
      </c>
      <c r="CH147" s="316">
        <f t="shared" ref="CH147" si="3316">IF(CH146=$A$12,CG147+($B$12*15),IF(CH146=$A$13,CG147+($B$13*15),IF(CH146=$A$15,IF(CG147+($B$15*15)&gt;100,100,CG147+($B$15*15)),IF(CH146=$A$14,IF(CG147+($B$14*15)&gt;100,100,CG147+($B$14*15)),IF(CH146=$A$16,IF(CG147+$B$16*15&gt;100,100,CG147+$B$16*15),CG147)))))</f>
        <v>65.570000000000121</v>
      </c>
      <c r="CI147" s="316">
        <f t="shared" ref="CI147" si="3317">IF(CI146=$A$12,CH147+($B$12*15),IF(CI146=$A$13,CH147+($B$13*15),IF(CI146=$A$15,IF(CH147+($B$15*15)&gt;100,100,CH147+($B$15*15)),IF(CI146=$A$14,IF(CH147+($B$14*15)&gt;100,100,CH147+($B$14*15)),IF(CI146=$A$16,IF(CH147+$B$16*15&gt;100,100,CH147+$B$16*15),CH147)))))</f>
        <v>67.145000000000124</v>
      </c>
      <c r="CJ147" s="316">
        <f t="shared" ref="CJ147" si="3318">IF(CJ146=$A$12,CI147+($B$12*15),IF(CJ146=$A$13,CI147+($B$13*15),IF(CJ146=$A$15,IF(CI147+($B$15*15)&gt;100,100,CI147+($B$15*15)),IF(CJ146=$A$14,IF(CI147+($B$14*15)&gt;100,100,CI147+($B$14*15)),IF(CJ146=$A$16,IF(CI147+$B$16*15&gt;100,100,CI147+$B$16*15),CI147)))))</f>
        <v>68.720000000000127</v>
      </c>
      <c r="CK147" s="316">
        <f t="shared" ref="CK147" si="3319">IF(CK146=$A$12,CJ147+($B$12*15),IF(CK146=$A$13,CJ147+($B$13*15),IF(CK146=$A$15,IF(CJ147+($B$15*15)&gt;100,100,CJ147+($B$15*15)),IF(CK146=$A$14,IF(CJ147+($B$14*15)&gt;100,100,CJ147+($B$14*15)),IF(CK146=$A$16,IF(CJ147+$B$16*15&gt;100,100,CJ147+$B$16*15),CJ147)))))</f>
        <v>70.29500000000013</v>
      </c>
      <c r="CL147" s="316">
        <f t="shared" ref="CL147" si="3320">IF(CL146=$A$12,CK147+($B$12*15),IF(CL146=$A$13,CK147+($B$13*15),IF(CL146=$A$15,IF(CK147+($B$15*15)&gt;100,100,CK147+($B$15*15)),IF(CL146=$A$14,IF(CK147+($B$14*15)&gt;100,100,CK147+($B$14*15)),IF(CL146=$A$16,IF(CK147+$B$16*15&gt;100,100,CK147+$B$16*15),CK147)))))</f>
        <v>71.870000000000132</v>
      </c>
      <c r="CM147" s="316">
        <f t="shared" ref="CM147" si="3321">IF(CM146=$A$12,CL147+($B$12*15),IF(CM146=$A$13,CL147+($B$13*15),IF(CM146=$A$15,IF(CL147+($B$15*15)&gt;100,100,CL147+($B$15*15)),IF(CM146=$A$14,IF(CL147+($B$14*15)&gt;100,100,CL147+($B$14*15)),IF(CM146=$A$16,IF(CL147+$B$16*15&gt;100,100,CL147+$B$16*15),CL147)))))</f>
        <v>73.445000000000135</v>
      </c>
      <c r="CN147" s="316">
        <f t="shared" ref="CN147" si="3322">IF(CN146=$A$12,CM147+($B$12*15),IF(CN146=$A$13,CM147+($B$13*15),IF(CN146=$A$15,IF(CM147+($B$15*15)&gt;100,100,CM147+($B$15*15)),IF(CN146=$A$14,IF(CM147+($B$14*15)&gt;100,100,CM147+($B$14*15)),IF(CN146=$A$16,IF(CM147+$B$16*15&gt;100,100,CM147+$B$16*15),CM147)))))</f>
        <v>75.020000000000138</v>
      </c>
      <c r="CO147" s="316">
        <f t="shared" ref="CO147" si="3323">IF(CO146=$A$12,CN147+($B$12*15),IF(CO146=$A$13,CN147+($B$13*15),IF(CO146=$A$15,IF(CN147+($B$15*15)&gt;100,100,CN147+($B$15*15)),IF(CO146=$A$14,IF(CN147+($B$14*15)&gt;100,100,CN147+($B$14*15)),IF(CO146=$A$16,IF(CN147+$B$16*15&gt;100,100,CN147+$B$16*15),CN147)))))</f>
        <v>76.595000000000141</v>
      </c>
      <c r="CP147" s="316">
        <f t="shared" ref="CP147" si="3324">IF(CP146=$A$12,CO147+($B$12*15),IF(CP146=$A$13,CO147+($B$13*15),IF(CP146=$A$15,IF(CO147+($B$15*15)&gt;100,100,CO147+($B$15*15)),IF(CP146=$A$14,IF(CO147+($B$14*15)&gt;100,100,CO147+($B$14*15)),IF(CP146=$A$16,IF(CO147+$B$16*15&gt;100,100,CO147+$B$16*15),CO147)))))</f>
        <v>78.170000000000144</v>
      </c>
      <c r="CQ147" s="316">
        <f t="shared" ref="CQ147" si="3325">IF(CQ146=$A$12,CP147+($B$12*15),IF(CQ146=$A$13,CP147+($B$13*15),IF(CQ146=$A$15,IF(CP147+($B$15*15)&gt;100,100,CP147+($B$15*15)),IF(CQ146=$A$14,IF(CP147+($B$14*15)&gt;100,100,CP147+($B$14*15)),IF(CQ146=$A$16,IF(CP147+$B$16*15&gt;100,100,CP147+$B$16*15),CP147)))))</f>
        <v>79.745000000000147</v>
      </c>
      <c r="CR147" s="316">
        <f t="shared" ref="CR147" si="3326">IF(CR146=$A$12,CQ147+($B$12*15),IF(CR146=$A$13,CQ147+($B$13*15),IF(CR146=$A$15,IF(CQ147+($B$15*15)&gt;100,100,CQ147+($B$15*15)),IF(CR146=$A$14,IF(CQ147+($B$14*15)&gt;100,100,CQ147+($B$14*15)),IF(CR146=$A$16,IF(CQ147+$B$16*15&gt;100,100,CQ147+$B$16*15),CQ147)))))</f>
        <v>81.320000000000149</v>
      </c>
      <c r="CS147" s="316">
        <f t="shared" ref="CS147" si="3327">IF(CS146=$A$12,CR147+($B$12*15),IF(CS146=$A$13,CR147+($B$13*15),IF(CS146=$A$15,IF(CR147+($B$15*15)&gt;100,100,CR147+($B$15*15)),IF(CS146=$A$14,IF(CR147+($B$14*15)&gt;100,100,CR147+($B$14*15)),IF(CS146=$A$16,IF(CR147+$B$16*15&gt;100,100,CR147+$B$16*15),CR147)))))</f>
        <v>82.895000000000152</v>
      </c>
      <c r="CT147" s="316">
        <f t="shared" ref="CT147" si="3328">IF(CT146=$A$12,CS147+($B$12*15),IF(CT146=$A$13,CS147+($B$13*15),IF(CT146=$A$15,IF(CS147+($B$15*15)&gt;100,100,CS147+($B$15*15)),IF(CT146=$A$14,IF(CS147+($B$14*15)&gt;100,100,CS147+($B$14*15)),IF(CT146=$A$16,IF(CS147+$B$16*15&gt;100,100,CS147+$B$16*15),CS147)))))</f>
        <v>84.470000000000155</v>
      </c>
      <c r="CU147" s="316">
        <f t="shared" ref="CU147" si="3329">IF(CU146=$A$12,CT147+($B$12*15),IF(CU146=$A$13,CT147+($B$13*15),IF(CU146=$A$15,IF(CT147+($B$15*15)&gt;100,100,CT147+($B$15*15)),IF(CU146=$A$14,IF(CT147+($B$14*15)&gt;100,100,CT147+($B$14*15)),IF(CU146=$A$16,IF(CT147+$B$16*15&gt;100,100,CT147+$B$16*15),CT147)))))</f>
        <v>86.045000000000158</v>
      </c>
      <c r="CV147" s="316">
        <f t="shared" ref="CV147" si="3330">IF(CV146=$A$12,CU147+($B$12*15),IF(CV146=$A$13,CU147+($B$13*15),IF(CV146=$A$15,IF(CU147+($B$15*15)&gt;100,100,CU147+($B$15*15)),IF(CV146=$A$14,IF(CU147+($B$14*15)&gt;100,100,CU147+($B$14*15)),IF(CV146=$A$16,IF(CU147+$B$16*15&gt;100,100,CU147+$B$16*15),CU147)))))</f>
        <v>87.620000000000161</v>
      </c>
      <c r="CW147" s="311">
        <f t="shared" ref="CW147" si="3331">CV147-10</f>
        <v>77.620000000000161</v>
      </c>
    </row>
    <row r="148" spans="1:101" s="303" customFormat="1" ht="12" customHeight="1" x14ac:dyDescent="0.2">
      <c r="A148" s="468"/>
      <c r="B148" s="419" t="s">
        <v>58</v>
      </c>
      <c r="C148" s="304" t="s">
        <v>44</v>
      </c>
      <c r="D148" s="314" t="s">
        <v>45</v>
      </c>
      <c r="E148" s="316"/>
      <c r="F148" s="316"/>
      <c r="G148" s="316"/>
      <c r="H148" s="316"/>
      <c r="I148" s="308" t="s">
        <v>23</v>
      </c>
      <c r="J148" s="308" t="s">
        <v>23</v>
      </c>
      <c r="K148" s="308" t="s">
        <v>23</v>
      </c>
      <c r="L148" s="309" t="s">
        <v>207</v>
      </c>
      <c r="M148" s="309" t="s">
        <v>207</v>
      </c>
      <c r="N148" s="309" t="s">
        <v>207</v>
      </c>
      <c r="O148" s="308" t="s">
        <v>23</v>
      </c>
      <c r="P148" s="308" t="s">
        <v>23</v>
      </c>
      <c r="Q148" s="308" t="s">
        <v>23</v>
      </c>
      <c r="R148" s="309" t="s">
        <v>207</v>
      </c>
      <c r="S148" s="309" t="s">
        <v>207</v>
      </c>
      <c r="T148" s="309" t="s">
        <v>207</v>
      </c>
      <c r="U148" s="308" t="s">
        <v>23</v>
      </c>
      <c r="V148" s="308" t="s">
        <v>23</v>
      </c>
      <c r="W148" s="308" t="s">
        <v>23</v>
      </c>
      <c r="X148" s="309" t="s">
        <v>207</v>
      </c>
      <c r="Y148" s="309" t="s">
        <v>207</v>
      </c>
      <c r="Z148" s="310" t="s">
        <v>13</v>
      </c>
      <c r="AA148" s="310" t="s">
        <v>13</v>
      </c>
      <c r="AB148" s="310" t="s">
        <v>13</v>
      </c>
      <c r="AC148" s="310" t="s">
        <v>13</v>
      </c>
      <c r="AD148" s="309" t="s">
        <v>207</v>
      </c>
      <c r="AE148" s="308" t="s">
        <v>23</v>
      </c>
      <c r="AF148" s="308" t="s">
        <v>23</v>
      </c>
      <c r="AG148" s="308" t="s">
        <v>23</v>
      </c>
      <c r="AH148" s="309" t="s">
        <v>207</v>
      </c>
      <c r="AI148" s="309" t="s">
        <v>207</v>
      </c>
      <c r="AJ148" s="309" t="s">
        <v>207</v>
      </c>
      <c r="AK148" s="308" t="s">
        <v>23</v>
      </c>
      <c r="AL148" s="308" t="s">
        <v>23</v>
      </c>
      <c r="AM148" s="308" t="s">
        <v>23</v>
      </c>
      <c r="AN148" s="309" t="s">
        <v>207</v>
      </c>
      <c r="AO148" s="309" t="s">
        <v>207</v>
      </c>
      <c r="AP148" s="309" t="s">
        <v>207</v>
      </c>
      <c r="AQ148" s="308" t="s">
        <v>23</v>
      </c>
      <c r="AR148" s="308" t="s">
        <v>23</v>
      </c>
      <c r="AS148" s="308" t="s">
        <v>23</v>
      </c>
      <c r="AT148" s="309" t="s">
        <v>207</v>
      </c>
      <c r="AU148" s="309" t="s">
        <v>207</v>
      </c>
      <c r="AV148" s="309" t="s">
        <v>207</v>
      </c>
      <c r="AW148" s="308" t="s">
        <v>23</v>
      </c>
      <c r="AX148" s="308" t="s">
        <v>23</v>
      </c>
      <c r="AY148" s="308" t="s">
        <v>23</v>
      </c>
      <c r="AZ148" s="309" t="s">
        <v>207</v>
      </c>
      <c r="BA148" s="309" t="s">
        <v>207</v>
      </c>
      <c r="BB148" s="309" t="s">
        <v>207</v>
      </c>
      <c r="BC148" s="308" t="s">
        <v>23</v>
      </c>
      <c r="BD148" s="308" t="s">
        <v>23</v>
      </c>
      <c r="BE148" s="308" t="s">
        <v>23</v>
      </c>
      <c r="BF148" s="309" t="s">
        <v>207</v>
      </c>
      <c r="BG148" s="309" t="s">
        <v>207</v>
      </c>
      <c r="BH148" s="310" t="s">
        <v>13</v>
      </c>
      <c r="BI148" s="310" t="s">
        <v>13</v>
      </c>
      <c r="BJ148" s="310" t="s">
        <v>13</v>
      </c>
      <c r="BK148" s="310" t="s">
        <v>13</v>
      </c>
      <c r="BL148" s="309" t="s">
        <v>207</v>
      </c>
      <c r="BM148" s="308" t="s">
        <v>23</v>
      </c>
      <c r="BN148" s="308" t="s">
        <v>23</v>
      </c>
      <c r="BO148" s="308" t="s">
        <v>23</v>
      </c>
      <c r="BP148" s="309" t="s">
        <v>207</v>
      </c>
      <c r="BQ148" s="309" t="s">
        <v>207</v>
      </c>
      <c r="BR148" s="309" t="s">
        <v>207</v>
      </c>
      <c r="BS148" s="308" t="s">
        <v>23</v>
      </c>
      <c r="BT148" s="308" t="s">
        <v>23</v>
      </c>
      <c r="BU148" s="308" t="s">
        <v>23</v>
      </c>
      <c r="BV148" s="309" t="s">
        <v>207</v>
      </c>
      <c r="BW148" s="309" t="s">
        <v>207</v>
      </c>
      <c r="BX148" s="309" t="s">
        <v>207</v>
      </c>
      <c r="BY148" s="308" t="s">
        <v>23</v>
      </c>
      <c r="BZ148" s="308" t="s">
        <v>23</v>
      </c>
      <c r="CA148" s="308" t="s">
        <v>23</v>
      </c>
      <c r="CB148" s="309" t="s">
        <v>207</v>
      </c>
      <c r="CC148" s="316" t="s">
        <v>202</v>
      </c>
      <c r="CD148" s="316" t="s">
        <v>202</v>
      </c>
      <c r="CE148" s="316" t="s">
        <v>202</v>
      </c>
      <c r="CF148" s="316" t="s">
        <v>202</v>
      </c>
      <c r="CG148" s="316" t="s">
        <v>202</v>
      </c>
      <c r="CH148" s="316" t="s">
        <v>202</v>
      </c>
      <c r="CI148" s="316" t="s">
        <v>202</v>
      </c>
      <c r="CJ148" s="316" t="s">
        <v>202</v>
      </c>
      <c r="CK148" s="316" t="s">
        <v>202</v>
      </c>
      <c r="CL148" s="316" t="s">
        <v>202</v>
      </c>
      <c r="CM148" s="316" t="s">
        <v>202</v>
      </c>
      <c r="CN148" s="316" t="s">
        <v>202</v>
      </c>
      <c r="CO148" s="316" t="s">
        <v>202</v>
      </c>
      <c r="CP148" s="316" t="s">
        <v>202</v>
      </c>
      <c r="CQ148" s="316" t="s">
        <v>202</v>
      </c>
      <c r="CR148" s="316" t="s">
        <v>202</v>
      </c>
      <c r="CS148" s="316" t="s">
        <v>202</v>
      </c>
      <c r="CT148" s="316" t="s">
        <v>202</v>
      </c>
      <c r="CU148" s="316" t="s">
        <v>202</v>
      </c>
      <c r="CV148" s="316" t="s">
        <v>202</v>
      </c>
      <c r="CW148" s="303" t="s">
        <v>46</v>
      </c>
    </row>
    <row r="149" spans="1:101" s="303" customFormat="1" ht="12" customHeight="1" x14ac:dyDescent="0.2">
      <c r="A149" s="468"/>
      <c r="B149" s="420"/>
      <c r="C149" s="304" t="s">
        <v>37</v>
      </c>
      <c r="D149" s="315">
        <f>CW115</f>
        <v>63.500000000000085</v>
      </c>
      <c r="E149" s="316">
        <f>IF(E148=$A$12,D149+($B$12*15),IF(E148=$A$13,D149+($B$13*15),IF(E148=$A$15,IF(D149+($B$15*15)&gt;100,100,D149+($B$15*15)),IF(E148=$A$14,IF(D149+($B$14*15)&gt;100,100,D149+($B$14*15)),IF(E148=$A$16,IF(D149+$B$16*15&gt;100,100,D149+$B$16*15),D149)))))</f>
        <v>63.500000000000085</v>
      </c>
      <c r="F149" s="316">
        <f t="shared" ref="F149" si="3332">IF(F148=$A$12,E149+($B$12*15),IF(F148=$A$13,E149+($B$13*15),IF(F148=$A$15,IF(E149+($B$15*15)&gt;100,100,E149+($B$15*15)),IF(F148=$A$14,IF(E149+($B$14*15)&gt;100,100,E149+($B$14*15)),IF(F148=$A$16,IF(E149+$B$16*15&gt;100,100,E149+$B$16*15),E149)))))</f>
        <v>63.500000000000085</v>
      </c>
      <c r="G149" s="316">
        <f t="shared" ref="G149" si="3333">IF(G148=$A$12,F149+($B$12*15),IF(G148=$A$13,F149+($B$13*15),IF(G148=$A$15,IF(F149+($B$15*15)&gt;100,100,F149+($B$15*15)),IF(G148=$A$14,IF(F149+($B$14*15)&gt;100,100,F149+($B$14*15)),IF(G148=$A$16,IF(F149+$B$16*15&gt;100,100,F149+$B$16*15),F149)))))</f>
        <v>63.500000000000085</v>
      </c>
      <c r="H149" s="316">
        <f t="shared" ref="H149" si="3334">IF(H148=$A$12,G149+($B$12*15),IF(H148=$A$13,G149+($B$13*15),IF(H148=$A$15,IF(G149+($B$15*15)&gt;100,100,G149+($B$15*15)),IF(H148=$A$14,IF(G149+($B$14*15)&gt;100,100,G149+($B$14*15)),IF(H148=$A$16,IF(G149+$B$16*15&gt;100,100,G149+$B$16*15),G149)))))</f>
        <v>63.500000000000085</v>
      </c>
      <c r="I149" s="316">
        <f t="shared" ref="I149" si="3335">IF(I148=$A$12,H149+($B$12*15),IF(I148=$A$13,H149+($B$13*15),IF(I148=$A$15,IF(H149+($B$15*15)&gt;100,100,H149+($B$15*15)),IF(I148=$A$14,IF(H149+($B$14*15)&gt;100,100,H149+($B$14*15)),IF(I148=$A$16,IF(H149+$B$16*15&gt;100,100,H149+$B$16*15),H149)))))</f>
        <v>61.563333333333418</v>
      </c>
      <c r="J149" s="316">
        <f t="shared" ref="J149" si="3336">IF(J148=$A$12,I149+($B$12*15),IF(J148=$A$13,I149+($B$13*15),IF(J148=$A$15,IF(I149+($B$15*15)&gt;100,100,I149+($B$15*15)),IF(J148=$A$14,IF(I149+($B$14*15)&gt;100,100,I149+($B$14*15)),IF(J148=$A$16,IF(I149+$B$16*15&gt;100,100,I149+$B$16*15),I149)))))</f>
        <v>59.62666666666675</v>
      </c>
      <c r="K149" s="316">
        <f t="shared" ref="K149" si="3337">IF(K148=$A$12,J149+($B$12*15),IF(K148=$A$13,J149+($B$13*15),IF(K148=$A$15,IF(J149+($B$15*15)&gt;100,100,J149+($B$15*15)),IF(K148=$A$14,IF(J149+($B$14*15)&gt;100,100,J149+($B$14*15)),IF(K148=$A$16,IF(J149+$B$16*15&gt;100,100,J149+$B$16*15),J149)))))</f>
        <v>57.690000000000083</v>
      </c>
      <c r="L149" s="316">
        <f t="shared" ref="L149" si="3338">IF(L148=$A$12,K149+($B$12*15),IF(L148=$A$13,K149+($B$13*15),IF(L148=$A$15,IF(K149+($B$15*15)&gt;100,100,K149+($B$15*15)),IF(L148=$A$14,IF(K149+($B$14*15)&gt;100,100,K149+($B$14*15)),IF(L148=$A$16,IF(K149+$B$16*15&gt;100,100,K149+$B$16*15),K149)))))</f>
        <v>55.766666666666751</v>
      </c>
      <c r="M149" s="316">
        <f t="shared" ref="M149" si="3339">IF(M148=$A$12,L149+($B$12*15),IF(M148=$A$13,L149+($B$13*15),IF(M148=$A$15,IF(L149+($B$15*15)&gt;100,100,L149+($B$15*15)),IF(M148=$A$14,IF(L149+($B$14*15)&gt;100,100,L149+($B$14*15)),IF(M148=$A$16,IF(L149+$B$16*15&gt;100,100,L149+$B$16*15),L149)))))</f>
        <v>53.843333333333419</v>
      </c>
      <c r="N149" s="316">
        <f t="shared" ref="N149" si="3340">IF(N148=$A$12,M149+($B$12*15),IF(N148=$A$13,M149+($B$13*15),IF(N148=$A$15,IF(M149+($B$15*15)&gt;100,100,M149+($B$15*15)),IF(N148=$A$14,IF(M149+($B$14*15)&gt;100,100,M149+($B$14*15)),IF(N148=$A$16,IF(M149+$B$16*15&gt;100,100,M149+$B$16*15),M149)))))</f>
        <v>51.920000000000087</v>
      </c>
      <c r="O149" s="316">
        <f t="shared" ref="O149" si="3341">IF(O148=$A$12,N149+($B$12*15),IF(O148=$A$13,N149+($B$13*15),IF(O148=$A$15,IF(N149+($B$15*15)&gt;100,100,N149+($B$15*15)),IF(O148=$A$14,IF(N149+($B$14*15)&gt;100,100,N149+($B$14*15)),IF(O148=$A$16,IF(N149+$B$16*15&gt;100,100,N149+$B$16*15),N149)))))</f>
        <v>49.98333333333342</v>
      </c>
      <c r="P149" s="316">
        <f t="shared" ref="P149" si="3342">IF(P148=$A$12,O149+($B$12*15),IF(P148=$A$13,O149+($B$13*15),IF(P148=$A$15,IF(O149+($B$15*15)&gt;100,100,O149+($B$15*15)),IF(P148=$A$14,IF(O149+($B$14*15)&gt;100,100,O149+($B$14*15)),IF(P148=$A$16,IF(O149+$B$16*15&gt;100,100,O149+$B$16*15),O149)))))</f>
        <v>48.046666666666752</v>
      </c>
      <c r="Q149" s="316">
        <f t="shared" ref="Q149" si="3343">IF(Q148=$A$12,P149+($B$12*15),IF(Q148=$A$13,P149+($B$13*15),IF(Q148=$A$15,IF(P149+($B$15*15)&gt;100,100,P149+($B$15*15)),IF(Q148=$A$14,IF(P149+($B$14*15)&gt;100,100,P149+($B$14*15)),IF(Q148=$A$16,IF(P149+$B$16*15&gt;100,100,P149+$B$16*15),P149)))))</f>
        <v>46.110000000000085</v>
      </c>
      <c r="R149" s="316">
        <f t="shared" ref="R149" si="3344">IF(R148=$A$12,Q149+($B$12*15),IF(R148=$A$13,Q149+($B$13*15),IF(R148=$A$15,IF(Q149+($B$15*15)&gt;100,100,Q149+($B$15*15)),IF(R148=$A$14,IF(Q149+($B$14*15)&gt;100,100,Q149+($B$14*15)),IF(R148=$A$16,IF(Q149+$B$16*15&gt;100,100,Q149+$B$16*15),Q149)))))</f>
        <v>44.186666666666753</v>
      </c>
      <c r="S149" s="316">
        <f t="shared" ref="S149" si="3345">IF(S148=$A$12,R149+($B$12*15),IF(S148=$A$13,R149+($B$13*15),IF(S148=$A$15,IF(R149+($B$15*15)&gt;100,100,R149+($B$15*15)),IF(S148=$A$14,IF(R149+($B$14*15)&gt;100,100,R149+($B$14*15)),IF(S148=$A$16,IF(R149+$B$16*15&gt;100,100,R149+$B$16*15),R149)))))</f>
        <v>42.263333333333421</v>
      </c>
      <c r="T149" s="316">
        <f t="shared" ref="T149" si="3346">IF(T148=$A$12,S149+($B$12*15),IF(T148=$A$13,S149+($B$13*15),IF(T148=$A$15,IF(S149+($B$15*15)&gt;100,100,S149+($B$15*15)),IF(T148=$A$14,IF(S149+($B$14*15)&gt;100,100,S149+($B$14*15)),IF(T148=$A$16,IF(S149+$B$16*15&gt;100,100,S149+$B$16*15),S149)))))</f>
        <v>40.340000000000089</v>
      </c>
      <c r="U149" s="316">
        <f t="shared" ref="U149" si="3347">IF(U148=$A$12,T149+($B$12*15),IF(U148=$A$13,T149+($B$13*15),IF(U148=$A$15,IF(T149+($B$15*15)&gt;100,100,T149+($B$15*15)),IF(U148=$A$14,IF(T149+($B$14*15)&gt;100,100,T149+($B$14*15)),IF(U148=$A$16,IF(T149+$B$16*15&gt;100,100,T149+$B$16*15),T149)))))</f>
        <v>38.403333333333421</v>
      </c>
      <c r="V149" s="316">
        <f t="shared" ref="V149" si="3348">IF(V148=$A$12,U149+($B$12*15),IF(V148=$A$13,U149+($B$13*15),IF(V148=$A$15,IF(U149+($B$15*15)&gt;100,100,U149+($B$15*15)),IF(V148=$A$14,IF(U149+($B$14*15)&gt;100,100,U149+($B$14*15)),IF(V148=$A$16,IF(U149+$B$16*15&gt;100,100,U149+$B$16*15),U149)))))</f>
        <v>36.466666666666754</v>
      </c>
      <c r="W149" s="316">
        <f t="shared" ref="W149" si="3349">IF(W148=$A$12,V149+($B$12*15),IF(W148=$A$13,V149+($B$13*15),IF(W148=$A$15,IF(V149+($B$15*15)&gt;100,100,V149+($B$15*15)),IF(W148=$A$14,IF(V149+($B$14*15)&gt;100,100,V149+($B$14*15)),IF(W148=$A$16,IF(V149+$B$16*15&gt;100,100,V149+$B$16*15),V149)))))</f>
        <v>34.530000000000086</v>
      </c>
      <c r="X149" s="316">
        <f t="shared" ref="X149" si="3350">IF(X148=$A$12,W149+($B$12*15),IF(X148=$A$13,W149+($B$13*15),IF(X148=$A$15,IF(W149+($B$15*15)&gt;100,100,W149+($B$15*15)),IF(X148=$A$14,IF(W149+($B$14*15)&gt;100,100,W149+($B$14*15)),IF(X148=$A$16,IF(W149+$B$16*15&gt;100,100,W149+$B$16*15),W149)))))</f>
        <v>32.606666666666754</v>
      </c>
      <c r="Y149" s="316">
        <f t="shared" ref="Y149" si="3351">IF(Y148=$A$12,X149+($B$12*15),IF(Y148=$A$13,X149+($B$13*15),IF(Y148=$A$15,IF(X149+($B$15*15)&gt;100,100,X149+($B$15*15)),IF(Y148=$A$14,IF(X149+($B$14*15)&gt;100,100,X149+($B$14*15)),IF(Y148=$A$16,IF(X149+$B$16*15&gt;100,100,X149+$B$16*15),X149)))))</f>
        <v>30.683333333333422</v>
      </c>
      <c r="Z149" s="316">
        <f t="shared" ref="Z149" si="3352">IF(Z148=$A$12,Y149+($B$12*15),IF(Z148=$A$13,Y149+($B$13*15),IF(Z148=$A$15,IF(Y149+($B$15*15)&gt;100,100,Y149+($B$15*15)),IF(Z148=$A$14,IF(Y149+($B$14*15)&gt;100,100,Y149+($B$14*15)),IF(Z148=$A$16,IF(Y149+$B$16*15&gt;100,100,Y149+$B$16*15),Y149)))))</f>
        <v>45.683333333333422</v>
      </c>
      <c r="AA149" s="316">
        <f t="shared" ref="AA149" si="3353">IF(AA148=$A$12,Z149+($B$12*15),IF(AA148=$A$13,Z149+($B$13*15),IF(AA148=$A$15,IF(Z149+($B$15*15)&gt;100,100,Z149+($B$15*15)),IF(AA148=$A$14,IF(Z149+($B$14*15)&gt;100,100,Z149+($B$14*15)),IF(AA148=$A$16,IF(Z149+$B$16*15&gt;100,100,Z149+$B$16*15),Z149)))))</f>
        <v>60.683333333333422</v>
      </c>
      <c r="AB149" s="316">
        <f t="shared" ref="AB149" si="3354">IF(AB148=$A$12,AA149+($B$12*15),IF(AB148=$A$13,AA149+($B$13*15),IF(AB148=$A$15,IF(AA149+($B$15*15)&gt;100,100,AA149+($B$15*15)),IF(AB148=$A$14,IF(AA149+($B$14*15)&gt;100,100,AA149+($B$14*15)),IF(AB148=$A$16,IF(AA149+$B$16*15&gt;100,100,AA149+$B$16*15),AA149)))))</f>
        <v>75.683333333333422</v>
      </c>
      <c r="AC149" s="316">
        <f t="shared" ref="AC149" si="3355">IF(AC148=$A$12,AB149+($B$12*15),IF(AC148=$A$13,AB149+($B$13*15),IF(AC148=$A$15,IF(AB149+($B$15*15)&gt;100,100,AB149+($B$15*15)),IF(AC148=$A$14,IF(AB149+($B$14*15)&gt;100,100,AB149+($B$14*15)),IF(AC148=$A$16,IF(AB149+$B$16*15&gt;100,100,AB149+$B$16*15),AB149)))))</f>
        <v>90.683333333333422</v>
      </c>
      <c r="AD149" s="316">
        <f t="shared" ref="AD149" si="3356">IF(AD148=$A$12,AC149+($B$12*15),IF(AD148=$A$13,AC149+($B$13*15),IF(AD148=$A$15,IF(AC149+($B$15*15)&gt;100,100,AC149+($B$15*15)),IF(AD148=$A$14,IF(AC149+($B$14*15)&gt;100,100,AC149+($B$14*15)),IF(AD148=$A$16,IF(AC149+$B$16*15&gt;100,100,AC149+$B$16*15),AC149)))))</f>
        <v>88.76000000000009</v>
      </c>
      <c r="AE149" s="316">
        <f t="shared" ref="AE149" si="3357">IF(AE148=$A$12,AD149+($B$12*15),IF(AE148=$A$13,AD149+($B$13*15),IF(AE148=$A$15,IF(AD149+($B$15*15)&gt;100,100,AD149+($B$15*15)),IF(AE148=$A$14,IF(AD149+($B$14*15)&gt;100,100,AD149+($B$14*15)),IF(AE148=$A$16,IF(AD149+$B$16*15&gt;100,100,AD149+$B$16*15),AD149)))))</f>
        <v>86.823333333333423</v>
      </c>
      <c r="AF149" s="316">
        <f t="shared" ref="AF149" si="3358">IF(AF148=$A$12,AE149+($B$12*15),IF(AF148=$A$13,AE149+($B$13*15),IF(AF148=$A$15,IF(AE149+($B$15*15)&gt;100,100,AE149+($B$15*15)),IF(AF148=$A$14,IF(AE149+($B$14*15)&gt;100,100,AE149+($B$14*15)),IF(AF148=$A$16,IF(AE149+$B$16*15&gt;100,100,AE149+$B$16*15),AE149)))))</f>
        <v>84.886666666666756</v>
      </c>
      <c r="AG149" s="316">
        <f t="shared" ref="AG149" si="3359">IF(AG148=$A$12,AF149+($B$12*15),IF(AG148=$A$13,AF149+($B$13*15),IF(AG148=$A$15,IF(AF149+($B$15*15)&gt;100,100,AF149+($B$15*15)),IF(AG148=$A$14,IF(AF149+($B$14*15)&gt;100,100,AF149+($B$14*15)),IF(AG148=$A$16,IF(AF149+$B$16*15&gt;100,100,AF149+$B$16*15),AF149)))))</f>
        <v>82.950000000000088</v>
      </c>
      <c r="AH149" s="316">
        <f t="shared" ref="AH149" si="3360">IF(AH148=$A$12,AG149+($B$12*15),IF(AH148=$A$13,AG149+($B$13*15),IF(AH148=$A$15,IF(AG149+($B$15*15)&gt;100,100,AG149+($B$15*15)),IF(AH148=$A$14,IF(AG149+($B$14*15)&gt;100,100,AG149+($B$14*15)),IF(AH148=$A$16,IF(AG149+$B$16*15&gt;100,100,AG149+$B$16*15),AG149)))))</f>
        <v>81.026666666666756</v>
      </c>
      <c r="AI149" s="316">
        <f t="shared" ref="AI149" si="3361">IF(AI148=$A$12,AH149+($B$12*15),IF(AI148=$A$13,AH149+($B$13*15),IF(AI148=$A$15,IF(AH149+($B$15*15)&gt;100,100,AH149+($B$15*15)),IF(AI148=$A$14,IF(AH149+($B$14*15)&gt;100,100,AH149+($B$14*15)),IF(AI148=$A$16,IF(AH149+$B$16*15&gt;100,100,AH149+$B$16*15),AH149)))))</f>
        <v>79.103333333333424</v>
      </c>
      <c r="AJ149" s="316">
        <f t="shared" ref="AJ149" si="3362">IF(AJ148=$A$12,AI149+($B$12*15),IF(AJ148=$A$13,AI149+($B$13*15),IF(AJ148=$A$15,IF(AI149+($B$15*15)&gt;100,100,AI149+($B$15*15)),IF(AJ148=$A$14,IF(AI149+($B$14*15)&gt;100,100,AI149+($B$14*15)),IF(AJ148=$A$16,IF(AI149+$B$16*15&gt;100,100,AI149+$B$16*15),AI149)))))</f>
        <v>77.180000000000092</v>
      </c>
      <c r="AK149" s="316">
        <f t="shared" ref="AK149" si="3363">IF(AK148=$A$12,AJ149+($B$12*15),IF(AK148=$A$13,AJ149+($B$13*15),IF(AK148=$A$15,IF(AJ149+($B$15*15)&gt;100,100,AJ149+($B$15*15)),IF(AK148=$A$14,IF(AJ149+($B$14*15)&gt;100,100,AJ149+($B$14*15)),IF(AK148=$A$16,IF(AJ149+$B$16*15&gt;100,100,AJ149+$B$16*15),AJ149)))))</f>
        <v>75.243333333333425</v>
      </c>
      <c r="AL149" s="316">
        <f t="shared" ref="AL149" si="3364">IF(AL148=$A$12,AK149+($B$12*15),IF(AL148=$A$13,AK149+($B$13*15),IF(AL148=$A$15,IF(AK149+($B$15*15)&gt;100,100,AK149+($B$15*15)),IF(AL148=$A$14,IF(AK149+($B$14*15)&gt;100,100,AK149+($B$14*15)),IF(AL148=$A$16,IF(AK149+$B$16*15&gt;100,100,AK149+$B$16*15),AK149)))))</f>
        <v>73.306666666666757</v>
      </c>
      <c r="AM149" s="316">
        <f t="shared" ref="AM149" si="3365">IF(AM148=$A$12,AL149+($B$12*15),IF(AM148=$A$13,AL149+($B$13*15),IF(AM148=$A$15,IF(AL149+($B$15*15)&gt;100,100,AL149+($B$15*15)),IF(AM148=$A$14,IF(AL149+($B$14*15)&gt;100,100,AL149+($B$14*15)),IF(AM148=$A$16,IF(AL149+$B$16*15&gt;100,100,AL149+$B$16*15),AL149)))))</f>
        <v>71.37000000000009</v>
      </c>
      <c r="AN149" s="316">
        <f t="shared" ref="AN149" si="3366">IF(AN148=$A$12,AM149+($B$12*15),IF(AN148=$A$13,AM149+($B$13*15),IF(AN148=$A$15,IF(AM149+($B$15*15)&gt;100,100,AM149+($B$15*15)),IF(AN148=$A$14,IF(AM149+($B$14*15)&gt;100,100,AM149+($B$14*15)),IF(AN148=$A$16,IF(AM149+$B$16*15&gt;100,100,AM149+$B$16*15),AM149)))))</f>
        <v>69.446666666666758</v>
      </c>
      <c r="AO149" s="316">
        <f t="shared" ref="AO149" si="3367">IF(AO148=$A$12,AN149+($B$12*15),IF(AO148=$A$13,AN149+($B$13*15),IF(AO148=$A$15,IF(AN149+($B$15*15)&gt;100,100,AN149+($B$15*15)),IF(AO148=$A$14,IF(AN149+($B$14*15)&gt;100,100,AN149+($B$14*15)),IF(AO148=$A$16,IF(AN149+$B$16*15&gt;100,100,AN149+$B$16*15),AN149)))))</f>
        <v>67.523333333333426</v>
      </c>
      <c r="AP149" s="316">
        <f t="shared" ref="AP149" si="3368">IF(AP148=$A$12,AO149+($B$12*15),IF(AP148=$A$13,AO149+($B$13*15),IF(AP148=$A$15,IF(AO149+($B$15*15)&gt;100,100,AO149+($B$15*15)),IF(AP148=$A$14,IF(AO149+($B$14*15)&gt;100,100,AO149+($B$14*15)),IF(AP148=$A$16,IF(AO149+$B$16*15&gt;100,100,AO149+$B$16*15),AO149)))))</f>
        <v>65.600000000000094</v>
      </c>
      <c r="AQ149" s="316">
        <f t="shared" ref="AQ149" si="3369">IF(AQ148=$A$12,AP149+($B$12*15),IF(AQ148=$A$13,AP149+($B$13*15),IF(AQ148=$A$15,IF(AP149+($B$15*15)&gt;100,100,AP149+($B$15*15)),IF(AQ148=$A$14,IF(AP149+($B$14*15)&gt;100,100,AP149+($B$14*15)),IF(AQ148=$A$16,IF(AP149+$B$16*15&gt;100,100,AP149+$B$16*15),AP149)))))</f>
        <v>63.663333333333426</v>
      </c>
      <c r="AR149" s="316">
        <f t="shared" ref="AR149" si="3370">IF(AR148=$A$12,AQ149+($B$12*15),IF(AR148=$A$13,AQ149+($B$13*15),IF(AR148=$A$15,IF(AQ149+($B$15*15)&gt;100,100,AQ149+($B$15*15)),IF(AR148=$A$14,IF(AQ149+($B$14*15)&gt;100,100,AQ149+($B$14*15)),IF(AR148=$A$16,IF(AQ149+$B$16*15&gt;100,100,AQ149+$B$16*15),AQ149)))))</f>
        <v>61.726666666666759</v>
      </c>
      <c r="AS149" s="316">
        <f t="shared" ref="AS149" si="3371">IF(AS148=$A$12,AR149+($B$12*15),IF(AS148=$A$13,AR149+($B$13*15),IF(AS148=$A$15,IF(AR149+($B$15*15)&gt;100,100,AR149+($B$15*15)),IF(AS148=$A$14,IF(AR149+($B$14*15)&gt;100,100,AR149+($B$14*15)),IF(AS148=$A$16,IF(AR149+$B$16*15&gt;100,100,AR149+$B$16*15),AR149)))))</f>
        <v>59.790000000000092</v>
      </c>
      <c r="AT149" s="316">
        <f t="shared" ref="AT149" si="3372">IF(AT148=$A$12,AS149+($B$12*15),IF(AT148=$A$13,AS149+($B$13*15),IF(AT148=$A$15,IF(AS149+($B$15*15)&gt;100,100,AS149+($B$15*15)),IF(AT148=$A$14,IF(AS149+($B$14*15)&gt;100,100,AS149+($B$14*15)),IF(AT148=$A$16,IF(AS149+$B$16*15&gt;100,100,AS149+$B$16*15),AS149)))))</f>
        <v>57.86666666666676</v>
      </c>
      <c r="AU149" s="316">
        <f t="shared" ref="AU149" si="3373">IF(AU148=$A$12,AT149+($B$12*15),IF(AU148=$A$13,AT149+($B$13*15),IF(AU148=$A$15,IF(AT149+($B$15*15)&gt;100,100,AT149+($B$15*15)),IF(AU148=$A$14,IF(AT149+($B$14*15)&gt;100,100,AT149+($B$14*15)),IF(AU148=$A$16,IF(AT149+$B$16*15&gt;100,100,AT149+$B$16*15),AT149)))))</f>
        <v>55.943333333333428</v>
      </c>
      <c r="AV149" s="316">
        <f t="shared" ref="AV149" si="3374">IF(AV148=$A$12,AU149+($B$12*15),IF(AV148=$A$13,AU149+($B$13*15),IF(AV148=$A$15,IF(AU149+($B$15*15)&gt;100,100,AU149+($B$15*15)),IF(AV148=$A$14,IF(AU149+($B$14*15)&gt;100,100,AU149+($B$14*15)),IF(AV148=$A$16,IF(AU149+$B$16*15&gt;100,100,AU149+$B$16*15),AU149)))))</f>
        <v>54.020000000000095</v>
      </c>
      <c r="AW149" s="316">
        <f t="shared" ref="AW149" si="3375">IF(AW148=$A$12,AV149+($B$12*15),IF(AW148=$A$13,AV149+($B$13*15),IF(AW148=$A$15,IF(AV149+($B$15*15)&gt;100,100,AV149+($B$15*15)),IF(AW148=$A$14,IF(AV149+($B$14*15)&gt;100,100,AV149+($B$14*15)),IF(AW148=$A$16,IF(AV149+$B$16*15&gt;100,100,AV149+$B$16*15),AV149)))))</f>
        <v>52.083333333333428</v>
      </c>
      <c r="AX149" s="316">
        <f t="shared" ref="AX149" si="3376">IF(AX148=$A$12,AW149+($B$12*15),IF(AX148=$A$13,AW149+($B$13*15),IF(AX148=$A$15,IF(AW149+($B$15*15)&gt;100,100,AW149+($B$15*15)),IF(AX148=$A$14,IF(AW149+($B$14*15)&gt;100,100,AW149+($B$14*15)),IF(AX148=$A$16,IF(AW149+$B$16*15&gt;100,100,AW149+$B$16*15),AW149)))))</f>
        <v>50.146666666666761</v>
      </c>
      <c r="AY149" s="316">
        <f t="shared" ref="AY149" si="3377">IF(AY148=$A$12,AX149+($B$12*15),IF(AY148=$A$13,AX149+($B$13*15),IF(AY148=$A$15,IF(AX149+($B$15*15)&gt;100,100,AX149+($B$15*15)),IF(AY148=$A$14,IF(AX149+($B$14*15)&gt;100,100,AX149+($B$14*15)),IF(AY148=$A$16,IF(AX149+$B$16*15&gt;100,100,AX149+$B$16*15),AX149)))))</f>
        <v>48.210000000000093</v>
      </c>
      <c r="AZ149" s="316">
        <f t="shared" ref="AZ149" si="3378">IF(AZ148=$A$12,AY149+($B$12*15),IF(AZ148=$A$13,AY149+($B$13*15),IF(AZ148=$A$15,IF(AY149+($B$15*15)&gt;100,100,AY149+($B$15*15)),IF(AZ148=$A$14,IF(AY149+($B$14*15)&gt;100,100,AY149+($B$14*15)),IF(AZ148=$A$16,IF(AY149+$B$16*15&gt;100,100,AY149+$B$16*15),AY149)))))</f>
        <v>46.286666666666761</v>
      </c>
      <c r="BA149" s="316">
        <f t="shared" ref="BA149" si="3379">IF(BA148=$A$12,AZ149+($B$12*15),IF(BA148=$A$13,AZ149+($B$13*15),IF(BA148=$A$15,IF(AZ149+($B$15*15)&gt;100,100,AZ149+($B$15*15)),IF(BA148=$A$14,IF(AZ149+($B$14*15)&gt;100,100,AZ149+($B$14*15)),IF(BA148=$A$16,IF(AZ149+$B$16*15&gt;100,100,AZ149+$B$16*15),AZ149)))))</f>
        <v>44.363333333333429</v>
      </c>
      <c r="BB149" s="316">
        <f t="shared" ref="BB149" si="3380">IF(BB148=$A$12,BA149+($B$12*15),IF(BB148=$A$13,BA149+($B$13*15),IF(BB148=$A$15,IF(BA149+($B$15*15)&gt;100,100,BA149+($B$15*15)),IF(BB148=$A$14,IF(BA149+($B$14*15)&gt;100,100,BA149+($B$14*15)),IF(BB148=$A$16,IF(BA149+$B$16*15&gt;100,100,BA149+$B$16*15),BA149)))))</f>
        <v>42.440000000000097</v>
      </c>
      <c r="BC149" s="316">
        <f t="shared" ref="BC149" si="3381">IF(BC148=$A$12,BB149+($B$12*15),IF(BC148=$A$13,BB149+($B$13*15),IF(BC148=$A$15,IF(BB149+($B$15*15)&gt;100,100,BB149+($B$15*15)),IF(BC148=$A$14,IF(BB149+($B$14*15)&gt;100,100,BB149+($B$14*15)),IF(BC148=$A$16,IF(BB149+$B$16*15&gt;100,100,BB149+$B$16*15),BB149)))))</f>
        <v>40.50333333333343</v>
      </c>
      <c r="BD149" s="316">
        <f t="shared" ref="BD149" si="3382">IF(BD148=$A$12,BC149+($B$12*15),IF(BD148=$A$13,BC149+($B$13*15),IF(BD148=$A$15,IF(BC149+($B$15*15)&gt;100,100,BC149+($B$15*15)),IF(BD148=$A$14,IF(BC149+($B$14*15)&gt;100,100,BC149+($B$14*15)),IF(BD148=$A$16,IF(BC149+$B$16*15&gt;100,100,BC149+$B$16*15),BC149)))))</f>
        <v>38.566666666666762</v>
      </c>
      <c r="BE149" s="316">
        <f t="shared" ref="BE149" si="3383">IF(BE148=$A$12,BD149+($B$12*15),IF(BE148=$A$13,BD149+($B$13*15),IF(BE148=$A$15,IF(BD149+($B$15*15)&gt;100,100,BD149+($B$15*15)),IF(BE148=$A$14,IF(BD149+($B$14*15)&gt;100,100,BD149+($B$14*15)),IF(BE148=$A$16,IF(BD149+$B$16*15&gt;100,100,BD149+$B$16*15),BD149)))))</f>
        <v>36.630000000000095</v>
      </c>
      <c r="BF149" s="316">
        <f t="shared" ref="BF149" si="3384">IF(BF148=$A$12,BE149+($B$12*15),IF(BF148=$A$13,BE149+($B$13*15),IF(BF148=$A$15,IF(BE149+($B$15*15)&gt;100,100,BE149+($B$15*15)),IF(BF148=$A$14,IF(BE149+($B$14*15)&gt;100,100,BE149+($B$14*15)),IF(BF148=$A$16,IF(BE149+$B$16*15&gt;100,100,BE149+$B$16*15),BE149)))))</f>
        <v>34.706666666666763</v>
      </c>
      <c r="BG149" s="316">
        <f t="shared" ref="BG149" si="3385">IF(BG148=$A$12,BF149+($B$12*15),IF(BG148=$A$13,BF149+($B$13*15),IF(BG148=$A$15,IF(BF149+($B$15*15)&gt;100,100,BF149+($B$15*15)),IF(BG148=$A$14,IF(BF149+($B$14*15)&gt;100,100,BF149+($B$14*15)),IF(BG148=$A$16,IF(BF149+$B$16*15&gt;100,100,BF149+$B$16*15),BF149)))))</f>
        <v>32.783333333333431</v>
      </c>
      <c r="BH149" s="316">
        <f t="shared" ref="BH149" si="3386">IF(BH148=$A$12,BG149+($B$12*15),IF(BH148=$A$13,BG149+($B$13*15),IF(BH148=$A$15,IF(BG149+($B$15*15)&gt;100,100,BG149+($B$15*15)),IF(BH148=$A$14,IF(BG149+($B$14*15)&gt;100,100,BG149+($B$14*15)),IF(BH148=$A$16,IF(BG149+$B$16*15&gt;100,100,BG149+$B$16*15),BG149)))))</f>
        <v>47.783333333333431</v>
      </c>
      <c r="BI149" s="316">
        <f t="shared" ref="BI149" si="3387">IF(BI148=$A$12,BH149+($B$12*15),IF(BI148=$A$13,BH149+($B$13*15),IF(BI148=$A$15,IF(BH149+($B$15*15)&gt;100,100,BH149+($B$15*15)),IF(BI148=$A$14,IF(BH149+($B$14*15)&gt;100,100,BH149+($B$14*15)),IF(BI148=$A$16,IF(BH149+$B$16*15&gt;100,100,BH149+$B$16*15),BH149)))))</f>
        <v>62.783333333333431</v>
      </c>
      <c r="BJ149" s="316">
        <f t="shared" ref="BJ149" si="3388">IF(BJ148=$A$12,BI149+($B$12*15),IF(BJ148=$A$13,BI149+($B$13*15),IF(BJ148=$A$15,IF(BI149+($B$15*15)&gt;100,100,BI149+($B$15*15)),IF(BJ148=$A$14,IF(BI149+($B$14*15)&gt;100,100,BI149+($B$14*15)),IF(BJ148=$A$16,IF(BI149+$B$16*15&gt;100,100,BI149+$B$16*15),BI149)))))</f>
        <v>77.783333333333431</v>
      </c>
      <c r="BK149" s="316">
        <f t="shared" ref="BK149" si="3389">IF(BK148=$A$12,BJ149+($B$12*15),IF(BK148=$A$13,BJ149+($B$13*15),IF(BK148=$A$15,IF(BJ149+($B$15*15)&gt;100,100,BJ149+($B$15*15)),IF(BK148=$A$14,IF(BJ149+($B$14*15)&gt;100,100,BJ149+($B$14*15)),IF(BK148=$A$16,IF(BJ149+$B$16*15&gt;100,100,BJ149+$B$16*15),BJ149)))))</f>
        <v>92.783333333333431</v>
      </c>
      <c r="BL149" s="316">
        <f t="shared" ref="BL149" si="3390">IF(BL148=$A$12,BK149+($B$12*15),IF(BL148=$A$13,BK149+($B$13*15),IF(BL148=$A$15,IF(BK149+($B$15*15)&gt;100,100,BK149+($B$15*15)),IF(BL148=$A$14,IF(BK149+($B$14*15)&gt;100,100,BK149+($B$14*15)),IF(BL148=$A$16,IF(BK149+$B$16*15&gt;100,100,BK149+$B$16*15),BK149)))))</f>
        <v>90.860000000000099</v>
      </c>
      <c r="BM149" s="316">
        <f t="shared" ref="BM149:BS149" si="3391">IF(BM148=$A$12,BL149+($B$12*15),IF(BM148=$A$13,BL149+($B$13*15),IF(BM148=$A$15,IF(BL149+($B$15*15)&gt;100,100,BL149+($B$15*15)),IF(BM148=$A$14,IF(BL149+($B$14*15)&gt;100,100,BL149+($B$14*15)),IF(BM148=$A$16,IF(BL149+$B$16*15&gt;100,100,BL149+$B$16*15),BL149)))))</f>
        <v>88.923333333333431</v>
      </c>
      <c r="BN149" s="316">
        <f t="shared" si="3391"/>
        <v>86.986666666666764</v>
      </c>
      <c r="BO149" s="316">
        <f t="shared" si="3391"/>
        <v>85.050000000000097</v>
      </c>
      <c r="BP149" s="316">
        <f t="shared" si="3391"/>
        <v>83.126666666666765</v>
      </c>
      <c r="BQ149" s="316">
        <f t="shared" si="3391"/>
        <v>81.203333333333433</v>
      </c>
      <c r="BR149" s="316">
        <f t="shared" si="3391"/>
        <v>79.280000000000101</v>
      </c>
      <c r="BS149" s="316">
        <f t="shared" si="3391"/>
        <v>77.343333333333433</v>
      </c>
      <c r="BT149" s="316">
        <f t="shared" ref="BT149" si="3392">IF(BT148=$A$12,BS149+($B$12*15),IF(BT148=$A$13,BS149+($B$13*15),IF(BT148=$A$15,IF(BS149+($B$15*15)&gt;100,100,BS149+($B$15*15)),IF(BT148=$A$14,IF(BS149+($B$14*15)&gt;100,100,BS149+($B$14*15)),IF(BT148=$A$16,IF(BS149+$B$16*15&gt;100,100,BS149+$B$16*15),BS149)))))</f>
        <v>75.406666666666766</v>
      </c>
      <c r="BU149" s="316">
        <f t="shared" ref="BU149" si="3393">IF(BU148=$A$12,BT149+($B$12*15),IF(BU148=$A$13,BT149+($B$13*15),IF(BU148=$A$15,IF(BT149+($B$15*15)&gt;100,100,BT149+($B$15*15)),IF(BU148=$A$14,IF(BT149+($B$14*15)&gt;100,100,BT149+($B$14*15)),IF(BU148=$A$16,IF(BT149+$B$16*15&gt;100,100,BT149+$B$16*15),BT149)))))</f>
        <v>73.470000000000098</v>
      </c>
      <c r="BV149" s="316">
        <f t="shared" ref="BV149" si="3394">IF(BV148=$A$12,BU149+($B$12*15),IF(BV148=$A$13,BU149+($B$13*15),IF(BV148=$A$15,IF(BU149+($B$15*15)&gt;100,100,BU149+($B$15*15)),IF(BV148=$A$14,IF(BU149+($B$14*15)&gt;100,100,BU149+($B$14*15)),IF(BV148=$A$16,IF(BU149+$B$16*15&gt;100,100,BU149+$B$16*15),BU149)))))</f>
        <v>71.546666666666766</v>
      </c>
      <c r="BW149" s="316">
        <f t="shared" ref="BW149" si="3395">IF(BW148=$A$12,BV149+($B$12*15),IF(BW148=$A$13,BV149+($B$13*15),IF(BW148=$A$15,IF(BV149+($B$15*15)&gt;100,100,BV149+($B$15*15)),IF(BW148=$A$14,IF(BV149+($B$14*15)&gt;100,100,BV149+($B$14*15)),IF(BW148=$A$16,IF(BV149+$B$16*15&gt;100,100,BV149+$B$16*15),BV149)))))</f>
        <v>69.623333333333434</v>
      </c>
      <c r="BX149" s="316">
        <f t="shared" ref="BX149" si="3396">IF(BX148=$A$12,BW149+($B$12*15),IF(BX148=$A$13,BW149+($B$13*15),IF(BX148=$A$15,IF(BW149+($B$15*15)&gt;100,100,BW149+($B$15*15)),IF(BX148=$A$14,IF(BW149+($B$14*15)&gt;100,100,BW149+($B$14*15)),IF(BX148=$A$16,IF(BW149+$B$16*15&gt;100,100,BW149+$B$16*15),BW149)))))</f>
        <v>67.700000000000102</v>
      </c>
      <c r="BY149" s="316">
        <f t="shared" ref="BY149" si="3397">IF(BY148=$A$12,BX149+($B$12*15),IF(BY148=$A$13,BX149+($B$13*15),IF(BY148=$A$15,IF(BX149+($B$15*15)&gt;100,100,BX149+($B$15*15)),IF(BY148=$A$14,IF(BX149+($B$14*15)&gt;100,100,BX149+($B$14*15)),IF(BY148=$A$16,IF(BX149+$B$16*15&gt;100,100,BX149+$B$16*15),BX149)))))</f>
        <v>65.763333333333435</v>
      </c>
      <c r="BZ149" s="316">
        <f t="shared" ref="BZ149" si="3398">IF(BZ148=$A$12,BY149+($B$12*15),IF(BZ148=$A$13,BY149+($B$13*15),IF(BZ148=$A$15,IF(BY149+($B$15*15)&gt;100,100,BY149+($B$15*15)),IF(BZ148=$A$14,IF(BY149+($B$14*15)&gt;100,100,BY149+($B$14*15)),IF(BZ148=$A$16,IF(BY149+$B$16*15&gt;100,100,BY149+$B$16*15),BY149)))))</f>
        <v>63.826666666666767</v>
      </c>
      <c r="CA149" s="316">
        <f t="shared" ref="CA149" si="3399">IF(CA148=$A$12,BZ149+($B$12*15),IF(CA148=$A$13,BZ149+($B$13*15),IF(CA148=$A$15,IF(BZ149+($B$15*15)&gt;100,100,BZ149+($B$15*15)),IF(CA148=$A$14,IF(BZ149+($B$14*15)&gt;100,100,BZ149+($B$14*15)),IF(CA148=$A$16,IF(BZ149+$B$16*15&gt;100,100,BZ149+$B$16*15),BZ149)))))</f>
        <v>61.8900000000001</v>
      </c>
      <c r="CB149" s="316">
        <f t="shared" ref="CB149" si="3400">IF(CB148=$A$12,CA149+($B$12*15),IF(CB148=$A$13,CA149+($B$13*15),IF(CB148=$A$15,IF(CA149+($B$15*15)&gt;100,100,CA149+($B$15*15)),IF(CB148=$A$14,IF(CA149+($B$14*15)&gt;100,100,CA149+($B$14*15)),IF(CB148=$A$16,IF(CA149+$B$16*15&gt;100,100,CA149+$B$16*15),CA149)))))</f>
        <v>59.966666666666768</v>
      </c>
      <c r="CC149" s="316">
        <f t="shared" ref="CC149" si="3401">IF(CC148=$A$12,CB149+($B$12*15),IF(CC148=$A$13,CB149+($B$13*15),IF(CC148=$A$15,IF(CB149+($B$15*15)&gt;100,100,CB149+($B$15*15)),IF(CC148=$A$14,IF(CB149+($B$14*15)&gt;100,100,CB149+($B$14*15)),IF(CC148=$A$16,IF(CB149+$B$16*15&gt;100,100,CB149+$B$16*15),CB149)))))</f>
        <v>61.541666666666771</v>
      </c>
      <c r="CD149" s="316">
        <f t="shared" ref="CD149" si="3402">IF(CD148=$A$12,CC149+($B$12*15),IF(CD148=$A$13,CC149+($B$13*15),IF(CD148=$A$15,IF(CC149+($B$15*15)&gt;100,100,CC149+($B$15*15)),IF(CD148=$A$14,IF(CC149+($B$14*15)&gt;100,100,CC149+($B$14*15)),IF(CD148=$A$16,IF(CC149+$B$16*15&gt;100,100,CC149+$B$16*15),CC149)))))</f>
        <v>63.116666666666774</v>
      </c>
      <c r="CE149" s="316">
        <f t="shared" ref="CE149" si="3403">IF(CE148=$A$12,CD149+($B$12*15),IF(CE148=$A$13,CD149+($B$13*15),IF(CE148=$A$15,IF(CD149+($B$15*15)&gt;100,100,CD149+($B$15*15)),IF(CE148=$A$14,IF(CD149+($B$14*15)&gt;100,100,CD149+($B$14*15)),IF(CE148=$A$16,IF(CD149+$B$16*15&gt;100,100,CD149+$B$16*15),CD149)))))</f>
        <v>64.691666666666777</v>
      </c>
      <c r="CF149" s="316">
        <f t="shared" ref="CF149" si="3404">IF(CF148=$A$12,CE149+($B$12*15),IF(CF148=$A$13,CE149+($B$13*15),IF(CF148=$A$15,IF(CE149+($B$15*15)&gt;100,100,CE149+($B$15*15)),IF(CF148=$A$14,IF(CE149+($B$14*15)&gt;100,100,CE149+($B$14*15)),IF(CF148=$A$16,IF(CE149+$B$16*15&gt;100,100,CE149+$B$16*15),CE149)))))</f>
        <v>66.266666666666779</v>
      </c>
      <c r="CG149" s="316">
        <f t="shared" ref="CG149" si="3405">IF(CG148=$A$12,CF149+($B$12*15),IF(CG148=$A$13,CF149+($B$13*15),IF(CG148=$A$15,IF(CF149+($B$15*15)&gt;100,100,CF149+($B$15*15)),IF(CG148=$A$14,IF(CF149+($B$14*15)&gt;100,100,CF149+($B$14*15)),IF(CG148=$A$16,IF(CF149+$B$16*15&gt;100,100,CF149+$B$16*15),CF149)))))</f>
        <v>67.841666666666782</v>
      </c>
      <c r="CH149" s="316">
        <f t="shared" ref="CH149" si="3406">IF(CH148=$A$12,CG149+($B$12*15),IF(CH148=$A$13,CG149+($B$13*15),IF(CH148=$A$15,IF(CG149+($B$15*15)&gt;100,100,CG149+($B$15*15)),IF(CH148=$A$14,IF(CG149+($B$14*15)&gt;100,100,CG149+($B$14*15)),IF(CH148=$A$16,IF(CG149+$B$16*15&gt;100,100,CG149+$B$16*15),CG149)))))</f>
        <v>69.416666666666785</v>
      </c>
      <c r="CI149" s="316">
        <f t="shared" ref="CI149" si="3407">IF(CI148=$A$12,CH149+($B$12*15),IF(CI148=$A$13,CH149+($B$13*15),IF(CI148=$A$15,IF(CH149+($B$15*15)&gt;100,100,CH149+($B$15*15)),IF(CI148=$A$14,IF(CH149+($B$14*15)&gt;100,100,CH149+($B$14*15)),IF(CI148=$A$16,IF(CH149+$B$16*15&gt;100,100,CH149+$B$16*15),CH149)))))</f>
        <v>70.991666666666788</v>
      </c>
      <c r="CJ149" s="316">
        <f t="shared" ref="CJ149" si="3408">IF(CJ148=$A$12,CI149+($B$12*15),IF(CJ148=$A$13,CI149+($B$13*15),IF(CJ148=$A$15,IF(CI149+($B$15*15)&gt;100,100,CI149+($B$15*15)),IF(CJ148=$A$14,IF(CI149+($B$14*15)&gt;100,100,CI149+($B$14*15)),IF(CJ148=$A$16,IF(CI149+$B$16*15&gt;100,100,CI149+$B$16*15),CI149)))))</f>
        <v>72.566666666666791</v>
      </c>
      <c r="CK149" s="316">
        <f t="shared" ref="CK149" si="3409">IF(CK148=$A$12,CJ149+($B$12*15),IF(CK148=$A$13,CJ149+($B$13*15),IF(CK148=$A$15,IF(CJ149+($B$15*15)&gt;100,100,CJ149+($B$15*15)),IF(CK148=$A$14,IF(CJ149+($B$14*15)&gt;100,100,CJ149+($B$14*15)),IF(CK148=$A$16,IF(CJ149+$B$16*15&gt;100,100,CJ149+$B$16*15),CJ149)))))</f>
        <v>74.141666666666794</v>
      </c>
      <c r="CL149" s="316">
        <f t="shared" ref="CL149" si="3410">IF(CL148=$A$12,CK149+($B$12*15),IF(CL148=$A$13,CK149+($B$13*15),IF(CL148=$A$15,IF(CK149+($B$15*15)&gt;100,100,CK149+($B$15*15)),IF(CL148=$A$14,IF(CK149+($B$14*15)&gt;100,100,CK149+($B$14*15)),IF(CL148=$A$16,IF(CK149+$B$16*15&gt;100,100,CK149+$B$16*15),CK149)))))</f>
        <v>75.716666666666796</v>
      </c>
      <c r="CM149" s="316">
        <f t="shared" ref="CM149" si="3411">IF(CM148=$A$12,CL149+($B$12*15),IF(CM148=$A$13,CL149+($B$13*15),IF(CM148=$A$15,IF(CL149+($B$15*15)&gt;100,100,CL149+($B$15*15)),IF(CM148=$A$14,IF(CL149+($B$14*15)&gt;100,100,CL149+($B$14*15)),IF(CM148=$A$16,IF(CL149+$B$16*15&gt;100,100,CL149+$B$16*15),CL149)))))</f>
        <v>77.291666666666799</v>
      </c>
      <c r="CN149" s="316">
        <f t="shared" ref="CN149" si="3412">IF(CN148=$A$12,CM149+($B$12*15),IF(CN148=$A$13,CM149+($B$13*15),IF(CN148=$A$15,IF(CM149+($B$15*15)&gt;100,100,CM149+($B$15*15)),IF(CN148=$A$14,IF(CM149+($B$14*15)&gt;100,100,CM149+($B$14*15)),IF(CN148=$A$16,IF(CM149+$B$16*15&gt;100,100,CM149+$B$16*15),CM149)))))</f>
        <v>78.866666666666802</v>
      </c>
      <c r="CO149" s="316">
        <f t="shared" ref="CO149" si="3413">IF(CO148=$A$12,CN149+($B$12*15),IF(CO148=$A$13,CN149+($B$13*15),IF(CO148=$A$15,IF(CN149+($B$15*15)&gt;100,100,CN149+($B$15*15)),IF(CO148=$A$14,IF(CN149+($B$14*15)&gt;100,100,CN149+($B$14*15)),IF(CO148=$A$16,IF(CN149+$B$16*15&gt;100,100,CN149+$B$16*15),CN149)))))</f>
        <v>80.441666666666805</v>
      </c>
      <c r="CP149" s="316">
        <f t="shared" ref="CP149" si="3414">IF(CP148=$A$12,CO149+($B$12*15),IF(CP148=$A$13,CO149+($B$13*15),IF(CP148=$A$15,IF(CO149+($B$15*15)&gt;100,100,CO149+($B$15*15)),IF(CP148=$A$14,IF(CO149+($B$14*15)&gt;100,100,CO149+($B$14*15)),IF(CP148=$A$16,IF(CO149+$B$16*15&gt;100,100,CO149+$B$16*15),CO149)))))</f>
        <v>82.016666666666808</v>
      </c>
      <c r="CQ149" s="316">
        <f t="shared" ref="CQ149" si="3415">IF(CQ148=$A$12,CP149+($B$12*15),IF(CQ148=$A$13,CP149+($B$13*15),IF(CQ148=$A$15,IF(CP149+($B$15*15)&gt;100,100,CP149+($B$15*15)),IF(CQ148=$A$14,IF(CP149+($B$14*15)&gt;100,100,CP149+($B$14*15)),IF(CQ148=$A$16,IF(CP149+$B$16*15&gt;100,100,CP149+$B$16*15),CP149)))))</f>
        <v>83.591666666666811</v>
      </c>
      <c r="CR149" s="316">
        <f t="shared" ref="CR149" si="3416">IF(CR148=$A$12,CQ149+($B$12*15),IF(CR148=$A$13,CQ149+($B$13*15),IF(CR148=$A$15,IF(CQ149+($B$15*15)&gt;100,100,CQ149+($B$15*15)),IF(CR148=$A$14,IF(CQ149+($B$14*15)&gt;100,100,CQ149+($B$14*15)),IF(CR148=$A$16,IF(CQ149+$B$16*15&gt;100,100,CQ149+$B$16*15),CQ149)))))</f>
        <v>85.166666666666814</v>
      </c>
      <c r="CS149" s="316">
        <f t="shared" ref="CS149" si="3417">IF(CS148=$A$12,CR149+($B$12*15),IF(CS148=$A$13,CR149+($B$13*15),IF(CS148=$A$15,IF(CR149+($B$15*15)&gt;100,100,CR149+($B$15*15)),IF(CS148=$A$14,IF(CR149+($B$14*15)&gt;100,100,CR149+($B$14*15)),IF(CS148=$A$16,IF(CR149+$B$16*15&gt;100,100,CR149+$B$16*15),CR149)))))</f>
        <v>86.741666666666816</v>
      </c>
      <c r="CT149" s="316">
        <f t="shared" ref="CT149" si="3418">IF(CT148=$A$12,CS149+($B$12*15),IF(CT148=$A$13,CS149+($B$13*15),IF(CT148=$A$15,IF(CS149+($B$15*15)&gt;100,100,CS149+($B$15*15)),IF(CT148=$A$14,IF(CS149+($B$14*15)&gt;100,100,CS149+($B$14*15)),IF(CT148=$A$16,IF(CS149+$B$16*15&gt;100,100,CS149+$B$16*15),CS149)))))</f>
        <v>88.316666666666819</v>
      </c>
      <c r="CU149" s="316">
        <f t="shared" ref="CU149" si="3419">IF(CU148=$A$12,CT149+($B$12*15),IF(CU148=$A$13,CT149+($B$13*15),IF(CU148=$A$15,IF(CT149+($B$15*15)&gt;100,100,CT149+($B$15*15)),IF(CU148=$A$14,IF(CT149+($B$14*15)&gt;100,100,CT149+($B$14*15)),IF(CU148=$A$16,IF(CT149+$B$16*15&gt;100,100,CT149+$B$16*15),CT149)))))</f>
        <v>89.891666666666822</v>
      </c>
      <c r="CV149" s="316">
        <f t="shared" ref="CV149" si="3420">IF(CV148=$A$12,CU149+($B$12*15),IF(CV148=$A$13,CU149+($B$13*15),IF(CV148=$A$15,IF(CU149+($B$15*15)&gt;100,100,CU149+($B$15*15)),IF(CV148=$A$14,IF(CU149+($B$14*15)&gt;100,100,CU149+($B$14*15)),IF(CV148=$A$16,IF(CU149+$B$16*15&gt;100,100,CU149+$B$16*15),CU149)))))</f>
        <v>91.466666666666825</v>
      </c>
      <c r="CW149" s="311">
        <f t="shared" ref="CW149" si="3421">CV149-10</f>
        <v>81.466666666666825</v>
      </c>
    </row>
    <row r="150" spans="1:101" s="299" customFormat="1" ht="12" customHeight="1" x14ac:dyDescent="0.2">
      <c r="A150" s="468"/>
      <c r="B150" s="419" t="s">
        <v>60</v>
      </c>
      <c r="C150" s="304" t="s">
        <v>44</v>
      </c>
      <c r="D150" s="314" t="s">
        <v>45</v>
      </c>
      <c r="E150" s="316"/>
      <c r="F150" s="316"/>
      <c r="G150" s="316"/>
      <c r="H150" s="316"/>
      <c r="I150" s="316"/>
      <c r="J150" s="308" t="s">
        <v>23</v>
      </c>
      <c r="K150" s="308" t="s">
        <v>23</v>
      </c>
      <c r="L150" s="308" t="s">
        <v>23</v>
      </c>
      <c r="M150" s="309" t="s">
        <v>207</v>
      </c>
      <c r="N150" s="309" t="s">
        <v>207</v>
      </c>
      <c r="O150" s="309" t="s">
        <v>207</v>
      </c>
      <c r="P150" s="308" t="s">
        <v>23</v>
      </c>
      <c r="Q150" s="308" t="s">
        <v>23</v>
      </c>
      <c r="R150" s="308" t="s">
        <v>23</v>
      </c>
      <c r="S150" s="309" t="s">
        <v>207</v>
      </c>
      <c r="T150" s="309" t="s">
        <v>207</v>
      </c>
      <c r="U150" s="309" t="s">
        <v>207</v>
      </c>
      <c r="V150" s="308" t="s">
        <v>23</v>
      </c>
      <c r="W150" s="308" t="s">
        <v>23</v>
      </c>
      <c r="X150" s="308" t="s">
        <v>23</v>
      </c>
      <c r="Y150" s="309" t="s">
        <v>207</v>
      </c>
      <c r="Z150" s="309" t="s">
        <v>207</v>
      </c>
      <c r="AA150" s="309" t="s">
        <v>207</v>
      </c>
      <c r="AB150" s="308" t="s">
        <v>23</v>
      </c>
      <c r="AC150" s="308" t="s">
        <v>23</v>
      </c>
      <c r="AD150" s="308" t="s">
        <v>23</v>
      </c>
      <c r="AE150" s="309" t="s">
        <v>207</v>
      </c>
      <c r="AF150" s="309" t="s">
        <v>207</v>
      </c>
      <c r="AG150" s="309" t="s">
        <v>207</v>
      </c>
      <c r="AH150" s="308" t="s">
        <v>23</v>
      </c>
      <c r="AI150" s="308" t="s">
        <v>23</v>
      </c>
      <c r="AJ150" s="308" t="s">
        <v>23</v>
      </c>
      <c r="AK150" s="309" t="s">
        <v>207</v>
      </c>
      <c r="AL150" s="309" t="s">
        <v>207</v>
      </c>
      <c r="AM150" s="310" t="s">
        <v>13</v>
      </c>
      <c r="AN150" s="310" t="s">
        <v>13</v>
      </c>
      <c r="AO150" s="310" t="s">
        <v>13</v>
      </c>
      <c r="AP150" s="310" t="s">
        <v>13</v>
      </c>
      <c r="AQ150" s="309" t="s">
        <v>207</v>
      </c>
      <c r="AR150" s="308" t="s">
        <v>23</v>
      </c>
      <c r="AS150" s="308" t="s">
        <v>23</v>
      </c>
      <c r="AT150" s="308" t="s">
        <v>23</v>
      </c>
      <c r="AU150" s="309" t="s">
        <v>207</v>
      </c>
      <c r="AV150" s="309" t="s">
        <v>207</v>
      </c>
      <c r="AW150" s="309" t="s">
        <v>207</v>
      </c>
      <c r="AX150" s="308" t="s">
        <v>23</v>
      </c>
      <c r="AY150" s="308" t="s">
        <v>23</v>
      </c>
      <c r="AZ150" s="308" t="s">
        <v>23</v>
      </c>
      <c r="BA150" s="309" t="s">
        <v>207</v>
      </c>
      <c r="BB150" s="309" t="s">
        <v>207</v>
      </c>
      <c r="BC150" s="309" t="s">
        <v>207</v>
      </c>
      <c r="BD150" s="308" t="s">
        <v>23</v>
      </c>
      <c r="BE150" s="308" t="s">
        <v>23</v>
      </c>
      <c r="BF150" s="308" t="s">
        <v>23</v>
      </c>
      <c r="BG150" s="309" t="s">
        <v>207</v>
      </c>
      <c r="BH150" s="309" t="s">
        <v>207</v>
      </c>
      <c r="BI150" s="309" t="s">
        <v>207</v>
      </c>
      <c r="BJ150" s="308" t="s">
        <v>23</v>
      </c>
      <c r="BK150" s="308" t="s">
        <v>23</v>
      </c>
      <c r="BL150" s="308" t="s">
        <v>23</v>
      </c>
      <c r="BM150" s="309" t="s">
        <v>207</v>
      </c>
      <c r="BN150" s="309" t="s">
        <v>207</v>
      </c>
      <c r="BO150" s="309" t="s">
        <v>207</v>
      </c>
      <c r="BP150" s="308" t="s">
        <v>23</v>
      </c>
      <c r="BQ150" s="308" t="s">
        <v>23</v>
      </c>
      <c r="BR150" s="308" t="s">
        <v>23</v>
      </c>
      <c r="BS150" s="309" t="s">
        <v>207</v>
      </c>
      <c r="BT150" s="309" t="s">
        <v>207</v>
      </c>
      <c r="BU150" s="310" t="s">
        <v>13</v>
      </c>
      <c r="BV150" s="310" t="s">
        <v>13</v>
      </c>
      <c r="BW150" s="310" t="s">
        <v>13</v>
      </c>
      <c r="BX150" s="310" t="s">
        <v>13</v>
      </c>
      <c r="BY150" s="309" t="s">
        <v>207</v>
      </c>
      <c r="BZ150" s="309" t="s">
        <v>207</v>
      </c>
      <c r="CA150" s="309" t="s">
        <v>207</v>
      </c>
      <c r="CB150" s="316"/>
      <c r="CC150" s="316" t="s">
        <v>202</v>
      </c>
      <c r="CD150" s="316" t="s">
        <v>202</v>
      </c>
      <c r="CE150" s="316" t="s">
        <v>202</v>
      </c>
      <c r="CF150" s="316" t="s">
        <v>202</v>
      </c>
      <c r="CG150" s="316" t="s">
        <v>202</v>
      </c>
      <c r="CH150" s="316" t="s">
        <v>202</v>
      </c>
      <c r="CI150" s="316" t="s">
        <v>202</v>
      </c>
      <c r="CJ150" s="316" t="s">
        <v>202</v>
      </c>
      <c r="CK150" s="316" t="s">
        <v>202</v>
      </c>
      <c r="CL150" s="316" t="s">
        <v>202</v>
      </c>
      <c r="CM150" s="316" t="s">
        <v>202</v>
      </c>
      <c r="CN150" s="316" t="s">
        <v>202</v>
      </c>
      <c r="CO150" s="316" t="s">
        <v>202</v>
      </c>
      <c r="CP150" s="316" t="s">
        <v>202</v>
      </c>
      <c r="CQ150" s="316" t="s">
        <v>202</v>
      </c>
      <c r="CR150" s="316" t="s">
        <v>202</v>
      </c>
      <c r="CS150" s="316" t="s">
        <v>202</v>
      </c>
      <c r="CT150" s="316" t="s">
        <v>202</v>
      </c>
      <c r="CU150" s="316" t="s">
        <v>202</v>
      </c>
      <c r="CV150" s="316" t="s">
        <v>202</v>
      </c>
      <c r="CW150" s="303" t="s">
        <v>46</v>
      </c>
    </row>
    <row r="151" spans="1:101" s="303" customFormat="1" ht="12" customHeight="1" x14ac:dyDescent="0.2">
      <c r="A151" s="471"/>
      <c r="B151" s="420"/>
      <c r="C151" s="304" t="s">
        <v>37</v>
      </c>
      <c r="D151" s="315">
        <f>CW117</f>
        <v>67.38666666666677</v>
      </c>
      <c r="E151" s="316">
        <f>IF(E150=$A$12,D151+($B$12*15),IF(E150=$A$13,D151+($B$13*15),IF(E150=$A$15,IF(D151+($B$15*15)&gt;100,100,D151+($B$15*15)),IF(E150=$A$14,IF(D151+($B$14*15)&gt;100,100,D151+($B$14*15)),IF(E150=$A$16,IF(D151+$B$16*15&gt;100,100,D151+$B$16*15),D151)))))</f>
        <v>67.38666666666677</v>
      </c>
      <c r="F151" s="316">
        <f t="shared" ref="F151" si="3422">IF(F150=$A$12,E151+($B$12*15),IF(F150=$A$13,E151+($B$13*15),IF(F150=$A$15,IF(E151+($B$15*15)&gt;100,100,E151+($B$15*15)),IF(F150=$A$14,IF(E151+($B$14*15)&gt;100,100,E151+($B$14*15)),IF(F150=$A$16,IF(E151+$B$16*15&gt;100,100,E151+$B$16*15),E151)))))</f>
        <v>67.38666666666677</v>
      </c>
      <c r="G151" s="316">
        <f t="shared" ref="G151" si="3423">IF(G150=$A$12,F151+($B$12*15),IF(G150=$A$13,F151+($B$13*15),IF(G150=$A$15,IF(F151+($B$15*15)&gt;100,100,F151+($B$15*15)),IF(G150=$A$14,IF(F151+($B$14*15)&gt;100,100,F151+($B$14*15)),IF(G150=$A$16,IF(F151+$B$16*15&gt;100,100,F151+$B$16*15),F151)))))</f>
        <v>67.38666666666677</v>
      </c>
      <c r="H151" s="316">
        <f t="shared" ref="H151" si="3424">IF(H150=$A$12,G151+($B$12*15),IF(H150=$A$13,G151+($B$13*15),IF(H150=$A$15,IF(G151+($B$15*15)&gt;100,100,G151+($B$15*15)),IF(H150=$A$14,IF(G151+($B$14*15)&gt;100,100,G151+($B$14*15)),IF(H150=$A$16,IF(G151+$B$16*15&gt;100,100,G151+$B$16*15),G151)))))</f>
        <v>67.38666666666677</v>
      </c>
      <c r="I151" s="316">
        <f t="shared" ref="I151" si="3425">IF(I150=$A$12,H151+($B$12*15),IF(I150=$A$13,H151+($B$13*15),IF(I150=$A$15,IF(H151+($B$15*15)&gt;100,100,H151+($B$15*15)),IF(I150=$A$14,IF(H151+($B$14*15)&gt;100,100,H151+($B$14*15)),IF(I150=$A$16,IF(H151+$B$16*15&gt;100,100,H151+$B$16*15),H151)))))</f>
        <v>67.38666666666677</v>
      </c>
      <c r="J151" s="316">
        <f t="shared" ref="J151" si="3426">IF(J150=$A$12,I151+($B$12*15),IF(J150=$A$13,I151+($B$13*15),IF(J150=$A$15,IF(I151+($B$15*15)&gt;100,100,I151+($B$15*15)),IF(J150=$A$14,IF(I151+($B$14*15)&gt;100,100,I151+($B$14*15)),IF(J150=$A$16,IF(I151+$B$16*15&gt;100,100,I151+$B$16*15),I151)))))</f>
        <v>65.450000000000102</v>
      </c>
      <c r="K151" s="316">
        <f t="shared" ref="K151" si="3427">IF(K150=$A$12,J151+($B$12*15),IF(K150=$A$13,J151+($B$13*15),IF(K150=$A$15,IF(J151+($B$15*15)&gt;100,100,J151+($B$15*15)),IF(K150=$A$14,IF(J151+($B$14*15)&gt;100,100,J151+($B$14*15)),IF(K150=$A$16,IF(J151+$B$16*15&gt;100,100,J151+$B$16*15),J151)))))</f>
        <v>63.513333333333435</v>
      </c>
      <c r="L151" s="316">
        <f t="shared" ref="L151" si="3428">IF(L150=$A$12,K151+($B$12*15),IF(L150=$A$13,K151+($B$13*15),IF(L150=$A$15,IF(K151+($B$15*15)&gt;100,100,K151+($B$15*15)),IF(L150=$A$14,IF(K151+($B$14*15)&gt;100,100,K151+($B$14*15)),IF(L150=$A$16,IF(K151+$B$16*15&gt;100,100,K151+$B$16*15),K151)))))</f>
        <v>61.576666666666767</v>
      </c>
      <c r="M151" s="316">
        <f t="shared" ref="M151" si="3429">IF(M150=$A$12,L151+($B$12*15),IF(M150=$A$13,L151+($B$13*15),IF(M150=$A$15,IF(L151+($B$15*15)&gt;100,100,L151+($B$15*15)),IF(M150=$A$14,IF(L151+($B$14*15)&gt;100,100,L151+($B$14*15)),IF(M150=$A$16,IF(L151+$B$16*15&gt;100,100,L151+$B$16*15),L151)))))</f>
        <v>59.653333333333435</v>
      </c>
      <c r="N151" s="316">
        <f t="shared" ref="N151" si="3430">IF(N150=$A$12,M151+($B$12*15),IF(N150=$A$13,M151+($B$13*15),IF(N150=$A$15,IF(M151+($B$15*15)&gt;100,100,M151+($B$15*15)),IF(N150=$A$14,IF(M151+($B$14*15)&gt;100,100,M151+($B$14*15)),IF(N150=$A$16,IF(M151+$B$16*15&gt;100,100,M151+$B$16*15),M151)))))</f>
        <v>57.730000000000103</v>
      </c>
      <c r="O151" s="316">
        <f t="shared" ref="O151" si="3431">IF(O150=$A$12,N151+($B$12*15),IF(O150=$A$13,N151+($B$13*15),IF(O150=$A$15,IF(N151+($B$15*15)&gt;100,100,N151+($B$15*15)),IF(O150=$A$14,IF(N151+($B$14*15)&gt;100,100,N151+($B$14*15)),IF(O150=$A$16,IF(N151+$B$16*15&gt;100,100,N151+$B$16*15),N151)))))</f>
        <v>55.806666666666771</v>
      </c>
      <c r="P151" s="316">
        <f t="shared" ref="P151" si="3432">IF(P150=$A$12,O151+($B$12*15),IF(P150=$A$13,O151+($B$13*15),IF(P150=$A$15,IF(O151+($B$15*15)&gt;100,100,O151+($B$15*15)),IF(P150=$A$14,IF(O151+($B$14*15)&gt;100,100,O151+($B$14*15)),IF(P150=$A$16,IF(O151+$B$16*15&gt;100,100,O151+$B$16*15),O151)))))</f>
        <v>53.870000000000104</v>
      </c>
      <c r="Q151" s="316">
        <f t="shared" ref="Q151" si="3433">IF(Q150=$A$12,P151+($B$12*15),IF(Q150=$A$13,P151+($B$13*15),IF(Q150=$A$15,IF(P151+($B$15*15)&gt;100,100,P151+($B$15*15)),IF(Q150=$A$14,IF(P151+($B$14*15)&gt;100,100,P151+($B$14*15)),IF(Q150=$A$16,IF(P151+$B$16*15&gt;100,100,P151+$B$16*15),P151)))))</f>
        <v>51.933333333333437</v>
      </c>
      <c r="R151" s="316">
        <f t="shared" ref="R151" si="3434">IF(R150=$A$12,Q151+($B$12*15),IF(R150=$A$13,Q151+($B$13*15),IF(R150=$A$15,IF(Q151+($B$15*15)&gt;100,100,Q151+($B$15*15)),IF(R150=$A$14,IF(Q151+($B$14*15)&gt;100,100,Q151+($B$14*15)),IF(R150=$A$16,IF(Q151+$B$16*15&gt;100,100,Q151+$B$16*15),Q151)))))</f>
        <v>49.996666666666769</v>
      </c>
      <c r="S151" s="316">
        <f t="shared" ref="S151" si="3435">IF(S150=$A$12,R151+($B$12*15),IF(S150=$A$13,R151+($B$13*15),IF(S150=$A$15,IF(R151+($B$15*15)&gt;100,100,R151+($B$15*15)),IF(S150=$A$14,IF(R151+($B$14*15)&gt;100,100,R151+($B$14*15)),IF(S150=$A$16,IF(R151+$B$16*15&gt;100,100,R151+$B$16*15),R151)))))</f>
        <v>48.073333333333437</v>
      </c>
      <c r="T151" s="316">
        <f t="shared" ref="T151" si="3436">IF(T150=$A$12,S151+($B$12*15),IF(T150=$A$13,S151+($B$13*15),IF(T150=$A$15,IF(S151+($B$15*15)&gt;100,100,S151+($B$15*15)),IF(T150=$A$14,IF(S151+($B$14*15)&gt;100,100,S151+($B$14*15)),IF(T150=$A$16,IF(S151+$B$16*15&gt;100,100,S151+$B$16*15),S151)))))</f>
        <v>46.150000000000105</v>
      </c>
      <c r="U151" s="316">
        <f t="shared" ref="U151" si="3437">IF(U150=$A$12,T151+($B$12*15),IF(U150=$A$13,T151+($B$13*15),IF(U150=$A$15,IF(T151+($B$15*15)&gt;100,100,T151+($B$15*15)),IF(U150=$A$14,IF(T151+($B$14*15)&gt;100,100,T151+($B$14*15)),IF(U150=$A$16,IF(T151+$B$16*15&gt;100,100,T151+$B$16*15),T151)))))</f>
        <v>44.226666666666773</v>
      </c>
      <c r="V151" s="316">
        <f t="shared" ref="V151" si="3438">IF(V150=$A$12,U151+($B$12*15),IF(V150=$A$13,U151+($B$13*15),IF(V150=$A$15,IF(U151+($B$15*15)&gt;100,100,U151+($B$15*15)),IF(V150=$A$14,IF(U151+($B$14*15)&gt;100,100,U151+($B$14*15)),IF(V150=$A$16,IF(U151+$B$16*15&gt;100,100,U151+$B$16*15),U151)))))</f>
        <v>42.290000000000106</v>
      </c>
      <c r="W151" s="316">
        <f t="shared" ref="W151" si="3439">IF(W150=$A$12,V151+($B$12*15),IF(W150=$A$13,V151+($B$13*15),IF(W150=$A$15,IF(V151+($B$15*15)&gt;100,100,V151+($B$15*15)),IF(W150=$A$14,IF(V151+($B$14*15)&gt;100,100,V151+($B$14*15)),IF(W150=$A$16,IF(V151+$B$16*15&gt;100,100,V151+$B$16*15),V151)))))</f>
        <v>40.353333333333438</v>
      </c>
      <c r="X151" s="316">
        <f t="shared" ref="X151" si="3440">IF(X150=$A$12,W151+($B$12*15),IF(X150=$A$13,W151+($B$13*15),IF(X150=$A$15,IF(W151+($B$15*15)&gt;100,100,W151+($B$15*15)),IF(X150=$A$14,IF(W151+($B$14*15)&gt;100,100,W151+($B$14*15)),IF(X150=$A$16,IF(W151+$B$16*15&gt;100,100,W151+$B$16*15),W151)))))</f>
        <v>38.416666666666771</v>
      </c>
      <c r="Y151" s="316">
        <f t="shared" ref="Y151" si="3441">IF(Y150=$A$12,X151+($B$12*15),IF(Y150=$A$13,X151+($B$13*15),IF(Y150=$A$15,IF(X151+($B$15*15)&gt;100,100,X151+($B$15*15)),IF(Y150=$A$14,IF(X151+($B$14*15)&gt;100,100,X151+($B$14*15)),IF(Y150=$A$16,IF(X151+$B$16*15&gt;100,100,X151+$B$16*15),X151)))))</f>
        <v>36.493333333333439</v>
      </c>
      <c r="Z151" s="316">
        <f t="shared" ref="Z151" si="3442">IF(Z150=$A$12,Y151+($B$12*15),IF(Z150=$A$13,Y151+($B$13*15),IF(Z150=$A$15,IF(Y151+($B$15*15)&gt;100,100,Y151+($B$15*15)),IF(Z150=$A$14,IF(Y151+($B$14*15)&gt;100,100,Y151+($B$14*15)),IF(Z150=$A$16,IF(Y151+$B$16*15&gt;100,100,Y151+$B$16*15),Y151)))))</f>
        <v>34.570000000000107</v>
      </c>
      <c r="AA151" s="316">
        <f t="shared" ref="AA151" si="3443">IF(AA150=$A$12,Z151+($B$12*15),IF(AA150=$A$13,Z151+($B$13*15),IF(AA150=$A$15,IF(Z151+($B$15*15)&gt;100,100,Z151+($B$15*15)),IF(AA150=$A$14,IF(Z151+($B$14*15)&gt;100,100,Z151+($B$14*15)),IF(AA150=$A$16,IF(Z151+$B$16*15&gt;100,100,Z151+$B$16*15),Z151)))))</f>
        <v>32.646666666666775</v>
      </c>
      <c r="AB151" s="316">
        <f t="shared" ref="AB151" si="3444">IF(AB150=$A$12,AA151+($B$12*15),IF(AB150=$A$13,AA151+($B$13*15),IF(AB150=$A$15,IF(AA151+($B$15*15)&gt;100,100,AA151+($B$15*15)),IF(AB150=$A$14,IF(AA151+($B$14*15)&gt;100,100,AA151+($B$14*15)),IF(AB150=$A$16,IF(AA151+$B$16*15&gt;100,100,AA151+$B$16*15),AA151)))))</f>
        <v>30.710000000000107</v>
      </c>
      <c r="AC151" s="316">
        <f t="shared" ref="AC151" si="3445">IF(AC150=$A$12,AB151+($B$12*15),IF(AC150=$A$13,AB151+($B$13*15),IF(AC150=$A$15,IF(AB151+($B$15*15)&gt;100,100,AB151+($B$15*15)),IF(AC150=$A$14,IF(AB151+($B$14*15)&gt;100,100,AB151+($B$14*15)),IF(AC150=$A$16,IF(AB151+$B$16*15&gt;100,100,AB151+$B$16*15),AB151)))))</f>
        <v>28.77333333333344</v>
      </c>
      <c r="AD151" s="316">
        <f t="shared" ref="AD151" si="3446">IF(AD150=$A$12,AC151+($B$12*15),IF(AD150=$A$13,AC151+($B$13*15),IF(AD150=$A$15,IF(AC151+($B$15*15)&gt;100,100,AC151+($B$15*15)),IF(AD150=$A$14,IF(AC151+($B$14*15)&gt;100,100,AC151+($B$14*15)),IF(AD150=$A$16,IF(AC151+$B$16*15&gt;100,100,AC151+$B$16*15),AC151)))))</f>
        <v>26.836666666666773</v>
      </c>
      <c r="AE151" s="316">
        <f t="shared" ref="AE151" si="3447">IF(AE150=$A$12,AD151+($B$12*15),IF(AE150=$A$13,AD151+($B$13*15),IF(AE150=$A$15,IF(AD151+($B$15*15)&gt;100,100,AD151+($B$15*15)),IF(AE150=$A$14,IF(AD151+($B$14*15)&gt;100,100,AD151+($B$14*15)),IF(AE150=$A$16,IF(AD151+$B$16*15&gt;100,100,AD151+$B$16*15),AD151)))))</f>
        <v>24.913333333333441</v>
      </c>
      <c r="AF151" s="316">
        <f t="shared" ref="AF151" si="3448">IF(AF150=$A$12,AE151+($B$12*15),IF(AF150=$A$13,AE151+($B$13*15),IF(AF150=$A$15,IF(AE151+($B$15*15)&gt;100,100,AE151+($B$15*15)),IF(AF150=$A$14,IF(AE151+($B$14*15)&gt;100,100,AE151+($B$14*15)),IF(AF150=$A$16,IF(AE151+$B$16*15&gt;100,100,AE151+$B$16*15),AE151)))))</f>
        <v>22.990000000000109</v>
      </c>
      <c r="AG151" s="316">
        <f t="shared" ref="AG151" si="3449">IF(AG150=$A$12,AF151+($B$12*15),IF(AG150=$A$13,AF151+($B$13*15),IF(AG150=$A$15,IF(AF151+($B$15*15)&gt;100,100,AF151+($B$15*15)),IF(AG150=$A$14,IF(AF151+($B$14*15)&gt;100,100,AF151+($B$14*15)),IF(AG150=$A$16,IF(AF151+$B$16*15&gt;100,100,AF151+$B$16*15),AF151)))))</f>
        <v>21.066666666666777</v>
      </c>
      <c r="AH151" s="316">
        <f t="shared" ref="AH151" si="3450">IF(AH150=$A$12,AG151+($B$12*15),IF(AH150=$A$13,AG151+($B$13*15),IF(AH150=$A$15,IF(AG151+($B$15*15)&gt;100,100,AG151+($B$15*15)),IF(AH150=$A$14,IF(AG151+($B$14*15)&gt;100,100,AG151+($B$14*15)),IF(AH150=$A$16,IF(AG151+$B$16*15&gt;100,100,AG151+$B$16*15),AG151)))))</f>
        <v>19.130000000000109</v>
      </c>
      <c r="AI151" s="316">
        <f t="shared" ref="AI151" si="3451">IF(AI150=$A$12,AH151+($B$12*15),IF(AI150=$A$13,AH151+($B$13*15),IF(AI150=$A$15,IF(AH151+($B$15*15)&gt;100,100,AH151+($B$15*15)),IF(AI150=$A$14,IF(AH151+($B$14*15)&gt;100,100,AH151+($B$14*15)),IF(AI150=$A$16,IF(AH151+$B$16*15&gt;100,100,AH151+$B$16*15),AH151)))))</f>
        <v>17.193333333333442</v>
      </c>
      <c r="AJ151" s="316">
        <f t="shared" ref="AJ151" si="3452">IF(AJ150=$A$12,AI151+($B$12*15),IF(AJ150=$A$13,AI151+($B$13*15),IF(AJ150=$A$15,IF(AI151+($B$15*15)&gt;100,100,AI151+($B$15*15)),IF(AJ150=$A$14,IF(AI151+($B$14*15)&gt;100,100,AI151+($B$14*15)),IF(AJ150=$A$16,IF(AI151+$B$16*15&gt;100,100,AI151+$B$16*15),AI151)))))</f>
        <v>15.256666666666776</v>
      </c>
      <c r="AK151" s="316">
        <f t="shared" ref="AK151" si="3453">IF(AK150=$A$12,AJ151+($B$12*15),IF(AK150=$A$13,AJ151+($B$13*15),IF(AK150=$A$15,IF(AJ151+($B$15*15)&gt;100,100,AJ151+($B$15*15)),IF(AK150=$A$14,IF(AJ151+($B$14*15)&gt;100,100,AJ151+($B$14*15)),IF(AK150=$A$16,IF(AJ151+$B$16*15&gt;100,100,AJ151+$B$16*15),AJ151)))))</f>
        <v>13.333333333333442</v>
      </c>
      <c r="AL151" s="316">
        <f t="shared" ref="AL151" si="3454">IF(AL150=$A$12,AK151+($B$12*15),IF(AL150=$A$13,AK151+($B$13*15),IF(AL150=$A$15,IF(AK151+($B$15*15)&gt;100,100,AK151+($B$15*15)),IF(AL150=$A$14,IF(AK151+($B$14*15)&gt;100,100,AK151+($B$14*15)),IF(AL150=$A$16,IF(AK151+$B$16*15&gt;100,100,AK151+$B$16*15),AK151)))))</f>
        <v>11.410000000000108</v>
      </c>
      <c r="AM151" s="316">
        <f t="shared" ref="AM151" si="3455">IF(AM150=$A$12,AL151+($B$12*15),IF(AM150=$A$13,AL151+($B$13*15),IF(AM150=$A$15,IF(AL151+($B$15*15)&gt;100,100,AL151+($B$15*15)),IF(AM150=$A$14,IF(AL151+($B$14*15)&gt;100,100,AL151+($B$14*15)),IF(AM150=$A$16,IF(AL151+$B$16*15&gt;100,100,AL151+$B$16*15),AL151)))))</f>
        <v>26.41000000000011</v>
      </c>
      <c r="AN151" s="316">
        <f t="shared" ref="AN151" si="3456">IF(AN150=$A$12,AM151+($B$12*15),IF(AN150=$A$13,AM151+($B$13*15),IF(AN150=$A$15,IF(AM151+($B$15*15)&gt;100,100,AM151+($B$15*15)),IF(AN150=$A$14,IF(AM151+($B$14*15)&gt;100,100,AM151+($B$14*15)),IF(AN150=$A$16,IF(AM151+$B$16*15&gt;100,100,AM151+$B$16*15),AM151)))))</f>
        <v>41.41000000000011</v>
      </c>
      <c r="AO151" s="316">
        <f t="shared" ref="AO151" si="3457">IF(AO150=$A$12,AN151+($B$12*15),IF(AO150=$A$13,AN151+($B$13*15),IF(AO150=$A$15,IF(AN151+($B$15*15)&gt;100,100,AN151+($B$15*15)),IF(AO150=$A$14,IF(AN151+($B$14*15)&gt;100,100,AN151+($B$14*15)),IF(AO150=$A$16,IF(AN151+$B$16*15&gt;100,100,AN151+$B$16*15),AN151)))))</f>
        <v>56.41000000000011</v>
      </c>
      <c r="AP151" s="316">
        <f t="shared" ref="AP151" si="3458">IF(AP150=$A$12,AO151+($B$12*15),IF(AP150=$A$13,AO151+($B$13*15),IF(AP150=$A$15,IF(AO151+($B$15*15)&gt;100,100,AO151+($B$15*15)),IF(AP150=$A$14,IF(AO151+($B$14*15)&gt;100,100,AO151+($B$14*15)),IF(AP150=$A$16,IF(AO151+$B$16*15&gt;100,100,AO151+$B$16*15),AO151)))))</f>
        <v>71.41000000000011</v>
      </c>
      <c r="AQ151" s="316">
        <f t="shared" ref="AQ151" si="3459">IF(AQ150=$A$12,AP151+($B$12*15),IF(AQ150=$A$13,AP151+($B$13*15),IF(AQ150=$A$15,IF(AP151+($B$15*15)&gt;100,100,AP151+($B$15*15)),IF(AQ150=$A$14,IF(AP151+($B$14*15)&gt;100,100,AP151+($B$14*15)),IF(AQ150=$A$16,IF(AP151+$B$16*15&gt;100,100,AP151+$B$16*15),AP151)))))</f>
        <v>69.486666666666778</v>
      </c>
      <c r="AR151" s="316">
        <f t="shared" ref="AR151" si="3460">IF(AR150=$A$12,AQ151+($B$12*15),IF(AR150=$A$13,AQ151+($B$13*15),IF(AR150=$A$15,IF(AQ151+($B$15*15)&gt;100,100,AQ151+($B$15*15)),IF(AR150=$A$14,IF(AQ151+($B$14*15)&gt;100,100,AQ151+($B$14*15)),IF(AR150=$A$16,IF(AQ151+$B$16*15&gt;100,100,AQ151+$B$16*15),AQ151)))))</f>
        <v>67.550000000000111</v>
      </c>
      <c r="AS151" s="316">
        <f t="shared" ref="AS151" si="3461">IF(AS150=$A$12,AR151+($B$12*15),IF(AS150=$A$13,AR151+($B$13*15),IF(AS150=$A$15,IF(AR151+($B$15*15)&gt;100,100,AR151+($B$15*15)),IF(AS150=$A$14,IF(AR151+($B$14*15)&gt;100,100,AR151+($B$14*15)),IF(AS150=$A$16,IF(AR151+$B$16*15&gt;100,100,AR151+$B$16*15),AR151)))))</f>
        <v>65.613333333333443</v>
      </c>
      <c r="AT151" s="316">
        <f t="shared" ref="AT151" si="3462">IF(AT150=$A$12,AS151+($B$12*15),IF(AT150=$A$13,AS151+($B$13*15),IF(AT150=$A$15,IF(AS151+($B$15*15)&gt;100,100,AS151+($B$15*15)),IF(AT150=$A$14,IF(AS151+($B$14*15)&gt;100,100,AS151+($B$14*15)),IF(AT150=$A$16,IF(AS151+$B$16*15&gt;100,100,AS151+$B$16*15),AS151)))))</f>
        <v>63.676666666666776</v>
      </c>
      <c r="AU151" s="316">
        <f t="shared" ref="AU151" si="3463">IF(AU150=$A$12,AT151+($B$12*15),IF(AU150=$A$13,AT151+($B$13*15),IF(AU150=$A$15,IF(AT151+($B$15*15)&gt;100,100,AT151+($B$15*15)),IF(AU150=$A$14,IF(AT151+($B$14*15)&gt;100,100,AT151+($B$14*15)),IF(AU150=$A$16,IF(AT151+$B$16*15&gt;100,100,AT151+$B$16*15),AT151)))))</f>
        <v>61.753333333333444</v>
      </c>
      <c r="AV151" s="316">
        <f t="shared" ref="AV151" si="3464">IF(AV150=$A$12,AU151+($B$12*15),IF(AV150=$A$13,AU151+($B$13*15),IF(AV150=$A$15,IF(AU151+($B$15*15)&gt;100,100,AU151+($B$15*15)),IF(AV150=$A$14,IF(AU151+($B$14*15)&gt;100,100,AU151+($B$14*15)),IF(AV150=$A$16,IF(AU151+$B$16*15&gt;100,100,AU151+$B$16*15),AU151)))))</f>
        <v>59.830000000000112</v>
      </c>
      <c r="AW151" s="316">
        <f t="shared" ref="AW151" si="3465">IF(AW150=$A$12,AV151+($B$12*15),IF(AW150=$A$13,AV151+($B$13*15),IF(AW150=$A$15,IF(AV151+($B$15*15)&gt;100,100,AV151+($B$15*15)),IF(AW150=$A$14,IF(AV151+($B$14*15)&gt;100,100,AV151+($B$14*15)),IF(AW150=$A$16,IF(AV151+$B$16*15&gt;100,100,AV151+$B$16*15),AV151)))))</f>
        <v>57.90666666666678</v>
      </c>
      <c r="AX151" s="316">
        <f t="shared" ref="AX151" si="3466">IF(AX150=$A$12,AW151+($B$12*15),IF(AX150=$A$13,AW151+($B$13*15),IF(AX150=$A$15,IF(AW151+($B$15*15)&gt;100,100,AW151+($B$15*15)),IF(AX150=$A$14,IF(AW151+($B$14*15)&gt;100,100,AW151+($B$14*15)),IF(AX150=$A$16,IF(AW151+$B$16*15&gt;100,100,AW151+$B$16*15),AW151)))))</f>
        <v>55.970000000000113</v>
      </c>
      <c r="AY151" s="316">
        <f t="shared" ref="AY151" si="3467">IF(AY150=$A$12,AX151+($B$12*15),IF(AY150=$A$13,AX151+($B$13*15),IF(AY150=$A$15,IF(AX151+($B$15*15)&gt;100,100,AX151+($B$15*15)),IF(AY150=$A$14,IF(AX151+($B$14*15)&gt;100,100,AX151+($B$14*15)),IF(AY150=$A$16,IF(AX151+$B$16*15&gt;100,100,AX151+$B$16*15),AX151)))))</f>
        <v>54.033333333333445</v>
      </c>
      <c r="AZ151" s="316">
        <f t="shared" ref="AZ151" si="3468">IF(AZ150=$A$12,AY151+($B$12*15),IF(AZ150=$A$13,AY151+($B$13*15),IF(AZ150=$A$15,IF(AY151+($B$15*15)&gt;100,100,AY151+($B$15*15)),IF(AZ150=$A$14,IF(AY151+($B$14*15)&gt;100,100,AY151+($B$14*15)),IF(AZ150=$A$16,IF(AY151+$B$16*15&gt;100,100,AY151+$B$16*15),AY151)))))</f>
        <v>52.096666666666778</v>
      </c>
      <c r="BA151" s="316">
        <f t="shared" ref="BA151" si="3469">IF(BA150=$A$12,AZ151+($B$12*15),IF(BA150=$A$13,AZ151+($B$13*15),IF(BA150=$A$15,IF(AZ151+($B$15*15)&gt;100,100,AZ151+($B$15*15)),IF(BA150=$A$14,IF(AZ151+($B$14*15)&gt;100,100,AZ151+($B$14*15)),IF(BA150=$A$16,IF(AZ151+$B$16*15&gt;100,100,AZ151+$B$16*15),AZ151)))))</f>
        <v>50.173333333333446</v>
      </c>
      <c r="BB151" s="316">
        <f t="shared" ref="BB151" si="3470">IF(BB150=$A$12,BA151+($B$12*15),IF(BB150=$A$13,BA151+($B$13*15),IF(BB150=$A$15,IF(BA151+($B$15*15)&gt;100,100,BA151+($B$15*15)),IF(BB150=$A$14,IF(BA151+($B$14*15)&gt;100,100,BA151+($B$14*15)),IF(BB150=$A$16,IF(BA151+$B$16*15&gt;100,100,BA151+$B$16*15),BA151)))))</f>
        <v>48.250000000000114</v>
      </c>
      <c r="BC151" s="316">
        <f t="shared" ref="BC151" si="3471">IF(BC150=$A$12,BB151+($B$12*15),IF(BC150=$A$13,BB151+($B$13*15),IF(BC150=$A$15,IF(BB151+($B$15*15)&gt;100,100,BB151+($B$15*15)),IF(BC150=$A$14,IF(BB151+($B$14*15)&gt;100,100,BB151+($B$14*15)),IF(BC150=$A$16,IF(BB151+$B$16*15&gt;100,100,BB151+$B$16*15),BB151)))))</f>
        <v>46.326666666666782</v>
      </c>
      <c r="BD151" s="316">
        <f t="shared" ref="BD151" si="3472">IF(BD150=$A$12,BC151+($B$12*15),IF(BD150=$A$13,BC151+($B$13*15),IF(BD150=$A$15,IF(BC151+($B$15*15)&gt;100,100,BC151+($B$15*15)),IF(BD150=$A$14,IF(BC151+($B$14*15)&gt;100,100,BC151+($B$14*15)),IF(BD150=$A$16,IF(BC151+$B$16*15&gt;100,100,BC151+$B$16*15),BC151)))))</f>
        <v>44.390000000000114</v>
      </c>
      <c r="BE151" s="316">
        <f t="shared" ref="BE151" si="3473">IF(BE150=$A$12,BD151+($B$12*15),IF(BE150=$A$13,BD151+($B$13*15),IF(BE150=$A$15,IF(BD151+($B$15*15)&gt;100,100,BD151+($B$15*15)),IF(BE150=$A$14,IF(BD151+($B$14*15)&gt;100,100,BD151+($B$14*15)),IF(BE150=$A$16,IF(BD151+$B$16*15&gt;100,100,BD151+$B$16*15),BD151)))))</f>
        <v>42.453333333333447</v>
      </c>
      <c r="BF151" s="316">
        <f t="shared" ref="BF151" si="3474">IF(BF150=$A$12,BE151+($B$12*15),IF(BF150=$A$13,BE151+($B$13*15),IF(BF150=$A$15,IF(BE151+($B$15*15)&gt;100,100,BE151+($B$15*15)),IF(BF150=$A$14,IF(BE151+($B$14*15)&gt;100,100,BE151+($B$14*15)),IF(BF150=$A$16,IF(BE151+$B$16*15&gt;100,100,BE151+$B$16*15),BE151)))))</f>
        <v>40.516666666666779</v>
      </c>
      <c r="BG151" s="316">
        <f t="shared" ref="BG151" si="3475">IF(BG150=$A$12,BF151+($B$12*15),IF(BG150=$A$13,BF151+($B$13*15),IF(BG150=$A$15,IF(BF151+($B$15*15)&gt;100,100,BF151+($B$15*15)),IF(BG150=$A$14,IF(BF151+($B$14*15)&gt;100,100,BF151+($B$14*15)),IF(BG150=$A$16,IF(BF151+$B$16*15&gt;100,100,BF151+$B$16*15),BF151)))))</f>
        <v>38.593333333333447</v>
      </c>
      <c r="BH151" s="316">
        <f t="shared" ref="BH151" si="3476">IF(BH150=$A$12,BG151+($B$12*15),IF(BH150=$A$13,BG151+($B$13*15),IF(BH150=$A$15,IF(BG151+($B$15*15)&gt;100,100,BG151+($B$15*15)),IF(BH150=$A$14,IF(BG151+($B$14*15)&gt;100,100,BG151+($B$14*15)),IF(BH150=$A$16,IF(BG151+$B$16*15&gt;100,100,BG151+$B$16*15),BG151)))))</f>
        <v>36.670000000000115</v>
      </c>
      <c r="BI151" s="316">
        <f t="shared" ref="BI151" si="3477">IF(BI150=$A$12,BH151+($B$12*15),IF(BI150=$A$13,BH151+($B$13*15),IF(BI150=$A$15,IF(BH151+($B$15*15)&gt;100,100,BH151+($B$15*15)),IF(BI150=$A$14,IF(BH151+($B$14*15)&gt;100,100,BH151+($B$14*15)),IF(BI150=$A$16,IF(BH151+$B$16*15&gt;100,100,BH151+$B$16*15),BH151)))))</f>
        <v>34.746666666666783</v>
      </c>
      <c r="BJ151" s="316">
        <f t="shared" ref="BJ151" si="3478">IF(BJ150=$A$12,BI151+($B$12*15),IF(BJ150=$A$13,BI151+($B$13*15),IF(BJ150=$A$15,IF(BI151+($B$15*15)&gt;100,100,BI151+($B$15*15)),IF(BJ150=$A$14,IF(BI151+($B$14*15)&gt;100,100,BI151+($B$14*15)),IF(BJ150=$A$16,IF(BI151+$B$16*15&gt;100,100,BI151+$B$16*15),BI151)))))</f>
        <v>32.810000000000116</v>
      </c>
      <c r="BK151" s="316">
        <f t="shared" ref="BK151" si="3479">IF(BK150=$A$12,BJ151+($B$12*15),IF(BK150=$A$13,BJ151+($B$13*15),IF(BK150=$A$15,IF(BJ151+($B$15*15)&gt;100,100,BJ151+($B$15*15)),IF(BK150=$A$14,IF(BJ151+($B$14*15)&gt;100,100,BJ151+($B$14*15)),IF(BK150=$A$16,IF(BJ151+$B$16*15&gt;100,100,BJ151+$B$16*15),BJ151)))))</f>
        <v>30.873333333333449</v>
      </c>
      <c r="BL151" s="316">
        <f t="shared" ref="BL151" si="3480">IF(BL150=$A$12,BK151+($B$12*15),IF(BL150=$A$13,BK151+($B$13*15),IF(BL150=$A$15,IF(BK151+($B$15*15)&gt;100,100,BK151+($B$15*15)),IF(BL150=$A$14,IF(BK151+($B$14*15)&gt;100,100,BK151+($B$14*15)),IF(BL150=$A$16,IF(BK151+$B$16*15&gt;100,100,BK151+$B$16*15),BK151)))))</f>
        <v>28.936666666666781</v>
      </c>
      <c r="BM151" s="316">
        <f t="shared" ref="BM151" si="3481">IF(BM150=$A$12,BL151+($B$12*15),IF(BM150=$A$13,BL151+($B$13*15),IF(BM150=$A$15,IF(BL151+($B$15*15)&gt;100,100,BL151+($B$15*15)),IF(BM150=$A$14,IF(BL151+($B$14*15)&gt;100,100,BL151+($B$14*15)),IF(BM150=$A$16,IF(BL151+$B$16*15&gt;100,100,BL151+$B$16*15),BL151)))))</f>
        <v>27.013333333333449</v>
      </c>
      <c r="BN151" s="316">
        <f t="shared" ref="BN151" si="3482">IF(BN150=$A$12,BM151+($B$12*15),IF(BN150=$A$13,BM151+($B$13*15),IF(BN150=$A$15,IF(BM151+($B$15*15)&gt;100,100,BM151+($B$15*15)),IF(BN150=$A$14,IF(BM151+($B$14*15)&gt;100,100,BM151+($B$14*15)),IF(BN150=$A$16,IF(BM151+$B$16*15&gt;100,100,BM151+$B$16*15),BM151)))))</f>
        <v>25.090000000000117</v>
      </c>
      <c r="BO151" s="316">
        <f t="shared" ref="BO151" si="3483">IF(BO150=$A$12,BN151+($B$12*15),IF(BO150=$A$13,BN151+($B$13*15),IF(BO150=$A$15,IF(BN151+($B$15*15)&gt;100,100,BN151+($B$15*15)),IF(BO150=$A$14,IF(BN151+($B$14*15)&gt;100,100,BN151+($B$14*15)),IF(BO150=$A$16,IF(BN151+$B$16*15&gt;100,100,BN151+$B$16*15),BN151)))))</f>
        <v>23.166666666666785</v>
      </c>
      <c r="BP151" s="316">
        <f t="shared" ref="BP151" si="3484">IF(BP150=$A$12,BO151+($B$12*15),IF(BP150=$A$13,BO151+($B$13*15),IF(BP150=$A$15,IF(BO151+($B$15*15)&gt;100,100,BO151+($B$15*15)),IF(BP150=$A$14,IF(BO151+($B$14*15)&gt;100,100,BO151+($B$14*15)),IF(BP150=$A$16,IF(BO151+$B$16*15&gt;100,100,BO151+$B$16*15),BO151)))))</f>
        <v>21.230000000000118</v>
      </c>
      <c r="BQ151" s="316">
        <f t="shared" ref="BQ151" si="3485">IF(BQ150=$A$12,BP151+($B$12*15),IF(BQ150=$A$13,BP151+($B$13*15),IF(BQ150=$A$15,IF(BP151+($B$15*15)&gt;100,100,BP151+($B$15*15)),IF(BQ150=$A$14,IF(BP151+($B$14*15)&gt;100,100,BP151+($B$14*15)),IF(BQ150=$A$16,IF(BP151+$B$16*15&gt;100,100,BP151+$B$16*15),BP151)))))</f>
        <v>19.29333333333345</v>
      </c>
      <c r="BR151" s="316">
        <f t="shared" ref="BR151" si="3486">IF(BR150=$A$12,BQ151+($B$12*15),IF(BR150=$A$13,BQ151+($B$13*15),IF(BR150=$A$15,IF(BQ151+($B$15*15)&gt;100,100,BQ151+($B$15*15)),IF(BR150=$A$14,IF(BQ151+($B$14*15)&gt;100,100,BQ151+($B$14*15)),IF(BR150=$A$16,IF(BQ151+$B$16*15&gt;100,100,BQ151+$B$16*15),BQ151)))))</f>
        <v>17.356666666666783</v>
      </c>
      <c r="BS151" s="316">
        <f t="shared" ref="BS151" si="3487">IF(BS150=$A$12,BR151+($B$12*15),IF(BS150=$A$13,BR151+($B$13*15),IF(BS150=$A$15,IF(BR151+($B$15*15)&gt;100,100,BR151+($B$15*15)),IF(BS150=$A$14,IF(BR151+($B$14*15)&gt;100,100,BR151+($B$14*15)),IF(BS150=$A$16,IF(BR151+$B$16*15&gt;100,100,BR151+$B$16*15),BR151)))))</f>
        <v>15.433333333333449</v>
      </c>
      <c r="BT151" s="316">
        <f t="shared" ref="BT151" si="3488">IF(BT150=$A$12,BS151+($B$12*15),IF(BT150=$A$13,BS151+($B$13*15),IF(BT150=$A$15,IF(BS151+($B$15*15)&gt;100,100,BS151+($B$15*15)),IF(BT150=$A$14,IF(BS151+($B$14*15)&gt;100,100,BS151+($B$14*15)),IF(BT150=$A$16,IF(BS151+$B$16*15&gt;100,100,BS151+$B$16*15),BS151)))))</f>
        <v>13.510000000000115</v>
      </c>
      <c r="BU151" s="316">
        <f t="shared" ref="BU151" si="3489">IF(BU150=$A$12,BT151+($B$12*15),IF(BU150=$A$13,BT151+($B$13*15),IF(BU150=$A$15,IF(BT151+($B$15*15)&gt;100,100,BT151+($B$15*15)),IF(BU150=$A$14,IF(BT151+($B$14*15)&gt;100,100,BT151+($B$14*15)),IF(BU150=$A$16,IF(BT151+$B$16*15&gt;100,100,BT151+$B$16*15),BT151)))))</f>
        <v>28.510000000000115</v>
      </c>
      <c r="BV151" s="316">
        <f t="shared" ref="BV151" si="3490">IF(BV150=$A$12,BU151+($B$12*15),IF(BV150=$A$13,BU151+($B$13*15),IF(BV150=$A$15,IF(BU151+($B$15*15)&gt;100,100,BU151+($B$15*15)),IF(BV150=$A$14,IF(BU151+($B$14*15)&gt;100,100,BU151+($B$14*15)),IF(BV150=$A$16,IF(BU151+$B$16*15&gt;100,100,BU151+$B$16*15),BU151)))))</f>
        <v>43.510000000000119</v>
      </c>
      <c r="BW151" s="316">
        <f t="shared" ref="BW151" si="3491">IF(BW150=$A$12,BV151+($B$12*15),IF(BW150=$A$13,BV151+($B$13*15),IF(BW150=$A$15,IF(BV151+($B$15*15)&gt;100,100,BV151+($B$15*15)),IF(BW150=$A$14,IF(BV151+($B$14*15)&gt;100,100,BV151+($B$14*15)),IF(BW150=$A$16,IF(BV151+$B$16*15&gt;100,100,BV151+$B$16*15),BV151)))))</f>
        <v>58.510000000000119</v>
      </c>
      <c r="BX151" s="316">
        <f t="shared" ref="BX151" si="3492">IF(BX150=$A$12,BW151+($B$12*15),IF(BX150=$A$13,BW151+($B$13*15),IF(BX150=$A$15,IF(BW151+($B$15*15)&gt;100,100,BW151+($B$15*15)),IF(BX150=$A$14,IF(BW151+($B$14*15)&gt;100,100,BW151+($B$14*15)),IF(BX150=$A$16,IF(BW151+$B$16*15&gt;100,100,BW151+$B$16*15),BW151)))))</f>
        <v>73.510000000000119</v>
      </c>
      <c r="BY151" s="316">
        <f t="shared" ref="BY151" si="3493">IF(BY150=$A$12,BX151+($B$12*15),IF(BY150=$A$13,BX151+($B$13*15),IF(BY150=$A$15,IF(BX151+($B$15*15)&gt;100,100,BX151+($B$15*15)),IF(BY150=$A$14,IF(BX151+($B$14*15)&gt;100,100,BX151+($B$14*15)),IF(BY150=$A$16,IF(BX151+$B$16*15&gt;100,100,BX151+$B$16*15),BX151)))))</f>
        <v>71.586666666666787</v>
      </c>
      <c r="BZ151" s="316">
        <f t="shared" ref="BZ151" si="3494">IF(BZ150=$A$12,BY151+($B$12*15),IF(BZ150=$A$13,BY151+($B$13*15),IF(BZ150=$A$15,IF(BY151+($B$15*15)&gt;100,100,BY151+($B$15*15)),IF(BZ150=$A$14,IF(BY151+($B$14*15)&gt;100,100,BY151+($B$14*15)),IF(BZ150=$A$16,IF(BY151+$B$16*15&gt;100,100,BY151+$B$16*15),BY151)))))</f>
        <v>69.663333333333455</v>
      </c>
      <c r="CA151" s="316">
        <f t="shared" ref="CA151" si="3495">IF(CA150=$A$12,BZ151+($B$12*15),IF(CA150=$A$13,BZ151+($B$13*15),IF(CA150=$A$15,IF(BZ151+($B$15*15)&gt;100,100,BZ151+($B$15*15)),IF(CA150=$A$14,IF(BZ151+($B$14*15)&gt;100,100,BZ151+($B$14*15)),IF(CA150=$A$16,IF(BZ151+$B$16*15&gt;100,100,BZ151+$B$16*15),BZ151)))))</f>
        <v>67.740000000000123</v>
      </c>
      <c r="CB151" s="316">
        <f t="shared" ref="CB151" si="3496">IF(CB150=$A$12,CA151+($B$12*15),IF(CB150=$A$13,CA151+($B$13*15),IF(CB150=$A$15,IF(CA151+($B$15*15)&gt;100,100,CA151+($B$15*15)),IF(CB150=$A$14,IF(CA151+($B$14*15)&gt;100,100,CA151+($B$14*15)),IF(CB150=$A$16,IF(CA151+$B$16*15&gt;100,100,CA151+$B$16*15),CA151)))))</f>
        <v>67.740000000000123</v>
      </c>
      <c r="CC151" s="316">
        <f t="shared" ref="CC151" si="3497">IF(CC150=$A$12,CB151+($B$12*15),IF(CC150=$A$13,CB151+($B$13*15),IF(CC150=$A$15,IF(CB151+($B$15*15)&gt;100,100,CB151+($B$15*15)),IF(CC150=$A$14,IF(CB151+($B$14*15)&gt;100,100,CB151+($B$14*15)),IF(CC150=$A$16,IF(CB151+$B$16*15&gt;100,100,CB151+$B$16*15),CB151)))))</f>
        <v>69.315000000000126</v>
      </c>
      <c r="CD151" s="316">
        <f t="shared" ref="CD151" si="3498">IF(CD150=$A$12,CC151+($B$12*15),IF(CD150=$A$13,CC151+($B$13*15),IF(CD150=$A$15,IF(CC151+($B$15*15)&gt;100,100,CC151+($B$15*15)),IF(CD150=$A$14,IF(CC151+($B$14*15)&gt;100,100,CC151+($B$14*15)),IF(CD150=$A$16,IF(CC151+$B$16*15&gt;100,100,CC151+$B$16*15),CC151)))))</f>
        <v>70.890000000000128</v>
      </c>
      <c r="CE151" s="316">
        <f t="shared" ref="CE151" si="3499">IF(CE150=$A$12,CD151+($B$12*15),IF(CE150=$A$13,CD151+($B$13*15),IF(CE150=$A$15,IF(CD151+($B$15*15)&gt;100,100,CD151+($B$15*15)),IF(CE150=$A$14,IF(CD151+($B$14*15)&gt;100,100,CD151+($B$14*15)),IF(CE150=$A$16,IF(CD151+$B$16*15&gt;100,100,CD151+$B$16*15),CD151)))))</f>
        <v>72.465000000000131</v>
      </c>
      <c r="CF151" s="316">
        <f t="shared" ref="CF151" si="3500">IF(CF150=$A$12,CE151+($B$12*15),IF(CF150=$A$13,CE151+($B$13*15),IF(CF150=$A$15,IF(CE151+($B$15*15)&gt;100,100,CE151+($B$15*15)),IF(CF150=$A$14,IF(CE151+($B$14*15)&gt;100,100,CE151+($B$14*15)),IF(CF150=$A$16,IF(CE151+$B$16*15&gt;100,100,CE151+$B$16*15),CE151)))))</f>
        <v>74.040000000000134</v>
      </c>
      <c r="CG151" s="316">
        <f t="shared" ref="CG151" si="3501">IF(CG150=$A$12,CF151+($B$12*15),IF(CG150=$A$13,CF151+($B$13*15),IF(CG150=$A$15,IF(CF151+($B$15*15)&gt;100,100,CF151+($B$15*15)),IF(CG150=$A$14,IF(CF151+($B$14*15)&gt;100,100,CF151+($B$14*15)),IF(CG150=$A$16,IF(CF151+$B$16*15&gt;100,100,CF151+$B$16*15),CF151)))))</f>
        <v>75.615000000000137</v>
      </c>
      <c r="CH151" s="316">
        <f t="shared" ref="CH151" si="3502">IF(CH150=$A$12,CG151+($B$12*15),IF(CH150=$A$13,CG151+($B$13*15),IF(CH150=$A$15,IF(CG151+($B$15*15)&gt;100,100,CG151+($B$15*15)),IF(CH150=$A$14,IF(CG151+($B$14*15)&gt;100,100,CG151+($B$14*15)),IF(CH150=$A$16,IF(CG151+$B$16*15&gt;100,100,CG151+$B$16*15),CG151)))))</f>
        <v>77.19000000000014</v>
      </c>
      <c r="CI151" s="316">
        <f t="shared" ref="CI151" si="3503">IF(CI150=$A$12,CH151+($B$12*15),IF(CI150=$A$13,CH151+($B$13*15),IF(CI150=$A$15,IF(CH151+($B$15*15)&gt;100,100,CH151+($B$15*15)),IF(CI150=$A$14,IF(CH151+($B$14*15)&gt;100,100,CH151+($B$14*15)),IF(CI150=$A$16,IF(CH151+$B$16*15&gt;100,100,CH151+$B$16*15),CH151)))))</f>
        <v>78.765000000000143</v>
      </c>
      <c r="CJ151" s="316">
        <f t="shared" ref="CJ151" si="3504">IF(CJ150=$A$12,CI151+($B$12*15),IF(CJ150=$A$13,CI151+($B$13*15),IF(CJ150=$A$15,IF(CI151+($B$15*15)&gt;100,100,CI151+($B$15*15)),IF(CJ150=$A$14,IF(CI151+($B$14*15)&gt;100,100,CI151+($B$14*15)),IF(CJ150=$A$16,IF(CI151+$B$16*15&gt;100,100,CI151+$B$16*15),CI151)))))</f>
        <v>80.340000000000146</v>
      </c>
      <c r="CK151" s="316">
        <f t="shared" ref="CK151" si="3505">IF(CK150=$A$12,CJ151+($B$12*15),IF(CK150=$A$13,CJ151+($B$13*15),IF(CK150=$A$15,IF(CJ151+($B$15*15)&gt;100,100,CJ151+($B$15*15)),IF(CK150=$A$14,IF(CJ151+($B$14*15)&gt;100,100,CJ151+($B$14*15)),IF(CK150=$A$16,IF(CJ151+$B$16*15&gt;100,100,CJ151+$B$16*15),CJ151)))))</f>
        <v>81.915000000000148</v>
      </c>
      <c r="CL151" s="316">
        <f t="shared" ref="CL151" si="3506">IF(CL150=$A$12,CK151+($B$12*15),IF(CL150=$A$13,CK151+($B$13*15),IF(CL150=$A$15,IF(CK151+($B$15*15)&gt;100,100,CK151+($B$15*15)),IF(CL150=$A$14,IF(CK151+($B$14*15)&gt;100,100,CK151+($B$14*15)),IF(CL150=$A$16,IF(CK151+$B$16*15&gt;100,100,CK151+$B$16*15),CK151)))))</f>
        <v>83.490000000000151</v>
      </c>
      <c r="CM151" s="316">
        <f t="shared" ref="CM151" si="3507">IF(CM150=$A$12,CL151+($B$12*15),IF(CM150=$A$13,CL151+($B$13*15),IF(CM150=$A$15,IF(CL151+($B$15*15)&gt;100,100,CL151+($B$15*15)),IF(CM150=$A$14,IF(CL151+($B$14*15)&gt;100,100,CL151+($B$14*15)),IF(CM150=$A$16,IF(CL151+$B$16*15&gt;100,100,CL151+$B$16*15),CL151)))))</f>
        <v>85.065000000000154</v>
      </c>
      <c r="CN151" s="316">
        <f t="shared" ref="CN151" si="3508">IF(CN150=$A$12,CM151+($B$12*15),IF(CN150=$A$13,CM151+($B$13*15),IF(CN150=$A$15,IF(CM151+($B$15*15)&gt;100,100,CM151+($B$15*15)),IF(CN150=$A$14,IF(CM151+($B$14*15)&gt;100,100,CM151+($B$14*15)),IF(CN150=$A$16,IF(CM151+$B$16*15&gt;100,100,CM151+$B$16*15),CM151)))))</f>
        <v>86.640000000000157</v>
      </c>
      <c r="CO151" s="316">
        <f t="shared" ref="CO151" si="3509">IF(CO150=$A$12,CN151+($B$12*15),IF(CO150=$A$13,CN151+($B$13*15),IF(CO150=$A$15,IF(CN151+($B$15*15)&gt;100,100,CN151+($B$15*15)),IF(CO150=$A$14,IF(CN151+($B$14*15)&gt;100,100,CN151+($B$14*15)),IF(CO150=$A$16,IF(CN151+$B$16*15&gt;100,100,CN151+$B$16*15),CN151)))))</f>
        <v>88.21500000000016</v>
      </c>
      <c r="CP151" s="316">
        <f t="shared" ref="CP151" si="3510">IF(CP150=$A$12,CO151+($B$12*15),IF(CP150=$A$13,CO151+($B$13*15),IF(CP150=$A$15,IF(CO151+($B$15*15)&gt;100,100,CO151+($B$15*15)),IF(CP150=$A$14,IF(CO151+($B$14*15)&gt;100,100,CO151+($B$14*15)),IF(CP150=$A$16,IF(CO151+$B$16*15&gt;100,100,CO151+$B$16*15),CO151)))))</f>
        <v>89.790000000000163</v>
      </c>
      <c r="CQ151" s="316">
        <f t="shared" ref="CQ151" si="3511">IF(CQ150=$A$12,CP151+($B$12*15),IF(CQ150=$A$13,CP151+($B$13*15),IF(CQ150=$A$15,IF(CP151+($B$15*15)&gt;100,100,CP151+($B$15*15)),IF(CQ150=$A$14,IF(CP151+($B$14*15)&gt;100,100,CP151+($B$14*15)),IF(CQ150=$A$16,IF(CP151+$B$16*15&gt;100,100,CP151+$B$16*15),CP151)))))</f>
        <v>91.365000000000165</v>
      </c>
      <c r="CR151" s="316">
        <f t="shared" ref="CR151" si="3512">IF(CR150=$A$12,CQ151+($B$12*15),IF(CR150=$A$13,CQ151+($B$13*15),IF(CR150=$A$15,IF(CQ151+($B$15*15)&gt;100,100,CQ151+($B$15*15)),IF(CR150=$A$14,IF(CQ151+($B$14*15)&gt;100,100,CQ151+($B$14*15)),IF(CR150=$A$16,IF(CQ151+$B$16*15&gt;100,100,CQ151+$B$16*15),CQ151)))))</f>
        <v>92.940000000000168</v>
      </c>
      <c r="CS151" s="316">
        <f t="shared" ref="CS151" si="3513">IF(CS150=$A$12,CR151+($B$12*15),IF(CS150=$A$13,CR151+($B$13*15),IF(CS150=$A$15,IF(CR151+($B$15*15)&gt;100,100,CR151+($B$15*15)),IF(CS150=$A$14,IF(CR151+($B$14*15)&gt;100,100,CR151+($B$14*15)),IF(CS150=$A$16,IF(CR151+$B$16*15&gt;100,100,CR151+$B$16*15),CR151)))))</f>
        <v>94.515000000000171</v>
      </c>
      <c r="CT151" s="316">
        <f t="shared" ref="CT151" si="3514">IF(CT150=$A$12,CS151+($B$12*15),IF(CT150=$A$13,CS151+($B$13*15),IF(CT150=$A$15,IF(CS151+($B$15*15)&gt;100,100,CS151+($B$15*15)),IF(CT150=$A$14,IF(CS151+($B$14*15)&gt;100,100,CS151+($B$14*15)),IF(CT150=$A$16,IF(CS151+$B$16*15&gt;100,100,CS151+$B$16*15),CS151)))))</f>
        <v>96.090000000000174</v>
      </c>
      <c r="CU151" s="316">
        <f t="shared" ref="CU151" si="3515">IF(CU150=$A$12,CT151+($B$12*15),IF(CU150=$A$13,CT151+($B$13*15),IF(CU150=$A$15,IF(CT151+($B$15*15)&gt;100,100,CT151+($B$15*15)),IF(CU150=$A$14,IF(CT151+($B$14*15)&gt;100,100,CT151+($B$14*15)),IF(CU150=$A$16,IF(CT151+$B$16*15&gt;100,100,CT151+$B$16*15),CT151)))))</f>
        <v>97.665000000000177</v>
      </c>
      <c r="CV151" s="316">
        <f t="shared" ref="CV151" si="3516">IF(CV150=$A$12,CU151+($B$12*15),IF(CV150=$A$13,CU151+($B$13*15),IF(CV150=$A$15,IF(CU151+($B$15*15)&gt;100,100,CU151+($B$15*15)),IF(CV150=$A$14,IF(CU151+($B$14*15)&gt;100,100,CU151+($B$14*15)),IF(CV150=$A$16,IF(CU151+$B$16*15&gt;100,100,CU151+$B$16*15),CU151)))))</f>
        <v>99.24000000000018</v>
      </c>
      <c r="CW151" s="311">
        <f t="shared" ref="CW151" si="3517">CV151-10</f>
        <v>89.24000000000018</v>
      </c>
    </row>
    <row r="152" spans="1:101" ht="15" customHeight="1" x14ac:dyDescent="0.25">
      <c r="A152" s="401" t="s">
        <v>61</v>
      </c>
      <c r="B152" s="401"/>
      <c r="C152" s="401"/>
      <c r="D152" s="402"/>
      <c r="E152" s="281">
        <f t="shared" ref="E152:AJ152" si="3518">COUNTIF(E$26:E$49,"Go")</f>
        <v>7</v>
      </c>
      <c r="F152" s="281">
        <f t="shared" si="3518"/>
        <v>8</v>
      </c>
      <c r="G152" s="281">
        <f t="shared" si="3518"/>
        <v>9</v>
      </c>
      <c r="H152" s="281">
        <f t="shared" si="3518"/>
        <v>9</v>
      </c>
      <c r="I152" s="281">
        <f t="shared" si="3518"/>
        <v>9</v>
      </c>
      <c r="J152" s="281">
        <f t="shared" si="3518"/>
        <v>9</v>
      </c>
      <c r="K152" s="281">
        <f t="shared" si="3518"/>
        <v>9</v>
      </c>
      <c r="L152" s="281">
        <f t="shared" si="3518"/>
        <v>9</v>
      </c>
      <c r="M152" s="281">
        <f t="shared" si="3518"/>
        <v>9</v>
      </c>
      <c r="N152" s="281">
        <f t="shared" si="3518"/>
        <v>9</v>
      </c>
      <c r="O152" s="281">
        <f t="shared" si="3518"/>
        <v>9</v>
      </c>
      <c r="P152" s="281">
        <f t="shared" si="3518"/>
        <v>9</v>
      </c>
      <c r="Q152" s="281">
        <f t="shared" si="3518"/>
        <v>9</v>
      </c>
      <c r="R152" s="281">
        <f t="shared" si="3518"/>
        <v>8</v>
      </c>
      <c r="S152" s="281">
        <f t="shared" si="3518"/>
        <v>8</v>
      </c>
      <c r="T152" s="281">
        <f t="shared" si="3518"/>
        <v>8</v>
      </c>
      <c r="U152" s="281">
        <f t="shared" si="3518"/>
        <v>8</v>
      </c>
      <c r="V152" s="281">
        <f t="shared" si="3518"/>
        <v>8</v>
      </c>
      <c r="W152" s="281">
        <f t="shared" si="3518"/>
        <v>8</v>
      </c>
      <c r="X152" s="281">
        <f t="shared" si="3518"/>
        <v>8</v>
      </c>
      <c r="Y152" s="281">
        <f t="shared" si="3518"/>
        <v>8</v>
      </c>
      <c r="Z152" s="281">
        <f t="shared" si="3518"/>
        <v>8</v>
      </c>
      <c r="AA152" s="281">
        <f t="shared" si="3518"/>
        <v>8</v>
      </c>
      <c r="AB152" s="281">
        <f t="shared" si="3518"/>
        <v>8</v>
      </c>
      <c r="AC152" s="281">
        <f t="shared" si="3518"/>
        <v>8</v>
      </c>
      <c r="AD152" s="281">
        <f t="shared" si="3518"/>
        <v>8</v>
      </c>
      <c r="AE152" s="281">
        <f t="shared" si="3518"/>
        <v>8</v>
      </c>
      <c r="AF152" s="281">
        <f t="shared" si="3518"/>
        <v>8</v>
      </c>
      <c r="AG152" s="281">
        <f t="shared" si="3518"/>
        <v>8</v>
      </c>
      <c r="AH152" s="281">
        <f t="shared" si="3518"/>
        <v>8</v>
      </c>
      <c r="AI152" s="281">
        <f t="shared" si="3518"/>
        <v>8</v>
      </c>
      <c r="AJ152" s="281">
        <f t="shared" si="3518"/>
        <v>8</v>
      </c>
      <c r="AK152" s="281">
        <f t="shared" ref="AK152:BP152" si="3519">COUNTIF(AK$26:AK$49,"Go")</f>
        <v>8</v>
      </c>
      <c r="AL152" s="281">
        <f t="shared" si="3519"/>
        <v>8</v>
      </c>
      <c r="AM152" s="281">
        <f t="shared" si="3519"/>
        <v>8</v>
      </c>
      <c r="AN152" s="281">
        <f t="shared" si="3519"/>
        <v>8</v>
      </c>
      <c r="AO152" s="281">
        <f t="shared" si="3519"/>
        <v>8</v>
      </c>
      <c r="AP152" s="281">
        <f t="shared" si="3519"/>
        <v>8</v>
      </c>
      <c r="AQ152" s="281">
        <f t="shared" si="3519"/>
        <v>8</v>
      </c>
      <c r="AR152" s="281">
        <f t="shared" si="3519"/>
        <v>8</v>
      </c>
      <c r="AS152" s="281">
        <f t="shared" si="3519"/>
        <v>3</v>
      </c>
      <c r="AT152" s="281">
        <f t="shared" si="3519"/>
        <v>3</v>
      </c>
      <c r="AU152" s="281">
        <f t="shared" si="3519"/>
        <v>3</v>
      </c>
      <c r="AV152" s="281">
        <f t="shared" si="3519"/>
        <v>3</v>
      </c>
      <c r="AW152" s="281">
        <f t="shared" si="3519"/>
        <v>3</v>
      </c>
      <c r="AX152" s="281">
        <f t="shared" si="3519"/>
        <v>3</v>
      </c>
      <c r="AY152" s="281">
        <f t="shared" si="3519"/>
        <v>3</v>
      </c>
      <c r="AZ152" s="281">
        <f t="shared" si="3519"/>
        <v>3</v>
      </c>
      <c r="BA152" s="281">
        <f t="shared" si="3519"/>
        <v>3</v>
      </c>
      <c r="BB152" s="281">
        <f t="shared" si="3519"/>
        <v>3</v>
      </c>
      <c r="BC152" s="281">
        <f t="shared" si="3519"/>
        <v>3</v>
      </c>
      <c r="BD152" s="281">
        <f t="shared" si="3519"/>
        <v>3</v>
      </c>
      <c r="BE152" s="281">
        <f t="shared" si="3519"/>
        <v>3</v>
      </c>
      <c r="BF152" s="281">
        <f t="shared" si="3519"/>
        <v>3</v>
      </c>
      <c r="BG152" s="281">
        <f t="shared" si="3519"/>
        <v>3</v>
      </c>
      <c r="BH152" s="281">
        <f t="shared" si="3519"/>
        <v>3</v>
      </c>
      <c r="BI152" s="281">
        <f t="shared" si="3519"/>
        <v>3</v>
      </c>
      <c r="BJ152" s="281">
        <f t="shared" si="3519"/>
        <v>3</v>
      </c>
      <c r="BK152" s="281">
        <f t="shared" si="3519"/>
        <v>3</v>
      </c>
      <c r="BL152" s="281">
        <f t="shared" si="3519"/>
        <v>3</v>
      </c>
      <c r="BM152" s="281">
        <f t="shared" si="3519"/>
        <v>3</v>
      </c>
      <c r="BN152" s="281">
        <f t="shared" si="3519"/>
        <v>3</v>
      </c>
      <c r="BO152" s="281">
        <f t="shared" si="3519"/>
        <v>3</v>
      </c>
      <c r="BP152" s="281">
        <f t="shared" si="3519"/>
        <v>3</v>
      </c>
      <c r="BQ152" s="281">
        <f t="shared" ref="BQ152:CB152" si="3520">COUNTIF(BQ$26:BQ$49,"Go")</f>
        <v>3</v>
      </c>
      <c r="BR152" s="281">
        <f t="shared" si="3520"/>
        <v>3</v>
      </c>
      <c r="BS152" s="281">
        <f t="shared" si="3520"/>
        <v>3</v>
      </c>
      <c r="BT152" s="281">
        <f t="shared" si="3520"/>
        <v>3</v>
      </c>
      <c r="BU152" s="281">
        <f t="shared" si="3520"/>
        <v>3</v>
      </c>
      <c r="BV152" s="281">
        <f t="shared" si="3520"/>
        <v>2</v>
      </c>
      <c r="BW152" s="281">
        <f t="shared" si="3520"/>
        <v>2</v>
      </c>
      <c r="BX152" s="281">
        <f t="shared" si="3520"/>
        <v>2</v>
      </c>
      <c r="BY152" s="281">
        <f t="shared" si="3520"/>
        <v>3</v>
      </c>
      <c r="BZ152" s="281">
        <f t="shared" si="3520"/>
        <v>2</v>
      </c>
      <c r="CA152" s="281">
        <f t="shared" si="3520"/>
        <v>1</v>
      </c>
      <c r="CB152" s="281">
        <f t="shared" si="3520"/>
        <v>0</v>
      </c>
      <c r="CC152" s="281">
        <f t="shared" ref="CC152:CV152" si="3521">COUNTIF(CC$26:CC$49,"Go")</f>
        <v>0</v>
      </c>
      <c r="CD152" s="281">
        <f t="shared" si="3521"/>
        <v>0</v>
      </c>
      <c r="CE152" s="281">
        <f t="shared" si="3521"/>
        <v>0</v>
      </c>
      <c r="CF152" s="281">
        <f t="shared" si="3521"/>
        <v>0</v>
      </c>
      <c r="CG152" s="281">
        <f t="shared" si="3521"/>
        <v>0</v>
      </c>
      <c r="CH152" s="281">
        <f t="shared" si="3521"/>
        <v>0</v>
      </c>
      <c r="CI152" s="281">
        <f t="shared" si="3521"/>
        <v>0</v>
      </c>
      <c r="CJ152" s="281">
        <f t="shared" si="3521"/>
        <v>0</v>
      </c>
      <c r="CK152" s="281">
        <f t="shared" si="3521"/>
        <v>0</v>
      </c>
      <c r="CL152" s="281">
        <f t="shared" si="3521"/>
        <v>0</v>
      </c>
      <c r="CM152" s="281">
        <f t="shared" si="3521"/>
        <v>0</v>
      </c>
      <c r="CN152" s="281">
        <f t="shared" si="3521"/>
        <v>0</v>
      </c>
      <c r="CO152" s="281">
        <f t="shared" si="3521"/>
        <v>0</v>
      </c>
      <c r="CP152" s="281">
        <f t="shared" si="3521"/>
        <v>0</v>
      </c>
      <c r="CQ152" s="281">
        <f t="shared" si="3521"/>
        <v>0</v>
      </c>
      <c r="CR152" s="281">
        <f t="shared" si="3521"/>
        <v>0</v>
      </c>
      <c r="CS152" s="281">
        <f t="shared" si="3521"/>
        <v>0</v>
      </c>
      <c r="CT152" s="281">
        <f t="shared" si="3521"/>
        <v>0</v>
      </c>
      <c r="CU152" s="281">
        <f t="shared" si="3521"/>
        <v>0</v>
      </c>
      <c r="CV152" s="281">
        <f t="shared" si="3521"/>
        <v>0</v>
      </c>
      <c r="CW152" s="403"/>
    </row>
    <row r="153" spans="1:101" hidden="1" x14ac:dyDescent="0.25">
      <c r="A153" s="401" t="s">
        <v>209</v>
      </c>
      <c r="B153" s="401"/>
      <c r="C153" s="401"/>
      <c r="D153" s="401"/>
      <c r="E153" s="291">
        <f t="shared" ref="E153:AJ153" si="3522">COUNTIF(E128:E151,"EleX")</f>
        <v>0</v>
      </c>
      <c r="F153" s="291">
        <f t="shared" si="3522"/>
        <v>0</v>
      </c>
      <c r="G153" s="291">
        <f t="shared" si="3522"/>
        <v>0</v>
      </c>
      <c r="H153" s="291">
        <f t="shared" si="3522"/>
        <v>0</v>
      </c>
      <c r="I153" s="291">
        <f t="shared" si="3522"/>
        <v>0</v>
      </c>
      <c r="J153" s="291">
        <f t="shared" si="3522"/>
        <v>0</v>
      </c>
      <c r="K153" s="291">
        <f t="shared" si="3522"/>
        <v>0</v>
      </c>
      <c r="L153" s="291">
        <f t="shared" si="3522"/>
        <v>0</v>
      </c>
      <c r="M153" s="291">
        <f t="shared" si="3522"/>
        <v>0</v>
      </c>
      <c r="N153" s="291">
        <f t="shared" si="3522"/>
        <v>0</v>
      </c>
      <c r="O153" s="291">
        <f t="shared" si="3522"/>
        <v>0</v>
      </c>
      <c r="P153" s="291">
        <f t="shared" si="3522"/>
        <v>0</v>
      </c>
      <c r="Q153" s="291">
        <f t="shared" si="3522"/>
        <v>0</v>
      </c>
      <c r="R153" s="291">
        <f t="shared" si="3522"/>
        <v>0</v>
      </c>
      <c r="S153" s="291">
        <f t="shared" si="3522"/>
        <v>0</v>
      </c>
      <c r="T153" s="291">
        <f t="shared" si="3522"/>
        <v>0</v>
      </c>
      <c r="U153" s="291">
        <f t="shared" si="3522"/>
        <v>0</v>
      </c>
      <c r="V153" s="291">
        <f t="shared" si="3522"/>
        <v>0</v>
      </c>
      <c r="W153" s="291">
        <f t="shared" si="3522"/>
        <v>0</v>
      </c>
      <c r="X153" s="291">
        <f t="shared" si="3522"/>
        <v>0</v>
      </c>
      <c r="Y153" s="291">
        <f t="shared" si="3522"/>
        <v>0</v>
      </c>
      <c r="Z153" s="291">
        <f t="shared" si="3522"/>
        <v>0</v>
      </c>
      <c r="AA153" s="291">
        <f t="shared" si="3522"/>
        <v>0</v>
      </c>
      <c r="AB153" s="291">
        <f t="shared" si="3522"/>
        <v>0</v>
      </c>
      <c r="AC153" s="291">
        <f t="shared" si="3522"/>
        <v>0</v>
      </c>
      <c r="AD153" s="291">
        <f t="shared" si="3522"/>
        <v>0</v>
      </c>
      <c r="AE153" s="291">
        <f t="shared" si="3522"/>
        <v>0</v>
      </c>
      <c r="AF153" s="291">
        <f t="shared" si="3522"/>
        <v>0</v>
      </c>
      <c r="AG153" s="291">
        <f t="shared" si="3522"/>
        <v>0</v>
      </c>
      <c r="AH153" s="291">
        <f t="shared" si="3522"/>
        <v>0</v>
      </c>
      <c r="AI153" s="291">
        <f t="shared" si="3522"/>
        <v>0</v>
      </c>
      <c r="AJ153" s="291">
        <f t="shared" si="3522"/>
        <v>0</v>
      </c>
      <c r="AK153" s="291">
        <f t="shared" ref="AK153:BP153" si="3523">COUNTIF(AK128:AK151,"EleX")</f>
        <v>0</v>
      </c>
      <c r="AL153" s="291">
        <f t="shared" si="3523"/>
        <v>0</v>
      </c>
      <c r="AM153" s="291">
        <f t="shared" si="3523"/>
        <v>0</v>
      </c>
      <c r="AN153" s="291">
        <f t="shared" si="3523"/>
        <v>0</v>
      </c>
      <c r="AO153" s="291">
        <f t="shared" si="3523"/>
        <v>0</v>
      </c>
      <c r="AP153" s="291">
        <f t="shared" si="3523"/>
        <v>0</v>
      </c>
      <c r="AQ153" s="291">
        <f t="shared" si="3523"/>
        <v>0</v>
      </c>
      <c r="AR153" s="291">
        <f t="shared" si="3523"/>
        <v>0</v>
      </c>
      <c r="AS153" s="291">
        <f t="shared" si="3523"/>
        <v>0</v>
      </c>
      <c r="AT153" s="291">
        <f t="shared" si="3523"/>
        <v>0</v>
      </c>
      <c r="AU153" s="291">
        <f t="shared" si="3523"/>
        <v>0</v>
      </c>
      <c r="AV153" s="291">
        <f t="shared" si="3523"/>
        <v>0</v>
      </c>
      <c r="AW153" s="291">
        <f t="shared" si="3523"/>
        <v>0</v>
      </c>
      <c r="AX153" s="291">
        <f t="shared" si="3523"/>
        <v>0</v>
      </c>
      <c r="AY153" s="291">
        <f t="shared" si="3523"/>
        <v>0</v>
      </c>
      <c r="AZ153" s="291">
        <f t="shared" si="3523"/>
        <v>0</v>
      </c>
      <c r="BA153" s="291">
        <f t="shared" si="3523"/>
        <v>0</v>
      </c>
      <c r="BB153" s="291">
        <f t="shared" si="3523"/>
        <v>0</v>
      </c>
      <c r="BC153" s="291">
        <f t="shared" si="3523"/>
        <v>0</v>
      </c>
      <c r="BD153" s="291">
        <f t="shared" si="3523"/>
        <v>0</v>
      </c>
      <c r="BE153" s="291">
        <f t="shared" si="3523"/>
        <v>0</v>
      </c>
      <c r="BF153" s="291">
        <f t="shared" si="3523"/>
        <v>0</v>
      </c>
      <c r="BG153" s="291">
        <f t="shared" si="3523"/>
        <v>0</v>
      </c>
      <c r="BH153" s="291">
        <f t="shared" si="3523"/>
        <v>0</v>
      </c>
      <c r="BI153" s="291">
        <f t="shared" si="3523"/>
        <v>0</v>
      </c>
      <c r="BJ153" s="291">
        <f t="shared" si="3523"/>
        <v>0</v>
      </c>
      <c r="BK153" s="291">
        <f t="shared" si="3523"/>
        <v>0</v>
      </c>
      <c r="BL153" s="291">
        <f t="shared" si="3523"/>
        <v>0</v>
      </c>
      <c r="BM153" s="291">
        <f t="shared" si="3523"/>
        <v>0</v>
      </c>
      <c r="BN153" s="291">
        <f t="shared" si="3523"/>
        <v>0</v>
      </c>
      <c r="BO153" s="291">
        <f t="shared" si="3523"/>
        <v>0</v>
      </c>
      <c r="BP153" s="291">
        <f t="shared" si="3523"/>
        <v>0</v>
      </c>
      <c r="BQ153" s="291">
        <f t="shared" ref="BQ153:CB153" si="3524">COUNTIF(BQ128:BQ151,"EleX")</f>
        <v>0</v>
      </c>
      <c r="BR153" s="291">
        <f t="shared" si="3524"/>
        <v>0</v>
      </c>
      <c r="BS153" s="291">
        <f t="shared" si="3524"/>
        <v>0</v>
      </c>
      <c r="BT153" s="291">
        <f t="shared" si="3524"/>
        <v>0</v>
      </c>
      <c r="BU153" s="291">
        <f t="shared" si="3524"/>
        <v>0</v>
      </c>
      <c r="BV153" s="291">
        <f t="shared" si="3524"/>
        <v>0</v>
      </c>
      <c r="BW153" s="291">
        <f t="shared" si="3524"/>
        <v>0</v>
      </c>
      <c r="BX153" s="291">
        <f t="shared" si="3524"/>
        <v>0</v>
      </c>
      <c r="BY153" s="291">
        <f t="shared" si="3524"/>
        <v>0</v>
      </c>
      <c r="BZ153" s="291">
        <f t="shared" si="3524"/>
        <v>0</v>
      </c>
      <c r="CA153" s="291">
        <f t="shared" si="3524"/>
        <v>0</v>
      </c>
      <c r="CB153" s="291">
        <f t="shared" si="3524"/>
        <v>0</v>
      </c>
      <c r="CC153" s="291">
        <f t="shared" ref="CC153:CV153" si="3525">COUNTIF(CC128:CC151,"EleX")</f>
        <v>0</v>
      </c>
      <c r="CD153" s="291">
        <f t="shared" si="3525"/>
        <v>0</v>
      </c>
      <c r="CE153" s="291">
        <f t="shared" si="3525"/>
        <v>0</v>
      </c>
      <c r="CF153" s="291">
        <f t="shared" si="3525"/>
        <v>0</v>
      </c>
      <c r="CG153" s="291">
        <f t="shared" si="3525"/>
        <v>0</v>
      </c>
      <c r="CH153" s="291">
        <f t="shared" si="3525"/>
        <v>0</v>
      </c>
      <c r="CI153" s="291">
        <f t="shared" si="3525"/>
        <v>0</v>
      </c>
      <c r="CJ153" s="291">
        <f t="shared" si="3525"/>
        <v>0</v>
      </c>
      <c r="CK153" s="291">
        <f t="shared" si="3525"/>
        <v>0</v>
      </c>
      <c r="CL153" s="291">
        <f t="shared" si="3525"/>
        <v>0</v>
      </c>
      <c r="CM153" s="291">
        <f t="shared" si="3525"/>
        <v>0</v>
      </c>
      <c r="CN153" s="291">
        <f t="shared" si="3525"/>
        <v>0</v>
      </c>
      <c r="CO153" s="291">
        <f t="shared" si="3525"/>
        <v>0</v>
      </c>
      <c r="CP153" s="291">
        <f t="shared" si="3525"/>
        <v>0</v>
      </c>
      <c r="CQ153" s="291">
        <f t="shared" si="3525"/>
        <v>0</v>
      </c>
      <c r="CR153" s="291">
        <f t="shared" si="3525"/>
        <v>0</v>
      </c>
      <c r="CS153" s="291">
        <f t="shared" si="3525"/>
        <v>0</v>
      </c>
      <c r="CT153" s="291">
        <f t="shared" si="3525"/>
        <v>0</v>
      </c>
      <c r="CU153" s="291">
        <f t="shared" si="3525"/>
        <v>0</v>
      </c>
      <c r="CV153" s="291">
        <f t="shared" si="3525"/>
        <v>0</v>
      </c>
      <c r="CW153" s="403"/>
    </row>
    <row r="154" spans="1:101" x14ac:dyDescent="0.25">
      <c r="A154" s="405" t="s">
        <v>63</v>
      </c>
      <c r="B154" s="405"/>
      <c r="C154" s="405"/>
      <c r="D154" s="405"/>
      <c r="E154" s="292">
        <f t="shared" ref="E154:AJ154" si="3526">COUNTIF(E128:E151,"PEA")</f>
        <v>0</v>
      </c>
      <c r="F154" s="292">
        <f t="shared" si="3526"/>
        <v>0</v>
      </c>
      <c r="G154" s="292">
        <f t="shared" si="3526"/>
        <v>0</v>
      </c>
      <c r="H154" s="292">
        <f t="shared" si="3526"/>
        <v>0</v>
      </c>
      <c r="I154" s="292">
        <f t="shared" si="3526"/>
        <v>0</v>
      </c>
      <c r="J154" s="292">
        <f t="shared" si="3526"/>
        <v>0</v>
      </c>
      <c r="K154" s="292">
        <f t="shared" si="3526"/>
        <v>0</v>
      </c>
      <c r="L154" s="292">
        <f t="shared" si="3526"/>
        <v>0</v>
      </c>
      <c r="M154" s="292">
        <f t="shared" si="3526"/>
        <v>0</v>
      </c>
      <c r="N154" s="292">
        <f t="shared" si="3526"/>
        <v>0</v>
      </c>
      <c r="O154" s="292">
        <f t="shared" si="3526"/>
        <v>0</v>
      </c>
      <c r="P154" s="292">
        <f t="shared" si="3526"/>
        <v>0</v>
      </c>
      <c r="Q154" s="292">
        <f t="shared" si="3526"/>
        <v>0</v>
      </c>
      <c r="R154" s="292">
        <f t="shared" si="3526"/>
        <v>1</v>
      </c>
      <c r="S154" s="292">
        <f t="shared" si="3526"/>
        <v>1</v>
      </c>
      <c r="T154" s="292">
        <f t="shared" si="3526"/>
        <v>1</v>
      </c>
      <c r="U154" s="292">
        <f t="shared" si="3526"/>
        <v>1</v>
      </c>
      <c r="V154" s="292">
        <f t="shared" si="3526"/>
        <v>1</v>
      </c>
      <c r="W154" s="292">
        <f t="shared" si="3526"/>
        <v>1</v>
      </c>
      <c r="X154" s="292">
        <f t="shared" si="3526"/>
        <v>1</v>
      </c>
      <c r="Y154" s="292">
        <f t="shared" si="3526"/>
        <v>1</v>
      </c>
      <c r="Z154" s="292">
        <f t="shared" si="3526"/>
        <v>1</v>
      </c>
      <c r="AA154" s="292">
        <f t="shared" si="3526"/>
        <v>1</v>
      </c>
      <c r="AB154" s="292">
        <f t="shared" si="3526"/>
        <v>1</v>
      </c>
      <c r="AC154" s="292">
        <f t="shared" si="3526"/>
        <v>1</v>
      </c>
      <c r="AD154" s="292">
        <f t="shared" si="3526"/>
        <v>1</v>
      </c>
      <c r="AE154" s="292">
        <f t="shared" si="3526"/>
        <v>1</v>
      </c>
      <c r="AF154" s="292">
        <f t="shared" si="3526"/>
        <v>1</v>
      </c>
      <c r="AG154" s="292">
        <f t="shared" si="3526"/>
        <v>1</v>
      </c>
      <c r="AH154" s="292">
        <f t="shared" si="3526"/>
        <v>0</v>
      </c>
      <c r="AI154" s="292">
        <f t="shared" si="3526"/>
        <v>1</v>
      </c>
      <c r="AJ154" s="292">
        <f t="shared" si="3526"/>
        <v>1</v>
      </c>
      <c r="AK154" s="292">
        <f t="shared" ref="AK154:BP154" si="3527">COUNTIF(AK128:AK151,"PEA")</f>
        <v>1</v>
      </c>
      <c r="AL154" s="292">
        <f t="shared" si="3527"/>
        <v>1</v>
      </c>
      <c r="AM154" s="292">
        <f t="shared" si="3527"/>
        <v>1</v>
      </c>
      <c r="AN154" s="292">
        <f t="shared" si="3527"/>
        <v>1</v>
      </c>
      <c r="AO154" s="292">
        <f t="shared" si="3527"/>
        <v>1</v>
      </c>
      <c r="AP154" s="292">
        <f t="shared" si="3527"/>
        <v>1</v>
      </c>
      <c r="AQ154" s="292">
        <f t="shared" si="3527"/>
        <v>1</v>
      </c>
      <c r="AR154" s="292">
        <f t="shared" si="3527"/>
        <v>1</v>
      </c>
      <c r="AS154" s="292">
        <f t="shared" si="3527"/>
        <v>1</v>
      </c>
      <c r="AT154" s="292">
        <f t="shared" si="3527"/>
        <v>1</v>
      </c>
      <c r="AU154" s="292">
        <f t="shared" si="3527"/>
        <v>1</v>
      </c>
      <c r="AV154" s="292">
        <f t="shared" si="3527"/>
        <v>1</v>
      </c>
      <c r="AW154" s="292">
        <f t="shared" si="3527"/>
        <v>1</v>
      </c>
      <c r="AX154" s="292">
        <f t="shared" si="3527"/>
        <v>1</v>
      </c>
      <c r="AY154" s="292">
        <f t="shared" si="3527"/>
        <v>0</v>
      </c>
      <c r="AZ154" s="292">
        <f t="shared" si="3527"/>
        <v>0</v>
      </c>
      <c r="BA154" s="292">
        <f t="shared" si="3527"/>
        <v>0</v>
      </c>
      <c r="BB154" s="292">
        <f t="shared" si="3527"/>
        <v>0</v>
      </c>
      <c r="BC154" s="292">
        <f t="shared" si="3527"/>
        <v>0</v>
      </c>
      <c r="BD154" s="292">
        <f t="shared" si="3527"/>
        <v>1</v>
      </c>
      <c r="BE154" s="292">
        <f t="shared" si="3527"/>
        <v>1</v>
      </c>
      <c r="BF154" s="292">
        <f t="shared" si="3527"/>
        <v>1</v>
      </c>
      <c r="BG154" s="292">
        <f t="shared" si="3527"/>
        <v>1</v>
      </c>
      <c r="BH154" s="292">
        <f t="shared" si="3527"/>
        <v>1</v>
      </c>
      <c r="BI154" s="292">
        <f t="shared" si="3527"/>
        <v>1</v>
      </c>
      <c r="BJ154" s="292">
        <f t="shared" si="3527"/>
        <v>1</v>
      </c>
      <c r="BK154" s="292">
        <f t="shared" si="3527"/>
        <v>1</v>
      </c>
      <c r="BL154" s="292">
        <f t="shared" si="3527"/>
        <v>1</v>
      </c>
      <c r="BM154" s="292">
        <f t="shared" si="3527"/>
        <v>1</v>
      </c>
      <c r="BN154" s="292">
        <f t="shared" si="3527"/>
        <v>1</v>
      </c>
      <c r="BO154" s="292">
        <f t="shared" si="3527"/>
        <v>1</v>
      </c>
      <c r="BP154" s="292">
        <f t="shared" si="3527"/>
        <v>0</v>
      </c>
      <c r="BQ154" s="292">
        <f t="shared" ref="BQ154:CB154" si="3528">COUNTIF(BQ128:BQ151,"PEA")</f>
        <v>1</v>
      </c>
      <c r="BR154" s="292">
        <f t="shared" si="3528"/>
        <v>1</v>
      </c>
      <c r="BS154" s="292">
        <f t="shared" si="3528"/>
        <v>1</v>
      </c>
      <c r="BT154" s="292">
        <f t="shared" si="3528"/>
        <v>1</v>
      </c>
      <c r="BU154" s="292">
        <f t="shared" si="3528"/>
        <v>1</v>
      </c>
      <c r="BV154" s="292">
        <f t="shared" si="3528"/>
        <v>1</v>
      </c>
      <c r="BW154" s="292">
        <f t="shared" si="3528"/>
        <v>1</v>
      </c>
      <c r="BX154" s="292">
        <f t="shared" si="3528"/>
        <v>1</v>
      </c>
      <c r="BY154" s="292">
        <f t="shared" si="3528"/>
        <v>1</v>
      </c>
      <c r="BZ154" s="292">
        <f t="shared" si="3528"/>
        <v>1</v>
      </c>
      <c r="CA154" s="292">
        <f t="shared" si="3528"/>
        <v>1</v>
      </c>
      <c r="CB154" s="292">
        <f t="shared" si="3528"/>
        <v>1</v>
      </c>
      <c r="CC154" s="292">
        <f t="shared" ref="CC154:CV154" si="3529">COUNTIF(CC128:CC151,"PEA")</f>
        <v>0</v>
      </c>
      <c r="CD154" s="292">
        <f t="shared" si="3529"/>
        <v>0</v>
      </c>
      <c r="CE154" s="292">
        <f t="shared" si="3529"/>
        <v>0</v>
      </c>
      <c r="CF154" s="292">
        <f t="shared" si="3529"/>
        <v>0</v>
      </c>
      <c r="CG154" s="292">
        <f t="shared" si="3529"/>
        <v>0</v>
      </c>
      <c r="CH154" s="292">
        <f t="shared" si="3529"/>
        <v>0</v>
      </c>
      <c r="CI154" s="292">
        <f t="shared" si="3529"/>
        <v>0</v>
      </c>
      <c r="CJ154" s="292">
        <f t="shared" si="3529"/>
        <v>0</v>
      </c>
      <c r="CK154" s="292">
        <f t="shared" si="3529"/>
        <v>0</v>
      </c>
      <c r="CL154" s="292">
        <f t="shared" si="3529"/>
        <v>0</v>
      </c>
      <c r="CM154" s="292">
        <f t="shared" si="3529"/>
        <v>0</v>
      </c>
      <c r="CN154" s="292">
        <f t="shared" si="3529"/>
        <v>0</v>
      </c>
      <c r="CO154" s="292">
        <f t="shared" si="3529"/>
        <v>0</v>
      </c>
      <c r="CP154" s="292">
        <f t="shared" si="3529"/>
        <v>0</v>
      </c>
      <c r="CQ154" s="292">
        <f t="shared" si="3529"/>
        <v>0</v>
      </c>
      <c r="CR154" s="292">
        <f t="shared" si="3529"/>
        <v>0</v>
      </c>
      <c r="CS154" s="292">
        <f t="shared" si="3529"/>
        <v>0</v>
      </c>
      <c r="CT154" s="292">
        <f t="shared" si="3529"/>
        <v>0</v>
      </c>
      <c r="CU154" s="292">
        <f t="shared" si="3529"/>
        <v>0</v>
      </c>
      <c r="CV154" s="292">
        <f t="shared" si="3529"/>
        <v>0</v>
      </c>
      <c r="CW154" s="403"/>
    </row>
    <row r="155" spans="1:101" hidden="1" x14ac:dyDescent="0.25">
      <c r="A155" s="405" t="s">
        <v>64</v>
      </c>
      <c r="B155" s="405"/>
      <c r="C155" s="405"/>
      <c r="D155" s="405"/>
      <c r="E155" s="292">
        <f t="shared" ref="E155:BP155" si="3530">E153+E154</f>
        <v>0</v>
      </c>
      <c r="F155" s="292">
        <f t="shared" si="3530"/>
        <v>0</v>
      </c>
      <c r="G155" s="292">
        <f t="shared" si="3530"/>
        <v>0</v>
      </c>
      <c r="H155" s="292">
        <f t="shared" si="3530"/>
        <v>0</v>
      </c>
      <c r="I155" s="292">
        <f t="shared" si="3530"/>
        <v>0</v>
      </c>
      <c r="J155" s="292">
        <f t="shared" si="3530"/>
        <v>0</v>
      </c>
      <c r="K155" s="292">
        <f t="shared" si="3530"/>
        <v>0</v>
      </c>
      <c r="L155" s="292">
        <f t="shared" si="3530"/>
        <v>0</v>
      </c>
      <c r="M155" s="292">
        <f t="shared" si="3530"/>
        <v>0</v>
      </c>
      <c r="N155" s="292">
        <f t="shared" si="3530"/>
        <v>0</v>
      </c>
      <c r="O155" s="292">
        <f t="shared" si="3530"/>
        <v>0</v>
      </c>
      <c r="P155" s="292">
        <f t="shared" si="3530"/>
        <v>0</v>
      </c>
      <c r="Q155" s="292">
        <f t="shared" si="3530"/>
        <v>0</v>
      </c>
      <c r="R155" s="292">
        <f t="shared" si="3530"/>
        <v>1</v>
      </c>
      <c r="S155" s="292">
        <f t="shared" si="3530"/>
        <v>1</v>
      </c>
      <c r="T155" s="292">
        <f t="shared" si="3530"/>
        <v>1</v>
      </c>
      <c r="U155" s="292">
        <f t="shared" si="3530"/>
        <v>1</v>
      </c>
      <c r="V155" s="292">
        <f t="shared" si="3530"/>
        <v>1</v>
      </c>
      <c r="W155" s="292">
        <f t="shared" si="3530"/>
        <v>1</v>
      </c>
      <c r="X155" s="292">
        <f t="shared" si="3530"/>
        <v>1</v>
      </c>
      <c r="Y155" s="292">
        <f t="shared" si="3530"/>
        <v>1</v>
      </c>
      <c r="Z155" s="292">
        <f t="shared" si="3530"/>
        <v>1</v>
      </c>
      <c r="AA155" s="292">
        <f t="shared" si="3530"/>
        <v>1</v>
      </c>
      <c r="AB155" s="292">
        <f t="shared" si="3530"/>
        <v>1</v>
      </c>
      <c r="AC155" s="292">
        <f t="shared" si="3530"/>
        <v>1</v>
      </c>
      <c r="AD155" s="292">
        <f t="shared" si="3530"/>
        <v>1</v>
      </c>
      <c r="AE155" s="292">
        <f t="shared" si="3530"/>
        <v>1</v>
      </c>
      <c r="AF155" s="292">
        <f t="shared" si="3530"/>
        <v>1</v>
      </c>
      <c r="AG155" s="292">
        <f t="shared" si="3530"/>
        <v>1</v>
      </c>
      <c r="AH155" s="292">
        <f t="shared" si="3530"/>
        <v>0</v>
      </c>
      <c r="AI155" s="292">
        <f t="shared" si="3530"/>
        <v>1</v>
      </c>
      <c r="AJ155" s="292">
        <f t="shared" si="3530"/>
        <v>1</v>
      </c>
      <c r="AK155" s="292">
        <f t="shared" si="3530"/>
        <v>1</v>
      </c>
      <c r="AL155" s="292">
        <f t="shared" si="3530"/>
        <v>1</v>
      </c>
      <c r="AM155" s="292">
        <f t="shared" si="3530"/>
        <v>1</v>
      </c>
      <c r="AN155" s="292">
        <f t="shared" si="3530"/>
        <v>1</v>
      </c>
      <c r="AO155" s="292">
        <f t="shared" si="3530"/>
        <v>1</v>
      </c>
      <c r="AP155" s="292">
        <f t="shared" si="3530"/>
        <v>1</v>
      </c>
      <c r="AQ155" s="292">
        <f t="shared" si="3530"/>
        <v>1</v>
      </c>
      <c r="AR155" s="292">
        <f t="shared" si="3530"/>
        <v>1</v>
      </c>
      <c r="AS155" s="292">
        <f t="shared" si="3530"/>
        <v>1</v>
      </c>
      <c r="AT155" s="292">
        <f t="shared" si="3530"/>
        <v>1</v>
      </c>
      <c r="AU155" s="292">
        <f t="shared" si="3530"/>
        <v>1</v>
      </c>
      <c r="AV155" s="292">
        <f t="shared" si="3530"/>
        <v>1</v>
      </c>
      <c r="AW155" s="292">
        <f t="shared" si="3530"/>
        <v>1</v>
      </c>
      <c r="AX155" s="292">
        <f t="shared" si="3530"/>
        <v>1</v>
      </c>
      <c r="AY155" s="292">
        <f t="shared" si="3530"/>
        <v>0</v>
      </c>
      <c r="AZ155" s="292">
        <f t="shared" si="3530"/>
        <v>0</v>
      </c>
      <c r="BA155" s="292">
        <f t="shared" si="3530"/>
        <v>0</v>
      </c>
      <c r="BB155" s="292">
        <f t="shared" si="3530"/>
        <v>0</v>
      </c>
      <c r="BC155" s="292">
        <f t="shared" si="3530"/>
        <v>0</v>
      </c>
      <c r="BD155" s="292">
        <f t="shared" si="3530"/>
        <v>1</v>
      </c>
      <c r="BE155" s="292">
        <f t="shared" si="3530"/>
        <v>1</v>
      </c>
      <c r="BF155" s="292">
        <f t="shared" si="3530"/>
        <v>1</v>
      </c>
      <c r="BG155" s="292">
        <f t="shared" si="3530"/>
        <v>1</v>
      </c>
      <c r="BH155" s="292">
        <f t="shared" si="3530"/>
        <v>1</v>
      </c>
      <c r="BI155" s="292">
        <f t="shared" si="3530"/>
        <v>1</v>
      </c>
      <c r="BJ155" s="292">
        <f t="shared" si="3530"/>
        <v>1</v>
      </c>
      <c r="BK155" s="292">
        <f t="shared" si="3530"/>
        <v>1</v>
      </c>
      <c r="BL155" s="292">
        <f t="shared" si="3530"/>
        <v>1</v>
      </c>
      <c r="BM155" s="292">
        <f t="shared" si="3530"/>
        <v>1</v>
      </c>
      <c r="BN155" s="292">
        <f t="shared" si="3530"/>
        <v>1</v>
      </c>
      <c r="BO155" s="292">
        <f t="shared" si="3530"/>
        <v>1</v>
      </c>
      <c r="BP155" s="292">
        <f t="shared" si="3530"/>
        <v>0</v>
      </c>
      <c r="BQ155" s="292">
        <f t="shared" ref="BQ155:CV155" si="3531">BQ153+BQ154</f>
        <v>1</v>
      </c>
      <c r="BR155" s="292">
        <f t="shared" si="3531"/>
        <v>1</v>
      </c>
      <c r="BS155" s="292">
        <f t="shared" si="3531"/>
        <v>1</v>
      </c>
      <c r="BT155" s="292">
        <f t="shared" si="3531"/>
        <v>1</v>
      </c>
      <c r="BU155" s="292">
        <f t="shared" si="3531"/>
        <v>1</v>
      </c>
      <c r="BV155" s="292">
        <f t="shared" si="3531"/>
        <v>1</v>
      </c>
      <c r="BW155" s="292">
        <f t="shared" si="3531"/>
        <v>1</v>
      </c>
      <c r="BX155" s="292">
        <f t="shared" si="3531"/>
        <v>1</v>
      </c>
      <c r="BY155" s="292">
        <f t="shared" si="3531"/>
        <v>1</v>
      </c>
      <c r="BZ155" s="292">
        <f t="shared" si="3531"/>
        <v>1</v>
      </c>
      <c r="CA155" s="292">
        <f t="shared" si="3531"/>
        <v>1</v>
      </c>
      <c r="CB155" s="292">
        <f t="shared" si="3531"/>
        <v>1</v>
      </c>
      <c r="CC155" s="292">
        <f t="shared" si="3531"/>
        <v>0</v>
      </c>
      <c r="CD155" s="292">
        <f t="shared" si="3531"/>
        <v>0</v>
      </c>
      <c r="CE155" s="292">
        <f t="shared" si="3531"/>
        <v>0</v>
      </c>
      <c r="CF155" s="292">
        <f t="shared" si="3531"/>
        <v>0</v>
      </c>
      <c r="CG155" s="292">
        <f t="shared" si="3531"/>
        <v>0</v>
      </c>
      <c r="CH155" s="292">
        <f t="shared" si="3531"/>
        <v>0</v>
      </c>
      <c r="CI155" s="292">
        <f t="shared" si="3531"/>
        <v>0</v>
      </c>
      <c r="CJ155" s="292">
        <f t="shared" si="3531"/>
        <v>0</v>
      </c>
      <c r="CK155" s="292">
        <f t="shared" si="3531"/>
        <v>0</v>
      </c>
      <c r="CL155" s="292">
        <f t="shared" si="3531"/>
        <v>0</v>
      </c>
      <c r="CM155" s="292">
        <f t="shared" si="3531"/>
        <v>0</v>
      </c>
      <c r="CN155" s="292">
        <f t="shared" si="3531"/>
        <v>0</v>
      </c>
      <c r="CO155" s="292">
        <f t="shared" si="3531"/>
        <v>0</v>
      </c>
      <c r="CP155" s="292">
        <f t="shared" si="3531"/>
        <v>0</v>
      </c>
      <c r="CQ155" s="292">
        <f t="shared" si="3531"/>
        <v>0</v>
      </c>
      <c r="CR155" s="292">
        <f t="shared" si="3531"/>
        <v>0</v>
      </c>
      <c r="CS155" s="292">
        <f t="shared" si="3531"/>
        <v>0</v>
      </c>
      <c r="CT155" s="292">
        <f t="shared" si="3531"/>
        <v>0</v>
      </c>
      <c r="CU155" s="292">
        <f t="shared" si="3531"/>
        <v>0</v>
      </c>
      <c r="CV155" s="292">
        <f t="shared" si="3531"/>
        <v>0</v>
      </c>
      <c r="CW155" s="403"/>
    </row>
    <row r="156" spans="1:101" s="294" customFormat="1" x14ac:dyDescent="0.25">
      <c r="A156" s="406" t="s">
        <v>65</v>
      </c>
      <c r="B156" s="406"/>
      <c r="C156" s="406"/>
      <c r="D156" s="406"/>
      <c r="E156" s="293" t="b">
        <f>IF(E154&gt;1,FALSE,IF(E153&gt;1,FALSE,TRUE))</f>
        <v>1</v>
      </c>
      <c r="F156" s="293" t="b">
        <f t="shared" ref="F156:BQ156" si="3532">IF(F154&gt;1,FALSE,IF(F153&gt;1,FALSE,TRUE))</f>
        <v>1</v>
      </c>
      <c r="G156" s="293" t="b">
        <f t="shared" si="3532"/>
        <v>1</v>
      </c>
      <c r="H156" s="293" t="b">
        <f t="shared" si="3532"/>
        <v>1</v>
      </c>
      <c r="I156" s="293" t="b">
        <f t="shared" si="3532"/>
        <v>1</v>
      </c>
      <c r="J156" s="293" t="b">
        <f t="shared" si="3532"/>
        <v>1</v>
      </c>
      <c r="K156" s="293" t="b">
        <f t="shared" si="3532"/>
        <v>1</v>
      </c>
      <c r="L156" s="293" t="b">
        <f t="shared" si="3532"/>
        <v>1</v>
      </c>
      <c r="M156" s="293" t="b">
        <f t="shared" si="3532"/>
        <v>1</v>
      </c>
      <c r="N156" s="293" t="b">
        <f t="shared" si="3532"/>
        <v>1</v>
      </c>
      <c r="O156" s="293" t="b">
        <f t="shared" si="3532"/>
        <v>1</v>
      </c>
      <c r="P156" s="293" t="b">
        <f t="shared" si="3532"/>
        <v>1</v>
      </c>
      <c r="Q156" s="293" t="b">
        <f t="shared" si="3532"/>
        <v>1</v>
      </c>
      <c r="R156" s="293" t="b">
        <f t="shared" si="3532"/>
        <v>1</v>
      </c>
      <c r="S156" s="293" t="b">
        <f t="shared" si="3532"/>
        <v>1</v>
      </c>
      <c r="T156" s="293" t="b">
        <f t="shared" si="3532"/>
        <v>1</v>
      </c>
      <c r="U156" s="293" t="b">
        <f t="shared" si="3532"/>
        <v>1</v>
      </c>
      <c r="V156" s="293" t="b">
        <f t="shared" si="3532"/>
        <v>1</v>
      </c>
      <c r="W156" s="293" t="b">
        <f t="shared" si="3532"/>
        <v>1</v>
      </c>
      <c r="X156" s="293" t="b">
        <f t="shared" si="3532"/>
        <v>1</v>
      </c>
      <c r="Y156" s="293" t="b">
        <f t="shared" si="3532"/>
        <v>1</v>
      </c>
      <c r="Z156" s="293" t="b">
        <f t="shared" si="3532"/>
        <v>1</v>
      </c>
      <c r="AA156" s="293" t="b">
        <f t="shared" si="3532"/>
        <v>1</v>
      </c>
      <c r="AB156" s="293" t="b">
        <f t="shared" si="3532"/>
        <v>1</v>
      </c>
      <c r="AC156" s="293" t="b">
        <f t="shared" si="3532"/>
        <v>1</v>
      </c>
      <c r="AD156" s="293" t="b">
        <f t="shared" si="3532"/>
        <v>1</v>
      </c>
      <c r="AE156" s="293" t="b">
        <f t="shared" si="3532"/>
        <v>1</v>
      </c>
      <c r="AF156" s="293" t="b">
        <f t="shared" si="3532"/>
        <v>1</v>
      </c>
      <c r="AG156" s="293" t="b">
        <f t="shared" si="3532"/>
        <v>1</v>
      </c>
      <c r="AH156" s="293" t="b">
        <f t="shared" si="3532"/>
        <v>1</v>
      </c>
      <c r="AI156" s="293" t="b">
        <f t="shared" si="3532"/>
        <v>1</v>
      </c>
      <c r="AJ156" s="293" t="b">
        <f t="shared" si="3532"/>
        <v>1</v>
      </c>
      <c r="AK156" s="293" t="b">
        <f t="shared" si="3532"/>
        <v>1</v>
      </c>
      <c r="AL156" s="293" t="b">
        <f t="shared" si="3532"/>
        <v>1</v>
      </c>
      <c r="AM156" s="293" t="b">
        <f t="shared" si="3532"/>
        <v>1</v>
      </c>
      <c r="AN156" s="293" t="b">
        <f t="shared" si="3532"/>
        <v>1</v>
      </c>
      <c r="AO156" s="293" t="b">
        <f t="shared" si="3532"/>
        <v>1</v>
      </c>
      <c r="AP156" s="293" t="b">
        <f t="shared" si="3532"/>
        <v>1</v>
      </c>
      <c r="AQ156" s="293" t="b">
        <f t="shared" si="3532"/>
        <v>1</v>
      </c>
      <c r="AR156" s="293" t="b">
        <f t="shared" si="3532"/>
        <v>1</v>
      </c>
      <c r="AS156" s="293" t="b">
        <f t="shared" si="3532"/>
        <v>1</v>
      </c>
      <c r="AT156" s="293" t="b">
        <f t="shared" si="3532"/>
        <v>1</v>
      </c>
      <c r="AU156" s="293" t="b">
        <f t="shared" si="3532"/>
        <v>1</v>
      </c>
      <c r="AV156" s="293" t="b">
        <f t="shared" si="3532"/>
        <v>1</v>
      </c>
      <c r="AW156" s="293" t="b">
        <f t="shared" si="3532"/>
        <v>1</v>
      </c>
      <c r="AX156" s="293" t="b">
        <f t="shared" si="3532"/>
        <v>1</v>
      </c>
      <c r="AY156" s="293" t="b">
        <f t="shared" si="3532"/>
        <v>1</v>
      </c>
      <c r="AZ156" s="293" t="b">
        <f t="shared" si="3532"/>
        <v>1</v>
      </c>
      <c r="BA156" s="293" t="b">
        <f t="shared" si="3532"/>
        <v>1</v>
      </c>
      <c r="BB156" s="293" t="b">
        <f t="shared" si="3532"/>
        <v>1</v>
      </c>
      <c r="BC156" s="293" t="b">
        <f t="shared" si="3532"/>
        <v>1</v>
      </c>
      <c r="BD156" s="293" t="b">
        <f t="shared" si="3532"/>
        <v>1</v>
      </c>
      <c r="BE156" s="293" t="b">
        <f t="shared" si="3532"/>
        <v>1</v>
      </c>
      <c r="BF156" s="293" t="b">
        <f t="shared" si="3532"/>
        <v>1</v>
      </c>
      <c r="BG156" s="293" t="b">
        <f t="shared" si="3532"/>
        <v>1</v>
      </c>
      <c r="BH156" s="293" t="b">
        <f t="shared" si="3532"/>
        <v>1</v>
      </c>
      <c r="BI156" s="293" t="b">
        <f t="shared" si="3532"/>
        <v>1</v>
      </c>
      <c r="BJ156" s="293" t="b">
        <f t="shared" si="3532"/>
        <v>1</v>
      </c>
      <c r="BK156" s="293" t="b">
        <f t="shared" si="3532"/>
        <v>1</v>
      </c>
      <c r="BL156" s="293" t="b">
        <f t="shared" si="3532"/>
        <v>1</v>
      </c>
      <c r="BM156" s="293" t="b">
        <f t="shared" si="3532"/>
        <v>1</v>
      </c>
      <c r="BN156" s="293" t="b">
        <f t="shared" si="3532"/>
        <v>1</v>
      </c>
      <c r="BO156" s="293" t="b">
        <f t="shared" si="3532"/>
        <v>1</v>
      </c>
      <c r="BP156" s="293" t="b">
        <f t="shared" si="3532"/>
        <v>1</v>
      </c>
      <c r="BQ156" s="293" t="b">
        <f t="shared" si="3532"/>
        <v>1</v>
      </c>
      <c r="BR156" s="293" t="b">
        <f t="shared" ref="BR156:CV156" si="3533">IF(BR154&gt;1,FALSE,IF(BR153&gt;1,FALSE,TRUE))</f>
        <v>1</v>
      </c>
      <c r="BS156" s="293" t="b">
        <f t="shared" si="3533"/>
        <v>1</v>
      </c>
      <c r="BT156" s="293" t="b">
        <f t="shared" si="3533"/>
        <v>1</v>
      </c>
      <c r="BU156" s="293" t="b">
        <f t="shared" si="3533"/>
        <v>1</v>
      </c>
      <c r="BV156" s="293" t="b">
        <f t="shared" si="3533"/>
        <v>1</v>
      </c>
      <c r="BW156" s="293" t="b">
        <f t="shared" si="3533"/>
        <v>1</v>
      </c>
      <c r="BX156" s="293" t="b">
        <f t="shared" si="3533"/>
        <v>1</v>
      </c>
      <c r="BY156" s="293" t="b">
        <f t="shared" si="3533"/>
        <v>1</v>
      </c>
      <c r="BZ156" s="293" t="b">
        <f t="shared" si="3533"/>
        <v>1</v>
      </c>
      <c r="CA156" s="293" t="b">
        <f t="shared" si="3533"/>
        <v>1</v>
      </c>
      <c r="CB156" s="293" t="b">
        <f t="shared" si="3533"/>
        <v>1</v>
      </c>
      <c r="CC156" s="293" t="b">
        <f t="shared" si="3533"/>
        <v>1</v>
      </c>
      <c r="CD156" s="293" t="b">
        <f t="shared" si="3533"/>
        <v>1</v>
      </c>
      <c r="CE156" s="293" t="b">
        <f t="shared" si="3533"/>
        <v>1</v>
      </c>
      <c r="CF156" s="293" t="b">
        <f t="shared" si="3533"/>
        <v>1</v>
      </c>
      <c r="CG156" s="293" t="b">
        <f t="shared" si="3533"/>
        <v>1</v>
      </c>
      <c r="CH156" s="293" t="b">
        <f t="shared" si="3533"/>
        <v>1</v>
      </c>
      <c r="CI156" s="293" t="b">
        <f t="shared" si="3533"/>
        <v>1</v>
      </c>
      <c r="CJ156" s="293" t="b">
        <f t="shared" si="3533"/>
        <v>1</v>
      </c>
      <c r="CK156" s="293" t="b">
        <f t="shared" si="3533"/>
        <v>1</v>
      </c>
      <c r="CL156" s="293" t="b">
        <f t="shared" si="3533"/>
        <v>1</v>
      </c>
      <c r="CM156" s="293" t="b">
        <f t="shared" si="3533"/>
        <v>1</v>
      </c>
      <c r="CN156" s="293" t="b">
        <f t="shared" si="3533"/>
        <v>1</v>
      </c>
      <c r="CO156" s="293" t="b">
        <f t="shared" si="3533"/>
        <v>1</v>
      </c>
      <c r="CP156" s="293" t="b">
        <f t="shared" si="3533"/>
        <v>1</v>
      </c>
      <c r="CQ156" s="293" t="b">
        <f t="shared" si="3533"/>
        <v>1</v>
      </c>
      <c r="CR156" s="293" t="b">
        <f t="shared" si="3533"/>
        <v>1</v>
      </c>
      <c r="CS156" s="293" t="b">
        <f t="shared" si="3533"/>
        <v>1</v>
      </c>
      <c r="CT156" s="293" t="b">
        <f t="shared" si="3533"/>
        <v>1</v>
      </c>
      <c r="CU156" s="293" t="b">
        <f t="shared" si="3533"/>
        <v>1</v>
      </c>
      <c r="CV156" s="293" t="b">
        <f t="shared" si="3533"/>
        <v>1</v>
      </c>
      <c r="CW156" s="404"/>
    </row>
    <row r="160" spans="1:101" x14ac:dyDescent="0.25">
      <c r="A160" s="436" t="s">
        <v>212</v>
      </c>
      <c r="B160" s="437"/>
      <c r="C160" s="437"/>
      <c r="D160" s="438"/>
      <c r="E160" s="407">
        <v>6</v>
      </c>
      <c r="F160" s="408"/>
      <c r="G160" s="408"/>
      <c r="H160" s="409"/>
      <c r="I160" s="407">
        <v>7</v>
      </c>
      <c r="J160" s="408"/>
      <c r="K160" s="408"/>
      <c r="L160" s="409"/>
      <c r="M160" s="427">
        <v>8</v>
      </c>
      <c r="N160" s="428"/>
      <c r="O160" s="428"/>
      <c r="P160" s="429"/>
      <c r="Q160" s="407">
        <v>9</v>
      </c>
      <c r="R160" s="408"/>
      <c r="S160" s="408"/>
      <c r="T160" s="409"/>
      <c r="U160" s="427">
        <v>10</v>
      </c>
      <c r="V160" s="428"/>
      <c r="W160" s="428"/>
      <c r="X160" s="429"/>
      <c r="Y160" s="407">
        <v>11</v>
      </c>
      <c r="Z160" s="408"/>
      <c r="AA160" s="408"/>
      <c r="AB160" s="409"/>
      <c r="AC160" s="407">
        <v>12</v>
      </c>
      <c r="AD160" s="408"/>
      <c r="AE160" s="408"/>
      <c r="AF160" s="409"/>
      <c r="AG160" s="407">
        <v>13</v>
      </c>
      <c r="AH160" s="408"/>
      <c r="AI160" s="408"/>
      <c r="AJ160" s="409"/>
      <c r="AK160" s="407">
        <v>14</v>
      </c>
      <c r="AL160" s="408"/>
      <c r="AM160" s="408"/>
      <c r="AN160" s="409"/>
      <c r="AO160" s="407">
        <v>15</v>
      </c>
      <c r="AP160" s="408"/>
      <c r="AQ160" s="408"/>
      <c r="AR160" s="409"/>
      <c r="AS160" s="407">
        <v>16</v>
      </c>
      <c r="AT160" s="408"/>
      <c r="AU160" s="408"/>
      <c r="AV160" s="409"/>
      <c r="AW160" s="407">
        <v>17</v>
      </c>
      <c r="AX160" s="408"/>
      <c r="AY160" s="408"/>
      <c r="AZ160" s="409"/>
      <c r="BA160" s="407">
        <v>18</v>
      </c>
      <c r="BB160" s="408"/>
      <c r="BC160" s="408"/>
      <c r="BD160" s="409"/>
      <c r="BE160" s="407">
        <v>19</v>
      </c>
      <c r="BF160" s="408"/>
      <c r="BG160" s="408"/>
      <c r="BH160" s="409"/>
      <c r="BI160" s="407">
        <v>20</v>
      </c>
      <c r="BJ160" s="408"/>
      <c r="BK160" s="408"/>
      <c r="BL160" s="409"/>
      <c r="BM160" s="407">
        <v>21</v>
      </c>
      <c r="BN160" s="408"/>
      <c r="BO160" s="408"/>
      <c r="BP160" s="409"/>
      <c r="BQ160" s="407">
        <v>22</v>
      </c>
      <c r="BR160" s="408"/>
      <c r="BS160" s="408"/>
      <c r="BT160" s="409"/>
      <c r="BU160" s="407">
        <v>23</v>
      </c>
      <c r="BV160" s="408"/>
      <c r="BW160" s="408"/>
      <c r="BX160" s="409"/>
      <c r="BY160" s="407">
        <v>24</v>
      </c>
      <c r="BZ160" s="408"/>
      <c r="CA160" s="408"/>
      <c r="CB160" s="409"/>
      <c r="CC160" s="410">
        <v>1</v>
      </c>
      <c r="CD160" s="411"/>
      <c r="CE160" s="411"/>
      <c r="CF160" s="412"/>
      <c r="CG160" s="410">
        <v>2</v>
      </c>
      <c r="CH160" s="411"/>
      <c r="CI160" s="411"/>
      <c r="CJ160" s="412"/>
      <c r="CK160" s="410">
        <v>3</v>
      </c>
      <c r="CL160" s="411"/>
      <c r="CM160" s="411"/>
      <c r="CN160" s="412"/>
      <c r="CO160" s="410">
        <v>4</v>
      </c>
      <c r="CP160" s="411"/>
      <c r="CQ160" s="411"/>
      <c r="CR160" s="412"/>
      <c r="CS160" s="410">
        <v>5</v>
      </c>
      <c r="CT160" s="411"/>
      <c r="CU160" s="411"/>
      <c r="CV160" s="412"/>
      <c r="CW160" s="413" t="s">
        <v>41</v>
      </c>
    </row>
    <row r="161" spans="1:101" s="284" customFormat="1" x14ac:dyDescent="0.25">
      <c r="A161" s="439"/>
      <c r="B161" s="440"/>
      <c r="C161" s="440"/>
      <c r="D161" s="441"/>
      <c r="E161" s="305">
        <v>0</v>
      </c>
      <c r="F161" s="305">
        <v>15</v>
      </c>
      <c r="G161" s="305">
        <v>30</v>
      </c>
      <c r="H161" s="305">
        <v>45</v>
      </c>
      <c r="I161" s="305">
        <v>0</v>
      </c>
      <c r="J161" s="305">
        <v>15</v>
      </c>
      <c r="K161" s="305">
        <v>30</v>
      </c>
      <c r="L161" s="305">
        <v>45</v>
      </c>
      <c r="M161" s="306">
        <v>0</v>
      </c>
      <c r="N161" s="306">
        <v>15</v>
      </c>
      <c r="O161" s="305">
        <v>30</v>
      </c>
      <c r="P161" s="305">
        <v>45</v>
      </c>
      <c r="Q161" s="305">
        <v>0</v>
      </c>
      <c r="R161" s="305">
        <v>15</v>
      </c>
      <c r="S161" s="305">
        <v>30</v>
      </c>
      <c r="T161" s="305">
        <v>45</v>
      </c>
      <c r="U161" s="306">
        <v>0</v>
      </c>
      <c r="V161" s="306">
        <v>15</v>
      </c>
      <c r="W161" s="305">
        <v>30</v>
      </c>
      <c r="X161" s="305">
        <v>45</v>
      </c>
      <c r="Y161" s="305">
        <v>0</v>
      </c>
      <c r="Z161" s="305">
        <v>15</v>
      </c>
      <c r="AA161" s="305">
        <v>30</v>
      </c>
      <c r="AB161" s="305">
        <v>45</v>
      </c>
      <c r="AC161" s="305">
        <v>0</v>
      </c>
      <c r="AD161" s="305">
        <v>15</v>
      </c>
      <c r="AE161" s="305">
        <v>30</v>
      </c>
      <c r="AF161" s="305">
        <v>45</v>
      </c>
      <c r="AG161" s="305">
        <v>0</v>
      </c>
      <c r="AH161" s="305">
        <v>15</v>
      </c>
      <c r="AI161" s="305">
        <v>30</v>
      </c>
      <c r="AJ161" s="305">
        <v>45</v>
      </c>
      <c r="AK161" s="305">
        <v>0</v>
      </c>
      <c r="AL161" s="305">
        <v>15</v>
      </c>
      <c r="AM161" s="305">
        <v>30</v>
      </c>
      <c r="AN161" s="305">
        <v>45</v>
      </c>
      <c r="AO161" s="305">
        <v>0</v>
      </c>
      <c r="AP161" s="305">
        <v>15</v>
      </c>
      <c r="AQ161" s="305">
        <v>30</v>
      </c>
      <c r="AR161" s="305">
        <v>45</v>
      </c>
      <c r="AS161" s="305">
        <v>0</v>
      </c>
      <c r="AT161" s="305">
        <v>15</v>
      </c>
      <c r="AU161" s="305">
        <v>30</v>
      </c>
      <c r="AV161" s="305">
        <v>45</v>
      </c>
      <c r="AW161" s="305">
        <v>0</v>
      </c>
      <c r="AX161" s="305">
        <v>15</v>
      </c>
      <c r="AY161" s="305">
        <v>30</v>
      </c>
      <c r="AZ161" s="305">
        <v>45</v>
      </c>
      <c r="BA161" s="305">
        <v>0</v>
      </c>
      <c r="BB161" s="305">
        <v>15</v>
      </c>
      <c r="BC161" s="305">
        <v>30</v>
      </c>
      <c r="BD161" s="305">
        <v>45</v>
      </c>
      <c r="BE161" s="305">
        <v>0</v>
      </c>
      <c r="BF161" s="305">
        <v>15</v>
      </c>
      <c r="BG161" s="305">
        <v>30</v>
      </c>
      <c r="BH161" s="305">
        <v>45</v>
      </c>
      <c r="BI161" s="305">
        <v>0</v>
      </c>
      <c r="BJ161" s="305">
        <v>15</v>
      </c>
      <c r="BK161" s="305">
        <v>30</v>
      </c>
      <c r="BL161" s="305">
        <v>45</v>
      </c>
      <c r="BM161" s="305">
        <v>0</v>
      </c>
      <c r="BN161" s="305">
        <v>15</v>
      </c>
      <c r="BO161" s="305">
        <v>30</v>
      </c>
      <c r="BP161" s="305">
        <v>45</v>
      </c>
      <c r="BQ161" s="305">
        <v>0</v>
      </c>
      <c r="BR161" s="305">
        <v>15</v>
      </c>
      <c r="BS161" s="305">
        <v>30</v>
      </c>
      <c r="BT161" s="305">
        <v>45</v>
      </c>
      <c r="BU161" s="305">
        <v>0</v>
      </c>
      <c r="BV161" s="305">
        <v>15</v>
      </c>
      <c r="BW161" s="305">
        <v>30</v>
      </c>
      <c r="BX161" s="305">
        <v>45</v>
      </c>
      <c r="BY161" s="305">
        <v>0</v>
      </c>
      <c r="BZ161" s="305">
        <v>15</v>
      </c>
      <c r="CA161" s="305">
        <v>30</v>
      </c>
      <c r="CB161" s="305">
        <v>45</v>
      </c>
      <c r="CC161" s="307">
        <v>0</v>
      </c>
      <c r="CD161" s="307">
        <v>15</v>
      </c>
      <c r="CE161" s="307">
        <v>30</v>
      </c>
      <c r="CF161" s="307">
        <v>45</v>
      </c>
      <c r="CG161" s="307">
        <v>0</v>
      </c>
      <c r="CH161" s="307">
        <v>15</v>
      </c>
      <c r="CI161" s="307">
        <v>30</v>
      </c>
      <c r="CJ161" s="307">
        <v>45</v>
      </c>
      <c r="CK161" s="307">
        <v>0</v>
      </c>
      <c r="CL161" s="307">
        <v>15</v>
      </c>
      <c r="CM161" s="307">
        <v>30</v>
      </c>
      <c r="CN161" s="307">
        <v>45</v>
      </c>
      <c r="CO161" s="307">
        <v>0</v>
      </c>
      <c r="CP161" s="307">
        <v>15</v>
      </c>
      <c r="CQ161" s="307">
        <v>30</v>
      </c>
      <c r="CR161" s="307">
        <v>45</v>
      </c>
      <c r="CS161" s="307">
        <v>0</v>
      </c>
      <c r="CT161" s="307">
        <v>15</v>
      </c>
      <c r="CU161" s="307">
        <v>30</v>
      </c>
      <c r="CV161" s="307">
        <v>45</v>
      </c>
      <c r="CW161" s="414"/>
    </row>
    <row r="162" spans="1:101" s="303" customFormat="1" ht="12" x14ac:dyDescent="0.2">
      <c r="A162" s="415" t="s">
        <v>42</v>
      </c>
      <c r="B162" s="417" t="s">
        <v>43</v>
      </c>
      <c r="C162" s="304" t="s">
        <v>44</v>
      </c>
      <c r="D162" s="314" t="s">
        <v>45</v>
      </c>
      <c r="E162" s="308" t="s">
        <v>23</v>
      </c>
      <c r="F162" s="308" t="s">
        <v>23</v>
      </c>
      <c r="G162" s="308" t="s">
        <v>23</v>
      </c>
      <c r="H162" s="309" t="s">
        <v>207</v>
      </c>
      <c r="I162" s="309" t="s">
        <v>207</v>
      </c>
      <c r="J162" s="309" t="s">
        <v>207</v>
      </c>
      <c r="K162" s="308" t="s">
        <v>23</v>
      </c>
      <c r="L162" s="308" t="s">
        <v>23</v>
      </c>
      <c r="M162" s="308" t="s">
        <v>23</v>
      </c>
      <c r="N162" s="309" t="s">
        <v>207</v>
      </c>
      <c r="O162" s="309" t="s">
        <v>207</v>
      </c>
      <c r="P162" s="309" t="s">
        <v>207</v>
      </c>
      <c r="Q162" s="308" t="s">
        <v>23</v>
      </c>
      <c r="R162" s="308" t="s">
        <v>23</v>
      </c>
      <c r="S162" s="308" t="s">
        <v>23</v>
      </c>
      <c r="T162" s="309" t="s">
        <v>207</v>
      </c>
      <c r="U162" s="309" t="s">
        <v>207</v>
      </c>
      <c r="V162" s="310" t="s">
        <v>13</v>
      </c>
      <c r="W162" s="310" t="s">
        <v>13</v>
      </c>
      <c r="X162" s="310" t="s">
        <v>13</v>
      </c>
      <c r="Y162" s="310" t="s">
        <v>13</v>
      </c>
      <c r="Z162" s="309" t="s">
        <v>207</v>
      </c>
      <c r="AA162" s="308" t="s">
        <v>23</v>
      </c>
      <c r="AB162" s="308" t="s">
        <v>23</v>
      </c>
      <c r="AC162" s="308" t="s">
        <v>23</v>
      </c>
      <c r="AD162" s="309" t="s">
        <v>207</v>
      </c>
      <c r="AE162" s="309" t="s">
        <v>207</v>
      </c>
      <c r="AF162" s="309" t="s">
        <v>207</v>
      </c>
      <c r="AG162" s="308" t="s">
        <v>23</v>
      </c>
      <c r="AH162" s="308" t="s">
        <v>23</v>
      </c>
      <c r="AI162" s="308" t="s">
        <v>23</v>
      </c>
      <c r="AJ162" s="309" t="s">
        <v>207</v>
      </c>
      <c r="AK162" s="309" t="s">
        <v>207</v>
      </c>
      <c r="AL162" s="309" t="s">
        <v>207</v>
      </c>
      <c r="AM162" s="308" t="s">
        <v>23</v>
      </c>
      <c r="AN162" s="308" t="s">
        <v>23</v>
      </c>
      <c r="AO162" s="308" t="s">
        <v>23</v>
      </c>
      <c r="AP162" s="309" t="s">
        <v>207</v>
      </c>
      <c r="AQ162" s="309" t="s">
        <v>207</v>
      </c>
      <c r="AR162" s="309" t="s">
        <v>207</v>
      </c>
      <c r="AS162" s="308" t="s">
        <v>23</v>
      </c>
      <c r="AT162" s="308" t="s">
        <v>23</v>
      </c>
      <c r="AU162" s="308" t="s">
        <v>23</v>
      </c>
      <c r="AV162" s="309" t="s">
        <v>207</v>
      </c>
      <c r="AW162" s="309" t="s">
        <v>207</v>
      </c>
      <c r="AX162" s="309" t="s">
        <v>207</v>
      </c>
      <c r="AY162" s="308" t="s">
        <v>23</v>
      </c>
      <c r="AZ162" s="308" t="s">
        <v>23</v>
      </c>
      <c r="BA162" s="308" t="s">
        <v>23</v>
      </c>
      <c r="BB162" s="309" t="s">
        <v>207</v>
      </c>
      <c r="BC162" s="309" t="s">
        <v>207</v>
      </c>
      <c r="BD162" s="310" t="s">
        <v>13</v>
      </c>
      <c r="BE162" s="310" t="s">
        <v>13</v>
      </c>
      <c r="BF162" s="310" t="s">
        <v>13</v>
      </c>
      <c r="BG162" s="310" t="s">
        <v>13</v>
      </c>
      <c r="BH162" s="309" t="s">
        <v>207</v>
      </c>
      <c r="BI162" s="308" t="s">
        <v>23</v>
      </c>
      <c r="BJ162" s="308" t="s">
        <v>23</v>
      </c>
      <c r="BK162" s="308" t="s">
        <v>23</v>
      </c>
      <c r="BL162" s="309" t="s">
        <v>207</v>
      </c>
      <c r="BM162" s="309" t="s">
        <v>207</v>
      </c>
      <c r="BN162" s="309" t="s">
        <v>207</v>
      </c>
      <c r="BO162" s="308" t="s">
        <v>23</v>
      </c>
      <c r="BP162" s="308" t="s">
        <v>23</v>
      </c>
      <c r="BQ162" s="308" t="s">
        <v>23</v>
      </c>
      <c r="BR162" s="309" t="s">
        <v>207</v>
      </c>
      <c r="BS162" s="309" t="s">
        <v>207</v>
      </c>
      <c r="BT162" s="309" t="s">
        <v>207</v>
      </c>
      <c r="BU162" s="308" t="s">
        <v>23</v>
      </c>
      <c r="BV162" s="308" t="s">
        <v>23</v>
      </c>
      <c r="BW162" s="308" t="s">
        <v>23</v>
      </c>
      <c r="BX162" s="309" t="s">
        <v>207</v>
      </c>
      <c r="BY162" s="309" t="s">
        <v>207</v>
      </c>
      <c r="BZ162" s="309" t="s">
        <v>207</v>
      </c>
      <c r="CA162" s="316"/>
      <c r="CB162" s="316"/>
      <c r="CC162" s="316" t="s">
        <v>202</v>
      </c>
      <c r="CD162" s="316" t="s">
        <v>202</v>
      </c>
      <c r="CE162" s="316" t="s">
        <v>202</v>
      </c>
      <c r="CF162" s="316" t="s">
        <v>202</v>
      </c>
      <c r="CG162" s="316" t="s">
        <v>202</v>
      </c>
      <c r="CH162" s="316" t="s">
        <v>202</v>
      </c>
      <c r="CI162" s="316" t="s">
        <v>202</v>
      </c>
      <c r="CJ162" s="316" t="s">
        <v>202</v>
      </c>
      <c r="CK162" s="316" t="s">
        <v>202</v>
      </c>
      <c r="CL162" s="316" t="s">
        <v>202</v>
      </c>
      <c r="CM162" s="316" t="s">
        <v>202</v>
      </c>
      <c r="CN162" s="316" t="s">
        <v>202</v>
      </c>
      <c r="CO162" s="316" t="s">
        <v>202</v>
      </c>
      <c r="CP162" s="316" t="s">
        <v>202</v>
      </c>
      <c r="CQ162" s="316" t="s">
        <v>202</v>
      </c>
      <c r="CR162" s="316" t="s">
        <v>202</v>
      </c>
      <c r="CS162" s="316" t="s">
        <v>202</v>
      </c>
      <c r="CT162" s="316" t="s">
        <v>202</v>
      </c>
      <c r="CU162" s="316" t="s">
        <v>202</v>
      </c>
      <c r="CV162" s="316" t="s">
        <v>202</v>
      </c>
      <c r="CW162" s="303" t="s">
        <v>46</v>
      </c>
    </row>
    <row r="163" spans="1:101" s="303" customFormat="1" ht="12" x14ac:dyDescent="0.2">
      <c r="A163" s="416"/>
      <c r="B163" s="418"/>
      <c r="C163" s="304" t="s">
        <v>37</v>
      </c>
      <c r="D163" s="315">
        <f>CW129</f>
        <v>75.180000000000064</v>
      </c>
      <c r="E163" s="316">
        <f>IF(E162=$A$12,D163+($B$12*15),IF(E162=$A$13,D163+($B$13*15),IF(E162=$A$15,IF(D163+($B$15*15)&gt;100,100,D163+($B$15*15)),IF(E162=$A$14,IF(D163+($B$14*15)&gt;100,100,D163+($B$14*15)),IF(E162=$A$16,IF(D163+$B$16*15&gt;100,100,D163+$B$16*15),D163)))))</f>
        <v>73.243333333333396</v>
      </c>
      <c r="F163" s="316">
        <f t="shared" ref="F163" si="3534">IF(F162=$A$12,E163+($B$12*15),IF(F162=$A$13,E163+($B$13*15),IF(F162=$A$15,IF(E163+($B$15*15)&gt;100,100,E163+($B$15*15)),IF(F162=$A$14,IF(E163+($B$14*15)&gt;100,100,E163+($B$14*15)),IF(F162=$A$16,IF(E163+$B$16*15&gt;100,100,E163+$B$16*15),E163)))))</f>
        <v>71.306666666666729</v>
      </c>
      <c r="G163" s="316">
        <f t="shared" ref="G163" si="3535">IF(G162=$A$12,F163+($B$12*15),IF(G162=$A$13,F163+($B$13*15),IF(G162=$A$15,IF(F163+($B$15*15)&gt;100,100,F163+($B$15*15)),IF(G162=$A$14,IF(F163+($B$14*15)&gt;100,100,F163+($B$14*15)),IF(G162=$A$16,IF(F163+$B$16*15&gt;100,100,F163+$B$16*15),F163)))))</f>
        <v>69.370000000000061</v>
      </c>
      <c r="H163" s="316">
        <f t="shared" ref="H163" si="3536">IF(H162=$A$12,G163+($B$12*15),IF(H162=$A$13,G163+($B$13*15),IF(H162=$A$15,IF(G163+($B$15*15)&gt;100,100,G163+($B$15*15)),IF(H162=$A$14,IF(G163+($B$14*15)&gt;100,100,G163+($B$14*15)),IF(H162=$A$16,IF(G163+$B$16*15&gt;100,100,G163+$B$16*15),G163)))))</f>
        <v>67.446666666666729</v>
      </c>
      <c r="I163" s="316">
        <f t="shared" ref="I163" si="3537">IF(I162=$A$12,H163+($B$12*15),IF(I162=$A$13,H163+($B$13*15),IF(I162=$A$15,IF(H163+($B$15*15)&gt;100,100,H163+($B$15*15)),IF(I162=$A$14,IF(H163+($B$14*15)&gt;100,100,H163+($B$14*15)),IF(I162=$A$16,IF(H163+$B$16*15&gt;100,100,H163+$B$16*15),H163)))))</f>
        <v>65.523333333333397</v>
      </c>
      <c r="J163" s="316">
        <f t="shared" ref="J163" si="3538">IF(J162=$A$12,I163+($B$12*15),IF(J162=$A$13,I163+($B$13*15),IF(J162=$A$15,IF(I163+($B$15*15)&gt;100,100,I163+($B$15*15)),IF(J162=$A$14,IF(I163+($B$14*15)&gt;100,100,I163+($B$14*15)),IF(J162=$A$16,IF(I163+$B$16*15&gt;100,100,I163+$B$16*15),I163)))))</f>
        <v>63.600000000000065</v>
      </c>
      <c r="K163" s="316">
        <f t="shared" ref="K163" si="3539">IF(K162=$A$12,J163+($B$12*15),IF(K162=$A$13,J163+($B$13*15),IF(K162=$A$15,IF(J163+($B$15*15)&gt;100,100,J163+($B$15*15)),IF(K162=$A$14,IF(J163+($B$14*15)&gt;100,100,J163+($B$14*15)),IF(K162=$A$16,IF(J163+$B$16*15&gt;100,100,J163+$B$16*15),J163)))))</f>
        <v>61.663333333333398</v>
      </c>
      <c r="L163" s="316">
        <f t="shared" ref="L163" si="3540">IF(L162=$A$12,K163+($B$12*15),IF(L162=$A$13,K163+($B$13*15),IF(L162=$A$15,IF(K163+($B$15*15)&gt;100,100,K163+($B$15*15)),IF(L162=$A$14,IF(K163+($B$14*15)&gt;100,100,K163+($B$14*15)),IF(L162=$A$16,IF(K163+$B$16*15&gt;100,100,K163+$B$16*15),K163)))))</f>
        <v>59.726666666666731</v>
      </c>
      <c r="M163" s="316">
        <f t="shared" ref="M163" si="3541">IF(M162=$A$12,L163+($B$12*15),IF(M162=$A$13,L163+($B$13*15),IF(M162=$A$15,IF(L163+($B$15*15)&gt;100,100,L163+($B$15*15)),IF(M162=$A$14,IF(L163+($B$14*15)&gt;100,100,L163+($B$14*15)),IF(M162=$A$16,IF(L163+$B$16*15&gt;100,100,L163+$B$16*15),L163)))))</f>
        <v>57.790000000000063</v>
      </c>
      <c r="N163" s="316">
        <f t="shared" ref="N163" si="3542">IF(N162=$A$12,M163+($B$12*15),IF(N162=$A$13,M163+($B$13*15),IF(N162=$A$15,IF(M163+($B$15*15)&gt;100,100,M163+($B$15*15)),IF(N162=$A$14,IF(M163+($B$14*15)&gt;100,100,M163+($B$14*15)),IF(N162=$A$16,IF(M163+$B$16*15&gt;100,100,M163+$B$16*15),M163)))))</f>
        <v>55.866666666666731</v>
      </c>
      <c r="O163" s="316">
        <f t="shared" ref="O163" si="3543">IF(O162=$A$12,N163+($B$12*15),IF(O162=$A$13,N163+($B$13*15),IF(O162=$A$15,IF(N163+($B$15*15)&gt;100,100,N163+($B$15*15)),IF(O162=$A$14,IF(N163+($B$14*15)&gt;100,100,N163+($B$14*15)),IF(O162=$A$16,IF(N163+$B$16*15&gt;100,100,N163+$B$16*15),N163)))))</f>
        <v>53.943333333333399</v>
      </c>
      <c r="P163" s="316">
        <f t="shared" ref="P163" si="3544">IF(P162=$A$12,O163+($B$12*15),IF(P162=$A$13,O163+($B$13*15),IF(P162=$A$15,IF(O163+($B$15*15)&gt;100,100,O163+($B$15*15)),IF(P162=$A$14,IF(O163+($B$14*15)&gt;100,100,O163+($B$14*15)),IF(P162=$A$16,IF(O163+$B$16*15&gt;100,100,O163+$B$16*15),O163)))))</f>
        <v>52.020000000000067</v>
      </c>
      <c r="Q163" s="316">
        <f t="shared" ref="Q163" si="3545">IF(Q162=$A$12,P163+($B$12*15),IF(Q162=$A$13,P163+($B$13*15),IF(Q162=$A$15,IF(P163+($B$15*15)&gt;100,100,P163+($B$15*15)),IF(Q162=$A$14,IF(P163+($B$14*15)&gt;100,100,P163+($B$14*15)),IF(Q162=$A$16,IF(P163+$B$16*15&gt;100,100,P163+$B$16*15),P163)))))</f>
        <v>50.0833333333334</v>
      </c>
      <c r="R163" s="316">
        <f t="shared" ref="R163" si="3546">IF(R162=$A$12,Q163+($B$12*15),IF(R162=$A$13,Q163+($B$13*15),IF(R162=$A$15,IF(Q163+($B$15*15)&gt;100,100,Q163+($B$15*15)),IF(R162=$A$14,IF(Q163+($B$14*15)&gt;100,100,Q163+($B$14*15)),IF(R162=$A$16,IF(Q163+$B$16*15&gt;100,100,Q163+$B$16*15),Q163)))))</f>
        <v>48.146666666666732</v>
      </c>
      <c r="S163" s="316">
        <f t="shared" ref="S163" si="3547">IF(S162=$A$12,R163+($B$12*15),IF(S162=$A$13,R163+($B$13*15),IF(S162=$A$15,IF(R163+($B$15*15)&gt;100,100,R163+($B$15*15)),IF(S162=$A$14,IF(R163+($B$14*15)&gt;100,100,R163+($B$14*15)),IF(S162=$A$16,IF(R163+$B$16*15&gt;100,100,R163+$B$16*15),R163)))))</f>
        <v>46.210000000000065</v>
      </c>
      <c r="T163" s="316">
        <f t="shared" ref="T163" si="3548">IF(T162=$A$12,S163+($B$12*15),IF(T162=$A$13,S163+($B$13*15),IF(T162=$A$15,IF(S163+($B$15*15)&gt;100,100,S163+($B$15*15)),IF(T162=$A$14,IF(S163+($B$14*15)&gt;100,100,S163+($B$14*15)),IF(T162=$A$16,IF(S163+$B$16*15&gt;100,100,S163+$B$16*15),S163)))))</f>
        <v>44.286666666666733</v>
      </c>
      <c r="U163" s="316">
        <f t="shared" ref="U163" si="3549">IF(U162=$A$12,T163+($B$12*15),IF(U162=$A$13,T163+($B$13*15),IF(U162=$A$15,IF(T163+($B$15*15)&gt;100,100,T163+($B$15*15)),IF(U162=$A$14,IF(T163+($B$14*15)&gt;100,100,T163+($B$14*15)),IF(U162=$A$16,IF(T163+$B$16*15&gt;100,100,T163+$B$16*15),T163)))))</f>
        <v>42.363333333333401</v>
      </c>
      <c r="V163" s="316">
        <f t="shared" ref="V163" si="3550">IF(V162=$A$12,U163+($B$12*15),IF(V162=$A$13,U163+($B$13*15),IF(V162=$A$15,IF(U163+($B$15*15)&gt;100,100,U163+($B$15*15)),IF(V162=$A$14,IF(U163+($B$14*15)&gt;100,100,U163+($B$14*15)),IF(V162=$A$16,IF(U163+$B$16*15&gt;100,100,U163+$B$16*15),U163)))))</f>
        <v>57.363333333333401</v>
      </c>
      <c r="W163" s="316">
        <f t="shared" ref="W163" si="3551">IF(W162=$A$12,V163+($B$12*15),IF(W162=$A$13,V163+($B$13*15),IF(W162=$A$15,IF(V163+($B$15*15)&gt;100,100,V163+($B$15*15)),IF(W162=$A$14,IF(V163+($B$14*15)&gt;100,100,V163+($B$14*15)),IF(W162=$A$16,IF(V163+$B$16*15&gt;100,100,V163+$B$16*15),V163)))))</f>
        <v>72.363333333333401</v>
      </c>
      <c r="X163" s="316">
        <f t="shared" ref="X163" si="3552">IF(X162=$A$12,W163+($B$12*15),IF(X162=$A$13,W163+($B$13*15),IF(X162=$A$15,IF(W163+($B$15*15)&gt;100,100,W163+($B$15*15)),IF(X162=$A$14,IF(W163+($B$14*15)&gt;100,100,W163+($B$14*15)),IF(X162=$A$16,IF(W163+$B$16*15&gt;100,100,W163+$B$16*15),W163)))))</f>
        <v>87.363333333333401</v>
      </c>
      <c r="Y163" s="316">
        <f t="shared" ref="Y163" si="3553">IF(Y162=$A$12,X163+($B$12*15),IF(Y162=$A$13,X163+($B$13*15),IF(Y162=$A$15,IF(X163+($B$15*15)&gt;100,100,X163+($B$15*15)),IF(Y162=$A$14,IF(X163+($B$14*15)&gt;100,100,X163+($B$14*15)),IF(Y162=$A$16,IF(X163+$B$16*15&gt;100,100,X163+$B$16*15),X163)))))</f>
        <v>100</v>
      </c>
      <c r="Z163" s="316">
        <f t="shared" ref="Z163" si="3554">IF(Z162=$A$12,Y163+($B$12*15),IF(Z162=$A$13,Y163+($B$13*15),IF(Z162=$A$15,IF(Y163+($B$15*15)&gt;100,100,Y163+($B$15*15)),IF(Z162=$A$14,IF(Y163+($B$14*15)&gt;100,100,Y163+($B$14*15)),IF(Z162=$A$16,IF(Y163+$B$16*15&gt;100,100,Y163+$B$16*15),Y163)))))</f>
        <v>98.076666666666668</v>
      </c>
      <c r="AA163" s="316">
        <f t="shared" ref="AA163" si="3555">IF(AA162=$A$12,Z163+($B$12*15),IF(AA162=$A$13,Z163+($B$13*15),IF(AA162=$A$15,IF(Z163+($B$15*15)&gt;100,100,Z163+($B$15*15)),IF(AA162=$A$14,IF(Z163+($B$14*15)&gt;100,100,Z163+($B$14*15)),IF(AA162=$A$16,IF(Z163+$B$16*15&gt;100,100,Z163+$B$16*15),Z163)))))</f>
        <v>96.14</v>
      </c>
      <c r="AB163" s="316">
        <f t="shared" ref="AB163" si="3556">IF(AB162=$A$12,AA163+($B$12*15),IF(AB162=$A$13,AA163+($B$13*15),IF(AB162=$A$15,IF(AA163+($B$15*15)&gt;100,100,AA163+($B$15*15)),IF(AB162=$A$14,IF(AA163+($B$14*15)&gt;100,100,AA163+($B$14*15)),IF(AB162=$A$16,IF(AA163+$B$16*15&gt;100,100,AA163+$B$16*15),AA163)))))</f>
        <v>94.203333333333333</v>
      </c>
      <c r="AC163" s="316">
        <f t="shared" ref="AC163" si="3557">IF(AC162=$A$12,AB163+($B$12*15),IF(AC162=$A$13,AB163+($B$13*15),IF(AC162=$A$15,IF(AB163+($B$15*15)&gt;100,100,AB163+($B$15*15)),IF(AC162=$A$14,IF(AB163+($B$14*15)&gt;100,100,AB163+($B$14*15)),IF(AC162=$A$16,IF(AB163+$B$16*15&gt;100,100,AB163+$B$16*15),AB163)))))</f>
        <v>92.266666666666666</v>
      </c>
      <c r="AD163" s="316">
        <f t="shared" ref="AD163" si="3558">IF(AD162=$A$12,AC163+($B$12*15),IF(AD162=$A$13,AC163+($B$13*15),IF(AD162=$A$15,IF(AC163+($B$15*15)&gt;100,100,AC163+($B$15*15)),IF(AD162=$A$14,IF(AC163+($B$14*15)&gt;100,100,AC163+($B$14*15)),IF(AD162=$A$16,IF(AC163+$B$16*15&gt;100,100,AC163+$B$16*15),AC163)))))</f>
        <v>90.343333333333334</v>
      </c>
      <c r="AE163" s="316">
        <f t="shared" ref="AE163" si="3559">IF(AE162=$A$12,AD163+($B$12*15),IF(AE162=$A$13,AD163+($B$13*15),IF(AE162=$A$15,IF(AD163+($B$15*15)&gt;100,100,AD163+($B$15*15)),IF(AE162=$A$14,IF(AD163+($B$14*15)&gt;100,100,AD163+($B$14*15)),IF(AE162=$A$16,IF(AD163+$B$16*15&gt;100,100,AD163+$B$16*15),AD163)))))</f>
        <v>88.42</v>
      </c>
      <c r="AF163" s="316">
        <f t="shared" ref="AF163" si="3560">IF(AF162=$A$12,AE163+($B$12*15),IF(AF162=$A$13,AE163+($B$13*15),IF(AF162=$A$15,IF(AE163+($B$15*15)&gt;100,100,AE163+($B$15*15)),IF(AF162=$A$14,IF(AE163+($B$14*15)&gt;100,100,AE163+($B$14*15)),IF(AF162=$A$16,IF(AE163+$B$16*15&gt;100,100,AE163+$B$16*15),AE163)))))</f>
        <v>86.49666666666667</v>
      </c>
      <c r="AG163" s="316">
        <f t="shared" ref="AG163" si="3561">IF(AG162=$A$12,AF163+($B$12*15),IF(AG162=$A$13,AF163+($B$13*15),IF(AG162=$A$15,IF(AF163+($B$15*15)&gt;100,100,AF163+($B$15*15)),IF(AG162=$A$14,IF(AF163+($B$14*15)&gt;100,100,AF163+($B$14*15)),IF(AG162=$A$16,IF(AF163+$B$16*15&gt;100,100,AF163+$B$16*15),AF163)))))</f>
        <v>84.56</v>
      </c>
      <c r="AH163" s="316">
        <f t="shared" ref="AH163" si="3562">IF(AH162=$A$12,AG163+($B$12*15),IF(AH162=$A$13,AG163+($B$13*15),IF(AH162=$A$15,IF(AG163+($B$15*15)&gt;100,100,AG163+($B$15*15)),IF(AH162=$A$14,IF(AG163+($B$14*15)&gt;100,100,AG163+($B$14*15)),IF(AH162=$A$16,IF(AG163+$B$16*15&gt;100,100,AG163+$B$16*15),AG163)))))</f>
        <v>82.623333333333335</v>
      </c>
      <c r="AI163" s="316">
        <f t="shared" ref="AI163" si="3563">IF(AI162=$A$12,AH163+($B$12*15),IF(AI162=$A$13,AH163+($B$13*15),IF(AI162=$A$15,IF(AH163+($B$15*15)&gt;100,100,AH163+($B$15*15)),IF(AI162=$A$14,IF(AH163+($B$14*15)&gt;100,100,AH163+($B$14*15)),IF(AI162=$A$16,IF(AH163+$B$16*15&gt;100,100,AH163+$B$16*15),AH163)))))</f>
        <v>80.686666666666667</v>
      </c>
      <c r="AJ163" s="316">
        <f t="shared" ref="AJ163" si="3564">IF(AJ162=$A$12,AI163+($B$12*15),IF(AJ162=$A$13,AI163+($B$13*15),IF(AJ162=$A$15,IF(AI163+($B$15*15)&gt;100,100,AI163+($B$15*15)),IF(AJ162=$A$14,IF(AI163+($B$14*15)&gt;100,100,AI163+($B$14*15)),IF(AJ162=$A$16,IF(AI163+$B$16*15&gt;100,100,AI163+$B$16*15),AI163)))))</f>
        <v>78.763333333333335</v>
      </c>
      <c r="AK163" s="316">
        <f t="shared" ref="AK163" si="3565">IF(AK162=$A$12,AJ163+($B$12*15),IF(AK162=$A$13,AJ163+($B$13*15),IF(AK162=$A$15,IF(AJ163+($B$15*15)&gt;100,100,AJ163+($B$15*15)),IF(AK162=$A$14,IF(AJ163+($B$14*15)&gt;100,100,AJ163+($B$14*15)),IF(AK162=$A$16,IF(AJ163+$B$16*15&gt;100,100,AJ163+$B$16*15),AJ163)))))</f>
        <v>76.84</v>
      </c>
      <c r="AL163" s="316">
        <f t="shared" ref="AL163" si="3566">IF(AL162=$A$12,AK163+($B$12*15),IF(AL162=$A$13,AK163+($B$13*15),IF(AL162=$A$15,IF(AK163+($B$15*15)&gt;100,100,AK163+($B$15*15)),IF(AL162=$A$14,IF(AK163+($B$14*15)&gt;100,100,AK163+($B$14*15)),IF(AL162=$A$16,IF(AK163+$B$16*15&gt;100,100,AK163+$B$16*15),AK163)))))</f>
        <v>74.916666666666671</v>
      </c>
      <c r="AM163" s="316">
        <f t="shared" ref="AM163" si="3567">IF(AM162=$A$12,AL163+($B$12*15),IF(AM162=$A$13,AL163+($B$13*15),IF(AM162=$A$15,IF(AL163+($B$15*15)&gt;100,100,AL163+($B$15*15)),IF(AM162=$A$14,IF(AL163+($B$14*15)&gt;100,100,AL163+($B$14*15)),IF(AM162=$A$16,IF(AL163+$B$16*15&gt;100,100,AL163+$B$16*15),AL163)))))</f>
        <v>72.98</v>
      </c>
      <c r="AN163" s="316">
        <f t="shared" ref="AN163" si="3568">IF(AN162=$A$12,AM163+($B$12*15),IF(AN162=$A$13,AM163+($B$13*15),IF(AN162=$A$15,IF(AM163+($B$15*15)&gt;100,100,AM163+($B$15*15)),IF(AN162=$A$14,IF(AM163+($B$14*15)&gt;100,100,AM163+($B$14*15)),IF(AN162=$A$16,IF(AM163+$B$16*15&gt;100,100,AM163+$B$16*15),AM163)))))</f>
        <v>71.043333333333337</v>
      </c>
      <c r="AO163" s="316">
        <f t="shared" ref="AO163" si="3569">IF(AO162=$A$12,AN163+($B$12*15),IF(AO162=$A$13,AN163+($B$13*15),IF(AO162=$A$15,IF(AN163+($B$15*15)&gt;100,100,AN163+($B$15*15)),IF(AO162=$A$14,IF(AN163+($B$14*15)&gt;100,100,AN163+($B$14*15)),IF(AO162=$A$16,IF(AN163+$B$16*15&gt;100,100,AN163+$B$16*15),AN163)))))</f>
        <v>69.106666666666669</v>
      </c>
      <c r="AP163" s="316">
        <f t="shared" ref="AP163" si="3570">IF(AP162=$A$12,AO163+($B$12*15),IF(AP162=$A$13,AO163+($B$13*15),IF(AP162=$A$15,IF(AO163+($B$15*15)&gt;100,100,AO163+($B$15*15)),IF(AP162=$A$14,IF(AO163+($B$14*15)&gt;100,100,AO163+($B$14*15)),IF(AP162=$A$16,IF(AO163+$B$16*15&gt;100,100,AO163+$B$16*15),AO163)))))</f>
        <v>67.183333333333337</v>
      </c>
      <c r="AQ163" s="316">
        <f t="shared" ref="AQ163" si="3571">IF(AQ162=$A$12,AP163+($B$12*15),IF(AQ162=$A$13,AP163+($B$13*15),IF(AQ162=$A$15,IF(AP163+($B$15*15)&gt;100,100,AP163+($B$15*15)),IF(AQ162=$A$14,IF(AP163+($B$14*15)&gt;100,100,AP163+($B$14*15)),IF(AQ162=$A$16,IF(AP163+$B$16*15&gt;100,100,AP163+$B$16*15),AP163)))))</f>
        <v>65.260000000000005</v>
      </c>
      <c r="AR163" s="316">
        <f t="shared" ref="AR163" si="3572">IF(AR162=$A$12,AQ163+($B$12*15),IF(AR162=$A$13,AQ163+($B$13*15),IF(AR162=$A$15,IF(AQ163+($B$15*15)&gt;100,100,AQ163+($B$15*15)),IF(AR162=$A$14,IF(AQ163+($B$14*15)&gt;100,100,AQ163+($B$14*15)),IF(AR162=$A$16,IF(AQ163+$B$16*15&gt;100,100,AQ163+$B$16*15),AQ163)))))</f>
        <v>63.336666666666673</v>
      </c>
      <c r="AS163" s="316">
        <f t="shared" ref="AS163" si="3573">IF(AS162=$A$12,AR163+($B$12*15),IF(AS162=$A$13,AR163+($B$13*15),IF(AS162=$A$15,IF(AR163+($B$15*15)&gt;100,100,AR163+($B$15*15)),IF(AS162=$A$14,IF(AR163+($B$14*15)&gt;100,100,AR163+($B$14*15)),IF(AS162=$A$16,IF(AR163+$B$16*15&gt;100,100,AR163+$B$16*15),AR163)))))</f>
        <v>61.400000000000006</v>
      </c>
      <c r="AT163" s="316">
        <f t="shared" ref="AT163" si="3574">IF(AT162=$A$12,AS163+($B$12*15),IF(AT162=$A$13,AS163+($B$13*15),IF(AT162=$A$15,IF(AS163+($B$15*15)&gt;100,100,AS163+($B$15*15)),IF(AT162=$A$14,IF(AS163+($B$14*15)&gt;100,100,AS163+($B$14*15)),IF(AT162=$A$16,IF(AS163+$B$16*15&gt;100,100,AS163+$B$16*15),AS163)))))</f>
        <v>59.463333333333338</v>
      </c>
      <c r="AU163" s="316">
        <f t="shared" ref="AU163" si="3575">IF(AU162=$A$12,AT163+($B$12*15),IF(AU162=$A$13,AT163+($B$13*15),IF(AU162=$A$15,IF(AT163+($B$15*15)&gt;100,100,AT163+($B$15*15)),IF(AU162=$A$14,IF(AT163+($B$14*15)&gt;100,100,AT163+($B$14*15)),IF(AU162=$A$16,IF(AT163+$B$16*15&gt;100,100,AT163+$B$16*15),AT163)))))</f>
        <v>57.526666666666671</v>
      </c>
      <c r="AV163" s="316">
        <f t="shared" ref="AV163" si="3576">IF(AV162=$A$12,AU163+($B$12*15),IF(AV162=$A$13,AU163+($B$13*15),IF(AV162=$A$15,IF(AU163+($B$15*15)&gt;100,100,AU163+($B$15*15)),IF(AV162=$A$14,IF(AU163+($B$14*15)&gt;100,100,AU163+($B$14*15)),IF(AV162=$A$16,IF(AU163+$B$16*15&gt;100,100,AU163+$B$16*15),AU163)))))</f>
        <v>55.603333333333339</v>
      </c>
      <c r="AW163" s="316">
        <f t="shared" ref="AW163" si="3577">IF(AW162=$A$12,AV163+($B$12*15),IF(AW162=$A$13,AV163+($B$13*15),IF(AW162=$A$15,IF(AV163+($B$15*15)&gt;100,100,AV163+($B$15*15)),IF(AW162=$A$14,IF(AV163+($B$14*15)&gt;100,100,AV163+($B$14*15)),IF(AW162=$A$16,IF(AV163+$B$16*15&gt;100,100,AV163+$B$16*15),AV163)))))</f>
        <v>53.680000000000007</v>
      </c>
      <c r="AX163" s="316">
        <f t="shared" ref="AX163" si="3578">IF(AX162=$A$12,AW163+($B$12*15),IF(AX162=$A$13,AW163+($B$13*15),IF(AX162=$A$15,IF(AW163+($B$15*15)&gt;100,100,AW163+($B$15*15)),IF(AX162=$A$14,IF(AW163+($B$14*15)&gt;100,100,AW163+($B$14*15)),IF(AX162=$A$16,IF(AW163+$B$16*15&gt;100,100,AW163+$B$16*15),AW163)))))</f>
        <v>51.756666666666675</v>
      </c>
      <c r="AY163" s="316">
        <f t="shared" ref="AY163" si="3579">IF(AY162=$A$12,AX163+($B$12*15),IF(AY162=$A$13,AX163+($B$13*15),IF(AY162=$A$15,IF(AX163+($B$15*15)&gt;100,100,AX163+($B$15*15)),IF(AY162=$A$14,IF(AX163+($B$14*15)&gt;100,100,AX163+($B$14*15)),IF(AY162=$A$16,IF(AX163+$B$16*15&gt;100,100,AX163+$B$16*15),AX163)))))</f>
        <v>49.820000000000007</v>
      </c>
      <c r="AZ163" s="316">
        <f t="shared" ref="AZ163" si="3580">IF(AZ162=$A$12,AY163+($B$12*15),IF(AZ162=$A$13,AY163+($B$13*15),IF(AZ162=$A$15,IF(AY163+($B$15*15)&gt;100,100,AY163+($B$15*15)),IF(AZ162=$A$14,IF(AY163+($B$14*15)&gt;100,100,AY163+($B$14*15)),IF(AZ162=$A$16,IF(AY163+$B$16*15&gt;100,100,AY163+$B$16*15),AY163)))))</f>
        <v>47.88333333333334</v>
      </c>
      <c r="BA163" s="316">
        <f t="shared" ref="BA163" si="3581">IF(BA162=$A$12,AZ163+($B$12*15),IF(BA162=$A$13,AZ163+($B$13*15),IF(BA162=$A$15,IF(AZ163+($B$15*15)&gt;100,100,AZ163+($B$15*15)),IF(BA162=$A$14,IF(AZ163+($B$14*15)&gt;100,100,AZ163+($B$14*15)),IF(BA162=$A$16,IF(AZ163+$B$16*15&gt;100,100,AZ163+$B$16*15),AZ163)))))</f>
        <v>45.946666666666673</v>
      </c>
      <c r="BB163" s="316">
        <f t="shared" ref="BB163" si="3582">IF(BB162=$A$12,BA163+($B$12*15),IF(BB162=$A$13,BA163+($B$13*15),IF(BB162=$A$15,IF(BA163+($B$15*15)&gt;100,100,BA163+($B$15*15)),IF(BB162=$A$14,IF(BA163+($B$14*15)&gt;100,100,BA163+($B$14*15)),IF(BB162=$A$16,IF(BA163+$B$16*15&gt;100,100,BA163+$B$16*15),BA163)))))</f>
        <v>44.023333333333341</v>
      </c>
      <c r="BC163" s="316">
        <f t="shared" ref="BC163" si="3583">IF(BC162=$A$12,BB163+($B$12*15),IF(BC162=$A$13,BB163+($B$13*15),IF(BC162=$A$15,IF(BB163+($B$15*15)&gt;100,100,BB163+($B$15*15)),IF(BC162=$A$14,IF(BB163+($B$14*15)&gt;100,100,BB163+($B$14*15)),IF(BC162=$A$16,IF(BB163+$B$16*15&gt;100,100,BB163+$B$16*15),BB163)))))</f>
        <v>42.100000000000009</v>
      </c>
      <c r="BD163" s="316">
        <f t="shared" ref="BD163" si="3584">IF(BD162=$A$12,BC163+($B$12*15),IF(BD162=$A$13,BC163+($B$13*15),IF(BD162=$A$15,IF(BC163+($B$15*15)&gt;100,100,BC163+($B$15*15)),IF(BD162=$A$14,IF(BC163+($B$14*15)&gt;100,100,BC163+($B$14*15)),IF(BD162=$A$16,IF(BC163+$B$16*15&gt;100,100,BC163+$B$16*15),BC163)))))</f>
        <v>57.100000000000009</v>
      </c>
      <c r="BE163" s="316">
        <f t="shared" ref="BE163" si="3585">IF(BE162=$A$12,BD163+($B$12*15),IF(BE162=$A$13,BD163+($B$13*15),IF(BE162=$A$15,IF(BD163+($B$15*15)&gt;100,100,BD163+($B$15*15)),IF(BE162=$A$14,IF(BD163+($B$14*15)&gt;100,100,BD163+($B$14*15)),IF(BE162=$A$16,IF(BD163+$B$16*15&gt;100,100,BD163+$B$16*15),BD163)))))</f>
        <v>72.100000000000009</v>
      </c>
      <c r="BF163" s="316">
        <f t="shared" ref="BF163" si="3586">IF(BF162=$A$12,BE163+($B$12*15),IF(BF162=$A$13,BE163+($B$13*15),IF(BF162=$A$15,IF(BE163+($B$15*15)&gt;100,100,BE163+($B$15*15)),IF(BF162=$A$14,IF(BE163+($B$14*15)&gt;100,100,BE163+($B$14*15)),IF(BF162=$A$16,IF(BE163+$B$16*15&gt;100,100,BE163+$B$16*15),BE163)))))</f>
        <v>87.100000000000009</v>
      </c>
      <c r="BG163" s="316">
        <f t="shared" ref="BG163" si="3587">IF(BG162=$A$12,BF163+($B$12*15),IF(BG162=$A$13,BF163+($B$13*15),IF(BG162=$A$15,IF(BF163+($B$15*15)&gt;100,100,BF163+($B$15*15)),IF(BG162=$A$14,IF(BF163+($B$14*15)&gt;100,100,BF163+($B$14*15)),IF(BG162=$A$16,IF(BF163+$B$16*15&gt;100,100,BF163+$B$16*15),BF163)))))</f>
        <v>100</v>
      </c>
      <c r="BH163" s="316">
        <f t="shared" ref="BH163" si="3588">IF(BH162=$A$12,BG163+($B$12*15),IF(BH162=$A$13,BG163+($B$13*15),IF(BH162=$A$15,IF(BG163+($B$15*15)&gt;100,100,BG163+($B$15*15)),IF(BH162=$A$14,IF(BG163+($B$14*15)&gt;100,100,BG163+($B$14*15)),IF(BH162=$A$16,IF(BG163+$B$16*15&gt;100,100,BG163+$B$16*15),BG163)))))</f>
        <v>98.076666666666668</v>
      </c>
      <c r="BI163" s="316">
        <f t="shared" ref="BI163" si="3589">IF(BI162=$A$12,BH163+($B$12*15),IF(BI162=$A$13,BH163+($B$13*15),IF(BI162=$A$15,IF(BH163+($B$15*15)&gt;100,100,BH163+($B$15*15)),IF(BI162=$A$14,IF(BH163+($B$14*15)&gt;100,100,BH163+($B$14*15)),IF(BI162=$A$16,IF(BH163+$B$16*15&gt;100,100,BH163+$B$16*15),BH163)))))</f>
        <v>96.14</v>
      </c>
      <c r="BJ163" s="316">
        <f t="shared" ref="BJ163" si="3590">IF(BJ162=$A$12,BI163+($B$12*15),IF(BJ162=$A$13,BI163+($B$13*15),IF(BJ162=$A$15,IF(BI163+($B$15*15)&gt;100,100,BI163+($B$15*15)),IF(BJ162=$A$14,IF(BI163+($B$14*15)&gt;100,100,BI163+($B$14*15)),IF(BJ162=$A$16,IF(BI163+$B$16*15&gt;100,100,BI163+$B$16*15),BI163)))))</f>
        <v>94.203333333333333</v>
      </c>
      <c r="BK163" s="316">
        <f t="shared" ref="BK163" si="3591">IF(BK162=$A$12,BJ163+($B$12*15),IF(BK162=$A$13,BJ163+($B$13*15),IF(BK162=$A$15,IF(BJ163+($B$15*15)&gt;100,100,BJ163+($B$15*15)),IF(BK162=$A$14,IF(BJ163+($B$14*15)&gt;100,100,BJ163+($B$14*15)),IF(BK162=$A$16,IF(BJ163+$B$16*15&gt;100,100,BJ163+$B$16*15),BJ163)))))</f>
        <v>92.266666666666666</v>
      </c>
      <c r="BL163" s="316">
        <f t="shared" ref="BL163" si="3592">IF(BL162=$A$12,BK163+($B$12*15),IF(BL162=$A$13,BK163+($B$13*15),IF(BL162=$A$15,IF(BK163+($B$15*15)&gt;100,100,BK163+($B$15*15)),IF(BL162=$A$14,IF(BK163+($B$14*15)&gt;100,100,BK163+($B$14*15)),IF(BL162=$A$16,IF(BK163+$B$16*15&gt;100,100,BK163+$B$16*15),BK163)))))</f>
        <v>90.343333333333334</v>
      </c>
      <c r="BM163" s="316">
        <f t="shared" ref="BM163" si="3593">IF(BM162=$A$12,BL163+($B$12*15),IF(BM162=$A$13,BL163+($B$13*15),IF(BM162=$A$15,IF(BL163+($B$15*15)&gt;100,100,BL163+($B$15*15)),IF(BM162=$A$14,IF(BL163+($B$14*15)&gt;100,100,BL163+($B$14*15)),IF(BM162=$A$16,IF(BL163+$B$16*15&gt;100,100,BL163+$B$16*15),BL163)))))</f>
        <v>88.42</v>
      </c>
      <c r="BN163" s="316">
        <f t="shared" ref="BN163" si="3594">IF(BN162=$A$12,BM163+($B$12*15),IF(BN162=$A$13,BM163+($B$13*15),IF(BN162=$A$15,IF(BM163+($B$15*15)&gt;100,100,BM163+($B$15*15)),IF(BN162=$A$14,IF(BM163+($B$14*15)&gt;100,100,BM163+($B$14*15)),IF(BN162=$A$16,IF(BM163+$B$16*15&gt;100,100,BM163+$B$16*15),BM163)))))</f>
        <v>86.49666666666667</v>
      </c>
      <c r="BO163" s="316">
        <f t="shared" ref="BO163" si="3595">IF(BO162=$A$12,BN163+($B$12*15),IF(BO162=$A$13,BN163+($B$13*15),IF(BO162=$A$15,IF(BN163+($B$15*15)&gt;100,100,BN163+($B$15*15)),IF(BO162=$A$14,IF(BN163+($B$14*15)&gt;100,100,BN163+($B$14*15)),IF(BO162=$A$16,IF(BN163+$B$16*15&gt;100,100,BN163+$B$16*15),BN163)))))</f>
        <v>84.56</v>
      </c>
      <c r="BP163" s="316">
        <f t="shared" ref="BP163" si="3596">IF(BP162=$A$12,BO163+($B$12*15),IF(BP162=$A$13,BO163+($B$13*15),IF(BP162=$A$15,IF(BO163+($B$15*15)&gt;100,100,BO163+($B$15*15)),IF(BP162=$A$14,IF(BO163+($B$14*15)&gt;100,100,BO163+($B$14*15)),IF(BP162=$A$16,IF(BO163+$B$16*15&gt;100,100,BO163+$B$16*15),BO163)))))</f>
        <v>82.623333333333335</v>
      </c>
      <c r="BQ163" s="316">
        <f t="shared" ref="BQ163" si="3597">IF(BQ162=$A$12,BP163+($B$12*15),IF(BQ162=$A$13,BP163+($B$13*15),IF(BQ162=$A$15,IF(BP163+($B$15*15)&gt;100,100,BP163+($B$15*15)),IF(BQ162=$A$14,IF(BP163+($B$14*15)&gt;100,100,BP163+($B$14*15)),IF(BQ162=$A$16,IF(BP163+$B$16*15&gt;100,100,BP163+$B$16*15),BP163)))))</f>
        <v>80.686666666666667</v>
      </c>
      <c r="BR163" s="316">
        <f t="shared" ref="BR163" si="3598">IF(BR162=$A$12,BQ163+($B$12*15),IF(BR162=$A$13,BQ163+($B$13*15),IF(BR162=$A$15,IF(BQ163+($B$15*15)&gt;100,100,BQ163+($B$15*15)),IF(BR162=$A$14,IF(BQ163+($B$14*15)&gt;100,100,BQ163+($B$14*15)),IF(BR162=$A$16,IF(BQ163+$B$16*15&gt;100,100,BQ163+$B$16*15),BQ163)))))</f>
        <v>78.763333333333335</v>
      </c>
      <c r="BS163" s="316">
        <f t="shared" ref="BS163" si="3599">IF(BS162=$A$12,BR163+($B$12*15),IF(BS162=$A$13,BR163+($B$13*15),IF(BS162=$A$15,IF(BR163+($B$15*15)&gt;100,100,BR163+($B$15*15)),IF(BS162=$A$14,IF(BR163+($B$14*15)&gt;100,100,BR163+($B$14*15)),IF(BS162=$A$16,IF(BR163+$B$16*15&gt;100,100,BR163+$B$16*15),BR163)))))</f>
        <v>76.84</v>
      </c>
      <c r="BT163" s="316">
        <f t="shared" ref="BT163" si="3600">IF(BT162=$A$12,BS163+($B$12*15),IF(BT162=$A$13,BS163+($B$13*15),IF(BT162=$A$15,IF(BS163+($B$15*15)&gt;100,100,BS163+($B$15*15)),IF(BT162=$A$14,IF(BS163+($B$14*15)&gt;100,100,BS163+($B$14*15)),IF(BT162=$A$16,IF(BS163+$B$16*15&gt;100,100,BS163+$B$16*15),BS163)))))</f>
        <v>74.916666666666671</v>
      </c>
      <c r="BU163" s="316">
        <f t="shared" ref="BU163" si="3601">IF(BU162=$A$12,BT163+($B$12*15),IF(BU162=$A$13,BT163+($B$13*15),IF(BU162=$A$15,IF(BT163+($B$15*15)&gt;100,100,BT163+($B$15*15)),IF(BU162=$A$14,IF(BT163+($B$14*15)&gt;100,100,BT163+($B$14*15)),IF(BU162=$A$16,IF(BT163+$B$16*15&gt;100,100,BT163+$B$16*15),BT163)))))</f>
        <v>72.98</v>
      </c>
      <c r="BV163" s="316">
        <f t="shared" ref="BV163" si="3602">IF(BV162=$A$12,BU163+($B$12*15),IF(BV162=$A$13,BU163+($B$13*15),IF(BV162=$A$15,IF(BU163+($B$15*15)&gt;100,100,BU163+($B$15*15)),IF(BV162=$A$14,IF(BU163+($B$14*15)&gt;100,100,BU163+($B$14*15)),IF(BV162=$A$16,IF(BU163+$B$16*15&gt;100,100,BU163+$B$16*15),BU163)))))</f>
        <v>71.043333333333337</v>
      </c>
      <c r="BW163" s="316">
        <f t="shared" ref="BW163" si="3603">IF(BW162=$A$12,BV163+($B$12*15),IF(BW162=$A$13,BV163+($B$13*15),IF(BW162=$A$15,IF(BV163+($B$15*15)&gt;100,100,BV163+($B$15*15)),IF(BW162=$A$14,IF(BV163+($B$14*15)&gt;100,100,BV163+($B$14*15)),IF(BW162=$A$16,IF(BV163+$B$16*15&gt;100,100,BV163+$B$16*15),BV163)))))</f>
        <v>69.106666666666669</v>
      </c>
      <c r="BX163" s="316">
        <f t="shared" ref="BX163" si="3604">IF(BX162=$A$12,BW163+($B$12*15),IF(BX162=$A$13,BW163+($B$13*15),IF(BX162=$A$15,IF(BW163+($B$15*15)&gt;100,100,BW163+($B$15*15)),IF(BX162=$A$14,IF(BW163+($B$14*15)&gt;100,100,BW163+($B$14*15)),IF(BX162=$A$16,IF(BW163+$B$16*15&gt;100,100,BW163+$B$16*15),BW163)))))</f>
        <v>67.183333333333337</v>
      </c>
      <c r="BY163" s="316">
        <f t="shared" ref="BY163" si="3605">IF(BY162=$A$12,BX163+($B$12*15),IF(BY162=$A$13,BX163+($B$13*15),IF(BY162=$A$15,IF(BX163+($B$15*15)&gt;100,100,BX163+($B$15*15)),IF(BY162=$A$14,IF(BX163+($B$14*15)&gt;100,100,BX163+($B$14*15)),IF(BY162=$A$16,IF(BX163+$B$16*15&gt;100,100,BX163+$B$16*15),BX163)))))</f>
        <v>65.260000000000005</v>
      </c>
      <c r="BZ163" s="316">
        <f t="shared" ref="BZ163" si="3606">IF(BZ162=$A$12,BY163+($B$12*15),IF(BZ162=$A$13,BY163+($B$13*15),IF(BZ162=$A$15,IF(BY163+($B$15*15)&gt;100,100,BY163+($B$15*15)),IF(BZ162=$A$14,IF(BY163+($B$14*15)&gt;100,100,BY163+($B$14*15)),IF(BZ162=$A$16,IF(BY163+$B$16*15&gt;100,100,BY163+$B$16*15),BY163)))))</f>
        <v>63.336666666666673</v>
      </c>
      <c r="CA163" s="316">
        <f t="shared" ref="CA163" si="3607">IF(CA162=$A$12,BZ163+($B$12*15),IF(CA162=$A$13,BZ163+($B$13*15),IF(CA162=$A$15,IF(BZ163+($B$15*15)&gt;100,100,BZ163+($B$15*15)),IF(CA162=$A$14,IF(BZ163+($B$14*15)&gt;100,100,BZ163+($B$14*15)),IF(CA162=$A$16,IF(BZ163+$B$16*15&gt;100,100,BZ163+$B$16*15),BZ163)))))</f>
        <v>63.336666666666673</v>
      </c>
      <c r="CB163" s="316">
        <f t="shared" ref="CB163" si="3608">IF(CB162=$A$12,CA163+($B$12*15),IF(CB162=$A$13,CA163+($B$13*15),IF(CB162=$A$15,IF(CA163+($B$15*15)&gt;100,100,CA163+($B$15*15)),IF(CB162=$A$14,IF(CA163+($B$14*15)&gt;100,100,CA163+($B$14*15)),IF(CB162=$A$16,IF(CA163+$B$16*15&gt;100,100,CA163+$B$16*15),CA163)))))</f>
        <v>63.336666666666673</v>
      </c>
      <c r="CC163" s="316">
        <f t="shared" ref="CC163" si="3609">IF(CC162=$A$12,CB163+($B$12*15),IF(CC162=$A$13,CB163+($B$13*15),IF(CC162=$A$15,IF(CB163+($B$15*15)&gt;100,100,CB163+($B$15*15)),IF(CC162=$A$14,IF(CB163+($B$14*15)&gt;100,100,CB163+($B$14*15)),IF(CC162=$A$16,IF(CB163+$B$16*15&gt;100,100,CB163+$B$16*15),CB163)))))</f>
        <v>64.911666666666676</v>
      </c>
      <c r="CD163" s="316">
        <f t="shared" ref="CD163" si="3610">IF(CD162=$A$12,CC163+($B$12*15),IF(CD162=$A$13,CC163+($B$13*15),IF(CD162=$A$15,IF(CC163+($B$15*15)&gt;100,100,CC163+($B$15*15)),IF(CD162=$A$14,IF(CC163+($B$14*15)&gt;100,100,CC163+($B$14*15)),IF(CD162=$A$16,IF(CC163+$B$16*15&gt;100,100,CC163+$B$16*15),CC163)))))</f>
        <v>66.486666666666679</v>
      </c>
      <c r="CE163" s="316">
        <f t="shared" ref="CE163" si="3611">IF(CE162=$A$12,CD163+($B$12*15),IF(CE162=$A$13,CD163+($B$13*15),IF(CE162=$A$15,IF(CD163+($B$15*15)&gt;100,100,CD163+($B$15*15)),IF(CE162=$A$14,IF(CD163+($B$14*15)&gt;100,100,CD163+($B$14*15)),IF(CE162=$A$16,IF(CD163+$B$16*15&gt;100,100,CD163+$B$16*15),CD163)))))</f>
        <v>68.061666666666682</v>
      </c>
      <c r="CF163" s="316">
        <f t="shared" ref="CF163" si="3612">IF(CF162=$A$12,CE163+($B$12*15),IF(CF162=$A$13,CE163+($B$13*15),IF(CF162=$A$15,IF(CE163+($B$15*15)&gt;100,100,CE163+($B$15*15)),IF(CF162=$A$14,IF(CE163+($B$14*15)&gt;100,100,CE163+($B$14*15)),IF(CF162=$A$16,IF(CE163+$B$16*15&gt;100,100,CE163+$B$16*15),CE163)))))</f>
        <v>69.636666666666684</v>
      </c>
      <c r="CG163" s="316">
        <f t="shared" ref="CG163" si="3613">IF(CG162=$A$12,CF163+($B$12*15),IF(CG162=$A$13,CF163+($B$13*15),IF(CG162=$A$15,IF(CF163+($B$15*15)&gt;100,100,CF163+($B$15*15)),IF(CG162=$A$14,IF(CF163+($B$14*15)&gt;100,100,CF163+($B$14*15)),IF(CG162=$A$16,IF(CF163+$B$16*15&gt;100,100,CF163+$B$16*15),CF163)))))</f>
        <v>71.211666666666687</v>
      </c>
      <c r="CH163" s="316">
        <f t="shared" ref="CH163" si="3614">IF(CH162=$A$12,CG163+($B$12*15),IF(CH162=$A$13,CG163+($B$13*15),IF(CH162=$A$15,IF(CG163+($B$15*15)&gt;100,100,CG163+($B$15*15)),IF(CH162=$A$14,IF(CG163+($B$14*15)&gt;100,100,CG163+($B$14*15)),IF(CH162=$A$16,IF(CG163+$B$16*15&gt;100,100,CG163+$B$16*15),CG163)))))</f>
        <v>72.78666666666669</v>
      </c>
      <c r="CI163" s="316">
        <f t="shared" ref="CI163" si="3615">IF(CI162=$A$12,CH163+($B$12*15),IF(CI162=$A$13,CH163+($B$13*15),IF(CI162=$A$15,IF(CH163+($B$15*15)&gt;100,100,CH163+($B$15*15)),IF(CI162=$A$14,IF(CH163+($B$14*15)&gt;100,100,CH163+($B$14*15)),IF(CI162=$A$16,IF(CH163+$B$16*15&gt;100,100,CH163+$B$16*15),CH163)))))</f>
        <v>74.361666666666693</v>
      </c>
      <c r="CJ163" s="316">
        <f t="shared" ref="CJ163" si="3616">IF(CJ162=$A$12,CI163+($B$12*15),IF(CJ162=$A$13,CI163+($B$13*15),IF(CJ162=$A$15,IF(CI163+($B$15*15)&gt;100,100,CI163+($B$15*15)),IF(CJ162=$A$14,IF(CI163+($B$14*15)&gt;100,100,CI163+($B$14*15)),IF(CJ162=$A$16,IF(CI163+$B$16*15&gt;100,100,CI163+$B$16*15),CI163)))))</f>
        <v>75.936666666666696</v>
      </c>
      <c r="CK163" s="316">
        <f t="shared" ref="CK163" si="3617">IF(CK162=$A$12,CJ163+($B$12*15),IF(CK162=$A$13,CJ163+($B$13*15),IF(CK162=$A$15,IF(CJ163+($B$15*15)&gt;100,100,CJ163+($B$15*15)),IF(CK162=$A$14,IF(CJ163+($B$14*15)&gt;100,100,CJ163+($B$14*15)),IF(CK162=$A$16,IF(CJ163+$B$16*15&gt;100,100,CJ163+$B$16*15),CJ163)))))</f>
        <v>77.511666666666699</v>
      </c>
      <c r="CL163" s="316">
        <f t="shared" ref="CL163" si="3618">IF(CL162=$A$12,CK163+($B$12*15),IF(CL162=$A$13,CK163+($B$13*15),IF(CL162=$A$15,IF(CK163+($B$15*15)&gt;100,100,CK163+($B$15*15)),IF(CL162=$A$14,IF(CK163+($B$14*15)&gt;100,100,CK163+($B$14*15)),IF(CL162=$A$16,IF(CK163+$B$16*15&gt;100,100,CK163+$B$16*15),CK163)))))</f>
        <v>79.086666666666702</v>
      </c>
      <c r="CM163" s="316">
        <f t="shared" ref="CM163" si="3619">IF(CM162=$A$12,CL163+($B$12*15),IF(CM162=$A$13,CL163+($B$13*15),IF(CM162=$A$15,IF(CL163+($B$15*15)&gt;100,100,CL163+($B$15*15)),IF(CM162=$A$14,IF(CL163+($B$14*15)&gt;100,100,CL163+($B$14*15)),IF(CM162=$A$16,IF(CL163+$B$16*15&gt;100,100,CL163+$B$16*15),CL163)))))</f>
        <v>80.661666666666704</v>
      </c>
      <c r="CN163" s="316">
        <f t="shared" ref="CN163" si="3620">IF(CN162=$A$12,CM163+($B$12*15),IF(CN162=$A$13,CM163+($B$13*15),IF(CN162=$A$15,IF(CM163+($B$15*15)&gt;100,100,CM163+($B$15*15)),IF(CN162=$A$14,IF(CM163+($B$14*15)&gt;100,100,CM163+($B$14*15)),IF(CN162=$A$16,IF(CM163+$B$16*15&gt;100,100,CM163+$B$16*15),CM163)))))</f>
        <v>82.236666666666707</v>
      </c>
      <c r="CO163" s="316">
        <f t="shared" ref="CO163" si="3621">IF(CO162=$A$12,CN163+($B$12*15),IF(CO162=$A$13,CN163+($B$13*15),IF(CO162=$A$15,IF(CN163+($B$15*15)&gt;100,100,CN163+($B$15*15)),IF(CO162=$A$14,IF(CN163+($B$14*15)&gt;100,100,CN163+($B$14*15)),IF(CO162=$A$16,IF(CN163+$B$16*15&gt;100,100,CN163+$B$16*15),CN163)))))</f>
        <v>83.81166666666671</v>
      </c>
      <c r="CP163" s="316">
        <f t="shared" ref="CP163" si="3622">IF(CP162=$A$12,CO163+($B$12*15),IF(CP162=$A$13,CO163+($B$13*15),IF(CP162=$A$15,IF(CO163+($B$15*15)&gt;100,100,CO163+($B$15*15)),IF(CP162=$A$14,IF(CO163+($B$14*15)&gt;100,100,CO163+($B$14*15)),IF(CP162=$A$16,IF(CO163+$B$16*15&gt;100,100,CO163+$B$16*15),CO163)))))</f>
        <v>85.386666666666713</v>
      </c>
      <c r="CQ163" s="316">
        <f t="shared" ref="CQ163" si="3623">IF(CQ162=$A$12,CP163+($B$12*15),IF(CQ162=$A$13,CP163+($B$13*15),IF(CQ162=$A$15,IF(CP163+($B$15*15)&gt;100,100,CP163+($B$15*15)),IF(CQ162=$A$14,IF(CP163+($B$14*15)&gt;100,100,CP163+($B$14*15)),IF(CQ162=$A$16,IF(CP163+$B$16*15&gt;100,100,CP163+$B$16*15),CP163)))))</f>
        <v>86.961666666666716</v>
      </c>
      <c r="CR163" s="316">
        <f t="shared" ref="CR163" si="3624">IF(CR162=$A$12,CQ163+($B$12*15),IF(CR162=$A$13,CQ163+($B$13*15),IF(CR162=$A$15,IF(CQ163+($B$15*15)&gt;100,100,CQ163+($B$15*15)),IF(CR162=$A$14,IF(CQ163+($B$14*15)&gt;100,100,CQ163+($B$14*15)),IF(CR162=$A$16,IF(CQ163+$B$16*15&gt;100,100,CQ163+$B$16*15),CQ163)))))</f>
        <v>88.536666666666719</v>
      </c>
      <c r="CS163" s="316">
        <f t="shared" ref="CS163" si="3625">IF(CS162=$A$12,CR163+($B$12*15),IF(CS162=$A$13,CR163+($B$13*15),IF(CS162=$A$15,IF(CR163+($B$15*15)&gt;100,100,CR163+($B$15*15)),IF(CS162=$A$14,IF(CR163+($B$14*15)&gt;100,100,CR163+($B$14*15)),IF(CS162=$A$16,IF(CR163+$B$16*15&gt;100,100,CR163+$B$16*15),CR163)))))</f>
        <v>90.111666666666721</v>
      </c>
      <c r="CT163" s="316">
        <f t="shared" ref="CT163" si="3626">IF(CT162=$A$12,CS163+($B$12*15),IF(CT162=$A$13,CS163+($B$13*15),IF(CT162=$A$15,IF(CS163+($B$15*15)&gt;100,100,CS163+($B$15*15)),IF(CT162=$A$14,IF(CS163+($B$14*15)&gt;100,100,CS163+($B$14*15)),IF(CT162=$A$16,IF(CS163+$B$16*15&gt;100,100,CS163+$B$16*15),CS163)))))</f>
        <v>91.686666666666724</v>
      </c>
      <c r="CU163" s="316">
        <f t="shared" ref="CU163" si="3627">IF(CU162=$A$12,CT163+($B$12*15),IF(CU162=$A$13,CT163+($B$13*15),IF(CU162=$A$15,IF(CT163+($B$15*15)&gt;100,100,CT163+($B$15*15)),IF(CU162=$A$14,IF(CT163+($B$14*15)&gt;100,100,CT163+($B$14*15)),IF(CU162=$A$16,IF(CT163+$B$16*15&gt;100,100,CT163+$B$16*15),CT163)))))</f>
        <v>93.261666666666727</v>
      </c>
      <c r="CV163" s="316">
        <f t="shared" ref="CV163" si="3628">IF(CV162=$A$12,CU163+($B$12*15),IF(CV162=$A$13,CU163+($B$13*15),IF(CV162=$A$15,IF(CU163+($B$15*15)&gt;100,100,CU163+($B$15*15)),IF(CV162=$A$14,IF(CU163+($B$14*15)&gt;100,100,CU163+($B$14*15)),IF(CV162=$A$16,IF(CU163+$B$16*15&gt;100,100,CU163+$B$16*15),CU163)))))</f>
        <v>94.83666666666673</v>
      </c>
      <c r="CW163" s="311">
        <f>CV163-10</f>
        <v>84.83666666666673</v>
      </c>
    </row>
    <row r="164" spans="1:101" s="303" customFormat="1" ht="12" x14ac:dyDescent="0.2">
      <c r="A164" s="416"/>
      <c r="B164" s="419" t="s">
        <v>47</v>
      </c>
      <c r="C164" s="304" t="s">
        <v>44</v>
      </c>
      <c r="D164" s="314" t="s">
        <v>45</v>
      </c>
      <c r="E164" s="316"/>
      <c r="F164" s="308" t="s">
        <v>23</v>
      </c>
      <c r="G164" s="308" t="s">
        <v>23</v>
      </c>
      <c r="H164" s="308" t="s">
        <v>23</v>
      </c>
      <c r="I164" s="309" t="s">
        <v>207</v>
      </c>
      <c r="J164" s="309" t="s">
        <v>207</v>
      </c>
      <c r="K164" s="309" t="s">
        <v>207</v>
      </c>
      <c r="L164" s="308" t="s">
        <v>23</v>
      </c>
      <c r="M164" s="308" t="s">
        <v>23</v>
      </c>
      <c r="N164" s="308" t="s">
        <v>23</v>
      </c>
      <c r="O164" s="309" t="s">
        <v>207</v>
      </c>
      <c r="P164" s="309" t="s">
        <v>207</v>
      </c>
      <c r="Q164" s="309" t="s">
        <v>207</v>
      </c>
      <c r="R164" s="308" t="s">
        <v>23</v>
      </c>
      <c r="S164" s="308" t="s">
        <v>23</v>
      </c>
      <c r="T164" s="308" t="s">
        <v>23</v>
      </c>
      <c r="U164" s="309" t="s">
        <v>207</v>
      </c>
      <c r="V164" s="309" t="s">
        <v>207</v>
      </c>
      <c r="W164" s="309" t="s">
        <v>207</v>
      </c>
      <c r="X164" s="308" t="s">
        <v>23</v>
      </c>
      <c r="Y164" s="308" t="s">
        <v>23</v>
      </c>
      <c r="Z164" s="308" t="s">
        <v>23</v>
      </c>
      <c r="AA164" s="309" t="s">
        <v>207</v>
      </c>
      <c r="AB164" s="309" t="s">
        <v>207</v>
      </c>
      <c r="AC164" s="309" t="s">
        <v>207</v>
      </c>
      <c r="AD164" s="308" t="s">
        <v>23</v>
      </c>
      <c r="AE164" s="308" t="s">
        <v>23</v>
      </c>
      <c r="AF164" s="308" t="s">
        <v>23</v>
      </c>
      <c r="AG164" s="309" t="s">
        <v>207</v>
      </c>
      <c r="AH164" s="309" t="s">
        <v>207</v>
      </c>
      <c r="AI164" s="310" t="s">
        <v>13</v>
      </c>
      <c r="AJ164" s="310" t="s">
        <v>13</v>
      </c>
      <c r="AK164" s="310" t="s">
        <v>13</v>
      </c>
      <c r="AL164" s="310" t="s">
        <v>13</v>
      </c>
      <c r="AM164" s="309" t="s">
        <v>207</v>
      </c>
      <c r="AN164" s="308" t="s">
        <v>23</v>
      </c>
      <c r="AO164" s="308" t="s">
        <v>23</v>
      </c>
      <c r="AP164" s="308" t="s">
        <v>23</v>
      </c>
      <c r="AQ164" s="309" t="s">
        <v>207</v>
      </c>
      <c r="AR164" s="309" t="s">
        <v>207</v>
      </c>
      <c r="AS164" s="309" t="s">
        <v>207</v>
      </c>
      <c r="AT164" s="308" t="s">
        <v>23</v>
      </c>
      <c r="AU164" s="308" t="s">
        <v>23</v>
      </c>
      <c r="AV164" s="308" t="s">
        <v>23</v>
      </c>
      <c r="AW164" s="309" t="s">
        <v>207</v>
      </c>
      <c r="AX164" s="309" t="s">
        <v>207</v>
      </c>
      <c r="AY164" s="309" t="s">
        <v>207</v>
      </c>
      <c r="AZ164" s="308" t="s">
        <v>23</v>
      </c>
      <c r="BA164" s="308" t="s">
        <v>23</v>
      </c>
      <c r="BB164" s="308" t="s">
        <v>23</v>
      </c>
      <c r="BC164" s="309" t="s">
        <v>207</v>
      </c>
      <c r="BD164" s="309" t="s">
        <v>207</v>
      </c>
      <c r="BE164" s="309" t="s">
        <v>207</v>
      </c>
      <c r="BF164" s="308" t="s">
        <v>23</v>
      </c>
      <c r="BG164" s="308" t="s">
        <v>23</v>
      </c>
      <c r="BH164" s="308" t="s">
        <v>23</v>
      </c>
      <c r="BI164" s="309" t="s">
        <v>207</v>
      </c>
      <c r="BJ164" s="309" t="s">
        <v>207</v>
      </c>
      <c r="BK164" s="309" t="s">
        <v>207</v>
      </c>
      <c r="BL164" s="308" t="s">
        <v>23</v>
      </c>
      <c r="BM164" s="308" t="s">
        <v>23</v>
      </c>
      <c r="BN164" s="308" t="s">
        <v>23</v>
      </c>
      <c r="BO164" s="309" t="s">
        <v>207</v>
      </c>
      <c r="BP164" s="309" t="s">
        <v>207</v>
      </c>
      <c r="BQ164" s="310" t="s">
        <v>13</v>
      </c>
      <c r="BR164" s="310" t="s">
        <v>13</v>
      </c>
      <c r="BS164" s="310" t="s">
        <v>13</v>
      </c>
      <c r="BT164" s="310" t="s">
        <v>13</v>
      </c>
      <c r="BU164" s="309" t="s">
        <v>207</v>
      </c>
      <c r="BV164" s="309" t="s">
        <v>207</v>
      </c>
      <c r="BW164" s="309" t="s">
        <v>207</v>
      </c>
      <c r="BX164" s="308" t="s">
        <v>23</v>
      </c>
      <c r="BY164" s="308" t="s">
        <v>23</v>
      </c>
      <c r="BZ164" s="308" t="s">
        <v>23</v>
      </c>
      <c r="CA164" s="309" t="s">
        <v>207</v>
      </c>
      <c r="CB164" s="309" t="s">
        <v>207</v>
      </c>
      <c r="CC164" s="316" t="s">
        <v>202</v>
      </c>
      <c r="CD164" s="316" t="s">
        <v>202</v>
      </c>
      <c r="CE164" s="316" t="s">
        <v>202</v>
      </c>
      <c r="CF164" s="316" t="s">
        <v>202</v>
      </c>
      <c r="CG164" s="316" t="s">
        <v>202</v>
      </c>
      <c r="CH164" s="316" t="s">
        <v>202</v>
      </c>
      <c r="CI164" s="316" t="s">
        <v>202</v>
      </c>
      <c r="CJ164" s="316" t="s">
        <v>202</v>
      </c>
      <c r="CK164" s="316" t="s">
        <v>202</v>
      </c>
      <c r="CL164" s="316" t="s">
        <v>202</v>
      </c>
      <c r="CM164" s="316" t="s">
        <v>202</v>
      </c>
      <c r="CN164" s="316" t="s">
        <v>202</v>
      </c>
      <c r="CO164" s="316" t="s">
        <v>202</v>
      </c>
      <c r="CP164" s="316" t="s">
        <v>202</v>
      </c>
      <c r="CQ164" s="316" t="s">
        <v>202</v>
      </c>
      <c r="CR164" s="316" t="s">
        <v>202</v>
      </c>
      <c r="CS164" s="316" t="s">
        <v>202</v>
      </c>
      <c r="CT164" s="316" t="s">
        <v>202</v>
      </c>
      <c r="CU164" s="316" t="s">
        <v>202</v>
      </c>
      <c r="CV164" s="316" t="s">
        <v>202</v>
      </c>
      <c r="CW164" s="303" t="s">
        <v>46</v>
      </c>
    </row>
    <row r="165" spans="1:101" s="303" customFormat="1" ht="12" x14ac:dyDescent="0.2">
      <c r="A165" s="416"/>
      <c r="B165" s="420"/>
      <c r="C165" s="304" t="s">
        <v>37</v>
      </c>
      <c r="D165" s="315">
        <f>CW131</f>
        <v>90</v>
      </c>
      <c r="E165" s="316">
        <f>IF(E164=$A$12,D165+($B$12*15),IF(E164=$A$13,D165+($B$13*15),IF(E164=$A$15,IF(D165+($B$15*15)&gt;100,100,D165+($B$15*15)),IF(E164=$A$14,IF(D165+($B$14*15)&gt;100,100,D165+($B$14*15)),IF(E164=$A$16,IF(D165+$B$16*15&gt;100,100,D165+$B$16*15),D165)))))</f>
        <v>90</v>
      </c>
      <c r="F165" s="316">
        <f t="shared" ref="F165" si="3629">IF(F164=$A$12,E165+($B$12*15),IF(F164=$A$13,E165+($B$13*15),IF(F164=$A$15,IF(E165+($B$15*15)&gt;100,100,E165+($B$15*15)),IF(F164=$A$14,IF(E165+($B$14*15)&gt;100,100,E165+($B$14*15)),IF(F164=$A$16,IF(E165+$B$16*15&gt;100,100,E165+$B$16*15),E165)))))</f>
        <v>88.063333333333333</v>
      </c>
      <c r="G165" s="316">
        <f t="shared" ref="G165" si="3630">IF(G164=$A$12,F165+($B$12*15),IF(G164=$A$13,F165+($B$13*15),IF(G164=$A$15,IF(F165+($B$15*15)&gt;100,100,F165+($B$15*15)),IF(G164=$A$14,IF(F165+($B$14*15)&gt;100,100,F165+($B$14*15)),IF(G164=$A$16,IF(F165+$B$16*15&gt;100,100,F165+$B$16*15),F165)))))</f>
        <v>86.126666666666665</v>
      </c>
      <c r="H165" s="316">
        <f t="shared" ref="H165" si="3631">IF(H164=$A$12,G165+($B$12*15),IF(H164=$A$13,G165+($B$13*15),IF(H164=$A$15,IF(G165+($B$15*15)&gt;100,100,G165+($B$15*15)),IF(H164=$A$14,IF(G165+($B$14*15)&gt;100,100,G165+($B$14*15)),IF(H164=$A$16,IF(G165+$B$16*15&gt;100,100,G165+$B$16*15),G165)))))</f>
        <v>84.19</v>
      </c>
      <c r="I165" s="316">
        <f t="shared" ref="I165" si="3632">IF(I164=$A$12,H165+($B$12*15),IF(I164=$A$13,H165+($B$13*15),IF(I164=$A$15,IF(H165+($B$15*15)&gt;100,100,H165+($B$15*15)),IF(I164=$A$14,IF(H165+($B$14*15)&gt;100,100,H165+($B$14*15)),IF(I164=$A$16,IF(H165+$B$16*15&gt;100,100,H165+$B$16*15),H165)))))</f>
        <v>82.266666666666666</v>
      </c>
      <c r="J165" s="316">
        <f t="shared" ref="J165" si="3633">IF(J164=$A$12,I165+($B$12*15),IF(J164=$A$13,I165+($B$13*15),IF(J164=$A$15,IF(I165+($B$15*15)&gt;100,100,I165+($B$15*15)),IF(J164=$A$14,IF(I165+($B$14*15)&gt;100,100,I165+($B$14*15)),IF(J164=$A$16,IF(I165+$B$16*15&gt;100,100,I165+$B$16*15),I165)))))</f>
        <v>80.343333333333334</v>
      </c>
      <c r="K165" s="316">
        <f t="shared" ref="K165" si="3634">IF(K164=$A$12,J165+($B$12*15),IF(K164=$A$13,J165+($B$13*15),IF(K164=$A$15,IF(J165+($B$15*15)&gt;100,100,J165+($B$15*15)),IF(K164=$A$14,IF(J165+($B$14*15)&gt;100,100,J165+($B$14*15)),IF(K164=$A$16,IF(J165+$B$16*15&gt;100,100,J165+$B$16*15),J165)))))</f>
        <v>78.42</v>
      </c>
      <c r="L165" s="316">
        <f t="shared" ref="L165" si="3635">IF(L164=$A$12,K165+($B$12*15),IF(L164=$A$13,K165+($B$13*15),IF(L164=$A$15,IF(K165+($B$15*15)&gt;100,100,K165+($B$15*15)),IF(L164=$A$14,IF(K165+($B$14*15)&gt;100,100,K165+($B$14*15)),IF(L164=$A$16,IF(K165+$B$16*15&gt;100,100,K165+$B$16*15),K165)))))</f>
        <v>76.483333333333334</v>
      </c>
      <c r="M165" s="316">
        <f t="shared" ref="M165" si="3636">IF(M164=$A$12,L165+($B$12*15),IF(M164=$A$13,L165+($B$13*15),IF(M164=$A$15,IF(L165+($B$15*15)&gt;100,100,L165+($B$15*15)),IF(M164=$A$14,IF(L165+($B$14*15)&gt;100,100,L165+($B$14*15)),IF(M164=$A$16,IF(L165+$B$16*15&gt;100,100,L165+$B$16*15),L165)))))</f>
        <v>74.546666666666667</v>
      </c>
      <c r="N165" s="316">
        <f t="shared" ref="N165" si="3637">IF(N164=$A$12,M165+($B$12*15),IF(N164=$A$13,M165+($B$13*15),IF(N164=$A$15,IF(M165+($B$15*15)&gt;100,100,M165+($B$15*15)),IF(N164=$A$14,IF(M165+($B$14*15)&gt;100,100,M165+($B$14*15)),IF(N164=$A$16,IF(M165+$B$16*15&gt;100,100,M165+$B$16*15),M165)))))</f>
        <v>72.61</v>
      </c>
      <c r="O165" s="316">
        <f t="shared" ref="O165" si="3638">IF(O164=$A$12,N165+($B$12*15),IF(O164=$A$13,N165+($B$13*15),IF(O164=$A$15,IF(N165+($B$15*15)&gt;100,100,N165+($B$15*15)),IF(O164=$A$14,IF(N165+($B$14*15)&gt;100,100,N165+($B$14*15)),IF(O164=$A$16,IF(N165+$B$16*15&gt;100,100,N165+$B$16*15),N165)))))</f>
        <v>70.686666666666667</v>
      </c>
      <c r="P165" s="316">
        <f t="shared" ref="P165" si="3639">IF(P164=$A$12,O165+($B$12*15),IF(P164=$A$13,O165+($B$13*15),IF(P164=$A$15,IF(O165+($B$15*15)&gt;100,100,O165+($B$15*15)),IF(P164=$A$14,IF(O165+($B$14*15)&gt;100,100,O165+($B$14*15)),IF(P164=$A$16,IF(O165+$B$16*15&gt;100,100,O165+$B$16*15),O165)))))</f>
        <v>68.763333333333335</v>
      </c>
      <c r="Q165" s="316">
        <f t="shared" ref="Q165" si="3640">IF(Q164=$A$12,P165+($B$12*15),IF(Q164=$A$13,P165+($B$13*15),IF(Q164=$A$15,IF(P165+($B$15*15)&gt;100,100,P165+($B$15*15)),IF(Q164=$A$14,IF(P165+($B$14*15)&gt;100,100,P165+($B$14*15)),IF(Q164=$A$16,IF(P165+$B$16*15&gt;100,100,P165+$B$16*15),P165)))))</f>
        <v>66.84</v>
      </c>
      <c r="R165" s="316">
        <f t="shared" ref="R165" si="3641">IF(R164=$A$12,Q165+($B$12*15),IF(R164=$A$13,Q165+($B$13*15),IF(R164=$A$15,IF(Q165+($B$15*15)&gt;100,100,Q165+($B$15*15)),IF(R164=$A$14,IF(Q165+($B$14*15)&gt;100,100,Q165+($B$14*15)),IF(R164=$A$16,IF(Q165+$B$16*15&gt;100,100,Q165+$B$16*15),Q165)))))</f>
        <v>64.903333333333336</v>
      </c>
      <c r="S165" s="316">
        <f t="shared" ref="S165" si="3642">IF(S164=$A$12,R165+($B$12*15),IF(S164=$A$13,R165+($B$13*15),IF(S164=$A$15,IF(R165+($B$15*15)&gt;100,100,R165+($B$15*15)),IF(S164=$A$14,IF(R165+($B$14*15)&gt;100,100,R165+($B$14*15)),IF(S164=$A$16,IF(R165+$B$16*15&gt;100,100,R165+$B$16*15),R165)))))</f>
        <v>62.966666666666669</v>
      </c>
      <c r="T165" s="316">
        <f t="shared" ref="T165" si="3643">IF(T164=$A$12,S165+($B$12*15),IF(T164=$A$13,S165+($B$13*15),IF(T164=$A$15,IF(S165+($B$15*15)&gt;100,100,S165+($B$15*15)),IF(T164=$A$14,IF(S165+($B$14*15)&gt;100,100,S165+($B$14*15)),IF(T164=$A$16,IF(S165+$B$16*15&gt;100,100,S165+$B$16*15),S165)))))</f>
        <v>61.03</v>
      </c>
      <c r="U165" s="316">
        <f t="shared" ref="U165" si="3644">IF(U164=$A$12,T165+($B$12*15),IF(U164=$A$13,T165+($B$13*15),IF(U164=$A$15,IF(T165+($B$15*15)&gt;100,100,T165+($B$15*15)),IF(U164=$A$14,IF(T165+($B$14*15)&gt;100,100,T165+($B$14*15)),IF(U164=$A$16,IF(T165+$B$16*15&gt;100,100,T165+$B$16*15),T165)))))</f>
        <v>59.106666666666669</v>
      </c>
      <c r="V165" s="316">
        <f t="shared" ref="V165" si="3645">IF(V164=$A$12,U165+($B$12*15),IF(V164=$A$13,U165+($B$13*15),IF(V164=$A$15,IF(U165+($B$15*15)&gt;100,100,U165+($B$15*15)),IF(V164=$A$14,IF(U165+($B$14*15)&gt;100,100,U165+($B$14*15)),IF(V164=$A$16,IF(U165+$B$16*15&gt;100,100,U165+$B$16*15),U165)))))</f>
        <v>57.183333333333337</v>
      </c>
      <c r="W165" s="316">
        <f t="shared" ref="W165" si="3646">IF(W164=$A$12,V165+($B$12*15),IF(W164=$A$13,V165+($B$13*15),IF(W164=$A$15,IF(V165+($B$15*15)&gt;100,100,V165+($B$15*15)),IF(W164=$A$14,IF(V165+($B$14*15)&gt;100,100,V165+($B$14*15)),IF(W164=$A$16,IF(V165+$B$16*15&gt;100,100,V165+$B$16*15),V165)))))</f>
        <v>55.260000000000005</v>
      </c>
      <c r="X165" s="316">
        <f t="shared" ref="X165" si="3647">IF(X164=$A$12,W165+($B$12*15),IF(X164=$A$13,W165+($B$13*15),IF(X164=$A$15,IF(W165+($B$15*15)&gt;100,100,W165+($B$15*15)),IF(X164=$A$14,IF(W165+($B$14*15)&gt;100,100,W165+($B$14*15)),IF(X164=$A$16,IF(W165+$B$16*15&gt;100,100,W165+$B$16*15),W165)))))</f>
        <v>53.323333333333338</v>
      </c>
      <c r="Y165" s="316">
        <f t="shared" ref="Y165" si="3648">IF(Y164=$A$12,X165+($B$12*15),IF(Y164=$A$13,X165+($B$13*15),IF(Y164=$A$15,IF(X165+($B$15*15)&gt;100,100,X165+($B$15*15)),IF(Y164=$A$14,IF(X165+($B$14*15)&gt;100,100,X165+($B$14*15)),IF(Y164=$A$16,IF(X165+$B$16*15&gt;100,100,X165+$B$16*15),X165)))))</f>
        <v>51.38666666666667</v>
      </c>
      <c r="Z165" s="316">
        <f t="shared" ref="Z165" si="3649">IF(Z164=$A$12,Y165+($B$12*15),IF(Z164=$A$13,Y165+($B$13*15),IF(Z164=$A$15,IF(Y165+($B$15*15)&gt;100,100,Y165+($B$15*15)),IF(Z164=$A$14,IF(Y165+($B$14*15)&gt;100,100,Y165+($B$14*15)),IF(Z164=$A$16,IF(Y165+$B$16*15&gt;100,100,Y165+$B$16*15),Y165)))))</f>
        <v>49.45</v>
      </c>
      <c r="AA165" s="316">
        <f t="shared" ref="AA165" si="3650">IF(AA164=$A$12,Z165+($B$12*15),IF(AA164=$A$13,Z165+($B$13*15),IF(AA164=$A$15,IF(Z165+($B$15*15)&gt;100,100,Z165+($B$15*15)),IF(AA164=$A$14,IF(Z165+($B$14*15)&gt;100,100,Z165+($B$14*15)),IF(AA164=$A$16,IF(Z165+$B$16*15&gt;100,100,Z165+$B$16*15),Z165)))))</f>
        <v>47.526666666666671</v>
      </c>
      <c r="AB165" s="316">
        <f t="shared" ref="AB165" si="3651">IF(AB164=$A$12,AA165+($B$12*15),IF(AB164=$A$13,AA165+($B$13*15),IF(AB164=$A$15,IF(AA165+($B$15*15)&gt;100,100,AA165+($B$15*15)),IF(AB164=$A$14,IF(AA165+($B$14*15)&gt;100,100,AA165+($B$14*15)),IF(AB164=$A$16,IF(AA165+$B$16*15&gt;100,100,AA165+$B$16*15),AA165)))))</f>
        <v>45.603333333333339</v>
      </c>
      <c r="AC165" s="316">
        <f t="shared" ref="AC165" si="3652">IF(AC164=$A$12,AB165+($B$12*15),IF(AC164=$A$13,AB165+($B$13*15),IF(AC164=$A$15,IF(AB165+($B$15*15)&gt;100,100,AB165+($B$15*15)),IF(AC164=$A$14,IF(AB165+($B$14*15)&gt;100,100,AB165+($B$14*15)),IF(AC164=$A$16,IF(AB165+$B$16*15&gt;100,100,AB165+$B$16*15),AB165)))))</f>
        <v>43.680000000000007</v>
      </c>
      <c r="AD165" s="316">
        <f t="shared" ref="AD165" si="3653">IF(AD164=$A$12,AC165+($B$12*15),IF(AD164=$A$13,AC165+($B$13*15),IF(AD164=$A$15,IF(AC165+($B$15*15)&gt;100,100,AC165+($B$15*15)),IF(AD164=$A$14,IF(AC165+($B$14*15)&gt;100,100,AC165+($B$14*15)),IF(AD164=$A$16,IF(AC165+$B$16*15&gt;100,100,AC165+$B$16*15),AC165)))))</f>
        <v>41.743333333333339</v>
      </c>
      <c r="AE165" s="316">
        <f t="shared" ref="AE165" si="3654">IF(AE164=$A$12,AD165+($B$12*15),IF(AE164=$A$13,AD165+($B$13*15),IF(AE164=$A$15,IF(AD165+($B$15*15)&gt;100,100,AD165+($B$15*15)),IF(AE164=$A$14,IF(AD165+($B$14*15)&gt;100,100,AD165+($B$14*15)),IF(AE164=$A$16,IF(AD165+$B$16*15&gt;100,100,AD165+$B$16*15),AD165)))))</f>
        <v>39.806666666666672</v>
      </c>
      <c r="AF165" s="316">
        <f t="shared" ref="AF165" si="3655">IF(AF164=$A$12,AE165+($B$12*15),IF(AF164=$A$13,AE165+($B$13*15),IF(AF164=$A$15,IF(AE165+($B$15*15)&gt;100,100,AE165+($B$15*15)),IF(AF164=$A$14,IF(AE165+($B$14*15)&gt;100,100,AE165+($B$14*15)),IF(AF164=$A$16,IF(AE165+$B$16*15&gt;100,100,AE165+$B$16*15),AE165)))))</f>
        <v>37.870000000000005</v>
      </c>
      <c r="AG165" s="316">
        <f t="shared" ref="AG165" si="3656">IF(AG164=$A$12,AF165+($B$12*15),IF(AG164=$A$13,AF165+($B$13*15),IF(AG164=$A$15,IF(AF165+($B$15*15)&gt;100,100,AF165+($B$15*15)),IF(AG164=$A$14,IF(AF165+($B$14*15)&gt;100,100,AF165+($B$14*15)),IF(AG164=$A$16,IF(AF165+$B$16*15&gt;100,100,AF165+$B$16*15),AF165)))))</f>
        <v>35.946666666666673</v>
      </c>
      <c r="AH165" s="316">
        <f t="shared" ref="AH165" si="3657">IF(AH164=$A$12,AG165+($B$12*15),IF(AH164=$A$13,AG165+($B$13*15),IF(AH164=$A$15,IF(AG165+($B$15*15)&gt;100,100,AG165+($B$15*15)),IF(AH164=$A$14,IF(AG165+($B$14*15)&gt;100,100,AG165+($B$14*15)),IF(AH164=$A$16,IF(AG165+$B$16*15&gt;100,100,AG165+$B$16*15),AG165)))))</f>
        <v>34.023333333333341</v>
      </c>
      <c r="AI165" s="316">
        <f t="shared" ref="AI165" si="3658">IF(AI164=$A$12,AH165+($B$12*15),IF(AI164=$A$13,AH165+($B$13*15),IF(AI164=$A$15,IF(AH165+($B$15*15)&gt;100,100,AH165+($B$15*15)),IF(AI164=$A$14,IF(AH165+($B$14*15)&gt;100,100,AH165+($B$14*15)),IF(AI164=$A$16,IF(AH165+$B$16*15&gt;100,100,AH165+$B$16*15),AH165)))))</f>
        <v>49.023333333333341</v>
      </c>
      <c r="AJ165" s="316">
        <f t="shared" ref="AJ165" si="3659">IF(AJ164=$A$12,AI165+($B$12*15),IF(AJ164=$A$13,AI165+($B$13*15),IF(AJ164=$A$15,IF(AI165+($B$15*15)&gt;100,100,AI165+($B$15*15)),IF(AJ164=$A$14,IF(AI165+($B$14*15)&gt;100,100,AI165+($B$14*15)),IF(AJ164=$A$16,IF(AI165+$B$16*15&gt;100,100,AI165+$B$16*15),AI165)))))</f>
        <v>64.023333333333341</v>
      </c>
      <c r="AK165" s="316">
        <f t="shared" ref="AK165" si="3660">IF(AK164=$A$12,AJ165+($B$12*15),IF(AK164=$A$13,AJ165+($B$13*15),IF(AK164=$A$15,IF(AJ165+($B$15*15)&gt;100,100,AJ165+($B$15*15)),IF(AK164=$A$14,IF(AJ165+($B$14*15)&gt;100,100,AJ165+($B$14*15)),IF(AK164=$A$16,IF(AJ165+$B$16*15&gt;100,100,AJ165+$B$16*15),AJ165)))))</f>
        <v>79.023333333333341</v>
      </c>
      <c r="AL165" s="316">
        <f t="shared" ref="AL165" si="3661">IF(AL164=$A$12,AK165+($B$12*15),IF(AL164=$A$13,AK165+($B$13*15),IF(AL164=$A$15,IF(AK165+($B$15*15)&gt;100,100,AK165+($B$15*15)),IF(AL164=$A$14,IF(AK165+($B$14*15)&gt;100,100,AK165+($B$14*15)),IF(AL164=$A$16,IF(AK165+$B$16*15&gt;100,100,AK165+$B$16*15),AK165)))))</f>
        <v>94.023333333333341</v>
      </c>
      <c r="AM165" s="316">
        <f t="shared" ref="AM165" si="3662">IF(AM164=$A$12,AL165+($B$12*15),IF(AM164=$A$13,AL165+($B$13*15),IF(AM164=$A$15,IF(AL165+($B$15*15)&gt;100,100,AL165+($B$15*15)),IF(AM164=$A$14,IF(AL165+($B$14*15)&gt;100,100,AL165+($B$14*15)),IF(AM164=$A$16,IF(AL165+$B$16*15&gt;100,100,AL165+$B$16*15),AL165)))))</f>
        <v>92.100000000000009</v>
      </c>
      <c r="AN165" s="316">
        <f t="shared" ref="AN165" si="3663">IF(AN164=$A$12,AM165+($B$12*15),IF(AN164=$A$13,AM165+($B$13*15),IF(AN164=$A$15,IF(AM165+($B$15*15)&gt;100,100,AM165+($B$15*15)),IF(AN164=$A$14,IF(AM165+($B$14*15)&gt;100,100,AM165+($B$14*15)),IF(AN164=$A$16,IF(AM165+$B$16*15&gt;100,100,AM165+$B$16*15),AM165)))))</f>
        <v>90.163333333333341</v>
      </c>
      <c r="AO165" s="316">
        <f t="shared" ref="AO165" si="3664">IF(AO164=$A$12,AN165+($B$12*15),IF(AO164=$A$13,AN165+($B$13*15),IF(AO164=$A$15,IF(AN165+($B$15*15)&gt;100,100,AN165+($B$15*15)),IF(AO164=$A$14,IF(AN165+($B$14*15)&gt;100,100,AN165+($B$14*15)),IF(AO164=$A$16,IF(AN165+$B$16*15&gt;100,100,AN165+$B$16*15),AN165)))))</f>
        <v>88.226666666666674</v>
      </c>
      <c r="AP165" s="316">
        <f t="shared" ref="AP165" si="3665">IF(AP164=$A$12,AO165+($B$12*15),IF(AP164=$A$13,AO165+($B$13*15),IF(AP164=$A$15,IF(AO165+($B$15*15)&gt;100,100,AO165+($B$15*15)),IF(AP164=$A$14,IF(AO165+($B$14*15)&gt;100,100,AO165+($B$14*15)),IF(AP164=$A$16,IF(AO165+$B$16*15&gt;100,100,AO165+$B$16*15),AO165)))))</f>
        <v>86.29</v>
      </c>
      <c r="AQ165" s="316">
        <f t="shared" ref="AQ165" si="3666">IF(AQ164=$A$12,AP165+($B$12*15),IF(AQ164=$A$13,AP165+($B$13*15),IF(AQ164=$A$15,IF(AP165+($B$15*15)&gt;100,100,AP165+($B$15*15)),IF(AQ164=$A$14,IF(AP165+($B$14*15)&gt;100,100,AP165+($B$14*15)),IF(AQ164=$A$16,IF(AP165+$B$16*15&gt;100,100,AP165+$B$16*15),AP165)))))</f>
        <v>84.366666666666674</v>
      </c>
      <c r="AR165" s="316">
        <f t="shared" ref="AR165" si="3667">IF(AR164=$A$12,AQ165+($B$12*15),IF(AR164=$A$13,AQ165+($B$13*15),IF(AR164=$A$15,IF(AQ165+($B$15*15)&gt;100,100,AQ165+($B$15*15)),IF(AR164=$A$14,IF(AQ165+($B$14*15)&gt;100,100,AQ165+($B$14*15)),IF(AR164=$A$16,IF(AQ165+$B$16*15&gt;100,100,AQ165+$B$16*15),AQ165)))))</f>
        <v>82.443333333333342</v>
      </c>
      <c r="AS165" s="316">
        <f t="shared" ref="AS165" si="3668">IF(AS164=$A$12,AR165+($B$12*15),IF(AS164=$A$13,AR165+($B$13*15),IF(AS164=$A$15,IF(AR165+($B$15*15)&gt;100,100,AR165+($B$15*15)),IF(AS164=$A$14,IF(AR165+($B$14*15)&gt;100,100,AR165+($B$14*15)),IF(AS164=$A$16,IF(AR165+$B$16*15&gt;100,100,AR165+$B$16*15),AR165)))))</f>
        <v>80.52000000000001</v>
      </c>
      <c r="AT165" s="316">
        <f t="shared" ref="AT165" si="3669">IF(AT164=$A$12,AS165+($B$12*15),IF(AT164=$A$13,AS165+($B$13*15),IF(AT164=$A$15,IF(AS165+($B$15*15)&gt;100,100,AS165+($B$15*15)),IF(AT164=$A$14,IF(AS165+($B$14*15)&gt;100,100,AS165+($B$14*15)),IF(AT164=$A$16,IF(AS165+$B$16*15&gt;100,100,AS165+$B$16*15),AS165)))))</f>
        <v>78.583333333333343</v>
      </c>
      <c r="AU165" s="316">
        <f t="shared" ref="AU165" si="3670">IF(AU164=$A$12,AT165+($B$12*15),IF(AU164=$A$13,AT165+($B$13*15),IF(AU164=$A$15,IF(AT165+($B$15*15)&gt;100,100,AT165+($B$15*15)),IF(AU164=$A$14,IF(AT165+($B$14*15)&gt;100,100,AT165+($B$14*15)),IF(AU164=$A$16,IF(AT165+$B$16*15&gt;100,100,AT165+$B$16*15),AT165)))))</f>
        <v>76.646666666666675</v>
      </c>
      <c r="AV165" s="316">
        <f t="shared" ref="AV165" si="3671">IF(AV164=$A$12,AU165+($B$12*15),IF(AV164=$A$13,AU165+($B$13*15),IF(AV164=$A$15,IF(AU165+($B$15*15)&gt;100,100,AU165+($B$15*15)),IF(AV164=$A$14,IF(AU165+($B$14*15)&gt;100,100,AU165+($B$14*15)),IF(AV164=$A$16,IF(AU165+$B$16*15&gt;100,100,AU165+$B$16*15),AU165)))))</f>
        <v>74.710000000000008</v>
      </c>
      <c r="AW165" s="316">
        <f t="shared" ref="AW165" si="3672">IF(AW164=$A$12,AV165+($B$12*15),IF(AW164=$A$13,AV165+($B$13*15),IF(AW164=$A$15,IF(AV165+($B$15*15)&gt;100,100,AV165+($B$15*15)),IF(AW164=$A$14,IF(AV165+($B$14*15)&gt;100,100,AV165+($B$14*15)),IF(AW164=$A$16,IF(AV165+$B$16*15&gt;100,100,AV165+$B$16*15),AV165)))))</f>
        <v>72.786666666666676</v>
      </c>
      <c r="AX165" s="316">
        <f t="shared" ref="AX165" si="3673">IF(AX164=$A$12,AW165+($B$12*15),IF(AX164=$A$13,AW165+($B$13*15),IF(AX164=$A$15,IF(AW165+($B$15*15)&gt;100,100,AW165+($B$15*15)),IF(AX164=$A$14,IF(AW165+($B$14*15)&gt;100,100,AW165+($B$14*15)),IF(AX164=$A$16,IF(AW165+$B$16*15&gt;100,100,AW165+$B$16*15),AW165)))))</f>
        <v>70.863333333333344</v>
      </c>
      <c r="AY165" s="316">
        <f t="shared" ref="AY165" si="3674">IF(AY164=$A$12,AX165+($B$12*15),IF(AY164=$A$13,AX165+($B$13*15),IF(AY164=$A$15,IF(AX165+($B$15*15)&gt;100,100,AX165+($B$15*15)),IF(AY164=$A$14,IF(AX165+($B$14*15)&gt;100,100,AX165+($B$14*15)),IF(AY164=$A$16,IF(AX165+$B$16*15&gt;100,100,AX165+$B$16*15),AX165)))))</f>
        <v>68.940000000000012</v>
      </c>
      <c r="AZ165" s="316">
        <f t="shared" ref="AZ165" si="3675">IF(AZ164=$A$12,AY165+($B$12*15),IF(AZ164=$A$13,AY165+($B$13*15),IF(AZ164=$A$15,IF(AY165+($B$15*15)&gt;100,100,AY165+($B$15*15)),IF(AZ164=$A$14,IF(AY165+($B$14*15)&gt;100,100,AY165+($B$14*15)),IF(AZ164=$A$16,IF(AY165+$B$16*15&gt;100,100,AY165+$B$16*15),AY165)))))</f>
        <v>67.003333333333345</v>
      </c>
      <c r="BA165" s="316">
        <f t="shared" ref="BA165" si="3676">IF(BA164=$A$12,AZ165+($B$12*15),IF(BA164=$A$13,AZ165+($B$13*15),IF(BA164=$A$15,IF(AZ165+($B$15*15)&gt;100,100,AZ165+($B$15*15)),IF(BA164=$A$14,IF(AZ165+($B$14*15)&gt;100,100,AZ165+($B$14*15)),IF(BA164=$A$16,IF(AZ165+$B$16*15&gt;100,100,AZ165+$B$16*15),AZ165)))))</f>
        <v>65.066666666666677</v>
      </c>
      <c r="BB165" s="316">
        <f t="shared" ref="BB165" si="3677">IF(BB164=$A$12,BA165+($B$12*15),IF(BB164=$A$13,BA165+($B$13*15),IF(BB164=$A$15,IF(BA165+($B$15*15)&gt;100,100,BA165+($B$15*15)),IF(BB164=$A$14,IF(BA165+($B$14*15)&gt;100,100,BA165+($B$14*15)),IF(BB164=$A$16,IF(BA165+$B$16*15&gt;100,100,BA165+$B$16*15),BA165)))))</f>
        <v>63.13000000000001</v>
      </c>
      <c r="BC165" s="316">
        <f t="shared" ref="BC165" si="3678">IF(BC164=$A$12,BB165+($B$12*15),IF(BC164=$A$13,BB165+($B$13*15),IF(BC164=$A$15,IF(BB165+($B$15*15)&gt;100,100,BB165+($B$15*15)),IF(BC164=$A$14,IF(BB165+($B$14*15)&gt;100,100,BB165+($B$14*15)),IF(BC164=$A$16,IF(BB165+$B$16*15&gt;100,100,BB165+$B$16*15),BB165)))))</f>
        <v>61.206666666666678</v>
      </c>
      <c r="BD165" s="316">
        <f t="shared" ref="BD165" si="3679">IF(BD164=$A$12,BC165+($B$12*15),IF(BD164=$A$13,BC165+($B$13*15),IF(BD164=$A$15,IF(BC165+($B$15*15)&gt;100,100,BC165+($B$15*15)),IF(BD164=$A$14,IF(BC165+($B$14*15)&gt;100,100,BC165+($B$14*15)),IF(BD164=$A$16,IF(BC165+$B$16*15&gt;100,100,BC165+$B$16*15),BC165)))))</f>
        <v>59.283333333333346</v>
      </c>
      <c r="BE165" s="316">
        <f t="shared" ref="BE165" si="3680">IF(BE164=$A$12,BD165+($B$12*15),IF(BE164=$A$13,BD165+($B$13*15),IF(BE164=$A$15,IF(BD165+($B$15*15)&gt;100,100,BD165+($B$15*15)),IF(BE164=$A$14,IF(BD165+($B$14*15)&gt;100,100,BD165+($B$14*15)),IF(BE164=$A$16,IF(BD165+$B$16*15&gt;100,100,BD165+$B$16*15),BD165)))))</f>
        <v>57.360000000000014</v>
      </c>
      <c r="BF165" s="316">
        <f t="shared" ref="BF165" si="3681">IF(BF164=$A$12,BE165+($B$12*15),IF(BF164=$A$13,BE165+($B$13*15),IF(BF164=$A$15,IF(BE165+($B$15*15)&gt;100,100,BE165+($B$15*15)),IF(BF164=$A$14,IF(BE165+($B$14*15)&gt;100,100,BE165+($B$14*15)),IF(BF164=$A$16,IF(BE165+$B$16*15&gt;100,100,BE165+$B$16*15),BE165)))))</f>
        <v>55.423333333333346</v>
      </c>
      <c r="BG165" s="316">
        <f t="shared" ref="BG165" si="3682">IF(BG164=$A$12,BF165+($B$12*15),IF(BG164=$A$13,BF165+($B$13*15),IF(BG164=$A$15,IF(BF165+($B$15*15)&gt;100,100,BF165+($B$15*15)),IF(BG164=$A$14,IF(BF165+($B$14*15)&gt;100,100,BF165+($B$14*15)),IF(BG164=$A$16,IF(BF165+$B$16*15&gt;100,100,BF165+$B$16*15),BF165)))))</f>
        <v>53.486666666666679</v>
      </c>
      <c r="BH165" s="316">
        <f t="shared" ref="BH165" si="3683">IF(BH164=$A$12,BG165+($B$12*15),IF(BH164=$A$13,BG165+($B$13*15),IF(BH164=$A$15,IF(BG165+($B$15*15)&gt;100,100,BG165+($B$15*15)),IF(BH164=$A$14,IF(BG165+($B$14*15)&gt;100,100,BG165+($B$14*15)),IF(BH164=$A$16,IF(BG165+$B$16*15&gt;100,100,BG165+$B$16*15),BG165)))))</f>
        <v>51.550000000000011</v>
      </c>
      <c r="BI165" s="316">
        <f t="shared" ref="BI165" si="3684">IF(BI164=$A$12,BH165+($B$12*15),IF(BI164=$A$13,BH165+($B$13*15),IF(BI164=$A$15,IF(BH165+($B$15*15)&gt;100,100,BH165+($B$15*15)),IF(BI164=$A$14,IF(BH165+($B$14*15)&gt;100,100,BH165+($B$14*15)),IF(BI164=$A$16,IF(BH165+$B$16*15&gt;100,100,BH165+$B$16*15),BH165)))))</f>
        <v>49.626666666666679</v>
      </c>
      <c r="BJ165" s="316">
        <f t="shared" ref="BJ165" si="3685">IF(BJ164=$A$12,BI165+($B$12*15),IF(BJ164=$A$13,BI165+($B$13*15),IF(BJ164=$A$15,IF(BI165+($B$15*15)&gt;100,100,BI165+($B$15*15)),IF(BJ164=$A$14,IF(BI165+($B$14*15)&gt;100,100,BI165+($B$14*15)),IF(BJ164=$A$16,IF(BI165+$B$16*15&gt;100,100,BI165+$B$16*15),BI165)))))</f>
        <v>47.703333333333347</v>
      </c>
      <c r="BK165" s="316">
        <f t="shared" ref="BK165" si="3686">IF(BK164=$A$12,BJ165+($B$12*15),IF(BK164=$A$13,BJ165+($B$13*15),IF(BK164=$A$15,IF(BJ165+($B$15*15)&gt;100,100,BJ165+($B$15*15)),IF(BK164=$A$14,IF(BJ165+($B$14*15)&gt;100,100,BJ165+($B$14*15)),IF(BK164=$A$16,IF(BJ165+$B$16*15&gt;100,100,BJ165+$B$16*15),BJ165)))))</f>
        <v>45.780000000000015</v>
      </c>
      <c r="BL165" s="316">
        <f t="shared" ref="BL165" si="3687">IF(BL164=$A$12,BK165+($B$12*15),IF(BL164=$A$13,BK165+($B$13*15),IF(BL164=$A$15,IF(BK165+($B$15*15)&gt;100,100,BK165+($B$15*15)),IF(BL164=$A$14,IF(BK165+($B$14*15)&gt;100,100,BK165+($B$14*15)),IF(BL164=$A$16,IF(BK165+$B$16*15&gt;100,100,BK165+$B$16*15),BK165)))))</f>
        <v>43.843333333333348</v>
      </c>
      <c r="BM165" s="316">
        <f t="shared" ref="BM165" si="3688">IF(BM164=$A$12,BL165+($B$12*15),IF(BM164=$A$13,BL165+($B$13*15),IF(BM164=$A$15,IF(BL165+($B$15*15)&gt;100,100,BL165+($B$15*15)),IF(BM164=$A$14,IF(BL165+($B$14*15)&gt;100,100,BL165+($B$14*15)),IF(BM164=$A$16,IF(BL165+$B$16*15&gt;100,100,BL165+$B$16*15),BL165)))))</f>
        <v>41.90666666666668</v>
      </c>
      <c r="BN165" s="316">
        <f t="shared" ref="BN165" si="3689">IF(BN164=$A$12,BM165+($B$12*15),IF(BN164=$A$13,BM165+($B$13*15),IF(BN164=$A$15,IF(BM165+($B$15*15)&gt;100,100,BM165+($B$15*15)),IF(BN164=$A$14,IF(BM165+($B$14*15)&gt;100,100,BM165+($B$14*15)),IF(BN164=$A$16,IF(BM165+$B$16*15&gt;100,100,BM165+$B$16*15),BM165)))))</f>
        <v>39.970000000000013</v>
      </c>
      <c r="BO165" s="316">
        <f t="shared" ref="BO165" si="3690">IF(BO164=$A$12,BN165+($B$12*15),IF(BO164=$A$13,BN165+($B$13*15),IF(BO164=$A$15,IF(BN165+($B$15*15)&gt;100,100,BN165+($B$15*15)),IF(BO164=$A$14,IF(BN165+($B$14*15)&gt;100,100,BN165+($B$14*15)),IF(BO164=$A$16,IF(BN165+$B$16*15&gt;100,100,BN165+$B$16*15),BN165)))))</f>
        <v>38.046666666666681</v>
      </c>
      <c r="BP165" s="316">
        <f t="shared" ref="BP165" si="3691">IF(BP164=$A$12,BO165+($B$12*15),IF(BP164=$A$13,BO165+($B$13*15),IF(BP164=$A$15,IF(BO165+($B$15*15)&gt;100,100,BO165+($B$15*15)),IF(BP164=$A$14,IF(BO165+($B$14*15)&gt;100,100,BO165+($B$14*15)),IF(BP164=$A$16,IF(BO165+$B$16*15&gt;100,100,BO165+$B$16*15),BO165)))))</f>
        <v>36.123333333333349</v>
      </c>
      <c r="BQ165" s="316">
        <f t="shared" ref="BQ165" si="3692">IF(BQ164=$A$12,BP165+($B$12*15),IF(BQ164=$A$13,BP165+($B$13*15),IF(BQ164=$A$15,IF(BP165+($B$15*15)&gt;100,100,BP165+($B$15*15)),IF(BQ164=$A$14,IF(BP165+($B$14*15)&gt;100,100,BP165+($B$14*15)),IF(BQ164=$A$16,IF(BP165+$B$16*15&gt;100,100,BP165+$B$16*15),BP165)))))</f>
        <v>51.123333333333349</v>
      </c>
      <c r="BR165" s="316">
        <f t="shared" ref="BR165" si="3693">IF(BR164=$A$12,BQ165+($B$12*15),IF(BR164=$A$13,BQ165+($B$13*15),IF(BR164=$A$15,IF(BQ165+($B$15*15)&gt;100,100,BQ165+($B$15*15)),IF(BR164=$A$14,IF(BQ165+($B$14*15)&gt;100,100,BQ165+($B$14*15)),IF(BR164=$A$16,IF(BQ165+$B$16*15&gt;100,100,BQ165+$B$16*15),BQ165)))))</f>
        <v>66.123333333333349</v>
      </c>
      <c r="BS165" s="316">
        <f t="shared" ref="BS165" si="3694">IF(BS164=$A$12,BR165+($B$12*15),IF(BS164=$A$13,BR165+($B$13*15),IF(BS164=$A$15,IF(BR165+($B$15*15)&gt;100,100,BR165+($B$15*15)),IF(BS164=$A$14,IF(BR165+($B$14*15)&gt;100,100,BR165+($B$14*15)),IF(BS164=$A$16,IF(BR165+$B$16*15&gt;100,100,BR165+$B$16*15),BR165)))))</f>
        <v>81.123333333333349</v>
      </c>
      <c r="BT165" s="316">
        <f t="shared" ref="BT165" si="3695">IF(BT164=$A$12,BS165+($B$12*15),IF(BT164=$A$13,BS165+($B$13*15),IF(BT164=$A$15,IF(BS165+($B$15*15)&gt;100,100,BS165+($B$15*15)),IF(BT164=$A$14,IF(BS165+($B$14*15)&gt;100,100,BS165+($B$14*15)),IF(BT164=$A$16,IF(BS165+$B$16*15&gt;100,100,BS165+$B$16*15),BS165)))))</f>
        <v>96.123333333333349</v>
      </c>
      <c r="BU165" s="316">
        <f t="shared" ref="BU165" si="3696">IF(BU164=$A$12,BT165+($B$12*15),IF(BU164=$A$13,BT165+($B$13*15),IF(BU164=$A$15,IF(BT165+($B$15*15)&gt;100,100,BT165+($B$15*15)),IF(BU164=$A$14,IF(BT165+($B$14*15)&gt;100,100,BT165+($B$14*15)),IF(BU164=$A$16,IF(BT165+$B$16*15&gt;100,100,BT165+$B$16*15),BT165)))))</f>
        <v>94.200000000000017</v>
      </c>
      <c r="BV165" s="316">
        <f t="shared" ref="BV165" si="3697">IF(BV164=$A$12,BU165+($B$12*15),IF(BV164=$A$13,BU165+($B$13*15),IF(BV164=$A$15,IF(BU165+($B$15*15)&gt;100,100,BU165+($B$15*15)),IF(BV164=$A$14,IF(BU165+($B$14*15)&gt;100,100,BU165+($B$14*15)),IF(BV164=$A$16,IF(BU165+$B$16*15&gt;100,100,BU165+$B$16*15),BU165)))))</f>
        <v>92.276666666666685</v>
      </c>
      <c r="BW165" s="316">
        <f t="shared" ref="BW165" si="3698">IF(BW164=$A$12,BV165+($B$12*15),IF(BW164=$A$13,BV165+($B$13*15),IF(BW164=$A$15,IF(BV165+($B$15*15)&gt;100,100,BV165+($B$15*15)),IF(BW164=$A$14,IF(BV165+($B$14*15)&gt;100,100,BV165+($B$14*15)),IF(BW164=$A$16,IF(BV165+$B$16*15&gt;100,100,BV165+$B$16*15),BV165)))))</f>
        <v>90.353333333333353</v>
      </c>
      <c r="BX165" s="316">
        <f t="shared" ref="BX165" si="3699">IF(BX164=$A$12,BW165+($B$12*15),IF(BX164=$A$13,BW165+($B$13*15),IF(BX164=$A$15,IF(BW165+($B$15*15)&gt;100,100,BW165+($B$15*15)),IF(BX164=$A$14,IF(BW165+($B$14*15)&gt;100,100,BW165+($B$14*15)),IF(BX164=$A$16,IF(BW165+$B$16*15&gt;100,100,BW165+$B$16*15),BW165)))))</f>
        <v>88.416666666666686</v>
      </c>
      <c r="BY165" s="316">
        <f t="shared" ref="BY165" si="3700">IF(BY164=$A$12,BX165+($B$12*15),IF(BY164=$A$13,BX165+($B$13*15),IF(BY164=$A$15,IF(BX165+($B$15*15)&gt;100,100,BX165+($B$15*15)),IF(BY164=$A$14,IF(BX165+($B$14*15)&gt;100,100,BX165+($B$14*15)),IF(BY164=$A$16,IF(BX165+$B$16*15&gt;100,100,BX165+$B$16*15),BX165)))))</f>
        <v>86.480000000000018</v>
      </c>
      <c r="BZ165" s="316">
        <f t="shared" ref="BZ165" si="3701">IF(BZ164=$A$12,BY165+($B$12*15),IF(BZ164=$A$13,BY165+($B$13*15),IF(BZ164=$A$15,IF(BY165+($B$15*15)&gt;100,100,BY165+($B$15*15)),IF(BZ164=$A$14,IF(BY165+($B$14*15)&gt;100,100,BY165+($B$14*15)),IF(BZ164=$A$16,IF(BY165+$B$16*15&gt;100,100,BY165+$B$16*15),BY165)))))</f>
        <v>84.543333333333351</v>
      </c>
      <c r="CA165" s="316">
        <f t="shared" ref="CA165" si="3702">IF(CA164=$A$12,BZ165+($B$12*15),IF(CA164=$A$13,BZ165+($B$13*15),IF(CA164=$A$15,IF(BZ165+($B$15*15)&gt;100,100,BZ165+($B$15*15)),IF(CA164=$A$14,IF(BZ165+($B$14*15)&gt;100,100,BZ165+($B$14*15)),IF(CA164=$A$16,IF(BZ165+$B$16*15&gt;100,100,BZ165+$B$16*15),BZ165)))))</f>
        <v>82.620000000000019</v>
      </c>
      <c r="CB165" s="316">
        <f t="shared" ref="CB165" si="3703">IF(CB164=$A$12,CA165+($B$12*15),IF(CB164=$A$13,CA165+($B$13*15),IF(CB164=$A$15,IF(CA165+($B$15*15)&gt;100,100,CA165+($B$15*15)),IF(CB164=$A$14,IF(CA165+($B$14*15)&gt;100,100,CA165+($B$14*15)),IF(CB164=$A$16,IF(CA165+$B$16*15&gt;100,100,CA165+$B$16*15),CA165)))))</f>
        <v>80.696666666666687</v>
      </c>
      <c r="CC165" s="316">
        <f t="shared" ref="CC165" si="3704">IF(CC164=$A$12,CB165+($B$12*15),IF(CC164=$A$13,CB165+($B$13*15),IF(CC164=$A$15,IF(CB165+($B$15*15)&gt;100,100,CB165+($B$15*15)),IF(CC164=$A$14,IF(CB165+($B$14*15)&gt;100,100,CB165+($B$14*15)),IF(CC164=$A$16,IF(CB165+$B$16*15&gt;100,100,CB165+$B$16*15),CB165)))))</f>
        <v>82.27166666666669</v>
      </c>
      <c r="CD165" s="316">
        <f t="shared" ref="CD165" si="3705">IF(CD164=$A$12,CC165+($B$12*15),IF(CD164=$A$13,CC165+($B$13*15),IF(CD164=$A$15,IF(CC165+($B$15*15)&gt;100,100,CC165+($B$15*15)),IF(CD164=$A$14,IF(CC165+($B$14*15)&gt;100,100,CC165+($B$14*15)),IF(CD164=$A$16,IF(CC165+$B$16*15&gt;100,100,CC165+$B$16*15),CC165)))))</f>
        <v>83.846666666666692</v>
      </c>
      <c r="CE165" s="316">
        <f t="shared" ref="CE165" si="3706">IF(CE164=$A$12,CD165+($B$12*15),IF(CE164=$A$13,CD165+($B$13*15),IF(CE164=$A$15,IF(CD165+($B$15*15)&gt;100,100,CD165+($B$15*15)),IF(CE164=$A$14,IF(CD165+($B$14*15)&gt;100,100,CD165+($B$14*15)),IF(CE164=$A$16,IF(CD165+$B$16*15&gt;100,100,CD165+$B$16*15),CD165)))))</f>
        <v>85.421666666666695</v>
      </c>
      <c r="CF165" s="316">
        <f t="shared" ref="CF165" si="3707">IF(CF164=$A$12,CE165+($B$12*15),IF(CF164=$A$13,CE165+($B$13*15),IF(CF164=$A$15,IF(CE165+($B$15*15)&gt;100,100,CE165+($B$15*15)),IF(CF164=$A$14,IF(CE165+($B$14*15)&gt;100,100,CE165+($B$14*15)),IF(CF164=$A$16,IF(CE165+$B$16*15&gt;100,100,CE165+$B$16*15),CE165)))))</f>
        <v>86.996666666666698</v>
      </c>
      <c r="CG165" s="316">
        <f t="shared" ref="CG165" si="3708">IF(CG164=$A$12,CF165+($B$12*15),IF(CG164=$A$13,CF165+($B$13*15),IF(CG164=$A$15,IF(CF165+($B$15*15)&gt;100,100,CF165+($B$15*15)),IF(CG164=$A$14,IF(CF165+($B$14*15)&gt;100,100,CF165+($B$14*15)),IF(CG164=$A$16,IF(CF165+$B$16*15&gt;100,100,CF165+$B$16*15),CF165)))))</f>
        <v>88.571666666666701</v>
      </c>
      <c r="CH165" s="316">
        <f t="shared" ref="CH165" si="3709">IF(CH164=$A$12,CG165+($B$12*15),IF(CH164=$A$13,CG165+($B$13*15),IF(CH164=$A$15,IF(CG165+($B$15*15)&gt;100,100,CG165+($B$15*15)),IF(CH164=$A$14,IF(CG165+($B$14*15)&gt;100,100,CG165+($B$14*15)),IF(CH164=$A$16,IF(CG165+$B$16*15&gt;100,100,CG165+$B$16*15),CG165)))))</f>
        <v>90.146666666666704</v>
      </c>
      <c r="CI165" s="316">
        <f t="shared" ref="CI165" si="3710">IF(CI164=$A$12,CH165+($B$12*15),IF(CI164=$A$13,CH165+($B$13*15),IF(CI164=$A$15,IF(CH165+($B$15*15)&gt;100,100,CH165+($B$15*15)),IF(CI164=$A$14,IF(CH165+($B$14*15)&gt;100,100,CH165+($B$14*15)),IF(CI164=$A$16,IF(CH165+$B$16*15&gt;100,100,CH165+$B$16*15),CH165)))))</f>
        <v>91.721666666666707</v>
      </c>
      <c r="CJ165" s="316">
        <f t="shared" ref="CJ165" si="3711">IF(CJ164=$A$12,CI165+($B$12*15),IF(CJ164=$A$13,CI165+($B$13*15),IF(CJ164=$A$15,IF(CI165+($B$15*15)&gt;100,100,CI165+($B$15*15)),IF(CJ164=$A$14,IF(CI165+($B$14*15)&gt;100,100,CI165+($B$14*15)),IF(CJ164=$A$16,IF(CI165+$B$16*15&gt;100,100,CI165+$B$16*15),CI165)))))</f>
        <v>93.296666666666709</v>
      </c>
      <c r="CK165" s="316">
        <f t="shared" ref="CK165" si="3712">IF(CK164=$A$12,CJ165+($B$12*15),IF(CK164=$A$13,CJ165+($B$13*15),IF(CK164=$A$15,IF(CJ165+($B$15*15)&gt;100,100,CJ165+($B$15*15)),IF(CK164=$A$14,IF(CJ165+($B$14*15)&gt;100,100,CJ165+($B$14*15)),IF(CK164=$A$16,IF(CJ165+$B$16*15&gt;100,100,CJ165+$B$16*15),CJ165)))))</f>
        <v>94.871666666666712</v>
      </c>
      <c r="CL165" s="316">
        <f t="shared" ref="CL165" si="3713">IF(CL164=$A$12,CK165+($B$12*15),IF(CL164=$A$13,CK165+($B$13*15),IF(CL164=$A$15,IF(CK165+($B$15*15)&gt;100,100,CK165+($B$15*15)),IF(CL164=$A$14,IF(CK165+($B$14*15)&gt;100,100,CK165+($B$14*15)),IF(CL164=$A$16,IF(CK165+$B$16*15&gt;100,100,CK165+$B$16*15),CK165)))))</f>
        <v>96.446666666666715</v>
      </c>
      <c r="CM165" s="316">
        <f t="shared" ref="CM165" si="3714">IF(CM164=$A$12,CL165+($B$12*15),IF(CM164=$A$13,CL165+($B$13*15),IF(CM164=$A$15,IF(CL165+($B$15*15)&gt;100,100,CL165+($B$15*15)),IF(CM164=$A$14,IF(CL165+($B$14*15)&gt;100,100,CL165+($B$14*15)),IF(CM164=$A$16,IF(CL165+$B$16*15&gt;100,100,CL165+$B$16*15),CL165)))))</f>
        <v>98.021666666666718</v>
      </c>
      <c r="CN165" s="316">
        <f t="shared" ref="CN165" si="3715">IF(CN164=$A$12,CM165+($B$12*15),IF(CN164=$A$13,CM165+($B$13*15),IF(CN164=$A$15,IF(CM165+($B$15*15)&gt;100,100,CM165+($B$15*15)),IF(CN164=$A$14,IF(CM165+($B$14*15)&gt;100,100,CM165+($B$14*15)),IF(CN164=$A$16,IF(CM165+$B$16*15&gt;100,100,CM165+$B$16*15),CM165)))))</f>
        <v>99.596666666666721</v>
      </c>
      <c r="CO165" s="316">
        <f t="shared" ref="CO165" si="3716">IF(CO164=$A$12,CN165+($B$12*15),IF(CO164=$A$13,CN165+($B$13*15),IF(CO164=$A$15,IF(CN165+($B$15*15)&gt;100,100,CN165+($B$15*15)),IF(CO164=$A$14,IF(CN165+($B$14*15)&gt;100,100,CN165+($B$14*15)),IF(CO164=$A$16,IF(CN165+$B$16*15&gt;100,100,CN165+$B$16*15),CN165)))))</f>
        <v>100</v>
      </c>
      <c r="CP165" s="316">
        <f t="shared" ref="CP165" si="3717">IF(CP164=$A$12,CO165+($B$12*15),IF(CP164=$A$13,CO165+($B$13*15),IF(CP164=$A$15,IF(CO165+($B$15*15)&gt;100,100,CO165+($B$15*15)),IF(CP164=$A$14,IF(CO165+($B$14*15)&gt;100,100,CO165+($B$14*15)),IF(CP164=$A$16,IF(CO165+$B$16*15&gt;100,100,CO165+$B$16*15),CO165)))))</f>
        <v>100</v>
      </c>
      <c r="CQ165" s="316">
        <f t="shared" ref="CQ165" si="3718">IF(CQ164=$A$12,CP165+($B$12*15),IF(CQ164=$A$13,CP165+($B$13*15),IF(CQ164=$A$15,IF(CP165+($B$15*15)&gt;100,100,CP165+($B$15*15)),IF(CQ164=$A$14,IF(CP165+($B$14*15)&gt;100,100,CP165+($B$14*15)),IF(CQ164=$A$16,IF(CP165+$B$16*15&gt;100,100,CP165+$B$16*15),CP165)))))</f>
        <v>100</v>
      </c>
      <c r="CR165" s="316">
        <f t="shared" ref="CR165" si="3719">IF(CR164=$A$12,CQ165+($B$12*15),IF(CR164=$A$13,CQ165+($B$13*15),IF(CR164=$A$15,IF(CQ165+($B$15*15)&gt;100,100,CQ165+($B$15*15)),IF(CR164=$A$14,IF(CQ165+($B$14*15)&gt;100,100,CQ165+($B$14*15)),IF(CR164=$A$16,IF(CQ165+$B$16*15&gt;100,100,CQ165+$B$16*15),CQ165)))))</f>
        <v>100</v>
      </c>
      <c r="CS165" s="316">
        <f t="shared" ref="CS165" si="3720">IF(CS164=$A$12,CR165+($B$12*15),IF(CS164=$A$13,CR165+($B$13*15),IF(CS164=$A$15,IF(CR165+($B$15*15)&gt;100,100,CR165+($B$15*15)),IF(CS164=$A$14,IF(CR165+($B$14*15)&gt;100,100,CR165+($B$14*15)),IF(CS164=$A$16,IF(CR165+$B$16*15&gt;100,100,CR165+$B$16*15),CR165)))))</f>
        <v>100</v>
      </c>
      <c r="CT165" s="316">
        <f t="shared" ref="CT165" si="3721">IF(CT164=$A$12,CS165+($B$12*15),IF(CT164=$A$13,CS165+($B$13*15),IF(CT164=$A$15,IF(CS165+($B$15*15)&gt;100,100,CS165+($B$15*15)),IF(CT164=$A$14,IF(CS165+($B$14*15)&gt;100,100,CS165+($B$14*15)),IF(CT164=$A$16,IF(CS165+$B$16*15&gt;100,100,CS165+$B$16*15),CS165)))))</f>
        <v>100</v>
      </c>
      <c r="CU165" s="316">
        <f t="shared" ref="CU165" si="3722">IF(CU164=$A$12,CT165+($B$12*15),IF(CU164=$A$13,CT165+($B$13*15),IF(CU164=$A$15,IF(CT165+($B$15*15)&gt;100,100,CT165+($B$15*15)),IF(CU164=$A$14,IF(CT165+($B$14*15)&gt;100,100,CT165+($B$14*15)),IF(CU164=$A$16,IF(CT165+$B$16*15&gt;100,100,CT165+$B$16*15),CT165)))))</f>
        <v>100</v>
      </c>
      <c r="CV165" s="316">
        <f t="shared" ref="CV165" si="3723">IF(CV164=$A$12,CU165+($B$12*15),IF(CV164=$A$13,CU165+($B$13*15),IF(CV164=$A$15,IF(CU165+($B$15*15)&gt;100,100,CU165+($B$15*15)),IF(CV164=$A$14,IF(CU165+($B$14*15)&gt;100,100,CU165+($B$14*15)),IF(CV164=$A$16,IF(CU165+$B$16*15&gt;100,100,CU165+$B$16*15),CU165)))))</f>
        <v>100</v>
      </c>
      <c r="CW165" s="311">
        <f t="shared" ref="CW165" si="3724">CV165-10</f>
        <v>90</v>
      </c>
    </row>
    <row r="166" spans="1:101" s="303" customFormat="1" ht="12" x14ac:dyDescent="0.2">
      <c r="A166" s="416"/>
      <c r="B166" s="419" t="s">
        <v>48</v>
      </c>
      <c r="C166" s="304" t="s">
        <v>44</v>
      </c>
      <c r="D166" s="314" t="s">
        <v>45</v>
      </c>
      <c r="E166" s="316"/>
      <c r="F166" s="316"/>
      <c r="G166" s="308" t="s">
        <v>23</v>
      </c>
      <c r="H166" s="308" t="s">
        <v>23</v>
      </c>
      <c r="I166" s="308" t="s">
        <v>23</v>
      </c>
      <c r="J166" s="309" t="s">
        <v>207</v>
      </c>
      <c r="K166" s="309" t="s">
        <v>207</v>
      </c>
      <c r="L166" s="309" t="s">
        <v>207</v>
      </c>
      <c r="M166" s="308" t="s">
        <v>23</v>
      </c>
      <c r="N166" s="308" t="s">
        <v>23</v>
      </c>
      <c r="O166" s="308" t="s">
        <v>23</v>
      </c>
      <c r="P166" s="309" t="s">
        <v>207</v>
      </c>
      <c r="Q166" s="309" t="s">
        <v>207</v>
      </c>
      <c r="R166" s="309" t="s">
        <v>207</v>
      </c>
      <c r="S166" s="308" t="s">
        <v>23</v>
      </c>
      <c r="T166" s="308" t="s">
        <v>23</v>
      </c>
      <c r="U166" s="308" t="s">
        <v>23</v>
      </c>
      <c r="V166" s="309" t="s">
        <v>207</v>
      </c>
      <c r="W166" s="309" t="s">
        <v>207</v>
      </c>
      <c r="X166" s="309" t="s">
        <v>207</v>
      </c>
      <c r="Y166" s="308" t="s">
        <v>23</v>
      </c>
      <c r="Z166" s="308" t="s">
        <v>23</v>
      </c>
      <c r="AA166" s="308" t="s">
        <v>23</v>
      </c>
      <c r="AB166" s="309" t="s">
        <v>207</v>
      </c>
      <c r="AC166" s="309" t="s">
        <v>207</v>
      </c>
      <c r="AD166" s="310" t="s">
        <v>13</v>
      </c>
      <c r="AE166" s="310" t="s">
        <v>13</v>
      </c>
      <c r="AF166" s="310" t="s">
        <v>13</v>
      </c>
      <c r="AG166" s="310" t="s">
        <v>13</v>
      </c>
      <c r="AH166" s="309" t="s">
        <v>207</v>
      </c>
      <c r="AI166" s="308" t="s">
        <v>23</v>
      </c>
      <c r="AJ166" s="308" t="s">
        <v>23</v>
      </c>
      <c r="AK166" s="308" t="s">
        <v>23</v>
      </c>
      <c r="AL166" s="309" t="s">
        <v>207</v>
      </c>
      <c r="AM166" s="309" t="s">
        <v>207</v>
      </c>
      <c r="AN166" s="309" t="s">
        <v>207</v>
      </c>
      <c r="AO166" s="308" t="s">
        <v>23</v>
      </c>
      <c r="AP166" s="308" t="s">
        <v>23</v>
      </c>
      <c r="AQ166" s="308" t="s">
        <v>23</v>
      </c>
      <c r="AR166" s="309" t="s">
        <v>207</v>
      </c>
      <c r="AS166" s="309" t="s">
        <v>207</v>
      </c>
      <c r="AT166" s="309" t="s">
        <v>207</v>
      </c>
      <c r="AU166" s="308" t="s">
        <v>23</v>
      </c>
      <c r="AV166" s="308" t="s">
        <v>23</v>
      </c>
      <c r="AW166" s="308" t="s">
        <v>23</v>
      </c>
      <c r="AX166" s="309" t="s">
        <v>207</v>
      </c>
      <c r="AY166" s="309" t="s">
        <v>207</v>
      </c>
      <c r="AZ166" s="309" t="s">
        <v>207</v>
      </c>
      <c r="BA166" s="308" t="s">
        <v>23</v>
      </c>
      <c r="BB166" s="308" t="s">
        <v>23</v>
      </c>
      <c r="BC166" s="308" t="s">
        <v>23</v>
      </c>
      <c r="BD166" s="309" t="s">
        <v>207</v>
      </c>
      <c r="BE166" s="309" t="s">
        <v>207</v>
      </c>
      <c r="BF166" s="309" t="s">
        <v>207</v>
      </c>
      <c r="BG166" s="308" t="s">
        <v>23</v>
      </c>
      <c r="BH166" s="308" t="s">
        <v>23</v>
      </c>
      <c r="BI166" s="308" t="s">
        <v>23</v>
      </c>
      <c r="BJ166" s="309" t="s">
        <v>207</v>
      </c>
      <c r="BK166" s="309" t="s">
        <v>207</v>
      </c>
      <c r="BL166" s="310" t="s">
        <v>13</v>
      </c>
      <c r="BM166" s="310" t="s">
        <v>13</v>
      </c>
      <c r="BN166" s="310" t="s">
        <v>13</v>
      </c>
      <c r="BO166" s="310" t="s">
        <v>13</v>
      </c>
      <c r="BP166" s="309" t="s">
        <v>207</v>
      </c>
      <c r="BQ166" s="308" t="s">
        <v>23</v>
      </c>
      <c r="BR166" s="308" t="s">
        <v>23</v>
      </c>
      <c r="BS166" s="308" t="s">
        <v>23</v>
      </c>
      <c r="BT166" s="309" t="s">
        <v>207</v>
      </c>
      <c r="BU166" s="309" t="s">
        <v>207</v>
      </c>
      <c r="BV166" s="309" t="s">
        <v>207</v>
      </c>
      <c r="BW166" s="308" t="s">
        <v>23</v>
      </c>
      <c r="BX166" s="308" t="s">
        <v>23</v>
      </c>
      <c r="BY166" s="308" t="s">
        <v>23</v>
      </c>
      <c r="BZ166" s="309" t="s">
        <v>207</v>
      </c>
      <c r="CA166" s="309" t="s">
        <v>207</v>
      </c>
      <c r="CB166" s="309" t="s">
        <v>207</v>
      </c>
      <c r="CC166" s="316" t="s">
        <v>202</v>
      </c>
      <c r="CD166" s="316" t="s">
        <v>202</v>
      </c>
      <c r="CE166" s="316" t="s">
        <v>202</v>
      </c>
      <c r="CF166" s="316" t="s">
        <v>202</v>
      </c>
      <c r="CG166" s="316" t="s">
        <v>202</v>
      </c>
      <c r="CH166" s="316" t="s">
        <v>202</v>
      </c>
      <c r="CI166" s="316" t="s">
        <v>202</v>
      </c>
      <c r="CJ166" s="316" t="s">
        <v>202</v>
      </c>
      <c r="CK166" s="316" t="s">
        <v>202</v>
      </c>
      <c r="CL166" s="316" t="s">
        <v>202</v>
      </c>
      <c r="CM166" s="316" t="s">
        <v>202</v>
      </c>
      <c r="CN166" s="316" t="s">
        <v>202</v>
      </c>
      <c r="CO166" s="316" t="s">
        <v>202</v>
      </c>
      <c r="CP166" s="316" t="s">
        <v>202</v>
      </c>
      <c r="CQ166" s="316" t="s">
        <v>202</v>
      </c>
      <c r="CR166" s="316" t="s">
        <v>202</v>
      </c>
      <c r="CS166" s="316" t="s">
        <v>202</v>
      </c>
      <c r="CT166" s="316" t="s">
        <v>202</v>
      </c>
      <c r="CU166" s="316" t="s">
        <v>202</v>
      </c>
      <c r="CV166" s="316" t="s">
        <v>202</v>
      </c>
      <c r="CW166" s="303" t="s">
        <v>46</v>
      </c>
    </row>
    <row r="167" spans="1:101" s="303" customFormat="1" ht="12" x14ac:dyDescent="0.2">
      <c r="A167" s="416"/>
      <c r="B167" s="420"/>
      <c r="C167" s="304" t="s">
        <v>37</v>
      </c>
      <c r="D167" s="315">
        <f>CW133</f>
        <v>90</v>
      </c>
      <c r="E167" s="316">
        <f>IF(E166=$A$12,D167+($B$12*15),IF(E166=$A$13,D167+($B$13*15),IF(E166=$A$15,IF(D167+($B$15*15)&gt;100,100,D167+($B$15*15)),IF(E166=$A$14,IF(D167+($B$14*15)&gt;100,100,D167+($B$14*15)),IF(E166=$A$16,IF(D167+$B$16*15&gt;100,100,D167+$B$16*15),D167)))))</f>
        <v>90</v>
      </c>
      <c r="F167" s="316">
        <f t="shared" ref="F167" si="3725">IF(F166=$A$12,E167+($B$12*15),IF(F166=$A$13,E167+($B$13*15),IF(F166=$A$15,IF(E167+($B$15*15)&gt;100,100,E167+($B$15*15)),IF(F166=$A$14,IF(E167+($B$14*15)&gt;100,100,E167+($B$14*15)),IF(F166=$A$16,IF(E167+$B$16*15&gt;100,100,E167+$B$16*15),E167)))))</f>
        <v>90</v>
      </c>
      <c r="G167" s="316">
        <f t="shared" ref="G167" si="3726">IF(G166=$A$12,F167+($B$12*15),IF(G166=$A$13,F167+($B$13*15),IF(G166=$A$15,IF(F167+($B$15*15)&gt;100,100,F167+($B$15*15)),IF(G166=$A$14,IF(F167+($B$14*15)&gt;100,100,F167+($B$14*15)),IF(G166=$A$16,IF(F167+$B$16*15&gt;100,100,F167+$B$16*15),F167)))))</f>
        <v>88.063333333333333</v>
      </c>
      <c r="H167" s="316">
        <f t="shared" ref="H167" si="3727">IF(H166=$A$12,G167+($B$12*15),IF(H166=$A$13,G167+($B$13*15),IF(H166=$A$15,IF(G167+($B$15*15)&gt;100,100,G167+($B$15*15)),IF(H166=$A$14,IF(G167+($B$14*15)&gt;100,100,G167+($B$14*15)),IF(H166=$A$16,IF(G167+$B$16*15&gt;100,100,G167+$B$16*15),G167)))))</f>
        <v>86.126666666666665</v>
      </c>
      <c r="I167" s="316">
        <f t="shared" ref="I167" si="3728">IF(I166=$A$12,H167+($B$12*15),IF(I166=$A$13,H167+($B$13*15),IF(I166=$A$15,IF(H167+($B$15*15)&gt;100,100,H167+($B$15*15)),IF(I166=$A$14,IF(H167+($B$14*15)&gt;100,100,H167+($B$14*15)),IF(I166=$A$16,IF(H167+$B$16*15&gt;100,100,H167+$B$16*15),H167)))))</f>
        <v>84.19</v>
      </c>
      <c r="J167" s="316">
        <f t="shared" ref="J167" si="3729">IF(J166=$A$12,I167+($B$12*15),IF(J166=$A$13,I167+($B$13*15),IF(J166=$A$15,IF(I167+($B$15*15)&gt;100,100,I167+($B$15*15)),IF(J166=$A$14,IF(I167+($B$14*15)&gt;100,100,I167+($B$14*15)),IF(J166=$A$16,IF(I167+$B$16*15&gt;100,100,I167+$B$16*15),I167)))))</f>
        <v>82.266666666666666</v>
      </c>
      <c r="K167" s="316">
        <f t="shared" ref="K167" si="3730">IF(K166=$A$12,J167+($B$12*15),IF(K166=$A$13,J167+($B$13*15),IF(K166=$A$15,IF(J167+($B$15*15)&gt;100,100,J167+($B$15*15)),IF(K166=$A$14,IF(J167+($B$14*15)&gt;100,100,J167+($B$14*15)),IF(K166=$A$16,IF(J167+$B$16*15&gt;100,100,J167+$B$16*15),J167)))))</f>
        <v>80.343333333333334</v>
      </c>
      <c r="L167" s="316">
        <f t="shared" ref="L167" si="3731">IF(L166=$A$12,K167+($B$12*15),IF(L166=$A$13,K167+($B$13*15),IF(L166=$A$15,IF(K167+($B$15*15)&gt;100,100,K167+($B$15*15)),IF(L166=$A$14,IF(K167+($B$14*15)&gt;100,100,K167+($B$14*15)),IF(L166=$A$16,IF(K167+$B$16*15&gt;100,100,K167+$B$16*15),K167)))))</f>
        <v>78.42</v>
      </c>
      <c r="M167" s="316">
        <f t="shared" ref="M167" si="3732">IF(M166=$A$12,L167+($B$12*15),IF(M166=$A$13,L167+($B$13*15),IF(M166=$A$15,IF(L167+($B$15*15)&gt;100,100,L167+($B$15*15)),IF(M166=$A$14,IF(L167+($B$14*15)&gt;100,100,L167+($B$14*15)),IF(M166=$A$16,IF(L167+$B$16*15&gt;100,100,L167+$B$16*15),L167)))))</f>
        <v>76.483333333333334</v>
      </c>
      <c r="N167" s="316">
        <f t="shared" ref="N167" si="3733">IF(N166=$A$12,M167+($B$12*15),IF(N166=$A$13,M167+($B$13*15),IF(N166=$A$15,IF(M167+($B$15*15)&gt;100,100,M167+($B$15*15)),IF(N166=$A$14,IF(M167+($B$14*15)&gt;100,100,M167+($B$14*15)),IF(N166=$A$16,IF(M167+$B$16*15&gt;100,100,M167+$B$16*15),M167)))))</f>
        <v>74.546666666666667</v>
      </c>
      <c r="O167" s="316">
        <f t="shared" ref="O167" si="3734">IF(O166=$A$12,N167+($B$12*15),IF(O166=$A$13,N167+($B$13*15),IF(O166=$A$15,IF(N167+($B$15*15)&gt;100,100,N167+($B$15*15)),IF(O166=$A$14,IF(N167+($B$14*15)&gt;100,100,N167+($B$14*15)),IF(O166=$A$16,IF(N167+$B$16*15&gt;100,100,N167+$B$16*15),N167)))))</f>
        <v>72.61</v>
      </c>
      <c r="P167" s="316">
        <f t="shared" ref="P167" si="3735">IF(P166=$A$12,O167+($B$12*15),IF(P166=$A$13,O167+($B$13*15),IF(P166=$A$15,IF(O167+($B$15*15)&gt;100,100,O167+($B$15*15)),IF(P166=$A$14,IF(O167+($B$14*15)&gt;100,100,O167+($B$14*15)),IF(P166=$A$16,IF(O167+$B$16*15&gt;100,100,O167+$B$16*15),O167)))))</f>
        <v>70.686666666666667</v>
      </c>
      <c r="Q167" s="316">
        <f t="shared" ref="Q167" si="3736">IF(Q166=$A$12,P167+($B$12*15),IF(Q166=$A$13,P167+($B$13*15),IF(Q166=$A$15,IF(P167+($B$15*15)&gt;100,100,P167+($B$15*15)),IF(Q166=$A$14,IF(P167+($B$14*15)&gt;100,100,P167+($B$14*15)),IF(Q166=$A$16,IF(P167+$B$16*15&gt;100,100,P167+$B$16*15),P167)))))</f>
        <v>68.763333333333335</v>
      </c>
      <c r="R167" s="316">
        <f t="shared" ref="R167" si="3737">IF(R166=$A$12,Q167+($B$12*15),IF(R166=$A$13,Q167+($B$13*15),IF(R166=$A$15,IF(Q167+($B$15*15)&gt;100,100,Q167+($B$15*15)),IF(R166=$A$14,IF(Q167+($B$14*15)&gt;100,100,Q167+($B$14*15)),IF(R166=$A$16,IF(Q167+$B$16*15&gt;100,100,Q167+$B$16*15),Q167)))))</f>
        <v>66.84</v>
      </c>
      <c r="S167" s="316">
        <f t="shared" ref="S167" si="3738">IF(S166=$A$12,R167+($B$12*15),IF(S166=$A$13,R167+($B$13*15),IF(S166=$A$15,IF(R167+($B$15*15)&gt;100,100,R167+($B$15*15)),IF(S166=$A$14,IF(R167+($B$14*15)&gt;100,100,R167+($B$14*15)),IF(S166=$A$16,IF(R167+$B$16*15&gt;100,100,R167+$B$16*15),R167)))))</f>
        <v>64.903333333333336</v>
      </c>
      <c r="T167" s="316">
        <f t="shared" ref="T167" si="3739">IF(T166=$A$12,S167+($B$12*15),IF(T166=$A$13,S167+($B$13*15),IF(T166=$A$15,IF(S167+($B$15*15)&gt;100,100,S167+($B$15*15)),IF(T166=$A$14,IF(S167+($B$14*15)&gt;100,100,S167+($B$14*15)),IF(T166=$A$16,IF(S167+$B$16*15&gt;100,100,S167+$B$16*15),S167)))))</f>
        <v>62.966666666666669</v>
      </c>
      <c r="U167" s="316">
        <f t="shared" ref="U167" si="3740">IF(U166=$A$12,T167+($B$12*15),IF(U166=$A$13,T167+($B$13*15),IF(U166=$A$15,IF(T167+($B$15*15)&gt;100,100,T167+($B$15*15)),IF(U166=$A$14,IF(T167+($B$14*15)&gt;100,100,T167+($B$14*15)),IF(U166=$A$16,IF(T167+$B$16*15&gt;100,100,T167+$B$16*15),T167)))))</f>
        <v>61.03</v>
      </c>
      <c r="V167" s="316">
        <f t="shared" ref="V167" si="3741">IF(V166=$A$12,U167+($B$12*15),IF(V166=$A$13,U167+($B$13*15),IF(V166=$A$15,IF(U167+($B$15*15)&gt;100,100,U167+($B$15*15)),IF(V166=$A$14,IF(U167+($B$14*15)&gt;100,100,U167+($B$14*15)),IF(V166=$A$16,IF(U167+$B$16*15&gt;100,100,U167+$B$16*15),U167)))))</f>
        <v>59.106666666666669</v>
      </c>
      <c r="W167" s="316">
        <f t="shared" ref="W167" si="3742">IF(W166=$A$12,V167+($B$12*15),IF(W166=$A$13,V167+($B$13*15),IF(W166=$A$15,IF(V167+($B$15*15)&gt;100,100,V167+($B$15*15)),IF(W166=$A$14,IF(V167+($B$14*15)&gt;100,100,V167+($B$14*15)),IF(W166=$A$16,IF(V167+$B$16*15&gt;100,100,V167+$B$16*15),V167)))))</f>
        <v>57.183333333333337</v>
      </c>
      <c r="X167" s="316">
        <f t="shared" ref="X167" si="3743">IF(X166=$A$12,W167+($B$12*15),IF(X166=$A$13,W167+($B$13*15),IF(X166=$A$15,IF(W167+($B$15*15)&gt;100,100,W167+($B$15*15)),IF(X166=$A$14,IF(W167+($B$14*15)&gt;100,100,W167+($B$14*15)),IF(X166=$A$16,IF(W167+$B$16*15&gt;100,100,W167+$B$16*15),W167)))))</f>
        <v>55.260000000000005</v>
      </c>
      <c r="Y167" s="316">
        <f t="shared" ref="Y167" si="3744">IF(Y166=$A$12,X167+($B$12*15),IF(Y166=$A$13,X167+($B$13*15),IF(Y166=$A$15,IF(X167+($B$15*15)&gt;100,100,X167+($B$15*15)),IF(Y166=$A$14,IF(X167+($B$14*15)&gt;100,100,X167+($B$14*15)),IF(Y166=$A$16,IF(X167+$B$16*15&gt;100,100,X167+$B$16*15),X167)))))</f>
        <v>53.323333333333338</v>
      </c>
      <c r="Z167" s="316">
        <f t="shared" ref="Z167" si="3745">IF(Z166=$A$12,Y167+($B$12*15),IF(Z166=$A$13,Y167+($B$13*15),IF(Z166=$A$15,IF(Y167+($B$15*15)&gt;100,100,Y167+($B$15*15)),IF(Z166=$A$14,IF(Y167+($B$14*15)&gt;100,100,Y167+($B$14*15)),IF(Z166=$A$16,IF(Y167+$B$16*15&gt;100,100,Y167+$B$16*15),Y167)))))</f>
        <v>51.38666666666667</v>
      </c>
      <c r="AA167" s="316">
        <f t="shared" ref="AA167" si="3746">IF(AA166=$A$12,Z167+($B$12*15),IF(AA166=$A$13,Z167+($B$13*15),IF(AA166=$A$15,IF(Z167+($B$15*15)&gt;100,100,Z167+($B$15*15)),IF(AA166=$A$14,IF(Z167+($B$14*15)&gt;100,100,Z167+($B$14*15)),IF(AA166=$A$16,IF(Z167+$B$16*15&gt;100,100,Z167+$B$16*15),Z167)))))</f>
        <v>49.45</v>
      </c>
      <c r="AB167" s="316">
        <f t="shared" ref="AB167" si="3747">IF(AB166=$A$12,AA167+($B$12*15),IF(AB166=$A$13,AA167+($B$13*15),IF(AB166=$A$15,IF(AA167+($B$15*15)&gt;100,100,AA167+($B$15*15)),IF(AB166=$A$14,IF(AA167+($B$14*15)&gt;100,100,AA167+($B$14*15)),IF(AB166=$A$16,IF(AA167+$B$16*15&gt;100,100,AA167+$B$16*15),AA167)))))</f>
        <v>47.526666666666671</v>
      </c>
      <c r="AC167" s="316">
        <f t="shared" ref="AC167" si="3748">IF(AC166=$A$12,AB167+($B$12*15),IF(AC166=$A$13,AB167+($B$13*15),IF(AC166=$A$15,IF(AB167+($B$15*15)&gt;100,100,AB167+($B$15*15)),IF(AC166=$A$14,IF(AB167+($B$14*15)&gt;100,100,AB167+($B$14*15)),IF(AC166=$A$16,IF(AB167+$B$16*15&gt;100,100,AB167+$B$16*15),AB167)))))</f>
        <v>45.603333333333339</v>
      </c>
      <c r="AD167" s="316">
        <f t="shared" ref="AD167" si="3749">IF(AD166=$A$12,AC167+($B$12*15),IF(AD166=$A$13,AC167+($B$13*15),IF(AD166=$A$15,IF(AC167+($B$15*15)&gt;100,100,AC167+($B$15*15)),IF(AD166=$A$14,IF(AC167+($B$14*15)&gt;100,100,AC167+($B$14*15)),IF(AD166=$A$16,IF(AC167+$B$16*15&gt;100,100,AC167+$B$16*15),AC167)))))</f>
        <v>60.603333333333339</v>
      </c>
      <c r="AE167" s="316">
        <f t="shared" ref="AE167" si="3750">IF(AE166=$A$12,AD167+($B$12*15),IF(AE166=$A$13,AD167+($B$13*15),IF(AE166=$A$15,IF(AD167+($B$15*15)&gt;100,100,AD167+($B$15*15)),IF(AE166=$A$14,IF(AD167+($B$14*15)&gt;100,100,AD167+($B$14*15)),IF(AE166=$A$16,IF(AD167+$B$16*15&gt;100,100,AD167+$B$16*15),AD167)))))</f>
        <v>75.603333333333339</v>
      </c>
      <c r="AF167" s="316">
        <f t="shared" ref="AF167" si="3751">IF(AF166=$A$12,AE167+($B$12*15),IF(AF166=$A$13,AE167+($B$13*15),IF(AF166=$A$15,IF(AE167+($B$15*15)&gt;100,100,AE167+($B$15*15)),IF(AF166=$A$14,IF(AE167+($B$14*15)&gt;100,100,AE167+($B$14*15)),IF(AF166=$A$16,IF(AE167+$B$16*15&gt;100,100,AE167+$B$16*15),AE167)))))</f>
        <v>90.603333333333339</v>
      </c>
      <c r="AG167" s="316">
        <f t="shared" ref="AG167" si="3752">IF(AG166=$A$12,AF167+($B$12*15),IF(AG166=$A$13,AF167+($B$13*15),IF(AG166=$A$15,IF(AF167+($B$15*15)&gt;100,100,AF167+($B$15*15)),IF(AG166=$A$14,IF(AF167+($B$14*15)&gt;100,100,AF167+($B$14*15)),IF(AG166=$A$16,IF(AF167+$B$16*15&gt;100,100,AF167+$B$16*15),AF167)))))</f>
        <v>100</v>
      </c>
      <c r="AH167" s="316">
        <f t="shared" ref="AH167" si="3753">IF(AH166=$A$12,AG167+($B$12*15),IF(AH166=$A$13,AG167+($B$13*15),IF(AH166=$A$15,IF(AG167+($B$15*15)&gt;100,100,AG167+($B$15*15)),IF(AH166=$A$14,IF(AG167+($B$14*15)&gt;100,100,AG167+($B$14*15)),IF(AH166=$A$16,IF(AG167+$B$16*15&gt;100,100,AG167+$B$16*15),AG167)))))</f>
        <v>98.076666666666668</v>
      </c>
      <c r="AI167" s="316">
        <f t="shared" ref="AI167" si="3754">IF(AI166=$A$12,AH167+($B$12*15),IF(AI166=$A$13,AH167+($B$13*15),IF(AI166=$A$15,IF(AH167+($B$15*15)&gt;100,100,AH167+($B$15*15)),IF(AI166=$A$14,IF(AH167+($B$14*15)&gt;100,100,AH167+($B$14*15)),IF(AI166=$A$16,IF(AH167+$B$16*15&gt;100,100,AH167+$B$16*15),AH167)))))</f>
        <v>96.14</v>
      </c>
      <c r="AJ167" s="316">
        <f t="shared" ref="AJ167" si="3755">IF(AJ166=$A$12,AI167+($B$12*15),IF(AJ166=$A$13,AI167+($B$13*15),IF(AJ166=$A$15,IF(AI167+($B$15*15)&gt;100,100,AI167+($B$15*15)),IF(AJ166=$A$14,IF(AI167+($B$14*15)&gt;100,100,AI167+($B$14*15)),IF(AJ166=$A$16,IF(AI167+$B$16*15&gt;100,100,AI167+$B$16*15),AI167)))))</f>
        <v>94.203333333333333</v>
      </c>
      <c r="AK167" s="316">
        <f t="shared" ref="AK167" si="3756">IF(AK166=$A$12,AJ167+($B$12*15),IF(AK166=$A$13,AJ167+($B$13*15),IF(AK166=$A$15,IF(AJ167+($B$15*15)&gt;100,100,AJ167+($B$15*15)),IF(AK166=$A$14,IF(AJ167+($B$14*15)&gt;100,100,AJ167+($B$14*15)),IF(AK166=$A$16,IF(AJ167+$B$16*15&gt;100,100,AJ167+$B$16*15),AJ167)))))</f>
        <v>92.266666666666666</v>
      </c>
      <c r="AL167" s="316">
        <f t="shared" ref="AL167" si="3757">IF(AL166=$A$12,AK167+($B$12*15),IF(AL166=$A$13,AK167+($B$13*15),IF(AL166=$A$15,IF(AK167+($B$15*15)&gt;100,100,AK167+($B$15*15)),IF(AL166=$A$14,IF(AK167+($B$14*15)&gt;100,100,AK167+($B$14*15)),IF(AL166=$A$16,IF(AK167+$B$16*15&gt;100,100,AK167+$B$16*15),AK167)))))</f>
        <v>90.343333333333334</v>
      </c>
      <c r="AM167" s="316">
        <f t="shared" ref="AM167" si="3758">IF(AM166=$A$12,AL167+($B$12*15),IF(AM166=$A$13,AL167+($B$13*15),IF(AM166=$A$15,IF(AL167+($B$15*15)&gt;100,100,AL167+($B$15*15)),IF(AM166=$A$14,IF(AL167+($B$14*15)&gt;100,100,AL167+($B$14*15)),IF(AM166=$A$16,IF(AL167+$B$16*15&gt;100,100,AL167+$B$16*15),AL167)))))</f>
        <v>88.42</v>
      </c>
      <c r="AN167" s="316">
        <f t="shared" ref="AN167" si="3759">IF(AN166=$A$12,AM167+($B$12*15),IF(AN166=$A$13,AM167+($B$13*15),IF(AN166=$A$15,IF(AM167+($B$15*15)&gt;100,100,AM167+($B$15*15)),IF(AN166=$A$14,IF(AM167+($B$14*15)&gt;100,100,AM167+($B$14*15)),IF(AN166=$A$16,IF(AM167+$B$16*15&gt;100,100,AM167+$B$16*15),AM167)))))</f>
        <v>86.49666666666667</v>
      </c>
      <c r="AO167" s="316">
        <f t="shared" ref="AO167" si="3760">IF(AO166=$A$12,AN167+($B$12*15),IF(AO166=$A$13,AN167+($B$13*15),IF(AO166=$A$15,IF(AN167+($B$15*15)&gt;100,100,AN167+($B$15*15)),IF(AO166=$A$14,IF(AN167+($B$14*15)&gt;100,100,AN167+($B$14*15)),IF(AO166=$A$16,IF(AN167+$B$16*15&gt;100,100,AN167+$B$16*15),AN167)))))</f>
        <v>84.56</v>
      </c>
      <c r="AP167" s="316">
        <f t="shared" ref="AP167" si="3761">IF(AP166=$A$12,AO167+($B$12*15),IF(AP166=$A$13,AO167+($B$13*15),IF(AP166=$A$15,IF(AO167+($B$15*15)&gt;100,100,AO167+($B$15*15)),IF(AP166=$A$14,IF(AO167+($B$14*15)&gt;100,100,AO167+($B$14*15)),IF(AP166=$A$16,IF(AO167+$B$16*15&gt;100,100,AO167+$B$16*15),AO167)))))</f>
        <v>82.623333333333335</v>
      </c>
      <c r="AQ167" s="316">
        <f t="shared" ref="AQ167" si="3762">IF(AQ166=$A$12,AP167+($B$12*15),IF(AQ166=$A$13,AP167+($B$13*15),IF(AQ166=$A$15,IF(AP167+($B$15*15)&gt;100,100,AP167+($B$15*15)),IF(AQ166=$A$14,IF(AP167+($B$14*15)&gt;100,100,AP167+($B$14*15)),IF(AQ166=$A$16,IF(AP167+$B$16*15&gt;100,100,AP167+$B$16*15),AP167)))))</f>
        <v>80.686666666666667</v>
      </c>
      <c r="AR167" s="316">
        <f t="shared" ref="AR167" si="3763">IF(AR166=$A$12,AQ167+($B$12*15),IF(AR166=$A$13,AQ167+($B$13*15),IF(AR166=$A$15,IF(AQ167+($B$15*15)&gt;100,100,AQ167+($B$15*15)),IF(AR166=$A$14,IF(AQ167+($B$14*15)&gt;100,100,AQ167+($B$14*15)),IF(AR166=$A$16,IF(AQ167+$B$16*15&gt;100,100,AQ167+$B$16*15),AQ167)))))</f>
        <v>78.763333333333335</v>
      </c>
      <c r="AS167" s="316">
        <f t="shared" ref="AS167" si="3764">IF(AS166=$A$12,AR167+($B$12*15),IF(AS166=$A$13,AR167+($B$13*15),IF(AS166=$A$15,IF(AR167+($B$15*15)&gt;100,100,AR167+($B$15*15)),IF(AS166=$A$14,IF(AR167+($B$14*15)&gt;100,100,AR167+($B$14*15)),IF(AS166=$A$16,IF(AR167+$B$16*15&gt;100,100,AR167+$B$16*15),AR167)))))</f>
        <v>76.84</v>
      </c>
      <c r="AT167" s="316">
        <f t="shared" ref="AT167" si="3765">IF(AT166=$A$12,AS167+($B$12*15),IF(AT166=$A$13,AS167+($B$13*15),IF(AT166=$A$15,IF(AS167+($B$15*15)&gt;100,100,AS167+($B$15*15)),IF(AT166=$A$14,IF(AS167+($B$14*15)&gt;100,100,AS167+($B$14*15)),IF(AT166=$A$16,IF(AS167+$B$16*15&gt;100,100,AS167+$B$16*15),AS167)))))</f>
        <v>74.916666666666671</v>
      </c>
      <c r="AU167" s="316">
        <f t="shared" ref="AU167" si="3766">IF(AU166=$A$12,AT167+($B$12*15),IF(AU166=$A$13,AT167+($B$13*15),IF(AU166=$A$15,IF(AT167+($B$15*15)&gt;100,100,AT167+($B$15*15)),IF(AU166=$A$14,IF(AT167+($B$14*15)&gt;100,100,AT167+($B$14*15)),IF(AU166=$A$16,IF(AT167+$B$16*15&gt;100,100,AT167+$B$16*15),AT167)))))</f>
        <v>72.98</v>
      </c>
      <c r="AV167" s="316">
        <f t="shared" ref="AV167" si="3767">IF(AV166=$A$12,AU167+($B$12*15),IF(AV166=$A$13,AU167+($B$13*15),IF(AV166=$A$15,IF(AU167+($B$15*15)&gt;100,100,AU167+($B$15*15)),IF(AV166=$A$14,IF(AU167+($B$14*15)&gt;100,100,AU167+($B$14*15)),IF(AV166=$A$16,IF(AU167+$B$16*15&gt;100,100,AU167+$B$16*15),AU167)))))</f>
        <v>71.043333333333337</v>
      </c>
      <c r="AW167" s="316">
        <f t="shared" ref="AW167" si="3768">IF(AW166=$A$12,AV167+($B$12*15),IF(AW166=$A$13,AV167+($B$13*15),IF(AW166=$A$15,IF(AV167+($B$15*15)&gt;100,100,AV167+($B$15*15)),IF(AW166=$A$14,IF(AV167+($B$14*15)&gt;100,100,AV167+($B$14*15)),IF(AW166=$A$16,IF(AV167+$B$16*15&gt;100,100,AV167+$B$16*15),AV167)))))</f>
        <v>69.106666666666669</v>
      </c>
      <c r="AX167" s="316">
        <f t="shared" ref="AX167" si="3769">IF(AX166=$A$12,AW167+($B$12*15),IF(AX166=$A$13,AW167+($B$13*15),IF(AX166=$A$15,IF(AW167+($B$15*15)&gt;100,100,AW167+($B$15*15)),IF(AX166=$A$14,IF(AW167+($B$14*15)&gt;100,100,AW167+($B$14*15)),IF(AX166=$A$16,IF(AW167+$B$16*15&gt;100,100,AW167+$B$16*15),AW167)))))</f>
        <v>67.183333333333337</v>
      </c>
      <c r="AY167" s="316">
        <f t="shared" ref="AY167" si="3770">IF(AY166=$A$12,AX167+($B$12*15),IF(AY166=$A$13,AX167+($B$13*15),IF(AY166=$A$15,IF(AX167+($B$15*15)&gt;100,100,AX167+($B$15*15)),IF(AY166=$A$14,IF(AX167+($B$14*15)&gt;100,100,AX167+($B$14*15)),IF(AY166=$A$16,IF(AX167+$B$16*15&gt;100,100,AX167+$B$16*15),AX167)))))</f>
        <v>65.260000000000005</v>
      </c>
      <c r="AZ167" s="316">
        <f t="shared" ref="AZ167" si="3771">IF(AZ166=$A$12,AY167+($B$12*15),IF(AZ166=$A$13,AY167+($B$13*15),IF(AZ166=$A$15,IF(AY167+($B$15*15)&gt;100,100,AY167+($B$15*15)),IF(AZ166=$A$14,IF(AY167+($B$14*15)&gt;100,100,AY167+($B$14*15)),IF(AZ166=$A$16,IF(AY167+$B$16*15&gt;100,100,AY167+$B$16*15),AY167)))))</f>
        <v>63.336666666666673</v>
      </c>
      <c r="BA167" s="316">
        <f t="shared" ref="BA167" si="3772">IF(BA166=$A$12,AZ167+($B$12*15),IF(BA166=$A$13,AZ167+($B$13*15),IF(BA166=$A$15,IF(AZ167+($B$15*15)&gt;100,100,AZ167+($B$15*15)),IF(BA166=$A$14,IF(AZ167+($B$14*15)&gt;100,100,AZ167+($B$14*15)),IF(BA166=$A$16,IF(AZ167+$B$16*15&gt;100,100,AZ167+$B$16*15),AZ167)))))</f>
        <v>61.400000000000006</v>
      </c>
      <c r="BB167" s="316">
        <f t="shared" ref="BB167" si="3773">IF(BB166=$A$12,BA167+($B$12*15),IF(BB166=$A$13,BA167+($B$13*15),IF(BB166=$A$15,IF(BA167+($B$15*15)&gt;100,100,BA167+($B$15*15)),IF(BB166=$A$14,IF(BA167+($B$14*15)&gt;100,100,BA167+($B$14*15)),IF(BB166=$A$16,IF(BA167+$B$16*15&gt;100,100,BA167+$B$16*15),BA167)))))</f>
        <v>59.463333333333338</v>
      </c>
      <c r="BC167" s="316">
        <f t="shared" ref="BC167" si="3774">IF(BC166=$A$12,BB167+($B$12*15),IF(BC166=$A$13,BB167+($B$13*15),IF(BC166=$A$15,IF(BB167+($B$15*15)&gt;100,100,BB167+($B$15*15)),IF(BC166=$A$14,IF(BB167+($B$14*15)&gt;100,100,BB167+($B$14*15)),IF(BC166=$A$16,IF(BB167+$B$16*15&gt;100,100,BB167+$B$16*15),BB167)))))</f>
        <v>57.526666666666671</v>
      </c>
      <c r="BD167" s="316">
        <f t="shared" ref="BD167" si="3775">IF(BD166=$A$12,BC167+($B$12*15),IF(BD166=$A$13,BC167+($B$13*15),IF(BD166=$A$15,IF(BC167+($B$15*15)&gt;100,100,BC167+($B$15*15)),IF(BD166=$A$14,IF(BC167+($B$14*15)&gt;100,100,BC167+($B$14*15)),IF(BD166=$A$16,IF(BC167+$B$16*15&gt;100,100,BC167+$B$16*15),BC167)))))</f>
        <v>55.603333333333339</v>
      </c>
      <c r="BE167" s="316">
        <f t="shared" ref="BE167" si="3776">IF(BE166=$A$12,BD167+($B$12*15),IF(BE166=$A$13,BD167+($B$13*15),IF(BE166=$A$15,IF(BD167+($B$15*15)&gt;100,100,BD167+($B$15*15)),IF(BE166=$A$14,IF(BD167+($B$14*15)&gt;100,100,BD167+($B$14*15)),IF(BE166=$A$16,IF(BD167+$B$16*15&gt;100,100,BD167+$B$16*15),BD167)))))</f>
        <v>53.680000000000007</v>
      </c>
      <c r="BF167" s="316">
        <f t="shared" ref="BF167" si="3777">IF(BF166=$A$12,BE167+($B$12*15),IF(BF166=$A$13,BE167+($B$13*15),IF(BF166=$A$15,IF(BE167+($B$15*15)&gt;100,100,BE167+($B$15*15)),IF(BF166=$A$14,IF(BE167+($B$14*15)&gt;100,100,BE167+($B$14*15)),IF(BF166=$A$16,IF(BE167+$B$16*15&gt;100,100,BE167+$B$16*15),BE167)))))</f>
        <v>51.756666666666675</v>
      </c>
      <c r="BG167" s="316">
        <f t="shared" ref="BG167" si="3778">IF(BG166=$A$12,BF167+($B$12*15),IF(BG166=$A$13,BF167+($B$13*15),IF(BG166=$A$15,IF(BF167+($B$15*15)&gt;100,100,BF167+($B$15*15)),IF(BG166=$A$14,IF(BF167+($B$14*15)&gt;100,100,BF167+($B$14*15)),IF(BG166=$A$16,IF(BF167+$B$16*15&gt;100,100,BF167+$B$16*15),BF167)))))</f>
        <v>49.820000000000007</v>
      </c>
      <c r="BH167" s="316">
        <f t="shared" ref="BH167" si="3779">IF(BH166=$A$12,BG167+($B$12*15),IF(BH166=$A$13,BG167+($B$13*15),IF(BH166=$A$15,IF(BG167+($B$15*15)&gt;100,100,BG167+($B$15*15)),IF(BH166=$A$14,IF(BG167+($B$14*15)&gt;100,100,BG167+($B$14*15)),IF(BH166=$A$16,IF(BG167+$B$16*15&gt;100,100,BG167+$B$16*15),BG167)))))</f>
        <v>47.88333333333334</v>
      </c>
      <c r="BI167" s="316">
        <f t="shared" ref="BI167" si="3780">IF(BI166=$A$12,BH167+($B$12*15),IF(BI166=$A$13,BH167+($B$13*15),IF(BI166=$A$15,IF(BH167+($B$15*15)&gt;100,100,BH167+($B$15*15)),IF(BI166=$A$14,IF(BH167+($B$14*15)&gt;100,100,BH167+($B$14*15)),IF(BI166=$A$16,IF(BH167+$B$16*15&gt;100,100,BH167+$B$16*15),BH167)))))</f>
        <v>45.946666666666673</v>
      </c>
      <c r="BJ167" s="316">
        <f t="shared" ref="BJ167" si="3781">IF(BJ166=$A$12,BI167+($B$12*15),IF(BJ166=$A$13,BI167+($B$13*15),IF(BJ166=$A$15,IF(BI167+($B$15*15)&gt;100,100,BI167+($B$15*15)),IF(BJ166=$A$14,IF(BI167+($B$14*15)&gt;100,100,BI167+($B$14*15)),IF(BJ166=$A$16,IF(BI167+$B$16*15&gt;100,100,BI167+$B$16*15),BI167)))))</f>
        <v>44.023333333333341</v>
      </c>
      <c r="BK167" s="316">
        <f t="shared" ref="BK167" si="3782">IF(BK166=$A$12,BJ167+($B$12*15),IF(BK166=$A$13,BJ167+($B$13*15),IF(BK166=$A$15,IF(BJ167+($B$15*15)&gt;100,100,BJ167+($B$15*15)),IF(BK166=$A$14,IF(BJ167+($B$14*15)&gt;100,100,BJ167+($B$14*15)),IF(BK166=$A$16,IF(BJ167+$B$16*15&gt;100,100,BJ167+$B$16*15),BJ167)))))</f>
        <v>42.100000000000009</v>
      </c>
      <c r="BL167" s="316">
        <f t="shared" ref="BL167" si="3783">IF(BL166=$A$12,BK167+($B$12*15),IF(BL166=$A$13,BK167+($B$13*15),IF(BL166=$A$15,IF(BK167+($B$15*15)&gt;100,100,BK167+($B$15*15)),IF(BL166=$A$14,IF(BK167+($B$14*15)&gt;100,100,BK167+($B$14*15)),IF(BL166=$A$16,IF(BK167+$B$16*15&gt;100,100,BK167+$B$16*15),BK167)))))</f>
        <v>57.100000000000009</v>
      </c>
      <c r="BM167" s="316">
        <f t="shared" ref="BM167" si="3784">IF(BM166=$A$12,BL167+($B$12*15),IF(BM166=$A$13,BL167+($B$13*15),IF(BM166=$A$15,IF(BL167+($B$15*15)&gt;100,100,BL167+($B$15*15)),IF(BM166=$A$14,IF(BL167+($B$14*15)&gt;100,100,BL167+($B$14*15)),IF(BM166=$A$16,IF(BL167+$B$16*15&gt;100,100,BL167+$B$16*15),BL167)))))</f>
        <v>72.100000000000009</v>
      </c>
      <c r="BN167" s="316">
        <f t="shared" ref="BN167" si="3785">IF(BN166=$A$12,BM167+($B$12*15),IF(BN166=$A$13,BM167+($B$13*15),IF(BN166=$A$15,IF(BM167+($B$15*15)&gt;100,100,BM167+($B$15*15)),IF(BN166=$A$14,IF(BM167+($B$14*15)&gt;100,100,BM167+($B$14*15)),IF(BN166=$A$16,IF(BM167+$B$16*15&gt;100,100,BM167+$B$16*15),BM167)))))</f>
        <v>87.100000000000009</v>
      </c>
      <c r="BO167" s="316">
        <f t="shared" ref="BO167" si="3786">IF(BO166=$A$12,BN167+($B$12*15),IF(BO166=$A$13,BN167+($B$13*15),IF(BO166=$A$15,IF(BN167+($B$15*15)&gt;100,100,BN167+($B$15*15)),IF(BO166=$A$14,IF(BN167+($B$14*15)&gt;100,100,BN167+($B$14*15)),IF(BO166=$A$16,IF(BN167+$B$16*15&gt;100,100,BN167+$B$16*15),BN167)))))</f>
        <v>100</v>
      </c>
      <c r="BP167" s="316">
        <f t="shared" ref="BP167" si="3787">IF(BP166=$A$12,BO167+($B$12*15),IF(BP166=$A$13,BO167+($B$13*15),IF(BP166=$A$15,IF(BO167+($B$15*15)&gt;100,100,BO167+($B$15*15)),IF(BP166=$A$14,IF(BO167+($B$14*15)&gt;100,100,BO167+($B$14*15)),IF(BP166=$A$16,IF(BO167+$B$16*15&gt;100,100,BO167+$B$16*15),BO167)))))</f>
        <v>98.076666666666668</v>
      </c>
      <c r="BQ167" s="316">
        <f t="shared" ref="BQ167" si="3788">IF(BQ166=$A$12,BP167+($B$12*15),IF(BQ166=$A$13,BP167+($B$13*15),IF(BQ166=$A$15,IF(BP167+($B$15*15)&gt;100,100,BP167+($B$15*15)),IF(BQ166=$A$14,IF(BP167+($B$14*15)&gt;100,100,BP167+($B$14*15)),IF(BQ166=$A$16,IF(BP167+$B$16*15&gt;100,100,BP167+$B$16*15),BP167)))))</f>
        <v>96.14</v>
      </c>
      <c r="BR167" s="316">
        <f t="shared" ref="BR167" si="3789">IF(BR166=$A$12,BQ167+($B$12*15),IF(BR166=$A$13,BQ167+($B$13*15),IF(BR166=$A$15,IF(BQ167+($B$15*15)&gt;100,100,BQ167+($B$15*15)),IF(BR166=$A$14,IF(BQ167+($B$14*15)&gt;100,100,BQ167+($B$14*15)),IF(BR166=$A$16,IF(BQ167+$B$16*15&gt;100,100,BQ167+$B$16*15),BQ167)))))</f>
        <v>94.203333333333333</v>
      </c>
      <c r="BS167" s="316">
        <f t="shared" ref="BS167" si="3790">IF(BS166=$A$12,BR167+($B$12*15),IF(BS166=$A$13,BR167+($B$13*15),IF(BS166=$A$15,IF(BR167+($B$15*15)&gt;100,100,BR167+($B$15*15)),IF(BS166=$A$14,IF(BR167+($B$14*15)&gt;100,100,BR167+($B$14*15)),IF(BS166=$A$16,IF(BR167+$B$16*15&gt;100,100,BR167+$B$16*15),BR167)))))</f>
        <v>92.266666666666666</v>
      </c>
      <c r="BT167" s="316">
        <f t="shared" ref="BT167" si="3791">IF(BT166=$A$12,BS167+($B$12*15),IF(BT166=$A$13,BS167+($B$13*15),IF(BT166=$A$15,IF(BS167+($B$15*15)&gt;100,100,BS167+($B$15*15)),IF(BT166=$A$14,IF(BS167+($B$14*15)&gt;100,100,BS167+($B$14*15)),IF(BT166=$A$16,IF(BS167+$B$16*15&gt;100,100,BS167+$B$16*15),BS167)))))</f>
        <v>90.343333333333334</v>
      </c>
      <c r="BU167" s="316">
        <f t="shared" ref="BU167" si="3792">IF(BU166=$A$12,BT167+($B$12*15),IF(BU166=$A$13,BT167+($B$13*15),IF(BU166=$A$15,IF(BT167+($B$15*15)&gt;100,100,BT167+($B$15*15)),IF(BU166=$A$14,IF(BT167+($B$14*15)&gt;100,100,BT167+($B$14*15)),IF(BU166=$A$16,IF(BT167+$B$16*15&gt;100,100,BT167+$B$16*15),BT167)))))</f>
        <v>88.42</v>
      </c>
      <c r="BV167" s="316">
        <f t="shared" ref="BV167" si="3793">IF(BV166=$A$12,BU167+($B$12*15),IF(BV166=$A$13,BU167+($B$13*15),IF(BV166=$A$15,IF(BU167+($B$15*15)&gt;100,100,BU167+($B$15*15)),IF(BV166=$A$14,IF(BU167+($B$14*15)&gt;100,100,BU167+($B$14*15)),IF(BV166=$A$16,IF(BU167+$B$16*15&gt;100,100,BU167+$B$16*15),BU167)))))</f>
        <v>86.49666666666667</v>
      </c>
      <c r="BW167" s="316">
        <f t="shared" ref="BW167" si="3794">IF(BW166=$A$12,BV167+($B$12*15),IF(BW166=$A$13,BV167+($B$13*15),IF(BW166=$A$15,IF(BV167+($B$15*15)&gt;100,100,BV167+($B$15*15)),IF(BW166=$A$14,IF(BV167+($B$14*15)&gt;100,100,BV167+($B$14*15)),IF(BW166=$A$16,IF(BV167+$B$16*15&gt;100,100,BV167+$B$16*15),BV167)))))</f>
        <v>84.56</v>
      </c>
      <c r="BX167" s="316">
        <f t="shared" ref="BX167" si="3795">IF(BX166=$A$12,BW167+($B$12*15),IF(BX166=$A$13,BW167+($B$13*15),IF(BX166=$A$15,IF(BW167+($B$15*15)&gt;100,100,BW167+($B$15*15)),IF(BX166=$A$14,IF(BW167+($B$14*15)&gt;100,100,BW167+($B$14*15)),IF(BX166=$A$16,IF(BW167+$B$16*15&gt;100,100,BW167+$B$16*15),BW167)))))</f>
        <v>82.623333333333335</v>
      </c>
      <c r="BY167" s="316">
        <f t="shared" ref="BY167" si="3796">IF(BY166=$A$12,BX167+($B$12*15),IF(BY166=$A$13,BX167+($B$13*15),IF(BY166=$A$15,IF(BX167+($B$15*15)&gt;100,100,BX167+($B$15*15)),IF(BY166=$A$14,IF(BX167+($B$14*15)&gt;100,100,BX167+($B$14*15)),IF(BY166=$A$16,IF(BX167+$B$16*15&gt;100,100,BX167+$B$16*15),BX167)))))</f>
        <v>80.686666666666667</v>
      </c>
      <c r="BZ167" s="316">
        <f t="shared" ref="BZ167" si="3797">IF(BZ166=$A$12,BY167+($B$12*15),IF(BZ166=$A$13,BY167+($B$13*15),IF(BZ166=$A$15,IF(BY167+($B$15*15)&gt;100,100,BY167+($B$15*15)),IF(BZ166=$A$14,IF(BY167+($B$14*15)&gt;100,100,BY167+($B$14*15)),IF(BZ166=$A$16,IF(BY167+$B$16*15&gt;100,100,BY167+$B$16*15),BY167)))))</f>
        <v>78.763333333333335</v>
      </c>
      <c r="CA167" s="316">
        <f t="shared" ref="CA167" si="3798">IF(CA166=$A$12,BZ167+($B$12*15),IF(CA166=$A$13,BZ167+($B$13*15),IF(CA166=$A$15,IF(BZ167+($B$15*15)&gt;100,100,BZ167+($B$15*15)),IF(CA166=$A$14,IF(BZ167+($B$14*15)&gt;100,100,BZ167+($B$14*15)),IF(CA166=$A$16,IF(BZ167+$B$16*15&gt;100,100,BZ167+$B$16*15),BZ167)))))</f>
        <v>76.84</v>
      </c>
      <c r="CB167" s="316">
        <f t="shared" ref="CB167" si="3799">IF(CB166=$A$12,CA167+($B$12*15),IF(CB166=$A$13,CA167+($B$13*15),IF(CB166=$A$15,IF(CA167+($B$15*15)&gt;100,100,CA167+($B$15*15)),IF(CB166=$A$14,IF(CA167+($B$14*15)&gt;100,100,CA167+($B$14*15)),IF(CB166=$A$16,IF(CA167+$B$16*15&gt;100,100,CA167+$B$16*15),CA167)))))</f>
        <v>74.916666666666671</v>
      </c>
      <c r="CC167" s="316">
        <f t="shared" ref="CC167" si="3800">IF(CC166=$A$12,CB167+($B$12*15),IF(CC166=$A$13,CB167+($B$13*15),IF(CC166=$A$15,IF(CB167+($B$15*15)&gt;100,100,CB167+($B$15*15)),IF(CC166=$A$14,IF(CB167+($B$14*15)&gt;100,100,CB167+($B$14*15)),IF(CC166=$A$16,IF(CB167+$B$16*15&gt;100,100,CB167+$B$16*15),CB167)))))</f>
        <v>76.491666666666674</v>
      </c>
      <c r="CD167" s="316">
        <f t="shared" ref="CD167" si="3801">IF(CD166=$A$12,CC167+($B$12*15),IF(CD166=$A$13,CC167+($B$13*15),IF(CD166=$A$15,IF(CC167+($B$15*15)&gt;100,100,CC167+($B$15*15)),IF(CD166=$A$14,IF(CC167+($B$14*15)&gt;100,100,CC167+($B$14*15)),IF(CD166=$A$16,IF(CC167+$B$16*15&gt;100,100,CC167+$B$16*15),CC167)))))</f>
        <v>78.066666666666677</v>
      </c>
      <c r="CE167" s="316">
        <f t="shared" ref="CE167" si="3802">IF(CE166=$A$12,CD167+($B$12*15),IF(CE166=$A$13,CD167+($B$13*15),IF(CE166=$A$15,IF(CD167+($B$15*15)&gt;100,100,CD167+($B$15*15)),IF(CE166=$A$14,IF(CD167+($B$14*15)&gt;100,100,CD167+($B$14*15)),IF(CE166=$A$16,IF(CD167+$B$16*15&gt;100,100,CD167+$B$16*15),CD167)))))</f>
        <v>79.64166666666668</v>
      </c>
      <c r="CF167" s="316">
        <f t="shared" ref="CF167" si="3803">IF(CF166=$A$12,CE167+($B$12*15),IF(CF166=$A$13,CE167+($B$13*15),IF(CF166=$A$15,IF(CE167+($B$15*15)&gt;100,100,CE167+($B$15*15)),IF(CF166=$A$14,IF(CE167+($B$14*15)&gt;100,100,CE167+($B$14*15)),IF(CF166=$A$16,IF(CE167+$B$16*15&gt;100,100,CE167+$B$16*15),CE167)))))</f>
        <v>81.216666666666683</v>
      </c>
      <c r="CG167" s="316">
        <f t="shared" ref="CG167" si="3804">IF(CG166=$A$12,CF167+($B$12*15),IF(CG166=$A$13,CF167+($B$13*15),IF(CG166=$A$15,IF(CF167+($B$15*15)&gt;100,100,CF167+($B$15*15)),IF(CG166=$A$14,IF(CF167+($B$14*15)&gt;100,100,CF167+($B$14*15)),IF(CG166=$A$16,IF(CF167+$B$16*15&gt;100,100,CF167+$B$16*15),CF167)))))</f>
        <v>82.791666666666686</v>
      </c>
      <c r="CH167" s="316">
        <f t="shared" ref="CH167" si="3805">IF(CH166=$A$12,CG167+($B$12*15),IF(CH166=$A$13,CG167+($B$13*15),IF(CH166=$A$15,IF(CG167+($B$15*15)&gt;100,100,CG167+($B$15*15)),IF(CH166=$A$14,IF(CG167+($B$14*15)&gt;100,100,CG167+($B$14*15)),IF(CH166=$A$16,IF(CG167+$B$16*15&gt;100,100,CG167+$B$16*15),CG167)))))</f>
        <v>84.366666666666688</v>
      </c>
      <c r="CI167" s="316">
        <f t="shared" ref="CI167" si="3806">IF(CI166=$A$12,CH167+($B$12*15),IF(CI166=$A$13,CH167+($B$13*15),IF(CI166=$A$15,IF(CH167+($B$15*15)&gt;100,100,CH167+($B$15*15)),IF(CI166=$A$14,IF(CH167+($B$14*15)&gt;100,100,CH167+($B$14*15)),IF(CI166=$A$16,IF(CH167+$B$16*15&gt;100,100,CH167+$B$16*15),CH167)))))</f>
        <v>85.941666666666691</v>
      </c>
      <c r="CJ167" s="316">
        <f t="shared" ref="CJ167" si="3807">IF(CJ166=$A$12,CI167+($B$12*15),IF(CJ166=$A$13,CI167+($B$13*15),IF(CJ166=$A$15,IF(CI167+($B$15*15)&gt;100,100,CI167+($B$15*15)),IF(CJ166=$A$14,IF(CI167+($B$14*15)&gt;100,100,CI167+($B$14*15)),IF(CJ166=$A$16,IF(CI167+$B$16*15&gt;100,100,CI167+$B$16*15),CI167)))))</f>
        <v>87.516666666666694</v>
      </c>
      <c r="CK167" s="316">
        <f t="shared" ref="CK167" si="3808">IF(CK166=$A$12,CJ167+($B$12*15),IF(CK166=$A$13,CJ167+($B$13*15),IF(CK166=$A$15,IF(CJ167+($B$15*15)&gt;100,100,CJ167+($B$15*15)),IF(CK166=$A$14,IF(CJ167+($B$14*15)&gt;100,100,CJ167+($B$14*15)),IF(CK166=$A$16,IF(CJ167+$B$16*15&gt;100,100,CJ167+$B$16*15),CJ167)))))</f>
        <v>89.091666666666697</v>
      </c>
      <c r="CL167" s="316">
        <f t="shared" ref="CL167" si="3809">IF(CL166=$A$12,CK167+($B$12*15),IF(CL166=$A$13,CK167+($B$13*15),IF(CL166=$A$15,IF(CK167+($B$15*15)&gt;100,100,CK167+($B$15*15)),IF(CL166=$A$14,IF(CK167+($B$14*15)&gt;100,100,CK167+($B$14*15)),IF(CL166=$A$16,IF(CK167+$B$16*15&gt;100,100,CK167+$B$16*15),CK167)))))</f>
        <v>90.6666666666667</v>
      </c>
      <c r="CM167" s="316">
        <f t="shared" ref="CM167" si="3810">IF(CM166=$A$12,CL167+($B$12*15),IF(CM166=$A$13,CL167+($B$13*15),IF(CM166=$A$15,IF(CL167+($B$15*15)&gt;100,100,CL167+($B$15*15)),IF(CM166=$A$14,IF(CL167+($B$14*15)&gt;100,100,CL167+($B$14*15)),IF(CM166=$A$16,IF(CL167+$B$16*15&gt;100,100,CL167+$B$16*15),CL167)))))</f>
        <v>92.241666666666703</v>
      </c>
      <c r="CN167" s="316">
        <f t="shared" ref="CN167" si="3811">IF(CN166=$A$12,CM167+($B$12*15),IF(CN166=$A$13,CM167+($B$13*15),IF(CN166=$A$15,IF(CM167+($B$15*15)&gt;100,100,CM167+($B$15*15)),IF(CN166=$A$14,IF(CM167+($B$14*15)&gt;100,100,CM167+($B$14*15)),IF(CN166=$A$16,IF(CM167+$B$16*15&gt;100,100,CM167+$B$16*15),CM167)))))</f>
        <v>93.816666666666706</v>
      </c>
      <c r="CO167" s="316">
        <f t="shared" ref="CO167" si="3812">IF(CO166=$A$12,CN167+($B$12*15),IF(CO166=$A$13,CN167+($B$13*15),IF(CO166=$A$15,IF(CN167+($B$15*15)&gt;100,100,CN167+($B$15*15)),IF(CO166=$A$14,IF(CN167+($B$14*15)&gt;100,100,CN167+($B$14*15)),IF(CO166=$A$16,IF(CN167+$B$16*15&gt;100,100,CN167+$B$16*15),CN167)))))</f>
        <v>95.391666666666708</v>
      </c>
      <c r="CP167" s="316">
        <f t="shared" ref="CP167" si="3813">IF(CP166=$A$12,CO167+($B$12*15),IF(CP166=$A$13,CO167+($B$13*15),IF(CP166=$A$15,IF(CO167+($B$15*15)&gt;100,100,CO167+($B$15*15)),IF(CP166=$A$14,IF(CO167+($B$14*15)&gt;100,100,CO167+($B$14*15)),IF(CP166=$A$16,IF(CO167+$B$16*15&gt;100,100,CO167+$B$16*15),CO167)))))</f>
        <v>96.966666666666711</v>
      </c>
      <c r="CQ167" s="316">
        <f t="shared" ref="CQ167" si="3814">IF(CQ166=$A$12,CP167+($B$12*15),IF(CQ166=$A$13,CP167+($B$13*15),IF(CQ166=$A$15,IF(CP167+($B$15*15)&gt;100,100,CP167+($B$15*15)),IF(CQ166=$A$14,IF(CP167+($B$14*15)&gt;100,100,CP167+($B$14*15)),IF(CQ166=$A$16,IF(CP167+$B$16*15&gt;100,100,CP167+$B$16*15),CP167)))))</f>
        <v>98.541666666666714</v>
      </c>
      <c r="CR167" s="316">
        <f t="shared" ref="CR167" si="3815">IF(CR166=$A$12,CQ167+($B$12*15),IF(CR166=$A$13,CQ167+($B$13*15),IF(CR166=$A$15,IF(CQ167+($B$15*15)&gt;100,100,CQ167+($B$15*15)),IF(CR166=$A$14,IF(CQ167+($B$14*15)&gt;100,100,CQ167+($B$14*15)),IF(CR166=$A$16,IF(CQ167+$B$16*15&gt;100,100,CQ167+$B$16*15),CQ167)))))</f>
        <v>100</v>
      </c>
      <c r="CS167" s="316">
        <f t="shared" ref="CS167" si="3816">IF(CS166=$A$12,CR167+($B$12*15),IF(CS166=$A$13,CR167+($B$13*15),IF(CS166=$A$15,IF(CR167+($B$15*15)&gt;100,100,CR167+($B$15*15)),IF(CS166=$A$14,IF(CR167+($B$14*15)&gt;100,100,CR167+($B$14*15)),IF(CS166=$A$16,IF(CR167+$B$16*15&gt;100,100,CR167+$B$16*15),CR167)))))</f>
        <v>100</v>
      </c>
      <c r="CT167" s="316">
        <f t="shared" ref="CT167" si="3817">IF(CT166=$A$12,CS167+($B$12*15),IF(CT166=$A$13,CS167+($B$13*15),IF(CT166=$A$15,IF(CS167+($B$15*15)&gt;100,100,CS167+($B$15*15)),IF(CT166=$A$14,IF(CS167+($B$14*15)&gt;100,100,CS167+($B$14*15)),IF(CT166=$A$16,IF(CS167+$B$16*15&gt;100,100,CS167+$B$16*15),CS167)))))</f>
        <v>100</v>
      </c>
      <c r="CU167" s="316">
        <f t="shared" ref="CU167" si="3818">IF(CU166=$A$12,CT167+($B$12*15),IF(CU166=$A$13,CT167+($B$13*15),IF(CU166=$A$15,IF(CT167+($B$15*15)&gt;100,100,CT167+($B$15*15)),IF(CU166=$A$14,IF(CT167+($B$14*15)&gt;100,100,CT167+($B$14*15)),IF(CU166=$A$16,IF(CT167+$B$16*15&gt;100,100,CT167+$B$16*15),CT167)))))</f>
        <v>100</v>
      </c>
      <c r="CV167" s="316">
        <f t="shared" ref="CV167" si="3819">IF(CV166=$A$12,CU167+($B$12*15),IF(CV166=$A$13,CU167+($B$13*15),IF(CV166=$A$15,IF(CU167+($B$15*15)&gt;100,100,CU167+($B$15*15)),IF(CV166=$A$14,IF(CU167+($B$14*15)&gt;100,100,CU167+($B$14*15)),IF(CV166=$A$16,IF(CU167+$B$16*15&gt;100,100,CU167+$B$16*15),CU167)))))</f>
        <v>100</v>
      </c>
      <c r="CW167" s="311">
        <f t="shared" ref="CW167" si="3820">CV167-10</f>
        <v>90</v>
      </c>
    </row>
    <row r="168" spans="1:101" s="303" customFormat="1" ht="12" x14ac:dyDescent="0.2">
      <c r="A168" s="416"/>
      <c r="B168" s="419" t="s">
        <v>49</v>
      </c>
      <c r="C168" s="304" t="s">
        <v>44</v>
      </c>
      <c r="D168" s="314" t="s">
        <v>45</v>
      </c>
      <c r="E168" s="316"/>
      <c r="F168" s="316"/>
      <c r="G168" s="316"/>
      <c r="H168" s="308" t="s">
        <v>23</v>
      </c>
      <c r="I168" s="308" t="s">
        <v>23</v>
      </c>
      <c r="J168" s="308" t="s">
        <v>23</v>
      </c>
      <c r="K168" s="309" t="s">
        <v>207</v>
      </c>
      <c r="L168" s="309" t="s">
        <v>207</v>
      </c>
      <c r="M168" s="309" t="s">
        <v>207</v>
      </c>
      <c r="N168" s="308" t="s">
        <v>23</v>
      </c>
      <c r="O168" s="308" t="s">
        <v>23</v>
      </c>
      <c r="P168" s="308" t="s">
        <v>23</v>
      </c>
      <c r="Q168" s="309" t="s">
        <v>207</v>
      </c>
      <c r="R168" s="309" t="s">
        <v>207</v>
      </c>
      <c r="S168" s="309" t="s">
        <v>207</v>
      </c>
      <c r="T168" s="308" t="s">
        <v>23</v>
      </c>
      <c r="U168" s="308" t="s">
        <v>23</v>
      </c>
      <c r="V168" s="308" t="s">
        <v>23</v>
      </c>
      <c r="W168" s="309" t="s">
        <v>207</v>
      </c>
      <c r="X168" s="309" t="s">
        <v>207</v>
      </c>
      <c r="Y168" s="309" t="s">
        <v>207</v>
      </c>
      <c r="Z168" s="308" t="s">
        <v>23</v>
      </c>
      <c r="AA168" s="308" t="s">
        <v>23</v>
      </c>
      <c r="AB168" s="308" t="s">
        <v>23</v>
      </c>
      <c r="AC168" s="309" t="s">
        <v>207</v>
      </c>
      <c r="AD168" s="309" t="s">
        <v>207</v>
      </c>
      <c r="AE168" s="309" t="s">
        <v>207</v>
      </c>
      <c r="AF168" s="308" t="s">
        <v>23</v>
      </c>
      <c r="AG168" s="308" t="s">
        <v>23</v>
      </c>
      <c r="AH168" s="308" t="s">
        <v>23</v>
      </c>
      <c r="AI168" s="309" t="s">
        <v>207</v>
      </c>
      <c r="AJ168" s="309" t="s">
        <v>207</v>
      </c>
      <c r="AK168" s="309" t="s">
        <v>207</v>
      </c>
      <c r="AL168" s="308" t="s">
        <v>23</v>
      </c>
      <c r="AM168" s="308" t="s">
        <v>23</v>
      </c>
      <c r="AN168" s="308" t="s">
        <v>23</v>
      </c>
      <c r="AO168" s="309" t="s">
        <v>207</v>
      </c>
      <c r="AP168" s="309" t="s">
        <v>207</v>
      </c>
      <c r="AQ168" s="310" t="s">
        <v>13</v>
      </c>
      <c r="AR168" s="310" t="s">
        <v>13</v>
      </c>
      <c r="AS168" s="310" t="s">
        <v>13</v>
      </c>
      <c r="AT168" s="310" t="s">
        <v>13</v>
      </c>
      <c r="AU168" s="309" t="s">
        <v>207</v>
      </c>
      <c r="AV168" s="308" t="s">
        <v>23</v>
      </c>
      <c r="AW168" s="308" t="s">
        <v>23</v>
      </c>
      <c r="AX168" s="308" t="s">
        <v>23</v>
      </c>
      <c r="AY168" s="309" t="s">
        <v>207</v>
      </c>
      <c r="AZ168" s="309" t="s">
        <v>207</v>
      </c>
      <c r="BA168" s="309" t="s">
        <v>207</v>
      </c>
      <c r="BB168" s="308" t="s">
        <v>23</v>
      </c>
      <c r="BC168" s="308" t="s">
        <v>23</v>
      </c>
      <c r="BD168" s="308" t="s">
        <v>23</v>
      </c>
      <c r="BE168" s="309" t="s">
        <v>207</v>
      </c>
      <c r="BF168" s="309" t="s">
        <v>207</v>
      </c>
      <c r="BG168" s="309" t="s">
        <v>207</v>
      </c>
      <c r="BH168" s="308" t="s">
        <v>23</v>
      </c>
      <c r="BI168" s="308" t="s">
        <v>23</v>
      </c>
      <c r="BJ168" s="308" t="s">
        <v>23</v>
      </c>
      <c r="BK168" s="309" t="s">
        <v>207</v>
      </c>
      <c r="BL168" s="309" t="s">
        <v>207</v>
      </c>
      <c r="BM168" s="309" t="s">
        <v>207</v>
      </c>
      <c r="BN168" s="308" t="s">
        <v>23</v>
      </c>
      <c r="BO168" s="308" t="s">
        <v>23</v>
      </c>
      <c r="BP168" s="308" t="s">
        <v>23</v>
      </c>
      <c r="BQ168" s="309" t="s">
        <v>207</v>
      </c>
      <c r="BR168" s="309" t="s">
        <v>207</v>
      </c>
      <c r="BS168" s="309" t="s">
        <v>207</v>
      </c>
      <c r="BT168" s="308" t="s">
        <v>23</v>
      </c>
      <c r="BU168" s="308" t="s">
        <v>23</v>
      </c>
      <c r="BV168" s="308" t="s">
        <v>23</v>
      </c>
      <c r="BW168" s="309" t="s">
        <v>207</v>
      </c>
      <c r="BX168" s="309" t="s">
        <v>207</v>
      </c>
      <c r="BY168" s="310" t="s">
        <v>13</v>
      </c>
      <c r="BZ168" s="310" t="s">
        <v>13</v>
      </c>
      <c r="CA168" s="310" t="s">
        <v>13</v>
      </c>
      <c r="CB168" s="310" t="s">
        <v>13</v>
      </c>
      <c r="CC168" s="316" t="s">
        <v>202</v>
      </c>
      <c r="CD168" s="316" t="s">
        <v>202</v>
      </c>
      <c r="CE168" s="316" t="s">
        <v>202</v>
      </c>
      <c r="CF168" s="316" t="s">
        <v>202</v>
      </c>
      <c r="CG168" s="316" t="s">
        <v>202</v>
      </c>
      <c r="CH168" s="316" t="s">
        <v>202</v>
      </c>
      <c r="CI168" s="316" t="s">
        <v>202</v>
      </c>
      <c r="CJ168" s="316" t="s">
        <v>202</v>
      </c>
      <c r="CK168" s="316" t="s">
        <v>202</v>
      </c>
      <c r="CL168" s="316" t="s">
        <v>202</v>
      </c>
      <c r="CM168" s="316" t="s">
        <v>202</v>
      </c>
      <c r="CN168" s="316" t="s">
        <v>202</v>
      </c>
      <c r="CO168" s="316" t="s">
        <v>202</v>
      </c>
      <c r="CP168" s="316" t="s">
        <v>202</v>
      </c>
      <c r="CQ168" s="316" t="s">
        <v>202</v>
      </c>
      <c r="CR168" s="316" t="s">
        <v>202</v>
      </c>
      <c r="CS168" s="316" t="s">
        <v>202</v>
      </c>
      <c r="CT168" s="316" t="s">
        <v>202</v>
      </c>
      <c r="CU168" s="316" t="s">
        <v>202</v>
      </c>
      <c r="CV168" s="316" t="s">
        <v>202</v>
      </c>
      <c r="CW168" s="303" t="s">
        <v>46</v>
      </c>
    </row>
    <row r="169" spans="1:101" s="303" customFormat="1" ht="12" x14ac:dyDescent="0.2">
      <c r="A169" s="416"/>
      <c r="B169" s="420"/>
      <c r="C169" s="304" t="s">
        <v>37</v>
      </c>
      <c r="D169" s="315">
        <f>CW135</f>
        <v>90</v>
      </c>
      <c r="E169" s="316">
        <f>IF(E168=$A$12,D169+($B$12*15),IF(E168=$A$13,D169+($B$13*15),IF(E168=$A$15,IF(D169+($B$15*15)&gt;100,100,D169+($B$15*15)),IF(E168=$A$14,IF(D169+($B$14*15)&gt;100,100,D169+($B$14*15)),IF(E168=$A$16,IF(D169+$B$16*15&gt;100,100,D169+$B$16*15),D169)))))</f>
        <v>90</v>
      </c>
      <c r="F169" s="316">
        <f t="shared" ref="F169" si="3821">IF(F168=$A$12,E169+($B$12*15),IF(F168=$A$13,E169+($B$13*15),IF(F168=$A$15,IF(E169+($B$15*15)&gt;100,100,E169+($B$15*15)),IF(F168=$A$14,IF(E169+($B$14*15)&gt;100,100,E169+($B$14*15)),IF(F168=$A$16,IF(E169+$B$16*15&gt;100,100,E169+$B$16*15),E169)))))</f>
        <v>90</v>
      </c>
      <c r="G169" s="316">
        <f t="shared" ref="G169" si="3822">IF(G168=$A$12,F169+($B$12*15),IF(G168=$A$13,F169+($B$13*15),IF(G168=$A$15,IF(F169+($B$15*15)&gt;100,100,F169+($B$15*15)),IF(G168=$A$14,IF(F169+($B$14*15)&gt;100,100,F169+($B$14*15)),IF(G168=$A$16,IF(F169+$B$16*15&gt;100,100,F169+$B$16*15),F169)))))</f>
        <v>90</v>
      </c>
      <c r="H169" s="316">
        <f t="shared" ref="H169" si="3823">IF(H168=$A$12,G169+($B$12*15),IF(H168=$A$13,G169+($B$13*15),IF(H168=$A$15,IF(G169+($B$15*15)&gt;100,100,G169+($B$15*15)),IF(H168=$A$14,IF(G169+($B$14*15)&gt;100,100,G169+($B$14*15)),IF(H168=$A$16,IF(G169+$B$16*15&gt;100,100,G169+$B$16*15),G169)))))</f>
        <v>88.063333333333333</v>
      </c>
      <c r="I169" s="316">
        <f t="shared" ref="I169" si="3824">IF(I168=$A$12,H169+($B$12*15),IF(I168=$A$13,H169+($B$13*15),IF(I168=$A$15,IF(H169+($B$15*15)&gt;100,100,H169+($B$15*15)),IF(I168=$A$14,IF(H169+($B$14*15)&gt;100,100,H169+($B$14*15)),IF(I168=$A$16,IF(H169+$B$16*15&gt;100,100,H169+$B$16*15),H169)))))</f>
        <v>86.126666666666665</v>
      </c>
      <c r="J169" s="316">
        <f t="shared" ref="J169" si="3825">IF(J168=$A$12,I169+($B$12*15),IF(J168=$A$13,I169+($B$13*15),IF(J168=$A$15,IF(I169+($B$15*15)&gt;100,100,I169+($B$15*15)),IF(J168=$A$14,IF(I169+($B$14*15)&gt;100,100,I169+($B$14*15)),IF(J168=$A$16,IF(I169+$B$16*15&gt;100,100,I169+$B$16*15),I169)))))</f>
        <v>84.19</v>
      </c>
      <c r="K169" s="316">
        <f t="shared" ref="K169" si="3826">IF(K168=$A$12,J169+($B$12*15),IF(K168=$A$13,J169+($B$13*15),IF(K168=$A$15,IF(J169+($B$15*15)&gt;100,100,J169+($B$15*15)),IF(K168=$A$14,IF(J169+($B$14*15)&gt;100,100,J169+($B$14*15)),IF(K168=$A$16,IF(J169+$B$16*15&gt;100,100,J169+$B$16*15),J169)))))</f>
        <v>82.266666666666666</v>
      </c>
      <c r="L169" s="316">
        <f t="shared" ref="L169" si="3827">IF(L168=$A$12,K169+($B$12*15),IF(L168=$A$13,K169+($B$13*15),IF(L168=$A$15,IF(K169+($B$15*15)&gt;100,100,K169+($B$15*15)),IF(L168=$A$14,IF(K169+($B$14*15)&gt;100,100,K169+($B$14*15)),IF(L168=$A$16,IF(K169+$B$16*15&gt;100,100,K169+$B$16*15),K169)))))</f>
        <v>80.343333333333334</v>
      </c>
      <c r="M169" s="316">
        <f t="shared" ref="M169" si="3828">IF(M168=$A$12,L169+($B$12*15),IF(M168=$A$13,L169+($B$13*15),IF(M168=$A$15,IF(L169+($B$15*15)&gt;100,100,L169+($B$15*15)),IF(M168=$A$14,IF(L169+($B$14*15)&gt;100,100,L169+($B$14*15)),IF(M168=$A$16,IF(L169+$B$16*15&gt;100,100,L169+$B$16*15),L169)))))</f>
        <v>78.42</v>
      </c>
      <c r="N169" s="316">
        <f t="shared" ref="N169" si="3829">IF(N168=$A$12,M169+($B$12*15),IF(N168=$A$13,M169+($B$13*15),IF(N168=$A$15,IF(M169+($B$15*15)&gt;100,100,M169+($B$15*15)),IF(N168=$A$14,IF(M169+($B$14*15)&gt;100,100,M169+($B$14*15)),IF(N168=$A$16,IF(M169+$B$16*15&gt;100,100,M169+$B$16*15),M169)))))</f>
        <v>76.483333333333334</v>
      </c>
      <c r="O169" s="316">
        <f t="shared" ref="O169" si="3830">IF(O168=$A$12,N169+($B$12*15),IF(O168=$A$13,N169+($B$13*15),IF(O168=$A$15,IF(N169+($B$15*15)&gt;100,100,N169+($B$15*15)),IF(O168=$A$14,IF(N169+($B$14*15)&gt;100,100,N169+($B$14*15)),IF(O168=$A$16,IF(N169+$B$16*15&gt;100,100,N169+$B$16*15),N169)))))</f>
        <v>74.546666666666667</v>
      </c>
      <c r="P169" s="316">
        <f t="shared" ref="P169" si="3831">IF(P168=$A$12,O169+($B$12*15),IF(P168=$A$13,O169+($B$13*15),IF(P168=$A$15,IF(O169+($B$15*15)&gt;100,100,O169+($B$15*15)),IF(P168=$A$14,IF(O169+($B$14*15)&gt;100,100,O169+($B$14*15)),IF(P168=$A$16,IF(O169+$B$16*15&gt;100,100,O169+$B$16*15),O169)))))</f>
        <v>72.61</v>
      </c>
      <c r="Q169" s="316">
        <f t="shared" ref="Q169" si="3832">IF(Q168=$A$12,P169+($B$12*15),IF(Q168=$A$13,P169+($B$13*15),IF(Q168=$A$15,IF(P169+($B$15*15)&gt;100,100,P169+($B$15*15)),IF(Q168=$A$14,IF(P169+($B$14*15)&gt;100,100,P169+($B$14*15)),IF(Q168=$A$16,IF(P169+$B$16*15&gt;100,100,P169+$B$16*15),P169)))))</f>
        <v>70.686666666666667</v>
      </c>
      <c r="R169" s="316">
        <f t="shared" ref="R169" si="3833">IF(R168=$A$12,Q169+($B$12*15),IF(R168=$A$13,Q169+($B$13*15),IF(R168=$A$15,IF(Q169+($B$15*15)&gt;100,100,Q169+($B$15*15)),IF(R168=$A$14,IF(Q169+($B$14*15)&gt;100,100,Q169+($B$14*15)),IF(R168=$A$16,IF(Q169+$B$16*15&gt;100,100,Q169+$B$16*15),Q169)))))</f>
        <v>68.763333333333335</v>
      </c>
      <c r="S169" s="316">
        <f t="shared" ref="S169" si="3834">IF(S168=$A$12,R169+($B$12*15),IF(S168=$A$13,R169+($B$13*15),IF(S168=$A$15,IF(R169+($B$15*15)&gt;100,100,R169+($B$15*15)),IF(S168=$A$14,IF(R169+($B$14*15)&gt;100,100,R169+($B$14*15)),IF(S168=$A$16,IF(R169+$B$16*15&gt;100,100,R169+$B$16*15),R169)))))</f>
        <v>66.84</v>
      </c>
      <c r="T169" s="316">
        <f t="shared" ref="T169" si="3835">IF(T168=$A$12,S169+($B$12*15),IF(T168=$A$13,S169+($B$13*15),IF(T168=$A$15,IF(S169+($B$15*15)&gt;100,100,S169+($B$15*15)),IF(T168=$A$14,IF(S169+($B$14*15)&gt;100,100,S169+($B$14*15)),IF(T168=$A$16,IF(S169+$B$16*15&gt;100,100,S169+$B$16*15),S169)))))</f>
        <v>64.903333333333336</v>
      </c>
      <c r="U169" s="316">
        <f t="shared" ref="U169" si="3836">IF(U168=$A$12,T169+($B$12*15),IF(U168=$A$13,T169+($B$13*15),IF(U168=$A$15,IF(T169+($B$15*15)&gt;100,100,T169+($B$15*15)),IF(U168=$A$14,IF(T169+($B$14*15)&gt;100,100,T169+($B$14*15)),IF(U168=$A$16,IF(T169+$B$16*15&gt;100,100,T169+$B$16*15),T169)))))</f>
        <v>62.966666666666669</v>
      </c>
      <c r="V169" s="316">
        <f t="shared" ref="V169" si="3837">IF(V168=$A$12,U169+($B$12*15),IF(V168=$A$13,U169+($B$13*15),IF(V168=$A$15,IF(U169+($B$15*15)&gt;100,100,U169+($B$15*15)),IF(V168=$A$14,IF(U169+($B$14*15)&gt;100,100,U169+($B$14*15)),IF(V168=$A$16,IF(U169+$B$16*15&gt;100,100,U169+$B$16*15),U169)))))</f>
        <v>61.03</v>
      </c>
      <c r="W169" s="316">
        <f t="shared" ref="W169" si="3838">IF(W168=$A$12,V169+($B$12*15),IF(W168=$A$13,V169+($B$13*15),IF(W168=$A$15,IF(V169+($B$15*15)&gt;100,100,V169+($B$15*15)),IF(W168=$A$14,IF(V169+($B$14*15)&gt;100,100,V169+($B$14*15)),IF(W168=$A$16,IF(V169+$B$16*15&gt;100,100,V169+$B$16*15),V169)))))</f>
        <v>59.106666666666669</v>
      </c>
      <c r="X169" s="316">
        <f t="shared" ref="X169" si="3839">IF(X168=$A$12,W169+($B$12*15),IF(X168=$A$13,W169+($B$13*15),IF(X168=$A$15,IF(W169+($B$15*15)&gt;100,100,W169+($B$15*15)),IF(X168=$A$14,IF(W169+($B$14*15)&gt;100,100,W169+($B$14*15)),IF(X168=$A$16,IF(W169+$B$16*15&gt;100,100,W169+$B$16*15),W169)))))</f>
        <v>57.183333333333337</v>
      </c>
      <c r="Y169" s="316">
        <f t="shared" ref="Y169" si="3840">IF(Y168=$A$12,X169+($B$12*15),IF(Y168=$A$13,X169+($B$13*15),IF(Y168=$A$15,IF(X169+($B$15*15)&gt;100,100,X169+($B$15*15)),IF(Y168=$A$14,IF(X169+($B$14*15)&gt;100,100,X169+($B$14*15)),IF(Y168=$A$16,IF(X169+$B$16*15&gt;100,100,X169+$B$16*15),X169)))))</f>
        <v>55.260000000000005</v>
      </c>
      <c r="Z169" s="316">
        <f t="shared" ref="Z169" si="3841">IF(Z168=$A$12,Y169+($B$12*15),IF(Z168=$A$13,Y169+($B$13*15),IF(Z168=$A$15,IF(Y169+($B$15*15)&gt;100,100,Y169+($B$15*15)),IF(Z168=$A$14,IF(Y169+($B$14*15)&gt;100,100,Y169+($B$14*15)),IF(Z168=$A$16,IF(Y169+$B$16*15&gt;100,100,Y169+$B$16*15),Y169)))))</f>
        <v>53.323333333333338</v>
      </c>
      <c r="AA169" s="316">
        <f t="shared" ref="AA169" si="3842">IF(AA168=$A$12,Z169+($B$12*15),IF(AA168=$A$13,Z169+($B$13*15),IF(AA168=$A$15,IF(Z169+($B$15*15)&gt;100,100,Z169+($B$15*15)),IF(AA168=$A$14,IF(Z169+($B$14*15)&gt;100,100,Z169+($B$14*15)),IF(AA168=$A$16,IF(Z169+$B$16*15&gt;100,100,Z169+$B$16*15),Z169)))))</f>
        <v>51.38666666666667</v>
      </c>
      <c r="AB169" s="316">
        <f t="shared" ref="AB169" si="3843">IF(AB168=$A$12,AA169+($B$12*15),IF(AB168=$A$13,AA169+($B$13*15),IF(AB168=$A$15,IF(AA169+($B$15*15)&gt;100,100,AA169+($B$15*15)),IF(AB168=$A$14,IF(AA169+($B$14*15)&gt;100,100,AA169+($B$14*15)),IF(AB168=$A$16,IF(AA169+$B$16*15&gt;100,100,AA169+$B$16*15),AA169)))))</f>
        <v>49.45</v>
      </c>
      <c r="AC169" s="316">
        <f t="shared" ref="AC169" si="3844">IF(AC168=$A$12,AB169+($B$12*15),IF(AC168=$A$13,AB169+($B$13*15),IF(AC168=$A$15,IF(AB169+($B$15*15)&gt;100,100,AB169+($B$15*15)),IF(AC168=$A$14,IF(AB169+($B$14*15)&gt;100,100,AB169+($B$14*15)),IF(AC168=$A$16,IF(AB169+$B$16*15&gt;100,100,AB169+$B$16*15),AB169)))))</f>
        <v>47.526666666666671</v>
      </c>
      <c r="AD169" s="316">
        <f t="shared" ref="AD169" si="3845">IF(AD168=$A$12,AC169+($B$12*15),IF(AD168=$A$13,AC169+($B$13*15),IF(AD168=$A$15,IF(AC169+($B$15*15)&gt;100,100,AC169+($B$15*15)),IF(AD168=$A$14,IF(AC169+($B$14*15)&gt;100,100,AC169+($B$14*15)),IF(AD168=$A$16,IF(AC169+$B$16*15&gt;100,100,AC169+$B$16*15),AC169)))))</f>
        <v>45.603333333333339</v>
      </c>
      <c r="AE169" s="316">
        <f t="shared" ref="AE169" si="3846">IF(AE168=$A$12,AD169+($B$12*15),IF(AE168=$A$13,AD169+($B$13*15),IF(AE168=$A$15,IF(AD169+($B$15*15)&gt;100,100,AD169+($B$15*15)),IF(AE168=$A$14,IF(AD169+($B$14*15)&gt;100,100,AD169+($B$14*15)),IF(AE168=$A$16,IF(AD169+$B$16*15&gt;100,100,AD169+$B$16*15),AD169)))))</f>
        <v>43.680000000000007</v>
      </c>
      <c r="AF169" s="316">
        <f t="shared" ref="AF169" si="3847">IF(AF168=$A$12,AE169+($B$12*15),IF(AF168=$A$13,AE169+($B$13*15),IF(AF168=$A$15,IF(AE169+($B$15*15)&gt;100,100,AE169+($B$15*15)),IF(AF168=$A$14,IF(AE169+($B$14*15)&gt;100,100,AE169+($B$14*15)),IF(AF168=$A$16,IF(AE169+$B$16*15&gt;100,100,AE169+$B$16*15),AE169)))))</f>
        <v>41.743333333333339</v>
      </c>
      <c r="AG169" s="316">
        <f t="shared" ref="AG169" si="3848">IF(AG168=$A$12,AF169+($B$12*15),IF(AG168=$A$13,AF169+($B$13*15),IF(AG168=$A$15,IF(AF169+($B$15*15)&gt;100,100,AF169+($B$15*15)),IF(AG168=$A$14,IF(AF169+($B$14*15)&gt;100,100,AF169+($B$14*15)),IF(AG168=$A$16,IF(AF169+$B$16*15&gt;100,100,AF169+$B$16*15),AF169)))))</f>
        <v>39.806666666666672</v>
      </c>
      <c r="AH169" s="316">
        <f t="shared" ref="AH169" si="3849">IF(AH168=$A$12,AG169+($B$12*15),IF(AH168=$A$13,AG169+($B$13*15),IF(AH168=$A$15,IF(AG169+($B$15*15)&gt;100,100,AG169+($B$15*15)),IF(AH168=$A$14,IF(AG169+($B$14*15)&gt;100,100,AG169+($B$14*15)),IF(AH168=$A$16,IF(AG169+$B$16*15&gt;100,100,AG169+$B$16*15),AG169)))))</f>
        <v>37.870000000000005</v>
      </c>
      <c r="AI169" s="316">
        <f t="shared" ref="AI169" si="3850">IF(AI168=$A$12,AH169+($B$12*15),IF(AI168=$A$13,AH169+($B$13*15),IF(AI168=$A$15,IF(AH169+($B$15*15)&gt;100,100,AH169+($B$15*15)),IF(AI168=$A$14,IF(AH169+($B$14*15)&gt;100,100,AH169+($B$14*15)),IF(AI168=$A$16,IF(AH169+$B$16*15&gt;100,100,AH169+$B$16*15),AH169)))))</f>
        <v>35.946666666666673</v>
      </c>
      <c r="AJ169" s="316">
        <f t="shared" ref="AJ169" si="3851">IF(AJ168=$A$12,AI169+($B$12*15),IF(AJ168=$A$13,AI169+($B$13*15),IF(AJ168=$A$15,IF(AI169+($B$15*15)&gt;100,100,AI169+($B$15*15)),IF(AJ168=$A$14,IF(AI169+($B$14*15)&gt;100,100,AI169+($B$14*15)),IF(AJ168=$A$16,IF(AI169+$B$16*15&gt;100,100,AI169+$B$16*15),AI169)))))</f>
        <v>34.023333333333341</v>
      </c>
      <c r="AK169" s="316">
        <f t="shared" ref="AK169" si="3852">IF(AK168=$A$12,AJ169+($B$12*15),IF(AK168=$A$13,AJ169+($B$13*15),IF(AK168=$A$15,IF(AJ169+($B$15*15)&gt;100,100,AJ169+($B$15*15)),IF(AK168=$A$14,IF(AJ169+($B$14*15)&gt;100,100,AJ169+($B$14*15)),IF(AK168=$A$16,IF(AJ169+$B$16*15&gt;100,100,AJ169+$B$16*15),AJ169)))))</f>
        <v>32.100000000000009</v>
      </c>
      <c r="AL169" s="316">
        <f t="shared" ref="AL169" si="3853">IF(AL168=$A$12,AK169+($B$12*15),IF(AL168=$A$13,AK169+($B$13*15),IF(AL168=$A$15,IF(AK169+($B$15*15)&gt;100,100,AK169+($B$15*15)),IF(AL168=$A$14,IF(AK169+($B$14*15)&gt;100,100,AK169+($B$14*15)),IF(AL168=$A$16,IF(AK169+$B$16*15&gt;100,100,AK169+$B$16*15),AK169)))))</f>
        <v>30.163333333333341</v>
      </c>
      <c r="AM169" s="316">
        <f t="shared" ref="AM169" si="3854">IF(AM168=$A$12,AL169+($B$12*15),IF(AM168=$A$13,AL169+($B$13*15),IF(AM168=$A$15,IF(AL169+($B$15*15)&gt;100,100,AL169+($B$15*15)),IF(AM168=$A$14,IF(AL169+($B$14*15)&gt;100,100,AL169+($B$14*15)),IF(AM168=$A$16,IF(AL169+$B$16*15&gt;100,100,AL169+$B$16*15),AL169)))))</f>
        <v>28.226666666666674</v>
      </c>
      <c r="AN169" s="316">
        <f t="shared" ref="AN169" si="3855">IF(AN168=$A$12,AM169+($B$12*15),IF(AN168=$A$13,AM169+($B$13*15),IF(AN168=$A$15,IF(AM169+($B$15*15)&gt;100,100,AM169+($B$15*15)),IF(AN168=$A$14,IF(AM169+($B$14*15)&gt;100,100,AM169+($B$14*15)),IF(AN168=$A$16,IF(AM169+$B$16*15&gt;100,100,AM169+$B$16*15),AM169)))))</f>
        <v>26.290000000000006</v>
      </c>
      <c r="AO169" s="316">
        <f t="shared" ref="AO169" si="3856">IF(AO168=$A$12,AN169+($B$12*15),IF(AO168=$A$13,AN169+($B$13*15),IF(AO168=$A$15,IF(AN169+($B$15*15)&gt;100,100,AN169+($B$15*15)),IF(AO168=$A$14,IF(AN169+($B$14*15)&gt;100,100,AN169+($B$14*15)),IF(AO168=$A$16,IF(AN169+$B$16*15&gt;100,100,AN169+$B$16*15),AN169)))))</f>
        <v>24.366666666666674</v>
      </c>
      <c r="AP169" s="316">
        <f t="shared" ref="AP169" si="3857">IF(AP168=$A$12,AO169+($B$12*15),IF(AP168=$A$13,AO169+($B$13*15),IF(AP168=$A$15,IF(AO169+($B$15*15)&gt;100,100,AO169+($B$15*15)),IF(AP168=$A$14,IF(AO169+($B$14*15)&gt;100,100,AO169+($B$14*15)),IF(AP168=$A$16,IF(AO169+$B$16*15&gt;100,100,AO169+$B$16*15),AO169)))))</f>
        <v>22.443333333333342</v>
      </c>
      <c r="AQ169" s="316">
        <f t="shared" ref="AQ169" si="3858">IF(AQ168=$A$12,AP169+($B$12*15),IF(AQ168=$A$13,AP169+($B$13*15),IF(AQ168=$A$15,IF(AP169+($B$15*15)&gt;100,100,AP169+($B$15*15)),IF(AQ168=$A$14,IF(AP169+($B$14*15)&gt;100,100,AP169+($B$14*15)),IF(AQ168=$A$16,IF(AP169+$B$16*15&gt;100,100,AP169+$B$16*15),AP169)))))</f>
        <v>37.443333333333342</v>
      </c>
      <c r="AR169" s="316">
        <f t="shared" ref="AR169" si="3859">IF(AR168=$A$12,AQ169+($B$12*15),IF(AR168=$A$13,AQ169+($B$13*15),IF(AR168=$A$15,IF(AQ169+($B$15*15)&gt;100,100,AQ169+($B$15*15)),IF(AR168=$A$14,IF(AQ169+($B$14*15)&gt;100,100,AQ169+($B$14*15)),IF(AR168=$A$16,IF(AQ169+$B$16*15&gt;100,100,AQ169+$B$16*15),AQ169)))))</f>
        <v>52.443333333333342</v>
      </c>
      <c r="AS169" s="316">
        <f t="shared" ref="AS169" si="3860">IF(AS168=$A$12,AR169+($B$12*15),IF(AS168=$A$13,AR169+($B$13*15),IF(AS168=$A$15,IF(AR169+($B$15*15)&gt;100,100,AR169+($B$15*15)),IF(AS168=$A$14,IF(AR169+($B$14*15)&gt;100,100,AR169+($B$14*15)),IF(AS168=$A$16,IF(AR169+$B$16*15&gt;100,100,AR169+$B$16*15),AR169)))))</f>
        <v>67.443333333333342</v>
      </c>
      <c r="AT169" s="316">
        <f t="shared" ref="AT169" si="3861">IF(AT168=$A$12,AS169+($B$12*15),IF(AT168=$A$13,AS169+($B$13*15),IF(AT168=$A$15,IF(AS169+($B$15*15)&gt;100,100,AS169+($B$15*15)),IF(AT168=$A$14,IF(AS169+($B$14*15)&gt;100,100,AS169+($B$14*15)),IF(AT168=$A$16,IF(AS169+$B$16*15&gt;100,100,AS169+$B$16*15),AS169)))))</f>
        <v>82.443333333333342</v>
      </c>
      <c r="AU169" s="316">
        <f t="shared" ref="AU169" si="3862">IF(AU168=$A$12,AT169+($B$12*15),IF(AU168=$A$13,AT169+($B$13*15),IF(AU168=$A$15,IF(AT169+($B$15*15)&gt;100,100,AT169+($B$15*15)),IF(AU168=$A$14,IF(AT169+($B$14*15)&gt;100,100,AT169+($B$14*15)),IF(AU168=$A$16,IF(AT169+$B$16*15&gt;100,100,AT169+$B$16*15),AT169)))))</f>
        <v>80.52000000000001</v>
      </c>
      <c r="AV169" s="316">
        <f t="shared" ref="AV169" si="3863">IF(AV168=$A$12,AU169+($B$12*15),IF(AV168=$A$13,AU169+($B$13*15),IF(AV168=$A$15,IF(AU169+($B$15*15)&gt;100,100,AU169+($B$15*15)),IF(AV168=$A$14,IF(AU169+($B$14*15)&gt;100,100,AU169+($B$14*15)),IF(AV168=$A$16,IF(AU169+$B$16*15&gt;100,100,AU169+$B$16*15),AU169)))))</f>
        <v>78.583333333333343</v>
      </c>
      <c r="AW169" s="316">
        <f t="shared" ref="AW169" si="3864">IF(AW168=$A$12,AV169+($B$12*15),IF(AW168=$A$13,AV169+($B$13*15),IF(AW168=$A$15,IF(AV169+($B$15*15)&gt;100,100,AV169+($B$15*15)),IF(AW168=$A$14,IF(AV169+($B$14*15)&gt;100,100,AV169+($B$14*15)),IF(AW168=$A$16,IF(AV169+$B$16*15&gt;100,100,AV169+$B$16*15),AV169)))))</f>
        <v>76.646666666666675</v>
      </c>
      <c r="AX169" s="316">
        <f t="shared" ref="AX169" si="3865">IF(AX168=$A$12,AW169+($B$12*15),IF(AX168=$A$13,AW169+($B$13*15),IF(AX168=$A$15,IF(AW169+($B$15*15)&gt;100,100,AW169+($B$15*15)),IF(AX168=$A$14,IF(AW169+($B$14*15)&gt;100,100,AW169+($B$14*15)),IF(AX168=$A$16,IF(AW169+$B$16*15&gt;100,100,AW169+$B$16*15),AW169)))))</f>
        <v>74.710000000000008</v>
      </c>
      <c r="AY169" s="316">
        <f t="shared" ref="AY169" si="3866">IF(AY168=$A$12,AX169+($B$12*15),IF(AY168=$A$13,AX169+($B$13*15),IF(AY168=$A$15,IF(AX169+($B$15*15)&gt;100,100,AX169+($B$15*15)),IF(AY168=$A$14,IF(AX169+($B$14*15)&gt;100,100,AX169+($B$14*15)),IF(AY168=$A$16,IF(AX169+$B$16*15&gt;100,100,AX169+$B$16*15),AX169)))))</f>
        <v>72.786666666666676</v>
      </c>
      <c r="AZ169" s="316">
        <f t="shared" ref="AZ169" si="3867">IF(AZ168=$A$12,AY169+($B$12*15),IF(AZ168=$A$13,AY169+($B$13*15),IF(AZ168=$A$15,IF(AY169+($B$15*15)&gt;100,100,AY169+($B$15*15)),IF(AZ168=$A$14,IF(AY169+($B$14*15)&gt;100,100,AY169+($B$14*15)),IF(AZ168=$A$16,IF(AY169+$B$16*15&gt;100,100,AY169+$B$16*15),AY169)))))</f>
        <v>70.863333333333344</v>
      </c>
      <c r="BA169" s="316">
        <f t="shared" ref="BA169" si="3868">IF(BA168=$A$12,AZ169+($B$12*15),IF(BA168=$A$13,AZ169+($B$13*15),IF(BA168=$A$15,IF(AZ169+($B$15*15)&gt;100,100,AZ169+($B$15*15)),IF(BA168=$A$14,IF(AZ169+($B$14*15)&gt;100,100,AZ169+($B$14*15)),IF(BA168=$A$16,IF(AZ169+$B$16*15&gt;100,100,AZ169+$B$16*15),AZ169)))))</f>
        <v>68.940000000000012</v>
      </c>
      <c r="BB169" s="316">
        <f t="shared" ref="BB169" si="3869">IF(BB168=$A$12,BA169+($B$12*15),IF(BB168=$A$13,BA169+($B$13*15),IF(BB168=$A$15,IF(BA169+($B$15*15)&gt;100,100,BA169+($B$15*15)),IF(BB168=$A$14,IF(BA169+($B$14*15)&gt;100,100,BA169+($B$14*15)),IF(BB168=$A$16,IF(BA169+$B$16*15&gt;100,100,BA169+$B$16*15),BA169)))))</f>
        <v>67.003333333333345</v>
      </c>
      <c r="BC169" s="316">
        <f t="shared" ref="BC169" si="3870">IF(BC168=$A$12,BB169+($B$12*15),IF(BC168=$A$13,BB169+($B$13*15),IF(BC168=$A$15,IF(BB169+($B$15*15)&gt;100,100,BB169+($B$15*15)),IF(BC168=$A$14,IF(BB169+($B$14*15)&gt;100,100,BB169+($B$14*15)),IF(BC168=$A$16,IF(BB169+$B$16*15&gt;100,100,BB169+$B$16*15),BB169)))))</f>
        <v>65.066666666666677</v>
      </c>
      <c r="BD169" s="316">
        <f t="shared" ref="BD169" si="3871">IF(BD168=$A$12,BC169+($B$12*15),IF(BD168=$A$13,BC169+($B$13*15),IF(BD168=$A$15,IF(BC169+($B$15*15)&gt;100,100,BC169+($B$15*15)),IF(BD168=$A$14,IF(BC169+($B$14*15)&gt;100,100,BC169+($B$14*15)),IF(BD168=$A$16,IF(BC169+$B$16*15&gt;100,100,BC169+$B$16*15),BC169)))))</f>
        <v>63.13000000000001</v>
      </c>
      <c r="BE169" s="316">
        <f t="shared" ref="BE169" si="3872">IF(BE168=$A$12,BD169+($B$12*15),IF(BE168=$A$13,BD169+($B$13*15),IF(BE168=$A$15,IF(BD169+($B$15*15)&gt;100,100,BD169+($B$15*15)),IF(BE168=$A$14,IF(BD169+($B$14*15)&gt;100,100,BD169+($B$14*15)),IF(BE168=$A$16,IF(BD169+$B$16*15&gt;100,100,BD169+$B$16*15),BD169)))))</f>
        <v>61.206666666666678</v>
      </c>
      <c r="BF169" s="316">
        <f t="shared" ref="BF169" si="3873">IF(BF168=$A$12,BE169+($B$12*15),IF(BF168=$A$13,BE169+($B$13*15),IF(BF168=$A$15,IF(BE169+($B$15*15)&gt;100,100,BE169+($B$15*15)),IF(BF168=$A$14,IF(BE169+($B$14*15)&gt;100,100,BE169+($B$14*15)),IF(BF168=$A$16,IF(BE169+$B$16*15&gt;100,100,BE169+$B$16*15),BE169)))))</f>
        <v>59.283333333333346</v>
      </c>
      <c r="BG169" s="316">
        <f t="shared" ref="BG169" si="3874">IF(BG168=$A$12,BF169+($B$12*15),IF(BG168=$A$13,BF169+($B$13*15),IF(BG168=$A$15,IF(BF169+($B$15*15)&gt;100,100,BF169+($B$15*15)),IF(BG168=$A$14,IF(BF169+($B$14*15)&gt;100,100,BF169+($B$14*15)),IF(BG168=$A$16,IF(BF169+$B$16*15&gt;100,100,BF169+$B$16*15),BF169)))))</f>
        <v>57.360000000000014</v>
      </c>
      <c r="BH169" s="316">
        <f t="shared" ref="BH169" si="3875">IF(BH168=$A$12,BG169+($B$12*15),IF(BH168=$A$13,BG169+($B$13*15),IF(BH168=$A$15,IF(BG169+($B$15*15)&gt;100,100,BG169+($B$15*15)),IF(BH168=$A$14,IF(BG169+($B$14*15)&gt;100,100,BG169+($B$14*15)),IF(BH168=$A$16,IF(BG169+$B$16*15&gt;100,100,BG169+$B$16*15),BG169)))))</f>
        <v>55.423333333333346</v>
      </c>
      <c r="BI169" s="316">
        <f t="shared" ref="BI169" si="3876">IF(BI168=$A$12,BH169+($B$12*15),IF(BI168=$A$13,BH169+($B$13*15),IF(BI168=$A$15,IF(BH169+($B$15*15)&gt;100,100,BH169+($B$15*15)),IF(BI168=$A$14,IF(BH169+($B$14*15)&gt;100,100,BH169+($B$14*15)),IF(BI168=$A$16,IF(BH169+$B$16*15&gt;100,100,BH169+$B$16*15),BH169)))))</f>
        <v>53.486666666666679</v>
      </c>
      <c r="BJ169" s="316">
        <f t="shared" ref="BJ169" si="3877">IF(BJ168=$A$12,BI169+($B$12*15),IF(BJ168=$A$13,BI169+($B$13*15),IF(BJ168=$A$15,IF(BI169+($B$15*15)&gt;100,100,BI169+($B$15*15)),IF(BJ168=$A$14,IF(BI169+($B$14*15)&gt;100,100,BI169+($B$14*15)),IF(BJ168=$A$16,IF(BI169+$B$16*15&gt;100,100,BI169+$B$16*15),BI169)))))</f>
        <v>51.550000000000011</v>
      </c>
      <c r="BK169" s="316">
        <f t="shared" ref="BK169" si="3878">IF(BK168=$A$12,BJ169+($B$12*15),IF(BK168=$A$13,BJ169+($B$13*15),IF(BK168=$A$15,IF(BJ169+($B$15*15)&gt;100,100,BJ169+($B$15*15)),IF(BK168=$A$14,IF(BJ169+($B$14*15)&gt;100,100,BJ169+($B$14*15)),IF(BK168=$A$16,IF(BJ169+$B$16*15&gt;100,100,BJ169+$B$16*15),BJ169)))))</f>
        <v>49.626666666666679</v>
      </c>
      <c r="BL169" s="316">
        <f t="shared" ref="BL169" si="3879">IF(BL168=$A$12,BK169+($B$12*15),IF(BL168=$A$13,BK169+($B$13*15),IF(BL168=$A$15,IF(BK169+($B$15*15)&gt;100,100,BK169+($B$15*15)),IF(BL168=$A$14,IF(BK169+($B$14*15)&gt;100,100,BK169+($B$14*15)),IF(BL168=$A$16,IF(BK169+$B$16*15&gt;100,100,BK169+$B$16*15),BK169)))))</f>
        <v>47.703333333333347</v>
      </c>
      <c r="BM169" s="316">
        <f t="shared" ref="BM169" si="3880">IF(BM168=$A$12,BL169+($B$12*15),IF(BM168=$A$13,BL169+($B$13*15),IF(BM168=$A$15,IF(BL169+($B$15*15)&gt;100,100,BL169+($B$15*15)),IF(BM168=$A$14,IF(BL169+($B$14*15)&gt;100,100,BL169+($B$14*15)),IF(BM168=$A$16,IF(BL169+$B$16*15&gt;100,100,BL169+$B$16*15),BL169)))))</f>
        <v>45.780000000000015</v>
      </c>
      <c r="BN169" s="316">
        <f t="shared" ref="BN169" si="3881">IF(BN168=$A$12,BM169+($B$12*15),IF(BN168=$A$13,BM169+($B$13*15),IF(BN168=$A$15,IF(BM169+($B$15*15)&gt;100,100,BM169+($B$15*15)),IF(BN168=$A$14,IF(BM169+($B$14*15)&gt;100,100,BM169+($B$14*15)),IF(BN168=$A$16,IF(BM169+$B$16*15&gt;100,100,BM169+$B$16*15),BM169)))))</f>
        <v>43.843333333333348</v>
      </c>
      <c r="BO169" s="316">
        <f t="shared" ref="BO169" si="3882">IF(BO168=$A$12,BN169+($B$12*15),IF(BO168=$A$13,BN169+($B$13*15),IF(BO168=$A$15,IF(BN169+($B$15*15)&gt;100,100,BN169+($B$15*15)),IF(BO168=$A$14,IF(BN169+($B$14*15)&gt;100,100,BN169+($B$14*15)),IF(BO168=$A$16,IF(BN169+$B$16*15&gt;100,100,BN169+$B$16*15),BN169)))))</f>
        <v>41.90666666666668</v>
      </c>
      <c r="BP169" s="316">
        <f t="shared" ref="BP169" si="3883">IF(BP168=$A$12,BO169+($B$12*15),IF(BP168=$A$13,BO169+($B$13*15),IF(BP168=$A$15,IF(BO169+($B$15*15)&gt;100,100,BO169+($B$15*15)),IF(BP168=$A$14,IF(BO169+($B$14*15)&gt;100,100,BO169+($B$14*15)),IF(BP168=$A$16,IF(BO169+$B$16*15&gt;100,100,BO169+$B$16*15),BO169)))))</f>
        <v>39.970000000000013</v>
      </c>
      <c r="BQ169" s="316">
        <f t="shared" ref="BQ169" si="3884">IF(BQ168=$A$12,BP169+($B$12*15),IF(BQ168=$A$13,BP169+($B$13*15),IF(BQ168=$A$15,IF(BP169+($B$15*15)&gt;100,100,BP169+($B$15*15)),IF(BQ168=$A$14,IF(BP169+($B$14*15)&gt;100,100,BP169+($B$14*15)),IF(BQ168=$A$16,IF(BP169+$B$16*15&gt;100,100,BP169+$B$16*15),BP169)))))</f>
        <v>38.046666666666681</v>
      </c>
      <c r="BR169" s="316">
        <f t="shared" ref="BR169" si="3885">IF(BR168=$A$12,BQ169+($B$12*15),IF(BR168=$A$13,BQ169+($B$13*15),IF(BR168=$A$15,IF(BQ169+($B$15*15)&gt;100,100,BQ169+($B$15*15)),IF(BR168=$A$14,IF(BQ169+($B$14*15)&gt;100,100,BQ169+($B$14*15)),IF(BR168=$A$16,IF(BQ169+$B$16*15&gt;100,100,BQ169+$B$16*15),BQ169)))))</f>
        <v>36.123333333333349</v>
      </c>
      <c r="BS169" s="316">
        <f t="shared" ref="BS169" si="3886">IF(BS168=$A$12,BR169+($B$12*15),IF(BS168=$A$13,BR169+($B$13*15),IF(BS168=$A$15,IF(BR169+($B$15*15)&gt;100,100,BR169+($B$15*15)),IF(BS168=$A$14,IF(BR169+($B$14*15)&gt;100,100,BR169+($B$14*15)),IF(BS168=$A$16,IF(BR169+$B$16*15&gt;100,100,BR169+$B$16*15),BR169)))))</f>
        <v>34.200000000000017</v>
      </c>
      <c r="BT169" s="316">
        <f t="shared" ref="BT169" si="3887">IF(BT168=$A$12,BS169+($B$12*15),IF(BT168=$A$13,BS169+($B$13*15),IF(BT168=$A$15,IF(BS169+($B$15*15)&gt;100,100,BS169+($B$15*15)),IF(BT168=$A$14,IF(BS169+($B$14*15)&gt;100,100,BS169+($B$14*15)),IF(BT168=$A$16,IF(BS169+$B$16*15&gt;100,100,BS169+$B$16*15),BS169)))))</f>
        <v>32.26333333333335</v>
      </c>
      <c r="BU169" s="316">
        <f t="shared" ref="BU169" si="3888">IF(BU168=$A$12,BT169+($B$12*15),IF(BU168=$A$13,BT169+($B$13*15),IF(BU168=$A$15,IF(BT169+($B$15*15)&gt;100,100,BT169+($B$15*15)),IF(BU168=$A$14,IF(BT169+($B$14*15)&gt;100,100,BT169+($B$14*15)),IF(BU168=$A$16,IF(BT169+$B$16*15&gt;100,100,BT169+$B$16*15),BT169)))))</f>
        <v>30.326666666666682</v>
      </c>
      <c r="BV169" s="316">
        <f t="shared" ref="BV169" si="3889">IF(BV168=$A$12,BU169+($B$12*15),IF(BV168=$A$13,BU169+($B$13*15),IF(BV168=$A$15,IF(BU169+($B$15*15)&gt;100,100,BU169+($B$15*15)),IF(BV168=$A$14,IF(BU169+($B$14*15)&gt;100,100,BU169+($B$14*15)),IF(BV168=$A$16,IF(BU169+$B$16*15&gt;100,100,BU169+$B$16*15),BU169)))))</f>
        <v>28.390000000000015</v>
      </c>
      <c r="BW169" s="316">
        <f t="shared" ref="BW169" si="3890">IF(BW168=$A$12,BV169+($B$12*15),IF(BW168=$A$13,BV169+($B$13*15),IF(BW168=$A$15,IF(BV169+($B$15*15)&gt;100,100,BV169+($B$15*15)),IF(BW168=$A$14,IF(BV169+($B$14*15)&gt;100,100,BV169+($B$14*15)),IF(BW168=$A$16,IF(BV169+$B$16*15&gt;100,100,BV169+$B$16*15),BV169)))))</f>
        <v>26.466666666666683</v>
      </c>
      <c r="BX169" s="316">
        <f t="shared" ref="BX169" si="3891">IF(BX168=$A$12,BW169+($B$12*15),IF(BX168=$A$13,BW169+($B$13*15),IF(BX168=$A$15,IF(BW169+($B$15*15)&gt;100,100,BW169+($B$15*15)),IF(BX168=$A$14,IF(BW169+($B$14*15)&gt;100,100,BW169+($B$14*15)),IF(BX168=$A$16,IF(BW169+$B$16*15&gt;100,100,BW169+$B$16*15),BW169)))))</f>
        <v>24.543333333333351</v>
      </c>
      <c r="BY169" s="316">
        <f t="shared" ref="BY169" si="3892">IF(BY168=$A$12,BX169+($B$12*15),IF(BY168=$A$13,BX169+($B$13*15),IF(BY168=$A$15,IF(BX169+($B$15*15)&gt;100,100,BX169+($B$15*15)),IF(BY168=$A$14,IF(BX169+($B$14*15)&gt;100,100,BX169+($B$14*15)),IF(BY168=$A$16,IF(BX169+$B$16*15&gt;100,100,BX169+$B$16*15),BX169)))))</f>
        <v>39.543333333333351</v>
      </c>
      <c r="BZ169" s="316">
        <f t="shared" ref="BZ169" si="3893">IF(BZ168=$A$12,BY169+($B$12*15),IF(BZ168=$A$13,BY169+($B$13*15),IF(BZ168=$A$15,IF(BY169+($B$15*15)&gt;100,100,BY169+($B$15*15)),IF(BZ168=$A$14,IF(BY169+($B$14*15)&gt;100,100,BY169+($B$14*15)),IF(BZ168=$A$16,IF(BY169+$B$16*15&gt;100,100,BY169+$B$16*15),BY169)))))</f>
        <v>54.543333333333351</v>
      </c>
      <c r="CA169" s="316">
        <f t="shared" ref="CA169" si="3894">IF(CA168=$A$12,BZ169+($B$12*15),IF(CA168=$A$13,BZ169+($B$13*15),IF(CA168=$A$15,IF(BZ169+($B$15*15)&gt;100,100,BZ169+($B$15*15)),IF(CA168=$A$14,IF(BZ169+($B$14*15)&gt;100,100,BZ169+($B$14*15)),IF(CA168=$A$16,IF(BZ169+$B$16*15&gt;100,100,BZ169+$B$16*15),BZ169)))))</f>
        <v>69.543333333333351</v>
      </c>
      <c r="CB169" s="316">
        <f t="shared" ref="CB169" si="3895">IF(CB168=$A$12,CA169+($B$12*15),IF(CB168=$A$13,CA169+($B$13*15),IF(CB168=$A$15,IF(CA169+($B$15*15)&gt;100,100,CA169+($B$15*15)),IF(CB168=$A$14,IF(CA169+($B$14*15)&gt;100,100,CA169+($B$14*15)),IF(CB168=$A$16,IF(CA169+$B$16*15&gt;100,100,CA169+$B$16*15),CA169)))))</f>
        <v>84.543333333333351</v>
      </c>
      <c r="CC169" s="316">
        <f t="shared" ref="CC169" si="3896">IF(CC168=$A$12,CB169+($B$12*15),IF(CC168=$A$13,CB169+($B$13*15),IF(CC168=$A$15,IF(CB169+($B$15*15)&gt;100,100,CB169+($B$15*15)),IF(CC168=$A$14,IF(CB169+($B$14*15)&gt;100,100,CB169+($B$14*15)),IF(CC168=$A$16,IF(CB169+$B$16*15&gt;100,100,CB169+$B$16*15),CB169)))))</f>
        <v>86.118333333333354</v>
      </c>
      <c r="CD169" s="316">
        <f t="shared" ref="CD169" si="3897">IF(CD168=$A$12,CC169+($B$12*15),IF(CD168=$A$13,CC169+($B$13*15),IF(CD168=$A$15,IF(CC169+($B$15*15)&gt;100,100,CC169+($B$15*15)),IF(CD168=$A$14,IF(CC169+($B$14*15)&gt;100,100,CC169+($B$14*15)),IF(CD168=$A$16,IF(CC169+$B$16*15&gt;100,100,CC169+$B$16*15),CC169)))))</f>
        <v>87.693333333333356</v>
      </c>
      <c r="CE169" s="316">
        <f t="shared" ref="CE169" si="3898">IF(CE168=$A$12,CD169+($B$12*15),IF(CE168=$A$13,CD169+($B$13*15),IF(CE168=$A$15,IF(CD169+($B$15*15)&gt;100,100,CD169+($B$15*15)),IF(CE168=$A$14,IF(CD169+($B$14*15)&gt;100,100,CD169+($B$14*15)),IF(CE168=$A$16,IF(CD169+$B$16*15&gt;100,100,CD169+$B$16*15),CD169)))))</f>
        <v>89.268333333333359</v>
      </c>
      <c r="CF169" s="316">
        <f t="shared" ref="CF169" si="3899">IF(CF168=$A$12,CE169+($B$12*15),IF(CF168=$A$13,CE169+($B$13*15),IF(CF168=$A$15,IF(CE169+($B$15*15)&gt;100,100,CE169+($B$15*15)),IF(CF168=$A$14,IF(CE169+($B$14*15)&gt;100,100,CE169+($B$14*15)),IF(CF168=$A$16,IF(CE169+$B$16*15&gt;100,100,CE169+$B$16*15),CE169)))))</f>
        <v>90.843333333333362</v>
      </c>
      <c r="CG169" s="316">
        <f t="shared" ref="CG169" si="3900">IF(CG168=$A$12,CF169+($B$12*15),IF(CG168=$A$13,CF169+($B$13*15),IF(CG168=$A$15,IF(CF169+($B$15*15)&gt;100,100,CF169+($B$15*15)),IF(CG168=$A$14,IF(CF169+($B$14*15)&gt;100,100,CF169+($B$14*15)),IF(CG168=$A$16,IF(CF169+$B$16*15&gt;100,100,CF169+$B$16*15),CF169)))))</f>
        <v>92.418333333333365</v>
      </c>
      <c r="CH169" s="316">
        <f t="shared" ref="CH169" si="3901">IF(CH168=$A$12,CG169+($B$12*15),IF(CH168=$A$13,CG169+($B$13*15),IF(CH168=$A$15,IF(CG169+($B$15*15)&gt;100,100,CG169+($B$15*15)),IF(CH168=$A$14,IF(CG169+($B$14*15)&gt;100,100,CG169+($B$14*15)),IF(CH168=$A$16,IF(CG169+$B$16*15&gt;100,100,CG169+$B$16*15),CG169)))))</f>
        <v>93.993333333333368</v>
      </c>
      <c r="CI169" s="316">
        <f t="shared" ref="CI169" si="3902">IF(CI168=$A$12,CH169+($B$12*15),IF(CI168=$A$13,CH169+($B$13*15),IF(CI168=$A$15,IF(CH169+($B$15*15)&gt;100,100,CH169+($B$15*15)),IF(CI168=$A$14,IF(CH169+($B$14*15)&gt;100,100,CH169+($B$14*15)),IF(CI168=$A$16,IF(CH169+$B$16*15&gt;100,100,CH169+$B$16*15),CH169)))))</f>
        <v>95.568333333333371</v>
      </c>
      <c r="CJ169" s="316">
        <f t="shared" ref="CJ169" si="3903">IF(CJ168=$A$12,CI169+($B$12*15),IF(CJ168=$A$13,CI169+($B$13*15),IF(CJ168=$A$15,IF(CI169+($B$15*15)&gt;100,100,CI169+($B$15*15)),IF(CJ168=$A$14,IF(CI169+($B$14*15)&gt;100,100,CI169+($B$14*15)),IF(CJ168=$A$16,IF(CI169+$B$16*15&gt;100,100,CI169+$B$16*15),CI169)))))</f>
        <v>97.143333333333374</v>
      </c>
      <c r="CK169" s="316">
        <f t="shared" ref="CK169" si="3904">IF(CK168=$A$12,CJ169+($B$12*15),IF(CK168=$A$13,CJ169+($B$13*15),IF(CK168=$A$15,IF(CJ169+($B$15*15)&gt;100,100,CJ169+($B$15*15)),IF(CK168=$A$14,IF(CJ169+($B$14*15)&gt;100,100,CJ169+($B$14*15)),IF(CK168=$A$16,IF(CJ169+$B$16*15&gt;100,100,CJ169+$B$16*15),CJ169)))))</f>
        <v>98.718333333333376</v>
      </c>
      <c r="CL169" s="316">
        <f t="shared" ref="CL169" si="3905">IF(CL168=$A$12,CK169+($B$12*15),IF(CL168=$A$13,CK169+($B$13*15),IF(CL168=$A$15,IF(CK169+($B$15*15)&gt;100,100,CK169+($B$15*15)),IF(CL168=$A$14,IF(CK169+($B$14*15)&gt;100,100,CK169+($B$14*15)),IF(CL168=$A$16,IF(CK169+$B$16*15&gt;100,100,CK169+$B$16*15),CK169)))))</f>
        <v>100</v>
      </c>
      <c r="CM169" s="316">
        <f t="shared" ref="CM169" si="3906">IF(CM168=$A$12,CL169+($B$12*15),IF(CM168=$A$13,CL169+($B$13*15),IF(CM168=$A$15,IF(CL169+($B$15*15)&gt;100,100,CL169+($B$15*15)),IF(CM168=$A$14,IF(CL169+($B$14*15)&gt;100,100,CL169+($B$14*15)),IF(CM168=$A$16,IF(CL169+$B$16*15&gt;100,100,CL169+$B$16*15),CL169)))))</f>
        <v>100</v>
      </c>
      <c r="CN169" s="316">
        <f t="shared" ref="CN169" si="3907">IF(CN168=$A$12,CM169+($B$12*15),IF(CN168=$A$13,CM169+($B$13*15),IF(CN168=$A$15,IF(CM169+($B$15*15)&gt;100,100,CM169+($B$15*15)),IF(CN168=$A$14,IF(CM169+($B$14*15)&gt;100,100,CM169+($B$14*15)),IF(CN168=$A$16,IF(CM169+$B$16*15&gt;100,100,CM169+$B$16*15),CM169)))))</f>
        <v>100</v>
      </c>
      <c r="CO169" s="316">
        <f t="shared" ref="CO169" si="3908">IF(CO168=$A$12,CN169+($B$12*15),IF(CO168=$A$13,CN169+($B$13*15),IF(CO168=$A$15,IF(CN169+($B$15*15)&gt;100,100,CN169+($B$15*15)),IF(CO168=$A$14,IF(CN169+($B$14*15)&gt;100,100,CN169+($B$14*15)),IF(CO168=$A$16,IF(CN169+$B$16*15&gt;100,100,CN169+$B$16*15),CN169)))))</f>
        <v>100</v>
      </c>
      <c r="CP169" s="316">
        <f t="shared" ref="CP169" si="3909">IF(CP168=$A$12,CO169+($B$12*15),IF(CP168=$A$13,CO169+($B$13*15),IF(CP168=$A$15,IF(CO169+($B$15*15)&gt;100,100,CO169+($B$15*15)),IF(CP168=$A$14,IF(CO169+($B$14*15)&gt;100,100,CO169+($B$14*15)),IF(CP168=$A$16,IF(CO169+$B$16*15&gt;100,100,CO169+$B$16*15),CO169)))))</f>
        <v>100</v>
      </c>
      <c r="CQ169" s="316">
        <f t="shared" ref="CQ169" si="3910">IF(CQ168=$A$12,CP169+($B$12*15),IF(CQ168=$A$13,CP169+($B$13*15),IF(CQ168=$A$15,IF(CP169+($B$15*15)&gt;100,100,CP169+($B$15*15)),IF(CQ168=$A$14,IF(CP169+($B$14*15)&gt;100,100,CP169+($B$14*15)),IF(CQ168=$A$16,IF(CP169+$B$16*15&gt;100,100,CP169+$B$16*15),CP169)))))</f>
        <v>100</v>
      </c>
      <c r="CR169" s="316">
        <f t="shared" ref="CR169" si="3911">IF(CR168=$A$12,CQ169+($B$12*15),IF(CR168=$A$13,CQ169+($B$13*15),IF(CR168=$A$15,IF(CQ169+($B$15*15)&gt;100,100,CQ169+($B$15*15)),IF(CR168=$A$14,IF(CQ169+($B$14*15)&gt;100,100,CQ169+($B$14*15)),IF(CR168=$A$16,IF(CQ169+$B$16*15&gt;100,100,CQ169+$B$16*15),CQ169)))))</f>
        <v>100</v>
      </c>
      <c r="CS169" s="316">
        <f t="shared" ref="CS169" si="3912">IF(CS168=$A$12,CR169+($B$12*15),IF(CS168=$A$13,CR169+($B$13*15),IF(CS168=$A$15,IF(CR169+($B$15*15)&gt;100,100,CR169+($B$15*15)),IF(CS168=$A$14,IF(CR169+($B$14*15)&gt;100,100,CR169+($B$14*15)),IF(CS168=$A$16,IF(CR169+$B$16*15&gt;100,100,CR169+$B$16*15),CR169)))))</f>
        <v>100</v>
      </c>
      <c r="CT169" s="316">
        <f t="shared" ref="CT169" si="3913">IF(CT168=$A$12,CS169+($B$12*15),IF(CT168=$A$13,CS169+($B$13*15),IF(CT168=$A$15,IF(CS169+($B$15*15)&gt;100,100,CS169+($B$15*15)),IF(CT168=$A$14,IF(CS169+($B$14*15)&gt;100,100,CS169+($B$14*15)),IF(CT168=$A$16,IF(CS169+$B$16*15&gt;100,100,CS169+$B$16*15),CS169)))))</f>
        <v>100</v>
      </c>
      <c r="CU169" s="316">
        <f t="shared" ref="CU169" si="3914">IF(CU168=$A$12,CT169+($B$12*15),IF(CU168=$A$13,CT169+($B$13*15),IF(CU168=$A$15,IF(CT169+($B$15*15)&gt;100,100,CT169+($B$15*15)),IF(CU168=$A$14,IF(CT169+($B$14*15)&gt;100,100,CT169+($B$14*15)),IF(CU168=$A$16,IF(CT169+$B$16*15&gt;100,100,CT169+$B$16*15),CT169)))))</f>
        <v>100</v>
      </c>
      <c r="CV169" s="316">
        <f t="shared" ref="CV169" si="3915">IF(CV168=$A$12,CU169+($B$12*15),IF(CV168=$A$13,CU169+($B$13*15),IF(CV168=$A$15,IF(CU169+($B$15*15)&gt;100,100,CU169+($B$15*15)),IF(CV168=$A$14,IF(CU169+($B$14*15)&gt;100,100,CU169+($B$14*15)),IF(CV168=$A$16,IF(CU169+$B$16*15&gt;100,100,CU169+$B$16*15),CU169)))))</f>
        <v>100</v>
      </c>
      <c r="CW169" s="311">
        <f t="shared" ref="CW169" si="3916">CV169-10</f>
        <v>90</v>
      </c>
    </row>
    <row r="170" spans="1:101" s="303" customFormat="1" ht="12" x14ac:dyDescent="0.2">
      <c r="A170" s="416"/>
      <c r="B170" s="419" t="s">
        <v>50</v>
      </c>
      <c r="C170" s="304" t="s">
        <v>44</v>
      </c>
      <c r="D170" s="314" t="s">
        <v>45</v>
      </c>
      <c r="E170" s="316"/>
      <c r="F170" s="316"/>
      <c r="G170" s="316"/>
      <c r="H170" s="316"/>
      <c r="I170" s="308" t="s">
        <v>23</v>
      </c>
      <c r="J170" s="308" t="s">
        <v>23</v>
      </c>
      <c r="K170" s="308" t="s">
        <v>23</v>
      </c>
      <c r="L170" s="309" t="s">
        <v>207</v>
      </c>
      <c r="M170" s="309" t="s">
        <v>207</v>
      </c>
      <c r="N170" s="309" t="s">
        <v>207</v>
      </c>
      <c r="O170" s="308" t="s">
        <v>23</v>
      </c>
      <c r="P170" s="308" t="s">
        <v>23</v>
      </c>
      <c r="Q170" s="308" t="s">
        <v>23</v>
      </c>
      <c r="R170" s="309" t="s">
        <v>207</v>
      </c>
      <c r="S170" s="309" t="s">
        <v>207</v>
      </c>
      <c r="T170" s="309" t="s">
        <v>207</v>
      </c>
      <c r="U170" s="308" t="s">
        <v>23</v>
      </c>
      <c r="V170" s="308" t="s">
        <v>23</v>
      </c>
      <c r="W170" s="308" t="s">
        <v>23</v>
      </c>
      <c r="X170" s="309" t="s">
        <v>207</v>
      </c>
      <c r="Y170" s="309" t="s">
        <v>207</v>
      </c>
      <c r="Z170" s="310" t="s">
        <v>13</v>
      </c>
      <c r="AA170" s="310" t="s">
        <v>13</v>
      </c>
      <c r="AB170" s="310" t="s">
        <v>13</v>
      </c>
      <c r="AC170" s="310" t="s">
        <v>13</v>
      </c>
      <c r="AD170" s="309" t="s">
        <v>207</v>
      </c>
      <c r="AE170" s="308" t="s">
        <v>23</v>
      </c>
      <c r="AF170" s="308" t="s">
        <v>23</v>
      </c>
      <c r="AG170" s="308" t="s">
        <v>23</v>
      </c>
      <c r="AH170" s="309" t="s">
        <v>207</v>
      </c>
      <c r="AI170" s="309" t="s">
        <v>207</v>
      </c>
      <c r="AJ170" s="309" t="s">
        <v>207</v>
      </c>
      <c r="AK170" s="308" t="s">
        <v>23</v>
      </c>
      <c r="AL170" s="308" t="s">
        <v>23</v>
      </c>
      <c r="AM170" s="308" t="s">
        <v>23</v>
      </c>
      <c r="AN170" s="309" t="s">
        <v>207</v>
      </c>
      <c r="AO170" s="309" t="s">
        <v>207</v>
      </c>
      <c r="AP170" s="309" t="s">
        <v>207</v>
      </c>
      <c r="AQ170" s="308" t="s">
        <v>23</v>
      </c>
      <c r="AR170" s="308" t="s">
        <v>23</v>
      </c>
      <c r="AS170" s="308" t="s">
        <v>23</v>
      </c>
      <c r="AT170" s="309" t="s">
        <v>207</v>
      </c>
      <c r="AU170" s="309" t="s">
        <v>207</v>
      </c>
      <c r="AV170" s="309" t="s">
        <v>207</v>
      </c>
      <c r="AW170" s="308" t="s">
        <v>23</v>
      </c>
      <c r="AX170" s="308" t="s">
        <v>23</v>
      </c>
      <c r="AY170" s="308" t="s">
        <v>23</v>
      </c>
      <c r="AZ170" s="309" t="s">
        <v>207</v>
      </c>
      <c r="BA170" s="309" t="s">
        <v>207</v>
      </c>
      <c r="BB170" s="309" t="s">
        <v>207</v>
      </c>
      <c r="BC170" s="308" t="s">
        <v>23</v>
      </c>
      <c r="BD170" s="308" t="s">
        <v>23</v>
      </c>
      <c r="BE170" s="308" t="s">
        <v>23</v>
      </c>
      <c r="BF170" s="309" t="s">
        <v>207</v>
      </c>
      <c r="BG170" s="309" t="s">
        <v>207</v>
      </c>
      <c r="BH170" s="310" t="s">
        <v>13</v>
      </c>
      <c r="BI170" s="310" t="s">
        <v>13</v>
      </c>
      <c r="BJ170" s="310" t="s">
        <v>13</v>
      </c>
      <c r="BK170" s="310" t="s">
        <v>13</v>
      </c>
      <c r="BL170" s="309" t="s">
        <v>207</v>
      </c>
      <c r="BM170" s="308" t="s">
        <v>23</v>
      </c>
      <c r="BN170" s="308" t="s">
        <v>23</v>
      </c>
      <c r="BO170" s="308" t="s">
        <v>23</v>
      </c>
      <c r="BP170" s="309" t="s">
        <v>207</v>
      </c>
      <c r="BQ170" s="309" t="s">
        <v>207</v>
      </c>
      <c r="BR170" s="309" t="s">
        <v>207</v>
      </c>
      <c r="BS170" s="308" t="s">
        <v>23</v>
      </c>
      <c r="BT170" s="308" t="s">
        <v>23</v>
      </c>
      <c r="BU170" s="308" t="s">
        <v>23</v>
      </c>
      <c r="BV170" s="309" t="s">
        <v>207</v>
      </c>
      <c r="BW170" s="309" t="s">
        <v>207</v>
      </c>
      <c r="BX170" s="309" t="s">
        <v>207</v>
      </c>
      <c r="BY170" s="308" t="s">
        <v>23</v>
      </c>
      <c r="BZ170" s="308" t="s">
        <v>23</v>
      </c>
      <c r="CA170" s="308" t="s">
        <v>23</v>
      </c>
      <c r="CB170" s="309" t="s">
        <v>207</v>
      </c>
      <c r="CC170" s="316" t="s">
        <v>202</v>
      </c>
      <c r="CD170" s="316" t="s">
        <v>202</v>
      </c>
      <c r="CE170" s="316" t="s">
        <v>202</v>
      </c>
      <c r="CF170" s="316" t="s">
        <v>202</v>
      </c>
      <c r="CG170" s="316" t="s">
        <v>202</v>
      </c>
      <c r="CH170" s="316" t="s">
        <v>202</v>
      </c>
      <c r="CI170" s="316" t="s">
        <v>202</v>
      </c>
      <c r="CJ170" s="316" t="s">
        <v>202</v>
      </c>
      <c r="CK170" s="316" t="s">
        <v>202</v>
      </c>
      <c r="CL170" s="316" t="s">
        <v>202</v>
      </c>
      <c r="CM170" s="316" t="s">
        <v>202</v>
      </c>
      <c r="CN170" s="316" t="s">
        <v>202</v>
      </c>
      <c r="CO170" s="316" t="s">
        <v>202</v>
      </c>
      <c r="CP170" s="316" t="s">
        <v>202</v>
      </c>
      <c r="CQ170" s="316" t="s">
        <v>202</v>
      </c>
      <c r="CR170" s="316" t="s">
        <v>202</v>
      </c>
      <c r="CS170" s="316" t="s">
        <v>202</v>
      </c>
      <c r="CT170" s="316" t="s">
        <v>202</v>
      </c>
      <c r="CU170" s="316" t="s">
        <v>202</v>
      </c>
      <c r="CV170" s="316" t="s">
        <v>202</v>
      </c>
      <c r="CW170" s="303" t="s">
        <v>46</v>
      </c>
    </row>
    <row r="171" spans="1:101" s="303" customFormat="1" ht="12" x14ac:dyDescent="0.2">
      <c r="A171" s="416"/>
      <c r="B171" s="420"/>
      <c r="C171" s="304" t="s">
        <v>37</v>
      </c>
      <c r="D171" s="315">
        <f>CW137</f>
        <v>90</v>
      </c>
      <c r="E171" s="316">
        <f>IF(E170=$A$12,D171+($B$12*15),IF(E170=$A$13,D171+($B$13*15),IF(E170=$A$15,IF(D171+($B$15*15)&gt;100,100,D171+($B$15*15)),IF(E170=$A$14,IF(D171+($B$14*15)&gt;100,100,D171+($B$14*15)),IF(E170=$A$16,IF(D171+$B$16*15&gt;100,100,D171+$B$16*15),D171)))))</f>
        <v>90</v>
      </c>
      <c r="F171" s="316">
        <f t="shared" ref="F171" si="3917">IF(F170=$A$12,E171+($B$12*15),IF(F170=$A$13,E171+($B$13*15),IF(F170=$A$15,IF(E171+($B$15*15)&gt;100,100,E171+($B$15*15)),IF(F170=$A$14,IF(E171+($B$14*15)&gt;100,100,E171+($B$14*15)),IF(F170=$A$16,IF(E171+$B$16*15&gt;100,100,E171+$B$16*15),E171)))))</f>
        <v>90</v>
      </c>
      <c r="G171" s="316">
        <f t="shared" ref="G171" si="3918">IF(G170=$A$12,F171+($B$12*15),IF(G170=$A$13,F171+($B$13*15),IF(G170=$A$15,IF(F171+($B$15*15)&gt;100,100,F171+($B$15*15)),IF(G170=$A$14,IF(F171+($B$14*15)&gt;100,100,F171+($B$14*15)),IF(G170=$A$16,IF(F171+$B$16*15&gt;100,100,F171+$B$16*15),F171)))))</f>
        <v>90</v>
      </c>
      <c r="H171" s="316">
        <f t="shared" ref="H171" si="3919">IF(H170=$A$12,G171+($B$12*15),IF(H170=$A$13,G171+($B$13*15),IF(H170=$A$15,IF(G171+($B$15*15)&gt;100,100,G171+($B$15*15)),IF(H170=$A$14,IF(G171+($B$14*15)&gt;100,100,G171+($B$14*15)),IF(H170=$A$16,IF(G171+$B$16*15&gt;100,100,G171+$B$16*15),G171)))))</f>
        <v>90</v>
      </c>
      <c r="I171" s="316">
        <f t="shared" ref="I171" si="3920">IF(I170=$A$12,H171+($B$12*15),IF(I170=$A$13,H171+($B$13*15),IF(I170=$A$15,IF(H171+($B$15*15)&gt;100,100,H171+($B$15*15)),IF(I170=$A$14,IF(H171+($B$14*15)&gt;100,100,H171+($B$14*15)),IF(I170=$A$16,IF(H171+$B$16*15&gt;100,100,H171+$B$16*15),H171)))))</f>
        <v>88.063333333333333</v>
      </c>
      <c r="J171" s="316">
        <f t="shared" ref="J171" si="3921">IF(J170=$A$12,I171+($B$12*15),IF(J170=$A$13,I171+($B$13*15),IF(J170=$A$15,IF(I171+($B$15*15)&gt;100,100,I171+($B$15*15)),IF(J170=$A$14,IF(I171+($B$14*15)&gt;100,100,I171+($B$14*15)),IF(J170=$A$16,IF(I171+$B$16*15&gt;100,100,I171+$B$16*15),I171)))))</f>
        <v>86.126666666666665</v>
      </c>
      <c r="K171" s="316">
        <f t="shared" ref="K171" si="3922">IF(K170=$A$12,J171+($B$12*15),IF(K170=$A$13,J171+($B$13*15),IF(K170=$A$15,IF(J171+($B$15*15)&gt;100,100,J171+($B$15*15)),IF(K170=$A$14,IF(J171+($B$14*15)&gt;100,100,J171+($B$14*15)),IF(K170=$A$16,IF(J171+$B$16*15&gt;100,100,J171+$B$16*15),J171)))))</f>
        <v>84.19</v>
      </c>
      <c r="L171" s="316">
        <f t="shared" ref="L171" si="3923">IF(L170=$A$12,K171+($B$12*15),IF(L170=$A$13,K171+($B$13*15),IF(L170=$A$15,IF(K171+($B$15*15)&gt;100,100,K171+($B$15*15)),IF(L170=$A$14,IF(K171+($B$14*15)&gt;100,100,K171+($B$14*15)),IF(L170=$A$16,IF(K171+$B$16*15&gt;100,100,K171+$B$16*15),K171)))))</f>
        <v>82.266666666666666</v>
      </c>
      <c r="M171" s="316">
        <f t="shared" ref="M171" si="3924">IF(M170=$A$12,L171+($B$12*15),IF(M170=$A$13,L171+($B$13*15),IF(M170=$A$15,IF(L171+($B$15*15)&gt;100,100,L171+($B$15*15)),IF(M170=$A$14,IF(L171+($B$14*15)&gt;100,100,L171+($B$14*15)),IF(M170=$A$16,IF(L171+$B$16*15&gt;100,100,L171+$B$16*15),L171)))))</f>
        <v>80.343333333333334</v>
      </c>
      <c r="N171" s="316">
        <f t="shared" ref="N171" si="3925">IF(N170=$A$12,M171+($B$12*15),IF(N170=$A$13,M171+($B$13*15),IF(N170=$A$15,IF(M171+($B$15*15)&gt;100,100,M171+($B$15*15)),IF(N170=$A$14,IF(M171+($B$14*15)&gt;100,100,M171+($B$14*15)),IF(N170=$A$16,IF(M171+$B$16*15&gt;100,100,M171+$B$16*15),M171)))))</f>
        <v>78.42</v>
      </c>
      <c r="O171" s="316">
        <f t="shared" ref="O171" si="3926">IF(O170=$A$12,N171+($B$12*15),IF(O170=$A$13,N171+($B$13*15),IF(O170=$A$15,IF(N171+($B$15*15)&gt;100,100,N171+($B$15*15)),IF(O170=$A$14,IF(N171+($B$14*15)&gt;100,100,N171+($B$14*15)),IF(O170=$A$16,IF(N171+$B$16*15&gt;100,100,N171+$B$16*15),N171)))))</f>
        <v>76.483333333333334</v>
      </c>
      <c r="P171" s="316">
        <f t="shared" ref="P171" si="3927">IF(P170=$A$12,O171+($B$12*15),IF(P170=$A$13,O171+($B$13*15),IF(P170=$A$15,IF(O171+($B$15*15)&gt;100,100,O171+($B$15*15)),IF(P170=$A$14,IF(O171+($B$14*15)&gt;100,100,O171+($B$14*15)),IF(P170=$A$16,IF(O171+$B$16*15&gt;100,100,O171+$B$16*15),O171)))))</f>
        <v>74.546666666666667</v>
      </c>
      <c r="Q171" s="316">
        <f t="shared" ref="Q171" si="3928">IF(Q170=$A$12,P171+($B$12*15),IF(Q170=$A$13,P171+($B$13*15),IF(Q170=$A$15,IF(P171+($B$15*15)&gt;100,100,P171+($B$15*15)),IF(Q170=$A$14,IF(P171+($B$14*15)&gt;100,100,P171+($B$14*15)),IF(Q170=$A$16,IF(P171+$B$16*15&gt;100,100,P171+$B$16*15),P171)))))</f>
        <v>72.61</v>
      </c>
      <c r="R171" s="316">
        <f t="shared" ref="R171" si="3929">IF(R170=$A$12,Q171+($B$12*15),IF(R170=$A$13,Q171+($B$13*15),IF(R170=$A$15,IF(Q171+($B$15*15)&gt;100,100,Q171+($B$15*15)),IF(R170=$A$14,IF(Q171+($B$14*15)&gt;100,100,Q171+($B$14*15)),IF(R170=$A$16,IF(Q171+$B$16*15&gt;100,100,Q171+$B$16*15),Q171)))))</f>
        <v>70.686666666666667</v>
      </c>
      <c r="S171" s="316">
        <f t="shared" ref="S171" si="3930">IF(S170=$A$12,R171+($B$12*15),IF(S170=$A$13,R171+($B$13*15),IF(S170=$A$15,IF(R171+($B$15*15)&gt;100,100,R171+($B$15*15)),IF(S170=$A$14,IF(R171+($B$14*15)&gt;100,100,R171+($B$14*15)),IF(S170=$A$16,IF(R171+$B$16*15&gt;100,100,R171+$B$16*15),R171)))))</f>
        <v>68.763333333333335</v>
      </c>
      <c r="T171" s="316">
        <f t="shared" ref="T171" si="3931">IF(T170=$A$12,S171+($B$12*15),IF(T170=$A$13,S171+($B$13*15),IF(T170=$A$15,IF(S171+($B$15*15)&gt;100,100,S171+($B$15*15)),IF(T170=$A$14,IF(S171+($B$14*15)&gt;100,100,S171+($B$14*15)),IF(T170=$A$16,IF(S171+$B$16*15&gt;100,100,S171+$B$16*15),S171)))))</f>
        <v>66.84</v>
      </c>
      <c r="U171" s="316">
        <f t="shared" ref="U171" si="3932">IF(U170=$A$12,T171+($B$12*15),IF(U170=$A$13,T171+($B$13*15),IF(U170=$A$15,IF(T171+($B$15*15)&gt;100,100,T171+($B$15*15)),IF(U170=$A$14,IF(T171+($B$14*15)&gt;100,100,T171+($B$14*15)),IF(U170=$A$16,IF(T171+$B$16*15&gt;100,100,T171+$B$16*15),T171)))))</f>
        <v>64.903333333333336</v>
      </c>
      <c r="V171" s="316">
        <f t="shared" ref="V171" si="3933">IF(V170=$A$12,U171+($B$12*15),IF(V170=$A$13,U171+($B$13*15),IF(V170=$A$15,IF(U171+($B$15*15)&gt;100,100,U171+($B$15*15)),IF(V170=$A$14,IF(U171+($B$14*15)&gt;100,100,U171+($B$14*15)),IF(V170=$A$16,IF(U171+$B$16*15&gt;100,100,U171+$B$16*15),U171)))))</f>
        <v>62.966666666666669</v>
      </c>
      <c r="W171" s="316">
        <f t="shared" ref="W171" si="3934">IF(W170=$A$12,V171+($B$12*15),IF(W170=$A$13,V171+($B$13*15),IF(W170=$A$15,IF(V171+($B$15*15)&gt;100,100,V171+($B$15*15)),IF(W170=$A$14,IF(V171+($B$14*15)&gt;100,100,V171+($B$14*15)),IF(W170=$A$16,IF(V171+$B$16*15&gt;100,100,V171+$B$16*15),V171)))))</f>
        <v>61.03</v>
      </c>
      <c r="X171" s="316">
        <f t="shared" ref="X171" si="3935">IF(X170=$A$12,W171+($B$12*15),IF(X170=$A$13,W171+($B$13*15),IF(X170=$A$15,IF(W171+($B$15*15)&gt;100,100,W171+($B$15*15)),IF(X170=$A$14,IF(W171+($B$14*15)&gt;100,100,W171+($B$14*15)),IF(X170=$A$16,IF(W171+$B$16*15&gt;100,100,W171+$B$16*15),W171)))))</f>
        <v>59.106666666666669</v>
      </c>
      <c r="Y171" s="316">
        <f t="shared" ref="Y171" si="3936">IF(Y170=$A$12,X171+($B$12*15),IF(Y170=$A$13,X171+($B$13*15),IF(Y170=$A$15,IF(X171+($B$15*15)&gt;100,100,X171+($B$15*15)),IF(Y170=$A$14,IF(X171+($B$14*15)&gt;100,100,X171+($B$14*15)),IF(Y170=$A$16,IF(X171+$B$16*15&gt;100,100,X171+$B$16*15),X171)))))</f>
        <v>57.183333333333337</v>
      </c>
      <c r="Z171" s="316">
        <f t="shared" ref="Z171" si="3937">IF(Z170=$A$12,Y171+($B$12*15),IF(Z170=$A$13,Y171+($B$13*15),IF(Z170=$A$15,IF(Y171+($B$15*15)&gt;100,100,Y171+($B$15*15)),IF(Z170=$A$14,IF(Y171+($B$14*15)&gt;100,100,Y171+($B$14*15)),IF(Z170=$A$16,IF(Y171+$B$16*15&gt;100,100,Y171+$B$16*15),Y171)))))</f>
        <v>72.183333333333337</v>
      </c>
      <c r="AA171" s="316">
        <f t="shared" ref="AA171" si="3938">IF(AA170=$A$12,Z171+($B$12*15),IF(AA170=$A$13,Z171+($B$13*15),IF(AA170=$A$15,IF(Z171+($B$15*15)&gt;100,100,Z171+($B$15*15)),IF(AA170=$A$14,IF(Z171+($B$14*15)&gt;100,100,Z171+($B$14*15)),IF(AA170=$A$16,IF(Z171+$B$16*15&gt;100,100,Z171+$B$16*15),Z171)))))</f>
        <v>87.183333333333337</v>
      </c>
      <c r="AB171" s="316">
        <f t="shared" ref="AB171" si="3939">IF(AB170=$A$12,AA171+($B$12*15),IF(AB170=$A$13,AA171+($B$13*15),IF(AB170=$A$15,IF(AA171+($B$15*15)&gt;100,100,AA171+($B$15*15)),IF(AB170=$A$14,IF(AA171+($B$14*15)&gt;100,100,AA171+($B$14*15)),IF(AB170=$A$16,IF(AA171+$B$16*15&gt;100,100,AA171+$B$16*15),AA171)))))</f>
        <v>100</v>
      </c>
      <c r="AC171" s="316">
        <f t="shared" ref="AC171" si="3940">IF(AC170=$A$12,AB171+($B$12*15),IF(AC170=$A$13,AB171+($B$13*15),IF(AC170=$A$15,IF(AB171+($B$15*15)&gt;100,100,AB171+($B$15*15)),IF(AC170=$A$14,IF(AB171+($B$14*15)&gt;100,100,AB171+($B$14*15)),IF(AC170=$A$16,IF(AB171+$B$16*15&gt;100,100,AB171+$B$16*15),AB171)))))</f>
        <v>100</v>
      </c>
      <c r="AD171" s="316">
        <f t="shared" ref="AD171" si="3941">IF(AD170=$A$12,AC171+($B$12*15),IF(AD170=$A$13,AC171+($B$13*15),IF(AD170=$A$15,IF(AC171+($B$15*15)&gt;100,100,AC171+($B$15*15)),IF(AD170=$A$14,IF(AC171+($B$14*15)&gt;100,100,AC171+($B$14*15)),IF(AD170=$A$16,IF(AC171+$B$16*15&gt;100,100,AC171+$B$16*15),AC171)))))</f>
        <v>98.076666666666668</v>
      </c>
      <c r="AE171" s="316">
        <f t="shared" ref="AE171" si="3942">IF(AE170=$A$12,AD171+($B$12*15),IF(AE170=$A$13,AD171+($B$13*15),IF(AE170=$A$15,IF(AD171+($B$15*15)&gt;100,100,AD171+($B$15*15)),IF(AE170=$A$14,IF(AD171+($B$14*15)&gt;100,100,AD171+($B$14*15)),IF(AE170=$A$16,IF(AD171+$B$16*15&gt;100,100,AD171+$B$16*15),AD171)))))</f>
        <v>96.14</v>
      </c>
      <c r="AF171" s="316">
        <f t="shared" ref="AF171" si="3943">IF(AF170=$A$12,AE171+($B$12*15),IF(AF170=$A$13,AE171+($B$13*15),IF(AF170=$A$15,IF(AE171+($B$15*15)&gt;100,100,AE171+($B$15*15)),IF(AF170=$A$14,IF(AE171+($B$14*15)&gt;100,100,AE171+($B$14*15)),IF(AF170=$A$16,IF(AE171+$B$16*15&gt;100,100,AE171+$B$16*15),AE171)))))</f>
        <v>94.203333333333333</v>
      </c>
      <c r="AG171" s="316">
        <f t="shared" ref="AG171" si="3944">IF(AG170=$A$12,AF171+($B$12*15),IF(AG170=$A$13,AF171+($B$13*15),IF(AG170=$A$15,IF(AF171+($B$15*15)&gt;100,100,AF171+($B$15*15)),IF(AG170=$A$14,IF(AF171+($B$14*15)&gt;100,100,AF171+($B$14*15)),IF(AG170=$A$16,IF(AF171+$B$16*15&gt;100,100,AF171+$B$16*15),AF171)))))</f>
        <v>92.266666666666666</v>
      </c>
      <c r="AH171" s="316">
        <f t="shared" ref="AH171" si="3945">IF(AH170=$A$12,AG171+($B$12*15),IF(AH170=$A$13,AG171+($B$13*15),IF(AH170=$A$15,IF(AG171+($B$15*15)&gt;100,100,AG171+($B$15*15)),IF(AH170=$A$14,IF(AG171+($B$14*15)&gt;100,100,AG171+($B$14*15)),IF(AH170=$A$16,IF(AG171+$B$16*15&gt;100,100,AG171+$B$16*15),AG171)))))</f>
        <v>90.343333333333334</v>
      </c>
      <c r="AI171" s="316">
        <f t="shared" ref="AI171" si="3946">IF(AI170=$A$12,AH171+($B$12*15),IF(AI170=$A$13,AH171+($B$13*15),IF(AI170=$A$15,IF(AH171+($B$15*15)&gt;100,100,AH171+($B$15*15)),IF(AI170=$A$14,IF(AH171+($B$14*15)&gt;100,100,AH171+($B$14*15)),IF(AI170=$A$16,IF(AH171+$B$16*15&gt;100,100,AH171+$B$16*15),AH171)))))</f>
        <v>88.42</v>
      </c>
      <c r="AJ171" s="316">
        <f t="shared" ref="AJ171" si="3947">IF(AJ170=$A$12,AI171+($B$12*15),IF(AJ170=$A$13,AI171+($B$13*15),IF(AJ170=$A$15,IF(AI171+($B$15*15)&gt;100,100,AI171+($B$15*15)),IF(AJ170=$A$14,IF(AI171+($B$14*15)&gt;100,100,AI171+($B$14*15)),IF(AJ170=$A$16,IF(AI171+$B$16*15&gt;100,100,AI171+$B$16*15),AI171)))))</f>
        <v>86.49666666666667</v>
      </c>
      <c r="AK171" s="316">
        <f t="shared" ref="AK171" si="3948">IF(AK170=$A$12,AJ171+($B$12*15),IF(AK170=$A$13,AJ171+($B$13*15),IF(AK170=$A$15,IF(AJ171+($B$15*15)&gt;100,100,AJ171+($B$15*15)),IF(AK170=$A$14,IF(AJ171+($B$14*15)&gt;100,100,AJ171+($B$14*15)),IF(AK170=$A$16,IF(AJ171+$B$16*15&gt;100,100,AJ171+$B$16*15),AJ171)))))</f>
        <v>84.56</v>
      </c>
      <c r="AL171" s="316">
        <f t="shared" ref="AL171" si="3949">IF(AL170=$A$12,AK171+($B$12*15),IF(AL170=$A$13,AK171+($B$13*15),IF(AL170=$A$15,IF(AK171+($B$15*15)&gt;100,100,AK171+($B$15*15)),IF(AL170=$A$14,IF(AK171+($B$14*15)&gt;100,100,AK171+($B$14*15)),IF(AL170=$A$16,IF(AK171+$B$16*15&gt;100,100,AK171+$B$16*15),AK171)))))</f>
        <v>82.623333333333335</v>
      </c>
      <c r="AM171" s="316">
        <f t="shared" ref="AM171" si="3950">IF(AM170=$A$12,AL171+($B$12*15),IF(AM170=$A$13,AL171+($B$13*15),IF(AM170=$A$15,IF(AL171+($B$15*15)&gt;100,100,AL171+($B$15*15)),IF(AM170=$A$14,IF(AL171+($B$14*15)&gt;100,100,AL171+($B$14*15)),IF(AM170=$A$16,IF(AL171+$B$16*15&gt;100,100,AL171+$B$16*15),AL171)))))</f>
        <v>80.686666666666667</v>
      </c>
      <c r="AN171" s="316">
        <f t="shared" ref="AN171" si="3951">IF(AN170=$A$12,AM171+($B$12*15),IF(AN170=$A$13,AM171+($B$13*15),IF(AN170=$A$15,IF(AM171+($B$15*15)&gt;100,100,AM171+($B$15*15)),IF(AN170=$A$14,IF(AM171+($B$14*15)&gt;100,100,AM171+($B$14*15)),IF(AN170=$A$16,IF(AM171+$B$16*15&gt;100,100,AM171+$B$16*15),AM171)))))</f>
        <v>78.763333333333335</v>
      </c>
      <c r="AO171" s="316">
        <f t="shared" ref="AO171" si="3952">IF(AO170=$A$12,AN171+($B$12*15),IF(AO170=$A$13,AN171+($B$13*15),IF(AO170=$A$15,IF(AN171+($B$15*15)&gt;100,100,AN171+($B$15*15)),IF(AO170=$A$14,IF(AN171+($B$14*15)&gt;100,100,AN171+($B$14*15)),IF(AO170=$A$16,IF(AN171+$B$16*15&gt;100,100,AN171+$B$16*15),AN171)))))</f>
        <v>76.84</v>
      </c>
      <c r="AP171" s="316">
        <f t="shared" ref="AP171" si="3953">IF(AP170=$A$12,AO171+($B$12*15),IF(AP170=$A$13,AO171+($B$13*15),IF(AP170=$A$15,IF(AO171+($B$15*15)&gt;100,100,AO171+($B$15*15)),IF(AP170=$A$14,IF(AO171+($B$14*15)&gt;100,100,AO171+($B$14*15)),IF(AP170=$A$16,IF(AO171+$B$16*15&gt;100,100,AO171+$B$16*15),AO171)))))</f>
        <v>74.916666666666671</v>
      </c>
      <c r="AQ171" s="316">
        <f t="shared" ref="AQ171" si="3954">IF(AQ170=$A$12,AP171+($B$12*15),IF(AQ170=$A$13,AP171+($B$13*15),IF(AQ170=$A$15,IF(AP171+($B$15*15)&gt;100,100,AP171+($B$15*15)),IF(AQ170=$A$14,IF(AP171+($B$14*15)&gt;100,100,AP171+($B$14*15)),IF(AQ170=$A$16,IF(AP171+$B$16*15&gt;100,100,AP171+$B$16*15),AP171)))))</f>
        <v>72.98</v>
      </c>
      <c r="AR171" s="316">
        <f t="shared" ref="AR171" si="3955">IF(AR170=$A$12,AQ171+($B$12*15),IF(AR170=$A$13,AQ171+($B$13*15),IF(AR170=$A$15,IF(AQ171+($B$15*15)&gt;100,100,AQ171+($B$15*15)),IF(AR170=$A$14,IF(AQ171+($B$14*15)&gt;100,100,AQ171+($B$14*15)),IF(AR170=$A$16,IF(AQ171+$B$16*15&gt;100,100,AQ171+$B$16*15),AQ171)))))</f>
        <v>71.043333333333337</v>
      </c>
      <c r="AS171" s="316">
        <f t="shared" ref="AS171" si="3956">IF(AS170=$A$12,AR171+($B$12*15),IF(AS170=$A$13,AR171+($B$13*15),IF(AS170=$A$15,IF(AR171+($B$15*15)&gt;100,100,AR171+($B$15*15)),IF(AS170=$A$14,IF(AR171+($B$14*15)&gt;100,100,AR171+($B$14*15)),IF(AS170=$A$16,IF(AR171+$B$16*15&gt;100,100,AR171+$B$16*15),AR171)))))</f>
        <v>69.106666666666669</v>
      </c>
      <c r="AT171" s="316">
        <f t="shared" ref="AT171" si="3957">IF(AT170=$A$12,AS171+($B$12*15),IF(AT170=$A$13,AS171+($B$13*15),IF(AT170=$A$15,IF(AS171+($B$15*15)&gt;100,100,AS171+($B$15*15)),IF(AT170=$A$14,IF(AS171+($B$14*15)&gt;100,100,AS171+($B$14*15)),IF(AT170=$A$16,IF(AS171+$B$16*15&gt;100,100,AS171+$B$16*15),AS171)))))</f>
        <v>67.183333333333337</v>
      </c>
      <c r="AU171" s="316">
        <f t="shared" ref="AU171" si="3958">IF(AU170=$A$12,AT171+($B$12*15),IF(AU170=$A$13,AT171+($B$13*15),IF(AU170=$A$15,IF(AT171+($B$15*15)&gt;100,100,AT171+($B$15*15)),IF(AU170=$A$14,IF(AT171+($B$14*15)&gt;100,100,AT171+($B$14*15)),IF(AU170=$A$16,IF(AT171+$B$16*15&gt;100,100,AT171+$B$16*15),AT171)))))</f>
        <v>65.260000000000005</v>
      </c>
      <c r="AV171" s="316">
        <f t="shared" ref="AV171" si="3959">IF(AV170=$A$12,AU171+($B$12*15),IF(AV170=$A$13,AU171+($B$13*15),IF(AV170=$A$15,IF(AU171+($B$15*15)&gt;100,100,AU171+($B$15*15)),IF(AV170=$A$14,IF(AU171+($B$14*15)&gt;100,100,AU171+($B$14*15)),IF(AV170=$A$16,IF(AU171+$B$16*15&gt;100,100,AU171+$B$16*15),AU171)))))</f>
        <v>63.336666666666673</v>
      </c>
      <c r="AW171" s="316">
        <f t="shared" ref="AW171" si="3960">IF(AW170=$A$12,AV171+($B$12*15),IF(AW170=$A$13,AV171+($B$13*15),IF(AW170=$A$15,IF(AV171+($B$15*15)&gt;100,100,AV171+($B$15*15)),IF(AW170=$A$14,IF(AV171+($B$14*15)&gt;100,100,AV171+($B$14*15)),IF(AW170=$A$16,IF(AV171+$B$16*15&gt;100,100,AV171+$B$16*15),AV171)))))</f>
        <v>61.400000000000006</v>
      </c>
      <c r="AX171" s="316">
        <f t="shared" ref="AX171" si="3961">IF(AX170=$A$12,AW171+($B$12*15),IF(AX170=$A$13,AW171+($B$13*15),IF(AX170=$A$15,IF(AW171+($B$15*15)&gt;100,100,AW171+($B$15*15)),IF(AX170=$A$14,IF(AW171+($B$14*15)&gt;100,100,AW171+($B$14*15)),IF(AX170=$A$16,IF(AW171+$B$16*15&gt;100,100,AW171+$B$16*15),AW171)))))</f>
        <v>59.463333333333338</v>
      </c>
      <c r="AY171" s="316">
        <f t="shared" ref="AY171" si="3962">IF(AY170=$A$12,AX171+($B$12*15),IF(AY170=$A$13,AX171+($B$13*15),IF(AY170=$A$15,IF(AX171+($B$15*15)&gt;100,100,AX171+($B$15*15)),IF(AY170=$A$14,IF(AX171+($B$14*15)&gt;100,100,AX171+($B$14*15)),IF(AY170=$A$16,IF(AX171+$B$16*15&gt;100,100,AX171+$B$16*15),AX171)))))</f>
        <v>57.526666666666671</v>
      </c>
      <c r="AZ171" s="316">
        <f t="shared" ref="AZ171" si="3963">IF(AZ170=$A$12,AY171+($B$12*15),IF(AZ170=$A$13,AY171+($B$13*15),IF(AZ170=$A$15,IF(AY171+($B$15*15)&gt;100,100,AY171+($B$15*15)),IF(AZ170=$A$14,IF(AY171+($B$14*15)&gt;100,100,AY171+($B$14*15)),IF(AZ170=$A$16,IF(AY171+$B$16*15&gt;100,100,AY171+$B$16*15),AY171)))))</f>
        <v>55.603333333333339</v>
      </c>
      <c r="BA171" s="316">
        <f t="shared" ref="BA171" si="3964">IF(BA170=$A$12,AZ171+($B$12*15),IF(BA170=$A$13,AZ171+($B$13*15),IF(BA170=$A$15,IF(AZ171+($B$15*15)&gt;100,100,AZ171+($B$15*15)),IF(BA170=$A$14,IF(AZ171+($B$14*15)&gt;100,100,AZ171+($B$14*15)),IF(BA170=$A$16,IF(AZ171+$B$16*15&gt;100,100,AZ171+$B$16*15),AZ171)))))</f>
        <v>53.680000000000007</v>
      </c>
      <c r="BB171" s="316">
        <f t="shared" ref="BB171" si="3965">IF(BB170=$A$12,BA171+($B$12*15),IF(BB170=$A$13,BA171+($B$13*15),IF(BB170=$A$15,IF(BA171+($B$15*15)&gt;100,100,BA171+($B$15*15)),IF(BB170=$A$14,IF(BA171+($B$14*15)&gt;100,100,BA171+($B$14*15)),IF(BB170=$A$16,IF(BA171+$B$16*15&gt;100,100,BA171+$B$16*15),BA171)))))</f>
        <v>51.756666666666675</v>
      </c>
      <c r="BC171" s="316">
        <f t="shared" ref="BC171" si="3966">IF(BC170=$A$12,BB171+($B$12*15),IF(BC170=$A$13,BB171+($B$13*15),IF(BC170=$A$15,IF(BB171+($B$15*15)&gt;100,100,BB171+($B$15*15)),IF(BC170=$A$14,IF(BB171+($B$14*15)&gt;100,100,BB171+($B$14*15)),IF(BC170=$A$16,IF(BB171+$B$16*15&gt;100,100,BB171+$B$16*15),BB171)))))</f>
        <v>49.820000000000007</v>
      </c>
      <c r="BD171" s="316">
        <f t="shared" ref="BD171" si="3967">IF(BD170=$A$12,BC171+($B$12*15),IF(BD170=$A$13,BC171+($B$13*15),IF(BD170=$A$15,IF(BC171+($B$15*15)&gt;100,100,BC171+($B$15*15)),IF(BD170=$A$14,IF(BC171+($B$14*15)&gt;100,100,BC171+($B$14*15)),IF(BD170=$A$16,IF(BC171+$B$16*15&gt;100,100,BC171+$B$16*15),BC171)))))</f>
        <v>47.88333333333334</v>
      </c>
      <c r="BE171" s="316">
        <f t="shared" ref="BE171" si="3968">IF(BE170=$A$12,BD171+($B$12*15),IF(BE170=$A$13,BD171+($B$13*15),IF(BE170=$A$15,IF(BD171+($B$15*15)&gt;100,100,BD171+($B$15*15)),IF(BE170=$A$14,IF(BD171+($B$14*15)&gt;100,100,BD171+($B$14*15)),IF(BE170=$A$16,IF(BD171+$B$16*15&gt;100,100,BD171+$B$16*15),BD171)))))</f>
        <v>45.946666666666673</v>
      </c>
      <c r="BF171" s="316">
        <f t="shared" ref="BF171" si="3969">IF(BF170=$A$12,BE171+($B$12*15),IF(BF170=$A$13,BE171+($B$13*15),IF(BF170=$A$15,IF(BE171+($B$15*15)&gt;100,100,BE171+($B$15*15)),IF(BF170=$A$14,IF(BE171+($B$14*15)&gt;100,100,BE171+($B$14*15)),IF(BF170=$A$16,IF(BE171+$B$16*15&gt;100,100,BE171+$B$16*15),BE171)))))</f>
        <v>44.023333333333341</v>
      </c>
      <c r="BG171" s="316">
        <f t="shared" ref="BG171" si="3970">IF(BG170=$A$12,BF171+($B$12*15),IF(BG170=$A$13,BF171+($B$13*15),IF(BG170=$A$15,IF(BF171+($B$15*15)&gt;100,100,BF171+($B$15*15)),IF(BG170=$A$14,IF(BF171+($B$14*15)&gt;100,100,BF171+($B$14*15)),IF(BG170=$A$16,IF(BF171+$B$16*15&gt;100,100,BF171+$B$16*15),BF171)))))</f>
        <v>42.100000000000009</v>
      </c>
      <c r="BH171" s="316">
        <f t="shared" ref="BH171" si="3971">IF(BH170=$A$12,BG171+($B$12*15),IF(BH170=$A$13,BG171+($B$13*15),IF(BH170=$A$15,IF(BG171+($B$15*15)&gt;100,100,BG171+($B$15*15)),IF(BH170=$A$14,IF(BG171+($B$14*15)&gt;100,100,BG171+($B$14*15)),IF(BH170=$A$16,IF(BG171+$B$16*15&gt;100,100,BG171+$B$16*15),BG171)))))</f>
        <v>57.100000000000009</v>
      </c>
      <c r="BI171" s="316">
        <f t="shared" ref="BI171" si="3972">IF(BI170=$A$12,BH171+($B$12*15),IF(BI170=$A$13,BH171+($B$13*15),IF(BI170=$A$15,IF(BH171+($B$15*15)&gt;100,100,BH171+($B$15*15)),IF(BI170=$A$14,IF(BH171+($B$14*15)&gt;100,100,BH171+($B$14*15)),IF(BI170=$A$16,IF(BH171+$B$16*15&gt;100,100,BH171+$B$16*15),BH171)))))</f>
        <v>72.100000000000009</v>
      </c>
      <c r="BJ171" s="316">
        <f t="shared" ref="BJ171" si="3973">IF(BJ170=$A$12,BI171+($B$12*15),IF(BJ170=$A$13,BI171+($B$13*15),IF(BJ170=$A$15,IF(BI171+($B$15*15)&gt;100,100,BI171+($B$15*15)),IF(BJ170=$A$14,IF(BI171+($B$14*15)&gt;100,100,BI171+($B$14*15)),IF(BJ170=$A$16,IF(BI171+$B$16*15&gt;100,100,BI171+$B$16*15),BI171)))))</f>
        <v>87.100000000000009</v>
      </c>
      <c r="BK171" s="316">
        <f t="shared" ref="BK171" si="3974">IF(BK170=$A$12,BJ171+($B$12*15),IF(BK170=$A$13,BJ171+($B$13*15),IF(BK170=$A$15,IF(BJ171+($B$15*15)&gt;100,100,BJ171+($B$15*15)),IF(BK170=$A$14,IF(BJ171+($B$14*15)&gt;100,100,BJ171+($B$14*15)),IF(BK170=$A$16,IF(BJ171+$B$16*15&gt;100,100,BJ171+$B$16*15),BJ171)))))</f>
        <v>100</v>
      </c>
      <c r="BL171" s="316">
        <f t="shared" ref="BL171" si="3975">IF(BL170=$A$12,BK171+($B$12*15),IF(BL170=$A$13,BK171+($B$13*15),IF(BL170=$A$15,IF(BK171+($B$15*15)&gt;100,100,BK171+($B$15*15)),IF(BL170=$A$14,IF(BK171+($B$14*15)&gt;100,100,BK171+($B$14*15)),IF(BL170=$A$16,IF(BK171+$B$16*15&gt;100,100,BK171+$B$16*15),BK171)))))</f>
        <v>98.076666666666668</v>
      </c>
      <c r="BM171" s="316">
        <f t="shared" ref="BM171:BS171" si="3976">IF(BM170=$A$12,BL171+($B$12*15),IF(BM170=$A$13,BL171+($B$13*15),IF(BM170=$A$15,IF(BL171+($B$15*15)&gt;100,100,BL171+($B$15*15)),IF(BM170=$A$14,IF(BL171+($B$14*15)&gt;100,100,BL171+($B$14*15)),IF(BM170=$A$16,IF(BL171+$B$16*15&gt;100,100,BL171+$B$16*15),BL171)))))</f>
        <v>96.14</v>
      </c>
      <c r="BN171" s="316">
        <f t="shared" si="3976"/>
        <v>94.203333333333333</v>
      </c>
      <c r="BO171" s="316">
        <f t="shared" si="3976"/>
        <v>92.266666666666666</v>
      </c>
      <c r="BP171" s="316">
        <f t="shared" si="3976"/>
        <v>90.343333333333334</v>
      </c>
      <c r="BQ171" s="316">
        <f t="shared" si="3976"/>
        <v>88.42</v>
      </c>
      <c r="BR171" s="316">
        <f t="shared" si="3976"/>
        <v>86.49666666666667</v>
      </c>
      <c r="BS171" s="316">
        <f t="shared" si="3976"/>
        <v>84.56</v>
      </c>
      <c r="BT171" s="316">
        <f t="shared" ref="BT171" si="3977">IF(BT170=$A$12,BS171+($B$12*15),IF(BT170=$A$13,BS171+($B$13*15),IF(BT170=$A$15,IF(BS171+($B$15*15)&gt;100,100,BS171+($B$15*15)),IF(BT170=$A$14,IF(BS171+($B$14*15)&gt;100,100,BS171+($B$14*15)),IF(BT170=$A$16,IF(BS171+$B$16*15&gt;100,100,BS171+$B$16*15),BS171)))))</f>
        <v>82.623333333333335</v>
      </c>
      <c r="BU171" s="316">
        <f t="shared" ref="BU171" si="3978">IF(BU170=$A$12,BT171+($B$12*15),IF(BU170=$A$13,BT171+($B$13*15),IF(BU170=$A$15,IF(BT171+($B$15*15)&gt;100,100,BT171+($B$15*15)),IF(BU170=$A$14,IF(BT171+($B$14*15)&gt;100,100,BT171+($B$14*15)),IF(BU170=$A$16,IF(BT171+$B$16*15&gt;100,100,BT171+$B$16*15),BT171)))))</f>
        <v>80.686666666666667</v>
      </c>
      <c r="BV171" s="316">
        <f t="shared" ref="BV171" si="3979">IF(BV170=$A$12,BU171+($B$12*15),IF(BV170=$A$13,BU171+($B$13*15),IF(BV170=$A$15,IF(BU171+($B$15*15)&gt;100,100,BU171+($B$15*15)),IF(BV170=$A$14,IF(BU171+($B$14*15)&gt;100,100,BU171+($B$14*15)),IF(BV170=$A$16,IF(BU171+$B$16*15&gt;100,100,BU171+$B$16*15),BU171)))))</f>
        <v>78.763333333333335</v>
      </c>
      <c r="BW171" s="316">
        <f t="shared" ref="BW171" si="3980">IF(BW170=$A$12,BV171+($B$12*15),IF(BW170=$A$13,BV171+($B$13*15),IF(BW170=$A$15,IF(BV171+($B$15*15)&gt;100,100,BV171+($B$15*15)),IF(BW170=$A$14,IF(BV171+($B$14*15)&gt;100,100,BV171+($B$14*15)),IF(BW170=$A$16,IF(BV171+$B$16*15&gt;100,100,BV171+$B$16*15),BV171)))))</f>
        <v>76.84</v>
      </c>
      <c r="BX171" s="316">
        <f t="shared" ref="BX171" si="3981">IF(BX170=$A$12,BW171+($B$12*15),IF(BX170=$A$13,BW171+($B$13*15),IF(BX170=$A$15,IF(BW171+($B$15*15)&gt;100,100,BW171+($B$15*15)),IF(BX170=$A$14,IF(BW171+($B$14*15)&gt;100,100,BW171+($B$14*15)),IF(BX170=$A$16,IF(BW171+$B$16*15&gt;100,100,BW171+$B$16*15),BW171)))))</f>
        <v>74.916666666666671</v>
      </c>
      <c r="BY171" s="316">
        <f t="shared" ref="BY171" si="3982">IF(BY170=$A$12,BX171+($B$12*15),IF(BY170=$A$13,BX171+($B$13*15),IF(BY170=$A$15,IF(BX171+($B$15*15)&gt;100,100,BX171+($B$15*15)),IF(BY170=$A$14,IF(BX171+($B$14*15)&gt;100,100,BX171+($B$14*15)),IF(BY170=$A$16,IF(BX171+$B$16*15&gt;100,100,BX171+$B$16*15),BX171)))))</f>
        <v>72.98</v>
      </c>
      <c r="BZ171" s="316">
        <f t="shared" ref="BZ171" si="3983">IF(BZ170=$A$12,BY171+($B$12*15),IF(BZ170=$A$13,BY171+($B$13*15),IF(BZ170=$A$15,IF(BY171+($B$15*15)&gt;100,100,BY171+($B$15*15)),IF(BZ170=$A$14,IF(BY171+($B$14*15)&gt;100,100,BY171+($B$14*15)),IF(BZ170=$A$16,IF(BY171+$B$16*15&gt;100,100,BY171+$B$16*15),BY171)))))</f>
        <v>71.043333333333337</v>
      </c>
      <c r="CA171" s="316">
        <f t="shared" ref="CA171" si="3984">IF(CA170=$A$12,BZ171+($B$12*15),IF(CA170=$A$13,BZ171+($B$13*15),IF(CA170=$A$15,IF(BZ171+($B$15*15)&gt;100,100,BZ171+($B$15*15)),IF(CA170=$A$14,IF(BZ171+($B$14*15)&gt;100,100,BZ171+($B$14*15)),IF(CA170=$A$16,IF(BZ171+$B$16*15&gt;100,100,BZ171+$B$16*15),BZ171)))))</f>
        <v>69.106666666666669</v>
      </c>
      <c r="CB171" s="316">
        <f t="shared" ref="CB171" si="3985">IF(CB170=$A$12,CA171+($B$12*15),IF(CB170=$A$13,CA171+($B$13*15),IF(CB170=$A$15,IF(CA171+($B$15*15)&gt;100,100,CA171+($B$15*15)),IF(CB170=$A$14,IF(CA171+($B$14*15)&gt;100,100,CA171+($B$14*15)),IF(CB170=$A$16,IF(CA171+$B$16*15&gt;100,100,CA171+$B$16*15),CA171)))))</f>
        <v>67.183333333333337</v>
      </c>
      <c r="CC171" s="316">
        <f t="shared" ref="CC171" si="3986">IF(CC170=$A$12,CB171+($B$12*15),IF(CC170=$A$13,CB171+($B$13*15),IF(CC170=$A$15,IF(CB171+($B$15*15)&gt;100,100,CB171+($B$15*15)),IF(CC170=$A$14,IF(CB171+($B$14*15)&gt;100,100,CB171+($B$14*15)),IF(CC170=$A$16,IF(CB171+$B$16*15&gt;100,100,CB171+$B$16*15),CB171)))))</f>
        <v>68.75833333333334</v>
      </c>
      <c r="CD171" s="316">
        <f t="shared" ref="CD171" si="3987">IF(CD170=$A$12,CC171+($B$12*15),IF(CD170=$A$13,CC171+($B$13*15),IF(CD170=$A$15,IF(CC171+($B$15*15)&gt;100,100,CC171+($B$15*15)),IF(CD170=$A$14,IF(CC171+($B$14*15)&gt;100,100,CC171+($B$14*15)),IF(CD170=$A$16,IF(CC171+$B$16*15&gt;100,100,CC171+$B$16*15),CC171)))))</f>
        <v>70.333333333333343</v>
      </c>
      <c r="CE171" s="316">
        <f t="shared" ref="CE171" si="3988">IF(CE170=$A$12,CD171+($B$12*15),IF(CE170=$A$13,CD171+($B$13*15),IF(CE170=$A$15,IF(CD171+($B$15*15)&gt;100,100,CD171+($B$15*15)),IF(CE170=$A$14,IF(CD171+($B$14*15)&gt;100,100,CD171+($B$14*15)),IF(CE170=$A$16,IF(CD171+$B$16*15&gt;100,100,CD171+$B$16*15),CD171)))))</f>
        <v>71.908333333333346</v>
      </c>
      <c r="CF171" s="316">
        <f t="shared" ref="CF171" si="3989">IF(CF170=$A$12,CE171+($B$12*15),IF(CF170=$A$13,CE171+($B$13*15),IF(CF170=$A$15,IF(CE171+($B$15*15)&gt;100,100,CE171+($B$15*15)),IF(CF170=$A$14,IF(CE171+($B$14*15)&gt;100,100,CE171+($B$14*15)),IF(CF170=$A$16,IF(CE171+$B$16*15&gt;100,100,CE171+$B$16*15),CE171)))))</f>
        <v>73.483333333333348</v>
      </c>
      <c r="CG171" s="316">
        <f t="shared" ref="CG171" si="3990">IF(CG170=$A$12,CF171+($B$12*15),IF(CG170=$A$13,CF171+($B$13*15),IF(CG170=$A$15,IF(CF171+($B$15*15)&gt;100,100,CF171+($B$15*15)),IF(CG170=$A$14,IF(CF171+($B$14*15)&gt;100,100,CF171+($B$14*15)),IF(CG170=$A$16,IF(CF171+$B$16*15&gt;100,100,CF171+$B$16*15),CF171)))))</f>
        <v>75.058333333333351</v>
      </c>
      <c r="CH171" s="316">
        <f t="shared" ref="CH171" si="3991">IF(CH170=$A$12,CG171+($B$12*15),IF(CH170=$A$13,CG171+($B$13*15),IF(CH170=$A$15,IF(CG171+($B$15*15)&gt;100,100,CG171+($B$15*15)),IF(CH170=$A$14,IF(CG171+($B$14*15)&gt;100,100,CG171+($B$14*15)),IF(CH170=$A$16,IF(CG171+$B$16*15&gt;100,100,CG171+$B$16*15),CG171)))))</f>
        <v>76.633333333333354</v>
      </c>
      <c r="CI171" s="316">
        <f t="shared" ref="CI171" si="3992">IF(CI170=$A$12,CH171+($B$12*15),IF(CI170=$A$13,CH171+($B$13*15),IF(CI170=$A$15,IF(CH171+($B$15*15)&gt;100,100,CH171+($B$15*15)),IF(CI170=$A$14,IF(CH171+($B$14*15)&gt;100,100,CH171+($B$14*15)),IF(CI170=$A$16,IF(CH171+$B$16*15&gt;100,100,CH171+$B$16*15),CH171)))))</f>
        <v>78.208333333333357</v>
      </c>
      <c r="CJ171" s="316">
        <f t="shared" ref="CJ171" si="3993">IF(CJ170=$A$12,CI171+($B$12*15),IF(CJ170=$A$13,CI171+($B$13*15),IF(CJ170=$A$15,IF(CI171+($B$15*15)&gt;100,100,CI171+($B$15*15)),IF(CJ170=$A$14,IF(CI171+($B$14*15)&gt;100,100,CI171+($B$14*15)),IF(CJ170=$A$16,IF(CI171+$B$16*15&gt;100,100,CI171+$B$16*15),CI171)))))</f>
        <v>79.78333333333336</v>
      </c>
      <c r="CK171" s="316">
        <f t="shared" ref="CK171" si="3994">IF(CK170=$A$12,CJ171+($B$12*15),IF(CK170=$A$13,CJ171+($B$13*15),IF(CK170=$A$15,IF(CJ171+($B$15*15)&gt;100,100,CJ171+($B$15*15)),IF(CK170=$A$14,IF(CJ171+($B$14*15)&gt;100,100,CJ171+($B$14*15)),IF(CK170=$A$16,IF(CJ171+$B$16*15&gt;100,100,CJ171+$B$16*15),CJ171)))))</f>
        <v>81.358333333333363</v>
      </c>
      <c r="CL171" s="316">
        <f t="shared" ref="CL171" si="3995">IF(CL170=$A$12,CK171+($B$12*15),IF(CL170=$A$13,CK171+($B$13*15),IF(CL170=$A$15,IF(CK171+($B$15*15)&gt;100,100,CK171+($B$15*15)),IF(CL170=$A$14,IF(CK171+($B$14*15)&gt;100,100,CK171+($B$14*15)),IF(CL170=$A$16,IF(CK171+$B$16*15&gt;100,100,CK171+$B$16*15),CK171)))))</f>
        <v>82.933333333333366</v>
      </c>
      <c r="CM171" s="316">
        <f t="shared" ref="CM171" si="3996">IF(CM170=$A$12,CL171+($B$12*15),IF(CM170=$A$13,CL171+($B$13*15),IF(CM170=$A$15,IF(CL171+($B$15*15)&gt;100,100,CL171+($B$15*15)),IF(CM170=$A$14,IF(CL171+($B$14*15)&gt;100,100,CL171+($B$14*15)),IF(CM170=$A$16,IF(CL171+$B$16*15&gt;100,100,CL171+$B$16*15),CL171)))))</f>
        <v>84.508333333333368</v>
      </c>
      <c r="CN171" s="316">
        <f t="shared" ref="CN171" si="3997">IF(CN170=$A$12,CM171+($B$12*15),IF(CN170=$A$13,CM171+($B$13*15),IF(CN170=$A$15,IF(CM171+($B$15*15)&gt;100,100,CM171+($B$15*15)),IF(CN170=$A$14,IF(CM171+($B$14*15)&gt;100,100,CM171+($B$14*15)),IF(CN170=$A$16,IF(CM171+$B$16*15&gt;100,100,CM171+$B$16*15),CM171)))))</f>
        <v>86.083333333333371</v>
      </c>
      <c r="CO171" s="316">
        <f t="shared" ref="CO171" si="3998">IF(CO170=$A$12,CN171+($B$12*15),IF(CO170=$A$13,CN171+($B$13*15),IF(CO170=$A$15,IF(CN171+($B$15*15)&gt;100,100,CN171+($B$15*15)),IF(CO170=$A$14,IF(CN171+($B$14*15)&gt;100,100,CN171+($B$14*15)),IF(CO170=$A$16,IF(CN171+$B$16*15&gt;100,100,CN171+$B$16*15),CN171)))))</f>
        <v>87.658333333333374</v>
      </c>
      <c r="CP171" s="316">
        <f t="shared" ref="CP171" si="3999">IF(CP170=$A$12,CO171+($B$12*15),IF(CP170=$A$13,CO171+($B$13*15),IF(CP170=$A$15,IF(CO171+($B$15*15)&gt;100,100,CO171+($B$15*15)),IF(CP170=$A$14,IF(CO171+($B$14*15)&gt;100,100,CO171+($B$14*15)),IF(CP170=$A$16,IF(CO171+$B$16*15&gt;100,100,CO171+$B$16*15),CO171)))))</f>
        <v>89.233333333333377</v>
      </c>
      <c r="CQ171" s="316">
        <f t="shared" ref="CQ171" si="4000">IF(CQ170=$A$12,CP171+($B$12*15),IF(CQ170=$A$13,CP171+($B$13*15),IF(CQ170=$A$15,IF(CP171+($B$15*15)&gt;100,100,CP171+($B$15*15)),IF(CQ170=$A$14,IF(CP171+($B$14*15)&gt;100,100,CP171+($B$14*15)),IF(CQ170=$A$16,IF(CP171+$B$16*15&gt;100,100,CP171+$B$16*15),CP171)))))</f>
        <v>90.80833333333338</v>
      </c>
      <c r="CR171" s="316">
        <f t="shared" ref="CR171" si="4001">IF(CR170=$A$12,CQ171+($B$12*15),IF(CR170=$A$13,CQ171+($B$13*15),IF(CR170=$A$15,IF(CQ171+($B$15*15)&gt;100,100,CQ171+($B$15*15)),IF(CR170=$A$14,IF(CQ171+($B$14*15)&gt;100,100,CQ171+($B$14*15)),IF(CR170=$A$16,IF(CQ171+$B$16*15&gt;100,100,CQ171+$B$16*15),CQ171)))))</f>
        <v>92.383333333333383</v>
      </c>
      <c r="CS171" s="316">
        <f t="shared" ref="CS171" si="4002">IF(CS170=$A$12,CR171+($B$12*15),IF(CS170=$A$13,CR171+($B$13*15),IF(CS170=$A$15,IF(CR171+($B$15*15)&gt;100,100,CR171+($B$15*15)),IF(CS170=$A$14,IF(CR171+($B$14*15)&gt;100,100,CR171+($B$14*15)),IF(CS170=$A$16,IF(CR171+$B$16*15&gt;100,100,CR171+$B$16*15),CR171)))))</f>
        <v>93.958333333333385</v>
      </c>
      <c r="CT171" s="316">
        <f t="shared" ref="CT171" si="4003">IF(CT170=$A$12,CS171+($B$12*15),IF(CT170=$A$13,CS171+($B$13*15),IF(CT170=$A$15,IF(CS171+($B$15*15)&gt;100,100,CS171+($B$15*15)),IF(CT170=$A$14,IF(CS171+($B$14*15)&gt;100,100,CS171+($B$14*15)),IF(CT170=$A$16,IF(CS171+$B$16*15&gt;100,100,CS171+$B$16*15),CS171)))))</f>
        <v>95.533333333333388</v>
      </c>
      <c r="CU171" s="316">
        <f t="shared" ref="CU171" si="4004">IF(CU170=$A$12,CT171+($B$12*15),IF(CU170=$A$13,CT171+($B$13*15),IF(CU170=$A$15,IF(CT171+($B$15*15)&gt;100,100,CT171+($B$15*15)),IF(CU170=$A$14,IF(CT171+($B$14*15)&gt;100,100,CT171+($B$14*15)),IF(CU170=$A$16,IF(CT171+$B$16*15&gt;100,100,CT171+$B$16*15),CT171)))))</f>
        <v>97.108333333333391</v>
      </c>
      <c r="CV171" s="316">
        <f t="shared" ref="CV171" si="4005">IF(CV170=$A$12,CU171+($B$12*15),IF(CV170=$A$13,CU171+($B$13*15),IF(CV170=$A$15,IF(CU171+($B$15*15)&gt;100,100,CU171+($B$15*15)),IF(CV170=$A$14,IF(CU171+($B$14*15)&gt;100,100,CU171+($B$14*15)),IF(CV170=$A$16,IF(CU171+$B$16*15&gt;100,100,CU171+$B$16*15),CU171)))))</f>
        <v>98.683333333333394</v>
      </c>
      <c r="CW171" s="311">
        <f t="shared" ref="CW171" si="4006">CV171-10</f>
        <v>88.683333333333394</v>
      </c>
    </row>
    <row r="172" spans="1:101" s="299" customFormat="1" ht="12" x14ac:dyDescent="0.2">
      <c r="A172" s="416"/>
      <c r="B172" s="419" t="s">
        <v>51</v>
      </c>
      <c r="C172" s="304" t="s">
        <v>44</v>
      </c>
      <c r="D172" s="314" t="s">
        <v>45</v>
      </c>
      <c r="E172" s="316"/>
      <c r="F172" s="316"/>
      <c r="G172" s="316"/>
      <c r="H172" s="316"/>
      <c r="I172" s="316"/>
      <c r="J172" s="308" t="s">
        <v>23</v>
      </c>
      <c r="K172" s="308" t="s">
        <v>23</v>
      </c>
      <c r="L172" s="308" t="s">
        <v>23</v>
      </c>
      <c r="M172" s="309" t="s">
        <v>207</v>
      </c>
      <c r="N172" s="309" t="s">
        <v>207</v>
      </c>
      <c r="O172" s="309" t="s">
        <v>207</v>
      </c>
      <c r="P172" s="308" t="s">
        <v>23</v>
      </c>
      <c r="Q172" s="308" t="s">
        <v>23</v>
      </c>
      <c r="R172" s="308" t="s">
        <v>23</v>
      </c>
      <c r="S172" s="309" t="s">
        <v>207</v>
      </c>
      <c r="T172" s="309" t="s">
        <v>207</v>
      </c>
      <c r="U172" s="309" t="s">
        <v>207</v>
      </c>
      <c r="V172" s="308" t="s">
        <v>23</v>
      </c>
      <c r="W172" s="308" t="s">
        <v>23</v>
      </c>
      <c r="X172" s="308" t="s">
        <v>23</v>
      </c>
      <c r="Y172" s="309" t="s">
        <v>207</v>
      </c>
      <c r="Z172" s="309" t="s">
        <v>207</v>
      </c>
      <c r="AA172" s="309" t="s">
        <v>207</v>
      </c>
      <c r="AB172" s="308" t="s">
        <v>23</v>
      </c>
      <c r="AC172" s="308" t="s">
        <v>23</v>
      </c>
      <c r="AD172" s="308" t="s">
        <v>23</v>
      </c>
      <c r="AE172" s="309" t="s">
        <v>207</v>
      </c>
      <c r="AF172" s="309" t="s">
        <v>207</v>
      </c>
      <c r="AG172" s="309" t="s">
        <v>207</v>
      </c>
      <c r="AH172" s="308" t="s">
        <v>23</v>
      </c>
      <c r="AI172" s="308" t="s">
        <v>23</v>
      </c>
      <c r="AJ172" s="308" t="s">
        <v>23</v>
      </c>
      <c r="AK172" s="309" t="s">
        <v>207</v>
      </c>
      <c r="AL172" s="309" t="s">
        <v>207</v>
      </c>
      <c r="AM172" s="310" t="s">
        <v>13</v>
      </c>
      <c r="AN172" s="310" t="s">
        <v>13</v>
      </c>
      <c r="AO172" s="310" t="s">
        <v>13</v>
      </c>
      <c r="AP172" s="310" t="s">
        <v>13</v>
      </c>
      <c r="AQ172" s="309" t="s">
        <v>207</v>
      </c>
      <c r="AR172" s="308" t="s">
        <v>23</v>
      </c>
      <c r="AS172" s="308" t="s">
        <v>23</v>
      </c>
      <c r="AT172" s="308" t="s">
        <v>23</v>
      </c>
      <c r="AU172" s="309" t="s">
        <v>207</v>
      </c>
      <c r="AV172" s="309" t="s">
        <v>207</v>
      </c>
      <c r="AW172" s="309" t="s">
        <v>207</v>
      </c>
      <c r="AX172" s="308" t="s">
        <v>23</v>
      </c>
      <c r="AY172" s="308" t="s">
        <v>23</v>
      </c>
      <c r="AZ172" s="308" t="s">
        <v>23</v>
      </c>
      <c r="BA172" s="309" t="s">
        <v>207</v>
      </c>
      <c r="BB172" s="309" t="s">
        <v>207</v>
      </c>
      <c r="BC172" s="309" t="s">
        <v>207</v>
      </c>
      <c r="BD172" s="308" t="s">
        <v>23</v>
      </c>
      <c r="BE172" s="308" t="s">
        <v>23</v>
      </c>
      <c r="BF172" s="308" t="s">
        <v>23</v>
      </c>
      <c r="BG172" s="309" t="s">
        <v>207</v>
      </c>
      <c r="BH172" s="309" t="s">
        <v>207</v>
      </c>
      <c r="BI172" s="309" t="s">
        <v>207</v>
      </c>
      <c r="BJ172" s="308" t="s">
        <v>23</v>
      </c>
      <c r="BK172" s="308" t="s">
        <v>23</v>
      </c>
      <c r="BL172" s="308" t="s">
        <v>23</v>
      </c>
      <c r="BM172" s="309" t="s">
        <v>207</v>
      </c>
      <c r="BN172" s="309" t="s">
        <v>207</v>
      </c>
      <c r="BO172" s="309" t="s">
        <v>207</v>
      </c>
      <c r="BP172" s="308" t="s">
        <v>23</v>
      </c>
      <c r="BQ172" s="308" t="s">
        <v>23</v>
      </c>
      <c r="BR172" s="308" t="s">
        <v>23</v>
      </c>
      <c r="BS172" s="309" t="s">
        <v>207</v>
      </c>
      <c r="BT172" s="309" t="s">
        <v>207</v>
      </c>
      <c r="BU172" s="310" t="s">
        <v>13</v>
      </c>
      <c r="BV172" s="310" t="s">
        <v>13</v>
      </c>
      <c r="BW172" s="310" t="s">
        <v>13</v>
      </c>
      <c r="BX172" s="310" t="s">
        <v>13</v>
      </c>
      <c r="BY172" s="309" t="s">
        <v>207</v>
      </c>
      <c r="BZ172" s="309" t="s">
        <v>207</v>
      </c>
      <c r="CA172" s="309" t="s">
        <v>207</v>
      </c>
      <c r="CB172" s="316"/>
      <c r="CC172" s="316" t="s">
        <v>202</v>
      </c>
      <c r="CD172" s="316" t="s">
        <v>202</v>
      </c>
      <c r="CE172" s="316" t="s">
        <v>202</v>
      </c>
      <c r="CF172" s="316" t="s">
        <v>202</v>
      </c>
      <c r="CG172" s="316" t="s">
        <v>202</v>
      </c>
      <c r="CH172" s="316" t="s">
        <v>202</v>
      </c>
      <c r="CI172" s="316" t="s">
        <v>202</v>
      </c>
      <c r="CJ172" s="316" t="s">
        <v>202</v>
      </c>
      <c r="CK172" s="316" t="s">
        <v>202</v>
      </c>
      <c r="CL172" s="316" t="s">
        <v>202</v>
      </c>
      <c r="CM172" s="316" t="s">
        <v>202</v>
      </c>
      <c r="CN172" s="316" t="s">
        <v>202</v>
      </c>
      <c r="CO172" s="316" t="s">
        <v>202</v>
      </c>
      <c r="CP172" s="316" t="s">
        <v>202</v>
      </c>
      <c r="CQ172" s="316" t="s">
        <v>202</v>
      </c>
      <c r="CR172" s="316" t="s">
        <v>202</v>
      </c>
      <c r="CS172" s="316" t="s">
        <v>202</v>
      </c>
      <c r="CT172" s="316" t="s">
        <v>202</v>
      </c>
      <c r="CU172" s="316" t="s">
        <v>202</v>
      </c>
      <c r="CV172" s="316" t="s">
        <v>202</v>
      </c>
      <c r="CW172" s="303" t="s">
        <v>46</v>
      </c>
    </row>
    <row r="173" spans="1:101" s="303" customFormat="1" ht="12" x14ac:dyDescent="0.2">
      <c r="A173" s="416"/>
      <c r="B173" s="420"/>
      <c r="C173" s="304" t="s">
        <v>37</v>
      </c>
      <c r="D173" s="315">
        <f>CW139</f>
        <v>90</v>
      </c>
      <c r="E173" s="316">
        <f>IF(E172=$A$12,D173+($B$12*15),IF(E172=$A$13,D173+($B$13*15),IF(E172=$A$15,IF(D173+($B$15*15)&gt;100,100,D173+($B$15*15)),IF(E172=$A$14,IF(D173+($B$14*15)&gt;100,100,D173+($B$14*15)),IF(E172=$A$16,IF(D173+$B$16*15&gt;100,100,D173+$B$16*15),D173)))))</f>
        <v>90</v>
      </c>
      <c r="F173" s="316">
        <f t="shared" ref="F173" si="4007">IF(F172=$A$12,E173+($B$12*15),IF(F172=$A$13,E173+($B$13*15),IF(F172=$A$15,IF(E173+($B$15*15)&gt;100,100,E173+($B$15*15)),IF(F172=$A$14,IF(E173+($B$14*15)&gt;100,100,E173+($B$14*15)),IF(F172=$A$16,IF(E173+$B$16*15&gt;100,100,E173+$B$16*15),E173)))))</f>
        <v>90</v>
      </c>
      <c r="G173" s="316">
        <f t="shared" ref="G173" si="4008">IF(G172=$A$12,F173+($B$12*15),IF(G172=$A$13,F173+($B$13*15),IF(G172=$A$15,IF(F173+($B$15*15)&gt;100,100,F173+($B$15*15)),IF(G172=$A$14,IF(F173+($B$14*15)&gt;100,100,F173+($B$14*15)),IF(G172=$A$16,IF(F173+$B$16*15&gt;100,100,F173+$B$16*15),F173)))))</f>
        <v>90</v>
      </c>
      <c r="H173" s="316">
        <f t="shared" ref="H173" si="4009">IF(H172=$A$12,G173+($B$12*15),IF(H172=$A$13,G173+($B$13*15),IF(H172=$A$15,IF(G173+($B$15*15)&gt;100,100,G173+($B$15*15)),IF(H172=$A$14,IF(G173+($B$14*15)&gt;100,100,G173+($B$14*15)),IF(H172=$A$16,IF(G173+$B$16*15&gt;100,100,G173+$B$16*15),G173)))))</f>
        <v>90</v>
      </c>
      <c r="I173" s="316">
        <f t="shared" ref="I173" si="4010">IF(I172=$A$12,H173+($B$12*15),IF(I172=$A$13,H173+($B$13*15),IF(I172=$A$15,IF(H173+($B$15*15)&gt;100,100,H173+($B$15*15)),IF(I172=$A$14,IF(H173+($B$14*15)&gt;100,100,H173+($B$14*15)),IF(I172=$A$16,IF(H173+$B$16*15&gt;100,100,H173+$B$16*15),H173)))))</f>
        <v>90</v>
      </c>
      <c r="J173" s="316">
        <f t="shared" ref="J173" si="4011">IF(J172=$A$12,I173+($B$12*15),IF(J172=$A$13,I173+($B$13*15),IF(J172=$A$15,IF(I173+($B$15*15)&gt;100,100,I173+($B$15*15)),IF(J172=$A$14,IF(I173+($B$14*15)&gt;100,100,I173+($B$14*15)),IF(J172=$A$16,IF(I173+$B$16*15&gt;100,100,I173+$B$16*15),I173)))))</f>
        <v>88.063333333333333</v>
      </c>
      <c r="K173" s="316">
        <f t="shared" ref="K173" si="4012">IF(K172=$A$12,J173+($B$12*15),IF(K172=$A$13,J173+($B$13*15),IF(K172=$A$15,IF(J173+($B$15*15)&gt;100,100,J173+($B$15*15)),IF(K172=$A$14,IF(J173+($B$14*15)&gt;100,100,J173+($B$14*15)),IF(K172=$A$16,IF(J173+$B$16*15&gt;100,100,J173+$B$16*15),J173)))))</f>
        <v>86.126666666666665</v>
      </c>
      <c r="L173" s="316">
        <f t="shared" ref="L173" si="4013">IF(L172=$A$12,K173+($B$12*15),IF(L172=$A$13,K173+($B$13*15),IF(L172=$A$15,IF(K173+($B$15*15)&gt;100,100,K173+($B$15*15)),IF(L172=$A$14,IF(K173+($B$14*15)&gt;100,100,K173+($B$14*15)),IF(L172=$A$16,IF(K173+$B$16*15&gt;100,100,K173+$B$16*15),K173)))))</f>
        <v>84.19</v>
      </c>
      <c r="M173" s="316">
        <f t="shared" ref="M173" si="4014">IF(M172=$A$12,L173+($B$12*15),IF(M172=$A$13,L173+($B$13*15),IF(M172=$A$15,IF(L173+($B$15*15)&gt;100,100,L173+($B$15*15)),IF(M172=$A$14,IF(L173+($B$14*15)&gt;100,100,L173+($B$14*15)),IF(M172=$A$16,IF(L173+$B$16*15&gt;100,100,L173+$B$16*15),L173)))))</f>
        <v>82.266666666666666</v>
      </c>
      <c r="N173" s="316">
        <f t="shared" ref="N173" si="4015">IF(N172=$A$12,M173+($B$12*15),IF(N172=$A$13,M173+($B$13*15),IF(N172=$A$15,IF(M173+($B$15*15)&gt;100,100,M173+($B$15*15)),IF(N172=$A$14,IF(M173+($B$14*15)&gt;100,100,M173+($B$14*15)),IF(N172=$A$16,IF(M173+$B$16*15&gt;100,100,M173+$B$16*15),M173)))))</f>
        <v>80.343333333333334</v>
      </c>
      <c r="O173" s="316">
        <f t="shared" ref="O173" si="4016">IF(O172=$A$12,N173+($B$12*15),IF(O172=$A$13,N173+($B$13*15),IF(O172=$A$15,IF(N173+($B$15*15)&gt;100,100,N173+($B$15*15)),IF(O172=$A$14,IF(N173+($B$14*15)&gt;100,100,N173+($B$14*15)),IF(O172=$A$16,IF(N173+$B$16*15&gt;100,100,N173+$B$16*15),N173)))))</f>
        <v>78.42</v>
      </c>
      <c r="P173" s="316">
        <f t="shared" ref="P173" si="4017">IF(P172=$A$12,O173+($B$12*15),IF(P172=$A$13,O173+($B$13*15),IF(P172=$A$15,IF(O173+($B$15*15)&gt;100,100,O173+($B$15*15)),IF(P172=$A$14,IF(O173+($B$14*15)&gt;100,100,O173+($B$14*15)),IF(P172=$A$16,IF(O173+$B$16*15&gt;100,100,O173+$B$16*15),O173)))))</f>
        <v>76.483333333333334</v>
      </c>
      <c r="Q173" s="316">
        <f t="shared" ref="Q173" si="4018">IF(Q172=$A$12,P173+($B$12*15),IF(Q172=$A$13,P173+($B$13*15),IF(Q172=$A$15,IF(P173+($B$15*15)&gt;100,100,P173+($B$15*15)),IF(Q172=$A$14,IF(P173+($B$14*15)&gt;100,100,P173+($B$14*15)),IF(Q172=$A$16,IF(P173+$B$16*15&gt;100,100,P173+$B$16*15),P173)))))</f>
        <v>74.546666666666667</v>
      </c>
      <c r="R173" s="316">
        <f t="shared" ref="R173" si="4019">IF(R172=$A$12,Q173+($B$12*15),IF(R172=$A$13,Q173+($B$13*15),IF(R172=$A$15,IF(Q173+($B$15*15)&gt;100,100,Q173+($B$15*15)),IF(R172=$A$14,IF(Q173+($B$14*15)&gt;100,100,Q173+($B$14*15)),IF(R172=$A$16,IF(Q173+$B$16*15&gt;100,100,Q173+$B$16*15),Q173)))))</f>
        <v>72.61</v>
      </c>
      <c r="S173" s="316">
        <f t="shared" ref="S173" si="4020">IF(S172=$A$12,R173+($B$12*15),IF(S172=$A$13,R173+($B$13*15),IF(S172=$A$15,IF(R173+($B$15*15)&gt;100,100,R173+($B$15*15)),IF(S172=$A$14,IF(R173+($B$14*15)&gt;100,100,R173+($B$14*15)),IF(S172=$A$16,IF(R173+$B$16*15&gt;100,100,R173+$B$16*15),R173)))))</f>
        <v>70.686666666666667</v>
      </c>
      <c r="T173" s="316">
        <f t="shared" ref="T173" si="4021">IF(T172=$A$12,S173+($B$12*15),IF(T172=$A$13,S173+($B$13*15),IF(T172=$A$15,IF(S173+($B$15*15)&gt;100,100,S173+($B$15*15)),IF(T172=$A$14,IF(S173+($B$14*15)&gt;100,100,S173+($B$14*15)),IF(T172=$A$16,IF(S173+$B$16*15&gt;100,100,S173+$B$16*15),S173)))))</f>
        <v>68.763333333333335</v>
      </c>
      <c r="U173" s="316">
        <f t="shared" ref="U173" si="4022">IF(U172=$A$12,T173+($B$12*15),IF(U172=$A$13,T173+($B$13*15),IF(U172=$A$15,IF(T173+($B$15*15)&gt;100,100,T173+($B$15*15)),IF(U172=$A$14,IF(T173+($B$14*15)&gt;100,100,T173+($B$14*15)),IF(U172=$A$16,IF(T173+$B$16*15&gt;100,100,T173+$B$16*15),T173)))))</f>
        <v>66.84</v>
      </c>
      <c r="V173" s="316">
        <f t="shared" ref="V173" si="4023">IF(V172=$A$12,U173+($B$12*15),IF(V172=$A$13,U173+($B$13*15),IF(V172=$A$15,IF(U173+($B$15*15)&gt;100,100,U173+($B$15*15)),IF(V172=$A$14,IF(U173+($B$14*15)&gt;100,100,U173+($B$14*15)),IF(V172=$A$16,IF(U173+$B$16*15&gt;100,100,U173+$B$16*15),U173)))))</f>
        <v>64.903333333333336</v>
      </c>
      <c r="W173" s="316">
        <f t="shared" ref="W173" si="4024">IF(W172=$A$12,V173+($B$12*15),IF(W172=$A$13,V173+($B$13*15),IF(W172=$A$15,IF(V173+($B$15*15)&gt;100,100,V173+($B$15*15)),IF(W172=$A$14,IF(V173+($B$14*15)&gt;100,100,V173+($B$14*15)),IF(W172=$A$16,IF(V173+$B$16*15&gt;100,100,V173+$B$16*15),V173)))))</f>
        <v>62.966666666666669</v>
      </c>
      <c r="X173" s="316">
        <f t="shared" ref="X173" si="4025">IF(X172=$A$12,W173+($B$12*15),IF(X172=$A$13,W173+($B$13*15),IF(X172=$A$15,IF(W173+($B$15*15)&gt;100,100,W173+($B$15*15)),IF(X172=$A$14,IF(W173+($B$14*15)&gt;100,100,W173+($B$14*15)),IF(X172=$A$16,IF(W173+$B$16*15&gt;100,100,W173+$B$16*15),W173)))))</f>
        <v>61.03</v>
      </c>
      <c r="Y173" s="316">
        <f t="shared" ref="Y173" si="4026">IF(Y172=$A$12,X173+($B$12*15),IF(Y172=$A$13,X173+($B$13*15),IF(Y172=$A$15,IF(X173+($B$15*15)&gt;100,100,X173+($B$15*15)),IF(Y172=$A$14,IF(X173+($B$14*15)&gt;100,100,X173+($B$14*15)),IF(Y172=$A$16,IF(X173+$B$16*15&gt;100,100,X173+$B$16*15),X173)))))</f>
        <v>59.106666666666669</v>
      </c>
      <c r="Z173" s="316">
        <f t="shared" ref="Z173" si="4027">IF(Z172=$A$12,Y173+($B$12*15),IF(Z172=$A$13,Y173+($B$13*15),IF(Z172=$A$15,IF(Y173+($B$15*15)&gt;100,100,Y173+($B$15*15)),IF(Z172=$A$14,IF(Y173+($B$14*15)&gt;100,100,Y173+($B$14*15)),IF(Z172=$A$16,IF(Y173+$B$16*15&gt;100,100,Y173+$B$16*15),Y173)))))</f>
        <v>57.183333333333337</v>
      </c>
      <c r="AA173" s="316">
        <f t="shared" ref="AA173" si="4028">IF(AA172=$A$12,Z173+($B$12*15),IF(AA172=$A$13,Z173+($B$13*15),IF(AA172=$A$15,IF(Z173+($B$15*15)&gt;100,100,Z173+($B$15*15)),IF(AA172=$A$14,IF(Z173+($B$14*15)&gt;100,100,Z173+($B$14*15)),IF(AA172=$A$16,IF(Z173+$B$16*15&gt;100,100,Z173+$B$16*15),Z173)))))</f>
        <v>55.260000000000005</v>
      </c>
      <c r="AB173" s="316">
        <f t="shared" ref="AB173" si="4029">IF(AB172=$A$12,AA173+($B$12*15),IF(AB172=$A$13,AA173+($B$13*15),IF(AB172=$A$15,IF(AA173+($B$15*15)&gt;100,100,AA173+($B$15*15)),IF(AB172=$A$14,IF(AA173+($B$14*15)&gt;100,100,AA173+($B$14*15)),IF(AB172=$A$16,IF(AA173+$B$16*15&gt;100,100,AA173+$B$16*15),AA173)))))</f>
        <v>53.323333333333338</v>
      </c>
      <c r="AC173" s="316">
        <f t="shared" ref="AC173" si="4030">IF(AC172=$A$12,AB173+($B$12*15),IF(AC172=$A$13,AB173+($B$13*15),IF(AC172=$A$15,IF(AB173+($B$15*15)&gt;100,100,AB173+($B$15*15)),IF(AC172=$A$14,IF(AB173+($B$14*15)&gt;100,100,AB173+($B$14*15)),IF(AC172=$A$16,IF(AB173+$B$16*15&gt;100,100,AB173+$B$16*15),AB173)))))</f>
        <v>51.38666666666667</v>
      </c>
      <c r="AD173" s="316">
        <f t="shared" ref="AD173" si="4031">IF(AD172=$A$12,AC173+($B$12*15),IF(AD172=$A$13,AC173+($B$13*15),IF(AD172=$A$15,IF(AC173+($B$15*15)&gt;100,100,AC173+($B$15*15)),IF(AD172=$A$14,IF(AC173+($B$14*15)&gt;100,100,AC173+($B$14*15)),IF(AD172=$A$16,IF(AC173+$B$16*15&gt;100,100,AC173+$B$16*15),AC173)))))</f>
        <v>49.45</v>
      </c>
      <c r="AE173" s="316">
        <f t="shared" ref="AE173" si="4032">IF(AE172=$A$12,AD173+($B$12*15),IF(AE172=$A$13,AD173+($B$13*15),IF(AE172=$A$15,IF(AD173+($B$15*15)&gt;100,100,AD173+($B$15*15)),IF(AE172=$A$14,IF(AD173+($B$14*15)&gt;100,100,AD173+($B$14*15)),IF(AE172=$A$16,IF(AD173+$B$16*15&gt;100,100,AD173+$B$16*15),AD173)))))</f>
        <v>47.526666666666671</v>
      </c>
      <c r="AF173" s="316">
        <f t="shared" ref="AF173" si="4033">IF(AF172=$A$12,AE173+($B$12*15),IF(AF172=$A$13,AE173+($B$13*15),IF(AF172=$A$15,IF(AE173+($B$15*15)&gt;100,100,AE173+($B$15*15)),IF(AF172=$A$14,IF(AE173+($B$14*15)&gt;100,100,AE173+($B$14*15)),IF(AF172=$A$16,IF(AE173+$B$16*15&gt;100,100,AE173+$B$16*15),AE173)))))</f>
        <v>45.603333333333339</v>
      </c>
      <c r="AG173" s="316">
        <f t="shared" ref="AG173" si="4034">IF(AG172=$A$12,AF173+($B$12*15),IF(AG172=$A$13,AF173+($B$13*15),IF(AG172=$A$15,IF(AF173+($B$15*15)&gt;100,100,AF173+($B$15*15)),IF(AG172=$A$14,IF(AF173+($B$14*15)&gt;100,100,AF173+($B$14*15)),IF(AG172=$A$16,IF(AF173+$B$16*15&gt;100,100,AF173+$B$16*15),AF173)))))</f>
        <v>43.680000000000007</v>
      </c>
      <c r="AH173" s="316">
        <f t="shared" ref="AH173" si="4035">IF(AH172=$A$12,AG173+($B$12*15),IF(AH172=$A$13,AG173+($B$13*15),IF(AH172=$A$15,IF(AG173+($B$15*15)&gt;100,100,AG173+($B$15*15)),IF(AH172=$A$14,IF(AG173+($B$14*15)&gt;100,100,AG173+($B$14*15)),IF(AH172=$A$16,IF(AG173+$B$16*15&gt;100,100,AG173+$B$16*15),AG173)))))</f>
        <v>41.743333333333339</v>
      </c>
      <c r="AI173" s="316">
        <f t="shared" ref="AI173" si="4036">IF(AI172=$A$12,AH173+($B$12*15),IF(AI172=$A$13,AH173+($B$13*15),IF(AI172=$A$15,IF(AH173+($B$15*15)&gt;100,100,AH173+($B$15*15)),IF(AI172=$A$14,IF(AH173+($B$14*15)&gt;100,100,AH173+($B$14*15)),IF(AI172=$A$16,IF(AH173+$B$16*15&gt;100,100,AH173+$B$16*15),AH173)))))</f>
        <v>39.806666666666672</v>
      </c>
      <c r="AJ173" s="316">
        <f t="shared" ref="AJ173" si="4037">IF(AJ172=$A$12,AI173+($B$12*15),IF(AJ172=$A$13,AI173+($B$13*15),IF(AJ172=$A$15,IF(AI173+($B$15*15)&gt;100,100,AI173+($B$15*15)),IF(AJ172=$A$14,IF(AI173+($B$14*15)&gt;100,100,AI173+($B$14*15)),IF(AJ172=$A$16,IF(AI173+$B$16*15&gt;100,100,AI173+$B$16*15),AI173)))))</f>
        <v>37.870000000000005</v>
      </c>
      <c r="AK173" s="316">
        <f t="shared" ref="AK173" si="4038">IF(AK172=$A$12,AJ173+($B$12*15),IF(AK172=$A$13,AJ173+($B$13*15),IF(AK172=$A$15,IF(AJ173+($B$15*15)&gt;100,100,AJ173+($B$15*15)),IF(AK172=$A$14,IF(AJ173+($B$14*15)&gt;100,100,AJ173+($B$14*15)),IF(AK172=$A$16,IF(AJ173+$B$16*15&gt;100,100,AJ173+$B$16*15),AJ173)))))</f>
        <v>35.946666666666673</v>
      </c>
      <c r="AL173" s="316">
        <f t="shared" ref="AL173" si="4039">IF(AL172=$A$12,AK173+($B$12*15),IF(AL172=$A$13,AK173+($B$13*15),IF(AL172=$A$15,IF(AK173+($B$15*15)&gt;100,100,AK173+($B$15*15)),IF(AL172=$A$14,IF(AK173+($B$14*15)&gt;100,100,AK173+($B$14*15)),IF(AL172=$A$16,IF(AK173+$B$16*15&gt;100,100,AK173+$B$16*15),AK173)))))</f>
        <v>34.023333333333341</v>
      </c>
      <c r="AM173" s="316">
        <f t="shared" ref="AM173" si="4040">IF(AM172=$A$12,AL173+($B$12*15),IF(AM172=$A$13,AL173+($B$13*15),IF(AM172=$A$15,IF(AL173+($B$15*15)&gt;100,100,AL173+($B$15*15)),IF(AM172=$A$14,IF(AL173+($B$14*15)&gt;100,100,AL173+($B$14*15)),IF(AM172=$A$16,IF(AL173+$B$16*15&gt;100,100,AL173+$B$16*15),AL173)))))</f>
        <v>49.023333333333341</v>
      </c>
      <c r="AN173" s="316">
        <f t="shared" ref="AN173" si="4041">IF(AN172=$A$12,AM173+($B$12*15),IF(AN172=$A$13,AM173+($B$13*15),IF(AN172=$A$15,IF(AM173+($B$15*15)&gt;100,100,AM173+($B$15*15)),IF(AN172=$A$14,IF(AM173+($B$14*15)&gt;100,100,AM173+($B$14*15)),IF(AN172=$A$16,IF(AM173+$B$16*15&gt;100,100,AM173+$B$16*15),AM173)))))</f>
        <v>64.023333333333341</v>
      </c>
      <c r="AO173" s="316">
        <f t="shared" ref="AO173" si="4042">IF(AO172=$A$12,AN173+($B$12*15),IF(AO172=$A$13,AN173+($B$13*15),IF(AO172=$A$15,IF(AN173+($B$15*15)&gt;100,100,AN173+($B$15*15)),IF(AO172=$A$14,IF(AN173+($B$14*15)&gt;100,100,AN173+($B$14*15)),IF(AO172=$A$16,IF(AN173+$B$16*15&gt;100,100,AN173+$B$16*15),AN173)))))</f>
        <v>79.023333333333341</v>
      </c>
      <c r="AP173" s="316">
        <f t="shared" ref="AP173" si="4043">IF(AP172=$A$12,AO173+($B$12*15),IF(AP172=$A$13,AO173+($B$13*15),IF(AP172=$A$15,IF(AO173+($B$15*15)&gt;100,100,AO173+($B$15*15)),IF(AP172=$A$14,IF(AO173+($B$14*15)&gt;100,100,AO173+($B$14*15)),IF(AP172=$A$16,IF(AO173+$B$16*15&gt;100,100,AO173+$B$16*15),AO173)))))</f>
        <v>94.023333333333341</v>
      </c>
      <c r="AQ173" s="316">
        <f t="shared" ref="AQ173" si="4044">IF(AQ172=$A$12,AP173+($B$12*15),IF(AQ172=$A$13,AP173+($B$13*15),IF(AQ172=$A$15,IF(AP173+($B$15*15)&gt;100,100,AP173+($B$15*15)),IF(AQ172=$A$14,IF(AP173+($B$14*15)&gt;100,100,AP173+($B$14*15)),IF(AQ172=$A$16,IF(AP173+$B$16*15&gt;100,100,AP173+$B$16*15),AP173)))))</f>
        <v>92.100000000000009</v>
      </c>
      <c r="AR173" s="316">
        <f t="shared" ref="AR173" si="4045">IF(AR172=$A$12,AQ173+($B$12*15),IF(AR172=$A$13,AQ173+($B$13*15),IF(AR172=$A$15,IF(AQ173+($B$15*15)&gt;100,100,AQ173+($B$15*15)),IF(AR172=$A$14,IF(AQ173+($B$14*15)&gt;100,100,AQ173+($B$14*15)),IF(AR172=$A$16,IF(AQ173+$B$16*15&gt;100,100,AQ173+$B$16*15),AQ173)))))</f>
        <v>90.163333333333341</v>
      </c>
      <c r="AS173" s="316">
        <f t="shared" ref="AS173" si="4046">IF(AS172=$A$12,AR173+($B$12*15),IF(AS172=$A$13,AR173+($B$13*15),IF(AS172=$A$15,IF(AR173+($B$15*15)&gt;100,100,AR173+($B$15*15)),IF(AS172=$A$14,IF(AR173+($B$14*15)&gt;100,100,AR173+($B$14*15)),IF(AS172=$A$16,IF(AR173+$B$16*15&gt;100,100,AR173+$B$16*15),AR173)))))</f>
        <v>88.226666666666674</v>
      </c>
      <c r="AT173" s="316">
        <f t="shared" ref="AT173" si="4047">IF(AT172=$A$12,AS173+($B$12*15),IF(AT172=$A$13,AS173+($B$13*15),IF(AT172=$A$15,IF(AS173+($B$15*15)&gt;100,100,AS173+($B$15*15)),IF(AT172=$A$14,IF(AS173+($B$14*15)&gt;100,100,AS173+($B$14*15)),IF(AT172=$A$16,IF(AS173+$B$16*15&gt;100,100,AS173+$B$16*15),AS173)))))</f>
        <v>86.29</v>
      </c>
      <c r="AU173" s="316">
        <f t="shared" ref="AU173" si="4048">IF(AU172=$A$12,AT173+($B$12*15),IF(AU172=$A$13,AT173+($B$13*15),IF(AU172=$A$15,IF(AT173+($B$15*15)&gt;100,100,AT173+($B$15*15)),IF(AU172=$A$14,IF(AT173+($B$14*15)&gt;100,100,AT173+($B$14*15)),IF(AU172=$A$16,IF(AT173+$B$16*15&gt;100,100,AT173+$B$16*15),AT173)))))</f>
        <v>84.366666666666674</v>
      </c>
      <c r="AV173" s="316">
        <f t="shared" ref="AV173" si="4049">IF(AV172=$A$12,AU173+($B$12*15),IF(AV172=$A$13,AU173+($B$13*15),IF(AV172=$A$15,IF(AU173+($B$15*15)&gt;100,100,AU173+($B$15*15)),IF(AV172=$A$14,IF(AU173+($B$14*15)&gt;100,100,AU173+($B$14*15)),IF(AV172=$A$16,IF(AU173+$B$16*15&gt;100,100,AU173+$B$16*15),AU173)))))</f>
        <v>82.443333333333342</v>
      </c>
      <c r="AW173" s="316">
        <f t="shared" ref="AW173" si="4050">IF(AW172=$A$12,AV173+($B$12*15),IF(AW172=$A$13,AV173+($B$13*15),IF(AW172=$A$15,IF(AV173+($B$15*15)&gt;100,100,AV173+($B$15*15)),IF(AW172=$A$14,IF(AV173+($B$14*15)&gt;100,100,AV173+($B$14*15)),IF(AW172=$A$16,IF(AV173+$B$16*15&gt;100,100,AV173+$B$16*15),AV173)))))</f>
        <v>80.52000000000001</v>
      </c>
      <c r="AX173" s="316">
        <f t="shared" ref="AX173" si="4051">IF(AX172=$A$12,AW173+($B$12*15),IF(AX172=$A$13,AW173+($B$13*15),IF(AX172=$A$15,IF(AW173+($B$15*15)&gt;100,100,AW173+($B$15*15)),IF(AX172=$A$14,IF(AW173+($B$14*15)&gt;100,100,AW173+($B$14*15)),IF(AX172=$A$16,IF(AW173+$B$16*15&gt;100,100,AW173+$B$16*15),AW173)))))</f>
        <v>78.583333333333343</v>
      </c>
      <c r="AY173" s="316">
        <f t="shared" ref="AY173" si="4052">IF(AY172=$A$12,AX173+($B$12*15),IF(AY172=$A$13,AX173+($B$13*15),IF(AY172=$A$15,IF(AX173+($B$15*15)&gt;100,100,AX173+($B$15*15)),IF(AY172=$A$14,IF(AX173+($B$14*15)&gt;100,100,AX173+($B$14*15)),IF(AY172=$A$16,IF(AX173+$B$16*15&gt;100,100,AX173+$B$16*15),AX173)))))</f>
        <v>76.646666666666675</v>
      </c>
      <c r="AZ173" s="316">
        <f t="shared" ref="AZ173" si="4053">IF(AZ172=$A$12,AY173+($B$12*15),IF(AZ172=$A$13,AY173+($B$13*15),IF(AZ172=$A$15,IF(AY173+($B$15*15)&gt;100,100,AY173+($B$15*15)),IF(AZ172=$A$14,IF(AY173+($B$14*15)&gt;100,100,AY173+($B$14*15)),IF(AZ172=$A$16,IF(AY173+$B$16*15&gt;100,100,AY173+$B$16*15),AY173)))))</f>
        <v>74.710000000000008</v>
      </c>
      <c r="BA173" s="316">
        <f t="shared" ref="BA173" si="4054">IF(BA172=$A$12,AZ173+($B$12*15),IF(BA172=$A$13,AZ173+($B$13*15),IF(BA172=$A$15,IF(AZ173+($B$15*15)&gt;100,100,AZ173+($B$15*15)),IF(BA172=$A$14,IF(AZ173+($B$14*15)&gt;100,100,AZ173+($B$14*15)),IF(BA172=$A$16,IF(AZ173+$B$16*15&gt;100,100,AZ173+$B$16*15),AZ173)))))</f>
        <v>72.786666666666676</v>
      </c>
      <c r="BB173" s="316">
        <f t="shared" ref="BB173" si="4055">IF(BB172=$A$12,BA173+($B$12*15),IF(BB172=$A$13,BA173+($B$13*15),IF(BB172=$A$15,IF(BA173+($B$15*15)&gt;100,100,BA173+($B$15*15)),IF(BB172=$A$14,IF(BA173+($B$14*15)&gt;100,100,BA173+($B$14*15)),IF(BB172=$A$16,IF(BA173+$B$16*15&gt;100,100,BA173+$B$16*15),BA173)))))</f>
        <v>70.863333333333344</v>
      </c>
      <c r="BC173" s="316">
        <f t="shared" ref="BC173" si="4056">IF(BC172=$A$12,BB173+($B$12*15),IF(BC172=$A$13,BB173+($B$13*15),IF(BC172=$A$15,IF(BB173+($B$15*15)&gt;100,100,BB173+($B$15*15)),IF(BC172=$A$14,IF(BB173+($B$14*15)&gt;100,100,BB173+($B$14*15)),IF(BC172=$A$16,IF(BB173+$B$16*15&gt;100,100,BB173+$B$16*15),BB173)))))</f>
        <v>68.940000000000012</v>
      </c>
      <c r="BD173" s="316">
        <f t="shared" ref="BD173" si="4057">IF(BD172=$A$12,BC173+($B$12*15),IF(BD172=$A$13,BC173+($B$13*15),IF(BD172=$A$15,IF(BC173+($B$15*15)&gt;100,100,BC173+($B$15*15)),IF(BD172=$A$14,IF(BC173+($B$14*15)&gt;100,100,BC173+($B$14*15)),IF(BD172=$A$16,IF(BC173+$B$16*15&gt;100,100,BC173+$B$16*15),BC173)))))</f>
        <v>67.003333333333345</v>
      </c>
      <c r="BE173" s="316">
        <f t="shared" ref="BE173" si="4058">IF(BE172=$A$12,BD173+($B$12*15),IF(BE172=$A$13,BD173+($B$13*15),IF(BE172=$A$15,IF(BD173+($B$15*15)&gt;100,100,BD173+($B$15*15)),IF(BE172=$A$14,IF(BD173+($B$14*15)&gt;100,100,BD173+($B$14*15)),IF(BE172=$A$16,IF(BD173+$B$16*15&gt;100,100,BD173+$B$16*15),BD173)))))</f>
        <v>65.066666666666677</v>
      </c>
      <c r="BF173" s="316">
        <f t="shared" ref="BF173" si="4059">IF(BF172=$A$12,BE173+($B$12*15),IF(BF172=$A$13,BE173+($B$13*15),IF(BF172=$A$15,IF(BE173+($B$15*15)&gt;100,100,BE173+($B$15*15)),IF(BF172=$A$14,IF(BE173+($B$14*15)&gt;100,100,BE173+($B$14*15)),IF(BF172=$A$16,IF(BE173+$B$16*15&gt;100,100,BE173+$B$16*15),BE173)))))</f>
        <v>63.13000000000001</v>
      </c>
      <c r="BG173" s="316">
        <f t="shared" ref="BG173" si="4060">IF(BG172=$A$12,BF173+($B$12*15),IF(BG172=$A$13,BF173+($B$13*15),IF(BG172=$A$15,IF(BF173+($B$15*15)&gt;100,100,BF173+($B$15*15)),IF(BG172=$A$14,IF(BF173+($B$14*15)&gt;100,100,BF173+($B$14*15)),IF(BG172=$A$16,IF(BF173+$B$16*15&gt;100,100,BF173+$B$16*15),BF173)))))</f>
        <v>61.206666666666678</v>
      </c>
      <c r="BH173" s="316">
        <f t="shared" ref="BH173" si="4061">IF(BH172=$A$12,BG173+($B$12*15),IF(BH172=$A$13,BG173+($B$13*15),IF(BH172=$A$15,IF(BG173+($B$15*15)&gt;100,100,BG173+($B$15*15)),IF(BH172=$A$14,IF(BG173+($B$14*15)&gt;100,100,BG173+($B$14*15)),IF(BH172=$A$16,IF(BG173+$B$16*15&gt;100,100,BG173+$B$16*15),BG173)))))</f>
        <v>59.283333333333346</v>
      </c>
      <c r="BI173" s="316">
        <f t="shared" ref="BI173" si="4062">IF(BI172=$A$12,BH173+($B$12*15),IF(BI172=$A$13,BH173+($B$13*15),IF(BI172=$A$15,IF(BH173+($B$15*15)&gt;100,100,BH173+($B$15*15)),IF(BI172=$A$14,IF(BH173+($B$14*15)&gt;100,100,BH173+($B$14*15)),IF(BI172=$A$16,IF(BH173+$B$16*15&gt;100,100,BH173+$B$16*15),BH173)))))</f>
        <v>57.360000000000014</v>
      </c>
      <c r="BJ173" s="316">
        <f t="shared" ref="BJ173" si="4063">IF(BJ172=$A$12,BI173+($B$12*15),IF(BJ172=$A$13,BI173+($B$13*15),IF(BJ172=$A$15,IF(BI173+($B$15*15)&gt;100,100,BI173+($B$15*15)),IF(BJ172=$A$14,IF(BI173+($B$14*15)&gt;100,100,BI173+($B$14*15)),IF(BJ172=$A$16,IF(BI173+$B$16*15&gt;100,100,BI173+$B$16*15),BI173)))))</f>
        <v>55.423333333333346</v>
      </c>
      <c r="BK173" s="316">
        <f t="shared" ref="BK173" si="4064">IF(BK172=$A$12,BJ173+($B$12*15),IF(BK172=$A$13,BJ173+($B$13*15),IF(BK172=$A$15,IF(BJ173+($B$15*15)&gt;100,100,BJ173+($B$15*15)),IF(BK172=$A$14,IF(BJ173+($B$14*15)&gt;100,100,BJ173+($B$14*15)),IF(BK172=$A$16,IF(BJ173+$B$16*15&gt;100,100,BJ173+$B$16*15),BJ173)))))</f>
        <v>53.486666666666679</v>
      </c>
      <c r="BL173" s="316">
        <f t="shared" ref="BL173" si="4065">IF(BL172=$A$12,BK173+($B$12*15),IF(BL172=$A$13,BK173+($B$13*15),IF(BL172=$A$15,IF(BK173+($B$15*15)&gt;100,100,BK173+($B$15*15)),IF(BL172=$A$14,IF(BK173+($B$14*15)&gt;100,100,BK173+($B$14*15)),IF(BL172=$A$16,IF(BK173+$B$16*15&gt;100,100,BK173+$B$16*15),BK173)))))</f>
        <v>51.550000000000011</v>
      </c>
      <c r="BM173" s="316">
        <f t="shared" ref="BM173" si="4066">IF(BM172=$A$12,BL173+($B$12*15),IF(BM172=$A$13,BL173+($B$13*15),IF(BM172=$A$15,IF(BL173+($B$15*15)&gt;100,100,BL173+($B$15*15)),IF(BM172=$A$14,IF(BL173+($B$14*15)&gt;100,100,BL173+($B$14*15)),IF(BM172=$A$16,IF(BL173+$B$16*15&gt;100,100,BL173+$B$16*15),BL173)))))</f>
        <v>49.626666666666679</v>
      </c>
      <c r="BN173" s="316">
        <f t="shared" ref="BN173" si="4067">IF(BN172=$A$12,BM173+($B$12*15),IF(BN172=$A$13,BM173+($B$13*15),IF(BN172=$A$15,IF(BM173+($B$15*15)&gt;100,100,BM173+($B$15*15)),IF(BN172=$A$14,IF(BM173+($B$14*15)&gt;100,100,BM173+($B$14*15)),IF(BN172=$A$16,IF(BM173+$B$16*15&gt;100,100,BM173+$B$16*15),BM173)))))</f>
        <v>47.703333333333347</v>
      </c>
      <c r="BO173" s="316">
        <f t="shared" ref="BO173" si="4068">IF(BO172=$A$12,BN173+($B$12*15),IF(BO172=$A$13,BN173+($B$13*15),IF(BO172=$A$15,IF(BN173+($B$15*15)&gt;100,100,BN173+($B$15*15)),IF(BO172=$A$14,IF(BN173+($B$14*15)&gt;100,100,BN173+($B$14*15)),IF(BO172=$A$16,IF(BN173+$B$16*15&gt;100,100,BN173+$B$16*15),BN173)))))</f>
        <v>45.780000000000015</v>
      </c>
      <c r="BP173" s="316">
        <f t="shared" ref="BP173" si="4069">IF(BP172=$A$12,BO173+($B$12*15),IF(BP172=$A$13,BO173+($B$13*15),IF(BP172=$A$15,IF(BO173+($B$15*15)&gt;100,100,BO173+($B$15*15)),IF(BP172=$A$14,IF(BO173+($B$14*15)&gt;100,100,BO173+($B$14*15)),IF(BP172=$A$16,IF(BO173+$B$16*15&gt;100,100,BO173+$B$16*15),BO173)))))</f>
        <v>43.843333333333348</v>
      </c>
      <c r="BQ173" s="316">
        <f t="shared" ref="BQ173" si="4070">IF(BQ172=$A$12,BP173+($B$12*15),IF(BQ172=$A$13,BP173+($B$13*15),IF(BQ172=$A$15,IF(BP173+($B$15*15)&gt;100,100,BP173+($B$15*15)),IF(BQ172=$A$14,IF(BP173+($B$14*15)&gt;100,100,BP173+($B$14*15)),IF(BQ172=$A$16,IF(BP173+$B$16*15&gt;100,100,BP173+$B$16*15),BP173)))))</f>
        <v>41.90666666666668</v>
      </c>
      <c r="BR173" s="316">
        <f t="shared" ref="BR173" si="4071">IF(BR172=$A$12,BQ173+($B$12*15),IF(BR172=$A$13,BQ173+($B$13*15),IF(BR172=$A$15,IF(BQ173+($B$15*15)&gt;100,100,BQ173+($B$15*15)),IF(BR172=$A$14,IF(BQ173+($B$14*15)&gt;100,100,BQ173+($B$14*15)),IF(BR172=$A$16,IF(BQ173+$B$16*15&gt;100,100,BQ173+$B$16*15),BQ173)))))</f>
        <v>39.970000000000013</v>
      </c>
      <c r="BS173" s="316">
        <f t="shared" ref="BS173" si="4072">IF(BS172=$A$12,BR173+($B$12*15),IF(BS172=$A$13,BR173+($B$13*15),IF(BS172=$A$15,IF(BR173+($B$15*15)&gt;100,100,BR173+($B$15*15)),IF(BS172=$A$14,IF(BR173+($B$14*15)&gt;100,100,BR173+($B$14*15)),IF(BS172=$A$16,IF(BR173+$B$16*15&gt;100,100,BR173+$B$16*15),BR173)))))</f>
        <v>38.046666666666681</v>
      </c>
      <c r="BT173" s="316">
        <f t="shared" ref="BT173" si="4073">IF(BT172=$A$12,BS173+($B$12*15),IF(BT172=$A$13,BS173+($B$13*15),IF(BT172=$A$15,IF(BS173+($B$15*15)&gt;100,100,BS173+($B$15*15)),IF(BT172=$A$14,IF(BS173+($B$14*15)&gt;100,100,BS173+($B$14*15)),IF(BT172=$A$16,IF(BS173+$B$16*15&gt;100,100,BS173+$B$16*15),BS173)))))</f>
        <v>36.123333333333349</v>
      </c>
      <c r="BU173" s="316">
        <f t="shared" ref="BU173" si="4074">IF(BU172=$A$12,BT173+($B$12*15),IF(BU172=$A$13,BT173+($B$13*15),IF(BU172=$A$15,IF(BT173+($B$15*15)&gt;100,100,BT173+($B$15*15)),IF(BU172=$A$14,IF(BT173+($B$14*15)&gt;100,100,BT173+($B$14*15)),IF(BU172=$A$16,IF(BT173+$B$16*15&gt;100,100,BT173+$B$16*15),BT173)))))</f>
        <v>51.123333333333349</v>
      </c>
      <c r="BV173" s="316">
        <f t="shared" ref="BV173" si="4075">IF(BV172=$A$12,BU173+($B$12*15),IF(BV172=$A$13,BU173+($B$13*15),IF(BV172=$A$15,IF(BU173+($B$15*15)&gt;100,100,BU173+($B$15*15)),IF(BV172=$A$14,IF(BU173+($B$14*15)&gt;100,100,BU173+($B$14*15)),IF(BV172=$A$16,IF(BU173+$B$16*15&gt;100,100,BU173+$B$16*15),BU173)))))</f>
        <v>66.123333333333349</v>
      </c>
      <c r="BW173" s="316">
        <f t="shared" ref="BW173" si="4076">IF(BW172=$A$12,BV173+($B$12*15),IF(BW172=$A$13,BV173+($B$13*15),IF(BW172=$A$15,IF(BV173+($B$15*15)&gt;100,100,BV173+($B$15*15)),IF(BW172=$A$14,IF(BV173+($B$14*15)&gt;100,100,BV173+($B$14*15)),IF(BW172=$A$16,IF(BV173+$B$16*15&gt;100,100,BV173+$B$16*15),BV173)))))</f>
        <v>81.123333333333349</v>
      </c>
      <c r="BX173" s="316">
        <f t="shared" ref="BX173" si="4077">IF(BX172=$A$12,BW173+($B$12*15),IF(BX172=$A$13,BW173+($B$13*15),IF(BX172=$A$15,IF(BW173+($B$15*15)&gt;100,100,BW173+($B$15*15)),IF(BX172=$A$14,IF(BW173+($B$14*15)&gt;100,100,BW173+($B$14*15)),IF(BX172=$A$16,IF(BW173+$B$16*15&gt;100,100,BW173+$B$16*15),BW173)))))</f>
        <v>96.123333333333349</v>
      </c>
      <c r="BY173" s="316">
        <f t="shared" ref="BY173" si="4078">IF(BY172=$A$12,BX173+($B$12*15),IF(BY172=$A$13,BX173+($B$13*15),IF(BY172=$A$15,IF(BX173+($B$15*15)&gt;100,100,BX173+($B$15*15)),IF(BY172=$A$14,IF(BX173+($B$14*15)&gt;100,100,BX173+($B$14*15)),IF(BY172=$A$16,IF(BX173+$B$16*15&gt;100,100,BX173+$B$16*15),BX173)))))</f>
        <v>94.200000000000017</v>
      </c>
      <c r="BZ173" s="316">
        <f t="shared" ref="BZ173" si="4079">IF(BZ172=$A$12,BY173+($B$12*15),IF(BZ172=$A$13,BY173+($B$13*15),IF(BZ172=$A$15,IF(BY173+($B$15*15)&gt;100,100,BY173+($B$15*15)),IF(BZ172=$A$14,IF(BY173+($B$14*15)&gt;100,100,BY173+($B$14*15)),IF(BZ172=$A$16,IF(BY173+$B$16*15&gt;100,100,BY173+$B$16*15),BY173)))))</f>
        <v>92.276666666666685</v>
      </c>
      <c r="CA173" s="316">
        <f t="shared" ref="CA173" si="4080">IF(CA172=$A$12,BZ173+($B$12*15),IF(CA172=$A$13,BZ173+($B$13*15),IF(CA172=$A$15,IF(BZ173+($B$15*15)&gt;100,100,BZ173+($B$15*15)),IF(CA172=$A$14,IF(BZ173+($B$14*15)&gt;100,100,BZ173+($B$14*15)),IF(CA172=$A$16,IF(BZ173+$B$16*15&gt;100,100,BZ173+$B$16*15),BZ173)))))</f>
        <v>90.353333333333353</v>
      </c>
      <c r="CB173" s="316">
        <f t="shared" ref="CB173" si="4081">IF(CB172=$A$12,CA173+($B$12*15),IF(CB172=$A$13,CA173+($B$13*15),IF(CB172=$A$15,IF(CA173+($B$15*15)&gt;100,100,CA173+($B$15*15)),IF(CB172=$A$14,IF(CA173+($B$14*15)&gt;100,100,CA173+($B$14*15)),IF(CB172=$A$16,IF(CA173+$B$16*15&gt;100,100,CA173+$B$16*15),CA173)))))</f>
        <v>90.353333333333353</v>
      </c>
      <c r="CC173" s="316">
        <f t="shared" ref="CC173" si="4082">IF(CC172=$A$12,CB173+($B$12*15),IF(CC172=$A$13,CB173+($B$13*15),IF(CC172=$A$15,IF(CB173+($B$15*15)&gt;100,100,CB173+($B$15*15)),IF(CC172=$A$14,IF(CB173+($B$14*15)&gt;100,100,CB173+($B$14*15)),IF(CC172=$A$16,IF(CB173+$B$16*15&gt;100,100,CB173+$B$16*15),CB173)))))</f>
        <v>91.928333333333356</v>
      </c>
      <c r="CD173" s="316">
        <f t="shared" ref="CD173" si="4083">IF(CD172=$A$12,CC173+($B$12*15),IF(CD172=$A$13,CC173+($B$13*15),IF(CD172=$A$15,IF(CC173+($B$15*15)&gt;100,100,CC173+($B$15*15)),IF(CD172=$A$14,IF(CC173+($B$14*15)&gt;100,100,CC173+($B$14*15)),IF(CD172=$A$16,IF(CC173+$B$16*15&gt;100,100,CC173+$B$16*15),CC173)))))</f>
        <v>93.503333333333359</v>
      </c>
      <c r="CE173" s="316">
        <f t="shared" ref="CE173" si="4084">IF(CE172=$A$12,CD173+($B$12*15),IF(CE172=$A$13,CD173+($B$13*15),IF(CE172=$A$15,IF(CD173+($B$15*15)&gt;100,100,CD173+($B$15*15)),IF(CE172=$A$14,IF(CD173+($B$14*15)&gt;100,100,CD173+($B$14*15)),IF(CE172=$A$16,IF(CD173+$B$16*15&gt;100,100,CD173+$B$16*15),CD173)))))</f>
        <v>95.078333333333362</v>
      </c>
      <c r="CF173" s="316">
        <f t="shared" ref="CF173" si="4085">IF(CF172=$A$12,CE173+($B$12*15),IF(CF172=$A$13,CE173+($B$13*15),IF(CF172=$A$15,IF(CE173+($B$15*15)&gt;100,100,CE173+($B$15*15)),IF(CF172=$A$14,IF(CE173+($B$14*15)&gt;100,100,CE173+($B$14*15)),IF(CF172=$A$16,IF(CE173+$B$16*15&gt;100,100,CE173+$B$16*15),CE173)))))</f>
        <v>96.653333333333364</v>
      </c>
      <c r="CG173" s="316">
        <f t="shared" ref="CG173" si="4086">IF(CG172=$A$12,CF173+($B$12*15),IF(CG172=$A$13,CF173+($B$13*15),IF(CG172=$A$15,IF(CF173+($B$15*15)&gt;100,100,CF173+($B$15*15)),IF(CG172=$A$14,IF(CF173+($B$14*15)&gt;100,100,CF173+($B$14*15)),IF(CG172=$A$16,IF(CF173+$B$16*15&gt;100,100,CF173+$B$16*15),CF173)))))</f>
        <v>98.228333333333367</v>
      </c>
      <c r="CH173" s="316">
        <f t="shared" ref="CH173" si="4087">IF(CH172=$A$12,CG173+($B$12*15),IF(CH172=$A$13,CG173+($B$13*15),IF(CH172=$A$15,IF(CG173+($B$15*15)&gt;100,100,CG173+($B$15*15)),IF(CH172=$A$14,IF(CG173+($B$14*15)&gt;100,100,CG173+($B$14*15)),IF(CH172=$A$16,IF(CG173+$B$16*15&gt;100,100,CG173+$B$16*15),CG173)))))</f>
        <v>99.80333333333337</v>
      </c>
      <c r="CI173" s="316">
        <f t="shared" ref="CI173" si="4088">IF(CI172=$A$12,CH173+($B$12*15),IF(CI172=$A$13,CH173+($B$13*15),IF(CI172=$A$15,IF(CH173+($B$15*15)&gt;100,100,CH173+($B$15*15)),IF(CI172=$A$14,IF(CH173+($B$14*15)&gt;100,100,CH173+($B$14*15)),IF(CI172=$A$16,IF(CH173+$B$16*15&gt;100,100,CH173+$B$16*15),CH173)))))</f>
        <v>100</v>
      </c>
      <c r="CJ173" s="316">
        <f t="shared" ref="CJ173" si="4089">IF(CJ172=$A$12,CI173+($B$12*15),IF(CJ172=$A$13,CI173+($B$13*15),IF(CJ172=$A$15,IF(CI173+($B$15*15)&gt;100,100,CI173+($B$15*15)),IF(CJ172=$A$14,IF(CI173+($B$14*15)&gt;100,100,CI173+($B$14*15)),IF(CJ172=$A$16,IF(CI173+$B$16*15&gt;100,100,CI173+$B$16*15),CI173)))))</f>
        <v>100</v>
      </c>
      <c r="CK173" s="316">
        <f t="shared" ref="CK173" si="4090">IF(CK172=$A$12,CJ173+($B$12*15),IF(CK172=$A$13,CJ173+($B$13*15),IF(CK172=$A$15,IF(CJ173+($B$15*15)&gt;100,100,CJ173+($B$15*15)),IF(CK172=$A$14,IF(CJ173+($B$14*15)&gt;100,100,CJ173+($B$14*15)),IF(CK172=$A$16,IF(CJ173+$B$16*15&gt;100,100,CJ173+$B$16*15),CJ173)))))</f>
        <v>100</v>
      </c>
      <c r="CL173" s="316">
        <f t="shared" ref="CL173" si="4091">IF(CL172=$A$12,CK173+($B$12*15),IF(CL172=$A$13,CK173+($B$13*15),IF(CL172=$A$15,IF(CK173+($B$15*15)&gt;100,100,CK173+($B$15*15)),IF(CL172=$A$14,IF(CK173+($B$14*15)&gt;100,100,CK173+($B$14*15)),IF(CL172=$A$16,IF(CK173+$B$16*15&gt;100,100,CK173+$B$16*15),CK173)))))</f>
        <v>100</v>
      </c>
      <c r="CM173" s="316">
        <f t="shared" ref="CM173" si="4092">IF(CM172=$A$12,CL173+($B$12*15),IF(CM172=$A$13,CL173+($B$13*15),IF(CM172=$A$15,IF(CL173+($B$15*15)&gt;100,100,CL173+($B$15*15)),IF(CM172=$A$14,IF(CL173+($B$14*15)&gt;100,100,CL173+($B$14*15)),IF(CM172=$A$16,IF(CL173+$B$16*15&gt;100,100,CL173+$B$16*15),CL173)))))</f>
        <v>100</v>
      </c>
      <c r="CN173" s="316">
        <f t="shared" ref="CN173" si="4093">IF(CN172=$A$12,CM173+($B$12*15),IF(CN172=$A$13,CM173+($B$13*15),IF(CN172=$A$15,IF(CM173+($B$15*15)&gt;100,100,CM173+($B$15*15)),IF(CN172=$A$14,IF(CM173+($B$14*15)&gt;100,100,CM173+($B$14*15)),IF(CN172=$A$16,IF(CM173+$B$16*15&gt;100,100,CM173+$B$16*15),CM173)))))</f>
        <v>100</v>
      </c>
      <c r="CO173" s="316">
        <f t="shared" ref="CO173" si="4094">IF(CO172=$A$12,CN173+($B$12*15),IF(CO172=$A$13,CN173+($B$13*15),IF(CO172=$A$15,IF(CN173+($B$15*15)&gt;100,100,CN173+($B$15*15)),IF(CO172=$A$14,IF(CN173+($B$14*15)&gt;100,100,CN173+($B$14*15)),IF(CO172=$A$16,IF(CN173+$B$16*15&gt;100,100,CN173+$B$16*15),CN173)))))</f>
        <v>100</v>
      </c>
      <c r="CP173" s="316">
        <f t="shared" ref="CP173" si="4095">IF(CP172=$A$12,CO173+($B$12*15),IF(CP172=$A$13,CO173+($B$13*15),IF(CP172=$A$15,IF(CO173+($B$15*15)&gt;100,100,CO173+($B$15*15)),IF(CP172=$A$14,IF(CO173+($B$14*15)&gt;100,100,CO173+($B$14*15)),IF(CP172=$A$16,IF(CO173+$B$16*15&gt;100,100,CO173+$B$16*15),CO173)))))</f>
        <v>100</v>
      </c>
      <c r="CQ173" s="316">
        <f t="shared" ref="CQ173" si="4096">IF(CQ172=$A$12,CP173+($B$12*15),IF(CQ172=$A$13,CP173+($B$13*15),IF(CQ172=$A$15,IF(CP173+($B$15*15)&gt;100,100,CP173+($B$15*15)),IF(CQ172=$A$14,IF(CP173+($B$14*15)&gt;100,100,CP173+($B$14*15)),IF(CQ172=$A$16,IF(CP173+$B$16*15&gt;100,100,CP173+$B$16*15),CP173)))))</f>
        <v>100</v>
      </c>
      <c r="CR173" s="316">
        <f t="shared" ref="CR173" si="4097">IF(CR172=$A$12,CQ173+($B$12*15),IF(CR172=$A$13,CQ173+($B$13*15),IF(CR172=$A$15,IF(CQ173+($B$15*15)&gt;100,100,CQ173+($B$15*15)),IF(CR172=$A$14,IF(CQ173+($B$14*15)&gt;100,100,CQ173+($B$14*15)),IF(CR172=$A$16,IF(CQ173+$B$16*15&gt;100,100,CQ173+$B$16*15),CQ173)))))</f>
        <v>100</v>
      </c>
      <c r="CS173" s="316">
        <f t="shared" ref="CS173" si="4098">IF(CS172=$A$12,CR173+($B$12*15),IF(CS172=$A$13,CR173+($B$13*15),IF(CS172=$A$15,IF(CR173+($B$15*15)&gt;100,100,CR173+($B$15*15)),IF(CS172=$A$14,IF(CR173+($B$14*15)&gt;100,100,CR173+($B$14*15)),IF(CS172=$A$16,IF(CR173+$B$16*15&gt;100,100,CR173+$B$16*15),CR173)))))</f>
        <v>100</v>
      </c>
      <c r="CT173" s="316">
        <f t="shared" ref="CT173" si="4099">IF(CT172=$A$12,CS173+($B$12*15),IF(CT172=$A$13,CS173+($B$13*15),IF(CT172=$A$15,IF(CS173+($B$15*15)&gt;100,100,CS173+($B$15*15)),IF(CT172=$A$14,IF(CS173+($B$14*15)&gt;100,100,CS173+($B$14*15)),IF(CT172=$A$16,IF(CS173+$B$16*15&gt;100,100,CS173+$B$16*15),CS173)))))</f>
        <v>100</v>
      </c>
      <c r="CU173" s="316">
        <f t="shared" ref="CU173" si="4100">IF(CU172=$A$12,CT173+($B$12*15),IF(CU172=$A$13,CT173+($B$13*15),IF(CU172=$A$15,IF(CT173+($B$15*15)&gt;100,100,CT173+($B$15*15)),IF(CU172=$A$14,IF(CT173+($B$14*15)&gt;100,100,CT173+($B$14*15)),IF(CU172=$A$16,IF(CT173+$B$16*15&gt;100,100,CT173+$B$16*15),CT173)))))</f>
        <v>100</v>
      </c>
      <c r="CV173" s="316">
        <f t="shared" ref="CV173" si="4101">IF(CV172=$A$12,CU173+($B$12*15),IF(CV172=$A$13,CU173+($B$13*15),IF(CV172=$A$15,IF(CU173+($B$15*15)&gt;100,100,CU173+($B$15*15)),IF(CV172=$A$14,IF(CU173+($B$14*15)&gt;100,100,CU173+($B$14*15)),IF(CV172=$A$16,IF(CU173+$B$16*15&gt;100,100,CU173+$B$16*15),CU173)))))</f>
        <v>100</v>
      </c>
      <c r="CW173" s="311">
        <f t="shared" ref="CW173" si="4102">CV173-10</f>
        <v>90</v>
      </c>
    </row>
    <row r="174" spans="1:101" s="299" customFormat="1" ht="12" x14ac:dyDescent="0.2">
      <c r="A174" s="467" t="s">
        <v>52</v>
      </c>
      <c r="B174" s="419" t="s">
        <v>53</v>
      </c>
      <c r="C174" s="304" t="s">
        <v>44</v>
      </c>
      <c r="D174" s="314" t="s">
        <v>45</v>
      </c>
      <c r="E174" s="316"/>
      <c r="F174" s="316"/>
      <c r="G174" s="316"/>
      <c r="H174" s="316"/>
      <c r="I174" s="316"/>
      <c r="J174" s="316"/>
      <c r="K174" s="316"/>
      <c r="L174" s="316"/>
      <c r="M174" s="316" t="s">
        <v>215</v>
      </c>
      <c r="N174" s="316" t="s">
        <v>215</v>
      </c>
      <c r="O174" s="316" t="s">
        <v>215</v>
      </c>
      <c r="P174" s="316" t="s">
        <v>215</v>
      </c>
      <c r="Q174" s="316"/>
      <c r="R174" s="310" t="s">
        <v>13</v>
      </c>
      <c r="S174" s="310" t="s">
        <v>13</v>
      </c>
      <c r="T174" s="310" t="s">
        <v>13</v>
      </c>
      <c r="U174" s="310" t="s">
        <v>13</v>
      </c>
      <c r="V174" s="309" t="s">
        <v>207</v>
      </c>
      <c r="W174" s="308" t="s">
        <v>23</v>
      </c>
      <c r="X174" s="308" t="s">
        <v>23</v>
      </c>
      <c r="Y174" s="308" t="s">
        <v>23</v>
      </c>
      <c r="Z174" s="309" t="s">
        <v>207</v>
      </c>
      <c r="AA174" s="309" t="s">
        <v>207</v>
      </c>
      <c r="AB174" s="309" t="s">
        <v>207</v>
      </c>
      <c r="AC174" s="308" t="s">
        <v>23</v>
      </c>
      <c r="AD174" s="308" t="s">
        <v>23</v>
      </c>
      <c r="AE174" s="308" t="s">
        <v>23</v>
      </c>
      <c r="AF174" s="309" t="s">
        <v>207</v>
      </c>
      <c r="AG174" s="309" t="s">
        <v>207</v>
      </c>
      <c r="AH174" s="309" t="s">
        <v>207</v>
      </c>
      <c r="AI174" s="316"/>
      <c r="AJ174" s="308" t="s">
        <v>23</v>
      </c>
      <c r="AK174" s="308" t="s">
        <v>23</v>
      </c>
      <c r="AL174" s="308" t="s">
        <v>23</v>
      </c>
      <c r="AM174" s="309" t="s">
        <v>207</v>
      </c>
      <c r="AN174" s="309" t="s">
        <v>207</v>
      </c>
      <c r="AO174" s="309" t="s">
        <v>207</v>
      </c>
      <c r="AP174" s="308" t="s">
        <v>23</v>
      </c>
      <c r="AQ174" s="308" t="s">
        <v>23</v>
      </c>
      <c r="AR174" s="308" t="s">
        <v>23</v>
      </c>
      <c r="AS174" s="309" t="s">
        <v>207</v>
      </c>
      <c r="AT174" s="309" t="s">
        <v>207</v>
      </c>
      <c r="AU174" s="310" t="s">
        <v>13</v>
      </c>
      <c r="AV174" s="310" t="s">
        <v>13</v>
      </c>
      <c r="AW174" s="310" t="s">
        <v>13</v>
      </c>
      <c r="AX174" s="310" t="s">
        <v>13</v>
      </c>
      <c r="AY174" s="316"/>
      <c r="AZ174" s="316"/>
      <c r="BA174" s="316"/>
      <c r="BB174" s="316"/>
      <c r="BC174" s="316"/>
      <c r="BD174" s="316"/>
      <c r="BE174" s="308" t="s">
        <v>23</v>
      </c>
      <c r="BF174" s="308" t="s">
        <v>23</v>
      </c>
      <c r="BG174" s="308" t="s">
        <v>23</v>
      </c>
      <c r="BH174" s="309" t="s">
        <v>207</v>
      </c>
      <c r="BI174" s="309" t="s">
        <v>207</v>
      </c>
      <c r="BJ174" s="309" t="s">
        <v>207</v>
      </c>
      <c r="BK174" s="308" t="s">
        <v>23</v>
      </c>
      <c r="BL174" s="308" t="s">
        <v>23</v>
      </c>
      <c r="BM174" s="308" t="s">
        <v>23</v>
      </c>
      <c r="BN174" s="309" t="s">
        <v>207</v>
      </c>
      <c r="BO174" s="309" t="s">
        <v>207</v>
      </c>
      <c r="BP174" s="309" t="s">
        <v>207</v>
      </c>
      <c r="BQ174" s="316"/>
      <c r="BR174" s="308" t="s">
        <v>23</v>
      </c>
      <c r="BS174" s="308" t="s">
        <v>23</v>
      </c>
      <c r="BT174" s="308" t="s">
        <v>23</v>
      </c>
      <c r="BU174" s="309" t="s">
        <v>207</v>
      </c>
      <c r="BV174" s="309" t="s">
        <v>207</v>
      </c>
      <c r="BW174" s="309" t="s">
        <v>207</v>
      </c>
      <c r="BX174" s="316"/>
      <c r="BY174" s="316"/>
      <c r="BZ174" s="316"/>
      <c r="CA174" s="316"/>
      <c r="CB174" s="316"/>
      <c r="CC174" s="316" t="s">
        <v>202</v>
      </c>
      <c r="CD174" s="316" t="s">
        <v>202</v>
      </c>
      <c r="CE174" s="316" t="s">
        <v>202</v>
      </c>
      <c r="CF174" s="316" t="s">
        <v>202</v>
      </c>
      <c r="CG174" s="316" t="s">
        <v>202</v>
      </c>
      <c r="CH174" s="316" t="s">
        <v>202</v>
      </c>
      <c r="CI174" s="316" t="s">
        <v>202</v>
      </c>
      <c r="CJ174" s="316" t="s">
        <v>202</v>
      </c>
      <c r="CK174" s="316" t="s">
        <v>202</v>
      </c>
      <c r="CL174" s="316" t="s">
        <v>202</v>
      </c>
      <c r="CM174" s="316" t="s">
        <v>202</v>
      </c>
      <c r="CN174" s="316" t="s">
        <v>202</v>
      </c>
      <c r="CO174" s="316" t="s">
        <v>202</v>
      </c>
      <c r="CP174" s="316" t="s">
        <v>202</v>
      </c>
      <c r="CQ174" s="316" t="s">
        <v>202</v>
      </c>
      <c r="CR174" s="316" t="s">
        <v>202</v>
      </c>
      <c r="CS174" s="316" t="s">
        <v>202</v>
      </c>
      <c r="CT174" s="316" t="s">
        <v>202</v>
      </c>
      <c r="CU174" s="316" t="s">
        <v>202</v>
      </c>
      <c r="CV174" s="316" t="s">
        <v>202</v>
      </c>
      <c r="CW174" s="303" t="s">
        <v>46</v>
      </c>
    </row>
    <row r="175" spans="1:101" s="303" customFormat="1" ht="12" x14ac:dyDescent="0.2">
      <c r="A175" s="468"/>
      <c r="B175" s="420"/>
      <c r="C175" s="304" t="s">
        <v>37</v>
      </c>
      <c r="D175" s="315">
        <f>CW141</f>
        <v>84.83666666666673</v>
      </c>
      <c r="E175" s="316">
        <f>IF(E174=$A$12,D175+($B$12*15),IF(E174=$A$13,D175+($B$13*15),IF(E174=$A$15,IF(D175+($B$15*15)&gt;100,100,D175+($B$15*15)),IF(E174=$A$14,IF(D175+($B$14*15)&gt;100,100,D175+($B$14*15)),IF(E174=$A$16,IF(D175+$B$16*15&gt;100,100,D175+$B$16*15),D175)))))</f>
        <v>84.83666666666673</v>
      </c>
      <c r="F175" s="316">
        <f t="shared" ref="F175" si="4103">IF(F174=$A$12,E175+($B$12*15),IF(F174=$A$13,E175+($B$13*15),IF(F174=$A$15,IF(E175+($B$15*15)&gt;100,100,E175+($B$15*15)),IF(F174=$A$14,IF(E175+($B$14*15)&gt;100,100,E175+($B$14*15)),IF(F174=$A$16,IF(E175+$B$16*15&gt;100,100,E175+$B$16*15),E175)))))</f>
        <v>84.83666666666673</v>
      </c>
      <c r="G175" s="316">
        <f t="shared" ref="G175" si="4104">IF(G174=$A$12,F175+($B$12*15),IF(G174=$A$13,F175+($B$13*15),IF(G174=$A$15,IF(F175+($B$15*15)&gt;100,100,F175+($B$15*15)),IF(G174=$A$14,IF(F175+($B$14*15)&gt;100,100,F175+($B$14*15)),IF(G174=$A$16,IF(F175+$B$16*15&gt;100,100,F175+$B$16*15),F175)))))</f>
        <v>84.83666666666673</v>
      </c>
      <c r="H175" s="316">
        <f t="shared" ref="H175" si="4105">IF(H174=$A$12,G175+($B$12*15),IF(H174=$A$13,G175+($B$13*15),IF(H174=$A$15,IF(G175+($B$15*15)&gt;100,100,G175+($B$15*15)),IF(H174=$A$14,IF(G175+($B$14*15)&gt;100,100,G175+($B$14*15)),IF(H174=$A$16,IF(G175+$B$16*15&gt;100,100,G175+$B$16*15),G175)))))</f>
        <v>84.83666666666673</v>
      </c>
      <c r="I175" s="316">
        <f t="shared" ref="I175" si="4106">IF(I174=$A$12,H175+($B$12*15),IF(I174=$A$13,H175+($B$13*15),IF(I174=$A$15,IF(H175+($B$15*15)&gt;100,100,H175+($B$15*15)),IF(I174=$A$14,IF(H175+($B$14*15)&gt;100,100,H175+($B$14*15)),IF(I174=$A$16,IF(H175+$B$16*15&gt;100,100,H175+$B$16*15),H175)))))</f>
        <v>84.83666666666673</v>
      </c>
      <c r="J175" s="316">
        <f t="shared" ref="J175" si="4107">IF(J174=$A$12,I175+($B$12*15),IF(J174=$A$13,I175+($B$13*15),IF(J174=$A$15,IF(I175+($B$15*15)&gt;100,100,I175+($B$15*15)),IF(J174=$A$14,IF(I175+($B$14*15)&gt;100,100,I175+($B$14*15)),IF(J174=$A$16,IF(I175+$B$16*15&gt;100,100,I175+$B$16*15),I175)))))</f>
        <v>84.83666666666673</v>
      </c>
      <c r="K175" s="316">
        <f t="shared" ref="K175" si="4108">IF(K174=$A$12,J175+($B$12*15),IF(K174=$A$13,J175+($B$13*15),IF(K174=$A$15,IF(J175+($B$15*15)&gt;100,100,J175+($B$15*15)),IF(K174=$A$14,IF(J175+($B$14*15)&gt;100,100,J175+($B$14*15)),IF(K174=$A$16,IF(J175+$B$16*15&gt;100,100,J175+$B$16*15),J175)))))</f>
        <v>84.83666666666673</v>
      </c>
      <c r="L175" s="316">
        <f t="shared" ref="L175" si="4109">IF(L174=$A$12,K175+($B$12*15),IF(L174=$A$13,K175+($B$13*15),IF(L174=$A$15,IF(K175+($B$15*15)&gt;100,100,K175+($B$15*15)),IF(L174=$A$14,IF(K175+($B$14*15)&gt;100,100,K175+($B$14*15)),IF(L174=$A$16,IF(K175+$B$16*15&gt;100,100,K175+$B$16*15),K175)))))</f>
        <v>84.83666666666673</v>
      </c>
      <c r="M175" s="316">
        <f t="shared" ref="M175" si="4110">IF(M174=$A$12,L175+($B$12*15),IF(M174=$A$13,L175+($B$13*15),IF(M174=$A$15,IF(L175+($B$15*15)&gt;100,100,L175+($B$15*15)),IF(M174=$A$14,IF(L175+($B$14*15)&gt;100,100,L175+($B$14*15)),IF(M174=$A$16,IF(L175+$B$16*15&gt;100,100,L175+$B$16*15),L175)))))</f>
        <v>84.83666666666673</v>
      </c>
      <c r="N175" s="316">
        <f t="shared" ref="N175" si="4111">IF(N174=$A$12,M175+($B$12*15),IF(N174=$A$13,M175+($B$13*15),IF(N174=$A$15,IF(M175+($B$15*15)&gt;100,100,M175+($B$15*15)),IF(N174=$A$14,IF(M175+($B$14*15)&gt;100,100,M175+($B$14*15)),IF(N174=$A$16,IF(M175+$B$16*15&gt;100,100,M175+$B$16*15),M175)))))</f>
        <v>84.83666666666673</v>
      </c>
      <c r="O175" s="316">
        <f t="shared" ref="O175" si="4112">IF(O174=$A$12,N175+($B$12*15),IF(O174=$A$13,N175+($B$13*15),IF(O174=$A$15,IF(N175+($B$15*15)&gt;100,100,N175+($B$15*15)),IF(O174=$A$14,IF(N175+($B$14*15)&gt;100,100,N175+($B$14*15)),IF(O174=$A$16,IF(N175+$B$16*15&gt;100,100,N175+$B$16*15),N175)))))</f>
        <v>84.83666666666673</v>
      </c>
      <c r="P175" s="316">
        <f t="shared" ref="P175" si="4113">IF(P174=$A$12,O175+($B$12*15),IF(P174=$A$13,O175+($B$13*15),IF(P174=$A$15,IF(O175+($B$15*15)&gt;100,100,O175+($B$15*15)),IF(P174=$A$14,IF(O175+($B$14*15)&gt;100,100,O175+($B$14*15)),IF(P174=$A$16,IF(O175+$B$16*15&gt;100,100,O175+$B$16*15),O175)))))</f>
        <v>84.83666666666673</v>
      </c>
      <c r="Q175" s="316">
        <f t="shared" ref="Q175" si="4114">IF(Q174=$A$12,P175+($B$12*15),IF(Q174=$A$13,P175+($B$13*15),IF(Q174=$A$15,IF(P175+($B$15*15)&gt;100,100,P175+($B$15*15)),IF(Q174=$A$14,IF(P175+($B$14*15)&gt;100,100,P175+($B$14*15)),IF(Q174=$A$16,IF(P175+$B$16*15&gt;100,100,P175+$B$16*15),P175)))))</f>
        <v>84.83666666666673</v>
      </c>
      <c r="R175" s="316">
        <f t="shared" ref="R175" si="4115">IF(R174=$A$12,Q175+($B$12*15),IF(R174=$A$13,Q175+($B$13*15),IF(R174=$A$15,IF(Q175+($B$15*15)&gt;100,100,Q175+($B$15*15)),IF(R174=$A$14,IF(Q175+($B$14*15)&gt;100,100,Q175+($B$14*15)),IF(R174=$A$16,IF(Q175+$B$16*15&gt;100,100,Q175+$B$16*15),Q175)))))</f>
        <v>99.83666666666673</v>
      </c>
      <c r="S175" s="316">
        <f t="shared" ref="S175" si="4116">IF(S174=$A$12,R175+($B$12*15),IF(S174=$A$13,R175+($B$13*15),IF(S174=$A$15,IF(R175+($B$15*15)&gt;100,100,R175+($B$15*15)),IF(S174=$A$14,IF(R175+($B$14*15)&gt;100,100,R175+($B$14*15)),IF(S174=$A$16,IF(R175+$B$16*15&gt;100,100,R175+$B$16*15),R175)))))</f>
        <v>100</v>
      </c>
      <c r="T175" s="316">
        <f t="shared" ref="T175" si="4117">IF(T174=$A$12,S175+($B$12*15),IF(T174=$A$13,S175+($B$13*15),IF(T174=$A$15,IF(S175+($B$15*15)&gt;100,100,S175+($B$15*15)),IF(T174=$A$14,IF(S175+($B$14*15)&gt;100,100,S175+($B$14*15)),IF(T174=$A$16,IF(S175+$B$16*15&gt;100,100,S175+$B$16*15),S175)))))</f>
        <v>100</v>
      </c>
      <c r="U175" s="316">
        <f t="shared" ref="U175" si="4118">IF(U174=$A$12,T175+($B$12*15),IF(U174=$A$13,T175+($B$13*15),IF(U174=$A$15,IF(T175+($B$15*15)&gt;100,100,T175+($B$15*15)),IF(U174=$A$14,IF(T175+($B$14*15)&gt;100,100,T175+($B$14*15)),IF(U174=$A$16,IF(T175+$B$16*15&gt;100,100,T175+$B$16*15),T175)))))</f>
        <v>100</v>
      </c>
      <c r="V175" s="316">
        <f t="shared" ref="V175" si="4119">IF(V174=$A$12,U175+($B$12*15),IF(V174=$A$13,U175+($B$13*15),IF(V174=$A$15,IF(U175+($B$15*15)&gt;100,100,U175+($B$15*15)),IF(V174=$A$14,IF(U175+($B$14*15)&gt;100,100,U175+($B$14*15)),IF(V174=$A$16,IF(U175+$B$16*15&gt;100,100,U175+$B$16*15),U175)))))</f>
        <v>98.076666666666668</v>
      </c>
      <c r="W175" s="316">
        <f t="shared" ref="W175" si="4120">IF(W174=$A$12,V175+($B$12*15),IF(W174=$A$13,V175+($B$13*15),IF(W174=$A$15,IF(V175+($B$15*15)&gt;100,100,V175+($B$15*15)),IF(W174=$A$14,IF(V175+($B$14*15)&gt;100,100,V175+($B$14*15)),IF(W174=$A$16,IF(V175+$B$16*15&gt;100,100,V175+$B$16*15),V175)))))</f>
        <v>96.14</v>
      </c>
      <c r="X175" s="316">
        <f t="shared" ref="X175" si="4121">IF(X174=$A$12,W175+($B$12*15),IF(X174=$A$13,W175+($B$13*15),IF(X174=$A$15,IF(W175+($B$15*15)&gt;100,100,W175+($B$15*15)),IF(X174=$A$14,IF(W175+($B$14*15)&gt;100,100,W175+($B$14*15)),IF(X174=$A$16,IF(W175+$B$16*15&gt;100,100,W175+$B$16*15),W175)))))</f>
        <v>94.203333333333333</v>
      </c>
      <c r="Y175" s="316">
        <f t="shared" ref="Y175" si="4122">IF(Y174=$A$12,X175+($B$12*15),IF(Y174=$A$13,X175+($B$13*15),IF(Y174=$A$15,IF(X175+($B$15*15)&gt;100,100,X175+($B$15*15)),IF(Y174=$A$14,IF(X175+($B$14*15)&gt;100,100,X175+($B$14*15)),IF(Y174=$A$16,IF(X175+$B$16*15&gt;100,100,X175+$B$16*15),X175)))))</f>
        <v>92.266666666666666</v>
      </c>
      <c r="Z175" s="316">
        <f t="shared" ref="Z175" si="4123">IF(Z174=$A$12,Y175+($B$12*15),IF(Z174=$A$13,Y175+($B$13*15),IF(Z174=$A$15,IF(Y175+($B$15*15)&gt;100,100,Y175+($B$15*15)),IF(Z174=$A$14,IF(Y175+($B$14*15)&gt;100,100,Y175+($B$14*15)),IF(Z174=$A$16,IF(Y175+$B$16*15&gt;100,100,Y175+$B$16*15),Y175)))))</f>
        <v>90.343333333333334</v>
      </c>
      <c r="AA175" s="316">
        <f t="shared" ref="AA175" si="4124">IF(AA174=$A$12,Z175+($B$12*15),IF(AA174=$A$13,Z175+($B$13*15),IF(AA174=$A$15,IF(Z175+($B$15*15)&gt;100,100,Z175+($B$15*15)),IF(AA174=$A$14,IF(Z175+($B$14*15)&gt;100,100,Z175+($B$14*15)),IF(AA174=$A$16,IF(Z175+$B$16*15&gt;100,100,Z175+$B$16*15),Z175)))))</f>
        <v>88.42</v>
      </c>
      <c r="AB175" s="316">
        <f t="shared" ref="AB175" si="4125">IF(AB174=$A$12,AA175+($B$12*15),IF(AB174=$A$13,AA175+($B$13*15),IF(AB174=$A$15,IF(AA175+($B$15*15)&gt;100,100,AA175+($B$15*15)),IF(AB174=$A$14,IF(AA175+($B$14*15)&gt;100,100,AA175+($B$14*15)),IF(AB174=$A$16,IF(AA175+$B$16*15&gt;100,100,AA175+$B$16*15),AA175)))))</f>
        <v>86.49666666666667</v>
      </c>
      <c r="AC175" s="316">
        <f t="shared" ref="AC175" si="4126">IF(AC174=$A$12,AB175+($B$12*15),IF(AC174=$A$13,AB175+($B$13*15),IF(AC174=$A$15,IF(AB175+($B$15*15)&gt;100,100,AB175+($B$15*15)),IF(AC174=$A$14,IF(AB175+($B$14*15)&gt;100,100,AB175+($B$14*15)),IF(AC174=$A$16,IF(AB175+$B$16*15&gt;100,100,AB175+$B$16*15),AB175)))))</f>
        <v>84.56</v>
      </c>
      <c r="AD175" s="316">
        <f t="shared" ref="AD175" si="4127">IF(AD174=$A$12,AC175+($B$12*15),IF(AD174=$A$13,AC175+($B$13*15),IF(AD174=$A$15,IF(AC175+($B$15*15)&gt;100,100,AC175+($B$15*15)),IF(AD174=$A$14,IF(AC175+($B$14*15)&gt;100,100,AC175+($B$14*15)),IF(AD174=$A$16,IF(AC175+$B$16*15&gt;100,100,AC175+$B$16*15),AC175)))))</f>
        <v>82.623333333333335</v>
      </c>
      <c r="AE175" s="316">
        <f t="shared" ref="AE175" si="4128">IF(AE174=$A$12,AD175+($B$12*15),IF(AE174=$A$13,AD175+($B$13*15),IF(AE174=$A$15,IF(AD175+($B$15*15)&gt;100,100,AD175+($B$15*15)),IF(AE174=$A$14,IF(AD175+($B$14*15)&gt;100,100,AD175+($B$14*15)),IF(AE174=$A$16,IF(AD175+$B$16*15&gt;100,100,AD175+$B$16*15),AD175)))))</f>
        <v>80.686666666666667</v>
      </c>
      <c r="AF175" s="316">
        <f t="shared" ref="AF175" si="4129">IF(AF174=$A$12,AE175+($B$12*15),IF(AF174=$A$13,AE175+($B$13*15),IF(AF174=$A$15,IF(AE175+($B$15*15)&gt;100,100,AE175+($B$15*15)),IF(AF174=$A$14,IF(AE175+($B$14*15)&gt;100,100,AE175+($B$14*15)),IF(AF174=$A$16,IF(AE175+$B$16*15&gt;100,100,AE175+$B$16*15),AE175)))))</f>
        <v>78.763333333333335</v>
      </c>
      <c r="AG175" s="316">
        <f t="shared" ref="AG175" si="4130">IF(AG174=$A$12,AF175+($B$12*15),IF(AG174=$A$13,AF175+($B$13*15),IF(AG174=$A$15,IF(AF175+($B$15*15)&gt;100,100,AF175+($B$15*15)),IF(AG174=$A$14,IF(AF175+($B$14*15)&gt;100,100,AF175+($B$14*15)),IF(AG174=$A$16,IF(AF175+$B$16*15&gt;100,100,AF175+$B$16*15),AF175)))))</f>
        <v>76.84</v>
      </c>
      <c r="AH175" s="316">
        <f t="shared" ref="AH175" si="4131">IF(AH174=$A$12,AG175+($B$12*15),IF(AH174=$A$13,AG175+($B$13*15),IF(AH174=$A$15,IF(AG175+($B$15*15)&gt;100,100,AG175+($B$15*15)),IF(AH174=$A$14,IF(AG175+($B$14*15)&gt;100,100,AG175+($B$14*15)),IF(AH174=$A$16,IF(AG175+$B$16*15&gt;100,100,AG175+$B$16*15),AG175)))))</f>
        <v>74.916666666666671</v>
      </c>
      <c r="AI175" s="316">
        <f t="shared" ref="AI175" si="4132">IF(AI174=$A$12,AH175+($B$12*15),IF(AI174=$A$13,AH175+($B$13*15),IF(AI174=$A$15,IF(AH175+($B$15*15)&gt;100,100,AH175+($B$15*15)),IF(AI174=$A$14,IF(AH175+($B$14*15)&gt;100,100,AH175+($B$14*15)),IF(AI174=$A$16,IF(AH175+$B$16*15&gt;100,100,AH175+$B$16*15),AH175)))))</f>
        <v>74.916666666666671</v>
      </c>
      <c r="AJ175" s="316">
        <f t="shared" ref="AJ175" si="4133">IF(AJ174=$A$12,AI175+($B$12*15),IF(AJ174=$A$13,AI175+($B$13*15),IF(AJ174=$A$15,IF(AI175+($B$15*15)&gt;100,100,AI175+($B$15*15)),IF(AJ174=$A$14,IF(AI175+($B$14*15)&gt;100,100,AI175+($B$14*15)),IF(AJ174=$A$16,IF(AI175+$B$16*15&gt;100,100,AI175+$B$16*15),AI175)))))</f>
        <v>72.98</v>
      </c>
      <c r="AK175" s="316">
        <f t="shared" ref="AK175" si="4134">IF(AK174=$A$12,AJ175+($B$12*15),IF(AK174=$A$13,AJ175+($B$13*15),IF(AK174=$A$15,IF(AJ175+($B$15*15)&gt;100,100,AJ175+($B$15*15)),IF(AK174=$A$14,IF(AJ175+($B$14*15)&gt;100,100,AJ175+($B$14*15)),IF(AK174=$A$16,IF(AJ175+$B$16*15&gt;100,100,AJ175+$B$16*15),AJ175)))))</f>
        <v>71.043333333333337</v>
      </c>
      <c r="AL175" s="316">
        <f t="shared" ref="AL175" si="4135">IF(AL174=$A$12,AK175+($B$12*15),IF(AL174=$A$13,AK175+($B$13*15),IF(AL174=$A$15,IF(AK175+($B$15*15)&gt;100,100,AK175+($B$15*15)),IF(AL174=$A$14,IF(AK175+($B$14*15)&gt;100,100,AK175+($B$14*15)),IF(AL174=$A$16,IF(AK175+$B$16*15&gt;100,100,AK175+$B$16*15),AK175)))))</f>
        <v>69.106666666666669</v>
      </c>
      <c r="AM175" s="316">
        <f t="shared" ref="AM175" si="4136">IF(AM174=$A$12,AL175+($B$12*15),IF(AM174=$A$13,AL175+($B$13*15),IF(AM174=$A$15,IF(AL175+($B$15*15)&gt;100,100,AL175+($B$15*15)),IF(AM174=$A$14,IF(AL175+($B$14*15)&gt;100,100,AL175+($B$14*15)),IF(AM174=$A$16,IF(AL175+$B$16*15&gt;100,100,AL175+$B$16*15),AL175)))))</f>
        <v>67.183333333333337</v>
      </c>
      <c r="AN175" s="316">
        <f t="shared" ref="AN175" si="4137">IF(AN174=$A$12,AM175+($B$12*15),IF(AN174=$A$13,AM175+($B$13*15),IF(AN174=$A$15,IF(AM175+($B$15*15)&gt;100,100,AM175+($B$15*15)),IF(AN174=$A$14,IF(AM175+($B$14*15)&gt;100,100,AM175+($B$14*15)),IF(AN174=$A$16,IF(AM175+$B$16*15&gt;100,100,AM175+$B$16*15),AM175)))))</f>
        <v>65.260000000000005</v>
      </c>
      <c r="AO175" s="316">
        <f t="shared" ref="AO175" si="4138">IF(AO174=$A$12,AN175+($B$12*15),IF(AO174=$A$13,AN175+($B$13*15),IF(AO174=$A$15,IF(AN175+($B$15*15)&gt;100,100,AN175+($B$15*15)),IF(AO174=$A$14,IF(AN175+($B$14*15)&gt;100,100,AN175+($B$14*15)),IF(AO174=$A$16,IF(AN175+$B$16*15&gt;100,100,AN175+$B$16*15),AN175)))))</f>
        <v>63.336666666666673</v>
      </c>
      <c r="AP175" s="316">
        <f t="shared" ref="AP175" si="4139">IF(AP174=$A$12,AO175+($B$12*15),IF(AP174=$A$13,AO175+($B$13*15),IF(AP174=$A$15,IF(AO175+($B$15*15)&gt;100,100,AO175+($B$15*15)),IF(AP174=$A$14,IF(AO175+($B$14*15)&gt;100,100,AO175+($B$14*15)),IF(AP174=$A$16,IF(AO175+$B$16*15&gt;100,100,AO175+$B$16*15),AO175)))))</f>
        <v>61.400000000000006</v>
      </c>
      <c r="AQ175" s="316">
        <f t="shared" ref="AQ175" si="4140">IF(AQ174=$A$12,AP175+($B$12*15),IF(AQ174=$A$13,AP175+($B$13*15),IF(AQ174=$A$15,IF(AP175+($B$15*15)&gt;100,100,AP175+($B$15*15)),IF(AQ174=$A$14,IF(AP175+($B$14*15)&gt;100,100,AP175+($B$14*15)),IF(AQ174=$A$16,IF(AP175+$B$16*15&gt;100,100,AP175+$B$16*15),AP175)))))</f>
        <v>59.463333333333338</v>
      </c>
      <c r="AR175" s="316">
        <f t="shared" ref="AR175" si="4141">IF(AR174=$A$12,AQ175+($B$12*15),IF(AR174=$A$13,AQ175+($B$13*15),IF(AR174=$A$15,IF(AQ175+($B$15*15)&gt;100,100,AQ175+($B$15*15)),IF(AR174=$A$14,IF(AQ175+($B$14*15)&gt;100,100,AQ175+($B$14*15)),IF(AR174=$A$16,IF(AQ175+$B$16*15&gt;100,100,AQ175+$B$16*15),AQ175)))))</f>
        <v>57.526666666666671</v>
      </c>
      <c r="AS175" s="316">
        <f t="shared" ref="AS175" si="4142">IF(AS174=$A$12,AR175+($B$12*15),IF(AS174=$A$13,AR175+($B$13*15),IF(AS174=$A$15,IF(AR175+($B$15*15)&gt;100,100,AR175+($B$15*15)),IF(AS174=$A$14,IF(AR175+($B$14*15)&gt;100,100,AR175+($B$14*15)),IF(AS174=$A$16,IF(AR175+$B$16*15&gt;100,100,AR175+$B$16*15),AR175)))))</f>
        <v>55.603333333333339</v>
      </c>
      <c r="AT175" s="316">
        <f t="shared" ref="AT175" si="4143">IF(AT174=$A$12,AS175+($B$12*15),IF(AT174=$A$13,AS175+($B$13*15),IF(AT174=$A$15,IF(AS175+($B$15*15)&gt;100,100,AS175+($B$15*15)),IF(AT174=$A$14,IF(AS175+($B$14*15)&gt;100,100,AS175+($B$14*15)),IF(AT174=$A$16,IF(AS175+$B$16*15&gt;100,100,AS175+$B$16*15),AS175)))))</f>
        <v>53.680000000000007</v>
      </c>
      <c r="AU175" s="316">
        <f t="shared" ref="AU175" si="4144">IF(AU174=$A$12,AT175+($B$12*15),IF(AU174=$A$13,AT175+($B$13*15),IF(AU174=$A$15,IF(AT175+($B$15*15)&gt;100,100,AT175+($B$15*15)),IF(AU174=$A$14,IF(AT175+($B$14*15)&gt;100,100,AT175+($B$14*15)),IF(AU174=$A$16,IF(AT175+$B$16*15&gt;100,100,AT175+$B$16*15),AT175)))))</f>
        <v>68.680000000000007</v>
      </c>
      <c r="AV175" s="316">
        <f t="shared" ref="AV175" si="4145">IF(AV174=$A$12,AU175+($B$12*15),IF(AV174=$A$13,AU175+($B$13*15),IF(AV174=$A$15,IF(AU175+($B$15*15)&gt;100,100,AU175+($B$15*15)),IF(AV174=$A$14,IF(AU175+($B$14*15)&gt;100,100,AU175+($B$14*15)),IF(AV174=$A$16,IF(AU175+$B$16*15&gt;100,100,AU175+$B$16*15),AU175)))))</f>
        <v>83.68</v>
      </c>
      <c r="AW175" s="316">
        <f t="shared" ref="AW175" si="4146">IF(AW174=$A$12,AV175+($B$12*15),IF(AW174=$A$13,AV175+($B$13*15),IF(AW174=$A$15,IF(AV175+($B$15*15)&gt;100,100,AV175+($B$15*15)),IF(AW174=$A$14,IF(AV175+($B$14*15)&gt;100,100,AV175+($B$14*15)),IF(AW174=$A$16,IF(AV175+$B$16*15&gt;100,100,AV175+$B$16*15),AV175)))))</f>
        <v>98.68</v>
      </c>
      <c r="AX175" s="316">
        <f t="shared" ref="AX175" si="4147">IF(AX174=$A$12,AW175+($B$12*15),IF(AX174=$A$13,AW175+($B$13*15),IF(AX174=$A$15,IF(AW175+($B$15*15)&gt;100,100,AW175+($B$15*15)),IF(AX174=$A$14,IF(AW175+($B$14*15)&gt;100,100,AW175+($B$14*15)),IF(AX174=$A$16,IF(AW175+$B$16*15&gt;100,100,AW175+$B$16*15),AW175)))))</f>
        <v>100</v>
      </c>
      <c r="AY175" s="316">
        <f t="shared" ref="AY175" si="4148">IF(AY174=$A$12,AX175+($B$12*15),IF(AY174=$A$13,AX175+($B$13*15),IF(AY174=$A$15,IF(AX175+($B$15*15)&gt;100,100,AX175+($B$15*15)),IF(AY174=$A$14,IF(AX175+($B$14*15)&gt;100,100,AX175+($B$14*15)),IF(AY174=$A$16,IF(AX175+$B$16*15&gt;100,100,AX175+$B$16*15),AX175)))))</f>
        <v>100</v>
      </c>
      <c r="AZ175" s="316">
        <f t="shared" ref="AZ175" si="4149">IF(AZ174=$A$12,AY175+($B$12*15),IF(AZ174=$A$13,AY175+($B$13*15),IF(AZ174=$A$15,IF(AY175+($B$15*15)&gt;100,100,AY175+($B$15*15)),IF(AZ174=$A$14,IF(AY175+($B$14*15)&gt;100,100,AY175+($B$14*15)),IF(AZ174=$A$16,IF(AY175+$B$16*15&gt;100,100,AY175+$B$16*15),AY175)))))</f>
        <v>100</v>
      </c>
      <c r="BA175" s="316">
        <f t="shared" ref="BA175" si="4150">IF(BA174=$A$12,AZ175+($B$12*15),IF(BA174=$A$13,AZ175+($B$13*15),IF(BA174=$A$15,IF(AZ175+($B$15*15)&gt;100,100,AZ175+($B$15*15)),IF(BA174=$A$14,IF(AZ175+($B$14*15)&gt;100,100,AZ175+($B$14*15)),IF(BA174=$A$16,IF(AZ175+$B$16*15&gt;100,100,AZ175+$B$16*15),AZ175)))))</f>
        <v>100</v>
      </c>
      <c r="BB175" s="316">
        <f t="shared" ref="BB175" si="4151">IF(BB174=$A$12,BA175+($B$12*15),IF(BB174=$A$13,BA175+($B$13*15),IF(BB174=$A$15,IF(BA175+($B$15*15)&gt;100,100,BA175+($B$15*15)),IF(BB174=$A$14,IF(BA175+($B$14*15)&gt;100,100,BA175+($B$14*15)),IF(BB174=$A$16,IF(BA175+$B$16*15&gt;100,100,BA175+$B$16*15),BA175)))))</f>
        <v>100</v>
      </c>
      <c r="BC175" s="316">
        <f t="shared" ref="BC175" si="4152">IF(BC174=$A$12,BB175+($B$12*15),IF(BC174=$A$13,BB175+($B$13*15),IF(BC174=$A$15,IF(BB175+($B$15*15)&gt;100,100,BB175+($B$15*15)),IF(BC174=$A$14,IF(BB175+($B$14*15)&gt;100,100,BB175+($B$14*15)),IF(BC174=$A$16,IF(BB175+$B$16*15&gt;100,100,BB175+$B$16*15),BB175)))))</f>
        <v>100</v>
      </c>
      <c r="BD175" s="316">
        <f t="shared" ref="BD175" si="4153">IF(BD174=$A$12,BC175+($B$12*15),IF(BD174=$A$13,BC175+($B$13*15),IF(BD174=$A$15,IF(BC175+($B$15*15)&gt;100,100,BC175+($B$15*15)),IF(BD174=$A$14,IF(BC175+($B$14*15)&gt;100,100,BC175+($B$14*15)),IF(BD174=$A$16,IF(BC175+$B$16*15&gt;100,100,BC175+$B$16*15),BC175)))))</f>
        <v>100</v>
      </c>
      <c r="BE175" s="316">
        <f t="shared" ref="BE175" si="4154">IF(BE174=$A$12,BD175+($B$12*15),IF(BE174=$A$13,BD175+($B$13*15),IF(BE174=$A$15,IF(BD175+($B$15*15)&gt;100,100,BD175+($B$15*15)),IF(BE174=$A$14,IF(BD175+($B$14*15)&gt;100,100,BD175+($B$14*15)),IF(BE174=$A$16,IF(BD175+$B$16*15&gt;100,100,BD175+$B$16*15),BD175)))))</f>
        <v>98.063333333333333</v>
      </c>
      <c r="BF175" s="316">
        <f t="shared" ref="BF175" si="4155">IF(BF174=$A$12,BE175+($B$12*15),IF(BF174=$A$13,BE175+($B$13*15),IF(BF174=$A$15,IF(BE175+($B$15*15)&gt;100,100,BE175+($B$15*15)),IF(BF174=$A$14,IF(BE175+($B$14*15)&gt;100,100,BE175+($B$14*15)),IF(BF174=$A$16,IF(BE175+$B$16*15&gt;100,100,BE175+$B$16*15),BE175)))))</f>
        <v>96.126666666666665</v>
      </c>
      <c r="BG175" s="316">
        <f t="shared" ref="BG175" si="4156">IF(BG174=$A$12,BF175+($B$12*15),IF(BG174=$A$13,BF175+($B$13*15),IF(BG174=$A$15,IF(BF175+($B$15*15)&gt;100,100,BF175+($B$15*15)),IF(BG174=$A$14,IF(BF175+($B$14*15)&gt;100,100,BF175+($B$14*15)),IF(BG174=$A$16,IF(BF175+$B$16*15&gt;100,100,BF175+$B$16*15),BF175)))))</f>
        <v>94.19</v>
      </c>
      <c r="BH175" s="316">
        <f t="shared" ref="BH175" si="4157">IF(BH174=$A$12,BG175+($B$12*15),IF(BH174=$A$13,BG175+($B$13*15),IF(BH174=$A$15,IF(BG175+($B$15*15)&gt;100,100,BG175+($B$15*15)),IF(BH174=$A$14,IF(BG175+($B$14*15)&gt;100,100,BG175+($B$14*15)),IF(BH174=$A$16,IF(BG175+$B$16*15&gt;100,100,BG175+$B$16*15),BG175)))))</f>
        <v>92.266666666666666</v>
      </c>
      <c r="BI175" s="316">
        <f t="shared" ref="BI175" si="4158">IF(BI174=$A$12,BH175+($B$12*15),IF(BI174=$A$13,BH175+($B$13*15),IF(BI174=$A$15,IF(BH175+($B$15*15)&gt;100,100,BH175+($B$15*15)),IF(BI174=$A$14,IF(BH175+($B$14*15)&gt;100,100,BH175+($B$14*15)),IF(BI174=$A$16,IF(BH175+$B$16*15&gt;100,100,BH175+$B$16*15),BH175)))))</f>
        <v>90.343333333333334</v>
      </c>
      <c r="BJ175" s="316">
        <f t="shared" ref="BJ175" si="4159">IF(BJ174=$A$12,BI175+($B$12*15),IF(BJ174=$A$13,BI175+($B$13*15),IF(BJ174=$A$15,IF(BI175+($B$15*15)&gt;100,100,BI175+($B$15*15)),IF(BJ174=$A$14,IF(BI175+($B$14*15)&gt;100,100,BI175+($B$14*15)),IF(BJ174=$A$16,IF(BI175+$B$16*15&gt;100,100,BI175+$B$16*15),BI175)))))</f>
        <v>88.42</v>
      </c>
      <c r="BK175" s="316">
        <f t="shared" ref="BK175" si="4160">IF(BK174=$A$12,BJ175+($B$12*15),IF(BK174=$A$13,BJ175+($B$13*15),IF(BK174=$A$15,IF(BJ175+($B$15*15)&gt;100,100,BJ175+($B$15*15)),IF(BK174=$A$14,IF(BJ175+($B$14*15)&gt;100,100,BJ175+($B$14*15)),IF(BK174=$A$16,IF(BJ175+$B$16*15&gt;100,100,BJ175+$B$16*15),BJ175)))))</f>
        <v>86.483333333333334</v>
      </c>
      <c r="BL175" s="316">
        <f t="shared" ref="BL175" si="4161">IF(BL174=$A$12,BK175+($B$12*15),IF(BL174=$A$13,BK175+($B$13*15),IF(BL174=$A$15,IF(BK175+($B$15*15)&gt;100,100,BK175+($B$15*15)),IF(BL174=$A$14,IF(BK175+($B$14*15)&gt;100,100,BK175+($B$14*15)),IF(BL174=$A$16,IF(BK175+$B$16*15&gt;100,100,BK175+$B$16*15),BK175)))))</f>
        <v>84.546666666666667</v>
      </c>
      <c r="BM175" s="316">
        <f t="shared" ref="BM175" si="4162">IF(BM174=$A$12,BL175+($B$12*15),IF(BM174=$A$13,BL175+($B$13*15),IF(BM174=$A$15,IF(BL175+($B$15*15)&gt;100,100,BL175+($B$15*15)),IF(BM174=$A$14,IF(BL175+($B$14*15)&gt;100,100,BL175+($B$14*15)),IF(BM174=$A$16,IF(BL175+$B$16*15&gt;100,100,BL175+$B$16*15),BL175)))))</f>
        <v>82.61</v>
      </c>
      <c r="BN175" s="316">
        <f t="shared" ref="BN175" si="4163">IF(BN174=$A$12,BM175+($B$12*15),IF(BN174=$A$13,BM175+($B$13*15),IF(BN174=$A$15,IF(BM175+($B$15*15)&gt;100,100,BM175+($B$15*15)),IF(BN174=$A$14,IF(BM175+($B$14*15)&gt;100,100,BM175+($B$14*15)),IF(BN174=$A$16,IF(BM175+$B$16*15&gt;100,100,BM175+$B$16*15),BM175)))))</f>
        <v>80.686666666666667</v>
      </c>
      <c r="BO175" s="316">
        <f t="shared" ref="BO175" si="4164">IF(BO174=$A$12,BN175+($B$12*15),IF(BO174=$A$13,BN175+($B$13*15),IF(BO174=$A$15,IF(BN175+($B$15*15)&gt;100,100,BN175+($B$15*15)),IF(BO174=$A$14,IF(BN175+($B$14*15)&gt;100,100,BN175+($B$14*15)),IF(BO174=$A$16,IF(BN175+$B$16*15&gt;100,100,BN175+$B$16*15),BN175)))))</f>
        <v>78.763333333333335</v>
      </c>
      <c r="BP175" s="316">
        <f t="shared" ref="BP175" si="4165">IF(BP174=$A$12,BO175+($B$12*15),IF(BP174=$A$13,BO175+($B$13*15),IF(BP174=$A$15,IF(BO175+($B$15*15)&gt;100,100,BO175+($B$15*15)),IF(BP174=$A$14,IF(BO175+($B$14*15)&gt;100,100,BO175+($B$14*15)),IF(BP174=$A$16,IF(BO175+$B$16*15&gt;100,100,BO175+$B$16*15),BO175)))))</f>
        <v>76.84</v>
      </c>
      <c r="BQ175" s="316">
        <f t="shared" ref="BQ175" si="4166">IF(BQ174=$A$12,BP175+($B$12*15),IF(BQ174=$A$13,BP175+($B$13*15),IF(BQ174=$A$15,IF(BP175+($B$15*15)&gt;100,100,BP175+($B$15*15)),IF(BQ174=$A$14,IF(BP175+($B$14*15)&gt;100,100,BP175+($B$14*15)),IF(BQ174=$A$16,IF(BP175+$B$16*15&gt;100,100,BP175+$B$16*15),BP175)))))</f>
        <v>76.84</v>
      </c>
      <c r="BR175" s="316">
        <f t="shared" ref="BR175" si="4167">IF(BR174=$A$12,BQ175+($B$12*15),IF(BR174=$A$13,BQ175+($B$13*15),IF(BR174=$A$15,IF(BQ175+($B$15*15)&gt;100,100,BQ175+($B$15*15)),IF(BR174=$A$14,IF(BQ175+($B$14*15)&gt;100,100,BQ175+($B$14*15)),IF(BR174=$A$16,IF(BQ175+$B$16*15&gt;100,100,BQ175+$B$16*15),BQ175)))))</f>
        <v>74.903333333333336</v>
      </c>
      <c r="BS175" s="316">
        <f t="shared" ref="BS175" si="4168">IF(BS174=$A$12,BR175+($B$12*15),IF(BS174=$A$13,BR175+($B$13*15),IF(BS174=$A$15,IF(BR175+($B$15*15)&gt;100,100,BR175+($B$15*15)),IF(BS174=$A$14,IF(BR175+($B$14*15)&gt;100,100,BR175+($B$14*15)),IF(BS174=$A$16,IF(BR175+$B$16*15&gt;100,100,BR175+$B$16*15),BR175)))))</f>
        <v>72.966666666666669</v>
      </c>
      <c r="BT175" s="316">
        <f t="shared" ref="BT175" si="4169">IF(BT174=$A$12,BS175+($B$12*15),IF(BT174=$A$13,BS175+($B$13*15),IF(BT174=$A$15,IF(BS175+($B$15*15)&gt;100,100,BS175+($B$15*15)),IF(BT174=$A$14,IF(BS175+($B$14*15)&gt;100,100,BS175+($B$14*15)),IF(BT174=$A$16,IF(BS175+$B$16*15&gt;100,100,BS175+$B$16*15),BS175)))))</f>
        <v>71.03</v>
      </c>
      <c r="BU175" s="316">
        <f t="shared" ref="BU175" si="4170">IF(BU174=$A$12,BT175+($B$12*15),IF(BU174=$A$13,BT175+($B$13*15),IF(BU174=$A$15,IF(BT175+($B$15*15)&gt;100,100,BT175+($B$15*15)),IF(BU174=$A$14,IF(BT175+($B$14*15)&gt;100,100,BT175+($B$14*15)),IF(BU174=$A$16,IF(BT175+$B$16*15&gt;100,100,BT175+$B$16*15),BT175)))))</f>
        <v>69.106666666666669</v>
      </c>
      <c r="BV175" s="316">
        <f t="shared" ref="BV175" si="4171">IF(BV174=$A$12,BU175+($B$12*15),IF(BV174=$A$13,BU175+($B$13*15),IF(BV174=$A$15,IF(BU175+($B$15*15)&gt;100,100,BU175+($B$15*15)),IF(BV174=$A$14,IF(BU175+($B$14*15)&gt;100,100,BU175+($B$14*15)),IF(BV174=$A$16,IF(BU175+$B$16*15&gt;100,100,BU175+$B$16*15),BU175)))))</f>
        <v>67.183333333333337</v>
      </c>
      <c r="BW175" s="316">
        <f t="shared" ref="BW175" si="4172">IF(BW174=$A$12,BV175+($B$12*15),IF(BW174=$A$13,BV175+($B$13*15),IF(BW174=$A$15,IF(BV175+($B$15*15)&gt;100,100,BV175+($B$15*15)),IF(BW174=$A$14,IF(BV175+($B$14*15)&gt;100,100,BV175+($B$14*15)),IF(BW174=$A$16,IF(BV175+$B$16*15&gt;100,100,BV175+$B$16*15),BV175)))))</f>
        <v>65.260000000000005</v>
      </c>
      <c r="BX175" s="316">
        <f t="shared" ref="BX175" si="4173">IF(BX174=$A$12,BW175+($B$12*15),IF(BX174=$A$13,BW175+($B$13*15),IF(BX174=$A$15,IF(BW175+($B$15*15)&gt;100,100,BW175+($B$15*15)),IF(BX174=$A$14,IF(BW175+($B$14*15)&gt;100,100,BW175+($B$14*15)),IF(BX174=$A$16,IF(BW175+$B$16*15&gt;100,100,BW175+$B$16*15),BW175)))))</f>
        <v>65.260000000000005</v>
      </c>
      <c r="BY175" s="316">
        <f t="shared" ref="BY175" si="4174">IF(BY174=$A$12,BX175+($B$12*15),IF(BY174=$A$13,BX175+($B$13*15),IF(BY174=$A$15,IF(BX175+($B$15*15)&gt;100,100,BX175+($B$15*15)),IF(BY174=$A$14,IF(BX175+($B$14*15)&gt;100,100,BX175+($B$14*15)),IF(BY174=$A$16,IF(BX175+$B$16*15&gt;100,100,BX175+$B$16*15),BX175)))))</f>
        <v>65.260000000000005</v>
      </c>
      <c r="BZ175" s="316">
        <f t="shared" ref="BZ175" si="4175">IF(BZ174=$A$12,BY175+($B$12*15),IF(BZ174=$A$13,BY175+($B$13*15),IF(BZ174=$A$15,IF(BY175+($B$15*15)&gt;100,100,BY175+($B$15*15)),IF(BZ174=$A$14,IF(BY175+($B$14*15)&gt;100,100,BY175+($B$14*15)),IF(BZ174=$A$16,IF(BY175+$B$16*15&gt;100,100,BY175+$B$16*15),BY175)))))</f>
        <v>65.260000000000005</v>
      </c>
      <c r="CA175" s="316">
        <f t="shared" ref="CA175" si="4176">IF(CA174=$A$12,BZ175+($B$12*15),IF(CA174=$A$13,BZ175+($B$13*15),IF(CA174=$A$15,IF(BZ175+($B$15*15)&gt;100,100,BZ175+($B$15*15)),IF(CA174=$A$14,IF(BZ175+($B$14*15)&gt;100,100,BZ175+($B$14*15)),IF(CA174=$A$16,IF(BZ175+$B$16*15&gt;100,100,BZ175+$B$16*15),BZ175)))))</f>
        <v>65.260000000000005</v>
      </c>
      <c r="CB175" s="316">
        <f t="shared" ref="CB175" si="4177">IF(CB174=$A$12,CA175+($B$12*15),IF(CB174=$A$13,CA175+($B$13*15),IF(CB174=$A$15,IF(CA175+($B$15*15)&gt;100,100,CA175+($B$15*15)),IF(CB174=$A$14,IF(CA175+($B$14*15)&gt;100,100,CA175+($B$14*15)),IF(CB174=$A$16,IF(CA175+$B$16*15&gt;100,100,CA175+$B$16*15),CA175)))))</f>
        <v>65.260000000000005</v>
      </c>
      <c r="CC175" s="316">
        <f t="shared" ref="CC175" si="4178">IF(CC174=$A$12,CB175+($B$12*15),IF(CC174=$A$13,CB175+($B$13*15),IF(CC174=$A$15,IF(CB175+($B$15*15)&gt;100,100,CB175+($B$15*15)),IF(CC174=$A$14,IF(CB175+($B$14*15)&gt;100,100,CB175+($B$14*15)),IF(CC174=$A$16,IF(CB175+$B$16*15&gt;100,100,CB175+$B$16*15),CB175)))))</f>
        <v>66.835000000000008</v>
      </c>
      <c r="CD175" s="316">
        <f t="shared" ref="CD175" si="4179">IF(CD174=$A$12,CC175+($B$12*15),IF(CD174=$A$13,CC175+($B$13*15),IF(CD174=$A$15,IF(CC175+($B$15*15)&gt;100,100,CC175+($B$15*15)),IF(CD174=$A$14,IF(CC175+($B$14*15)&gt;100,100,CC175+($B$14*15)),IF(CD174=$A$16,IF(CC175+$B$16*15&gt;100,100,CC175+$B$16*15),CC175)))))</f>
        <v>68.410000000000011</v>
      </c>
      <c r="CE175" s="316">
        <f t="shared" ref="CE175" si="4180">IF(CE174=$A$12,CD175+($B$12*15),IF(CE174=$A$13,CD175+($B$13*15),IF(CE174=$A$15,IF(CD175+($B$15*15)&gt;100,100,CD175+($B$15*15)),IF(CE174=$A$14,IF(CD175+($B$14*15)&gt;100,100,CD175+($B$14*15)),IF(CE174=$A$16,IF(CD175+$B$16*15&gt;100,100,CD175+$B$16*15),CD175)))))</f>
        <v>69.985000000000014</v>
      </c>
      <c r="CF175" s="316">
        <f t="shared" ref="CF175" si="4181">IF(CF174=$A$12,CE175+($B$12*15),IF(CF174=$A$13,CE175+($B$13*15),IF(CF174=$A$15,IF(CE175+($B$15*15)&gt;100,100,CE175+($B$15*15)),IF(CF174=$A$14,IF(CE175+($B$14*15)&gt;100,100,CE175+($B$14*15)),IF(CF174=$A$16,IF(CE175+$B$16*15&gt;100,100,CE175+$B$16*15),CE175)))))</f>
        <v>71.560000000000016</v>
      </c>
      <c r="CG175" s="316">
        <f t="shared" ref="CG175" si="4182">IF(CG174=$A$12,CF175+($B$12*15),IF(CG174=$A$13,CF175+($B$13*15),IF(CG174=$A$15,IF(CF175+($B$15*15)&gt;100,100,CF175+($B$15*15)),IF(CG174=$A$14,IF(CF175+($B$14*15)&gt;100,100,CF175+($B$14*15)),IF(CG174=$A$16,IF(CF175+$B$16*15&gt;100,100,CF175+$B$16*15),CF175)))))</f>
        <v>73.135000000000019</v>
      </c>
      <c r="CH175" s="316">
        <f t="shared" ref="CH175" si="4183">IF(CH174=$A$12,CG175+($B$12*15),IF(CH174=$A$13,CG175+($B$13*15),IF(CH174=$A$15,IF(CG175+($B$15*15)&gt;100,100,CG175+($B$15*15)),IF(CH174=$A$14,IF(CG175+($B$14*15)&gt;100,100,CG175+($B$14*15)),IF(CH174=$A$16,IF(CG175+$B$16*15&gt;100,100,CG175+$B$16*15),CG175)))))</f>
        <v>74.710000000000022</v>
      </c>
      <c r="CI175" s="316">
        <f t="shared" ref="CI175" si="4184">IF(CI174=$A$12,CH175+($B$12*15),IF(CI174=$A$13,CH175+($B$13*15),IF(CI174=$A$15,IF(CH175+($B$15*15)&gt;100,100,CH175+($B$15*15)),IF(CI174=$A$14,IF(CH175+($B$14*15)&gt;100,100,CH175+($B$14*15)),IF(CI174=$A$16,IF(CH175+$B$16*15&gt;100,100,CH175+$B$16*15),CH175)))))</f>
        <v>76.285000000000025</v>
      </c>
      <c r="CJ175" s="316">
        <f t="shared" ref="CJ175" si="4185">IF(CJ174=$A$12,CI175+($B$12*15),IF(CJ174=$A$13,CI175+($B$13*15),IF(CJ174=$A$15,IF(CI175+($B$15*15)&gt;100,100,CI175+($B$15*15)),IF(CJ174=$A$14,IF(CI175+($B$14*15)&gt;100,100,CI175+($B$14*15)),IF(CJ174=$A$16,IF(CI175+$B$16*15&gt;100,100,CI175+$B$16*15),CI175)))))</f>
        <v>77.860000000000028</v>
      </c>
      <c r="CK175" s="316">
        <f t="shared" ref="CK175" si="4186">IF(CK174=$A$12,CJ175+($B$12*15),IF(CK174=$A$13,CJ175+($B$13*15),IF(CK174=$A$15,IF(CJ175+($B$15*15)&gt;100,100,CJ175+($B$15*15)),IF(CK174=$A$14,IF(CJ175+($B$14*15)&gt;100,100,CJ175+($B$14*15)),IF(CK174=$A$16,IF(CJ175+$B$16*15&gt;100,100,CJ175+$B$16*15),CJ175)))))</f>
        <v>79.435000000000031</v>
      </c>
      <c r="CL175" s="316">
        <f t="shared" ref="CL175" si="4187">IF(CL174=$A$12,CK175+($B$12*15),IF(CL174=$A$13,CK175+($B$13*15),IF(CL174=$A$15,IF(CK175+($B$15*15)&gt;100,100,CK175+($B$15*15)),IF(CL174=$A$14,IF(CK175+($B$14*15)&gt;100,100,CK175+($B$14*15)),IF(CL174=$A$16,IF(CK175+$B$16*15&gt;100,100,CK175+$B$16*15),CK175)))))</f>
        <v>81.010000000000034</v>
      </c>
      <c r="CM175" s="316">
        <f t="shared" ref="CM175" si="4188">IF(CM174=$A$12,CL175+($B$12*15),IF(CM174=$A$13,CL175+($B$13*15),IF(CM174=$A$15,IF(CL175+($B$15*15)&gt;100,100,CL175+($B$15*15)),IF(CM174=$A$14,IF(CL175+($B$14*15)&gt;100,100,CL175+($B$14*15)),IF(CM174=$A$16,IF(CL175+$B$16*15&gt;100,100,CL175+$B$16*15),CL175)))))</f>
        <v>82.585000000000036</v>
      </c>
      <c r="CN175" s="316">
        <f t="shared" ref="CN175" si="4189">IF(CN174=$A$12,CM175+($B$12*15),IF(CN174=$A$13,CM175+($B$13*15),IF(CN174=$A$15,IF(CM175+($B$15*15)&gt;100,100,CM175+($B$15*15)),IF(CN174=$A$14,IF(CM175+($B$14*15)&gt;100,100,CM175+($B$14*15)),IF(CN174=$A$16,IF(CM175+$B$16*15&gt;100,100,CM175+$B$16*15),CM175)))))</f>
        <v>84.160000000000039</v>
      </c>
      <c r="CO175" s="316">
        <f t="shared" ref="CO175" si="4190">IF(CO174=$A$12,CN175+($B$12*15),IF(CO174=$A$13,CN175+($B$13*15),IF(CO174=$A$15,IF(CN175+($B$15*15)&gt;100,100,CN175+($B$15*15)),IF(CO174=$A$14,IF(CN175+($B$14*15)&gt;100,100,CN175+($B$14*15)),IF(CO174=$A$16,IF(CN175+$B$16*15&gt;100,100,CN175+$B$16*15),CN175)))))</f>
        <v>85.735000000000042</v>
      </c>
      <c r="CP175" s="316">
        <f t="shared" ref="CP175" si="4191">IF(CP174=$A$12,CO175+($B$12*15),IF(CP174=$A$13,CO175+($B$13*15),IF(CP174=$A$15,IF(CO175+($B$15*15)&gt;100,100,CO175+($B$15*15)),IF(CP174=$A$14,IF(CO175+($B$14*15)&gt;100,100,CO175+($B$14*15)),IF(CP174=$A$16,IF(CO175+$B$16*15&gt;100,100,CO175+$B$16*15),CO175)))))</f>
        <v>87.310000000000045</v>
      </c>
      <c r="CQ175" s="316">
        <f t="shared" ref="CQ175" si="4192">IF(CQ174=$A$12,CP175+($B$12*15),IF(CQ174=$A$13,CP175+($B$13*15),IF(CQ174=$A$15,IF(CP175+($B$15*15)&gt;100,100,CP175+($B$15*15)),IF(CQ174=$A$14,IF(CP175+($B$14*15)&gt;100,100,CP175+($B$14*15)),IF(CQ174=$A$16,IF(CP175+$B$16*15&gt;100,100,CP175+$B$16*15),CP175)))))</f>
        <v>88.885000000000048</v>
      </c>
      <c r="CR175" s="316">
        <f t="shared" ref="CR175" si="4193">IF(CR174=$A$12,CQ175+($B$12*15),IF(CR174=$A$13,CQ175+($B$13*15),IF(CR174=$A$15,IF(CQ175+($B$15*15)&gt;100,100,CQ175+($B$15*15)),IF(CR174=$A$14,IF(CQ175+($B$14*15)&gt;100,100,CQ175+($B$14*15)),IF(CR174=$A$16,IF(CQ175+$B$16*15&gt;100,100,CQ175+$B$16*15),CQ175)))))</f>
        <v>90.460000000000051</v>
      </c>
      <c r="CS175" s="316">
        <f t="shared" ref="CS175" si="4194">IF(CS174=$A$12,CR175+($B$12*15),IF(CS174=$A$13,CR175+($B$13*15),IF(CS174=$A$15,IF(CR175+($B$15*15)&gt;100,100,CR175+($B$15*15)),IF(CS174=$A$14,IF(CR175+($B$14*15)&gt;100,100,CR175+($B$14*15)),IF(CS174=$A$16,IF(CR175+$B$16*15&gt;100,100,CR175+$B$16*15),CR175)))))</f>
        <v>92.035000000000053</v>
      </c>
      <c r="CT175" s="316">
        <f t="shared" ref="CT175" si="4195">IF(CT174=$A$12,CS175+($B$12*15),IF(CT174=$A$13,CS175+($B$13*15),IF(CT174=$A$15,IF(CS175+($B$15*15)&gt;100,100,CS175+($B$15*15)),IF(CT174=$A$14,IF(CS175+($B$14*15)&gt;100,100,CS175+($B$14*15)),IF(CT174=$A$16,IF(CS175+$B$16*15&gt;100,100,CS175+$B$16*15),CS175)))))</f>
        <v>93.610000000000056</v>
      </c>
      <c r="CU175" s="316">
        <f t="shared" ref="CU175" si="4196">IF(CU174=$A$12,CT175+($B$12*15),IF(CU174=$A$13,CT175+($B$13*15),IF(CU174=$A$15,IF(CT175+($B$15*15)&gt;100,100,CT175+($B$15*15)),IF(CU174=$A$14,IF(CT175+($B$14*15)&gt;100,100,CT175+($B$14*15)),IF(CU174=$A$16,IF(CT175+$B$16*15&gt;100,100,CT175+$B$16*15),CT175)))))</f>
        <v>95.185000000000059</v>
      </c>
      <c r="CV175" s="316">
        <f t="shared" ref="CV175" si="4197">IF(CV174=$A$12,CU175+($B$12*15),IF(CV174=$A$13,CU175+($B$13*15),IF(CV174=$A$15,IF(CU175+($B$15*15)&gt;100,100,CU175+($B$15*15)),IF(CV174=$A$14,IF(CU175+($B$14*15)&gt;100,100,CU175+($B$14*15)),IF(CV174=$A$16,IF(CU175+$B$16*15&gt;100,100,CU175+$B$16*15),CU175)))))</f>
        <v>96.760000000000062</v>
      </c>
      <c r="CW175" s="311">
        <f t="shared" ref="CW175" si="4198">CV175-10</f>
        <v>86.760000000000062</v>
      </c>
    </row>
    <row r="176" spans="1:101" s="299" customFormat="1" ht="12" x14ac:dyDescent="0.2">
      <c r="A176" s="468"/>
      <c r="B176" s="419" t="s">
        <v>54</v>
      </c>
      <c r="C176" s="304" t="s">
        <v>44</v>
      </c>
      <c r="D176" s="314" t="s">
        <v>45</v>
      </c>
      <c r="E176" s="316"/>
      <c r="F176" s="316"/>
      <c r="G176" s="316"/>
      <c r="H176" s="316"/>
      <c r="I176" s="316"/>
      <c r="J176" s="316"/>
      <c r="K176" s="316"/>
      <c r="L176" s="316"/>
      <c r="M176" s="316" t="s">
        <v>215</v>
      </c>
      <c r="N176" s="316" t="s">
        <v>215</v>
      </c>
      <c r="O176" s="316" t="s">
        <v>215</v>
      </c>
      <c r="P176" s="316" t="s">
        <v>215</v>
      </c>
      <c r="Q176" s="316"/>
      <c r="R176" s="316"/>
      <c r="S176" s="316"/>
      <c r="T176" s="316"/>
      <c r="U176" s="316" t="s">
        <v>215</v>
      </c>
      <c r="V176" s="316" t="s">
        <v>215</v>
      </c>
      <c r="W176" s="316" t="s">
        <v>215</v>
      </c>
      <c r="X176" s="316" t="s">
        <v>215</v>
      </c>
      <c r="Y176" s="316"/>
      <c r="Z176" s="316"/>
      <c r="AA176" s="316"/>
      <c r="AB176" s="316"/>
      <c r="AC176" s="316"/>
      <c r="AD176" s="316"/>
      <c r="AE176" s="316"/>
      <c r="AF176" s="316"/>
      <c r="AG176" s="316"/>
      <c r="AH176" s="316"/>
      <c r="AI176" s="316"/>
      <c r="AJ176" s="316"/>
      <c r="AK176" s="316"/>
      <c r="AL176" s="316"/>
      <c r="AM176" s="316"/>
      <c r="AN176" s="316"/>
      <c r="AO176" s="316"/>
      <c r="AP176" s="316"/>
      <c r="AQ176" s="316"/>
      <c r="AR176" s="316"/>
      <c r="AS176" s="316"/>
      <c r="AT176" s="316"/>
      <c r="AU176" s="316"/>
      <c r="AV176" s="316"/>
      <c r="AW176" s="316"/>
      <c r="AX176" s="316"/>
      <c r="AY176" s="316"/>
      <c r="AZ176" s="316"/>
      <c r="BA176" s="316"/>
      <c r="BB176" s="316"/>
      <c r="BC176" s="316"/>
      <c r="BD176" s="316"/>
      <c r="BE176" s="316"/>
      <c r="BF176" s="316"/>
      <c r="BG176" s="316"/>
      <c r="BH176" s="316"/>
      <c r="BI176" s="316"/>
      <c r="BJ176" s="316"/>
      <c r="BK176" s="316"/>
      <c r="BL176" s="316"/>
      <c r="BM176" s="316"/>
      <c r="BN176" s="316"/>
      <c r="BO176" s="316"/>
      <c r="BP176" s="316"/>
      <c r="BQ176" s="316"/>
      <c r="BR176" s="316"/>
      <c r="BS176" s="316"/>
      <c r="BT176" s="316"/>
      <c r="BU176" s="316"/>
      <c r="BV176" s="316"/>
      <c r="BW176" s="316"/>
      <c r="BX176" s="316"/>
      <c r="BY176" s="316"/>
      <c r="BZ176" s="316"/>
      <c r="CA176" s="316"/>
      <c r="CB176" s="316"/>
      <c r="CC176" s="316" t="s">
        <v>202</v>
      </c>
      <c r="CD176" s="316" t="s">
        <v>202</v>
      </c>
      <c r="CE176" s="316" t="s">
        <v>202</v>
      </c>
      <c r="CF176" s="316" t="s">
        <v>202</v>
      </c>
      <c r="CG176" s="316" t="s">
        <v>202</v>
      </c>
      <c r="CH176" s="316" t="s">
        <v>202</v>
      </c>
      <c r="CI176" s="316" t="s">
        <v>202</v>
      </c>
      <c r="CJ176" s="316" t="s">
        <v>202</v>
      </c>
      <c r="CK176" s="316" t="s">
        <v>202</v>
      </c>
      <c r="CL176" s="316" t="s">
        <v>202</v>
      </c>
      <c r="CM176" s="316" t="s">
        <v>202</v>
      </c>
      <c r="CN176" s="316" t="s">
        <v>202</v>
      </c>
      <c r="CO176" s="316" t="s">
        <v>202</v>
      </c>
      <c r="CP176" s="316" t="s">
        <v>202</v>
      </c>
      <c r="CQ176" s="316" t="s">
        <v>202</v>
      </c>
      <c r="CR176" s="316" t="s">
        <v>202</v>
      </c>
      <c r="CS176" s="316" t="s">
        <v>202</v>
      </c>
      <c r="CT176" s="316" t="s">
        <v>202</v>
      </c>
      <c r="CU176" s="316" t="s">
        <v>202</v>
      </c>
      <c r="CV176" s="316" t="s">
        <v>202</v>
      </c>
      <c r="CW176" s="303" t="s">
        <v>46</v>
      </c>
    </row>
    <row r="177" spans="1:101" s="303" customFormat="1" ht="12" x14ac:dyDescent="0.2">
      <c r="A177" s="468"/>
      <c r="B177" s="420"/>
      <c r="C177" s="304" t="s">
        <v>37</v>
      </c>
      <c r="D177" s="315">
        <f>CW143</f>
        <v>69.926666666666819</v>
      </c>
      <c r="E177" s="316">
        <f>IF(E176=$A$12,D177+($B$12*15),IF(E176=$A$13,D177+($B$13*15),IF(E176=$A$15,IF(D177+($B$15*15)&gt;100,100,D177+($B$15*15)),IF(E176=$A$14,IF(D177+($B$14*15)&gt;100,100,D177+($B$14*15)),IF(E176=$A$16,IF(D177+$B$16*15&gt;100,100,D177+$B$16*15),D177)))))</f>
        <v>69.926666666666819</v>
      </c>
      <c r="F177" s="316">
        <f t="shared" ref="F177" si="4199">IF(F176=$A$12,E177+($B$12*15),IF(F176=$A$13,E177+($B$13*15),IF(F176=$A$15,IF(E177+($B$15*15)&gt;100,100,E177+($B$15*15)),IF(F176=$A$14,IF(E177+($B$14*15)&gt;100,100,E177+($B$14*15)),IF(F176=$A$16,IF(E177+$B$16*15&gt;100,100,E177+$B$16*15),E177)))))</f>
        <v>69.926666666666819</v>
      </c>
      <c r="G177" s="316">
        <f t="shared" ref="G177" si="4200">IF(G176=$A$12,F177+($B$12*15),IF(G176=$A$13,F177+($B$13*15),IF(G176=$A$15,IF(F177+($B$15*15)&gt;100,100,F177+($B$15*15)),IF(G176=$A$14,IF(F177+($B$14*15)&gt;100,100,F177+($B$14*15)),IF(G176=$A$16,IF(F177+$B$16*15&gt;100,100,F177+$B$16*15),F177)))))</f>
        <v>69.926666666666819</v>
      </c>
      <c r="H177" s="316">
        <f t="shared" ref="H177" si="4201">IF(H176=$A$12,G177+($B$12*15),IF(H176=$A$13,G177+($B$13*15),IF(H176=$A$15,IF(G177+($B$15*15)&gt;100,100,G177+($B$15*15)),IF(H176=$A$14,IF(G177+($B$14*15)&gt;100,100,G177+($B$14*15)),IF(H176=$A$16,IF(G177+$B$16*15&gt;100,100,G177+$B$16*15),G177)))))</f>
        <v>69.926666666666819</v>
      </c>
      <c r="I177" s="316">
        <f t="shared" ref="I177" si="4202">IF(I176=$A$12,H177+($B$12*15),IF(I176=$A$13,H177+($B$13*15),IF(I176=$A$15,IF(H177+($B$15*15)&gt;100,100,H177+($B$15*15)),IF(I176=$A$14,IF(H177+($B$14*15)&gt;100,100,H177+($B$14*15)),IF(I176=$A$16,IF(H177+$B$16*15&gt;100,100,H177+$B$16*15),H177)))))</f>
        <v>69.926666666666819</v>
      </c>
      <c r="J177" s="316">
        <f t="shared" ref="J177" si="4203">IF(J176=$A$12,I177+($B$12*15),IF(J176=$A$13,I177+($B$13*15),IF(J176=$A$15,IF(I177+($B$15*15)&gt;100,100,I177+($B$15*15)),IF(J176=$A$14,IF(I177+($B$14*15)&gt;100,100,I177+($B$14*15)),IF(J176=$A$16,IF(I177+$B$16*15&gt;100,100,I177+$B$16*15),I177)))))</f>
        <v>69.926666666666819</v>
      </c>
      <c r="K177" s="316">
        <f t="shared" ref="K177" si="4204">IF(K176=$A$12,J177+($B$12*15),IF(K176=$A$13,J177+($B$13*15),IF(K176=$A$15,IF(J177+($B$15*15)&gt;100,100,J177+($B$15*15)),IF(K176=$A$14,IF(J177+($B$14*15)&gt;100,100,J177+($B$14*15)),IF(K176=$A$16,IF(J177+$B$16*15&gt;100,100,J177+$B$16*15),J177)))))</f>
        <v>69.926666666666819</v>
      </c>
      <c r="L177" s="316">
        <f t="shared" ref="L177" si="4205">IF(L176=$A$12,K177+($B$12*15),IF(L176=$A$13,K177+($B$13*15),IF(L176=$A$15,IF(K177+($B$15*15)&gt;100,100,K177+($B$15*15)),IF(L176=$A$14,IF(K177+($B$14*15)&gt;100,100,K177+($B$14*15)),IF(L176=$A$16,IF(K177+$B$16*15&gt;100,100,K177+$B$16*15),K177)))))</f>
        <v>69.926666666666819</v>
      </c>
      <c r="M177" s="316">
        <f t="shared" ref="M177" si="4206">IF(M176=$A$12,L177+($B$12*15),IF(M176=$A$13,L177+($B$13*15),IF(M176=$A$15,IF(L177+($B$15*15)&gt;100,100,L177+($B$15*15)),IF(M176=$A$14,IF(L177+($B$14*15)&gt;100,100,L177+($B$14*15)),IF(M176=$A$16,IF(L177+$B$16*15&gt;100,100,L177+$B$16*15),L177)))))</f>
        <v>69.926666666666819</v>
      </c>
      <c r="N177" s="316">
        <f t="shared" ref="N177" si="4207">IF(N176=$A$12,M177+($B$12*15),IF(N176=$A$13,M177+($B$13*15),IF(N176=$A$15,IF(M177+($B$15*15)&gt;100,100,M177+($B$15*15)),IF(N176=$A$14,IF(M177+($B$14*15)&gt;100,100,M177+($B$14*15)),IF(N176=$A$16,IF(M177+$B$16*15&gt;100,100,M177+$B$16*15),M177)))))</f>
        <v>69.926666666666819</v>
      </c>
      <c r="O177" s="316">
        <f t="shared" ref="O177" si="4208">IF(O176=$A$12,N177+($B$12*15),IF(O176=$A$13,N177+($B$13*15),IF(O176=$A$15,IF(N177+($B$15*15)&gt;100,100,N177+($B$15*15)),IF(O176=$A$14,IF(N177+($B$14*15)&gt;100,100,N177+($B$14*15)),IF(O176=$A$16,IF(N177+$B$16*15&gt;100,100,N177+$B$16*15),N177)))))</f>
        <v>69.926666666666819</v>
      </c>
      <c r="P177" s="316">
        <f t="shared" ref="P177" si="4209">IF(P176=$A$12,O177+($B$12*15),IF(P176=$A$13,O177+($B$13*15),IF(P176=$A$15,IF(O177+($B$15*15)&gt;100,100,O177+($B$15*15)),IF(P176=$A$14,IF(O177+($B$14*15)&gt;100,100,O177+($B$14*15)),IF(P176=$A$16,IF(O177+$B$16*15&gt;100,100,O177+$B$16*15),O177)))))</f>
        <v>69.926666666666819</v>
      </c>
      <c r="Q177" s="316">
        <f t="shared" ref="Q177" si="4210">IF(Q176=$A$12,P177+($B$12*15),IF(Q176=$A$13,P177+($B$13*15),IF(Q176=$A$15,IF(P177+($B$15*15)&gt;100,100,P177+($B$15*15)),IF(Q176=$A$14,IF(P177+($B$14*15)&gt;100,100,P177+($B$14*15)),IF(Q176=$A$16,IF(P177+$B$16*15&gt;100,100,P177+$B$16*15),P177)))))</f>
        <v>69.926666666666819</v>
      </c>
      <c r="R177" s="316">
        <f t="shared" ref="R177" si="4211">IF(R176=$A$12,Q177+($B$12*15),IF(R176=$A$13,Q177+($B$13*15),IF(R176=$A$15,IF(Q177+($B$15*15)&gt;100,100,Q177+($B$15*15)),IF(R176=$A$14,IF(Q177+($B$14*15)&gt;100,100,Q177+($B$14*15)),IF(R176=$A$16,IF(Q177+$B$16*15&gt;100,100,Q177+$B$16*15),Q177)))))</f>
        <v>69.926666666666819</v>
      </c>
      <c r="S177" s="316">
        <f t="shared" ref="S177" si="4212">IF(S176=$A$12,R177+($B$12*15),IF(S176=$A$13,R177+($B$13*15),IF(S176=$A$15,IF(R177+($B$15*15)&gt;100,100,R177+($B$15*15)),IF(S176=$A$14,IF(R177+($B$14*15)&gt;100,100,R177+($B$14*15)),IF(S176=$A$16,IF(R177+$B$16*15&gt;100,100,R177+$B$16*15),R177)))))</f>
        <v>69.926666666666819</v>
      </c>
      <c r="T177" s="316">
        <f t="shared" ref="T177" si="4213">IF(T176=$A$12,S177+($B$12*15),IF(T176=$A$13,S177+($B$13*15),IF(T176=$A$15,IF(S177+($B$15*15)&gt;100,100,S177+($B$15*15)),IF(T176=$A$14,IF(S177+($B$14*15)&gt;100,100,S177+($B$14*15)),IF(T176=$A$16,IF(S177+$B$16*15&gt;100,100,S177+$B$16*15),S177)))))</f>
        <v>69.926666666666819</v>
      </c>
      <c r="U177" s="316">
        <f t="shared" ref="U177" si="4214">IF(U176=$A$12,T177+($B$12*15),IF(U176=$A$13,T177+($B$13*15),IF(U176=$A$15,IF(T177+($B$15*15)&gt;100,100,T177+($B$15*15)),IF(U176=$A$14,IF(T177+($B$14*15)&gt;100,100,T177+($B$14*15)),IF(U176=$A$16,IF(T177+$B$16*15&gt;100,100,T177+$B$16*15),T177)))))</f>
        <v>69.926666666666819</v>
      </c>
      <c r="V177" s="316">
        <f t="shared" ref="V177" si="4215">IF(V176=$A$12,U177+($B$12*15),IF(V176=$A$13,U177+($B$13*15),IF(V176=$A$15,IF(U177+($B$15*15)&gt;100,100,U177+($B$15*15)),IF(V176=$A$14,IF(U177+($B$14*15)&gt;100,100,U177+($B$14*15)),IF(V176=$A$16,IF(U177+$B$16*15&gt;100,100,U177+$B$16*15),U177)))))</f>
        <v>69.926666666666819</v>
      </c>
      <c r="W177" s="316">
        <f t="shared" ref="W177" si="4216">IF(W176=$A$12,V177+($B$12*15),IF(W176=$A$13,V177+($B$13*15),IF(W176=$A$15,IF(V177+($B$15*15)&gt;100,100,V177+($B$15*15)),IF(W176=$A$14,IF(V177+($B$14*15)&gt;100,100,V177+($B$14*15)),IF(W176=$A$16,IF(V177+$B$16*15&gt;100,100,V177+$B$16*15),V177)))))</f>
        <v>69.926666666666819</v>
      </c>
      <c r="X177" s="316">
        <f t="shared" ref="X177" si="4217">IF(X176=$A$12,W177+($B$12*15),IF(X176=$A$13,W177+($B$13*15),IF(X176=$A$15,IF(W177+($B$15*15)&gt;100,100,W177+($B$15*15)),IF(X176=$A$14,IF(W177+($B$14*15)&gt;100,100,W177+($B$14*15)),IF(X176=$A$16,IF(W177+$B$16*15&gt;100,100,W177+$B$16*15),W177)))))</f>
        <v>69.926666666666819</v>
      </c>
      <c r="Y177" s="316">
        <f t="shared" ref="Y177" si="4218">IF(Y176=$A$12,X177+($B$12*15),IF(Y176=$A$13,X177+($B$13*15),IF(Y176=$A$15,IF(X177+($B$15*15)&gt;100,100,X177+($B$15*15)),IF(Y176=$A$14,IF(X177+($B$14*15)&gt;100,100,X177+($B$14*15)),IF(Y176=$A$16,IF(X177+$B$16*15&gt;100,100,X177+$B$16*15),X177)))))</f>
        <v>69.926666666666819</v>
      </c>
      <c r="Z177" s="316">
        <f t="shared" ref="Z177" si="4219">IF(Z176=$A$12,Y177+($B$12*15),IF(Z176=$A$13,Y177+($B$13*15),IF(Z176=$A$15,IF(Y177+($B$15*15)&gt;100,100,Y177+($B$15*15)),IF(Z176=$A$14,IF(Y177+($B$14*15)&gt;100,100,Y177+($B$14*15)),IF(Z176=$A$16,IF(Y177+$B$16*15&gt;100,100,Y177+$B$16*15),Y177)))))</f>
        <v>69.926666666666819</v>
      </c>
      <c r="AA177" s="316">
        <f t="shared" ref="AA177" si="4220">IF(AA176=$A$12,Z177+($B$12*15),IF(AA176=$A$13,Z177+($B$13*15),IF(AA176=$A$15,IF(Z177+($B$15*15)&gt;100,100,Z177+($B$15*15)),IF(AA176=$A$14,IF(Z177+($B$14*15)&gt;100,100,Z177+($B$14*15)),IF(AA176=$A$16,IF(Z177+$B$16*15&gt;100,100,Z177+$B$16*15),Z177)))))</f>
        <v>69.926666666666819</v>
      </c>
      <c r="AB177" s="316">
        <f t="shared" ref="AB177" si="4221">IF(AB176=$A$12,AA177+($B$12*15),IF(AB176=$A$13,AA177+($B$13*15),IF(AB176=$A$15,IF(AA177+($B$15*15)&gt;100,100,AA177+($B$15*15)),IF(AB176=$A$14,IF(AA177+($B$14*15)&gt;100,100,AA177+($B$14*15)),IF(AB176=$A$16,IF(AA177+$B$16*15&gt;100,100,AA177+$B$16*15),AA177)))))</f>
        <v>69.926666666666819</v>
      </c>
      <c r="AC177" s="316">
        <f t="shared" ref="AC177" si="4222">IF(AC176=$A$12,AB177+($B$12*15),IF(AC176=$A$13,AB177+($B$13*15),IF(AC176=$A$15,IF(AB177+($B$15*15)&gt;100,100,AB177+($B$15*15)),IF(AC176=$A$14,IF(AB177+($B$14*15)&gt;100,100,AB177+($B$14*15)),IF(AC176=$A$16,IF(AB177+$B$16*15&gt;100,100,AB177+$B$16*15),AB177)))))</f>
        <v>69.926666666666819</v>
      </c>
      <c r="AD177" s="316">
        <f t="shared" ref="AD177" si="4223">IF(AD176=$A$12,AC177+($B$12*15),IF(AD176=$A$13,AC177+($B$13*15),IF(AD176=$A$15,IF(AC177+($B$15*15)&gt;100,100,AC177+($B$15*15)),IF(AD176=$A$14,IF(AC177+($B$14*15)&gt;100,100,AC177+($B$14*15)),IF(AD176=$A$16,IF(AC177+$B$16*15&gt;100,100,AC177+$B$16*15),AC177)))))</f>
        <v>69.926666666666819</v>
      </c>
      <c r="AE177" s="316">
        <f t="shared" ref="AE177" si="4224">IF(AE176=$A$12,AD177+($B$12*15),IF(AE176=$A$13,AD177+($B$13*15),IF(AE176=$A$15,IF(AD177+($B$15*15)&gt;100,100,AD177+($B$15*15)),IF(AE176=$A$14,IF(AD177+($B$14*15)&gt;100,100,AD177+($B$14*15)),IF(AE176=$A$16,IF(AD177+$B$16*15&gt;100,100,AD177+$B$16*15),AD177)))))</f>
        <v>69.926666666666819</v>
      </c>
      <c r="AF177" s="316">
        <f t="shared" ref="AF177" si="4225">IF(AF176=$A$12,AE177+($B$12*15),IF(AF176=$A$13,AE177+($B$13*15),IF(AF176=$A$15,IF(AE177+($B$15*15)&gt;100,100,AE177+($B$15*15)),IF(AF176=$A$14,IF(AE177+($B$14*15)&gt;100,100,AE177+($B$14*15)),IF(AF176=$A$16,IF(AE177+$B$16*15&gt;100,100,AE177+$B$16*15),AE177)))))</f>
        <v>69.926666666666819</v>
      </c>
      <c r="AG177" s="316">
        <f t="shared" ref="AG177" si="4226">IF(AG176=$A$12,AF177+($B$12*15),IF(AG176=$A$13,AF177+($B$13*15),IF(AG176=$A$15,IF(AF177+($B$15*15)&gt;100,100,AF177+($B$15*15)),IF(AG176=$A$14,IF(AF177+($B$14*15)&gt;100,100,AF177+($B$14*15)),IF(AG176=$A$16,IF(AF177+$B$16*15&gt;100,100,AF177+$B$16*15),AF177)))))</f>
        <v>69.926666666666819</v>
      </c>
      <c r="AH177" s="316">
        <f t="shared" ref="AH177" si="4227">IF(AH176=$A$12,AG177+($B$12*15),IF(AH176=$A$13,AG177+($B$13*15),IF(AH176=$A$15,IF(AG177+($B$15*15)&gt;100,100,AG177+($B$15*15)),IF(AH176=$A$14,IF(AG177+($B$14*15)&gt;100,100,AG177+($B$14*15)),IF(AH176=$A$16,IF(AG177+$B$16*15&gt;100,100,AG177+$B$16*15),AG177)))))</f>
        <v>69.926666666666819</v>
      </c>
      <c r="AI177" s="316">
        <f t="shared" ref="AI177" si="4228">IF(AI176=$A$12,AH177+($B$12*15),IF(AI176=$A$13,AH177+($B$13*15),IF(AI176=$A$15,IF(AH177+($B$15*15)&gt;100,100,AH177+($B$15*15)),IF(AI176=$A$14,IF(AH177+($B$14*15)&gt;100,100,AH177+($B$14*15)),IF(AI176=$A$16,IF(AH177+$B$16*15&gt;100,100,AH177+$B$16*15),AH177)))))</f>
        <v>69.926666666666819</v>
      </c>
      <c r="AJ177" s="316">
        <f t="shared" ref="AJ177" si="4229">IF(AJ176=$A$12,AI177+($B$12*15),IF(AJ176=$A$13,AI177+($B$13*15),IF(AJ176=$A$15,IF(AI177+($B$15*15)&gt;100,100,AI177+($B$15*15)),IF(AJ176=$A$14,IF(AI177+($B$14*15)&gt;100,100,AI177+($B$14*15)),IF(AJ176=$A$16,IF(AI177+$B$16*15&gt;100,100,AI177+$B$16*15),AI177)))))</f>
        <v>69.926666666666819</v>
      </c>
      <c r="AK177" s="316">
        <f t="shared" ref="AK177" si="4230">IF(AK176=$A$12,AJ177+($B$12*15),IF(AK176=$A$13,AJ177+($B$13*15),IF(AK176=$A$15,IF(AJ177+($B$15*15)&gt;100,100,AJ177+($B$15*15)),IF(AK176=$A$14,IF(AJ177+($B$14*15)&gt;100,100,AJ177+($B$14*15)),IF(AK176=$A$16,IF(AJ177+$B$16*15&gt;100,100,AJ177+$B$16*15),AJ177)))))</f>
        <v>69.926666666666819</v>
      </c>
      <c r="AL177" s="316">
        <f t="shared" ref="AL177" si="4231">IF(AL176=$A$12,AK177+($B$12*15),IF(AL176=$A$13,AK177+($B$13*15),IF(AL176=$A$15,IF(AK177+($B$15*15)&gt;100,100,AK177+($B$15*15)),IF(AL176=$A$14,IF(AK177+($B$14*15)&gt;100,100,AK177+($B$14*15)),IF(AL176=$A$16,IF(AK177+$B$16*15&gt;100,100,AK177+$B$16*15),AK177)))))</f>
        <v>69.926666666666819</v>
      </c>
      <c r="AM177" s="316">
        <f t="shared" ref="AM177" si="4232">IF(AM176=$A$12,AL177+($B$12*15),IF(AM176=$A$13,AL177+($B$13*15),IF(AM176=$A$15,IF(AL177+($B$15*15)&gt;100,100,AL177+($B$15*15)),IF(AM176=$A$14,IF(AL177+($B$14*15)&gt;100,100,AL177+($B$14*15)),IF(AM176=$A$16,IF(AL177+$B$16*15&gt;100,100,AL177+$B$16*15),AL177)))))</f>
        <v>69.926666666666819</v>
      </c>
      <c r="AN177" s="316">
        <f t="shared" ref="AN177" si="4233">IF(AN176=$A$12,AM177+($B$12*15),IF(AN176=$A$13,AM177+($B$13*15),IF(AN176=$A$15,IF(AM177+($B$15*15)&gt;100,100,AM177+($B$15*15)),IF(AN176=$A$14,IF(AM177+($B$14*15)&gt;100,100,AM177+($B$14*15)),IF(AN176=$A$16,IF(AM177+$B$16*15&gt;100,100,AM177+$B$16*15),AM177)))))</f>
        <v>69.926666666666819</v>
      </c>
      <c r="AO177" s="316">
        <f t="shared" ref="AO177" si="4234">IF(AO176=$A$12,AN177+($B$12*15),IF(AO176=$A$13,AN177+($B$13*15),IF(AO176=$A$15,IF(AN177+($B$15*15)&gt;100,100,AN177+($B$15*15)),IF(AO176=$A$14,IF(AN177+($B$14*15)&gt;100,100,AN177+($B$14*15)),IF(AO176=$A$16,IF(AN177+$B$16*15&gt;100,100,AN177+$B$16*15),AN177)))))</f>
        <v>69.926666666666819</v>
      </c>
      <c r="AP177" s="316">
        <f t="shared" ref="AP177" si="4235">IF(AP176=$A$12,AO177+($B$12*15),IF(AP176=$A$13,AO177+($B$13*15),IF(AP176=$A$15,IF(AO177+($B$15*15)&gt;100,100,AO177+($B$15*15)),IF(AP176=$A$14,IF(AO177+($B$14*15)&gt;100,100,AO177+($B$14*15)),IF(AP176=$A$16,IF(AO177+$B$16*15&gt;100,100,AO177+$B$16*15),AO177)))))</f>
        <v>69.926666666666819</v>
      </c>
      <c r="AQ177" s="316">
        <f t="shared" ref="AQ177" si="4236">IF(AQ176=$A$12,AP177+($B$12*15),IF(AQ176=$A$13,AP177+($B$13*15),IF(AQ176=$A$15,IF(AP177+($B$15*15)&gt;100,100,AP177+($B$15*15)),IF(AQ176=$A$14,IF(AP177+($B$14*15)&gt;100,100,AP177+($B$14*15)),IF(AQ176=$A$16,IF(AP177+$B$16*15&gt;100,100,AP177+$B$16*15),AP177)))))</f>
        <v>69.926666666666819</v>
      </c>
      <c r="AR177" s="316">
        <f t="shared" ref="AR177" si="4237">IF(AR176=$A$12,AQ177+($B$12*15),IF(AR176=$A$13,AQ177+($B$13*15),IF(AR176=$A$15,IF(AQ177+($B$15*15)&gt;100,100,AQ177+($B$15*15)),IF(AR176=$A$14,IF(AQ177+($B$14*15)&gt;100,100,AQ177+($B$14*15)),IF(AR176=$A$16,IF(AQ177+$B$16*15&gt;100,100,AQ177+$B$16*15),AQ177)))))</f>
        <v>69.926666666666819</v>
      </c>
      <c r="AS177" s="316">
        <f t="shared" ref="AS177" si="4238">IF(AS176=$A$12,AR177+($B$12*15),IF(AS176=$A$13,AR177+($B$13*15),IF(AS176=$A$15,IF(AR177+($B$15*15)&gt;100,100,AR177+($B$15*15)),IF(AS176=$A$14,IF(AR177+($B$14*15)&gt;100,100,AR177+($B$14*15)),IF(AS176=$A$16,IF(AR177+$B$16*15&gt;100,100,AR177+$B$16*15),AR177)))))</f>
        <v>69.926666666666819</v>
      </c>
      <c r="AT177" s="316">
        <f t="shared" ref="AT177" si="4239">IF(AT176=$A$12,AS177+($B$12*15),IF(AT176=$A$13,AS177+($B$13*15),IF(AT176=$A$15,IF(AS177+($B$15*15)&gt;100,100,AS177+($B$15*15)),IF(AT176=$A$14,IF(AS177+($B$14*15)&gt;100,100,AS177+($B$14*15)),IF(AT176=$A$16,IF(AS177+$B$16*15&gt;100,100,AS177+$B$16*15),AS177)))))</f>
        <v>69.926666666666819</v>
      </c>
      <c r="AU177" s="316">
        <f t="shared" ref="AU177" si="4240">IF(AU176=$A$12,AT177+($B$12*15),IF(AU176=$A$13,AT177+($B$13*15),IF(AU176=$A$15,IF(AT177+($B$15*15)&gt;100,100,AT177+($B$15*15)),IF(AU176=$A$14,IF(AT177+($B$14*15)&gt;100,100,AT177+($B$14*15)),IF(AU176=$A$16,IF(AT177+$B$16*15&gt;100,100,AT177+$B$16*15),AT177)))))</f>
        <v>69.926666666666819</v>
      </c>
      <c r="AV177" s="316">
        <f t="shared" ref="AV177" si="4241">IF(AV176=$A$12,AU177+($B$12*15),IF(AV176=$A$13,AU177+($B$13*15),IF(AV176=$A$15,IF(AU177+($B$15*15)&gt;100,100,AU177+($B$15*15)),IF(AV176=$A$14,IF(AU177+($B$14*15)&gt;100,100,AU177+($B$14*15)),IF(AV176=$A$16,IF(AU177+$B$16*15&gt;100,100,AU177+$B$16*15),AU177)))))</f>
        <v>69.926666666666819</v>
      </c>
      <c r="AW177" s="316">
        <f t="shared" ref="AW177" si="4242">IF(AW176=$A$12,AV177+($B$12*15),IF(AW176=$A$13,AV177+($B$13*15),IF(AW176=$A$15,IF(AV177+($B$15*15)&gt;100,100,AV177+($B$15*15)),IF(AW176=$A$14,IF(AV177+($B$14*15)&gt;100,100,AV177+($B$14*15)),IF(AW176=$A$16,IF(AV177+$B$16*15&gt;100,100,AV177+$B$16*15),AV177)))))</f>
        <v>69.926666666666819</v>
      </c>
      <c r="AX177" s="316">
        <f t="shared" ref="AX177" si="4243">IF(AX176=$A$12,AW177+($B$12*15),IF(AX176=$A$13,AW177+($B$13*15),IF(AX176=$A$15,IF(AW177+($B$15*15)&gt;100,100,AW177+($B$15*15)),IF(AX176=$A$14,IF(AW177+($B$14*15)&gt;100,100,AW177+($B$14*15)),IF(AX176=$A$16,IF(AW177+$B$16*15&gt;100,100,AW177+$B$16*15),AW177)))))</f>
        <v>69.926666666666819</v>
      </c>
      <c r="AY177" s="316">
        <f t="shared" ref="AY177" si="4244">IF(AY176=$A$12,AX177+($B$12*15),IF(AY176=$A$13,AX177+($B$13*15),IF(AY176=$A$15,IF(AX177+($B$15*15)&gt;100,100,AX177+($B$15*15)),IF(AY176=$A$14,IF(AX177+($B$14*15)&gt;100,100,AX177+($B$14*15)),IF(AY176=$A$16,IF(AX177+$B$16*15&gt;100,100,AX177+$B$16*15),AX177)))))</f>
        <v>69.926666666666819</v>
      </c>
      <c r="AZ177" s="316">
        <f t="shared" ref="AZ177" si="4245">IF(AZ176=$A$12,AY177+($B$12*15),IF(AZ176=$A$13,AY177+($B$13*15),IF(AZ176=$A$15,IF(AY177+($B$15*15)&gt;100,100,AY177+($B$15*15)),IF(AZ176=$A$14,IF(AY177+($B$14*15)&gt;100,100,AY177+($B$14*15)),IF(AZ176=$A$16,IF(AY177+$B$16*15&gt;100,100,AY177+$B$16*15),AY177)))))</f>
        <v>69.926666666666819</v>
      </c>
      <c r="BA177" s="316">
        <f t="shared" ref="BA177" si="4246">IF(BA176=$A$12,AZ177+($B$12*15),IF(BA176=$A$13,AZ177+($B$13*15),IF(BA176=$A$15,IF(AZ177+($B$15*15)&gt;100,100,AZ177+($B$15*15)),IF(BA176=$A$14,IF(AZ177+($B$14*15)&gt;100,100,AZ177+($B$14*15)),IF(BA176=$A$16,IF(AZ177+$B$16*15&gt;100,100,AZ177+$B$16*15),AZ177)))))</f>
        <v>69.926666666666819</v>
      </c>
      <c r="BB177" s="316">
        <f t="shared" ref="BB177" si="4247">IF(BB176=$A$12,BA177+($B$12*15),IF(BB176=$A$13,BA177+($B$13*15),IF(BB176=$A$15,IF(BA177+($B$15*15)&gt;100,100,BA177+($B$15*15)),IF(BB176=$A$14,IF(BA177+($B$14*15)&gt;100,100,BA177+($B$14*15)),IF(BB176=$A$16,IF(BA177+$B$16*15&gt;100,100,BA177+$B$16*15),BA177)))))</f>
        <v>69.926666666666819</v>
      </c>
      <c r="BC177" s="316">
        <f t="shared" ref="BC177" si="4248">IF(BC176=$A$12,BB177+($B$12*15),IF(BC176=$A$13,BB177+($B$13*15),IF(BC176=$A$15,IF(BB177+($B$15*15)&gt;100,100,BB177+($B$15*15)),IF(BC176=$A$14,IF(BB177+($B$14*15)&gt;100,100,BB177+($B$14*15)),IF(BC176=$A$16,IF(BB177+$B$16*15&gt;100,100,BB177+$B$16*15),BB177)))))</f>
        <v>69.926666666666819</v>
      </c>
      <c r="BD177" s="316">
        <f t="shared" ref="BD177" si="4249">IF(BD176=$A$12,BC177+($B$12*15),IF(BD176=$A$13,BC177+($B$13*15),IF(BD176=$A$15,IF(BC177+($B$15*15)&gt;100,100,BC177+($B$15*15)),IF(BD176=$A$14,IF(BC177+($B$14*15)&gt;100,100,BC177+($B$14*15)),IF(BD176=$A$16,IF(BC177+$B$16*15&gt;100,100,BC177+$B$16*15),BC177)))))</f>
        <v>69.926666666666819</v>
      </c>
      <c r="BE177" s="316">
        <f t="shared" ref="BE177" si="4250">IF(BE176=$A$12,BD177+($B$12*15),IF(BE176=$A$13,BD177+($B$13*15),IF(BE176=$A$15,IF(BD177+($B$15*15)&gt;100,100,BD177+($B$15*15)),IF(BE176=$A$14,IF(BD177+($B$14*15)&gt;100,100,BD177+($B$14*15)),IF(BE176=$A$16,IF(BD177+$B$16*15&gt;100,100,BD177+$B$16*15),BD177)))))</f>
        <v>69.926666666666819</v>
      </c>
      <c r="BF177" s="316">
        <f t="shared" ref="BF177" si="4251">IF(BF176=$A$12,BE177+($B$12*15),IF(BF176=$A$13,BE177+($B$13*15),IF(BF176=$A$15,IF(BE177+($B$15*15)&gt;100,100,BE177+($B$15*15)),IF(BF176=$A$14,IF(BE177+($B$14*15)&gt;100,100,BE177+($B$14*15)),IF(BF176=$A$16,IF(BE177+$B$16*15&gt;100,100,BE177+$B$16*15),BE177)))))</f>
        <v>69.926666666666819</v>
      </c>
      <c r="BG177" s="316">
        <f t="shared" ref="BG177" si="4252">IF(BG176=$A$12,BF177+($B$12*15),IF(BG176=$A$13,BF177+($B$13*15),IF(BG176=$A$15,IF(BF177+($B$15*15)&gt;100,100,BF177+($B$15*15)),IF(BG176=$A$14,IF(BF177+($B$14*15)&gt;100,100,BF177+($B$14*15)),IF(BG176=$A$16,IF(BF177+$B$16*15&gt;100,100,BF177+$B$16*15),BF177)))))</f>
        <v>69.926666666666819</v>
      </c>
      <c r="BH177" s="316">
        <f t="shared" ref="BH177" si="4253">IF(BH176=$A$12,BG177+($B$12*15),IF(BH176=$A$13,BG177+($B$13*15),IF(BH176=$A$15,IF(BG177+($B$15*15)&gt;100,100,BG177+($B$15*15)),IF(BH176=$A$14,IF(BG177+($B$14*15)&gt;100,100,BG177+($B$14*15)),IF(BH176=$A$16,IF(BG177+$B$16*15&gt;100,100,BG177+$B$16*15),BG177)))))</f>
        <v>69.926666666666819</v>
      </c>
      <c r="BI177" s="316">
        <f t="shared" ref="BI177" si="4254">IF(BI176=$A$12,BH177+($B$12*15),IF(BI176=$A$13,BH177+($B$13*15),IF(BI176=$A$15,IF(BH177+($B$15*15)&gt;100,100,BH177+($B$15*15)),IF(BI176=$A$14,IF(BH177+($B$14*15)&gt;100,100,BH177+($B$14*15)),IF(BI176=$A$16,IF(BH177+$B$16*15&gt;100,100,BH177+$B$16*15),BH177)))))</f>
        <v>69.926666666666819</v>
      </c>
      <c r="BJ177" s="316">
        <f t="shared" ref="BJ177" si="4255">IF(BJ176=$A$12,BI177+($B$12*15),IF(BJ176=$A$13,BI177+($B$13*15),IF(BJ176=$A$15,IF(BI177+($B$15*15)&gt;100,100,BI177+($B$15*15)),IF(BJ176=$A$14,IF(BI177+($B$14*15)&gt;100,100,BI177+($B$14*15)),IF(BJ176=$A$16,IF(BI177+$B$16*15&gt;100,100,BI177+$B$16*15),BI177)))))</f>
        <v>69.926666666666819</v>
      </c>
      <c r="BK177" s="316">
        <f t="shared" ref="BK177" si="4256">IF(BK176=$A$12,BJ177+($B$12*15),IF(BK176=$A$13,BJ177+($B$13*15),IF(BK176=$A$15,IF(BJ177+($B$15*15)&gt;100,100,BJ177+($B$15*15)),IF(BK176=$A$14,IF(BJ177+($B$14*15)&gt;100,100,BJ177+($B$14*15)),IF(BK176=$A$16,IF(BJ177+$B$16*15&gt;100,100,BJ177+$B$16*15),BJ177)))))</f>
        <v>69.926666666666819</v>
      </c>
      <c r="BL177" s="316">
        <f t="shared" ref="BL177" si="4257">IF(BL176=$A$12,BK177+($B$12*15),IF(BL176=$A$13,BK177+($B$13*15),IF(BL176=$A$15,IF(BK177+($B$15*15)&gt;100,100,BK177+($B$15*15)),IF(BL176=$A$14,IF(BK177+($B$14*15)&gt;100,100,BK177+($B$14*15)),IF(BL176=$A$16,IF(BK177+$B$16*15&gt;100,100,BK177+$B$16*15),BK177)))))</f>
        <v>69.926666666666819</v>
      </c>
      <c r="BM177" s="316">
        <f t="shared" ref="BM177" si="4258">IF(BM176=$A$12,BL177+($B$12*15),IF(BM176=$A$13,BL177+($B$13*15),IF(BM176=$A$15,IF(BL177+($B$15*15)&gt;100,100,BL177+($B$15*15)),IF(BM176=$A$14,IF(BL177+($B$14*15)&gt;100,100,BL177+($B$14*15)),IF(BM176=$A$16,IF(BL177+$B$16*15&gt;100,100,BL177+$B$16*15),BL177)))))</f>
        <v>69.926666666666819</v>
      </c>
      <c r="BN177" s="316">
        <f t="shared" ref="BN177" si="4259">IF(BN176=$A$12,BM177+($B$12*15),IF(BN176=$A$13,BM177+($B$13*15),IF(BN176=$A$15,IF(BM177+($B$15*15)&gt;100,100,BM177+($B$15*15)),IF(BN176=$A$14,IF(BM177+($B$14*15)&gt;100,100,BM177+($B$14*15)),IF(BN176=$A$16,IF(BM177+$B$16*15&gt;100,100,BM177+$B$16*15),BM177)))))</f>
        <v>69.926666666666819</v>
      </c>
      <c r="BO177" s="316">
        <f t="shared" ref="BO177" si="4260">IF(BO176=$A$12,BN177+($B$12*15),IF(BO176=$A$13,BN177+($B$13*15),IF(BO176=$A$15,IF(BN177+($B$15*15)&gt;100,100,BN177+($B$15*15)),IF(BO176=$A$14,IF(BN177+($B$14*15)&gt;100,100,BN177+($B$14*15)),IF(BO176=$A$16,IF(BN177+$B$16*15&gt;100,100,BN177+$B$16*15),BN177)))))</f>
        <v>69.926666666666819</v>
      </c>
      <c r="BP177" s="316">
        <f t="shared" ref="BP177" si="4261">IF(BP176=$A$12,BO177+($B$12*15),IF(BP176=$A$13,BO177+($B$13*15),IF(BP176=$A$15,IF(BO177+($B$15*15)&gt;100,100,BO177+($B$15*15)),IF(BP176=$A$14,IF(BO177+($B$14*15)&gt;100,100,BO177+($B$14*15)),IF(BP176=$A$16,IF(BO177+$B$16*15&gt;100,100,BO177+$B$16*15),BO177)))))</f>
        <v>69.926666666666819</v>
      </c>
      <c r="BQ177" s="316">
        <f t="shared" ref="BQ177" si="4262">IF(BQ176=$A$12,BP177+($B$12*15),IF(BQ176=$A$13,BP177+($B$13*15),IF(BQ176=$A$15,IF(BP177+($B$15*15)&gt;100,100,BP177+($B$15*15)),IF(BQ176=$A$14,IF(BP177+($B$14*15)&gt;100,100,BP177+($B$14*15)),IF(BQ176=$A$16,IF(BP177+$B$16*15&gt;100,100,BP177+$B$16*15),BP177)))))</f>
        <v>69.926666666666819</v>
      </c>
      <c r="BR177" s="316">
        <f t="shared" ref="BR177" si="4263">IF(BR176=$A$12,BQ177+($B$12*15),IF(BR176=$A$13,BQ177+($B$13*15),IF(BR176=$A$15,IF(BQ177+($B$15*15)&gt;100,100,BQ177+($B$15*15)),IF(BR176=$A$14,IF(BQ177+($B$14*15)&gt;100,100,BQ177+($B$14*15)),IF(BR176=$A$16,IF(BQ177+$B$16*15&gt;100,100,BQ177+$B$16*15),BQ177)))))</f>
        <v>69.926666666666819</v>
      </c>
      <c r="BS177" s="316">
        <f t="shared" ref="BS177" si="4264">IF(BS176=$A$12,BR177+($B$12*15),IF(BS176=$A$13,BR177+($B$13*15),IF(BS176=$A$15,IF(BR177+($B$15*15)&gt;100,100,BR177+($B$15*15)),IF(BS176=$A$14,IF(BR177+($B$14*15)&gt;100,100,BR177+($B$14*15)),IF(BS176=$A$16,IF(BR177+$B$16*15&gt;100,100,BR177+$B$16*15),BR177)))))</f>
        <v>69.926666666666819</v>
      </c>
      <c r="BT177" s="316">
        <f t="shared" ref="BT177" si="4265">IF(BT176=$A$12,BS177+($B$12*15),IF(BT176=$A$13,BS177+($B$13*15),IF(BT176=$A$15,IF(BS177+($B$15*15)&gt;100,100,BS177+($B$15*15)),IF(BT176=$A$14,IF(BS177+($B$14*15)&gt;100,100,BS177+($B$14*15)),IF(BT176=$A$16,IF(BS177+$B$16*15&gt;100,100,BS177+$B$16*15),BS177)))))</f>
        <v>69.926666666666819</v>
      </c>
      <c r="BU177" s="316">
        <f t="shared" ref="BU177" si="4266">IF(BU176=$A$12,BT177+($B$12*15),IF(BU176=$A$13,BT177+($B$13*15),IF(BU176=$A$15,IF(BT177+($B$15*15)&gt;100,100,BT177+($B$15*15)),IF(BU176=$A$14,IF(BT177+($B$14*15)&gt;100,100,BT177+($B$14*15)),IF(BU176=$A$16,IF(BT177+$B$16*15&gt;100,100,BT177+$B$16*15),BT177)))))</f>
        <v>69.926666666666819</v>
      </c>
      <c r="BV177" s="316">
        <f t="shared" ref="BV177" si="4267">IF(BV176=$A$12,BU177+($B$12*15),IF(BV176=$A$13,BU177+($B$13*15),IF(BV176=$A$15,IF(BU177+($B$15*15)&gt;100,100,BU177+($B$15*15)),IF(BV176=$A$14,IF(BU177+($B$14*15)&gt;100,100,BU177+($B$14*15)),IF(BV176=$A$16,IF(BU177+$B$16*15&gt;100,100,BU177+$B$16*15),BU177)))))</f>
        <v>69.926666666666819</v>
      </c>
      <c r="BW177" s="316">
        <f t="shared" ref="BW177" si="4268">IF(BW176=$A$12,BV177+($B$12*15),IF(BW176=$A$13,BV177+($B$13*15),IF(BW176=$A$15,IF(BV177+($B$15*15)&gt;100,100,BV177+($B$15*15)),IF(BW176=$A$14,IF(BV177+($B$14*15)&gt;100,100,BV177+($B$14*15)),IF(BW176=$A$16,IF(BV177+$B$16*15&gt;100,100,BV177+$B$16*15),BV177)))))</f>
        <v>69.926666666666819</v>
      </c>
      <c r="BX177" s="316">
        <f t="shared" ref="BX177" si="4269">IF(BX176=$A$12,BW177+($B$12*15),IF(BX176=$A$13,BW177+($B$13*15),IF(BX176=$A$15,IF(BW177+($B$15*15)&gt;100,100,BW177+($B$15*15)),IF(BX176=$A$14,IF(BW177+($B$14*15)&gt;100,100,BW177+($B$14*15)),IF(BX176=$A$16,IF(BW177+$B$16*15&gt;100,100,BW177+$B$16*15),BW177)))))</f>
        <v>69.926666666666819</v>
      </c>
      <c r="BY177" s="316">
        <f t="shared" ref="BY177" si="4270">IF(BY176=$A$12,BX177+($B$12*15),IF(BY176=$A$13,BX177+($B$13*15),IF(BY176=$A$15,IF(BX177+($B$15*15)&gt;100,100,BX177+($B$15*15)),IF(BY176=$A$14,IF(BX177+($B$14*15)&gt;100,100,BX177+($B$14*15)),IF(BY176=$A$16,IF(BX177+$B$16*15&gt;100,100,BX177+$B$16*15),BX177)))))</f>
        <v>69.926666666666819</v>
      </c>
      <c r="BZ177" s="316">
        <f t="shared" ref="BZ177" si="4271">IF(BZ176=$A$12,BY177+($B$12*15),IF(BZ176=$A$13,BY177+($B$13*15),IF(BZ176=$A$15,IF(BY177+($B$15*15)&gt;100,100,BY177+($B$15*15)),IF(BZ176=$A$14,IF(BY177+($B$14*15)&gt;100,100,BY177+($B$14*15)),IF(BZ176=$A$16,IF(BY177+$B$16*15&gt;100,100,BY177+$B$16*15),BY177)))))</f>
        <v>69.926666666666819</v>
      </c>
      <c r="CA177" s="316">
        <f t="shared" ref="CA177" si="4272">IF(CA176=$A$12,BZ177+($B$12*15),IF(CA176=$A$13,BZ177+($B$13*15),IF(CA176=$A$15,IF(BZ177+($B$15*15)&gt;100,100,BZ177+($B$15*15)),IF(CA176=$A$14,IF(BZ177+($B$14*15)&gt;100,100,BZ177+($B$14*15)),IF(CA176=$A$16,IF(BZ177+$B$16*15&gt;100,100,BZ177+$B$16*15),BZ177)))))</f>
        <v>69.926666666666819</v>
      </c>
      <c r="CB177" s="316">
        <f t="shared" ref="CB177" si="4273">IF(CB176=$A$12,CA177+($B$12*15),IF(CB176=$A$13,CA177+($B$13*15),IF(CB176=$A$15,IF(CA177+($B$15*15)&gt;100,100,CA177+($B$15*15)),IF(CB176=$A$14,IF(CA177+($B$14*15)&gt;100,100,CA177+($B$14*15)),IF(CB176=$A$16,IF(CA177+$B$16*15&gt;100,100,CA177+$B$16*15),CA177)))))</f>
        <v>69.926666666666819</v>
      </c>
      <c r="CC177" s="316">
        <f t="shared" ref="CC177" si="4274">IF(CC176=$A$12,CB177+($B$12*15),IF(CC176=$A$13,CB177+($B$13*15),IF(CC176=$A$15,IF(CB177+($B$15*15)&gt;100,100,CB177+($B$15*15)),IF(CC176=$A$14,IF(CB177+($B$14*15)&gt;100,100,CB177+($B$14*15)),IF(CC176=$A$16,IF(CB177+$B$16*15&gt;100,100,CB177+$B$16*15),CB177)))))</f>
        <v>71.501666666666821</v>
      </c>
      <c r="CD177" s="316">
        <f t="shared" ref="CD177" si="4275">IF(CD176=$A$12,CC177+($B$12*15),IF(CD176=$A$13,CC177+($B$13*15),IF(CD176=$A$15,IF(CC177+($B$15*15)&gt;100,100,CC177+($B$15*15)),IF(CD176=$A$14,IF(CC177+($B$14*15)&gt;100,100,CC177+($B$14*15)),IF(CD176=$A$16,IF(CC177+$B$16*15&gt;100,100,CC177+$B$16*15),CC177)))))</f>
        <v>73.076666666666824</v>
      </c>
      <c r="CE177" s="316">
        <f t="shared" ref="CE177" si="4276">IF(CE176=$A$12,CD177+($B$12*15),IF(CE176=$A$13,CD177+($B$13*15),IF(CE176=$A$15,IF(CD177+($B$15*15)&gt;100,100,CD177+($B$15*15)),IF(CE176=$A$14,IF(CD177+($B$14*15)&gt;100,100,CD177+($B$14*15)),IF(CE176=$A$16,IF(CD177+$B$16*15&gt;100,100,CD177+$B$16*15),CD177)))))</f>
        <v>74.651666666666827</v>
      </c>
      <c r="CF177" s="316">
        <f t="shared" ref="CF177" si="4277">IF(CF176=$A$12,CE177+($B$12*15),IF(CF176=$A$13,CE177+($B$13*15),IF(CF176=$A$15,IF(CE177+($B$15*15)&gt;100,100,CE177+($B$15*15)),IF(CF176=$A$14,IF(CE177+($B$14*15)&gt;100,100,CE177+($B$14*15)),IF(CF176=$A$16,IF(CE177+$B$16*15&gt;100,100,CE177+$B$16*15),CE177)))))</f>
        <v>76.22666666666683</v>
      </c>
      <c r="CG177" s="316">
        <f t="shared" ref="CG177" si="4278">IF(CG176=$A$12,CF177+($B$12*15),IF(CG176=$A$13,CF177+($B$13*15),IF(CG176=$A$15,IF(CF177+($B$15*15)&gt;100,100,CF177+($B$15*15)),IF(CG176=$A$14,IF(CF177+($B$14*15)&gt;100,100,CF177+($B$14*15)),IF(CG176=$A$16,IF(CF177+$B$16*15&gt;100,100,CF177+$B$16*15),CF177)))))</f>
        <v>77.801666666666833</v>
      </c>
      <c r="CH177" s="316">
        <f t="shared" ref="CH177" si="4279">IF(CH176=$A$12,CG177+($B$12*15),IF(CH176=$A$13,CG177+($B$13*15),IF(CH176=$A$15,IF(CG177+($B$15*15)&gt;100,100,CG177+($B$15*15)),IF(CH176=$A$14,IF(CG177+($B$14*15)&gt;100,100,CG177+($B$14*15)),IF(CH176=$A$16,IF(CG177+$B$16*15&gt;100,100,CG177+$B$16*15),CG177)))))</f>
        <v>79.376666666666836</v>
      </c>
      <c r="CI177" s="316">
        <f t="shared" ref="CI177" si="4280">IF(CI176=$A$12,CH177+($B$12*15),IF(CI176=$A$13,CH177+($B$13*15),IF(CI176=$A$15,IF(CH177+($B$15*15)&gt;100,100,CH177+($B$15*15)),IF(CI176=$A$14,IF(CH177+($B$14*15)&gt;100,100,CH177+($B$14*15)),IF(CI176=$A$16,IF(CH177+$B$16*15&gt;100,100,CH177+$B$16*15),CH177)))))</f>
        <v>80.951666666666839</v>
      </c>
      <c r="CJ177" s="316">
        <f t="shared" ref="CJ177" si="4281">IF(CJ176=$A$12,CI177+($B$12*15),IF(CJ176=$A$13,CI177+($B$13*15),IF(CJ176=$A$15,IF(CI177+($B$15*15)&gt;100,100,CI177+($B$15*15)),IF(CJ176=$A$14,IF(CI177+($B$14*15)&gt;100,100,CI177+($B$14*15)),IF(CJ176=$A$16,IF(CI177+$B$16*15&gt;100,100,CI177+$B$16*15),CI177)))))</f>
        <v>82.526666666666841</v>
      </c>
      <c r="CK177" s="316">
        <f t="shared" ref="CK177" si="4282">IF(CK176=$A$12,CJ177+($B$12*15),IF(CK176=$A$13,CJ177+($B$13*15),IF(CK176=$A$15,IF(CJ177+($B$15*15)&gt;100,100,CJ177+($B$15*15)),IF(CK176=$A$14,IF(CJ177+($B$14*15)&gt;100,100,CJ177+($B$14*15)),IF(CK176=$A$16,IF(CJ177+$B$16*15&gt;100,100,CJ177+$B$16*15),CJ177)))))</f>
        <v>84.101666666666844</v>
      </c>
      <c r="CL177" s="316">
        <f t="shared" ref="CL177" si="4283">IF(CL176=$A$12,CK177+($B$12*15),IF(CL176=$A$13,CK177+($B$13*15),IF(CL176=$A$15,IF(CK177+($B$15*15)&gt;100,100,CK177+($B$15*15)),IF(CL176=$A$14,IF(CK177+($B$14*15)&gt;100,100,CK177+($B$14*15)),IF(CL176=$A$16,IF(CK177+$B$16*15&gt;100,100,CK177+$B$16*15),CK177)))))</f>
        <v>85.676666666666847</v>
      </c>
      <c r="CM177" s="316">
        <f t="shared" ref="CM177" si="4284">IF(CM176=$A$12,CL177+($B$12*15),IF(CM176=$A$13,CL177+($B$13*15),IF(CM176=$A$15,IF(CL177+($B$15*15)&gt;100,100,CL177+($B$15*15)),IF(CM176=$A$14,IF(CL177+($B$14*15)&gt;100,100,CL177+($B$14*15)),IF(CM176=$A$16,IF(CL177+$B$16*15&gt;100,100,CL177+$B$16*15),CL177)))))</f>
        <v>87.25166666666685</v>
      </c>
      <c r="CN177" s="316">
        <f t="shared" ref="CN177" si="4285">IF(CN176=$A$12,CM177+($B$12*15),IF(CN176=$A$13,CM177+($B$13*15),IF(CN176=$A$15,IF(CM177+($B$15*15)&gt;100,100,CM177+($B$15*15)),IF(CN176=$A$14,IF(CM177+($B$14*15)&gt;100,100,CM177+($B$14*15)),IF(CN176=$A$16,IF(CM177+$B$16*15&gt;100,100,CM177+$B$16*15),CM177)))))</f>
        <v>88.826666666666853</v>
      </c>
      <c r="CO177" s="316">
        <f t="shared" ref="CO177" si="4286">IF(CO176=$A$12,CN177+($B$12*15),IF(CO176=$A$13,CN177+($B$13*15),IF(CO176=$A$15,IF(CN177+($B$15*15)&gt;100,100,CN177+($B$15*15)),IF(CO176=$A$14,IF(CN177+($B$14*15)&gt;100,100,CN177+($B$14*15)),IF(CO176=$A$16,IF(CN177+$B$16*15&gt;100,100,CN177+$B$16*15),CN177)))))</f>
        <v>90.401666666666856</v>
      </c>
      <c r="CP177" s="316">
        <f t="shared" ref="CP177" si="4287">IF(CP176=$A$12,CO177+($B$12*15),IF(CP176=$A$13,CO177+($B$13*15),IF(CP176=$A$15,IF(CO177+($B$15*15)&gt;100,100,CO177+($B$15*15)),IF(CP176=$A$14,IF(CO177+($B$14*15)&gt;100,100,CO177+($B$14*15)),IF(CP176=$A$16,IF(CO177+$B$16*15&gt;100,100,CO177+$B$16*15),CO177)))))</f>
        <v>91.976666666666858</v>
      </c>
      <c r="CQ177" s="316">
        <f t="shared" ref="CQ177" si="4288">IF(CQ176=$A$12,CP177+($B$12*15),IF(CQ176=$A$13,CP177+($B$13*15),IF(CQ176=$A$15,IF(CP177+($B$15*15)&gt;100,100,CP177+($B$15*15)),IF(CQ176=$A$14,IF(CP177+($B$14*15)&gt;100,100,CP177+($B$14*15)),IF(CQ176=$A$16,IF(CP177+$B$16*15&gt;100,100,CP177+$B$16*15),CP177)))))</f>
        <v>93.551666666666861</v>
      </c>
      <c r="CR177" s="316">
        <f t="shared" ref="CR177" si="4289">IF(CR176=$A$12,CQ177+($B$12*15),IF(CR176=$A$13,CQ177+($B$13*15),IF(CR176=$A$15,IF(CQ177+($B$15*15)&gt;100,100,CQ177+($B$15*15)),IF(CR176=$A$14,IF(CQ177+($B$14*15)&gt;100,100,CQ177+($B$14*15)),IF(CR176=$A$16,IF(CQ177+$B$16*15&gt;100,100,CQ177+$B$16*15),CQ177)))))</f>
        <v>95.126666666666864</v>
      </c>
      <c r="CS177" s="316">
        <f t="shared" ref="CS177" si="4290">IF(CS176=$A$12,CR177+($B$12*15),IF(CS176=$A$13,CR177+($B$13*15),IF(CS176=$A$15,IF(CR177+($B$15*15)&gt;100,100,CR177+($B$15*15)),IF(CS176=$A$14,IF(CR177+($B$14*15)&gt;100,100,CR177+($B$14*15)),IF(CS176=$A$16,IF(CR177+$B$16*15&gt;100,100,CR177+$B$16*15),CR177)))))</f>
        <v>96.701666666666867</v>
      </c>
      <c r="CT177" s="316">
        <f t="shared" ref="CT177" si="4291">IF(CT176=$A$12,CS177+($B$12*15),IF(CT176=$A$13,CS177+($B$13*15),IF(CT176=$A$15,IF(CS177+($B$15*15)&gt;100,100,CS177+($B$15*15)),IF(CT176=$A$14,IF(CS177+($B$14*15)&gt;100,100,CS177+($B$14*15)),IF(CT176=$A$16,IF(CS177+$B$16*15&gt;100,100,CS177+$B$16*15),CS177)))))</f>
        <v>98.27666666666687</v>
      </c>
      <c r="CU177" s="316">
        <f t="shared" ref="CU177" si="4292">IF(CU176=$A$12,CT177+($B$12*15),IF(CU176=$A$13,CT177+($B$13*15),IF(CU176=$A$15,IF(CT177+($B$15*15)&gt;100,100,CT177+($B$15*15)),IF(CU176=$A$14,IF(CT177+($B$14*15)&gt;100,100,CT177+($B$14*15)),IF(CU176=$A$16,IF(CT177+$B$16*15&gt;100,100,CT177+$B$16*15),CT177)))))</f>
        <v>99.851666666666873</v>
      </c>
      <c r="CV177" s="316">
        <f t="shared" ref="CV177" si="4293">IF(CV176=$A$12,CU177+($B$12*15),IF(CV176=$A$13,CU177+($B$13*15),IF(CV176=$A$15,IF(CU177+($B$15*15)&gt;100,100,CU177+($B$15*15)),IF(CV176=$A$14,IF(CU177+($B$14*15)&gt;100,100,CU177+($B$14*15)),IF(CV176=$A$16,IF(CU177+$B$16*15&gt;100,100,CU177+$B$16*15),CU177)))))</f>
        <v>100</v>
      </c>
      <c r="CW177" s="311">
        <f t="shared" ref="CW177" si="4294">CV177-10</f>
        <v>90</v>
      </c>
    </row>
    <row r="178" spans="1:101" s="299" customFormat="1" ht="12" x14ac:dyDescent="0.2">
      <c r="A178" s="468"/>
      <c r="B178" s="419" t="s">
        <v>55</v>
      </c>
      <c r="C178" s="304" t="s">
        <v>44</v>
      </c>
      <c r="D178" s="314" t="s">
        <v>45</v>
      </c>
      <c r="E178" s="316"/>
      <c r="F178" s="316"/>
      <c r="G178" s="316"/>
      <c r="H178" s="316"/>
      <c r="I178" s="316"/>
      <c r="J178" s="316"/>
      <c r="K178" s="316"/>
      <c r="L178" s="316"/>
      <c r="M178" s="316" t="s">
        <v>215</v>
      </c>
      <c r="N178" s="316" t="s">
        <v>215</v>
      </c>
      <c r="O178" s="316" t="s">
        <v>215</v>
      </c>
      <c r="P178" s="316" t="s">
        <v>215</v>
      </c>
      <c r="Q178" s="316"/>
      <c r="R178" s="316"/>
      <c r="S178" s="316"/>
      <c r="T178" s="316"/>
      <c r="U178" s="316" t="s">
        <v>215</v>
      </c>
      <c r="V178" s="316" t="s">
        <v>215</v>
      </c>
      <c r="W178" s="316" t="s">
        <v>215</v>
      </c>
      <c r="X178" s="316" t="s">
        <v>215</v>
      </c>
      <c r="Y178" s="316"/>
      <c r="Z178" s="316"/>
      <c r="AA178" s="316"/>
      <c r="AB178" s="316"/>
      <c r="AC178" s="316"/>
      <c r="AD178" s="316"/>
      <c r="AE178" s="316"/>
      <c r="AF178" s="316"/>
      <c r="AG178" s="316"/>
      <c r="AH178" s="316"/>
      <c r="AI178" s="316"/>
      <c r="AJ178" s="316"/>
      <c r="AK178" s="316"/>
      <c r="AL178" s="316"/>
      <c r="AM178" s="316"/>
      <c r="AN178" s="316"/>
      <c r="AO178" s="316"/>
      <c r="AP178" s="316"/>
      <c r="AQ178" s="316"/>
      <c r="AR178" s="316"/>
      <c r="AS178" s="316"/>
      <c r="AT178" s="316"/>
      <c r="AU178" s="316"/>
      <c r="AV178" s="316"/>
      <c r="AW178" s="316"/>
      <c r="AX178" s="316"/>
      <c r="AY178" s="316"/>
      <c r="AZ178" s="316"/>
      <c r="BA178" s="316"/>
      <c r="BB178" s="316"/>
      <c r="BC178" s="316"/>
      <c r="BD178" s="316"/>
      <c r="BE178" s="316"/>
      <c r="BF178" s="316"/>
      <c r="BG178" s="316"/>
      <c r="BH178" s="316"/>
      <c r="BI178" s="316"/>
      <c r="BJ178" s="316"/>
      <c r="BK178" s="316"/>
      <c r="BL178" s="316"/>
      <c r="BM178" s="316"/>
      <c r="BN178" s="316"/>
      <c r="BO178" s="316"/>
      <c r="BP178" s="316"/>
      <c r="BQ178" s="316"/>
      <c r="BR178" s="316"/>
      <c r="BS178" s="316"/>
      <c r="BT178" s="316"/>
      <c r="BU178" s="316"/>
      <c r="BV178" s="316"/>
      <c r="BW178" s="316"/>
      <c r="BX178" s="316"/>
      <c r="BY178" s="316"/>
      <c r="BZ178" s="316"/>
      <c r="CA178" s="316"/>
      <c r="CB178" s="316"/>
      <c r="CC178" s="316" t="s">
        <v>202</v>
      </c>
      <c r="CD178" s="316" t="s">
        <v>202</v>
      </c>
      <c r="CE178" s="316" t="s">
        <v>202</v>
      </c>
      <c r="CF178" s="316" t="s">
        <v>202</v>
      </c>
      <c r="CG178" s="316" t="s">
        <v>202</v>
      </c>
      <c r="CH178" s="316" t="s">
        <v>202</v>
      </c>
      <c r="CI178" s="316" t="s">
        <v>202</v>
      </c>
      <c r="CJ178" s="316" t="s">
        <v>202</v>
      </c>
      <c r="CK178" s="316" t="s">
        <v>202</v>
      </c>
      <c r="CL178" s="316" t="s">
        <v>202</v>
      </c>
      <c r="CM178" s="316" t="s">
        <v>202</v>
      </c>
      <c r="CN178" s="316" t="s">
        <v>202</v>
      </c>
      <c r="CO178" s="316" t="s">
        <v>202</v>
      </c>
      <c r="CP178" s="316" t="s">
        <v>202</v>
      </c>
      <c r="CQ178" s="316" t="s">
        <v>202</v>
      </c>
      <c r="CR178" s="316" t="s">
        <v>202</v>
      </c>
      <c r="CS178" s="316" t="s">
        <v>202</v>
      </c>
      <c r="CT178" s="316" t="s">
        <v>202</v>
      </c>
      <c r="CU178" s="316" t="s">
        <v>202</v>
      </c>
      <c r="CV178" s="316" t="s">
        <v>202</v>
      </c>
      <c r="CW178" s="303" t="s">
        <v>46</v>
      </c>
    </row>
    <row r="179" spans="1:101" s="303" customFormat="1" ht="12" x14ac:dyDescent="0.2">
      <c r="A179" s="468"/>
      <c r="B179" s="420"/>
      <c r="C179" s="304" t="s">
        <v>37</v>
      </c>
      <c r="D179" s="315">
        <f>CW145</f>
        <v>73.773333333333483</v>
      </c>
      <c r="E179" s="316">
        <f>IF(E178=$A$12,D179+($B$12*15),IF(E178=$A$13,D179+($B$13*15),IF(E178=$A$15,IF(D179+($B$15*15)&gt;100,100,D179+($B$15*15)),IF(E178=$A$14,IF(D179+($B$14*15)&gt;100,100,D179+($B$14*15)),IF(E178=$A$16,IF(D179+$B$16*15&gt;100,100,D179+$B$16*15),D179)))))</f>
        <v>73.773333333333483</v>
      </c>
      <c r="F179" s="316">
        <f t="shared" ref="F179" si="4295">IF(F178=$A$12,E179+($B$12*15),IF(F178=$A$13,E179+($B$13*15),IF(F178=$A$15,IF(E179+($B$15*15)&gt;100,100,E179+($B$15*15)),IF(F178=$A$14,IF(E179+($B$14*15)&gt;100,100,E179+($B$14*15)),IF(F178=$A$16,IF(E179+$B$16*15&gt;100,100,E179+$B$16*15),E179)))))</f>
        <v>73.773333333333483</v>
      </c>
      <c r="G179" s="316">
        <f t="shared" ref="G179" si="4296">IF(G178=$A$12,F179+($B$12*15),IF(G178=$A$13,F179+($B$13*15),IF(G178=$A$15,IF(F179+($B$15*15)&gt;100,100,F179+($B$15*15)),IF(G178=$A$14,IF(F179+($B$14*15)&gt;100,100,F179+($B$14*15)),IF(G178=$A$16,IF(F179+$B$16*15&gt;100,100,F179+$B$16*15),F179)))))</f>
        <v>73.773333333333483</v>
      </c>
      <c r="H179" s="316">
        <f t="shared" ref="H179" si="4297">IF(H178=$A$12,G179+($B$12*15),IF(H178=$A$13,G179+($B$13*15),IF(H178=$A$15,IF(G179+($B$15*15)&gt;100,100,G179+($B$15*15)),IF(H178=$A$14,IF(G179+($B$14*15)&gt;100,100,G179+($B$14*15)),IF(H178=$A$16,IF(G179+$B$16*15&gt;100,100,G179+$B$16*15),G179)))))</f>
        <v>73.773333333333483</v>
      </c>
      <c r="I179" s="316">
        <f t="shared" ref="I179" si="4298">IF(I178=$A$12,H179+($B$12*15),IF(I178=$A$13,H179+($B$13*15),IF(I178=$A$15,IF(H179+($B$15*15)&gt;100,100,H179+($B$15*15)),IF(I178=$A$14,IF(H179+($B$14*15)&gt;100,100,H179+($B$14*15)),IF(I178=$A$16,IF(H179+$B$16*15&gt;100,100,H179+$B$16*15),H179)))))</f>
        <v>73.773333333333483</v>
      </c>
      <c r="J179" s="316">
        <f t="shared" ref="J179" si="4299">IF(J178=$A$12,I179+($B$12*15),IF(J178=$A$13,I179+($B$13*15),IF(J178=$A$15,IF(I179+($B$15*15)&gt;100,100,I179+($B$15*15)),IF(J178=$A$14,IF(I179+($B$14*15)&gt;100,100,I179+($B$14*15)),IF(J178=$A$16,IF(I179+$B$16*15&gt;100,100,I179+$B$16*15),I179)))))</f>
        <v>73.773333333333483</v>
      </c>
      <c r="K179" s="316">
        <f t="shared" ref="K179" si="4300">IF(K178=$A$12,J179+($B$12*15),IF(K178=$A$13,J179+($B$13*15),IF(K178=$A$15,IF(J179+($B$15*15)&gt;100,100,J179+($B$15*15)),IF(K178=$A$14,IF(J179+($B$14*15)&gt;100,100,J179+($B$14*15)),IF(K178=$A$16,IF(J179+$B$16*15&gt;100,100,J179+$B$16*15),J179)))))</f>
        <v>73.773333333333483</v>
      </c>
      <c r="L179" s="316">
        <f t="shared" ref="L179" si="4301">IF(L178=$A$12,K179+($B$12*15),IF(L178=$A$13,K179+($B$13*15),IF(L178=$A$15,IF(K179+($B$15*15)&gt;100,100,K179+($B$15*15)),IF(L178=$A$14,IF(K179+($B$14*15)&gt;100,100,K179+($B$14*15)),IF(L178=$A$16,IF(K179+$B$16*15&gt;100,100,K179+$B$16*15),K179)))))</f>
        <v>73.773333333333483</v>
      </c>
      <c r="M179" s="316">
        <f t="shared" ref="M179" si="4302">IF(M178=$A$12,L179+($B$12*15),IF(M178=$A$13,L179+($B$13*15),IF(M178=$A$15,IF(L179+($B$15*15)&gt;100,100,L179+($B$15*15)),IF(M178=$A$14,IF(L179+($B$14*15)&gt;100,100,L179+($B$14*15)),IF(M178=$A$16,IF(L179+$B$16*15&gt;100,100,L179+$B$16*15),L179)))))</f>
        <v>73.773333333333483</v>
      </c>
      <c r="N179" s="316">
        <f t="shared" ref="N179" si="4303">IF(N178=$A$12,M179+($B$12*15),IF(N178=$A$13,M179+($B$13*15),IF(N178=$A$15,IF(M179+($B$15*15)&gt;100,100,M179+($B$15*15)),IF(N178=$A$14,IF(M179+($B$14*15)&gt;100,100,M179+($B$14*15)),IF(N178=$A$16,IF(M179+$B$16*15&gt;100,100,M179+$B$16*15),M179)))))</f>
        <v>73.773333333333483</v>
      </c>
      <c r="O179" s="316">
        <f t="shared" ref="O179" si="4304">IF(O178=$A$12,N179+($B$12*15),IF(O178=$A$13,N179+($B$13*15),IF(O178=$A$15,IF(N179+($B$15*15)&gt;100,100,N179+($B$15*15)),IF(O178=$A$14,IF(N179+($B$14*15)&gt;100,100,N179+($B$14*15)),IF(O178=$A$16,IF(N179+$B$16*15&gt;100,100,N179+$B$16*15),N179)))))</f>
        <v>73.773333333333483</v>
      </c>
      <c r="P179" s="316">
        <f t="shared" ref="P179" si="4305">IF(P178=$A$12,O179+($B$12*15),IF(P178=$A$13,O179+($B$13*15),IF(P178=$A$15,IF(O179+($B$15*15)&gt;100,100,O179+($B$15*15)),IF(P178=$A$14,IF(O179+($B$14*15)&gt;100,100,O179+($B$14*15)),IF(P178=$A$16,IF(O179+$B$16*15&gt;100,100,O179+$B$16*15),O179)))))</f>
        <v>73.773333333333483</v>
      </c>
      <c r="Q179" s="316">
        <f t="shared" ref="Q179" si="4306">IF(Q178=$A$12,P179+($B$12*15),IF(Q178=$A$13,P179+($B$13*15),IF(Q178=$A$15,IF(P179+($B$15*15)&gt;100,100,P179+($B$15*15)),IF(Q178=$A$14,IF(P179+($B$14*15)&gt;100,100,P179+($B$14*15)),IF(Q178=$A$16,IF(P179+$B$16*15&gt;100,100,P179+$B$16*15),P179)))))</f>
        <v>73.773333333333483</v>
      </c>
      <c r="R179" s="316">
        <f t="shared" ref="R179" si="4307">IF(R178=$A$12,Q179+($B$12*15),IF(R178=$A$13,Q179+($B$13*15),IF(R178=$A$15,IF(Q179+($B$15*15)&gt;100,100,Q179+($B$15*15)),IF(R178=$A$14,IF(Q179+($B$14*15)&gt;100,100,Q179+($B$14*15)),IF(R178=$A$16,IF(Q179+$B$16*15&gt;100,100,Q179+$B$16*15),Q179)))))</f>
        <v>73.773333333333483</v>
      </c>
      <c r="S179" s="316">
        <f t="shared" ref="S179" si="4308">IF(S178=$A$12,R179+($B$12*15),IF(S178=$A$13,R179+($B$13*15),IF(S178=$A$15,IF(R179+($B$15*15)&gt;100,100,R179+($B$15*15)),IF(S178=$A$14,IF(R179+($B$14*15)&gt;100,100,R179+($B$14*15)),IF(S178=$A$16,IF(R179+$B$16*15&gt;100,100,R179+$B$16*15),R179)))))</f>
        <v>73.773333333333483</v>
      </c>
      <c r="T179" s="316">
        <f t="shared" ref="T179" si="4309">IF(T178=$A$12,S179+($B$12*15),IF(T178=$A$13,S179+($B$13*15),IF(T178=$A$15,IF(S179+($B$15*15)&gt;100,100,S179+($B$15*15)),IF(T178=$A$14,IF(S179+($B$14*15)&gt;100,100,S179+($B$14*15)),IF(T178=$A$16,IF(S179+$B$16*15&gt;100,100,S179+$B$16*15),S179)))))</f>
        <v>73.773333333333483</v>
      </c>
      <c r="U179" s="316">
        <f t="shared" ref="U179" si="4310">IF(U178=$A$12,T179+($B$12*15),IF(U178=$A$13,T179+($B$13*15),IF(U178=$A$15,IF(T179+($B$15*15)&gt;100,100,T179+($B$15*15)),IF(U178=$A$14,IF(T179+($B$14*15)&gt;100,100,T179+($B$14*15)),IF(U178=$A$16,IF(T179+$B$16*15&gt;100,100,T179+$B$16*15),T179)))))</f>
        <v>73.773333333333483</v>
      </c>
      <c r="V179" s="316">
        <f t="shared" ref="V179" si="4311">IF(V178=$A$12,U179+($B$12*15),IF(V178=$A$13,U179+($B$13*15),IF(V178=$A$15,IF(U179+($B$15*15)&gt;100,100,U179+($B$15*15)),IF(V178=$A$14,IF(U179+($B$14*15)&gt;100,100,U179+($B$14*15)),IF(V178=$A$16,IF(U179+$B$16*15&gt;100,100,U179+$B$16*15),U179)))))</f>
        <v>73.773333333333483</v>
      </c>
      <c r="W179" s="316">
        <f t="shared" ref="W179" si="4312">IF(W178=$A$12,V179+($B$12*15),IF(W178=$A$13,V179+($B$13*15),IF(W178=$A$15,IF(V179+($B$15*15)&gt;100,100,V179+($B$15*15)),IF(W178=$A$14,IF(V179+($B$14*15)&gt;100,100,V179+($B$14*15)),IF(W178=$A$16,IF(V179+$B$16*15&gt;100,100,V179+$B$16*15),V179)))))</f>
        <v>73.773333333333483</v>
      </c>
      <c r="X179" s="316">
        <f t="shared" ref="X179" si="4313">IF(X178=$A$12,W179+($B$12*15),IF(X178=$A$13,W179+($B$13*15),IF(X178=$A$15,IF(W179+($B$15*15)&gt;100,100,W179+($B$15*15)),IF(X178=$A$14,IF(W179+($B$14*15)&gt;100,100,W179+($B$14*15)),IF(X178=$A$16,IF(W179+$B$16*15&gt;100,100,W179+$B$16*15),W179)))))</f>
        <v>73.773333333333483</v>
      </c>
      <c r="Y179" s="316">
        <f t="shared" ref="Y179" si="4314">IF(Y178=$A$12,X179+($B$12*15),IF(Y178=$A$13,X179+($B$13*15),IF(Y178=$A$15,IF(X179+($B$15*15)&gt;100,100,X179+($B$15*15)),IF(Y178=$A$14,IF(X179+($B$14*15)&gt;100,100,X179+($B$14*15)),IF(Y178=$A$16,IF(X179+$B$16*15&gt;100,100,X179+$B$16*15),X179)))))</f>
        <v>73.773333333333483</v>
      </c>
      <c r="Z179" s="316">
        <f t="shared" ref="Z179" si="4315">IF(Z178=$A$12,Y179+($B$12*15),IF(Z178=$A$13,Y179+($B$13*15),IF(Z178=$A$15,IF(Y179+($B$15*15)&gt;100,100,Y179+($B$15*15)),IF(Z178=$A$14,IF(Y179+($B$14*15)&gt;100,100,Y179+($B$14*15)),IF(Z178=$A$16,IF(Y179+$B$16*15&gt;100,100,Y179+$B$16*15),Y179)))))</f>
        <v>73.773333333333483</v>
      </c>
      <c r="AA179" s="316">
        <f t="shared" ref="AA179" si="4316">IF(AA178=$A$12,Z179+($B$12*15),IF(AA178=$A$13,Z179+($B$13*15),IF(AA178=$A$15,IF(Z179+($B$15*15)&gt;100,100,Z179+($B$15*15)),IF(AA178=$A$14,IF(Z179+($B$14*15)&gt;100,100,Z179+($B$14*15)),IF(AA178=$A$16,IF(Z179+$B$16*15&gt;100,100,Z179+$B$16*15),Z179)))))</f>
        <v>73.773333333333483</v>
      </c>
      <c r="AB179" s="316">
        <f t="shared" ref="AB179" si="4317">IF(AB178=$A$12,AA179+($B$12*15),IF(AB178=$A$13,AA179+($B$13*15),IF(AB178=$A$15,IF(AA179+($B$15*15)&gt;100,100,AA179+($B$15*15)),IF(AB178=$A$14,IF(AA179+($B$14*15)&gt;100,100,AA179+($B$14*15)),IF(AB178=$A$16,IF(AA179+$B$16*15&gt;100,100,AA179+$B$16*15),AA179)))))</f>
        <v>73.773333333333483</v>
      </c>
      <c r="AC179" s="316">
        <f t="shared" ref="AC179" si="4318">IF(AC178=$A$12,AB179+($B$12*15),IF(AC178=$A$13,AB179+($B$13*15),IF(AC178=$A$15,IF(AB179+($B$15*15)&gt;100,100,AB179+($B$15*15)),IF(AC178=$A$14,IF(AB179+($B$14*15)&gt;100,100,AB179+($B$14*15)),IF(AC178=$A$16,IF(AB179+$B$16*15&gt;100,100,AB179+$B$16*15),AB179)))))</f>
        <v>73.773333333333483</v>
      </c>
      <c r="AD179" s="316">
        <f t="shared" ref="AD179" si="4319">IF(AD178=$A$12,AC179+($B$12*15),IF(AD178=$A$13,AC179+($B$13*15),IF(AD178=$A$15,IF(AC179+($B$15*15)&gt;100,100,AC179+($B$15*15)),IF(AD178=$A$14,IF(AC179+($B$14*15)&gt;100,100,AC179+($B$14*15)),IF(AD178=$A$16,IF(AC179+$B$16*15&gt;100,100,AC179+$B$16*15),AC179)))))</f>
        <v>73.773333333333483</v>
      </c>
      <c r="AE179" s="316">
        <f t="shared" ref="AE179" si="4320">IF(AE178=$A$12,AD179+($B$12*15),IF(AE178=$A$13,AD179+($B$13*15),IF(AE178=$A$15,IF(AD179+($B$15*15)&gt;100,100,AD179+($B$15*15)),IF(AE178=$A$14,IF(AD179+($B$14*15)&gt;100,100,AD179+($B$14*15)),IF(AE178=$A$16,IF(AD179+$B$16*15&gt;100,100,AD179+$B$16*15),AD179)))))</f>
        <v>73.773333333333483</v>
      </c>
      <c r="AF179" s="316">
        <f t="shared" ref="AF179" si="4321">IF(AF178=$A$12,AE179+($B$12*15),IF(AF178=$A$13,AE179+($B$13*15),IF(AF178=$A$15,IF(AE179+($B$15*15)&gt;100,100,AE179+($B$15*15)),IF(AF178=$A$14,IF(AE179+($B$14*15)&gt;100,100,AE179+($B$14*15)),IF(AF178=$A$16,IF(AE179+$B$16*15&gt;100,100,AE179+$B$16*15),AE179)))))</f>
        <v>73.773333333333483</v>
      </c>
      <c r="AG179" s="316">
        <f t="shared" ref="AG179" si="4322">IF(AG178=$A$12,AF179+($B$12*15),IF(AG178=$A$13,AF179+($B$13*15),IF(AG178=$A$15,IF(AF179+($B$15*15)&gt;100,100,AF179+($B$15*15)),IF(AG178=$A$14,IF(AF179+($B$14*15)&gt;100,100,AF179+($B$14*15)),IF(AG178=$A$16,IF(AF179+$B$16*15&gt;100,100,AF179+$B$16*15),AF179)))))</f>
        <v>73.773333333333483</v>
      </c>
      <c r="AH179" s="316">
        <f t="shared" ref="AH179" si="4323">IF(AH178=$A$12,AG179+($B$12*15),IF(AH178=$A$13,AG179+($B$13*15),IF(AH178=$A$15,IF(AG179+($B$15*15)&gt;100,100,AG179+($B$15*15)),IF(AH178=$A$14,IF(AG179+($B$14*15)&gt;100,100,AG179+($B$14*15)),IF(AH178=$A$16,IF(AG179+$B$16*15&gt;100,100,AG179+$B$16*15),AG179)))))</f>
        <v>73.773333333333483</v>
      </c>
      <c r="AI179" s="316">
        <f t="shared" ref="AI179" si="4324">IF(AI178=$A$12,AH179+($B$12*15),IF(AI178=$A$13,AH179+($B$13*15),IF(AI178=$A$15,IF(AH179+($B$15*15)&gt;100,100,AH179+($B$15*15)),IF(AI178=$A$14,IF(AH179+($B$14*15)&gt;100,100,AH179+($B$14*15)),IF(AI178=$A$16,IF(AH179+$B$16*15&gt;100,100,AH179+$B$16*15),AH179)))))</f>
        <v>73.773333333333483</v>
      </c>
      <c r="AJ179" s="316">
        <f t="shared" ref="AJ179" si="4325">IF(AJ178=$A$12,AI179+($B$12*15),IF(AJ178=$A$13,AI179+($B$13*15),IF(AJ178=$A$15,IF(AI179+($B$15*15)&gt;100,100,AI179+($B$15*15)),IF(AJ178=$A$14,IF(AI179+($B$14*15)&gt;100,100,AI179+($B$14*15)),IF(AJ178=$A$16,IF(AI179+$B$16*15&gt;100,100,AI179+$B$16*15),AI179)))))</f>
        <v>73.773333333333483</v>
      </c>
      <c r="AK179" s="316">
        <f t="shared" ref="AK179" si="4326">IF(AK178=$A$12,AJ179+($B$12*15),IF(AK178=$A$13,AJ179+($B$13*15),IF(AK178=$A$15,IF(AJ179+($B$15*15)&gt;100,100,AJ179+($B$15*15)),IF(AK178=$A$14,IF(AJ179+($B$14*15)&gt;100,100,AJ179+($B$14*15)),IF(AK178=$A$16,IF(AJ179+$B$16*15&gt;100,100,AJ179+$B$16*15),AJ179)))))</f>
        <v>73.773333333333483</v>
      </c>
      <c r="AL179" s="316">
        <f t="shared" ref="AL179" si="4327">IF(AL178=$A$12,AK179+($B$12*15),IF(AL178=$A$13,AK179+($B$13*15),IF(AL178=$A$15,IF(AK179+($B$15*15)&gt;100,100,AK179+($B$15*15)),IF(AL178=$A$14,IF(AK179+($B$14*15)&gt;100,100,AK179+($B$14*15)),IF(AL178=$A$16,IF(AK179+$B$16*15&gt;100,100,AK179+$B$16*15),AK179)))))</f>
        <v>73.773333333333483</v>
      </c>
      <c r="AM179" s="316">
        <f t="shared" ref="AM179" si="4328">IF(AM178=$A$12,AL179+($B$12*15),IF(AM178=$A$13,AL179+($B$13*15),IF(AM178=$A$15,IF(AL179+($B$15*15)&gt;100,100,AL179+($B$15*15)),IF(AM178=$A$14,IF(AL179+($B$14*15)&gt;100,100,AL179+($B$14*15)),IF(AM178=$A$16,IF(AL179+$B$16*15&gt;100,100,AL179+$B$16*15),AL179)))))</f>
        <v>73.773333333333483</v>
      </c>
      <c r="AN179" s="316">
        <f t="shared" ref="AN179" si="4329">IF(AN178=$A$12,AM179+($B$12*15),IF(AN178=$A$13,AM179+($B$13*15),IF(AN178=$A$15,IF(AM179+($B$15*15)&gt;100,100,AM179+($B$15*15)),IF(AN178=$A$14,IF(AM179+($B$14*15)&gt;100,100,AM179+($B$14*15)),IF(AN178=$A$16,IF(AM179+$B$16*15&gt;100,100,AM179+$B$16*15),AM179)))))</f>
        <v>73.773333333333483</v>
      </c>
      <c r="AO179" s="316">
        <f t="shared" ref="AO179" si="4330">IF(AO178=$A$12,AN179+($B$12*15),IF(AO178=$A$13,AN179+($B$13*15),IF(AO178=$A$15,IF(AN179+($B$15*15)&gt;100,100,AN179+($B$15*15)),IF(AO178=$A$14,IF(AN179+($B$14*15)&gt;100,100,AN179+($B$14*15)),IF(AO178=$A$16,IF(AN179+$B$16*15&gt;100,100,AN179+$B$16*15),AN179)))))</f>
        <v>73.773333333333483</v>
      </c>
      <c r="AP179" s="316">
        <f t="shared" ref="AP179" si="4331">IF(AP178=$A$12,AO179+($B$12*15),IF(AP178=$A$13,AO179+($B$13*15),IF(AP178=$A$15,IF(AO179+($B$15*15)&gt;100,100,AO179+($B$15*15)),IF(AP178=$A$14,IF(AO179+($B$14*15)&gt;100,100,AO179+($B$14*15)),IF(AP178=$A$16,IF(AO179+$B$16*15&gt;100,100,AO179+$B$16*15),AO179)))))</f>
        <v>73.773333333333483</v>
      </c>
      <c r="AQ179" s="316">
        <f t="shared" ref="AQ179" si="4332">IF(AQ178=$A$12,AP179+($B$12*15),IF(AQ178=$A$13,AP179+($B$13*15),IF(AQ178=$A$15,IF(AP179+($B$15*15)&gt;100,100,AP179+($B$15*15)),IF(AQ178=$A$14,IF(AP179+($B$14*15)&gt;100,100,AP179+($B$14*15)),IF(AQ178=$A$16,IF(AP179+$B$16*15&gt;100,100,AP179+$B$16*15),AP179)))))</f>
        <v>73.773333333333483</v>
      </c>
      <c r="AR179" s="316">
        <f t="shared" ref="AR179" si="4333">IF(AR178=$A$12,AQ179+($B$12*15),IF(AR178=$A$13,AQ179+($B$13*15),IF(AR178=$A$15,IF(AQ179+($B$15*15)&gt;100,100,AQ179+($B$15*15)),IF(AR178=$A$14,IF(AQ179+($B$14*15)&gt;100,100,AQ179+($B$14*15)),IF(AR178=$A$16,IF(AQ179+$B$16*15&gt;100,100,AQ179+$B$16*15),AQ179)))))</f>
        <v>73.773333333333483</v>
      </c>
      <c r="AS179" s="316">
        <f t="shared" ref="AS179" si="4334">IF(AS178=$A$12,AR179+($B$12*15),IF(AS178=$A$13,AR179+($B$13*15),IF(AS178=$A$15,IF(AR179+($B$15*15)&gt;100,100,AR179+($B$15*15)),IF(AS178=$A$14,IF(AR179+($B$14*15)&gt;100,100,AR179+($B$14*15)),IF(AS178=$A$16,IF(AR179+$B$16*15&gt;100,100,AR179+$B$16*15),AR179)))))</f>
        <v>73.773333333333483</v>
      </c>
      <c r="AT179" s="316">
        <f t="shared" ref="AT179" si="4335">IF(AT178=$A$12,AS179+($B$12*15),IF(AT178=$A$13,AS179+($B$13*15),IF(AT178=$A$15,IF(AS179+($B$15*15)&gt;100,100,AS179+($B$15*15)),IF(AT178=$A$14,IF(AS179+($B$14*15)&gt;100,100,AS179+($B$14*15)),IF(AT178=$A$16,IF(AS179+$B$16*15&gt;100,100,AS179+$B$16*15),AS179)))))</f>
        <v>73.773333333333483</v>
      </c>
      <c r="AU179" s="316">
        <f t="shared" ref="AU179" si="4336">IF(AU178=$A$12,AT179+($B$12*15),IF(AU178=$A$13,AT179+($B$13*15),IF(AU178=$A$15,IF(AT179+($B$15*15)&gt;100,100,AT179+($B$15*15)),IF(AU178=$A$14,IF(AT179+($B$14*15)&gt;100,100,AT179+($B$14*15)),IF(AU178=$A$16,IF(AT179+$B$16*15&gt;100,100,AT179+$B$16*15),AT179)))))</f>
        <v>73.773333333333483</v>
      </c>
      <c r="AV179" s="316">
        <f t="shared" ref="AV179" si="4337">IF(AV178=$A$12,AU179+($B$12*15),IF(AV178=$A$13,AU179+($B$13*15),IF(AV178=$A$15,IF(AU179+($B$15*15)&gt;100,100,AU179+($B$15*15)),IF(AV178=$A$14,IF(AU179+($B$14*15)&gt;100,100,AU179+($B$14*15)),IF(AV178=$A$16,IF(AU179+$B$16*15&gt;100,100,AU179+$B$16*15),AU179)))))</f>
        <v>73.773333333333483</v>
      </c>
      <c r="AW179" s="316">
        <f t="shared" ref="AW179" si="4338">IF(AW178=$A$12,AV179+($B$12*15),IF(AW178=$A$13,AV179+($B$13*15),IF(AW178=$A$15,IF(AV179+($B$15*15)&gt;100,100,AV179+($B$15*15)),IF(AW178=$A$14,IF(AV179+($B$14*15)&gt;100,100,AV179+($B$14*15)),IF(AW178=$A$16,IF(AV179+$B$16*15&gt;100,100,AV179+$B$16*15),AV179)))))</f>
        <v>73.773333333333483</v>
      </c>
      <c r="AX179" s="316">
        <f t="shared" ref="AX179" si="4339">IF(AX178=$A$12,AW179+($B$12*15),IF(AX178=$A$13,AW179+($B$13*15),IF(AX178=$A$15,IF(AW179+($B$15*15)&gt;100,100,AW179+($B$15*15)),IF(AX178=$A$14,IF(AW179+($B$14*15)&gt;100,100,AW179+($B$14*15)),IF(AX178=$A$16,IF(AW179+$B$16*15&gt;100,100,AW179+$B$16*15),AW179)))))</f>
        <v>73.773333333333483</v>
      </c>
      <c r="AY179" s="316">
        <f t="shared" ref="AY179" si="4340">IF(AY178=$A$12,AX179+($B$12*15),IF(AY178=$A$13,AX179+($B$13*15),IF(AY178=$A$15,IF(AX179+($B$15*15)&gt;100,100,AX179+($B$15*15)),IF(AY178=$A$14,IF(AX179+($B$14*15)&gt;100,100,AX179+($B$14*15)),IF(AY178=$A$16,IF(AX179+$B$16*15&gt;100,100,AX179+$B$16*15),AX179)))))</f>
        <v>73.773333333333483</v>
      </c>
      <c r="AZ179" s="316">
        <f t="shared" ref="AZ179" si="4341">IF(AZ178=$A$12,AY179+($B$12*15),IF(AZ178=$A$13,AY179+($B$13*15),IF(AZ178=$A$15,IF(AY179+($B$15*15)&gt;100,100,AY179+($B$15*15)),IF(AZ178=$A$14,IF(AY179+($B$14*15)&gt;100,100,AY179+($B$14*15)),IF(AZ178=$A$16,IF(AY179+$B$16*15&gt;100,100,AY179+$B$16*15),AY179)))))</f>
        <v>73.773333333333483</v>
      </c>
      <c r="BA179" s="316">
        <f t="shared" ref="BA179" si="4342">IF(BA178=$A$12,AZ179+($B$12*15),IF(BA178=$A$13,AZ179+($B$13*15),IF(BA178=$A$15,IF(AZ179+($B$15*15)&gt;100,100,AZ179+($B$15*15)),IF(BA178=$A$14,IF(AZ179+($B$14*15)&gt;100,100,AZ179+($B$14*15)),IF(BA178=$A$16,IF(AZ179+$B$16*15&gt;100,100,AZ179+$B$16*15),AZ179)))))</f>
        <v>73.773333333333483</v>
      </c>
      <c r="BB179" s="316">
        <f t="shared" ref="BB179" si="4343">IF(BB178=$A$12,BA179+($B$12*15),IF(BB178=$A$13,BA179+($B$13*15),IF(BB178=$A$15,IF(BA179+($B$15*15)&gt;100,100,BA179+($B$15*15)),IF(BB178=$A$14,IF(BA179+($B$14*15)&gt;100,100,BA179+($B$14*15)),IF(BB178=$A$16,IF(BA179+$B$16*15&gt;100,100,BA179+$B$16*15),BA179)))))</f>
        <v>73.773333333333483</v>
      </c>
      <c r="BC179" s="316">
        <f t="shared" ref="BC179" si="4344">IF(BC178=$A$12,BB179+($B$12*15),IF(BC178=$A$13,BB179+($B$13*15),IF(BC178=$A$15,IF(BB179+($B$15*15)&gt;100,100,BB179+($B$15*15)),IF(BC178=$A$14,IF(BB179+($B$14*15)&gt;100,100,BB179+($B$14*15)),IF(BC178=$A$16,IF(BB179+$B$16*15&gt;100,100,BB179+$B$16*15),BB179)))))</f>
        <v>73.773333333333483</v>
      </c>
      <c r="BD179" s="316">
        <f t="shared" ref="BD179" si="4345">IF(BD178=$A$12,BC179+($B$12*15),IF(BD178=$A$13,BC179+($B$13*15),IF(BD178=$A$15,IF(BC179+($B$15*15)&gt;100,100,BC179+($B$15*15)),IF(BD178=$A$14,IF(BC179+($B$14*15)&gt;100,100,BC179+($B$14*15)),IF(BD178=$A$16,IF(BC179+$B$16*15&gt;100,100,BC179+$B$16*15),BC179)))))</f>
        <v>73.773333333333483</v>
      </c>
      <c r="BE179" s="316">
        <f t="shared" ref="BE179" si="4346">IF(BE178=$A$12,BD179+($B$12*15),IF(BE178=$A$13,BD179+($B$13*15),IF(BE178=$A$15,IF(BD179+($B$15*15)&gt;100,100,BD179+($B$15*15)),IF(BE178=$A$14,IF(BD179+($B$14*15)&gt;100,100,BD179+($B$14*15)),IF(BE178=$A$16,IF(BD179+$B$16*15&gt;100,100,BD179+$B$16*15),BD179)))))</f>
        <v>73.773333333333483</v>
      </c>
      <c r="BF179" s="316">
        <f t="shared" ref="BF179" si="4347">IF(BF178=$A$12,BE179+($B$12*15),IF(BF178=$A$13,BE179+($B$13*15),IF(BF178=$A$15,IF(BE179+($B$15*15)&gt;100,100,BE179+($B$15*15)),IF(BF178=$A$14,IF(BE179+($B$14*15)&gt;100,100,BE179+($B$14*15)),IF(BF178=$A$16,IF(BE179+$B$16*15&gt;100,100,BE179+$B$16*15),BE179)))))</f>
        <v>73.773333333333483</v>
      </c>
      <c r="BG179" s="316">
        <f t="shared" ref="BG179" si="4348">IF(BG178=$A$12,BF179+($B$12*15),IF(BG178=$A$13,BF179+($B$13*15),IF(BG178=$A$15,IF(BF179+($B$15*15)&gt;100,100,BF179+($B$15*15)),IF(BG178=$A$14,IF(BF179+($B$14*15)&gt;100,100,BF179+($B$14*15)),IF(BG178=$A$16,IF(BF179+$B$16*15&gt;100,100,BF179+$B$16*15),BF179)))))</f>
        <v>73.773333333333483</v>
      </c>
      <c r="BH179" s="316">
        <f t="shared" ref="BH179" si="4349">IF(BH178=$A$12,BG179+($B$12*15),IF(BH178=$A$13,BG179+($B$13*15),IF(BH178=$A$15,IF(BG179+($B$15*15)&gt;100,100,BG179+($B$15*15)),IF(BH178=$A$14,IF(BG179+($B$14*15)&gt;100,100,BG179+($B$14*15)),IF(BH178=$A$16,IF(BG179+$B$16*15&gt;100,100,BG179+$B$16*15),BG179)))))</f>
        <v>73.773333333333483</v>
      </c>
      <c r="BI179" s="316">
        <f t="shared" ref="BI179" si="4350">IF(BI178=$A$12,BH179+($B$12*15),IF(BI178=$A$13,BH179+($B$13*15),IF(BI178=$A$15,IF(BH179+($B$15*15)&gt;100,100,BH179+($B$15*15)),IF(BI178=$A$14,IF(BH179+($B$14*15)&gt;100,100,BH179+($B$14*15)),IF(BI178=$A$16,IF(BH179+$B$16*15&gt;100,100,BH179+$B$16*15),BH179)))))</f>
        <v>73.773333333333483</v>
      </c>
      <c r="BJ179" s="316">
        <f t="shared" ref="BJ179" si="4351">IF(BJ178=$A$12,BI179+($B$12*15),IF(BJ178=$A$13,BI179+($B$13*15),IF(BJ178=$A$15,IF(BI179+($B$15*15)&gt;100,100,BI179+($B$15*15)),IF(BJ178=$A$14,IF(BI179+($B$14*15)&gt;100,100,BI179+($B$14*15)),IF(BJ178=$A$16,IF(BI179+$B$16*15&gt;100,100,BI179+$B$16*15),BI179)))))</f>
        <v>73.773333333333483</v>
      </c>
      <c r="BK179" s="316">
        <f t="shared" ref="BK179" si="4352">IF(BK178=$A$12,BJ179+($B$12*15),IF(BK178=$A$13,BJ179+($B$13*15),IF(BK178=$A$15,IF(BJ179+($B$15*15)&gt;100,100,BJ179+($B$15*15)),IF(BK178=$A$14,IF(BJ179+($B$14*15)&gt;100,100,BJ179+($B$14*15)),IF(BK178=$A$16,IF(BJ179+$B$16*15&gt;100,100,BJ179+$B$16*15),BJ179)))))</f>
        <v>73.773333333333483</v>
      </c>
      <c r="BL179" s="316">
        <f t="shared" ref="BL179" si="4353">IF(BL178=$A$12,BK179+($B$12*15),IF(BL178=$A$13,BK179+($B$13*15),IF(BL178=$A$15,IF(BK179+($B$15*15)&gt;100,100,BK179+($B$15*15)),IF(BL178=$A$14,IF(BK179+($B$14*15)&gt;100,100,BK179+($B$14*15)),IF(BL178=$A$16,IF(BK179+$B$16*15&gt;100,100,BK179+$B$16*15),BK179)))))</f>
        <v>73.773333333333483</v>
      </c>
      <c r="BM179" s="316">
        <f t="shared" ref="BM179" si="4354">IF(BM178=$A$12,BL179+($B$12*15),IF(BM178=$A$13,BL179+($B$13*15),IF(BM178=$A$15,IF(BL179+($B$15*15)&gt;100,100,BL179+($B$15*15)),IF(BM178=$A$14,IF(BL179+($B$14*15)&gt;100,100,BL179+($B$14*15)),IF(BM178=$A$16,IF(BL179+$B$16*15&gt;100,100,BL179+$B$16*15),BL179)))))</f>
        <v>73.773333333333483</v>
      </c>
      <c r="BN179" s="316">
        <f t="shared" ref="BN179" si="4355">IF(BN178=$A$12,BM179+($B$12*15),IF(BN178=$A$13,BM179+($B$13*15),IF(BN178=$A$15,IF(BM179+($B$15*15)&gt;100,100,BM179+($B$15*15)),IF(BN178=$A$14,IF(BM179+($B$14*15)&gt;100,100,BM179+($B$14*15)),IF(BN178=$A$16,IF(BM179+$B$16*15&gt;100,100,BM179+$B$16*15),BM179)))))</f>
        <v>73.773333333333483</v>
      </c>
      <c r="BO179" s="316">
        <f t="shared" ref="BO179" si="4356">IF(BO178=$A$12,BN179+($B$12*15),IF(BO178=$A$13,BN179+($B$13*15),IF(BO178=$A$15,IF(BN179+($B$15*15)&gt;100,100,BN179+($B$15*15)),IF(BO178=$A$14,IF(BN179+($B$14*15)&gt;100,100,BN179+($B$14*15)),IF(BO178=$A$16,IF(BN179+$B$16*15&gt;100,100,BN179+$B$16*15),BN179)))))</f>
        <v>73.773333333333483</v>
      </c>
      <c r="BP179" s="316">
        <f t="shared" ref="BP179" si="4357">IF(BP178=$A$12,BO179+($B$12*15),IF(BP178=$A$13,BO179+($B$13*15),IF(BP178=$A$15,IF(BO179+($B$15*15)&gt;100,100,BO179+($B$15*15)),IF(BP178=$A$14,IF(BO179+($B$14*15)&gt;100,100,BO179+($B$14*15)),IF(BP178=$A$16,IF(BO179+$B$16*15&gt;100,100,BO179+$B$16*15),BO179)))))</f>
        <v>73.773333333333483</v>
      </c>
      <c r="BQ179" s="316">
        <f t="shared" ref="BQ179" si="4358">IF(BQ178=$A$12,BP179+($B$12*15),IF(BQ178=$A$13,BP179+($B$13*15),IF(BQ178=$A$15,IF(BP179+($B$15*15)&gt;100,100,BP179+($B$15*15)),IF(BQ178=$A$14,IF(BP179+($B$14*15)&gt;100,100,BP179+($B$14*15)),IF(BQ178=$A$16,IF(BP179+$B$16*15&gt;100,100,BP179+$B$16*15),BP179)))))</f>
        <v>73.773333333333483</v>
      </c>
      <c r="BR179" s="316">
        <f t="shared" ref="BR179" si="4359">IF(BR178=$A$12,BQ179+($B$12*15),IF(BR178=$A$13,BQ179+($B$13*15),IF(BR178=$A$15,IF(BQ179+($B$15*15)&gt;100,100,BQ179+($B$15*15)),IF(BR178=$A$14,IF(BQ179+($B$14*15)&gt;100,100,BQ179+($B$14*15)),IF(BR178=$A$16,IF(BQ179+$B$16*15&gt;100,100,BQ179+$B$16*15),BQ179)))))</f>
        <v>73.773333333333483</v>
      </c>
      <c r="BS179" s="316">
        <f t="shared" ref="BS179" si="4360">IF(BS178=$A$12,BR179+($B$12*15),IF(BS178=$A$13,BR179+($B$13*15),IF(BS178=$A$15,IF(BR179+($B$15*15)&gt;100,100,BR179+($B$15*15)),IF(BS178=$A$14,IF(BR179+($B$14*15)&gt;100,100,BR179+($B$14*15)),IF(BS178=$A$16,IF(BR179+$B$16*15&gt;100,100,BR179+$B$16*15),BR179)))))</f>
        <v>73.773333333333483</v>
      </c>
      <c r="BT179" s="316">
        <f t="shared" ref="BT179" si="4361">IF(BT178=$A$12,BS179+($B$12*15),IF(BT178=$A$13,BS179+($B$13*15),IF(BT178=$A$15,IF(BS179+($B$15*15)&gt;100,100,BS179+($B$15*15)),IF(BT178=$A$14,IF(BS179+($B$14*15)&gt;100,100,BS179+($B$14*15)),IF(BT178=$A$16,IF(BS179+$B$16*15&gt;100,100,BS179+$B$16*15),BS179)))))</f>
        <v>73.773333333333483</v>
      </c>
      <c r="BU179" s="316">
        <f t="shared" ref="BU179" si="4362">IF(BU178=$A$12,BT179+($B$12*15),IF(BU178=$A$13,BT179+($B$13*15),IF(BU178=$A$15,IF(BT179+($B$15*15)&gt;100,100,BT179+($B$15*15)),IF(BU178=$A$14,IF(BT179+($B$14*15)&gt;100,100,BT179+($B$14*15)),IF(BU178=$A$16,IF(BT179+$B$16*15&gt;100,100,BT179+$B$16*15),BT179)))))</f>
        <v>73.773333333333483</v>
      </c>
      <c r="BV179" s="316">
        <f t="shared" ref="BV179" si="4363">IF(BV178=$A$12,BU179+($B$12*15),IF(BV178=$A$13,BU179+($B$13*15),IF(BV178=$A$15,IF(BU179+($B$15*15)&gt;100,100,BU179+($B$15*15)),IF(BV178=$A$14,IF(BU179+($B$14*15)&gt;100,100,BU179+($B$14*15)),IF(BV178=$A$16,IF(BU179+$B$16*15&gt;100,100,BU179+$B$16*15),BU179)))))</f>
        <v>73.773333333333483</v>
      </c>
      <c r="BW179" s="316">
        <f t="shared" ref="BW179" si="4364">IF(BW178=$A$12,BV179+($B$12*15),IF(BW178=$A$13,BV179+($B$13*15),IF(BW178=$A$15,IF(BV179+($B$15*15)&gt;100,100,BV179+($B$15*15)),IF(BW178=$A$14,IF(BV179+($B$14*15)&gt;100,100,BV179+($B$14*15)),IF(BW178=$A$16,IF(BV179+$B$16*15&gt;100,100,BV179+$B$16*15),BV179)))))</f>
        <v>73.773333333333483</v>
      </c>
      <c r="BX179" s="316">
        <f t="shared" ref="BX179" si="4365">IF(BX178=$A$12,BW179+($B$12*15),IF(BX178=$A$13,BW179+($B$13*15),IF(BX178=$A$15,IF(BW179+($B$15*15)&gt;100,100,BW179+($B$15*15)),IF(BX178=$A$14,IF(BW179+($B$14*15)&gt;100,100,BW179+($B$14*15)),IF(BX178=$A$16,IF(BW179+$B$16*15&gt;100,100,BW179+$B$16*15),BW179)))))</f>
        <v>73.773333333333483</v>
      </c>
      <c r="BY179" s="316">
        <f t="shared" ref="BY179" si="4366">IF(BY178=$A$12,BX179+($B$12*15),IF(BY178=$A$13,BX179+($B$13*15),IF(BY178=$A$15,IF(BX179+($B$15*15)&gt;100,100,BX179+($B$15*15)),IF(BY178=$A$14,IF(BX179+($B$14*15)&gt;100,100,BX179+($B$14*15)),IF(BY178=$A$16,IF(BX179+$B$16*15&gt;100,100,BX179+$B$16*15),BX179)))))</f>
        <v>73.773333333333483</v>
      </c>
      <c r="BZ179" s="316">
        <f t="shared" ref="BZ179" si="4367">IF(BZ178=$A$12,BY179+($B$12*15),IF(BZ178=$A$13,BY179+($B$13*15),IF(BZ178=$A$15,IF(BY179+($B$15*15)&gt;100,100,BY179+($B$15*15)),IF(BZ178=$A$14,IF(BY179+($B$14*15)&gt;100,100,BY179+($B$14*15)),IF(BZ178=$A$16,IF(BY179+$B$16*15&gt;100,100,BY179+$B$16*15),BY179)))))</f>
        <v>73.773333333333483</v>
      </c>
      <c r="CA179" s="316">
        <f t="shared" ref="CA179" si="4368">IF(CA178=$A$12,BZ179+($B$12*15),IF(CA178=$A$13,BZ179+($B$13*15),IF(CA178=$A$15,IF(BZ179+($B$15*15)&gt;100,100,BZ179+($B$15*15)),IF(CA178=$A$14,IF(BZ179+($B$14*15)&gt;100,100,BZ179+($B$14*15)),IF(CA178=$A$16,IF(BZ179+$B$16*15&gt;100,100,BZ179+$B$16*15),BZ179)))))</f>
        <v>73.773333333333483</v>
      </c>
      <c r="CB179" s="316">
        <f t="shared" ref="CB179" si="4369">IF(CB178=$A$12,CA179+($B$12*15),IF(CB178=$A$13,CA179+($B$13*15),IF(CB178=$A$15,IF(CA179+($B$15*15)&gt;100,100,CA179+($B$15*15)),IF(CB178=$A$14,IF(CA179+($B$14*15)&gt;100,100,CA179+($B$14*15)),IF(CB178=$A$16,IF(CA179+$B$16*15&gt;100,100,CA179+$B$16*15),CA179)))))</f>
        <v>73.773333333333483</v>
      </c>
      <c r="CC179" s="316">
        <f t="shared" ref="CC179" si="4370">IF(CC178=$A$12,CB179+($B$12*15),IF(CC178=$A$13,CB179+($B$13*15),IF(CC178=$A$15,IF(CB179+($B$15*15)&gt;100,100,CB179+($B$15*15)),IF(CC178=$A$14,IF(CB179+($B$14*15)&gt;100,100,CB179+($B$14*15)),IF(CC178=$A$16,IF(CB179+$B$16*15&gt;100,100,CB179+$B$16*15),CB179)))))</f>
        <v>75.348333333333485</v>
      </c>
      <c r="CD179" s="316">
        <f t="shared" ref="CD179" si="4371">IF(CD178=$A$12,CC179+($B$12*15),IF(CD178=$A$13,CC179+($B$13*15),IF(CD178=$A$15,IF(CC179+($B$15*15)&gt;100,100,CC179+($B$15*15)),IF(CD178=$A$14,IF(CC179+($B$14*15)&gt;100,100,CC179+($B$14*15)),IF(CD178=$A$16,IF(CC179+$B$16*15&gt;100,100,CC179+$B$16*15),CC179)))))</f>
        <v>76.923333333333488</v>
      </c>
      <c r="CE179" s="316">
        <f t="shared" ref="CE179" si="4372">IF(CE178=$A$12,CD179+($B$12*15),IF(CE178=$A$13,CD179+($B$13*15),IF(CE178=$A$15,IF(CD179+($B$15*15)&gt;100,100,CD179+($B$15*15)),IF(CE178=$A$14,IF(CD179+($B$14*15)&gt;100,100,CD179+($B$14*15)),IF(CE178=$A$16,IF(CD179+$B$16*15&gt;100,100,CD179+$B$16*15),CD179)))))</f>
        <v>78.498333333333491</v>
      </c>
      <c r="CF179" s="316">
        <f t="shared" ref="CF179" si="4373">IF(CF178=$A$12,CE179+($B$12*15),IF(CF178=$A$13,CE179+($B$13*15),IF(CF178=$A$15,IF(CE179+($B$15*15)&gt;100,100,CE179+($B$15*15)),IF(CF178=$A$14,IF(CE179+($B$14*15)&gt;100,100,CE179+($B$14*15)),IF(CF178=$A$16,IF(CE179+$B$16*15&gt;100,100,CE179+$B$16*15),CE179)))))</f>
        <v>80.073333333333494</v>
      </c>
      <c r="CG179" s="316">
        <f t="shared" ref="CG179" si="4374">IF(CG178=$A$12,CF179+($B$12*15),IF(CG178=$A$13,CF179+($B$13*15),IF(CG178=$A$15,IF(CF179+($B$15*15)&gt;100,100,CF179+($B$15*15)),IF(CG178=$A$14,IF(CF179+($B$14*15)&gt;100,100,CF179+($B$14*15)),IF(CG178=$A$16,IF(CF179+$B$16*15&gt;100,100,CF179+$B$16*15),CF179)))))</f>
        <v>81.648333333333497</v>
      </c>
      <c r="CH179" s="316">
        <f t="shared" ref="CH179" si="4375">IF(CH178=$A$12,CG179+($B$12*15),IF(CH178=$A$13,CG179+($B$13*15),IF(CH178=$A$15,IF(CG179+($B$15*15)&gt;100,100,CG179+($B$15*15)),IF(CH178=$A$14,IF(CG179+($B$14*15)&gt;100,100,CG179+($B$14*15)),IF(CH178=$A$16,IF(CG179+$B$16*15&gt;100,100,CG179+$B$16*15),CG179)))))</f>
        <v>83.2233333333335</v>
      </c>
      <c r="CI179" s="316">
        <f t="shared" ref="CI179" si="4376">IF(CI178=$A$12,CH179+($B$12*15),IF(CI178=$A$13,CH179+($B$13*15),IF(CI178=$A$15,IF(CH179+($B$15*15)&gt;100,100,CH179+($B$15*15)),IF(CI178=$A$14,IF(CH179+($B$14*15)&gt;100,100,CH179+($B$14*15)),IF(CI178=$A$16,IF(CH179+$B$16*15&gt;100,100,CH179+$B$16*15),CH179)))))</f>
        <v>84.798333333333503</v>
      </c>
      <c r="CJ179" s="316">
        <f t="shared" ref="CJ179" si="4377">IF(CJ178=$A$12,CI179+($B$12*15),IF(CJ178=$A$13,CI179+($B$13*15),IF(CJ178=$A$15,IF(CI179+($B$15*15)&gt;100,100,CI179+($B$15*15)),IF(CJ178=$A$14,IF(CI179+($B$14*15)&gt;100,100,CI179+($B$14*15)),IF(CJ178=$A$16,IF(CI179+$B$16*15&gt;100,100,CI179+$B$16*15),CI179)))))</f>
        <v>86.373333333333505</v>
      </c>
      <c r="CK179" s="316">
        <f t="shared" ref="CK179" si="4378">IF(CK178=$A$12,CJ179+($B$12*15),IF(CK178=$A$13,CJ179+($B$13*15),IF(CK178=$A$15,IF(CJ179+($B$15*15)&gt;100,100,CJ179+($B$15*15)),IF(CK178=$A$14,IF(CJ179+($B$14*15)&gt;100,100,CJ179+($B$14*15)),IF(CK178=$A$16,IF(CJ179+$B$16*15&gt;100,100,CJ179+$B$16*15),CJ179)))))</f>
        <v>87.948333333333508</v>
      </c>
      <c r="CL179" s="316">
        <f t="shared" ref="CL179" si="4379">IF(CL178=$A$12,CK179+($B$12*15),IF(CL178=$A$13,CK179+($B$13*15),IF(CL178=$A$15,IF(CK179+($B$15*15)&gt;100,100,CK179+($B$15*15)),IF(CL178=$A$14,IF(CK179+($B$14*15)&gt;100,100,CK179+($B$14*15)),IF(CL178=$A$16,IF(CK179+$B$16*15&gt;100,100,CK179+$B$16*15),CK179)))))</f>
        <v>89.523333333333511</v>
      </c>
      <c r="CM179" s="316">
        <f t="shared" ref="CM179" si="4380">IF(CM178=$A$12,CL179+($B$12*15),IF(CM178=$A$13,CL179+($B$13*15),IF(CM178=$A$15,IF(CL179+($B$15*15)&gt;100,100,CL179+($B$15*15)),IF(CM178=$A$14,IF(CL179+($B$14*15)&gt;100,100,CL179+($B$14*15)),IF(CM178=$A$16,IF(CL179+$B$16*15&gt;100,100,CL179+$B$16*15),CL179)))))</f>
        <v>91.098333333333514</v>
      </c>
      <c r="CN179" s="316">
        <f t="shared" ref="CN179" si="4381">IF(CN178=$A$12,CM179+($B$12*15),IF(CN178=$A$13,CM179+($B$13*15),IF(CN178=$A$15,IF(CM179+($B$15*15)&gt;100,100,CM179+($B$15*15)),IF(CN178=$A$14,IF(CM179+($B$14*15)&gt;100,100,CM179+($B$14*15)),IF(CN178=$A$16,IF(CM179+$B$16*15&gt;100,100,CM179+$B$16*15),CM179)))))</f>
        <v>92.673333333333517</v>
      </c>
      <c r="CO179" s="316">
        <f t="shared" ref="CO179" si="4382">IF(CO178=$A$12,CN179+($B$12*15),IF(CO178=$A$13,CN179+($B$13*15),IF(CO178=$A$15,IF(CN179+($B$15*15)&gt;100,100,CN179+($B$15*15)),IF(CO178=$A$14,IF(CN179+($B$14*15)&gt;100,100,CN179+($B$14*15)),IF(CO178=$A$16,IF(CN179+$B$16*15&gt;100,100,CN179+$B$16*15),CN179)))))</f>
        <v>94.24833333333352</v>
      </c>
      <c r="CP179" s="316">
        <f t="shared" ref="CP179" si="4383">IF(CP178=$A$12,CO179+($B$12*15),IF(CP178=$A$13,CO179+($B$13*15),IF(CP178=$A$15,IF(CO179+($B$15*15)&gt;100,100,CO179+($B$15*15)),IF(CP178=$A$14,IF(CO179+($B$14*15)&gt;100,100,CO179+($B$14*15)),IF(CP178=$A$16,IF(CO179+$B$16*15&gt;100,100,CO179+$B$16*15),CO179)))))</f>
        <v>95.823333333333522</v>
      </c>
      <c r="CQ179" s="316">
        <f t="shared" ref="CQ179" si="4384">IF(CQ178=$A$12,CP179+($B$12*15),IF(CQ178=$A$13,CP179+($B$13*15),IF(CQ178=$A$15,IF(CP179+($B$15*15)&gt;100,100,CP179+($B$15*15)),IF(CQ178=$A$14,IF(CP179+($B$14*15)&gt;100,100,CP179+($B$14*15)),IF(CQ178=$A$16,IF(CP179+$B$16*15&gt;100,100,CP179+$B$16*15),CP179)))))</f>
        <v>97.398333333333525</v>
      </c>
      <c r="CR179" s="316">
        <f t="shared" ref="CR179" si="4385">IF(CR178=$A$12,CQ179+($B$12*15),IF(CR178=$A$13,CQ179+($B$13*15),IF(CR178=$A$15,IF(CQ179+($B$15*15)&gt;100,100,CQ179+($B$15*15)),IF(CR178=$A$14,IF(CQ179+($B$14*15)&gt;100,100,CQ179+($B$14*15)),IF(CR178=$A$16,IF(CQ179+$B$16*15&gt;100,100,CQ179+$B$16*15),CQ179)))))</f>
        <v>98.973333333333528</v>
      </c>
      <c r="CS179" s="316">
        <f t="shared" ref="CS179" si="4386">IF(CS178=$A$12,CR179+($B$12*15),IF(CS178=$A$13,CR179+($B$13*15),IF(CS178=$A$15,IF(CR179+($B$15*15)&gt;100,100,CR179+($B$15*15)),IF(CS178=$A$14,IF(CR179+($B$14*15)&gt;100,100,CR179+($B$14*15)),IF(CS178=$A$16,IF(CR179+$B$16*15&gt;100,100,CR179+$B$16*15),CR179)))))</f>
        <v>100</v>
      </c>
      <c r="CT179" s="316">
        <f t="shared" ref="CT179" si="4387">IF(CT178=$A$12,CS179+($B$12*15),IF(CT178=$A$13,CS179+($B$13*15),IF(CT178=$A$15,IF(CS179+($B$15*15)&gt;100,100,CS179+($B$15*15)),IF(CT178=$A$14,IF(CS179+($B$14*15)&gt;100,100,CS179+($B$14*15)),IF(CT178=$A$16,IF(CS179+$B$16*15&gt;100,100,CS179+$B$16*15),CS179)))))</f>
        <v>100</v>
      </c>
      <c r="CU179" s="316">
        <f t="shared" ref="CU179" si="4388">IF(CU178=$A$12,CT179+($B$12*15),IF(CU178=$A$13,CT179+($B$13*15),IF(CU178=$A$15,IF(CT179+($B$15*15)&gt;100,100,CT179+($B$15*15)),IF(CU178=$A$14,IF(CT179+($B$14*15)&gt;100,100,CT179+($B$14*15)),IF(CU178=$A$16,IF(CT179+$B$16*15&gt;100,100,CT179+$B$16*15),CT179)))))</f>
        <v>100</v>
      </c>
      <c r="CV179" s="316">
        <f t="shared" ref="CV179" si="4389">IF(CV178=$A$12,CU179+($B$12*15),IF(CV178=$A$13,CU179+($B$13*15),IF(CV178=$A$15,IF(CU179+($B$15*15)&gt;100,100,CU179+($B$15*15)),IF(CV178=$A$14,IF(CU179+($B$14*15)&gt;100,100,CU179+($B$14*15)),IF(CV178=$A$16,IF(CU179+$B$16*15&gt;100,100,CU179+$B$16*15),CU179)))))</f>
        <v>100</v>
      </c>
      <c r="CW179" s="311">
        <f t="shared" ref="CW179" si="4390">CV179-10</f>
        <v>90</v>
      </c>
    </row>
    <row r="180" spans="1:101" s="299" customFormat="1" ht="12" x14ac:dyDescent="0.2">
      <c r="A180" s="468"/>
      <c r="B180" s="419" t="s">
        <v>56</v>
      </c>
      <c r="C180" s="304" t="s">
        <v>44</v>
      </c>
      <c r="D180" s="314" t="s">
        <v>45</v>
      </c>
      <c r="E180" s="316"/>
      <c r="F180" s="316"/>
      <c r="G180" s="316"/>
      <c r="H180" s="316"/>
      <c r="I180" s="316"/>
      <c r="J180" s="316"/>
      <c r="K180" s="316"/>
      <c r="L180" s="316"/>
      <c r="M180" s="316" t="s">
        <v>215</v>
      </c>
      <c r="N180" s="316" t="s">
        <v>215</v>
      </c>
      <c r="O180" s="316" t="s">
        <v>215</v>
      </c>
      <c r="P180" s="316" t="s">
        <v>215</v>
      </c>
      <c r="Q180" s="316"/>
      <c r="R180" s="316"/>
      <c r="S180" s="316"/>
      <c r="T180" s="316"/>
      <c r="U180" s="316" t="s">
        <v>215</v>
      </c>
      <c r="V180" s="316" t="s">
        <v>215</v>
      </c>
      <c r="W180" s="316" t="s">
        <v>215</v>
      </c>
      <c r="X180" s="316" t="s">
        <v>215</v>
      </c>
      <c r="Y180" s="316"/>
      <c r="Z180" s="316"/>
      <c r="AA180" s="316"/>
      <c r="AB180" s="316"/>
      <c r="AC180" s="316"/>
      <c r="AD180" s="316"/>
      <c r="AE180" s="316"/>
      <c r="AF180" s="316"/>
      <c r="AG180" s="316"/>
      <c r="AH180" s="316"/>
      <c r="AI180" s="316"/>
      <c r="AJ180" s="316"/>
      <c r="AK180" s="316"/>
      <c r="AL180" s="316"/>
      <c r="AM180" s="316"/>
      <c r="AN180" s="316"/>
      <c r="AO180" s="316"/>
      <c r="AP180" s="316"/>
      <c r="AQ180" s="316"/>
      <c r="AR180" s="316"/>
      <c r="AS180" s="316"/>
      <c r="AT180" s="316"/>
      <c r="AU180" s="316"/>
      <c r="AV180" s="316"/>
      <c r="AW180" s="316"/>
      <c r="AX180" s="316"/>
      <c r="AY180" s="316"/>
      <c r="AZ180" s="316"/>
      <c r="BA180" s="316"/>
      <c r="BB180" s="316"/>
      <c r="BC180" s="316"/>
      <c r="BD180" s="316"/>
      <c r="BE180" s="316"/>
      <c r="BF180" s="316"/>
      <c r="BG180" s="316"/>
      <c r="BH180" s="316"/>
      <c r="BI180" s="316"/>
      <c r="BJ180" s="316"/>
      <c r="BK180" s="316"/>
      <c r="BL180" s="316"/>
      <c r="BM180" s="316"/>
      <c r="BN180" s="316"/>
      <c r="BO180" s="316"/>
      <c r="BP180" s="316"/>
      <c r="BQ180" s="316"/>
      <c r="BR180" s="316"/>
      <c r="BS180" s="316"/>
      <c r="BT180" s="316"/>
      <c r="BU180" s="316"/>
      <c r="BV180" s="316"/>
      <c r="BW180" s="316"/>
      <c r="BX180" s="316"/>
      <c r="BY180" s="316"/>
      <c r="BZ180" s="316"/>
      <c r="CA180" s="316"/>
      <c r="CB180" s="316"/>
      <c r="CC180" s="316" t="s">
        <v>202</v>
      </c>
      <c r="CD180" s="316" t="s">
        <v>202</v>
      </c>
      <c r="CE180" s="316" t="s">
        <v>202</v>
      </c>
      <c r="CF180" s="316" t="s">
        <v>202</v>
      </c>
      <c r="CG180" s="316" t="s">
        <v>202</v>
      </c>
      <c r="CH180" s="316" t="s">
        <v>202</v>
      </c>
      <c r="CI180" s="316" t="s">
        <v>202</v>
      </c>
      <c r="CJ180" s="316" t="s">
        <v>202</v>
      </c>
      <c r="CK180" s="316" t="s">
        <v>202</v>
      </c>
      <c r="CL180" s="316" t="s">
        <v>202</v>
      </c>
      <c r="CM180" s="316" t="s">
        <v>202</v>
      </c>
      <c r="CN180" s="316" t="s">
        <v>202</v>
      </c>
      <c r="CO180" s="316" t="s">
        <v>202</v>
      </c>
      <c r="CP180" s="316" t="s">
        <v>202</v>
      </c>
      <c r="CQ180" s="316" t="s">
        <v>202</v>
      </c>
      <c r="CR180" s="316" t="s">
        <v>202</v>
      </c>
      <c r="CS180" s="316" t="s">
        <v>202</v>
      </c>
      <c r="CT180" s="316" t="s">
        <v>202</v>
      </c>
      <c r="CU180" s="316" t="s">
        <v>202</v>
      </c>
      <c r="CV180" s="316" t="s">
        <v>202</v>
      </c>
      <c r="CW180" s="303" t="s">
        <v>46</v>
      </c>
    </row>
    <row r="181" spans="1:101" s="303" customFormat="1" ht="12" x14ac:dyDescent="0.2">
      <c r="A181" s="468"/>
      <c r="B181" s="420"/>
      <c r="C181" s="304" t="s">
        <v>37</v>
      </c>
      <c r="D181" s="315">
        <f>CW147</f>
        <v>77.620000000000161</v>
      </c>
      <c r="E181" s="316">
        <f>IF(E180=$A$12,D181+($B$12*15),IF(E180=$A$13,D181+($B$13*15),IF(E180=$A$15,IF(D181+($B$15*15)&gt;100,100,D181+($B$15*15)),IF(E180=$A$14,IF(D181+($B$14*15)&gt;100,100,D181+($B$14*15)),IF(E180=$A$16,IF(D181+$B$16*15&gt;100,100,D181+$B$16*15),D181)))))</f>
        <v>77.620000000000161</v>
      </c>
      <c r="F181" s="316">
        <f t="shared" ref="F181" si="4391">IF(F180=$A$12,E181+($B$12*15),IF(F180=$A$13,E181+($B$13*15),IF(F180=$A$15,IF(E181+($B$15*15)&gt;100,100,E181+($B$15*15)),IF(F180=$A$14,IF(E181+($B$14*15)&gt;100,100,E181+($B$14*15)),IF(F180=$A$16,IF(E181+$B$16*15&gt;100,100,E181+$B$16*15),E181)))))</f>
        <v>77.620000000000161</v>
      </c>
      <c r="G181" s="316">
        <f t="shared" ref="G181" si="4392">IF(G180=$A$12,F181+($B$12*15),IF(G180=$A$13,F181+($B$13*15),IF(G180=$A$15,IF(F181+($B$15*15)&gt;100,100,F181+($B$15*15)),IF(G180=$A$14,IF(F181+($B$14*15)&gt;100,100,F181+($B$14*15)),IF(G180=$A$16,IF(F181+$B$16*15&gt;100,100,F181+$B$16*15),F181)))))</f>
        <v>77.620000000000161</v>
      </c>
      <c r="H181" s="316">
        <f t="shared" ref="H181" si="4393">IF(H180=$A$12,G181+($B$12*15),IF(H180=$A$13,G181+($B$13*15),IF(H180=$A$15,IF(G181+($B$15*15)&gt;100,100,G181+($B$15*15)),IF(H180=$A$14,IF(G181+($B$14*15)&gt;100,100,G181+($B$14*15)),IF(H180=$A$16,IF(G181+$B$16*15&gt;100,100,G181+$B$16*15),G181)))))</f>
        <v>77.620000000000161</v>
      </c>
      <c r="I181" s="316">
        <f t="shared" ref="I181" si="4394">IF(I180=$A$12,H181+($B$12*15),IF(I180=$A$13,H181+($B$13*15),IF(I180=$A$15,IF(H181+($B$15*15)&gt;100,100,H181+($B$15*15)),IF(I180=$A$14,IF(H181+($B$14*15)&gt;100,100,H181+($B$14*15)),IF(I180=$A$16,IF(H181+$B$16*15&gt;100,100,H181+$B$16*15),H181)))))</f>
        <v>77.620000000000161</v>
      </c>
      <c r="J181" s="316">
        <f t="shared" ref="J181" si="4395">IF(J180=$A$12,I181+($B$12*15),IF(J180=$A$13,I181+($B$13*15),IF(J180=$A$15,IF(I181+($B$15*15)&gt;100,100,I181+($B$15*15)),IF(J180=$A$14,IF(I181+($B$14*15)&gt;100,100,I181+($B$14*15)),IF(J180=$A$16,IF(I181+$B$16*15&gt;100,100,I181+$B$16*15),I181)))))</f>
        <v>77.620000000000161</v>
      </c>
      <c r="K181" s="316">
        <f t="shared" ref="K181" si="4396">IF(K180=$A$12,J181+($B$12*15),IF(K180=$A$13,J181+($B$13*15),IF(K180=$A$15,IF(J181+($B$15*15)&gt;100,100,J181+($B$15*15)),IF(K180=$A$14,IF(J181+($B$14*15)&gt;100,100,J181+($B$14*15)),IF(K180=$A$16,IF(J181+$B$16*15&gt;100,100,J181+$B$16*15),J181)))))</f>
        <v>77.620000000000161</v>
      </c>
      <c r="L181" s="316">
        <f t="shared" ref="L181" si="4397">IF(L180=$A$12,K181+($B$12*15),IF(L180=$A$13,K181+($B$13*15),IF(L180=$A$15,IF(K181+($B$15*15)&gt;100,100,K181+($B$15*15)),IF(L180=$A$14,IF(K181+($B$14*15)&gt;100,100,K181+($B$14*15)),IF(L180=$A$16,IF(K181+$B$16*15&gt;100,100,K181+$B$16*15),K181)))))</f>
        <v>77.620000000000161</v>
      </c>
      <c r="M181" s="316">
        <f t="shared" ref="M181" si="4398">IF(M180=$A$12,L181+($B$12*15),IF(M180=$A$13,L181+($B$13*15),IF(M180=$A$15,IF(L181+($B$15*15)&gt;100,100,L181+($B$15*15)),IF(M180=$A$14,IF(L181+($B$14*15)&gt;100,100,L181+($B$14*15)),IF(M180=$A$16,IF(L181+$B$16*15&gt;100,100,L181+$B$16*15),L181)))))</f>
        <v>77.620000000000161</v>
      </c>
      <c r="N181" s="316">
        <f t="shared" ref="N181" si="4399">IF(N180=$A$12,M181+($B$12*15),IF(N180=$A$13,M181+($B$13*15),IF(N180=$A$15,IF(M181+($B$15*15)&gt;100,100,M181+($B$15*15)),IF(N180=$A$14,IF(M181+($B$14*15)&gt;100,100,M181+($B$14*15)),IF(N180=$A$16,IF(M181+$B$16*15&gt;100,100,M181+$B$16*15),M181)))))</f>
        <v>77.620000000000161</v>
      </c>
      <c r="O181" s="316">
        <f t="shared" ref="O181" si="4400">IF(O180=$A$12,N181+($B$12*15),IF(O180=$A$13,N181+($B$13*15),IF(O180=$A$15,IF(N181+($B$15*15)&gt;100,100,N181+($B$15*15)),IF(O180=$A$14,IF(N181+($B$14*15)&gt;100,100,N181+($B$14*15)),IF(O180=$A$16,IF(N181+$B$16*15&gt;100,100,N181+$B$16*15),N181)))))</f>
        <v>77.620000000000161</v>
      </c>
      <c r="P181" s="316">
        <f t="shared" ref="P181" si="4401">IF(P180=$A$12,O181+($B$12*15),IF(P180=$A$13,O181+($B$13*15),IF(P180=$A$15,IF(O181+($B$15*15)&gt;100,100,O181+($B$15*15)),IF(P180=$A$14,IF(O181+($B$14*15)&gt;100,100,O181+($B$14*15)),IF(P180=$A$16,IF(O181+$B$16*15&gt;100,100,O181+$B$16*15),O181)))))</f>
        <v>77.620000000000161</v>
      </c>
      <c r="Q181" s="316">
        <f t="shared" ref="Q181" si="4402">IF(Q180=$A$12,P181+($B$12*15),IF(Q180=$A$13,P181+($B$13*15),IF(Q180=$A$15,IF(P181+($B$15*15)&gt;100,100,P181+($B$15*15)),IF(Q180=$A$14,IF(P181+($B$14*15)&gt;100,100,P181+($B$14*15)),IF(Q180=$A$16,IF(P181+$B$16*15&gt;100,100,P181+$B$16*15),P181)))))</f>
        <v>77.620000000000161</v>
      </c>
      <c r="R181" s="316">
        <f t="shared" ref="R181" si="4403">IF(R180=$A$12,Q181+($B$12*15),IF(R180=$A$13,Q181+($B$13*15),IF(R180=$A$15,IF(Q181+($B$15*15)&gt;100,100,Q181+($B$15*15)),IF(R180=$A$14,IF(Q181+($B$14*15)&gt;100,100,Q181+($B$14*15)),IF(R180=$A$16,IF(Q181+$B$16*15&gt;100,100,Q181+$B$16*15),Q181)))))</f>
        <v>77.620000000000161</v>
      </c>
      <c r="S181" s="316">
        <f t="shared" ref="S181" si="4404">IF(S180=$A$12,R181+($B$12*15),IF(S180=$A$13,R181+($B$13*15),IF(S180=$A$15,IF(R181+($B$15*15)&gt;100,100,R181+($B$15*15)),IF(S180=$A$14,IF(R181+($B$14*15)&gt;100,100,R181+($B$14*15)),IF(S180=$A$16,IF(R181+$B$16*15&gt;100,100,R181+$B$16*15),R181)))))</f>
        <v>77.620000000000161</v>
      </c>
      <c r="T181" s="316">
        <f t="shared" ref="T181" si="4405">IF(T180=$A$12,S181+($B$12*15),IF(T180=$A$13,S181+($B$13*15),IF(T180=$A$15,IF(S181+($B$15*15)&gt;100,100,S181+($B$15*15)),IF(T180=$A$14,IF(S181+($B$14*15)&gt;100,100,S181+($B$14*15)),IF(T180=$A$16,IF(S181+$B$16*15&gt;100,100,S181+$B$16*15),S181)))))</f>
        <v>77.620000000000161</v>
      </c>
      <c r="U181" s="316">
        <f t="shared" ref="U181" si="4406">IF(U180=$A$12,T181+($B$12*15),IF(U180=$A$13,T181+($B$13*15),IF(U180=$A$15,IF(T181+($B$15*15)&gt;100,100,T181+($B$15*15)),IF(U180=$A$14,IF(T181+($B$14*15)&gt;100,100,T181+($B$14*15)),IF(U180=$A$16,IF(T181+$B$16*15&gt;100,100,T181+$B$16*15),T181)))))</f>
        <v>77.620000000000161</v>
      </c>
      <c r="V181" s="316">
        <f t="shared" ref="V181" si="4407">IF(V180=$A$12,U181+($B$12*15),IF(V180=$A$13,U181+($B$13*15),IF(V180=$A$15,IF(U181+($B$15*15)&gt;100,100,U181+($B$15*15)),IF(V180=$A$14,IF(U181+($B$14*15)&gt;100,100,U181+($B$14*15)),IF(V180=$A$16,IF(U181+$B$16*15&gt;100,100,U181+$B$16*15),U181)))))</f>
        <v>77.620000000000161</v>
      </c>
      <c r="W181" s="316">
        <f t="shared" ref="W181" si="4408">IF(W180=$A$12,V181+($B$12*15),IF(W180=$A$13,V181+($B$13*15),IF(W180=$A$15,IF(V181+($B$15*15)&gt;100,100,V181+($B$15*15)),IF(W180=$A$14,IF(V181+($B$14*15)&gt;100,100,V181+($B$14*15)),IF(W180=$A$16,IF(V181+$B$16*15&gt;100,100,V181+$B$16*15),V181)))))</f>
        <v>77.620000000000161</v>
      </c>
      <c r="X181" s="316">
        <f t="shared" ref="X181" si="4409">IF(X180=$A$12,W181+($B$12*15),IF(X180=$A$13,W181+($B$13*15),IF(X180=$A$15,IF(W181+($B$15*15)&gt;100,100,W181+($B$15*15)),IF(X180=$A$14,IF(W181+($B$14*15)&gt;100,100,W181+($B$14*15)),IF(X180=$A$16,IF(W181+$B$16*15&gt;100,100,W181+$B$16*15),W181)))))</f>
        <v>77.620000000000161</v>
      </c>
      <c r="Y181" s="316">
        <f t="shared" ref="Y181" si="4410">IF(Y180=$A$12,X181+($B$12*15),IF(Y180=$A$13,X181+($B$13*15),IF(Y180=$A$15,IF(X181+($B$15*15)&gt;100,100,X181+($B$15*15)),IF(Y180=$A$14,IF(X181+($B$14*15)&gt;100,100,X181+($B$14*15)),IF(Y180=$A$16,IF(X181+$B$16*15&gt;100,100,X181+$B$16*15),X181)))))</f>
        <v>77.620000000000161</v>
      </c>
      <c r="Z181" s="316">
        <f t="shared" ref="Z181" si="4411">IF(Z180=$A$12,Y181+($B$12*15),IF(Z180=$A$13,Y181+($B$13*15),IF(Z180=$A$15,IF(Y181+($B$15*15)&gt;100,100,Y181+($B$15*15)),IF(Z180=$A$14,IF(Y181+($B$14*15)&gt;100,100,Y181+($B$14*15)),IF(Z180=$A$16,IF(Y181+$B$16*15&gt;100,100,Y181+$B$16*15),Y181)))))</f>
        <v>77.620000000000161</v>
      </c>
      <c r="AA181" s="316">
        <f t="shared" ref="AA181" si="4412">IF(AA180=$A$12,Z181+($B$12*15),IF(AA180=$A$13,Z181+($B$13*15),IF(AA180=$A$15,IF(Z181+($B$15*15)&gt;100,100,Z181+($B$15*15)),IF(AA180=$A$14,IF(Z181+($B$14*15)&gt;100,100,Z181+($B$14*15)),IF(AA180=$A$16,IF(Z181+$B$16*15&gt;100,100,Z181+$B$16*15),Z181)))))</f>
        <v>77.620000000000161</v>
      </c>
      <c r="AB181" s="316">
        <f t="shared" ref="AB181" si="4413">IF(AB180=$A$12,AA181+($B$12*15),IF(AB180=$A$13,AA181+($B$13*15),IF(AB180=$A$15,IF(AA181+($B$15*15)&gt;100,100,AA181+($B$15*15)),IF(AB180=$A$14,IF(AA181+($B$14*15)&gt;100,100,AA181+($B$14*15)),IF(AB180=$A$16,IF(AA181+$B$16*15&gt;100,100,AA181+$B$16*15),AA181)))))</f>
        <v>77.620000000000161</v>
      </c>
      <c r="AC181" s="316">
        <f t="shared" ref="AC181" si="4414">IF(AC180=$A$12,AB181+($B$12*15),IF(AC180=$A$13,AB181+($B$13*15),IF(AC180=$A$15,IF(AB181+($B$15*15)&gt;100,100,AB181+($B$15*15)),IF(AC180=$A$14,IF(AB181+($B$14*15)&gt;100,100,AB181+($B$14*15)),IF(AC180=$A$16,IF(AB181+$B$16*15&gt;100,100,AB181+$B$16*15),AB181)))))</f>
        <v>77.620000000000161</v>
      </c>
      <c r="AD181" s="316">
        <f t="shared" ref="AD181" si="4415">IF(AD180=$A$12,AC181+($B$12*15),IF(AD180=$A$13,AC181+($B$13*15),IF(AD180=$A$15,IF(AC181+($B$15*15)&gt;100,100,AC181+($B$15*15)),IF(AD180=$A$14,IF(AC181+($B$14*15)&gt;100,100,AC181+($B$14*15)),IF(AD180=$A$16,IF(AC181+$B$16*15&gt;100,100,AC181+$B$16*15),AC181)))))</f>
        <v>77.620000000000161</v>
      </c>
      <c r="AE181" s="316">
        <f t="shared" ref="AE181" si="4416">IF(AE180=$A$12,AD181+($B$12*15),IF(AE180=$A$13,AD181+($B$13*15),IF(AE180=$A$15,IF(AD181+($B$15*15)&gt;100,100,AD181+($B$15*15)),IF(AE180=$A$14,IF(AD181+($B$14*15)&gt;100,100,AD181+($B$14*15)),IF(AE180=$A$16,IF(AD181+$B$16*15&gt;100,100,AD181+$B$16*15),AD181)))))</f>
        <v>77.620000000000161</v>
      </c>
      <c r="AF181" s="316">
        <f t="shared" ref="AF181" si="4417">IF(AF180=$A$12,AE181+($B$12*15),IF(AF180=$A$13,AE181+($B$13*15),IF(AF180=$A$15,IF(AE181+($B$15*15)&gt;100,100,AE181+($B$15*15)),IF(AF180=$A$14,IF(AE181+($B$14*15)&gt;100,100,AE181+($B$14*15)),IF(AF180=$A$16,IF(AE181+$B$16*15&gt;100,100,AE181+$B$16*15),AE181)))))</f>
        <v>77.620000000000161</v>
      </c>
      <c r="AG181" s="316">
        <f t="shared" ref="AG181" si="4418">IF(AG180=$A$12,AF181+($B$12*15),IF(AG180=$A$13,AF181+($B$13*15),IF(AG180=$A$15,IF(AF181+($B$15*15)&gt;100,100,AF181+($B$15*15)),IF(AG180=$A$14,IF(AF181+($B$14*15)&gt;100,100,AF181+($B$14*15)),IF(AG180=$A$16,IF(AF181+$B$16*15&gt;100,100,AF181+$B$16*15),AF181)))))</f>
        <v>77.620000000000161</v>
      </c>
      <c r="AH181" s="316">
        <f t="shared" ref="AH181" si="4419">IF(AH180=$A$12,AG181+($B$12*15),IF(AH180=$A$13,AG181+($B$13*15),IF(AH180=$A$15,IF(AG181+($B$15*15)&gt;100,100,AG181+($B$15*15)),IF(AH180=$A$14,IF(AG181+($B$14*15)&gt;100,100,AG181+($B$14*15)),IF(AH180=$A$16,IF(AG181+$B$16*15&gt;100,100,AG181+$B$16*15),AG181)))))</f>
        <v>77.620000000000161</v>
      </c>
      <c r="AI181" s="316">
        <f t="shared" ref="AI181" si="4420">IF(AI180=$A$12,AH181+($B$12*15),IF(AI180=$A$13,AH181+($B$13*15),IF(AI180=$A$15,IF(AH181+($B$15*15)&gt;100,100,AH181+($B$15*15)),IF(AI180=$A$14,IF(AH181+($B$14*15)&gt;100,100,AH181+($B$14*15)),IF(AI180=$A$16,IF(AH181+$B$16*15&gt;100,100,AH181+$B$16*15),AH181)))))</f>
        <v>77.620000000000161</v>
      </c>
      <c r="AJ181" s="316">
        <f t="shared" ref="AJ181" si="4421">IF(AJ180=$A$12,AI181+($B$12*15),IF(AJ180=$A$13,AI181+($B$13*15),IF(AJ180=$A$15,IF(AI181+($B$15*15)&gt;100,100,AI181+($B$15*15)),IF(AJ180=$A$14,IF(AI181+($B$14*15)&gt;100,100,AI181+($B$14*15)),IF(AJ180=$A$16,IF(AI181+$B$16*15&gt;100,100,AI181+$B$16*15),AI181)))))</f>
        <v>77.620000000000161</v>
      </c>
      <c r="AK181" s="316">
        <f t="shared" ref="AK181" si="4422">IF(AK180=$A$12,AJ181+($B$12*15),IF(AK180=$A$13,AJ181+($B$13*15),IF(AK180=$A$15,IF(AJ181+($B$15*15)&gt;100,100,AJ181+($B$15*15)),IF(AK180=$A$14,IF(AJ181+($B$14*15)&gt;100,100,AJ181+($B$14*15)),IF(AK180=$A$16,IF(AJ181+$B$16*15&gt;100,100,AJ181+$B$16*15),AJ181)))))</f>
        <v>77.620000000000161</v>
      </c>
      <c r="AL181" s="316">
        <f t="shared" ref="AL181" si="4423">IF(AL180=$A$12,AK181+($B$12*15),IF(AL180=$A$13,AK181+($B$13*15),IF(AL180=$A$15,IF(AK181+($B$15*15)&gt;100,100,AK181+($B$15*15)),IF(AL180=$A$14,IF(AK181+($B$14*15)&gt;100,100,AK181+($B$14*15)),IF(AL180=$A$16,IF(AK181+$B$16*15&gt;100,100,AK181+$B$16*15),AK181)))))</f>
        <v>77.620000000000161</v>
      </c>
      <c r="AM181" s="316">
        <f t="shared" ref="AM181" si="4424">IF(AM180=$A$12,AL181+($B$12*15),IF(AM180=$A$13,AL181+($B$13*15),IF(AM180=$A$15,IF(AL181+($B$15*15)&gt;100,100,AL181+($B$15*15)),IF(AM180=$A$14,IF(AL181+($B$14*15)&gt;100,100,AL181+($B$14*15)),IF(AM180=$A$16,IF(AL181+$B$16*15&gt;100,100,AL181+$B$16*15),AL181)))))</f>
        <v>77.620000000000161</v>
      </c>
      <c r="AN181" s="316">
        <f t="shared" ref="AN181" si="4425">IF(AN180=$A$12,AM181+($B$12*15),IF(AN180=$A$13,AM181+($B$13*15),IF(AN180=$A$15,IF(AM181+($B$15*15)&gt;100,100,AM181+($B$15*15)),IF(AN180=$A$14,IF(AM181+($B$14*15)&gt;100,100,AM181+($B$14*15)),IF(AN180=$A$16,IF(AM181+$B$16*15&gt;100,100,AM181+$B$16*15),AM181)))))</f>
        <v>77.620000000000161</v>
      </c>
      <c r="AO181" s="316">
        <f t="shared" ref="AO181" si="4426">IF(AO180=$A$12,AN181+($B$12*15),IF(AO180=$A$13,AN181+($B$13*15),IF(AO180=$A$15,IF(AN181+($B$15*15)&gt;100,100,AN181+($B$15*15)),IF(AO180=$A$14,IF(AN181+($B$14*15)&gt;100,100,AN181+($B$14*15)),IF(AO180=$A$16,IF(AN181+$B$16*15&gt;100,100,AN181+$B$16*15),AN181)))))</f>
        <v>77.620000000000161</v>
      </c>
      <c r="AP181" s="316">
        <f t="shared" ref="AP181" si="4427">IF(AP180=$A$12,AO181+($B$12*15),IF(AP180=$A$13,AO181+($B$13*15),IF(AP180=$A$15,IF(AO181+($B$15*15)&gt;100,100,AO181+($B$15*15)),IF(AP180=$A$14,IF(AO181+($B$14*15)&gt;100,100,AO181+($B$14*15)),IF(AP180=$A$16,IF(AO181+$B$16*15&gt;100,100,AO181+$B$16*15),AO181)))))</f>
        <v>77.620000000000161</v>
      </c>
      <c r="AQ181" s="316">
        <f t="shared" ref="AQ181" si="4428">IF(AQ180=$A$12,AP181+($B$12*15),IF(AQ180=$A$13,AP181+($B$13*15),IF(AQ180=$A$15,IF(AP181+($B$15*15)&gt;100,100,AP181+($B$15*15)),IF(AQ180=$A$14,IF(AP181+($B$14*15)&gt;100,100,AP181+($B$14*15)),IF(AQ180=$A$16,IF(AP181+$B$16*15&gt;100,100,AP181+$B$16*15),AP181)))))</f>
        <v>77.620000000000161</v>
      </c>
      <c r="AR181" s="316">
        <f t="shared" ref="AR181" si="4429">IF(AR180=$A$12,AQ181+($B$12*15),IF(AR180=$A$13,AQ181+($B$13*15),IF(AR180=$A$15,IF(AQ181+($B$15*15)&gt;100,100,AQ181+($B$15*15)),IF(AR180=$A$14,IF(AQ181+($B$14*15)&gt;100,100,AQ181+($B$14*15)),IF(AR180=$A$16,IF(AQ181+$B$16*15&gt;100,100,AQ181+$B$16*15),AQ181)))))</f>
        <v>77.620000000000161</v>
      </c>
      <c r="AS181" s="316">
        <f t="shared" ref="AS181" si="4430">IF(AS180=$A$12,AR181+($B$12*15),IF(AS180=$A$13,AR181+($B$13*15),IF(AS180=$A$15,IF(AR181+($B$15*15)&gt;100,100,AR181+($B$15*15)),IF(AS180=$A$14,IF(AR181+($B$14*15)&gt;100,100,AR181+($B$14*15)),IF(AS180=$A$16,IF(AR181+$B$16*15&gt;100,100,AR181+$B$16*15),AR181)))))</f>
        <v>77.620000000000161</v>
      </c>
      <c r="AT181" s="316">
        <f t="shared" ref="AT181" si="4431">IF(AT180=$A$12,AS181+($B$12*15),IF(AT180=$A$13,AS181+($B$13*15),IF(AT180=$A$15,IF(AS181+($B$15*15)&gt;100,100,AS181+($B$15*15)),IF(AT180=$A$14,IF(AS181+($B$14*15)&gt;100,100,AS181+($B$14*15)),IF(AT180=$A$16,IF(AS181+$B$16*15&gt;100,100,AS181+$B$16*15),AS181)))))</f>
        <v>77.620000000000161</v>
      </c>
      <c r="AU181" s="316">
        <f t="shared" ref="AU181" si="4432">IF(AU180=$A$12,AT181+($B$12*15),IF(AU180=$A$13,AT181+($B$13*15),IF(AU180=$A$15,IF(AT181+($B$15*15)&gt;100,100,AT181+($B$15*15)),IF(AU180=$A$14,IF(AT181+($B$14*15)&gt;100,100,AT181+($B$14*15)),IF(AU180=$A$16,IF(AT181+$B$16*15&gt;100,100,AT181+$B$16*15),AT181)))))</f>
        <v>77.620000000000161</v>
      </c>
      <c r="AV181" s="316">
        <f t="shared" ref="AV181" si="4433">IF(AV180=$A$12,AU181+($B$12*15),IF(AV180=$A$13,AU181+($B$13*15),IF(AV180=$A$15,IF(AU181+($B$15*15)&gt;100,100,AU181+($B$15*15)),IF(AV180=$A$14,IF(AU181+($B$14*15)&gt;100,100,AU181+($B$14*15)),IF(AV180=$A$16,IF(AU181+$B$16*15&gt;100,100,AU181+$B$16*15),AU181)))))</f>
        <v>77.620000000000161</v>
      </c>
      <c r="AW181" s="316">
        <f t="shared" ref="AW181" si="4434">IF(AW180=$A$12,AV181+($B$12*15),IF(AW180=$A$13,AV181+($B$13*15),IF(AW180=$A$15,IF(AV181+($B$15*15)&gt;100,100,AV181+($B$15*15)),IF(AW180=$A$14,IF(AV181+($B$14*15)&gt;100,100,AV181+($B$14*15)),IF(AW180=$A$16,IF(AV181+$B$16*15&gt;100,100,AV181+$B$16*15),AV181)))))</f>
        <v>77.620000000000161</v>
      </c>
      <c r="AX181" s="316">
        <f t="shared" ref="AX181" si="4435">IF(AX180=$A$12,AW181+($B$12*15),IF(AX180=$A$13,AW181+($B$13*15),IF(AX180=$A$15,IF(AW181+($B$15*15)&gt;100,100,AW181+($B$15*15)),IF(AX180=$A$14,IF(AW181+($B$14*15)&gt;100,100,AW181+($B$14*15)),IF(AX180=$A$16,IF(AW181+$B$16*15&gt;100,100,AW181+$B$16*15),AW181)))))</f>
        <v>77.620000000000161</v>
      </c>
      <c r="AY181" s="316">
        <f t="shared" ref="AY181" si="4436">IF(AY180=$A$12,AX181+($B$12*15),IF(AY180=$A$13,AX181+($B$13*15),IF(AY180=$A$15,IF(AX181+($B$15*15)&gt;100,100,AX181+($B$15*15)),IF(AY180=$A$14,IF(AX181+($B$14*15)&gt;100,100,AX181+($B$14*15)),IF(AY180=$A$16,IF(AX181+$B$16*15&gt;100,100,AX181+$B$16*15),AX181)))))</f>
        <v>77.620000000000161</v>
      </c>
      <c r="AZ181" s="316">
        <f t="shared" ref="AZ181" si="4437">IF(AZ180=$A$12,AY181+($B$12*15),IF(AZ180=$A$13,AY181+($B$13*15),IF(AZ180=$A$15,IF(AY181+($B$15*15)&gt;100,100,AY181+($B$15*15)),IF(AZ180=$A$14,IF(AY181+($B$14*15)&gt;100,100,AY181+($B$14*15)),IF(AZ180=$A$16,IF(AY181+$B$16*15&gt;100,100,AY181+$B$16*15),AY181)))))</f>
        <v>77.620000000000161</v>
      </c>
      <c r="BA181" s="316">
        <f t="shared" ref="BA181" si="4438">IF(BA180=$A$12,AZ181+($B$12*15),IF(BA180=$A$13,AZ181+($B$13*15),IF(BA180=$A$15,IF(AZ181+($B$15*15)&gt;100,100,AZ181+($B$15*15)),IF(BA180=$A$14,IF(AZ181+($B$14*15)&gt;100,100,AZ181+($B$14*15)),IF(BA180=$A$16,IF(AZ181+$B$16*15&gt;100,100,AZ181+$B$16*15),AZ181)))))</f>
        <v>77.620000000000161</v>
      </c>
      <c r="BB181" s="316">
        <f t="shared" ref="BB181" si="4439">IF(BB180=$A$12,BA181+($B$12*15),IF(BB180=$A$13,BA181+($B$13*15),IF(BB180=$A$15,IF(BA181+($B$15*15)&gt;100,100,BA181+($B$15*15)),IF(BB180=$A$14,IF(BA181+($B$14*15)&gt;100,100,BA181+($B$14*15)),IF(BB180=$A$16,IF(BA181+$B$16*15&gt;100,100,BA181+$B$16*15),BA181)))))</f>
        <v>77.620000000000161</v>
      </c>
      <c r="BC181" s="316">
        <f t="shared" ref="BC181" si="4440">IF(BC180=$A$12,BB181+($B$12*15),IF(BC180=$A$13,BB181+($B$13*15),IF(BC180=$A$15,IF(BB181+($B$15*15)&gt;100,100,BB181+($B$15*15)),IF(BC180=$A$14,IF(BB181+($B$14*15)&gt;100,100,BB181+($B$14*15)),IF(BC180=$A$16,IF(BB181+$B$16*15&gt;100,100,BB181+$B$16*15),BB181)))))</f>
        <v>77.620000000000161</v>
      </c>
      <c r="BD181" s="316">
        <f t="shared" ref="BD181" si="4441">IF(BD180=$A$12,BC181+($B$12*15),IF(BD180=$A$13,BC181+($B$13*15),IF(BD180=$A$15,IF(BC181+($B$15*15)&gt;100,100,BC181+($B$15*15)),IF(BD180=$A$14,IF(BC181+($B$14*15)&gt;100,100,BC181+($B$14*15)),IF(BD180=$A$16,IF(BC181+$B$16*15&gt;100,100,BC181+$B$16*15),BC181)))))</f>
        <v>77.620000000000161</v>
      </c>
      <c r="BE181" s="316">
        <f t="shared" ref="BE181" si="4442">IF(BE180=$A$12,BD181+($B$12*15),IF(BE180=$A$13,BD181+($B$13*15),IF(BE180=$A$15,IF(BD181+($B$15*15)&gt;100,100,BD181+($B$15*15)),IF(BE180=$A$14,IF(BD181+($B$14*15)&gt;100,100,BD181+($B$14*15)),IF(BE180=$A$16,IF(BD181+$B$16*15&gt;100,100,BD181+$B$16*15),BD181)))))</f>
        <v>77.620000000000161</v>
      </c>
      <c r="BF181" s="316">
        <f t="shared" ref="BF181" si="4443">IF(BF180=$A$12,BE181+($B$12*15),IF(BF180=$A$13,BE181+($B$13*15),IF(BF180=$A$15,IF(BE181+($B$15*15)&gt;100,100,BE181+($B$15*15)),IF(BF180=$A$14,IF(BE181+($B$14*15)&gt;100,100,BE181+($B$14*15)),IF(BF180=$A$16,IF(BE181+$B$16*15&gt;100,100,BE181+$B$16*15),BE181)))))</f>
        <v>77.620000000000161</v>
      </c>
      <c r="BG181" s="316">
        <f t="shared" ref="BG181" si="4444">IF(BG180=$A$12,BF181+($B$12*15),IF(BG180=$A$13,BF181+($B$13*15),IF(BG180=$A$15,IF(BF181+($B$15*15)&gt;100,100,BF181+($B$15*15)),IF(BG180=$A$14,IF(BF181+($B$14*15)&gt;100,100,BF181+($B$14*15)),IF(BG180=$A$16,IF(BF181+$B$16*15&gt;100,100,BF181+$B$16*15),BF181)))))</f>
        <v>77.620000000000161</v>
      </c>
      <c r="BH181" s="316">
        <f t="shared" ref="BH181" si="4445">IF(BH180=$A$12,BG181+($B$12*15),IF(BH180=$A$13,BG181+($B$13*15),IF(BH180=$A$15,IF(BG181+($B$15*15)&gt;100,100,BG181+($B$15*15)),IF(BH180=$A$14,IF(BG181+($B$14*15)&gt;100,100,BG181+($B$14*15)),IF(BH180=$A$16,IF(BG181+$B$16*15&gt;100,100,BG181+$B$16*15),BG181)))))</f>
        <v>77.620000000000161</v>
      </c>
      <c r="BI181" s="316">
        <f t="shared" ref="BI181" si="4446">IF(BI180=$A$12,BH181+($B$12*15),IF(BI180=$A$13,BH181+($B$13*15),IF(BI180=$A$15,IF(BH181+($B$15*15)&gt;100,100,BH181+($B$15*15)),IF(BI180=$A$14,IF(BH181+($B$14*15)&gt;100,100,BH181+($B$14*15)),IF(BI180=$A$16,IF(BH181+$B$16*15&gt;100,100,BH181+$B$16*15),BH181)))))</f>
        <v>77.620000000000161</v>
      </c>
      <c r="BJ181" s="316">
        <f t="shared" ref="BJ181" si="4447">IF(BJ180=$A$12,BI181+($B$12*15),IF(BJ180=$A$13,BI181+($B$13*15),IF(BJ180=$A$15,IF(BI181+($B$15*15)&gt;100,100,BI181+($B$15*15)),IF(BJ180=$A$14,IF(BI181+($B$14*15)&gt;100,100,BI181+($B$14*15)),IF(BJ180=$A$16,IF(BI181+$B$16*15&gt;100,100,BI181+$B$16*15),BI181)))))</f>
        <v>77.620000000000161</v>
      </c>
      <c r="BK181" s="316">
        <f t="shared" ref="BK181" si="4448">IF(BK180=$A$12,BJ181+($B$12*15),IF(BK180=$A$13,BJ181+($B$13*15),IF(BK180=$A$15,IF(BJ181+($B$15*15)&gt;100,100,BJ181+($B$15*15)),IF(BK180=$A$14,IF(BJ181+($B$14*15)&gt;100,100,BJ181+($B$14*15)),IF(BK180=$A$16,IF(BJ181+$B$16*15&gt;100,100,BJ181+$B$16*15),BJ181)))))</f>
        <v>77.620000000000161</v>
      </c>
      <c r="BL181" s="316">
        <f t="shared" ref="BL181" si="4449">IF(BL180=$A$12,BK181+($B$12*15),IF(BL180=$A$13,BK181+($B$13*15),IF(BL180=$A$15,IF(BK181+($B$15*15)&gt;100,100,BK181+($B$15*15)),IF(BL180=$A$14,IF(BK181+($B$14*15)&gt;100,100,BK181+($B$14*15)),IF(BL180=$A$16,IF(BK181+$B$16*15&gt;100,100,BK181+$B$16*15),BK181)))))</f>
        <v>77.620000000000161</v>
      </c>
      <c r="BM181" s="316">
        <f t="shared" ref="BM181" si="4450">IF(BM180=$A$12,BL181+($B$12*15),IF(BM180=$A$13,BL181+($B$13*15),IF(BM180=$A$15,IF(BL181+($B$15*15)&gt;100,100,BL181+($B$15*15)),IF(BM180=$A$14,IF(BL181+($B$14*15)&gt;100,100,BL181+($B$14*15)),IF(BM180=$A$16,IF(BL181+$B$16*15&gt;100,100,BL181+$B$16*15),BL181)))))</f>
        <v>77.620000000000161</v>
      </c>
      <c r="BN181" s="316">
        <f t="shared" ref="BN181" si="4451">IF(BN180=$A$12,BM181+($B$12*15),IF(BN180=$A$13,BM181+($B$13*15),IF(BN180=$A$15,IF(BM181+($B$15*15)&gt;100,100,BM181+($B$15*15)),IF(BN180=$A$14,IF(BM181+($B$14*15)&gt;100,100,BM181+($B$14*15)),IF(BN180=$A$16,IF(BM181+$B$16*15&gt;100,100,BM181+$B$16*15),BM181)))))</f>
        <v>77.620000000000161</v>
      </c>
      <c r="BO181" s="316">
        <f t="shared" ref="BO181" si="4452">IF(BO180=$A$12,BN181+($B$12*15),IF(BO180=$A$13,BN181+($B$13*15),IF(BO180=$A$15,IF(BN181+($B$15*15)&gt;100,100,BN181+($B$15*15)),IF(BO180=$A$14,IF(BN181+($B$14*15)&gt;100,100,BN181+($B$14*15)),IF(BO180=$A$16,IF(BN181+$B$16*15&gt;100,100,BN181+$B$16*15),BN181)))))</f>
        <v>77.620000000000161</v>
      </c>
      <c r="BP181" s="316">
        <f t="shared" ref="BP181" si="4453">IF(BP180=$A$12,BO181+($B$12*15),IF(BP180=$A$13,BO181+($B$13*15),IF(BP180=$A$15,IF(BO181+($B$15*15)&gt;100,100,BO181+($B$15*15)),IF(BP180=$A$14,IF(BO181+($B$14*15)&gt;100,100,BO181+($B$14*15)),IF(BP180=$A$16,IF(BO181+$B$16*15&gt;100,100,BO181+$B$16*15),BO181)))))</f>
        <v>77.620000000000161</v>
      </c>
      <c r="BQ181" s="316">
        <f t="shared" ref="BQ181" si="4454">IF(BQ180=$A$12,BP181+($B$12*15),IF(BQ180=$A$13,BP181+($B$13*15),IF(BQ180=$A$15,IF(BP181+($B$15*15)&gt;100,100,BP181+($B$15*15)),IF(BQ180=$A$14,IF(BP181+($B$14*15)&gt;100,100,BP181+($B$14*15)),IF(BQ180=$A$16,IF(BP181+$B$16*15&gt;100,100,BP181+$B$16*15),BP181)))))</f>
        <v>77.620000000000161</v>
      </c>
      <c r="BR181" s="316">
        <f t="shared" ref="BR181" si="4455">IF(BR180=$A$12,BQ181+($B$12*15),IF(BR180=$A$13,BQ181+($B$13*15),IF(BR180=$A$15,IF(BQ181+($B$15*15)&gt;100,100,BQ181+($B$15*15)),IF(BR180=$A$14,IF(BQ181+($B$14*15)&gt;100,100,BQ181+($B$14*15)),IF(BR180=$A$16,IF(BQ181+$B$16*15&gt;100,100,BQ181+$B$16*15),BQ181)))))</f>
        <v>77.620000000000161</v>
      </c>
      <c r="BS181" s="316">
        <f t="shared" ref="BS181" si="4456">IF(BS180=$A$12,BR181+($B$12*15),IF(BS180=$A$13,BR181+($B$13*15),IF(BS180=$A$15,IF(BR181+($B$15*15)&gt;100,100,BR181+($B$15*15)),IF(BS180=$A$14,IF(BR181+($B$14*15)&gt;100,100,BR181+($B$14*15)),IF(BS180=$A$16,IF(BR181+$B$16*15&gt;100,100,BR181+$B$16*15),BR181)))))</f>
        <v>77.620000000000161</v>
      </c>
      <c r="BT181" s="316">
        <f t="shared" ref="BT181" si="4457">IF(BT180=$A$12,BS181+($B$12*15),IF(BT180=$A$13,BS181+($B$13*15),IF(BT180=$A$15,IF(BS181+($B$15*15)&gt;100,100,BS181+($B$15*15)),IF(BT180=$A$14,IF(BS181+($B$14*15)&gt;100,100,BS181+($B$14*15)),IF(BT180=$A$16,IF(BS181+$B$16*15&gt;100,100,BS181+$B$16*15),BS181)))))</f>
        <v>77.620000000000161</v>
      </c>
      <c r="BU181" s="316">
        <f t="shared" ref="BU181" si="4458">IF(BU180=$A$12,BT181+($B$12*15),IF(BU180=$A$13,BT181+($B$13*15),IF(BU180=$A$15,IF(BT181+($B$15*15)&gt;100,100,BT181+($B$15*15)),IF(BU180=$A$14,IF(BT181+($B$14*15)&gt;100,100,BT181+($B$14*15)),IF(BU180=$A$16,IF(BT181+$B$16*15&gt;100,100,BT181+$B$16*15),BT181)))))</f>
        <v>77.620000000000161</v>
      </c>
      <c r="BV181" s="316">
        <f t="shared" ref="BV181" si="4459">IF(BV180=$A$12,BU181+($B$12*15),IF(BV180=$A$13,BU181+($B$13*15),IF(BV180=$A$15,IF(BU181+($B$15*15)&gt;100,100,BU181+($B$15*15)),IF(BV180=$A$14,IF(BU181+($B$14*15)&gt;100,100,BU181+($B$14*15)),IF(BV180=$A$16,IF(BU181+$B$16*15&gt;100,100,BU181+$B$16*15),BU181)))))</f>
        <v>77.620000000000161</v>
      </c>
      <c r="BW181" s="316">
        <f t="shared" ref="BW181" si="4460">IF(BW180=$A$12,BV181+($B$12*15),IF(BW180=$A$13,BV181+($B$13*15),IF(BW180=$A$15,IF(BV181+($B$15*15)&gt;100,100,BV181+($B$15*15)),IF(BW180=$A$14,IF(BV181+($B$14*15)&gt;100,100,BV181+($B$14*15)),IF(BW180=$A$16,IF(BV181+$B$16*15&gt;100,100,BV181+$B$16*15),BV181)))))</f>
        <v>77.620000000000161</v>
      </c>
      <c r="BX181" s="316">
        <f t="shared" ref="BX181" si="4461">IF(BX180=$A$12,BW181+($B$12*15),IF(BX180=$A$13,BW181+($B$13*15),IF(BX180=$A$15,IF(BW181+($B$15*15)&gt;100,100,BW181+($B$15*15)),IF(BX180=$A$14,IF(BW181+($B$14*15)&gt;100,100,BW181+($B$14*15)),IF(BX180=$A$16,IF(BW181+$B$16*15&gt;100,100,BW181+$B$16*15),BW181)))))</f>
        <v>77.620000000000161</v>
      </c>
      <c r="BY181" s="316">
        <f t="shared" ref="BY181" si="4462">IF(BY180=$A$12,BX181+($B$12*15),IF(BY180=$A$13,BX181+($B$13*15),IF(BY180=$A$15,IF(BX181+($B$15*15)&gt;100,100,BX181+($B$15*15)),IF(BY180=$A$14,IF(BX181+($B$14*15)&gt;100,100,BX181+($B$14*15)),IF(BY180=$A$16,IF(BX181+$B$16*15&gt;100,100,BX181+$B$16*15),BX181)))))</f>
        <v>77.620000000000161</v>
      </c>
      <c r="BZ181" s="316">
        <f t="shared" ref="BZ181" si="4463">IF(BZ180=$A$12,BY181+($B$12*15),IF(BZ180=$A$13,BY181+($B$13*15),IF(BZ180=$A$15,IF(BY181+($B$15*15)&gt;100,100,BY181+($B$15*15)),IF(BZ180=$A$14,IF(BY181+($B$14*15)&gt;100,100,BY181+($B$14*15)),IF(BZ180=$A$16,IF(BY181+$B$16*15&gt;100,100,BY181+$B$16*15),BY181)))))</f>
        <v>77.620000000000161</v>
      </c>
      <c r="CA181" s="316">
        <f t="shared" ref="CA181" si="4464">IF(CA180=$A$12,BZ181+($B$12*15),IF(CA180=$A$13,BZ181+($B$13*15),IF(CA180=$A$15,IF(BZ181+($B$15*15)&gt;100,100,BZ181+($B$15*15)),IF(CA180=$A$14,IF(BZ181+($B$14*15)&gt;100,100,BZ181+($B$14*15)),IF(CA180=$A$16,IF(BZ181+$B$16*15&gt;100,100,BZ181+$B$16*15),BZ181)))))</f>
        <v>77.620000000000161</v>
      </c>
      <c r="CB181" s="316">
        <f t="shared" ref="CB181" si="4465">IF(CB180=$A$12,CA181+($B$12*15),IF(CB180=$A$13,CA181+($B$13*15),IF(CB180=$A$15,IF(CA181+($B$15*15)&gt;100,100,CA181+($B$15*15)),IF(CB180=$A$14,IF(CA181+($B$14*15)&gt;100,100,CA181+($B$14*15)),IF(CB180=$A$16,IF(CA181+$B$16*15&gt;100,100,CA181+$B$16*15),CA181)))))</f>
        <v>77.620000000000161</v>
      </c>
      <c r="CC181" s="316">
        <f t="shared" ref="CC181" si="4466">IF(CC180=$A$12,CB181+($B$12*15),IF(CC180=$A$13,CB181+($B$13*15),IF(CC180=$A$15,IF(CB181+($B$15*15)&gt;100,100,CB181+($B$15*15)),IF(CC180=$A$14,IF(CB181+($B$14*15)&gt;100,100,CB181+($B$14*15)),IF(CC180=$A$16,IF(CB181+$B$16*15&gt;100,100,CB181+$B$16*15),CB181)))))</f>
        <v>79.195000000000164</v>
      </c>
      <c r="CD181" s="316">
        <f t="shared" ref="CD181" si="4467">IF(CD180=$A$12,CC181+($B$12*15),IF(CD180=$A$13,CC181+($B$13*15),IF(CD180=$A$15,IF(CC181+($B$15*15)&gt;100,100,CC181+($B$15*15)),IF(CD180=$A$14,IF(CC181+($B$14*15)&gt;100,100,CC181+($B$14*15)),IF(CD180=$A$16,IF(CC181+$B$16*15&gt;100,100,CC181+$B$16*15),CC181)))))</f>
        <v>80.770000000000167</v>
      </c>
      <c r="CE181" s="316">
        <f t="shared" ref="CE181" si="4468">IF(CE180=$A$12,CD181+($B$12*15),IF(CE180=$A$13,CD181+($B$13*15),IF(CE180=$A$15,IF(CD181+($B$15*15)&gt;100,100,CD181+($B$15*15)),IF(CE180=$A$14,IF(CD181+($B$14*15)&gt;100,100,CD181+($B$14*15)),IF(CE180=$A$16,IF(CD181+$B$16*15&gt;100,100,CD181+$B$16*15),CD181)))))</f>
        <v>82.345000000000169</v>
      </c>
      <c r="CF181" s="316">
        <f t="shared" ref="CF181" si="4469">IF(CF180=$A$12,CE181+($B$12*15),IF(CF180=$A$13,CE181+($B$13*15),IF(CF180=$A$15,IF(CE181+($B$15*15)&gt;100,100,CE181+($B$15*15)),IF(CF180=$A$14,IF(CE181+($B$14*15)&gt;100,100,CE181+($B$14*15)),IF(CF180=$A$16,IF(CE181+$B$16*15&gt;100,100,CE181+$B$16*15),CE181)))))</f>
        <v>83.920000000000172</v>
      </c>
      <c r="CG181" s="316">
        <f t="shared" ref="CG181" si="4470">IF(CG180=$A$12,CF181+($B$12*15),IF(CG180=$A$13,CF181+($B$13*15),IF(CG180=$A$15,IF(CF181+($B$15*15)&gt;100,100,CF181+($B$15*15)),IF(CG180=$A$14,IF(CF181+($B$14*15)&gt;100,100,CF181+($B$14*15)),IF(CG180=$A$16,IF(CF181+$B$16*15&gt;100,100,CF181+$B$16*15),CF181)))))</f>
        <v>85.495000000000175</v>
      </c>
      <c r="CH181" s="316">
        <f t="shared" ref="CH181" si="4471">IF(CH180=$A$12,CG181+($B$12*15),IF(CH180=$A$13,CG181+($B$13*15),IF(CH180=$A$15,IF(CG181+($B$15*15)&gt;100,100,CG181+($B$15*15)),IF(CH180=$A$14,IF(CG181+($B$14*15)&gt;100,100,CG181+($B$14*15)),IF(CH180=$A$16,IF(CG181+$B$16*15&gt;100,100,CG181+$B$16*15),CG181)))))</f>
        <v>87.070000000000178</v>
      </c>
      <c r="CI181" s="316">
        <f t="shared" ref="CI181" si="4472">IF(CI180=$A$12,CH181+($B$12*15),IF(CI180=$A$13,CH181+($B$13*15),IF(CI180=$A$15,IF(CH181+($B$15*15)&gt;100,100,CH181+($B$15*15)),IF(CI180=$A$14,IF(CH181+($B$14*15)&gt;100,100,CH181+($B$14*15)),IF(CI180=$A$16,IF(CH181+$B$16*15&gt;100,100,CH181+$B$16*15),CH181)))))</f>
        <v>88.645000000000181</v>
      </c>
      <c r="CJ181" s="316">
        <f t="shared" ref="CJ181" si="4473">IF(CJ180=$A$12,CI181+($B$12*15),IF(CJ180=$A$13,CI181+($B$13*15),IF(CJ180=$A$15,IF(CI181+($B$15*15)&gt;100,100,CI181+($B$15*15)),IF(CJ180=$A$14,IF(CI181+($B$14*15)&gt;100,100,CI181+($B$14*15)),IF(CJ180=$A$16,IF(CI181+$B$16*15&gt;100,100,CI181+$B$16*15),CI181)))))</f>
        <v>90.220000000000184</v>
      </c>
      <c r="CK181" s="316">
        <f t="shared" ref="CK181" si="4474">IF(CK180=$A$12,CJ181+($B$12*15),IF(CK180=$A$13,CJ181+($B$13*15),IF(CK180=$A$15,IF(CJ181+($B$15*15)&gt;100,100,CJ181+($B$15*15)),IF(CK180=$A$14,IF(CJ181+($B$14*15)&gt;100,100,CJ181+($B$14*15)),IF(CK180=$A$16,IF(CJ181+$B$16*15&gt;100,100,CJ181+$B$16*15),CJ181)))))</f>
        <v>91.795000000000186</v>
      </c>
      <c r="CL181" s="316">
        <f t="shared" ref="CL181" si="4475">IF(CL180=$A$12,CK181+($B$12*15),IF(CL180=$A$13,CK181+($B$13*15),IF(CL180=$A$15,IF(CK181+($B$15*15)&gt;100,100,CK181+($B$15*15)),IF(CL180=$A$14,IF(CK181+($B$14*15)&gt;100,100,CK181+($B$14*15)),IF(CL180=$A$16,IF(CK181+$B$16*15&gt;100,100,CK181+$B$16*15),CK181)))))</f>
        <v>93.370000000000189</v>
      </c>
      <c r="CM181" s="316">
        <f t="shared" ref="CM181" si="4476">IF(CM180=$A$12,CL181+($B$12*15),IF(CM180=$A$13,CL181+($B$13*15),IF(CM180=$A$15,IF(CL181+($B$15*15)&gt;100,100,CL181+($B$15*15)),IF(CM180=$A$14,IF(CL181+($B$14*15)&gt;100,100,CL181+($B$14*15)),IF(CM180=$A$16,IF(CL181+$B$16*15&gt;100,100,CL181+$B$16*15),CL181)))))</f>
        <v>94.945000000000192</v>
      </c>
      <c r="CN181" s="316">
        <f t="shared" ref="CN181" si="4477">IF(CN180=$A$12,CM181+($B$12*15),IF(CN180=$A$13,CM181+($B$13*15),IF(CN180=$A$15,IF(CM181+($B$15*15)&gt;100,100,CM181+($B$15*15)),IF(CN180=$A$14,IF(CM181+($B$14*15)&gt;100,100,CM181+($B$14*15)),IF(CN180=$A$16,IF(CM181+$B$16*15&gt;100,100,CM181+$B$16*15),CM181)))))</f>
        <v>96.520000000000195</v>
      </c>
      <c r="CO181" s="316">
        <f t="shared" ref="CO181" si="4478">IF(CO180=$A$12,CN181+($B$12*15),IF(CO180=$A$13,CN181+($B$13*15),IF(CO180=$A$15,IF(CN181+($B$15*15)&gt;100,100,CN181+($B$15*15)),IF(CO180=$A$14,IF(CN181+($B$14*15)&gt;100,100,CN181+($B$14*15)),IF(CO180=$A$16,IF(CN181+$B$16*15&gt;100,100,CN181+$B$16*15),CN181)))))</f>
        <v>98.095000000000198</v>
      </c>
      <c r="CP181" s="316">
        <f t="shared" ref="CP181" si="4479">IF(CP180=$A$12,CO181+($B$12*15),IF(CP180=$A$13,CO181+($B$13*15),IF(CP180=$A$15,IF(CO181+($B$15*15)&gt;100,100,CO181+($B$15*15)),IF(CP180=$A$14,IF(CO181+($B$14*15)&gt;100,100,CO181+($B$14*15)),IF(CP180=$A$16,IF(CO181+$B$16*15&gt;100,100,CO181+$B$16*15),CO181)))))</f>
        <v>99.670000000000201</v>
      </c>
      <c r="CQ181" s="316">
        <f t="shared" ref="CQ181" si="4480">IF(CQ180=$A$12,CP181+($B$12*15),IF(CQ180=$A$13,CP181+($B$13*15),IF(CQ180=$A$15,IF(CP181+($B$15*15)&gt;100,100,CP181+($B$15*15)),IF(CQ180=$A$14,IF(CP181+($B$14*15)&gt;100,100,CP181+($B$14*15)),IF(CQ180=$A$16,IF(CP181+$B$16*15&gt;100,100,CP181+$B$16*15),CP181)))))</f>
        <v>100</v>
      </c>
      <c r="CR181" s="316">
        <f t="shared" ref="CR181" si="4481">IF(CR180=$A$12,CQ181+($B$12*15),IF(CR180=$A$13,CQ181+($B$13*15),IF(CR180=$A$15,IF(CQ181+($B$15*15)&gt;100,100,CQ181+($B$15*15)),IF(CR180=$A$14,IF(CQ181+($B$14*15)&gt;100,100,CQ181+($B$14*15)),IF(CR180=$A$16,IF(CQ181+$B$16*15&gt;100,100,CQ181+$B$16*15),CQ181)))))</f>
        <v>100</v>
      </c>
      <c r="CS181" s="316">
        <f t="shared" ref="CS181" si="4482">IF(CS180=$A$12,CR181+($B$12*15),IF(CS180=$A$13,CR181+($B$13*15),IF(CS180=$A$15,IF(CR181+($B$15*15)&gt;100,100,CR181+($B$15*15)),IF(CS180=$A$14,IF(CR181+($B$14*15)&gt;100,100,CR181+($B$14*15)),IF(CS180=$A$16,IF(CR181+$B$16*15&gt;100,100,CR181+$B$16*15),CR181)))))</f>
        <v>100</v>
      </c>
      <c r="CT181" s="316">
        <f t="shared" ref="CT181" si="4483">IF(CT180=$A$12,CS181+($B$12*15),IF(CT180=$A$13,CS181+($B$13*15),IF(CT180=$A$15,IF(CS181+($B$15*15)&gt;100,100,CS181+($B$15*15)),IF(CT180=$A$14,IF(CS181+($B$14*15)&gt;100,100,CS181+($B$14*15)),IF(CT180=$A$16,IF(CS181+$B$16*15&gt;100,100,CS181+$B$16*15),CS181)))))</f>
        <v>100</v>
      </c>
      <c r="CU181" s="316">
        <f t="shared" ref="CU181" si="4484">IF(CU180=$A$12,CT181+($B$12*15),IF(CU180=$A$13,CT181+($B$13*15),IF(CU180=$A$15,IF(CT181+($B$15*15)&gt;100,100,CT181+($B$15*15)),IF(CU180=$A$14,IF(CT181+($B$14*15)&gt;100,100,CT181+($B$14*15)),IF(CU180=$A$16,IF(CT181+$B$16*15&gt;100,100,CT181+$B$16*15),CT181)))))</f>
        <v>100</v>
      </c>
      <c r="CV181" s="316">
        <f t="shared" ref="CV181" si="4485">IF(CV180=$A$12,CU181+($B$12*15),IF(CV180=$A$13,CU181+($B$13*15),IF(CV180=$A$15,IF(CU181+($B$15*15)&gt;100,100,CU181+($B$15*15)),IF(CV180=$A$14,IF(CU181+($B$14*15)&gt;100,100,CU181+($B$14*15)),IF(CV180=$A$16,IF(CU181+$B$16*15&gt;100,100,CU181+$B$16*15),CU181)))))</f>
        <v>100</v>
      </c>
      <c r="CW181" s="311">
        <f t="shared" ref="CW181" si="4486">CV181-10</f>
        <v>90</v>
      </c>
    </row>
    <row r="182" spans="1:101" s="299" customFormat="1" ht="12" x14ac:dyDescent="0.2">
      <c r="A182" s="468"/>
      <c r="B182" s="419" t="s">
        <v>58</v>
      </c>
      <c r="C182" s="304" t="s">
        <v>44</v>
      </c>
      <c r="D182" s="314" t="s">
        <v>45</v>
      </c>
      <c r="E182" s="316"/>
      <c r="F182" s="316"/>
      <c r="G182" s="316"/>
      <c r="H182" s="316"/>
      <c r="I182" s="316"/>
      <c r="J182" s="316"/>
      <c r="K182" s="316"/>
      <c r="L182" s="316"/>
      <c r="M182" s="316" t="s">
        <v>215</v>
      </c>
      <c r="N182" s="316" t="s">
        <v>215</v>
      </c>
      <c r="O182" s="316" t="s">
        <v>215</v>
      </c>
      <c r="P182" s="316" t="s">
        <v>215</v>
      </c>
      <c r="Q182" s="316"/>
      <c r="R182" s="316"/>
      <c r="S182" s="316"/>
      <c r="T182" s="316"/>
      <c r="U182" s="316" t="s">
        <v>215</v>
      </c>
      <c r="V182" s="316" t="s">
        <v>215</v>
      </c>
      <c r="W182" s="316" t="s">
        <v>215</v>
      </c>
      <c r="X182" s="316" t="s">
        <v>215</v>
      </c>
      <c r="Y182" s="316"/>
      <c r="Z182" s="316"/>
      <c r="AA182" s="316"/>
      <c r="AB182" s="316"/>
      <c r="AC182" s="316"/>
      <c r="AD182" s="316"/>
      <c r="AE182" s="316"/>
      <c r="AF182" s="316"/>
      <c r="AG182" s="316"/>
      <c r="AH182" s="316"/>
      <c r="AI182" s="316"/>
      <c r="AJ182" s="316"/>
      <c r="AK182" s="316"/>
      <c r="AL182" s="316"/>
      <c r="AM182" s="316"/>
      <c r="AN182" s="316"/>
      <c r="AO182" s="316"/>
      <c r="AP182" s="316"/>
      <c r="AQ182" s="316"/>
      <c r="AR182" s="316"/>
      <c r="AS182" s="316"/>
      <c r="AT182" s="316"/>
      <c r="AU182" s="316"/>
      <c r="AV182" s="316"/>
      <c r="AW182" s="316"/>
      <c r="AX182" s="316"/>
      <c r="AY182" s="316"/>
      <c r="AZ182" s="316"/>
      <c r="BA182" s="316"/>
      <c r="BB182" s="316"/>
      <c r="BC182" s="316"/>
      <c r="BD182" s="316"/>
      <c r="BE182" s="316"/>
      <c r="BF182" s="316"/>
      <c r="BG182" s="316"/>
      <c r="BH182" s="316"/>
      <c r="BI182" s="316"/>
      <c r="BJ182" s="316"/>
      <c r="BK182" s="316"/>
      <c r="BL182" s="316"/>
      <c r="BM182" s="316"/>
      <c r="BN182" s="316"/>
      <c r="BO182" s="316"/>
      <c r="BP182" s="316"/>
      <c r="BQ182" s="316"/>
      <c r="BR182" s="316"/>
      <c r="BS182" s="316"/>
      <c r="BT182" s="316"/>
      <c r="BU182" s="316"/>
      <c r="BV182" s="316"/>
      <c r="BW182" s="316"/>
      <c r="BX182" s="316"/>
      <c r="BY182" s="316"/>
      <c r="BZ182" s="316"/>
      <c r="CA182" s="316"/>
      <c r="CB182" s="316"/>
      <c r="CC182" s="316" t="s">
        <v>202</v>
      </c>
      <c r="CD182" s="316" t="s">
        <v>202</v>
      </c>
      <c r="CE182" s="316" t="s">
        <v>202</v>
      </c>
      <c r="CF182" s="316" t="s">
        <v>202</v>
      </c>
      <c r="CG182" s="316" t="s">
        <v>202</v>
      </c>
      <c r="CH182" s="316" t="s">
        <v>202</v>
      </c>
      <c r="CI182" s="316" t="s">
        <v>202</v>
      </c>
      <c r="CJ182" s="316" t="s">
        <v>202</v>
      </c>
      <c r="CK182" s="316" t="s">
        <v>202</v>
      </c>
      <c r="CL182" s="316" t="s">
        <v>202</v>
      </c>
      <c r="CM182" s="316" t="s">
        <v>202</v>
      </c>
      <c r="CN182" s="316" t="s">
        <v>202</v>
      </c>
      <c r="CO182" s="316" t="s">
        <v>202</v>
      </c>
      <c r="CP182" s="316" t="s">
        <v>202</v>
      </c>
      <c r="CQ182" s="316" t="s">
        <v>202</v>
      </c>
      <c r="CR182" s="316" t="s">
        <v>202</v>
      </c>
      <c r="CS182" s="316" t="s">
        <v>202</v>
      </c>
      <c r="CT182" s="316" t="s">
        <v>202</v>
      </c>
      <c r="CU182" s="316" t="s">
        <v>202</v>
      </c>
      <c r="CV182" s="316" t="s">
        <v>202</v>
      </c>
      <c r="CW182" s="303" t="s">
        <v>46</v>
      </c>
    </row>
    <row r="183" spans="1:101" s="303" customFormat="1" ht="12" x14ac:dyDescent="0.2">
      <c r="A183" s="468"/>
      <c r="B183" s="420"/>
      <c r="C183" s="304" t="s">
        <v>37</v>
      </c>
      <c r="D183" s="315">
        <f>CW149</f>
        <v>81.466666666666825</v>
      </c>
      <c r="E183" s="316">
        <f>IF(E182=$A$12,D183+($B$12*15),IF(E182=$A$13,D183+($B$13*15),IF(E182=$A$15,IF(D183+($B$15*15)&gt;100,100,D183+($B$15*15)),IF(E182=$A$14,IF(D183+($B$14*15)&gt;100,100,D183+($B$14*15)),IF(E182=$A$16,IF(D183+$B$16*15&gt;100,100,D183+$B$16*15),D183)))))</f>
        <v>81.466666666666825</v>
      </c>
      <c r="F183" s="316">
        <f t="shared" ref="F183" si="4487">IF(F182=$A$12,E183+($B$12*15),IF(F182=$A$13,E183+($B$13*15),IF(F182=$A$15,IF(E183+($B$15*15)&gt;100,100,E183+($B$15*15)),IF(F182=$A$14,IF(E183+($B$14*15)&gt;100,100,E183+($B$14*15)),IF(F182=$A$16,IF(E183+$B$16*15&gt;100,100,E183+$B$16*15),E183)))))</f>
        <v>81.466666666666825</v>
      </c>
      <c r="G183" s="316">
        <f t="shared" ref="G183" si="4488">IF(G182=$A$12,F183+($B$12*15),IF(G182=$A$13,F183+($B$13*15),IF(G182=$A$15,IF(F183+($B$15*15)&gt;100,100,F183+($B$15*15)),IF(G182=$A$14,IF(F183+($B$14*15)&gt;100,100,F183+($B$14*15)),IF(G182=$A$16,IF(F183+$B$16*15&gt;100,100,F183+$B$16*15),F183)))))</f>
        <v>81.466666666666825</v>
      </c>
      <c r="H183" s="316">
        <f t="shared" ref="H183" si="4489">IF(H182=$A$12,G183+($B$12*15),IF(H182=$A$13,G183+($B$13*15),IF(H182=$A$15,IF(G183+($B$15*15)&gt;100,100,G183+($B$15*15)),IF(H182=$A$14,IF(G183+($B$14*15)&gt;100,100,G183+($B$14*15)),IF(H182=$A$16,IF(G183+$B$16*15&gt;100,100,G183+$B$16*15),G183)))))</f>
        <v>81.466666666666825</v>
      </c>
      <c r="I183" s="316">
        <f t="shared" ref="I183" si="4490">IF(I182=$A$12,H183+($B$12*15),IF(I182=$A$13,H183+($B$13*15),IF(I182=$A$15,IF(H183+($B$15*15)&gt;100,100,H183+($B$15*15)),IF(I182=$A$14,IF(H183+($B$14*15)&gt;100,100,H183+($B$14*15)),IF(I182=$A$16,IF(H183+$B$16*15&gt;100,100,H183+$B$16*15),H183)))))</f>
        <v>81.466666666666825</v>
      </c>
      <c r="J183" s="316">
        <f t="shared" ref="J183" si="4491">IF(J182=$A$12,I183+($B$12*15),IF(J182=$A$13,I183+($B$13*15),IF(J182=$A$15,IF(I183+($B$15*15)&gt;100,100,I183+($B$15*15)),IF(J182=$A$14,IF(I183+($B$14*15)&gt;100,100,I183+($B$14*15)),IF(J182=$A$16,IF(I183+$B$16*15&gt;100,100,I183+$B$16*15),I183)))))</f>
        <v>81.466666666666825</v>
      </c>
      <c r="K183" s="316">
        <f t="shared" ref="K183" si="4492">IF(K182=$A$12,J183+($B$12*15),IF(K182=$A$13,J183+($B$13*15),IF(K182=$A$15,IF(J183+($B$15*15)&gt;100,100,J183+($B$15*15)),IF(K182=$A$14,IF(J183+($B$14*15)&gt;100,100,J183+($B$14*15)),IF(K182=$A$16,IF(J183+$B$16*15&gt;100,100,J183+$B$16*15),J183)))))</f>
        <v>81.466666666666825</v>
      </c>
      <c r="L183" s="316">
        <f t="shared" ref="L183" si="4493">IF(L182=$A$12,K183+($B$12*15),IF(L182=$A$13,K183+($B$13*15),IF(L182=$A$15,IF(K183+($B$15*15)&gt;100,100,K183+($B$15*15)),IF(L182=$A$14,IF(K183+($B$14*15)&gt;100,100,K183+($B$14*15)),IF(L182=$A$16,IF(K183+$B$16*15&gt;100,100,K183+$B$16*15),K183)))))</f>
        <v>81.466666666666825</v>
      </c>
      <c r="M183" s="316">
        <f t="shared" ref="M183" si="4494">IF(M182=$A$12,L183+($B$12*15),IF(M182=$A$13,L183+($B$13*15),IF(M182=$A$15,IF(L183+($B$15*15)&gt;100,100,L183+($B$15*15)),IF(M182=$A$14,IF(L183+($B$14*15)&gt;100,100,L183+($B$14*15)),IF(M182=$A$16,IF(L183+$B$16*15&gt;100,100,L183+$B$16*15),L183)))))</f>
        <v>81.466666666666825</v>
      </c>
      <c r="N183" s="316">
        <f t="shared" ref="N183" si="4495">IF(N182=$A$12,M183+($B$12*15),IF(N182=$A$13,M183+($B$13*15),IF(N182=$A$15,IF(M183+($B$15*15)&gt;100,100,M183+($B$15*15)),IF(N182=$A$14,IF(M183+($B$14*15)&gt;100,100,M183+($B$14*15)),IF(N182=$A$16,IF(M183+$B$16*15&gt;100,100,M183+$B$16*15),M183)))))</f>
        <v>81.466666666666825</v>
      </c>
      <c r="O183" s="316">
        <f t="shared" ref="O183" si="4496">IF(O182=$A$12,N183+($B$12*15),IF(O182=$A$13,N183+($B$13*15),IF(O182=$A$15,IF(N183+($B$15*15)&gt;100,100,N183+($B$15*15)),IF(O182=$A$14,IF(N183+($B$14*15)&gt;100,100,N183+($B$14*15)),IF(O182=$A$16,IF(N183+$B$16*15&gt;100,100,N183+$B$16*15),N183)))))</f>
        <v>81.466666666666825</v>
      </c>
      <c r="P183" s="316">
        <f t="shared" ref="P183" si="4497">IF(P182=$A$12,O183+($B$12*15),IF(P182=$A$13,O183+($B$13*15),IF(P182=$A$15,IF(O183+($B$15*15)&gt;100,100,O183+($B$15*15)),IF(P182=$A$14,IF(O183+($B$14*15)&gt;100,100,O183+($B$14*15)),IF(P182=$A$16,IF(O183+$B$16*15&gt;100,100,O183+$B$16*15),O183)))))</f>
        <v>81.466666666666825</v>
      </c>
      <c r="Q183" s="316">
        <f t="shared" ref="Q183" si="4498">IF(Q182=$A$12,P183+($B$12*15),IF(Q182=$A$13,P183+($B$13*15),IF(Q182=$A$15,IF(P183+($B$15*15)&gt;100,100,P183+($B$15*15)),IF(Q182=$A$14,IF(P183+($B$14*15)&gt;100,100,P183+($B$14*15)),IF(Q182=$A$16,IF(P183+$B$16*15&gt;100,100,P183+$B$16*15),P183)))))</f>
        <v>81.466666666666825</v>
      </c>
      <c r="R183" s="316">
        <f t="shared" ref="R183" si="4499">IF(R182=$A$12,Q183+($B$12*15),IF(R182=$A$13,Q183+($B$13*15),IF(R182=$A$15,IF(Q183+($B$15*15)&gt;100,100,Q183+($B$15*15)),IF(R182=$A$14,IF(Q183+($B$14*15)&gt;100,100,Q183+($B$14*15)),IF(R182=$A$16,IF(Q183+$B$16*15&gt;100,100,Q183+$B$16*15),Q183)))))</f>
        <v>81.466666666666825</v>
      </c>
      <c r="S183" s="316">
        <f t="shared" ref="S183" si="4500">IF(S182=$A$12,R183+($B$12*15),IF(S182=$A$13,R183+($B$13*15),IF(S182=$A$15,IF(R183+($B$15*15)&gt;100,100,R183+($B$15*15)),IF(S182=$A$14,IF(R183+($B$14*15)&gt;100,100,R183+($B$14*15)),IF(S182=$A$16,IF(R183+$B$16*15&gt;100,100,R183+$B$16*15),R183)))))</f>
        <v>81.466666666666825</v>
      </c>
      <c r="T183" s="316">
        <f t="shared" ref="T183" si="4501">IF(T182=$A$12,S183+($B$12*15),IF(T182=$A$13,S183+($B$13*15),IF(T182=$A$15,IF(S183+($B$15*15)&gt;100,100,S183+($B$15*15)),IF(T182=$A$14,IF(S183+($B$14*15)&gt;100,100,S183+($B$14*15)),IF(T182=$A$16,IF(S183+$B$16*15&gt;100,100,S183+$B$16*15),S183)))))</f>
        <v>81.466666666666825</v>
      </c>
      <c r="U183" s="316">
        <f t="shared" ref="U183" si="4502">IF(U182=$A$12,T183+($B$12*15),IF(U182=$A$13,T183+($B$13*15),IF(U182=$A$15,IF(T183+($B$15*15)&gt;100,100,T183+($B$15*15)),IF(U182=$A$14,IF(T183+($B$14*15)&gt;100,100,T183+($B$14*15)),IF(U182=$A$16,IF(T183+$B$16*15&gt;100,100,T183+$B$16*15),T183)))))</f>
        <v>81.466666666666825</v>
      </c>
      <c r="V183" s="316">
        <f t="shared" ref="V183" si="4503">IF(V182=$A$12,U183+($B$12*15),IF(V182=$A$13,U183+($B$13*15),IF(V182=$A$15,IF(U183+($B$15*15)&gt;100,100,U183+($B$15*15)),IF(V182=$A$14,IF(U183+($B$14*15)&gt;100,100,U183+($B$14*15)),IF(V182=$A$16,IF(U183+$B$16*15&gt;100,100,U183+$B$16*15),U183)))))</f>
        <v>81.466666666666825</v>
      </c>
      <c r="W183" s="316">
        <f t="shared" ref="W183" si="4504">IF(W182=$A$12,V183+($B$12*15),IF(W182=$A$13,V183+($B$13*15),IF(W182=$A$15,IF(V183+($B$15*15)&gt;100,100,V183+($B$15*15)),IF(W182=$A$14,IF(V183+($B$14*15)&gt;100,100,V183+($B$14*15)),IF(W182=$A$16,IF(V183+$B$16*15&gt;100,100,V183+$B$16*15),V183)))))</f>
        <v>81.466666666666825</v>
      </c>
      <c r="X183" s="316">
        <f t="shared" ref="X183" si="4505">IF(X182=$A$12,W183+($B$12*15),IF(X182=$A$13,W183+($B$13*15),IF(X182=$A$15,IF(W183+($B$15*15)&gt;100,100,W183+($B$15*15)),IF(X182=$A$14,IF(W183+($B$14*15)&gt;100,100,W183+($B$14*15)),IF(X182=$A$16,IF(W183+$B$16*15&gt;100,100,W183+$B$16*15),W183)))))</f>
        <v>81.466666666666825</v>
      </c>
      <c r="Y183" s="316">
        <f t="shared" ref="Y183" si="4506">IF(Y182=$A$12,X183+($B$12*15),IF(Y182=$A$13,X183+($B$13*15),IF(Y182=$A$15,IF(X183+($B$15*15)&gt;100,100,X183+($B$15*15)),IF(Y182=$A$14,IF(X183+($B$14*15)&gt;100,100,X183+($B$14*15)),IF(Y182=$A$16,IF(X183+$B$16*15&gt;100,100,X183+$B$16*15),X183)))))</f>
        <v>81.466666666666825</v>
      </c>
      <c r="Z183" s="316">
        <f t="shared" ref="Z183" si="4507">IF(Z182=$A$12,Y183+($B$12*15),IF(Z182=$A$13,Y183+($B$13*15),IF(Z182=$A$15,IF(Y183+($B$15*15)&gt;100,100,Y183+($B$15*15)),IF(Z182=$A$14,IF(Y183+($B$14*15)&gt;100,100,Y183+($B$14*15)),IF(Z182=$A$16,IF(Y183+$B$16*15&gt;100,100,Y183+$B$16*15),Y183)))))</f>
        <v>81.466666666666825</v>
      </c>
      <c r="AA183" s="316">
        <f t="shared" ref="AA183" si="4508">IF(AA182=$A$12,Z183+($B$12*15),IF(AA182=$A$13,Z183+($B$13*15),IF(AA182=$A$15,IF(Z183+($B$15*15)&gt;100,100,Z183+($B$15*15)),IF(AA182=$A$14,IF(Z183+($B$14*15)&gt;100,100,Z183+($B$14*15)),IF(AA182=$A$16,IF(Z183+$B$16*15&gt;100,100,Z183+$B$16*15),Z183)))))</f>
        <v>81.466666666666825</v>
      </c>
      <c r="AB183" s="316">
        <f t="shared" ref="AB183" si="4509">IF(AB182=$A$12,AA183+($B$12*15),IF(AB182=$A$13,AA183+($B$13*15),IF(AB182=$A$15,IF(AA183+($B$15*15)&gt;100,100,AA183+($B$15*15)),IF(AB182=$A$14,IF(AA183+($B$14*15)&gt;100,100,AA183+($B$14*15)),IF(AB182=$A$16,IF(AA183+$B$16*15&gt;100,100,AA183+$B$16*15),AA183)))))</f>
        <v>81.466666666666825</v>
      </c>
      <c r="AC183" s="316">
        <f t="shared" ref="AC183" si="4510">IF(AC182=$A$12,AB183+($B$12*15),IF(AC182=$A$13,AB183+($B$13*15),IF(AC182=$A$15,IF(AB183+($B$15*15)&gt;100,100,AB183+($B$15*15)),IF(AC182=$A$14,IF(AB183+($B$14*15)&gt;100,100,AB183+($B$14*15)),IF(AC182=$A$16,IF(AB183+$B$16*15&gt;100,100,AB183+$B$16*15),AB183)))))</f>
        <v>81.466666666666825</v>
      </c>
      <c r="AD183" s="316">
        <f t="shared" ref="AD183" si="4511">IF(AD182=$A$12,AC183+($B$12*15),IF(AD182=$A$13,AC183+($B$13*15),IF(AD182=$A$15,IF(AC183+($B$15*15)&gt;100,100,AC183+($B$15*15)),IF(AD182=$A$14,IF(AC183+($B$14*15)&gt;100,100,AC183+($B$14*15)),IF(AD182=$A$16,IF(AC183+$B$16*15&gt;100,100,AC183+$B$16*15),AC183)))))</f>
        <v>81.466666666666825</v>
      </c>
      <c r="AE183" s="316">
        <f t="shared" ref="AE183" si="4512">IF(AE182=$A$12,AD183+($B$12*15),IF(AE182=$A$13,AD183+($B$13*15),IF(AE182=$A$15,IF(AD183+($B$15*15)&gt;100,100,AD183+($B$15*15)),IF(AE182=$A$14,IF(AD183+($B$14*15)&gt;100,100,AD183+($B$14*15)),IF(AE182=$A$16,IF(AD183+$B$16*15&gt;100,100,AD183+$B$16*15),AD183)))))</f>
        <v>81.466666666666825</v>
      </c>
      <c r="AF183" s="316">
        <f t="shared" ref="AF183" si="4513">IF(AF182=$A$12,AE183+($B$12*15),IF(AF182=$A$13,AE183+($B$13*15),IF(AF182=$A$15,IF(AE183+($B$15*15)&gt;100,100,AE183+($B$15*15)),IF(AF182=$A$14,IF(AE183+($B$14*15)&gt;100,100,AE183+($B$14*15)),IF(AF182=$A$16,IF(AE183+$B$16*15&gt;100,100,AE183+$B$16*15),AE183)))))</f>
        <v>81.466666666666825</v>
      </c>
      <c r="AG183" s="316">
        <f t="shared" ref="AG183" si="4514">IF(AG182=$A$12,AF183+($B$12*15),IF(AG182=$A$13,AF183+($B$13*15),IF(AG182=$A$15,IF(AF183+($B$15*15)&gt;100,100,AF183+($B$15*15)),IF(AG182=$A$14,IF(AF183+($B$14*15)&gt;100,100,AF183+($B$14*15)),IF(AG182=$A$16,IF(AF183+$B$16*15&gt;100,100,AF183+$B$16*15),AF183)))))</f>
        <v>81.466666666666825</v>
      </c>
      <c r="AH183" s="316">
        <f t="shared" ref="AH183" si="4515">IF(AH182=$A$12,AG183+($B$12*15),IF(AH182=$A$13,AG183+($B$13*15),IF(AH182=$A$15,IF(AG183+($B$15*15)&gt;100,100,AG183+($B$15*15)),IF(AH182=$A$14,IF(AG183+($B$14*15)&gt;100,100,AG183+($B$14*15)),IF(AH182=$A$16,IF(AG183+$B$16*15&gt;100,100,AG183+$B$16*15),AG183)))))</f>
        <v>81.466666666666825</v>
      </c>
      <c r="AI183" s="316">
        <f t="shared" ref="AI183" si="4516">IF(AI182=$A$12,AH183+($B$12*15),IF(AI182=$A$13,AH183+($B$13*15),IF(AI182=$A$15,IF(AH183+($B$15*15)&gt;100,100,AH183+($B$15*15)),IF(AI182=$A$14,IF(AH183+($B$14*15)&gt;100,100,AH183+($B$14*15)),IF(AI182=$A$16,IF(AH183+$B$16*15&gt;100,100,AH183+$B$16*15),AH183)))))</f>
        <v>81.466666666666825</v>
      </c>
      <c r="AJ183" s="316">
        <f t="shared" ref="AJ183" si="4517">IF(AJ182=$A$12,AI183+($B$12*15),IF(AJ182=$A$13,AI183+($B$13*15),IF(AJ182=$A$15,IF(AI183+($B$15*15)&gt;100,100,AI183+($B$15*15)),IF(AJ182=$A$14,IF(AI183+($B$14*15)&gt;100,100,AI183+($B$14*15)),IF(AJ182=$A$16,IF(AI183+$B$16*15&gt;100,100,AI183+$B$16*15),AI183)))))</f>
        <v>81.466666666666825</v>
      </c>
      <c r="AK183" s="316">
        <f t="shared" ref="AK183" si="4518">IF(AK182=$A$12,AJ183+($B$12*15),IF(AK182=$A$13,AJ183+($B$13*15),IF(AK182=$A$15,IF(AJ183+($B$15*15)&gt;100,100,AJ183+($B$15*15)),IF(AK182=$A$14,IF(AJ183+($B$14*15)&gt;100,100,AJ183+($B$14*15)),IF(AK182=$A$16,IF(AJ183+$B$16*15&gt;100,100,AJ183+$B$16*15),AJ183)))))</f>
        <v>81.466666666666825</v>
      </c>
      <c r="AL183" s="316">
        <f t="shared" ref="AL183" si="4519">IF(AL182=$A$12,AK183+($B$12*15),IF(AL182=$A$13,AK183+($B$13*15),IF(AL182=$A$15,IF(AK183+($B$15*15)&gt;100,100,AK183+($B$15*15)),IF(AL182=$A$14,IF(AK183+($B$14*15)&gt;100,100,AK183+($B$14*15)),IF(AL182=$A$16,IF(AK183+$B$16*15&gt;100,100,AK183+$B$16*15),AK183)))))</f>
        <v>81.466666666666825</v>
      </c>
      <c r="AM183" s="316">
        <f t="shared" ref="AM183" si="4520">IF(AM182=$A$12,AL183+($B$12*15),IF(AM182=$A$13,AL183+($B$13*15),IF(AM182=$A$15,IF(AL183+($B$15*15)&gt;100,100,AL183+($B$15*15)),IF(AM182=$A$14,IF(AL183+($B$14*15)&gt;100,100,AL183+($B$14*15)),IF(AM182=$A$16,IF(AL183+$B$16*15&gt;100,100,AL183+$B$16*15),AL183)))))</f>
        <v>81.466666666666825</v>
      </c>
      <c r="AN183" s="316">
        <f t="shared" ref="AN183" si="4521">IF(AN182=$A$12,AM183+($B$12*15),IF(AN182=$A$13,AM183+($B$13*15),IF(AN182=$A$15,IF(AM183+($B$15*15)&gt;100,100,AM183+($B$15*15)),IF(AN182=$A$14,IF(AM183+($B$14*15)&gt;100,100,AM183+($B$14*15)),IF(AN182=$A$16,IF(AM183+$B$16*15&gt;100,100,AM183+$B$16*15),AM183)))))</f>
        <v>81.466666666666825</v>
      </c>
      <c r="AO183" s="316">
        <f t="shared" ref="AO183" si="4522">IF(AO182=$A$12,AN183+($B$12*15),IF(AO182=$A$13,AN183+($B$13*15),IF(AO182=$A$15,IF(AN183+($B$15*15)&gt;100,100,AN183+($B$15*15)),IF(AO182=$A$14,IF(AN183+($B$14*15)&gt;100,100,AN183+($B$14*15)),IF(AO182=$A$16,IF(AN183+$B$16*15&gt;100,100,AN183+$B$16*15),AN183)))))</f>
        <v>81.466666666666825</v>
      </c>
      <c r="AP183" s="316">
        <f t="shared" ref="AP183" si="4523">IF(AP182=$A$12,AO183+($B$12*15),IF(AP182=$A$13,AO183+($B$13*15),IF(AP182=$A$15,IF(AO183+($B$15*15)&gt;100,100,AO183+($B$15*15)),IF(AP182=$A$14,IF(AO183+($B$14*15)&gt;100,100,AO183+($B$14*15)),IF(AP182=$A$16,IF(AO183+$B$16*15&gt;100,100,AO183+$B$16*15),AO183)))))</f>
        <v>81.466666666666825</v>
      </c>
      <c r="AQ183" s="316">
        <f t="shared" ref="AQ183" si="4524">IF(AQ182=$A$12,AP183+($B$12*15),IF(AQ182=$A$13,AP183+($B$13*15),IF(AQ182=$A$15,IF(AP183+($B$15*15)&gt;100,100,AP183+($B$15*15)),IF(AQ182=$A$14,IF(AP183+($B$14*15)&gt;100,100,AP183+($B$14*15)),IF(AQ182=$A$16,IF(AP183+$B$16*15&gt;100,100,AP183+$B$16*15),AP183)))))</f>
        <v>81.466666666666825</v>
      </c>
      <c r="AR183" s="316">
        <f t="shared" ref="AR183" si="4525">IF(AR182=$A$12,AQ183+($B$12*15),IF(AR182=$A$13,AQ183+($B$13*15),IF(AR182=$A$15,IF(AQ183+($B$15*15)&gt;100,100,AQ183+($B$15*15)),IF(AR182=$A$14,IF(AQ183+($B$14*15)&gt;100,100,AQ183+($B$14*15)),IF(AR182=$A$16,IF(AQ183+$B$16*15&gt;100,100,AQ183+$B$16*15),AQ183)))))</f>
        <v>81.466666666666825</v>
      </c>
      <c r="AS183" s="316">
        <f t="shared" ref="AS183" si="4526">IF(AS182=$A$12,AR183+($B$12*15),IF(AS182=$A$13,AR183+($B$13*15),IF(AS182=$A$15,IF(AR183+($B$15*15)&gt;100,100,AR183+($B$15*15)),IF(AS182=$A$14,IF(AR183+($B$14*15)&gt;100,100,AR183+($B$14*15)),IF(AS182=$A$16,IF(AR183+$B$16*15&gt;100,100,AR183+$B$16*15),AR183)))))</f>
        <v>81.466666666666825</v>
      </c>
      <c r="AT183" s="316">
        <f t="shared" ref="AT183" si="4527">IF(AT182=$A$12,AS183+($B$12*15),IF(AT182=$A$13,AS183+($B$13*15),IF(AT182=$A$15,IF(AS183+($B$15*15)&gt;100,100,AS183+($B$15*15)),IF(AT182=$A$14,IF(AS183+($B$14*15)&gt;100,100,AS183+($B$14*15)),IF(AT182=$A$16,IF(AS183+$B$16*15&gt;100,100,AS183+$B$16*15),AS183)))))</f>
        <v>81.466666666666825</v>
      </c>
      <c r="AU183" s="316">
        <f t="shared" ref="AU183" si="4528">IF(AU182=$A$12,AT183+($B$12*15),IF(AU182=$A$13,AT183+($B$13*15),IF(AU182=$A$15,IF(AT183+($B$15*15)&gt;100,100,AT183+($B$15*15)),IF(AU182=$A$14,IF(AT183+($B$14*15)&gt;100,100,AT183+($B$14*15)),IF(AU182=$A$16,IF(AT183+$B$16*15&gt;100,100,AT183+$B$16*15),AT183)))))</f>
        <v>81.466666666666825</v>
      </c>
      <c r="AV183" s="316">
        <f t="shared" ref="AV183" si="4529">IF(AV182=$A$12,AU183+($B$12*15),IF(AV182=$A$13,AU183+($B$13*15),IF(AV182=$A$15,IF(AU183+($B$15*15)&gt;100,100,AU183+($B$15*15)),IF(AV182=$A$14,IF(AU183+($B$14*15)&gt;100,100,AU183+($B$14*15)),IF(AV182=$A$16,IF(AU183+$B$16*15&gt;100,100,AU183+$B$16*15),AU183)))))</f>
        <v>81.466666666666825</v>
      </c>
      <c r="AW183" s="316">
        <f t="shared" ref="AW183" si="4530">IF(AW182=$A$12,AV183+($B$12*15),IF(AW182=$A$13,AV183+($B$13*15),IF(AW182=$A$15,IF(AV183+($B$15*15)&gt;100,100,AV183+($B$15*15)),IF(AW182=$A$14,IF(AV183+($B$14*15)&gt;100,100,AV183+($B$14*15)),IF(AW182=$A$16,IF(AV183+$B$16*15&gt;100,100,AV183+$B$16*15),AV183)))))</f>
        <v>81.466666666666825</v>
      </c>
      <c r="AX183" s="316">
        <f t="shared" ref="AX183" si="4531">IF(AX182=$A$12,AW183+($B$12*15),IF(AX182=$A$13,AW183+($B$13*15),IF(AX182=$A$15,IF(AW183+($B$15*15)&gt;100,100,AW183+($B$15*15)),IF(AX182=$A$14,IF(AW183+($B$14*15)&gt;100,100,AW183+($B$14*15)),IF(AX182=$A$16,IF(AW183+$B$16*15&gt;100,100,AW183+$B$16*15),AW183)))))</f>
        <v>81.466666666666825</v>
      </c>
      <c r="AY183" s="316">
        <f t="shared" ref="AY183" si="4532">IF(AY182=$A$12,AX183+($B$12*15),IF(AY182=$A$13,AX183+($B$13*15),IF(AY182=$A$15,IF(AX183+($B$15*15)&gt;100,100,AX183+($B$15*15)),IF(AY182=$A$14,IF(AX183+($B$14*15)&gt;100,100,AX183+($B$14*15)),IF(AY182=$A$16,IF(AX183+$B$16*15&gt;100,100,AX183+$B$16*15),AX183)))))</f>
        <v>81.466666666666825</v>
      </c>
      <c r="AZ183" s="316">
        <f t="shared" ref="AZ183" si="4533">IF(AZ182=$A$12,AY183+($B$12*15),IF(AZ182=$A$13,AY183+($B$13*15),IF(AZ182=$A$15,IF(AY183+($B$15*15)&gt;100,100,AY183+($B$15*15)),IF(AZ182=$A$14,IF(AY183+($B$14*15)&gt;100,100,AY183+($B$14*15)),IF(AZ182=$A$16,IF(AY183+$B$16*15&gt;100,100,AY183+$B$16*15),AY183)))))</f>
        <v>81.466666666666825</v>
      </c>
      <c r="BA183" s="316">
        <f t="shared" ref="BA183" si="4534">IF(BA182=$A$12,AZ183+($B$12*15),IF(BA182=$A$13,AZ183+($B$13*15),IF(BA182=$A$15,IF(AZ183+($B$15*15)&gt;100,100,AZ183+($B$15*15)),IF(BA182=$A$14,IF(AZ183+($B$14*15)&gt;100,100,AZ183+($B$14*15)),IF(BA182=$A$16,IF(AZ183+$B$16*15&gt;100,100,AZ183+$B$16*15),AZ183)))))</f>
        <v>81.466666666666825</v>
      </c>
      <c r="BB183" s="316">
        <f t="shared" ref="BB183" si="4535">IF(BB182=$A$12,BA183+($B$12*15),IF(BB182=$A$13,BA183+($B$13*15),IF(BB182=$A$15,IF(BA183+($B$15*15)&gt;100,100,BA183+($B$15*15)),IF(BB182=$A$14,IF(BA183+($B$14*15)&gt;100,100,BA183+($B$14*15)),IF(BB182=$A$16,IF(BA183+$B$16*15&gt;100,100,BA183+$B$16*15),BA183)))))</f>
        <v>81.466666666666825</v>
      </c>
      <c r="BC183" s="316">
        <f t="shared" ref="BC183" si="4536">IF(BC182=$A$12,BB183+($B$12*15),IF(BC182=$A$13,BB183+($B$13*15),IF(BC182=$A$15,IF(BB183+($B$15*15)&gt;100,100,BB183+($B$15*15)),IF(BC182=$A$14,IF(BB183+($B$14*15)&gt;100,100,BB183+($B$14*15)),IF(BC182=$A$16,IF(BB183+$B$16*15&gt;100,100,BB183+$B$16*15),BB183)))))</f>
        <v>81.466666666666825</v>
      </c>
      <c r="BD183" s="316">
        <f t="shared" ref="BD183" si="4537">IF(BD182=$A$12,BC183+($B$12*15),IF(BD182=$A$13,BC183+($B$13*15),IF(BD182=$A$15,IF(BC183+($B$15*15)&gt;100,100,BC183+($B$15*15)),IF(BD182=$A$14,IF(BC183+($B$14*15)&gt;100,100,BC183+($B$14*15)),IF(BD182=$A$16,IF(BC183+$B$16*15&gt;100,100,BC183+$B$16*15),BC183)))))</f>
        <v>81.466666666666825</v>
      </c>
      <c r="BE183" s="316">
        <f t="shared" ref="BE183" si="4538">IF(BE182=$A$12,BD183+($B$12*15),IF(BE182=$A$13,BD183+($B$13*15),IF(BE182=$A$15,IF(BD183+($B$15*15)&gt;100,100,BD183+($B$15*15)),IF(BE182=$A$14,IF(BD183+($B$14*15)&gt;100,100,BD183+($B$14*15)),IF(BE182=$A$16,IF(BD183+$B$16*15&gt;100,100,BD183+$B$16*15),BD183)))))</f>
        <v>81.466666666666825</v>
      </c>
      <c r="BF183" s="316">
        <f t="shared" ref="BF183" si="4539">IF(BF182=$A$12,BE183+($B$12*15),IF(BF182=$A$13,BE183+($B$13*15),IF(BF182=$A$15,IF(BE183+($B$15*15)&gt;100,100,BE183+($B$15*15)),IF(BF182=$A$14,IF(BE183+($B$14*15)&gt;100,100,BE183+($B$14*15)),IF(BF182=$A$16,IF(BE183+$B$16*15&gt;100,100,BE183+$B$16*15),BE183)))))</f>
        <v>81.466666666666825</v>
      </c>
      <c r="BG183" s="316">
        <f t="shared" ref="BG183" si="4540">IF(BG182=$A$12,BF183+($B$12*15),IF(BG182=$A$13,BF183+($B$13*15),IF(BG182=$A$15,IF(BF183+($B$15*15)&gt;100,100,BF183+($B$15*15)),IF(BG182=$A$14,IF(BF183+($B$14*15)&gt;100,100,BF183+($B$14*15)),IF(BG182=$A$16,IF(BF183+$B$16*15&gt;100,100,BF183+$B$16*15),BF183)))))</f>
        <v>81.466666666666825</v>
      </c>
      <c r="BH183" s="316">
        <f t="shared" ref="BH183" si="4541">IF(BH182=$A$12,BG183+($B$12*15),IF(BH182=$A$13,BG183+($B$13*15),IF(BH182=$A$15,IF(BG183+($B$15*15)&gt;100,100,BG183+($B$15*15)),IF(BH182=$A$14,IF(BG183+($B$14*15)&gt;100,100,BG183+($B$14*15)),IF(BH182=$A$16,IF(BG183+$B$16*15&gt;100,100,BG183+$B$16*15),BG183)))))</f>
        <v>81.466666666666825</v>
      </c>
      <c r="BI183" s="316">
        <f t="shared" ref="BI183" si="4542">IF(BI182=$A$12,BH183+($B$12*15),IF(BI182=$A$13,BH183+($B$13*15),IF(BI182=$A$15,IF(BH183+($B$15*15)&gt;100,100,BH183+($B$15*15)),IF(BI182=$A$14,IF(BH183+($B$14*15)&gt;100,100,BH183+($B$14*15)),IF(BI182=$A$16,IF(BH183+$B$16*15&gt;100,100,BH183+$B$16*15),BH183)))))</f>
        <v>81.466666666666825</v>
      </c>
      <c r="BJ183" s="316">
        <f t="shared" ref="BJ183" si="4543">IF(BJ182=$A$12,BI183+($B$12*15),IF(BJ182=$A$13,BI183+($B$13*15),IF(BJ182=$A$15,IF(BI183+($B$15*15)&gt;100,100,BI183+($B$15*15)),IF(BJ182=$A$14,IF(BI183+($B$14*15)&gt;100,100,BI183+($B$14*15)),IF(BJ182=$A$16,IF(BI183+$B$16*15&gt;100,100,BI183+$B$16*15),BI183)))))</f>
        <v>81.466666666666825</v>
      </c>
      <c r="BK183" s="316">
        <f t="shared" ref="BK183" si="4544">IF(BK182=$A$12,BJ183+($B$12*15),IF(BK182=$A$13,BJ183+($B$13*15),IF(BK182=$A$15,IF(BJ183+($B$15*15)&gt;100,100,BJ183+($B$15*15)),IF(BK182=$A$14,IF(BJ183+($B$14*15)&gt;100,100,BJ183+($B$14*15)),IF(BK182=$A$16,IF(BJ183+$B$16*15&gt;100,100,BJ183+$B$16*15),BJ183)))))</f>
        <v>81.466666666666825</v>
      </c>
      <c r="BL183" s="316">
        <f t="shared" ref="BL183" si="4545">IF(BL182=$A$12,BK183+($B$12*15),IF(BL182=$A$13,BK183+($B$13*15),IF(BL182=$A$15,IF(BK183+($B$15*15)&gt;100,100,BK183+($B$15*15)),IF(BL182=$A$14,IF(BK183+($B$14*15)&gt;100,100,BK183+($B$14*15)),IF(BL182=$A$16,IF(BK183+$B$16*15&gt;100,100,BK183+$B$16*15),BK183)))))</f>
        <v>81.466666666666825</v>
      </c>
      <c r="BM183" s="316">
        <f t="shared" ref="BM183" si="4546">IF(BM182=$A$12,BL183+($B$12*15),IF(BM182=$A$13,BL183+($B$13*15),IF(BM182=$A$15,IF(BL183+($B$15*15)&gt;100,100,BL183+($B$15*15)),IF(BM182=$A$14,IF(BL183+($B$14*15)&gt;100,100,BL183+($B$14*15)),IF(BM182=$A$16,IF(BL183+$B$16*15&gt;100,100,BL183+$B$16*15),BL183)))))</f>
        <v>81.466666666666825</v>
      </c>
      <c r="BN183" s="316">
        <f t="shared" ref="BN183" si="4547">IF(BN182=$A$12,BM183+($B$12*15),IF(BN182=$A$13,BM183+($B$13*15),IF(BN182=$A$15,IF(BM183+($B$15*15)&gt;100,100,BM183+($B$15*15)),IF(BN182=$A$14,IF(BM183+($B$14*15)&gt;100,100,BM183+($B$14*15)),IF(BN182=$A$16,IF(BM183+$B$16*15&gt;100,100,BM183+$B$16*15),BM183)))))</f>
        <v>81.466666666666825</v>
      </c>
      <c r="BO183" s="316">
        <f t="shared" ref="BO183" si="4548">IF(BO182=$A$12,BN183+($B$12*15),IF(BO182=$A$13,BN183+($B$13*15),IF(BO182=$A$15,IF(BN183+($B$15*15)&gt;100,100,BN183+($B$15*15)),IF(BO182=$A$14,IF(BN183+($B$14*15)&gt;100,100,BN183+($B$14*15)),IF(BO182=$A$16,IF(BN183+$B$16*15&gt;100,100,BN183+$B$16*15),BN183)))))</f>
        <v>81.466666666666825</v>
      </c>
      <c r="BP183" s="316">
        <f t="shared" ref="BP183" si="4549">IF(BP182=$A$12,BO183+($B$12*15),IF(BP182=$A$13,BO183+($B$13*15),IF(BP182=$A$15,IF(BO183+($B$15*15)&gt;100,100,BO183+($B$15*15)),IF(BP182=$A$14,IF(BO183+($B$14*15)&gt;100,100,BO183+($B$14*15)),IF(BP182=$A$16,IF(BO183+$B$16*15&gt;100,100,BO183+$B$16*15),BO183)))))</f>
        <v>81.466666666666825</v>
      </c>
      <c r="BQ183" s="316">
        <f t="shared" ref="BQ183" si="4550">IF(BQ182=$A$12,BP183+($B$12*15),IF(BQ182=$A$13,BP183+($B$13*15),IF(BQ182=$A$15,IF(BP183+($B$15*15)&gt;100,100,BP183+($B$15*15)),IF(BQ182=$A$14,IF(BP183+($B$14*15)&gt;100,100,BP183+($B$14*15)),IF(BQ182=$A$16,IF(BP183+$B$16*15&gt;100,100,BP183+$B$16*15),BP183)))))</f>
        <v>81.466666666666825</v>
      </c>
      <c r="BR183" s="316">
        <f t="shared" ref="BR183" si="4551">IF(BR182=$A$12,BQ183+($B$12*15),IF(BR182=$A$13,BQ183+($B$13*15),IF(BR182=$A$15,IF(BQ183+($B$15*15)&gt;100,100,BQ183+($B$15*15)),IF(BR182=$A$14,IF(BQ183+($B$14*15)&gt;100,100,BQ183+($B$14*15)),IF(BR182=$A$16,IF(BQ183+$B$16*15&gt;100,100,BQ183+$B$16*15),BQ183)))))</f>
        <v>81.466666666666825</v>
      </c>
      <c r="BS183" s="316">
        <f t="shared" ref="BS183" si="4552">IF(BS182=$A$12,BR183+($B$12*15),IF(BS182=$A$13,BR183+($B$13*15),IF(BS182=$A$15,IF(BR183+($B$15*15)&gt;100,100,BR183+($B$15*15)),IF(BS182=$A$14,IF(BR183+($B$14*15)&gt;100,100,BR183+($B$14*15)),IF(BS182=$A$16,IF(BR183+$B$16*15&gt;100,100,BR183+$B$16*15),BR183)))))</f>
        <v>81.466666666666825</v>
      </c>
      <c r="BT183" s="316">
        <f t="shared" ref="BT183" si="4553">IF(BT182=$A$12,BS183+($B$12*15),IF(BT182=$A$13,BS183+($B$13*15),IF(BT182=$A$15,IF(BS183+($B$15*15)&gt;100,100,BS183+($B$15*15)),IF(BT182=$A$14,IF(BS183+($B$14*15)&gt;100,100,BS183+($B$14*15)),IF(BT182=$A$16,IF(BS183+$B$16*15&gt;100,100,BS183+$B$16*15),BS183)))))</f>
        <v>81.466666666666825</v>
      </c>
      <c r="BU183" s="316">
        <f t="shared" ref="BU183" si="4554">IF(BU182=$A$12,BT183+($B$12*15),IF(BU182=$A$13,BT183+($B$13*15),IF(BU182=$A$15,IF(BT183+($B$15*15)&gt;100,100,BT183+($B$15*15)),IF(BU182=$A$14,IF(BT183+($B$14*15)&gt;100,100,BT183+($B$14*15)),IF(BU182=$A$16,IF(BT183+$B$16*15&gt;100,100,BT183+$B$16*15),BT183)))))</f>
        <v>81.466666666666825</v>
      </c>
      <c r="BV183" s="316">
        <f t="shared" ref="BV183" si="4555">IF(BV182=$A$12,BU183+($B$12*15),IF(BV182=$A$13,BU183+($B$13*15),IF(BV182=$A$15,IF(BU183+($B$15*15)&gt;100,100,BU183+($B$15*15)),IF(BV182=$A$14,IF(BU183+($B$14*15)&gt;100,100,BU183+($B$14*15)),IF(BV182=$A$16,IF(BU183+$B$16*15&gt;100,100,BU183+$B$16*15),BU183)))))</f>
        <v>81.466666666666825</v>
      </c>
      <c r="BW183" s="316">
        <f t="shared" ref="BW183" si="4556">IF(BW182=$A$12,BV183+($B$12*15),IF(BW182=$A$13,BV183+($B$13*15),IF(BW182=$A$15,IF(BV183+($B$15*15)&gt;100,100,BV183+($B$15*15)),IF(BW182=$A$14,IF(BV183+($B$14*15)&gt;100,100,BV183+($B$14*15)),IF(BW182=$A$16,IF(BV183+$B$16*15&gt;100,100,BV183+$B$16*15),BV183)))))</f>
        <v>81.466666666666825</v>
      </c>
      <c r="BX183" s="316">
        <f t="shared" ref="BX183" si="4557">IF(BX182=$A$12,BW183+($B$12*15),IF(BX182=$A$13,BW183+($B$13*15),IF(BX182=$A$15,IF(BW183+($B$15*15)&gt;100,100,BW183+($B$15*15)),IF(BX182=$A$14,IF(BW183+($B$14*15)&gt;100,100,BW183+($B$14*15)),IF(BX182=$A$16,IF(BW183+$B$16*15&gt;100,100,BW183+$B$16*15),BW183)))))</f>
        <v>81.466666666666825</v>
      </c>
      <c r="BY183" s="316">
        <f t="shared" ref="BY183" si="4558">IF(BY182=$A$12,BX183+($B$12*15),IF(BY182=$A$13,BX183+($B$13*15),IF(BY182=$A$15,IF(BX183+($B$15*15)&gt;100,100,BX183+($B$15*15)),IF(BY182=$A$14,IF(BX183+($B$14*15)&gt;100,100,BX183+($B$14*15)),IF(BY182=$A$16,IF(BX183+$B$16*15&gt;100,100,BX183+$B$16*15),BX183)))))</f>
        <v>81.466666666666825</v>
      </c>
      <c r="BZ183" s="316">
        <f t="shared" ref="BZ183" si="4559">IF(BZ182=$A$12,BY183+($B$12*15),IF(BZ182=$A$13,BY183+($B$13*15),IF(BZ182=$A$15,IF(BY183+($B$15*15)&gt;100,100,BY183+($B$15*15)),IF(BZ182=$A$14,IF(BY183+($B$14*15)&gt;100,100,BY183+($B$14*15)),IF(BZ182=$A$16,IF(BY183+$B$16*15&gt;100,100,BY183+$B$16*15),BY183)))))</f>
        <v>81.466666666666825</v>
      </c>
      <c r="CA183" s="316">
        <f t="shared" ref="CA183" si="4560">IF(CA182=$A$12,BZ183+($B$12*15),IF(CA182=$A$13,BZ183+($B$13*15),IF(CA182=$A$15,IF(BZ183+($B$15*15)&gt;100,100,BZ183+($B$15*15)),IF(CA182=$A$14,IF(BZ183+($B$14*15)&gt;100,100,BZ183+($B$14*15)),IF(CA182=$A$16,IF(BZ183+$B$16*15&gt;100,100,BZ183+$B$16*15),BZ183)))))</f>
        <v>81.466666666666825</v>
      </c>
      <c r="CB183" s="316">
        <f t="shared" ref="CB183" si="4561">IF(CB182=$A$12,CA183+($B$12*15),IF(CB182=$A$13,CA183+($B$13*15),IF(CB182=$A$15,IF(CA183+($B$15*15)&gt;100,100,CA183+($B$15*15)),IF(CB182=$A$14,IF(CA183+($B$14*15)&gt;100,100,CA183+($B$14*15)),IF(CB182=$A$16,IF(CA183+$B$16*15&gt;100,100,CA183+$B$16*15),CA183)))))</f>
        <v>81.466666666666825</v>
      </c>
      <c r="CC183" s="316">
        <f t="shared" ref="CC183" si="4562">IF(CC182=$A$12,CB183+($B$12*15),IF(CC182=$A$13,CB183+($B$13*15),IF(CC182=$A$15,IF(CB183+($B$15*15)&gt;100,100,CB183+($B$15*15)),IF(CC182=$A$14,IF(CB183+($B$14*15)&gt;100,100,CB183+($B$14*15)),IF(CC182=$A$16,IF(CB183+$B$16*15&gt;100,100,CB183+$B$16*15),CB183)))))</f>
        <v>83.041666666666828</v>
      </c>
      <c r="CD183" s="316">
        <f t="shared" ref="CD183" si="4563">IF(CD182=$A$12,CC183+($B$12*15),IF(CD182=$A$13,CC183+($B$13*15),IF(CD182=$A$15,IF(CC183+($B$15*15)&gt;100,100,CC183+($B$15*15)),IF(CD182=$A$14,IF(CC183+($B$14*15)&gt;100,100,CC183+($B$14*15)),IF(CD182=$A$16,IF(CC183+$B$16*15&gt;100,100,CC183+$B$16*15),CC183)))))</f>
        <v>84.616666666666831</v>
      </c>
      <c r="CE183" s="316">
        <f t="shared" ref="CE183" si="4564">IF(CE182=$A$12,CD183+($B$12*15),IF(CE182=$A$13,CD183+($B$13*15),IF(CE182=$A$15,IF(CD183+($B$15*15)&gt;100,100,CD183+($B$15*15)),IF(CE182=$A$14,IF(CD183+($B$14*15)&gt;100,100,CD183+($B$14*15)),IF(CE182=$A$16,IF(CD183+$B$16*15&gt;100,100,CD183+$B$16*15),CD183)))))</f>
        <v>86.191666666666833</v>
      </c>
      <c r="CF183" s="316">
        <f t="shared" ref="CF183" si="4565">IF(CF182=$A$12,CE183+($B$12*15),IF(CF182=$A$13,CE183+($B$13*15),IF(CF182=$A$15,IF(CE183+($B$15*15)&gt;100,100,CE183+($B$15*15)),IF(CF182=$A$14,IF(CE183+($B$14*15)&gt;100,100,CE183+($B$14*15)),IF(CF182=$A$16,IF(CE183+$B$16*15&gt;100,100,CE183+$B$16*15),CE183)))))</f>
        <v>87.766666666666836</v>
      </c>
      <c r="CG183" s="316">
        <f t="shared" ref="CG183" si="4566">IF(CG182=$A$12,CF183+($B$12*15),IF(CG182=$A$13,CF183+($B$13*15),IF(CG182=$A$15,IF(CF183+($B$15*15)&gt;100,100,CF183+($B$15*15)),IF(CG182=$A$14,IF(CF183+($B$14*15)&gt;100,100,CF183+($B$14*15)),IF(CG182=$A$16,IF(CF183+$B$16*15&gt;100,100,CF183+$B$16*15),CF183)))))</f>
        <v>89.341666666666839</v>
      </c>
      <c r="CH183" s="316">
        <f t="shared" ref="CH183" si="4567">IF(CH182=$A$12,CG183+($B$12*15),IF(CH182=$A$13,CG183+($B$13*15),IF(CH182=$A$15,IF(CG183+($B$15*15)&gt;100,100,CG183+($B$15*15)),IF(CH182=$A$14,IF(CG183+($B$14*15)&gt;100,100,CG183+($B$14*15)),IF(CH182=$A$16,IF(CG183+$B$16*15&gt;100,100,CG183+$B$16*15),CG183)))))</f>
        <v>90.916666666666842</v>
      </c>
      <c r="CI183" s="316">
        <f t="shared" ref="CI183" si="4568">IF(CI182=$A$12,CH183+($B$12*15),IF(CI182=$A$13,CH183+($B$13*15),IF(CI182=$A$15,IF(CH183+($B$15*15)&gt;100,100,CH183+($B$15*15)),IF(CI182=$A$14,IF(CH183+($B$14*15)&gt;100,100,CH183+($B$14*15)),IF(CI182=$A$16,IF(CH183+$B$16*15&gt;100,100,CH183+$B$16*15),CH183)))))</f>
        <v>92.491666666666845</v>
      </c>
      <c r="CJ183" s="316">
        <f t="shared" ref="CJ183" si="4569">IF(CJ182=$A$12,CI183+($B$12*15),IF(CJ182=$A$13,CI183+($B$13*15),IF(CJ182=$A$15,IF(CI183+($B$15*15)&gt;100,100,CI183+($B$15*15)),IF(CJ182=$A$14,IF(CI183+($B$14*15)&gt;100,100,CI183+($B$14*15)),IF(CJ182=$A$16,IF(CI183+$B$16*15&gt;100,100,CI183+$B$16*15),CI183)))))</f>
        <v>94.066666666666848</v>
      </c>
      <c r="CK183" s="316">
        <f t="shared" ref="CK183" si="4570">IF(CK182=$A$12,CJ183+($B$12*15),IF(CK182=$A$13,CJ183+($B$13*15),IF(CK182=$A$15,IF(CJ183+($B$15*15)&gt;100,100,CJ183+($B$15*15)),IF(CK182=$A$14,IF(CJ183+($B$14*15)&gt;100,100,CJ183+($B$14*15)),IF(CK182=$A$16,IF(CJ183+$B$16*15&gt;100,100,CJ183+$B$16*15),CJ183)))))</f>
        <v>95.64166666666685</v>
      </c>
      <c r="CL183" s="316">
        <f t="shared" ref="CL183" si="4571">IF(CL182=$A$12,CK183+($B$12*15),IF(CL182=$A$13,CK183+($B$13*15),IF(CL182=$A$15,IF(CK183+($B$15*15)&gt;100,100,CK183+($B$15*15)),IF(CL182=$A$14,IF(CK183+($B$14*15)&gt;100,100,CK183+($B$14*15)),IF(CL182=$A$16,IF(CK183+$B$16*15&gt;100,100,CK183+$B$16*15),CK183)))))</f>
        <v>97.216666666666853</v>
      </c>
      <c r="CM183" s="316">
        <f t="shared" ref="CM183" si="4572">IF(CM182=$A$12,CL183+($B$12*15),IF(CM182=$A$13,CL183+($B$13*15),IF(CM182=$A$15,IF(CL183+($B$15*15)&gt;100,100,CL183+($B$15*15)),IF(CM182=$A$14,IF(CL183+($B$14*15)&gt;100,100,CL183+($B$14*15)),IF(CM182=$A$16,IF(CL183+$B$16*15&gt;100,100,CL183+$B$16*15),CL183)))))</f>
        <v>98.791666666666856</v>
      </c>
      <c r="CN183" s="316">
        <f t="shared" ref="CN183" si="4573">IF(CN182=$A$12,CM183+($B$12*15),IF(CN182=$A$13,CM183+($B$13*15),IF(CN182=$A$15,IF(CM183+($B$15*15)&gt;100,100,CM183+($B$15*15)),IF(CN182=$A$14,IF(CM183+($B$14*15)&gt;100,100,CM183+($B$14*15)),IF(CN182=$A$16,IF(CM183+$B$16*15&gt;100,100,CM183+$B$16*15),CM183)))))</f>
        <v>100</v>
      </c>
      <c r="CO183" s="316">
        <f t="shared" ref="CO183" si="4574">IF(CO182=$A$12,CN183+($B$12*15),IF(CO182=$A$13,CN183+($B$13*15),IF(CO182=$A$15,IF(CN183+($B$15*15)&gt;100,100,CN183+($B$15*15)),IF(CO182=$A$14,IF(CN183+($B$14*15)&gt;100,100,CN183+($B$14*15)),IF(CO182=$A$16,IF(CN183+$B$16*15&gt;100,100,CN183+$B$16*15),CN183)))))</f>
        <v>100</v>
      </c>
      <c r="CP183" s="316">
        <f t="shared" ref="CP183" si="4575">IF(CP182=$A$12,CO183+($B$12*15),IF(CP182=$A$13,CO183+($B$13*15),IF(CP182=$A$15,IF(CO183+($B$15*15)&gt;100,100,CO183+($B$15*15)),IF(CP182=$A$14,IF(CO183+($B$14*15)&gt;100,100,CO183+($B$14*15)),IF(CP182=$A$16,IF(CO183+$B$16*15&gt;100,100,CO183+$B$16*15),CO183)))))</f>
        <v>100</v>
      </c>
      <c r="CQ183" s="316">
        <f t="shared" ref="CQ183" si="4576">IF(CQ182=$A$12,CP183+($B$12*15),IF(CQ182=$A$13,CP183+($B$13*15),IF(CQ182=$A$15,IF(CP183+($B$15*15)&gt;100,100,CP183+($B$15*15)),IF(CQ182=$A$14,IF(CP183+($B$14*15)&gt;100,100,CP183+($B$14*15)),IF(CQ182=$A$16,IF(CP183+$B$16*15&gt;100,100,CP183+$B$16*15),CP183)))))</f>
        <v>100</v>
      </c>
      <c r="CR183" s="316">
        <f t="shared" ref="CR183" si="4577">IF(CR182=$A$12,CQ183+($B$12*15),IF(CR182=$A$13,CQ183+($B$13*15),IF(CR182=$A$15,IF(CQ183+($B$15*15)&gt;100,100,CQ183+($B$15*15)),IF(CR182=$A$14,IF(CQ183+($B$14*15)&gt;100,100,CQ183+($B$14*15)),IF(CR182=$A$16,IF(CQ183+$B$16*15&gt;100,100,CQ183+$B$16*15),CQ183)))))</f>
        <v>100</v>
      </c>
      <c r="CS183" s="316">
        <f t="shared" ref="CS183" si="4578">IF(CS182=$A$12,CR183+($B$12*15),IF(CS182=$A$13,CR183+($B$13*15),IF(CS182=$A$15,IF(CR183+($B$15*15)&gt;100,100,CR183+($B$15*15)),IF(CS182=$A$14,IF(CR183+($B$14*15)&gt;100,100,CR183+($B$14*15)),IF(CS182=$A$16,IF(CR183+$B$16*15&gt;100,100,CR183+$B$16*15),CR183)))))</f>
        <v>100</v>
      </c>
      <c r="CT183" s="316">
        <f t="shared" ref="CT183" si="4579">IF(CT182=$A$12,CS183+($B$12*15),IF(CT182=$A$13,CS183+($B$13*15),IF(CT182=$A$15,IF(CS183+($B$15*15)&gt;100,100,CS183+($B$15*15)),IF(CT182=$A$14,IF(CS183+($B$14*15)&gt;100,100,CS183+($B$14*15)),IF(CT182=$A$16,IF(CS183+$B$16*15&gt;100,100,CS183+$B$16*15),CS183)))))</f>
        <v>100</v>
      </c>
      <c r="CU183" s="316">
        <f t="shared" ref="CU183" si="4580">IF(CU182=$A$12,CT183+($B$12*15),IF(CU182=$A$13,CT183+($B$13*15),IF(CU182=$A$15,IF(CT183+($B$15*15)&gt;100,100,CT183+($B$15*15)),IF(CU182=$A$14,IF(CT183+($B$14*15)&gt;100,100,CT183+($B$14*15)),IF(CU182=$A$16,IF(CT183+$B$16*15&gt;100,100,CT183+$B$16*15),CT183)))))</f>
        <v>100</v>
      </c>
      <c r="CV183" s="316">
        <f t="shared" ref="CV183" si="4581">IF(CV182=$A$12,CU183+($B$12*15),IF(CV182=$A$13,CU183+($B$13*15),IF(CV182=$A$15,IF(CU183+($B$15*15)&gt;100,100,CU183+($B$15*15)),IF(CV182=$A$14,IF(CU183+($B$14*15)&gt;100,100,CU183+($B$14*15)),IF(CV182=$A$16,IF(CU183+$B$16*15&gt;100,100,CU183+$B$16*15),CU183)))))</f>
        <v>100</v>
      </c>
      <c r="CW183" s="311">
        <f t="shared" ref="CW183" si="4582">CV183-10</f>
        <v>90</v>
      </c>
    </row>
    <row r="184" spans="1:101" s="299" customFormat="1" ht="12" x14ac:dyDescent="0.2">
      <c r="A184" s="468"/>
      <c r="B184" s="419" t="s">
        <v>60</v>
      </c>
      <c r="C184" s="304" t="s">
        <v>44</v>
      </c>
      <c r="D184" s="314" t="s">
        <v>45</v>
      </c>
      <c r="E184" s="316"/>
      <c r="F184" s="316"/>
      <c r="G184" s="316"/>
      <c r="H184" s="316"/>
      <c r="I184" s="316"/>
      <c r="J184" s="316"/>
      <c r="K184" s="316"/>
      <c r="L184" s="316"/>
      <c r="M184" s="316" t="s">
        <v>215</v>
      </c>
      <c r="N184" s="316" t="s">
        <v>215</v>
      </c>
      <c r="O184" s="316" t="s">
        <v>215</v>
      </c>
      <c r="P184" s="316" t="s">
        <v>215</v>
      </c>
      <c r="Q184" s="316"/>
      <c r="R184" s="316"/>
      <c r="S184" s="316"/>
      <c r="T184" s="316"/>
      <c r="U184" s="316" t="s">
        <v>215</v>
      </c>
      <c r="V184" s="316" t="s">
        <v>215</v>
      </c>
      <c r="W184" s="316" t="s">
        <v>215</v>
      </c>
      <c r="X184" s="316" t="s">
        <v>215</v>
      </c>
      <c r="Y184" s="316"/>
      <c r="Z184" s="316"/>
      <c r="AA184" s="316"/>
      <c r="AB184" s="316"/>
      <c r="AC184" s="316"/>
      <c r="AD184" s="316"/>
      <c r="AE184" s="316"/>
      <c r="AF184" s="316"/>
      <c r="AG184" s="316"/>
      <c r="AH184" s="316"/>
      <c r="AI184" s="316"/>
      <c r="AJ184" s="316"/>
      <c r="AK184" s="316"/>
      <c r="AL184" s="316"/>
      <c r="AM184" s="316"/>
      <c r="AN184" s="316"/>
      <c r="AO184" s="316"/>
      <c r="AP184" s="316"/>
      <c r="AQ184" s="316"/>
      <c r="AR184" s="316"/>
      <c r="AS184" s="316"/>
      <c r="AT184" s="316"/>
      <c r="AU184" s="316"/>
      <c r="AV184" s="316"/>
      <c r="AW184" s="316"/>
      <c r="AX184" s="316"/>
      <c r="AY184" s="316"/>
      <c r="AZ184" s="316"/>
      <c r="BA184" s="316"/>
      <c r="BB184" s="316"/>
      <c r="BC184" s="316"/>
      <c r="BD184" s="316"/>
      <c r="BE184" s="316"/>
      <c r="BF184" s="316"/>
      <c r="BG184" s="316"/>
      <c r="BH184" s="316"/>
      <c r="BI184" s="316"/>
      <c r="BJ184" s="316"/>
      <c r="BK184" s="316"/>
      <c r="BL184" s="316"/>
      <c r="BM184" s="316"/>
      <c r="BN184" s="316"/>
      <c r="BO184" s="316"/>
      <c r="BP184" s="316"/>
      <c r="BQ184" s="316"/>
      <c r="BR184" s="316"/>
      <c r="BS184" s="316"/>
      <c r="BT184" s="316"/>
      <c r="BU184" s="316"/>
      <c r="BV184" s="316"/>
      <c r="BW184" s="316"/>
      <c r="BX184" s="316"/>
      <c r="BY184" s="316"/>
      <c r="BZ184" s="316"/>
      <c r="CA184" s="316"/>
      <c r="CB184" s="316"/>
      <c r="CC184" s="316" t="s">
        <v>202</v>
      </c>
      <c r="CD184" s="316" t="s">
        <v>202</v>
      </c>
      <c r="CE184" s="316" t="s">
        <v>202</v>
      </c>
      <c r="CF184" s="316" t="s">
        <v>202</v>
      </c>
      <c r="CG184" s="316" t="s">
        <v>202</v>
      </c>
      <c r="CH184" s="316" t="s">
        <v>202</v>
      </c>
      <c r="CI184" s="316" t="s">
        <v>202</v>
      </c>
      <c r="CJ184" s="316" t="s">
        <v>202</v>
      </c>
      <c r="CK184" s="316" t="s">
        <v>202</v>
      </c>
      <c r="CL184" s="316" t="s">
        <v>202</v>
      </c>
      <c r="CM184" s="316" t="s">
        <v>202</v>
      </c>
      <c r="CN184" s="316" t="s">
        <v>202</v>
      </c>
      <c r="CO184" s="316" t="s">
        <v>202</v>
      </c>
      <c r="CP184" s="316" t="s">
        <v>202</v>
      </c>
      <c r="CQ184" s="316" t="s">
        <v>202</v>
      </c>
      <c r="CR184" s="316" t="s">
        <v>202</v>
      </c>
      <c r="CS184" s="316" t="s">
        <v>202</v>
      </c>
      <c r="CT184" s="316" t="s">
        <v>202</v>
      </c>
      <c r="CU184" s="316" t="s">
        <v>202</v>
      </c>
      <c r="CV184" s="316" t="s">
        <v>202</v>
      </c>
      <c r="CW184" s="303" t="s">
        <v>46</v>
      </c>
    </row>
    <row r="185" spans="1:101" s="303" customFormat="1" ht="12" x14ac:dyDescent="0.2">
      <c r="A185" s="468"/>
      <c r="B185" s="420"/>
      <c r="C185" s="304" t="s">
        <v>37</v>
      </c>
      <c r="D185" s="315">
        <f>CW151</f>
        <v>89.24000000000018</v>
      </c>
      <c r="E185" s="316">
        <f>IF(E184=$A$12,D185+($B$12*15),IF(E184=$A$13,D185+($B$13*15),IF(E184=$A$15,IF(D185+($B$15*15)&gt;100,100,D185+($B$15*15)),IF(E184=$A$14,IF(D185+($B$14*15)&gt;100,100,D185+($B$14*15)),IF(E184=$A$16,IF(D185+$B$16*15&gt;100,100,D185+$B$16*15),D185)))))</f>
        <v>89.24000000000018</v>
      </c>
      <c r="F185" s="316">
        <f t="shared" ref="F185" si="4583">IF(F184=$A$12,E185+($B$12*15),IF(F184=$A$13,E185+($B$13*15),IF(F184=$A$15,IF(E185+($B$15*15)&gt;100,100,E185+($B$15*15)),IF(F184=$A$14,IF(E185+($B$14*15)&gt;100,100,E185+($B$14*15)),IF(F184=$A$16,IF(E185+$B$16*15&gt;100,100,E185+$B$16*15),E185)))))</f>
        <v>89.24000000000018</v>
      </c>
      <c r="G185" s="316">
        <f t="shared" ref="G185" si="4584">IF(G184=$A$12,F185+($B$12*15),IF(G184=$A$13,F185+($B$13*15),IF(G184=$A$15,IF(F185+($B$15*15)&gt;100,100,F185+($B$15*15)),IF(G184=$A$14,IF(F185+($B$14*15)&gt;100,100,F185+($B$14*15)),IF(G184=$A$16,IF(F185+$B$16*15&gt;100,100,F185+$B$16*15),F185)))))</f>
        <v>89.24000000000018</v>
      </c>
      <c r="H185" s="316">
        <f t="shared" ref="H185" si="4585">IF(H184=$A$12,G185+($B$12*15),IF(H184=$A$13,G185+($B$13*15),IF(H184=$A$15,IF(G185+($B$15*15)&gt;100,100,G185+($B$15*15)),IF(H184=$A$14,IF(G185+($B$14*15)&gt;100,100,G185+($B$14*15)),IF(H184=$A$16,IF(G185+$B$16*15&gt;100,100,G185+$B$16*15),G185)))))</f>
        <v>89.24000000000018</v>
      </c>
      <c r="I185" s="316">
        <f t="shared" ref="I185" si="4586">IF(I184=$A$12,H185+($B$12*15),IF(I184=$A$13,H185+($B$13*15),IF(I184=$A$15,IF(H185+($B$15*15)&gt;100,100,H185+($B$15*15)),IF(I184=$A$14,IF(H185+($B$14*15)&gt;100,100,H185+($B$14*15)),IF(I184=$A$16,IF(H185+$B$16*15&gt;100,100,H185+$B$16*15),H185)))))</f>
        <v>89.24000000000018</v>
      </c>
      <c r="J185" s="316">
        <f t="shared" ref="J185" si="4587">IF(J184=$A$12,I185+($B$12*15),IF(J184=$A$13,I185+($B$13*15),IF(J184=$A$15,IF(I185+($B$15*15)&gt;100,100,I185+($B$15*15)),IF(J184=$A$14,IF(I185+($B$14*15)&gt;100,100,I185+($B$14*15)),IF(J184=$A$16,IF(I185+$B$16*15&gt;100,100,I185+$B$16*15),I185)))))</f>
        <v>89.24000000000018</v>
      </c>
      <c r="K185" s="316">
        <f t="shared" ref="K185" si="4588">IF(K184=$A$12,J185+($B$12*15),IF(K184=$A$13,J185+($B$13*15),IF(K184=$A$15,IF(J185+($B$15*15)&gt;100,100,J185+($B$15*15)),IF(K184=$A$14,IF(J185+($B$14*15)&gt;100,100,J185+($B$14*15)),IF(K184=$A$16,IF(J185+$B$16*15&gt;100,100,J185+$B$16*15),J185)))))</f>
        <v>89.24000000000018</v>
      </c>
      <c r="L185" s="316">
        <f t="shared" ref="L185" si="4589">IF(L184=$A$12,K185+($B$12*15),IF(L184=$A$13,K185+($B$13*15),IF(L184=$A$15,IF(K185+($B$15*15)&gt;100,100,K185+($B$15*15)),IF(L184=$A$14,IF(K185+($B$14*15)&gt;100,100,K185+($B$14*15)),IF(L184=$A$16,IF(K185+$B$16*15&gt;100,100,K185+$B$16*15),K185)))))</f>
        <v>89.24000000000018</v>
      </c>
      <c r="M185" s="316">
        <f t="shared" ref="M185" si="4590">IF(M184=$A$12,L185+($B$12*15),IF(M184=$A$13,L185+($B$13*15),IF(M184=$A$15,IF(L185+($B$15*15)&gt;100,100,L185+($B$15*15)),IF(M184=$A$14,IF(L185+($B$14*15)&gt;100,100,L185+($B$14*15)),IF(M184=$A$16,IF(L185+$B$16*15&gt;100,100,L185+$B$16*15),L185)))))</f>
        <v>89.24000000000018</v>
      </c>
      <c r="N185" s="316">
        <f t="shared" ref="N185" si="4591">IF(N184=$A$12,M185+($B$12*15),IF(N184=$A$13,M185+($B$13*15),IF(N184=$A$15,IF(M185+($B$15*15)&gt;100,100,M185+($B$15*15)),IF(N184=$A$14,IF(M185+($B$14*15)&gt;100,100,M185+($B$14*15)),IF(N184=$A$16,IF(M185+$B$16*15&gt;100,100,M185+$B$16*15),M185)))))</f>
        <v>89.24000000000018</v>
      </c>
      <c r="O185" s="316">
        <f t="shared" ref="O185" si="4592">IF(O184=$A$12,N185+($B$12*15),IF(O184=$A$13,N185+($B$13*15),IF(O184=$A$15,IF(N185+($B$15*15)&gt;100,100,N185+($B$15*15)),IF(O184=$A$14,IF(N185+($B$14*15)&gt;100,100,N185+($B$14*15)),IF(O184=$A$16,IF(N185+$B$16*15&gt;100,100,N185+$B$16*15),N185)))))</f>
        <v>89.24000000000018</v>
      </c>
      <c r="P185" s="316">
        <f t="shared" ref="P185" si="4593">IF(P184=$A$12,O185+($B$12*15),IF(P184=$A$13,O185+($B$13*15),IF(P184=$A$15,IF(O185+($B$15*15)&gt;100,100,O185+($B$15*15)),IF(P184=$A$14,IF(O185+($B$14*15)&gt;100,100,O185+($B$14*15)),IF(P184=$A$16,IF(O185+$B$16*15&gt;100,100,O185+$B$16*15),O185)))))</f>
        <v>89.24000000000018</v>
      </c>
      <c r="Q185" s="316">
        <f t="shared" ref="Q185" si="4594">IF(Q184=$A$12,P185+($B$12*15),IF(Q184=$A$13,P185+($B$13*15),IF(Q184=$A$15,IF(P185+($B$15*15)&gt;100,100,P185+($B$15*15)),IF(Q184=$A$14,IF(P185+($B$14*15)&gt;100,100,P185+($B$14*15)),IF(Q184=$A$16,IF(P185+$B$16*15&gt;100,100,P185+$B$16*15),P185)))))</f>
        <v>89.24000000000018</v>
      </c>
      <c r="R185" s="316">
        <f t="shared" ref="R185" si="4595">IF(R184=$A$12,Q185+($B$12*15),IF(R184=$A$13,Q185+($B$13*15),IF(R184=$A$15,IF(Q185+($B$15*15)&gt;100,100,Q185+($B$15*15)),IF(R184=$A$14,IF(Q185+($B$14*15)&gt;100,100,Q185+($B$14*15)),IF(R184=$A$16,IF(Q185+$B$16*15&gt;100,100,Q185+$B$16*15),Q185)))))</f>
        <v>89.24000000000018</v>
      </c>
      <c r="S185" s="316">
        <f t="shared" ref="S185" si="4596">IF(S184=$A$12,R185+($B$12*15),IF(S184=$A$13,R185+($B$13*15),IF(S184=$A$15,IF(R185+($B$15*15)&gt;100,100,R185+($B$15*15)),IF(S184=$A$14,IF(R185+($B$14*15)&gt;100,100,R185+($B$14*15)),IF(S184=$A$16,IF(R185+$B$16*15&gt;100,100,R185+$B$16*15),R185)))))</f>
        <v>89.24000000000018</v>
      </c>
      <c r="T185" s="316">
        <f t="shared" ref="T185" si="4597">IF(T184=$A$12,S185+($B$12*15),IF(T184=$A$13,S185+($B$13*15),IF(T184=$A$15,IF(S185+($B$15*15)&gt;100,100,S185+($B$15*15)),IF(T184=$A$14,IF(S185+($B$14*15)&gt;100,100,S185+($B$14*15)),IF(T184=$A$16,IF(S185+$B$16*15&gt;100,100,S185+$B$16*15),S185)))))</f>
        <v>89.24000000000018</v>
      </c>
      <c r="U185" s="316">
        <f t="shared" ref="U185" si="4598">IF(U184=$A$12,T185+($B$12*15),IF(U184=$A$13,T185+($B$13*15),IF(U184=$A$15,IF(T185+($B$15*15)&gt;100,100,T185+($B$15*15)),IF(U184=$A$14,IF(T185+($B$14*15)&gt;100,100,T185+($B$14*15)),IF(U184=$A$16,IF(T185+$B$16*15&gt;100,100,T185+$B$16*15),T185)))))</f>
        <v>89.24000000000018</v>
      </c>
      <c r="V185" s="316">
        <f t="shared" ref="V185" si="4599">IF(V184=$A$12,U185+($B$12*15),IF(V184=$A$13,U185+($B$13*15),IF(V184=$A$15,IF(U185+($B$15*15)&gt;100,100,U185+($B$15*15)),IF(V184=$A$14,IF(U185+($B$14*15)&gt;100,100,U185+($B$14*15)),IF(V184=$A$16,IF(U185+$B$16*15&gt;100,100,U185+$B$16*15),U185)))))</f>
        <v>89.24000000000018</v>
      </c>
      <c r="W185" s="316">
        <f t="shared" ref="W185" si="4600">IF(W184=$A$12,V185+($B$12*15),IF(W184=$A$13,V185+($B$13*15),IF(W184=$A$15,IF(V185+($B$15*15)&gt;100,100,V185+($B$15*15)),IF(W184=$A$14,IF(V185+($B$14*15)&gt;100,100,V185+($B$14*15)),IF(W184=$A$16,IF(V185+$B$16*15&gt;100,100,V185+$B$16*15),V185)))))</f>
        <v>89.24000000000018</v>
      </c>
      <c r="X185" s="316">
        <f t="shared" ref="X185" si="4601">IF(X184=$A$12,W185+($B$12*15),IF(X184=$A$13,W185+($B$13*15),IF(X184=$A$15,IF(W185+($B$15*15)&gt;100,100,W185+($B$15*15)),IF(X184=$A$14,IF(W185+($B$14*15)&gt;100,100,W185+($B$14*15)),IF(X184=$A$16,IF(W185+$B$16*15&gt;100,100,W185+$B$16*15),W185)))))</f>
        <v>89.24000000000018</v>
      </c>
      <c r="Y185" s="316">
        <f t="shared" ref="Y185" si="4602">IF(Y184=$A$12,X185+($B$12*15),IF(Y184=$A$13,X185+($B$13*15),IF(Y184=$A$15,IF(X185+($B$15*15)&gt;100,100,X185+($B$15*15)),IF(Y184=$A$14,IF(X185+($B$14*15)&gt;100,100,X185+($B$14*15)),IF(Y184=$A$16,IF(X185+$B$16*15&gt;100,100,X185+$B$16*15),X185)))))</f>
        <v>89.24000000000018</v>
      </c>
      <c r="Z185" s="316">
        <f t="shared" ref="Z185" si="4603">IF(Z184=$A$12,Y185+($B$12*15),IF(Z184=$A$13,Y185+($B$13*15),IF(Z184=$A$15,IF(Y185+($B$15*15)&gt;100,100,Y185+($B$15*15)),IF(Z184=$A$14,IF(Y185+($B$14*15)&gt;100,100,Y185+($B$14*15)),IF(Z184=$A$16,IF(Y185+$B$16*15&gt;100,100,Y185+$B$16*15),Y185)))))</f>
        <v>89.24000000000018</v>
      </c>
      <c r="AA185" s="316">
        <f t="shared" ref="AA185" si="4604">IF(AA184=$A$12,Z185+($B$12*15),IF(AA184=$A$13,Z185+($B$13*15),IF(AA184=$A$15,IF(Z185+($B$15*15)&gt;100,100,Z185+($B$15*15)),IF(AA184=$A$14,IF(Z185+($B$14*15)&gt;100,100,Z185+($B$14*15)),IF(AA184=$A$16,IF(Z185+$B$16*15&gt;100,100,Z185+$B$16*15),Z185)))))</f>
        <v>89.24000000000018</v>
      </c>
      <c r="AB185" s="316">
        <f t="shared" ref="AB185" si="4605">IF(AB184=$A$12,AA185+($B$12*15),IF(AB184=$A$13,AA185+($B$13*15),IF(AB184=$A$15,IF(AA185+($B$15*15)&gt;100,100,AA185+($B$15*15)),IF(AB184=$A$14,IF(AA185+($B$14*15)&gt;100,100,AA185+($B$14*15)),IF(AB184=$A$16,IF(AA185+$B$16*15&gt;100,100,AA185+$B$16*15),AA185)))))</f>
        <v>89.24000000000018</v>
      </c>
      <c r="AC185" s="316">
        <f t="shared" ref="AC185" si="4606">IF(AC184=$A$12,AB185+($B$12*15),IF(AC184=$A$13,AB185+($B$13*15),IF(AC184=$A$15,IF(AB185+($B$15*15)&gt;100,100,AB185+($B$15*15)),IF(AC184=$A$14,IF(AB185+($B$14*15)&gt;100,100,AB185+($B$14*15)),IF(AC184=$A$16,IF(AB185+$B$16*15&gt;100,100,AB185+$B$16*15),AB185)))))</f>
        <v>89.24000000000018</v>
      </c>
      <c r="AD185" s="316">
        <f t="shared" ref="AD185" si="4607">IF(AD184=$A$12,AC185+($B$12*15),IF(AD184=$A$13,AC185+($B$13*15),IF(AD184=$A$15,IF(AC185+($B$15*15)&gt;100,100,AC185+($B$15*15)),IF(AD184=$A$14,IF(AC185+($B$14*15)&gt;100,100,AC185+($B$14*15)),IF(AD184=$A$16,IF(AC185+$B$16*15&gt;100,100,AC185+$B$16*15),AC185)))))</f>
        <v>89.24000000000018</v>
      </c>
      <c r="AE185" s="316">
        <f t="shared" ref="AE185" si="4608">IF(AE184=$A$12,AD185+($B$12*15),IF(AE184=$A$13,AD185+($B$13*15),IF(AE184=$A$15,IF(AD185+($B$15*15)&gt;100,100,AD185+($B$15*15)),IF(AE184=$A$14,IF(AD185+($B$14*15)&gt;100,100,AD185+($B$14*15)),IF(AE184=$A$16,IF(AD185+$B$16*15&gt;100,100,AD185+$B$16*15),AD185)))))</f>
        <v>89.24000000000018</v>
      </c>
      <c r="AF185" s="316">
        <f t="shared" ref="AF185" si="4609">IF(AF184=$A$12,AE185+($B$12*15),IF(AF184=$A$13,AE185+($B$13*15),IF(AF184=$A$15,IF(AE185+($B$15*15)&gt;100,100,AE185+($B$15*15)),IF(AF184=$A$14,IF(AE185+($B$14*15)&gt;100,100,AE185+($B$14*15)),IF(AF184=$A$16,IF(AE185+$B$16*15&gt;100,100,AE185+$B$16*15),AE185)))))</f>
        <v>89.24000000000018</v>
      </c>
      <c r="AG185" s="316">
        <f t="shared" ref="AG185" si="4610">IF(AG184=$A$12,AF185+($B$12*15),IF(AG184=$A$13,AF185+($B$13*15),IF(AG184=$A$15,IF(AF185+($B$15*15)&gt;100,100,AF185+($B$15*15)),IF(AG184=$A$14,IF(AF185+($B$14*15)&gt;100,100,AF185+($B$14*15)),IF(AG184=$A$16,IF(AF185+$B$16*15&gt;100,100,AF185+$B$16*15),AF185)))))</f>
        <v>89.24000000000018</v>
      </c>
      <c r="AH185" s="316">
        <f t="shared" ref="AH185" si="4611">IF(AH184=$A$12,AG185+($B$12*15),IF(AH184=$A$13,AG185+($B$13*15),IF(AH184=$A$15,IF(AG185+($B$15*15)&gt;100,100,AG185+($B$15*15)),IF(AH184=$A$14,IF(AG185+($B$14*15)&gt;100,100,AG185+($B$14*15)),IF(AH184=$A$16,IF(AG185+$B$16*15&gt;100,100,AG185+$B$16*15),AG185)))))</f>
        <v>89.24000000000018</v>
      </c>
      <c r="AI185" s="316">
        <f t="shared" ref="AI185" si="4612">IF(AI184=$A$12,AH185+($B$12*15),IF(AI184=$A$13,AH185+($B$13*15),IF(AI184=$A$15,IF(AH185+($B$15*15)&gt;100,100,AH185+($B$15*15)),IF(AI184=$A$14,IF(AH185+($B$14*15)&gt;100,100,AH185+($B$14*15)),IF(AI184=$A$16,IF(AH185+$B$16*15&gt;100,100,AH185+$B$16*15),AH185)))))</f>
        <v>89.24000000000018</v>
      </c>
      <c r="AJ185" s="316">
        <f t="shared" ref="AJ185" si="4613">IF(AJ184=$A$12,AI185+($B$12*15),IF(AJ184=$A$13,AI185+($B$13*15),IF(AJ184=$A$15,IF(AI185+($B$15*15)&gt;100,100,AI185+($B$15*15)),IF(AJ184=$A$14,IF(AI185+($B$14*15)&gt;100,100,AI185+($B$14*15)),IF(AJ184=$A$16,IF(AI185+$B$16*15&gt;100,100,AI185+$B$16*15),AI185)))))</f>
        <v>89.24000000000018</v>
      </c>
      <c r="AK185" s="316">
        <f t="shared" ref="AK185" si="4614">IF(AK184=$A$12,AJ185+($B$12*15),IF(AK184=$A$13,AJ185+($B$13*15),IF(AK184=$A$15,IF(AJ185+($B$15*15)&gt;100,100,AJ185+($B$15*15)),IF(AK184=$A$14,IF(AJ185+($B$14*15)&gt;100,100,AJ185+($B$14*15)),IF(AK184=$A$16,IF(AJ185+$B$16*15&gt;100,100,AJ185+$B$16*15),AJ185)))))</f>
        <v>89.24000000000018</v>
      </c>
      <c r="AL185" s="316">
        <f t="shared" ref="AL185" si="4615">IF(AL184=$A$12,AK185+($B$12*15),IF(AL184=$A$13,AK185+($B$13*15),IF(AL184=$A$15,IF(AK185+($B$15*15)&gt;100,100,AK185+($B$15*15)),IF(AL184=$A$14,IF(AK185+($B$14*15)&gt;100,100,AK185+($B$14*15)),IF(AL184=$A$16,IF(AK185+$B$16*15&gt;100,100,AK185+$B$16*15),AK185)))))</f>
        <v>89.24000000000018</v>
      </c>
      <c r="AM185" s="316">
        <f t="shared" ref="AM185" si="4616">IF(AM184=$A$12,AL185+($B$12*15),IF(AM184=$A$13,AL185+($B$13*15),IF(AM184=$A$15,IF(AL185+($B$15*15)&gt;100,100,AL185+($B$15*15)),IF(AM184=$A$14,IF(AL185+($B$14*15)&gt;100,100,AL185+($B$14*15)),IF(AM184=$A$16,IF(AL185+$B$16*15&gt;100,100,AL185+$B$16*15),AL185)))))</f>
        <v>89.24000000000018</v>
      </c>
      <c r="AN185" s="316">
        <f t="shared" ref="AN185" si="4617">IF(AN184=$A$12,AM185+($B$12*15),IF(AN184=$A$13,AM185+($B$13*15),IF(AN184=$A$15,IF(AM185+($B$15*15)&gt;100,100,AM185+($B$15*15)),IF(AN184=$A$14,IF(AM185+($B$14*15)&gt;100,100,AM185+($B$14*15)),IF(AN184=$A$16,IF(AM185+$B$16*15&gt;100,100,AM185+$B$16*15),AM185)))))</f>
        <v>89.24000000000018</v>
      </c>
      <c r="AO185" s="316">
        <f t="shared" ref="AO185" si="4618">IF(AO184=$A$12,AN185+($B$12*15),IF(AO184=$A$13,AN185+($B$13*15),IF(AO184=$A$15,IF(AN185+($B$15*15)&gt;100,100,AN185+($B$15*15)),IF(AO184=$A$14,IF(AN185+($B$14*15)&gt;100,100,AN185+($B$14*15)),IF(AO184=$A$16,IF(AN185+$B$16*15&gt;100,100,AN185+$B$16*15),AN185)))))</f>
        <v>89.24000000000018</v>
      </c>
      <c r="AP185" s="316">
        <f t="shared" ref="AP185" si="4619">IF(AP184=$A$12,AO185+($B$12*15),IF(AP184=$A$13,AO185+($B$13*15),IF(AP184=$A$15,IF(AO185+($B$15*15)&gt;100,100,AO185+($B$15*15)),IF(AP184=$A$14,IF(AO185+($B$14*15)&gt;100,100,AO185+($B$14*15)),IF(AP184=$A$16,IF(AO185+$B$16*15&gt;100,100,AO185+$B$16*15),AO185)))))</f>
        <v>89.24000000000018</v>
      </c>
      <c r="AQ185" s="316">
        <f t="shared" ref="AQ185" si="4620">IF(AQ184=$A$12,AP185+($B$12*15),IF(AQ184=$A$13,AP185+($B$13*15),IF(AQ184=$A$15,IF(AP185+($B$15*15)&gt;100,100,AP185+($B$15*15)),IF(AQ184=$A$14,IF(AP185+($B$14*15)&gt;100,100,AP185+($B$14*15)),IF(AQ184=$A$16,IF(AP185+$B$16*15&gt;100,100,AP185+$B$16*15),AP185)))))</f>
        <v>89.24000000000018</v>
      </c>
      <c r="AR185" s="316">
        <f t="shared" ref="AR185" si="4621">IF(AR184=$A$12,AQ185+($B$12*15),IF(AR184=$A$13,AQ185+($B$13*15),IF(AR184=$A$15,IF(AQ185+($B$15*15)&gt;100,100,AQ185+($B$15*15)),IF(AR184=$A$14,IF(AQ185+($B$14*15)&gt;100,100,AQ185+($B$14*15)),IF(AR184=$A$16,IF(AQ185+$B$16*15&gt;100,100,AQ185+$B$16*15),AQ185)))))</f>
        <v>89.24000000000018</v>
      </c>
      <c r="AS185" s="316">
        <f t="shared" ref="AS185" si="4622">IF(AS184=$A$12,AR185+($B$12*15),IF(AS184=$A$13,AR185+($B$13*15),IF(AS184=$A$15,IF(AR185+($B$15*15)&gt;100,100,AR185+($B$15*15)),IF(AS184=$A$14,IF(AR185+($B$14*15)&gt;100,100,AR185+($B$14*15)),IF(AS184=$A$16,IF(AR185+$B$16*15&gt;100,100,AR185+$B$16*15),AR185)))))</f>
        <v>89.24000000000018</v>
      </c>
      <c r="AT185" s="316">
        <f t="shared" ref="AT185" si="4623">IF(AT184=$A$12,AS185+($B$12*15),IF(AT184=$A$13,AS185+($B$13*15),IF(AT184=$A$15,IF(AS185+($B$15*15)&gt;100,100,AS185+($B$15*15)),IF(AT184=$A$14,IF(AS185+($B$14*15)&gt;100,100,AS185+($B$14*15)),IF(AT184=$A$16,IF(AS185+$B$16*15&gt;100,100,AS185+$B$16*15),AS185)))))</f>
        <v>89.24000000000018</v>
      </c>
      <c r="AU185" s="316">
        <f t="shared" ref="AU185" si="4624">IF(AU184=$A$12,AT185+($B$12*15),IF(AU184=$A$13,AT185+($B$13*15),IF(AU184=$A$15,IF(AT185+($B$15*15)&gt;100,100,AT185+($B$15*15)),IF(AU184=$A$14,IF(AT185+($B$14*15)&gt;100,100,AT185+($B$14*15)),IF(AU184=$A$16,IF(AT185+$B$16*15&gt;100,100,AT185+$B$16*15),AT185)))))</f>
        <v>89.24000000000018</v>
      </c>
      <c r="AV185" s="316">
        <f t="shared" ref="AV185" si="4625">IF(AV184=$A$12,AU185+($B$12*15),IF(AV184=$A$13,AU185+($B$13*15),IF(AV184=$A$15,IF(AU185+($B$15*15)&gt;100,100,AU185+($B$15*15)),IF(AV184=$A$14,IF(AU185+($B$14*15)&gt;100,100,AU185+($B$14*15)),IF(AV184=$A$16,IF(AU185+$B$16*15&gt;100,100,AU185+$B$16*15),AU185)))))</f>
        <v>89.24000000000018</v>
      </c>
      <c r="AW185" s="316">
        <f t="shared" ref="AW185" si="4626">IF(AW184=$A$12,AV185+($B$12*15),IF(AW184=$A$13,AV185+($B$13*15),IF(AW184=$A$15,IF(AV185+($B$15*15)&gt;100,100,AV185+($B$15*15)),IF(AW184=$A$14,IF(AV185+($B$14*15)&gt;100,100,AV185+($B$14*15)),IF(AW184=$A$16,IF(AV185+$B$16*15&gt;100,100,AV185+$B$16*15),AV185)))))</f>
        <v>89.24000000000018</v>
      </c>
      <c r="AX185" s="316">
        <f t="shared" ref="AX185" si="4627">IF(AX184=$A$12,AW185+($B$12*15),IF(AX184=$A$13,AW185+($B$13*15),IF(AX184=$A$15,IF(AW185+($B$15*15)&gt;100,100,AW185+($B$15*15)),IF(AX184=$A$14,IF(AW185+($B$14*15)&gt;100,100,AW185+($B$14*15)),IF(AX184=$A$16,IF(AW185+$B$16*15&gt;100,100,AW185+$B$16*15),AW185)))))</f>
        <v>89.24000000000018</v>
      </c>
      <c r="AY185" s="316">
        <f t="shared" ref="AY185" si="4628">IF(AY184=$A$12,AX185+($B$12*15),IF(AY184=$A$13,AX185+($B$13*15),IF(AY184=$A$15,IF(AX185+($B$15*15)&gt;100,100,AX185+($B$15*15)),IF(AY184=$A$14,IF(AX185+($B$14*15)&gt;100,100,AX185+($B$14*15)),IF(AY184=$A$16,IF(AX185+$B$16*15&gt;100,100,AX185+$B$16*15),AX185)))))</f>
        <v>89.24000000000018</v>
      </c>
      <c r="AZ185" s="316">
        <f t="shared" ref="AZ185" si="4629">IF(AZ184=$A$12,AY185+($B$12*15),IF(AZ184=$A$13,AY185+($B$13*15),IF(AZ184=$A$15,IF(AY185+($B$15*15)&gt;100,100,AY185+($B$15*15)),IF(AZ184=$A$14,IF(AY185+($B$14*15)&gt;100,100,AY185+($B$14*15)),IF(AZ184=$A$16,IF(AY185+$B$16*15&gt;100,100,AY185+$B$16*15),AY185)))))</f>
        <v>89.24000000000018</v>
      </c>
      <c r="BA185" s="316">
        <f t="shared" ref="BA185" si="4630">IF(BA184=$A$12,AZ185+($B$12*15),IF(BA184=$A$13,AZ185+($B$13*15),IF(BA184=$A$15,IF(AZ185+($B$15*15)&gt;100,100,AZ185+($B$15*15)),IF(BA184=$A$14,IF(AZ185+($B$14*15)&gt;100,100,AZ185+($B$14*15)),IF(BA184=$A$16,IF(AZ185+$B$16*15&gt;100,100,AZ185+$B$16*15),AZ185)))))</f>
        <v>89.24000000000018</v>
      </c>
      <c r="BB185" s="316">
        <f t="shared" ref="BB185" si="4631">IF(BB184=$A$12,BA185+($B$12*15),IF(BB184=$A$13,BA185+($B$13*15),IF(BB184=$A$15,IF(BA185+($B$15*15)&gt;100,100,BA185+($B$15*15)),IF(BB184=$A$14,IF(BA185+($B$14*15)&gt;100,100,BA185+($B$14*15)),IF(BB184=$A$16,IF(BA185+$B$16*15&gt;100,100,BA185+$B$16*15),BA185)))))</f>
        <v>89.24000000000018</v>
      </c>
      <c r="BC185" s="316">
        <f t="shared" ref="BC185" si="4632">IF(BC184=$A$12,BB185+($B$12*15),IF(BC184=$A$13,BB185+($B$13*15),IF(BC184=$A$15,IF(BB185+($B$15*15)&gt;100,100,BB185+($B$15*15)),IF(BC184=$A$14,IF(BB185+($B$14*15)&gt;100,100,BB185+($B$14*15)),IF(BC184=$A$16,IF(BB185+$B$16*15&gt;100,100,BB185+$B$16*15),BB185)))))</f>
        <v>89.24000000000018</v>
      </c>
      <c r="BD185" s="316">
        <f t="shared" ref="BD185" si="4633">IF(BD184=$A$12,BC185+($B$12*15),IF(BD184=$A$13,BC185+($B$13*15),IF(BD184=$A$15,IF(BC185+($B$15*15)&gt;100,100,BC185+($B$15*15)),IF(BD184=$A$14,IF(BC185+($B$14*15)&gt;100,100,BC185+($B$14*15)),IF(BD184=$A$16,IF(BC185+$B$16*15&gt;100,100,BC185+$B$16*15),BC185)))))</f>
        <v>89.24000000000018</v>
      </c>
      <c r="BE185" s="316">
        <f t="shared" ref="BE185" si="4634">IF(BE184=$A$12,BD185+($B$12*15),IF(BE184=$A$13,BD185+($B$13*15),IF(BE184=$A$15,IF(BD185+($B$15*15)&gt;100,100,BD185+($B$15*15)),IF(BE184=$A$14,IF(BD185+($B$14*15)&gt;100,100,BD185+($B$14*15)),IF(BE184=$A$16,IF(BD185+$B$16*15&gt;100,100,BD185+$B$16*15),BD185)))))</f>
        <v>89.24000000000018</v>
      </c>
      <c r="BF185" s="316">
        <f t="shared" ref="BF185" si="4635">IF(BF184=$A$12,BE185+($B$12*15),IF(BF184=$A$13,BE185+($B$13*15),IF(BF184=$A$15,IF(BE185+($B$15*15)&gt;100,100,BE185+($B$15*15)),IF(BF184=$A$14,IF(BE185+($B$14*15)&gt;100,100,BE185+($B$14*15)),IF(BF184=$A$16,IF(BE185+$B$16*15&gt;100,100,BE185+$B$16*15),BE185)))))</f>
        <v>89.24000000000018</v>
      </c>
      <c r="BG185" s="316">
        <f t="shared" ref="BG185" si="4636">IF(BG184=$A$12,BF185+($B$12*15),IF(BG184=$A$13,BF185+($B$13*15),IF(BG184=$A$15,IF(BF185+($B$15*15)&gt;100,100,BF185+($B$15*15)),IF(BG184=$A$14,IF(BF185+($B$14*15)&gt;100,100,BF185+($B$14*15)),IF(BG184=$A$16,IF(BF185+$B$16*15&gt;100,100,BF185+$B$16*15),BF185)))))</f>
        <v>89.24000000000018</v>
      </c>
      <c r="BH185" s="316">
        <f t="shared" ref="BH185" si="4637">IF(BH184=$A$12,BG185+($B$12*15),IF(BH184=$A$13,BG185+($B$13*15),IF(BH184=$A$15,IF(BG185+($B$15*15)&gt;100,100,BG185+($B$15*15)),IF(BH184=$A$14,IF(BG185+($B$14*15)&gt;100,100,BG185+($B$14*15)),IF(BH184=$A$16,IF(BG185+$B$16*15&gt;100,100,BG185+$B$16*15),BG185)))))</f>
        <v>89.24000000000018</v>
      </c>
      <c r="BI185" s="316">
        <f t="shared" ref="BI185" si="4638">IF(BI184=$A$12,BH185+($B$12*15),IF(BI184=$A$13,BH185+($B$13*15),IF(BI184=$A$15,IF(BH185+($B$15*15)&gt;100,100,BH185+($B$15*15)),IF(BI184=$A$14,IF(BH185+($B$14*15)&gt;100,100,BH185+($B$14*15)),IF(BI184=$A$16,IF(BH185+$B$16*15&gt;100,100,BH185+$B$16*15),BH185)))))</f>
        <v>89.24000000000018</v>
      </c>
      <c r="BJ185" s="316">
        <f t="shared" ref="BJ185" si="4639">IF(BJ184=$A$12,BI185+($B$12*15),IF(BJ184=$A$13,BI185+($B$13*15),IF(BJ184=$A$15,IF(BI185+($B$15*15)&gt;100,100,BI185+($B$15*15)),IF(BJ184=$A$14,IF(BI185+($B$14*15)&gt;100,100,BI185+($B$14*15)),IF(BJ184=$A$16,IF(BI185+$B$16*15&gt;100,100,BI185+$B$16*15),BI185)))))</f>
        <v>89.24000000000018</v>
      </c>
      <c r="BK185" s="316">
        <f t="shared" ref="BK185" si="4640">IF(BK184=$A$12,BJ185+($B$12*15),IF(BK184=$A$13,BJ185+($B$13*15),IF(BK184=$A$15,IF(BJ185+($B$15*15)&gt;100,100,BJ185+($B$15*15)),IF(BK184=$A$14,IF(BJ185+($B$14*15)&gt;100,100,BJ185+($B$14*15)),IF(BK184=$A$16,IF(BJ185+$B$16*15&gt;100,100,BJ185+$B$16*15),BJ185)))))</f>
        <v>89.24000000000018</v>
      </c>
      <c r="BL185" s="316">
        <f t="shared" ref="BL185" si="4641">IF(BL184=$A$12,BK185+($B$12*15),IF(BL184=$A$13,BK185+($B$13*15),IF(BL184=$A$15,IF(BK185+($B$15*15)&gt;100,100,BK185+($B$15*15)),IF(BL184=$A$14,IF(BK185+($B$14*15)&gt;100,100,BK185+($B$14*15)),IF(BL184=$A$16,IF(BK185+$B$16*15&gt;100,100,BK185+$B$16*15),BK185)))))</f>
        <v>89.24000000000018</v>
      </c>
      <c r="BM185" s="316">
        <f t="shared" ref="BM185" si="4642">IF(BM184=$A$12,BL185+($B$12*15),IF(BM184=$A$13,BL185+($B$13*15),IF(BM184=$A$15,IF(BL185+($B$15*15)&gt;100,100,BL185+($B$15*15)),IF(BM184=$A$14,IF(BL185+($B$14*15)&gt;100,100,BL185+($B$14*15)),IF(BM184=$A$16,IF(BL185+$B$16*15&gt;100,100,BL185+$B$16*15),BL185)))))</f>
        <v>89.24000000000018</v>
      </c>
      <c r="BN185" s="316">
        <f t="shared" ref="BN185" si="4643">IF(BN184=$A$12,BM185+($B$12*15),IF(BN184=$A$13,BM185+($B$13*15),IF(BN184=$A$15,IF(BM185+($B$15*15)&gt;100,100,BM185+($B$15*15)),IF(BN184=$A$14,IF(BM185+($B$14*15)&gt;100,100,BM185+($B$14*15)),IF(BN184=$A$16,IF(BM185+$B$16*15&gt;100,100,BM185+$B$16*15),BM185)))))</f>
        <v>89.24000000000018</v>
      </c>
      <c r="BO185" s="316">
        <f t="shared" ref="BO185" si="4644">IF(BO184=$A$12,BN185+($B$12*15),IF(BO184=$A$13,BN185+($B$13*15),IF(BO184=$A$15,IF(BN185+($B$15*15)&gt;100,100,BN185+($B$15*15)),IF(BO184=$A$14,IF(BN185+($B$14*15)&gt;100,100,BN185+($B$14*15)),IF(BO184=$A$16,IF(BN185+$B$16*15&gt;100,100,BN185+$B$16*15),BN185)))))</f>
        <v>89.24000000000018</v>
      </c>
      <c r="BP185" s="316">
        <f t="shared" ref="BP185" si="4645">IF(BP184=$A$12,BO185+($B$12*15),IF(BP184=$A$13,BO185+($B$13*15),IF(BP184=$A$15,IF(BO185+($B$15*15)&gt;100,100,BO185+($B$15*15)),IF(BP184=$A$14,IF(BO185+($B$14*15)&gt;100,100,BO185+($B$14*15)),IF(BP184=$A$16,IF(BO185+$B$16*15&gt;100,100,BO185+$B$16*15),BO185)))))</f>
        <v>89.24000000000018</v>
      </c>
      <c r="BQ185" s="316">
        <f t="shared" ref="BQ185" si="4646">IF(BQ184=$A$12,BP185+($B$12*15),IF(BQ184=$A$13,BP185+($B$13*15),IF(BQ184=$A$15,IF(BP185+($B$15*15)&gt;100,100,BP185+($B$15*15)),IF(BQ184=$A$14,IF(BP185+($B$14*15)&gt;100,100,BP185+($B$14*15)),IF(BQ184=$A$16,IF(BP185+$B$16*15&gt;100,100,BP185+$B$16*15),BP185)))))</f>
        <v>89.24000000000018</v>
      </c>
      <c r="BR185" s="316">
        <f t="shared" ref="BR185" si="4647">IF(BR184=$A$12,BQ185+($B$12*15),IF(BR184=$A$13,BQ185+($B$13*15),IF(BR184=$A$15,IF(BQ185+($B$15*15)&gt;100,100,BQ185+($B$15*15)),IF(BR184=$A$14,IF(BQ185+($B$14*15)&gt;100,100,BQ185+($B$14*15)),IF(BR184=$A$16,IF(BQ185+$B$16*15&gt;100,100,BQ185+$B$16*15),BQ185)))))</f>
        <v>89.24000000000018</v>
      </c>
      <c r="BS185" s="316">
        <f t="shared" ref="BS185" si="4648">IF(BS184=$A$12,BR185+($B$12*15),IF(BS184=$A$13,BR185+($B$13*15),IF(BS184=$A$15,IF(BR185+($B$15*15)&gt;100,100,BR185+($B$15*15)),IF(BS184=$A$14,IF(BR185+($B$14*15)&gt;100,100,BR185+($B$14*15)),IF(BS184=$A$16,IF(BR185+$B$16*15&gt;100,100,BR185+$B$16*15),BR185)))))</f>
        <v>89.24000000000018</v>
      </c>
      <c r="BT185" s="316">
        <f t="shared" ref="BT185" si="4649">IF(BT184=$A$12,BS185+($B$12*15),IF(BT184=$A$13,BS185+($B$13*15),IF(BT184=$A$15,IF(BS185+($B$15*15)&gt;100,100,BS185+($B$15*15)),IF(BT184=$A$14,IF(BS185+($B$14*15)&gt;100,100,BS185+($B$14*15)),IF(BT184=$A$16,IF(BS185+$B$16*15&gt;100,100,BS185+$B$16*15),BS185)))))</f>
        <v>89.24000000000018</v>
      </c>
      <c r="BU185" s="316">
        <f t="shared" ref="BU185" si="4650">IF(BU184=$A$12,BT185+($B$12*15),IF(BU184=$A$13,BT185+($B$13*15),IF(BU184=$A$15,IF(BT185+($B$15*15)&gt;100,100,BT185+($B$15*15)),IF(BU184=$A$14,IF(BT185+($B$14*15)&gt;100,100,BT185+($B$14*15)),IF(BU184=$A$16,IF(BT185+$B$16*15&gt;100,100,BT185+$B$16*15),BT185)))))</f>
        <v>89.24000000000018</v>
      </c>
      <c r="BV185" s="316">
        <f t="shared" ref="BV185" si="4651">IF(BV184=$A$12,BU185+($B$12*15),IF(BV184=$A$13,BU185+($B$13*15),IF(BV184=$A$15,IF(BU185+($B$15*15)&gt;100,100,BU185+($B$15*15)),IF(BV184=$A$14,IF(BU185+($B$14*15)&gt;100,100,BU185+($B$14*15)),IF(BV184=$A$16,IF(BU185+$B$16*15&gt;100,100,BU185+$B$16*15),BU185)))))</f>
        <v>89.24000000000018</v>
      </c>
      <c r="BW185" s="316">
        <f t="shared" ref="BW185" si="4652">IF(BW184=$A$12,BV185+($B$12*15),IF(BW184=$A$13,BV185+($B$13*15),IF(BW184=$A$15,IF(BV185+($B$15*15)&gt;100,100,BV185+($B$15*15)),IF(BW184=$A$14,IF(BV185+($B$14*15)&gt;100,100,BV185+($B$14*15)),IF(BW184=$A$16,IF(BV185+$B$16*15&gt;100,100,BV185+$B$16*15),BV185)))))</f>
        <v>89.24000000000018</v>
      </c>
      <c r="BX185" s="316">
        <f t="shared" ref="BX185" si="4653">IF(BX184=$A$12,BW185+($B$12*15),IF(BX184=$A$13,BW185+($B$13*15),IF(BX184=$A$15,IF(BW185+($B$15*15)&gt;100,100,BW185+($B$15*15)),IF(BX184=$A$14,IF(BW185+($B$14*15)&gt;100,100,BW185+($B$14*15)),IF(BX184=$A$16,IF(BW185+$B$16*15&gt;100,100,BW185+$B$16*15),BW185)))))</f>
        <v>89.24000000000018</v>
      </c>
      <c r="BY185" s="316">
        <f t="shared" ref="BY185" si="4654">IF(BY184=$A$12,BX185+($B$12*15),IF(BY184=$A$13,BX185+($B$13*15),IF(BY184=$A$15,IF(BX185+($B$15*15)&gt;100,100,BX185+($B$15*15)),IF(BY184=$A$14,IF(BX185+($B$14*15)&gt;100,100,BX185+($B$14*15)),IF(BY184=$A$16,IF(BX185+$B$16*15&gt;100,100,BX185+$B$16*15),BX185)))))</f>
        <v>89.24000000000018</v>
      </c>
      <c r="BZ185" s="316">
        <f t="shared" ref="BZ185" si="4655">IF(BZ184=$A$12,BY185+($B$12*15),IF(BZ184=$A$13,BY185+($B$13*15),IF(BZ184=$A$15,IF(BY185+($B$15*15)&gt;100,100,BY185+($B$15*15)),IF(BZ184=$A$14,IF(BY185+($B$14*15)&gt;100,100,BY185+($B$14*15)),IF(BZ184=$A$16,IF(BY185+$B$16*15&gt;100,100,BY185+$B$16*15),BY185)))))</f>
        <v>89.24000000000018</v>
      </c>
      <c r="CA185" s="316">
        <f t="shared" ref="CA185" si="4656">IF(CA184=$A$12,BZ185+($B$12*15),IF(CA184=$A$13,BZ185+($B$13*15),IF(CA184=$A$15,IF(BZ185+($B$15*15)&gt;100,100,BZ185+($B$15*15)),IF(CA184=$A$14,IF(BZ185+($B$14*15)&gt;100,100,BZ185+($B$14*15)),IF(CA184=$A$16,IF(BZ185+$B$16*15&gt;100,100,BZ185+$B$16*15),BZ185)))))</f>
        <v>89.24000000000018</v>
      </c>
      <c r="CB185" s="316">
        <f t="shared" ref="CB185" si="4657">IF(CB184=$A$12,CA185+($B$12*15),IF(CB184=$A$13,CA185+($B$13*15),IF(CB184=$A$15,IF(CA185+($B$15*15)&gt;100,100,CA185+($B$15*15)),IF(CB184=$A$14,IF(CA185+($B$14*15)&gt;100,100,CA185+($B$14*15)),IF(CB184=$A$16,IF(CA185+$B$16*15&gt;100,100,CA185+$B$16*15),CA185)))))</f>
        <v>89.24000000000018</v>
      </c>
      <c r="CC185" s="316">
        <f t="shared" ref="CC185" si="4658">IF(CC184=$A$12,CB185+($B$12*15),IF(CC184=$A$13,CB185+($B$13*15),IF(CC184=$A$15,IF(CB185+($B$15*15)&gt;100,100,CB185+($B$15*15)),IF(CC184=$A$14,IF(CB185+($B$14*15)&gt;100,100,CB185+($B$14*15)),IF(CC184=$A$16,IF(CB185+$B$16*15&gt;100,100,CB185+$B$16*15),CB185)))))</f>
        <v>90.815000000000182</v>
      </c>
      <c r="CD185" s="316">
        <f t="shared" ref="CD185" si="4659">IF(CD184=$A$12,CC185+($B$12*15),IF(CD184=$A$13,CC185+($B$13*15),IF(CD184=$A$15,IF(CC185+($B$15*15)&gt;100,100,CC185+($B$15*15)),IF(CD184=$A$14,IF(CC185+($B$14*15)&gt;100,100,CC185+($B$14*15)),IF(CD184=$A$16,IF(CC185+$B$16*15&gt;100,100,CC185+$B$16*15),CC185)))))</f>
        <v>92.390000000000185</v>
      </c>
      <c r="CE185" s="316">
        <f t="shared" ref="CE185" si="4660">IF(CE184=$A$12,CD185+($B$12*15),IF(CE184=$A$13,CD185+($B$13*15),IF(CE184=$A$15,IF(CD185+($B$15*15)&gt;100,100,CD185+($B$15*15)),IF(CE184=$A$14,IF(CD185+($B$14*15)&gt;100,100,CD185+($B$14*15)),IF(CE184=$A$16,IF(CD185+$B$16*15&gt;100,100,CD185+$B$16*15),CD185)))))</f>
        <v>93.965000000000188</v>
      </c>
      <c r="CF185" s="316">
        <f t="shared" ref="CF185" si="4661">IF(CF184=$A$12,CE185+($B$12*15),IF(CF184=$A$13,CE185+($B$13*15),IF(CF184=$A$15,IF(CE185+($B$15*15)&gt;100,100,CE185+($B$15*15)),IF(CF184=$A$14,IF(CE185+($B$14*15)&gt;100,100,CE185+($B$14*15)),IF(CF184=$A$16,IF(CE185+$B$16*15&gt;100,100,CE185+$B$16*15),CE185)))))</f>
        <v>95.540000000000191</v>
      </c>
      <c r="CG185" s="316">
        <f t="shared" ref="CG185" si="4662">IF(CG184=$A$12,CF185+($B$12*15),IF(CG184=$A$13,CF185+($B$13*15),IF(CG184=$A$15,IF(CF185+($B$15*15)&gt;100,100,CF185+($B$15*15)),IF(CG184=$A$14,IF(CF185+($B$14*15)&gt;100,100,CF185+($B$14*15)),IF(CG184=$A$16,IF(CF185+$B$16*15&gt;100,100,CF185+$B$16*15),CF185)))))</f>
        <v>97.115000000000194</v>
      </c>
      <c r="CH185" s="316">
        <f t="shared" ref="CH185" si="4663">IF(CH184=$A$12,CG185+($B$12*15),IF(CH184=$A$13,CG185+($B$13*15),IF(CH184=$A$15,IF(CG185+($B$15*15)&gt;100,100,CG185+($B$15*15)),IF(CH184=$A$14,IF(CG185+($B$14*15)&gt;100,100,CG185+($B$14*15)),IF(CH184=$A$16,IF(CG185+$B$16*15&gt;100,100,CG185+$B$16*15),CG185)))))</f>
        <v>98.690000000000197</v>
      </c>
      <c r="CI185" s="316">
        <f t="shared" ref="CI185" si="4664">IF(CI184=$A$12,CH185+($B$12*15),IF(CI184=$A$13,CH185+($B$13*15),IF(CI184=$A$15,IF(CH185+($B$15*15)&gt;100,100,CH185+($B$15*15)),IF(CI184=$A$14,IF(CH185+($B$14*15)&gt;100,100,CH185+($B$14*15)),IF(CI184=$A$16,IF(CH185+$B$16*15&gt;100,100,CH185+$B$16*15),CH185)))))</f>
        <v>100</v>
      </c>
      <c r="CJ185" s="316">
        <f t="shared" ref="CJ185" si="4665">IF(CJ184=$A$12,CI185+($B$12*15),IF(CJ184=$A$13,CI185+($B$13*15),IF(CJ184=$A$15,IF(CI185+($B$15*15)&gt;100,100,CI185+($B$15*15)),IF(CJ184=$A$14,IF(CI185+($B$14*15)&gt;100,100,CI185+($B$14*15)),IF(CJ184=$A$16,IF(CI185+$B$16*15&gt;100,100,CI185+$B$16*15),CI185)))))</f>
        <v>100</v>
      </c>
      <c r="CK185" s="316">
        <f t="shared" ref="CK185" si="4666">IF(CK184=$A$12,CJ185+($B$12*15),IF(CK184=$A$13,CJ185+($B$13*15),IF(CK184=$A$15,IF(CJ185+($B$15*15)&gt;100,100,CJ185+($B$15*15)),IF(CK184=$A$14,IF(CJ185+($B$14*15)&gt;100,100,CJ185+($B$14*15)),IF(CK184=$A$16,IF(CJ185+$B$16*15&gt;100,100,CJ185+$B$16*15),CJ185)))))</f>
        <v>100</v>
      </c>
      <c r="CL185" s="316">
        <f t="shared" ref="CL185" si="4667">IF(CL184=$A$12,CK185+($B$12*15),IF(CL184=$A$13,CK185+($B$13*15),IF(CL184=$A$15,IF(CK185+($B$15*15)&gt;100,100,CK185+($B$15*15)),IF(CL184=$A$14,IF(CK185+($B$14*15)&gt;100,100,CK185+($B$14*15)),IF(CL184=$A$16,IF(CK185+$B$16*15&gt;100,100,CK185+$B$16*15),CK185)))))</f>
        <v>100</v>
      </c>
      <c r="CM185" s="316">
        <f t="shared" ref="CM185" si="4668">IF(CM184=$A$12,CL185+($B$12*15),IF(CM184=$A$13,CL185+($B$13*15),IF(CM184=$A$15,IF(CL185+($B$15*15)&gt;100,100,CL185+($B$15*15)),IF(CM184=$A$14,IF(CL185+($B$14*15)&gt;100,100,CL185+($B$14*15)),IF(CM184=$A$16,IF(CL185+$B$16*15&gt;100,100,CL185+$B$16*15),CL185)))))</f>
        <v>100</v>
      </c>
      <c r="CN185" s="316">
        <f t="shared" ref="CN185" si="4669">IF(CN184=$A$12,CM185+($B$12*15),IF(CN184=$A$13,CM185+($B$13*15),IF(CN184=$A$15,IF(CM185+($B$15*15)&gt;100,100,CM185+($B$15*15)),IF(CN184=$A$14,IF(CM185+($B$14*15)&gt;100,100,CM185+($B$14*15)),IF(CN184=$A$16,IF(CM185+$B$16*15&gt;100,100,CM185+$B$16*15),CM185)))))</f>
        <v>100</v>
      </c>
      <c r="CO185" s="316">
        <f t="shared" ref="CO185" si="4670">IF(CO184=$A$12,CN185+($B$12*15),IF(CO184=$A$13,CN185+($B$13*15),IF(CO184=$A$15,IF(CN185+($B$15*15)&gt;100,100,CN185+($B$15*15)),IF(CO184=$A$14,IF(CN185+($B$14*15)&gt;100,100,CN185+($B$14*15)),IF(CO184=$A$16,IF(CN185+$B$16*15&gt;100,100,CN185+$B$16*15),CN185)))))</f>
        <v>100</v>
      </c>
      <c r="CP185" s="316">
        <f t="shared" ref="CP185" si="4671">IF(CP184=$A$12,CO185+($B$12*15),IF(CP184=$A$13,CO185+($B$13*15),IF(CP184=$A$15,IF(CO185+($B$15*15)&gt;100,100,CO185+($B$15*15)),IF(CP184=$A$14,IF(CO185+($B$14*15)&gt;100,100,CO185+($B$14*15)),IF(CP184=$A$16,IF(CO185+$B$16*15&gt;100,100,CO185+$B$16*15),CO185)))))</f>
        <v>100</v>
      </c>
      <c r="CQ185" s="316">
        <f t="shared" ref="CQ185" si="4672">IF(CQ184=$A$12,CP185+($B$12*15),IF(CQ184=$A$13,CP185+($B$13*15),IF(CQ184=$A$15,IF(CP185+($B$15*15)&gt;100,100,CP185+($B$15*15)),IF(CQ184=$A$14,IF(CP185+($B$14*15)&gt;100,100,CP185+($B$14*15)),IF(CQ184=$A$16,IF(CP185+$B$16*15&gt;100,100,CP185+$B$16*15),CP185)))))</f>
        <v>100</v>
      </c>
      <c r="CR185" s="316">
        <f t="shared" ref="CR185" si="4673">IF(CR184=$A$12,CQ185+($B$12*15),IF(CR184=$A$13,CQ185+($B$13*15),IF(CR184=$A$15,IF(CQ185+($B$15*15)&gt;100,100,CQ185+($B$15*15)),IF(CR184=$A$14,IF(CQ185+($B$14*15)&gt;100,100,CQ185+($B$14*15)),IF(CR184=$A$16,IF(CQ185+$B$16*15&gt;100,100,CQ185+$B$16*15),CQ185)))))</f>
        <v>100</v>
      </c>
      <c r="CS185" s="316">
        <f t="shared" ref="CS185" si="4674">IF(CS184=$A$12,CR185+($B$12*15),IF(CS184=$A$13,CR185+($B$13*15),IF(CS184=$A$15,IF(CR185+($B$15*15)&gt;100,100,CR185+($B$15*15)),IF(CS184=$A$14,IF(CR185+($B$14*15)&gt;100,100,CR185+($B$14*15)),IF(CS184=$A$16,IF(CR185+$B$16*15&gt;100,100,CR185+$B$16*15),CR185)))))</f>
        <v>100</v>
      </c>
      <c r="CT185" s="316">
        <f t="shared" ref="CT185" si="4675">IF(CT184=$A$12,CS185+($B$12*15),IF(CT184=$A$13,CS185+($B$13*15),IF(CT184=$A$15,IF(CS185+($B$15*15)&gt;100,100,CS185+($B$15*15)),IF(CT184=$A$14,IF(CS185+($B$14*15)&gt;100,100,CS185+($B$14*15)),IF(CT184=$A$16,IF(CS185+$B$16*15&gt;100,100,CS185+$B$16*15),CS185)))))</f>
        <v>100</v>
      </c>
      <c r="CU185" s="316">
        <f t="shared" ref="CU185" si="4676">IF(CU184=$A$12,CT185+($B$12*15),IF(CU184=$A$13,CT185+($B$13*15),IF(CU184=$A$15,IF(CT185+($B$15*15)&gt;100,100,CT185+($B$15*15)),IF(CU184=$A$14,IF(CT185+($B$14*15)&gt;100,100,CT185+($B$14*15)),IF(CU184=$A$16,IF(CT185+$B$16*15&gt;100,100,CT185+$B$16*15),CT185)))))</f>
        <v>100</v>
      </c>
      <c r="CV185" s="316">
        <f t="shared" ref="CV185" si="4677">IF(CV184=$A$12,CU185+($B$12*15),IF(CV184=$A$13,CU185+($B$13*15),IF(CV184=$A$15,IF(CU185+($B$15*15)&gt;100,100,CU185+($B$15*15)),IF(CV184=$A$14,IF(CU185+($B$14*15)&gt;100,100,CU185+($B$14*15)),IF(CV184=$A$16,IF(CU185+$B$16*15&gt;100,100,CU185+$B$16*15),CU185)))))</f>
        <v>100</v>
      </c>
      <c r="CW185" s="311">
        <f t="shared" ref="CW185" si="4678">CV185-10</f>
        <v>90</v>
      </c>
    </row>
    <row r="186" spans="1:101" ht="15" customHeight="1" x14ac:dyDescent="0.25">
      <c r="A186" s="401" t="s">
        <v>61</v>
      </c>
      <c r="B186" s="401"/>
      <c r="C186" s="401"/>
      <c r="D186" s="402"/>
      <c r="E186" s="281">
        <f t="shared" ref="E186:AJ186" si="4679">COUNTIF(E$26:E$49,"Go")</f>
        <v>7</v>
      </c>
      <c r="F186" s="281">
        <f t="shared" si="4679"/>
        <v>8</v>
      </c>
      <c r="G186" s="281">
        <f t="shared" si="4679"/>
        <v>9</v>
      </c>
      <c r="H186" s="281">
        <f t="shared" si="4679"/>
        <v>9</v>
      </c>
      <c r="I186" s="281">
        <f t="shared" si="4679"/>
        <v>9</v>
      </c>
      <c r="J186" s="281">
        <f t="shared" si="4679"/>
        <v>9</v>
      </c>
      <c r="K186" s="281">
        <f t="shared" si="4679"/>
        <v>9</v>
      </c>
      <c r="L186" s="281">
        <f t="shared" si="4679"/>
        <v>9</v>
      </c>
      <c r="M186" s="281">
        <f t="shared" si="4679"/>
        <v>9</v>
      </c>
      <c r="N186" s="281">
        <f t="shared" si="4679"/>
        <v>9</v>
      </c>
      <c r="O186" s="281">
        <f t="shared" si="4679"/>
        <v>9</v>
      </c>
      <c r="P186" s="281">
        <f t="shared" si="4679"/>
        <v>9</v>
      </c>
      <c r="Q186" s="281">
        <f t="shared" si="4679"/>
        <v>9</v>
      </c>
      <c r="R186" s="281">
        <f t="shared" si="4679"/>
        <v>8</v>
      </c>
      <c r="S186" s="281">
        <f t="shared" si="4679"/>
        <v>8</v>
      </c>
      <c r="T186" s="281">
        <f t="shared" si="4679"/>
        <v>8</v>
      </c>
      <c r="U186" s="281">
        <f t="shared" si="4679"/>
        <v>8</v>
      </c>
      <c r="V186" s="281">
        <f t="shared" si="4679"/>
        <v>8</v>
      </c>
      <c r="W186" s="281">
        <f t="shared" si="4679"/>
        <v>8</v>
      </c>
      <c r="X186" s="281">
        <f t="shared" si="4679"/>
        <v>8</v>
      </c>
      <c r="Y186" s="281">
        <f t="shared" si="4679"/>
        <v>8</v>
      </c>
      <c r="Z186" s="281">
        <f t="shared" si="4679"/>
        <v>8</v>
      </c>
      <c r="AA186" s="281">
        <f t="shared" si="4679"/>
        <v>8</v>
      </c>
      <c r="AB186" s="281">
        <f t="shared" si="4679"/>
        <v>8</v>
      </c>
      <c r="AC186" s="281">
        <f t="shared" si="4679"/>
        <v>8</v>
      </c>
      <c r="AD186" s="281">
        <f t="shared" si="4679"/>
        <v>8</v>
      </c>
      <c r="AE186" s="281">
        <f t="shared" si="4679"/>
        <v>8</v>
      </c>
      <c r="AF186" s="281">
        <f t="shared" si="4679"/>
        <v>8</v>
      </c>
      <c r="AG186" s="281">
        <f t="shared" si="4679"/>
        <v>8</v>
      </c>
      <c r="AH186" s="281">
        <f t="shared" si="4679"/>
        <v>8</v>
      </c>
      <c r="AI186" s="281">
        <f t="shared" si="4679"/>
        <v>8</v>
      </c>
      <c r="AJ186" s="281">
        <f t="shared" si="4679"/>
        <v>8</v>
      </c>
      <c r="AK186" s="281">
        <f t="shared" ref="AK186:BP186" si="4680">COUNTIF(AK$26:AK$49,"Go")</f>
        <v>8</v>
      </c>
      <c r="AL186" s="281">
        <f t="shared" si="4680"/>
        <v>8</v>
      </c>
      <c r="AM186" s="281">
        <f t="shared" si="4680"/>
        <v>8</v>
      </c>
      <c r="AN186" s="281">
        <f t="shared" si="4680"/>
        <v>8</v>
      </c>
      <c r="AO186" s="281">
        <f t="shared" si="4680"/>
        <v>8</v>
      </c>
      <c r="AP186" s="281">
        <f t="shared" si="4680"/>
        <v>8</v>
      </c>
      <c r="AQ186" s="281">
        <f t="shared" si="4680"/>
        <v>8</v>
      </c>
      <c r="AR186" s="281">
        <f t="shared" si="4680"/>
        <v>8</v>
      </c>
      <c r="AS186" s="281">
        <f t="shared" si="4680"/>
        <v>3</v>
      </c>
      <c r="AT186" s="281">
        <f t="shared" si="4680"/>
        <v>3</v>
      </c>
      <c r="AU186" s="281">
        <f t="shared" si="4680"/>
        <v>3</v>
      </c>
      <c r="AV186" s="281">
        <f t="shared" si="4680"/>
        <v>3</v>
      </c>
      <c r="AW186" s="281">
        <f t="shared" si="4680"/>
        <v>3</v>
      </c>
      <c r="AX186" s="281">
        <f t="shared" si="4680"/>
        <v>3</v>
      </c>
      <c r="AY186" s="281">
        <f t="shared" si="4680"/>
        <v>3</v>
      </c>
      <c r="AZ186" s="281">
        <f t="shared" si="4680"/>
        <v>3</v>
      </c>
      <c r="BA186" s="281">
        <f t="shared" si="4680"/>
        <v>3</v>
      </c>
      <c r="BB186" s="281">
        <f t="shared" si="4680"/>
        <v>3</v>
      </c>
      <c r="BC186" s="281">
        <f t="shared" si="4680"/>
        <v>3</v>
      </c>
      <c r="BD186" s="281">
        <f t="shared" si="4680"/>
        <v>3</v>
      </c>
      <c r="BE186" s="281">
        <f t="shared" si="4680"/>
        <v>3</v>
      </c>
      <c r="BF186" s="281">
        <f t="shared" si="4680"/>
        <v>3</v>
      </c>
      <c r="BG186" s="281">
        <f t="shared" si="4680"/>
        <v>3</v>
      </c>
      <c r="BH186" s="281">
        <f t="shared" si="4680"/>
        <v>3</v>
      </c>
      <c r="BI186" s="281">
        <f t="shared" si="4680"/>
        <v>3</v>
      </c>
      <c r="BJ186" s="281">
        <f t="shared" si="4680"/>
        <v>3</v>
      </c>
      <c r="BK186" s="281">
        <f t="shared" si="4680"/>
        <v>3</v>
      </c>
      <c r="BL186" s="281">
        <f t="shared" si="4680"/>
        <v>3</v>
      </c>
      <c r="BM186" s="281">
        <f t="shared" si="4680"/>
        <v>3</v>
      </c>
      <c r="BN186" s="281">
        <f t="shared" si="4680"/>
        <v>3</v>
      </c>
      <c r="BO186" s="281">
        <f t="shared" si="4680"/>
        <v>3</v>
      </c>
      <c r="BP186" s="281">
        <f t="shared" si="4680"/>
        <v>3</v>
      </c>
      <c r="BQ186" s="281">
        <f t="shared" ref="BQ186:CB186" si="4681">COUNTIF(BQ$26:BQ$49,"Go")</f>
        <v>3</v>
      </c>
      <c r="BR186" s="281">
        <f t="shared" si="4681"/>
        <v>3</v>
      </c>
      <c r="BS186" s="281">
        <f t="shared" si="4681"/>
        <v>3</v>
      </c>
      <c r="BT186" s="281">
        <f t="shared" si="4681"/>
        <v>3</v>
      </c>
      <c r="BU186" s="281">
        <f t="shared" si="4681"/>
        <v>3</v>
      </c>
      <c r="BV186" s="281">
        <f t="shared" si="4681"/>
        <v>2</v>
      </c>
      <c r="BW186" s="281">
        <f t="shared" si="4681"/>
        <v>2</v>
      </c>
      <c r="BX186" s="281">
        <f t="shared" si="4681"/>
        <v>2</v>
      </c>
      <c r="BY186" s="281">
        <f t="shared" si="4681"/>
        <v>3</v>
      </c>
      <c r="BZ186" s="281">
        <f t="shared" si="4681"/>
        <v>2</v>
      </c>
      <c r="CA186" s="281">
        <f t="shared" si="4681"/>
        <v>1</v>
      </c>
      <c r="CB186" s="281">
        <f t="shared" si="4681"/>
        <v>0</v>
      </c>
      <c r="CC186" s="281">
        <f t="shared" ref="CC186:CV186" si="4682">COUNTIF(CC$26:CC$49,"Go")</f>
        <v>0</v>
      </c>
      <c r="CD186" s="281">
        <f t="shared" si="4682"/>
        <v>0</v>
      </c>
      <c r="CE186" s="281">
        <f t="shared" si="4682"/>
        <v>0</v>
      </c>
      <c r="CF186" s="281">
        <f t="shared" si="4682"/>
        <v>0</v>
      </c>
      <c r="CG186" s="281">
        <f t="shared" si="4682"/>
        <v>0</v>
      </c>
      <c r="CH186" s="281">
        <f t="shared" si="4682"/>
        <v>0</v>
      </c>
      <c r="CI186" s="281">
        <f t="shared" si="4682"/>
        <v>0</v>
      </c>
      <c r="CJ186" s="281">
        <f t="shared" si="4682"/>
        <v>0</v>
      </c>
      <c r="CK186" s="281">
        <f t="shared" si="4682"/>
        <v>0</v>
      </c>
      <c r="CL186" s="281">
        <f t="shared" si="4682"/>
        <v>0</v>
      </c>
      <c r="CM186" s="281">
        <f t="shared" si="4682"/>
        <v>0</v>
      </c>
      <c r="CN186" s="281">
        <f t="shared" si="4682"/>
        <v>0</v>
      </c>
      <c r="CO186" s="281">
        <f t="shared" si="4682"/>
        <v>0</v>
      </c>
      <c r="CP186" s="281">
        <f t="shared" si="4682"/>
        <v>0</v>
      </c>
      <c r="CQ186" s="281">
        <f t="shared" si="4682"/>
        <v>0</v>
      </c>
      <c r="CR186" s="281">
        <f t="shared" si="4682"/>
        <v>0</v>
      </c>
      <c r="CS186" s="281">
        <f t="shared" si="4682"/>
        <v>0</v>
      </c>
      <c r="CT186" s="281">
        <f t="shared" si="4682"/>
        <v>0</v>
      </c>
      <c r="CU186" s="281">
        <f t="shared" si="4682"/>
        <v>0</v>
      </c>
      <c r="CV186" s="281">
        <f t="shared" si="4682"/>
        <v>0</v>
      </c>
      <c r="CW186" s="403"/>
    </row>
    <row r="187" spans="1:101" hidden="1" x14ac:dyDescent="0.25">
      <c r="A187" s="401" t="s">
        <v>209</v>
      </c>
      <c r="B187" s="401"/>
      <c r="C187" s="401"/>
      <c r="D187" s="401"/>
      <c r="E187" s="291">
        <f t="shared" ref="E187:AJ187" si="4683">COUNTIF(E162:E185,"EleX")</f>
        <v>0</v>
      </c>
      <c r="F187" s="291">
        <f t="shared" si="4683"/>
        <v>0</v>
      </c>
      <c r="G187" s="291">
        <f t="shared" si="4683"/>
        <v>0</v>
      </c>
      <c r="H187" s="291">
        <f t="shared" si="4683"/>
        <v>0</v>
      </c>
      <c r="I187" s="291">
        <f t="shared" si="4683"/>
        <v>0</v>
      </c>
      <c r="J187" s="291">
        <f t="shared" si="4683"/>
        <v>0</v>
      </c>
      <c r="K187" s="291">
        <f t="shared" si="4683"/>
        <v>0</v>
      </c>
      <c r="L187" s="291">
        <f t="shared" si="4683"/>
        <v>0</v>
      </c>
      <c r="M187" s="291">
        <f t="shared" si="4683"/>
        <v>0</v>
      </c>
      <c r="N187" s="291">
        <f t="shared" si="4683"/>
        <v>0</v>
      </c>
      <c r="O187" s="291">
        <f t="shared" si="4683"/>
        <v>0</v>
      </c>
      <c r="P187" s="291">
        <f t="shared" si="4683"/>
        <v>0</v>
      </c>
      <c r="Q187" s="291">
        <f t="shared" si="4683"/>
        <v>0</v>
      </c>
      <c r="R187" s="291">
        <f t="shared" si="4683"/>
        <v>0</v>
      </c>
      <c r="S187" s="291">
        <f t="shared" si="4683"/>
        <v>0</v>
      </c>
      <c r="T187" s="291">
        <f t="shared" si="4683"/>
        <v>0</v>
      </c>
      <c r="U187" s="291">
        <f t="shared" si="4683"/>
        <v>0</v>
      </c>
      <c r="V187" s="291">
        <f t="shared" si="4683"/>
        <v>0</v>
      </c>
      <c r="W187" s="291">
        <f t="shared" si="4683"/>
        <v>0</v>
      </c>
      <c r="X187" s="291">
        <f t="shared" si="4683"/>
        <v>0</v>
      </c>
      <c r="Y187" s="291">
        <f t="shared" si="4683"/>
        <v>0</v>
      </c>
      <c r="Z187" s="291">
        <f t="shared" si="4683"/>
        <v>0</v>
      </c>
      <c r="AA187" s="291">
        <f t="shared" si="4683"/>
        <v>0</v>
      </c>
      <c r="AB187" s="291">
        <f t="shared" si="4683"/>
        <v>0</v>
      </c>
      <c r="AC187" s="291">
        <f t="shared" si="4683"/>
        <v>0</v>
      </c>
      <c r="AD187" s="291">
        <f t="shared" si="4683"/>
        <v>0</v>
      </c>
      <c r="AE187" s="291">
        <f t="shared" si="4683"/>
        <v>0</v>
      </c>
      <c r="AF187" s="291">
        <f t="shared" si="4683"/>
        <v>0</v>
      </c>
      <c r="AG187" s="291">
        <f t="shared" si="4683"/>
        <v>0</v>
      </c>
      <c r="AH187" s="291">
        <f t="shared" si="4683"/>
        <v>0</v>
      </c>
      <c r="AI187" s="291">
        <f t="shared" si="4683"/>
        <v>0</v>
      </c>
      <c r="AJ187" s="291">
        <f t="shared" si="4683"/>
        <v>0</v>
      </c>
      <c r="AK187" s="291">
        <f t="shared" ref="AK187:BP187" si="4684">COUNTIF(AK162:AK185,"EleX")</f>
        <v>0</v>
      </c>
      <c r="AL187" s="291">
        <f t="shared" si="4684"/>
        <v>0</v>
      </c>
      <c r="AM187" s="291">
        <f t="shared" si="4684"/>
        <v>0</v>
      </c>
      <c r="AN187" s="291">
        <f t="shared" si="4684"/>
        <v>0</v>
      </c>
      <c r="AO187" s="291">
        <f t="shared" si="4684"/>
        <v>0</v>
      </c>
      <c r="AP187" s="291">
        <f t="shared" si="4684"/>
        <v>0</v>
      </c>
      <c r="AQ187" s="291">
        <f t="shared" si="4684"/>
        <v>0</v>
      </c>
      <c r="AR187" s="291">
        <f t="shared" si="4684"/>
        <v>0</v>
      </c>
      <c r="AS187" s="291">
        <f t="shared" si="4684"/>
        <v>0</v>
      </c>
      <c r="AT187" s="291">
        <f t="shared" si="4684"/>
        <v>0</v>
      </c>
      <c r="AU187" s="291">
        <f t="shared" si="4684"/>
        <v>0</v>
      </c>
      <c r="AV187" s="291">
        <f t="shared" si="4684"/>
        <v>0</v>
      </c>
      <c r="AW187" s="291">
        <f t="shared" si="4684"/>
        <v>0</v>
      </c>
      <c r="AX187" s="291">
        <f t="shared" si="4684"/>
        <v>0</v>
      </c>
      <c r="AY187" s="291">
        <f t="shared" si="4684"/>
        <v>0</v>
      </c>
      <c r="AZ187" s="291">
        <f t="shared" si="4684"/>
        <v>0</v>
      </c>
      <c r="BA187" s="291">
        <f t="shared" si="4684"/>
        <v>0</v>
      </c>
      <c r="BB187" s="291">
        <f t="shared" si="4684"/>
        <v>0</v>
      </c>
      <c r="BC187" s="291">
        <f t="shared" si="4684"/>
        <v>0</v>
      </c>
      <c r="BD187" s="291">
        <f t="shared" si="4684"/>
        <v>0</v>
      </c>
      <c r="BE187" s="291">
        <f t="shared" si="4684"/>
        <v>0</v>
      </c>
      <c r="BF187" s="291">
        <f t="shared" si="4684"/>
        <v>0</v>
      </c>
      <c r="BG187" s="291">
        <f t="shared" si="4684"/>
        <v>0</v>
      </c>
      <c r="BH187" s="291">
        <f t="shared" si="4684"/>
        <v>0</v>
      </c>
      <c r="BI187" s="291">
        <f t="shared" si="4684"/>
        <v>0</v>
      </c>
      <c r="BJ187" s="291">
        <f t="shared" si="4684"/>
        <v>0</v>
      </c>
      <c r="BK187" s="291">
        <f t="shared" si="4684"/>
        <v>0</v>
      </c>
      <c r="BL187" s="291">
        <f t="shared" si="4684"/>
        <v>0</v>
      </c>
      <c r="BM187" s="291">
        <f t="shared" si="4684"/>
        <v>0</v>
      </c>
      <c r="BN187" s="291">
        <f t="shared" si="4684"/>
        <v>0</v>
      </c>
      <c r="BO187" s="291">
        <f t="shared" si="4684"/>
        <v>0</v>
      </c>
      <c r="BP187" s="291">
        <f t="shared" si="4684"/>
        <v>0</v>
      </c>
      <c r="BQ187" s="291">
        <f t="shared" ref="BQ187:CB187" si="4685">COUNTIF(BQ162:BQ185,"EleX")</f>
        <v>0</v>
      </c>
      <c r="BR187" s="291">
        <f t="shared" si="4685"/>
        <v>0</v>
      </c>
      <c r="BS187" s="291">
        <f t="shared" si="4685"/>
        <v>0</v>
      </c>
      <c r="BT187" s="291">
        <f t="shared" si="4685"/>
        <v>0</v>
      </c>
      <c r="BU187" s="291">
        <f t="shared" si="4685"/>
        <v>0</v>
      </c>
      <c r="BV187" s="291">
        <f t="shared" si="4685"/>
        <v>0</v>
      </c>
      <c r="BW187" s="291">
        <f t="shared" si="4685"/>
        <v>0</v>
      </c>
      <c r="BX187" s="291">
        <f t="shared" si="4685"/>
        <v>0</v>
      </c>
      <c r="BY187" s="291">
        <f t="shared" si="4685"/>
        <v>0</v>
      </c>
      <c r="BZ187" s="291">
        <f t="shared" si="4685"/>
        <v>0</v>
      </c>
      <c r="CA187" s="291">
        <f t="shared" si="4685"/>
        <v>0</v>
      </c>
      <c r="CB187" s="291">
        <f t="shared" si="4685"/>
        <v>0</v>
      </c>
      <c r="CC187" s="291">
        <f t="shared" ref="CC187:CV187" si="4686">COUNTIF(CC162:CC185,"EleX")</f>
        <v>0</v>
      </c>
      <c r="CD187" s="291">
        <f t="shared" si="4686"/>
        <v>0</v>
      </c>
      <c r="CE187" s="291">
        <f t="shared" si="4686"/>
        <v>0</v>
      </c>
      <c r="CF187" s="291">
        <f t="shared" si="4686"/>
        <v>0</v>
      </c>
      <c r="CG187" s="291">
        <f t="shared" si="4686"/>
        <v>0</v>
      </c>
      <c r="CH187" s="291">
        <f t="shared" si="4686"/>
        <v>0</v>
      </c>
      <c r="CI187" s="291">
        <f t="shared" si="4686"/>
        <v>0</v>
      </c>
      <c r="CJ187" s="291">
        <f t="shared" si="4686"/>
        <v>0</v>
      </c>
      <c r="CK187" s="291">
        <f t="shared" si="4686"/>
        <v>0</v>
      </c>
      <c r="CL187" s="291">
        <f t="shared" si="4686"/>
        <v>0</v>
      </c>
      <c r="CM187" s="291">
        <f t="shared" si="4686"/>
        <v>0</v>
      </c>
      <c r="CN187" s="291">
        <f t="shared" si="4686"/>
        <v>0</v>
      </c>
      <c r="CO187" s="291">
        <f t="shared" si="4686"/>
        <v>0</v>
      </c>
      <c r="CP187" s="291">
        <f t="shared" si="4686"/>
        <v>0</v>
      </c>
      <c r="CQ187" s="291">
        <f t="shared" si="4686"/>
        <v>0</v>
      </c>
      <c r="CR187" s="291">
        <f t="shared" si="4686"/>
        <v>0</v>
      </c>
      <c r="CS187" s="291">
        <f t="shared" si="4686"/>
        <v>0</v>
      </c>
      <c r="CT187" s="291">
        <f t="shared" si="4686"/>
        <v>0</v>
      </c>
      <c r="CU187" s="291">
        <f t="shared" si="4686"/>
        <v>0</v>
      </c>
      <c r="CV187" s="291">
        <f t="shared" si="4686"/>
        <v>0</v>
      </c>
      <c r="CW187" s="403"/>
    </row>
    <row r="188" spans="1:101" x14ac:dyDescent="0.25">
      <c r="A188" s="405" t="s">
        <v>63</v>
      </c>
      <c r="B188" s="405"/>
      <c r="C188" s="405"/>
      <c r="D188" s="405"/>
      <c r="E188" s="292">
        <f t="shared" ref="E188:AJ188" si="4687">COUNTIF(E162:E185,"PEA")</f>
        <v>0</v>
      </c>
      <c r="F188" s="292">
        <f t="shared" si="4687"/>
        <v>0</v>
      </c>
      <c r="G188" s="292">
        <f t="shared" si="4687"/>
        <v>0</v>
      </c>
      <c r="H188" s="292">
        <f t="shared" si="4687"/>
        <v>0</v>
      </c>
      <c r="I188" s="292">
        <f t="shared" si="4687"/>
        <v>0</v>
      </c>
      <c r="J188" s="292">
        <f t="shared" si="4687"/>
        <v>0</v>
      </c>
      <c r="K188" s="292">
        <f t="shared" si="4687"/>
        <v>0</v>
      </c>
      <c r="L188" s="292">
        <f t="shared" si="4687"/>
        <v>0</v>
      </c>
      <c r="M188" s="292">
        <f t="shared" si="4687"/>
        <v>0</v>
      </c>
      <c r="N188" s="292">
        <f t="shared" si="4687"/>
        <v>0</v>
      </c>
      <c r="O188" s="292">
        <f t="shared" si="4687"/>
        <v>0</v>
      </c>
      <c r="P188" s="292">
        <f t="shared" si="4687"/>
        <v>0</v>
      </c>
      <c r="Q188" s="292">
        <f t="shared" si="4687"/>
        <v>0</v>
      </c>
      <c r="R188" s="292">
        <f t="shared" si="4687"/>
        <v>1</v>
      </c>
      <c r="S188" s="292">
        <f t="shared" si="4687"/>
        <v>1</v>
      </c>
      <c r="T188" s="292">
        <f t="shared" si="4687"/>
        <v>1</v>
      </c>
      <c r="U188" s="292">
        <f t="shared" si="4687"/>
        <v>1</v>
      </c>
      <c r="V188" s="292">
        <f t="shared" si="4687"/>
        <v>1</v>
      </c>
      <c r="W188" s="292">
        <f t="shared" si="4687"/>
        <v>1</v>
      </c>
      <c r="X188" s="292">
        <f t="shared" si="4687"/>
        <v>1</v>
      </c>
      <c r="Y188" s="292">
        <f t="shared" si="4687"/>
        <v>1</v>
      </c>
      <c r="Z188" s="292">
        <f t="shared" si="4687"/>
        <v>1</v>
      </c>
      <c r="AA188" s="292">
        <f t="shared" si="4687"/>
        <v>1</v>
      </c>
      <c r="AB188" s="292">
        <f t="shared" si="4687"/>
        <v>1</v>
      </c>
      <c r="AC188" s="292">
        <f t="shared" si="4687"/>
        <v>1</v>
      </c>
      <c r="AD188" s="292">
        <f t="shared" si="4687"/>
        <v>1</v>
      </c>
      <c r="AE188" s="292">
        <f t="shared" si="4687"/>
        <v>1</v>
      </c>
      <c r="AF188" s="292">
        <f t="shared" si="4687"/>
        <v>1</v>
      </c>
      <c r="AG188" s="292">
        <f t="shared" si="4687"/>
        <v>1</v>
      </c>
      <c r="AH188" s="292">
        <f t="shared" si="4687"/>
        <v>0</v>
      </c>
      <c r="AI188" s="292">
        <f t="shared" si="4687"/>
        <v>1</v>
      </c>
      <c r="AJ188" s="292">
        <f t="shared" si="4687"/>
        <v>1</v>
      </c>
      <c r="AK188" s="292">
        <f t="shared" ref="AK188:BP188" si="4688">COUNTIF(AK162:AK185,"PEA")</f>
        <v>1</v>
      </c>
      <c r="AL188" s="292">
        <f t="shared" si="4688"/>
        <v>1</v>
      </c>
      <c r="AM188" s="292">
        <f t="shared" si="4688"/>
        <v>1</v>
      </c>
      <c r="AN188" s="292">
        <f t="shared" si="4688"/>
        <v>1</v>
      </c>
      <c r="AO188" s="292">
        <f t="shared" si="4688"/>
        <v>1</v>
      </c>
      <c r="AP188" s="292">
        <f t="shared" si="4688"/>
        <v>1</v>
      </c>
      <c r="AQ188" s="292">
        <f t="shared" si="4688"/>
        <v>1</v>
      </c>
      <c r="AR188" s="292">
        <f t="shared" si="4688"/>
        <v>1</v>
      </c>
      <c r="AS188" s="292">
        <f t="shared" si="4688"/>
        <v>1</v>
      </c>
      <c r="AT188" s="292">
        <f t="shared" si="4688"/>
        <v>1</v>
      </c>
      <c r="AU188" s="292">
        <f t="shared" si="4688"/>
        <v>1</v>
      </c>
      <c r="AV188" s="292">
        <f t="shared" si="4688"/>
        <v>1</v>
      </c>
      <c r="AW188" s="292">
        <f t="shared" si="4688"/>
        <v>1</v>
      </c>
      <c r="AX188" s="292">
        <f t="shared" si="4688"/>
        <v>1</v>
      </c>
      <c r="AY188" s="292">
        <f t="shared" si="4688"/>
        <v>0</v>
      </c>
      <c r="AZ188" s="292">
        <f t="shared" si="4688"/>
        <v>0</v>
      </c>
      <c r="BA188" s="292">
        <f t="shared" si="4688"/>
        <v>0</v>
      </c>
      <c r="BB188" s="292">
        <f t="shared" si="4688"/>
        <v>0</v>
      </c>
      <c r="BC188" s="292">
        <f t="shared" si="4688"/>
        <v>0</v>
      </c>
      <c r="BD188" s="292">
        <f t="shared" si="4688"/>
        <v>1</v>
      </c>
      <c r="BE188" s="292">
        <f t="shared" si="4688"/>
        <v>1</v>
      </c>
      <c r="BF188" s="292">
        <f t="shared" si="4688"/>
        <v>1</v>
      </c>
      <c r="BG188" s="292">
        <f t="shared" si="4688"/>
        <v>1</v>
      </c>
      <c r="BH188" s="292">
        <f t="shared" si="4688"/>
        <v>1</v>
      </c>
      <c r="BI188" s="292">
        <f t="shared" si="4688"/>
        <v>1</v>
      </c>
      <c r="BJ188" s="292">
        <f t="shared" si="4688"/>
        <v>1</v>
      </c>
      <c r="BK188" s="292">
        <f t="shared" si="4688"/>
        <v>1</v>
      </c>
      <c r="BL188" s="292">
        <f t="shared" si="4688"/>
        <v>1</v>
      </c>
      <c r="BM188" s="292">
        <f t="shared" si="4688"/>
        <v>1</v>
      </c>
      <c r="BN188" s="292">
        <f t="shared" si="4688"/>
        <v>1</v>
      </c>
      <c r="BO188" s="292">
        <f t="shared" si="4688"/>
        <v>1</v>
      </c>
      <c r="BP188" s="292">
        <f t="shared" si="4688"/>
        <v>0</v>
      </c>
      <c r="BQ188" s="292">
        <f t="shared" ref="BQ188:CB188" si="4689">COUNTIF(BQ162:BQ185,"PEA")</f>
        <v>1</v>
      </c>
      <c r="BR188" s="292">
        <f t="shared" si="4689"/>
        <v>1</v>
      </c>
      <c r="BS188" s="292">
        <f t="shared" si="4689"/>
        <v>1</v>
      </c>
      <c r="BT188" s="292">
        <f t="shared" si="4689"/>
        <v>1</v>
      </c>
      <c r="BU188" s="292">
        <f t="shared" si="4689"/>
        <v>1</v>
      </c>
      <c r="BV188" s="292">
        <f t="shared" si="4689"/>
        <v>1</v>
      </c>
      <c r="BW188" s="292">
        <f t="shared" si="4689"/>
        <v>1</v>
      </c>
      <c r="BX188" s="292">
        <f t="shared" si="4689"/>
        <v>1</v>
      </c>
      <c r="BY188" s="292">
        <f t="shared" si="4689"/>
        <v>1</v>
      </c>
      <c r="BZ188" s="292">
        <f t="shared" si="4689"/>
        <v>1</v>
      </c>
      <c r="CA188" s="292">
        <f t="shared" si="4689"/>
        <v>1</v>
      </c>
      <c r="CB188" s="292">
        <f t="shared" si="4689"/>
        <v>1</v>
      </c>
      <c r="CC188" s="292">
        <f t="shared" ref="CC188:CV188" si="4690">COUNTIF(CC162:CC185,"PEA")</f>
        <v>0</v>
      </c>
      <c r="CD188" s="292">
        <f t="shared" si="4690"/>
        <v>0</v>
      </c>
      <c r="CE188" s="292">
        <f t="shared" si="4690"/>
        <v>0</v>
      </c>
      <c r="CF188" s="292">
        <f t="shared" si="4690"/>
        <v>0</v>
      </c>
      <c r="CG188" s="292">
        <f t="shared" si="4690"/>
        <v>0</v>
      </c>
      <c r="CH188" s="292">
        <f t="shared" si="4690"/>
        <v>0</v>
      </c>
      <c r="CI188" s="292">
        <f t="shared" si="4690"/>
        <v>0</v>
      </c>
      <c r="CJ188" s="292">
        <f t="shared" si="4690"/>
        <v>0</v>
      </c>
      <c r="CK188" s="292">
        <f t="shared" si="4690"/>
        <v>0</v>
      </c>
      <c r="CL188" s="292">
        <f t="shared" si="4690"/>
        <v>0</v>
      </c>
      <c r="CM188" s="292">
        <f t="shared" si="4690"/>
        <v>0</v>
      </c>
      <c r="CN188" s="292">
        <f t="shared" si="4690"/>
        <v>0</v>
      </c>
      <c r="CO188" s="292">
        <f t="shared" si="4690"/>
        <v>0</v>
      </c>
      <c r="CP188" s="292">
        <f t="shared" si="4690"/>
        <v>0</v>
      </c>
      <c r="CQ188" s="292">
        <f t="shared" si="4690"/>
        <v>0</v>
      </c>
      <c r="CR188" s="292">
        <f t="shared" si="4690"/>
        <v>0</v>
      </c>
      <c r="CS188" s="292">
        <f t="shared" si="4690"/>
        <v>0</v>
      </c>
      <c r="CT188" s="292">
        <f t="shared" si="4690"/>
        <v>0</v>
      </c>
      <c r="CU188" s="292">
        <f t="shared" si="4690"/>
        <v>0</v>
      </c>
      <c r="CV188" s="292">
        <f t="shared" si="4690"/>
        <v>0</v>
      </c>
      <c r="CW188" s="403"/>
    </row>
    <row r="189" spans="1:101" hidden="1" x14ac:dyDescent="0.25">
      <c r="A189" s="405" t="s">
        <v>64</v>
      </c>
      <c r="B189" s="405"/>
      <c r="C189" s="405"/>
      <c r="D189" s="405"/>
      <c r="E189" s="292">
        <f t="shared" ref="E189:BP189" si="4691">E187+E188</f>
        <v>0</v>
      </c>
      <c r="F189" s="292">
        <f t="shared" si="4691"/>
        <v>0</v>
      </c>
      <c r="G189" s="292">
        <f t="shared" si="4691"/>
        <v>0</v>
      </c>
      <c r="H189" s="292">
        <f t="shared" si="4691"/>
        <v>0</v>
      </c>
      <c r="I189" s="292">
        <f t="shared" si="4691"/>
        <v>0</v>
      </c>
      <c r="J189" s="292">
        <f t="shared" si="4691"/>
        <v>0</v>
      </c>
      <c r="K189" s="292">
        <f t="shared" si="4691"/>
        <v>0</v>
      </c>
      <c r="L189" s="292">
        <f t="shared" si="4691"/>
        <v>0</v>
      </c>
      <c r="M189" s="292">
        <f t="shared" si="4691"/>
        <v>0</v>
      </c>
      <c r="N189" s="292">
        <f t="shared" si="4691"/>
        <v>0</v>
      </c>
      <c r="O189" s="292">
        <f t="shared" si="4691"/>
        <v>0</v>
      </c>
      <c r="P189" s="292">
        <f t="shared" si="4691"/>
        <v>0</v>
      </c>
      <c r="Q189" s="292">
        <f t="shared" si="4691"/>
        <v>0</v>
      </c>
      <c r="R189" s="292">
        <f t="shared" si="4691"/>
        <v>1</v>
      </c>
      <c r="S189" s="292">
        <f t="shared" si="4691"/>
        <v>1</v>
      </c>
      <c r="T189" s="292">
        <f t="shared" si="4691"/>
        <v>1</v>
      </c>
      <c r="U189" s="292">
        <f t="shared" si="4691"/>
        <v>1</v>
      </c>
      <c r="V189" s="292">
        <f t="shared" si="4691"/>
        <v>1</v>
      </c>
      <c r="W189" s="292">
        <f t="shared" si="4691"/>
        <v>1</v>
      </c>
      <c r="X189" s="292">
        <f t="shared" si="4691"/>
        <v>1</v>
      </c>
      <c r="Y189" s="292">
        <f t="shared" si="4691"/>
        <v>1</v>
      </c>
      <c r="Z189" s="292">
        <f t="shared" si="4691"/>
        <v>1</v>
      </c>
      <c r="AA189" s="292">
        <f t="shared" si="4691"/>
        <v>1</v>
      </c>
      <c r="AB189" s="292">
        <f t="shared" si="4691"/>
        <v>1</v>
      </c>
      <c r="AC189" s="292">
        <f t="shared" si="4691"/>
        <v>1</v>
      </c>
      <c r="AD189" s="292">
        <f t="shared" si="4691"/>
        <v>1</v>
      </c>
      <c r="AE189" s="292">
        <f t="shared" si="4691"/>
        <v>1</v>
      </c>
      <c r="AF189" s="292">
        <f t="shared" si="4691"/>
        <v>1</v>
      </c>
      <c r="AG189" s="292">
        <f t="shared" si="4691"/>
        <v>1</v>
      </c>
      <c r="AH189" s="292">
        <f t="shared" si="4691"/>
        <v>0</v>
      </c>
      <c r="AI189" s="292">
        <f t="shared" si="4691"/>
        <v>1</v>
      </c>
      <c r="AJ189" s="292">
        <f t="shared" si="4691"/>
        <v>1</v>
      </c>
      <c r="AK189" s="292">
        <f t="shared" si="4691"/>
        <v>1</v>
      </c>
      <c r="AL189" s="292">
        <f t="shared" si="4691"/>
        <v>1</v>
      </c>
      <c r="AM189" s="292">
        <f t="shared" si="4691"/>
        <v>1</v>
      </c>
      <c r="AN189" s="292">
        <f t="shared" si="4691"/>
        <v>1</v>
      </c>
      <c r="AO189" s="292">
        <f t="shared" si="4691"/>
        <v>1</v>
      </c>
      <c r="AP189" s="292">
        <f t="shared" si="4691"/>
        <v>1</v>
      </c>
      <c r="AQ189" s="292">
        <f t="shared" si="4691"/>
        <v>1</v>
      </c>
      <c r="AR189" s="292">
        <f t="shared" si="4691"/>
        <v>1</v>
      </c>
      <c r="AS189" s="292">
        <f t="shared" si="4691"/>
        <v>1</v>
      </c>
      <c r="AT189" s="292">
        <f t="shared" si="4691"/>
        <v>1</v>
      </c>
      <c r="AU189" s="292">
        <f t="shared" si="4691"/>
        <v>1</v>
      </c>
      <c r="AV189" s="292">
        <f t="shared" si="4691"/>
        <v>1</v>
      </c>
      <c r="AW189" s="292">
        <f t="shared" si="4691"/>
        <v>1</v>
      </c>
      <c r="AX189" s="292">
        <f t="shared" si="4691"/>
        <v>1</v>
      </c>
      <c r="AY189" s="292">
        <f t="shared" si="4691"/>
        <v>0</v>
      </c>
      <c r="AZ189" s="292">
        <f t="shared" si="4691"/>
        <v>0</v>
      </c>
      <c r="BA189" s="292">
        <f t="shared" si="4691"/>
        <v>0</v>
      </c>
      <c r="BB189" s="292">
        <f t="shared" si="4691"/>
        <v>0</v>
      </c>
      <c r="BC189" s="292">
        <f t="shared" si="4691"/>
        <v>0</v>
      </c>
      <c r="BD189" s="292">
        <f t="shared" si="4691"/>
        <v>1</v>
      </c>
      <c r="BE189" s="292">
        <f t="shared" si="4691"/>
        <v>1</v>
      </c>
      <c r="BF189" s="292">
        <f t="shared" si="4691"/>
        <v>1</v>
      </c>
      <c r="BG189" s="292">
        <f t="shared" si="4691"/>
        <v>1</v>
      </c>
      <c r="BH189" s="292">
        <f t="shared" si="4691"/>
        <v>1</v>
      </c>
      <c r="BI189" s="292">
        <f t="shared" si="4691"/>
        <v>1</v>
      </c>
      <c r="BJ189" s="292">
        <f t="shared" si="4691"/>
        <v>1</v>
      </c>
      <c r="BK189" s="292">
        <f t="shared" si="4691"/>
        <v>1</v>
      </c>
      <c r="BL189" s="292">
        <f t="shared" si="4691"/>
        <v>1</v>
      </c>
      <c r="BM189" s="292">
        <f t="shared" si="4691"/>
        <v>1</v>
      </c>
      <c r="BN189" s="292">
        <f t="shared" si="4691"/>
        <v>1</v>
      </c>
      <c r="BO189" s="292">
        <f t="shared" si="4691"/>
        <v>1</v>
      </c>
      <c r="BP189" s="292">
        <f t="shared" si="4691"/>
        <v>0</v>
      </c>
      <c r="BQ189" s="292">
        <f t="shared" ref="BQ189:CV189" si="4692">BQ187+BQ188</f>
        <v>1</v>
      </c>
      <c r="BR189" s="292">
        <f t="shared" si="4692"/>
        <v>1</v>
      </c>
      <c r="BS189" s="292">
        <f t="shared" si="4692"/>
        <v>1</v>
      </c>
      <c r="BT189" s="292">
        <f t="shared" si="4692"/>
        <v>1</v>
      </c>
      <c r="BU189" s="292">
        <f t="shared" si="4692"/>
        <v>1</v>
      </c>
      <c r="BV189" s="292">
        <f t="shared" si="4692"/>
        <v>1</v>
      </c>
      <c r="BW189" s="292">
        <f t="shared" si="4692"/>
        <v>1</v>
      </c>
      <c r="BX189" s="292">
        <f t="shared" si="4692"/>
        <v>1</v>
      </c>
      <c r="BY189" s="292">
        <f t="shared" si="4692"/>
        <v>1</v>
      </c>
      <c r="BZ189" s="292">
        <f t="shared" si="4692"/>
        <v>1</v>
      </c>
      <c r="CA189" s="292">
        <f t="shared" si="4692"/>
        <v>1</v>
      </c>
      <c r="CB189" s="292">
        <f t="shared" si="4692"/>
        <v>1</v>
      </c>
      <c r="CC189" s="292">
        <f t="shared" si="4692"/>
        <v>0</v>
      </c>
      <c r="CD189" s="292">
        <f t="shared" si="4692"/>
        <v>0</v>
      </c>
      <c r="CE189" s="292">
        <f t="shared" si="4692"/>
        <v>0</v>
      </c>
      <c r="CF189" s="292">
        <f t="shared" si="4692"/>
        <v>0</v>
      </c>
      <c r="CG189" s="292">
        <f t="shared" si="4692"/>
        <v>0</v>
      </c>
      <c r="CH189" s="292">
        <f t="shared" si="4692"/>
        <v>0</v>
      </c>
      <c r="CI189" s="292">
        <f t="shared" si="4692"/>
        <v>0</v>
      </c>
      <c r="CJ189" s="292">
        <f t="shared" si="4692"/>
        <v>0</v>
      </c>
      <c r="CK189" s="292">
        <f t="shared" si="4692"/>
        <v>0</v>
      </c>
      <c r="CL189" s="292">
        <f t="shared" si="4692"/>
        <v>0</v>
      </c>
      <c r="CM189" s="292">
        <f t="shared" si="4692"/>
        <v>0</v>
      </c>
      <c r="CN189" s="292">
        <f t="shared" si="4692"/>
        <v>0</v>
      </c>
      <c r="CO189" s="292">
        <f t="shared" si="4692"/>
        <v>0</v>
      </c>
      <c r="CP189" s="292">
        <f t="shared" si="4692"/>
        <v>0</v>
      </c>
      <c r="CQ189" s="292">
        <f t="shared" si="4692"/>
        <v>0</v>
      </c>
      <c r="CR189" s="292">
        <f t="shared" si="4692"/>
        <v>0</v>
      </c>
      <c r="CS189" s="292">
        <f t="shared" si="4692"/>
        <v>0</v>
      </c>
      <c r="CT189" s="292">
        <f t="shared" si="4692"/>
        <v>0</v>
      </c>
      <c r="CU189" s="292">
        <f t="shared" si="4692"/>
        <v>0</v>
      </c>
      <c r="CV189" s="292">
        <f t="shared" si="4692"/>
        <v>0</v>
      </c>
      <c r="CW189" s="403"/>
    </row>
    <row r="190" spans="1:101" s="294" customFormat="1" x14ac:dyDescent="0.25">
      <c r="A190" s="406" t="s">
        <v>65</v>
      </c>
      <c r="B190" s="406"/>
      <c r="C190" s="406"/>
      <c r="D190" s="406"/>
      <c r="E190" s="293" t="b">
        <f>IF(E188&gt;1,FALSE,IF(E187&gt;1,FALSE,TRUE))</f>
        <v>1</v>
      </c>
      <c r="F190" s="293" t="b">
        <f t="shared" ref="F190:BQ190" si="4693">IF(F188&gt;1,FALSE,IF(F187&gt;1,FALSE,TRUE))</f>
        <v>1</v>
      </c>
      <c r="G190" s="293" t="b">
        <f t="shared" si="4693"/>
        <v>1</v>
      </c>
      <c r="H190" s="293" t="b">
        <f t="shared" si="4693"/>
        <v>1</v>
      </c>
      <c r="I190" s="293" t="b">
        <f t="shared" si="4693"/>
        <v>1</v>
      </c>
      <c r="J190" s="293" t="b">
        <f t="shared" si="4693"/>
        <v>1</v>
      </c>
      <c r="K190" s="293" t="b">
        <f t="shared" si="4693"/>
        <v>1</v>
      </c>
      <c r="L190" s="293" t="b">
        <f t="shared" si="4693"/>
        <v>1</v>
      </c>
      <c r="M190" s="293" t="b">
        <f t="shared" si="4693"/>
        <v>1</v>
      </c>
      <c r="N190" s="293" t="b">
        <f t="shared" si="4693"/>
        <v>1</v>
      </c>
      <c r="O190" s="293" t="b">
        <f t="shared" si="4693"/>
        <v>1</v>
      </c>
      <c r="P190" s="293" t="b">
        <f t="shared" si="4693"/>
        <v>1</v>
      </c>
      <c r="Q190" s="293" t="b">
        <f t="shared" si="4693"/>
        <v>1</v>
      </c>
      <c r="R190" s="293" t="b">
        <f t="shared" si="4693"/>
        <v>1</v>
      </c>
      <c r="S190" s="293" t="b">
        <f t="shared" si="4693"/>
        <v>1</v>
      </c>
      <c r="T190" s="293" t="b">
        <f t="shared" si="4693"/>
        <v>1</v>
      </c>
      <c r="U190" s="293" t="b">
        <f t="shared" si="4693"/>
        <v>1</v>
      </c>
      <c r="V190" s="293" t="b">
        <f t="shared" si="4693"/>
        <v>1</v>
      </c>
      <c r="W190" s="293" t="b">
        <f t="shared" si="4693"/>
        <v>1</v>
      </c>
      <c r="X190" s="293" t="b">
        <f t="shared" si="4693"/>
        <v>1</v>
      </c>
      <c r="Y190" s="293" t="b">
        <f t="shared" si="4693"/>
        <v>1</v>
      </c>
      <c r="Z190" s="293" t="b">
        <f t="shared" si="4693"/>
        <v>1</v>
      </c>
      <c r="AA190" s="293" t="b">
        <f t="shared" si="4693"/>
        <v>1</v>
      </c>
      <c r="AB190" s="293" t="b">
        <f t="shared" si="4693"/>
        <v>1</v>
      </c>
      <c r="AC190" s="293" t="b">
        <f t="shared" si="4693"/>
        <v>1</v>
      </c>
      <c r="AD190" s="293" t="b">
        <f t="shared" si="4693"/>
        <v>1</v>
      </c>
      <c r="AE190" s="293" t="b">
        <f t="shared" si="4693"/>
        <v>1</v>
      </c>
      <c r="AF190" s="293" t="b">
        <f t="shared" si="4693"/>
        <v>1</v>
      </c>
      <c r="AG190" s="293" t="b">
        <f t="shared" si="4693"/>
        <v>1</v>
      </c>
      <c r="AH190" s="293" t="b">
        <f t="shared" si="4693"/>
        <v>1</v>
      </c>
      <c r="AI190" s="293" t="b">
        <f t="shared" si="4693"/>
        <v>1</v>
      </c>
      <c r="AJ190" s="293" t="b">
        <f t="shared" si="4693"/>
        <v>1</v>
      </c>
      <c r="AK190" s="293" t="b">
        <f t="shared" si="4693"/>
        <v>1</v>
      </c>
      <c r="AL190" s="293" t="b">
        <f t="shared" si="4693"/>
        <v>1</v>
      </c>
      <c r="AM190" s="293" t="b">
        <f t="shared" si="4693"/>
        <v>1</v>
      </c>
      <c r="AN190" s="293" t="b">
        <f t="shared" si="4693"/>
        <v>1</v>
      </c>
      <c r="AO190" s="293" t="b">
        <f t="shared" si="4693"/>
        <v>1</v>
      </c>
      <c r="AP190" s="293" t="b">
        <f t="shared" si="4693"/>
        <v>1</v>
      </c>
      <c r="AQ190" s="293" t="b">
        <f t="shared" si="4693"/>
        <v>1</v>
      </c>
      <c r="AR190" s="293" t="b">
        <f t="shared" si="4693"/>
        <v>1</v>
      </c>
      <c r="AS190" s="293" t="b">
        <f t="shared" si="4693"/>
        <v>1</v>
      </c>
      <c r="AT190" s="293" t="b">
        <f t="shared" si="4693"/>
        <v>1</v>
      </c>
      <c r="AU190" s="293" t="b">
        <f t="shared" si="4693"/>
        <v>1</v>
      </c>
      <c r="AV190" s="293" t="b">
        <f t="shared" si="4693"/>
        <v>1</v>
      </c>
      <c r="AW190" s="293" t="b">
        <f t="shared" si="4693"/>
        <v>1</v>
      </c>
      <c r="AX190" s="293" t="b">
        <f t="shared" si="4693"/>
        <v>1</v>
      </c>
      <c r="AY190" s="293" t="b">
        <f t="shared" si="4693"/>
        <v>1</v>
      </c>
      <c r="AZ190" s="293" t="b">
        <f t="shared" si="4693"/>
        <v>1</v>
      </c>
      <c r="BA190" s="293" t="b">
        <f t="shared" si="4693"/>
        <v>1</v>
      </c>
      <c r="BB190" s="293" t="b">
        <f t="shared" si="4693"/>
        <v>1</v>
      </c>
      <c r="BC190" s="293" t="b">
        <f t="shared" si="4693"/>
        <v>1</v>
      </c>
      <c r="BD190" s="293" t="b">
        <f t="shared" si="4693"/>
        <v>1</v>
      </c>
      <c r="BE190" s="293" t="b">
        <f t="shared" si="4693"/>
        <v>1</v>
      </c>
      <c r="BF190" s="293" t="b">
        <f t="shared" si="4693"/>
        <v>1</v>
      </c>
      <c r="BG190" s="293" t="b">
        <f t="shared" si="4693"/>
        <v>1</v>
      </c>
      <c r="BH190" s="293" t="b">
        <f t="shared" si="4693"/>
        <v>1</v>
      </c>
      <c r="BI190" s="293" t="b">
        <f t="shared" si="4693"/>
        <v>1</v>
      </c>
      <c r="BJ190" s="293" t="b">
        <f t="shared" si="4693"/>
        <v>1</v>
      </c>
      <c r="BK190" s="293" t="b">
        <f t="shared" si="4693"/>
        <v>1</v>
      </c>
      <c r="BL190" s="293" t="b">
        <f t="shared" si="4693"/>
        <v>1</v>
      </c>
      <c r="BM190" s="293" t="b">
        <f t="shared" si="4693"/>
        <v>1</v>
      </c>
      <c r="BN190" s="293" t="b">
        <f t="shared" si="4693"/>
        <v>1</v>
      </c>
      <c r="BO190" s="293" t="b">
        <f t="shared" si="4693"/>
        <v>1</v>
      </c>
      <c r="BP190" s="293" t="b">
        <f t="shared" si="4693"/>
        <v>1</v>
      </c>
      <c r="BQ190" s="293" t="b">
        <f t="shared" si="4693"/>
        <v>1</v>
      </c>
      <c r="BR190" s="293" t="b">
        <f t="shared" ref="BR190:CV190" si="4694">IF(BR188&gt;1,FALSE,IF(BR187&gt;1,FALSE,TRUE))</f>
        <v>1</v>
      </c>
      <c r="BS190" s="293" t="b">
        <f t="shared" si="4694"/>
        <v>1</v>
      </c>
      <c r="BT190" s="293" t="b">
        <f t="shared" si="4694"/>
        <v>1</v>
      </c>
      <c r="BU190" s="293" t="b">
        <f t="shared" si="4694"/>
        <v>1</v>
      </c>
      <c r="BV190" s="293" t="b">
        <f t="shared" si="4694"/>
        <v>1</v>
      </c>
      <c r="BW190" s="293" t="b">
        <f t="shared" si="4694"/>
        <v>1</v>
      </c>
      <c r="BX190" s="293" t="b">
        <f t="shared" si="4694"/>
        <v>1</v>
      </c>
      <c r="BY190" s="293" t="b">
        <f t="shared" si="4694"/>
        <v>1</v>
      </c>
      <c r="BZ190" s="293" t="b">
        <f t="shared" si="4694"/>
        <v>1</v>
      </c>
      <c r="CA190" s="293" t="b">
        <f t="shared" si="4694"/>
        <v>1</v>
      </c>
      <c r="CB190" s="293" t="b">
        <f t="shared" si="4694"/>
        <v>1</v>
      </c>
      <c r="CC190" s="293" t="b">
        <f t="shared" si="4694"/>
        <v>1</v>
      </c>
      <c r="CD190" s="293" t="b">
        <f t="shared" si="4694"/>
        <v>1</v>
      </c>
      <c r="CE190" s="293" t="b">
        <f t="shared" si="4694"/>
        <v>1</v>
      </c>
      <c r="CF190" s="293" t="b">
        <f t="shared" si="4694"/>
        <v>1</v>
      </c>
      <c r="CG190" s="293" t="b">
        <f t="shared" si="4694"/>
        <v>1</v>
      </c>
      <c r="CH190" s="293" t="b">
        <f t="shared" si="4694"/>
        <v>1</v>
      </c>
      <c r="CI190" s="293" t="b">
        <f t="shared" si="4694"/>
        <v>1</v>
      </c>
      <c r="CJ190" s="293" t="b">
        <f t="shared" si="4694"/>
        <v>1</v>
      </c>
      <c r="CK190" s="293" t="b">
        <f t="shared" si="4694"/>
        <v>1</v>
      </c>
      <c r="CL190" s="293" t="b">
        <f t="shared" si="4694"/>
        <v>1</v>
      </c>
      <c r="CM190" s="293" t="b">
        <f t="shared" si="4694"/>
        <v>1</v>
      </c>
      <c r="CN190" s="293" t="b">
        <f t="shared" si="4694"/>
        <v>1</v>
      </c>
      <c r="CO190" s="293" t="b">
        <f t="shared" si="4694"/>
        <v>1</v>
      </c>
      <c r="CP190" s="293" t="b">
        <f t="shared" si="4694"/>
        <v>1</v>
      </c>
      <c r="CQ190" s="293" t="b">
        <f t="shared" si="4694"/>
        <v>1</v>
      </c>
      <c r="CR190" s="293" t="b">
        <f t="shared" si="4694"/>
        <v>1</v>
      </c>
      <c r="CS190" s="293" t="b">
        <f t="shared" si="4694"/>
        <v>1</v>
      </c>
      <c r="CT190" s="293" t="b">
        <f t="shared" si="4694"/>
        <v>1</v>
      </c>
      <c r="CU190" s="293" t="b">
        <f t="shared" si="4694"/>
        <v>1</v>
      </c>
      <c r="CV190" s="293" t="b">
        <f t="shared" si="4694"/>
        <v>1</v>
      </c>
      <c r="CW190" s="404"/>
    </row>
    <row r="194" spans="1:101" x14ac:dyDescent="0.25">
      <c r="A194" s="430" t="s">
        <v>211</v>
      </c>
      <c r="B194" s="431"/>
      <c r="C194" s="431"/>
      <c r="D194" s="432"/>
      <c r="E194" s="407">
        <v>6</v>
      </c>
      <c r="F194" s="408"/>
      <c r="G194" s="408"/>
      <c r="H194" s="409"/>
      <c r="I194" s="407">
        <v>7</v>
      </c>
      <c r="J194" s="408"/>
      <c r="K194" s="408"/>
      <c r="L194" s="409"/>
      <c r="M194" s="427">
        <v>8</v>
      </c>
      <c r="N194" s="428"/>
      <c r="O194" s="428"/>
      <c r="P194" s="429"/>
      <c r="Q194" s="407">
        <v>9</v>
      </c>
      <c r="R194" s="408"/>
      <c r="S194" s="408"/>
      <c r="T194" s="409"/>
      <c r="U194" s="427">
        <v>10</v>
      </c>
      <c r="V194" s="428"/>
      <c r="W194" s="428"/>
      <c r="X194" s="429"/>
      <c r="Y194" s="407">
        <v>11</v>
      </c>
      <c r="Z194" s="408"/>
      <c r="AA194" s="408"/>
      <c r="AB194" s="409"/>
      <c r="AC194" s="407">
        <v>12</v>
      </c>
      <c r="AD194" s="408"/>
      <c r="AE194" s="408"/>
      <c r="AF194" s="409"/>
      <c r="AG194" s="407">
        <v>13</v>
      </c>
      <c r="AH194" s="408"/>
      <c r="AI194" s="408"/>
      <c r="AJ194" s="409"/>
      <c r="AK194" s="407">
        <v>14</v>
      </c>
      <c r="AL194" s="408"/>
      <c r="AM194" s="408"/>
      <c r="AN194" s="409"/>
      <c r="AO194" s="407">
        <v>15</v>
      </c>
      <c r="AP194" s="408"/>
      <c r="AQ194" s="408"/>
      <c r="AR194" s="409"/>
      <c r="AS194" s="407">
        <v>16</v>
      </c>
      <c r="AT194" s="408"/>
      <c r="AU194" s="408"/>
      <c r="AV194" s="409"/>
      <c r="AW194" s="407">
        <v>17</v>
      </c>
      <c r="AX194" s="408"/>
      <c r="AY194" s="408"/>
      <c r="AZ194" s="409"/>
      <c r="BA194" s="407">
        <v>18</v>
      </c>
      <c r="BB194" s="408"/>
      <c r="BC194" s="408"/>
      <c r="BD194" s="409"/>
      <c r="BE194" s="407">
        <v>19</v>
      </c>
      <c r="BF194" s="408"/>
      <c r="BG194" s="408"/>
      <c r="BH194" s="409"/>
      <c r="BI194" s="407">
        <v>20</v>
      </c>
      <c r="BJ194" s="408"/>
      <c r="BK194" s="408"/>
      <c r="BL194" s="409"/>
      <c r="BM194" s="407">
        <v>21</v>
      </c>
      <c r="BN194" s="408"/>
      <c r="BO194" s="408"/>
      <c r="BP194" s="409"/>
      <c r="BQ194" s="407">
        <v>22</v>
      </c>
      <c r="BR194" s="408"/>
      <c r="BS194" s="408"/>
      <c r="BT194" s="409"/>
      <c r="BU194" s="407">
        <v>23</v>
      </c>
      <c r="BV194" s="408"/>
      <c r="BW194" s="408"/>
      <c r="BX194" s="409"/>
      <c r="BY194" s="407">
        <v>24</v>
      </c>
      <c r="BZ194" s="408"/>
      <c r="CA194" s="408"/>
      <c r="CB194" s="409"/>
      <c r="CC194" s="410">
        <v>1</v>
      </c>
      <c r="CD194" s="411"/>
      <c r="CE194" s="411"/>
      <c r="CF194" s="412"/>
      <c r="CG194" s="410">
        <v>2</v>
      </c>
      <c r="CH194" s="411"/>
      <c r="CI194" s="411"/>
      <c r="CJ194" s="412"/>
      <c r="CK194" s="410">
        <v>3</v>
      </c>
      <c r="CL194" s="411"/>
      <c r="CM194" s="411"/>
      <c r="CN194" s="412"/>
      <c r="CO194" s="410">
        <v>4</v>
      </c>
      <c r="CP194" s="411"/>
      <c r="CQ194" s="411"/>
      <c r="CR194" s="412"/>
      <c r="CS194" s="410">
        <v>5</v>
      </c>
      <c r="CT194" s="411"/>
      <c r="CU194" s="411"/>
      <c r="CV194" s="412"/>
      <c r="CW194" s="413" t="s">
        <v>41</v>
      </c>
    </row>
    <row r="195" spans="1:101" s="284" customFormat="1" x14ac:dyDescent="0.25">
      <c r="A195" s="433"/>
      <c r="B195" s="434"/>
      <c r="C195" s="434"/>
      <c r="D195" s="435"/>
      <c r="E195" s="305">
        <v>0</v>
      </c>
      <c r="F195" s="305">
        <v>15</v>
      </c>
      <c r="G195" s="305">
        <v>30</v>
      </c>
      <c r="H195" s="305">
        <v>45</v>
      </c>
      <c r="I195" s="305">
        <v>0</v>
      </c>
      <c r="J195" s="305">
        <v>15</v>
      </c>
      <c r="K195" s="305">
        <v>30</v>
      </c>
      <c r="L195" s="305">
        <v>45</v>
      </c>
      <c r="M195" s="306">
        <v>0</v>
      </c>
      <c r="N195" s="306">
        <v>15</v>
      </c>
      <c r="O195" s="305">
        <v>30</v>
      </c>
      <c r="P195" s="305">
        <v>45</v>
      </c>
      <c r="Q195" s="305">
        <v>0</v>
      </c>
      <c r="R195" s="305">
        <v>15</v>
      </c>
      <c r="S195" s="305">
        <v>30</v>
      </c>
      <c r="T195" s="305">
        <v>45</v>
      </c>
      <c r="U195" s="306">
        <v>0</v>
      </c>
      <c r="V195" s="306">
        <v>15</v>
      </c>
      <c r="W195" s="305">
        <v>30</v>
      </c>
      <c r="X195" s="305">
        <v>45</v>
      </c>
      <c r="Y195" s="305">
        <v>0</v>
      </c>
      <c r="Z195" s="305">
        <v>15</v>
      </c>
      <c r="AA195" s="305">
        <v>30</v>
      </c>
      <c r="AB195" s="305">
        <v>45</v>
      </c>
      <c r="AC195" s="305">
        <v>0</v>
      </c>
      <c r="AD195" s="305">
        <v>15</v>
      </c>
      <c r="AE195" s="305">
        <v>30</v>
      </c>
      <c r="AF195" s="305">
        <v>45</v>
      </c>
      <c r="AG195" s="305">
        <v>0</v>
      </c>
      <c r="AH195" s="305">
        <v>15</v>
      </c>
      <c r="AI195" s="305">
        <v>30</v>
      </c>
      <c r="AJ195" s="305">
        <v>45</v>
      </c>
      <c r="AK195" s="305">
        <v>0</v>
      </c>
      <c r="AL195" s="305">
        <v>15</v>
      </c>
      <c r="AM195" s="305">
        <v>30</v>
      </c>
      <c r="AN195" s="305">
        <v>45</v>
      </c>
      <c r="AO195" s="305">
        <v>0</v>
      </c>
      <c r="AP195" s="305">
        <v>15</v>
      </c>
      <c r="AQ195" s="305">
        <v>30</v>
      </c>
      <c r="AR195" s="305">
        <v>45</v>
      </c>
      <c r="AS195" s="305">
        <v>0</v>
      </c>
      <c r="AT195" s="305">
        <v>15</v>
      </c>
      <c r="AU195" s="305">
        <v>30</v>
      </c>
      <c r="AV195" s="305">
        <v>45</v>
      </c>
      <c r="AW195" s="305">
        <v>0</v>
      </c>
      <c r="AX195" s="305">
        <v>15</v>
      </c>
      <c r="AY195" s="305">
        <v>30</v>
      </c>
      <c r="AZ195" s="305">
        <v>45</v>
      </c>
      <c r="BA195" s="305">
        <v>0</v>
      </c>
      <c r="BB195" s="305">
        <v>15</v>
      </c>
      <c r="BC195" s="305">
        <v>30</v>
      </c>
      <c r="BD195" s="305">
        <v>45</v>
      </c>
      <c r="BE195" s="305">
        <v>0</v>
      </c>
      <c r="BF195" s="305">
        <v>15</v>
      </c>
      <c r="BG195" s="305">
        <v>30</v>
      </c>
      <c r="BH195" s="305">
        <v>45</v>
      </c>
      <c r="BI195" s="305">
        <v>0</v>
      </c>
      <c r="BJ195" s="305">
        <v>15</v>
      </c>
      <c r="BK195" s="305">
        <v>30</v>
      </c>
      <c r="BL195" s="305">
        <v>45</v>
      </c>
      <c r="BM195" s="305">
        <v>0</v>
      </c>
      <c r="BN195" s="305">
        <v>15</v>
      </c>
      <c r="BO195" s="305">
        <v>30</v>
      </c>
      <c r="BP195" s="305">
        <v>45</v>
      </c>
      <c r="BQ195" s="305">
        <v>0</v>
      </c>
      <c r="BR195" s="305">
        <v>15</v>
      </c>
      <c r="BS195" s="305">
        <v>30</v>
      </c>
      <c r="BT195" s="305">
        <v>45</v>
      </c>
      <c r="BU195" s="305">
        <v>0</v>
      </c>
      <c r="BV195" s="305">
        <v>15</v>
      </c>
      <c r="BW195" s="305">
        <v>30</v>
      </c>
      <c r="BX195" s="305">
        <v>45</v>
      </c>
      <c r="BY195" s="305">
        <v>0</v>
      </c>
      <c r="BZ195" s="305">
        <v>15</v>
      </c>
      <c r="CA195" s="305">
        <v>30</v>
      </c>
      <c r="CB195" s="305">
        <v>45</v>
      </c>
      <c r="CC195" s="307">
        <v>0</v>
      </c>
      <c r="CD195" s="307">
        <v>15</v>
      </c>
      <c r="CE195" s="307">
        <v>30</v>
      </c>
      <c r="CF195" s="307">
        <v>45</v>
      </c>
      <c r="CG195" s="307">
        <v>0</v>
      </c>
      <c r="CH195" s="307">
        <v>15</v>
      </c>
      <c r="CI195" s="307">
        <v>30</v>
      </c>
      <c r="CJ195" s="307">
        <v>45</v>
      </c>
      <c r="CK195" s="307">
        <v>0</v>
      </c>
      <c r="CL195" s="307">
        <v>15</v>
      </c>
      <c r="CM195" s="307">
        <v>30</v>
      </c>
      <c r="CN195" s="307">
        <v>45</v>
      </c>
      <c r="CO195" s="307">
        <v>0</v>
      </c>
      <c r="CP195" s="307">
        <v>15</v>
      </c>
      <c r="CQ195" s="307">
        <v>30</v>
      </c>
      <c r="CR195" s="307">
        <v>45</v>
      </c>
      <c r="CS195" s="307">
        <v>0</v>
      </c>
      <c r="CT195" s="307">
        <v>15</v>
      </c>
      <c r="CU195" s="307">
        <v>30</v>
      </c>
      <c r="CV195" s="307">
        <v>45</v>
      </c>
      <c r="CW195" s="414"/>
    </row>
    <row r="196" spans="1:101" s="299" customFormat="1" ht="12" customHeight="1" x14ac:dyDescent="0.2">
      <c r="A196" s="415" t="s">
        <v>42</v>
      </c>
      <c r="B196" s="469" t="s">
        <v>43</v>
      </c>
      <c r="C196" s="304" t="s">
        <v>44</v>
      </c>
      <c r="D196" s="314" t="s">
        <v>45</v>
      </c>
      <c r="E196" s="316"/>
      <c r="F196" s="316"/>
      <c r="G196" s="316"/>
      <c r="H196" s="316"/>
      <c r="I196" s="316"/>
      <c r="J196" s="316"/>
      <c r="K196" s="316"/>
      <c r="L196" s="316"/>
      <c r="M196" s="316" t="s">
        <v>215</v>
      </c>
      <c r="N196" s="316" t="s">
        <v>215</v>
      </c>
      <c r="O196" s="316" t="s">
        <v>215</v>
      </c>
      <c r="P196" s="316" t="s">
        <v>215</v>
      </c>
      <c r="Q196" s="316"/>
      <c r="R196" s="310" t="s">
        <v>13</v>
      </c>
      <c r="S196" s="310" t="s">
        <v>13</v>
      </c>
      <c r="T196" s="310" t="s">
        <v>13</v>
      </c>
      <c r="U196" s="310" t="s">
        <v>13</v>
      </c>
      <c r="V196" s="309" t="s">
        <v>207</v>
      </c>
      <c r="W196" s="308" t="s">
        <v>23</v>
      </c>
      <c r="X196" s="308" t="s">
        <v>23</v>
      </c>
      <c r="Y196" s="308" t="s">
        <v>23</v>
      </c>
      <c r="Z196" s="309" t="s">
        <v>207</v>
      </c>
      <c r="AA196" s="309" t="s">
        <v>207</v>
      </c>
      <c r="AB196" s="309" t="s">
        <v>207</v>
      </c>
      <c r="AC196" s="308" t="s">
        <v>23</v>
      </c>
      <c r="AD196" s="308" t="s">
        <v>23</v>
      </c>
      <c r="AE196" s="308" t="s">
        <v>23</v>
      </c>
      <c r="AF196" s="309" t="s">
        <v>207</v>
      </c>
      <c r="AG196" s="309" t="s">
        <v>207</v>
      </c>
      <c r="AH196" s="309" t="s">
        <v>207</v>
      </c>
      <c r="AI196" s="316"/>
      <c r="AJ196" s="308" t="s">
        <v>23</v>
      </c>
      <c r="AK196" s="308" t="s">
        <v>23</v>
      </c>
      <c r="AL196" s="308" t="s">
        <v>23</v>
      </c>
      <c r="AM196" s="309" t="s">
        <v>207</v>
      </c>
      <c r="AN196" s="309" t="s">
        <v>207</v>
      </c>
      <c r="AO196" s="309" t="s">
        <v>207</v>
      </c>
      <c r="AP196" s="308" t="s">
        <v>23</v>
      </c>
      <c r="AQ196" s="308" t="s">
        <v>23</v>
      </c>
      <c r="AR196" s="308" t="s">
        <v>23</v>
      </c>
      <c r="AS196" s="309" t="s">
        <v>207</v>
      </c>
      <c r="AT196" s="309" t="s">
        <v>207</v>
      </c>
      <c r="AU196" s="310" t="s">
        <v>13</v>
      </c>
      <c r="AV196" s="310" t="s">
        <v>13</v>
      </c>
      <c r="AW196" s="310" t="s">
        <v>13</v>
      </c>
      <c r="AX196" s="310" t="s">
        <v>13</v>
      </c>
      <c r="AY196" s="309" t="s">
        <v>207</v>
      </c>
      <c r="AZ196" s="316"/>
      <c r="BA196" s="316"/>
      <c r="BB196" s="316"/>
      <c r="BC196" s="316"/>
      <c r="BD196" s="316"/>
      <c r="BE196" s="308" t="s">
        <v>23</v>
      </c>
      <c r="BF196" s="308" t="s">
        <v>23</v>
      </c>
      <c r="BG196" s="308" t="s">
        <v>23</v>
      </c>
      <c r="BH196" s="309" t="s">
        <v>207</v>
      </c>
      <c r="BI196" s="309" t="s">
        <v>207</v>
      </c>
      <c r="BJ196" s="309" t="s">
        <v>207</v>
      </c>
      <c r="BK196" s="308" t="s">
        <v>23</v>
      </c>
      <c r="BL196" s="308" t="s">
        <v>23</v>
      </c>
      <c r="BM196" s="308" t="s">
        <v>23</v>
      </c>
      <c r="BN196" s="309" t="s">
        <v>207</v>
      </c>
      <c r="BO196" s="309" t="s">
        <v>207</v>
      </c>
      <c r="BP196" s="309" t="s">
        <v>207</v>
      </c>
      <c r="BQ196" s="316"/>
      <c r="BR196" s="308" t="s">
        <v>23</v>
      </c>
      <c r="BS196" s="308" t="s">
        <v>23</v>
      </c>
      <c r="BT196" s="308" t="s">
        <v>23</v>
      </c>
      <c r="BU196" s="309" t="s">
        <v>207</v>
      </c>
      <c r="BV196" s="309" t="s">
        <v>207</v>
      </c>
      <c r="BW196" s="309" t="s">
        <v>207</v>
      </c>
      <c r="BX196" s="308" t="s">
        <v>23</v>
      </c>
      <c r="BY196" s="308" t="s">
        <v>23</v>
      </c>
      <c r="BZ196" s="308" t="s">
        <v>23</v>
      </c>
      <c r="CA196" s="309" t="s">
        <v>207</v>
      </c>
      <c r="CB196" s="309" t="s">
        <v>207</v>
      </c>
      <c r="CC196" s="316" t="s">
        <v>202</v>
      </c>
      <c r="CD196" s="316" t="s">
        <v>202</v>
      </c>
      <c r="CE196" s="316" t="s">
        <v>202</v>
      </c>
      <c r="CF196" s="316" t="s">
        <v>202</v>
      </c>
      <c r="CG196" s="316" t="s">
        <v>202</v>
      </c>
      <c r="CH196" s="316" t="s">
        <v>202</v>
      </c>
      <c r="CI196" s="316" t="s">
        <v>202</v>
      </c>
      <c r="CJ196" s="316" t="s">
        <v>202</v>
      </c>
      <c r="CK196" s="316" t="s">
        <v>202</v>
      </c>
      <c r="CL196" s="316" t="s">
        <v>202</v>
      </c>
      <c r="CM196" s="316" t="s">
        <v>202</v>
      </c>
      <c r="CN196" s="316" t="s">
        <v>202</v>
      </c>
      <c r="CO196" s="316" t="s">
        <v>202</v>
      </c>
      <c r="CP196" s="316" t="s">
        <v>202</v>
      </c>
      <c r="CQ196" s="316" t="s">
        <v>202</v>
      </c>
      <c r="CR196" s="316" t="s">
        <v>202</v>
      </c>
      <c r="CS196" s="316" t="s">
        <v>202</v>
      </c>
      <c r="CT196" s="316" t="s">
        <v>202</v>
      </c>
      <c r="CU196" s="316" t="s">
        <v>202</v>
      </c>
      <c r="CV196" s="316" t="s">
        <v>202</v>
      </c>
      <c r="CW196" s="303" t="s">
        <v>46</v>
      </c>
    </row>
    <row r="197" spans="1:101" s="303" customFormat="1" ht="12" customHeight="1" x14ac:dyDescent="0.2">
      <c r="A197" s="416"/>
      <c r="B197" s="470"/>
      <c r="C197" s="304" t="s">
        <v>37</v>
      </c>
      <c r="D197" s="315">
        <f>CW163</f>
        <v>84.83666666666673</v>
      </c>
      <c r="E197" s="316">
        <f>IF(E196=$A$12,D197+($B$12*15),IF(E196=$A$13,D197+($B$13*15),IF(E196=$A$15,IF(D197+($B$15*15)&gt;100,100,D197+($B$15*15)),IF(E196=$A$14,IF(D197+($B$14*15)&gt;100,100,D197+($B$14*15)),IF(E196=$A$16,IF(D197+$B$16*15&gt;100,100,D197+$B$16*15),D197)))))</f>
        <v>84.83666666666673</v>
      </c>
      <c r="F197" s="316">
        <f t="shared" ref="F197" si="4695">IF(F196=$A$12,E197+($B$12*15),IF(F196=$A$13,E197+($B$13*15),IF(F196=$A$15,IF(E197+($B$15*15)&gt;100,100,E197+($B$15*15)),IF(F196=$A$14,IF(E197+($B$14*15)&gt;100,100,E197+($B$14*15)),IF(F196=$A$16,IF(E197+$B$16*15&gt;100,100,E197+$B$16*15),E197)))))</f>
        <v>84.83666666666673</v>
      </c>
      <c r="G197" s="316">
        <f t="shared" ref="G197" si="4696">IF(G196=$A$12,F197+($B$12*15),IF(G196=$A$13,F197+($B$13*15),IF(G196=$A$15,IF(F197+($B$15*15)&gt;100,100,F197+($B$15*15)),IF(G196=$A$14,IF(F197+($B$14*15)&gt;100,100,F197+($B$14*15)),IF(G196=$A$16,IF(F197+$B$16*15&gt;100,100,F197+$B$16*15),F197)))))</f>
        <v>84.83666666666673</v>
      </c>
      <c r="H197" s="316">
        <f t="shared" ref="H197" si="4697">IF(H196=$A$12,G197+($B$12*15),IF(H196=$A$13,G197+($B$13*15),IF(H196=$A$15,IF(G197+($B$15*15)&gt;100,100,G197+($B$15*15)),IF(H196=$A$14,IF(G197+($B$14*15)&gt;100,100,G197+($B$14*15)),IF(H196=$A$16,IF(G197+$B$16*15&gt;100,100,G197+$B$16*15),G197)))))</f>
        <v>84.83666666666673</v>
      </c>
      <c r="I197" s="316">
        <f t="shared" ref="I197" si="4698">IF(I196=$A$12,H197+($B$12*15),IF(I196=$A$13,H197+($B$13*15),IF(I196=$A$15,IF(H197+($B$15*15)&gt;100,100,H197+($B$15*15)),IF(I196=$A$14,IF(H197+($B$14*15)&gt;100,100,H197+($B$14*15)),IF(I196=$A$16,IF(H197+$B$16*15&gt;100,100,H197+$B$16*15),H197)))))</f>
        <v>84.83666666666673</v>
      </c>
      <c r="J197" s="316">
        <f t="shared" ref="J197" si="4699">IF(J196=$A$12,I197+($B$12*15),IF(J196=$A$13,I197+($B$13*15),IF(J196=$A$15,IF(I197+($B$15*15)&gt;100,100,I197+($B$15*15)),IF(J196=$A$14,IF(I197+($B$14*15)&gt;100,100,I197+($B$14*15)),IF(J196=$A$16,IF(I197+$B$16*15&gt;100,100,I197+$B$16*15),I197)))))</f>
        <v>84.83666666666673</v>
      </c>
      <c r="K197" s="316">
        <f t="shared" ref="K197" si="4700">IF(K196=$A$12,J197+($B$12*15),IF(K196=$A$13,J197+($B$13*15),IF(K196=$A$15,IF(J197+($B$15*15)&gt;100,100,J197+($B$15*15)),IF(K196=$A$14,IF(J197+($B$14*15)&gt;100,100,J197+($B$14*15)),IF(K196=$A$16,IF(J197+$B$16*15&gt;100,100,J197+$B$16*15),J197)))))</f>
        <v>84.83666666666673</v>
      </c>
      <c r="L197" s="316">
        <f t="shared" ref="L197" si="4701">IF(L196=$A$12,K197+($B$12*15),IF(L196=$A$13,K197+($B$13*15),IF(L196=$A$15,IF(K197+($B$15*15)&gt;100,100,K197+($B$15*15)),IF(L196=$A$14,IF(K197+($B$14*15)&gt;100,100,K197+($B$14*15)),IF(L196=$A$16,IF(K197+$B$16*15&gt;100,100,K197+$B$16*15),K197)))))</f>
        <v>84.83666666666673</v>
      </c>
      <c r="M197" s="316">
        <f t="shared" ref="M197" si="4702">IF(M196=$A$12,L197+($B$12*15),IF(M196=$A$13,L197+($B$13*15),IF(M196=$A$15,IF(L197+($B$15*15)&gt;100,100,L197+($B$15*15)),IF(M196=$A$14,IF(L197+($B$14*15)&gt;100,100,L197+($B$14*15)),IF(M196=$A$16,IF(L197+$B$16*15&gt;100,100,L197+$B$16*15),L197)))))</f>
        <v>84.83666666666673</v>
      </c>
      <c r="N197" s="316">
        <f t="shared" ref="N197" si="4703">IF(N196=$A$12,M197+($B$12*15),IF(N196=$A$13,M197+($B$13*15),IF(N196=$A$15,IF(M197+($B$15*15)&gt;100,100,M197+($B$15*15)),IF(N196=$A$14,IF(M197+($B$14*15)&gt;100,100,M197+($B$14*15)),IF(N196=$A$16,IF(M197+$B$16*15&gt;100,100,M197+$B$16*15),M197)))))</f>
        <v>84.83666666666673</v>
      </c>
      <c r="O197" s="316">
        <f t="shared" ref="O197" si="4704">IF(O196=$A$12,N197+($B$12*15),IF(O196=$A$13,N197+($B$13*15),IF(O196=$A$15,IF(N197+($B$15*15)&gt;100,100,N197+($B$15*15)),IF(O196=$A$14,IF(N197+($B$14*15)&gt;100,100,N197+($B$14*15)),IF(O196=$A$16,IF(N197+$B$16*15&gt;100,100,N197+$B$16*15),N197)))))</f>
        <v>84.83666666666673</v>
      </c>
      <c r="P197" s="316">
        <f t="shared" ref="P197" si="4705">IF(P196=$A$12,O197+($B$12*15),IF(P196=$A$13,O197+($B$13*15),IF(P196=$A$15,IF(O197+($B$15*15)&gt;100,100,O197+($B$15*15)),IF(P196=$A$14,IF(O197+($B$14*15)&gt;100,100,O197+($B$14*15)),IF(P196=$A$16,IF(O197+$B$16*15&gt;100,100,O197+$B$16*15),O197)))))</f>
        <v>84.83666666666673</v>
      </c>
      <c r="Q197" s="316">
        <f t="shared" ref="Q197" si="4706">IF(Q196=$A$12,P197+($B$12*15),IF(Q196=$A$13,P197+($B$13*15),IF(Q196=$A$15,IF(P197+($B$15*15)&gt;100,100,P197+($B$15*15)),IF(Q196=$A$14,IF(P197+($B$14*15)&gt;100,100,P197+($B$14*15)),IF(Q196=$A$16,IF(P197+$B$16*15&gt;100,100,P197+$B$16*15),P197)))))</f>
        <v>84.83666666666673</v>
      </c>
      <c r="R197" s="316">
        <f t="shared" ref="R197" si="4707">IF(R196=$A$12,Q197+($B$12*15),IF(R196=$A$13,Q197+($B$13*15),IF(R196=$A$15,IF(Q197+($B$15*15)&gt;100,100,Q197+($B$15*15)),IF(R196=$A$14,IF(Q197+($B$14*15)&gt;100,100,Q197+($B$14*15)),IF(R196=$A$16,IF(Q197+$B$16*15&gt;100,100,Q197+$B$16*15),Q197)))))</f>
        <v>99.83666666666673</v>
      </c>
      <c r="S197" s="316">
        <f t="shared" ref="S197" si="4708">IF(S196=$A$12,R197+($B$12*15),IF(S196=$A$13,R197+($B$13*15),IF(S196=$A$15,IF(R197+($B$15*15)&gt;100,100,R197+($B$15*15)),IF(S196=$A$14,IF(R197+($B$14*15)&gt;100,100,R197+($B$14*15)),IF(S196=$A$16,IF(R197+$B$16*15&gt;100,100,R197+$B$16*15),R197)))))</f>
        <v>100</v>
      </c>
      <c r="T197" s="316">
        <f t="shared" ref="T197" si="4709">IF(T196=$A$12,S197+($B$12*15),IF(T196=$A$13,S197+($B$13*15),IF(T196=$A$15,IF(S197+($B$15*15)&gt;100,100,S197+($B$15*15)),IF(T196=$A$14,IF(S197+($B$14*15)&gt;100,100,S197+($B$14*15)),IF(T196=$A$16,IF(S197+$B$16*15&gt;100,100,S197+$B$16*15),S197)))))</f>
        <v>100</v>
      </c>
      <c r="U197" s="316">
        <f t="shared" ref="U197" si="4710">IF(U196=$A$12,T197+($B$12*15),IF(U196=$A$13,T197+($B$13*15),IF(U196=$A$15,IF(T197+($B$15*15)&gt;100,100,T197+($B$15*15)),IF(U196=$A$14,IF(T197+($B$14*15)&gt;100,100,T197+($B$14*15)),IF(U196=$A$16,IF(T197+$B$16*15&gt;100,100,T197+$B$16*15),T197)))))</f>
        <v>100</v>
      </c>
      <c r="V197" s="316">
        <f t="shared" ref="V197" si="4711">IF(V196=$A$12,U197+($B$12*15),IF(V196=$A$13,U197+($B$13*15),IF(V196=$A$15,IF(U197+($B$15*15)&gt;100,100,U197+($B$15*15)),IF(V196=$A$14,IF(U197+($B$14*15)&gt;100,100,U197+($B$14*15)),IF(V196=$A$16,IF(U197+$B$16*15&gt;100,100,U197+$B$16*15),U197)))))</f>
        <v>98.076666666666668</v>
      </c>
      <c r="W197" s="316">
        <f t="shared" ref="W197" si="4712">IF(W196=$A$12,V197+($B$12*15),IF(W196=$A$13,V197+($B$13*15),IF(W196=$A$15,IF(V197+($B$15*15)&gt;100,100,V197+($B$15*15)),IF(W196=$A$14,IF(V197+($B$14*15)&gt;100,100,V197+($B$14*15)),IF(W196=$A$16,IF(V197+$B$16*15&gt;100,100,V197+$B$16*15),V197)))))</f>
        <v>96.14</v>
      </c>
      <c r="X197" s="316">
        <f t="shared" ref="X197" si="4713">IF(X196=$A$12,W197+($B$12*15),IF(X196=$A$13,W197+($B$13*15),IF(X196=$A$15,IF(W197+($B$15*15)&gt;100,100,W197+($B$15*15)),IF(X196=$A$14,IF(W197+($B$14*15)&gt;100,100,W197+($B$14*15)),IF(X196=$A$16,IF(W197+$B$16*15&gt;100,100,W197+$B$16*15),W197)))))</f>
        <v>94.203333333333333</v>
      </c>
      <c r="Y197" s="316">
        <f t="shared" ref="Y197" si="4714">IF(Y196=$A$12,X197+($B$12*15),IF(Y196=$A$13,X197+($B$13*15),IF(Y196=$A$15,IF(X197+($B$15*15)&gt;100,100,X197+($B$15*15)),IF(Y196=$A$14,IF(X197+($B$14*15)&gt;100,100,X197+($B$14*15)),IF(Y196=$A$16,IF(X197+$B$16*15&gt;100,100,X197+$B$16*15),X197)))))</f>
        <v>92.266666666666666</v>
      </c>
      <c r="Z197" s="316">
        <f t="shared" ref="Z197" si="4715">IF(Z196=$A$12,Y197+($B$12*15),IF(Z196=$A$13,Y197+($B$13*15),IF(Z196=$A$15,IF(Y197+($B$15*15)&gt;100,100,Y197+($B$15*15)),IF(Z196=$A$14,IF(Y197+($B$14*15)&gt;100,100,Y197+($B$14*15)),IF(Z196=$A$16,IF(Y197+$B$16*15&gt;100,100,Y197+$B$16*15),Y197)))))</f>
        <v>90.343333333333334</v>
      </c>
      <c r="AA197" s="316">
        <f t="shared" ref="AA197" si="4716">IF(AA196=$A$12,Z197+($B$12*15),IF(AA196=$A$13,Z197+($B$13*15),IF(AA196=$A$15,IF(Z197+($B$15*15)&gt;100,100,Z197+($B$15*15)),IF(AA196=$A$14,IF(Z197+($B$14*15)&gt;100,100,Z197+($B$14*15)),IF(AA196=$A$16,IF(Z197+$B$16*15&gt;100,100,Z197+$B$16*15),Z197)))))</f>
        <v>88.42</v>
      </c>
      <c r="AB197" s="316">
        <f t="shared" ref="AB197" si="4717">IF(AB196=$A$12,AA197+($B$12*15),IF(AB196=$A$13,AA197+($B$13*15),IF(AB196=$A$15,IF(AA197+($B$15*15)&gt;100,100,AA197+($B$15*15)),IF(AB196=$A$14,IF(AA197+($B$14*15)&gt;100,100,AA197+($B$14*15)),IF(AB196=$A$16,IF(AA197+$B$16*15&gt;100,100,AA197+$B$16*15),AA197)))))</f>
        <v>86.49666666666667</v>
      </c>
      <c r="AC197" s="316">
        <f t="shared" ref="AC197" si="4718">IF(AC196=$A$12,AB197+($B$12*15),IF(AC196=$A$13,AB197+($B$13*15),IF(AC196=$A$15,IF(AB197+($B$15*15)&gt;100,100,AB197+($B$15*15)),IF(AC196=$A$14,IF(AB197+($B$14*15)&gt;100,100,AB197+($B$14*15)),IF(AC196=$A$16,IF(AB197+$B$16*15&gt;100,100,AB197+$B$16*15),AB197)))))</f>
        <v>84.56</v>
      </c>
      <c r="AD197" s="316">
        <f t="shared" ref="AD197" si="4719">IF(AD196=$A$12,AC197+($B$12*15),IF(AD196=$A$13,AC197+($B$13*15),IF(AD196=$A$15,IF(AC197+($B$15*15)&gt;100,100,AC197+($B$15*15)),IF(AD196=$A$14,IF(AC197+($B$14*15)&gt;100,100,AC197+($B$14*15)),IF(AD196=$A$16,IF(AC197+$B$16*15&gt;100,100,AC197+$B$16*15),AC197)))))</f>
        <v>82.623333333333335</v>
      </c>
      <c r="AE197" s="316">
        <f t="shared" ref="AE197" si="4720">IF(AE196=$A$12,AD197+($B$12*15),IF(AE196=$A$13,AD197+($B$13*15),IF(AE196=$A$15,IF(AD197+($B$15*15)&gt;100,100,AD197+($B$15*15)),IF(AE196=$A$14,IF(AD197+($B$14*15)&gt;100,100,AD197+($B$14*15)),IF(AE196=$A$16,IF(AD197+$B$16*15&gt;100,100,AD197+$B$16*15),AD197)))))</f>
        <v>80.686666666666667</v>
      </c>
      <c r="AF197" s="316">
        <f t="shared" ref="AF197" si="4721">IF(AF196=$A$12,AE197+($B$12*15),IF(AF196=$A$13,AE197+($B$13*15),IF(AF196=$A$15,IF(AE197+($B$15*15)&gt;100,100,AE197+($B$15*15)),IF(AF196=$A$14,IF(AE197+($B$14*15)&gt;100,100,AE197+($B$14*15)),IF(AF196=$A$16,IF(AE197+$B$16*15&gt;100,100,AE197+$B$16*15),AE197)))))</f>
        <v>78.763333333333335</v>
      </c>
      <c r="AG197" s="316">
        <f t="shared" ref="AG197" si="4722">IF(AG196=$A$12,AF197+($B$12*15),IF(AG196=$A$13,AF197+($B$13*15),IF(AG196=$A$15,IF(AF197+($B$15*15)&gt;100,100,AF197+($B$15*15)),IF(AG196=$A$14,IF(AF197+($B$14*15)&gt;100,100,AF197+($B$14*15)),IF(AG196=$A$16,IF(AF197+$B$16*15&gt;100,100,AF197+$B$16*15),AF197)))))</f>
        <v>76.84</v>
      </c>
      <c r="AH197" s="316">
        <f t="shared" ref="AH197" si="4723">IF(AH196=$A$12,AG197+($B$12*15),IF(AH196=$A$13,AG197+($B$13*15),IF(AH196=$A$15,IF(AG197+($B$15*15)&gt;100,100,AG197+($B$15*15)),IF(AH196=$A$14,IF(AG197+($B$14*15)&gt;100,100,AG197+($B$14*15)),IF(AH196=$A$16,IF(AG197+$B$16*15&gt;100,100,AG197+$B$16*15),AG197)))))</f>
        <v>74.916666666666671</v>
      </c>
      <c r="AI197" s="316">
        <f t="shared" ref="AI197" si="4724">IF(AI196=$A$12,AH197+($B$12*15),IF(AI196=$A$13,AH197+($B$13*15),IF(AI196=$A$15,IF(AH197+($B$15*15)&gt;100,100,AH197+($B$15*15)),IF(AI196=$A$14,IF(AH197+($B$14*15)&gt;100,100,AH197+($B$14*15)),IF(AI196=$A$16,IF(AH197+$B$16*15&gt;100,100,AH197+$B$16*15),AH197)))))</f>
        <v>74.916666666666671</v>
      </c>
      <c r="AJ197" s="316">
        <f t="shared" ref="AJ197" si="4725">IF(AJ196=$A$12,AI197+($B$12*15),IF(AJ196=$A$13,AI197+($B$13*15),IF(AJ196=$A$15,IF(AI197+($B$15*15)&gt;100,100,AI197+($B$15*15)),IF(AJ196=$A$14,IF(AI197+($B$14*15)&gt;100,100,AI197+($B$14*15)),IF(AJ196=$A$16,IF(AI197+$B$16*15&gt;100,100,AI197+$B$16*15),AI197)))))</f>
        <v>72.98</v>
      </c>
      <c r="AK197" s="316">
        <f t="shared" ref="AK197" si="4726">IF(AK196=$A$12,AJ197+($B$12*15),IF(AK196=$A$13,AJ197+($B$13*15),IF(AK196=$A$15,IF(AJ197+($B$15*15)&gt;100,100,AJ197+($B$15*15)),IF(AK196=$A$14,IF(AJ197+($B$14*15)&gt;100,100,AJ197+($B$14*15)),IF(AK196=$A$16,IF(AJ197+$B$16*15&gt;100,100,AJ197+$B$16*15),AJ197)))))</f>
        <v>71.043333333333337</v>
      </c>
      <c r="AL197" s="316">
        <f t="shared" ref="AL197" si="4727">IF(AL196=$A$12,AK197+($B$12*15),IF(AL196=$A$13,AK197+($B$13*15),IF(AL196=$A$15,IF(AK197+($B$15*15)&gt;100,100,AK197+($B$15*15)),IF(AL196=$A$14,IF(AK197+($B$14*15)&gt;100,100,AK197+($B$14*15)),IF(AL196=$A$16,IF(AK197+$B$16*15&gt;100,100,AK197+$B$16*15),AK197)))))</f>
        <v>69.106666666666669</v>
      </c>
      <c r="AM197" s="316">
        <f t="shared" ref="AM197" si="4728">IF(AM196=$A$12,AL197+($B$12*15),IF(AM196=$A$13,AL197+($B$13*15),IF(AM196=$A$15,IF(AL197+($B$15*15)&gt;100,100,AL197+($B$15*15)),IF(AM196=$A$14,IF(AL197+($B$14*15)&gt;100,100,AL197+($B$14*15)),IF(AM196=$A$16,IF(AL197+$B$16*15&gt;100,100,AL197+$B$16*15),AL197)))))</f>
        <v>67.183333333333337</v>
      </c>
      <c r="AN197" s="316">
        <f t="shared" ref="AN197" si="4729">IF(AN196=$A$12,AM197+($B$12*15),IF(AN196=$A$13,AM197+($B$13*15),IF(AN196=$A$15,IF(AM197+($B$15*15)&gt;100,100,AM197+($B$15*15)),IF(AN196=$A$14,IF(AM197+($B$14*15)&gt;100,100,AM197+($B$14*15)),IF(AN196=$A$16,IF(AM197+$B$16*15&gt;100,100,AM197+$B$16*15),AM197)))))</f>
        <v>65.260000000000005</v>
      </c>
      <c r="AO197" s="316">
        <f t="shared" ref="AO197" si="4730">IF(AO196=$A$12,AN197+($B$12*15),IF(AO196=$A$13,AN197+($B$13*15),IF(AO196=$A$15,IF(AN197+($B$15*15)&gt;100,100,AN197+($B$15*15)),IF(AO196=$A$14,IF(AN197+($B$14*15)&gt;100,100,AN197+($B$14*15)),IF(AO196=$A$16,IF(AN197+$B$16*15&gt;100,100,AN197+$B$16*15),AN197)))))</f>
        <v>63.336666666666673</v>
      </c>
      <c r="AP197" s="316">
        <f t="shared" ref="AP197" si="4731">IF(AP196=$A$12,AO197+($B$12*15),IF(AP196=$A$13,AO197+($B$13*15),IF(AP196=$A$15,IF(AO197+($B$15*15)&gt;100,100,AO197+($B$15*15)),IF(AP196=$A$14,IF(AO197+($B$14*15)&gt;100,100,AO197+($B$14*15)),IF(AP196=$A$16,IF(AO197+$B$16*15&gt;100,100,AO197+$B$16*15),AO197)))))</f>
        <v>61.400000000000006</v>
      </c>
      <c r="AQ197" s="316">
        <f t="shared" ref="AQ197" si="4732">IF(AQ196=$A$12,AP197+($B$12*15),IF(AQ196=$A$13,AP197+($B$13*15),IF(AQ196=$A$15,IF(AP197+($B$15*15)&gt;100,100,AP197+($B$15*15)),IF(AQ196=$A$14,IF(AP197+($B$14*15)&gt;100,100,AP197+($B$14*15)),IF(AQ196=$A$16,IF(AP197+$B$16*15&gt;100,100,AP197+$B$16*15),AP197)))))</f>
        <v>59.463333333333338</v>
      </c>
      <c r="AR197" s="316">
        <f t="shared" ref="AR197" si="4733">IF(AR196=$A$12,AQ197+($B$12*15),IF(AR196=$A$13,AQ197+($B$13*15),IF(AR196=$A$15,IF(AQ197+($B$15*15)&gt;100,100,AQ197+($B$15*15)),IF(AR196=$A$14,IF(AQ197+($B$14*15)&gt;100,100,AQ197+($B$14*15)),IF(AR196=$A$16,IF(AQ197+$B$16*15&gt;100,100,AQ197+$B$16*15),AQ197)))))</f>
        <v>57.526666666666671</v>
      </c>
      <c r="AS197" s="316">
        <f t="shared" ref="AS197" si="4734">IF(AS196=$A$12,AR197+($B$12*15),IF(AS196=$A$13,AR197+($B$13*15),IF(AS196=$A$15,IF(AR197+($B$15*15)&gt;100,100,AR197+($B$15*15)),IF(AS196=$A$14,IF(AR197+($B$14*15)&gt;100,100,AR197+($B$14*15)),IF(AS196=$A$16,IF(AR197+$B$16*15&gt;100,100,AR197+$B$16*15),AR197)))))</f>
        <v>55.603333333333339</v>
      </c>
      <c r="AT197" s="316">
        <f t="shared" ref="AT197" si="4735">IF(AT196=$A$12,AS197+($B$12*15),IF(AT196=$A$13,AS197+($B$13*15),IF(AT196=$A$15,IF(AS197+($B$15*15)&gt;100,100,AS197+($B$15*15)),IF(AT196=$A$14,IF(AS197+($B$14*15)&gt;100,100,AS197+($B$14*15)),IF(AT196=$A$16,IF(AS197+$B$16*15&gt;100,100,AS197+$B$16*15),AS197)))))</f>
        <v>53.680000000000007</v>
      </c>
      <c r="AU197" s="316">
        <f t="shared" ref="AU197" si="4736">IF(AU196=$A$12,AT197+($B$12*15),IF(AU196=$A$13,AT197+($B$13*15),IF(AU196=$A$15,IF(AT197+($B$15*15)&gt;100,100,AT197+($B$15*15)),IF(AU196=$A$14,IF(AT197+($B$14*15)&gt;100,100,AT197+($B$14*15)),IF(AU196=$A$16,IF(AT197+$B$16*15&gt;100,100,AT197+$B$16*15),AT197)))))</f>
        <v>68.680000000000007</v>
      </c>
      <c r="AV197" s="316">
        <f t="shared" ref="AV197" si="4737">IF(AV196=$A$12,AU197+($B$12*15),IF(AV196=$A$13,AU197+($B$13*15),IF(AV196=$A$15,IF(AU197+($B$15*15)&gt;100,100,AU197+($B$15*15)),IF(AV196=$A$14,IF(AU197+($B$14*15)&gt;100,100,AU197+($B$14*15)),IF(AV196=$A$16,IF(AU197+$B$16*15&gt;100,100,AU197+$B$16*15),AU197)))))</f>
        <v>83.68</v>
      </c>
      <c r="AW197" s="316">
        <f t="shared" ref="AW197" si="4738">IF(AW196=$A$12,AV197+($B$12*15),IF(AW196=$A$13,AV197+($B$13*15),IF(AW196=$A$15,IF(AV197+($B$15*15)&gt;100,100,AV197+($B$15*15)),IF(AW196=$A$14,IF(AV197+($B$14*15)&gt;100,100,AV197+($B$14*15)),IF(AW196=$A$16,IF(AV197+$B$16*15&gt;100,100,AV197+$B$16*15),AV197)))))</f>
        <v>98.68</v>
      </c>
      <c r="AX197" s="316">
        <f t="shared" ref="AX197" si="4739">IF(AX196=$A$12,AW197+($B$12*15),IF(AX196=$A$13,AW197+($B$13*15),IF(AX196=$A$15,IF(AW197+($B$15*15)&gt;100,100,AW197+($B$15*15)),IF(AX196=$A$14,IF(AW197+($B$14*15)&gt;100,100,AW197+($B$14*15)),IF(AX196=$A$16,IF(AW197+$B$16*15&gt;100,100,AW197+$B$16*15),AW197)))))</f>
        <v>100</v>
      </c>
      <c r="AY197" s="316">
        <f t="shared" ref="AY197" si="4740">IF(AY196=$A$12,AX197+($B$12*15),IF(AY196=$A$13,AX197+($B$13*15),IF(AY196=$A$15,IF(AX197+($B$15*15)&gt;100,100,AX197+($B$15*15)),IF(AY196=$A$14,IF(AX197+($B$14*15)&gt;100,100,AX197+($B$14*15)),IF(AY196=$A$16,IF(AX197+$B$16*15&gt;100,100,AX197+$B$16*15),AX197)))))</f>
        <v>98.076666666666668</v>
      </c>
      <c r="AZ197" s="316">
        <f t="shared" ref="AZ197" si="4741">IF(AZ196=$A$12,AY197+($B$12*15),IF(AZ196=$A$13,AY197+($B$13*15),IF(AZ196=$A$15,IF(AY197+($B$15*15)&gt;100,100,AY197+($B$15*15)),IF(AZ196=$A$14,IF(AY197+($B$14*15)&gt;100,100,AY197+($B$14*15)),IF(AZ196=$A$16,IF(AY197+$B$16*15&gt;100,100,AY197+$B$16*15),AY197)))))</f>
        <v>98.076666666666668</v>
      </c>
      <c r="BA197" s="316">
        <f t="shared" ref="BA197" si="4742">IF(BA196=$A$12,AZ197+($B$12*15),IF(BA196=$A$13,AZ197+($B$13*15),IF(BA196=$A$15,IF(AZ197+($B$15*15)&gt;100,100,AZ197+($B$15*15)),IF(BA196=$A$14,IF(AZ197+($B$14*15)&gt;100,100,AZ197+($B$14*15)),IF(BA196=$A$16,IF(AZ197+$B$16*15&gt;100,100,AZ197+$B$16*15),AZ197)))))</f>
        <v>98.076666666666668</v>
      </c>
      <c r="BB197" s="316">
        <f t="shared" ref="BB197" si="4743">IF(BB196=$A$12,BA197+($B$12*15),IF(BB196=$A$13,BA197+($B$13*15),IF(BB196=$A$15,IF(BA197+($B$15*15)&gt;100,100,BA197+($B$15*15)),IF(BB196=$A$14,IF(BA197+($B$14*15)&gt;100,100,BA197+($B$14*15)),IF(BB196=$A$16,IF(BA197+$B$16*15&gt;100,100,BA197+$B$16*15),BA197)))))</f>
        <v>98.076666666666668</v>
      </c>
      <c r="BC197" s="316">
        <f t="shared" ref="BC197" si="4744">IF(BC196=$A$12,BB197+($B$12*15),IF(BC196=$A$13,BB197+($B$13*15),IF(BC196=$A$15,IF(BB197+($B$15*15)&gt;100,100,BB197+($B$15*15)),IF(BC196=$A$14,IF(BB197+($B$14*15)&gt;100,100,BB197+($B$14*15)),IF(BC196=$A$16,IF(BB197+$B$16*15&gt;100,100,BB197+$B$16*15),BB197)))))</f>
        <v>98.076666666666668</v>
      </c>
      <c r="BD197" s="316">
        <f t="shared" ref="BD197" si="4745">IF(BD196=$A$12,BC197+($B$12*15),IF(BD196=$A$13,BC197+($B$13*15),IF(BD196=$A$15,IF(BC197+($B$15*15)&gt;100,100,BC197+($B$15*15)),IF(BD196=$A$14,IF(BC197+($B$14*15)&gt;100,100,BC197+($B$14*15)),IF(BD196=$A$16,IF(BC197+$B$16*15&gt;100,100,BC197+$B$16*15),BC197)))))</f>
        <v>98.076666666666668</v>
      </c>
      <c r="BE197" s="316">
        <f t="shared" ref="BE197" si="4746">IF(BE196=$A$12,BD197+($B$12*15),IF(BE196=$A$13,BD197+($B$13*15),IF(BE196=$A$15,IF(BD197+($B$15*15)&gt;100,100,BD197+($B$15*15)),IF(BE196=$A$14,IF(BD197+($B$14*15)&gt;100,100,BD197+($B$14*15)),IF(BE196=$A$16,IF(BD197+$B$16*15&gt;100,100,BD197+$B$16*15),BD197)))))</f>
        <v>96.14</v>
      </c>
      <c r="BF197" s="316">
        <f t="shared" ref="BF197" si="4747">IF(BF196=$A$12,BE197+($B$12*15),IF(BF196=$A$13,BE197+($B$13*15),IF(BF196=$A$15,IF(BE197+($B$15*15)&gt;100,100,BE197+($B$15*15)),IF(BF196=$A$14,IF(BE197+($B$14*15)&gt;100,100,BE197+($B$14*15)),IF(BF196=$A$16,IF(BE197+$B$16*15&gt;100,100,BE197+$B$16*15),BE197)))))</f>
        <v>94.203333333333333</v>
      </c>
      <c r="BG197" s="316">
        <f t="shared" ref="BG197" si="4748">IF(BG196=$A$12,BF197+($B$12*15),IF(BG196=$A$13,BF197+($B$13*15),IF(BG196=$A$15,IF(BF197+($B$15*15)&gt;100,100,BF197+($B$15*15)),IF(BG196=$A$14,IF(BF197+($B$14*15)&gt;100,100,BF197+($B$14*15)),IF(BG196=$A$16,IF(BF197+$B$16*15&gt;100,100,BF197+$B$16*15),BF197)))))</f>
        <v>92.266666666666666</v>
      </c>
      <c r="BH197" s="316">
        <f t="shared" ref="BH197" si="4749">IF(BH196=$A$12,BG197+($B$12*15),IF(BH196=$A$13,BG197+($B$13*15),IF(BH196=$A$15,IF(BG197+($B$15*15)&gt;100,100,BG197+($B$15*15)),IF(BH196=$A$14,IF(BG197+($B$14*15)&gt;100,100,BG197+($B$14*15)),IF(BH196=$A$16,IF(BG197+$B$16*15&gt;100,100,BG197+$B$16*15),BG197)))))</f>
        <v>90.343333333333334</v>
      </c>
      <c r="BI197" s="316">
        <f t="shared" ref="BI197" si="4750">IF(BI196=$A$12,BH197+($B$12*15),IF(BI196=$A$13,BH197+($B$13*15),IF(BI196=$A$15,IF(BH197+($B$15*15)&gt;100,100,BH197+($B$15*15)),IF(BI196=$A$14,IF(BH197+($B$14*15)&gt;100,100,BH197+($B$14*15)),IF(BI196=$A$16,IF(BH197+$B$16*15&gt;100,100,BH197+$B$16*15),BH197)))))</f>
        <v>88.42</v>
      </c>
      <c r="BJ197" s="316">
        <f t="shared" ref="BJ197" si="4751">IF(BJ196=$A$12,BI197+($B$12*15),IF(BJ196=$A$13,BI197+($B$13*15),IF(BJ196=$A$15,IF(BI197+($B$15*15)&gt;100,100,BI197+($B$15*15)),IF(BJ196=$A$14,IF(BI197+($B$14*15)&gt;100,100,BI197+($B$14*15)),IF(BJ196=$A$16,IF(BI197+$B$16*15&gt;100,100,BI197+$B$16*15),BI197)))))</f>
        <v>86.49666666666667</v>
      </c>
      <c r="BK197" s="316">
        <f t="shared" ref="BK197" si="4752">IF(BK196=$A$12,BJ197+($B$12*15),IF(BK196=$A$13,BJ197+($B$13*15),IF(BK196=$A$15,IF(BJ197+($B$15*15)&gt;100,100,BJ197+($B$15*15)),IF(BK196=$A$14,IF(BJ197+($B$14*15)&gt;100,100,BJ197+($B$14*15)),IF(BK196=$A$16,IF(BJ197+$B$16*15&gt;100,100,BJ197+$B$16*15),BJ197)))))</f>
        <v>84.56</v>
      </c>
      <c r="BL197" s="316">
        <f t="shared" ref="BL197" si="4753">IF(BL196=$A$12,BK197+($B$12*15),IF(BL196=$A$13,BK197+($B$13*15),IF(BL196=$A$15,IF(BK197+($B$15*15)&gt;100,100,BK197+($B$15*15)),IF(BL196=$A$14,IF(BK197+($B$14*15)&gt;100,100,BK197+($B$14*15)),IF(BL196=$A$16,IF(BK197+$B$16*15&gt;100,100,BK197+$B$16*15),BK197)))))</f>
        <v>82.623333333333335</v>
      </c>
      <c r="BM197" s="316">
        <f t="shared" ref="BM197" si="4754">IF(BM196=$A$12,BL197+($B$12*15),IF(BM196=$A$13,BL197+($B$13*15),IF(BM196=$A$15,IF(BL197+($B$15*15)&gt;100,100,BL197+($B$15*15)),IF(BM196=$A$14,IF(BL197+($B$14*15)&gt;100,100,BL197+($B$14*15)),IF(BM196=$A$16,IF(BL197+$B$16*15&gt;100,100,BL197+$B$16*15),BL197)))))</f>
        <v>80.686666666666667</v>
      </c>
      <c r="BN197" s="316">
        <f t="shared" ref="BN197" si="4755">IF(BN196=$A$12,BM197+($B$12*15),IF(BN196=$A$13,BM197+($B$13*15),IF(BN196=$A$15,IF(BM197+($B$15*15)&gt;100,100,BM197+($B$15*15)),IF(BN196=$A$14,IF(BM197+($B$14*15)&gt;100,100,BM197+($B$14*15)),IF(BN196=$A$16,IF(BM197+$B$16*15&gt;100,100,BM197+$B$16*15),BM197)))))</f>
        <v>78.763333333333335</v>
      </c>
      <c r="BO197" s="316">
        <f t="shared" ref="BO197" si="4756">IF(BO196=$A$12,BN197+($B$12*15),IF(BO196=$A$13,BN197+($B$13*15),IF(BO196=$A$15,IF(BN197+($B$15*15)&gt;100,100,BN197+($B$15*15)),IF(BO196=$A$14,IF(BN197+($B$14*15)&gt;100,100,BN197+($B$14*15)),IF(BO196=$A$16,IF(BN197+$B$16*15&gt;100,100,BN197+$B$16*15),BN197)))))</f>
        <v>76.84</v>
      </c>
      <c r="BP197" s="316">
        <f t="shared" ref="BP197" si="4757">IF(BP196=$A$12,BO197+($B$12*15),IF(BP196=$A$13,BO197+($B$13*15),IF(BP196=$A$15,IF(BO197+($B$15*15)&gt;100,100,BO197+($B$15*15)),IF(BP196=$A$14,IF(BO197+($B$14*15)&gt;100,100,BO197+($B$14*15)),IF(BP196=$A$16,IF(BO197+$B$16*15&gt;100,100,BO197+$B$16*15),BO197)))))</f>
        <v>74.916666666666671</v>
      </c>
      <c r="BQ197" s="316">
        <f t="shared" ref="BQ197" si="4758">IF(BQ196=$A$12,BP197+($B$12*15),IF(BQ196=$A$13,BP197+($B$13*15),IF(BQ196=$A$15,IF(BP197+($B$15*15)&gt;100,100,BP197+($B$15*15)),IF(BQ196=$A$14,IF(BP197+($B$14*15)&gt;100,100,BP197+($B$14*15)),IF(BQ196=$A$16,IF(BP197+$B$16*15&gt;100,100,BP197+$B$16*15),BP197)))))</f>
        <v>74.916666666666671</v>
      </c>
      <c r="BR197" s="316">
        <f t="shared" ref="BR197" si="4759">IF(BR196=$A$12,BQ197+($B$12*15),IF(BR196=$A$13,BQ197+($B$13*15),IF(BR196=$A$15,IF(BQ197+($B$15*15)&gt;100,100,BQ197+($B$15*15)),IF(BR196=$A$14,IF(BQ197+($B$14*15)&gt;100,100,BQ197+($B$14*15)),IF(BR196=$A$16,IF(BQ197+$B$16*15&gt;100,100,BQ197+$B$16*15),BQ197)))))</f>
        <v>72.98</v>
      </c>
      <c r="BS197" s="316">
        <f t="shared" ref="BS197" si="4760">IF(BS196=$A$12,BR197+($B$12*15),IF(BS196=$A$13,BR197+($B$13*15),IF(BS196=$A$15,IF(BR197+($B$15*15)&gt;100,100,BR197+($B$15*15)),IF(BS196=$A$14,IF(BR197+($B$14*15)&gt;100,100,BR197+($B$14*15)),IF(BS196=$A$16,IF(BR197+$B$16*15&gt;100,100,BR197+$B$16*15),BR197)))))</f>
        <v>71.043333333333337</v>
      </c>
      <c r="BT197" s="316">
        <f t="shared" ref="BT197" si="4761">IF(BT196=$A$12,BS197+($B$12*15),IF(BT196=$A$13,BS197+($B$13*15),IF(BT196=$A$15,IF(BS197+($B$15*15)&gt;100,100,BS197+($B$15*15)),IF(BT196=$A$14,IF(BS197+($B$14*15)&gt;100,100,BS197+($B$14*15)),IF(BT196=$A$16,IF(BS197+$B$16*15&gt;100,100,BS197+$B$16*15),BS197)))))</f>
        <v>69.106666666666669</v>
      </c>
      <c r="BU197" s="316">
        <f t="shared" ref="BU197" si="4762">IF(BU196=$A$12,BT197+($B$12*15),IF(BU196=$A$13,BT197+($B$13*15),IF(BU196=$A$15,IF(BT197+($B$15*15)&gt;100,100,BT197+($B$15*15)),IF(BU196=$A$14,IF(BT197+($B$14*15)&gt;100,100,BT197+($B$14*15)),IF(BU196=$A$16,IF(BT197+$B$16*15&gt;100,100,BT197+$B$16*15),BT197)))))</f>
        <v>67.183333333333337</v>
      </c>
      <c r="BV197" s="316">
        <f t="shared" ref="BV197" si="4763">IF(BV196=$A$12,BU197+($B$12*15),IF(BV196=$A$13,BU197+($B$13*15),IF(BV196=$A$15,IF(BU197+($B$15*15)&gt;100,100,BU197+($B$15*15)),IF(BV196=$A$14,IF(BU197+($B$14*15)&gt;100,100,BU197+($B$14*15)),IF(BV196=$A$16,IF(BU197+$B$16*15&gt;100,100,BU197+$B$16*15),BU197)))))</f>
        <v>65.260000000000005</v>
      </c>
      <c r="BW197" s="316">
        <f t="shared" ref="BW197" si="4764">IF(BW196=$A$12,BV197+($B$12*15),IF(BW196=$A$13,BV197+($B$13*15),IF(BW196=$A$15,IF(BV197+($B$15*15)&gt;100,100,BV197+($B$15*15)),IF(BW196=$A$14,IF(BV197+($B$14*15)&gt;100,100,BV197+($B$14*15)),IF(BW196=$A$16,IF(BV197+$B$16*15&gt;100,100,BV197+$B$16*15),BV197)))))</f>
        <v>63.336666666666673</v>
      </c>
      <c r="BX197" s="316">
        <f t="shared" ref="BX197" si="4765">IF(BX196=$A$12,BW197+($B$12*15),IF(BX196=$A$13,BW197+($B$13*15),IF(BX196=$A$15,IF(BW197+($B$15*15)&gt;100,100,BW197+($B$15*15)),IF(BX196=$A$14,IF(BW197+($B$14*15)&gt;100,100,BW197+($B$14*15)),IF(BX196=$A$16,IF(BW197+$B$16*15&gt;100,100,BW197+$B$16*15),BW197)))))</f>
        <v>61.400000000000006</v>
      </c>
      <c r="BY197" s="316">
        <f t="shared" ref="BY197" si="4766">IF(BY196=$A$12,BX197+($B$12*15),IF(BY196=$A$13,BX197+($B$13*15),IF(BY196=$A$15,IF(BX197+($B$15*15)&gt;100,100,BX197+($B$15*15)),IF(BY196=$A$14,IF(BX197+($B$14*15)&gt;100,100,BX197+($B$14*15)),IF(BY196=$A$16,IF(BX197+$B$16*15&gt;100,100,BX197+$B$16*15),BX197)))))</f>
        <v>59.463333333333338</v>
      </c>
      <c r="BZ197" s="316">
        <f t="shared" ref="BZ197" si="4767">IF(BZ196=$A$12,BY197+($B$12*15),IF(BZ196=$A$13,BY197+($B$13*15),IF(BZ196=$A$15,IF(BY197+($B$15*15)&gt;100,100,BY197+($B$15*15)),IF(BZ196=$A$14,IF(BY197+($B$14*15)&gt;100,100,BY197+($B$14*15)),IF(BZ196=$A$16,IF(BY197+$B$16*15&gt;100,100,BY197+$B$16*15),BY197)))))</f>
        <v>57.526666666666671</v>
      </c>
      <c r="CA197" s="316">
        <f t="shared" ref="CA197" si="4768">IF(CA196=$A$12,BZ197+($B$12*15),IF(CA196=$A$13,BZ197+($B$13*15),IF(CA196=$A$15,IF(BZ197+($B$15*15)&gt;100,100,BZ197+($B$15*15)),IF(CA196=$A$14,IF(BZ197+($B$14*15)&gt;100,100,BZ197+($B$14*15)),IF(CA196=$A$16,IF(BZ197+$B$16*15&gt;100,100,BZ197+$B$16*15),BZ197)))))</f>
        <v>55.603333333333339</v>
      </c>
      <c r="CB197" s="316">
        <f t="shared" ref="CB197" si="4769">IF(CB196=$A$12,CA197+($B$12*15),IF(CB196=$A$13,CA197+($B$13*15),IF(CB196=$A$15,IF(CA197+($B$15*15)&gt;100,100,CA197+($B$15*15)),IF(CB196=$A$14,IF(CA197+($B$14*15)&gt;100,100,CA197+($B$14*15)),IF(CB196=$A$16,IF(CA197+$B$16*15&gt;100,100,CA197+$B$16*15),CA197)))))</f>
        <v>53.680000000000007</v>
      </c>
      <c r="CC197" s="316">
        <f t="shared" ref="CC197" si="4770">IF(CC196=$A$12,CB197+($B$12*15),IF(CC196=$A$13,CB197+($B$13*15),IF(CC196=$A$15,IF(CB197+($B$15*15)&gt;100,100,CB197+($B$15*15)),IF(CC196=$A$14,IF(CB197+($B$14*15)&gt;100,100,CB197+($B$14*15)),IF(CC196=$A$16,IF(CB197+$B$16*15&gt;100,100,CB197+$B$16*15),CB197)))))</f>
        <v>55.25500000000001</v>
      </c>
      <c r="CD197" s="316">
        <f t="shared" ref="CD197" si="4771">IF(CD196=$A$12,CC197+($B$12*15),IF(CD196=$A$13,CC197+($B$13*15),IF(CD196=$A$15,IF(CC197+($B$15*15)&gt;100,100,CC197+($B$15*15)),IF(CD196=$A$14,IF(CC197+($B$14*15)&gt;100,100,CC197+($B$14*15)),IF(CD196=$A$16,IF(CC197+$B$16*15&gt;100,100,CC197+$B$16*15),CC197)))))</f>
        <v>56.830000000000013</v>
      </c>
      <c r="CE197" s="316">
        <f t="shared" ref="CE197" si="4772">IF(CE196=$A$12,CD197+($B$12*15),IF(CE196=$A$13,CD197+($B$13*15),IF(CE196=$A$15,IF(CD197+($B$15*15)&gt;100,100,CD197+($B$15*15)),IF(CE196=$A$14,IF(CD197+($B$14*15)&gt;100,100,CD197+($B$14*15)),IF(CE196=$A$16,IF(CD197+$B$16*15&gt;100,100,CD197+$B$16*15),CD197)))))</f>
        <v>58.405000000000015</v>
      </c>
      <c r="CF197" s="316">
        <f t="shared" ref="CF197" si="4773">IF(CF196=$A$12,CE197+($B$12*15),IF(CF196=$A$13,CE197+($B$13*15),IF(CF196=$A$15,IF(CE197+($B$15*15)&gt;100,100,CE197+($B$15*15)),IF(CF196=$A$14,IF(CE197+($B$14*15)&gt;100,100,CE197+($B$14*15)),IF(CF196=$A$16,IF(CE197+$B$16*15&gt;100,100,CE197+$B$16*15),CE197)))))</f>
        <v>59.980000000000018</v>
      </c>
      <c r="CG197" s="316">
        <f t="shared" ref="CG197" si="4774">IF(CG196=$A$12,CF197+($B$12*15),IF(CG196=$A$13,CF197+($B$13*15),IF(CG196=$A$15,IF(CF197+($B$15*15)&gt;100,100,CF197+($B$15*15)),IF(CG196=$A$14,IF(CF197+($B$14*15)&gt;100,100,CF197+($B$14*15)),IF(CG196=$A$16,IF(CF197+$B$16*15&gt;100,100,CF197+$B$16*15),CF197)))))</f>
        <v>61.555000000000021</v>
      </c>
      <c r="CH197" s="316">
        <f t="shared" ref="CH197" si="4775">IF(CH196=$A$12,CG197+($B$12*15),IF(CH196=$A$13,CG197+($B$13*15),IF(CH196=$A$15,IF(CG197+($B$15*15)&gt;100,100,CG197+($B$15*15)),IF(CH196=$A$14,IF(CG197+($B$14*15)&gt;100,100,CG197+($B$14*15)),IF(CH196=$A$16,IF(CG197+$B$16*15&gt;100,100,CG197+$B$16*15),CG197)))))</f>
        <v>63.130000000000024</v>
      </c>
      <c r="CI197" s="316">
        <f t="shared" ref="CI197" si="4776">IF(CI196=$A$12,CH197+($B$12*15),IF(CI196=$A$13,CH197+($B$13*15),IF(CI196=$A$15,IF(CH197+($B$15*15)&gt;100,100,CH197+($B$15*15)),IF(CI196=$A$14,IF(CH197+($B$14*15)&gt;100,100,CH197+($B$14*15)),IF(CI196=$A$16,IF(CH197+$B$16*15&gt;100,100,CH197+$B$16*15),CH197)))))</f>
        <v>64.705000000000027</v>
      </c>
      <c r="CJ197" s="316">
        <f t="shared" ref="CJ197" si="4777">IF(CJ196=$A$12,CI197+($B$12*15),IF(CJ196=$A$13,CI197+($B$13*15),IF(CJ196=$A$15,IF(CI197+($B$15*15)&gt;100,100,CI197+($B$15*15)),IF(CJ196=$A$14,IF(CI197+($B$14*15)&gt;100,100,CI197+($B$14*15)),IF(CJ196=$A$16,IF(CI197+$B$16*15&gt;100,100,CI197+$B$16*15),CI197)))))</f>
        <v>66.28000000000003</v>
      </c>
      <c r="CK197" s="316">
        <f t="shared" ref="CK197" si="4778">IF(CK196=$A$12,CJ197+($B$12*15),IF(CK196=$A$13,CJ197+($B$13*15),IF(CK196=$A$15,IF(CJ197+($B$15*15)&gt;100,100,CJ197+($B$15*15)),IF(CK196=$A$14,IF(CJ197+($B$14*15)&gt;100,100,CJ197+($B$14*15)),IF(CK196=$A$16,IF(CJ197+$B$16*15&gt;100,100,CJ197+$B$16*15),CJ197)))))</f>
        <v>67.855000000000032</v>
      </c>
      <c r="CL197" s="316">
        <f t="shared" ref="CL197" si="4779">IF(CL196=$A$12,CK197+($B$12*15),IF(CL196=$A$13,CK197+($B$13*15),IF(CL196=$A$15,IF(CK197+($B$15*15)&gt;100,100,CK197+($B$15*15)),IF(CL196=$A$14,IF(CK197+($B$14*15)&gt;100,100,CK197+($B$14*15)),IF(CL196=$A$16,IF(CK197+$B$16*15&gt;100,100,CK197+$B$16*15),CK197)))))</f>
        <v>69.430000000000035</v>
      </c>
      <c r="CM197" s="316">
        <f t="shared" ref="CM197" si="4780">IF(CM196=$A$12,CL197+($B$12*15),IF(CM196=$A$13,CL197+($B$13*15),IF(CM196=$A$15,IF(CL197+($B$15*15)&gt;100,100,CL197+($B$15*15)),IF(CM196=$A$14,IF(CL197+($B$14*15)&gt;100,100,CL197+($B$14*15)),IF(CM196=$A$16,IF(CL197+$B$16*15&gt;100,100,CL197+$B$16*15),CL197)))))</f>
        <v>71.005000000000038</v>
      </c>
      <c r="CN197" s="316">
        <f t="shared" ref="CN197" si="4781">IF(CN196=$A$12,CM197+($B$12*15),IF(CN196=$A$13,CM197+($B$13*15),IF(CN196=$A$15,IF(CM197+($B$15*15)&gt;100,100,CM197+($B$15*15)),IF(CN196=$A$14,IF(CM197+($B$14*15)&gt;100,100,CM197+($B$14*15)),IF(CN196=$A$16,IF(CM197+$B$16*15&gt;100,100,CM197+$B$16*15),CM197)))))</f>
        <v>72.580000000000041</v>
      </c>
      <c r="CO197" s="316">
        <f t="shared" ref="CO197" si="4782">IF(CO196=$A$12,CN197+($B$12*15),IF(CO196=$A$13,CN197+($B$13*15),IF(CO196=$A$15,IF(CN197+($B$15*15)&gt;100,100,CN197+($B$15*15)),IF(CO196=$A$14,IF(CN197+($B$14*15)&gt;100,100,CN197+($B$14*15)),IF(CO196=$A$16,IF(CN197+$B$16*15&gt;100,100,CN197+$B$16*15),CN197)))))</f>
        <v>74.155000000000044</v>
      </c>
      <c r="CP197" s="316">
        <f t="shared" ref="CP197" si="4783">IF(CP196=$A$12,CO197+($B$12*15),IF(CP196=$A$13,CO197+($B$13*15),IF(CP196=$A$15,IF(CO197+($B$15*15)&gt;100,100,CO197+($B$15*15)),IF(CP196=$A$14,IF(CO197+($B$14*15)&gt;100,100,CO197+($B$14*15)),IF(CP196=$A$16,IF(CO197+$B$16*15&gt;100,100,CO197+$B$16*15),CO197)))))</f>
        <v>75.730000000000047</v>
      </c>
      <c r="CQ197" s="316">
        <f t="shared" ref="CQ197" si="4784">IF(CQ196=$A$12,CP197+($B$12*15),IF(CQ196=$A$13,CP197+($B$13*15),IF(CQ196=$A$15,IF(CP197+($B$15*15)&gt;100,100,CP197+($B$15*15)),IF(CQ196=$A$14,IF(CP197+($B$14*15)&gt;100,100,CP197+($B$14*15)),IF(CQ196=$A$16,IF(CP197+$B$16*15&gt;100,100,CP197+$B$16*15),CP197)))))</f>
        <v>77.305000000000049</v>
      </c>
      <c r="CR197" s="316">
        <f t="shared" ref="CR197" si="4785">IF(CR196=$A$12,CQ197+($B$12*15),IF(CR196=$A$13,CQ197+($B$13*15),IF(CR196=$A$15,IF(CQ197+($B$15*15)&gt;100,100,CQ197+($B$15*15)),IF(CR196=$A$14,IF(CQ197+($B$14*15)&gt;100,100,CQ197+($B$14*15)),IF(CR196=$A$16,IF(CQ197+$B$16*15&gt;100,100,CQ197+$B$16*15),CQ197)))))</f>
        <v>78.880000000000052</v>
      </c>
      <c r="CS197" s="316">
        <f t="shared" ref="CS197" si="4786">IF(CS196=$A$12,CR197+($B$12*15),IF(CS196=$A$13,CR197+($B$13*15),IF(CS196=$A$15,IF(CR197+($B$15*15)&gt;100,100,CR197+($B$15*15)),IF(CS196=$A$14,IF(CR197+($B$14*15)&gt;100,100,CR197+($B$14*15)),IF(CS196=$A$16,IF(CR197+$B$16*15&gt;100,100,CR197+$B$16*15),CR197)))))</f>
        <v>80.455000000000055</v>
      </c>
      <c r="CT197" s="316">
        <f t="shared" ref="CT197" si="4787">IF(CT196=$A$12,CS197+($B$12*15),IF(CT196=$A$13,CS197+($B$13*15),IF(CT196=$A$15,IF(CS197+($B$15*15)&gt;100,100,CS197+($B$15*15)),IF(CT196=$A$14,IF(CS197+($B$14*15)&gt;100,100,CS197+($B$14*15)),IF(CT196=$A$16,IF(CS197+$B$16*15&gt;100,100,CS197+$B$16*15),CS197)))))</f>
        <v>82.030000000000058</v>
      </c>
      <c r="CU197" s="316">
        <f t="shared" ref="CU197" si="4788">IF(CU196=$A$12,CT197+($B$12*15),IF(CU196=$A$13,CT197+($B$13*15),IF(CU196=$A$15,IF(CT197+($B$15*15)&gt;100,100,CT197+($B$15*15)),IF(CU196=$A$14,IF(CT197+($B$14*15)&gt;100,100,CT197+($B$14*15)),IF(CU196=$A$16,IF(CT197+$B$16*15&gt;100,100,CT197+$B$16*15),CT197)))))</f>
        <v>83.605000000000061</v>
      </c>
      <c r="CV197" s="316">
        <f t="shared" ref="CV197" si="4789">IF(CV196=$A$12,CU197+($B$12*15),IF(CV196=$A$13,CU197+($B$13*15),IF(CV196=$A$15,IF(CU197+($B$15*15)&gt;100,100,CU197+($B$15*15)),IF(CV196=$A$14,IF(CU197+($B$14*15)&gt;100,100,CU197+($B$14*15)),IF(CV196=$A$16,IF(CU197+$B$16*15&gt;100,100,CU197+$B$16*15),CU197)))))</f>
        <v>85.180000000000064</v>
      </c>
      <c r="CW197" s="311">
        <f t="shared" ref="CW197" si="4790">CV197-10</f>
        <v>75.180000000000064</v>
      </c>
    </row>
    <row r="198" spans="1:101" s="299" customFormat="1" ht="12" customHeight="1" x14ac:dyDescent="0.2">
      <c r="A198" s="416"/>
      <c r="B198" s="419" t="s">
        <v>47</v>
      </c>
      <c r="C198" s="304" t="s">
        <v>44</v>
      </c>
      <c r="D198" s="314" t="s">
        <v>45</v>
      </c>
      <c r="E198" s="316"/>
      <c r="F198" s="316"/>
      <c r="G198" s="316"/>
      <c r="H198" s="316"/>
      <c r="I198" s="316"/>
      <c r="J198" s="316"/>
      <c r="K198" s="316"/>
      <c r="L198" s="316"/>
      <c r="M198" s="316" t="s">
        <v>215</v>
      </c>
      <c r="N198" s="316" t="s">
        <v>215</v>
      </c>
      <c r="O198" s="316" t="s">
        <v>215</v>
      </c>
      <c r="P198" s="316" t="s">
        <v>215</v>
      </c>
      <c r="Q198" s="316"/>
      <c r="R198" s="316"/>
      <c r="S198" s="316"/>
      <c r="T198" s="316"/>
      <c r="U198" s="316" t="s">
        <v>215</v>
      </c>
      <c r="V198" s="316" t="s">
        <v>215</v>
      </c>
      <c r="W198" s="316" t="s">
        <v>215</v>
      </c>
      <c r="X198" s="316" t="s">
        <v>215</v>
      </c>
      <c r="Y198" s="316"/>
      <c r="Z198" s="316"/>
      <c r="AA198" s="316"/>
      <c r="AB198" s="316"/>
      <c r="AC198" s="316"/>
      <c r="AD198" s="316"/>
      <c r="AE198" s="316"/>
      <c r="AF198" s="316"/>
      <c r="AG198" s="316"/>
      <c r="AH198" s="316"/>
      <c r="AI198" s="316"/>
      <c r="AJ198" s="316"/>
      <c r="AK198" s="316"/>
      <c r="AL198" s="316"/>
      <c r="AM198" s="316"/>
      <c r="AN198" s="316"/>
      <c r="AO198" s="316"/>
      <c r="AP198" s="316"/>
      <c r="AQ198" s="316"/>
      <c r="AR198" s="316"/>
      <c r="AS198" s="316"/>
      <c r="AT198" s="316"/>
      <c r="AU198" s="316"/>
      <c r="AV198" s="316"/>
      <c r="AW198" s="316"/>
      <c r="AX198" s="316"/>
      <c r="AY198" s="316"/>
      <c r="AZ198" s="316"/>
      <c r="BA198" s="316"/>
      <c r="BB198" s="316"/>
      <c r="BC198" s="316"/>
      <c r="BD198" s="316"/>
      <c r="BE198" s="316"/>
      <c r="BF198" s="316"/>
      <c r="BG198" s="316"/>
      <c r="BH198" s="316"/>
      <c r="BI198" s="316"/>
      <c r="BJ198" s="316"/>
      <c r="BK198" s="316"/>
      <c r="BL198" s="316"/>
      <c r="BM198" s="316"/>
      <c r="BN198" s="316"/>
      <c r="BO198" s="316"/>
      <c r="BP198" s="316"/>
      <c r="BQ198" s="316"/>
      <c r="BR198" s="316"/>
      <c r="BS198" s="316"/>
      <c r="BT198" s="316"/>
      <c r="BU198" s="316"/>
      <c r="BV198" s="316"/>
      <c r="BW198" s="316"/>
      <c r="BX198" s="316"/>
      <c r="BY198" s="316"/>
      <c r="BZ198" s="316"/>
      <c r="CA198" s="316"/>
      <c r="CB198" s="316"/>
      <c r="CC198" s="316" t="s">
        <v>202</v>
      </c>
      <c r="CD198" s="316" t="s">
        <v>202</v>
      </c>
      <c r="CE198" s="316" t="s">
        <v>202</v>
      </c>
      <c r="CF198" s="316" t="s">
        <v>202</v>
      </c>
      <c r="CG198" s="316" t="s">
        <v>202</v>
      </c>
      <c r="CH198" s="316" t="s">
        <v>202</v>
      </c>
      <c r="CI198" s="316" t="s">
        <v>202</v>
      </c>
      <c r="CJ198" s="316" t="s">
        <v>202</v>
      </c>
      <c r="CK198" s="316" t="s">
        <v>202</v>
      </c>
      <c r="CL198" s="316" t="s">
        <v>202</v>
      </c>
      <c r="CM198" s="316" t="s">
        <v>202</v>
      </c>
      <c r="CN198" s="316" t="s">
        <v>202</v>
      </c>
      <c r="CO198" s="316" t="s">
        <v>202</v>
      </c>
      <c r="CP198" s="316" t="s">
        <v>202</v>
      </c>
      <c r="CQ198" s="316" t="s">
        <v>202</v>
      </c>
      <c r="CR198" s="316" t="s">
        <v>202</v>
      </c>
      <c r="CS198" s="316" t="s">
        <v>202</v>
      </c>
      <c r="CT198" s="316" t="s">
        <v>202</v>
      </c>
      <c r="CU198" s="316" t="s">
        <v>202</v>
      </c>
      <c r="CV198" s="316" t="s">
        <v>202</v>
      </c>
      <c r="CW198" s="303" t="s">
        <v>46</v>
      </c>
    </row>
    <row r="199" spans="1:101" s="303" customFormat="1" ht="12" customHeight="1" x14ac:dyDescent="0.2">
      <c r="A199" s="416"/>
      <c r="B199" s="420"/>
      <c r="C199" s="304" t="s">
        <v>37</v>
      </c>
      <c r="D199" s="315">
        <f>CW165</f>
        <v>90</v>
      </c>
      <c r="E199" s="316">
        <f>IF(E198=$A$12,D199+($B$12*15),IF(E198=$A$13,D199+($B$13*15),IF(E198=$A$15,IF(D199+($B$15*15)&gt;100,100,D199+($B$15*15)),IF(E198=$A$14,IF(D199+($B$14*15)&gt;100,100,D199+($B$14*15)),IF(E198=$A$16,IF(D199+$B$16*15&gt;100,100,D199+$B$16*15),D199)))))</f>
        <v>90</v>
      </c>
      <c r="F199" s="316">
        <f t="shared" ref="F199" si="4791">IF(F198=$A$12,E199+($B$12*15),IF(F198=$A$13,E199+($B$13*15),IF(F198=$A$15,IF(E199+($B$15*15)&gt;100,100,E199+($B$15*15)),IF(F198=$A$14,IF(E199+($B$14*15)&gt;100,100,E199+($B$14*15)),IF(F198=$A$16,IF(E199+$B$16*15&gt;100,100,E199+$B$16*15),E199)))))</f>
        <v>90</v>
      </c>
      <c r="G199" s="316">
        <f t="shared" ref="G199" si="4792">IF(G198=$A$12,F199+($B$12*15),IF(G198=$A$13,F199+($B$13*15),IF(G198=$A$15,IF(F199+($B$15*15)&gt;100,100,F199+($B$15*15)),IF(G198=$A$14,IF(F199+($B$14*15)&gt;100,100,F199+($B$14*15)),IF(G198=$A$16,IF(F199+$B$16*15&gt;100,100,F199+$B$16*15),F199)))))</f>
        <v>90</v>
      </c>
      <c r="H199" s="316">
        <f t="shared" ref="H199" si="4793">IF(H198=$A$12,G199+($B$12*15),IF(H198=$A$13,G199+($B$13*15),IF(H198=$A$15,IF(G199+($B$15*15)&gt;100,100,G199+($B$15*15)),IF(H198=$A$14,IF(G199+($B$14*15)&gt;100,100,G199+($B$14*15)),IF(H198=$A$16,IF(G199+$B$16*15&gt;100,100,G199+$B$16*15),G199)))))</f>
        <v>90</v>
      </c>
      <c r="I199" s="316">
        <f t="shared" ref="I199" si="4794">IF(I198=$A$12,H199+($B$12*15),IF(I198=$A$13,H199+($B$13*15),IF(I198=$A$15,IF(H199+($B$15*15)&gt;100,100,H199+($B$15*15)),IF(I198=$A$14,IF(H199+($B$14*15)&gt;100,100,H199+($B$14*15)),IF(I198=$A$16,IF(H199+$B$16*15&gt;100,100,H199+$B$16*15),H199)))))</f>
        <v>90</v>
      </c>
      <c r="J199" s="316">
        <f t="shared" ref="J199" si="4795">IF(J198=$A$12,I199+($B$12*15),IF(J198=$A$13,I199+($B$13*15),IF(J198=$A$15,IF(I199+($B$15*15)&gt;100,100,I199+($B$15*15)),IF(J198=$A$14,IF(I199+($B$14*15)&gt;100,100,I199+($B$14*15)),IF(J198=$A$16,IF(I199+$B$16*15&gt;100,100,I199+$B$16*15),I199)))))</f>
        <v>90</v>
      </c>
      <c r="K199" s="316">
        <f t="shared" ref="K199" si="4796">IF(K198=$A$12,J199+($B$12*15),IF(K198=$A$13,J199+($B$13*15),IF(K198=$A$15,IF(J199+($B$15*15)&gt;100,100,J199+($B$15*15)),IF(K198=$A$14,IF(J199+($B$14*15)&gt;100,100,J199+($B$14*15)),IF(K198=$A$16,IF(J199+$B$16*15&gt;100,100,J199+$B$16*15),J199)))))</f>
        <v>90</v>
      </c>
      <c r="L199" s="316">
        <f t="shared" ref="L199" si="4797">IF(L198=$A$12,K199+($B$12*15),IF(L198=$A$13,K199+($B$13*15),IF(L198=$A$15,IF(K199+($B$15*15)&gt;100,100,K199+($B$15*15)),IF(L198=$A$14,IF(K199+($B$14*15)&gt;100,100,K199+($B$14*15)),IF(L198=$A$16,IF(K199+$B$16*15&gt;100,100,K199+$B$16*15),K199)))))</f>
        <v>90</v>
      </c>
      <c r="M199" s="316">
        <f t="shared" ref="M199" si="4798">IF(M198=$A$12,L199+($B$12*15),IF(M198=$A$13,L199+($B$13*15),IF(M198=$A$15,IF(L199+($B$15*15)&gt;100,100,L199+($B$15*15)),IF(M198=$A$14,IF(L199+($B$14*15)&gt;100,100,L199+($B$14*15)),IF(M198=$A$16,IF(L199+$B$16*15&gt;100,100,L199+$B$16*15),L199)))))</f>
        <v>90</v>
      </c>
      <c r="N199" s="316">
        <f t="shared" ref="N199" si="4799">IF(N198=$A$12,M199+($B$12*15),IF(N198=$A$13,M199+($B$13*15),IF(N198=$A$15,IF(M199+($B$15*15)&gt;100,100,M199+($B$15*15)),IF(N198=$A$14,IF(M199+($B$14*15)&gt;100,100,M199+($B$14*15)),IF(N198=$A$16,IF(M199+$B$16*15&gt;100,100,M199+$B$16*15),M199)))))</f>
        <v>90</v>
      </c>
      <c r="O199" s="316">
        <f t="shared" ref="O199" si="4800">IF(O198=$A$12,N199+($B$12*15),IF(O198=$A$13,N199+($B$13*15),IF(O198=$A$15,IF(N199+($B$15*15)&gt;100,100,N199+($B$15*15)),IF(O198=$A$14,IF(N199+($B$14*15)&gt;100,100,N199+($B$14*15)),IF(O198=$A$16,IF(N199+$B$16*15&gt;100,100,N199+$B$16*15),N199)))))</f>
        <v>90</v>
      </c>
      <c r="P199" s="316">
        <f t="shared" ref="P199" si="4801">IF(P198=$A$12,O199+($B$12*15),IF(P198=$A$13,O199+($B$13*15),IF(P198=$A$15,IF(O199+($B$15*15)&gt;100,100,O199+($B$15*15)),IF(P198=$A$14,IF(O199+($B$14*15)&gt;100,100,O199+($B$14*15)),IF(P198=$A$16,IF(O199+$B$16*15&gt;100,100,O199+$B$16*15),O199)))))</f>
        <v>90</v>
      </c>
      <c r="Q199" s="316">
        <f t="shared" ref="Q199" si="4802">IF(Q198=$A$12,P199+($B$12*15),IF(Q198=$A$13,P199+($B$13*15),IF(Q198=$A$15,IF(P199+($B$15*15)&gt;100,100,P199+($B$15*15)),IF(Q198=$A$14,IF(P199+($B$14*15)&gt;100,100,P199+($B$14*15)),IF(Q198=$A$16,IF(P199+$B$16*15&gt;100,100,P199+$B$16*15),P199)))))</f>
        <v>90</v>
      </c>
      <c r="R199" s="316">
        <f t="shared" ref="R199" si="4803">IF(R198=$A$12,Q199+($B$12*15),IF(R198=$A$13,Q199+($B$13*15),IF(R198=$A$15,IF(Q199+($B$15*15)&gt;100,100,Q199+($B$15*15)),IF(R198=$A$14,IF(Q199+($B$14*15)&gt;100,100,Q199+($B$14*15)),IF(R198=$A$16,IF(Q199+$B$16*15&gt;100,100,Q199+$B$16*15),Q199)))))</f>
        <v>90</v>
      </c>
      <c r="S199" s="316">
        <f t="shared" ref="S199" si="4804">IF(S198=$A$12,R199+($B$12*15),IF(S198=$A$13,R199+($B$13*15),IF(S198=$A$15,IF(R199+($B$15*15)&gt;100,100,R199+($B$15*15)),IF(S198=$A$14,IF(R199+($B$14*15)&gt;100,100,R199+($B$14*15)),IF(S198=$A$16,IF(R199+$B$16*15&gt;100,100,R199+$B$16*15),R199)))))</f>
        <v>90</v>
      </c>
      <c r="T199" s="316">
        <f t="shared" ref="T199" si="4805">IF(T198=$A$12,S199+($B$12*15),IF(T198=$A$13,S199+($B$13*15),IF(T198=$A$15,IF(S199+($B$15*15)&gt;100,100,S199+($B$15*15)),IF(T198=$A$14,IF(S199+($B$14*15)&gt;100,100,S199+($B$14*15)),IF(T198=$A$16,IF(S199+$B$16*15&gt;100,100,S199+$B$16*15),S199)))))</f>
        <v>90</v>
      </c>
      <c r="U199" s="316">
        <f t="shared" ref="U199" si="4806">IF(U198=$A$12,T199+($B$12*15),IF(U198=$A$13,T199+($B$13*15),IF(U198=$A$15,IF(T199+($B$15*15)&gt;100,100,T199+($B$15*15)),IF(U198=$A$14,IF(T199+($B$14*15)&gt;100,100,T199+($B$14*15)),IF(U198=$A$16,IF(T199+$B$16*15&gt;100,100,T199+$B$16*15),T199)))))</f>
        <v>90</v>
      </c>
      <c r="V199" s="316">
        <f t="shared" ref="V199" si="4807">IF(V198=$A$12,U199+($B$12*15),IF(V198=$A$13,U199+($B$13*15),IF(V198=$A$15,IF(U199+($B$15*15)&gt;100,100,U199+($B$15*15)),IF(V198=$A$14,IF(U199+($B$14*15)&gt;100,100,U199+($B$14*15)),IF(V198=$A$16,IF(U199+$B$16*15&gt;100,100,U199+$B$16*15),U199)))))</f>
        <v>90</v>
      </c>
      <c r="W199" s="316">
        <f t="shared" ref="W199" si="4808">IF(W198=$A$12,V199+($B$12*15),IF(W198=$A$13,V199+($B$13*15),IF(W198=$A$15,IF(V199+($B$15*15)&gt;100,100,V199+($B$15*15)),IF(W198=$A$14,IF(V199+($B$14*15)&gt;100,100,V199+($B$14*15)),IF(W198=$A$16,IF(V199+$B$16*15&gt;100,100,V199+$B$16*15),V199)))))</f>
        <v>90</v>
      </c>
      <c r="X199" s="316">
        <f t="shared" ref="X199" si="4809">IF(X198=$A$12,W199+($B$12*15),IF(X198=$A$13,W199+($B$13*15),IF(X198=$A$15,IF(W199+($B$15*15)&gt;100,100,W199+($B$15*15)),IF(X198=$A$14,IF(W199+($B$14*15)&gt;100,100,W199+($B$14*15)),IF(X198=$A$16,IF(W199+$B$16*15&gt;100,100,W199+$B$16*15),W199)))))</f>
        <v>90</v>
      </c>
      <c r="Y199" s="316">
        <f t="shared" ref="Y199" si="4810">IF(Y198=$A$12,X199+($B$12*15),IF(Y198=$A$13,X199+($B$13*15),IF(Y198=$A$15,IF(X199+($B$15*15)&gt;100,100,X199+($B$15*15)),IF(Y198=$A$14,IF(X199+($B$14*15)&gt;100,100,X199+($B$14*15)),IF(Y198=$A$16,IF(X199+$B$16*15&gt;100,100,X199+$B$16*15),X199)))))</f>
        <v>90</v>
      </c>
      <c r="Z199" s="316">
        <f t="shared" ref="Z199" si="4811">IF(Z198=$A$12,Y199+($B$12*15),IF(Z198=$A$13,Y199+($B$13*15),IF(Z198=$A$15,IF(Y199+($B$15*15)&gt;100,100,Y199+($B$15*15)),IF(Z198=$A$14,IF(Y199+($B$14*15)&gt;100,100,Y199+($B$14*15)),IF(Z198=$A$16,IF(Y199+$B$16*15&gt;100,100,Y199+$B$16*15),Y199)))))</f>
        <v>90</v>
      </c>
      <c r="AA199" s="316">
        <f t="shared" ref="AA199" si="4812">IF(AA198=$A$12,Z199+($B$12*15),IF(AA198=$A$13,Z199+($B$13*15),IF(AA198=$A$15,IF(Z199+($B$15*15)&gt;100,100,Z199+($B$15*15)),IF(AA198=$A$14,IF(Z199+($B$14*15)&gt;100,100,Z199+($B$14*15)),IF(AA198=$A$16,IF(Z199+$B$16*15&gt;100,100,Z199+$B$16*15),Z199)))))</f>
        <v>90</v>
      </c>
      <c r="AB199" s="316">
        <f t="shared" ref="AB199" si="4813">IF(AB198=$A$12,AA199+($B$12*15),IF(AB198=$A$13,AA199+($B$13*15),IF(AB198=$A$15,IF(AA199+($B$15*15)&gt;100,100,AA199+($B$15*15)),IF(AB198=$A$14,IF(AA199+($B$14*15)&gt;100,100,AA199+($B$14*15)),IF(AB198=$A$16,IF(AA199+$B$16*15&gt;100,100,AA199+$B$16*15),AA199)))))</f>
        <v>90</v>
      </c>
      <c r="AC199" s="316">
        <f t="shared" ref="AC199" si="4814">IF(AC198=$A$12,AB199+($B$12*15),IF(AC198=$A$13,AB199+($B$13*15),IF(AC198=$A$15,IF(AB199+($B$15*15)&gt;100,100,AB199+($B$15*15)),IF(AC198=$A$14,IF(AB199+($B$14*15)&gt;100,100,AB199+($B$14*15)),IF(AC198=$A$16,IF(AB199+$B$16*15&gt;100,100,AB199+$B$16*15),AB199)))))</f>
        <v>90</v>
      </c>
      <c r="AD199" s="316">
        <f t="shared" ref="AD199" si="4815">IF(AD198=$A$12,AC199+($B$12*15),IF(AD198=$A$13,AC199+($B$13*15),IF(AD198=$A$15,IF(AC199+($B$15*15)&gt;100,100,AC199+($B$15*15)),IF(AD198=$A$14,IF(AC199+($B$14*15)&gt;100,100,AC199+($B$14*15)),IF(AD198=$A$16,IF(AC199+$B$16*15&gt;100,100,AC199+$B$16*15),AC199)))))</f>
        <v>90</v>
      </c>
      <c r="AE199" s="316">
        <f t="shared" ref="AE199" si="4816">IF(AE198=$A$12,AD199+($B$12*15),IF(AE198=$A$13,AD199+($B$13*15),IF(AE198=$A$15,IF(AD199+($B$15*15)&gt;100,100,AD199+($B$15*15)),IF(AE198=$A$14,IF(AD199+($B$14*15)&gt;100,100,AD199+($B$14*15)),IF(AE198=$A$16,IF(AD199+$B$16*15&gt;100,100,AD199+$B$16*15),AD199)))))</f>
        <v>90</v>
      </c>
      <c r="AF199" s="316">
        <f t="shared" ref="AF199" si="4817">IF(AF198=$A$12,AE199+($B$12*15),IF(AF198=$A$13,AE199+($B$13*15),IF(AF198=$A$15,IF(AE199+($B$15*15)&gt;100,100,AE199+($B$15*15)),IF(AF198=$A$14,IF(AE199+($B$14*15)&gt;100,100,AE199+($B$14*15)),IF(AF198=$A$16,IF(AE199+$B$16*15&gt;100,100,AE199+$B$16*15),AE199)))))</f>
        <v>90</v>
      </c>
      <c r="AG199" s="316">
        <f t="shared" ref="AG199" si="4818">IF(AG198=$A$12,AF199+($B$12*15),IF(AG198=$A$13,AF199+($B$13*15),IF(AG198=$A$15,IF(AF199+($B$15*15)&gt;100,100,AF199+($B$15*15)),IF(AG198=$A$14,IF(AF199+($B$14*15)&gt;100,100,AF199+($B$14*15)),IF(AG198=$A$16,IF(AF199+$B$16*15&gt;100,100,AF199+$B$16*15),AF199)))))</f>
        <v>90</v>
      </c>
      <c r="AH199" s="316">
        <f t="shared" ref="AH199" si="4819">IF(AH198=$A$12,AG199+($B$12*15),IF(AH198=$A$13,AG199+($B$13*15),IF(AH198=$A$15,IF(AG199+($B$15*15)&gt;100,100,AG199+($B$15*15)),IF(AH198=$A$14,IF(AG199+($B$14*15)&gt;100,100,AG199+($B$14*15)),IF(AH198=$A$16,IF(AG199+$B$16*15&gt;100,100,AG199+$B$16*15),AG199)))))</f>
        <v>90</v>
      </c>
      <c r="AI199" s="316">
        <f t="shared" ref="AI199" si="4820">IF(AI198=$A$12,AH199+($B$12*15),IF(AI198=$A$13,AH199+($B$13*15),IF(AI198=$A$15,IF(AH199+($B$15*15)&gt;100,100,AH199+($B$15*15)),IF(AI198=$A$14,IF(AH199+($B$14*15)&gt;100,100,AH199+($B$14*15)),IF(AI198=$A$16,IF(AH199+$B$16*15&gt;100,100,AH199+$B$16*15),AH199)))))</f>
        <v>90</v>
      </c>
      <c r="AJ199" s="316">
        <f t="shared" ref="AJ199" si="4821">IF(AJ198=$A$12,AI199+($B$12*15),IF(AJ198=$A$13,AI199+($B$13*15),IF(AJ198=$A$15,IF(AI199+($B$15*15)&gt;100,100,AI199+($B$15*15)),IF(AJ198=$A$14,IF(AI199+($B$14*15)&gt;100,100,AI199+($B$14*15)),IF(AJ198=$A$16,IF(AI199+$B$16*15&gt;100,100,AI199+$B$16*15),AI199)))))</f>
        <v>90</v>
      </c>
      <c r="AK199" s="316">
        <f t="shared" ref="AK199" si="4822">IF(AK198=$A$12,AJ199+($B$12*15),IF(AK198=$A$13,AJ199+($B$13*15),IF(AK198=$A$15,IF(AJ199+($B$15*15)&gt;100,100,AJ199+($B$15*15)),IF(AK198=$A$14,IF(AJ199+($B$14*15)&gt;100,100,AJ199+($B$14*15)),IF(AK198=$A$16,IF(AJ199+$B$16*15&gt;100,100,AJ199+$B$16*15),AJ199)))))</f>
        <v>90</v>
      </c>
      <c r="AL199" s="316">
        <f t="shared" ref="AL199" si="4823">IF(AL198=$A$12,AK199+($B$12*15),IF(AL198=$A$13,AK199+($B$13*15),IF(AL198=$A$15,IF(AK199+($B$15*15)&gt;100,100,AK199+($B$15*15)),IF(AL198=$A$14,IF(AK199+($B$14*15)&gt;100,100,AK199+($B$14*15)),IF(AL198=$A$16,IF(AK199+$B$16*15&gt;100,100,AK199+$B$16*15),AK199)))))</f>
        <v>90</v>
      </c>
      <c r="AM199" s="316">
        <f t="shared" ref="AM199" si="4824">IF(AM198=$A$12,AL199+($B$12*15),IF(AM198=$A$13,AL199+($B$13*15),IF(AM198=$A$15,IF(AL199+($B$15*15)&gt;100,100,AL199+($B$15*15)),IF(AM198=$A$14,IF(AL199+($B$14*15)&gt;100,100,AL199+($B$14*15)),IF(AM198=$A$16,IF(AL199+$B$16*15&gt;100,100,AL199+$B$16*15),AL199)))))</f>
        <v>90</v>
      </c>
      <c r="AN199" s="316">
        <f t="shared" ref="AN199" si="4825">IF(AN198=$A$12,AM199+($B$12*15),IF(AN198=$A$13,AM199+($B$13*15),IF(AN198=$A$15,IF(AM199+($B$15*15)&gt;100,100,AM199+($B$15*15)),IF(AN198=$A$14,IF(AM199+($B$14*15)&gt;100,100,AM199+($B$14*15)),IF(AN198=$A$16,IF(AM199+$B$16*15&gt;100,100,AM199+$B$16*15),AM199)))))</f>
        <v>90</v>
      </c>
      <c r="AO199" s="316">
        <f t="shared" ref="AO199" si="4826">IF(AO198=$A$12,AN199+($B$12*15),IF(AO198=$A$13,AN199+($B$13*15),IF(AO198=$A$15,IF(AN199+($B$15*15)&gt;100,100,AN199+($B$15*15)),IF(AO198=$A$14,IF(AN199+($B$14*15)&gt;100,100,AN199+($B$14*15)),IF(AO198=$A$16,IF(AN199+$B$16*15&gt;100,100,AN199+$B$16*15),AN199)))))</f>
        <v>90</v>
      </c>
      <c r="AP199" s="316">
        <f t="shared" ref="AP199" si="4827">IF(AP198=$A$12,AO199+($B$12*15),IF(AP198=$A$13,AO199+($B$13*15),IF(AP198=$A$15,IF(AO199+($B$15*15)&gt;100,100,AO199+($B$15*15)),IF(AP198=$A$14,IF(AO199+($B$14*15)&gt;100,100,AO199+($B$14*15)),IF(AP198=$A$16,IF(AO199+$B$16*15&gt;100,100,AO199+$B$16*15),AO199)))))</f>
        <v>90</v>
      </c>
      <c r="AQ199" s="316">
        <f t="shared" ref="AQ199" si="4828">IF(AQ198=$A$12,AP199+($B$12*15),IF(AQ198=$A$13,AP199+($B$13*15),IF(AQ198=$A$15,IF(AP199+($B$15*15)&gt;100,100,AP199+($B$15*15)),IF(AQ198=$A$14,IF(AP199+($B$14*15)&gt;100,100,AP199+($B$14*15)),IF(AQ198=$A$16,IF(AP199+$B$16*15&gt;100,100,AP199+$B$16*15),AP199)))))</f>
        <v>90</v>
      </c>
      <c r="AR199" s="316">
        <f t="shared" ref="AR199" si="4829">IF(AR198=$A$12,AQ199+($B$12*15),IF(AR198=$A$13,AQ199+($B$13*15),IF(AR198=$A$15,IF(AQ199+($B$15*15)&gt;100,100,AQ199+($B$15*15)),IF(AR198=$A$14,IF(AQ199+($B$14*15)&gt;100,100,AQ199+($B$14*15)),IF(AR198=$A$16,IF(AQ199+$B$16*15&gt;100,100,AQ199+$B$16*15),AQ199)))))</f>
        <v>90</v>
      </c>
      <c r="AS199" s="316">
        <f t="shared" ref="AS199" si="4830">IF(AS198=$A$12,AR199+($B$12*15),IF(AS198=$A$13,AR199+($B$13*15),IF(AS198=$A$15,IF(AR199+($B$15*15)&gt;100,100,AR199+($B$15*15)),IF(AS198=$A$14,IF(AR199+($B$14*15)&gt;100,100,AR199+($B$14*15)),IF(AS198=$A$16,IF(AR199+$B$16*15&gt;100,100,AR199+$B$16*15),AR199)))))</f>
        <v>90</v>
      </c>
      <c r="AT199" s="316">
        <f t="shared" ref="AT199" si="4831">IF(AT198=$A$12,AS199+($B$12*15),IF(AT198=$A$13,AS199+($B$13*15),IF(AT198=$A$15,IF(AS199+($B$15*15)&gt;100,100,AS199+($B$15*15)),IF(AT198=$A$14,IF(AS199+($B$14*15)&gt;100,100,AS199+($B$14*15)),IF(AT198=$A$16,IF(AS199+$B$16*15&gt;100,100,AS199+$B$16*15),AS199)))))</f>
        <v>90</v>
      </c>
      <c r="AU199" s="316">
        <f t="shared" ref="AU199" si="4832">IF(AU198=$A$12,AT199+($B$12*15),IF(AU198=$A$13,AT199+($B$13*15),IF(AU198=$A$15,IF(AT199+($B$15*15)&gt;100,100,AT199+($B$15*15)),IF(AU198=$A$14,IF(AT199+($B$14*15)&gt;100,100,AT199+($B$14*15)),IF(AU198=$A$16,IF(AT199+$B$16*15&gt;100,100,AT199+$B$16*15),AT199)))))</f>
        <v>90</v>
      </c>
      <c r="AV199" s="316">
        <f t="shared" ref="AV199" si="4833">IF(AV198=$A$12,AU199+($B$12*15),IF(AV198=$A$13,AU199+($B$13*15),IF(AV198=$A$15,IF(AU199+($B$15*15)&gt;100,100,AU199+($B$15*15)),IF(AV198=$A$14,IF(AU199+($B$14*15)&gt;100,100,AU199+($B$14*15)),IF(AV198=$A$16,IF(AU199+$B$16*15&gt;100,100,AU199+$B$16*15),AU199)))))</f>
        <v>90</v>
      </c>
      <c r="AW199" s="316">
        <f t="shared" ref="AW199" si="4834">IF(AW198=$A$12,AV199+($B$12*15),IF(AW198=$A$13,AV199+($B$13*15),IF(AW198=$A$15,IF(AV199+($B$15*15)&gt;100,100,AV199+($B$15*15)),IF(AW198=$A$14,IF(AV199+($B$14*15)&gt;100,100,AV199+($B$14*15)),IF(AW198=$A$16,IF(AV199+$B$16*15&gt;100,100,AV199+$B$16*15),AV199)))))</f>
        <v>90</v>
      </c>
      <c r="AX199" s="316">
        <f t="shared" ref="AX199" si="4835">IF(AX198=$A$12,AW199+($B$12*15),IF(AX198=$A$13,AW199+($B$13*15),IF(AX198=$A$15,IF(AW199+($B$15*15)&gt;100,100,AW199+($B$15*15)),IF(AX198=$A$14,IF(AW199+($B$14*15)&gt;100,100,AW199+($B$14*15)),IF(AX198=$A$16,IF(AW199+$B$16*15&gt;100,100,AW199+$B$16*15),AW199)))))</f>
        <v>90</v>
      </c>
      <c r="AY199" s="316">
        <f t="shared" ref="AY199" si="4836">IF(AY198=$A$12,AX199+($B$12*15),IF(AY198=$A$13,AX199+($B$13*15),IF(AY198=$A$15,IF(AX199+($B$15*15)&gt;100,100,AX199+($B$15*15)),IF(AY198=$A$14,IF(AX199+($B$14*15)&gt;100,100,AX199+($B$14*15)),IF(AY198=$A$16,IF(AX199+$B$16*15&gt;100,100,AX199+$B$16*15),AX199)))))</f>
        <v>90</v>
      </c>
      <c r="AZ199" s="316">
        <f t="shared" ref="AZ199" si="4837">IF(AZ198=$A$12,AY199+($B$12*15),IF(AZ198=$A$13,AY199+($B$13*15),IF(AZ198=$A$15,IF(AY199+($B$15*15)&gt;100,100,AY199+($B$15*15)),IF(AZ198=$A$14,IF(AY199+($B$14*15)&gt;100,100,AY199+($B$14*15)),IF(AZ198=$A$16,IF(AY199+$B$16*15&gt;100,100,AY199+$B$16*15),AY199)))))</f>
        <v>90</v>
      </c>
      <c r="BA199" s="316">
        <f t="shared" ref="BA199" si="4838">IF(BA198=$A$12,AZ199+($B$12*15),IF(BA198=$A$13,AZ199+($B$13*15),IF(BA198=$A$15,IF(AZ199+($B$15*15)&gt;100,100,AZ199+($B$15*15)),IF(BA198=$A$14,IF(AZ199+($B$14*15)&gt;100,100,AZ199+($B$14*15)),IF(BA198=$A$16,IF(AZ199+$B$16*15&gt;100,100,AZ199+$B$16*15),AZ199)))))</f>
        <v>90</v>
      </c>
      <c r="BB199" s="316">
        <f t="shared" ref="BB199" si="4839">IF(BB198=$A$12,BA199+($B$12*15),IF(BB198=$A$13,BA199+($B$13*15),IF(BB198=$A$15,IF(BA199+($B$15*15)&gt;100,100,BA199+($B$15*15)),IF(BB198=$A$14,IF(BA199+($B$14*15)&gt;100,100,BA199+($B$14*15)),IF(BB198=$A$16,IF(BA199+$B$16*15&gt;100,100,BA199+$B$16*15),BA199)))))</f>
        <v>90</v>
      </c>
      <c r="BC199" s="316">
        <f t="shared" ref="BC199" si="4840">IF(BC198=$A$12,BB199+($B$12*15),IF(BC198=$A$13,BB199+($B$13*15),IF(BC198=$A$15,IF(BB199+($B$15*15)&gt;100,100,BB199+($B$15*15)),IF(BC198=$A$14,IF(BB199+($B$14*15)&gt;100,100,BB199+($B$14*15)),IF(BC198=$A$16,IF(BB199+$B$16*15&gt;100,100,BB199+$B$16*15),BB199)))))</f>
        <v>90</v>
      </c>
      <c r="BD199" s="316">
        <f t="shared" ref="BD199" si="4841">IF(BD198=$A$12,BC199+($B$12*15),IF(BD198=$A$13,BC199+($B$13*15),IF(BD198=$A$15,IF(BC199+($B$15*15)&gt;100,100,BC199+($B$15*15)),IF(BD198=$A$14,IF(BC199+($B$14*15)&gt;100,100,BC199+($B$14*15)),IF(BD198=$A$16,IF(BC199+$B$16*15&gt;100,100,BC199+$B$16*15),BC199)))))</f>
        <v>90</v>
      </c>
      <c r="BE199" s="316">
        <f t="shared" ref="BE199" si="4842">IF(BE198=$A$12,BD199+($B$12*15),IF(BE198=$A$13,BD199+($B$13*15),IF(BE198=$A$15,IF(BD199+($B$15*15)&gt;100,100,BD199+($B$15*15)),IF(BE198=$A$14,IF(BD199+($B$14*15)&gt;100,100,BD199+($B$14*15)),IF(BE198=$A$16,IF(BD199+$B$16*15&gt;100,100,BD199+$B$16*15),BD199)))))</f>
        <v>90</v>
      </c>
      <c r="BF199" s="316">
        <f t="shared" ref="BF199" si="4843">IF(BF198=$A$12,BE199+($B$12*15),IF(BF198=$A$13,BE199+($B$13*15),IF(BF198=$A$15,IF(BE199+($B$15*15)&gt;100,100,BE199+($B$15*15)),IF(BF198=$A$14,IF(BE199+($B$14*15)&gt;100,100,BE199+($B$14*15)),IF(BF198=$A$16,IF(BE199+$B$16*15&gt;100,100,BE199+$B$16*15),BE199)))))</f>
        <v>90</v>
      </c>
      <c r="BG199" s="316">
        <f t="shared" ref="BG199" si="4844">IF(BG198=$A$12,BF199+($B$12*15),IF(BG198=$A$13,BF199+($B$13*15),IF(BG198=$A$15,IF(BF199+($B$15*15)&gt;100,100,BF199+($B$15*15)),IF(BG198=$A$14,IF(BF199+($B$14*15)&gt;100,100,BF199+($B$14*15)),IF(BG198=$A$16,IF(BF199+$B$16*15&gt;100,100,BF199+$B$16*15),BF199)))))</f>
        <v>90</v>
      </c>
      <c r="BH199" s="316">
        <f t="shared" ref="BH199" si="4845">IF(BH198=$A$12,BG199+($B$12*15),IF(BH198=$A$13,BG199+($B$13*15),IF(BH198=$A$15,IF(BG199+($B$15*15)&gt;100,100,BG199+($B$15*15)),IF(BH198=$A$14,IF(BG199+($B$14*15)&gt;100,100,BG199+($B$14*15)),IF(BH198=$A$16,IF(BG199+$B$16*15&gt;100,100,BG199+$B$16*15),BG199)))))</f>
        <v>90</v>
      </c>
      <c r="BI199" s="316">
        <f t="shared" ref="BI199" si="4846">IF(BI198=$A$12,BH199+($B$12*15),IF(BI198=$A$13,BH199+($B$13*15),IF(BI198=$A$15,IF(BH199+($B$15*15)&gt;100,100,BH199+($B$15*15)),IF(BI198=$A$14,IF(BH199+($B$14*15)&gt;100,100,BH199+($B$14*15)),IF(BI198=$A$16,IF(BH199+$B$16*15&gt;100,100,BH199+$B$16*15),BH199)))))</f>
        <v>90</v>
      </c>
      <c r="BJ199" s="316">
        <f t="shared" ref="BJ199" si="4847">IF(BJ198=$A$12,BI199+($B$12*15),IF(BJ198=$A$13,BI199+($B$13*15),IF(BJ198=$A$15,IF(BI199+($B$15*15)&gt;100,100,BI199+($B$15*15)),IF(BJ198=$A$14,IF(BI199+($B$14*15)&gt;100,100,BI199+($B$14*15)),IF(BJ198=$A$16,IF(BI199+$B$16*15&gt;100,100,BI199+$B$16*15),BI199)))))</f>
        <v>90</v>
      </c>
      <c r="BK199" s="316">
        <f t="shared" ref="BK199" si="4848">IF(BK198=$A$12,BJ199+($B$12*15),IF(BK198=$A$13,BJ199+($B$13*15),IF(BK198=$A$15,IF(BJ199+($B$15*15)&gt;100,100,BJ199+($B$15*15)),IF(BK198=$A$14,IF(BJ199+($B$14*15)&gt;100,100,BJ199+($B$14*15)),IF(BK198=$A$16,IF(BJ199+$B$16*15&gt;100,100,BJ199+$B$16*15),BJ199)))))</f>
        <v>90</v>
      </c>
      <c r="BL199" s="316">
        <f t="shared" ref="BL199" si="4849">IF(BL198=$A$12,BK199+($B$12*15),IF(BL198=$A$13,BK199+($B$13*15),IF(BL198=$A$15,IF(BK199+($B$15*15)&gt;100,100,BK199+($B$15*15)),IF(BL198=$A$14,IF(BK199+($B$14*15)&gt;100,100,BK199+($B$14*15)),IF(BL198=$A$16,IF(BK199+$B$16*15&gt;100,100,BK199+$B$16*15),BK199)))))</f>
        <v>90</v>
      </c>
      <c r="BM199" s="316">
        <f t="shared" ref="BM199" si="4850">IF(BM198=$A$12,BL199+($B$12*15),IF(BM198=$A$13,BL199+($B$13*15),IF(BM198=$A$15,IF(BL199+($B$15*15)&gt;100,100,BL199+($B$15*15)),IF(BM198=$A$14,IF(BL199+($B$14*15)&gt;100,100,BL199+($B$14*15)),IF(BM198=$A$16,IF(BL199+$B$16*15&gt;100,100,BL199+$B$16*15),BL199)))))</f>
        <v>90</v>
      </c>
      <c r="BN199" s="316">
        <f t="shared" ref="BN199" si="4851">IF(BN198=$A$12,BM199+($B$12*15),IF(BN198=$A$13,BM199+($B$13*15),IF(BN198=$A$15,IF(BM199+($B$15*15)&gt;100,100,BM199+($B$15*15)),IF(BN198=$A$14,IF(BM199+($B$14*15)&gt;100,100,BM199+($B$14*15)),IF(BN198=$A$16,IF(BM199+$B$16*15&gt;100,100,BM199+$B$16*15),BM199)))))</f>
        <v>90</v>
      </c>
      <c r="BO199" s="316">
        <f t="shared" ref="BO199" si="4852">IF(BO198=$A$12,BN199+($B$12*15),IF(BO198=$A$13,BN199+($B$13*15),IF(BO198=$A$15,IF(BN199+($B$15*15)&gt;100,100,BN199+($B$15*15)),IF(BO198=$A$14,IF(BN199+($B$14*15)&gt;100,100,BN199+($B$14*15)),IF(BO198=$A$16,IF(BN199+$B$16*15&gt;100,100,BN199+$B$16*15),BN199)))))</f>
        <v>90</v>
      </c>
      <c r="BP199" s="316">
        <f t="shared" ref="BP199" si="4853">IF(BP198=$A$12,BO199+($B$12*15),IF(BP198=$A$13,BO199+($B$13*15),IF(BP198=$A$15,IF(BO199+($B$15*15)&gt;100,100,BO199+($B$15*15)),IF(BP198=$A$14,IF(BO199+($B$14*15)&gt;100,100,BO199+($B$14*15)),IF(BP198=$A$16,IF(BO199+$B$16*15&gt;100,100,BO199+$B$16*15),BO199)))))</f>
        <v>90</v>
      </c>
      <c r="BQ199" s="316">
        <f t="shared" ref="BQ199" si="4854">IF(BQ198=$A$12,BP199+($B$12*15),IF(BQ198=$A$13,BP199+($B$13*15),IF(BQ198=$A$15,IF(BP199+($B$15*15)&gt;100,100,BP199+($B$15*15)),IF(BQ198=$A$14,IF(BP199+($B$14*15)&gt;100,100,BP199+($B$14*15)),IF(BQ198=$A$16,IF(BP199+$B$16*15&gt;100,100,BP199+$B$16*15),BP199)))))</f>
        <v>90</v>
      </c>
      <c r="BR199" s="316">
        <f t="shared" ref="BR199" si="4855">IF(BR198=$A$12,BQ199+($B$12*15),IF(BR198=$A$13,BQ199+($B$13*15),IF(BR198=$A$15,IF(BQ199+($B$15*15)&gt;100,100,BQ199+($B$15*15)),IF(BR198=$A$14,IF(BQ199+($B$14*15)&gt;100,100,BQ199+($B$14*15)),IF(BR198=$A$16,IF(BQ199+$B$16*15&gt;100,100,BQ199+$B$16*15),BQ199)))))</f>
        <v>90</v>
      </c>
      <c r="BS199" s="316">
        <f t="shared" ref="BS199" si="4856">IF(BS198=$A$12,BR199+($B$12*15),IF(BS198=$A$13,BR199+($B$13*15),IF(BS198=$A$15,IF(BR199+($B$15*15)&gt;100,100,BR199+($B$15*15)),IF(BS198=$A$14,IF(BR199+($B$14*15)&gt;100,100,BR199+($B$14*15)),IF(BS198=$A$16,IF(BR199+$B$16*15&gt;100,100,BR199+$B$16*15),BR199)))))</f>
        <v>90</v>
      </c>
      <c r="BT199" s="316">
        <f t="shared" ref="BT199" si="4857">IF(BT198=$A$12,BS199+($B$12*15),IF(BT198=$A$13,BS199+($B$13*15),IF(BT198=$A$15,IF(BS199+($B$15*15)&gt;100,100,BS199+($B$15*15)),IF(BT198=$A$14,IF(BS199+($B$14*15)&gt;100,100,BS199+($B$14*15)),IF(BT198=$A$16,IF(BS199+$B$16*15&gt;100,100,BS199+$B$16*15),BS199)))))</f>
        <v>90</v>
      </c>
      <c r="BU199" s="316">
        <f t="shared" ref="BU199" si="4858">IF(BU198=$A$12,BT199+($B$12*15),IF(BU198=$A$13,BT199+($B$13*15),IF(BU198=$A$15,IF(BT199+($B$15*15)&gt;100,100,BT199+($B$15*15)),IF(BU198=$A$14,IF(BT199+($B$14*15)&gt;100,100,BT199+($B$14*15)),IF(BU198=$A$16,IF(BT199+$B$16*15&gt;100,100,BT199+$B$16*15),BT199)))))</f>
        <v>90</v>
      </c>
      <c r="BV199" s="316">
        <f t="shared" ref="BV199" si="4859">IF(BV198=$A$12,BU199+($B$12*15),IF(BV198=$A$13,BU199+($B$13*15),IF(BV198=$A$15,IF(BU199+($B$15*15)&gt;100,100,BU199+($B$15*15)),IF(BV198=$A$14,IF(BU199+($B$14*15)&gt;100,100,BU199+($B$14*15)),IF(BV198=$A$16,IF(BU199+$B$16*15&gt;100,100,BU199+$B$16*15),BU199)))))</f>
        <v>90</v>
      </c>
      <c r="BW199" s="316">
        <f t="shared" ref="BW199" si="4860">IF(BW198=$A$12,BV199+($B$12*15),IF(BW198=$A$13,BV199+($B$13*15),IF(BW198=$A$15,IF(BV199+($B$15*15)&gt;100,100,BV199+($B$15*15)),IF(BW198=$A$14,IF(BV199+($B$14*15)&gt;100,100,BV199+($B$14*15)),IF(BW198=$A$16,IF(BV199+$B$16*15&gt;100,100,BV199+$B$16*15),BV199)))))</f>
        <v>90</v>
      </c>
      <c r="BX199" s="316">
        <f t="shared" ref="BX199" si="4861">IF(BX198=$A$12,BW199+($B$12*15),IF(BX198=$A$13,BW199+($B$13*15),IF(BX198=$A$15,IF(BW199+($B$15*15)&gt;100,100,BW199+($B$15*15)),IF(BX198=$A$14,IF(BW199+($B$14*15)&gt;100,100,BW199+($B$14*15)),IF(BX198=$A$16,IF(BW199+$B$16*15&gt;100,100,BW199+$B$16*15),BW199)))))</f>
        <v>90</v>
      </c>
      <c r="BY199" s="316">
        <f t="shared" ref="BY199" si="4862">IF(BY198=$A$12,BX199+($B$12*15),IF(BY198=$A$13,BX199+($B$13*15),IF(BY198=$A$15,IF(BX199+($B$15*15)&gt;100,100,BX199+($B$15*15)),IF(BY198=$A$14,IF(BX199+($B$14*15)&gt;100,100,BX199+($B$14*15)),IF(BY198=$A$16,IF(BX199+$B$16*15&gt;100,100,BX199+$B$16*15),BX199)))))</f>
        <v>90</v>
      </c>
      <c r="BZ199" s="316">
        <f t="shared" ref="BZ199" si="4863">IF(BZ198=$A$12,BY199+($B$12*15),IF(BZ198=$A$13,BY199+($B$13*15),IF(BZ198=$A$15,IF(BY199+($B$15*15)&gt;100,100,BY199+($B$15*15)),IF(BZ198=$A$14,IF(BY199+($B$14*15)&gt;100,100,BY199+($B$14*15)),IF(BZ198=$A$16,IF(BY199+$B$16*15&gt;100,100,BY199+$B$16*15),BY199)))))</f>
        <v>90</v>
      </c>
      <c r="CA199" s="316">
        <f t="shared" ref="CA199" si="4864">IF(CA198=$A$12,BZ199+($B$12*15),IF(CA198=$A$13,BZ199+($B$13*15),IF(CA198=$A$15,IF(BZ199+($B$15*15)&gt;100,100,BZ199+($B$15*15)),IF(CA198=$A$14,IF(BZ199+($B$14*15)&gt;100,100,BZ199+($B$14*15)),IF(CA198=$A$16,IF(BZ199+$B$16*15&gt;100,100,BZ199+$B$16*15),BZ199)))))</f>
        <v>90</v>
      </c>
      <c r="CB199" s="316">
        <f t="shared" ref="CB199" si="4865">IF(CB198=$A$12,CA199+($B$12*15),IF(CB198=$A$13,CA199+($B$13*15),IF(CB198=$A$15,IF(CA199+($B$15*15)&gt;100,100,CA199+($B$15*15)),IF(CB198=$A$14,IF(CA199+($B$14*15)&gt;100,100,CA199+($B$14*15)),IF(CB198=$A$16,IF(CA199+$B$16*15&gt;100,100,CA199+$B$16*15),CA199)))))</f>
        <v>90</v>
      </c>
      <c r="CC199" s="316">
        <f t="shared" ref="CC199" si="4866">IF(CC198=$A$12,CB199+($B$12*15),IF(CC198=$A$13,CB199+($B$13*15),IF(CC198=$A$15,IF(CB199+($B$15*15)&gt;100,100,CB199+($B$15*15)),IF(CC198=$A$14,IF(CB199+($B$14*15)&gt;100,100,CB199+($B$14*15)),IF(CC198=$A$16,IF(CB199+$B$16*15&gt;100,100,CB199+$B$16*15),CB199)))))</f>
        <v>91.575000000000003</v>
      </c>
      <c r="CD199" s="316">
        <f t="shared" ref="CD199" si="4867">IF(CD198=$A$12,CC199+($B$12*15),IF(CD198=$A$13,CC199+($B$13*15),IF(CD198=$A$15,IF(CC199+($B$15*15)&gt;100,100,CC199+($B$15*15)),IF(CD198=$A$14,IF(CC199+($B$14*15)&gt;100,100,CC199+($B$14*15)),IF(CD198=$A$16,IF(CC199+$B$16*15&gt;100,100,CC199+$B$16*15),CC199)))))</f>
        <v>93.15</v>
      </c>
      <c r="CE199" s="316">
        <f t="shared" ref="CE199" si="4868">IF(CE198=$A$12,CD199+($B$12*15),IF(CE198=$A$13,CD199+($B$13*15),IF(CE198=$A$15,IF(CD199+($B$15*15)&gt;100,100,CD199+($B$15*15)),IF(CE198=$A$14,IF(CD199+($B$14*15)&gt;100,100,CD199+($B$14*15)),IF(CE198=$A$16,IF(CD199+$B$16*15&gt;100,100,CD199+$B$16*15),CD199)))))</f>
        <v>94.725000000000009</v>
      </c>
      <c r="CF199" s="316">
        <f t="shared" ref="CF199" si="4869">IF(CF198=$A$12,CE199+($B$12*15),IF(CF198=$A$13,CE199+($B$13*15),IF(CF198=$A$15,IF(CE199+($B$15*15)&gt;100,100,CE199+($B$15*15)),IF(CF198=$A$14,IF(CE199+($B$14*15)&gt;100,100,CE199+($B$14*15)),IF(CF198=$A$16,IF(CE199+$B$16*15&gt;100,100,CE199+$B$16*15),CE199)))))</f>
        <v>96.300000000000011</v>
      </c>
      <c r="CG199" s="316">
        <f t="shared" ref="CG199" si="4870">IF(CG198=$A$12,CF199+($B$12*15),IF(CG198=$A$13,CF199+($B$13*15),IF(CG198=$A$15,IF(CF199+($B$15*15)&gt;100,100,CF199+($B$15*15)),IF(CG198=$A$14,IF(CF199+($B$14*15)&gt;100,100,CF199+($B$14*15)),IF(CG198=$A$16,IF(CF199+$B$16*15&gt;100,100,CF199+$B$16*15),CF199)))))</f>
        <v>97.875000000000014</v>
      </c>
      <c r="CH199" s="316">
        <f t="shared" ref="CH199" si="4871">IF(CH198=$A$12,CG199+($B$12*15),IF(CH198=$A$13,CG199+($B$13*15),IF(CH198=$A$15,IF(CG199+($B$15*15)&gt;100,100,CG199+($B$15*15)),IF(CH198=$A$14,IF(CG199+($B$14*15)&gt;100,100,CG199+($B$14*15)),IF(CH198=$A$16,IF(CG199+$B$16*15&gt;100,100,CG199+$B$16*15),CG199)))))</f>
        <v>99.450000000000017</v>
      </c>
      <c r="CI199" s="316">
        <f t="shared" ref="CI199" si="4872">IF(CI198=$A$12,CH199+($B$12*15),IF(CI198=$A$13,CH199+($B$13*15),IF(CI198=$A$15,IF(CH199+($B$15*15)&gt;100,100,CH199+($B$15*15)),IF(CI198=$A$14,IF(CH199+($B$14*15)&gt;100,100,CH199+($B$14*15)),IF(CI198=$A$16,IF(CH199+$B$16*15&gt;100,100,CH199+$B$16*15),CH199)))))</f>
        <v>100</v>
      </c>
      <c r="CJ199" s="316">
        <f t="shared" ref="CJ199" si="4873">IF(CJ198=$A$12,CI199+($B$12*15),IF(CJ198=$A$13,CI199+($B$13*15),IF(CJ198=$A$15,IF(CI199+($B$15*15)&gt;100,100,CI199+($B$15*15)),IF(CJ198=$A$14,IF(CI199+($B$14*15)&gt;100,100,CI199+($B$14*15)),IF(CJ198=$A$16,IF(CI199+$B$16*15&gt;100,100,CI199+$B$16*15),CI199)))))</f>
        <v>100</v>
      </c>
      <c r="CK199" s="316">
        <f t="shared" ref="CK199" si="4874">IF(CK198=$A$12,CJ199+($B$12*15),IF(CK198=$A$13,CJ199+($B$13*15),IF(CK198=$A$15,IF(CJ199+($B$15*15)&gt;100,100,CJ199+($B$15*15)),IF(CK198=$A$14,IF(CJ199+($B$14*15)&gt;100,100,CJ199+($B$14*15)),IF(CK198=$A$16,IF(CJ199+$B$16*15&gt;100,100,CJ199+$B$16*15),CJ199)))))</f>
        <v>100</v>
      </c>
      <c r="CL199" s="316">
        <f t="shared" ref="CL199" si="4875">IF(CL198=$A$12,CK199+($B$12*15),IF(CL198=$A$13,CK199+($B$13*15),IF(CL198=$A$15,IF(CK199+($B$15*15)&gt;100,100,CK199+($B$15*15)),IF(CL198=$A$14,IF(CK199+($B$14*15)&gt;100,100,CK199+($B$14*15)),IF(CL198=$A$16,IF(CK199+$B$16*15&gt;100,100,CK199+$B$16*15),CK199)))))</f>
        <v>100</v>
      </c>
      <c r="CM199" s="316">
        <f t="shared" ref="CM199" si="4876">IF(CM198=$A$12,CL199+($B$12*15),IF(CM198=$A$13,CL199+($B$13*15),IF(CM198=$A$15,IF(CL199+($B$15*15)&gt;100,100,CL199+($B$15*15)),IF(CM198=$A$14,IF(CL199+($B$14*15)&gt;100,100,CL199+($B$14*15)),IF(CM198=$A$16,IF(CL199+$B$16*15&gt;100,100,CL199+$B$16*15),CL199)))))</f>
        <v>100</v>
      </c>
      <c r="CN199" s="316">
        <f t="shared" ref="CN199" si="4877">IF(CN198=$A$12,CM199+($B$12*15),IF(CN198=$A$13,CM199+($B$13*15),IF(CN198=$A$15,IF(CM199+($B$15*15)&gt;100,100,CM199+($B$15*15)),IF(CN198=$A$14,IF(CM199+($B$14*15)&gt;100,100,CM199+($B$14*15)),IF(CN198=$A$16,IF(CM199+$B$16*15&gt;100,100,CM199+$B$16*15),CM199)))))</f>
        <v>100</v>
      </c>
      <c r="CO199" s="316">
        <f t="shared" ref="CO199" si="4878">IF(CO198=$A$12,CN199+($B$12*15),IF(CO198=$A$13,CN199+($B$13*15),IF(CO198=$A$15,IF(CN199+($B$15*15)&gt;100,100,CN199+($B$15*15)),IF(CO198=$A$14,IF(CN199+($B$14*15)&gt;100,100,CN199+($B$14*15)),IF(CO198=$A$16,IF(CN199+$B$16*15&gt;100,100,CN199+$B$16*15),CN199)))))</f>
        <v>100</v>
      </c>
      <c r="CP199" s="316">
        <f t="shared" ref="CP199" si="4879">IF(CP198=$A$12,CO199+($B$12*15),IF(CP198=$A$13,CO199+($B$13*15),IF(CP198=$A$15,IF(CO199+($B$15*15)&gt;100,100,CO199+($B$15*15)),IF(CP198=$A$14,IF(CO199+($B$14*15)&gt;100,100,CO199+($B$14*15)),IF(CP198=$A$16,IF(CO199+$B$16*15&gt;100,100,CO199+$B$16*15),CO199)))))</f>
        <v>100</v>
      </c>
      <c r="CQ199" s="316">
        <f t="shared" ref="CQ199" si="4880">IF(CQ198=$A$12,CP199+($B$12*15),IF(CQ198=$A$13,CP199+($B$13*15),IF(CQ198=$A$15,IF(CP199+($B$15*15)&gt;100,100,CP199+($B$15*15)),IF(CQ198=$A$14,IF(CP199+($B$14*15)&gt;100,100,CP199+($B$14*15)),IF(CQ198=$A$16,IF(CP199+$B$16*15&gt;100,100,CP199+$B$16*15),CP199)))))</f>
        <v>100</v>
      </c>
      <c r="CR199" s="316">
        <f t="shared" ref="CR199" si="4881">IF(CR198=$A$12,CQ199+($B$12*15),IF(CR198=$A$13,CQ199+($B$13*15),IF(CR198=$A$15,IF(CQ199+($B$15*15)&gt;100,100,CQ199+($B$15*15)),IF(CR198=$A$14,IF(CQ199+($B$14*15)&gt;100,100,CQ199+($B$14*15)),IF(CR198=$A$16,IF(CQ199+$B$16*15&gt;100,100,CQ199+$B$16*15),CQ199)))))</f>
        <v>100</v>
      </c>
      <c r="CS199" s="316">
        <f t="shared" ref="CS199" si="4882">IF(CS198=$A$12,CR199+($B$12*15),IF(CS198=$A$13,CR199+($B$13*15),IF(CS198=$A$15,IF(CR199+($B$15*15)&gt;100,100,CR199+($B$15*15)),IF(CS198=$A$14,IF(CR199+($B$14*15)&gt;100,100,CR199+($B$14*15)),IF(CS198=$A$16,IF(CR199+$B$16*15&gt;100,100,CR199+$B$16*15),CR199)))))</f>
        <v>100</v>
      </c>
      <c r="CT199" s="316">
        <f t="shared" ref="CT199" si="4883">IF(CT198=$A$12,CS199+($B$12*15),IF(CT198=$A$13,CS199+($B$13*15),IF(CT198=$A$15,IF(CS199+($B$15*15)&gt;100,100,CS199+($B$15*15)),IF(CT198=$A$14,IF(CS199+($B$14*15)&gt;100,100,CS199+($B$14*15)),IF(CT198=$A$16,IF(CS199+$B$16*15&gt;100,100,CS199+$B$16*15),CS199)))))</f>
        <v>100</v>
      </c>
      <c r="CU199" s="316">
        <f t="shared" ref="CU199" si="4884">IF(CU198=$A$12,CT199+($B$12*15),IF(CU198=$A$13,CT199+($B$13*15),IF(CU198=$A$15,IF(CT199+($B$15*15)&gt;100,100,CT199+($B$15*15)),IF(CU198=$A$14,IF(CT199+($B$14*15)&gt;100,100,CT199+($B$14*15)),IF(CU198=$A$16,IF(CT199+$B$16*15&gt;100,100,CT199+$B$16*15),CT199)))))</f>
        <v>100</v>
      </c>
      <c r="CV199" s="316">
        <f t="shared" ref="CV199" si="4885">IF(CV198=$A$12,CU199+($B$12*15),IF(CV198=$A$13,CU199+($B$13*15),IF(CV198=$A$15,IF(CU199+($B$15*15)&gt;100,100,CU199+($B$15*15)),IF(CV198=$A$14,IF(CU199+($B$14*15)&gt;100,100,CU199+($B$14*15)),IF(CV198=$A$16,IF(CU199+$B$16*15&gt;100,100,CU199+$B$16*15),CU199)))))</f>
        <v>100</v>
      </c>
      <c r="CW199" s="311">
        <f t="shared" ref="CW199" si="4886">CV199-10</f>
        <v>90</v>
      </c>
    </row>
    <row r="200" spans="1:101" s="299" customFormat="1" ht="12" customHeight="1" x14ac:dyDescent="0.2">
      <c r="A200" s="416"/>
      <c r="B200" s="419" t="s">
        <v>48</v>
      </c>
      <c r="C200" s="304" t="s">
        <v>44</v>
      </c>
      <c r="D200" s="314" t="s">
        <v>45</v>
      </c>
      <c r="E200" s="316"/>
      <c r="F200" s="316"/>
      <c r="G200" s="316"/>
      <c r="H200" s="316"/>
      <c r="I200" s="316"/>
      <c r="J200" s="316"/>
      <c r="K200" s="316"/>
      <c r="L200" s="316"/>
      <c r="M200" s="316" t="s">
        <v>215</v>
      </c>
      <c r="N200" s="316" t="s">
        <v>215</v>
      </c>
      <c r="O200" s="316" t="s">
        <v>215</v>
      </c>
      <c r="P200" s="316" t="s">
        <v>215</v>
      </c>
      <c r="Q200" s="316"/>
      <c r="R200" s="316"/>
      <c r="S200" s="316"/>
      <c r="T200" s="316"/>
      <c r="U200" s="316" t="s">
        <v>215</v>
      </c>
      <c r="V200" s="316" t="s">
        <v>215</v>
      </c>
      <c r="W200" s="316" t="s">
        <v>215</v>
      </c>
      <c r="X200" s="316" t="s">
        <v>215</v>
      </c>
      <c r="Y200" s="316"/>
      <c r="Z200" s="316"/>
      <c r="AA200" s="316"/>
      <c r="AB200" s="316"/>
      <c r="AC200" s="316"/>
      <c r="AD200" s="316"/>
      <c r="AE200" s="316"/>
      <c r="AF200" s="316"/>
      <c r="AG200" s="316"/>
      <c r="AH200" s="316"/>
      <c r="AI200" s="316"/>
      <c r="AJ200" s="316"/>
      <c r="AK200" s="316"/>
      <c r="AL200" s="316"/>
      <c r="AM200" s="316"/>
      <c r="AN200" s="316"/>
      <c r="AO200" s="316"/>
      <c r="AP200" s="316"/>
      <c r="AQ200" s="316"/>
      <c r="AR200" s="316"/>
      <c r="AS200" s="316"/>
      <c r="AT200" s="316"/>
      <c r="AU200" s="316"/>
      <c r="AV200" s="316"/>
      <c r="AW200" s="316"/>
      <c r="AX200" s="316"/>
      <c r="AY200" s="316"/>
      <c r="AZ200" s="316"/>
      <c r="BA200" s="316"/>
      <c r="BB200" s="316"/>
      <c r="BC200" s="316"/>
      <c r="BD200" s="316"/>
      <c r="BE200" s="316"/>
      <c r="BF200" s="316"/>
      <c r="BG200" s="316"/>
      <c r="BH200" s="316"/>
      <c r="BI200" s="316"/>
      <c r="BJ200" s="316"/>
      <c r="BK200" s="316"/>
      <c r="BL200" s="316"/>
      <c r="BM200" s="316"/>
      <c r="BN200" s="316"/>
      <c r="BO200" s="316"/>
      <c r="BP200" s="316"/>
      <c r="BQ200" s="316"/>
      <c r="BR200" s="316"/>
      <c r="BS200" s="316"/>
      <c r="BT200" s="316"/>
      <c r="BU200" s="316"/>
      <c r="BV200" s="316"/>
      <c r="BW200" s="316"/>
      <c r="BX200" s="316"/>
      <c r="BY200" s="316"/>
      <c r="BZ200" s="316"/>
      <c r="CA200" s="316"/>
      <c r="CB200" s="316"/>
      <c r="CC200" s="316" t="s">
        <v>202</v>
      </c>
      <c r="CD200" s="316" t="s">
        <v>202</v>
      </c>
      <c r="CE200" s="316" t="s">
        <v>202</v>
      </c>
      <c r="CF200" s="316" t="s">
        <v>202</v>
      </c>
      <c r="CG200" s="316" t="s">
        <v>202</v>
      </c>
      <c r="CH200" s="316" t="s">
        <v>202</v>
      </c>
      <c r="CI200" s="316" t="s">
        <v>202</v>
      </c>
      <c r="CJ200" s="316" t="s">
        <v>202</v>
      </c>
      <c r="CK200" s="316" t="s">
        <v>202</v>
      </c>
      <c r="CL200" s="316" t="s">
        <v>202</v>
      </c>
      <c r="CM200" s="316" t="s">
        <v>202</v>
      </c>
      <c r="CN200" s="316" t="s">
        <v>202</v>
      </c>
      <c r="CO200" s="316" t="s">
        <v>202</v>
      </c>
      <c r="CP200" s="316" t="s">
        <v>202</v>
      </c>
      <c r="CQ200" s="316" t="s">
        <v>202</v>
      </c>
      <c r="CR200" s="316" t="s">
        <v>202</v>
      </c>
      <c r="CS200" s="316" t="s">
        <v>202</v>
      </c>
      <c r="CT200" s="316" t="s">
        <v>202</v>
      </c>
      <c r="CU200" s="316" t="s">
        <v>202</v>
      </c>
      <c r="CV200" s="316" t="s">
        <v>202</v>
      </c>
      <c r="CW200" s="303" t="s">
        <v>46</v>
      </c>
    </row>
    <row r="201" spans="1:101" s="303" customFormat="1" ht="12" customHeight="1" x14ac:dyDescent="0.2">
      <c r="A201" s="416"/>
      <c r="B201" s="420"/>
      <c r="C201" s="304" t="s">
        <v>37</v>
      </c>
      <c r="D201" s="315">
        <f>CW167</f>
        <v>90</v>
      </c>
      <c r="E201" s="316">
        <f>IF(E200=$A$12,D201+($B$12*15),IF(E200=$A$13,D201+($B$13*15),IF(E200=$A$15,IF(D201+($B$15*15)&gt;100,100,D201+($B$15*15)),IF(E200=$A$14,IF(D201+($B$14*15)&gt;100,100,D201+($B$14*15)),IF(E200=$A$16,IF(D201+$B$16*15&gt;100,100,D201+$B$16*15),D201)))))</f>
        <v>90</v>
      </c>
      <c r="F201" s="316">
        <f t="shared" ref="F201" si="4887">IF(F200=$A$12,E201+($B$12*15),IF(F200=$A$13,E201+($B$13*15),IF(F200=$A$15,IF(E201+($B$15*15)&gt;100,100,E201+($B$15*15)),IF(F200=$A$14,IF(E201+($B$14*15)&gt;100,100,E201+($B$14*15)),IF(F200=$A$16,IF(E201+$B$16*15&gt;100,100,E201+$B$16*15),E201)))))</f>
        <v>90</v>
      </c>
      <c r="G201" s="316">
        <f t="shared" ref="G201" si="4888">IF(G200=$A$12,F201+($B$12*15),IF(G200=$A$13,F201+($B$13*15),IF(G200=$A$15,IF(F201+($B$15*15)&gt;100,100,F201+($B$15*15)),IF(G200=$A$14,IF(F201+($B$14*15)&gt;100,100,F201+($B$14*15)),IF(G200=$A$16,IF(F201+$B$16*15&gt;100,100,F201+$B$16*15),F201)))))</f>
        <v>90</v>
      </c>
      <c r="H201" s="316">
        <f t="shared" ref="H201" si="4889">IF(H200=$A$12,G201+($B$12*15),IF(H200=$A$13,G201+($B$13*15),IF(H200=$A$15,IF(G201+($B$15*15)&gt;100,100,G201+($B$15*15)),IF(H200=$A$14,IF(G201+($B$14*15)&gt;100,100,G201+($B$14*15)),IF(H200=$A$16,IF(G201+$B$16*15&gt;100,100,G201+$B$16*15),G201)))))</f>
        <v>90</v>
      </c>
      <c r="I201" s="316">
        <f t="shared" ref="I201" si="4890">IF(I200=$A$12,H201+($B$12*15),IF(I200=$A$13,H201+($B$13*15),IF(I200=$A$15,IF(H201+($B$15*15)&gt;100,100,H201+($B$15*15)),IF(I200=$A$14,IF(H201+($B$14*15)&gt;100,100,H201+($B$14*15)),IF(I200=$A$16,IF(H201+$B$16*15&gt;100,100,H201+$B$16*15),H201)))))</f>
        <v>90</v>
      </c>
      <c r="J201" s="316">
        <f t="shared" ref="J201" si="4891">IF(J200=$A$12,I201+($B$12*15),IF(J200=$A$13,I201+($B$13*15),IF(J200=$A$15,IF(I201+($B$15*15)&gt;100,100,I201+($B$15*15)),IF(J200=$A$14,IF(I201+($B$14*15)&gt;100,100,I201+($B$14*15)),IF(J200=$A$16,IF(I201+$B$16*15&gt;100,100,I201+$B$16*15),I201)))))</f>
        <v>90</v>
      </c>
      <c r="K201" s="316">
        <f t="shared" ref="K201" si="4892">IF(K200=$A$12,J201+($B$12*15),IF(K200=$A$13,J201+($B$13*15),IF(K200=$A$15,IF(J201+($B$15*15)&gt;100,100,J201+($B$15*15)),IF(K200=$A$14,IF(J201+($B$14*15)&gt;100,100,J201+($B$14*15)),IF(K200=$A$16,IF(J201+$B$16*15&gt;100,100,J201+$B$16*15),J201)))))</f>
        <v>90</v>
      </c>
      <c r="L201" s="316">
        <f t="shared" ref="L201" si="4893">IF(L200=$A$12,K201+($B$12*15),IF(L200=$A$13,K201+($B$13*15),IF(L200=$A$15,IF(K201+($B$15*15)&gt;100,100,K201+($B$15*15)),IF(L200=$A$14,IF(K201+($B$14*15)&gt;100,100,K201+($B$14*15)),IF(L200=$A$16,IF(K201+$B$16*15&gt;100,100,K201+$B$16*15),K201)))))</f>
        <v>90</v>
      </c>
      <c r="M201" s="316">
        <f t="shared" ref="M201" si="4894">IF(M200=$A$12,L201+($B$12*15),IF(M200=$A$13,L201+($B$13*15),IF(M200=$A$15,IF(L201+($B$15*15)&gt;100,100,L201+($B$15*15)),IF(M200=$A$14,IF(L201+($B$14*15)&gt;100,100,L201+($B$14*15)),IF(M200=$A$16,IF(L201+$B$16*15&gt;100,100,L201+$B$16*15),L201)))))</f>
        <v>90</v>
      </c>
      <c r="N201" s="316">
        <f t="shared" ref="N201" si="4895">IF(N200=$A$12,M201+($B$12*15),IF(N200=$A$13,M201+($B$13*15),IF(N200=$A$15,IF(M201+($B$15*15)&gt;100,100,M201+($B$15*15)),IF(N200=$A$14,IF(M201+($B$14*15)&gt;100,100,M201+($B$14*15)),IF(N200=$A$16,IF(M201+$B$16*15&gt;100,100,M201+$B$16*15),M201)))))</f>
        <v>90</v>
      </c>
      <c r="O201" s="316">
        <f t="shared" ref="O201" si="4896">IF(O200=$A$12,N201+($B$12*15),IF(O200=$A$13,N201+($B$13*15),IF(O200=$A$15,IF(N201+($B$15*15)&gt;100,100,N201+($B$15*15)),IF(O200=$A$14,IF(N201+($B$14*15)&gt;100,100,N201+($B$14*15)),IF(O200=$A$16,IF(N201+$B$16*15&gt;100,100,N201+$B$16*15),N201)))))</f>
        <v>90</v>
      </c>
      <c r="P201" s="316">
        <f t="shared" ref="P201" si="4897">IF(P200=$A$12,O201+($B$12*15),IF(P200=$A$13,O201+($B$13*15),IF(P200=$A$15,IF(O201+($B$15*15)&gt;100,100,O201+($B$15*15)),IF(P200=$A$14,IF(O201+($B$14*15)&gt;100,100,O201+($B$14*15)),IF(P200=$A$16,IF(O201+$B$16*15&gt;100,100,O201+$B$16*15),O201)))))</f>
        <v>90</v>
      </c>
      <c r="Q201" s="316">
        <f t="shared" ref="Q201" si="4898">IF(Q200=$A$12,P201+($B$12*15),IF(Q200=$A$13,P201+($B$13*15),IF(Q200=$A$15,IF(P201+($B$15*15)&gt;100,100,P201+($B$15*15)),IF(Q200=$A$14,IF(P201+($B$14*15)&gt;100,100,P201+($B$14*15)),IF(Q200=$A$16,IF(P201+$B$16*15&gt;100,100,P201+$B$16*15),P201)))))</f>
        <v>90</v>
      </c>
      <c r="R201" s="316">
        <f t="shared" ref="R201" si="4899">IF(R200=$A$12,Q201+($B$12*15),IF(R200=$A$13,Q201+($B$13*15),IF(R200=$A$15,IF(Q201+($B$15*15)&gt;100,100,Q201+($B$15*15)),IF(R200=$A$14,IF(Q201+($B$14*15)&gt;100,100,Q201+($B$14*15)),IF(R200=$A$16,IF(Q201+$B$16*15&gt;100,100,Q201+$B$16*15),Q201)))))</f>
        <v>90</v>
      </c>
      <c r="S201" s="316">
        <f t="shared" ref="S201" si="4900">IF(S200=$A$12,R201+($B$12*15),IF(S200=$A$13,R201+($B$13*15),IF(S200=$A$15,IF(R201+($B$15*15)&gt;100,100,R201+($B$15*15)),IF(S200=$A$14,IF(R201+($B$14*15)&gt;100,100,R201+($B$14*15)),IF(S200=$A$16,IF(R201+$B$16*15&gt;100,100,R201+$B$16*15),R201)))))</f>
        <v>90</v>
      </c>
      <c r="T201" s="316">
        <f t="shared" ref="T201" si="4901">IF(T200=$A$12,S201+($B$12*15),IF(T200=$A$13,S201+($B$13*15),IF(T200=$A$15,IF(S201+($B$15*15)&gt;100,100,S201+($B$15*15)),IF(T200=$A$14,IF(S201+($B$14*15)&gt;100,100,S201+($B$14*15)),IF(T200=$A$16,IF(S201+$B$16*15&gt;100,100,S201+$B$16*15),S201)))))</f>
        <v>90</v>
      </c>
      <c r="U201" s="316">
        <f t="shared" ref="U201" si="4902">IF(U200=$A$12,T201+($B$12*15),IF(U200=$A$13,T201+($B$13*15),IF(U200=$A$15,IF(T201+($B$15*15)&gt;100,100,T201+($B$15*15)),IF(U200=$A$14,IF(T201+($B$14*15)&gt;100,100,T201+($B$14*15)),IF(U200=$A$16,IF(T201+$B$16*15&gt;100,100,T201+$B$16*15),T201)))))</f>
        <v>90</v>
      </c>
      <c r="V201" s="316">
        <f t="shared" ref="V201" si="4903">IF(V200=$A$12,U201+($B$12*15),IF(V200=$A$13,U201+($B$13*15),IF(V200=$A$15,IF(U201+($B$15*15)&gt;100,100,U201+($B$15*15)),IF(V200=$A$14,IF(U201+($B$14*15)&gt;100,100,U201+($B$14*15)),IF(V200=$A$16,IF(U201+$B$16*15&gt;100,100,U201+$B$16*15),U201)))))</f>
        <v>90</v>
      </c>
      <c r="W201" s="316">
        <f t="shared" ref="W201" si="4904">IF(W200=$A$12,V201+($B$12*15),IF(W200=$A$13,V201+($B$13*15),IF(W200=$A$15,IF(V201+($B$15*15)&gt;100,100,V201+($B$15*15)),IF(W200=$A$14,IF(V201+($B$14*15)&gt;100,100,V201+($B$14*15)),IF(W200=$A$16,IF(V201+$B$16*15&gt;100,100,V201+$B$16*15),V201)))))</f>
        <v>90</v>
      </c>
      <c r="X201" s="316">
        <f t="shared" ref="X201" si="4905">IF(X200=$A$12,W201+($B$12*15),IF(X200=$A$13,W201+($B$13*15),IF(X200=$A$15,IF(W201+($B$15*15)&gt;100,100,W201+($B$15*15)),IF(X200=$A$14,IF(W201+($B$14*15)&gt;100,100,W201+($B$14*15)),IF(X200=$A$16,IF(W201+$B$16*15&gt;100,100,W201+$B$16*15),W201)))))</f>
        <v>90</v>
      </c>
      <c r="Y201" s="316">
        <f t="shared" ref="Y201" si="4906">IF(Y200=$A$12,X201+($B$12*15),IF(Y200=$A$13,X201+($B$13*15),IF(Y200=$A$15,IF(X201+($B$15*15)&gt;100,100,X201+($B$15*15)),IF(Y200=$A$14,IF(X201+($B$14*15)&gt;100,100,X201+($B$14*15)),IF(Y200=$A$16,IF(X201+$B$16*15&gt;100,100,X201+$B$16*15),X201)))))</f>
        <v>90</v>
      </c>
      <c r="Z201" s="316">
        <f t="shared" ref="Z201" si="4907">IF(Z200=$A$12,Y201+($B$12*15),IF(Z200=$A$13,Y201+($B$13*15),IF(Z200=$A$15,IF(Y201+($B$15*15)&gt;100,100,Y201+($B$15*15)),IF(Z200=$A$14,IF(Y201+($B$14*15)&gt;100,100,Y201+($B$14*15)),IF(Z200=$A$16,IF(Y201+$B$16*15&gt;100,100,Y201+$B$16*15),Y201)))))</f>
        <v>90</v>
      </c>
      <c r="AA201" s="316">
        <f t="shared" ref="AA201" si="4908">IF(AA200=$A$12,Z201+($B$12*15),IF(AA200=$A$13,Z201+($B$13*15),IF(AA200=$A$15,IF(Z201+($B$15*15)&gt;100,100,Z201+($B$15*15)),IF(AA200=$A$14,IF(Z201+($B$14*15)&gt;100,100,Z201+($B$14*15)),IF(AA200=$A$16,IF(Z201+$B$16*15&gt;100,100,Z201+$B$16*15),Z201)))))</f>
        <v>90</v>
      </c>
      <c r="AB201" s="316">
        <f t="shared" ref="AB201" si="4909">IF(AB200=$A$12,AA201+($B$12*15),IF(AB200=$A$13,AA201+($B$13*15),IF(AB200=$A$15,IF(AA201+($B$15*15)&gt;100,100,AA201+($B$15*15)),IF(AB200=$A$14,IF(AA201+($B$14*15)&gt;100,100,AA201+($B$14*15)),IF(AB200=$A$16,IF(AA201+$B$16*15&gt;100,100,AA201+$B$16*15),AA201)))))</f>
        <v>90</v>
      </c>
      <c r="AC201" s="316">
        <f t="shared" ref="AC201" si="4910">IF(AC200=$A$12,AB201+($B$12*15),IF(AC200=$A$13,AB201+($B$13*15),IF(AC200=$A$15,IF(AB201+($B$15*15)&gt;100,100,AB201+($B$15*15)),IF(AC200=$A$14,IF(AB201+($B$14*15)&gt;100,100,AB201+($B$14*15)),IF(AC200=$A$16,IF(AB201+$B$16*15&gt;100,100,AB201+$B$16*15),AB201)))))</f>
        <v>90</v>
      </c>
      <c r="AD201" s="316">
        <f t="shared" ref="AD201" si="4911">IF(AD200=$A$12,AC201+($B$12*15),IF(AD200=$A$13,AC201+($B$13*15),IF(AD200=$A$15,IF(AC201+($B$15*15)&gt;100,100,AC201+($B$15*15)),IF(AD200=$A$14,IF(AC201+($B$14*15)&gt;100,100,AC201+($B$14*15)),IF(AD200=$A$16,IF(AC201+$B$16*15&gt;100,100,AC201+$B$16*15),AC201)))))</f>
        <v>90</v>
      </c>
      <c r="AE201" s="316">
        <f t="shared" ref="AE201" si="4912">IF(AE200=$A$12,AD201+($B$12*15),IF(AE200=$A$13,AD201+($B$13*15),IF(AE200=$A$15,IF(AD201+($B$15*15)&gt;100,100,AD201+($B$15*15)),IF(AE200=$A$14,IF(AD201+($B$14*15)&gt;100,100,AD201+($B$14*15)),IF(AE200=$A$16,IF(AD201+$B$16*15&gt;100,100,AD201+$B$16*15),AD201)))))</f>
        <v>90</v>
      </c>
      <c r="AF201" s="316">
        <f t="shared" ref="AF201" si="4913">IF(AF200=$A$12,AE201+($B$12*15),IF(AF200=$A$13,AE201+($B$13*15),IF(AF200=$A$15,IF(AE201+($B$15*15)&gt;100,100,AE201+($B$15*15)),IF(AF200=$A$14,IF(AE201+($B$14*15)&gt;100,100,AE201+($B$14*15)),IF(AF200=$A$16,IF(AE201+$B$16*15&gt;100,100,AE201+$B$16*15),AE201)))))</f>
        <v>90</v>
      </c>
      <c r="AG201" s="316">
        <f t="shared" ref="AG201" si="4914">IF(AG200=$A$12,AF201+($B$12*15),IF(AG200=$A$13,AF201+($B$13*15),IF(AG200=$A$15,IF(AF201+($B$15*15)&gt;100,100,AF201+($B$15*15)),IF(AG200=$A$14,IF(AF201+($B$14*15)&gt;100,100,AF201+($B$14*15)),IF(AG200=$A$16,IF(AF201+$B$16*15&gt;100,100,AF201+$B$16*15),AF201)))))</f>
        <v>90</v>
      </c>
      <c r="AH201" s="316">
        <f t="shared" ref="AH201" si="4915">IF(AH200=$A$12,AG201+($B$12*15),IF(AH200=$A$13,AG201+($B$13*15),IF(AH200=$A$15,IF(AG201+($B$15*15)&gt;100,100,AG201+($B$15*15)),IF(AH200=$A$14,IF(AG201+($B$14*15)&gt;100,100,AG201+($B$14*15)),IF(AH200=$A$16,IF(AG201+$B$16*15&gt;100,100,AG201+$B$16*15),AG201)))))</f>
        <v>90</v>
      </c>
      <c r="AI201" s="316">
        <f t="shared" ref="AI201" si="4916">IF(AI200=$A$12,AH201+($B$12*15),IF(AI200=$A$13,AH201+($B$13*15),IF(AI200=$A$15,IF(AH201+($B$15*15)&gt;100,100,AH201+($B$15*15)),IF(AI200=$A$14,IF(AH201+($B$14*15)&gt;100,100,AH201+($B$14*15)),IF(AI200=$A$16,IF(AH201+$B$16*15&gt;100,100,AH201+$B$16*15),AH201)))))</f>
        <v>90</v>
      </c>
      <c r="AJ201" s="316">
        <f t="shared" ref="AJ201" si="4917">IF(AJ200=$A$12,AI201+($B$12*15),IF(AJ200=$A$13,AI201+($B$13*15),IF(AJ200=$A$15,IF(AI201+($B$15*15)&gt;100,100,AI201+($B$15*15)),IF(AJ200=$A$14,IF(AI201+($B$14*15)&gt;100,100,AI201+($B$14*15)),IF(AJ200=$A$16,IF(AI201+$B$16*15&gt;100,100,AI201+$B$16*15),AI201)))))</f>
        <v>90</v>
      </c>
      <c r="AK201" s="316">
        <f t="shared" ref="AK201" si="4918">IF(AK200=$A$12,AJ201+($B$12*15),IF(AK200=$A$13,AJ201+($B$13*15),IF(AK200=$A$15,IF(AJ201+($B$15*15)&gt;100,100,AJ201+($B$15*15)),IF(AK200=$A$14,IF(AJ201+($B$14*15)&gt;100,100,AJ201+($B$14*15)),IF(AK200=$A$16,IF(AJ201+$B$16*15&gt;100,100,AJ201+$B$16*15),AJ201)))))</f>
        <v>90</v>
      </c>
      <c r="AL201" s="316">
        <f t="shared" ref="AL201" si="4919">IF(AL200=$A$12,AK201+($B$12*15),IF(AL200=$A$13,AK201+($B$13*15),IF(AL200=$A$15,IF(AK201+($B$15*15)&gt;100,100,AK201+($B$15*15)),IF(AL200=$A$14,IF(AK201+($B$14*15)&gt;100,100,AK201+($B$14*15)),IF(AL200=$A$16,IF(AK201+$B$16*15&gt;100,100,AK201+$B$16*15),AK201)))))</f>
        <v>90</v>
      </c>
      <c r="AM201" s="316">
        <f t="shared" ref="AM201" si="4920">IF(AM200=$A$12,AL201+($B$12*15),IF(AM200=$A$13,AL201+($B$13*15),IF(AM200=$A$15,IF(AL201+($B$15*15)&gt;100,100,AL201+($B$15*15)),IF(AM200=$A$14,IF(AL201+($B$14*15)&gt;100,100,AL201+($B$14*15)),IF(AM200=$A$16,IF(AL201+$B$16*15&gt;100,100,AL201+$B$16*15),AL201)))))</f>
        <v>90</v>
      </c>
      <c r="AN201" s="316">
        <f t="shared" ref="AN201" si="4921">IF(AN200=$A$12,AM201+($B$12*15),IF(AN200=$A$13,AM201+($B$13*15),IF(AN200=$A$15,IF(AM201+($B$15*15)&gt;100,100,AM201+($B$15*15)),IF(AN200=$A$14,IF(AM201+($B$14*15)&gt;100,100,AM201+($B$14*15)),IF(AN200=$A$16,IF(AM201+$B$16*15&gt;100,100,AM201+$B$16*15),AM201)))))</f>
        <v>90</v>
      </c>
      <c r="AO201" s="316">
        <f t="shared" ref="AO201" si="4922">IF(AO200=$A$12,AN201+($B$12*15),IF(AO200=$A$13,AN201+($B$13*15),IF(AO200=$A$15,IF(AN201+($B$15*15)&gt;100,100,AN201+($B$15*15)),IF(AO200=$A$14,IF(AN201+($B$14*15)&gt;100,100,AN201+($B$14*15)),IF(AO200=$A$16,IF(AN201+$B$16*15&gt;100,100,AN201+$B$16*15),AN201)))))</f>
        <v>90</v>
      </c>
      <c r="AP201" s="316">
        <f t="shared" ref="AP201" si="4923">IF(AP200=$A$12,AO201+($B$12*15),IF(AP200=$A$13,AO201+($B$13*15),IF(AP200=$A$15,IF(AO201+($B$15*15)&gt;100,100,AO201+($B$15*15)),IF(AP200=$A$14,IF(AO201+($B$14*15)&gt;100,100,AO201+($B$14*15)),IF(AP200=$A$16,IF(AO201+$B$16*15&gt;100,100,AO201+$B$16*15),AO201)))))</f>
        <v>90</v>
      </c>
      <c r="AQ201" s="316">
        <f t="shared" ref="AQ201" si="4924">IF(AQ200=$A$12,AP201+($B$12*15),IF(AQ200=$A$13,AP201+($B$13*15),IF(AQ200=$A$15,IF(AP201+($B$15*15)&gt;100,100,AP201+($B$15*15)),IF(AQ200=$A$14,IF(AP201+($B$14*15)&gt;100,100,AP201+($B$14*15)),IF(AQ200=$A$16,IF(AP201+$B$16*15&gt;100,100,AP201+$B$16*15),AP201)))))</f>
        <v>90</v>
      </c>
      <c r="AR201" s="316">
        <f t="shared" ref="AR201" si="4925">IF(AR200=$A$12,AQ201+($B$12*15),IF(AR200=$A$13,AQ201+($B$13*15),IF(AR200=$A$15,IF(AQ201+($B$15*15)&gt;100,100,AQ201+($B$15*15)),IF(AR200=$A$14,IF(AQ201+($B$14*15)&gt;100,100,AQ201+($B$14*15)),IF(AR200=$A$16,IF(AQ201+$B$16*15&gt;100,100,AQ201+$B$16*15),AQ201)))))</f>
        <v>90</v>
      </c>
      <c r="AS201" s="316">
        <f t="shared" ref="AS201" si="4926">IF(AS200=$A$12,AR201+($B$12*15),IF(AS200=$A$13,AR201+($B$13*15),IF(AS200=$A$15,IF(AR201+($B$15*15)&gt;100,100,AR201+($B$15*15)),IF(AS200=$A$14,IF(AR201+($B$14*15)&gt;100,100,AR201+($B$14*15)),IF(AS200=$A$16,IF(AR201+$B$16*15&gt;100,100,AR201+$B$16*15),AR201)))))</f>
        <v>90</v>
      </c>
      <c r="AT201" s="316">
        <f t="shared" ref="AT201" si="4927">IF(AT200=$A$12,AS201+($B$12*15),IF(AT200=$A$13,AS201+($B$13*15),IF(AT200=$A$15,IF(AS201+($B$15*15)&gt;100,100,AS201+($B$15*15)),IF(AT200=$A$14,IF(AS201+($B$14*15)&gt;100,100,AS201+($B$14*15)),IF(AT200=$A$16,IF(AS201+$B$16*15&gt;100,100,AS201+$B$16*15),AS201)))))</f>
        <v>90</v>
      </c>
      <c r="AU201" s="316">
        <f t="shared" ref="AU201" si="4928">IF(AU200=$A$12,AT201+($B$12*15),IF(AU200=$A$13,AT201+($B$13*15),IF(AU200=$A$15,IF(AT201+($B$15*15)&gt;100,100,AT201+($B$15*15)),IF(AU200=$A$14,IF(AT201+($B$14*15)&gt;100,100,AT201+($B$14*15)),IF(AU200=$A$16,IF(AT201+$B$16*15&gt;100,100,AT201+$B$16*15),AT201)))))</f>
        <v>90</v>
      </c>
      <c r="AV201" s="316">
        <f t="shared" ref="AV201" si="4929">IF(AV200=$A$12,AU201+($B$12*15),IF(AV200=$A$13,AU201+($B$13*15),IF(AV200=$A$15,IF(AU201+($B$15*15)&gt;100,100,AU201+($B$15*15)),IF(AV200=$A$14,IF(AU201+($B$14*15)&gt;100,100,AU201+($B$14*15)),IF(AV200=$A$16,IF(AU201+$B$16*15&gt;100,100,AU201+$B$16*15),AU201)))))</f>
        <v>90</v>
      </c>
      <c r="AW201" s="316">
        <f t="shared" ref="AW201" si="4930">IF(AW200=$A$12,AV201+($B$12*15),IF(AW200=$A$13,AV201+($B$13*15),IF(AW200=$A$15,IF(AV201+($B$15*15)&gt;100,100,AV201+($B$15*15)),IF(AW200=$A$14,IF(AV201+($B$14*15)&gt;100,100,AV201+($B$14*15)),IF(AW200=$A$16,IF(AV201+$B$16*15&gt;100,100,AV201+$B$16*15),AV201)))))</f>
        <v>90</v>
      </c>
      <c r="AX201" s="316">
        <f t="shared" ref="AX201" si="4931">IF(AX200=$A$12,AW201+($B$12*15),IF(AX200=$A$13,AW201+($B$13*15),IF(AX200=$A$15,IF(AW201+($B$15*15)&gt;100,100,AW201+($B$15*15)),IF(AX200=$A$14,IF(AW201+($B$14*15)&gt;100,100,AW201+($B$14*15)),IF(AX200=$A$16,IF(AW201+$B$16*15&gt;100,100,AW201+$B$16*15),AW201)))))</f>
        <v>90</v>
      </c>
      <c r="AY201" s="316">
        <f t="shared" ref="AY201" si="4932">IF(AY200=$A$12,AX201+($B$12*15),IF(AY200=$A$13,AX201+($B$13*15),IF(AY200=$A$15,IF(AX201+($B$15*15)&gt;100,100,AX201+($B$15*15)),IF(AY200=$A$14,IF(AX201+($B$14*15)&gt;100,100,AX201+($B$14*15)),IF(AY200=$A$16,IF(AX201+$B$16*15&gt;100,100,AX201+$B$16*15),AX201)))))</f>
        <v>90</v>
      </c>
      <c r="AZ201" s="316">
        <f t="shared" ref="AZ201" si="4933">IF(AZ200=$A$12,AY201+($B$12*15),IF(AZ200=$A$13,AY201+($B$13*15),IF(AZ200=$A$15,IF(AY201+($B$15*15)&gt;100,100,AY201+($B$15*15)),IF(AZ200=$A$14,IF(AY201+($B$14*15)&gt;100,100,AY201+($B$14*15)),IF(AZ200=$A$16,IF(AY201+$B$16*15&gt;100,100,AY201+$B$16*15),AY201)))))</f>
        <v>90</v>
      </c>
      <c r="BA201" s="316">
        <f t="shared" ref="BA201" si="4934">IF(BA200=$A$12,AZ201+($B$12*15),IF(BA200=$A$13,AZ201+($B$13*15),IF(BA200=$A$15,IF(AZ201+($B$15*15)&gt;100,100,AZ201+($B$15*15)),IF(BA200=$A$14,IF(AZ201+($B$14*15)&gt;100,100,AZ201+($B$14*15)),IF(BA200=$A$16,IF(AZ201+$B$16*15&gt;100,100,AZ201+$B$16*15),AZ201)))))</f>
        <v>90</v>
      </c>
      <c r="BB201" s="316">
        <f t="shared" ref="BB201" si="4935">IF(BB200=$A$12,BA201+($B$12*15),IF(BB200=$A$13,BA201+($B$13*15),IF(BB200=$A$15,IF(BA201+($B$15*15)&gt;100,100,BA201+($B$15*15)),IF(BB200=$A$14,IF(BA201+($B$14*15)&gt;100,100,BA201+($B$14*15)),IF(BB200=$A$16,IF(BA201+$B$16*15&gt;100,100,BA201+$B$16*15),BA201)))))</f>
        <v>90</v>
      </c>
      <c r="BC201" s="316">
        <f t="shared" ref="BC201" si="4936">IF(BC200=$A$12,BB201+($B$12*15),IF(BC200=$A$13,BB201+($B$13*15),IF(BC200=$A$15,IF(BB201+($B$15*15)&gt;100,100,BB201+($B$15*15)),IF(BC200=$A$14,IF(BB201+($B$14*15)&gt;100,100,BB201+($B$14*15)),IF(BC200=$A$16,IF(BB201+$B$16*15&gt;100,100,BB201+$B$16*15),BB201)))))</f>
        <v>90</v>
      </c>
      <c r="BD201" s="316">
        <f t="shared" ref="BD201" si="4937">IF(BD200=$A$12,BC201+($B$12*15),IF(BD200=$A$13,BC201+($B$13*15),IF(BD200=$A$15,IF(BC201+($B$15*15)&gt;100,100,BC201+($B$15*15)),IF(BD200=$A$14,IF(BC201+($B$14*15)&gt;100,100,BC201+($B$14*15)),IF(BD200=$A$16,IF(BC201+$B$16*15&gt;100,100,BC201+$B$16*15),BC201)))))</f>
        <v>90</v>
      </c>
      <c r="BE201" s="316">
        <f t="shared" ref="BE201" si="4938">IF(BE200=$A$12,BD201+($B$12*15),IF(BE200=$A$13,BD201+($B$13*15),IF(BE200=$A$15,IF(BD201+($B$15*15)&gt;100,100,BD201+($B$15*15)),IF(BE200=$A$14,IF(BD201+($B$14*15)&gt;100,100,BD201+($B$14*15)),IF(BE200=$A$16,IF(BD201+$B$16*15&gt;100,100,BD201+$B$16*15),BD201)))))</f>
        <v>90</v>
      </c>
      <c r="BF201" s="316">
        <f t="shared" ref="BF201" si="4939">IF(BF200=$A$12,BE201+($B$12*15),IF(BF200=$A$13,BE201+($B$13*15),IF(BF200=$A$15,IF(BE201+($B$15*15)&gt;100,100,BE201+($B$15*15)),IF(BF200=$A$14,IF(BE201+($B$14*15)&gt;100,100,BE201+($B$14*15)),IF(BF200=$A$16,IF(BE201+$B$16*15&gt;100,100,BE201+$B$16*15),BE201)))))</f>
        <v>90</v>
      </c>
      <c r="BG201" s="316">
        <f t="shared" ref="BG201" si="4940">IF(BG200=$A$12,BF201+($B$12*15),IF(BG200=$A$13,BF201+($B$13*15),IF(BG200=$A$15,IF(BF201+($B$15*15)&gt;100,100,BF201+($B$15*15)),IF(BG200=$A$14,IF(BF201+($B$14*15)&gt;100,100,BF201+($B$14*15)),IF(BG200=$A$16,IF(BF201+$B$16*15&gt;100,100,BF201+$B$16*15),BF201)))))</f>
        <v>90</v>
      </c>
      <c r="BH201" s="316">
        <f t="shared" ref="BH201" si="4941">IF(BH200=$A$12,BG201+($B$12*15),IF(BH200=$A$13,BG201+($B$13*15),IF(BH200=$A$15,IF(BG201+($B$15*15)&gt;100,100,BG201+($B$15*15)),IF(BH200=$A$14,IF(BG201+($B$14*15)&gt;100,100,BG201+($B$14*15)),IF(BH200=$A$16,IF(BG201+$B$16*15&gt;100,100,BG201+$B$16*15),BG201)))))</f>
        <v>90</v>
      </c>
      <c r="BI201" s="316">
        <f t="shared" ref="BI201" si="4942">IF(BI200=$A$12,BH201+($B$12*15),IF(BI200=$A$13,BH201+($B$13*15),IF(BI200=$A$15,IF(BH201+($B$15*15)&gt;100,100,BH201+($B$15*15)),IF(BI200=$A$14,IF(BH201+($B$14*15)&gt;100,100,BH201+($B$14*15)),IF(BI200=$A$16,IF(BH201+$B$16*15&gt;100,100,BH201+$B$16*15),BH201)))))</f>
        <v>90</v>
      </c>
      <c r="BJ201" s="316">
        <f t="shared" ref="BJ201" si="4943">IF(BJ200=$A$12,BI201+($B$12*15),IF(BJ200=$A$13,BI201+($B$13*15),IF(BJ200=$A$15,IF(BI201+($B$15*15)&gt;100,100,BI201+($B$15*15)),IF(BJ200=$A$14,IF(BI201+($B$14*15)&gt;100,100,BI201+($B$14*15)),IF(BJ200=$A$16,IF(BI201+$B$16*15&gt;100,100,BI201+$B$16*15),BI201)))))</f>
        <v>90</v>
      </c>
      <c r="BK201" s="316">
        <f t="shared" ref="BK201" si="4944">IF(BK200=$A$12,BJ201+($B$12*15),IF(BK200=$A$13,BJ201+($B$13*15),IF(BK200=$A$15,IF(BJ201+($B$15*15)&gt;100,100,BJ201+($B$15*15)),IF(BK200=$A$14,IF(BJ201+($B$14*15)&gt;100,100,BJ201+($B$14*15)),IF(BK200=$A$16,IF(BJ201+$B$16*15&gt;100,100,BJ201+$B$16*15),BJ201)))))</f>
        <v>90</v>
      </c>
      <c r="BL201" s="316">
        <f t="shared" ref="BL201" si="4945">IF(BL200=$A$12,BK201+($B$12*15),IF(BL200=$A$13,BK201+($B$13*15),IF(BL200=$A$15,IF(BK201+($B$15*15)&gt;100,100,BK201+($B$15*15)),IF(BL200=$A$14,IF(BK201+($B$14*15)&gt;100,100,BK201+($B$14*15)),IF(BL200=$A$16,IF(BK201+$B$16*15&gt;100,100,BK201+$B$16*15),BK201)))))</f>
        <v>90</v>
      </c>
      <c r="BM201" s="316">
        <f t="shared" ref="BM201" si="4946">IF(BM200=$A$12,BL201+($B$12*15),IF(BM200=$A$13,BL201+($B$13*15),IF(BM200=$A$15,IF(BL201+($B$15*15)&gt;100,100,BL201+($B$15*15)),IF(BM200=$A$14,IF(BL201+($B$14*15)&gt;100,100,BL201+($B$14*15)),IF(BM200=$A$16,IF(BL201+$B$16*15&gt;100,100,BL201+$B$16*15),BL201)))))</f>
        <v>90</v>
      </c>
      <c r="BN201" s="316">
        <f t="shared" ref="BN201" si="4947">IF(BN200=$A$12,BM201+($B$12*15),IF(BN200=$A$13,BM201+($B$13*15),IF(BN200=$A$15,IF(BM201+($B$15*15)&gt;100,100,BM201+($B$15*15)),IF(BN200=$A$14,IF(BM201+($B$14*15)&gt;100,100,BM201+($B$14*15)),IF(BN200=$A$16,IF(BM201+$B$16*15&gt;100,100,BM201+$B$16*15),BM201)))))</f>
        <v>90</v>
      </c>
      <c r="BO201" s="316">
        <f t="shared" ref="BO201" si="4948">IF(BO200=$A$12,BN201+($B$12*15),IF(BO200=$A$13,BN201+($B$13*15),IF(BO200=$A$15,IF(BN201+($B$15*15)&gt;100,100,BN201+($B$15*15)),IF(BO200=$A$14,IF(BN201+($B$14*15)&gt;100,100,BN201+($B$14*15)),IF(BO200=$A$16,IF(BN201+$B$16*15&gt;100,100,BN201+$B$16*15),BN201)))))</f>
        <v>90</v>
      </c>
      <c r="BP201" s="316">
        <f t="shared" ref="BP201" si="4949">IF(BP200=$A$12,BO201+($B$12*15),IF(BP200=$A$13,BO201+($B$13*15),IF(BP200=$A$15,IF(BO201+($B$15*15)&gt;100,100,BO201+($B$15*15)),IF(BP200=$A$14,IF(BO201+($B$14*15)&gt;100,100,BO201+($B$14*15)),IF(BP200=$A$16,IF(BO201+$B$16*15&gt;100,100,BO201+$B$16*15),BO201)))))</f>
        <v>90</v>
      </c>
      <c r="BQ201" s="316">
        <f t="shared" ref="BQ201" si="4950">IF(BQ200=$A$12,BP201+($B$12*15),IF(BQ200=$A$13,BP201+($B$13*15),IF(BQ200=$A$15,IF(BP201+($B$15*15)&gt;100,100,BP201+($B$15*15)),IF(BQ200=$A$14,IF(BP201+($B$14*15)&gt;100,100,BP201+($B$14*15)),IF(BQ200=$A$16,IF(BP201+$B$16*15&gt;100,100,BP201+$B$16*15),BP201)))))</f>
        <v>90</v>
      </c>
      <c r="BR201" s="316">
        <f t="shared" ref="BR201" si="4951">IF(BR200=$A$12,BQ201+($B$12*15),IF(BR200=$A$13,BQ201+($B$13*15),IF(BR200=$A$15,IF(BQ201+($B$15*15)&gt;100,100,BQ201+($B$15*15)),IF(BR200=$A$14,IF(BQ201+($B$14*15)&gt;100,100,BQ201+($B$14*15)),IF(BR200=$A$16,IF(BQ201+$B$16*15&gt;100,100,BQ201+$B$16*15),BQ201)))))</f>
        <v>90</v>
      </c>
      <c r="BS201" s="316">
        <f t="shared" ref="BS201" si="4952">IF(BS200=$A$12,BR201+($B$12*15),IF(BS200=$A$13,BR201+($B$13*15),IF(BS200=$A$15,IF(BR201+($B$15*15)&gt;100,100,BR201+($B$15*15)),IF(BS200=$A$14,IF(BR201+($B$14*15)&gt;100,100,BR201+($B$14*15)),IF(BS200=$A$16,IF(BR201+$B$16*15&gt;100,100,BR201+$B$16*15),BR201)))))</f>
        <v>90</v>
      </c>
      <c r="BT201" s="316">
        <f t="shared" ref="BT201" si="4953">IF(BT200=$A$12,BS201+($B$12*15),IF(BT200=$A$13,BS201+($B$13*15),IF(BT200=$A$15,IF(BS201+($B$15*15)&gt;100,100,BS201+($B$15*15)),IF(BT200=$A$14,IF(BS201+($B$14*15)&gt;100,100,BS201+($B$14*15)),IF(BT200=$A$16,IF(BS201+$B$16*15&gt;100,100,BS201+$B$16*15),BS201)))))</f>
        <v>90</v>
      </c>
      <c r="BU201" s="316">
        <f t="shared" ref="BU201" si="4954">IF(BU200=$A$12,BT201+($B$12*15),IF(BU200=$A$13,BT201+($B$13*15),IF(BU200=$A$15,IF(BT201+($B$15*15)&gt;100,100,BT201+($B$15*15)),IF(BU200=$A$14,IF(BT201+($B$14*15)&gt;100,100,BT201+($B$14*15)),IF(BU200=$A$16,IF(BT201+$B$16*15&gt;100,100,BT201+$B$16*15),BT201)))))</f>
        <v>90</v>
      </c>
      <c r="BV201" s="316">
        <f t="shared" ref="BV201" si="4955">IF(BV200=$A$12,BU201+($B$12*15),IF(BV200=$A$13,BU201+($B$13*15),IF(BV200=$A$15,IF(BU201+($B$15*15)&gt;100,100,BU201+($B$15*15)),IF(BV200=$A$14,IF(BU201+($B$14*15)&gt;100,100,BU201+($B$14*15)),IF(BV200=$A$16,IF(BU201+$B$16*15&gt;100,100,BU201+$B$16*15),BU201)))))</f>
        <v>90</v>
      </c>
      <c r="BW201" s="316">
        <f t="shared" ref="BW201" si="4956">IF(BW200=$A$12,BV201+($B$12*15),IF(BW200=$A$13,BV201+($B$13*15),IF(BW200=$A$15,IF(BV201+($B$15*15)&gt;100,100,BV201+($B$15*15)),IF(BW200=$A$14,IF(BV201+($B$14*15)&gt;100,100,BV201+($B$14*15)),IF(BW200=$A$16,IF(BV201+$B$16*15&gt;100,100,BV201+$B$16*15),BV201)))))</f>
        <v>90</v>
      </c>
      <c r="BX201" s="316">
        <f t="shared" ref="BX201" si="4957">IF(BX200=$A$12,BW201+($B$12*15),IF(BX200=$A$13,BW201+($B$13*15),IF(BX200=$A$15,IF(BW201+($B$15*15)&gt;100,100,BW201+($B$15*15)),IF(BX200=$A$14,IF(BW201+($B$14*15)&gt;100,100,BW201+($B$14*15)),IF(BX200=$A$16,IF(BW201+$B$16*15&gt;100,100,BW201+$B$16*15),BW201)))))</f>
        <v>90</v>
      </c>
      <c r="BY201" s="316">
        <f t="shared" ref="BY201" si="4958">IF(BY200=$A$12,BX201+($B$12*15),IF(BY200=$A$13,BX201+($B$13*15),IF(BY200=$A$15,IF(BX201+($B$15*15)&gt;100,100,BX201+($B$15*15)),IF(BY200=$A$14,IF(BX201+($B$14*15)&gt;100,100,BX201+($B$14*15)),IF(BY200=$A$16,IF(BX201+$B$16*15&gt;100,100,BX201+$B$16*15),BX201)))))</f>
        <v>90</v>
      </c>
      <c r="BZ201" s="316">
        <f t="shared" ref="BZ201" si="4959">IF(BZ200=$A$12,BY201+($B$12*15),IF(BZ200=$A$13,BY201+($B$13*15),IF(BZ200=$A$15,IF(BY201+($B$15*15)&gt;100,100,BY201+($B$15*15)),IF(BZ200=$A$14,IF(BY201+($B$14*15)&gt;100,100,BY201+($B$14*15)),IF(BZ200=$A$16,IF(BY201+$B$16*15&gt;100,100,BY201+$B$16*15),BY201)))))</f>
        <v>90</v>
      </c>
      <c r="CA201" s="316">
        <f t="shared" ref="CA201" si="4960">IF(CA200=$A$12,BZ201+($B$12*15),IF(CA200=$A$13,BZ201+($B$13*15),IF(CA200=$A$15,IF(BZ201+($B$15*15)&gt;100,100,BZ201+($B$15*15)),IF(CA200=$A$14,IF(BZ201+($B$14*15)&gt;100,100,BZ201+($B$14*15)),IF(CA200=$A$16,IF(BZ201+$B$16*15&gt;100,100,BZ201+$B$16*15),BZ201)))))</f>
        <v>90</v>
      </c>
      <c r="CB201" s="316">
        <f t="shared" ref="CB201" si="4961">IF(CB200=$A$12,CA201+($B$12*15),IF(CB200=$A$13,CA201+($B$13*15),IF(CB200=$A$15,IF(CA201+($B$15*15)&gt;100,100,CA201+($B$15*15)),IF(CB200=$A$14,IF(CA201+($B$14*15)&gt;100,100,CA201+($B$14*15)),IF(CB200=$A$16,IF(CA201+$B$16*15&gt;100,100,CA201+$B$16*15),CA201)))))</f>
        <v>90</v>
      </c>
      <c r="CC201" s="316">
        <f t="shared" ref="CC201" si="4962">IF(CC200=$A$12,CB201+($B$12*15),IF(CC200=$A$13,CB201+($B$13*15),IF(CC200=$A$15,IF(CB201+($B$15*15)&gt;100,100,CB201+($B$15*15)),IF(CC200=$A$14,IF(CB201+($B$14*15)&gt;100,100,CB201+($B$14*15)),IF(CC200=$A$16,IF(CB201+$B$16*15&gt;100,100,CB201+$B$16*15),CB201)))))</f>
        <v>91.575000000000003</v>
      </c>
      <c r="CD201" s="316">
        <f t="shared" ref="CD201" si="4963">IF(CD200=$A$12,CC201+($B$12*15),IF(CD200=$A$13,CC201+($B$13*15),IF(CD200=$A$15,IF(CC201+($B$15*15)&gt;100,100,CC201+($B$15*15)),IF(CD200=$A$14,IF(CC201+($B$14*15)&gt;100,100,CC201+($B$14*15)),IF(CD200=$A$16,IF(CC201+$B$16*15&gt;100,100,CC201+$B$16*15),CC201)))))</f>
        <v>93.15</v>
      </c>
      <c r="CE201" s="316">
        <f t="shared" ref="CE201" si="4964">IF(CE200=$A$12,CD201+($B$12*15),IF(CE200=$A$13,CD201+($B$13*15),IF(CE200=$A$15,IF(CD201+($B$15*15)&gt;100,100,CD201+($B$15*15)),IF(CE200=$A$14,IF(CD201+($B$14*15)&gt;100,100,CD201+($B$14*15)),IF(CE200=$A$16,IF(CD201+$B$16*15&gt;100,100,CD201+$B$16*15),CD201)))))</f>
        <v>94.725000000000009</v>
      </c>
      <c r="CF201" s="316">
        <f t="shared" ref="CF201" si="4965">IF(CF200=$A$12,CE201+($B$12*15),IF(CF200=$A$13,CE201+($B$13*15),IF(CF200=$A$15,IF(CE201+($B$15*15)&gt;100,100,CE201+($B$15*15)),IF(CF200=$A$14,IF(CE201+($B$14*15)&gt;100,100,CE201+($B$14*15)),IF(CF200=$A$16,IF(CE201+$B$16*15&gt;100,100,CE201+$B$16*15),CE201)))))</f>
        <v>96.300000000000011</v>
      </c>
      <c r="CG201" s="316">
        <f t="shared" ref="CG201" si="4966">IF(CG200=$A$12,CF201+($B$12*15),IF(CG200=$A$13,CF201+($B$13*15),IF(CG200=$A$15,IF(CF201+($B$15*15)&gt;100,100,CF201+($B$15*15)),IF(CG200=$A$14,IF(CF201+($B$14*15)&gt;100,100,CF201+($B$14*15)),IF(CG200=$A$16,IF(CF201+$B$16*15&gt;100,100,CF201+$B$16*15),CF201)))))</f>
        <v>97.875000000000014</v>
      </c>
      <c r="CH201" s="316">
        <f t="shared" ref="CH201" si="4967">IF(CH200=$A$12,CG201+($B$12*15),IF(CH200=$A$13,CG201+($B$13*15),IF(CH200=$A$15,IF(CG201+($B$15*15)&gt;100,100,CG201+($B$15*15)),IF(CH200=$A$14,IF(CG201+($B$14*15)&gt;100,100,CG201+($B$14*15)),IF(CH200=$A$16,IF(CG201+$B$16*15&gt;100,100,CG201+$B$16*15),CG201)))))</f>
        <v>99.450000000000017</v>
      </c>
      <c r="CI201" s="316">
        <f t="shared" ref="CI201" si="4968">IF(CI200=$A$12,CH201+($B$12*15),IF(CI200=$A$13,CH201+($B$13*15),IF(CI200=$A$15,IF(CH201+($B$15*15)&gt;100,100,CH201+($B$15*15)),IF(CI200=$A$14,IF(CH201+($B$14*15)&gt;100,100,CH201+($B$14*15)),IF(CI200=$A$16,IF(CH201+$B$16*15&gt;100,100,CH201+$B$16*15),CH201)))))</f>
        <v>100</v>
      </c>
      <c r="CJ201" s="316">
        <f t="shared" ref="CJ201" si="4969">IF(CJ200=$A$12,CI201+($B$12*15),IF(CJ200=$A$13,CI201+($B$13*15),IF(CJ200=$A$15,IF(CI201+($B$15*15)&gt;100,100,CI201+($B$15*15)),IF(CJ200=$A$14,IF(CI201+($B$14*15)&gt;100,100,CI201+($B$14*15)),IF(CJ200=$A$16,IF(CI201+$B$16*15&gt;100,100,CI201+$B$16*15),CI201)))))</f>
        <v>100</v>
      </c>
      <c r="CK201" s="316">
        <f t="shared" ref="CK201" si="4970">IF(CK200=$A$12,CJ201+($B$12*15),IF(CK200=$A$13,CJ201+($B$13*15),IF(CK200=$A$15,IF(CJ201+($B$15*15)&gt;100,100,CJ201+($B$15*15)),IF(CK200=$A$14,IF(CJ201+($B$14*15)&gt;100,100,CJ201+($B$14*15)),IF(CK200=$A$16,IF(CJ201+$B$16*15&gt;100,100,CJ201+$B$16*15),CJ201)))))</f>
        <v>100</v>
      </c>
      <c r="CL201" s="316">
        <f t="shared" ref="CL201" si="4971">IF(CL200=$A$12,CK201+($B$12*15),IF(CL200=$A$13,CK201+($B$13*15),IF(CL200=$A$15,IF(CK201+($B$15*15)&gt;100,100,CK201+($B$15*15)),IF(CL200=$A$14,IF(CK201+($B$14*15)&gt;100,100,CK201+($B$14*15)),IF(CL200=$A$16,IF(CK201+$B$16*15&gt;100,100,CK201+$B$16*15),CK201)))))</f>
        <v>100</v>
      </c>
      <c r="CM201" s="316">
        <f t="shared" ref="CM201" si="4972">IF(CM200=$A$12,CL201+($B$12*15),IF(CM200=$A$13,CL201+($B$13*15),IF(CM200=$A$15,IF(CL201+($B$15*15)&gt;100,100,CL201+($B$15*15)),IF(CM200=$A$14,IF(CL201+($B$14*15)&gt;100,100,CL201+($B$14*15)),IF(CM200=$A$16,IF(CL201+$B$16*15&gt;100,100,CL201+$B$16*15),CL201)))))</f>
        <v>100</v>
      </c>
      <c r="CN201" s="316">
        <f t="shared" ref="CN201" si="4973">IF(CN200=$A$12,CM201+($B$12*15),IF(CN200=$A$13,CM201+($B$13*15),IF(CN200=$A$15,IF(CM201+($B$15*15)&gt;100,100,CM201+($B$15*15)),IF(CN200=$A$14,IF(CM201+($B$14*15)&gt;100,100,CM201+($B$14*15)),IF(CN200=$A$16,IF(CM201+$B$16*15&gt;100,100,CM201+$B$16*15),CM201)))))</f>
        <v>100</v>
      </c>
      <c r="CO201" s="316">
        <f t="shared" ref="CO201" si="4974">IF(CO200=$A$12,CN201+($B$12*15),IF(CO200=$A$13,CN201+($B$13*15),IF(CO200=$A$15,IF(CN201+($B$15*15)&gt;100,100,CN201+($B$15*15)),IF(CO200=$A$14,IF(CN201+($B$14*15)&gt;100,100,CN201+($B$14*15)),IF(CO200=$A$16,IF(CN201+$B$16*15&gt;100,100,CN201+$B$16*15),CN201)))))</f>
        <v>100</v>
      </c>
      <c r="CP201" s="316">
        <f t="shared" ref="CP201" si="4975">IF(CP200=$A$12,CO201+($B$12*15),IF(CP200=$A$13,CO201+($B$13*15),IF(CP200=$A$15,IF(CO201+($B$15*15)&gt;100,100,CO201+($B$15*15)),IF(CP200=$A$14,IF(CO201+($B$14*15)&gt;100,100,CO201+($B$14*15)),IF(CP200=$A$16,IF(CO201+$B$16*15&gt;100,100,CO201+$B$16*15),CO201)))))</f>
        <v>100</v>
      </c>
      <c r="CQ201" s="316">
        <f t="shared" ref="CQ201" si="4976">IF(CQ200=$A$12,CP201+($B$12*15),IF(CQ200=$A$13,CP201+($B$13*15),IF(CQ200=$A$15,IF(CP201+($B$15*15)&gt;100,100,CP201+($B$15*15)),IF(CQ200=$A$14,IF(CP201+($B$14*15)&gt;100,100,CP201+($B$14*15)),IF(CQ200=$A$16,IF(CP201+$B$16*15&gt;100,100,CP201+$B$16*15),CP201)))))</f>
        <v>100</v>
      </c>
      <c r="CR201" s="316">
        <f t="shared" ref="CR201" si="4977">IF(CR200=$A$12,CQ201+($B$12*15),IF(CR200=$A$13,CQ201+($B$13*15),IF(CR200=$A$15,IF(CQ201+($B$15*15)&gt;100,100,CQ201+($B$15*15)),IF(CR200=$A$14,IF(CQ201+($B$14*15)&gt;100,100,CQ201+($B$14*15)),IF(CR200=$A$16,IF(CQ201+$B$16*15&gt;100,100,CQ201+$B$16*15),CQ201)))))</f>
        <v>100</v>
      </c>
      <c r="CS201" s="316">
        <f t="shared" ref="CS201" si="4978">IF(CS200=$A$12,CR201+($B$12*15),IF(CS200=$A$13,CR201+($B$13*15),IF(CS200=$A$15,IF(CR201+($B$15*15)&gt;100,100,CR201+($B$15*15)),IF(CS200=$A$14,IF(CR201+($B$14*15)&gt;100,100,CR201+($B$14*15)),IF(CS200=$A$16,IF(CR201+$B$16*15&gt;100,100,CR201+$B$16*15),CR201)))))</f>
        <v>100</v>
      </c>
      <c r="CT201" s="316">
        <f t="shared" ref="CT201" si="4979">IF(CT200=$A$12,CS201+($B$12*15),IF(CT200=$A$13,CS201+($B$13*15),IF(CT200=$A$15,IF(CS201+($B$15*15)&gt;100,100,CS201+($B$15*15)),IF(CT200=$A$14,IF(CS201+($B$14*15)&gt;100,100,CS201+($B$14*15)),IF(CT200=$A$16,IF(CS201+$B$16*15&gt;100,100,CS201+$B$16*15),CS201)))))</f>
        <v>100</v>
      </c>
      <c r="CU201" s="316">
        <f t="shared" ref="CU201" si="4980">IF(CU200=$A$12,CT201+($B$12*15),IF(CU200=$A$13,CT201+($B$13*15),IF(CU200=$A$15,IF(CT201+($B$15*15)&gt;100,100,CT201+($B$15*15)),IF(CU200=$A$14,IF(CT201+($B$14*15)&gt;100,100,CT201+($B$14*15)),IF(CU200=$A$16,IF(CT201+$B$16*15&gt;100,100,CT201+$B$16*15),CT201)))))</f>
        <v>100</v>
      </c>
      <c r="CV201" s="316">
        <f t="shared" ref="CV201" si="4981">IF(CV200=$A$12,CU201+($B$12*15),IF(CV200=$A$13,CU201+($B$13*15),IF(CV200=$A$15,IF(CU201+($B$15*15)&gt;100,100,CU201+($B$15*15)),IF(CV200=$A$14,IF(CU201+($B$14*15)&gt;100,100,CU201+($B$14*15)),IF(CV200=$A$16,IF(CU201+$B$16*15&gt;100,100,CU201+$B$16*15),CU201)))))</f>
        <v>100</v>
      </c>
      <c r="CW201" s="311">
        <f t="shared" ref="CW201" si="4982">CV201-10</f>
        <v>90</v>
      </c>
    </row>
    <row r="202" spans="1:101" s="299" customFormat="1" ht="12" customHeight="1" x14ac:dyDescent="0.2">
      <c r="A202" s="416"/>
      <c r="B202" s="419" t="s">
        <v>49</v>
      </c>
      <c r="C202" s="304" t="s">
        <v>44</v>
      </c>
      <c r="D202" s="314" t="s">
        <v>45</v>
      </c>
      <c r="E202" s="316"/>
      <c r="F202" s="316"/>
      <c r="G202" s="316"/>
      <c r="H202" s="316"/>
      <c r="I202" s="316"/>
      <c r="J202" s="316"/>
      <c r="K202" s="316"/>
      <c r="L202" s="316"/>
      <c r="M202" s="316" t="s">
        <v>215</v>
      </c>
      <c r="N202" s="316" t="s">
        <v>215</v>
      </c>
      <c r="O202" s="316" t="s">
        <v>215</v>
      </c>
      <c r="P202" s="316" t="s">
        <v>215</v>
      </c>
      <c r="Q202" s="316"/>
      <c r="R202" s="316"/>
      <c r="S202" s="316"/>
      <c r="T202" s="316"/>
      <c r="U202" s="316" t="s">
        <v>215</v>
      </c>
      <c r="V202" s="316" t="s">
        <v>215</v>
      </c>
      <c r="W202" s="316" t="s">
        <v>215</v>
      </c>
      <c r="X202" s="316" t="s">
        <v>215</v>
      </c>
      <c r="Y202" s="316"/>
      <c r="Z202" s="316"/>
      <c r="AA202" s="316"/>
      <c r="AB202" s="316"/>
      <c r="AC202" s="316"/>
      <c r="AD202" s="316"/>
      <c r="AE202" s="316"/>
      <c r="AF202" s="316"/>
      <c r="AG202" s="316"/>
      <c r="AH202" s="316"/>
      <c r="AI202" s="316"/>
      <c r="AJ202" s="316"/>
      <c r="AK202" s="316"/>
      <c r="AL202" s="316"/>
      <c r="AM202" s="316"/>
      <c r="AN202" s="316"/>
      <c r="AO202" s="316"/>
      <c r="AP202" s="316"/>
      <c r="AQ202" s="316"/>
      <c r="AR202" s="316"/>
      <c r="AS202" s="316"/>
      <c r="AT202" s="316"/>
      <c r="AU202" s="316"/>
      <c r="AV202" s="316"/>
      <c r="AW202" s="316"/>
      <c r="AX202" s="316"/>
      <c r="AY202" s="316"/>
      <c r="AZ202" s="316"/>
      <c r="BA202" s="316"/>
      <c r="BB202" s="316"/>
      <c r="BC202" s="316"/>
      <c r="BD202" s="316"/>
      <c r="BE202" s="316"/>
      <c r="BF202" s="316"/>
      <c r="BG202" s="316"/>
      <c r="BH202" s="316"/>
      <c r="BI202" s="316"/>
      <c r="BJ202" s="316"/>
      <c r="BK202" s="316"/>
      <c r="BL202" s="316"/>
      <c r="BM202" s="316"/>
      <c r="BN202" s="316"/>
      <c r="BO202" s="316"/>
      <c r="BP202" s="316"/>
      <c r="BQ202" s="316"/>
      <c r="BR202" s="316"/>
      <c r="BS202" s="316"/>
      <c r="BT202" s="316"/>
      <c r="BU202" s="316"/>
      <c r="BV202" s="316"/>
      <c r="BW202" s="316"/>
      <c r="BX202" s="316"/>
      <c r="BY202" s="316"/>
      <c r="BZ202" s="316"/>
      <c r="CA202" s="316"/>
      <c r="CB202" s="316"/>
      <c r="CC202" s="316" t="s">
        <v>202</v>
      </c>
      <c r="CD202" s="316" t="s">
        <v>202</v>
      </c>
      <c r="CE202" s="316" t="s">
        <v>202</v>
      </c>
      <c r="CF202" s="316" t="s">
        <v>202</v>
      </c>
      <c r="CG202" s="316" t="s">
        <v>202</v>
      </c>
      <c r="CH202" s="316" t="s">
        <v>202</v>
      </c>
      <c r="CI202" s="316" t="s">
        <v>202</v>
      </c>
      <c r="CJ202" s="316" t="s">
        <v>202</v>
      </c>
      <c r="CK202" s="316" t="s">
        <v>202</v>
      </c>
      <c r="CL202" s="316" t="s">
        <v>202</v>
      </c>
      <c r="CM202" s="316" t="s">
        <v>202</v>
      </c>
      <c r="CN202" s="316" t="s">
        <v>202</v>
      </c>
      <c r="CO202" s="316" t="s">
        <v>202</v>
      </c>
      <c r="CP202" s="316" t="s">
        <v>202</v>
      </c>
      <c r="CQ202" s="316" t="s">
        <v>202</v>
      </c>
      <c r="CR202" s="316" t="s">
        <v>202</v>
      </c>
      <c r="CS202" s="316" t="s">
        <v>202</v>
      </c>
      <c r="CT202" s="316" t="s">
        <v>202</v>
      </c>
      <c r="CU202" s="316" t="s">
        <v>202</v>
      </c>
      <c r="CV202" s="316" t="s">
        <v>202</v>
      </c>
      <c r="CW202" s="303" t="s">
        <v>46</v>
      </c>
    </row>
    <row r="203" spans="1:101" s="303" customFormat="1" ht="12" customHeight="1" x14ac:dyDescent="0.2">
      <c r="A203" s="416"/>
      <c r="B203" s="420"/>
      <c r="C203" s="304" t="s">
        <v>37</v>
      </c>
      <c r="D203" s="315">
        <f>CW169</f>
        <v>90</v>
      </c>
      <c r="E203" s="316">
        <f>IF(E202=$A$12,D203+($B$12*15),IF(E202=$A$13,D203+($B$13*15),IF(E202=$A$15,IF(D203+($B$15*15)&gt;100,100,D203+($B$15*15)),IF(E202=$A$14,IF(D203+($B$14*15)&gt;100,100,D203+($B$14*15)),IF(E202=$A$16,IF(D203+$B$16*15&gt;100,100,D203+$B$16*15),D203)))))</f>
        <v>90</v>
      </c>
      <c r="F203" s="316">
        <f t="shared" ref="F203" si="4983">IF(F202=$A$12,E203+($B$12*15),IF(F202=$A$13,E203+($B$13*15),IF(F202=$A$15,IF(E203+($B$15*15)&gt;100,100,E203+($B$15*15)),IF(F202=$A$14,IF(E203+($B$14*15)&gt;100,100,E203+($B$14*15)),IF(F202=$A$16,IF(E203+$B$16*15&gt;100,100,E203+$B$16*15),E203)))))</f>
        <v>90</v>
      </c>
      <c r="G203" s="316">
        <f t="shared" ref="G203" si="4984">IF(G202=$A$12,F203+($B$12*15),IF(G202=$A$13,F203+($B$13*15),IF(G202=$A$15,IF(F203+($B$15*15)&gt;100,100,F203+($B$15*15)),IF(G202=$A$14,IF(F203+($B$14*15)&gt;100,100,F203+($B$14*15)),IF(G202=$A$16,IF(F203+$B$16*15&gt;100,100,F203+$B$16*15),F203)))))</f>
        <v>90</v>
      </c>
      <c r="H203" s="316">
        <f t="shared" ref="H203" si="4985">IF(H202=$A$12,G203+($B$12*15),IF(H202=$A$13,G203+($B$13*15),IF(H202=$A$15,IF(G203+($B$15*15)&gt;100,100,G203+($B$15*15)),IF(H202=$A$14,IF(G203+($B$14*15)&gt;100,100,G203+($B$14*15)),IF(H202=$A$16,IF(G203+$B$16*15&gt;100,100,G203+$B$16*15),G203)))))</f>
        <v>90</v>
      </c>
      <c r="I203" s="316">
        <f t="shared" ref="I203" si="4986">IF(I202=$A$12,H203+($B$12*15),IF(I202=$A$13,H203+($B$13*15),IF(I202=$A$15,IF(H203+($B$15*15)&gt;100,100,H203+($B$15*15)),IF(I202=$A$14,IF(H203+($B$14*15)&gt;100,100,H203+($B$14*15)),IF(I202=$A$16,IF(H203+$B$16*15&gt;100,100,H203+$B$16*15),H203)))))</f>
        <v>90</v>
      </c>
      <c r="J203" s="316">
        <f t="shared" ref="J203" si="4987">IF(J202=$A$12,I203+($B$12*15),IF(J202=$A$13,I203+($B$13*15),IF(J202=$A$15,IF(I203+($B$15*15)&gt;100,100,I203+($B$15*15)),IF(J202=$A$14,IF(I203+($B$14*15)&gt;100,100,I203+($B$14*15)),IF(J202=$A$16,IF(I203+$B$16*15&gt;100,100,I203+$B$16*15),I203)))))</f>
        <v>90</v>
      </c>
      <c r="K203" s="316">
        <f t="shared" ref="K203" si="4988">IF(K202=$A$12,J203+($B$12*15),IF(K202=$A$13,J203+($B$13*15),IF(K202=$A$15,IF(J203+($B$15*15)&gt;100,100,J203+($B$15*15)),IF(K202=$A$14,IF(J203+($B$14*15)&gt;100,100,J203+($B$14*15)),IF(K202=$A$16,IF(J203+$B$16*15&gt;100,100,J203+$B$16*15),J203)))))</f>
        <v>90</v>
      </c>
      <c r="L203" s="316">
        <f t="shared" ref="L203" si="4989">IF(L202=$A$12,K203+($B$12*15),IF(L202=$A$13,K203+($B$13*15),IF(L202=$A$15,IF(K203+($B$15*15)&gt;100,100,K203+($B$15*15)),IF(L202=$A$14,IF(K203+($B$14*15)&gt;100,100,K203+($B$14*15)),IF(L202=$A$16,IF(K203+$B$16*15&gt;100,100,K203+$B$16*15),K203)))))</f>
        <v>90</v>
      </c>
      <c r="M203" s="316">
        <f t="shared" ref="M203" si="4990">IF(M202=$A$12,L203+($B$12*15),IF(M202=$A$13,L203+($B$13*15),IF(M202=$A$15,IF(L203+($B$15*15)&gt;100,100,L203+($B$15*15)),IF(M202=$A$14,IF(L203+($B$14*15)&gt;100,100,L203+($B$14*15)),IF(M202=$A$16,IF(L203+$B$16*15&gt;100,100,L203+$B$16*15),L203)))))</f>
        <v>90</v>
      </c>
      <c r="N203" s="316">
        <f t="shared" ref="N203" si="4991">IF(N202=$A$12,M203+($B$12*15),IF(N202=$A$13,M203+($B$13*15),IF(N202=$A$15,IF(M203+($B$15*15)&gt;100,100,M203+($B$15*15)),IF(N202=$A$14,IF(M203+($B$14*15)&gt;100,100,M203+($B$14*15)),IF(N202=$A$16,IF(M203+$B$16*15&gt;100,100,M203+$B$16*15),M203)))))</f>
        <v>90</v>
      </c>
      <c r="O203" s="316">
        <f t="shared" ref="O203" si="4992">IF(O202=$A$12,N203+($B$12*15),IF(O202=$A$13,N203+($B$13*15),IF(O202=$A$15,IF(N203+($B$15*15)&gt;100,100,N203+($B$15*15)),IF(O202=$A$14,IF(N203+($B$14*15)&gt;100,100,N203+($B$14*15)),IF(O202=$A$16,IF(N203+$B$16*15&gt;100,100,N203+$B$16*15),N203)))))</f>
        <v>90</v>
      </c>
      <c r="P203" s="316">
        <f t="shared" ref="P203" si="4993">IF(P202=$A$12,O203+($B$12*15),IF(P202=$A$13,O203+($B$13*15),IF(P202=$A$15,IF(O203+($B$15*15)&gt;100,100,O203+($B$15*15)),IF(P202=$A$14,IF(O203+($B$14*15)&gt;100,100,O203+($B$14*15)),IF(P202=$A$16,IF(O203+$B$16*15&gt;100,100,O203+$B$16*15),O203)))))</f>
        <v>90</v>
      </c>
      <c r="Q203" s="316">
        <f t="shared" ref="Q203" si="4994">IF(Q202=$A$12,P203+($B$12*15),IF(Q202=$A$13,P203+($B$13*15),IF(Q202=$A$15,IF(P203+($B$15*15)&gt;100,100,P203+($B$15*15)),IF(Q202=$A$14,IF(P203+($B$14*15)&gt;100,100,P203+($B$14*15)),IF(Q202=$A$16,IF(P203+$B$16*15&gt;100,100,P203+$B$16*15),P203)))))</f>
        <v>90</v>
      </c>
      <c r="R203" s="316">
        <f t="shared" ref="R203" si="4995">IF(R202=$A$12,Q203+($B$12*15),IF(R202=$A$13,Q203+($B$13*15),IF(R202=$A$15,IF(Q203+($B$15*15)&gt;100,100,Q203+($B$15*15)),IF(R202=$A$14,IF(Q203+($B$14*15)&gt;100,100,Q203+($B$14*15)),IF(R202=$A$16,IF(Q203+$B$16*15&gt;100,100,Q203+$B$16*15),Q203)))))</f>
        <v>90</v>
      </c>
      <c r="S203" s="316">
        <f t="shared" ref="S203" si="4996">IF(S202=$A$12,R203+($B$12*15),IF(S202=$A$13,R203+($B$13*15),IF(S202=$A$15,IF(R203+($B$15*15)&gt;100,100,R203+($B$15*15)),IF(S202=$A$14,IF(R203+($B$14*15)&gt;100,100,R203+($B$14*15)),IF(S202=$A$16,IF(R203+$B$16*15&gt;100,100,R203+$B$16*15),R203)))))</f>
        <v>90</v>
      </c>
      <c r="T203" s="316">
        <f t="shared" ref="T203" si="4997">IF(T202=$A$12,S203+($B$12*15),IF(T202=$A$13,S203+($B$13*15),IF(T202=$A$15,IF(S203+($B$15*15)&gt;100,100,S203+($B$15*15)),IF(T202=$A$14,IF(S203+($B$14*15)&gt;100,100,S203+($B$14*15)),IF(T202=$A$16,IF(S203+$B$16*15&gt;100,100,S203+$B$16*15),S203)))))</f>
        <v>90</v>
      </c>
      <c r="U203" s="316">
        <f t="shared" ref="U203" si="4998">IF(U202=$A$12,T203+($B$12*15),IF(U202=$A$13,T203+($B$13*15),IF(U202=$A$15,IF(T203+($B$15*15)&gt;100,100,T203+($B$15*15)),IF(U202=$A$14,IF(T203+($B$14*15)&gt;100,100,T203+($B$14*15)),IF(U202=$A$16,IF(T203+$B$16*15&gt;100,100,T203+$B$16*15),T203)))))</f>
        <v>90</v>
      </c>
      <c r="V203" s="316">
        <f t="shared" ref="V203" si="4999">IF(V202=$A$12,U203+($B$12*15),IF(V202=$A$13,U203+($B$13*15),IF(V202=$A$15,IF(U203+($B$15*15)&gt;100,100,U203+($B$15*15)),IF(V202=$A$14,IF(U203+($B$14*15)&gt;100,100,U203+($B$14*15)),IF(V202=$A$16,IF(U203+$B$16*15&gt;100,100,U203+$B$16*15),U203)))))</f>
        <v>90</v>
      </c>
      <c r="W203" s="316">
        <f t="shared" ref="W203" si="5000">IF(W202=$A$12,V203+($B$12*15),IF(W202=$A$13,V203+($B$13*15),IF(W202=$A$15,IF(V203+($B$15*15)&gt;100,100,V203+($B$15*15)),IF(W202=$A$14,IF(V203+($B$14*15)&gt;100,100,V203+($B$14*15)),IF(W202=$A$16,IF(V203+$B$16*15&gt;100,100,V203+$B$16*15),V203)))))</f>
        <v>90</v>
      </c>
      <c r="X203" s="316">
        <f t="shared" ref="X203" si="5001">IF(X202=$A$12,W203+($B$12*15),IF(X202=$A$13,W203+($B$13*15),IF(X202=$A$15,IF(W203+($B$15*15)&gt;100,100,W203+($B$15*15)),IF(X202=$A$14,IF(W203+($B$14*15)&gt;100,100,W203+($B$14*15)),IF(X202=$A$16,IF(W203+$B$16*15&gt;100,100,W203+$B$16*15),W203)))))</f>
        <v>90</v>
      </c>
      <c r="Y203" s="316">
        <f t="shared" ref="Y203" si="5002">IF(Y202=$A$12,X203+($B$12*15),IF(Y202=$A$13,X203+($B$13*15),IF(Y202=$A$15,IF(X203+($B$15*15)&gt;100,100,X203+($B$15*15)),IF(Y202=$A$14,IF(X203+($B$14*15)&gt;100,100,X203+($B$14*15)),IF(Y202=$A$16,IF(X203+$B$16*15&gt;100,100,X203+$B$16*15),X203)))))</f>
        <v>90</v>
      </c>
      <c r="Z203" s="316">
        <f t="shared" ref="Z203" si="5003">IF(Z202=$A$12,Y203+($B$12*15),IF(Z202=$A$13,Y203+($B$13*15),IF(Z202=$A$15,IF(Y203+($B$15*15)&gt;100,100,Y203+($B$15*15)),IF(Z202=$A$14,IF(Y203+($B$14*15)&gt;100,100,Y203+($B$14*15)),IF(Z202=$A$16,IF(Y203+$B$16*15&gt;100,100,Y203+$B$16*15),Y203)))))</f>
        <v>90</v>
      </c>
      <c r="AA203" s="316">
        <f t="shared" ref="AA203" si="5004">IF(AA202=$A$12,Z203+($B$12*15),IF(AA202=$A$13,Z203+($B$13*15),IF(AA202=$A$15,IF(Z203+($B$15*15)&gt;100,100,Z203+($B$15*15)),IF(AA202=$A$14,IF(Z203+($B$14*15)&gt;100,100,Z203+($B$14*15)),IF(AA202=$A$16,IF(Z203+$B$16*15&gt;100,100,Z203+$B$16*15),Z203)))))</f>
        <v>90</v>
      </c>
      <c r="AB203" s="316">
        <f t="shared" ref="AB203" si="5005">IF(AB202=$A$12,AA203+($B$12*15),IF(AB202=$A$13,AA203+($B$13*15),IF(AB202=$A$15,IF(AA203+($B$15*15)&gt;100,100,AA203+($B$15*15)),IF(AB202=$A$14,IF(AA203+($B$14*15)&gt;100,100,AA203+($B$14*15)),IF(AB202=$A$16,IF(AA203+$B$16*15&gt;100,100,AA203+$B$16*15),AA203)))))</f>
        <v>90</v>
      </c>
      <c r="AC203" s="316">
        <f t="shared" ref="AC203" si="5006">IF(AC202=$A$12,AB203+($B$12*15),IF(AC202=$A$13,AB203+($B$13*15),IF(AC202=$A$15,IF(AB203+($B$15*15)&gt;100,100,AB203+($B$15*15)),IF(AC202=$A$14,IF(AB203+($B$14*15)&gt;100,100,AB203+($B$14*15)),IF(AC202=$A$16,IF(AB203+$B$16*15&gt;100,100,AB203+$B$16*15),AB203)))))</f>
        <v>90</v>
      </c>
      <c r="AD203" s="316">
        <f t="shared" ref="AD203" si="5007">IF(AD202=$A$12,AC203+($B$12*15),IF(AD202=$A$13,AC203+($B$13*15),IF(AD202=$A$15,IF(AC203+($B$15*15)&gt;100,100,AC203+($B$15*15)),IF(AD202=$A$14,IF(AC203+($B$14*15)&gt;100,100,AC203+($B$14*15)),IF(AD202=$A$16,IF(AC203+$B$16*15&gt;100,100,AC203+$B$16*15),AC203)))))</f>
        <v>90</v>
      </c>
      <c r="AE203" s="316">
        <f t="shared" ref="AE203" si="5008">IF(AE202=$A$12,AD203+($B$12*15),IF(AE202=$A$13,AD203+($B$13*15),IF(AE202=$A$15,IF(AD203+($B$15*15)&gt;100,100,AD203+($B$15*15)),IF(AE202=$A$14,IF(AD203+($B$14*15)&gt;100,100,AD203+($B$14*15)),IF(AE202=$A$16,IF(AD203+$B$16*15&gt;100,100,AD203+$B$16*15),AD203)))))</f>
        <v>90</v>
      </c>
      <c r="AF203" s="316">
        <f t="shared" ref="AF203" si="5009">IF(AF202=$A$12,AE203+($B$12*15),IF(AF202=$A$13,AE203+($B$13*15),IF(AF202=$A$15,IF(AE203+($B$15*15)&gt;100,100,AE203+($B$15*15)),IF(AF202=$A$14,IF(AE203+($B$14*15)&gt;100,100,AE203+($B$14*15)),IF(AF202=$A$16,IF(AE203+$B$16*15&gt;100,100,AE203+$B$16*15),AE203)))))</f>
        <v>90</v>
      </c>
      <c r="AG203" s="316">
        <f t="shared" ref="AG203" si="5010">IF(AG202=$A$12,AF203+($B$12*15),IF(AG202=$A$13,AF203+($B$13*15),IF(AG202=$A$15,IF(AF203+($B$15*15)&gt;100,100,AF203+($B$15*15)),IF(AG202=$A$14,IF(AF203+($B$14*15)&gt;100,100,AF203+($B$14*15)),IF(AG202=$A$16,IF(AF203+$B$16*15&gt;100,100,AF203+$B$16*15),AF203)))))</f>
        <v>90</v>
      </c>
      <c r="AH203" s="316">
        <f t="shared" ref="AH203" si="5011">IF(AH202=$A$12,AG203+($B$12*15),IF(AH202=$A$13,AG203+($B$13*15),IF(AH202=$A$15,IF(AG203+($B$15*15)&gt;100,100,AG203+($B$15*15)),IF(AH202=$A$14,IF(AG203+($B$14*15)&gt;100,100,AG203+($B$14*15)),IF(AH202=$A$16,IF(AG203+$B$16*15&gt;100,100,AG203+$B$16*15),AG203)))))</f>
        <v>90</v>
      </c>
      <c r="AI203" s="316">
        <f t="shared" ref="AI203" si="5012">IF(AI202=$A$12,AH203+($B$12*15),IF(AI202=$A$13,AH203+($B$13*15),IF(AI202=$A$15,IF(AH203+($B$15*15)&gt;100,100,AH203+($B$15*15)),IF(AI202=$A$14,IF(AH203+($B$14*15)&gt;100,100,AH203+($B$14*15)),IF(AI202=$A$16,IF(AH203+$B$16*15&gt;100,100,AH203+$B$16*15),AH203)))))</f>
        <v>90</v>
      </c>
      <c r="AJ203" s="316">
        <f t="shared" ref="AJ203" si="5013">IF(AJ202=$A$12,AI203+($B$12*15),IF(AJ202=$A$13,AI203+($B$13*15),IF(AJ202=$A$15,IF(AI203+($B$15*15)&gt;100,100,AI203+($B$15*15)),IF(AJ202=$A$14,IF(AI203+($B$14*15)&gt;100,100,AI203+($B$14*15)),IF(AJ202=$A$16,IF(AI203+$B$16*15&gt;100,100,AI203+$B$16*15),AI203)))))</f>
        <v>90</v>
      </c>
      <c r="AK203" s="316">
        <f t="shared" ref="AK203" si="5014">IF(AK202=$A$12,AJ203+($B$12*15),IF(AK202=$A$13,AJ203+($B$13*15),IF(AK202=$A$15,IF(AJ203+($B$15*15)&gt;100,100,AJ203+($B$15*15)),IF(AK202=$A$14,IF(AJ203+($B$14*15)&gt;100,100,AJ203+($B$14*15)),IF(AK202=$A$16,IF(AJ203+$B$16*15&gt;100,100,AJ203+$B$16*15),AJ203)))))</f>
        <v>90</v>
      </c>
      <c r="AL203" s="316">
        <f t="shared" ref="AL203" si="5015">IF(AL202=$A$12,AK203+($B$12*15),IF(AL202=$A$13,AK203+($B$13*15),IF(AL202=$A$15,IF(AK203+($B$15*15)&gt;100,100,AK203+($B$15*15)),IF(AL202=$A$14,IF(AK203+($B$14*15)&gt;100,100,AK203+($B$14*15)),IF(AL202=$A$16,IF(AK203+$B$16*15&gt;100,100,AK203+$B$16*15),AK203)))))</f>
        <v>90</v>
      </c>
      <c r="AM203" s="316">
        <f t="shared" ref="AM203" si="5016">IF(AM202=$A$12,AL203+($B$12*15),IF(AM202=$A$13,AL203+($B$13*15),IF(AM202=$A$15,IF(AL203+($B$15*15)&gt;100,100,AL203+($B$15*15)),IF(AM202=$A$14,IF(AL203+($B$14*15)&gt;100,100,AL203+($B$14*15)),IF(AM202=$A$16,IF(AL203+$B$16*15&gt;100,100,AL203+$B$16*15),AL203)))))</f>
        <v>90</v>
      </c>
      <c r="AN203" s="316">
        <f t="shared" ref="AN203" si="5017">IF(AN202=$A$12,AM203+($B$12*15),IF(AN202=$A$13,AM203+($B$13*15),IF(AN202=$A$15,IF(AM203+($B$15*15)&gt;100,100,AM203+($B$15*15)),IF(AN202=$A$14,IF(AM203+($B$14*15)&gt;100,100,AM203+($B$14*15)),IF(AN202=$A$16,IF(AM203+$B$16*15&gt;100,100,AM203+$B$16*15),AM203)))))</f>
        <v>90</v>
      </c>
      <c r="AO203" s="316">
        <f t="shared" ref="AO203" si="5018">IF(AO202=$A$12,AN203+($B$12*15),IF(AO202=$A$13,AN203+($B$13*15),IF(AO202=$A$15,IF(AN203+($B$15*15)&gt;100,100,AN203+($B$15*15)),IF(AO202=$A$14,IF(AN203+($B$14*15)&gt;100,100,AN203+($B$14*15)),IF(AO202=$A$16,IF(AN203+$B$16*15&gt;100,100,AN203+$B$16*15),AN203)))))</f>
        <v>90</v>
      </c>
      <c r="AP203" s="316">
        <f t="shared" ref="AP203" si="5019">IF(AP202=$A$12,AO203+($B$12*15),IF(AP202=$A$13,AO203+($B$13*15),IF(AP202=$A$15,IF(AO203+($B$15*15)&gt;100,100,AO203+($B$15*15)),IF(AP202=$A$14,IF(AO203+($B$14*15)&gt;100,100,AO203+($B$14*15)),IF(AP202=$A$16,IF(AO203+$B$16*15&gt;100,100,AO203+$B$16*15),AO203)))))</f>
        <v>90</v>
      </c>
      <c r="AQ203" s="316">
        <f t="shared" ref="AQ203" si="5020">IF(AQ202=$A$12,AP203+($B$12*15),IF(AQ202=$A$13,AP203+($B$13*15),IF(AQ202=$A$15,IF(AP203+($B$15*15)&gt;100,100,AP203+($B$15*15)),IF(AQ202=$A$14,IF(AP203+($B$14*15)&gt;100,100,AP203+($B$14*15)),IF(AQ202=$A$16,IF(AP203+$B$16*15&gt;100,100,AP203+$B$16*15),AP203)))))</f>
        <v>90</v>
      </c>
      <c r="AR203" s="316">
        <f t="shared" ref="AR203" si="5021">IF(AR202=$A$12,AQ203+($B$12*15),IF(AR202=$A$13,AQ203+($B$13*15),IF(AR202=$A$15,IF(AQ203+($B$15*15)&gt;100,100,AQ203+($B$15*15)),IF(AR202=$A$14,IF(AQ203+($B$14*15)&gt;100,100,AQ203+($B$14*15)),IF(AR202=$A$16,IF(AQ203+$B$16*15&gt;100,100,AQ203+$B$16*15),AQ203)))))</f>
        <v>90</v>
      </c>
      <c r="AS203" s="316">
        <f t="shared" ref="AS203" si="5022">IF(AS202=$A$12,AR203+($B$12*15),IF(AS202=$A$13,AR203+($B$13*15),IF(AS202=$A$15,IF(AR203+($B$15*15)&gt;100,100,AR203+($B$15*15)),IF(AS202=$A$14,IF(AR203+($B$14*15)&gt;100,100,AR203+($B$14*15)),IF(AS202=$A$16,IF(AR203+$B$16*15&gt;100,100,AR203+$B$16*15),AR203)))))</f>
        <v>90</v>
      </c>
      <c r="AT203" s="316">
        <f t="shared" ref="AT203" si="5023">IF(AT202=$A$12,AS203+($B$12*15),IF(AT202=$A$13,AS203+($B$13*15),IF(AT202=$A$15,IF(AS203+($B$15*15)&gt;100,100,AS203+($B$15*15)),IF(AT202=$A$14,IF(AS203+($B$14*15)&gt;100,100,AS203+($B$14*15)),IF(AT202=$A$16,IF(AS203+$B$16*15&gt;100,100,AS203+$B$16*15),AS203)))))</f>
        <v>90</v>
      </c>
      <c r="AU203" s="316">
        <f t="shared" ref="AU203" si="5024">IF(AU202=$A$12,AT203+($B$12*15),IF(AU202=$A$13,AT203+($B$13*15),IF(AU202=$A$15,IF(AT203+($B$15*15)&gt;100,100,AT203+($B$15*15)),IF(AU202=$A$14,IF(AT203+($B$14*15)&gt;100,100,AT203+($B$14*15)),IF(AU202=$A$16,IF(AT203+$B$16*15&gt;100,100,AT203+$B$16*15),AT203)))))</f>
        <v>90</v>
      </c>
      <c r="AV203" s="316">
        <f t="shared" ref="AV203" si="5025">IF(AV202=$A$12,AU203+($B$12*15),IF(AV202=$A$13,AU203+($B$13*15),IF(AV202=$A$15,IF(AU203+($B$15*15)&gt;100,100,AU203+($B$15*15)),IF(AV202=$A$14,IF(AU203+($B$14*15)&gt;100,100,AU203+($B$14*15)),IF(AV202=$A$16,IF(AU203+$B$16*15&gt;100,100,AU203+$B$16*15),AU203)))))</f>
        <v>90</v>
      </c>
      <c r="AW203" s="316">
        <f t="shared" ref="AW203" si="5026">IF(AW202=$A$12,AV203+($B$12*15),IF(AW202=$A$13,AV203+($B$13*15),IF(AW202=$A$15,IF(AV203+($B$15*15)&gt;100,100,AV203+($B$15*15)),IF(AW202=$A$14,IF(AV203+($B$14*15)&gt;100,100,AV203+($B$14*15)),IF(AW202=$A$16,IF(AV203+$B$16*15&gt;100,100,AV203+$B$16*15),AV203)))))</f>
        <v>90</v>
      </c>
      <c r="AX203" s="316">
        <f t="shared" ref="AX203" si="5027">IF(AX202=$A$12,AW203+($B$12*15),IF(AX202=$A$13,AW203+($B$13*15),IF(AX202=$A$15,IF(AW203+($B$15*15)&gt;100,100,AW203+($B$15*15)),IF(AX202=$A$14,IF(AW203+($B$14*15)&gt;100,100,AW203+($B$14*15)),IF(AX202=$A$16,IF(AW203+$B$16*15&gt;100,100,AW203+$B$16*15),AW203)))))</f>
        <v>90</v>
      </c>
      <c r="AY203" s="316">
        <f t="shared" ref="AY203" si="5028">IF(AY202=$A$12,AX203+($B$12*15),IF(AY202=$A$13,AX203+($B$13*15),IF(AY202=$A$15,IF(AX203+($B$15*15)&gt;100,100,AX203+($B$15*15)),IF(AY202=$A$14,IF(AX203+($B$14*15)&gt;100,100,AX203+($B$14*15)),IF(AY202=$A$16,IF(AX203+$B$16*15&gt;100,100,AX203+$B$16*15),AX203)))))</f>
        <v>90</v>
      </c>
      <c r="AZ203" s="316">
        <f t="shared" ref="AZ203" si="5029">IF(AZ202=$A$12,AY203+($B$12*15),IF(AZ202=$A$13,AY203+($B$13*15),IF(AZ202=$A$15,IF(AY203+($B$15*15)&gt;100,100,AY203+($B$15*15)),IF(AZ202=$A$14,IF(AY203+($B$14*15)&gt;100,100,AY203+($B$14*15)),IF(AZ202=$A$16,IF(AY203+$B$16*15&gt;100,100,AY203+$B$16*15),AY203)))))</f>
        <v>90</v>
      </c>
      <c r="BA203" s="316">
        <f t="shared" ref="BA203" si="5030">IF(BA202=$A$12,AZ203+($B$12*15),IF(BA202=$A$13,AZ203+($B$13*15),IF(BA202=$A$15,IF(AZ203+($B$15*15)&gt;100,100,AZ203+($B$15*15)),IF(BA202=$A$14,IF(AZ203+($B$14*15)&gt;100,100,AZ203+($B$14*15)),IF(BA202=$A$16,IF(AZ203+$B$16*15&gt;100,100,AZ203+$B$16*15),AZ203)))))</f>
        <v>90</v>
      </c>
      <c r="BB203" s="316">
        <f t="shared" ref="BB203" si="5031">IF(BB202=$A$12,BA203+($B$12*15),IF(BB202=$A$13,BA203+($B$13*15),IF(BB202=$A$15,IF(BA203+($B$15*15)&gt;100,100,BA203+($B$15*15)),IF(BB202=$A$14,IF(BA203+($B$14*15)&gt;100,100,BA203+($B$14*15)),IF(BB202=$A$16,IF(BA203+$B$16*15&gt;100,100,BA203+$B$16*15),BA203)))))</f>
        <v>90</v>
      </c>
      <c r="BC203" s="316">
        <f t="shared" ref="BC203" si="5032">IF(BC202=$A$12,BB203+($B$12*15),IF(BC202=$A$13,BB203+($B$13*15),IF(BC202=$A$15,IF(BB203+($B$15*15)&gt;100,100,BB203+($B$15*15)),IF(BC202=$A$14,IF(BB203+($B$14*15)&gt;100,100,BB203+($B$14*15)),IF(BC202=$A$16,IF(BB203+$B$16*15&gt;100,100,BB203+$B$16*15),BB203)))))</f>
        <v>90</v>
      </c>
      <c r="BD203" s="316">
        <f t="shared" ref="BD203" si="5033">IF(BD202=$A$12,BC203+($B$12*15),IF(BD202=$A$13,BC203+($B$13*15),IF(BD202=$A$15,IF(BC203+($B$15*15)&gt;100,100,BC203+($B$15*15)),IF(BD202=$A$14,IF(BC203+($B$14*15)&gt;100,100,BC203+($B$14*15)),IF(BD202=$A$16,IF(BC203+$B$16*15&gt;100,100,BC203+$B$16*15),BC203)))))</f>
        <v>90</v>
      </c>
      <c r="BE203" s="316">
        <f t="shared" ref="BE203" si="5034">IF(BE202=$A$12,BD203+($B$12*15),IF(BE202=$A$13,BD203+($B$13*15),IF(BE202=$A$15,IF(BD203+($B$15*15)&gt;100,100,BD203+($B$15*15)),IF(BE202=$A$14,IF(BD203+($B$14*15)&gt;100,100,BD203+($B$14*15)),IF(BE202=$A$16,IF(BD203+$B$16*15&gt;100,100,BD203+$B$16*15),BD203)))))</f>
        <v>90</v>
      </c>
      <c r="BF203" s="316">
        <f t="shared" ref="BF203" si="5035">IF(BF202=$A$12,BE203+($B$12*15),IF(BF202=$A$13,BE203+($B$13*15),IF(BF202=$A$15,IF(BE203+($B$15*15)&gt;100,100,BE203+($B$15*15)),IF(BF202=$A$14,IF(BE203+($B$14*15)&gt;100,100,BE203+($B$14*15)),IF(BF202=$A$16,IF(BE203+$B$16*15&gt;100,100,BE203+$B$16*15),BE203)))))</f>
        <v>90</v>
      </c>
      <c r="BG203" s="316">
        <f t="shared" ref="BG203" si="5036">IF(BG202=$A$12,BF203+($B$12*15),IF(BG202=$A$13,BF203+($B$13*15),IF(BG202=$A$15,IF(BF203+($B$15*15)&gt;100,100,BF203+($B$15*15)),IF(BG202=$A$14,IF(BF203+($B$14*15)&gt;100,100,BF203+($B$14*15)),IF(BG202=$A$16,IF(BF203+$B$16*15&gt;100,100,BF203+$B$16*15),BF203)))))</f>
        <v>90</v>
      </c>
      <c r="BH203" s="316">
        <f t="shared" ref="BH203" si="5037">IF(BH202=$A$12,BG203+($B$12*15),IF(BH202=$A$13,BG203+($B$13*15),IF(BH202=$A$15,IF(BG203+($B$15*15)&gt;100,100,BG203+($B$15*15)),IF(BH202=$A$14,IF(BG203+($B$14*15)&gt;100,100,BG203+($B$14*15)),IF(BH202=$A$16,IF(BG203+$B$16*15&gt;100,100,BG203+$B$16*15),BG203)))))</f>
        <v>90</v>
      </c>
      <c r="BI203" s="316">
        <f t="shared" ref="BI203" si="5038">IF(BI202=$A$12,BH203+($B$12*15),IF(BI202=$A$13,BH203+($B$13*15),IF(BI202=$A$15,IF(BH203+($B$15*15)&gt;100,100,BH203+($B$15*15)),IF(BI202=$A$14,IF(BH203+($B$14*15)&gt;100,100,BH203+($B$14*15)),IF(BI202=$A$16,IF(BH203+$B$16*15&gt;100,100,BH203+$B$16*15),BH203)))))</f>
        <v>90</v>
      </c>
      <c r="BJ203" s="316">
        <f t="shared" ref="BJ203" si="5039">IF(BJ202=$A$12,BI203+($B$12*15),IF(BJ202=$A$13,BI203+($B$13*15),IF(BJ202=$A$15,IF(BI203+($B$15*15)&gt;100,100,BI203+($B$15*15)),IF(BJ202=$A$14,IF(BI203+($B$14*15)&gt;100,100,BI203+($B$14*15)),IF(BJ202=$A$16,IF(BI203+$B$16*15&gt;100,100,BI203+$B$16*15),BI203)))))</f>
        <v>90</v>
      </c>
      <c r="BK203" s="316">
        <f t="shared" ref="BK203" si="5040">IF(BK202=$A$12,BJ203+($B$12*15),IF(BK202=$A$13,BJ203+($B$13*15),IF(BK202=$A$15,IF(BJ203+($B$15*15)&gt;100,100,BJ203+($B$15*15)),IF(BK202=$A$14,IF(BJ203+($B$14*15)&gt;100,100,BJ203+($B$14*15)),IF(BK202=$A$16,IF(BJ203+$B$16*15&gt;100,100,BJ203+$B$16*15),BJ203)))))</f>
        <v>90</v>
      </c>
      <c r="BL203" s="316">
        <f t="shared" ref="BL203" si="5041">IF(BL202=$A$12,BK203+($B$12*15),IF(BL202=$A$13,BK203+($B$13*15),IF(BL202=$A$15,IF(BK203+($B$15*15)&gt;100,100,BK203+($B$15*15)),IF(BL202=$A$14,IF(BK203+($B$14*15)&gt;100,100,BK203+($B$14*15)),IF(BL202=$A$16,IF(BK203+$B$16*15&gt;100,100,BK203+$B$16*15),BK203)))))</f>
        <v>90</v>
      </c>
      <c r="BM203" s="316">
        <f t="shared" ref="BM203" si="5042">IF(BM202=$A$12,BL203+($B$12*15),IF(BM202=$A$13,BL203+($B$13*15),IF(BM202=$A$15,IF(BL203+($B$15*15)&gt;100,100,BL203+($B$15*15)),IF(BM202=$A$14,IF(BL203+($B$14*15)&gt;100,100,BL203+($B$14*15)),IF(BM202=$A$16,IF(BL203+$B$16*15&gt;100,100,BL203+$B$16*15),BL203)))))</f>
        <v>90</v>
      </c>
      <c r="BN203" s="316">
        <f t="shared" ref="BN203" si="5043">IF(BN202=$A$12,BM203+($B$12*15),IF(BN202=$A$13,BM203+($B$13*15),IF(BN202=$A$15,IF(BM203+($B$15*15)&gt;100,100,BM203+($B$15*15)),IF(BN202=$A$14,IF(BM203+($B$14*15)&gt;100,100,BM203+($B$14*15)),IF(BN202=$A$16,IF(BM203+$B$16*15&gt;100,100,BM203+$B$16*15),BM203)))))</f>
        <v>90</v>
      </c>
      <c r="BO203" s="316">
        <f t="shared" ref="BO203" si="5044">IF(BO202=$A$12,BN203+($B$12*15),IF(BO202=$A$13,BN203+($B$13*15),IF(BO202=$A$15,IF(BN203+($B$15*15)&gt;100,100,BN203+($B$15*15)),IF(BO202=$A$14,IF(BN203+($B$14*15)&gt;100,100,BN203+($B$14*15)),IF(BO202=$A$16,IF(BN203+$B$16*15&gt;100,100,BN203+$B$16*15),BN203)))))</f>
        <v>90</v>
      </c>
      <c r="BP203" s="316">
        <f t="shared" ref="BP203" si="5045">IF(BP202=$A$12,BO203+($B$12*15),IF(BP202=$A$13,BO203+($B$13*15),IF(BP202=$A$15,IF(BO203+($B$15*15)&gt;100,100,BO203+($B$15*15)),IF(BP202=$A$14,IF(BO203+($B$14*15)&gt;100,100,BO203+($B$14*15)),IF(BP202=$A$16,IF(BO203+$B$16*15&gt;100,100,BO203+$B$16*15),BO203)))))</f>
        <v>90</v>
      </c>
      <c r="BQ203" s="316">
        <f t="shared" ref="BQ203" si="5046">IF(BQ202=$A$12,BP203+($B$12*15),IF(BQ202=$A$13,BP203+($B$13*15),IF(BQ202=$A$15,IF(BP203+($B$15*15)&gt;100,100,BP203+($B$15*15)),IF(BQ202=$A$14,IF(BP203+($B$14*15)&gt;100,100,BP203+($B$14*15)),IF(BQ202=$A$16,IF(BP203+$B$16*15&gt;100,100,BP203+$B$16*15),BP203)))))</f>
        <v>90</v>
      </c>
      <c r="BR203" s="316">
        <f t="shared" ref="BR203" si="5047">IF(BR202=$A$12,BQ203+($B$12*15),IF(BR202=$A$13,BQ203+($B$13*15),IF(BR202=$A$15,IF(BQ203+($B$15*15)&gt;100,100,BQ203+($B$15*15)),IF(BR202=$A$14,IF(BQ203+($B$14*15)&gt;100,100,BQ203+($B$14*15)),IF(BR202=$A$16,IF(BQ203+$B$16*15&gt;100,100,BQ203+$B$16*15),BQ203)))))</f>
        <v>90</v>
      </c>
      <c r="BS203" s="316">
        <f t="shared" ref="BS203" si="5048">IF(BS202=$A$12,BR203+($B$12*15),IF(BS202=$A$13,BR203+($B$13*15),IF(BS202=$A$15,IF(BR203+($B$15*15)&gt;100,100,BR203+($B$15*15)),IF(BS202=$A$14,IF(BR203+($B$14*15)&gt;100,100,BR203+($B$14*15)),IF(BS202=$A$16,IF(BR203+$B$16*15&gt;100,100,BR203+$B$16*15),BR203)))))</f>
        <v>90</v>
      </c>
      <c r="BT203" s="316">
        <f t="shared" ref="BT203" si="5049">IF(BT202=$A$12,BS203+($B$12*15),IF(BT202=$A$13,BS203+($B$13*15),IF(BT202=$A$15,IF(BS203+($B$15*15)&gt;100,100,BS203+($B$15*15)),IF(BT202=$A$14,IF(BS203+($B$14*15)&gt;100,100,BS203+($B$14*15)),IF(BT202=$A$16,IF(BS203+$B$16*15&gt;100,100,BS203+$B$16*15),BS203)))))</f>
        <v>90</v>
      </c>
      <c r="BU203" s="316">
        <f t="shared" ref="BU203" si="5050">IF(BU202=$A$12,BT203+($B$12*15),IF(BU202=$A$13,BT203+($B$13*15),IF(BU202=$A$15,IF(BT203+($B$15*15)&gt;100,100,BT203+($B$15*15)),IF(BU202=$A$14,IF(BT203+($B$14*15)&gt;100,100,BT203+($B$14*15)),IF(BU202=$A$16,IF(BT203+$B$16*15&gt;100,100,BT203+$B$16*15),BT203)))))</f>
        <v>90</v>
      </c>
      <c r="BV203" s="316">
        <f t="shared" ref="BV203" si="5051">IF(BV202=$A$12,BU203+($B$12*15),IF(BV202=$A$13,BU203+($B$13*15),IF(BV202=$A$15,IF(BU203+($B$15*15)&gt;100,100,BU203+($B$15*15)),IF(BV202=$A$14,IF(BU203+($B$14*15)&gt;100,100,BU203+($B$14*15)),IF(BV202=$A$16,IF(BU203+$B$16*15&gt;100,100,BU203+$B$16*15),BU203)))))</f>
        <v>90</v>
      </c>
      <c r="BW203" s="316">
        <f t="shared" ref="BW203" si="5052">IF(BW202=$A$12,BV203+($B$12*15),IF(BW202=$A$13,BV203+($B$13*15),IF(BW202=$A$15,IF(BV203+($B$15*15)&gt;100,100,BV203+($B$15*15)),IF(BW202=$A$14,IF(BV203+($B$14*15)&gt;100,100,BV203+($B$14*15)),IF(BW202=$A$16,IF(BV203+$B$16*15&gt;100,100,BV203+$B$16*15),BV203)))))</f>
        <v>90</v>
      </c>
      <c r="BX203" s="316">
        <f t="shared" ref="BX203" si="5053">IF(BX202=$A$12,BW203+($B$12*15),IF(BX202=$A$13,BW203+($B$13*15),IF(BX202=$A$15,IF(BW203+($B$15*15)&gt;100,100,BW203+($B$15*15)),IF(BX202=$A$14,IF(BW203+($B$14*15)&gt;100,100,BW203+($B$14*15)),IF(BX202=$A$16,IF(BW203+$B$16*15&gt;100,100,BW203+$B$16*15),BW203)))))</f>
        <v>90</v>
      </c>
      <c r="BY203" s="316">
        <f t="shared" ref="BY203" si="5054">IF(BY202=$A$12,BX203+($B$12*15),IF(BY202=$A$13,BX203+($B$13*15),IF(BY202=$A$15,IF(BX203+($B$15*15)&gt;100,100,BX203+($B$15*15)),IF(BY202=$A$14,IF(BX203+($B$14*15)&gt;100,100,BX203+($B$14*15)),IF(BY202=$A$16,IF(BX203+$B$16*15&gt;100,100,BX203+$B$16*15),BX203)))))</f>
        <v>90</v>
      </c>
      <c r="BZ203" s="316">
        <f t="shared" ref="BZ203" si="5055">IF(BZ202=$A$12,BY203+($B$12*15),IF(BZ202=$A$13,BY203+($B$13*15),IF(BZ202=$A$15,IF(BY203+($B$15*15)&gt;100,100,BY203+($B$15*15)),IF(BZ202=$A$14,IF(BY203+($B$14*15)&gt;100,100,BY203+($B$14*15)),IF(BZ202=$A$16,IF(BY203+$B$16*15&gt;100,100,BY203+$B$16*15),BY203)))))</f>
        <v>90</v>
      </c>
      <c r="CA203" s="316">
        <f t="shared" ref="CA203" si="5056">IF(CA202=$A$12,BZ203+($B$12*15),IF(CA202=$A$13,BZ203+($B$13*15),IF(CA202=$A$15,IF(BZ203+($B$15*15)&gt;100,100,BZ203+($B$15*15)),IF(CA202=$A$14,IF(BZ203+($B$14*15)&gt;100,100,BZ203+($B$14*15)),IF(CA202=$A$16,IF(BZ203+$B$16*15&gt;100,100,BZ203+$B$16*15),BZ203)))))</f>
        <v>90</v>
      </c>
      <c r="CB203" s="316">
        <f t="shared" ref="CB203" si="5057">IF(CB202=$A$12,CA203+($B$12*15),IF(CB202=$A$13,CA203+($B$13*15),IF(CB202=$A$15,IF(CA203+($B$15*15)&gt;100,100,CA203+($B$15*15)),IF(CB202=$A$14,IF(CA203+($B$14*15)&gt;100,100,CA203+($B$14*15)),IF(CB202=$A$16,IF(CA203+$B$16*15&gt;100,100,CA203+$B$16*15),CA203)))))</f>
        <v>90</v>
      </c>
      <c r="CC203" s="316">
        <f t="shared" ref="CC203" si="5058">IF(CC202=$A$12,CB203+($B$12*15),IF(CC202=$A$13,CB203+($B$13*15),IF(CC202=$A$15,IF(CB203+($B$15*15)&gt;100,100,CB203+($B$15*15)),IF(CC202=$A$14,IF(CB203+($B$14*15)&gt;100,100,CB203+($B$14*15)),IF(CC202=$A$16,IF(CB203+$B$16*15&gt;100,100,CB203+$B$16*15),CB203)))))</f>
        <v>91.575000000000003</v>
      </c>
      <c r="CD203" s="316">
        <f t="shared" ref="CD203" si="5059">IF(CD202=$A$12,CC203+($B$12*15),IF(CD202=$A$13,CC203+($B$13*15),IF(CD202=$A$15,IF(CC203+($B$15*15)&gt;100,100,CC203+($B$15*15)),IF(CD202=$A$14,IF(CC203+($B$14*15)&gt;100,100,CC203+($B$14*15)),IF(CD202=$A$16,IF(CC203+$B$16*15&gt;100,100,CC203+$B$16*15),CC203)))))</f>
        <v>93.15</v>
      </c>
      <c r="CE203" s="316">
        <f t="shared" ref="CE203" si="5060">IF(CE202=$A$12,CD203+($B$12*15),IF(CE202=$A$13,CD203+($B$13*15),IF(CE202=$A$15,IF(CD203+($B$15*15)&gt;100,100,CD203+($B$15*15)),IF(CE202=$A$14,IF(CD203+($B$14*15)&gt;100,100,CD203+($B$14*15)),IF(CE202=$A$16,IF(CD203+$B$16*15&gt;100,100,CD203+$B$16*15),CD203)))))</f>
        <v>94.725000000000009</v>
      </c>
      <c r="CF203" s="316">
        <f t="shared" ref="CF203" si="5061">IF(CF202=$A$12,CE203+($B$12*15),IF(CF202=$A$13,CE203+($B$13*15),IF(CF202=$A$15,IF(CE203+($B$15*15)&gt;100,100,CE203+($B$15*15)),IF(CF202=$A$14,IF(CE203+($B$14*15)&gt;100,100,CE203+($B$14*15)),IF(CF202=$A$16,IF(CE203+$B$16*15&gt;100,100,CE203+$B$16*15),CE203)))))</f>
        <v>96.300000000000011</v>
      </c>
      <c r="CG203" s="316">
        <f t="shared" ref="CG203" si="5062">IF(CG202=$A$12,CF203+($B$12*15),IF(CG202=$A$13,CF203+($B$13*15),IF(CG202=$A$15,IF(CF203+($B$15*15)&gt;100,100,CF203+($B$15*15)),IF(CG202=$A$14,IF(CF203+($B$14*15)&gt;100,100,CF203+($B$14*15)),IF(CG202=$A$16,IF(CF203+$B$16*15&gt;100,100,CF203+$B$16*15),CF203)))))</f>
        <v>97.875000000000014</v>
      </c>
      <c r="CH203" s="316">
        <f t="shared" ref="CH203" si="5063">IF(CH202=$A$12,CG203+($B$12*15),IF(CH202=$A$13,CG203+($B$13*15),IF(CH202=$A$15,IF(CG203+($B$15*15)&gt;100,100,CG203+($B$15*15)),IF(CH202=$A$14,IF(CG203+($B$14*15)&gt;100,100,CG203+($B$14*15)),IF(CH202=$A$16,IF(CG203+$B$16*15&gt;100,100,CG203+$B$16*15),CG203)))))</f>
        <v>99.450000000000017</v>
      </c>
      <c r="CI203" s="316">
        <f t="shared" ref="CI203" si="5064">IF(CI202=$A$12,CH203+($B$12*15),IF(CI202=$A$13,CH203+($B$13*15),IF(CI202=$A$15,IF(CH203+($B$15*15)&gt;100,100,CH203+($B$15*15)),IF(CI202=$A$14,IF(CH203+($B$14*15)&gt;100,100,CH203+($B$14*15)),IF(CI202=$A$16,IF(CH203+$B$16*15&gt;100,100,CH203+$B$16*15),CH203)))))</f>
        <v>100</v>
      </c>
      <c r="CJ203" s="316">
        <f t="shared" ref="CJ203" si="5065">IF(CJ202=$A$12,CI203+($B$12*15),IF(CJ202=$A$13,CI203+($B$13*15),IF(CJ202=$A$15,IF(CI203+($B$15*15)&gt;100,100,CI203+($B$15*15)),IF(CJ202=$A$14,IF(CI203+($B$14*15)&gt;100,100,CI203+($B$14*15)),IF(CJ202=$A$16,IF(CI203+$B$16*15&gt;100,100,CI203+$B$16*15),CI203)))))</f>
        <v>100</v>
      </c>
      <c r="CK203" s="316">
        <f t="shared" ref="CK203" si="5066">IF(CK202=$A$12,CJ203+($B$12*15),IF(CK202=$A$13,CJ203+($B$13*15),IF(CK202=$A$15,IF(CJ203+($B$15*15)&gt;100,100,CJ203+($B$15*15)),IF(CK202=$A$14,IF(CJ203+($B$14*15)&gt;100,100,CJ203+($B$14*15)),IF(CK202=$A$16,IF(CJ203+$B$16*15&gt;100,100,CJ203+$B$16*15),CJ203)))))</f>
        <v>100</v>
      </c>
      <c r="CL203" s="316">
        <f t="shared" ref="CL203" si="5067">IF(CL202=$A$12,CK203+($B$12*15),IF(CL202=$A$13,CK203+($B$13*15),IF(CL202=$A$15,IF(CK203+($B$15*15)&gt;100,100,CK203+($B$15*15)),IF(CL202=$A$14,IF(CK203+($B$14*15)&gt;100,100,CK203+($B$14*15)),IF(CL202=$A$16,IF(CK203+$B$16*15&gt;100,100,CK203+$B$16*15),CK203)))))</f>
        <v>100</v>
      </c>
      <c r="CM203" s="316">
        <f t="shared" ref="CM203" si="5068">IF(CM202=$A$12,CL203+($B$12*15),IF(CM202=$A$13,CL203+($B$13*15),IF(CM202=$A$15,IF(CL203+($B$15*15)&gt;100,100,CL203+($B$15*15)),IF(CM202=$A$14,IF(CL203+($B$14*15)&gt;100,100,CL203+($B$14*15)),IF(CM202=$A$16,IF(CL203+$B$16*15&gt;100,100,CL203+$B$16*15),CL203)))))</f>
        <v>100</v>
      </c>
      <c r="CN203" s="316">
        <f t="shared" ref="CN203" si="5069">IF(CN202=$A$12,CM203+($B$12*15),IF(CN202=$A$13,CM203+($B$13*15),IF(CN202=$A$15,IF(CM203+($B$15*15)&gt;100,100,CM203+($B$15*15)),IF(CN202=$A$14,IF(CM203+($B$14*15)&gt;100,100,CM203+($B$14*15)),IF(CN202=$A$16,IF(CM203+$B$16*15&gt;100,100,CM203+$B$16*15),CM203)))))</f>
        <v>100</v>
      </c>
      <c r="CO203" s="316">
        <f t="shared" ref="CO203" si="5070">IF(CO202=$A$12,CN203+($B$12*15),IF(CO202=$A$13,CN203+($B$13*15),IF(CO202=$A$15,IF(CN203+($B$15*15)&gt;100,100,CN203+($B$15*15)),IF(CO202=$A$14,IF(CN203+($B$14*15)&gt;100,100,CN203+($B$14*15)),IF(CO202=$A$16,IF(CN203+$B$16*15&gt;100,100,CN203+$B$16*15),CN203)))))</f>
        <v>100</v>
      </c>
      <c r="CP203" s="316">
        <f t="shared" ref="CP203" si="5071">IF(CP202=$A$12,CO203+($B$12*15),IF(CP202=$A$13,CO203+($B$13*15),IF(CP202=$A$15,IF(CO203+($B$15*15)&gt;100,100,CO203+($B$15*15)),IF(CP202=$A$14,IF(CO203+($B$14*15)&gt;100,100,CO203+($B$14*15)),IF(CP202=$A$16,IF(CO203+$B$16*15&gt;100,100,CO203+$B$16*15),CO203)))))</f>
        <v>100</v>
      </c>
      <c r="CQ203" s="316">
        <f t="shared" ref="CQ203" si="5072">IF(CQ202=$A$12,CP203+($B$12*15),IF(CQ202=$A$13,CP203+($B$13*15),IF(CQ202=$A$15,IF(CP203+($B$15*15)&gt;100,100,CP203+($B$15*15)),IF(CQ202=$A$14,IF(CP203+($B$14*15)&gt;100,100,CP203+($B$14*15)),IF(CQ202=$A$16,IF(CP203+$B$16*15&gt;100,100,CP203+$B$16*15),CP203)))))</f>
        <v>100</v>
      </c>
      <c r="CR203" s="316">
        <f t="shared" ref="CR203" si="5073">IF(CR202=$A$12,CQ203+($B$12*15),IF(CR202=$A$13,CQ203+($B$13*15),IF(CR202=$A$15,IF(CQ203+($B$15*15)&gt;100,100,CQ203+($B$15*15)),IF(CR202=$A$14,IF(CQ203+($B$14*15)&gt;100,100,CQ203+($B$14*15)),IF(CR202=$A$16,IF(CQ203+$B$16*15&gt;100,100,CQ203+$B$16*15),CQ203)))))</f>
        <v>100</v>
      </c>
      <c r="CS203" s="316">
        <f t="shared" ref="CS203" si="5074">IF(CS202=$A$12,CR203+($B$12*15),IF(CS202=$A$13,CR203+($B$13*15),IF(CS202=$A$15,IF(CR203+($B$15*15)&gt;100,100,CR203+($B$15*15)),IF(CS202=$A$14,IF(CR203+($B$14*15)&gt;100,100,CR203+($B$14*15)),IF(CS202=$A$16,IF(CR203+$B$16*15&gt;100,100,CR203+$B$16*15),CR203)))))</f>
        <v>100</v>
      </c>
      <c r="CT203" s="316">
        <f t="shared" ref="CT203" si="5075">IF(CT202=$A$12,CS203+($B$12*15),IF(CT202=$A$13,CS203+($B$13*15),IF(CT202=$A$15,IF(CS203+($B$15*15)&gt;100,100,CS203+($B$15*15)),IF(CT202=$A$14,IF(CS203+($B$14*15)&gt;100,100,CS203+($B$14*15)),IF(CT202=$A$16,IF(CS203+$B$16*15&gt;100,100,CS203+$B$16*15),CS203)))))</f>
        <v>100</v>
      </c>
      <c r="CU203" s="316">
        <f t="shared" ref="CU203" si="5076">IF(CU202=$A$12,CT203+($B$12*15),IF(CU202=$A$13,CT203+($B$13*15),IF(CU202=$A$15,IF(CT203+($B$15*15)&gt;100,100,CT203+($B$15*15)),IF(CU202=$A$14,IF(CT203+($B$14*15)&gt;100,100,CT203+($B$14*15)),IF(CU202=$A$16,IF(CT203+$B$16*15&gt;100,100,CT203+$B$16*15),CT203)))))</f>
        <v>100</v>
      </c>
      <c r="CV203" s="316">
        <f t="shared" ref="CV203" si="5077">IF(CV202=$A$12,CU203+($B$12*15),IF(CV202=$A$13,CU203+($B$13*15),IF(CV202=$A$15,IF(CU203+($B$15*15)&gt;100,100,CU203+($B$15*15)),IF(CV202=$A$14,IF(CU203+($B$14*15)&gt;100,100,CU203+($B$14*15)),IF(CV202=$A$16,IF(CU203+$B$16*15&gt;100,100,CU203+$B$16*15),CU203)))))</f>
        <v>100</v>
      </c>
      <c r="CW203" s="311">
        <f t="shared" ref="CW203" si="5078">CV203-10</f>
        <v>90</v>
      </c>
    </row>
    <row r="204" spans="1:101" s="299" customFormat="1" ht="12" customHeight="1" x14ac:dyDescent="0.2">
      <c r="A204" s="416"/>
      <c r="B204" s="419" t="s">
        <v>50</v>
      </c>
      <c r="C204" s="304" t="s">
        <v>44</v>
      </c>
      <c r="D204" s="314" t="s">
        <v>45</v>
      </c>
      <c r="E204" s="316"/>
      <c r="F204" s="316"/>
      <c r="G204" s="316"/>
      <c r="H204" s="316"/>
      <c r="I204" s="316"/>
      <c r="J204" s="316"/>
      <c r="K204" s="316"/>
      <c r="L204" s="316"/>
      <c r="M204" s="316" t="s">
        <v>215</v>
      </c>
      <c r="N204" s="316" t="s">
        <v>215</v>
      </c>
      <c r="O204" s="316" t="s">
        <v>215</v>
      </c>
      <c r="P204" s="316" t="s">
        <v>215</v>
      </c>
      <c r="Q204" s="316"/>
      <c r="R204" s="316"/>
      <c r="S204" s="316"/>
      <c r="T204" s="316"/>
      <c r="U204" s="316" t="s">
        <v>215</v>
      </c>
      <c r="V204" s="316" t="s">
        <v>215</v>
      </c>
      <c r="W204" s="316" t="s">
        <v>215</v>
      </c>
      <c r="X204" s="316" t="s">
        <v>215</v>
      </c>
      <c r="Y204" s="316"/>
      <c r="Z204" s="316"/>
      <c r="AA204" s="316"/>
      <c r="AB204" s="316"/>
      <c r="AC204" s="316"/>
      <c r="AD204" s="316"/>
      <c r="AE204" s="316"/>
      <c r="AF204" s="316"/>
      <c r="AG204" s="316"/>
      <c r="AH204" s="316"/>
      <c r="AI204" s="316"/>
      <c r="AJ204" s="316"/>
      <c r="AK204" s="316"/>
      <c r="AL204" s="316"/>
      <c r="AM204" s="316"/>
      <c r="AN204" s="316"/>
      <c r="AO204" s="316"/>
      <c r="AP204" s="316"/>
      <c r="AQ204" s="316"/>
      <c r="AR204" s="316"/>
      <c r="AS204" s="316"/>
      <c r="AT204" s="316"/>
      <c r="AU204" s="316"/>
      <c r="AV204" s="316"/>
      <c r="AW204" s="316"/>
      <c r="AX204" s="316"/>
      <c r="AY204" s="316"/>
      <c r="AZ204" s="316"/>
      <c r="BA204" s="316"/>
      <c r="BB204" s="316"/>
      <c r="BC204" s="316"/>
      <c r="BD204" s="316"/>
      <c r="BE204" s="316"/>
      <c r="BF204" s="316"/>
      <c r="BG204" s="316"/>
      <c r="BH204" s="316"/>
      <c r="BI204" s="316"/>
      <c r="BJ204" s="316"/>
      <c r="BK204" s="316"/>
      <c r="BL204" s="316"/>
      <c r="BM204" s="316"/>
      <c r="BN204" s="316"/>
      <c r="BO204" s="316"/>
      <c r="BP204" s="316"/>
      <c r="BQ204" s="316"/>
      <c r="BR204" s="316"/>
      <c r="BS204" s="316"/>
      <c r="BT204" s="316"/>
      <c r="BU204" s="316"/>
      <c r="BV204" s="316"/>
      <c r="BW204" s="316"/>
      <c r="BX204" s="316"/>
      <c r="BY204" s="316"/>
      <c r="BZ204" s="316"/>
      <c r="CA204" s="316"/>
      <c r="CB204" s="316"/>
      <c r="CC204" s="316" t="s">
        <v>202</v>
      </c>
      <c r="CD204" s="316" t="s">
        <v>202</v>
      </c>
      <c r="CE204" s="316" t="s">
        <v>202</v>
      </c>
      <c r="CF204" s="316" t="s">
        <v>202</v>
      </c>
      <c r="CG204" s="316" t="s">
        <v>202</v>
      </c>
      <c r="CH204" s="316" t="s">
        <v>202</v>
      </c>
      <c r="CI204" s="316" t="s">
        <v>202</v>
      </c>
      <c r="CJ204" s="316" t="s">
        <v>202</v>
      </c>
      <c r="CK204" s="316" t="s">
        <v>202</v>
      </c>
      <c r="CL204" s="316" t="s">
        <v>202</v>
      </c>
      <c r="CM204" s="316" t="s">
        <v>202</v>
      </c>
      <c r="CN204" s="316" t="s">
        <v>202</v>
      </c>
      <c r="CO204" s="316" t="s">
        <v>202</v>
      </c>
      <c r="CP204" s="316" t="s">
        <v>202</v>
      </c>
      <c r="CQ204" s="316" t="s">
        <v>202</v>
      </c>
      <c r="CR204" s="316" t="s">
        <v>202</v>
      </c>
      <c r="CS204" s="316" t="s">
        <v>202</v>
      </c>
      <c r="CT204" s="316" t="s">
        <v>202</v>
      </c>
      <c r="CU204" s="316" t="s">
        <v>202</v>
      </c>
      <c r="CV204" s="316" t="s">
        <v>202</v>
      </c>
      <c r="CW204" s="303" t="s">
        <v>46</v>
      </c>
    </row>
    <row r="205" spans="1:101" s="303" customFormat="1" ht="12" customHeight="1" x14ac:dyDescent="0.2">
      <c r="A205" s="416"/>
      <c r="B205" s="420"/>
      <c r="C205" s="304" t="s">
        <v>37</v>
      </c>
      <c r="D205" s="315">
        <f>CW171</f>
        <v>88.683333333333394</v>
      </c>
      <c r="E205" s="316">
        <f>IF(E204=$A$12,D205+($B$12*15),IF(E204=$A$13,D205+($B$13*15),IF(E204=$A$15,IF(D205+($B$15*15)&gt;100,100,D205+($B$15*15)),IF(E204=$A$14,IF(D205+($B$14*15)&gt;100,100,D205+($B$14*15)),IF(E204=$A$16,IF(D205+$B$16*15&gt;100,100,D205+$B$16*15),D205)))))</f>
        <v>88.683333333333394</v>
      </c>
      <c r="F205" s="316">
        <f t="shared" ref="F205" si="5079">IF(F204=$A$12,E205+($B$12*15),IF(F204=$A$13,E205+($B$13*15),IF(F204=$A$15,IF(E205+($B$15*15)&gt;100,100,E205+($B$15*15)),IF(F204=$A$14,IF(E205+($B$14*15)&gt;100,100,E205+($B$14*15)),IF(F204=$A$16,IF(E205+$B$16*15&gt;100,100,E205+$B$16*15),E205)))))</f>
        <v>88.683333333333394</v>
      </c>
      <c r="G205" s="316">
        <f t="shared" ref="G205" si="5080">IF(G204=$A$12,F205+($B$12*15),IF(G204=$A$13,F205+($B$13*15),IF(G204=$A$15,IF(F205+($B$15*15)&gt;100,100,F205+($B$15*15)),IF(G204=$A$14,IF(F205+($B$14*15)&gt;100,100,F205+($B$14*15)),IF(G204=$A$16,IF(F205+$B$16*15&gt;100,100,F205+$B$16*15),F205)))))</f>
        <v>88.683333333333394</v>
      </c>
      <c r="H205" s="316">
        <f t="shared" ref="H205" si="5081">IF(H204=$A$12,G205+($B$12*15),IF(H204=$A$13,G205+($B$13*15),IF(H204=$A$15,IF(G205+($B$15*15)&gt;100,100,G205+($B$15*15)),IF(H204=$A$14,IF(G205+($B$14*15)&gt;100,100,G205+($B$14*15)),IF(H204=$A$16,IF(G205+$B$16*15&gt;100,100,G205+$B$16*15),G205)))))</f>
        <v>88.683333333333394</v>
      </c>
      <c r="I205" s="316">
        <f t="shared" ref="I205" si="5082">IF(I204=$A$12,H205+($B$12*15),IF(I204=$A$13,H205+($B$13*15),IF(I204=$A$15,IF(H205+($B$15*15)&gt;100,100,H205+($B$15*15)),IF(I204=$A$14,IF(H205+($B$14*15)&gt;100,100,H205+($B$14*15)),IF(I204=$A$16,IF(H205+$B$16*15&gt;100,100,H205+$B$16*15),H205)))))</f>
        <v>88.683333333333394</v>
      </c>
      <c r="J205" s="316">
        <f t="shared" ref="J205" si="5083">IF(J204=$A$12,I205+($B$12*15),IF(J204=$A$13,I205+($B$13*15),IF(J204=$A$15,IF(I205+($B$15*15)&gt;100,100,I205+($B$15*15)),IF(J204=$A$14,IF(I205+($B$14*15)&gt;100,100,I205+($B$14*15)),IF(J204=$A$16,IF(I205+$B$16*15&gt;100,100,I205+$B$16*15),I205)))))</f>
        <v>88.683333333333394</v>
      </c>
      <c r="K205" s="316">
        <f t="shared" ref="K205" si="5084">IF(K204=$A$12,J205+($B$12*15),IF(K204=$A$13,J205+($B$13*15),IF(K204=$A$15,IF(J205+($B$15*15)&gt;100,100,J205+($B$15*15)),IF(K204=$A$14,IF(J205+($B$14*15)&gt;100,100,J205+($B$14*15)),IF(K204=$A$16,IF(J205+$B$16*15&gt;100,100,J205+$B$16*15),J205)))))</f>
        <v>88.683333333333394</v>
      </c>
      <c r="L205" s="316">
        <f t="shared" ref="L205" si="5085">IF(L204=$A$12,K205+($B$12*15),IF(L204=$A$13,K205+($B$13*15),IF(L204=$A$15,IF(K205+($B$15*15)&gt;100,100,K205+($B$15*15)),IF(L204=$A$14,IF(K205+($B$14*15)&gt;100,100,K205+($B$14*15)),IF(L204=$A$16,IF(K205+$B$16*15&gt;100,100,K205+$B$16*15),K205)))))</f>
        <v>88.683333333333394</v>
      </c>
      <c r="M205" s="316">
        <f t="shared" ref="M205" si="5086">IF(M204=$A$12,L205+($B$12*15),IF(M204=$A$13,L205+($B$13*15),IF(M204=$A$15,IF(L205+($B$15*15)&gt;100,100,L205+($B$15*15)),IF(M204=$A$14,IF(L205+($B$14*15)&gt;100,100,L205+($B$14*15)),IF(M204=$A$16,IF(L205+$B$16*15&gt;100,100,L205+$B$16*15),L205)))))</f>
        <v>88.683333333333394</v>
      </c>
      <c r="N205" s="316">
        <f t="shared" ref="N205" si="5087">IF(N204=$A$12,M205+($B$12*15),IF(N204=$A$13,M205+($B$13*15),IF(N204=$A$15,IF(M205+($B$15*15)&gt;100,100,M205+($B$15*15)),IF(N204=$A$14,IF(M205+($B$14*15)&gt;100,100,M205+($B$14*15)),IF(N204=$A$16,IF(M205+$B$16*15&gt;100,100,M205+$B$16*15),M205)))))</f>
        <v>88.683333333333394</v>
      </c>
      <c r="O205" s="316">
        <f t="shared" ref="O205" si="5088">IF(O204=$A$12,N205+($B$12*15),IF(O204=$A$13,N205+($B$13*15),IF(O204=$A$15,IF(N205+($B$15*15)&gt;100,100,N205+($B$15*15)),IF(O204=$A$14,IF(N205+($B$14*15)&gt;100,100,N205+($B$14*15)),IF(O204=$A$16,IF(N205+$B$16*15&gt;100,100,N205+$B$16*15),N205)))))</f>
        <v>88.683333333333394</v>
      </c>
      <c r="P205" s="316">
        <f t="shared" ref="P205" si="5089">IF(P204=$A$12,O205+($B$12*15),IF(P204=$A$13,O205+($B$13*15),IF(P204=$A$15,IF(O205+($B$15*15)&gt;100,100,O205+($B$15*15)),IF(P204=$A$14,IF(O205+($B$14*15)&gt;100,100,O205+($B$14*15)),IF(P204=$A$16,IF(O205+$B$16*15&gt;100,100,O205+$B$16*15),O205)))))</f>
        <v>88.683333333333394</v>
      </c>
      <c r="Q205" s="316">
        <f t="shared" ref="Q205" si="5090">IF(Q204=$A$12,P205+($B$12*15),IF(Q204=$A$13,P205+($B$13*15),IF(Q204=$A$15,IF(P205+($B$15*15)&gt;100,100,P205+($B$15*15)),IF(Q204=$A$14,IF(P205+($B$14*15)&gt;100,100,P205+($B$14*15)),IF(Q204=$A$16,IF(P205+$B$16*15&gt;100,100,P205+$B$16*15),P205)))))</f>
        <v>88.683333333333394</v>
      </c>
      <c r="R205" s="316">
        <f t="shared" ref="R205" si="5091">IF(R204=$A$12,Q205+($B$12*15),IF(R204=$A$13,Q205+($B$13*15),IF(R204=$A$15,IF(Q205+($B$15*15)&gt;100,100,Q205+($B$15*15)),IF(R204=$A$14,IF(Q205+($B$14*15)&gt;100,100,Q205+($B$14*15)),IF(R204=$A$16,IF(Q205+$B$16*15&gt;100,100,Q205+$B$16*15),Q205)))))</f>
        <v>88.683333333333394</v>
      </c>
      <c r="S205" s="316">
        <f t="shared" ref="S205" si="5092">IF(S204=$A$12,R205+($B$12*15),IF(S204=$A$13,R205+($B$13*15),IF(S204=$A$15,IF(R205+($B$15*15)&gt;100,100,R205+($B$15*15)),IF(S204=$A$14,IF(R205+($B$14*15)&gt;100,100,R205+($B$14*15)),IF(S204=$A$16,IF(R205+$B$16*15&gt;100,100,R205+$B$16*15),R205)))))</f>
        <v>88.683333333333394</v>
      </c>
      <c r="T205" s="316">
        <f t="shared" ref="T205" si="5093">IF(T204=$A$12,S205+($B$12*15),IF(T204=$A$13,S205+($B$13*15),IF(T204=$A$15,IF(S205+($B$15*15)&gt;100,100,S205+($B$15*15)),IF(T204=$A$14,IF(S205+($B$14*15)&gt;100,100,S205+($B$14*15)),IF(T204=$A$16,IF(S205+$B$16*15&gt;100,100,S205+$B$16*15),S205)))))</f>
        <v>88.683333333333394</v>
      </c>
      <c r="U205" s="316">
        <f t="shared" ref="U205" si="5094">IF(U204=$A$12,T205+($B$12*15),IF(U204=$A$13,T205+($B$13*15),IF(U204=$A$15,IF(T205+($B$15*15)&gt;100,100,T205+($B$15*15)),IF(U204=$A$14,IF(T205+($B$14*15)&gt;100,100,T205+($B$14*15)),IF(U204=$A$16,IF(T205+$B$16*15&gt;100,100,T205+$B$16*15),T205)))))</f>
        <v>88.683333333333394</v>
      </c>
      <c r="V205" s="316">
        <f t="shared" ref="V205" si="5095">IF(V204=$A$12,U205+($B$12*15),IF(V204=$A$13,U205+($B$13*15),IF(V204=$A$15,IF(U205+($B$15*15)&gt;100,100,U205+($B$15*15)),IF(V204=$A$14,IF(U205+($B$14*15)&gt;100,100,U205+($B$14*15)),IF(V204=$A$16,IF(U205+$B$16*15&gt;100,100,U205+$B$16*15),U205)))))</f>
        <v>88.683333333333394</v>
      </c>
      <c r="W205" s="316">
        <f t="shared" ref="W205" si="5096">IF(W204=$A$12,V205+($B$12*15),IF(W204=$A$13,V205+($B$13*15),IF(W204=$A$15,IF(V205+($B$15*15)&gt;100,100,V205+($B$15*15)),IF(W204=$A$14,IF(V205+($B$14*15)&gt;100,100,V205+($B$14*15)),IF(W204=$A$16,IF(V205+$B$16*15&gt;100,100,V205+$B$16*15),V205)))))</f>
        <v>88.683333333333394</v>
      </c>
      <c r="X205" s="316">
        <f t="shared" ref="X205" si="5097">IF(X204=$A$12,W205+($B$12*15),IF(X204=$A$13,W205+($B$13*15),IF(X204=$A$15,IF(W205+($B$15*15)&gt;100,100,W205+($B$15*15)),IF(X204=$A$14,IF(W205+($B$14*15)&gt;100,100,W205+($B$14*15)),IF(X204=$A$16,IF(W205+$B$16*15&gt;100,100,W205+$B$16*15),W205)))))</f>
        <v>88.683333333333394</v>
      </c>
      <c r="Y205" s="316">
        <f t="shared" ref="Y205" si="5098">IF(Y204=$A$12,X205+($B$12*15),IF(Y204=$A$13,X205+($B$13*15),IF(Y204=$A$15,IF(X205+($B$15*15)&gt;100,100,X205+($B$15*15)),IF(Y204=$A$14,IF(X205+($B$14*15)&gt;100,100,X205+($B$14*15)),IF(Y204=$A$16,IF(X205+$B$16*15&gt;100,100,X205+$B$16*15),X205)))))</f>
        <v>88.683333333333394</v>
      </c>
      <c r="Z205" s="316">
        <f t="shared" ref="Z205" si="5099">IF(Z204=$A$12,Y205+($B$12*15),IF(Z204=$A$13,Y205+($B$13*15),IF(Z204=$A$15,IF(Y205+($B$15*15)&gt;100,100,Y205+($B$15*15)),IF(Z204=$A$14,IF(Y205+($B$14*15)&gt;100,100,Y205+($B$14*15)),IF(Z204=$A$16,IF(Y205+$B$16*15&gt;100,100,Y205+$B$16*15),Y205)))))</f>
        <v>88.683333333333394</v>
      </c>
      <c r="AA205" s="316">
        <f t="shared" ref="AA205" si="5100">IF(AA204=$A$12,Z205+($B$12*15),IF(AA204=$A$13,Z205+($B$13*15),IF(AA204=$A$15,IF(Z205+($B$15*15)&gt;100,100,Z205+($B$15*15)),IF(AA204=$A$14,IF(Z205+($B$14*15)&gt;100,100,Z205+($B$14*15)),IF(AA204=$A$16,IF(Z205+$B$16*15&gt;100,100,Z205+$B$16*15),Z205)))))</f>
        <v>88.683333333333394</v>
      </c>
      <c r="AB205" s="316">
        <f t="shared" ref="AB205" si="5101">IF(AB204=$A$12,AA205+($B$12*15),IF(AB204=$A$13,AA205+($B$13*15),IF(AB204=$A$15,IF(AA205+($B$15*15)&gt;100,100,AA205+($B$15*15)),IF(AB204=$A$14,IF(AA205+($B$14*15)&gt;100,100,AA205+($B$14*15)),IF(AB204=$A$16,IF(AA205+$B$16*15&gt;100,100,AA205+$B$16*15),AA205)))))</f>
        <v>88.683333333333394</v>
      </c>
      <c r="AC205" s="316">
        <f t="shared" ref="AC205" si="5102">IF(AC204=$A$12,AB205+($B$12*15),IF(AC204=$A$13,AB205+($B$13*15),IF(AC204=$A$15,IF(AB205+($B$15*15)&gt;100,100,AB205+($B$15*15)),IF(AC204=$A$14,IF(AB205+($B$14*15)&gt;100,100,AB205+($B$14*15)),IF(AC204=$A$16,IF(AB205+$B$16*15&gt;100,100,AB205+$B$16*15),AB205)))))</f>
        <v>88.683333333333394</v>
      </c>
      <c r="AD205" s="316">
        <f t="shared" ref="AD205" si="5103">IF(AD204=$A$12,AC205+($B$12*15),IF(AD204=$A$13,AC205+($B$13*15),IF(AD204=$A$15,IF(AC205+($B$15*15)&gt;100,100,AC205+($B$15*15)),IF(AD204=$A$14,IF(AC205+($B$14*15)&gt;100,100,AC205+($B$14*15)),IF(AD204=$A$16,IF(AC205+$B$16*15&gt;100,100,AC205+$B$16*15),AC205)))))</f>
        <v>88.683333333333394</v>
      </c>
      <c r="AE205" s="316">
        <f t="shared" ref="AE205" si="5104">IF(AE204=$A$12,AD205+($B$12*15),IF(AE204=$A$13,AD205+($B$13*15),IF(AE204=$A$15,IF(AD205+($B$15*15)&gt;100,100,AD205+($B$15*15)),IF(AE204=$A$14,IF(AD205+($B$14*15)&gt;100,100,AD205+($B$14*15)),IF(AE204=$A$16,IF(AD205+$B$16*15&gt;100,100,AD205+$B$16*15),AD205)))))</f>
        <v>88.683333333333394</v>
      </c>
      <c r="AF205" s="316">
        <f t="shared" ref="AF205" si="5105">IF(AF204=$A$12,AE205+($B$12*15),IF(AF204=$A$13,AE205+($B$13*15),IF(AF204=$A$15,IF(AE205+($B$15*15)&gt;100,100,AE205+($B$15*15)),IF(AF204=$A$14,IF(AE205+($B$14*15)&gt;100,100,AE205+($B$14*15)),IF(AF204=$A$16,IF(AE205+$B$16*15&gt;100,100,AE205+$B$16*15),AE205)))))</f>
        <v>88.683333333333394</v>
      </c>
      <c r="AG205" s="316">
        <f t="shared" ref="AG205" si="5106">IF(AG204=$A$12,AF205+($B$12*15),IF(AG204=$A$13,AF205+($B$13*15),IF(AG204=$A$15,IF(AF205+($B$15*15)&gt;100,100,AF205+($B$15*15)),IF(AG204=$A$14,IF(AF205+($B$14*15)&gt;100,100,AF205+($B$14*15)),IF(AG204=$A$16,IF(AF205+$B$16*15&gt;100,100,AF205+$B$16*15),AF205)))))</f>
        <v>88.683333333333394</v>
      </c>
      <c r="AH205" s="316">
        <f t="shared" ref="AH205" si="5107">IF(AH204=$A$12,AG205+($B$12*15),IF(AH204=$A$13,AG205+($B$13*15),IF(AH204=$A$15,IF(AG205+($B$15*15)&gt;100,100,AG205+($B$15*15)),IF(AH204=$A$14,IF(AG205+($B$14*15)&gt;100,100,AG205+($B$14*15)),IF(AH204=$A$16,IF(AG205+$B$16*15&gt;100,100,AG205+$B$16*15),AG205)))))</f>
        <v>88.683333333333394</v>
      </c>
      <c r="AI205" s="316">
        <f t="shared" ref="AI205" si="5108">IF(AI204=$A$12,AH205+($B$12*15),IF(AI204=$A$13,AH205+($B$13*15),IF(AI204=$A$15,IF(AH205+($B$15*15)&gt;100,100,AH205+($B$15*15)),IF(AI204=$A$14,IF(AH205+($B$14*15)&gt;100,100,AH205+($B$14*15)),IF(AI204=$A$16,IF(AH205+$B$16*15&gt;100,100,AH205+$B$16*15),AH205)))))</f>
        <v>88.683333333333394</v>
      </c>
      <c r="AJ205" s="316">
        <f t="shared" ref="AJ205" si="5109">IF(AJ204=$A$12,AI205+($B$12*15),IF(AJ204=$A$13,AI205+($B$13*15),IF(AJ204=$A$15,IF(AI205+($B$15*15)&gt;100,100,AI205+($B$15*15)),IF(AJ204=$A$14,IF(AI205+($B$14*15)&gt;100,100,AI205+($B$14*15)),IF(AJ204=$A$16,IF(AI205+$B$16*15&gt;100,100,AI205+$B$16*15),AI205)))))</f>
        <v>88.683333333333394</v>
      </c>
      <c r="AK205" s="316">
        <f t="shared" ref="AK205" si="5110">IF(AK204=$A$12,AJ205+($B$12*15),IF(AK204=$A$13,AJ205+($B$13*15),IF(AK204=$A$15,IF(AJ205+($B$15*15)&gt;100,100,AJ205+($B$15*15)),IF(AK204=$A$14,IF(AJ205+($B$14*15)&gt;100,100,AJ205+($B$14*15)),IF(AK204=$A$16,IF(AJ205+$B$16*15&gt;100,100,AJ205+$B$16*15),AJ205)))))</f>
        <v>88.683333333333394</v>
      </c>
      <c r="AL205" s="316">
        <f t="shared" ref="AL205" si="5111">IF(AL204=$A$12,AK205+($B$12*15),IF(AL204=$A$13,AK205+($B$13*15),IF(AL204=$A$15,IF(AK205+($B$15*15)&gt;100,100,AK205+($B$15*15)),IF(AL204=$A$14,IF(AK205+($B$14*15)&gt;100,100,AK205+($B$14*15)),IF(AL204=$A$16,IF(AK205+$B$16*15&gt;100,100,AK205+$B$16*15),AK205)))))</f>
        <v>88.683333333333394</v>
      </c>
      <c r="AM205" s="316">
        <f t="shared" ref="AM205" si="5112">IF(AM204=$A$12,AL205+($B$12*15),IF(AM204=$A$13,AL205+($B$13*15),IF(AM204=$A$15,IF(AL205+($B$15*15)&gt;100,100,AL205+($B$15*15)),IF(AM204=$A$14,IF(AL205+($B$14*15)&gt;100,100,AL205+($B$14*15)),IF(AM204=$A$16,IF(AL205+$B$16*15&gt;100,100,AL205+$B$16*15),AL205)))))</f>
        <v>88.683333333333394</v>
      </c>
      <c r="AN205" s="316">
        <f t="shared" ref="AN205" si="5113">IF(AN204=$A$12,AM205+($B$12*15),IF(AN204=$A$13,AM205+($B$13*15),IF(AN204=$A$15,IF(AM205+($B$15*15)&gt;100,100,AM205+($B$15*15)),IF(AN204=$A$14,IF(AM205+($B$14*15)&gt;100,100,AM205+($B$14*15)),IF(AN204=$A$16,IF(AM205+$B$16*15&gt;100,100,AM205+$B$16*15),AM205)))))</f>
        <v>88.683333333333394</v>
      </c>
      <c r="AO205" s="316">
        <f t="shared" ref="AO205" si="5114">IF(AO204=$A$12,AN205+($B$12*15),IF(AO204=$A$13,AN205+($B$13*15),IF(AO204=$A$15,IF(AN205+($B$15*15)&gt;100,100,AN205+($B$15*15)),IF(AO204=$A$14,IF(AN205+($B$14*15)&gt;100,100,AN205+($B$14*15)),IF(AO204=$A$16,IF(AN205+$B$16*15&gt;100,100,AN205+$B$16*15),AN205)))))</f>
        <v>88.683333333333394</v>
      </c>
      <c r="AP205" s="316">
        <f t="shared" ref="AP205" si="5115">IF(AP204=$A$12,AO205+($B$12*15),IF(AP204=$A$13,AO205+($B$13*15),IF(AP204=$A$15,IF(AO205+($B$15*15)&gt;100,100,AO205+($B$15*15)),IF(AP204=$A$14,IF(AO205+($B$14*15)&gt;100,100,AO205+($B$14*15)),IF(AP204=$A$16,IF(AO205+$B$16*15&gt;100,100,AO205+$B$16*15),AO205)))))</f>
        <v>88.683333333333394</v>
      </c>
      <c r="AQ205" s="316">
        <f t="shared" ref="AQ205" si="5116">IF(AQ204=$A$12,AP205+($B$12*15),IF(AQ204=$A$13,AP205+($B$13*15),IF(AQ204=$A$15,IF(AP205+($B$15*15)&gt;100,100,AP205+($B$15*15)),IF(AQ204=$A$14,IF(AP205+($B$14*15)&gt;100,100,AP205+($B$14*15)),IF(AQ204=$A$16,IF(AP205+$B$16*15&gt;100,100,AP205+$B$16*15),AP205)))))</f>
        <v>88.683333333333394</v>
      </c>
      <c r="AR205" s="316">
        <f t="shared" ref="AR205" si="5117">IF(AR204=$A$12,AQ205+($B$12*15),IF(AR204=$A$13,AQ205+($B$13*15),IF(AR204=$A$15,IF(AQ205+($B$15*15)&gt;100,100,AQ205+($B$15*15)),IF(AR204=$A$14,IF(AQ205+($B$14*15)&gt;100,100,AQ205+($B$14*15)),IF(AR204=$A$16,IF(AQ205+$B$16*15&gt;100,100,AQ205+$B$16*15),AQ205)))))</f>
        <v>88.683333333333394</v>
      </c>
      <c r="AS205" s="316">
        <f t="shared" ref="AS205" si="5118">IF(AS204=$A$12,AR205+($B$12*15),IF(AS204=$A$13,AR205+($B$13*15),IF(AS204=$A$15,IF(AR205+($B$15*15)&gt;100,100,AR205+($B$15*15)),IF(AS204=$A$14,IF(AR205+($B$14*15)&gt;100,100,AR205+($B$14*15)),IF(AS204=$A$16,IF(AR205+$B$16*15&gt;100,100,AR205+$B$16*15),AR205)))))</f>
        <v>88.683333333333394</v>
      </c>
      <c r="AT205" s="316">
        <f t="shared" ref="AT205" si="5119">IF(AT204=$A$12,AS205+($B$12*15),IF(AT204=$A$13,AS205+($B$13*15),IF(AT204=$A$15,IF(AS205+($B$15*15)&gt;100,100,AS205+($B$15*15)),IF(AT204=$A$14,IF(AS205+($B$14*15)&gt;100,100,AS205+($B$14*15)),IF(AT204=$A$16,IF(AS205+$B$16*15&gt;100,100,AS205+$B$16*15),AS205)))))</f>
        <v>88.683333333333394</v>
      </c>
      <c r="AU205" s="316">
        <f t="shared" ref="AU205" si="5120">IF(AU204=$A$12,AT205+($B$12*15),IF(AU204=$A$13,AT205+($B$13*15),IF(AU204=$A$15,IF(AT205+($B$15*15)&gt;100,100,AT205+($B$15*15)),IF(AU204=$A$14,IF(AT205+($B$14*15)&gt;100,100,AT205+($B$14*15)),IF(AU204=$A$16,IF(AT205+$B$16*15&gt;100,100,AT205+$B$16*15),AT205)))))</f>
        <v>88.683333333333394</v>
      </c>
      <c r="AV205" s="316">
        <f t="shared" ref="AV205" si="5121">IF(AV204=$A$12,AU205+($B$12*15),IF(AV204=$A$13,AU205+($B$13*15),IF(AV204=$A$15,IF(AU205+($B$15*15)&gt;100,100,AU205+($B$15*15)),IF(AV204=$A$14,IF(AU205+($B$14*15)&gt;100,100,AU205+($B$14*15)),IF(AV204=$A$16,IF(AU205+$B$16*15&gt;100,100,AU205+$B$16*15),AU205)))))</f>
        <v>88.683333333333394</v>
      </c>
      <c r="AW205" s="316">
        <f t="shared" ref="AW205" si="5122">IF(AW204=$A$12,AV205+($B$12*15),IF(AW204=$A$13,AV205+($B$13*15),IF(AW204=$A$15,IF(AV205+($B$15*15)&gt;100,100,AV205+($B$15*15)),IF(AW204=$A$14,IF(AV205+($B$14*15)&gt;100,100,AV205+($B$14*15)),IF(AW204=$A$16,IF(AV205+$B$16*15&gt;100,100,AV205+$B$16*15),AV205)))))</f>
        <v>88.683333333333394</v>
      </c>
      <c r="AX205" s="316">
        <f t="shared" ref="AX205" si="5123">IF(AX204=$A$12,AW205+($B$12*15),IF(AX204=$A$13,AW205+($B$13*15),IF(AX204=$A$15,IF(AW205+($B$15*15)&gt;100,100,AW205+($B$15*15)),IF(AX204=$A$14,IF(AW205+($B$14*15)&gt;100,100,AW205+($B$14*15)),IF(AX204=$A$16,IF(AW205+$B$16*15&gt;100,100,AW205+$B$16*15),AW205)))))</f>
        <v>88.683333333333394</v>
      </c>
      <c r="AY205" s="316">
        <f t="shared" ref="AY205" si="5124">IF(AY204=$A$12,AX205+($B$12*15),IF(AY204=$A$13,AX205+($B$13*15),IF(AY204=$A$15,IF(AX205+($B$15*15)&gt;100,100,AX205+($B$15*15)),IF(AY204=$A$14,IF(AX205+($B$14*15)&gt;100,100,AX205+($B$14*15)),IF(AY204=$A$16,IF(AX205+$B$16*15&gt;100,100,AX205+$B$16*15),AX205)))))</f>
        <v>88.683333333333394</v>
      </c>
      <c r="AZ205" s="316">
        <f t="shared" ref="AZ205" si="5125">IF(AZ204=$A$12,AY205+($B$12*15),IF(AZ204=$A$13,AY205+($B$13*15),IF(AZ204=$A$15,IF(AY205+($B$15*15)&gt;100,100,AY205+($B$15*15)),IF(AZ204=$A$14,IF(AY205+($B$14*15)&gt;100,100,AY205+($B$14*15)),IF(AZ204=$A$16,IF(AY205+$B$16*15&gt;100,100,AY205+$B$16*15),AY205)))))</f>
        <v>88.683333333333394</v>
      </c>
      <c r="BA205" s="316">
        <f t="shared" ref="BA205" si="5126">IF(BA204=$A$12,AZ205+($B$12*15),IF(BA204=$A$13,AZ205+($B$13*15),IF(BA204=$A$15,IF(AZ205+($B$15*15)&gt;100,100,AZ205+($B$15*15)),IF(BA204=$A$14,IF(AZ205+($B$14*15)&gt;100,100,AZ205+($B$14*15)),IF(BA204=$A$16,IF(AZ205+$B$16*15&gt;100,100,AZ205+$B$16*15),AZ205)))))</f>
        <v>88.683333333333394</v>
      </c>
      <c r="BB205" s="316">
        <f t="shared" ref="BB205" si="5127">IF(BB204=$A$12,BA205+($B$12*15),IF(BB204=$A$13,BA205+($B$13*15),IF(BB204=$A$15,IF(BA205+($B$15*15)&gt;100,100,BA205+($B$15*15)),IF(BB204=$A$14,IF(BA205+($B$14*15)&gt;100,100,BA205+($B$14*15)),IF(BB204=$A$16,IF(BA205+$B$16*15&gt;100,100,BA205+$B$16*15),BA205)))))</f>
        <v>88.683333333333394</v>
      </c>
      <c r="BC205" s="316">
        <f t="shared" ref="BC205" si="5128">IF(BC204=$A$12,BB205+($B$12*15),IF(BC204=$A$13,BB205+($B$13*15),IF(BC204=$A$15,IF(BB205+($B$15*15)&gt;100,100,BB205+($B$15*15)),IF(BC204=$A$14,IF(BB205+($B$14*15)&gt;100,100,BB205+($B$14*15)),IF(BC204=$A$16,IF(BB205+$B$16*15&gt;100,100,BB205+$B$16*15),BB205)))))</f>
        <v>88.683333333333394</v>
      </c>
      <c r="BD205" s="316">
        <f t="shared" ref="BD205" si="5129">IF(BD204=$A$12,BC205+($B$12*15),IF(BD204=$A$13,BC205+($B$13*15),IF(BD204=$A$15,IF(BC205+($B$15*15)&gt;100,100,BC205+($B$15*15)),IF(BD204=$A$14,IF(BC205+($B$14*15)&gt;100,100,BC205+($B$14*15)),IF(BD204=$A$16,IF(BC205+$B$16*15&gt;100,100,BC205+$B$16*15),BC205)))))</f>
        <v>88.683333333333394</v>
      </c>
      <c r="BE205" s="316">
        <f t="shared" ref="BE205" si="5130">IF(BE204=$A$12,BD205+($B$12*15),IF(BE204=$A$13,BD205+($B$13*15),IF(BE204=$A$15,IF(BD205+($B$15*15)&gt;100,100,BD205+($B$15*15)),IF(BE204=$A$14,IF(BD205+($B$14*15)&gt;100,100,BD205+($B$14*15)),IF(BE204=$A$16,IF(BD205+$B$16*15&gt;100,100,BD205+$B$16*15),BD205)))))</f>
        <v>88.683333333333394</v>
      </c>
      <c r="BF205" s="316">
        <f t="shared" ref="BF205" si="5131">IF(BF204=$A$12,BE205+($B$12*15),IF(BF204=$A$13,BE205+($B$13*15),IF(BF204=$A$15,IF(BE205+($B$15*15)&gt;100,100,BE205+($B$15*15)),IF(BF204=$A$14,IF(BE205+($B$14*15)&gt;100,100,BE205+($B$14*15)),IF(BF204=$A$16,IF(BE205+$B$16*15&gt;100,100,BE205+$B$16*15),BE205)))))</f>
        <v>88.683333333333394</v>
      </c>
      <c r="BG205" s="316">
        <f t="shared" ref="BG205" si="5132">IF(BG204=$A$12,BF205+($B$12*15),IF(BG204=$A$13,BF205+($B$13*15),IF(BG204=$A$15,IF(BF205+($B$15*15)&gt;100,100,BF205+($B$15*15)),IF(BG204=$A$14,IF(BF205+($B$14*15)&gt;100,100,BF205+($B$14*15)),IF(BG204=$A$16,IF(BF205+$B$16*15&gt;100,100,BF205+$B$16*15),BF205)))))</f>
        <v>88.683333333333394</v>
      </c>
      <c r="BH205" s="316">
        <f t="shared" ref="BH205" si="5133">IF(BH204=$A$12,BG205+($B$12*15),IF(BH204=$A$13,BG205+($B$13*15),IF(BH204=$A$15,IF(BG205+($B$15*15)&gt;100,100,BG205+($B$15*15)),IF(BH204=$A$14,IF(BG205+($B$14*15)&gt;100,100,BG205+($B$14*15)),IF(BH204=$A$16,IF(BG205+$B$16*15&gt;100,100,BG205+$B$16*15),BG205)))))</f>
        <v>88.683333333333394</v>
      </c>
      <c r="BI205" s="316">
        <f t="shared" ref="BI205" si="5134">IF(BI204=$A$12,BH205+($B$12*15),IF(BI204=$A$13,BH205+($B$13*15),IF(BI204=$A$15,IF(BH205+($B$15*15)&gt;100,100,BH205+($B$15*15)),IF(BI204=$A$14,IF(BH205+($B$14*15)&gt;100,100,BH205+($B$14*15)),IF(BI204=$A$16,IF(BH205+$B$16*15&gt;100,100,BH205+$B$16*15),BH205)))))</f>
        <v>88.683333333333394</v>
      </c>
      <c r="BJ205" s="316">
        <f t="shared" ref="BJ205" si="5135">IF(BJ204=$A$12,BI205+($B$12*15),IF(BJ204=$A$13,BI205+($B$13*15),IF(BJ204=$A$15,IF(BI205+($B$15*15)&gt;100,100,BI205+($B$15*15)),IF(BJ204=$A$14,IF(BI205+($B$14*15)&gt;100,100,BI205+($B$14*15)),IF(BJ204=$A$16,IF(BI205+$B$16*15&gt;100,100,BI205+$B$16*15),BI205)))))</f>
        <v>88.683333333333394</v>
      </c>
      <c r="BK205" s="316">
        <f t="shared" ref="BK205" si="5136">IF(BK204=$A$12,BJ205+($B$12*15),IF(BK204=$A$13,BJ205+($B$13*15),IF(BK204=$A$15,IF(BJ205+($B$15*15)&gt;100,100,BJ205+($B$15*15)),IF(BK204=$A$14,IF(BJ205+($B$14*15)&gt;100,100,BJ205+($B$14*15)),IF(BK204=$A$16,IF(BJ205+$B$16*15&gt;100,100,BJ205+$B$16*15),BJ205)))))</f>
        <v>88.683333333333394</v>
      </c>
      <c r="BL205" s="316">
        <f t="shared" ref="BL205" si="5137">IF(BL204=$A$12,BK205+($B$12*15),IF(BL204=$A$13,BK205+($B$13*15),IF(BL204=$A$15,IF(BK205+($B$15*15)&gt;100,100,BK205+($B$15*15)),IF(BL204=$A$14,IF(BK205+($B$14*15)&gt;100,100,BK205+($B$14*15)),IF(BL204=$A$16,IF(BK205+$B$16*15&gt;100,100,BK205+$B$16*15),BK205)))))</f>
        <v>88.683333333333394</v>
      </c>
      <c r="BM205" s="316">
        <f t="shared" ref="BM205" si="5138">IF(BM204=$A$12,BL205+($B$12*15),IF(BM204=$A$13,BL205+($B$13*15),IF(BM204=$A$15,IF(BL205+($B$15*15)&gt;100,100,BL205+($B$15*15)),IF(BM204=$A$14,IF(BL205+($B$14*15)&gt;100,100,BL205+($B$14*15)),IF(BM204=$A$16,IF(BL205+$B$16*15&gt;100,100,BL205+$B$16*15),BL205)))))</f>
        <v>88.683333333333394</v>
      </c>
      <c r="BN205" s="316">
        <f t="shared" ref="BN205" si="5139">IF(BN204=$A$12,BM205+($B$12*15),IF(BN204=$A$13,BM205+($B$13*15),IF(BN204=$A$15,IF(BM205+($B$15*15)&gt;100,100,BM205+($B$15*15)),IF(BN204=$A$14,IF(BM205+($B$14*15)&gt;100,100,BM205+($B$14*15)),IF(BN204=$A$16,IF(BM205+$B$16*15&gt;100,100,BM205+$B$16*15),BM205)))))</f>
        <v>88.683333333333394</v>
      </c>
      <c r="BO205" s="316">
        <f t="shared" ref="BO205" si="5140">IF(BO204=$A$12,BN205+($B$12*15),IF(BO204=$A$13,BN205+($B$13*15),IF(BO204=$A$15,IF(BN205+($B$15*15)&gt;100,100,BN205+($B$15*15)),IF(BO204=$A$14,IF(BN205+($B$14*15)&gt;100,100,BN205+($B$14*15)),IF(BO204=$A$16,IF(BN205+$B$16*15&gt;100,100,BN205+$B$16*15),BN205)))))</f>
        <v>88.683333333333394</v>
      </c>
      <c r="BP205" s="316">
        <f t="shared" ref="BP205" si="5141">IF(BP204=$A$12,BO205+($B$12*15),IF(BP204=$A$13,BO205+($B$13*15),IF(BP204=$A$15,IF(BO205+($B$15*15)&gt;100,100,BO205+($B$15*15)),IF(BP204=$A$14,IF(BO205+($B$14*15)&gt;100,100,BO205+($B$14*15)),IF(BP204=$A$16,IF(BO205+$B$16*15&gt;100,100,BO205+$B$16*15),BO205)))))</f>
        <v>88.683333333333394</v>
      </c>
      <c r="BQ205" s="316">
        <f t="shared" ref="BQ205" si="5142">IF(BQ204=$A$12,BP205+($B$12*15),IF(BQ204=$A$13,BP205+($B$13*15),IF(BQ204=$A$15,IF(BP205+($B$15*15)&gt;100,100,BP205+($B$15*15)),IF(BQ204=$A$14,IF(BP205+($B$14*15)&gt;100,100,BP205+($B$14*15)),IF(BQ204=$A$16,IF(BP205+$B$16*15&gt;100,100,BP205+$B$16*15),BP205)))))</f>
        <v>88.683333333333394</v>
      </c>
      <c r="BR205" s="316">
        <f t="shared" ref="BR205" si="5143">IF(BR204=$A$12,BQ205+($B$12*15),IF(BR204=$A$13,BQ205+($B$13*15),IF(BR204=$A$15,IF(BQ205+($B$15*15)&gt;100,100,BQ205+($B$15*15)),IF(BR204=$A$14,IF(BQ205+($B$14*15)&gt;100,100,BQ205+($B$14*15)),IF(BR204=$A$16,IF(BQ205+$B$16*15&gt;100,100,BQ205+$B$16*15),BQ205)))))</f>
        <v>88.683333333333394</v>
      </c>
      <c r="BS205" s="316">
        <f t="shared" ref="BS205" si="5144">IF(BS204=$A$12,BR205+($B$12*15),IF(BS204=$A$13,BR205+($B$13*15),IF(BS204=$A$15,IF(BR205+($B$15*15)&gt;100,100,BR205+($B$15*15)),IF(BS204=$A$14,IF(BR205+($B$14*15)&gt;100,100,BR205+($B$14*15)),IF(BS204=$A$16,IF(BR205+$B$16*15&gt;100,100,BR205+$B$16*15),BR205)))))</f>
        <v>88.683333333333394</v>
      </c>
      <c r="BT205" s="316">
        <f t="shared" ref="BT205" si="5145">IF(BT204=$A$12,BS205+($B$12*15),IF(BT204=$A$13,BS205+($B$13*15),IF(BT204=$A$15,IF(BS205+($B$15*15)&gt;100,100,BS205+($B$15*15)),IF(BT204=$A$14,IF(BS205+($B$14*15)&gt;100,100,BS205+($B$14*15)),IF(BT204=$A$16,IF(BS205+$B$16*15&gt;100,100,BS205+$B$16*15),BS205)))))</f>
        <v>88.683333333333394</v>
      </c>
      <c r="BU205" s="316">
        <f t="shared" ref="BU205" si="5146">IF(BU204=$A$12,BT205+($B$12*15),IF(BU204=$A$13,BT205+($B$13*15),IF(BU204=$A$15,IF(BT205+($B$15*15)&gt;100,100,BT205+($B$15*15)),IF(BU204=$A$14,IF(BT205+($B$14*15)&gt;100,100,BT205+($B$14*15)),IF(BU204=$A$16,IF(BT205+$B$16*15&gt;100,100,BT205+$B$16*15),BT205)))))</f>
        <v>88.683333333333394</v>
      </c>
      <c r="BV205" s="316">
        <f t="shared" ref="BV205" si="5147">IF(BV204=$A$12,BU205+($B$12*15),IF(BV204=$A$13,BU205+($B$13*15),IF(BV204=$A$15,IF(BU205+($B$15*15)&gt;100,100,BU205+($B$15*15)),IF(BV204=$A$14,IF(BU205+($B$14*15)&gt;100,100,BU205+($B$14*15)),IF(BV204=$A$16,IF(BU205+$B$16*15&gt;100,100,BU205+$B$16*15),BU205)))))</f>
        <v>88.683333333333394</v>
      </c>
      <c r="BW205" s="316">
        <f t="shared" ref="BW205" si="5148">IF(BW204=$A$12,BV205+($B$12*15),IF(BW204=$A$13,BV205+($B$13*15),IF(BW204=$A$15,IF(BV205+($B$15*15)&gt;100,100,BV205+($B$15*15)),IF(BW204=$A$14,IF(BV205+($B$14*15)&gt;100,100,BV205+($B$14*15)),IF(BW204=$A$16,IF(BV205+$B$16*15&gt;100,100,BV205+$B$16*15),BV205)))))</f>
        <v>88.683333333333394</v>
      </c>
      <c r="BX205" s="316">
        <f t="shared" ref="BX205" si="5149">IF(BX204=$A$12,BW205+($B$12*15),IF(BX204=$A$13,BW205+($B$13*15),IF(BX204=$A$15,IF(BW205+($B$15*15)&gt;100,100,BW205+($B$15*15)),IF(BX204=$A$14,IF(BW205+($B$14*15)&gt;100,100,BW205+($B$14*15)),IF(BX204=$A$16,IF(BW205+$B$16*15&gt;100,100,BW205+$B$16*15),BW205)))))</f>
        <v>88.683333333333394</v>
      </c>
      <c r="BY205" s="316">
        <f t="shared" ref="BY205" si="5150">IF(BY204=$A$12,BX205+($B$12*15),IF(BY204=$A$13,BX205+($B$13*15),IF(BY204=$A$15,IF(BX205+($B$15*15)&gt;100,100,BX205+($B$15*15)),IF(BY204=$A$14,IF(BX205+($B$14*15)&gt;100,100,BX205+($B$14*15)),IF(BY204=$A$16,IF(BX205+$B$16*15&gt;100,100,BX205+$B$16*15),BX205)))))</f>
        <v>88.683333333333394</v>
      </c>
      <c r="BZ205" s="316">
        <f t="shared" ref="BZ205" si="5151">IF(BZ204=$A$12,BY205+($B$12*15),IF(BZ204=$A$13,BY205+($B$13*15),IF(BZ204=$A$15,IF(BY205+($B$15*15)&gt;100,100,BY205+($B$15*15)),IF(BZ204=$A$14,IF(BY205+($B$14*15)&gt;100,100,BY205+($B$14*15)),IF(BZ204=$A$16,IF(BY205+$B$16*15&gt;100,100,BY205+$B$16*15),BY205)))))</f>
        <v>88.683333333333394</v>
      </c>
      <c r="CA205" s="316">
        <f t="shared" ref="CA205" si="5152">IF(CA204=$A$12,BZ205+($B$12*15),IF(CA204=$A$13,BZ205+($B$13*15),IF(CA204=$A$15,IF(BZ205+($B$15*15)&gt;100,100,BZ205+($B$15*15)),IF(CA204=$A$14,IF(BZ205+($B$14*15)&gt;100,100,BZ205+($B$14*15)),IF(CA204=$A$16,IF(BZ205+$B$16*15&gt;100,100,BZ205+$B$16*15),BZ205)))))</f>
        <v>88.683333333333394</v>
      </c>
      <c r="CB205" s="316">
        <f t="shared" ref="CB205" si="5153">IF(CB204=$A$12,CA205+($B$12*15),IF(CB204=$A$13,CA205+($B$13*15),IF(CB204=$A$15,IF(CA205+($B$15*15)&gt;100,100,CA205+($B$15*15)),IF(CB204=$A$14,IF(CA205+($B$14*15)&gt;100,100,CA205+($B$14*15)),IF(CB204=$A$16,IF(CA205+$B$16*15&gt;100,100,CA205+$B$16*15),CA205)))))</f>
        <v>88.683333333333394</v>
      </c>
      <c r="CC205" s="316">
        <f t="shared" ref="CC205" si="5154">IF(CC204=$A$12,CB205+($B$12*15),IF(CC204=$A$13,CB205+($B$13*15),IF(CC204=$A$15,IF(CB205+($B$15*15)&gt;100,100,CB205+($B$15*15)),IF(CC204=$A$14,IF(CB205+($B$14*15)&gt;100,100,CB205+($B$14*15)),IF(CC204=$A$16,IF(CB205+$B$16*15&gt;100,100,CB205+$B$16*15),CB205)))))</f>
        <v>90.258333333333397</v>
      </c>
      <c r="CD205" s="316">
        <f t="shared" ref="CD205" si="5155">IF(CD204=$A$12,CC205+($B$12*15),IF(CD204=$A$13,CC205+($B$13*15),IF(CD204=$A$15,IF(CC205+($B$15*15)&gt;100,100,CC205+($B$15*15)),IF(CD204=$A$14,IF(CC205+($B$14*15)&gt;100,100,CC205+($B$14*15)),IF(CD204=$A$16,IF(CC205+$B$16*15&gt;100,100,CC205+$B$16*15),CC205)))))</f>
        <v>91.8333333333334</v>
      </c>
      <c r="CE205" s="316">
        <f t="shared" ref="CE205" si="5156">IF(CE204=$A$12,CD205+($B$12*15),IF(CE204=$A$13,CD205+($B$13*15),IF(CE204=$A$15,IF(CD205+($B$15*15)&gt;100,100,CD205+($B$15*15)),IF(CE204=$A$14,IF(CD205+($B$14*15)&gt;100,100,CD205+($B$14*15)),IF(CE204=$A$16,IF(CD205+$B$16*15&gt;100,100,CD205+$B$16*15),CD205)))))</f>
        <v>93.408333333333402</v>
      </c>
      <c r="CF205" s="316">
        <f t="shared" ref="CF205" si="5157">IF(CF204=$A$12,CE205+($B$12*15),IF(CF204=$A$13,CE205+($B$13*15),IF(CF204=$A$15,IF(CE205+($B$15*15)&gt;100,100,CE205+($B$15*15)),IF(CF204=$A$14,IF(CE205+($B$14*15)&gt;100,100,CE205+($B$14*15)),IF(CF204=$A$16,IF(CE205+$B$16*15&gt;100,100,CE205+$B$16*15),CE205)))))</f>
        <v>94.983333333333405</v>
      </c>
      <c r="CG205" s="316">
        <f t="shared" ref="CG205" si="5158">IF(CG204=$A$12,CF205+($B$12*15),IF(CG204=$A$13,CF205+($B$13*15),IF(CG204=$A$15,IF(CF205+($B$15*15)&gt;100,100,CF205+($B$15*15)),IF(CG204=$A$14,IF(CF205+($B$14*15)&gt;100,100,CF205+($B$14*15)),IF(CG204=$A$16,IF(CF205+$B$16*15&gt;100,100,CF205+$B$16*15),CF205)))))</f>
        <v>96.558333333333408</v>
      </c>
      <c r="CH205" s="316">
        <f t="shared" ref="CH205" si="5159">IF(CH204=$A$12,CG205+($B$12*15),IF(CH204=$A$13,CG205+($B$13*15),IF(CH204=$A$15,IF(CG205+($B$15*15)&gt;100,100,CG205+($B$15*15)),IF(CH204=$A$14,IF(CG205+($B$14*15)&gt;100,100,CG205+($B$14*15)),IF(CH204=$A$16,IF(CG205+$B$16*15&gt;100,100,CG205+$B$16*15),CG205)))))</f>
        <v>98.133333333333411</v>
      </c>
      <c r="CI205" s="316">
        <f t="shared" ref="CI205" si="5160">IF(CI204=$A$12,CH205+($B$12*15),IF(CI204=$A$13,CH205+($B$13*15),IF(CI204=$A$15,IF(CH205+($B$15*15)&gt;100,100,CH205+($B$15*15)),IF(CI204=$A$14,IF(CH205+($B$14*15)&gt;100,100,CH205+($B$14*15)),IF(CI204=$A$16,IF(CH205+$B$16*15&gt;100,100,CH205+$B$16*15),CH205)))))</f>
        <v>99.708333333333414</v>
      </c>
      <c r="CJ205" s="316">
        <f t="shared" ref="CJ205" si="5161">IF(CJ204=$A$12,CI205+($B$12*15),IF(CJ204=$A$13,CI205+($B$13*15),IF(CJ204=$A$15,IF(CI205+($B$15*15)&gt;100,100,CI205+($B$15*15)),IF(CJ204=$A$14,IF(CI205+($B$14*15)&gt;100,100,CI205+($B$14*15)),IF(CJ204=$A$16,IF(CI205+$B$16*15&gt;100,100,CI205+$B$16*15),CI205)))))</f>
        <v>100</v>
      </c>
      <c r="CK205" s="316">
        <f t="shared" ref="CK205" si="5162">IF(CK204=$A$12,CJ205+($B$12*15),IF(CK204=$A$13,CJ205+($B$13*15),IF(CK204=$A$15,IF(CJ205+($B$15*15)&gt;100,100,CJ205+($B$15*15)),IF(CK204=$A$14,IF(CJ205+($B$14*15)&gt;100,100,CJ205+($B$14*15)),IF(CK204=$A$16,IF(CJ205+$B$16*15&gt;100,100,CJ205+$B$16*15),CJ205)))))</f>
        <v>100</v>
      </c>
      <c r="CL205" s="316">
        <f t="shared" ref="CL205" si="5163">IF(CL204=$A$12,CK205+($B$12*15),IF(CL204=$A$13,CK205+($B$13*15),IF(CL204=$A$15,IF(CK205+($B$15*15)&gt;100,100,CK205+($B$15*15)),IF(CL204=$A$14,IF(CK205+($B$14*15)&gt;100,100,CK205+($B$14*15)),IF(CL204=$A$16,IF(CK205+$B$16*15&gt;100,100,CK205+$B$16*15),CK205)))))</f>
        <v>100</v>
      </c>
      <c r="CM205" s="316">
        <f t="shared" ref="CM205" si="5164">IF(CM204=$A$12,CL205+($B$12*15),IF(CM204=$A$13,CL205+($B$13*15),IF(CM204=$A$15,IF(CL205+($B$15*15)&gt;100,100,CL205+($B$15*15)),IF(CM204=$A$14,IF(CL205+($B$14*15)&gt;100,100,CL205+($B$14*15)),IF(CM204=$A$16,IF(CL205+$B$16*15&gt;100,100,CL205+$B$16*15),CL205)))))</f>
        <v>100</v>
      </c>
      <c r="CN205" s="316">
        <f t="shared" ref="CN205" si="5165">IF(CN204=$A$12,CM205+($B$12*15),IF(CN204=$A$13,CM205+($B$13*15),IF(CN204=$A$15,IF(CM205+($B$15*15)&gt;100,100,CM205+($B$15*15)),IF(CN204=$A$14,IF(CM205+($B$14*15)&gt;100,100,CM205+($B$14*15)),IF(CN204=$A$16,IF(CM205+$B$16*15&gt;100,100,CM205+$B$16*15),CM205)))))</f>
        <v>100</v>
      </c>
      <c r="CO205" s="316">
        <f t="shared" ref="CO205" si="5166">IF(CO204=$A$12,CN205+($B$12*15),IF(CO204=$A$13,CN205+($B$13*15),IF(CO204=$A$15,IF(CN205+($B$15*15)&gt;100,100,CN205+($B$15*15)),IF(CO204=$A$14,IF(CN205+($B$14*15)&gt;100,100,CN205+($B$14*15)),IF(CO204=$A$16,IF(CN205+$B$16*15&gt;100,100,CN205+$B$16*15),CN205)))))</f>
        <v>100</v>
      </c>
      <c r="CP205" s="316">
        <f t="shared" ref="CP205" si="5167">IF(CP204=$A$12,CO205+($B$12*15),IF(CP204=$A$13,CO205+($B$13*15),IF(CP204=$A$15,IF(CO205+($B$15*15)&gt;100,100,CO205+($B$15*15)),IF(CP204=$A$14,IF(CO205+($B$14*15)&gt;100,100,CO205+($B$14*15)),IF(CP204=$A$16,IF(CO205+$B$16*15&gt;100,100,CO205+$B$16*15),CO205)))))</f>
        <v>100</v>
      </c>
      <c r="CQ205" s="316">
        <f t="shared" ref="CQ205" si="5168">IF(CQ204=$A$12,CP205+($B$12*15),IF(CQ204=$A$13,CP205+($B$13*15),IF(CQ204=$A$15,IF(CP205+($B$15*15)&gt;100,100,CP205+($B$15*15)),IF(CQ204=$A$14,IF(CP205+($B$14*15)&gt;100,100,CP205+($B$14*15)),IF(CQ204=$A$16,IF(CP205+$B$16*15&gt;100,100,CP205+$B$16*15),CP205)))))</f>
        <v>100</v>
      </c>
      <c r="CR205" s="316">
        <f t="shared" ref="CR205" si="5169">IF(CR204=$A$12,CQ205+($B$12*15),IF(CR204=$A$13,CQ205+($B$13*15),IF(CR204=$A$15,IF(CQ205+($B$15*15)&gt;100,100,CQ205+($B$15*15)),IF(CR204=$A$14,IF(CQ205+($B$14*15)&gt;100,100,CQ205+($B$14*15)),IF(CR204=$A$16,IF(CQ205+$B$16*15&gt;100,100,CQ205+$B$16*15),CQ205)))))</f>
        <v>100</v>
      </c>
      <c r="CS205" s="316">
        <f t="shared" ref="CS205" si="5170">IF(CS204=$A$12,CR205+($B$12*15),IF(CS204=$A$13,CR205+($B$13*15),IF(CS204=$A$15,IF(CR205+($B$15*15)&gt;100,100,CR205+($B$15*15)),IF(CS204=$A$14,IF(CR205+($B$14*15)&gt;100,100,CR205+($B$14*15)),IF(CS204=$A$16,IF(CR205+$B$16*15&gt;100,100,CR205+$B$16*15),CR205)))))</f>
        <v>100</v>
      </c>
      <c r="CT205" s="316">
        <f t="shared" ref="CT205" si="5171">IF(CT204=$A$12,CS205+($B$12*15),IF(CT204=$A$13,CS205+($B$13*15),IF(CT204=$A$15,IF(CS205+($B$15*15)&gt;100,100,CS205+($B$15*15)),IF(CT204=$A$14,IF(CS205+($B$14*15)&gt;100,100,CS205+($B$14*15)),IF(CT204=$A$16,IF(CS205+$B$16*15&gt;100,100,CS205+$B$16*15),CS205)))))</f>
        <v>100</v>
      </c>
      <c r="CU205" s="316">
        <f t="shared" ref="CU205" si="5172">IF(CU204=$A$12,CT205+($B$12*15),IF(CU204=$A$13,CT205+($B$13*15),IF(CU204=$A$15,IF(CT205+($B$15*15)&gt;100,100,CT205+($B$15*15)),IF(CU204=$A$14,IF(CT205+($B$14*15)&gt;100,100,CT205+($B$14*15)),IF(CU204=$A$16,IF(CT205+$B$16*15&gt;100,100,CT205+$B$16*15),CT205)))))</f>
        <v>100</v>
      </c>
      <c r="CV205" s="316">
        <f t="shared" ref="CV205" si="5173">IF(CV204=$A$12,CU205+($B$12*15),IF(CV204=$A$13,CU205+($B$13*15),IF(CV204=$A$15,IF(CU205+($B$15*15)&gt;100,100,CU205+($B$15*15)),IF(CV204=$A$14,IF(CU205+($B$14*15)&gt;100,100,CU205+($B$14*15)),IF(CV204=$A$16,IF(CU205+$B$16*15&gt;100,100,CU205+$B$16*15),CU205)))))</f>
        <v>100</v>
      </c>
      <c r="CW205" s="311">
        <f t="shared" ref="CW205" si="5174">CV205-10</f>
        <v>90</v>
      </c>
    </row>
    <row r="206" spans="1:101" s="299" customFormat="1" ht="12" customHeight="1" x14ac:dyDescent="0.2">
      <c r="A206" s="416"/>
      <c r="B206" s="419" t="s">
        <v>51</v>
      </c>
      <c r="C206" s="304" t="s">
        <v>44</v>
      </c>
      <c r="D206" s="314" t="s">
        <v>45</v>
      </c>
      <c r="E206" s="316"/>
      <c r="F206" s="316"/>
      <c r="G206" s="316"/>
      <c r="H206" s="316"/>
      <c r="I206" s="316"/>
      <c r="J206" s="316"/>
      <c r="K206" s="316"/>
      <c r="L206" s="316"/>
      <c r="M206" s="316" t="s">
        <v>215</v>
      </c>
      <c r="N206" s="316" t="s">
        <v>215</v>
      </c>
      <c r="O206" s="316" t="s">
        <v>215</v>
      </c>
      <c r="P206" s="316" t="s">
        <v>215</v>
      </c>
      <c r="Q206" s="316"/>
      <c r="R206" s="316"/>
      <c r="S206" s="316"/>
      <c r="T206" s="316"/>
      <c r="U206" s="316" t="s">
        <v>215</v>
      </c>
      <c r="V206" s="316" t="s">
        <v>215</v>
      </c>
      <c r="W206" s="316" t="s">
        <v>215</v>
      </c>
      <c r="X206" s="316" t="s">
        <v>215</v>
      </c>
      <c r="Y206" s="316"/>
      <c r="Z206" s="316"/>
      <c r="AA206" s="316"/>
      <c r="AB206" s="316"/>
      <c r="AC206" s="316"/>
      <c r="AD206" s="316"/>
      <c r="AE206" s="316"/>
      <c r="AF206" s="316"/>
      <c r="AG206" s="316"/>
      <c r="AH206" s="316"/>
      <c r="AI206" s="316"/>
      <c r="AJ206" s="316"/>
      <c r="AK206" s="316"/>
      <c r="AL206" s="316"/>
      <c r="AM206" s="316"/>
      <c r="AN206" s="316"/>
      <c r="AO206" s="316"/>
      <c r="AP206" s="316"/>
      <c r="AQ206" s="316"/>
      <c r="AR206" s="316"/>
      <c r="AS206" s="316"/>
      <c r="AT206" s="316"/>
      <c r="AU206" s="316"/>
      <c r="AV206" s="316"/>
      <c r="AW206" s="316"/>
      <c r="AX206" s="316"/>
      <c r="AY206" s="316"/>
      <c r="AZ206" s="316"/>
      <c r="BA206" s="316"/>
      <c r="BB206" s="316"/>
      <c r="BC206" s="316"/>
      <c r="BD206" s="316"/>
      <c r="BE206" s="316"/>
      <c r="BF206" s="316"/>
      <c r="BG206" s="316"/>
      <c r="BH206" s="316"/>
      <c r="BI206" s="316"/>
      <c r="BJ206" s="316"/>
      <c r="BK206" s="316"/>
      <c r="BL206" s="316"/>
      <c r="BM206" s="316"/>
      <c r="BN206" s="316"/>
      <c r="BO206" s="316"/>
      <c r="BP206" s="316"/>
      <c r="BQ206" s="316"/>
      <c r="BR206" s="316"/>
      <c r="BS206" s="316"/>
      <c r="BT206" s="316"/>
      <c r="BU206" s="316"/>
      <c r="BV206" s="316"/>
      <c r="BW206" s="316"/>
      <c r="BX206" s="316"/>
      <c r="BY206" s="316"/>
      <c r="BZ206" s="316"/>
      <c r="CA206" s="316"/>
      <c r="CB206" s="316"/>
      <c r="CC206" s="316" t="s">
        <v>202</v>
      </c>
      <c r="CD206" s="316" t="s">
        <v>202</v>
      </c>
      <c r="CE206" s="316" t="s">
        <v>202</v>
      </c>
      <c r="CF206" s="316" t="s">
        <v>202</v>
      </c>
      <c r="CG206" s="316" t="s">
        <v>202</v>
      </c>
      <c r="CH206" s="316" t="s">
        <v>202</v>
      </c>
      <c r="CI206" s="316" t="s">
        <v>202</v>
      </c>
      <c r="CJ206" s="316" t="s">
        <v>202</v>
      </c>
      <c r="CK206" s="316" t="s">
        <v>202</v>
      </c>
      <c r="CL206" s="316" t="s">
        <v>202</v>
      </c>
      <c r="CM206" s="316" t="s">
        <v>202</v>
      </c>
      <c r="CN206" s="316" t="s">
        <v>202</v>
      </c>
      <c r="CO206" s="316" t="s">
        <v>202</v>
      </c>
      <c r="CP206" s="316" t="s">
        <v>202</v>
      </c>
      <c r="CQ206" s="316" t="s">
        <v>202</v>
      </c>
      <c r="CR206" s="316" t="s">
        <v>202</v>
      </c>
      <c r="CS206" s="316" t="s">
        <v>202</v>
      </c>
      <c r="CT206" s="316" t="s">
        <v>202</v>
      </c>
      <c r="CU206" s="316" t="s">
        <v>202</v>
      </c>
      <c r="CV206" s="316" t="s">
        <v>202</v>
      </c>
      <c r="CW206" s="303" t="s">
        <v>46</v>
      </c>
    </row>
    <row r="207" spans="1:101" s="303" customFormat="1" ht="12" customHeight="1" x14ac:dyDescent="0.2">
      <c r="A207" s="552"/>
      <c r="B207" s="420"/>
      <c r="C207" s="304" t="s">
        <v>37</v>
      </c>
      <c r="D207" s="315">
        <f>CW173</f>
        <v>90</v>
      </c>
      <c r="E207" s="316">
        <f>IF(E206=$A$12,D207+($B$12*15),IF(E206=$A$13,D207+($B$13*15),IF(E206=$A$15,IF(D207+($B$15*15)&gt;100,100,D207+($B$15*15)),IF(E206=$A$14,IF(D207+($B$14*15)&gt;100,100,D207+($B$14*15)),IF(E206=$A$16,IF(D207+$B$16*15&gt;100,100,D207+$B$16*15),D207)))))</f>
        <v>90</v>
      </c>
      <c r="F207" s="316">
        <f t="shared" ref="F207" si="5175">IF(F206=$A$12,E207+($B$12*15),IF(F206=$A$13,E207+($B$13*15),IF(F206=$A$15,IF(E207+($B$15*15)&gt;100,100,E207+($B$15*15)),IF(F206=$A$14,IF(E207+($B$14*15)&gt;100,100,E207+($B$14*15)),IF(F206=$A$16,IF(E207+$B$16*15&gt;100,100,E207+$B$16*15),E207)))))</f>
        <v>90</v>
      </c>
      <c r="G207" s="316">
        <f t="shared" ref="G207" si="5176">IF(G206=$A$12,F207+($B$12*15),IF(G206=$A$13,F207+($B$13*15),IF(G206=$A$15,IF(F207+($B$15*15)&gt;100,100,F207+($B$15*15)),IF(G206=$A$14,IF(F207+($B$14*15)&gt;100,100,F207+($B$14*15)),IF(G206=$A$16,IF(F207+$B$16*15&gt;100,100,F207+$B$16*15),F207)))))</f>
        <v>90</v>
      </c>
      <c r="H207" s="316">
        <f t="shared" ref="H207" si="5177">IF(H206=$A$12,G207+($B$12*15),IF(H206=$A$13,G207+($B$13*15),IF(H206=$A$15,IF(G207+($B$15*15)&gt;100,100,G207+($B$15*15)),IF(H206=$A$14,IF(G207+($B$14*15)&gt;100,100,G207+($B$14*15)),IF(H206=$A$16,IF(G207+$B$16*15&gt;100,100,G207+$B$16*15),G207)))))</f>
        <v>90</v>
      </c>
      <c r="I207" s="316">
        <f t="shared" ref="I207" si="5178">IF(I206=$A$12,H207+($B$12*15),IF(I206=$A$13,H207+($B$13*15),IF(I206=$A$15,IF(H207+($B$15*15)&gt;100,100,H207+($B$15*15)),IF(I206=$A$14,IF(H207+($B$14*15)&gt;100,100,H207+($B$14*15)),IF(I206=$A$16,IF(H207+$B$16*15&gt;100,100,H207+$B$16*15),H207)))))</f>
        <v>90</v>
      </c>
      <c r="J207" s="316">
        <f t="shared" ref="J207" si="5179">IF(J206=$A$12,I207+($B$12*15),IF(J206=$A$13,I207+($B$13*15),IF(J206=$A$15,IF(I207+($B$15*15)&gt;100,100,I207+($B$15*15)),IF(J206=$A$14,IF(I207+($B$14*15)&gt;100,100,I207+($B$14*15)),IF(J206=$A$16,IF(I207+$B$16*15&gt;100,100,I207+$B$16*15),I207)))))</f>
        <v>90</v>
      </c>
      <c r="K207" s="316">
        <f t="shared" ref="K207" si="5180">IF(K206=$A$12,J207+($B$12*15),IF(K206=$A$13,J207+($B$13*15),IF(K206=$A$15,IF(J207+($B$15*15)&gt;100,100,J207+($B$15*15)),IF(K206=$A$14,IF(J207+($B$14*15)&gt;100,100,J207+($B$14*15)),IF(K206=$A$16,IF(J207+$B$16*15&gt;100,100,J207+$B$16*15),J207)))))</f>
        <v>90</v>
      </c>
      <c r="L207" s="316">
        <f t="shared" ref="L207" si="5181">IF(L206=$A$12,K207+($B$12*15),IF(L206=$A$13,K207+($B$13*15),IF(L206=$A$15,IF(K207+($B$15*15)&gt;100,100,K207+($B$15*15)),IF(L206=$A$14,IF(K207+($B$14*15)&gt;100,100,K207+($B$14*15)),IF(L206=$A$16,IF(K207+$B$16*15&gt;100,100,K207+$B$16*15),K207)))))</f>
        <v>90</v>
      </c>
      <c r="M207" s="316">
        <f t="shared" ref="M207" si="5182">IF(M206=$A$12,L207+($B$12*15),IF(M206=$A$13,L207+($B$13*15),IF(M206=$A$15,IF(L207+($B$15*15)&gt;100,100,L207+($B$15*15)),IF(M206=$A$14,IF(L207+($B$14*15)&gt;100,100,L207+($B$14*15)),IF(M206=$A$16,IF(L207+$B$16*15&gt;100,100,L207+$B$16*15),L207)))))</f>
        <v>90</v>
      </c>
      <c r="N207" s="316">
        <f t="shared" ref="N207" si="5183">IF(N206=$A$12,M207+($B$12*15),IF(N206=$A$13,M207+($B$13*15),IF(N206=$A$15,IF(M207+($B$15*15)&gt;100,100,M207+($B$15*15)),IF(N206=$A$14,IF(M207+($B$14*15)&gt;100,100,M207+($B$14*15)),IF(N206=$A$16,IF(M207+$B$16*15&gt;100,100,M207+$B$16*15),M207)))))</f>
        <v>90</v>
      </c>
      <c r="O207" s="316">
        <f t="shared" ref="O207" si="5184">IF(O206=$A$12,N207+($B$12*15),IF(O206=$A$13,N207+($B$13*15),IF(O206=$A$15,IF(N207+($B$15*15)&gt;100,100,N207+($B$15*15)),IF(O206=$A$14,IF(N207+($B$14*15)&gt;100,100,N207+($B$14*15)),IF(O206=$A$16,IF(N207+$B$16*15&gt;100,100,N207+$B$16*15),N207)))))</f>
        <v>90</v>
      </c>
      <c r="P207" s="316">
        <f t="shared" ref="P207" si="5185">IF(P206=$A$12,O207+($B$12*15),IF(P206=$A$13,O207+($B$13*15),IF(P206=$A$15,IF(O207+($B$15*15)&gt;100,100,O207+($B$15*15)),IF(P206=$A$14,IF(O207+($B$14*15)&gt;100,100,O207+($B$14*15)),IF(P206=$A$16,IF(O207+$B$16*15&gt;100,100,O207+$B$16*15),O207)))))</f>
        <v>90</v>
      </c>
      <c r="Q207" s="316">
        <f t="shared" ref="Q207" si="5186">IF(Q206=$A$12,P207+($B$12*15),IF(Q206=$A$13,P207+($B$13*15),IF(Q206=$A$15,IF(P207+($B$15*15)&gt;100,100,P207+($B$15*15)),IF(Q206=$A$14,IF(P207+($B$14*15)&gt;100,100,P207+($B$14*15)),IF(Q206=$A$16,IF(P207+$B$16*15&gt;100,100,P207+$B$16*15),P207)))))</f>
        <v>90</v>
      </c>
      <c r="R207" s="316">
        <f t="shared" ref="R207" si="5187">IF(R206=$A$12,Q207+($B$12*15),IF(R206=$A$13,Q207+($B$13*15),IF(R206=$A$15,IF(Q207+($B$15*15)&gt;100,100,Q207+($B$15*15)),IF(R206=$A$14,IF(Q207+($B$14*15)&gt;100,100,Q207+($B$14*15)),IF(R206=$A$16,IF(Q207+$B$16*15&gt;100,100,Q207+$B$16*15),Q207)))))</f>
        <v>90</v>
      </c>
      <c r="S207" s="316">
        <f t="shared" ref="S207" si="5188">IF(S206=$A$12,R207+($B$12*15),IF(S206=$A$13,R207+($B$13*15),IF(S206=$A$15,IF(R207+($B$15*15)&gt;100,100,R207+($B$15*15)),IF(S206=$A$14,IF(R207+($B$14*15)&gt;100,100,R207+($B$14*15)),IF(S206=$A$16,IF(R207+$B$16*15&gt;100,100,R207+$B$16*15),R207)))))</f>
        <v>90</v>
      </c>
      <c r="T207" s="316">
        <f t="shared" ref="T207" si="5189">IF(T206=$A$12,S207+($B$12*15),IF(T206=$A$13,S207+($B$13*15),IF(T206=$A$15,IF(S207+($B$15*15)&gt;100,100,S207+($B$15*15)),IF(T206=$A$14,IF(S207+($B$14*15)&gt;100,100,S207+($B$14*15)),IF(T206=$A$16,IF(S207+$B$16*15&gt;100,100,S207+$B$16*15),S207)))))</f>
        <v>90</v>
      </c>
      <c r="U207" s="316">
        <f t="shared" ref="U207" si="5190">IF(U206=$A$12,T207+($B$12*15),IF(U206=$A$13,T207+($B$13*15),IF(U206=$A$15,IF(T207+($B$15*15)&gt;100,100,T207+($B$15*15)),IF(U206=$A$14,IF(T207+($B$14*15)&gt;100,100,T207+($B$14*15)),IF(U206=$A$16,IF(T207+$B$16*15&gt;100,100,T207+$B$16*15),T207)))))</f>
        <v>90</v>
      </c>
      <c r="V207" s="316">
        <f t="shared" ref="V207" si="5191">IF(V206=$A$12,U207+($B$12*15),IF(V206=$A$13,U207+($B$13*15),IF(V206=$A$15,IF(U207+($B$15*15)&gt;100,100,U207+($B$15*15)),IF(V206=$A$14,IF(U207+($B$14*15)&gt;100,100,U207+($B$14*15)),IF(V206=$A$16,IF(U207+$B$16*15&gt;100,100,U207+$B$16*15),U207)))))</f>
        <v>90</v>
      </c>
      <c r="W207" s="316">
        <f t="shared" ref="W207" si="5192">IF(W206=$A$12,V207+($B$12*15),IF(W206=$A$13,V207+($B$13*15),IF(W206=$A$15,IF(V207+($B$15*15)&gt;100,100,V207+($B$15*15)),IF(W206=$A$14,IF(V207+($B$14*15)&gt;100,100,V207+($B$14*15)),IF(W206=$A$16,IF(V207+$B$16*15&gt;100,100,V207+$B$16*15),V207)))))</f>
        <v>90</v>
      </c>
      <c r="X207" s="316">
        <f t="shared" ref="X207" si="5193">IF(X206=$A$12,W207+($B$12*15),IF(X206=$A$13,W207+($B$13*15),IF(X206=$A$15,IF(W207+($B$15*15)&gt;100,100,W207+($B$15*15)),IF(X206=$A$14,IF(W207+($B$14*15)&gt;100,100,W207+($B$14*15)),IF(X206=$A$16,IF(W207+$B$16*15&gt;100,100,W207+$B$16*15),W207)))))</f>
        <v>90</v>
      </c>
      <c r="Y207" s="316">
        <f t="shared" ref="Y207" si="5194">IF(Y206=$A$12,X207+($B$12*15),IF(Y206=$A$13,X207+($B$13*15),IF(Y206=$A$15,IF(X207+($B$15*15)&gt;100,100,X207+($B$15*15)),IF(Y206=$A$14,IF(X207+($B$14*15)&gt;100,100,X207+($B$14*15)),IF(Y206=$A$16,IF(X207+$B$16*15&gt;100,100,X207+$B$16*15),X207)))))</f>
        <v>90</v>
      </c>
      <c r="Z207" s="316">
        <f t="shared" ref="Z207" si="5195">IF(Z206=$A$12,Y207+($B$12*15),IF(Z206=$A$13,Y207+($B$13*15),IF(Z206=$A$15,IF(Y207+($B$15*15)&gt;100,100,Y207+($B$15*15)),IF(Z206=$A$14,IF(Y207+($B$14*15)&gt;100,100,Y207+($B$14*15)),IF(Z206=$A$16,IF(Y207+$B$16*15&gt;100,100,Y207+$B$16*15),Y207)))))</f>
        <v>90</v>
      </c>
      <c r="AA207" s="316">
        <f t="shared" ref="AA207" si="5196">IF(AA206=$A$12,Z207+($B$12*15),IF(AA206=$A$13,Z207+($B$13*15),IF(AA206=$A$15,IF(Z207+($B$15*15)&gt;100,100,Z207+($B$15*15)),IF(AA206=$A$14,IF(Z207+($B$14*15)&gt;100,100,Z207+($B$14*15)),IF(AA206=$A$16,IF(Z207+$B$16*15&gt;100,100,Z207+$B$16*15),Z207)))))</f>
        <v>90</v>
      </c>
      <c r="AB207" s="316">
        <f t="shared" ref="AB207" si="5197">IF(AB206=$A$12,AA207+($B$12*15),IF(AB206=$A$13,AA207+($B$13*15),IF(AB206=$A$15,IF(AA207+($B$15*15)&gt;100,100,AA207+($B$15*15)),IF(AB206=$A$14,IF(AA207+($B$14*15)&gt;100,100,AA207+($B$14*15)),IF(AB206=$A$16,IF(AA207+$B$16*15&gt;100,100,AA207+$B$16*15),AA207)))))</f>
        <v>90</v>
      </c>
      <c r="AC207" s="316">
        <f t="shared" ref="AC207" si="5198">IF(AC206=$A$12,AB207+($B$12*15),IF(AC206=$A$13,AB207+($B$13*15),IF(AC206=$A$15,IF(AB207+($B$15*15)&gt;100,100,AB207+($B$15*15)),IF(AC206=$A$14,IF(AB207+($B$14*15)&gt;100,100,AB207+($B$14*15)),IF(AC206=$A$16,IF(AB207+$B$16*15&gt;100,100,AB207+$B$16*15),AB207)))))</f>
        <v>90</v>
      </c>
      <c r="AD207" s="316">
        <f t="shared" ref="AD207" si="5199">IF(AD206=$A$12,AC207+($B$12*15),IF(AD206=$A$13,AC207+($B$13*15),IF(AD206=$A$15,IF(AC207+($B$15*15)&gt;100,100,AC207+($B$15*15)),IF(AD206=$A$14,IF(AC207+($B$14*15)&gt;100,100,AC207+($B$14*15)),IF(AD206=$A$16,IF(AC207+$B$16*15&gt;100,100,AC207+$B$16*15),AC207)))))</f>
        <v>90</v>
      </c>
      <c r="AE207" s="316">
        <f t="shared" ref="AE207" si="5200">IF(AE206=$A$12,AD207+($B$12*15),IF(AE206=$A$13,AD207+($B$13*15),IF(AE206=$A$15,IF(AD207+($B$15*15)&gt;100,100,AD207+($B$15*15)),IF(AE206=$A$14,IF(AD207+($B$14*15)&gt;100,100,AD207+($B$14*15)),IF(AE206=$A$16,IF(AD207+$B$16*15&gt;100,100,AD207+$B$16*15),AD207)))))</f>
        <v>90</v>
      </c>
      <c r="AF207" s="316">
        <f t="shared" ref="AF207" si="5201">IF(AF206=$A$12,AE207+($B$12*15),IF(AF206=$A$13,AE207+($B$13*15),IF(AF206=$A$15,IF(AE207+($B$15*15)&gt;100,100,AE207+($B$15*15)),IF(AF206=$A$14,IF(AE207+($B$14*15)&gt;100,100,AE207+($B$14*15)),IF(AF206=$A$16,IF(AE207+$B$16*15&gt;100,100,AE207+$B$16*15),AE207)))))</f>
        <v>90</v>
      </c>
      <c r="AG207" s="316">
        <f t="shared" ref="AG207" si="5202">IF(AG206=$A$12,AF207+($B$12*15),IF(AG206=$A$13,AF207+($B$13*15),IF(AG206=$A$15,IF(AF207+($B$15*15)&gt;100,100,AF207+($B$15*15)),IF(AG206=$A$14,IF(AF207+($B$14*15)&gt;100,100,AF207+($B$14*15)),IF(AG206=$A$16,IF(AF207+$B$16*15&gt;100,100,AF207+$B$16*15),AF207)))))</f>
        <v>90</v>
      </c>
      <c r="AH207" s="316">
        <f t="shared" ref="AH207" si="5203">IF(AH206=$A$12,AG207+($B$12*15),IF(AH206=$A$13,AG207+($B$13*15),IF(AH206=$A$15,IF(AG207+($B$15*15)&gt;100,100,AG207+($B$15*15)),IF(AH206=$A$14,IF(AG207+($B$14*15)&gt;100,100,AG207+($B$14*15)),IF(AH206=$A$16,IF(AG207+$B$16*15&gt;100,100,AG207+$B$16*15),AG207)))))</f>
        <v>90</v>
      </c>
      <c r="AI207" s="316">
        <f t="shared" ref="AI207" si="5204">IF(AI206=$A$12,AH207+($B$12*15),IF(AI206=$A$13,AH207+($B$13*15),IF(AI206=$A$15,IF(AH207+($B$15*15)&gt;100,100,AH207+($B$15*15)),IF(AI206=$A$14,IF(AH207+($B$14*15)&gt;100,100,AH207+($B$14*15)),IF(AI206=$A$16,IF(AH207+$B$16*15&gt;100,100,AH207+$B$16*15),AH207)))))</f>
        <v>90</v>
      </c>
      <c r="AJ207" s="316">
        <f t="shared" ref="AJ207" si="5205">IF(AJ206=$A$12,AI207+($B$12*15),IF(AJ206=$A$13,AI207+($B$13*15),IF(AJ206=$A$15,IF(AI207+($B$15*15)&gt;100,100,AI207+($B$15*15)),IF(AJ206=$A$14,IF(AI207+($B$14*15)&gt;100,100,AI207+($B$14*15)),IF(AJ206=$A$16,IF(AI207+$B$16*15&gt;100,100,AI207+$B$16*15),AI207)))))</f>
        <v>90</v>
      </c>
      <c r="AK207" s="316">
        <f t="shared" ref="AK207" si="5206">IF(AK206=$A$12,AJ207+($B$12*15),IF(AK206=$A$13,AJ207+($B$13*15),IF(AK206=$A$15,IF(AJ207+($B$15*15)&gt;100,100,AJ207+($B$15*15)),IF(AK206=$A$14,IF(AJ207+($B$14*15)&gt;100,100,AJ207+($B$14*15)),IF(AK206=$A$16,IF(AJ207+$B$16*15&gt;100,100,AJ207+$B$16*15),AJ207)))))</f>
        <v>90</v>
      </c>
      <c r="AL207" s="316">
        <f t="shared" ref="AL207" si="5207">IF(AL206=$A$12,AK207+($B$12*15),IF(AL206=$A$13,AK207+($B$13*15),IF(AL206=$A$15,IF(AK207+($B$15*15)&gt;100,100,AK207+($B$15*15)),IF(AL206=$A$14,IF(AK207+($B$14*15)&gt;100,100,AK207+($B$14*15)),IF(AL206=$A$16,IF(AK207+$B$16*15&gt;100,100,AK207+$B$16*15),AK207)))))</f>
        <v>90</v>
      </c>
      <c r="AM207" s="316">
        <f t="shared" ref="AM207" si="5208">IF(AM206=$A$12,AL207+($B$12*15),IF(AM206=$A$13,AL207+($B$13*15),IF(AM206=$A$15,IF(AL207+($B$15*15)&gt;100,100,AL207+($B$15*15)),IF(AM206=$A$14,IF(AL207+($B$14*15)&gt;100,100,AL207+($B$14*15)),IF(AM206=$A$16,IF(AL207+$B$16*15&gt;100,100,AL207+$B$16*15),AL207)))))</f>
        <v>90</v>
      </c>
      <c r="AN207" s="316">
        <f t="shared" ref="AN207" si="5209">IF(AN206=$A$12,AM207+($B$12*15),IF(AN206=$A$13,AM207+($B$13*15),IF(AN206=$A$15,IF(AM207+($B$15*15)&gt;100,100,AM207+($B$15*15)),IF(AN206=$A$14,IF(AM207+($B$14*15)&gt;100,100,AM207+($B$14*15)),IF(AN206=$A$16,IF(AM207+$B$16*15&gt;100,100,AM207+$B$16*15),AM207)))))</f>
        <v>90</v>
      </c>
      <c r="AO207" s="316">
        <f t="shared" ref="AO207" si="5210">IF(AO206=$A$12,AN207+($B$12*15),IF(AO206=$A$13,AN207+($B$13*15),IF(AO206=$A$15,IF(AN207+($B$15*15)&gt;100,100,AN207+($B$15*15)),IF(AO206=$A$14,IF(AN207+($B$14*15)&gt;100,100,AN207+($B$14*15)),IF(AO206=$A$16,IF(AN207+$B$16*15&gt;100,100,AN207+$B$16*15),AN207)))))</f>
        <v>90</v>
      </c>
      <c r="AP207" s="316">
        <f t="shared" ref="AP207" si="5211">IF(AP206=$A$12,AO207+($B$12*15),IF(AP206=$A$13,AO207+($B$13*15),IF(AP206=$A$15,IF(AO207+($B$15*15)&gt;100,100,AO207+($B$15*15)),IF(AP206=$A$14,IF(AO207+($B$14*15)&gt;100,100,AO207+($B$14*15)),IF(AP206=$A$16,IF(AO207+$B$16*15&gt;100,100,AO207+$B$16*15),AO207)))))</f>
        <v>90</v>
      </c>
      <c r="AQ207" s="316">
        <f t="shared" ref="AQ207" si="5212">IF(AQ206=$A$12,AP207+($B$12*15),IF(AQ206=$A$13,AP207+($B$13*15),IF(AQ206=$A$15,IF(AP207+($B$15*15)&gt;100,100,AP207+($B$15*15)),IF(AQ206=$A$14,IF(AP207+($B$14*15)&gt;100,100,AP207+($B$14*15)),IF(AQ206=$A$16,IF(AP207+$B$16*15&gt;100,100,AP207+$B$16*15),AP207)))))</f>
        <v>90</v>
      </c>
      <c r="AR207" s="316">
        <f t="shared" ref="AR207" si="5213">IF(AR206=$A$12,AQ207+($B$12*15),IF(AR206=$A$13,AQ207+($B$13*15),IF(AR206=$A$15,IF(AQ207+($B$15*15)&gt;100,100,AQ207+($B$15*15)),IF(AR206=$A$14,IF(AQ207+($B$14*15)&gt;100,100,AQ207+($B$14*15)),IF(AR206=$A$16,IF(AQ207+$B$16*15&gt;100,100,AQ207+$B$16*15),AQ207)))))</f>
        <v>90</v>
      </c>
      <c r="AS207" s="316">
        <f t="shared" ref="AS207" si="5214">IF(AS206=$A$12,AR207+($B$12*15),IF(AS206=$A$13,AR207+($B$13*15),IF(AS206=$A$15,IF(AR207+($B$15*15)&gt;100,100,AR207+($B$15*15)),IF(AS206=$A$14,IF(AR207+($B$14*15)&gt;100,100,AR207+($B$14*15)),IF(AS206=$A$16,IF(AR207+$B$16*15&gt;100,100,AR207+$B$16*15),AR207)))))</f>
        <v>90</v>
      </c>
      <c r="AT207" s="316">
        <f t="shared" ref="AT207" si="5215">IF(AT206=$A$12,AS207+($B$12*15),IF(AT206=$A$13,AS207+($B$13*15),IF(AT206=$A$15,IF(AS207+($B$15*15)&gt;100,100,AS207+($B$15*15)),IF(AT206=$A$14,IF(AS207+($B$14*15)&gt;100,100,AS207+($B$14*15)),IF(AT206=$A$16,IF(AS207+$B$16*15&gt;100,100,AS207+$B$16*15),AS207)))))</f>
        <v>90</v>
      </c>
      <c r="AU207" s="316">
        <f t="shared" ref="AU207" si="5216">IF(AU206=$A$12,AT207+($B$12*15),IF(AU206=$A$13,AT207+($B$13*15),IF(AU206=$A$15,IF(AT207+($B$15*15)&gt;100,100,AT207+($B$15*15)),IF(AU206=$A$14,IF(AT207+($B$14*15)&gt;100,100,AT207+($B$14*15)),IF(AU206=$A$16,IF(AT207+$B$16*15&gt;100,100,AT207+$B$16*15),AT207)))))</f>
        <v>90</v>
      </c>
      <c r="AV207" s="316">
        <f t="shared" ref="AV207" si="5217">IF(AV206=$A$12,AU207+($B$12*15),IF(AV206=$A$13,AU207+($B$13*15),IF(AV206=$A$15,IF(AU207+($B$15*15)&gt;100,100,AU207+($B$15*15)),IF(AV206=$A$14,IF(AU207+($B$14*15)&gt;100,100,AU207+($B$14*15)),IF(AV206=$A$16,IF(AU207+$B$16*15&gt;100,100,AU207+$B$16*15),AU207)))))</f>
        <v>90</v>
      </c>
      <c r="AW207" s="316">
        <f t="shared" ref="AW207" si="5218">IF(AW206=$A$12,AV207+($B$12*15),IF(AW206=$A$13,AV207+($B$13*15),IF(AW206=$A$15,IF(AV207+($B$15*15)&gt;100,100,AV207+($B$15*15)),IF(AW206=$A$14,IF(AV207+($B$14*15)&gt;100,100,AV207+($B$14*15)),IF(AW206=$A$16,IF(AV207+$B$16*15&gt;100,100,AV207+$B$16*15),AV207)))))</f>
        <v>90</v>
      </c>
      <c r="AX207" s="316">
        <f t="shared" ref="AX207" si="5219">IF(AX206=$A$12,AW207+($B$12*15),IF(AX206=$A$13,AW207+($B$13*15),IF(AX206=$A$15,IF(AW207+($B$15*15)&gt;100,100,AW207+($B$15*15)),IF(AX206=$A$14,IF(AW207+($B$14*15)&gt;100,100,AW207+($B$14*15)),IF(AX206=$A$16,IF(AW207+$B$16*15&gt;100,100,AW207+$B$16*15),AW207)))))</f>
        <v>90</v>
      </c>
      <c r="AY207" s="316">
        <f t="shared" ref="AY207" si="5220">IF(AY206=$A$12,AX207+($B$12*15),IF(AY206=$A$13,AX207+($B$13*15),IF(AY206=$A$15,IF(AX207+($B$15*15)&gt;100,100,AX207+($B$15*15)),IF(AY206=$A$14,IF(AX207+($B$14*15)&gt;100,100,AX207+($B$14*15)),IF(AY206=$A$16,IF(AX207+$B$16*15&gt;100,100,AX207+$B$16*15),AX207)))))</f>
        <v>90</v>
      </c>
      <c r="AZ207" s="316">
        <f t="shared" ref="AZ207" si="5221">IF(AZ206=$A$12,AY207+($B$12*15),IF(AZ206=$A$13,AY207+($B$13*15),IF(AZ206=$A$15,IF(AY207+($B$15*15)&gt;100,100,AY207+($B$15*15)),IF(AZ206=$A$14,IF(AY207+($B$14*15)&gt;100,100,AY207+($B$14*15)),IF(AZ206=$A$16,IF(AY207+$B$16*15&gt;100,100,AY207+$B$16*15),AY207)))))</f>
        <v>90</v>
      </c>
      <c r="BA207" s="316">
        <f t="shared" ref="BA207" si="5222">IF(BA206=$A$12,AZ207+($B$12*15),IF(BA206=$A$13,AZ207+($B$13*15),IF(BA206=$A$15,IF(AZ207+($B$15*15)&gt;100,100,AZ207+($B$15*15)),IF(BA206=$A$14,IF(AZ207+($B$14*15)&gt;100,100,AZ207+($B$14*15)),IF(BA206=$A$16,IF(AZ207+$B$16*15&gt;100,100,AZ207+$B$16*15),AZ207)))))</f>
        <v>90</v>
      </c>
      <c r="BB207" s="316">
        <f t="shared" ref="BB207" si="5223">IF(BB206=$A$12,BA207+($B$12*15),IF(BB206=$A$13,BA207+($B$13*15),IF(BB206=$A$15,IF(BA207+($B$15*15)&gt;100,100,BA207+($B$15*15)),IF(BB206=$A$14,IF(BA207+($B$14*15)&gt;100,100,BA207+($B$14*15)),IF(BB206=$A$16,IF(BA207+$B$16*15&gt;100,100,BA207+$B$16*15),BA207)))))</f>
        <v>90</v>
      </c>
      <c r="BC207" s="316">
        <f t="shared" ref="BC207" si="5224">IF(BC206=$A$12,BB207+($B$12*15),IF(BC206=$A$13,BB207+($B$13*15),IF(BC206=$A$15,IF(BB207+($B$15*15)&gt;100,100,BB207+($B$15*15)),IF(BC206=$A$14,IF(BB207+($B$14*15)&gt;100,100,BB207+($B$14*15)),IF(BC206=$A$16,IF(BB207+$B$16*15&gt;100,100,BB207+$B$16*15),BB207)))))</f>
        <v>90</v>
      </c>
      <c r="BD207" s="316">
        <f t="shared" ref="BD207" si="5225">IF(BD206=$A$12,BC207+($B$12*15),IF(BD206=$A$13,BC207+($B$13*15),IF(BD206=$A$15,IF(BC207+($B$15*15)&gt;100,100,BC207+($B$15*15)),IF(BD206=$A$14,IF(BC207+($B$14*15)&gt;100,100,BC207+($B$14*15)),IF(BD206=$A$16,IF(BC207+$B$16*15&gt;100,100,BC207+$B$16*15),BC207)))))</f>
        <v>90</v>
      </c>
      <c r="BE207" s="316">
        <f t="shared" ref="BE207" si="5226">IF(BE206=$A$12,BD207+($B$12*15),IF(BE206=$A$13,BD207+($B$13*15),IF(BE206=$A$15,IF(BD207+($B$15*15)&gt;100,100,BD207+($B$15*15)),IF(BE206=$A$14,IF(BD207+($B$14*15)&gt;100,100,BD207+($B$14*15)),IF(BE206=$A$16,IF(BD207+$B$16*15&gt;100,100,BD207+$B$16*15),BD207)))))</f>
        <v>90</v>
      </c>
      <c r="BF207" s="316">
        <f t="shared" ref="BF207" si="5227">IF(BF206=$A$12,BE207+($B$12*15),IF(BF206=$A$13,BE207+($B$13*15),IF(BF206=$A$15,IF(BE207+($B$15*15)&gt;100,100,BE207+($B$15*15)),IF(BF206=$A$14,IF(BE207+($B$14*15)&gt;100,100,BE207+($B$14*15)),IF(BF206=$A$16,IF(BE207+$B$16*15&gt;100,100,BE207+$B$16*15),BE207)))))</f>
        <v>90</v>
      </c>
      <c r="BG207" s="316">
        <f t="shared" ref="BG207" si="5228">IF(BG206=$A$12,BF207+($B$12*15),IF(BG206=$A$13,BF207+($B$13*15),IF(BG206=$A$15,IF(BF207+($B$15*15)&gt;100,100,BF207+($B$15*15)),IF(BG206=$A$14,IF(BF207+($B$14*15)&gt;100,100,BF207+($B$14*15)),IF(BG206=$A$16,IF(BF207+$B$16*15&gt;100,100,BF207+$B$16*15),BF207)))))</f>
        <v>90</v>
      </c>
      <c r="BH207" s="316">
        <f t="shared" ref="BH207" si="5229">IF(BH206=$A$12,BG207+($B$12*15),IF(BH206=$A$13,BG207+($B$13*15),IF(BH206=$A$15,IF(BG207+($B$15*15)&gt;100,100,BG207+($B$15*15)),IF(BH206=$A$14,IF(BG207+($B$14*15)&gt;100,100,BG207+($B$14*15)),IF(BH206=$A$16,IF(BG207+$B$16*15&gt;100,100,BG207+$B$16*15),BG207)))))</f>
        <v>90</v>
      </c>
      <c r="BI207" s="316">
        <f t="shared" ref="BI207" si="5230">IF(BI206=$A$12,BH207+($B$12*15),IF(BI206=$A$13,BH207+($B$13*15),IF(BI206=$A$15,IF(BH207+($B$15*15)&gt;100,100,BH207+($B$15*15)),IF(BI206=$A$14,IF(BH207+($B$14*15)&gt;100,100,BH207+($B$14*15)),IF(BI206=$A$16,IF(BH207+$B$16*15&gt;100,100,BH207+$B$16*15),BH207)))))</f>
        <v>90</v>
      </c>
      <c r="BJ207" s="316">
        <f t="shared" ref="BJ207" si="5231">IF(BJ206=$A$12,BI207+($B$12*15),IF(BJ206=$A$13,BI207+($B$13*15),IF(BJ206=$A$15,IF(BI207+($B$15*15)&gt;100,100,BI207+($B$15*15)),IF(BJ206=$A$14,IF(BI207+($B$14*15)&gt;100,100,BI207+($B$14*15)),IF(BJ206=$A$16,IF(BI207+$B$16*15&gt;100,100,BI207+$B$16*15),BI207)))))</f>
        <v>90</v>
      </c>
      <c r="BK207" s="316">
        <f t="shared" ref="BK207" si="5232">IF(BK206=$A$12,BJ207+($B$12*15),IF(BK206=$A$13,BJ207+($B$13*15),IF(BK206=$A$15,IF(BJ207+($B$15*15)&gt;100,100,BJ207+($B$15*15)),IF(BK206=$A$14,IF(BJ207+($B$14*15)&gt;100,100,BJ207+($B$14*15)),IF(BK206=$A$16,IF(BJ207+$B$16*15&gt;100,100,BJ207+$B$16*15),BJ207)))))</f>
        <v>90</v>
      </c>
      <c r="BL207" s="316">
        <f t="shared" ref="BL207" si="5233">IF(BL206=$A$12,BK207+($B$12*15),IF(BL206=$A$13,BK207+($B$13*15),IF(BL206=$A$15,IF(BK207+($B$15*15)&gt;100,100,BK207+($B$15*15)),IF(BL206=$A$14,IF(BK207+($B$14*15)&gt;100,100,BK207+($B$14*15)),IF(BL206=$A$16,IF(BK207+$B$16*15&gt;100,100,BK207+$B$16*15),BK207)))))</f>
        <v>90</v>
      </c>
      <c r="BM207" s="316">
        <f t="shared" ref="BM207" si="5234">IF(BM206=$A$12,BL207+($B$12*15),IF(BM206=$A$13,BL207+($B$13*15),IF(BM206=$A$15,IF(BL207+($B$15*15)&gt;100,100,BL207+($B$15*15)),IF(BM206=$A$14,IF(BL207+($B$14*15)&gt;100,100,BL207+($B$14*15)),IF(BM206=$A$16,IF(BL207+$B$16*15&gt;100,100,BL207+$B$16*15),BL207)))))</f>
        <v>90</v>
      </c>
      <c r="BN207" s="316">
        <f t="shared" ref="BN207" si="5235">IF(BN206=$A$12,BM207+($B$12*15),IF(BN206=$A$13,BM207+($B$13*15),IF(BN206=$A$15,IF(BM207+($B$15*15)&gt;100,100,BM207+($B$15*15)),IF(BN206=$A$14,IF(BM207+($B$14*15)&gt;100,100,BM207+($B$14*15)),IF(BN206=$A$16,IF(BM207+$B$16*15&gt;100,100,BM207+$B$16*15),BM207)))))</f>
        <v>90</v>
      </c>
      <c r="BO207" s="316">
        <f t="shared" ref="BO207" si="5236">IF(BO206=$A$12,BN207+($B$12*15),IF(BO206=$A$13,BN207+($B$13*15),IF(BO206=$A$15,IF(BN207+($B$15*15)&gt;100,100,BN207+($B$15*15)),IF(BO206=$A$14,IF(BN207+($B$14*15)&gt;100,100,BN207+($B$14*15)),IF(BO206=$A$16,IF(BN207+$B$16*15&gt;100,100,BN207+$B$16*15),BN207)))))</f>
        <v>90</v>
      </c>
      <c r="BP207" s="316">
        <f t="shared" ref="BP207" si="5237">IF(BP206=$A$12,BO207+($B$12*15),IF(BP206=$A$13,BO207+($B$13*15),IF(BP206=$A$15,IF(BO207+($B$15*15)&gt;100,100,BO207+($B$15*15)),IF(BP206=$A$14,IF(BO207+($B$14*15)&gt;100,100,BO207+($B$14*15)),IF(BP206=$A$16,IF(BO207+$B$16*15&gt;100,100,BO207+$B$16*15),BO207)))))</f>
        <v>90</v>
      </c>
      <c r="BQ207" s="316">
        <f t="shared" ref="BQ207" si="5238">IF(BQ206=$A$12,BP207+($B$12*15),IF(BQ206=$A$13,BP207+($B$13*15),IF(BQ206=$A$15,IF(BP207+($B$15*15)&gt;100,100,BP207+($B$15*15)),IF(BQ206=$A$14,IF(BP207+($B$14*15)&gt;100,100,BP207+($B$14*15)),IF(BQ206=$A$16,IF(BP207+$B$16*15&gt;100,100,BP207+$B$16*15),BP207)))))</f>
        <v>90</v>
      </c>
      <c r="BR207" s="316">
        <f t="shared" ref="BR207" si="5239">IF(BR206=$A$12,BQ207+($B$12*15),IF(BR206=$A$13,BQ207+($B$13*15),IF(BR206=$A$15,IF(BQ207+($B$15*15)&gt;100,100,BQ207+($B$15*15)),IF(BR206=$A$14,IF(BQ207+($B$14*15)&gt;100,100,BQ207+($B$14*15)),IF(BR206=$A$16,IF(BQ207+$B$16*15&gt;100,100,BQ207+$B$16*15),BQ207)))))</f>
        <v>90</v>
      </c>
      <c r="BS207" s="316">
        <f t="shared" ref="BS207" si="5240">IF(BS206=$A$12,BR207+($B$12*15),IF(BS206=$A$13,BR207+($B$13*15),IF(BS206=$A$15,IF(BR207+($B$15*15)&gt;100,100,BR207+($B$15*15)),IF(BS206=$A$14,IF(BR207+($B$14*15)&gt;100,100,BR207+($B$14*15)),IF(BS206=$A$16,IF(BR207+$B$16*15&gt;100,100,BR207+$B$16*15),BR207)))))</f>
        <v>90</v>
      </c>
      <c r="BT207" s="316">
        <f t="shared" ref="BT207" si="5241">IF(BT206=$A$12,BS207+($B$12*15),IF(BT206=$A$13,BS207+($B$13*15),IF(BT206=$A$15,IF(BS207+($B$15*15)&gt;100,100,BS207+($B$15*15)),IF(BT206=$A$14,IF(BS207+($B$14*15)&gt;100,100,BS207+($B$14*15)),IF(BT206=$A$16,IF(BS207+$B$16*15&gt;100,100,BS207+$B$16*15),BS207)))))</f>
        <v>90</v>
      </c>
      <c r="BU207" s="316">
        <f t="shared" ref="BU207" si="5242">IF(BU206=$A$12,BT207+($B$12*15),IF(BU206=$A$13,BT207+($B$13*15),IF(BU206=$A$15,IF(BT207+($B$15*15)&gt;100,100,BT207+($B$15*15)),IF(BU206=$A$14,IF(BT207+($B$14*15)&gt;100,100,BT207+($B$14*15)),IF(BU206=$A$16,IF(BT207+$B$16*15&gt;100,100,BT207+$B$16*15),BT207)))))</f>
        <v>90</v>
      </c>
      <c r="BV207" s="316">
        <f t="shared" ref="BV207" si="5243">IF(BV206=$A$12,BU207+($B$12*15),IF(BV206=$A$13,BU207+($B$13*15),IF(BV206=$A$15,IF(BU207+($B$15*15)&gt;100,100,BU207+($B$15*15)),IF(BV206=$A$14,IF(BU207+($B$14*15)&gt;100,100,BU207+($B$14*15)),IF(BV206=$A$16,IF(BU207+$B$16*15&gt;100,100,BU207+$B$16*15),BU207)))))</f>
        <v>90</v>
      </c>
      <c r="BW207" s="316">
        <f t="shared" ref="BW207" si="5244">IF(BW206=$A$12,BV207+($B$12*15),IF(BW206=$A$13,BV207+($B$13*15),IF(BW206=$A$15,IF(BV207+($B$15*15)&gt;100,100,BV207+($B$15*15)),IF(BW206=$A$14,IF(BV207+($B$14*15)&gt;100,100,BV207+($B$14*15)),IF(BW206=$A$16,IF(BV207+$B$16*15&gt;100,100,BV207+$B$16*15),BV207)))))</f>
        <v>90</v>
      </c>
      <c r="BX207" s="316">
        <f t="shared" ref="BX207" si="5245">IF(BX206=$A$12,BW207+($B$12*15),IF(BX206=$A$13,BW207+($B$13*15),IF(BX206=$A$15,IF(BW207+($B$15*15)&gt;100,100,BW207+($B$15*15)),IF(BX206=$A$14,IF(BW207+($B$14*15)&gt;100,100,BW207+($B$14*15)),IF(BX206=$A$16,IF(BW207+$B$16*15&gt;100,100,BW207+$B$16*15),BW207)))))</f>
        <v>90</v>
      </c>
      <c r="BY207" s="316">
        <f t="shared" ref="BY207" si="5246">IF(BY206=$A$12,BX207+($B$12*15),IF(BY206=$A$13,BX207+($B$13*15),IF(BY206=$A$15,IF(BX207+($B$15*15)&gt;100,100,BX207+($B$15*15)),IF(BY206=$A$14,IF(BX207+($B$14*15)&gt;100,100,BX207+($B$14*15)),IF(BY206=$A$16,IF(BX207+$B$16*15&gt;100,100,BX207+$B$16*15),BX207)))))</f>
        <v>90</v>
      </c>
      <c r="BZ207" s="316">
        <f t="shared" ref="BZ207" si="5247">IF(BZ206=$A$12,BY207+($B$12*15),IF(BZ206=$A$13,BY207+($B$13*15),IF(BZ206=$A$15,IF(BY207+($B$15*15)&gt;100,100,BY207+($B$15*15)),IF(BZ206=$A$14,IF(BY207+($B$14*15)&gt;100,100,BY207+($B$14*15)),IF(BZ206=$A$16,IF(BY207+$B$16*15&gt;100,100,BY207+$B$16*15),BY207)))))</f>
        <v>90</v>
      </c>
      <c r="CA207" s="316">
        <f t="shared" ref="CA207" si="5248">IF(CA206=$A$12,BZ207+($B$12*15),IF(CA206=$A$13,BZ207+($B$13*15),IF(CA206=$A$15,IF(BZ207+($B$15*15)&gt;100,100,BZ207+($B$15*15)),IF(CA206=$A$14,IF(BZ207+($B$14*15)&gt;100,100,BZ207+($B$14*15)),IF(CA206=$A$16,IF(BZ207+$B$16*15&gt;100,100,BZ207+$B$16*15),BZ207)))))</f>
        <v>90</v>
      </c>
      <c r="CB207" s="316">
        <f t="shared" ref="CB207" si="5249">IF(CB206=$A$12,CA207+($B$12*15),IF(CB206=$A$13,CA207+($B$13*15),IF(CB206=$A$15,IF(CA207+($B$15*15)&gt;100,100,CA207+($B$15*15)),IF(CB206=$A$14,IF(CA207+($B$14*15)&gt;100,100,CA207+($B$14*15)),IF(CB206=$A$16,IF(CA207+$B$16*15&gt;100,100,CA207+$B$16*15),CA207)))))</f>
        <v>90</v>
      </c>
      <c r="CC207" s="316">
        <f t="shared" ref="CC207" si="5250">IF(CC206=$A$12,CB207+($B$12*15),IF(CC206=$A$13,CB207+($B$13*15),IF(CC206=$A$15,IF(CB207+($B$15*15)&gt;100,100,CB207+($B$15*15)),IF(CC206=$A$14,IF(CB207+($B$14*15)&gt;100,100,CB207+($B$14*15)),IF(CC206=$A$16,IF(CB207+$B$16*15&gt;100,100,CB207+$B$16*15),CB207)))))</f>
        <v>91.575000000000003</v>
      </c>
      <c r="CD207" s="316">
        <f t="shared" ref="CD207" si="5251">IF(CD206=$A$12,CC207+($B$12*15),IF(CD206=$A$13,CC207+($B$13*15),IF(CD206=$A$15,IF(CC207+($B$15*15)&gt;100,100,CC207+($B$15*15)),IF(CD206=$A$14,IF(CC207+($B$14*15)&gt;100,100,CC207+($B$14*15)),IF(CD206=$A$16,IF(CC207+$B$16*15&gt;100,100,CC207+$B$16*15),CC207)))))</f>
        <v>93.15</v>
      </c>
      <c r="CE207" s="316">
        <f t="shared" ref="CE207" si="5252">IF(CE206=$A$12,CD207+($B$12*15),IF(CE206=$A$13,CD207+($B$13*15),IF(CE206=$A$15,IF(CD207+($B$15*15)&gt;100,100,CD207+($B$15*15)),IF(CE206=$A$14,IF(CD207+($B$14*15)&gt;100,100,CD207+($B$14*15)),IF(CE206=$A$16,IF(CD207+$B$16*15&gt;100,100,CD207+$B$16*15),CD207)))))</f>
        <v>94.725000000000009</v>
      </c>
      <c r="CF207" s="316">
        <f t="shared" ref="CF207" si="5253">IF(CF206=$A$12,CE207+($B$12*15),IF(CF206=$A$13,CE207+($B$13*15),IF(CF206=$A$15,IF(CE207+($B$15*15)&gt;100,100,CE207+($B$15*15)),IF(CF206=$A$14,IF(CE207+($B$14*15)&gt;100,100,CE207+($B$14*15)),IF(CF206=$A$16,IF(CE207+$B$16*15&gt;100,100,CE207+$B$16*15),CE207)))))</f>
        <v>96.300000000000011</v>
      </c>
      <c r="CG207" s="316">
        <f t="shared" ref="CG207" si="5254">IF(CG206=$A$12,CF207+($B$12*15),IF(CG206=$A$13,CF207+($B$13*15),IF(CG206=$A$15,IF(CF207+($B$15*15)&gt;100,100,CF207+($B$15*15)),IF(CG206=$A$14,IF(CF207+($B$14*15)&gt;100,100,CF207+($B$14*15)),IF(CG206=$A$16,IF(CF207+$B$16*15&gt;100,100,CF207+$B$16*15),CF207)))))</f>
        <v>97.875000000000014</v>
      </c>
      <c r="CH207" s="316">
        <f t="shared" ref="CH207" si="5255">IF(CH206=$A$12,CG207+($B$12*15),IF(CH206=$A$13,CG207+($B$13*15),IF(CH206=$A$15,IF(CG207+($B$15*15)&gt;100,100,CG207+($B$15*15)),IF(CH206=$A$14,IF(CG207+($B$14*15)&gt;100,100,CG207+($B$14*15)),IF(CH206=$A$16,IF(CG207+$B$16*15&gt;100,100,CG207+$B$16*15),CG207)))))</f>
        <v>99.450000000000017</v>
      </c>
      <c r="CI207" s="316">
        <f t="shared" ref="CI207" si="5256">IF(CI206=$A$12,CH207+($B$12*15),IF(CI206=$A$13,CH207+($B$13*15),IF(CI206=$A$15,IF(CH207+($B$15*15)&gt;100,100,CH207+($B$15*15)),IF(CI206=$A$14,IF(CH207+($B$14*15)&gt;100,100,CH207+($B$14*15)),IF(CI206=$A$16,IF(CH207+$B$16*15&gt;100,100,CH207+$B$16*15),CH207)))))</f>
        <v>100</v>
      </c>
      <c r="CJ207" s="316">
        <f t="shared" ref="CJ207" si="5257">IF(CJ206=$A$12,CI207+($B$12*15),IF(CJ206=$A$13,CI207+($B$13*15),IF(CJ206=$A$15,IF(CI207+($B$15*15)&gt;100,100,CI207+($B$15*15)),IF(CJ206=$A$14,IF(CI207+($B$14*15)&gt;100,100,CI207+($B$14*15)),IF(CJ206=$A$16,IF(CI207+$B$16*15&gt;100,100,CI207+$B$16*15),CI207)))))</f>
        <v>100</v>
      </c>
      <c r="CK207" s="316">
        <f t="shared" ref="CK207" si="5258">IF(CK206=$A$12,CJ207+($B$12*15),IF(CK206=$A$13,CJ207+($B$13*15),IF(CK206=$A$15,IF(CJ207+($B$15*15)&gt;100,100,CJ207+($B$15*15)),IF(CK206=$A$14,IF(CJ207+($B$14*15)&gt;100,100,CJ207+($B$14*15)),IF(CK206=$A$16,IF(CJ207+$B$16*15&gt;100,100,CJ207+$B$16*15),CJ207)))))</f>
        <v>100</v>
      </c>
      <c r="CL207" s="316">
        <f t="shared" ref="CL207" si="5259">IF(CL206=$A$12,CK207+($B$12*15),IF(CL206=$A$13,CK207+($B$13*15),IF(CL206=$A$15,IF(CK207+($B$15*15)&gt;100,100,CK207+($B$15*15)),IF(CL206=$A$14,IF(CK207+($B$14*15)&gt;100,100,CK207+($B$14*15)),IF(CL206=$A$16,IF(CK207+$B$16*15&gt;100,100,CK207+$B$16*15),CK207)))))</f>
        <v>100</v>
      </c>
      <c r="CM207" s="316">
        <f t="shared" ref="CM207" si="5260">IF(CM206=$A$12,CL207+($B$12*15),IF(CM206=$A$13,CL207+($B$13*15),IF(CM206=$A$15,IF(CL207+($B$15*15)&gt;100,100,CL207+($B$15*15)),IF(CM206=$A$14,IF(CL207+($B$14*15)&gt;100,100,CL207+($B$14*15)),IF(CM206=$A$16,IF(CL207+$B$16*15&gt;100,100,CL207+$B$16*15),CL207)))))</f>
        <v>100</v>
      </c>
      <c r="CN207" s="316">
        <f t="shared" ref="CN207" si="5261">IF(CN206=$A$12,CM207+($B$12*15),IF(CN206=$A$13,CM207+($B$13*15),IF(CN206=$A$15,IF(CM207+($B$15*15)&gt;100,100,CM207+($B$15*15)),IF(CN206=$A$14,IF(CM207+($B$14*15)&gt;100,100,CM207+($B$14*15)),IF(CN206=$A$16,IF(CM207+$B$16*15&gt;100,100,CM207+$B$16*15),CM207)))))</f>
        <v>100</v>
      </c>
      <c r="CO207" s="316">
        <f t="shared" ref="CO207" si="5262">IF(CO206=$A$12,CN207+($B$12*15),IF(CO206=$A$13,CN207+($B$13*15),IF(CO206=$A$15,IF(CN207+($B$15*15)&gt;100,100,CN207+($B$15*15)),IF(CO206=$A$14,IF(CN207+($B$14*15)&gt;100,100,CN207+($B$14*15)),IF(CO206=$A$16,IF(CN207+$B$16*15&gt;100,100,CN207+$B$16*15),CN207)))))</f>
        <v>100</v>
      </c>
      <c r="CP207" s="316">
        <f t="shared" ref="CP207" si="5263">IF(CP206=$A$12,CO207+($B$12*15),IF(CP206=$A$13,CO207+($B$13*15),IF(CP206=$A$15,IF(CO207+($B$15*15)&gt;100,100,CO207+($B$15*15)),IF(CP206=$A$14,IF(CO207+($B$14*15)&gt;100,100,CO207+($B$14*15)),IF(CP206=$A$16,IF(CO207+$B$16*15&gt;100,100,CO207+$B$16*15),CO207)))))</f>
        <v>100</v>
      </c>
      <c r="CQ207" s="316">
        <f t="shared" ref="CQ207" si="5264">IF(CQ206=$A$12,CP207+($B$12*15),IF(CQ206=$A$13,CP207+($B$13*15),IF(CQ206=$A$15,IF(CP207+($B$15*15)&gt;100,100,CP207+($B$15*15)),IF(CQ206=$A$14,IF(CP207+($B$14*15)&gt;100,100,CP207+($B$14*15)),IF(CQ206=$A$16,IF(CP207+$B$16*15&gt;100,100,CP207+$B$16*15),CP207)))))</f>
        <v>100</v>
      </c>
      <c r="CR207" s="316">
        <f t="shared" ref="CR207" si="5265">IF(CR206=$A$12,CQ207+($B$12*15),IF(CR206=$A$13,CQ207+($B$13*15),IF(CR206=$A$15,IF(CQ207+($B$15*15)&gt;100,100,CQ207+($B$15*15)),IF(CR206=$A$14,IF(CQ207+($B$14*15)&gt;100,100,CQ207+($B$14*15)),IF(CR206=$A$16,IF(CQ207+$B$16*15&gt;100,100,CQ207+$B$16*15),CQ207)))))</f>
        <v>100</v>
      </c>
      <c r="CS207" s="316">
        <f t="shared" ref="CS207" si="5266">IF(CS206=$A$12,CR207+($B$12*15),IF(CS206=$A$13,CR207+($B$13*15),IF(CS206=$A$15,IF(CR207+($B$15*15)&gt;100,100,CR207+($B$15*15)),IF(CS206=$A$14,IF(CR207+($B$14*15)&gt;100,100,CR207+($B$14*15)),IF(CS206=$A$16,IF(CR207+$B$16*15&gt;100,100,CR207+$B$16*15),CR207)))))</f>
        <v>100</v>
      </c>
      <c r="CT207" s="316">
        <f t="shared" ref="CT207" si="5267">IF(CT206=$A$12,CS207+($B$12*15),IF(CT206=$A$13,CS207+($B$13*15),IF(CT206=$A$15,IF(CS207+($B$15*15)&gt;100,100,CS207+($B$15*15)),IF(CT206=$A$14,IF(CS207+($B$14*15)&gt;100,100,CS207+($B$14*15)),IF(CT206=$A$16,IF(CS207+$B$16*15&gt;100,100,CS207+$B$16*15),CS207)))))</f>
        <v>100</v>
      </c>
      <c r="CU207" s="316">
        <f t="shared" ref="CU207" si="5268">IF(CU206=$A$12,CT207+($B$12*15),IF(CU206=$A$13,CT207+($B$13*15),IF(CU206=$A$15,IF(CT207+($B$15*15)&gt;100,100,CT207+($B$15*15)),IF(CU206=$A$14,IF(CT207+($B$14*15)&gt;100,100,CT207+($B$14*15)),IF(CU206=$A$16,IF(CT207+$B$16*15&gt;100,100,CT207+$B$16*15),CT207)))))</f>
        <v>100</v>
      </c>
      <c r="CV207" s="316">
        <f t="shared" ref="CV207" si="5269">IF(CV206=$A$12,CU207+($B$12*15),IF(CV206=$A$13,CU207+($B$13*15),IF(CV206=$A$15,IF(CU207+($B$15*15)&gt;100,100,CU207+($B$15*15)),IF(CV206=$A$14,IF(CU207+($B$14*15)&gt;100,100,CU207+($B$14*15)),IF(CV206=$A$16,IF(CU207+$B$16*15&gt;100,100,CU207+$B$16*15),CU207)))))</f>
        <v>100</v>
      </c>
      <c r="CW207" s="311">
        <f t="shared" ref="CW207" si="5270">CV207-10</f>
        <v>90</v>
      </c>
    </row>
    <row r="208" spans="1:101" s="303" customFormat="1" ht="12" customHeight="1" x14ac:dyDescent="0.2">
      <c r="A208" s="467" t="s">
        <v>52</v>
      </c>
      <c r="B208" s="419" t="s">
        <v>53</v>
      </c>
      <c r="C208" s="304" t="s">
        <v>44</v>
      </c>
      <c r="D208" s="314" t="s">
        <v>45</v>
      </c>
      <c r="E208" s="308" t="s">
        <v>23</v>
      </c>
      <c r="F208" s="308" t="s">
        <v>23</v>
      </c>
      <c r="G208" s="308" t="s">
        <v>23</v>
      </c>
      <c r="H208" s="309" t="s">
        <v>207</v>
      </c>
      <c r="I208" s="309" t="s">
        <v>207</v>
      </c>
      <c r="J208" s="309" t="s">
        <v>207</v>
      </c>
      <c r="K208" s="308" t="s">
        <v>23</v>
      </c>
      <c r="L208" s="308" t="s">
        <v>23</v>
      </c>
      <c r="M208" s="308" t="s">
        <v>23</v>
      </c>
      <c r="N208" s="309" t="s">
        <v>207</v>
      </c>
      <c r="O208" s="309" t="s">
        <v>207</v>
      </c>
      <c r="P208" s="309" t="s">
        <v>207</v>
      </c>
      <c r="Q208" s="308" t="s">
        <v>23</v>
      </c>
      <c r="R208" s="308" t="s">
        <v>23</v>
      </c>
      <c r="S208" s="308" t="s">
        <v>23</v>
      </c>
      <c r="T208" s="309" t="s">
        <v>207</v>
      </c>
      <c r="U208" s="309" t="s">
        <v>207</v>
      </c>
      <c r="V208" s="310" t="s">
        <v>13</v>
      </c>
      <c r="W208" s="310" t="s">
        <v>13</v>
      </c>
      <c r="X208" s="310" t="s">
        <v>13</v>
      </c>
      <c r="Y208" s="310" t="s">
        <v>13</v>
      </c>
      <c r="Z208" s="309" t="s">
        <v>207</v>
      </c>
      <c r="AA208" s="308" t="s">
        <v>23</v>
      </c>
      <c r="AB208" s="308" t="s">
        <v>23</v>
      </c>
      <c r="AC208" s="308" t="s">
        <v>23</v>
      </c>
      <c r="AD208" s="309" t="s">
        <v>207</v>
      </c>
      <c r="AE208" s="309" t="s">
        <v>207</v>
      </c>
      <c r="AF208" s="309" t="s">
        <v>207</v>
      </c>
      <c r="AG208" s="308" t="s">
        <v>23</v>
      </c>
      <c r="AH208" s="308" t="s">
        <v>23</v>
      </c>
      <c r="AI208" s="308" t="s">
        <v>23</v>
      </c>
      <c r="AJ208" s="309" t="s">
        <v>207</v>
      </c>
      <c r="AK208" s="309" t="s">
        <v>207</v>
      </c>
      <c r="AL208" s="309" t="s">
        <v>207</v>
      </c>
      <c r="AM208" s="308" t="s">
        <v>23</v>
      </c>
      <c r="AN208" s="308" t="s">
        <v>23</v>
      </c>
      <c r="AO208" s="308" t="s">
        <v>23</v>
      </c>
      <c r="AP208" s="309" t="s">
        <v>207</v>
      </c>
      <c r="AQ208" s="309" t="s">
        <v>207</v>
      </c>
      <c r="AR208" s="309" t="s">
        <v>207</v>
      </c>
      <c r="AS208" s="308" t="s">
        <v>23</v>
      </c>
      <c r="AT208" s="308" t="s">
        <v>23</v>
      </c>
      <c r="AU208" s="308" t="s">
        <v>23</v>
      </c>
      <c r="AV208" s="309" t="s">
        <v>207</v>
      </c>
      <c r="AW208" s="309" t="s">
        <v>207</v>
      </c>
      <c r="AX208" s="309" t="s">
        <v>207</v>
      </c>
      <c r="AY208" s="308" t="s">
        <v>23</v>
      </c>
      <c r="AZ208" s="308" t="s">
        <v>23</v>
      </c>
      <c r="BA208" s="308" t="s">
        <v>23</v>
      </c>
      <c r="BB208" s="309" t="s">
        <v>207</v>
      </c>
      <c r="BC208" s="309" t="s">
        <v>207</v>
      </c>
      <c r="BD208" s="310" t="s">
        <v>13</v>
      </c>
      <c r="BE208" s="310" t="s">
        <v>13</v>
      </c>
      <c r="BF208" s="310" t="s">
        <v>13</v>
      </c>
      <c r="BG208" s="310" t="s">
        <v>13</v>
      </c>
      <c r="BH208" s="309" t="s">
        <v>207</v>
      </c>
      <c r="BI208" s="308" t="s">
        <v>23</v>
      </c>
      <c r="BJ208" s="308" t="s">
        <v>23</v>
      </c>
      <c r="BK208" s="308" t="s">
        <v>23</v>
      </c>
      <c r="BL208" s="309" t="s">
        <v>207</v>
      </c>
      <c r="BM208" s="309" t="s">
        <v>207</v>
      </c>
      <c r="BN208" s="309" t="s">
        <v>207</v>
      </c>
      <c r="BO208" s="308" t="s">
        <v>23</v>
      </c>
      <c r="BP208" s="308" t="s">
        <v>23</v>
      </c>
      <c r="BQ208" s="308" t="s">
        <v>23</v>
      </c>
      <c r="BR208" s="309" t="s">
        <v>207</v>
      </c>
      <c r="BS208" s="309" t="s">
        <v>207</v>
      </c>
      <c r="BT208" s="309" t="s">
        <v>207</v>
      </c>
      <c r="BU208" s="308" t="s">
        <v>23</v>
      </c>
      <c r="BV208" s="308" t="s">
        <v>23</v>
      </c>
      <c r="BW208" s="308" t="s">
        <v>23</v>
      </c>
      <c r="BX208" s="309" t="s">
        <v>207</v>
      </c>
      <c r="BY208" s="309" t="s">
        <v>207</v>
      </c>
      <c r="BZ208" s="309" t="s">
        <v>207</v>
      </c>
      <c r="CA208" s="316"/>
      <c r="CB208" s="316"/>
      <c r="CC208" s="316" t="s">
        <v>202</v>
      </c>
      <c r="CD208" s="316" t="s">
        <v>202</v>
      </c>
      <c r="CE208" s="316" t="s">
        <v>202</v>
      </c>
      <c r="CF208" s="316" t="s">
        <v>202</v>
      </c>
      <c r="CG208" s="316" t="s">
        <v>202</v>
      </c>
      <c r="CH208" s="316" t="s">
        <v>202</v>
      </c>
      <c r="CI208" s="316" t="s">
        <v>202</v>
      </c>
      <c r="CJ208" s="316" t="s">
        <v>202</v>
      </c>
      <c r="CK208" s="316" t="s">
        <v>202</v>
      </c>
      <c r="CL208" s="316" t="s">
        <v>202</v>
      </c>
      <c r="CM208" s="316" t="s">
        <v>202</v>
      </c>
      <c r="CN208" s="316" t="s">
        <v>202</v>
      </c>
      <c r="CO208" s="316" t="s">
        <v>202</v>
      </c>
      <c r="CP208" s="316" t="s">
        <v>202</v>
      </c>
      <c r="CQ208" s="316" t="s">
        <v>202</v>
      </c>
      <c r="CR208" s="316" t="s">
        <v>202</v>
      </c>
      <c r="CS208" s="316" t="s">
        <v>202</v>
      </c>
      <c r="CT208" s="316" t="s">
        <v>202</v>
      </c>
      <c r="CU208" s="316" t="s">
        <v>202</v>
      </c>
      <c r="CV208" s="316" t="s">
        <v>202</v>
      </c>
      <c r="CW208" s="303" t="s">
        <v>46</v>
      </c>
    </row>
    <row r="209" spans="1:101" s="303" customFormat="1" ht="12" customHeight="1" x14ac:dyDescent="0.2">
      <c r="A209" s="468"/>
      <c r="B209" s="420"/>
      <c r="C209" s="304" t="s">
        <v>37</v>
      </c>
      <c r="D209" s="315">
        <f>CW175</f>
        <v>86.760000000000062</v>
      </c>
      <c r="E209" s="316">
        <f>IF(E208=$A$12,D209+($B$12*15),IF(E208=$A$13,D209+($B$13*15),IF(E208=$A$15,IF(D209+($B$15*15)&gt;100,100,D209+($B$15*15)),IF(E208=$A$14,IF(D209+($B$14*15)&gt;100,100,D209+($B$14*15)),IF(E208=$A$16,IF(D209+$B$16*15&gt;100,100,D209+$B$16*15),D209)))))</f>
        <v>84.823333333333395</v>
      </c>
      <c r="F209" s="316">
        <f t="shared" ref="F209" si="5271">IF(F208=$A$12,E209+($B$12*15),IF(F208=$A$13,E209+($B$13*15),IF(F208=$A$15,IF(E209+($B$15*15)&gt;100,100,E209+($B$15*15)),IF(F208=$A$14,IF(E209+($B$14*15)&gt;100,100,E209+($B$14*15)),IF(F208=$A$16,IF(E209+$B$16*15&gt;100,100,E209+$B$16*15),E209)))))</f>
        <v>82.886666666666727</v>
      </c>
      <c r="G209" s="316">
        <f t="shared" ref="G209" si="5272">IF(G208=$A$12,F209+($B$12*15),IF(G208=$A$13,F209+($B$13*15),IF(G208=$A$15,IF(F209+($B$15*15)&gt;100,100,F209+($B$15*15)),IF(G208=$A$14,IF(F209+($B$14*15)&gt;100,100,F209+($B$14*15)),IF(G208=$A$16,IF(F209+$B$16*15&gt;100,100,F209+$B$16*15),F209)))))</f>
        <v>80.95000000000006</v>
      </c>
      <c r="H209" s="316">
        <f t="shared" ref="H209" si="5273">IF(H208=$A$12,G209+($B$12*15),IF(H208=$A$13,G209+($B$13*15),IF(H208=$A$15,IF(G209+($B$15*15)&gt;100,100,G209+($B$15*15)),IF(H208=$A$14,IF(G209+($B$14*15)&gt;100,100,G209+($B$14*15)),IF(H208=$A$16,IF(G209+$B$16*15&gt;100,100,G209+$B$16*15),G209)))))</f>
        <v>79.026666666666728</v>
      </c>
      <c r="I209" s="316">
        <f t="shared" ref="I209" si="5274">IF(I208=$A$12,H209+($B$12*15),IF(I208=$A$13,H209+($B$13*15),IF(I208=$A$15,IF(H209+($B$15*15)&gt;100,100,H209+($B$15*15)),IF(I208=$A$14,IF(H209+($B$14*15)&gt;100,100,H209+($B$14*15)),IF(I208=$A$16,IF(H209+$B$16*15&gt;100,100,H209+$B$16*15),H209)))))</f>
        <v>77.103333333333396</v>
      </c>
      <c r="J209" s="316">
        <f t="shared" ref="J209" si="5275">IF(J208=$A$12,I209+($B$12*15),IF(J208=$A$13,I209+($B$13*15),IF(J208=$A$15,IF(I209+($B$15*15)&gt;100,100,I209+($B$15*15)),IF(J208=$A$14,IF(I209+($B$14*15)&gt;100,100,I209+($B$14*15)),IF(J208=$A$16,IF(I209+$B$16*15&gt;100,100,I209+$B$16*15),I209)))))</f>
        <v>75.180000000000064</v>
      </c>
      <c r="K209" s="316">
        <f t="shared" ref="K209" si="5276">IF(K208=$A$12,J209+($B$12*15),IF(K208=$A$13,J209+($B$13*15),IF(K208=$A$15,IF(J209+($B$15*15)&gt;100,100,J209+($B$15*15)),IF(K208=$A$14,IF(J209+($B$14*15)&gt;100,100,J209+($B$14*15)),IF(K208=$A$16,IF(J209+$B$16*15&gt;100,100,J209+$B$16*15),J209)))))</f>
        <v>73.243333333333396</v>
      </c>
      <c r="L209" s="316">
        <f t="shared" ref="L209" si="5277">IF(L208=$A$12,K209+($B$12*15),IF(L208=$A$13,K209+($B$13*15),IF(L208=$A$15,IF(K209+($B$15*15)&gt;100,100,K209+($B$15*15)),IF(L208=$A$14,IF(K209+($B$14*15)&gt;100,100,K209+($B$14*15)),IF(L208=$A$16,IF(K209+$B$16*15&gt;100,100,K209+$B$16*15),K209)))))</f>
        <v>71.306666666666729</v>
      </c>
      <c r="M209" s="316">
        <f t="shared" ref="M209" si="5278">IF(M208=$A$12,L209+($B$12*15),IF(M208=$A$13,L209+($B$13*15),IF(M208=$A$15,IF(L209+($B$15*15)&gt;100,100,L209+($B$15*15)),IF(M208=$A$14,IF(L209+($B$14*15)&gt;100,100,L209+($B$14*15)),IF(M208=$A$16,IF(L209+$B$16*15&gt;100,100,L209+$B$16*15),L209)))))</f>
        <v>69.370000000000061</v>
      </c>
      <c r="N209" s="316">
        <f t="shared" ref="N209" si="5279">IF(N208=$A$12,M209+($B$12*15),IF(N208=$A$13,M209+($B$13*15),IF(N208=$A$15,IF(M209+($B$15*15)&gt;100,100,M209+($B$15*15)),IF(N208=$A$14,IF(M209+($B$14*15)&gt;100,100,M209+($B$14*15)),IF(N208=$A$16,IF(M209+$B$16*15&gt;100,100,M209+$B$16*15),M209)))))</f>
        <v>67.446666666666729</v>
      </c>
      <c r="O209" s="316">
        <f t="shared" ref="O209" si="5280">IF(O208=$A$12,N209+($B$12*15),IF(O208=$A$13,N209+($B$13*15),IF(O208=$A$15,IF(N209+($B$15*15)&gt;100,100,N209+($B$15*15)),IF(O208=$A$14,IF(N209+($B$14*15)&gt;100,100,N209+($B$14*15)),IF(O208=$A$16,IF(N209+$B$16*15&gt;100,100,N209+$B$16*15),N209)))))</f>
        <v>65.523333333333397</v>
      </c>
      <c r="P209" s="316">
        <f t="shared" ref="P209" si="5281">IF(P208=$A$12,O209+($B$12*15),IF(P208=$A$13,O209+($B$13*15),IF(P208=$A$15,IF(O209+($B$15*15)&gt;100,100,O209+($B$15*15)),IF(P208=$A$14,IF(O209+($B$14*15)&gt;100,100,O209+($B$14*15)),IF(P208=$A$16,IF(O209+$B$16*15&gt;100,100,O209+$B$16*15),O209)))))</f>
        <v>63.600000000000065</v>
      </c>
      <c r="Q209" s="316">
        <f t="shared" ref="Q209" si="5282">IF(Q208=$A$12,P209+($B$12*15),IF(Q208=$A$13,P209+($B$13*15),IF(Q208=$A$15,IF(P209+($B$15*15)&gt;100,100,P209+($B$15*15)),IF(Q208=$A$14,IF(P209+($B$14*15)&gt;100,100,P209+($B$14*15)),IF(Q208=$A$16,IF(P209+$B$16*15&gt;100,100,P209+$B$16*15),P209)))))</f>
        <v>61.663333333333398</v>
      </c>
      <c r="R209" s="316">
        <f t="shared" ref="R209" si="5283">IF(R208=$A$12,Q209+($B$12*15),IF(R208=$A$13,Q209+($B$13*15),IF(R208=$A$15,IF(Q209+($B$15*15)&gt;100,100,Q209+($B$15*15)),IF(R208=$A$14,IF(Q209+($B$14*15)&gt;100,100,Q209+($B$14*15)),IF(R208=$A$16,IF(Q209+$B$16*15&gt;100,100,Q209+$B$16*15),Q209)))))</f>
        <v>59.726666666666731</v>
      </c>
      <c r="S209" s="316">
        <f t="shared" ref="S209" si="5284">IF(S208=$A$12,R209+($B$12*15),IF(S208=$A$13,R209+($B$13*15),IF(S208=$A$15,IF(R209+($B$15*15)&gt;100,100,R209+($B$15*15)),IF(S208=$A$14,IF(R209+($B$14*15)&gt;100,100,R209+($B$14*15)),IF(S208=$A$16,IF(R209+$B$16*15&gt;100,100,R209+$B$16*15),R209)))))</f>
        <v>57.790000000000063</v>
      </c>
      <c r="T209" s="316">
        <f t="shared" ref="T209" si="5285">IF(T208=$A$12,S209+($B$12*15),IF(T208=$A$13,S209+($B$13*15),IF(T208=$A$15,IF(S209+($B$15*15)&gt;100,100,S209+($B$15*15)),IF(T208=$A$14,IF(S209+($B$14*15)&gt;100,100,S209+($B$14*15)),IF(T208=$A$16,IF(S209+$B$16*15&gt;100,100,S209+$B$16*15),S209)))))</f>
        <v>55.866666666666731</v>
      </c>
      <c r="U209" s="316">
        <f t="shared" ref="U209" si="5286">IF(U208=$A$12,T209+($B$12*15),IF(U208=$A$13,T209+($B$13*15),IF(U208=$A$15,IF(T209+($B$15*15)&gt;100,100,T209+($B$15*15)),IF(U208=$A$14,IF(T209+($B$14*15)&gt;100,100,T209+($B$14*15)),IF(U208=$A$16,IF(T209+$B$16*15&gt;100,100,T209+$B$16*15),T209)))))</f>
        <v>53.943333333333399</v>
      </c>
      <c r="V209" s="316">
        <f t="shared" ref="V209" si="5287">IF(V208=$A$12,U209+($B$12*15),IF(V208=$A$13,U209+($B$13*15),IF(V208=$A$15,IF(U209+($B$15*15)&gt;100,100,U209+($B$15*15)),IF(V208=$A$14,IF(U209+($B$14*15)&gt;100,100,U209+($B$14*15)),IF(V208=$A$16,IF(U209+$B$16*15&gt;100,100,U209+$B$16*15),U209)))))</f>
        <v>68.943333333333399</v>
      </c>
      <c r="W209" s="316">
        <f t="shared" ref="W209" si="5288">IF(W208=$A$12,V209+($B$12*15),IF(W208=$A$13,V209+($B$13*15),IF(W208=$A$15,IF(V209+($B$15*15)&gt;100,100,V209+($B$15*15)),IF(W208=$A$14,IF(V209+($B$14*15)&gt;100,100,V209+($B$14*15)),IF(W208=$A$16,IF(V209+$B$16*15&gt;100,100,V209+$B$16*15),V209)))))</f>
        <v>83.943333333333399</v>
      </c>
      <c r="X209" s="316">
        <f t="shared" ref="X209" si="5289">IF(X208=$A$12,W209+($B$12*15),IF(X208=$A$13,W209+($B$13*15),IF(X208=$A$15,IF(W209+($B$15*15)&gt;100,100,W209+($B$15*15)),IF(X208=$A$14,IF(W209+($B$14*15)&gt;100,100,W209+($B$14*15)),IF(X208=$A$16,IF(W209+$B$16*15&gt;100,100,W209+$B$16*15),W209)))))</f>
        <v>98.943333333333399</v>
      </c>
      <c r="Y209" s="316">
        <f t="shared" ref="Y209" si="5290">IF(Y208=$A$12,X209+($B$12*15),IF(Y208=$A$13,X209+($B$13*15),IF(Y208=$A$15,IF(X209+($B$15*15)&gt;100,100,X209+($B$15*15)),IF(Y208=$A$14,IF(X209+($B$14*15)&gt;100,100,X209+($B$14*15)),IF(Y208=$A$16,IF(X209+$B$16*15&gt;100,100,X209+$B$16*15),X209)))))</f>
        <v>100</v>
      </c>
      <c r="Z209" s="316">
        <f t="shared" ref="Z209" si="5291">IF(Z208=$A$12,Y209+($B$12*15),IF(Z208=$A$13,Y209+($B$13*15),IF(Z208=$A$15,IF(Y209+($B$15*15)&gt;100,100,Y209+($B$15*15)),IF(Z208=$A$14,IF(Y209+($B$14*15)&gt;100,100,Y209+($B$14*15)),IF(Z208=$A$16,IF(Y209+$B$16*15&gt;100,100,Y209+$B$16*15),Y209)))))</f>
        <v>98.076666666666668</v>
      </c>
      <c r="AA209" s="316">
        <f t="shared" ref="AA209" si="5292">IF(AA208=$A$12,Z209+($B$12*15),IF(AA208=$A$13,Z209+($B$13*15),IF(AA208=$A$15,IF(Z209+($B$15*15)&gt;100,100,Z209+($B$15*15)),IF(AA208=$A$14,IF(Z209+($B$14*15)&gt;100,100,Z209+($B$14*15)),IF(AA208=$A$16,IF(Z209+$B$16*15&gt;100,100,Z209+$B$16*15),Z209)))))</f>
        <v>96.14</v>
      </c>
      <c r="AB209" s="316">
        <f t="shared" ref="AB209" si="5293">IF(AB208=$A$12,AA209+($B$12*15),IF(AB208=$A$13,AA209+($B$13*15),IF(AB208=$A$15,IF(AA209+($B$15*15)&gt;100,100,AA209+($B$15*15)),IF(AB208=$A$14,IF(AA209+($B$14*15)&gt;100,100,AA209+($B$14*15)),IF(AB208=$A$16,IF(AA209+$B$16*15&gt;100,100,AA209+$B$16*15),AA209)))))</f>
        <v>94.203333333333333</v>
      </c>
      <c r="AC209" s="316">
        <f t="shared" ref="AC209" si="5294">IF(AC208=$A$12,AB209+($B$12*15),IF(AC208=$A$13,AB209+($B$13*15),IF(AC208=$A$15,IF(AB209+($B$15*15)&gt;100,100,AB209+($B$15*15)),IF(AC208=$A$14,IF(AB209+($B$14*15)&gt;100,100,AB209+($B$14*15)),IF(AC208=$A$16,IF(AB209+$B$16*15&gt;100,100,AB209+$B$16*15),AB209)))))</f>
        <v>92.266666666666666</v>
      </c>
      <c r="AD209" s="316">
        <f t="shared" ref="AD209" si="5295">IF(AD208=$A$12,AC209+($B$12*15),IF(AD208=$A$13,AC209+($B$13*15),IF(AD208=$A$15,IF(AC209+($B$15*15)&gt;100,100,AC209+($B$15*15)),IF(AD208=$A$14,IF(AC209+($B$14*15)&gt;100,100,AC209+($B$14*15)),IF(AD208=$A$16,IF(AC209+$B$16*15&gt;100,100,AC209+$B$16*15),AC209)))))</f>
        <v>90.343333333333334</v>
      </c>
      <c r="AE209" s="316">
        <f t="shared" ref="AE209" si="5296">IF(AE208=$A$12,AD209+($B$12*15),IF(AE208=$A$13,AD209+($B$13*15),IF(AE208=$A$15,IF(AD209+($B$15*15)&gt;100,100,AD209+($B$15*15)),IF(AE208=$A$14,IF(AD209+($B$14*15)&gt;100,100,AD209+($B$14*15)),IF(AE208=$A$16,IF(AD209+$B$16*15&gt;100,100,AD209+$B$16*15),AD209)))))</f>
        <v>88.42</v>
      </c>
      <c r="AF209" s="316">
        <f t="shared" ref="AF209" si="5297">IF(AF208=$A$12,AE209+($B$12*15),IF(AF208=$A$13,AE209+($B$13*15),IF(AF208=$A$15,IF(AE209+($B$15*15)&gt;100,100,AE209+($B$15*15)),IF(AF208=$A$14,IF(AE209+($B$14*15)&gt;100,100,AE209+($B$14*15)),IF(AF208=$A$16,IF(AE209+$B$16*15&gt;100,100,AE209+$B$16*15),AE209)))))</f>
        <v>86.49666666666667</v>
      </c>
      <c r="AG209" s="316">
        <f t="shared" ref="AG209" si="5298">IF(AG208=$A$12,AF209+($B$12*15),IF(AG208=$A$13,AF209+($B$13*15),IF(AG208=$A$15,IF(AF209+($B$15*15)&gt;100,100,AF209+($B$15*15)),IF(AG208=$A$14,IF(AF209+($B$14*15)&gt;100,100,AF209+($B$14*15)),IF(AG208=$A$16,IF(AF209+$B$16*15&gt;100,100,AF209+$B$16*15),AF209)))))</f>
        <v>84.56</v>
      </c>
      <c r="AH209" s="316">
        <f t="shared" ref="AH209" si="5299">IF(AH208=$A$12,AG209+($B$12*15),IF(AH208=$A$13,AG209+($B$13*15),IF(AH208=$A$15,IF(AG209+($B$15*15)&gt;100,100,AG209+($B$15*15)),IF(AH208=$A$14,IF(AG209+($B$14*15)&gt;100,100,AG209+($B$14*15)),IF(AH208=$A$16,IF(AG209+$B$16*15&gt;100,100,AG209+$B$16*15),AG209)))))</f>
        <v>82.623333333333335</v>
      </c>
      <c r="AI209" s="316">
        <f t="shared" ref="AI209" si="5300">IF(AI208=$A$12,AH209+($B$12*15),IF(AI208=$A$13,AH209+($B$13*15),IF(AI208=$A$15,IF(AH209+($B$15*15)&gt;100,100,AH209+($B$15*15)),IF(AI208=$A$14,IF(AH209+($B$14*15)&gt;100,100,AH209+($B$14*15)),IF(AI208=$A$16,IF(AH209+$B$16*15&gt;100,100,AH209+$B$16*15),AH209)))))</f>
        <v>80.686666666666667</v>
      </c>
      <c r="AJ209" s="316">
        <f t="shared" ref="AJ209" si="5301">IF(AJ208=$A$12,AI209+($B$12*15),IF(AJ208=$A$13,AI209+($B$13*15),IF(AJ208=$A$15,IF(AI209+($B$15*15)&gt;100,100,AI209+($B$15*15)),IF(AJ208=$A$14,IF(AI209+($B$14*15)&gt;100,100,AI209+($B$14*15)),IF(AJ208=$A$16,IF(AI209+$B$16*15&gt;100,100,AI209+$B$16*15),AI209)))))</f>
        <v>78.763333333333335</v>
      </c>
      <c r="AK209" s="316">
        <f t="shared" ref="AK209" si="5302">IF(AK208=$A$12,AJ209+($B$12*15),IF(AK208=$A$13,AJ209+($B$13*15),IF(AK208=$A$15,IF(AJ209+($B$15*15)&gt;100,100,AJ209+($B$15*15)),IF(AK208=$A$14,IF(AJ209+($B$14*15)&gt;100,100,AJ209+($B$14*15)),IF(AK208=$A$16,IF(AJ209+$B$16*15&gt;100,100,AJ209+$B$16*15),AJ209)))))</f>
        <v>76.84</v>
      </c>
      <c r="AL209" s="316">
        <f t="shared" ref="AL209" si="5303">IF(AL208=$A$12,AK209+($B$12*15),IF(AL208=$A$13,AK209+($B$13*15),IF(AL208=$A$15,IF(AK209+($B$15*15)&gt;100,100,AK209+($B$15*15)),IF(AL208=$A$14,IF(AK209+($B$14*15)&gt;100,100,AK209+($B$14*15)),IF(AL208=$A$16,IF(AK209+$B$16*15&gt;100,100,AK209+$B$16*15),AK209)))))</f>
        <v>74.916666666666671</v>
      </c>
      <c r="AM209" s="316">
        <f t="shared" ref="AM209" si="5304">IF(AM208=$A$12,AL209+($B$12*15),IF(AM208=$A$13,AL209+($B$13*15),IF(AM208=$A$15,IF(AL209+($B$15*15)&gt;100,100,AL209+($B$15*15)),IF(AM208=$A$14,IF(AL209+($B$14*15)&gt;100,100,AL209+($B$14*15)),IF(AM208=$A$16,IF(AL209+$B$16*15&gt;100,100,AL209+$B$16*15),AL209)))))</f>
        <v>72.98</v>
      </c>
      <c r="AN209" s="316">
        <f t="shared" ref="AN209" si="5305">IF(AN208=$A$12,AM209+($B$12*15),IF(AN208=$A$13,AM209+($B$13*15),IF(AN208=$A$15,IF(AM209+($B$15*15)&gt;100,100,AM209+($B$15*15)),IF(AN208=$A$14,IF(AM209+($B$14*15)&gt;100,100,AM209+($B$14*15)),IF(AN208=$A$16,IF(AM209+$B$16*15&gt;100,100,AM209+$B$16*15),AM209)))))</f>
        <v>71.043333333333337</v>
      </c>
      <c r="AO209" s="316">
        <f t="shared" ref="AO209" si="5306">IF(AO208=$A$12,AN209+($B$12*15),IF(AO208=$A$13,AN209+($B$13*15),IF(AO208=$A$15,IF(AN209+($B$15*15)&gt;100,100,AN209+($B$15*15)),IF(AO208=$A$14,IF(AN209+($B$14*15)&gt;100,100,AN209+($B$14*15)),IF(AO208=$A$16,IF(AN209+$B$16*15&gt;100,100,AN209+$B$16*15),AN209)))))</f>
        <v>69.106666666666669</v>
      </c>
      <c r="AP209" s="316">
        <f t="shared" ref="AP209" si="5307">IF(AP208=$A$12,AO209+($B$12*15),IF(AP208=$A$13,AO209+($B$13*15),IF(AP208=$A$15,IF(AO209+($B$15*15)&gt;100,100,AO209+($B$15*15)),IF(AP208=$A$14,IF(AO209+($B$14*15)&gt;100,100,AO209+($B$14*15)),IF(AP208=$A$16,IF(AO209+$B$16*15&gt;100,100,AO209+$B$16*15),AO209)))))</f>
        <v>67.183333333333337</v>
      </c>
      <c r="AQ209" s="316">
        <f t="shared" ref="AQ209" si="5308">IF(AQ208=$A$12,AP209+($B$12*15),IF(AQ208=$A$13,AP209+($B$13*15),IF(AQ208=$A$15,IF(AP209+($B$15*15)&gt;100,100,AP209+($B$15*15)),IF(AQ208=$A$14,IF(AP209+($B$14*15)&gt;100,100,AP209+($B$14*15)),IF(AQ208=$A$16,IF(AP209+$B$16*15&gt;100,100,AP209+$B$16*15),AP209)))))</f>
        <v>65.260000000000005</v>
      </c>
      <c r="AR209" s="316">
        <f t="shared" ref="AR209" si="5309">IF(AR208=$A$12,AQ209+($B$12*15),IF(AR208=$A$13,AQ209+($B$13*15),IF(AR208=$A$15,IF(AQ209+($B$15*15)&gt;100,100,AQ209+($B$15*15)),IF(AR208=$A$14,IF(AQ209+($B$14*15)&gt;100,100,AQ209+($B$14*15)),IF(AR208=$A$16,IF(AQ209+$B$16*15&gt;100,100,AQ209+$B$16*15),AQ209)))))</f>
        <v>63.336666666666673</v>
      </c>
      <c r="AS209" s="316">
        <f t="shared" ref="AS209" si="5310">IF(AS208=$A$12,AR209+($B$12*15),IF(AS208=$A$13,AR209+($B$13*15),IF(AS208=$A$15,IF(AR209+($B$15*15)&gt;100,100,AR209+($B$15*15)),IF(AS208=$A$14,IF(AR209+($B$14*15)&gt;100,100,AR209+($B$14*15)),IF(AS208=$A$16,IF(AR209+$B$16*15&gt;100,100,AR209+$B$16*15),AR209)))))</f>
        <v>61.400000000000006</v>
      </c>
      <c r="AT209" s="316">
        <f t="shared" ref="AT209" si="5311">IF(AT208=$A$12,AS209+($B$12*15),IF(AT208=$A$13,AS209+($B$13*15),IF(AT208=$A$15,IF(AS209+($B$15*15)&gt;100,100,AS209+($B$15*15)),IF(AT208=$A$14,IF(AS209+($B$14*15)&gt;100,100,AS209+($B$14*15)),IF(AT208=$A$16,IF(AS209+$B$16*15&gt;100,100,AS209+$B$16*15),AS209)))))</f>
        <v>59.463333333333338</v>
      </c>
      <c r="AU209" s="316">
        <f t="shared" ref="AU209" si="5312">IF(AU208=$A$12,AT209+($B$12*15),IF(AU208=$A$13,AT209+($B$13*15),IF(AU208=$A$15,IF(AT209+($B$15*15)&gt;100,100,AT209+($B$15*15)),IF(AU208=$A$14,IF(AT209+($B$14*15)&gt;100,100,AT209+($B$14*15)),IF(AU208=$A$16,IF(AT209+$B$16*15&gt;100,100,AT209+$B$16*15),AT209)))))</f>
        <v>57.526666666666671</v>
      </c>
      <c r="AV209" s="316">
        <f t="shared" ref="AV209" si="5313">IF(AV208=$A$12,AU209+($B$12*15),IF(AV208=$A$13,AU209+($B$13*15),IF(AV208=$A$15,IF(AU209+($B$15*15)&gt;100,100,AU209+($B$15*15)),IF(AV208=$A$14,IF(AU209+($B$14*15)&gt;100,100,AU209+($B$14*15)),IF(AV208=$A$16,IF(AU209+$B$16*15&gt;100,100,AU209+$B$16*15),AU209)))))</f>
        <v>55.603333333333339</v>
      </c>
      <c r="AW209" s="316">
        <f t="shared" ref="AW209" si="5314">IF(AW208=$A$12,AV209+($B$12*15),IF(AW208=$A$13,AV209+($B$13*15),IF(AW208=$A$15,IF(AV209+($B$15*15)&gt;100,100,AV209+($B$15*15)),IF(AW208=$A$14,IF(AV209+($B$14*15)&gt;100,100,AV209+($B$14*15)),IF(AW208=$A$16,IF(AV209+$B$16*15&gt;100,100,AV209+$B$16*15),AV209)))))</f>
        <v>53.680000000000007</v>
      </c>
      <c r="AX209" s="316">
        <f t="shared" ref="AX209" si="5315">IF(AX208=$A$12,AW209+($B$12*15),IF(AX208=$A$13,AW209+($B$13*15),IF(AX208=$A$15,IF(AW209+($B$15*15)&gt;100,100,AW209+($B$15*15)),IF(AX208=$A$14,IF(AW209+($B$14*15)&gt;100,100,AW209+($B$14*15)),IF(AX208=$A$16,IF(AW209+$B$16*15&gt;100,100,AW209+$B$16*15),AW209)))))</f>
        <v>51.756666666666675</v>
      </c>
      <c r="AY209" s="316">
        <f t="shared" ref="AY209" si="5316">IF(AY208=$A$12,AX209+($B$12*15),IF(AY208=$A$13,AX209+($B$13*15),IF(AY208=$A$15,IF(AX209+($B$15*15)&gt;100,100,AX209+($B$15*15)),IF(AY208=$A$14,IF(AX209+($B$14*15)&gt;100,100,AX209+($B$14*15)),IF(AY208=$A$16,IF(AX209+$B$16*15&gt;100,100,AX209+$B$16*15),AX209)))))</f>
        <v>49.820000000000007</v>
      </c>
      <c r="AZ209" s="316">
        <f t="shared" ref="AZ209" si="5317">IF(AZ208=$A$12,AY209+($B$12*15),IF(AZ208=$A$13,AY209+($B$13*15),IF(AZ208=$A$15,IF(AY209+($B$15*15)&gt;100,100,AY209+($B$15*15)),IF(AZ208=$A$14,IF(AY209+($B$14*15)&gt;100,100,AY209+($B$14*15)),IF(AZ208=$A$16,IF(AY209+$B$16*15&gt;100,100,AY209+$B$16*15),AY209)))))</f>
        <v>47.88333333333334</v>
      </c>
      <c r="BA209" s="316">
        <f t="shared" ref="BA209" si="5318">IF(BA208=$A$12,AZ209+($B$12*15),IF(BA208=$A$13,AZ209+($B$13*15),IF(BA208=$A$15,IF(AZ209+($B$15*15)&gt;100,100,AZ209+($B$15*15)),IF(BA208=$A$14,IF(AZ209+($B$14*15)&gt;100,100,AZ209+($B$14*15)),IF(BA208=$A$16,IF(AZ209+$B$16*15&gt;100,100,AZ209+$B$16*15),AZ209)))))</f>
        <v>45.946666666666673</v>
      </c>
      <c r="BB209" s="316">
        <f t="shared" ref="BB209" si="5319">IF(BB208=$A$12,BA209+($B$12*15),IF(BB208=$A$13,BA209+($B$13*15),IF(BB208=$A$15,IF(BA209+($B$15*15)&gt;100,100,BA209+($B$15*15)),IF(BB208=$A$14,IF(BA209+($B$14*15)&gt;100,100,BA209+($B$14*15)),IF(BB208=$A$16,IF(BA209+$B$16*15&gt;100,100,BA209+$B$16*15),BA209)))))</f>
        <v>44.023333333333341</v>
      </c>
      <c r="BC209" s="316">
        <f t="shared" ref="BC209" si="5320">IF(BC208=$A$12,BB209+($B$12*15),IF(BC208=$A$13,BB209+($B$13*15),IF(BC208=$A$15,IF(BB209+($B$15*15)&gt;100,100,BB209+($B$15*15)),IF(BC208=$A$14,IF(BB209+($B$14*15)&gt;100,100,BB209+($B$14*15)),IF(BC208=$A$16,IF(BB209+$B$16*15&gt;100,100,BB209+$B$16*15),BB209)))))</f>
        <v>42.100000000000009</v>
      </c>
      <c r="BD209" s="316">
        <f t="shared" ref="BD209" si="5321">IF(BD208=$A$12,BC209+($B$12*15),IF(BD208=$A$13,BC209+($B$13*15),IF(BD208=$A$15,IF(BC209+($B$15*15)&gt;100,100,BC209+($B$15*15)),IF(BD208=$A$14,IF(BC209+($B$14*15)&gt;100,100,BC209+($B$14*15)),IF(BD208=$A$16,IF(BC209+$B$16*15&gt;100,100,BC209+$B$16*15),BC209)))))</f>
        <v>57.100000000000009</v>
      </c>
      <c r="BE209" s="316">
        <f t="shared" ref="BE209" si="5322">IF(BE208=$A$12,BD209+($B$12*15),IF(BE208=$A$13,BD209+($B$13*15),IF(BE208=$A$15,IF(BD209+($B$15*15)&gt;100,100,BD209+($B$15*15)),IF(BE208=$A$14,IF(BD209+($B$14*15)&gt;100,100,BD209+($B$14*15)),IF(BE208=$A$16,IF(BD209+$B$16*15&gt;100,100,BD209+$B$16*15),BD209)))))</f>
        <v>72.100000000000009</v>
      </c>
      <c r="BF209" s="316">
        <f t="shared" ref="BF209" si="5323">IF(BF208=$A$12,BE209+($B$12*15),IF(BF208=$A$13,BE209+($B$13*15),IF(BF208=$A$15,IF(BE209+($B$15*15)&gt;100,100,BE209+($B$15*15)),IF(BF208=$A$14,IF(BE209+($B$14*15)&gt;100,100,BE209+($B$14*15)),IF(BF208=$A$16,IF(BE209+$B$16*15&gt;100,100,BE209+$B$16*15),BE209)))))</f>
        <v>87.100000000000009</v>
      </c>
      <c r="BG209" s="316">
        <f t="shared" ref="BG209" si="5324">IF(BG208=$A$12,BF209+($B$12*15),IF(BG208=$A$13,BF209+($B$13*15),IF(BG208=$A$15,IF(BF209+($B$15*15)&gt;100,100,BF209+($B$15*15)),IF(BG208=$A$14,IF(BF209+($B$14*15)&gt;100,100,BF209+($B$14*15)),IF(BG208=$A$16,IF(BF209+$B$16*15&gt;100,100,BF209+$B$16*15),BF209)))))</f>
        <v>100</v>
      </c>
      <c r="BH209" s="316">
        <f t="shared" ref="BH209" si="5325">IF(BH208=$A$12,BG209+($B$12*15),IF(BH208=$A$13,BG209+($B$13*15),IF(BH208=$A$15,IF(BG209+($B$15*15)&gt;100,100,BG209+($B$15*15)),IF(BH208=$A$14,IF(BG209+($B$14*15)&gt;100,100,BG209+($B$14*15)),IF(BH208=$A$16,IF(BG209+$B$16*15&gt;100,100,BG209+$B$16*15),BG209)))))</f>
        <v>98.076666666666668</v>
      </c>
      <c r="BI209" s="316">
        <f t="shared" ref="BI209" si="5326">IF(BI208=$A$12,BH209+($B$12*15),IF(BI208=$A$13,BH209+($B$13*15),IF(BI208=$A$15,IF(BH209+($B$15*15)&gt;100,100,BH209+($B$15*15)),IF(BI208=$A$14,IF(BH209+($B$14*15)&gt;100,100,BH209+($B$14*15)),IF(BI208=$A$16,IF(BH209+$B$16*15&gt;100,100,BH209+$B$16*15),BH209)))))</f>
        <v>96.14</v>
      </c>
      <c r="BJ209" s="316">
        <f t="shared" ref="BJ209" si="5327">IF(BJ208=$A$12,BI209+($B$12*15),IF(BJ208=$A$13,BI209+($B$13*15),IF(BJ208=$A$15,IF(BI209+($B$15*15)&gt;100,100,BI209+($B$15*15)),IF(BJ208=$A$14,IF(BI209+($B$14*15)&gt;100,100,BI209+($B$14*15)),IF(BJ208=$A$16,IF(BI209+$B$16*15&gt;100,100,BI209+$B$16*15),BI209)))))</f>
        <v>94.203333333333333</v>
      </c>
      <c r="BK209" s="316">
        <f t="shared" ref="BK209" si="5328">IF(BK208=$A$12,BJ209+($B$12*15),IF(BK208=$A$13,BJ209+($B$13*15),IF(BK208=$A$15,IF(BJ209+($B$15*15)&gt;100,100,BJ209+($B$15*15)),IF(BK208=$A$14,IF(BJ209+($B$14*15)&gt;100,100,BJ209+($B$14*15)),IF(BK208=$A$16,IF(BJ209+$B$16*15&gt;100,100,BJ209+$B$16*15),BJ209)))))</f>
        <v>92.266666666666666</v>
      </c>
      <c r="BL209" s="316">
        <f t="shared" ref="BL209" si="5329">IF(BL208=$A$12,BK209+($B$12*15),IF(BL208=$A$13,BK209+($B$13*15),IF(BL208=$A$15,IF(BK209+($B$15*15)&gt;100,100,BK209+($B$15*15)),IF(BL208=$A$14,IF(BK209+($B$14*15)&gt;100,100,BK209+($B$14*15)),IF(BL208=$A$16,IF(BK209+$B$16*15&gt;100,100,BK209+$B$16*15),BK209)))))</f>
        <v>90.343333333333334</v>
      </c>
      <c r="BM209" s="316">
        <f t="shared" ref="BM209" si="5330">IF(BM208=$A$12,BL209+($B$12*15),IF(BM208=$A$13,BL209+($B$13*15),IF(BM208=$A$15,IF(BL209+($B$15*15)&gt;100,100,BL209+($B$15*15)),IF(BM208=$A$14,IF(BL209+($B$14*15)&gt;100,100,BL209+($B$14*15)),IF(BM208=$A$16,IF(BL209+$B$16*15&gt;100,100,BL209+$B$16*15),BL209)))))</f>
        <v>88.42</v>
      </c>
      <c r="BN209" s="316">
        <f t="shared" ref="BN209" si="5331">IF(BN208=$A$12,BM209+($B$12*15),IF(BN208=$A$13,BM209+($B$13*15),IF(BN208=$A$15,IF(BM209+($B$15*15)&gt;100,100,BM209+($B$15*15)),IF(BN208=$A$14,IF(BM209+($B$14*15)&gt;100,100,BM209+($B$14*15)),IF(BN208=$A$16,IF(BM209+$B$16*15&gt;100,100,BM209+$B$16*15),BM209)))))</f>
        <v>86.49666666666667</v>
      </c>
      <c r="BO209" s="316">
        <f t="shared" ref="BO209" si="5332">IF(BO208=$A$12,BN209+($B$12*15),IF(BO208=$A$13,BN209+($B$13*15),IF(BO208=$A$15,IF(BN209+($B$15*15)&gt;100,100,BN209+($B$15*15)),IF(BO208=$A$14,IF(BN209+($B$14*15)&gt;100,100,BN209+($B$14*15)),IF(BO208=$A$16,IF(BN209+$B$16*15&gt;100,100,BN209+$B$16*15),BN209)))))</f>
        <v>84.56</v>
      </c>
      <c r="BP209" s="316">
        <f t="shared" ref="BP209" si="5333">IF(BP208=$A$12,BO209+($B$12*15),IF(BP208=$A$13,BO209+($B$13*15),IF(BP208=$A$15,IF(BO209+($B$15*15)&gt;100,100,BO209+($B$15*15)),IF(BP208=$A$14,IF(BO209+($B$14*15)&gt;100,100,BO209+($B$14*15)),IF(BP208=$A$16,IF(BO209+$B$16*15&gt;100,100,BO209+$B$16*15),BO209)))))</f>
        <v>82.623333333333335</v>
      </c>
      <c r="BQ209" s="316">
        <f t="shared" ref="BQ209" si="5334">IF(BQ208=$A$12,BP209+($B$12*15),IF(BQ208=$A$13,BP209+($B$13*15),IF(BQ208=$A$15,IF(BP209+($B$15*15)&gt;100,100,BP209+($B$15*15)),IF(BQ208=$A$14,IF(BP209+($B$14*15)&gt;100,100,BP209+($B$14*15)),IF(BQ208=$A$16,IF(BP209+$B$16*15&gt;100,100,BP209+$B$16*15),BP209)))))</f>
        <v>80.686666666666667</v>
      </c>
      <c r="BR209" s="316">
        <f t="shared" ref="BR209" si="5335">IF(BR208=$A$12,BQ209+($B$12*15),IF(BR208=$A$13,BQ209+($B$13*15),IF(BR208=$A$15,IF(BQ209+($B$15*15)&gt;100,100,BQ209+($B$15*15)),IF(BR208=$A$14,IF(BQ209+($B$14*15)&gt;100,100,BQ209+($B$14*15)),IF(BR208=$A$16,IF(BQ209+$B$16*15&gt;100,100,BQ209+$B$16*15),BQ209)))))</f>
        <v>78.763333333333335</v>
      </c>
      <c r="BS209" s="316">
        <f t="shared" ref="BS209" si="5336">IF(BS208=$A$12,BR209+($B$12*15),IF(BS208=$A$13,BR209+($B$13*15),IF(BS208=$A$15,IF(BR209+($B$15*15)&gt;100,100,BR209+($B$15*15)),IF(BS208=$A$14,IF(BR209+($B$14*15)&gt;100,100,BR209+($B$14*15)),IF(BS208=$A$16,IF(BR209+$B$16*15&gt;100,100,BR209+$B$16*15),BR209)))))</f>
        <v>76.84</v>
      </c>
      <c r="BT209" s="316">
        <f t="shared" ref="BT209" si="5337">IF(BT208=$A$12,BS209+($B$12*15),IF(BT208=$A$13,BS209+($B$13*15),IF(BT208=$A$15,IF(BS209+($B$15*15)&gt;100,100,BS209+($B$15*15)),IF(BT208=$A$14,IF(BS209+($B$14*15)&gt;100,100,BS209+($B$14*15)),IF(BT208=$A$16,IF(BS209+$B$16*15&gt;100,100,BS209+$B$16*15),BS209)))))</f>
        <v>74.916666666666671</v>
      </c>
      <c r="BU209" s="316">
        <f t="shared" ref="BU209" si="5338">IF(BU208=$A$12,BT209+($B$12*15),IF(BU208=$A$13,BT209+($B$13*15),IF(BU208=$A$15,IF(BT209+($B$15*15)&gt;100,100,BT209+($B$15*15)),IF(BU208=$A$14,IF(BT209+($B$14*15)&gt;100,100,BT209+($B$14*15)),IF(BU208=$A$16,IF(BT209+$B$16*15&gt;100,100,BT209+$B$16*15),BT209)))))</f>
        <v>72.98</v>
      </c>
      <c r="BV209" s="316">
        <f t="shared" ref="BV209" si="5339">IF(BV208=$A$12,BU209+($B$12*15),IF(BV208=$A$13,BU209+($B$13*15),IF(BV208=$A$15,IF(BU209+($B$15*15)&gt;100,100,BU209+($B$15*15)),IF(BV208=$A$14,IF(BU209+($B$14*15)&gt;100,100,BU209+($B$14*15)),IF(BV208=$A$16,IF(BU209+$B$16*15&gt;100,100,BU209+$B$16*15),BU209)))))</f>
        <v>71.043333333333337</v>
      </c>
      <c r="BW209" s="316">
        <f t="shared" ref="BW209" si="5340">IF(BW208=$A$12,BV209+($B$12*15),IF(BW208=$A$13,BV209+($B$13*15),IF(BW208=$A$15,IF(BV209+($B$15*15)&gt;100,100,BV209+($B$15*15)),IF(BW208=$A$14,IF(BV209+($B$14*15)&gt;100,100,BV209+($B$14*15)),IF(BW208=$A$16,IF(BV209+$B$16*15&gt;100,100,BV209+$B$16*15),BV209)))))</f>
        <v>69.106666666666669</v>
      </c>
      <c r="BX209" s="316">
        <f t="shared" ref="BX209" si="5341">IF(BX208=$A$12,BW209+($B$12*15),IF(BX208=$A$13,BW209+($B$13*15),IF(BX208=$A$15,IF(BW209+($B$15*15)&gt;100,100,BW209+($B$15*15)),IF(BX208=$A$14,IF(BW209+($B$14*15)&gt;100,100,BW209+($B$14*15)),IF(BX208=$A$16,IF(BW209+$B$16*15&gt;100,100,BW209+$B$16*15),BW209)))))</f>
        <v>67.183333333333337</v>
      </c>
      <c r="BY209" s="316">
        <f t="shared" ref="BY209" si="5342">IF(BY208=$A$12,BX209+($B$12*15),IF(BY208=$A$13,BX209+($B$13*15),IF(BY208=$A$15,IF(BX209+($B$15*15)&gt;100,100,BX209+($B$15*15)),IF(BY208=$A$14,IF(BX209+($B$14*15)&gt;100,100,BX209+($B$14*15)),IF(BY208=$A$16,IF(BX209+$B$16*15&gt;100,100,BX209+$B$16*15),BX209)))))</f>
        <v>65.260000000000005</v>
      </c>
      <c r="BZ209" s="316">
        <f t="shared" ref="BZ209" si="5343">IF(BZ208=$A$12,BY209+($B$12*15),IF(BZ208=$A$13,BY209+($B$13*15),IF(BZ208=$A$15,IF(BY209+($B$15*15)&gt;100,100,BY209+($B$15*15)),IF(BZ208=$A$14,IF(BY209+($B$14*15)&gt;100,100,BY209+($B$14*15)),IF(BZ208=$A$16,IF(BY209+$B$16*15&gt;100,100,BY209+$B$16*15),BY209)))))</f>
        <v>63.336666666666673</v>
      </c>
      <c r="CA209" s="316">
        <f t="shared" ref="CA209" si="5344">IF(CA208=$A$12,BZ209+($B$12*15),IF(CA208=$A$13,BZ209+($B$13*15),IF(CA208=$A$15,IF(BZ209+($B$15*15)&gt;100,100,BZ209+($B$15*15)),IF(CA208=$A$14,IF(BZ209+($B$14*15)&gt;100,100,BZ209+($B$14*15)),IF(CA208=$A$16,IF(BZ209+$B$16*15&gt;100,100,BZ209+$B$16*15),BZ209)))))</f>
        <v>63.336666666666673</v>
      </c>
      <c r="CB209" s="316">
        <f t="shared" ref="CB209" si="5345">IF(CB208=$A$12,CA209+($B$12*15),IF(CB208=$A$13,CA209+($B$13*15),IF(CB208=$A$15,IF(CA209+($B$15*15)&gt;100,100,CA209+($B$15*15)),IF(CB208=$A$14,IF(CA209+($B$14*15)&gt;100,100,CA209+($B$14*15)),IF(CB208=$A$16,IF(CA209+$B$16*15&gt;100,100,CA209+$B$16*15),CA209)))))</f>
        <v>63.336666666666673</v>
      </c>
      <c r="CC209" s="316">
        <f t="shared" ref="CC209" si="5346">IF(CC208=$A$12,CB209+($B$12*15),IF(CC208=$A$13,CB209+($B$13*15),IF(CC208=$A$15,IF(CB209+($B$15*15)&gt;100,100,CB209+($B$15*15)),IF(CC208=$A$14,IF(CB209+($B$14*15)&gt;100,100,CB209+($B$14*15)),IF(CC208=$A$16,IF(CB209+$B$16*15&gt;100,100,CB209+$B$16*15),CB209)))))</f>
        <v>64.911666666666676</v>
      </c>
      <c r="CD209" s="316">
        <f t="shared" ref="CD209" si="5347">IF(CD208=$A$12,CC209+($B$12*15),IF(CD208=$A$13,CC209+($B$13*15),IF(CD208=$A$15,IF(CC209+($B$15*15)&gt;100,100,CC209+($B$15*15)),IF(CD208=$A$14,IF(CC209+($B$14*15)&gt;100,100,CC209+($B$14*15)),IF(CD208=$A$16,IF(CC209+$B$16*15&gt;100,100,CC209+$B$16*15),CC209)))))</f>
        <v>66.486666666666679</v>
      </c>
      <c r="CE209" s="316">
        <f t="shared" ref="CE209" si="5348">IF(CE208=$A$12,CD209+($B$12*15),IF(CE208=$A$13,CD209+($B$13*15),IF(CE208=$A$15,IF(CD209+($B$15*15)&gt;100,100,CD209+($B$15*15)),IF(CE208=$A$14,IF(CD209+($B$14*15)&gt;100,100,CD209+($B$14*15)),IF(CE208=$A$16,IF(CD209+$B$16*15&gt;100,100,CD209+$B$16*15),CD209)))))</f>
        <v>68.061666666666682</v>
      </c>
      <c r="CF209" s="316">
        <f t="shared" ref="CF209" si="5349">IF(CF208=$A$12,CE209+($B$12*15),IF(CF208=$A$13,CE209+($B$13*15),IF(CF208=$A$15,IF(CE209+($B$15*15)&gt;100,100,CE209+($B$15*15)),IF(CF208=$A$14,IF(CE209+($B$14*15)&gt;100,100,CE209+($B$14*15)),IF(CF208=$A$16,IF(CE209+$B$16*15&gt;100,100,CE209+$B$16*15),CE209)))))</f>
        <v>69.636666666666684</v>
      </c>
      <c r="CG209" s="316">
        <f t="shared" ref="CG209" si="5350">IF(CG208=$A$12,CF209+($B$12*15),IF(CG208=$A$13,CF209+($B$13*15),IF(CG208=$A$15,IF(CF209+($B$15*15)&gt;100,100,CF209+($B$15*15)),IF(CG208=$A$14,IF(CF209+($B$14*15)&gt;100,100,CF209+($B$14*15)),IF(CG208=$A$16,IF(CF209+$B$16*15&gt;100,100,CF209+$B$16*15),CF209)))))</f>
        <v>71.211666666666687</v>
      </c>
      <c r="CH209" s="316">
        <f t="shared" ref="CH209" si="5351">IF(CH208=$A$12,CG209+($B$12*15),IF(CH208=$A$13,CG209+($B$13*15),IF(CH208=$A$15,IF(CG209+($B$15*15)&gt;100,100,CG209+($B$15*15)),IF(CH208=$A$14,IF(CG209+($B$14*15)&gt;100,100,CG209+($B$14*15)),IF(CH208=$A$16,IF(CG209+$B$16*15&gt;100,100,CG209+$B$16*15),CG209)))))</f>
        <v>72.78666666666669</v>
      </c>
      <c r="CI209" s="316">
        <f t="shared" ref="CI209" si="5352">IF(CI208=$A$12,CH209+($B$12*15),IF(CI208=$A$13,CH209+($B$13*15),IF(CI208=$A$15,IF(CH209+($B$15*15)&gt;100,100,CH209+($B$15*15)),IF(CI208=$A$14,IF(CH209+($B$14*15)&gt;100,100,CH209+($B$14*15)),IF(CI208=$A$16,IF(CH209+$B$16*15&gt;100,100,CH209+$B$16*15),CH209)))))</f>
        <v>74.361666666666693</v>
      </c>
      <c r="CJ209" s="316">
        <f t="shared" ref="CJ209" si="5353">IF(CJ208=$A$12,CI209+($B$12*15),IF(CJ208=$A$13,CI209+($B$13*15),IF(CJ208=$A$15,IF(CI209+($B$15*15)&gt;100,100,CI209+($B$15*15)),IF(CJ208=$A$14,IF(CI209+($B$14*15)&gt;100,100,CI209+($B$14*15)),IF(CJ208=$A$16,IF(CI209+$B$16*15&gt;100,100,CI209+$B$16*15),CI209)))))</f>
        <v>75.936666666666696</v>
      </c>
      <c r="CK209" s="316">
        <f t="shared" ref="CK209" si="5354">IF(CK208=$A$12,CJ209+($B$12*15),IF(CK208=$A$13,CJ209+($B$13*15),IF(CK208=$A$15,IF(CJ209+($B$15*15)&gt;100,100,CJ209+($B$15*15)),IF(CK208=$A$14,IF(CJ209+($B$14*15)&gt;100,100,CJ209+($B$14*15)),IF(CK208=$A$16,IF(CJ209+$B$16*15&gt;100,100,CJ209+$B$16*15),CJ209)))))</f>
        <v>77.511666666666699</v>
      </c>
      <c r="CL209" s="316">
        <f t="shared" ref="CL209" si="5355">IF(CL208=$A$12,CK209+($B$12*15),IF(CL208=$A$13,CK209+($B$13*15),IF(CL208=$A$15,IF(CK209+($B$15*15)&gt;100,100,CK209+($B$15*15)),IF(CL208=$A$14,IF(CK209+($B$14*15)&gt;100,100,CK209+($B$14*15)),IF(CL208=$A$16,IF(CK209+$B$16*15&gt;100,100,CK209+$B$16*15),CK209)))))</f>
        <v>79.086666666666702</v>
      </c>
      <c r="CM209" s="316">
        <f t="shared" ref="CM209" si="5356">IF(CM208=$A$12,CL209+($B$12*15),IF(CM208=$A$13,CL209+($B$13*15),IF(CM208=$A$15,IF(CL209+($B$15*15)&gt;100,100,CL209+($B$15*15)),IF(CM208=$A$14,IF(CL209+($B$14*15)&gt;100,100,CL209+($B$14*15)),IF(CM208=$A$16,IF(CL209+$B$16*15&gt;100,100,CL209+$B$16*15),CL209)))))</f>
        <v>80.661666666666704</v>
      </c>
      <c r="CN209" s="316">
        <f t="shared" ref="CN209" si="5357">IF(CN208=$A$12,CM209+($B$12*15),IF(CN208=$A$13,CM209+($B$13*15),IF(CN208=$A$15,IF(CM209+($B$15*15)&gt;100,100,CM209+($B$15*15)),IF(CN208=$A$14,IF(CM209+($B$14*15)&gt;100,100,CM209+($B$14*15)),IF(CN208=$A$16,IF(CM209+$B$16*15&gt;100,100,CM209+$B$16*15),CM209)))))</f>
        <v>82.236666666666707</v>
      </c>
      <c r="CO209" s="316">
        <f t="shared" ref="CO209" si="5358">IF(CO208=$A$12,CN209+($B$12*15),IF(CO208=$A$13,CN209+($B$13*15),IF(CO208=$A$15,IF(CN209+($B$15*15)&gt;100,100,CN209+($B$15*15)),IF(CO208=$A$14,IF(CN209+($B$14*15)&gt;100,100,CN209+($B$14*15)),IF(CO208=$A$16,IF(CN209+$B$16*15&gt;100,100,CN209+$B$16*15),CN209)))))</f>
        <v>83.81166666666671</v>
      </c>
      <c r="CP209" s="316">
        <f t="shared" ref="CP209" si="5359">IF(CP208=$A$12,CO209+($B$12*15),IF(CP208=$A$13,CO209+($B$13*15),IF(CP208=$A$15,IF(CO209+($B$15*15)&gt;100,100,CO209+($B$15*15)),IF(CP208=$A$14,IF(CO209+($B$14*15)&gt;100,100,CO209+($B$14*15)),IF(CP208=$A$16,IF(CO209+$B$16*15&gt;100,100,CO209+$B$16*15),CO209)))))</f>
        <v>85.386666666666713</v>
      </c>
      <c r="CQ209" s="316">
        <f t="shared" ref="CQ209" si="5360">IF(CQ208=$A$12,CP209+($B$12*15),IF(CQ208=$A$13,CP209+($B$13*15),IF(CQ208=$A$15,IF(CP209+($B$15*15)&gt;100,100,CP209+($B$15*15)),IF(CQ208=$A$14,IF(CP209+($B$14*15)&gt;100,100,CP209+($B$14*15)),IF(CQ208=$A$16,IF(CP209+$B$16*15&gt;100,100,CP209+$B$16*15),CP209)))))</f>
        <v>86.961666666666716</v>
      </c>
      <c r="CR209" s="316">
        <f t="shared" ref="CR209" si="5361">IF(CR208=$A$12,CQ209+($B$12*15),IF(CR208=$A$13,CQ209+($B$13*15),IF(CR208=$A$15,IF(CQ209+($B$15*15)&gt;100,100,CQ209+($B$15*15)),IF(CR208=$A$14,IF(CQ209+($B$14*15)&gt;100,100,CQ209+($B$14*15)),IF(CR208=$A$16,IF(CQ209+$B$16*15&gt;100,100,CQ209+$B$16*15),CQ209)))))</f>
        <v>88.536666666666719</v>
      </c>
      <c r="CS209" s="316">
        <f t="shared" ref="CS209" si="5362">IF(CS208=$A$12,CR209+($B$12*15),IF(CS208=$A$13,CR209+($B$13*15),IF(CS208=$A$15,IF(CR209+($B$15*15)&gt;100,100,CR209+($B$15*15)),IF(CS208=$A$14,IF(CR209+($B$14*15)&gt;100,100,CR209+($B$14*15)),IF(CS208=$A$16,IF(CR209+$B$16*15&gt;100,100,CR209+$B$16*15),CR209)))))</f>
        <v>90.111666666666721</v>
      </c>
      <c r="CT209" s="316">
        <f t="shared" ref="CT209" si="5363">IF(CT208=$A$12,CS209+($B$12*15),IF(CT208=$A$13,CS209+($B$13*15),IF(CT208=$A$15,IF(CS209+($B$15*15)&gt;100,100,CS209+($B$15*15)),IF(CT208=$A$14,IF(CS209+($B$14*15)&gt;100,100,CS209+($B$14*15)),IF(CT208=$A$16,IF(CS209+$B$16*15&gt;100,100,CS209+$B$16*15),CS209)))))</f>
        <v>91.686666666666724</v>
      </c>
      <c r="CU209" s="316">
        <f t="shared" ref="CU209" si="5364">IF(CU208=$A$12,CT209+($B$12*15),IF(CU208=$A$13,CT209+($B$13*15),IF(CU208=$A$15,IF(CT209+($B$15*15)&gt;100,100,CT209+($B$15*15)),IF(CU208=$A$14,IF(CT209+($B$14*15)&gt;100,100,CT209+($B$14*15)),IF(CU208=$A$16,IF(CT209+$B$16*15&gt;100,100,CT209+$B$16*15),CT209)))))</f>
        <v>93.261666666666727</v>
      </c>
      <c r="CV209" s="316">
        <f t="shared" ref="CV209" si="5365">IF(CV208=$A$12,CU209+($B$12*15),IF(CV208=$A$13,CU209+($B$13*15),IF(CV208=$A$15,IF(CU209+($B$15*15)&gt;100,100,CU209+($B$15*15)),IF(CV208=$A$14,IF(CU209+($B$14*15)&gt;100,100,CU209+($B$14*15)),IF(CV208=$A$16,IF(CU209+$B$16*15&gt;100,100,CU209+$B$16*15),CU209)))))</f>
        <v>94.83666666666673</v>
      </c>
      <c r="CW209" s="311">
        <f>CV209-10</f>
        <v>84.83666666666673</v>
      </c>
    </row>
    <row r="210" spans="1:101" s="303" customFormat="1" ht="12" customHeight="1" x14ac:dyDescent="0.2">
      <c r="A210" s="468"/>
      <c r="B210" s="419" t="s">
        <v>54</v>
      </c>
      <c r="C210" s="304" t="s">
        <v>44</v>
      </c>
      <c r="D210" s="314" t="s">
        <v>45</v>
      </c>
      <c r="E210" s="316"/>
      <c r="F210" s="308" t="s">
        <v>23</v>
      </c>
      <c r="G210" s="308" t="s">
        <v>23</v>
      </c>
      <c r="H210" s="308" t="s">
        <v>23</v>
      </c>
      <c r="I210" s="309" t="s">
        <v>207</v>
      </c>
      <c r="J210" s="309" t="s">
        <v>207</v>
      </c>
      <c r="K210" s="309" t="s">
        <v>207</v>
      </c>
      <c r="L210" s="308" t="s">
        <v>23</v>
      </c>
      <c r="M210" s="308" t="s">
        <v>23</v>
      </c>
      <c r="N210" s="308" t="s">
        <v>23</v>
      </c>
      <c r="O210" s="309" t="s">
        <v>207</v>
      </c>
      <c r="P210" s="309" t="s">
        <v>207</v>
      </c>
      <c r="Q210" s="309" t="s">
        <v>207</v>
      </c>
      <c r="R210" s="308" t="s">
        <v>23</v>
      </c>
      <c r="S210" s="308" t="s">
        <v>23</v>
      </c>
      <c r="T210" s="308" t="s">
        <v>23</v>
      </c>
      <c r="U210" s="309" t="s">
        <v>207</v>
      </c>
      <c r="V210" s="309" t="s">
        <v>207</v>
      </c>
      <c r="W210" s="309" t="s">
        <v>207</v>
      </c>
      <c r="X210" s="308" t="s">
        <v>23</v>
      </c>
      <c r="Y210" s="308" t="s">
        <v>23</v>
      </c>
      <c r="Z210" s="308" t="s">
        <v>23</v>
      </c>
      <c r="AA210" s="309" t="s">
        <v>207</v>
      </c>
      <c r="AB210" s="309" t="s">
        <v>207</v>
      </c>
      <c r="AC210" s="309" t="s">
        <v>207</v>
      </c>
      <c r="AD210" s="308" t="s">
        <v>23</v>
      </c>
      <c r="AE210" s="308" t="s">
        <v>23</v>
      </c>
      <c r="AF210" s="308" t="s">
        <v>23</v>
      </c>
      <c r="AG210" s="309" t="s">
        <v>207</v>
      </c>
      <c r="AH210" s="309" t="s">
        <v>207</v>
      </c>
      <c r="AI210" s="310" t="s">
        <v>13</v>
      </c>
      <c r="AJ210" s="310" t="s">
        <v>13</v>
      </c>
      <c r="AK210" s="310" t="s">
        <v>13</v>
      </c>
      <c r="AL210" s="310" t="s">
        <v>13</v>
      </c>
      <c r="AM210" s="309" t="s">
        <v>207</v>
      </c>
      <c r="AN210" s="308" t="s">
        <v>23</v>
      </c>
      <c r="AO210" s="308" t="s">
        <v>23</v>
      </c>
      <c r="AP210" s="308" t="s">
        <v>23</v>
      </c>
      <c r="AQ210" s="309" t="s">
        <v>207</v>
      </c>
      <c r="AR210" s="309" t="s">
        <v>207</v>
      </c>
      <c r="AS210" s="309" t="s">
        <v>207</v>
      </c>
      <c r="AT210" s="308" t="s">
        <v>23</v>
      </c>
      <c r="AU210" s="308" t="s">
        <v>23</v>
      </c>
      <c r="AV210" s="308" t="s">
        <v>23</v>
      </c>
      <c r="AW210" s="309" t="s">
        <v>207</v>
      </c>
      <c r="AX210" s="309" t="s">
        <v>207</v>
      </c>
      <c r="AY210" s="309" t="s">
        <v>207</v>
      </c>
      <c r="AZ210" s="308" t="s">
        <v>23</v>
      </c>
      <c r="BA210" s="308" t="s">
        <v>23</v>
      </c>
      <c r="BB210" s="308" t="s">
        <v>23</v>
      </c>
      <c r="BC210" s="309" t="s">
        <v>207</v>
      </c>
      <c r="BD210" s="309" t="s">
        <v>207</v>
      </c>
      <c r="BE210" s="309" t="s">
        <v>207</v>
      </c>
      <c r="BF210" s="308" t="s">
        <v>23</v>
      </c>
      <c r="BG210" s="308" t="s">
        <v>23</v>
      </c>
      <c r="BH210" s="308" t="s">
        <v>23</v>
      </c>
      <c r="BI210" s="309" t="s">
        <v>207</v>
      </c>
      <c r="BJ210" s="309" t="s">
        <v>207</v>
      </c>
      <c r="BK210" s="309" t="s">
        <v>207</v>
      </c>
      <c r="BL210" s="308" t="s">
        <v>23</v>
      </c>
      <c r="BM210" s="308" t="s">
        <v>23</v>
      </c>
      <c r="BN210" s="308" t="s">
        <v>23</v>
      </c>
      <c r="BO210" s="309" t="s">
        <v>207</v>
      </c>
      <c r="BP210" s="309" t="s">
        <v>207</v>
      </c>
      <c r="BQ210" s="310" t="s">
        <v>13</v>
      </c>
      <c r="BR210" s="310" t="s">
        <v>13</v>
      </c>
      <c r="BS210" s="310" t="s">
        <v>13</v>
      </c>
      <c r="BT210" s="310" t="s">
        <v>13</v>
      </c>
      <c r="BU210" s="309" t="s">
        <v>207</v>
      </c>
      <c r="BV210" s="309" t="s">
        <v>207</v>
      </c>
      <c r="BW210" s="309" t="s">
        <v>207</v>
      </c>
      <c r="BX210" s="308" t="s">
        <v>23</v>
      </c>
      <c r="BY210" s="308" t="s">
        <v>23</v>
      </c>
      <c r="BZ210" s="308" t="s">
        <v>23</v>
      </c>
      <c r="CA210" s="309" t="s">
        <v>207</v>
      </c>
      <c r="CB210" s="309" t="s">
        <v>207</v>
      </c>
      <c r="CC210" s="316" t="s">
        <v>202</v>
      </c>
      <c r="CD210" s="316" t="s">
        <v>202</v>
      </c>
      <c r="CE210" s="316" t="s">
        <v>202</v>
      </c>
      <c r="CF210" s="316" t="s">
        <v>202</v>
      </c>
      <c r="CG210" s="316" t="s">
        <v>202</v>
      </c>
      <c r="CH210" s="316" t="s">
        <v>202</v>
      </c>
      <c r="CI210" s="316" t="s">
        <v>202</v>
      </c>
      <c r="CJ210" s="316" t="s">
        <v>202</v>
      </c>
      <c r="CK210" s="316" t="s">
        <v>202</v>
      </c>
      <c r="CL210" s="316" t="s">
        <v>202</v>
      </c>
      <c r="CM210" s="316" t="s">
        <v>202</v>
      </c>
      <c r="CN210" s="316" t="s">
        <v>202</v>
      </c>
      <c r="CO210" s="316" t="s">
        <v>202</v>
      </c>
      <c r="CP210" s="316" t="s">
        <v>202</v>
      </c>
      <c r="CQ210" s="316" t="s">
        <v>202</v>
      </c>
      <c r="CR210" s="316" t="s">
        <v>202</v>
      </c>
      <c r="CS210" s="316" t="s">
        <v>202</v>
      </c>
      <c r="CT210" s="316" t="s">
        <v>202</v>
      </c>
      <c r="CU210" s="316" t="s">
        <v>202</v>
      </c>
      <c r="CV210" s="316" t="s">
        <v>202</v>
      </c>
      <c r="CW210" s="303" t="s">
        <v>46</v>
      </c>
    </row>
    <row r="211" spans="1:101" s="303" customFormat="1" ht="12" customHeight="1" x14ac:dyDescent="0.2">
      <c r="A211" s="468"/>
      <c r="B211" s="420"/>
      <c r="C211" s="304" t="s">
        <v>37</v>
      </c>
      <c r="D211" s="315">
        <f>CW177</f>
        <v>90</v>
      </c>
      <c r="E211" s="316">
        <f>IF(E210=$A$12,D211+($B$12*15),IF(E210=$A$13,D211+($B$13*15),IF(E210=$A$15,IF(D211+($B$15*15)&gt;100,100,D211+($B$15*15)),IF(E210=$A$14,IF(D211+($B$14*15)&gt;100,100,D211+($B$14*15)),IF(E210=$A$16,IF(D211+$B$16*15&gt;100,100,D211+$B$16*15),D211)))))</f>
        <v>90</v>
      </c>
      <c r="F211" s="316">
        <f t="shared" ref="F211" si="5366">IF(F210=$A$12,E211+($B$12*15),IF(F210=$A$13,E211+($B$13*15),IF(F210=$A$15,IF(E211+($B$15*15)&gt;100,100,E211+($B$15*15)),IF(F210=$A$14,IF(E211+($B$14*15)&gt;100,100,E211+($B$14*15)),IF(F210=$A$16,IF(E211+$B$16*15&gt;100,100,E211+$B$16*15),E211)))))</f>
        <v>88.063333333333333</v>
      </c>
      <c r="G211" s="316">
        <f t="shared" ref="G211" si="5367">IF(G210=$A$12,F211+($B$12*15),IF(G210=$A$13,F211+($B$13*15),IF(G210=$A$15,IF(F211+($B$15*15)&gt;100,100,F211+($B$15*15)),IF(G210=$A$14,IF(F211+($B$14*15)&gt;100,100,F211+($B$14*15)),IF(G210=$A$16,IF(F211+$B$16*15&gt;100,100,F211+$B$16*15),F211)))))</f>
        <v>86.126666666666665</v>
      </c>
      <c r="H211" s="316">
        <f t="shared" ref="H211" si="5368">IF(H210=$A$12,G211+($B$12*15),IF(H210=$A$13,G211+($B$13*15),IF(H210=$A$15,IF(G211+($B$15*15)&gt;100,100,G211+($B$15*15)),IF(H210=$A$14,IF(G211+($B$14*15)&gt;100,100,G211+($B$14*15)),IF(H210=$A$16,IF(G211+$B$16*15&gt;100,100,G211+$B$16*15),G211)))))</f>
        <v>84.19</v>
      </c>
      <c r="I211" s="316">
        <f t="shared" ref="I211" si="5369">IF(I210=$A$12,H211+($B$12*15),IF(I210=$A$13,H211+($B$13*15),IF(I210=$A$15,IF(H211+($B$15*15)&gt;100,100,H211+($B$15*15)),IF(I210=$A$14,IF(H211+($B$14*15)&gt;100,100,H211+($B$14*15)),IF(I210=$A$16,IF(H211+$B$16*15&gt;100,100,H211+$B$16*15),H211)))))</f>
        <v>82.266666666666666</v>
      </c>
      <c r="J211" s="316">
        <f t="shared" ref="J211" si="5370">IF(J210=$A$12,I211+($B$12*15),IF(J210=$A$13,I211+($B$13*15),IF(J210=$A$15,IF(I211+($B$15*15)&gt;100,100,I211+($B$15*15)),IF(J210=$A$14,IF(I211+($B$14*15)&gt;100,100,I211+($B$14*15)),IF(J210=$A$16,IF(I211+$B$16*15&gt;100,100,I211+$B$16*15),I211)))))</f>
        <v>80.343333333333334</v>
      </c>
      <c r="K211" s="316">
        <f t="shared" ref="K211" si="5371">IF(K210=$A$12,J211+($B$12*15),IF(K210=$A$13,J211+($B$13*15),IF(K210=$A$15,IF(J211+($B$15*15)&gt;100,100,J211+($B$15*15)),IF(K210=$A$14,IF(J211+($B$14*15)&gt;100,100,J211+($B$14*15)),IF(K210=$A$16,IF(J211+$B$16*15&gt;100,100,J211+$B$16*15),J211)))))</f>
        <v>78.42</v>
      </c>
      <c r="L211" s="316">
        <f t="shared" ref="L211" si="5372">IF(L210=$A$12,K211+($B$12*15),IF(L210=$A$13,K211+($B$13*15),IF(L210=$A$15,IF(K211+($B$15*15)&gt;100,100,K211+($B$15*15)),IF(L210=$A$14,IF(K211+($B$14*15)&gt;100,100,K211+($B$14*15)),IF(L210=$A$16,IF(K211+$B$16*15&gt;100,100,K211+$B$16*15),K211)))))</f>
        <v>76.483333333333334</v>
      </c>
      <c r="M211" s="316">
        <f t="shared" ref="M211" si="5373">IF(M210=$A$12,L211+($B$12*15),IF(M210=$A$13,L211+($B$13*15),IF(M210=$A$15,IF(L211+($B$15*15)&gt;100,100,L211+($B$15*15)),IF(M210=$A$14,IF(L211+($B$14*15)&gt;100,100,L211+($B$14*15)),IF(M210=$A$16,IF(L211+$B$16*15&gt;100,100,L211+$B$16*15),L211)))))</f>
        <v>74.546666666666667</v>
      </c>
      <c r="N211" s="316">
        <f t="shared" ref="N211" si="5374">IF(N210=$A$12,M211+($B$12*15),IF(N210=$A$13,M211+($B$13*15),IF(N210=$A$15,IF(M211+($B$15*15)&gt;100,100,M211+($B$15*15)),IF(N210=$A$14,IF(M211+($B$14*15)&gt;100,100,M211+($B$14*15)),IF(N210=$A$16,IF(M211+$B$16*15&gt;100,100,M211+$B$16*15),M211)))))</f>
        <v>72.61</v>
      </c>
      <c r="O211" s="316">
        <f t="shared" ref="O211" si="5375">IF(O210=$A$12,N211+($B$12*15),IF(O210=$A$13,N211+($B$13*15),IF(O210=$A$15,IF(N211+($B$15*15)&gt;100,100,N211+($B$15*15)),IF(O210=$A$14,IF(N211+($B$14*15)&gt;100,100,N211+($B$14*15)),IF(O210=$A$16,IF(N211+$B$16*15&gt;100,100,N211+$B$16*15),N211)))))</f>
        <v>70.686666666666667</v>
      </c>
      <c r="P211" s="316">
        <f t="shared" ref="P211" si="5376">IF(P210=$A$12,O211+($B$12*15),IF(P210=$A$13,O211+($B$13*15),IF(P210=$A$15,IF(O211+($B$15*15)&gt;100,100,O211+($B$15*15)),IF(P210=$A$14,IF(O211+($B$14*15)&gt;100,100,O211+($B$14*15)),IF(P210=$A$16,IF(O211+$B$16*15&gt;100,100,O211+$B$16*15),O211)))))</f>
        <v>68.763333333333335</v>
      </c>
      <c r="Q211" s="316">
        <f t="shared" ref="Q211" si="5377">IF(Q210=$A$12,P211+($B$12*15),IF(Q210=$A$13,P211+($B$13*15),IF(Q210=$A$15,IF(P211+($B$15*15)&gt;100,100,P211+($B$15*15)),IF(Q210=$A$14,IF(P211+($B$14*15)&gt;100,100,P211+($B$14*15)),IF(Q210=$A$16,IF(P211+$B$16*15&gt;100,100,P211+$B$16*15),P211)))))</f>
        <v>66.84</v>
      </c>
      <c r="R211" s="316">
        <f t="shared" ref="R211" si="5378">IF(R210=$A$12,Q211+($B$12*15),IF(R210=$A$13,Q211+($B$13*15),IF(R210=$A$15,IF(Q211+($B$15*15)&gt;100,100,Q211+($B$15*15)),IF(R210=$A$14,IF(Q211+($B$14*15)&gt;100,100,Q211+($B$14*15)),IF(R210=$A$16,IF(Q211+$B$16*15&gt;100,100,Q211+$B$16*15),Q211)))))</f>
        <v>64.903333333333336</v>
      </c>
      <c r="S211" s="316">
        <f t="shared" ref="S211" si="5379">IF(S210=$A$12,R211+($B$12*15),IF(S210=$A$13,R211+($B$13*15),IF(S210=$A$15,IF(R211+($B$15*15)&gt;100,100,R211+($B$15*15)),IF(S210=$A$14,IF(R211+($B$14*15)&gt;100,100,R211+($B$14*15)),IF(S210=$A$16,IF(R211+$B$16*15&gt;100,100,R211+$B$16*15),R211)))))</f>
        <v>62.966666666666669</v>
      </c>
      <c r="T211" s="316">
        <f t="shared" ref="T211" si="5380">IF(T210=$A$12,S211+($B$12*15),IF(T210=$A$13,S211+($B$13*15),IF(T210=$A$15,IF(S211+($B$15*15)&gt;100,100,S211+($B$15*15)),IF(T210=$A$14,IF(S211+($B$14*15)&gt;100,100,S211+($B$14*15)),IF(T210=$A$16,IF(S211+$B$16*15&gt;100,100,S211+$B$16*15),S211)))))</f>
        <v>61.03</v>
      </c>
      <c r="U211" s="316">
        <f t="shared" ref="U211" si="5381">IF(U210=$A$12,T211+($B$12*15),IF(U210=$A$13,T211+($B$13*15),IF(U210=$A$15,IF(T211+($B$15*15)&gt;100,100,T211+($B$15*15)),IF(U210=$A$14,IF(T211+($B$14*15)&gt;100,100,T211+($B$14*15)),IF(U210=$A$16,IF(T211+$B$16*15&gt;100,100,T211+$B$16*15),T211)))))</f>
        <v>59.106666666666669</v>
      </c>
      <c r="V211" s="316">
        <f t="shared" ref="V211" si="5382">IF(V210=$A$12,U211+($B$12*15),IF(V210=$A$13,U211+($B$13*15),IF(V210=$A$15,IF(U211+($B$15*15)&gt;100,100,U211+($B$15*15)),IF(V210=$A$14,IF(U211+($B$14*15)&gt;100,100,U211+($B$14*15)),IF(V210=$A$16,IF(U211+$B$16*15&gt;100,100,U211+$B$16*15),U211)))))</f>
        <v>57.183333333333337</v>
      </c>
      <c r="W211" s="316">
        <f t="shared" ref="W211" si="5383">IF(W210=$A$12,V211+($B$12*15),IF(W210=$A$13,V211+($B$13*15),IF(W210=$A$15,IF(V211+($B$15*15)&gt;100,100,V211+($B$15*15)),IF(W210=$A$14,IF(V211+($B$14*15)&gt;100,100,V211+($B$14*15)),IF(W210=$A$16,IF(V211+$B$16*15&gt;100,100,V211+$B$16*15),V211)))))</f>
        <v>55.260000000000005</v>
      </c>
      <c r="X211" s="316">
        <f t="shared" ref="X211" si="5384">IF(X210=$A$12,W211+($B$12*15),IF(X210=$A$13,W211+($B$13*15),IF(X210=$A$15,IF(W211+($B$15*15)&gt;100,100,W211+($B$15*15)),IF(X210=$A$14,IF(W211+($B$14*15)&gt;100,100,W211+($B$14*15)),IF(X210=$A$16,IF(W211+$B$16*15&gt;100,100,W211+$B$16*15),W211)))))</f>
        <v>53.323333333333338</v>
      </c>
      <c r="Y211" s="316">
        <f t="shared" ref="Y211" si="5385">IF(Y210=$A$12,X211+($B$12*15),IF(Y210=$A$13,X211+($B$13*15),IF(Y210=$A$15,IF(X211+($B$15*15)&gt;100,100,X211+($B$15*15)),IF(Y210=$A$14,IF(X211+($B$14*15)&gt;100,100,X211+($B$14*15)),IF(Y210=$A$16,IF(X211+$B$16*15&gt;100,100,X211+$B$16*15),X211)))))</f>
        <v>51.38666666666667</v>
      </c>
      <c r="Z211" s="316">
        <f t="shared" ref="Z211" si="5386">IF(Z210=$A$12,Y211+($B$12*15),IF(Z210=$A$13,Y211+($B$13*15),IF(Z210=$A$15,IF(Y211+($B$15*15)&gt;100,100,Y211+($B$15*15)),IF(Z210=$A$14,IF(Y211+($B$14*15)&gt;100,100,Y211+($B$14*15)),IF(Z210=$A$16,IF(Y211+$B$16*15&gt;100,100,Y211+$B$16*15),Y211)))))</f>
        <v>49.45</v>
      </c>
      <c r="AA211" s="316">
        <f t="shared" ref="AA211" si="5387">IF(AA210=$A$12,Z211+($B$12*15),IF(AA210=$A$13,Z211+($B$13*15),IF(AA210=$A$15,IF(Z211+($B$15*15)&gt;100,100,Z211+($B$15*15)),IF(AA210=$A$14,IF(Z211+($B$14*15)&gt;100,100,Z211+($B$14*15)),IF(AA210=$A$16,IF(Z211+$B$16*15&gt;100,100,Z211+$B$16*15),Z211)))))</f>
        <v>47.526666666666671</v>
      </c>
      <c r="AB211" s="316">
        <f t="shared" ref="AB211" si="5388">IF(AB210=$A$12,AA211+($B$12*15),IF(AB210=$A$13,AA211+($B$13*15),IF(AB210=$A$15,IF(AA211+($B$15*15)&gt;100,100,AA211+($B$15*15)),IF(AB210=$A$14,IF(AA211+($B$14*15)&gt;100,100,AA211+($B$14*15)),IF(AB210=$A$16,IF(AA211+$B$16*15&gt;100,100,AA211+$B$16*15),AA211)))))</f>
        <v>45.603333333333339</v>
      </c>
      <c r="AC211" s="316">
        <f t="shared" ref="AC211" si="5389">IF(AC210=$A$12,AB211+($B$12*15),IF(AC210=$A$13,AB211+($B$13*15),IF(AC210=$A$15,IF(AB211+($B$15*15)&gt;100,100,AB211+($B$15*15)),IF(AC210=$A$14,IF(AB211+($B$14*15)&gt;100,100,AB211+($B$14*15)),IF(AC210=$A$16,IF(AB211+$B$16*15&gt;100,100,AB211+$B$16*15),AB211)))))</f>
        <v>43.680000000000007</v>
      </c>
      <c r="AD211" s="316">
        <f t="shared" ref="AD211" si="5390">IF(AD210=$A$12,AC211+($B$12*15),IF(AD210=$A$13,AC211+($B$13*15),IF(AD210=$A$15,IF(AC211+($B$15*15)&gt;100,100,AC211+($B$15*15)),IF(AD210=$A$14,IF(AC211+($B$14*15)&gt;100,100,AC211+($B$14*15)),IF(AD210=$A$16,IF(AC211+$B$16*15&gt;100,100,AC211+$B$16*15),AC211)))))</f>
        <v>41.743333333333339</v>
      </c>
      <c r="AE211" s="316">
        <f t="shared" ref="AE211" si="5391">IF(AE210=$A$12,AD211+($B$12*15),IF(AE210=$A$13,AD211+($B$13*15),IF(AE210=$A$15,IF(AD211+($B$15*15)&gt;100,100,AD211+($B$15*15)),IF(AE210=$A$14,IF(AD211+($B$14*15)&gt;100,100,AD211+($B$14*15)),IF(AE210=$A$16,IF(AD211+$B$16*15&gt;100,100,AD211+$B$16*15),AD211)))))</f>
        <v>39.806666666666672</v>
      </c>
      <c r="AF211" s="316">
        <f t="shared" ref="AF211" si="5392">IF(AF210=$A$12,AE211+($B$12*15),IF(AF210=$A$13,AE211+($B$13*15),IF(AF210=$A$15,IF(AE211+($B$15*15)&gt;100,100,AE211+($B$15*15)),IF(AF210=$A$14,IF(AE211+($B$14*15)&gt;100,100,AE211+($B$14*15)),IF(AF210=$A$16,IF(AE211+$B$16*15&gt;100,100,AE211+$B$16*15),AE211)))))</f>
        <v>37.870000000000005</v>
      </c>
      <c r="AG211" s="316">
        <f t="shared" ref="AG211" si="5393">IF(AG210=$A$12,AF211+($B$12*15),IF(AG210=$A$13,AF211+($B$13*15),IF(AG210=$A$15,IF(AF211+($B$15*15)&gt;100,100,AF211+($B$15*15)),IF(AG210=$A$14,IF(AF211+($B$14*15)&gt;100,100,AF211+($B$14*15)),IF(AG210=$A$16,IF(AF211+$B$16*15&gt;100,100,AF211+$B$16*15),AF211)))))</f>
        <v>35.946666666666673</v>
      </c>
      <c r="AH211" s="316">
        <f t="shared" ref="AH211" si="5394">IF(AH210=$A$12,AG211+($B$12*15),IF(AH210=$A$13,AG211+($B$13*15),IF(AH210=$A$15,IF(AG211+($B$15*15)&gt;100,100,AG211+($B$15*15)),IF(AH210=$A$14,IF(AG211+($B$14*15)&gt;100,100,AG211+($B$14*15)),IF(AH210=$A$16,IF(AG211+$B$16*15&gt;100,100,AG211+$B$16*15),AG211)))))</f>
        <v>34.023333333333341</v>
      </c>
      <c r="AI211" s="316">
        <f t="shared" ref="AI211" si="5395">IF(AI210=$A$12,AH211+($B$12*15),IF(AI210=$A$13,AH211+($B$13*15),IF(AI210=$A$15,IF(AH211+($B$15*15)&gt;100,100,AH211+($B$15*15)),IF(AI210=$A$14,IF(AH211+($B$14*15)&gt;100,100,AH211+($B$14*15)),IF(AI210=$A$16,IF(AH211+$B$16*15&gt;100,100,AH211+$B$16*15),AH211)))))</f>
        <v>49.023333333333341</v>
      </c>
      <c r="AJ211" s="316">
        <f t="shared" ref="AJ211" si="5396">IF(AJ210=$A$12,AI211+($B$12*15),IF(AJ210=$A$13,AI211+($B$13*15),IF(AJ210=$A$15,IF(AI211+($B$15*15)&gt;100,100,AI211+($B$15*15)),IF(AJ210=$A$14,IF(AI211+($B$14*15)&gt;100,100,AI211+($B$14*15)),IF(AJ210=$A$16,IF(AI211+$B$16*15&gt;100,100,AI211+$B$16*15),AI211)))))</f>
        <v>64.023333333333341</v>
      </c>
      <c r="AK211" s="316">
        <f t="shared" ref="AK211" si="5397">IF(AK210=$A$12,AJ211+($B$12*15),IF(AK210=$A$13,AJ211+($B$13*15),IF(AK210=$A$15,IF(AJ211+($B$15*15)&gt;100,100,AJ211+($B$15*15)),IF(AK210=$A$14,IF(AJ211+($B$14*15)&gt;100,100,AJ211+($B$14*15)),IF(AK210=$A$16,IF(AJ211+$B$16*15&gt;100,100,AJ211+$B$16*15),AJ211)))))</f>
        <v>79.023333333333341</v>
      </c>
      <c r="AL211" s="316">
        <f t="shared" ref="AL211" si="5398">IF(AL210=$A$12,AK211+($B$12*15),IF(AL210=$A$13,AK211+($B$13*15),IF(AL210=$A$15,IF(AK211+($B$15*15)&gt;100,100,AK211+($B$15*15)),IF(AL210=$A$14,IF(AK211+($B$14*15)&gt;100,100,AK211+($B$14*15)),IF(AL210=$A$16,IF(AK211+$B$16*15&gt;100,100,AK211+$B$16*15),AK211)))))</f>
        <v>94.023333333333341</v>
      </c>
      <c r="AM211" s="316">
        <f t="shared" ref="AM211" si="5399">IF(AM210=$A$12,AL211+($B$12*15),IF(AM210=$A$13,AL211+($B$13*15),IF(AM210=$A$15,IF(AL211+($B$15*15)&gt;100,100,AL211+($B$15*15)),IF(AM210=$A$14,IF(AL211+($B$14*15)&gt;100,100,AL211+($B$14*15)),IF(AM210=$A$16,IF(AL211+$B$16*15&gt;100,100,AL211+$B$16*15),AL211)))))</f>
        <v>92.100000000000009</v>
      </c>
      <c r="AN211" s="316">
        <f t="shared" ref="AN211" si="5400">IF(AN210=$A$12,AM211+($B$12*15),IF(AN210=$A$13,AM211+($B$13*15),IF(AN210=$A$15,IF(AM211+($B$15*15)&gt;100,100,AM211+($B$15*15)),IF(AN210=$A$14,IF(AM211+($B$14*15)&gt;100,100,AM211+($B$14*15)),IF(AN210=$A$16,IF(AM211+$B$16*15&gt;100,100,AM211+$B$16*15),AM211)))))</f>
        <v>90.163333333333341</v>
      </c>
      <c r="AO211" s="316">
        <f t="shared" ref="AO211" si="5401">IF(AO210=$A$12,AN211+($B$12*15),IF(AO210=$A$13,AN211+($B$13*15),IF(AO210=$A$15,IF(AN211+($B$15*15)&gt;100,100,AN211+($B$15*15)),IF(AO210=$A$14,IF(AN211+($B$14*15)&gt;100,100,AN211+($B$14*15)),IF(AO210=$A$16,IF(AN211+$B$16*15&gt;100,100,AN211+$B$16*15),AN211)))))</f>
        <v>88.226666666666674</v>
      </c>
      <c r="AP211" s="316">
        <f t="shared" ref="AP211" si="5402">IF(AP210=$A$12,AO211+($B$12*15),IF(AP210=$A$13,AO211+($B$13*15),IF(AP210=$A$15,IF(AO211+($B$15*15)&gt;100,100,AO211+($B$15*15)),IF(AP210=$A$14,IF(AO211+($B$14*15)&gt;100,100,AO211+($B$14*15)),IF(AP210=$A$16,IF(AO211+$B$16*15&gt;100,100,AO211+$B$16*15),AO211)))))</f>
        <v>86.29</v>
      </c>
      <c r="AQ211" s="316">
        <f t="shared" ref="AQ211" si="5403">IF(AQ210=$A$12,AP211+($B$12*15),IF(AQ210=$A$13,AP211+($B$13*15),IF(AQ210=$A$15,IF(AP211+($B$15*15)&gt;100,100,AP211+($B$15*15)),IF(AQ210=$A$14,IF(AP211+($B$14*15)&gt;100,100,AP211+($B$14*15)),IF(AQ210=$A$16,IF(AP211+$B$16*15&gt;100,100,AP211+$B$16*15),AP211)))))</f>
        <v>84.366666666666674</v>
      </c>
      <c r="AR211" s="316">
        <f t="shared" ref="AR211" si="5404">IF(AR210=$A$12,AQ211+($B$12*15),IF(AR210=$A$13,AQ211+($B$13*15),IF(AR210=$A$15,IF(AQ211+($B$15*15)&gt;100,100,AQ211+($B$15*15)),IF(AR210=$A$14,IF(AQ211+($B$14*15)&gt;100,100,AQ211+($B$14*15)),IF(AR210=$A$16,IF(AQ211+$B$16*15&gt;100,100,AQ211+$B$16*15),AQ211)))))</f>
        <v>82.443333333333342</v>
      </c>
      <c r="AS211" s="316">
        <f t="shared" ref="AS211" si="5405">IF(AS210=$A$12,AR211+($B$12*15),IF(AS210=$A$13,AR211+($B$13*15),IF(AS210=$A$15,IF(AR211+($B$15*15)&gt;100,100,AR211+($B$15*15)),IF(AS210=$A$14,IF(AR211+($B$14*15)&gt;100,100,AR211+($B$14*15)),IF(AS210=$A$16,IF(AR211+$B$16*15&gt;100,100,AR211+$B$16*15),AR211)))))</f>
        <v>80.52000000000001</v>
      </c>
      <c r="AT211" s="316">
        <f t="shared" ref="AT211" si="5406">IF(AT210=$A$12,AS211+($B$12*15),IF(AT210=$A$13,AS211+($B$13*15),IF(AT210=$A$15,IF(AS211+($B$15*15)&gt;100,100,AS211+($B$15*15)),IF(AT210=$A$14,IF(AS211+($B$14*15)&gt;100,100,AS211+($B$14*15)),IF(AT210=$A$16,IF(AS211+$B$16*15&gt;100,100,AS211+$B$16*15),AS211)))))</f>
        <v>78.583333333333343</v>
      </c>
      <c r="AU211" s="316">
        <f t="shared" ref="AU211" si="5407">IF(AU210=$A$12,AT211+($B$12*15),IF(AU210=$A$13,AT211+($B$13*15),IF(AU210=$A$15,IF(AT211+($B$15*15)&gt;100,100,AT211+($B$15*15)),IF(AU210=$A$14,IF(AT211+($B$14*15)&gt;100,100,AT211+($B$14*15)),IF(AU210=$A$16,IF(AT211+$B$16*15&gt;100,100,AT211+$B$16*15),AT211)))))</f>
        <v>76.646666666666675</v>
      </c>
      <c r="AV211" s="316">
        <f t="shared" ref="AV211" si="5408">IF(AV210=$A$12,AU211+($B$12*15),IF(AV210=$A$13,AU211+($B$13*15),IF(AV210=$A$15,IF(AU211+($B$15*15)&gt;100,100,AU211+($B$15*15)),IF(AV210=$A$14,IF(AU211+($B$14*15)&gt;100,100,AU211+($B$14*15)),IF(AV210=$A$16,IF(AU211+$B$16*15&gt;100,100,AU211+$B$16*15),AU211)))))</f>
        <v>74.710000000000008</v>
      </c>
      <c r="AW211" s="316">
        <f t="shared" ref="AW211" si="5409">IF(AW210=$A$12,AV211+($B$12*15),IF(AW210=$A$13,AV211+($B$13*15),IF(AW210=$A$15,IF(AV211+($B$15*15)&gt;100,100,AV211+($B$15*15)),IF(AW210=$A$14,IF(AV211+($B$14*15)&gt;100,100,AV211+($B$14*15)),IF(AW210=$A$16,IF(AV211+$B$16*15&gt;100,100,AV211+$B$16*15),AV211)))))</f>
        <v>72.786666666666676</v>
      </c>
      <c r="AX211" s="316">
        <f t="shared" ref="AX211" si="5410">IF(AX210=$A$12,AW211+($B$12*15),IF(AX210=$A$13,AW211+($B$13*15),IF(AX210=$A$15,IF(AW211+($B$15*15)&gt;100,100,AW211+($B$15*15)),IF(AX210=$A$14,IF(AW211+($B$14*15)&gt;100,100,AW211+($B$14*15)),IF(AX210=$A$16,IF(AW211+$B$16*15&gt;100,100,AW211+$B$16*15),AW211)))))</f>
        <v>70.863333333333344</v>
      </c>
      <c r="AY211" s="316">
        <f t="shared" ref="AY211" si="5411">IF(AY210=$A$12,AX211+($B$12*15),IF(AY210=$A$13,AX211+($B$13*15),IF(AY210=$A$15,IF(AX211+($B$15*15)&gt;100,100,AX211+($B$15*15)),IF(AY210=$A$14,IF(AX211+($B$14*15)&gt;100,100,AX211+($B$14*15)),IF(AY210=$A$16,IF(AX211+$B$16*15&gt;100,100,AX211+$B$16*15),AX211)))))</f>
        <v>68.940000000000012</v>
      </c>
      <c r="AZ211" s="316">
        <f t="shared" ref="AZ211" si="5412">IF(AZ210=$A$12,AY211+($B$12*15),IF(AZ210=$A$13,AY211+($B$13*15),IF(AZ210=$A$15,IF(AY211+($B$15*15)&gt;100,100,AY211+($B$15*15)),IF(AZ210=$A$14,IF(AY211+($B$14*15)&gt;100,100,AY211+($B$14*15)),IF(AZ210=$A$16,IF(AY211+$B$16*15&gt;100,100,AY211+$B$16*15),AY211)))))</f>
        <v>67.003333333333345</v>
      </c>
      <c r="BA211" s="316">
        <f t="shared" ref="BA211" si="5413">IF(BA210=$A$12,AZ211+($B$12*15),IF(BA210=$A$13,AZ211+($B$13*15),IF(BA210=$A$15,IF(AZ211+($B$15*15)&gt;100,100,AZ211+($B$15*15)),IF(BA210=$A$14,IF(AZ211+($B$14*15)&gt;100,100,AZ211+($B$14*15)),IF(BA210=$A$16,IF(AZ211+$B$16*15&gt;100,100,AZ211+$B$16*15),AZ211)))))</f>
        <v>65.066666666666677</v>
      </c>
      <c r="BB211" s="316">
        <f t="shared" ref="BB211" si="5414">IF(BB210=$A$12,BA211+($B$12*15),IF(BB210=$A$13,BA211+($B$13*15),IF(BB210=$A$15,IF(BA211+($B$15*15)&gt;100,100,BA211+($B$15*15)),IF(BB210=$A$14,IF(BA211+($B$14*15)&gt;100,100,BA211+($B$14*15)),IF(BB210=$A$16,IF(BA211+$B$16*15&gt;100,100,BA211+$B$16*15),BA211)))))</f>
        <v>63.13000000000001</v>
      </c>
      <c r="BC211" s="316">
        <f t="shared" ref="BC211" si="5415">IF(BC210=$A$12,BB211+($B$12*15),IF(BC210=$A$13,BB211+($B$13*15),IF(BC210=$A$15,IF(BB211+($B$15*15)&gt;100,100,BB211+($B$15*15)),IF(BC210=$A$14,IF(BB211+($B$14*15)&gt;100,100,BB211+($B$14*15)),IF(BC210=$A$16,IF(BB211+$B$16*15&gt;100,100,BB211+$B$16*15),BB211)))))</f>
        <v>61.206666666666678</v>
      </c>
      <c r="BD211" s="316">
        <f t="shared" ref="BD211" si="5416">IF(BD210=$A$12,BC211+($B$12*15),IF(BD210=$A$13,BC211+($B$13*15),IF(BD210=$A$15,IF(BC211+($B$15*15)&gt;100,100,BC211+($B$15*15)),IF(BD210=$A$14,IF(BC211+($B$14*15)&gt;100,100,BC211+($B$14*15)),IF(BD210=$A$16,IF(BC211+$B$16*15&gt;100,100,BC211+$B$16*15),BC211)))))</f>
        <v>59.283333333333346</v>
      </c>
      <c r="BE211" s="316">
        <f t="shared" ref="BE211" si="5417">IF(BE210=$A$12,BD211+($B$12*15),IF(BE210=$A$13,BD211+($B$13*15),IF(BE210=$A$15,IF(BD211+($B$15*15)&gt;100,100,BD211+($B$15*15)),IF(BE210=$A$14,IF(BD211+($B$14*15)&gt;100,100,BD211+($B$14*15)),IF(BE210=$A$16,IF(BD211+$B$16*15&gt;100,100,BD211+$B$16*15),BD211)))))</f>
        <v>57.360000000000014</v>
      </c>
      <c r="BF211" s="316">
        <f t="shared" ref="BF211" si="5418">IF(BF210=$A$12,BE211+($B$12*15),IF(BF210=$A$13,BE211+($B$13*15),IF(BF210=$A$15,IF(BE211+($B$15*15)&gt;100,100,BE211+($B$15*15)),IF(BF210=$A$14,IF(BE211+($B$14*15)&gt;100,100,BE211+($B$14*15)),IF(BF210=$A$16,IF(BE211+$B$16*15&gt;100,100,BE211+$B$16*15),BE211)))))</f>
        <v>55.423333333333346</v>
      </c>
      <c r="BG211" s="316">
        <f t="shared" ref="BG211" si="5419">IF(BG210=$A$12,BF211+($B$12*15),IF(BG210=$A$13,BF211+($B$13*15),IF(BG210=$A$15,IF(BF211+($B$15*15)&gt;100,100,BF211+($B$15*15)),IF(BG210=$A$14,IF(BF211+($B$14*15)&gt;100,100,BF211+($B$14*15)),IF(BG210=$A$16,IF(BF211+$B$16*15&gt;100,100,BF211+$B$16*15),BF211)))))</f>
        <v>53.486666666666679</v>
      </c>
      <c r="BH211" s="316">
        <f t="shared" ref="BH211" si="5420">IF(BH210=$A$12,BG211+($B$12*15),IF(BH210=$A$13,BG211+($B$13*15),IF(BH210=$A$15,IF(BG211+($B$15*15)&gt;100,100,BG211+($B$15*15)),IF(BH210=$A$14,IF(BG211+($B$14*15)&gt;100,100,BG211+($B$14*15)),IF(BH210=$A$16,IF(BG211+$B$16*15&gt;100,100,BG211+$B$16*15),BG211)))))</f>
        <v>51.550000000000011</v>
      </c>
      <c r="BI211" s="316">
        <f t="shared" ref="BI211" si="5421">IF(BI210=$A$12,BH211+($B$12*15),IF(BI210=$A$13,BH211+($B$13*15),IF(BI210=$A$15,IF(BH211+($B$15*15)&gt;100,100,BH211+($B$15*15)),IF(BI210=$A$14,IF(BH211+($B$14*15)&gt;100,100,BH211+($B$14*15)),IF(BI210=$A$16,IF(BH211+$B$16*15&gt;100,100,BH211+$B$16*15),BH211)))))</f>
        <v>49.626666666666679</v>
      </c>
      <c r="BJ211" s="316">
        <f t="shared" ref="BJ211" si="5422">IF(BJ210=$A$12,BI211+($B$12*15),IF(BJ210=$A$13,BI211+($B$13*15),IF(BJ210=$A$15,IF(BI211+($B$15*15)&gt;100,100,BI211+($B$15*15)),IF(BJ210=$A$14,IF(BI211+($B$14*15)&gt;100,100,BI211+($B$14*15)),IF(BJ210=$A$16,IF(BI211+$B$16*15&gt;100,100,BI211+$B$16*15),BI211)))))</f>
        <v>47.703333333333347</v>
      </c>
      <c r="BK211" s="316">
        <f t="shared" ref="BK211" si="5423">IF(BK210=$A$12,BJ211+($B$12*15),IF(BK210=$A$13,BJ211+($B$13*15),IF(BK210=$A$15,IF(BJ211+($B$15*15)&gt;100,100,BJ211+($B$15*15)),IF(BK210=$A$14,IF(BJ211+($B$14*15)&gt;100,100,BJ211+($B$14*15)),IF(BK210=$A$16,IF(BJ211+$B$16*15&gt;100,100,BJ211+$B$16*15),BJ211)))))</f>
        <v>45.780000000000015</v>
      </c>
      <c r="BL211" s="316">
        <f t="shared" ref="BL211" si="5424">IF(BL210=$A$12,BK211+($B$12*15),IF(BL210=$A$13,BK211+($B$13*15),IF(BL210=$A$15,IF(BK211+($B$15*15)&gt;100,100,BK211+($B$15*15)),IF(BL210=$A$14,IF(BK211+($B$14*15)&gt;100,100,BK211+($B$14*15)),IF(BL210=$A$16,IF(BK211+$B$16*15&gt;100,100,BK211+$B$16*15),BK211)))))</f>
        <v>43.843333333333348</v>
      </c>
      <c r="BM211" s="316">
        <f t="shared" ref="BM211" si="5425">IF(BM210=$A$12,BL211+($B$12*15),IF(BM210=$A$13,BL211+($B$13*15),IF(BM210=$A$15,IF(BL211+($B$15*15)&gt;100,100,BL211+($B$15*15)),IF(BM210=$A$14,IF(BL211+($B$14*15)&gt;100,100,BL211+($B$14*15)),IF(BM210=$A$16,IF(BL211+$B$16*15&gt;100,100,BL211+$B$16*15),BL211)))))</f>
        <v>41.90666666666668</v>
      </c>
      <c r="BN211" s="316">
        <f t="shared" ref="BN211" si="5426">IF(BN210=$A$12,BM211+($B$12*15),IF(BN210=$A$13,BM211+($B$13*15),IF(BN210=$A$15,IF(BM211+($B$15*15)&gt;100,100,BM211+($B$15*15)),IF(BN210=$A$14,IF(BM211+($B$14*15)&gt;100,100,BM211+($B$14*15)),IF(BN210=$A$16,IF(BM211+$B$16*15&gt;100,100,BM211+$B$16*15),BM211)))))</f>
        <v>39.970000000000013</v>
      </c>
      <c r="BO211" s="316">
        <f t="shared" ref="BO211" si="5427">IF(BO210=$A$12,BN211+($B$12*15),IF(BO210=$A$13,BN211+($B$13*15),IF(BO210=$A$15,IF(BN211+($B$15*15)&gt;100,100,BN211+($B$15*15)),IF(BO210=$A$14,IF(BN211+($B$14*15)&gt;100,100,BN211+($B$14*15)),IF(BO210=$A$16,IF(BN211+$B$16*15&gt;100,100,BN211+$B$16*15),BN211)))))</f>
        <v>38.046666666666681</v>
      </c>
      <c r="BP211" s="316">
        <f t="shared" ref="BP211" si="5428">IF(BP210=$A$12,BO211+($B$12*15),IF(BP210=$A$13,BO211+($B$13*15),IF(BP210=$A$15,IF(BO211+($B$15*15)&gt;100,100,BO211+($B$15*15)),IF(BP210=$A$14,IF(BO211+($B$14*15)&gt;100,100,BO211+($B$14*15)),IF(BP210=$A$16,IF(BO211+$B$16*15&gt;100,100,BO211+$B$16*15),BO211)))))</f>
        <v>36.123333333333349</v>
      </c>
      <c r="BQ211" s="316">
        <f t="shared" ref="BQ211" si="5429">IF(BQ210=$A$12,BP211+($B$12*15),IF(BQ210=$A$13,BP211+($B$13*15),IF(BQ210=$A$15,IF(BP211+($B$15*15)&gt;100,100,BP211+($B$15*15)),IF(BQ210=$A$14,IF(BP211+($B$14*15)&gt;100,100,BP211+($B$14*15)),IF(BQ210=$A$16,IF(BP211+$B$16*15&gt;100,100,BP211+$B$16*15),BP211)))))</f>
        <v>51.123333333333349</v>
      </c>
      <c r="BR211" s="316">
        <f t="shared" ref="BR211" si="5430">IF(BR210=$A$12,BQ211+($B$12*15),IF(BR210=$A$13,BQ211+($B$13*15),IF(BR210=$A$15,IF(BQ211+($B$15*15)&gt;100,100,BQ211+($B$15*15)),IF(BR210=$A$14,IF(BQ211+($B$14*15)&gt;100,100,BQ211+($B$14*15)),IF(BR210=$A$16,IF(BQ211+$B$16*15&gt;100,100,BQ211+$B$16*15),BQ211)))))</f>
        <v>66.123333333333349</v>
      </c>
      <c r="BS211" s="316">
        <f t="shared" ref="BS211" si="5431">IF(BS210=$A$12,BR211+($B$12*15),IF(BS210=$A$13,BR211+($B$13*15),IF(BS210=$A$15,IF(BR211+($B$15*15)&gt;100,100,BR211+($B$15*15)),IF(BS210=$A$14,IF(BR211+($B$14*15)&gt;100,100,BR211+($B$14*15)),IF(BS210=$A$16,IF(BR211+$B$16*15&gt;100,100,BR211+$B$16*15),BR211)))))</f>
        <v>81.123333333333349</v>
      </c>
      <c r="BT211" s="316">
        <f t="shared" ref="BT211" si="5432">IF(BT210=$A$12,BS211+($B$12*15),IF(BT210=$A$13,BS211+($B$13*15),IF(BT210=$A$15,IF(BS211+($B$15*15)&gt;100,100,BS211+($B$15*15)),IF(BT210=$A$14,IF(BS211+($B$14*15)&gt;100,100,BS211+($B$14*15)),IF(BT210=$A$16,IF(BS211+$B$16*15&gt;100,100,BS211+$B$16*15),BS211)))))</f>
        <v>96.123333333333349</v>
      </c>
      <c r="BU211" s="316">
        <f t="shared" ref="BU211" si="5433">IF(BU210=$A$12,BT211+($B$12*15),IF(BU210=$A$13,BT211+($B$13*15),IF(BU210=$A$15,IF(BT211+($B$15*15)&gt;100,100,BT211+($B$15*15)),IF(BU210=$A$14,IF(BT211+($B$14*15)&gt;100,100,BT211+($B$14*15)),IF(BU210=$A$16,IF(BT211+$B$16*15&gt;100,100,BT211+$B$16*15),BT211)))))</f>
        <v>94.200000000000017</v>
      </c>
      <c r="BV211" s="316">
        <f t="shared" ref="BV211" si="5434">IF(BV210=$A$12,BU211+($B$12*15),IF(BV210=$A$13,BU211+($B$13*15),IF(BV210=$A$15,IF(BU211+($B$15*15)&gt;100,100,BU211+($B$15*15)),IF(BV210=$A$14,IF(BU211+($B$14*15)&gt;100,100,BU211+($B$14*15)),IF(BV210=$A$16,IF(BU211+$B$16*15&gt;100,100,BU211+$B$16*15),BU211)))))</f>
        <v>92.276666666666685</v>
      </c>
      <c r="BW211" s="316">
        <f t="shared" ref="BW211" si="5435">IF(BW210=$A$12,BV211+($B$12*15),IF(BW210=$A$13,BV211+($B$13*15),IF(BW210=$A$15,IF(BV211+($B$15*15)&gt;100,100,BV211+($B$15*15)),IF(BW210=$A$14,IF(BV211+($B$14*15)&gt;100,100,BV211+($B$14*15)),IF(BW210=$A$16,IF(BV211+$B$16*15&gt;100,100,BV211+$B$16*15),BV211)))))</f>
        <v>90.353333333333353</v>
      </c>
      <c r="BX211" s="316">
        <f t="shared" ref="BX211" si="5436">IF(BX210=$A$12,BW211+($B$12*15),IF(BX210=$A$13,BW211+($B$13*15),IF(BX210=$A$15,IF(BW211+($B$15*15)&gt;100,100,BW211+($B$15*15)),IF(BX210=$A$14,IF(BW211+($B$14*15)&gt;100,100,BW211+($B$14*15)),IF(BX210=$A$16,IF(BW211+$B$16*15&gt;100,100,BW211+$B$16*15),BW211)))))</f>
        <v>88.416666666666686</v>
      </c>
      <c r="BY211" s="316">
        <f t="shared" ref="BY211" si="5437">IF(BY210=$A$12,BX211+($B$12*15),IF(BY210=$A$13,BX211+($B$13*15),IF(BY210=$A$15,IF(BX211+($B$15*15)&gt;100,100,BX211+($B$15*15)),IF(BY210=$A$14,IF(BX211+($B$14*15)&gt;100,100,BX211+($B$14*15)),IF(BY210=$A$16,IF(BX211+$B$16*15&gt;100,100,BX211+$B$16*15),BX211)))))</f>
        <v>86.480000000000018</v>
      </c>
      <c r="BZ211" s="316">
        <f t="shared" ref="BZ211" si="5438">IF(BZ210=$A$12,BY211+($B$12*15),IF(BZ210=$A$13,BY211+($B$13*15),IF(BZ210=$A$15,IF(BY211+($B$15*15)&gt;100,100,BY211+($B$15*15)),IF(BZ210=$A$14,IF(BY211+($B$14*15)&gt;100,100,BY211+($B$14*15)),IF(BZ210=$A$16,IF(BY211+$B$16*15&gt;100,100,BY211+$B$16*15),BY211)))))</f>
        <v>84.543333333333351</v>
      </c>
      <c r="CA211" s="316">
        <f t="shared" ref="CA211" si="5439">IF(CA210=$A$12,BZ211+($B$12*15),IF(CA210=$A$13,BZ211+($B$13*15),IF(CA210=$A$15,IF(BZ211+($B$15*15)&gt;100,100,BZ211+($B$15*15)),IF(CA210=$A$14,IF(BZ211+($B$14*15)&gt;100,100,BZ211+($B$14*15)),IF(CA210=$A$16,IF(BZ211+$B$16*15&gt;100,100,BZ211+$B$16*15),BZ211)))))</f>
        <v>82.620000000000019</v>
      </c>
      <c r="CB211" s="316">
        <f t="shared" ref="CB211" si="5440">IF(CB210=$A$12,CA211+($B$12*15),IF(CB210=$A$13,CA211+($B$13*15),IF(CB210=$A$15,IF(CA211+($B$15*15)&gt;100,100,CA211+($B$15*15)),IF(CB210=$A$14,IF(CA211+($B$14*15)&gt;100,100,CA211+($B$14*15)),IF(CB210=$A$16,IF(CA211+$B$16*15&gt;100,100,CA211+$B$16*15),CA211)))))</f>
        <v>80.696666666666687</v>
      </c>
      <c r="CC211" s="316">
        <f t="shared" ref="CC211" si="5441">IF(CC210=$A$12,CB211+($B$12*15),IF(CC210=$A$13,CB211+($B$13*15),IF(CC210=$A$15,IF(CB211+($B$15*15)&gt;100,100,CB211+($B$15*15)),IF(CC210=$A$14,IF(CB211+($B$14*15)&gt;100,100,CB211+($B$14*15)),IF(CC210=$A$16,IF(CB211+$B$16*15&gt;100,100,CB211+$B$16*15),CB211)))))</f>
        <v>82.27166666666669</v>
      </c>
      <c r="CD211" s="316">
        <f t="shared" ref="CD211" si="5442">IF(CD210=$A$12,CC211+($B$12*15),IF(CD210=$A$13,CC211+($B$13*15),IF(CD210=$A$15,IF(CC211+($B$15*15)&gt;100,100,CC211+($B$15*15)),IF(CD210=$A$14,IF(CC211+($B$14*15)&gt;100,100,CC211+($B$14*15)),IF(CD210=$A$16,IF(CC211+$B$16*15&gt;100,100,CC211+$B$16*15),CC211)))))</f>
        <v>83.846666666666692</v>
      </c>
      <c r="CE211" s="316">
        <f t="shared" ref="CE211" si="5443">IF(CE210=$A$12,CD211+($B$12*15),IF(CE210=$A$13,CD211+($B$13*15),IF(CE210=$A$15,IF(CD211+($B$15*15)&gt;100,100,CD211+($B$15*15)),IF(CE210=$A$14,IF(CD211+($B$14*15)&gt;100,100,CD211+($B$14*15)),IF(CE210=$A$16,IF(CD211+$B$16*15&gt;100,100,CD211+$B$16*15),CD211)))))</f>
        <v>85.421666666666695</v>
      </c>
      <c r="CF211" s="316">
        <f t="shared" ref="CF211" si="5444">IF(CF210=$A$12,CE211+($B$12*15),IF(CF210=$A$13,CE211+($B$13*15),IF(CF210=$A$15,IF(CE211+($B$15*15)&gt;100,100,CE211+($B$15*15)),IF(CF210=$A$14,IF(CE211+($B$14*15)&gt;100,100,CE211+($B$14*15)),IF(CF210=$A$16,IF(CE211+$B$16*15&gt;100,100,CE211+$B$16*15),CE211)))))</f>
        <v>86.996666666666698</v>
      </c>
      <c r="CG211" s="316">
        <f t="shared" ref="CG211" si="5445">IF(CG210=$A$12,CF211+($B$12*15),IF(CG210=$A$13,CF211+($B$13*15),IF(CG210=$A$15,IF(CF211+($B$15*15)&gt;100,100,CF211+($B$15*15)),IF(CG210=$A$14,IF(CF211+($B$14*15)&gt;100,100,CF211+($B$14*15)),IF(CG210=$A$16,IF(CF211+$B$16*15&gt;100,100,CF211+$B$16*15),CF211)))))</f>
        <v>88.571666666666701</v>
      </c>
      <c r="CH211" s="316">
        <f t="shared" ref="CH211" si="5446">IF(CH210=$A$12,CG211+($B$12*15),IF(CH210=$A$13,CG211+($B$13*15),IF(CH210=$A$15,IF(CG211+($B$15*15)&gt;100,100,CG211+($B$15*15)),IF(CH210=$A$14,IF(CG211+($B$14*15)&gt;100,100,CG211+($B$14*15)),IF(CH210=$A$16,IF(CG211+$B$16*15&gt;100,100,CG211+$B$16*15),CG211)))))</f>
        <v>90.146666666666704</v>
      </c>
      <c r="CI211" s="316">
        <f t="shared" ref="CI211" si="5447">IF(CI210=$A$12,CH211+($B$12*15),IF(CI210=$A$13,CH211+($B$13*15),IF(CI210=$A$15,IF(CH211+($B$15*15)&gt;100,100,CH211+($B$15*15)),IF(CI210=$A$14,IF(CH211+($B$14*15)&gt;100,100,CH211+($B$14*15)),IF(CI210=$A$16,IF(CH211+$B$16*15&gt;100,100,CH211+$B$16*15),CH211)))))</f>
        <v>91.721666666666707</v>
      </c>
      <c r="CJ211" s="316">
        <f t="shared" ref="CJ211" si="5448">IF(CJ210=$A$12,CI211+($B$12*15),IF(CJ210=$A$13,CI211+($B$13*15),IF(CJ210=$A$15,IF(CI211+($B$15*15)&gt;100,100,CI211+($B$15*15)),IF(CJ210=$A$14,IF(CI211+($B$14*15)&gt;100,100,CI211+($B$14*15)),IF(CJ210=$A$16,IF(CI211+$B$16*15&gt;100,100,CI211+$B$16*15),CI211)))))</f>
        <v>93.296666666666709</v>
      </c>
      <c r="CK211" s="316">
        <f t="shared" ref="CK211" si="5449">IF(CK210=$A$12,CJ211+($B$12*15),IF(CK210=$A$13,CJ211+($B$13*15),IF(CK210=$A$15,IF(CJ211+($B$15*15)&gt;100,100,CJ211+($B$15*15)),IF(CK210=$A$14,IF(CJ211+($B$14*15)&gt;100,100,CJ211+($B$14*15)),IF(CK210=$A$16,IF(CJ211+$B$16*15&gt;100,100,CJ211+$B$16*15),CJ211)))))</f>
        <v>94.871666666666712</v>
      </c>
      <c r="CL211" s="316">
        <f t="shared" ref="CL211" si="5450">IF(CL210=$A$12,CK211+($B$12*15),IF(CL210=$A$13,CK211+($B$13*15),IF(CL210=$A$15,IF(CK211+($B$15*15)&gt;100,100,CK211+($B$15*15)),IF(CL210=$A$14,IF(CK211+($B$14*15)&gt;100,100,CK211+($B$14*15)),IF(CL210=$A$16,IF(CK211+$B$16*15&gt;100,100,CK211+$B$16*15),CK211)))))</f>
        <v>96.446666666666715</v>
      </c>
      <c r="CM211" s="316">
        <f t="shared" ref="CM211" si="5451">IF(CM210=$A$12,CL211+($B$12*15),IF(CM210=$A$13,CL211+($B$13*15),IF(CM210=$A$15,IF(CL211+($B$15*15)&gt;100,100,CL211+($B$15*15)),IF(CM210=$A$14,IF(CL211+($B$14*15)&gt;100,100,CL211+($B$14*15)),IF(CM210=$A$16,IF(CL211+$B$16*15&gt;100,100,CL211+$B$16*15),CL211)))))</f>
        <v>98.021666666666718</v>
      </c>
      <c r="CN211" s="316">
        <f t="shared" ref="CN211" si="5452">IF(CN210=$A$12,CM211+($B$12*15),IF(CN210=$A$13,CM211+($B$13*15),IF(CN210=$A$15,IF(CM211+($B$15*15)&gt;100,100,CM211+($B$15*15)),IF(CN210=$A$14,IF(CM211+($B$14*15)&gt;100,100,CM211+($B$14*15)),IF(CN210=$A$16,IF(CM211+$B$16*15&gt;100,100,CM211+$B$16*15),CM211)))))</f>
        <v>99.596666666666721</v>
      </c>
      <c r="CO211" s="316">
        <f t="shared" ref="CO211" si="5453">IF(CO210=$A$12,CN211+($B$12*15),IF(CO210=$A$13,CN211+($B$13*15),IF(CO210=$A$15,IF(CN211+($B$15*15)&gt;100,100,CN211+($B$15*15)),IF(CO210=$A$14,IF(CN211+($B$14*15)&gt;100,100,CN211+($B$14*15)),IF(CO210=$A$16,IF(CN211+$B$16*15&gt;100,100,CN211+$B$16*15),CN211)))))</f>
        <v>100</v>
      </c>
      <c r="CP211" s="316">
        <f t="shared" ref="CP211" si="5454">IF(CP210=$A$12,CO211+($B$12*15),IF(CP210=$A$13,CO211+($B$13*15),IF(CP210=$A$15,IF(CO211+($B$15*15)&gt;100,100,CO211+($B$15*15)),IF(CP210=$A$14,IF(CO211+($B$14*15)&gt;100,100,CO211+($B$14*15)),IF(CP210=$A$16,IF(CO211+$B$16*15&gt;100,100,CO211+$B$16*15),CO211)))))</f>
        <v>100</v>
      </c>
      <c r="CQ211" s="316">
        <f t="shared" ref="CQ211" si="5455">IF(CQ210=$A$12,CP211+($B$12*15),IF(CQ210=$A$13,CP211+($B$13*15),IF(CQ210=$A$15,IF(CP211+($B$15*15)&gt;100,100,CP211+($B$15*15)),IF(CQ210=$A$14,IF(CP211+($B$14*15)&gt;100,100,CP211+($B$14*15)),IF(CQ210=$A$16,IF(CP211+$B$16*15&gt;100,100,CP211+$B$16*15),CP211)))))</f>
        <v>100</v>
      </c>
      <c r="CR211" s="316">
        <f t="shared" ref="CR211" si="5456">IF(CR210=$A$12,CQ211+($B$12*15),IF(CR210=$A$13,CQ211+($B$13*15),IF(CR210=$A$15,IF(CQ211+($B$15*15)&gt;100,100,CQ211+($B$15*15)),IF(CR210=$A$14,IF(CQ211+($B$14*15)&gt;100,100,CQ211+($B$14*15)),IF(CR210=$A$16,IF(CQ211+$B$16*15&gt;100,100,CQ211+$B$16*15),CQ211)))))</f>
        <v>100</v>
      </c>
      <c r="CS211" s="316">
        <f t="shared" ref="CS211" si="5457">IF(CS210=$A$12,CR211+($B$12*15),IF(CS210=$A$13,CR211+($B$13*15),IF(CS210=$A$15,IF(CR211+($B$15*15)&gt;100,100,CR211+($B$15*15)),IF(CS210=$A$14,IF(CR211+($B$14*15)&gt;100,100,CR211+($B$14*15)),IF(CS210=$A$16,IF(CR211+$B$16*15&gt;100,100,CR211+$B$16*15),CR211)))))</f>
        <v>100</v>
      </c>
      <c r="CT211" s="316">
        <f t="shared" ref="CT211" si="5458">IF(CT210=$A$12,CS211+($B$12*15),IF(CT210=$A$13,CS211+($B$13*15),IF(CT210=$A$15,IF(CS211+($B$15*15)&gt;100,100,CS211+($B$15*15)),IF(CT210=$A$14,IF(CS211+($B$14*15)&gt;100,100,CS211+($B$14*15)),IF(CT210=$A$16,IF(CS211+$B$16*15&gt;100,100,CS211+$B$16*15),CS211)))))</f>
        <v>100</v>
      </c>
      <c r="CU211" s="316">
        <f t="shared" ref="CU211" si="5459">IF(CU210=$A$12,CT211+($B$12*15),IF(CU210=$A$13,CT211+($B$13*15),IF(CU210=$A$15,IF(CT211+($B$15*15)&gt;100,100,CT211+($B$15*15)),IF(CU210=$A$14,IF(CT211+($B$14*15)&gt;100,100,CT211+($B$14*15)),IF(CU210=$A$16,IF(CT211+$B$16*15&gt;100,100,CT211+$B$16*15),CT211)))))</f>
        <v>100</v>
      </c>
      <c r="CV211" s="316">
        <f t="shared" ref="CV211" si="5460">IF(CV210=$A$12,CU211+($B$12*15),IF(CV210=$A$13,CU211+($B$13*15),IF(CV210=$A$15,IF(CU211+($B$15*15)&gt;100,100,CU211+($B$15*15)),IF(CV210=$A$14,IF(CU211+($B$14*15)&gt;100,100,CU211+($B$14*15)),IF(CV210=$A$16,IF(CU211+$B$16*15&gt;100,100,CU211+$B$16*15),CU211)))))</f>
        <v>100</v>
      </c>
      <c r="CW211" s="311">
        <f t="shared" ref="CW211" si="5461">CV211-10</f>
        <v>90</v>
      </c>
    </row>
    <row r="212" spans="1:101" s="303" customFormat="1" ht="12" customHeight="1" x14ac:dyDescent="0.2">
      <c r="A212" s="468"/>
      <c r="B212" s="419" t="s">
        <v>55</v>
      </c>
      <c r="C212" s="304" t="s">
        <v>44</v>
      </c>
      <c r="D212" s="314" t="s">
        <v>45</v>
      </c>
      <c r="E212" s="316"/>
      <c r="F212" s="316"/>
      <c r="G212" s="308" t="s">
        <v>23</v>
      </c>
      <c r="H212" s="308" t="s">
        <v>23</v>
      </c>
      <c r="I212" s="308" t="s">
        <v>23</v>
      </c>
      <c r="J212" s="309" t="s">
        <v>207</v>
      </c>
      <c r="K212" s="309" t="s">
        <v>207</v>
      </c>
      <c r="L212" s="309" t="s">
        <v>207</v>
      </c>
      <c r="M212" s="308" t="s">
        <v>23</v>
      </c>
      <c r="N212" s="308" t="s">
        <v>23</v>
      </c>
      <c r="O212" s="308" t="s">
        <v>23</v>
      </c>
      <c r="P212" s="309" t="s">
        <v>207</v>
      </c>
      <c r="Q212" s="309" t="s">
        <v>207</v>
      </c>
      <c r="R212" s="309" t="s">
        <v>207</v>
      </c>
      <c r="S212" s="308" t="s">
        <v>23</v>
      </c>
      <c r="T212" s="308" t="s">
        <v>23</v>
      </c>
      <c r="U212" s="308" t="s">
        <v>23</v>
      </c>
      <c r="V212" s="309" t="s">
        <v>207</v>
      </c>
      <c r="W212" s="309" t="s">
        <v>207</v>
      </c>
      <c r="X212" s="309" t="s">
        <v>207</v>
      </c>
      <c r="Y212" s="308" t="s">
        <v>23</v>
      </c>
      <c r="Z212" s="308" t="s">
        <v>23</v>
      </c>
      <c r="AA212" s="308" t="s">
        <v>23</v>
      </c>
      <c r="AB212" s="309" t="s">
        <v>207</v>
      </c>
      <c r="AC212" s="309" t="s">
        <v>207</v>
      </c>
      <c r="AD212" s="310" t="s">
        <v>13</v>
      </c>
      <c r="AE212" s="310" t="s">
        <v>13</v>
      </c>
      <c r="AF212" s="310" t="s">
        <v>13</v>
      </c>
      <c r="AG212" s="310" t="s">
        <v>13</v>
      </c>
      <c r="AH212" s="309" t="s">
        <v>207</v>
      </c>
      <c r="AI212" s="308" t="s">
        <v>23</v>
      </c>
      <c r="AJ212" s="308" t="s">
        <v>23</v>
      </c>
      <c r="AK212" s="308" t="s">
        <v>23</v>
      </c>
      <c r="AL212" s="309" t="s">
        <v>207</v>
      </c>
      <c r="AM212" s="309" t="s">
        <v>207</v>
      </c>
      <c r="AN212" s="309" t="s">
        <v>207</v>
      </c>
      <c r="AO212" s="308" t="s">
        <v>23</v>
      </c>
      <c r="AP212" s="308" t="s">
        <v>23</v>
      </c>
      <c r="AQ212" s="308" t="s">
        <v>23</v>
      </c>
      <c r="AR212" s="309" t="s">
        <v>207</v>
      </c>
      <c r="AS212" s="309" t="s">
        <v>207</v>
      </c>
      <c r="AT212" s="309" t="s">
        <v>207</v>
      </c>
      <c r="AU212" s="308" t="s">
        <v>23</v>
      </c>
      <c r="AV212" s="308" t="s">
        <v>23</v>
      </c>
      <c r="AW212" s="308" t="s">
        <v>23</v>
      </c>
      <c r="AX212" s="309" t="s">
        <v>207</v>
      </c>
      <c r="AY212" s="309" t="s">
        <v>207</v>
      </c>
      <c r="AZ212" s="309" t="s">
        <v>207</v>
      </c>
      <c r="BA212" s="308" t="s">
        <v>23</v>
      </c>
      <c r="BB212" s="308" t="s">
        <v>23</v>
      </c>
      <c r="BC212" s="308" t="s">
        <v>23</v>
      </c>
      <c r="BD212" s="309" t="s">
        <v>207</v>
      </c>
      <c r="BE212" s="309" t="s">
        <v>207</v>
      </c>
      <c r="BF212" s="309" t="s">
        <v>207</v>
      </c>
      <c r="BG212" s="308" t="s">
        <v>23</v>
      </c>
      <c r="BH212" s="308" t="s">
        <v>23</v>
      </c>
      <c r="BI212" s="308" t="s">
        <v>23</v>
      </c>
      <c r="BJ212" s="309" t="s">
        <v>207</v>
      </c>
      <c r="BK212" s="309" t="s">
        <v>207</v>
      </c>
      <c r="BL212" s="310" t="s">
        <v>13</v>
      </c>
      <c r="BM212" s="310" t="s">
        <v>13</v>
      </c>
      <c r="BN212" s="310" t="s">
        <v>13</v>
      </c>
      <c r="BO212" s="310" t="s">
        <v>13</v>
      </c>
      <c r="BP212" s="309" t="s">
        <v>207</v>
      </c>
      <c r="BQ212" s="308" t="s">
        <v>23</v>
      </c>
      <c r="BR212" s="308" t="s">
        <v>23</v>
      </c>
      <c r="BS212" s="308" t="s">
        <v>23</v>
      </c>
      <c r="BT212" s="309" t="s">
        <v>207</v>
      </c>
      <c r="BU212" s="309" t="s">
        <v>207</v>
      </c>
      <c r="BV212" s="309" t="s">
        <v>207</v>
      </c>
      <c r="BW212" s="308" t="s">
        <v>23</v>
      </c>
      <c r="BX212" s="308" t="s">
        <v>23</v>
      </c>
      <c r="BY212" s="308" t="s">
        <v>23</v>
      </c>
      <c r="BZ212" s="309" t="s">
        <v>207</v>
      </c>
      <c r="CA212" s="309" t="s">
        <v>207</v>
      </c>
      <c r="CB212" s="309" t="s">
        <v>207</v>
      </c>
      <c r="CC212" s="316" t="s">
        <v>202</v>
      </c>
      <c r="CD212" s="316" t="s">
        <v>202</v>
      </c>
      <c r="CE212" s="316" t="s">
        <v>202</v>
      </c>
      <c r="CF212" s="316" t="s">
        <v>202</v>
      </c>
      <c r="CG212" s="316" t="s">
        <v>202</v>
      </c>
      <c r="CH212" s="316" t="s">
        <v>202</v>
      </c>
      <c r="CI212" s="316" t="s">
        <v>202</v>
      </c>
      <c r="CJ212" s="316" t="s">
        <v>202</v>
      </c>
      <c r="CK212" s="316" t="s">
        <v>202</v>
      </c>
      <c r="CL212" s="316" t="s">
        <v>202</v>
      </c>
      <c r="CM212" s="316" t="s">
        <v>202</v>
      </c>
      <c r="CN212" s="316" t="s">
        <v>202</v>
      </c>
      <c r="CO212" s="316" t="s">
        <v>202</v>
      </c>
      <c r="CP212" s="316" t="s">
        <v>202</v>
      </c>
      <c r="CQ212" s="316" t="s">
        <v>202</v>
      </c>
      <c r="CR212" s="316" t="s">
        <v>202</v>
      </c>
      <c r="CS212" s="316" t="s">
        <v>202</v>
      </c>
      <c r="CT212" s="316" t="s">
        <v>202</v>
      </c>
      <c r="CU212" s="316" t="s">
        <v>202</v>
      </c>
      <c r="CV212" s="316" t="s">
        <v>202</v>
      </c>
      <c r="CW212" s="303" t="s">
        <v>46</v>
      </c>
    </row>
    <row r="213" spans="1:101" s="303" customFormat="1" ht="12" customHeight="1" x14ac:dyDescent="0.2">
      <c r="A213" s="468"/>
      <c r="B213" s="420"/>
      <c r="C213" s="304" t="s">
        <v>37</v>
      </c>
      <c r="D213" s="315">
        <f>CW179</f>
        <v>90</v>
      </c>
      <c r="E213" s="316">
        <f>IF(E212=$A$12,D213+($B$12*15),IF(E212=$A$13,D213+($B$13*15),IF(E212=$A$15,IF(D213+($B$15*15)&gt;100,100,D213+($B$15*15)),IF(E212=$A$14,IF(D213+($B$14*15)&gt;100,100,D213+($B$14*15)),IF(E212=$A$16,IF(D213+$B$16*15&gt;100,100,D213+$B$16*15),D213)))))</f>
        <v>90</v>
      </c>
      <c r="F213" s="316">
        <f t="shared" ref="F213" si="5462">IF(F212=$A$12,E213+($B$12*15),IF(F212=$A$13,E213+($B$13*15),IF(F212=$A$15,IF(E213+($B$15*15)&gt;100,100,E213+($B$15*15)),IF(F212=$A$14,IF(E213+($B$14*15)&gt;100,100,E213+($B$14*15)),IF(F212=$A$16,IF(E213+$B$16*15&gt;100,100,E213+$B$16*15),E213)))))</f>
        <v>90</v>
      </c>
      <c r="G213" s="316">
        <f t="shared" ref="G213" si="5463">IF(G212=$A$12,F213+($B$12*15),IF(G212=$A$13,F213+($B$13*15),IF(G212=$A$15,IF(F213+($B$15*15)&gt;100,100,F213+($B$15*15)),IF(G212=$A$14,IF(F213+($B$14*15)&gt;100,100,F213+($B$14*15)),IF(G212=$A$16,IF(F213+$B$16*15&gt;100,100,F213+$B$16*15),F213)))))</f>
        <v>88.063333333333333</v>
      </c>
      <c r="H213" s="316">
        <f t="shared" ref="H213" si="5464">IF(H212=$A$12,G213+($B$12*15),IF(H212=$A$13,G213+($B$13*15),IF(H212=$A$15,IF(G213+($B$15*15)&gt;100,100,G213+($B$15*15)),IF(H212=$A$14,IF(G213+($B$14*15)&gt;100,100,G213+($B$14*15)),IF(H212=$A$16,IF(G213+$B$16*15&gt;100,100,G213+$B$16*15),G213)))))</f>
        <v>86.126666666666665</v>
      </c>
      <c r="I213" s="316">
        <f t="shared" ref="I213" si="5465">IF(I212=$A$12,H213+($B$12*15),IF(I212=$A$13,H213+($B$13*15),IF(I212=$A$15,IF(H213+($B$15*15)&gt;100,100,H213+($B$15*15)),IF(I212=$A$14,IF(H213+($B$14*15)&gt;100,100,H213+($B$14*15)),IF(I212=$A$16,IF(H213+$B$16*15&gt;100,100,H213+$B$16*15),H213)))))</f>
        <v>84.19</v>
      </c>
      <c r="J213" s="316">
        <f t="shared" ref="J213" si="5466">IF(J212=$A$12,I213+($B$12*15),IF(J212=$A$13,I213+($B$13*15),IF(J212=$A$15,IF(I213+($B$15*15)&gt;100,100,I213+($B$15*15)),IF(J212=$A$14,IF(I213+($B$14*15)&gt;100,100,I213+($B$14*15)),IF(J212=$A$16,IF(I213+$B$16*15&gt;100,100,I213+$B$16*15),I213)))))</f>
        <v>82.266666666666666</v>
      </c>
      <c r="K213" s="316">
        <f t="shared" ref="K213" si="5467">IF(K212=$A$12,J213+($B$12*15),IF(K212=$A$13,J213+($B$13*15),IF(K212=$A$15,IF(J213+($B$15*15)&gt;100,100,J213+($B$15*15)),IF(K212=$A$14,IF(J213+($B$14*15)&gt;100,100,J213+($B$14*15)),IF(K212=$A$16,IF(J213+$B$16*15&gt;100,100,J213+$B$16*15),J213)))))</f>
        <v>80.343333333333334</v>
      </c>
      <c r="L213" s="316">
        <f t="shared" ref="L213" si="5468">IF(L212=$A$12,K213+($B$12*15),IF(L212=$A$13,K213+($B$13*15),IF(L212=$A$15,IF(K213+($B$15*15)&gt;100,100,K213+($B$15*15)),IF(L212=$A$14,IF(K213+($B$14*15)&gt;100,100,K213+($B$14*15)),IF(L212=$A$16,IF(K213+$B$16*15&gt;100,100,K213+$B$16*15),K213)))))</f>
        <v>78.42</v>
      </c>
      <c r="M213" s="316">
        <f t="shared" ref="M213" si="5469">IF(M212=$A$12,L213+($B$12*15),IF(M212=$A$13,L213+($B$13*15),IF(M212=$A$15,IF(L213+($B$15*15)&gt;100,100,L213+($B$15*15)),IF(M212=$A$14,IF(L213+($B$14*15)&gt;100,100,L213+($B$14*15)),IF(M212=$A$16,IF(L213+$B$16*15&gt;100,100,L213+$B$16*15),L213)))))</f>
        <v>76.483333333333334</v>
      </c>
      <c r="N213" s="316">
        <f t="shared" ref="N213" si="5470">IF(N212=$A$12,M213+($B$12*15),IF(N212=$A$13,M213+($B$13*15),IF(N212=$A$15,IF(M213+($B$15*15)&gt;100,100,M213+($B$15*15)),IF(N212=$A$14,IF(M213+($B$14*15)&gt;100,100,M213+($B$14*15)),IF(N212=$A$16,IF(M213+$B$16*15&gt;100,100,M213+$B$16*15),M213)))))</f>
        <v>74.546666666666667</v>
      </c>
      <c r="O213" s="316">
        <f t="shared" ref="O213" si="5471">IF(O212=$A$12,N213+($B$12*15),IF(O212=$A$13,N213+($B$13*15),IF(O212=$A$15,IF(N213+($B$15*15)&gt;100,100,N213+($B$15*15)),IF(O212=$A$14,IF(N213+($B$14*15)&gt;100,100,N213+($B$14*15)),IF(O212=$A$16,IF(N213+$B$16*15&gt;100,100,N213+$B$16*15),N213)))))</f>
        <v>72.61</v>
      </c>
      <c r="P213" s="316">
        <f t="shared" ref="P213" si="5472">IF(P212=$A$12,O213+($B$12*15),IF(P212=$A$13,O213+($B$13*15),IF(P212=$A$15,IF(O213+($B$15*15)&gt;100,100,O213+($B$15*15)),IF(P212=$A$14,IF(O213+($B$14*15)&gt;100,100,O213+($B$14*15)),IF(P212=$A$16,IF(O213+$B$16*15&gt;100,100,O213+$B$16*15),O213)))))</f>
        <v>70.686666666666667</v>
      </c>
      <c r="Q213" s="316">
        <f t="shared" ref="Q213" si="5473">IF(Q212=$A$12,P213+($B$12*15),IF(Q212=$A$13,P213+($B$13*15),IF(Q212=$A$15,IF(P213+($B$15*15)&gt;100,100,P213+($B$15*15)),IF(Q212=$A$14,IF(P213+($B$14*15)&gt;100,100,P213+($B$14*15)),IF(Q212=$A$16,IF(P213+$B$16*15&gt;100,100,P213+$B$16*15),P213)))))</f>
        <v>68.763333333333335</v>
      </c>
      <c r="R213" s="316">
        <f t="shared" ref="R213" si="5474">IF(R212=$A$12,Q213+($B$12*15),IF(R212=$A$13,Q213+($B$13*15),IF(R212=$A$15,IF(Q213+($B$15*15)&gt;100,100,Q213+($B$15*15)),IF(R212=$A$14,IF(Q213+($B$14*15)&gt;100,100,Q213+($B$14*15)),IF(R212=$A$16,IF(Q213+$B$16*15&gt;100,100,Q213+$B$16*15),Q213)))))</f>
        <v>66.84</v>
      </c>
      <c r="S213" s="316">
        <f t="shared" ref="S213" si="5475">IF(S212=$A$12,R213+($B$12*15),IF(S212=$A$13,R213+($B$13*15),IF(S212=$A$15,IF(R213+($B$15*15)&gt;100,100,R213+($B$15*15)),IF(S212=$A$14,IF(R213+($B$14*15)&gt;100,100,R213+($B$14*15)),IF(S212=$A$16,IF(R213+$B$16*15&gt;100,100,R213+$B$16*15),R213)))))</f>
        <v>64.903333333333336</v>
      </c>
      <c r="T213" s="316">
        <f t="shared" ref="T213" si="5476">IF(T212=$A$12,S213+($B$12*15),IF(T212=$A$13,S213+($B$13*15),IF(T212=$A$15,IF(S213+($B$15*15)&gt;100,100,S213+($B$15*15)),IF(T212=$A$14,IF(S213+($B$14*15)&gt;100,100,S213+($B$14*15)),IF(T212=$A$16,IF(S213+$B$16*15&gt;100,100,S213+$B$16*15),S213)))))</f>
        <v>62.966666666666669</v>
      </c>
      <c r="U213" s="316">
        <f t="shared" ref="U213" si="5477">IF(U212=$A$12,T213+($B$12*15),IF(U212=$A$13,T213+($B$13*15),IF(U212=$A$15,IF(T213+($B$15*15)&gt;100,100,T213+($B$15*15)),IF(U212=$A$14,IF(T213+($B$14*15)&gt;100,100,T213+($B$14*15)),IF(U212=$A$16,IF(T213+$B$16*15&gt;100,100,T213+$B$16*15),T213)))))</f>
        <v>61.03</v>
      </c>
      <c r="V213" s="316">
        <f t="shared" ref="V213" si="5478">IF(V212=$A$12,U213+($B$12*15),IF(V212=$A$13,U213+($B$13*15),IF(V212=$A$15,IF(U213+($B$15*15)&gt;100,100,U213+($B$15*15)),IF(V212=$A$14,IF(U213+($B$14*15)&gt;100,100,U213+($B$14*15)),IF(V212=$A$16,IF(U213+$B$16*15&gt;100,100,U213+$B$16*15),U213)))))</f>
        <v>59.106666666666669</v>
      </c>
      <c r="W213" s="316">
        <f t="shared" ref="W213" si="5479">IF(W212=$A$12,V213+($B$12*15),IF(W212=$A$13,V213+($B$13*15),IF(W212=$A$15,IF(V213+($B$15*15)&gt;100,100,V213+($B$15*15)),IF(W212=$A$14,IF(V213+($B$14*15)&gt;100,100,V213+($B$14*15)),IF(W212=$A$16,IF(V213+$B$16*15&gt;100,100,V213+$B$16*15),V213)))))</f>
        <v>57.183333333333337</v>
      </c>
      <c r="X213" s="316">
        <f t="shared" ref="X213" si="5480">IF(X212=$A$12,W213+($B$12*15),IF(X212=$A$13,W213+($B$13*15),IF(X212=$A$15,IF(W213+($B$15*15)&gt;100,100,W213+($B$15*15)),IF(X212=$A$14,IF(W213+($B$14*15)&gt;100,100,W213+($B$14*15)),IF(X212=$A$16,IF(W213+$B$16*15&gt;100,100,W213+$B$16*15),W213)))))</f>
        <v>55.260000000000005</v>
      </c>
      <c r="Y213" s="316">
        <f t="shared" ref="Y213" si="5481">IF(Y212=$A$12,X213+($B$12*15),IF(Y212=$A$13,X213+($B$13*15),IF(Y212=$A$15,IF(X213+($B$15*15)&gt;100,100,X213+($B$15*15)),IF(Y212=$A$14,IF(X213+($B$14*15)&gt;100,100,X213+($B$14*15)),IF(Y212=$A$16,IF(X213+$B$16*15&gt;100,100,X213+$B$16*15),X213)))))</f>
        <v>53.323333333333338</v>
      </c>
      <c r="Z213" s="316">
        <f t="shared" ref="Z213" si="5482">IF(Z212=$A$12,Y213+($B$12*15),IF(Z212=$A$13,Y213+($B$13*15),IF(Z212=$A$15,IF(Y213+($B$15*15)&gt;100,100,Y213+($B$15*15)),IF(Z212=$A$14,IF(Y213+($B$14*15)&gt;100,100,Y213+($B$14*15)),IF(Z212=$A$16,IF(Y213+$B$16*15&gt;100,100,Y213+$B$16*15),Y213)))))</f>
        <v>51.38666666666667</v>
      </c>
      <c r="AA213" s="316">
        <f t="shared" ref="AA213" si="5483">IF(AA212=$A$12,Z213+($B$12*15),IF(AA212=$A$13,Z213+($B$13*15),IF(AA212=$A$15,IF(Z213+($B$15*15)&gt;100,100,Z213+($B$15*15)),IF(AA212=$A$14,IF(Z213+($B$14*15)&gt;100,100,Z213+($B$14*15)),IF(AA212=$A$16,IF(Z213+$B$16*15&gt;100,100,Z213+$B$16*15),Z213)))))</f>
        <v>49.45</v>
      </c>
      <c r="AB213" s="316">
        <f t="shared" ref="AB213" si="5484">IF(AB212=$A$12,AA213+($B$12*15),IF(AB212=$A$13,AA213+($B$13*15),IF(AB212=$A$15,IF(AA213+($B$15*15)&gt;100,100,AA213+($B$15*15)),IF(AB212=$A$14,IF(AA213+($B$14*15)&gt;100,100,AA213+($B$14*15)),IF(AB212=$A$16,IF(AA213+$B$16*15&gt;100,100,AA213+$B$16*15),AA213)))))</f>
        <v>47.526666666666671</v>
      </c>
      <c r="AC213" s="316">
        <f t="shared" ref="AC213" si="5485">IF(AC212=$A$12,AB213+($B$12*15),IF(AC212=$A$13,AB213+($B$13*15),IF(AC212=$A$15,IF(AB213+($B$15*15)&gt;100,100,AB213+($B$15*15)),IF(AC212=$A$14,IF(AB213+($B$14*15)&gt;100,100,AB213+($B$14*15)),IF(AC212=$A$16,IF(AB213+$B$16*15&gt;100,100,AB213+$B$16*15),AB213)))))</f>
        <v>45.603333333333339</v>
      </c>
      <c r="AD213" s="316">
        <f t="shared" ref="AD213" si="5486">IF(AD212=$A$12,AC213+($B$12*15),IF(AD212=$A$13,AC213+($B$13*15),IF(AD212=$A$15,IF(AC213+($B$15*15)&gt;100,100,AC213+($B$15*15)),IF(AD212=$A$14,IF(AC213+($B$14*15)&gt;100,100,AC213+($B$14*15)),IF(AD212=$A$16,IF(AC213+$B$16*15&gt;100,100,AC213+$B$16*15),AC213)))))</f>
        <v>60.603333333333339</v>
      </c>
      <c r="AE213" s="316">
        <f t="shared" ref="AE213" si="5487">IF(AE212=$A$12,AD213+($B$12*15),IF(AE212=$A$13,AD213+($B$13*15),IF(AE212=$A$15,IF(AD213+($B$15*15)&gt;100,100,AD213+($B$15*15)),IF(AE212=$A$14,IF(AD213+($B$14*15)&gt;100,100,AD213+($B$14*15)),IF(AE212=$A$16,IF(AD213+$B$16*15&gt;100,100,AD213+$B$16*15),AD213)))))</f>
        <v>75.603333333333339</v>
      </c>
      <c r="AF213" s="316">
        <f t="shared" ref="AF213" si="5488">IF(AF212=$A$12,AE213+($B$12*15),IF(AF212=$A$13,AE213+($B$13*15),IF(AF212=$A$15,IF(AE213+($B$15*15)&gt;100,100,AE213+($B$15*15)),IF(AF212=$A$14,IF(AE213+($B$14*15)&gt;100,100,AE213+($B$14*15)),IF(AF212=$A$16,IF(AE213+$B$16*15&gt;100,100,AE213+$B$16*15),AE213)))))</f>
        <v>90.603333333333339</v>
      </c>
      <c r="AG213" s="316">
        <f t="shared" ref="AG213" si="5489">IF(AG212=$A$12,AF213+($B$12*15),IF(AG212=$A$13,AF213+($B$13*15),IF(AG212=$A$15,IF(AF213+($B$15*15)&gt;100,100,AF213+($B$15*15)),IF(AG212=$A$14,IF(AF213+($B$14*15)&gt;100,100,AF213+($B$14*15)),IF(AG212=$A$16,IF(AF213+$B$16*15&gt;100,100,AF213+$B$16*15),AF213)))))</f>
        <v>100</v>
      </c>
      <c r="AH213" s="316">
        <f t="shared" ref="AH213" si="5490">IF(AH212=$A$12,AG213+($B$12*15),IF(AH212=$A$13,AG213+($B$13*15),IF(AH212=$A$15,IF(AG213+($B$15*15)&gt;100,100,AG213+($B$15*15)),IF(AH212=$A$14,IF(AG213+($B$14*15)&gt;100,100,AG213+($B$14*15)),IF(AH212=$A$16,IF(AG213+$B$16*15&gt;100,100,AG213+$B$16*15),AG213)))))</f>
        <v>98.076666666666668</v>
      </c>
      <c r="AI213" s="316">
        <f t="shared" ref="AI213" si="5491">IF(AI212=$A$12,AH213+($B$12*15),IF(AI212=$A$13,AH213+($B$13*15),IF(AI212=$A$15,IF(AH213+($B$15*15)&gt;100,100,AH213+($B$15*15)),IF(AI212=$A$14,IF(AH213+($B$14*15)&gt;100,100,AH213+($B$14*15)),IF(AI212=$A$16,IF(AH213+$B$16*15&gt;100,100,AH213+$B$16*15),AH213)))))</f>
        <v>96.14</v>
      </c>
      <c r="AJ213" s="316">
        <f t="shared" ref="AJ213" si="5492">IF(AJ212=$A$12,AI213+($B$12*15),IF(AJ212=$A$13,AI213+($B$13*15),IF(AJ212=$A$15,IF(AI213+($B$15*15)&gt;100,100,AI213+($B$15*15)),IF(AJ212=$A$14,IF(AI213+($B$14*15)&gt;100,100,AI213+($B$14*15)),IF(AJ212=$A$16,IF(AI213+$B$16*15&gt;100,100,AI213+$B$16*15),AI213)))))</f>
        <v>94.203333333333333</v>
      </c>
      <c r="AK213" s="316">
        <f t="shared" ref="AK213" si="5493">IF(AK212=$A$12,AJ213+($B$12*15),IF(AK212=$A$13,AJ213+($B$13*15),IF(AK212=$A$15,IF(AJ213+($B$15*15)&gt;100,100,AJ213+($B$15*15)),IF(AK212=$A$14,IF(AJ213+($B$14*15)&gt;100,100,AJ213+($B$14*15)),IF(AK212=$A$16,IF(AJ213+$B$16*15&gt;100,100,AJ213+$B$16*15),AJ213)))))</f>
        <v>92.266666666666666</v>
      </c>
      <c r="AL213" s="316">
        <f t="shared" ref="AL213" si="5494">IF(AL212=$A$12,AK213+($B$12*15),IF(AL212=$A$13,AK213+($B$13*15),IF(AL212=$A$15,IF(AK213+($B$15*15)&gt;100,100,AK213+($B$15*15)),IF(AL212=$A$14,IF(AK213+($B$14*15)&gt;100,100,AK213+($B$14*15)),IF(AL212=$A$16,IF(AK213+$B$16*15&gt;100,100,AK213+$B$16*15),AK213)))))</f>
        <v>90.343333333333334</v>
      </c>
      <c r="AM213" s="316">
        <f t="shared" ref="AM213" si="5495">IF(AM212=$A$12,AL213+($B$12*15),IF(AM212=$A$13,AL213+($B$13*15),IF(AM212=$A$15,IF(AL213+($B$15*15)&gt;100,100,AL213+($B$15*15)),IF(AM212=$A$14,IF(AL213+($B$14*15)&gt;100,100,AL213+($B$14*15)),IF(AM212=$A$16,IF(AL213+$B$16*15&gt;100,100,AL213+$B$16*15),AL213)))))</f>
        <v>88.42</v>
      </c>
      <c r="AN213" s="316">
        <f t="shared" ref="AN213" si="5496">IF(AN212=$A$12,AM213+($B$12*15),IF(AN212=$A$13,AM213+($B$13*15),IF(AN212=$A$15,IF(AM213+($B$15*15)&gt;100,100,AM213+($B$15*15)),IF(AN212=$A$14,IF(AM213+($B$14*15)&gt;100,100,AM213+($B$14*15)),IF(AN212=$A$16,IF(AM213+$B$16*15&gt;100,100,AM213+$B$16*15),AM213)))))</f>
        <v>86.49666666666667</v>
      </c>
      <c r="AO213" s="316">
        <f t="shared" ref="AO213" si="5497">IF(AO212=$A$12,AN213+($B$12*15),IF(AO212=$A$13,AN213+($B$13*15),IF(AO212=$A$15,IF(AN213+($B$15*15)&gt;100,100,AN213+($B$15*15)),IF(AO212=$A$14,IF(AN213+($B$14*15)&gt;100,100,AN213+($B$14*15)),IF(AO212=$A$16,IF(AN213+$B$16*15&gt;100,100,AN213+$B$16*15),AN213)))))</f>
        <v>84.56</v>
      </c>
      <c r="AP213" s="316">
        <f t="shared" ref="AP213" si="5498">IF(AP212=$A$12,AO213+($B$12*15),IF(AP212=$A$13,AO213+($B$13*15),IF(AP212=$A$15,IF(AO213+($B$15*15)&gt;100,100,AO213+($B$15*15)),IF(AP212=$A$14,IF(AO213+($B$14*15)&gt;100,100,AO213+($B$14*15)),IF(AP212=$A$16,IF(AO213+$B$16*15&gt;100,100,AO213+$B$16*15),AO213)))))</f>
        <v>82.623333333333335</v>
      </c>
      <c r="AQ213" s="316">
        <f t="shared" ref="AQ213" si="5499">IF(AQ212=$A$12,AP213+($B$12*15),IF(AQ212=$A$13,AP213+($B$13*15),IF(AQ212=$A$15,IF(AP213+($B$15*15)&gt;100,100,AP213+($B$15*15)),IF(AQ212=$A$14,IF(AP213+($B$14*15)&gt;100,100,AP213+($B$14*15)),IF(AQ212=$A$16,IF(AP213+$B$16*15&gt;100,100,AP213+$B$16*15),AP213)))))</f>
        <v>80.686666666666667</v>
      </c>
      <c r="AR213" s="316">
        <f t="shared" ref="AR213" si="5500">IF(AR212=$A$12,AQ213+($B$12*15),IF(AR212=$A$13,AQ213+($B$13*15),IF(AR212=$A$15,IF(AQ213+($B$15*15)&gt;100,100,AQ213+($B$15*15)),IF(AR212=$A$14,IF(AQ213+($B$14*15)&gt;100,100,AQ213+($B$14*15)),IF(AR212=$A$16,IF(AQ213+$B$16*15&gt;100,100,AQ213+$B$16*15),AQ213)))))</f>
        <v>78.763333333333335</v>
      </c>
      <c r="AS213" s="316">
        <f t="shared" ref="AS213" si="5501">IF(AS212=$A$12,AR213+($B$12*15),IF(AS212=$A$13,AR213+($B$13*15),IF(AS212=$A$15,IF(AR213+($B$15*15)&gt;100,100,AR213+($B$15*15)),IF(AS212=$A$14,IF(AR213+($B$14*15)&gt;100,100,AR213+($B$14*15)),IF(AS212=$A$16,IF(AR213+$B$16*15&gt;100,100,AR213+$B$16*15),AR213)))))</f>
        <v>76.84</v>
      </c>
      <c r="AT213" s="316">
        <f t="shared" ref="AT213" si="5502">IF(AT212=$A$12,AS213+($B$12*15),IF(AT212=$A$13,AS213+($B$13*15),IF(AT212=$A$15,IF(AS213+($B$15*15)&gt;100,100,AS213+($B$15*15)),IF(AT212=$A$14,IF(AS213+($B$14*15)&gt;100,100,AS213+($B$14*15)),IF(AT212=$A$16,IF(AS213+$B$16*15&gt;100,100,AS213+$B$16*15),AS213)))))</f>
        <v>74.916666666666671</v>
      </c>
      <c r="AU213" s="316">
        <f t="shared" ref="AU213" si="5503">IF(AU212=$A$12,AT213+($B$12*15),IF(AU212=$A$13,AT213+($B$13*15),IF(AU212=$A$15,IF(AT213+($B$15*15)&gt;100,100,AT213+($B$15*15)),IF(AU212=$A$14,IF(AT213+($B$14*15)&gt;100,100,AT213+($B$14*15)),IF(AU212=$A$16,IF(AT213+$B$16*15&gt;100,100,AT213+$B$16*15),AT213)))))</f>
        <v>72.98</v>
      </c>
      <c r="AV213" s="316">
        <f t="shared" ref="AV213" si="5504">IF(AV212=$A$12,AU213+($B$12*15),IF(AV212=$A$13,AU213+($B$13*15),IF(AV212=$A$15,IF(AU213+($B$15*15)&gt;100,100,AU213+($B$15*15)),IF(AV212=$A$14,IF(AU213+($B$14*15)&gt;100,100,AU213+($B$14*15)),IF(AV212=$A$16,IF(AU213+$B$16*15&gt;100,100,AU213+$B$16*15),AU213)))))</f>
        <v>71.043333333333337</v>
      </c>
      <c r="AW213" s="316">
        <f t="shared" ref="AW213" si="5505">IF(AW212=$A$12,AV213+($B$12*15),IF(AW212=$A$13,AV213+($B$13*15),IF(AW212=$A$15,IF(AV213+($B$15*15)&gt;100,100,AV213+($B$15*15)),IF(AW212=$A$14,IF(AV213+($B$14*15)&gt;100,100,AV213+($B$14*15)),IF(AW212=$A$16,IF(AV213+$B$16*15&gt;100,100,AV213+$B$16*15),AV213)))))</f>
        <v>69.106666666666669</v>
      </c>
      <c r="AX213" s="316">
        <f t="shared" ref="AX213" si="5506">IF(AX212=$A$12,AW213+($B$12*15),IF(AX212=$A$13,AW213+($B$13*15),IF(AX212=$A$15,IF(AW213+($B$15*15)&gt;100,100,AW213+($B$15*15)),IF(AX212=$A$14,IF(AW213+($B$14*15)&gt;100,100,AW213+($B$14*15)),IF(AX212=$A$16,IF(AW213+$B$16*15&gt;100,100,AW213+$B$16*15),AW213)))))</f>
        <v>67.183333333333337</v>
      </c>
      <c r="AY213" s="316">
        <f t="shared" ref="AY213" si="5507">IF(AY212=$A$12,AX213+($B$12*15),IF(AY212=$A$13,AX213+($B$13*15),IF(AY212=$A$15,IF(AX213+($B$15*15)&gt;100,100,AX213+($B$15*15)),IF(AY212=$A$14,IF(AX213+($B$14*15)&gt;100,100,AX213+($B$14*15)),IF(AY212=$A$16,IF(AX213+$B$16*15&gt;100,100,AX213+$B$16*15),AX213)))))</f>
        <v>65.260000000000005</v>
      </c>
      <c r="AZ213" s="316">
        <f t="shared" ref="AZ213" si="5508">IF(AZ212=$A$12,AY213+($B$12*15),IF(AZ212=$A$13,AY213+($B$13*15),IF(AZ212=$A$15,IF(AY213+($B$15*15)&gt;100,100,AY213+($B$15*15)),IF(AZ212=$A$14,IF(AY213+($B$14*15)&gt;100,100,AY213+($B$14*15)),IF(AZ212=$A$16,IF(AY213+$B$16*15&gt;100,100,AY213+$B$16*15),AY213)))))</f>
        <v>63.336666666666673</v>
      </c>
      <c r="BA213" s="316">
        <f t="shared" ref="BA213" si="5509">IF(BA212=$A$12,AZ213+($B$12*15),IF(BA212=$A$13,AZ213+($B$13*15),IF(BA212=$A$15,IF(AZ213+($B$15*15)&gt;100,100,AZ213+($B$15*15)),IF(BA212=$A$14,IF(AZ213+($B$14*15)&gt;100,100,AZ213+($B$14*15)),IF(BA212=$A$16,IF(AZ213+$B$16*15&gt;100,100,AZ213+$B$16*15),AZ213)))))</f>
        <v>61.400000000000006</v>
      </c>
      <c r="BB213" s="316">
        <f t="shared" ref="BB213" si="5510">IF(BB212=$A$12,BA213+($B$12*15),IF(BB212=$A$13,BA213+($B$13*15),IF(BB212=$A$15,IF(BA213+($B$15*15)&gt;100,100,BA213+($B$15*15)),IF(BB212=$A$14,IF(BA213+($B$14*15)&gt;100,100,BA213+($B$14*15)),IF(BB212=$A$16,IF(BA213+$B$16*15&gt;100,100,BA213+$B$16*15),BA213)))))</f>
        <v>59.463333333333338</v>
      </c>
      <c r="BC213" s="316">
        <f t="shared" ref="BC213" si="5511">IF(BC212=$A$12,BB213+($B$12*15),IF(BC212=$A$13,BB213+($B$13*15),IF(BC212=$A$15,IF(BB213+($B$15*15)&gt;100,100,BB213+($B$15*15)),IF(BC212=$A$14,IF(BB213+($B$14*15)&gt;100,100,BB213+($B$14*15)),IF(BC212=$A$16,IF(BB213+$B$16*15&gt;100,100,BB213+$B$16*15),BB213)))))</f>
        <v>57.526666666666671</v>
      </c>
      <c r="BD213" s="316">
        <f t="shared" ref="BD213" si="5512">IF(BD212=$A$12,BC213+($B$12*15),IF(BD212=$A$13,BC213+($B$13*15),IF(BD212=$A$15,IF(BC213+($B$15*15)&gt;100,100,BC213+($B$15*15)),IF(BD212=$A$14,IF(BC213+($B$14*15)&gt;100,100,BC213+($B$14*15)),IF(BD212=$A$16,IF(BC213+$B$16*15&gt;100,100,BC213+$B$16*15),BC213)))))</f>
        <v>55.603333333333339</v>
      </c>
      <c r="BE213" s="316">
        <f t="shared" ref="BE213" si="5513">IF(BE212=$A$12,BD213+($B$12*15),IF(BE212=$A$13,BD213+($B$13*15),IF(BE212=$A$15,IF(BD213+($B$15*15)&gt;100,100,BD213+($B$15*15)),IF(BE212=$A$14,IF(BD213+($B$14*15)&gt;100,100,BD213+($B$14*15)),IF(BE212=$A$16,IF(BD213+$B$16*15&gt;100,100,BD213+$B$16*15),BD213)))))</f>
        <v>53.680000000000007</v>
      </c>
      <c r="BF213" s="316">
        <f t="shared" ref="BF213" si="5514">IF(BF212=$A$12,BE213+($B$12*15),IF(BF212=$A$13,BE213+($B$13*15),IF(BF212=$A$15,IF(BE213+($B$15*15)&gt;100,100,BE213+($B$15*15)),IF(BF212=$A$14,IF(BE213+($B$14*15)&gt;100,100,BE213+($B$14*15)),IF(BF212=$A$16,IF(BE213+$B$16*15&gt;100,100,BE213+$B$16*15),BE213)))))</f>
        <v>51.756666666666675</v>
      </c>
      <c r="BG213" s="316">
        <f t="shared" ref="BG213" si="5515">IF(BG212=$A$12,BF213+($B$12*15),IF(BG212=$A$13,BF213+($B$13*15),IF(BG212=$A$15,IF(BF213+($B$15*15)&gt;100,100,BF213+($B$15*15)),IF(BG212=$A$14,IF(BF213+($B$14*15)&gt;100,100,BF213+($B$14*15)),IF(BG212=$A$16,IF(BF213+$B$16*15&gt;100,100,BF213+$B$16*15),BF213)))))</f>
        <v>49.820000000000007</v>
      </c>
      <c r="BH213" s="316">
        <f t="shared" ref="BH213" si="5516">IF(BH212=$A$12,BG213+($B$12*15),IF(BH212=$A$13,BG213+($B$13*15),IF(BH212=$A$15,IF(BG213+($B$15*15)&gt;100,100,BG213+($B$15*15)),IF(BH212=$A$14,IF(BG213+($B$14*15)&gt;100,100,BG213+($B$14*15)),IF(BH212=$A$16,IF(BG213+$B$16*15&gt;100,100,BG213+$B$16*15),BG213)))))</f>
        <v>47.88333333333334</v>
      </c>
      <c r="BI213" s="316">
        <f t="shared" ref="BI213" si="5517">IF(BI212=$A$12,BH213+($B$12*15),IF(BI212=$A$13,BH213+($B$13*15),IF(BI212=$A$15,IF(BH213+($B$15*15)&gt;100,100,BH213+($B$15*15)),IF(BI212=$A$14,IF(BH213+($B$14*15)&gt;100,100,BH213+($B$14*15)),IF(BI212=$A$16,IF(BH213+$B$16*15&gt;100,100,BH213+$B$16*15),BH213)))))</f>
        <v>45.946666666666673</v>
      </c>
      <c r="BJ213" s="316">
        <f t="shared" ref="BJ213" si="5518">IF(BJ212=$A$12,BI213+($B$12*15),IF(BJ212=$A$13,BI213+($B$13*15),IF(BJ212=$A$15,IF(BI213+($B$15*15)&gt;100,100,BI213+($B$15*15)),IF(BJ212=$A$14,IF(BI213+($B$14*15)&gt;100,100,BI213+($B$14*15)),IF(BJ212=$A$16,IF(BI213+$B$16*15&gt;100,100,BI213+$B$16*15),BI213)))))</f>
        <v>44.023333333333341</v>
      </c>
      <c r="BK213" s="316">
        <f t="shared" ref="BK213" si="5519">IF(BK212=$A$12,BJ213+($B$12*15),IF(BK212=$A$13,BJ213+($B$13*15),IF(BK212=$A$15,IF(BJ213+($B$15*15)&gt;100,100,BJ213+($B$15*15)),IF(BK212=$A$14,IF(BJ213+($B$14*15)&gt;100,100,BJ213+($B$14*15)),IF(BK212=$A$16,IF(BJ213+$B$16*15&gt;100,100,BJ213+$B$16*15),BJ213)))))</f>
        <v>42.100000000000009</v>
      </c>
      <c r="BL213" s="316">
        <f t="shared" ref="BL213" si="5520">IF(BL212=$A$12,BK213+($B$12*15),IF(BL212=$A$13,BK213+($B$13*15),IF(BL212=$A$15,IF(BK213+($B$15*15)&gt;100,100,BK213+($B$15*15)),IF(BL212=$A$14,IF(BK213+($B$14*15)&gt;100,100,BK213+($B$14*15)),IF(BL212=$A$16,IF(BK213+$B$16*15&gt;100,100,BK213+$B$16*15),BK213)))))</f>
        <v>57.100000000000009</v>
      </c>
      <c r="BM213" s="316">
        <f t="shared" ref="BM213" si="5521">IF(BM212=$A$12,BL213+($B$12*15),IF(BM212=$A$13,BL213+($B$13*15),IF(BM212=$A$15,IF(BL213+($B$15*15)&gt;100,100,BL213+($B$15*15)),IF(BM212=$A$14,IF(BL213+($B$14*15)&gt;100,100,BL213+($B$14*15)),IF(BM212=$A$16,IF(BL213+$B$16*15&gt;100,100,BL213+$B$16*15),BL213)))))</f>
        <v>72.100000000000009</v>
      </c>
      <c r="BN213" s="316">
        <f t="shared" ref="BN213" si="5522">IF(BN212=$A$12,BM213+($B$12*15),IF(BN212=$A$13,BM213+($B$13*15),IF(BN212=$A$15,IF(BM213+($B$15*15)&gt;100,100,BM213+($B$15*15)),IF(BN212=$A$14,IF(BM213+($B$14*15)&gt;100,100,BM213+($B$14*15)),IF(BN212=$A$16,IF(BM213+$B$16*15&gt;100,100,BM213+$B$16*15),BM213)))))</f>
        <v>87.100000000000009</v>
      </c>
      <c r="BO213" s="316">
        <f t="shared" ref="BO213" si="5523">IF(BO212=$A$12,BN213+($B$12*15),IF(BO212=$A$13,BN213+($B$13*15),IF(BO212=$A$15,IF(BN213+($B$15*15)&gt;100,100,BN213+($B$15*15)),IF(BO212=$A$14,IF(BN213+($B$14*15)&gt;100,100,BN213+($B$14*15)),IF(BO212=$A$16,IF(BN213+$B$16*15&gt;100,100,BN213+$B$16*15),BN213)))))</f>
        <v>100</v>
      </c>
      <c r="BP213" s="316">
        <f t="shared" ref="BP213" si="5524">IF(BP212=$A$12,BO213+($B$12*15),IF(BP212=$A$13,BO213+($B$13*15),IF(BP212=$A$15,IF(BO213+($B$15*15)&gt;100,100,BO213+($B$15*15)),IF(BP212=$A$14,IF(BO213+($B$14*15)&gt;100,100,BO213+($B$14*15)),IF(BP212=$A$16,IF(BO213+$B$16*15&gt;100,100,BO213+$B$16*15),BO213)))))</f>
        <v>98.076666666666668</v>
      </c>
      <c r="BQ213" s="316">
        <f t="shared" ref="BQ213" si="5525">IF(BQ212=$A$12,BP213+($B$12*15),IF(BQ212=$A$13,BP213+($B$13*15),IF(BQ212=$A$15,IF(BP213+($B$15*15)&gt;100,100,BP213+($B$15*15)),IF(BQ212=$A$14,IF(BP213+($B$14*15)&gt;100,100,BP213+($B$14*15)),IF(BQ212=$A$16,IF(BP213+$B$16*15&gt;100,100,BP213+$B$16*15),BP213)))))</f>
        <v>96.14</v>
      </c>
      <c r="BR213" s="316">
        <f t="shared" ref="BR213" si="5526">IF(BR212=$A$12,BQ213+($B$12*15),IF(BR212=$A$13,BQ213+($B$13*15),IF(BR212=$A$15,IF(BQ213+($B$15*15)&gt;100,100,BQ213+($B$15*15)),IF(BR212=$A$14,IF(BQ213+($B$14*15)&gt;100,100,BQ213+($B$14*15)),IF(BR212=$A$16,IF(BQ213+$B$16*15&gt;100,100,BQ213+$B$16*15),BQ213)))))</f>
        <v>94.203333333333333</v>
      </c>
      <c r="BS213" s="316">
        <f t="shared" ref="BS213" si="5527">IF(BS212=$A$12,BR213+($B$12*15),IF(BS212=$A$13,BR213+($B$13*15),IF(BS212=$A$15,IF(BR213+($B$15*15)&gt;100,100,BR213+($B$15*15)),IF(BS212=$A$14,IF(BR213+($B$14*15)&gt;100,100,BR213+($B$14*15)),IF(BS212=$A$16,IF(BR213+$B$16*15&gt;100,100,BR213+$B$16*15),BR213)))))</f>
        <v>92.266666666666666</v>
      </c>
      <c r="BT213" s="316">
        <f t="shared" ref="BT213" si="5528">IF(BT212=$A$12,BS213+($B$12*15),IF(BT212=$A$13,BS213+($B$13*15),IF(BT212=$A$15,IF(BS213+($B$15*15)&gt;100,100,BS213+($B$15*15)),IF(BT212=$A$14,IF(BS213+($B$14*15)&gt;100,100,BS213+($B$14*15)),IF(BT212=$A$16,IF(BS213+$B$16*15&gt;100,100,BS213+$B$16*15),BS213)))))</f>
        <v>90.343333333333334</v>
      </c>
      <c r="BU213" s="316">
        <f t="shared" ref="BU213" si="5529">IF(BU212=$A$12,BT213+($B$12*15),IF(BU212=$A$13,BT213+($B$13*15),IF(BU212=$A$15,IF(BT213+($B$15*15)&gt;100,100,BT213+($B$15*15)),IF(BU212=$A$14,IF(BT213+($B$14*15)&gt;100,100,BT213+($B$14*15)),IF(BU212=$A$16,IF(BT213+$B$16*15&gt;100,100,BT213+$B$16*15),BT213)))))</f>
        <v>88.42</v>
      </c>
      <c r="BV213" s="316">
        <f t="shared" ref="BV213" si="5530">IF(BV212=$A$12,BU213+($B$12*15),IF(BV212=$A$13,BU213+($B$13*15),IF(BV212=$A$15,IF(BU213+($B$15*15)&gt;100,100,BU213+($B$15*15)),IF(BV212=$A$14,IF(BU213+($B$14*15)&gt;100,100,BU213+($B$14*15)),IF(BV212=$A$16,IF(BU213+$B$16*15&gt;100,100,BU213+$B$16*15),BU213)))))</f>
        <v>86.49666666666667</v>
      </c>
      <c r="BW213" s="316">
        <f t="shared" ref="BW213" si="5531">IF(BW212=$A$12,BV213+($B$12*15),IF(BW212=$A$13,BV213+($B$13*15),IF(BW212=$A$15,IF(BV213+($B$15*15)&gt;100,100,BV213+($B$15*15)),IF(BW212=$A$14,IF(BV213+($B$14*15)&gt;100,100,BV213+($B$14*15)),IF(BW212=$A$16,IF(BV213+$B$16*15&gt;100,100,BV213+$B$16*15),BV213)))))</f>
        <v>84.56</v>
      </c>
      <c r="BX213" s="316">
        <f t="shared" ref="BX213" si="5532">IF(BX212=$A$12,BW213+($B$12*15),IF(BX212=$A$13,BW213+($B$13*15),IF(BX212=$A$15,IF(BW213+($B$15*15)&gt;100,100,BW213+($B$15*15)),IF(BX212=$A$14,IF(BW213+($B$14*15)&gt;100,100,BW213+($B$14*15)),IF(BX212=$A$16,IF(BW213+$B$16*15&gt;100,100,BW213+$B$16*15),BW213)))))</f>
        <v>82.623333333333335</v>
      </c>
      <c r="BY213" s="316">
        <f t="shared" ref="BY213" si="5533">IF(BY212=$A$12,BX213+($B$12*15),IF(BY212=$A$13,BX213+($B$13*15),IF(BY212=$A$15,IF(BX213+($B$15*15)&gt;100,100,BX213+($B$15*15)),IF(BY212=$A$14,IF(BX213+($B$14*15)&gt;100,100,BX213+($B$14*15)),IF(BY212=$A$16,IF(BX213+$B$16*15&gt;100,100,BX213+$B$16*15),BX213)))))</f>
        <v>80.686666666666667</v>
      </c>
      <c r="BZ213" s="316">
        <f t="shared" ref="BZ213" si="5534">IF(BZ212=$A$12,BY213+($B$12*15),IF(BZ212=$A$13,BY213+($B$13*15),IF(BZ212=$A$15,IF(BY213+($B$15*15)&gt;100,100,BY213+($B$15*15)),IF(BZ212=$A$14,IF(BY213+($B$14*15)&gt;100,100,BY213+($B$14*15)),IF(BZ212=$A$16,IF(BY213+$B$16*15&gt;100,100,BY213+$B$16*15),BY213)))))</f>
        <v>78.763333333333335</v>
      </c>
      <c r="CA213" s="316">
        <f t="shared" ref="CA213" si="5535">IF(CA212=$A$12,BZ213+($B$12*15),IF(CA212=$A$13,BZ213+($B$13*15),IF(CA212=$A$15,IF(BZ213+($B$15*15)&gt;100,100,BZ213+($B$15*15)),IF(CA212=$A$14,IF(BZ213+($B$14*15)&gt;100,100,BZ213+($B$14*15)),IF(CA212=$A$16,IF(BZ213+$B$16*15&gt;100,100,BZ213+$B$16*15),BZ213)))))</f>
        <v>76.84</v>
      </c>
      <c r="CB213" s="316">
        <f t="shared" ref="CB213" si="5536">IF(CB212=$A$12,CA213+($B$12*15),IF(CB212=$A$13,CA213+($B$13*15),IF(CB212=$A$15,IF(CA213+($B$15*15)&gt;100,100,CA213+($B$15*15)),IF(CB212=$A$14,IF(CA213+($B$14*15)&gt;100,100,CA213+($B$14*15)),IF(CB212=$A$16,IF(CA213+$B$16*15&gt;100,100,CA213+$B$16*15),CA213)))))</f>
        <v>74.916666666666671</v>
      </c>
      <c r="CC213" s="316">
        <f t="shared" ref="CC213" si="5537">IF(CC212=$A$12,CB213+($B$12*15),IF(CC212=$A$13,CB213+($B$13*15),IF(CC212=$A$15,IF(CB213+($B$15*15)&gt;100,100,CB213+($B$15*15)),IF(CC212=$A$14,IF(CB213+($B$14*15)&gt;100,100,CB213+($B$14*15)),IF(CC212=$A$16,IF(CB213+$B$16*15&gt;100,100,CB213+$B$16*15),CB213)))))</f>
        <v>76.491666666666674</v>
      </c>
      <c r="CD213" s="316">
        <f t="shared" ref="CD213" si="5538">IF(CD212=$A$12,CC213+($B$12*15),IF(CD212=$A$13,CC213+($B$13*15),IF(CD212=$A$15,IF(CC213+($B$15*15)&gt;100,100,CC213+($B$15*15)),IF(CD212=$A$14,IF(CC213+($B$14*15)&gt;100,100,CC213+($B$14*15)),IF(CD212=$A$16,IF(CC213+$B$16*15&gt;100,100,CC213+$B$16*15),CC213)))))</f>
        <v>78.066666666666677</v>
      </c>
      <c r="CE213" s="316">
        <f t="shared" ref="CE213" si="5539">IF(CE212=$A$12,CD213+($B$12*15),IF(CE212=$A$13,CD213+($B$13*15),IF(CE212=$A$15,IF(CD213+($B$15*15)&gt;100,100,CD213+($B$15*15)),IF(CE212=$A$14,IF(CD213+($B$14*15)&gt;100,100,CD213+($B$14*15)),IF(CE212=$A$16,IF(CD213+$B$16*15&gt;100,100,CD213+$B$16*15),CD213)))))</f>
        <v>79.64166666666668</v>
      </c>
      <c r="CF213" s="316">
        <f t="shared" ref="CF213" si="5540">IF(CF212=$A$12,CE213+($B$12*15),IF(CF212=$A$13,CE213+($B$13*15),IF(CF212=$A$15,IF(CE213+($B$15*15)&gt;100,100,CE213+($B$15*15)),IF(CF212=$A$14,IF(CE213+($B$14*15)&gt;100,100,CE213+($B$14*15)),IF(CF212=$A$16,IF(CE213+$B$16*15&gt;100,100,CE213+$B$16*15),CE213)))))</f>
        <v>81.216666666666683</v>
      </c>
      <c r="CG213" s="316">
        <f t="shared" ref="CG213" si="5541">IF(CG212=$A$12,CF213+($B$12*15),IF(CG212=$A$13,CF213+($B$13*15),IF(CG212=$A$15,IF(CF213+($B$15*15)&gt;100,100,CF213+($B$15*15)),IF(CG212=$A$14,IF(CF213+($B$14*15)&gt;100,100,CF213+($B$14*15)),IF(CG212=$A$16,IF(CF213+$B$16*15&gt;100,100,CF213+$B$16*15),CF213)))))</f>
        <v>82.791666666666686</v>
      </c>
      <c r="CH213" s="316">
        <f t="shared" ref="CH213" si="5542">IF(CH212=$A$12,CG213+($B$12*15),IF(CH212=$A$13,CG213+($B$13*15),IF(CH212=$A$15,IF(CG213+($B$15*15)&gt;100,100,CG213+($B$15*15)),IF(CH212=$A$14,IF(CG213+($B$14*15)&gt;100,100,CG213+($B$14*15)),IF(CH212=$A$16,IF(CG213+$B$16*15&gt;100,100,CG213+$B$16*15),CG213)))))</f>
        <v>84.366666666666688</v>
      </c>
      <c r="CI213" s="316">
        <f t="shared" ref="CI213" si="5543">IF(CI212=$A$12,CH213+($B$12*15),IF(CI212=$A$13,CH213+($B$13*15),IF(CI212=$A$15,IF(CH213+($B$15*15)&gt;100,100,CH213+($B$15*15)),IF(CI212=$A$14,IF(CH213+($B$14*15)&gt;100,100,CH213+($B$14*15)),IF(CI212=$A$16,IF(CH213+$B$16*15&gt;100,100,CH213+$B$16*15),CH213)))))</f>
        <v>85.941666666666691</v>
      </c>
      <c r="CJ213" s="316">
        <f t="shared" ref="CJ213" si="5544">IF(CJ212=$A$12,CI213+($B$12*15),IF(CJ212=$A$13,CI213+($B$13*15),IF(CJ212=$A$15,IF(CI213+($B$15*15)&gt;100,100,CI213+($B$15*15)),IF(CJ212=$A$14,IF(CI213+($B$14*15)&gt;100,100,CI213+($B$14*15)),IF(CJ212=$A$16,IF(CI213+$B$16*15&gt;100,100,CI213+$B$16*15),CI213)))))</f>
        <v>87.516666666666694</v>
      </c>
      <c r="CK213" s="316">
        <f t="shared" ref="CK213" si="5545">IF(CK212=$A$12,CJ213+($B$12*15),IF(CK212=$A$13,CJ213+($B$13*15),IF(CK212=$A$15,IF(CJ213+($B$15*15)&gt;100,100,CJ213+($B$15*15)),IF(CK212=$A$14,IF(CJ213+($B$14*15)&gt;100,100,CJ213+($B$14*15)),IF(CK212=$A$16,IF(CJ213+$B$16*15&gt;100,100,CJ213+$B$16*15),CJ213)))))</f>
        <v>89.091666666666697</v>
      </c>
      <c r="CL213" s="316">
        <f t="shared" ref="CL213" si="5546">IF(CL212=$A$12,CK213+($B$12*15),IF(CL212=$A$13,CK213+($B$13*15),IF(CL212=$A$15,IF(CK213+($B$15*15)&gt;100,100,CK213+($B$15*15)),IF(CL212=$A$14,IF(CK213+($B$14*15)&gt;100,100,CK213+($B$14*15)),IF(CL212=$A$16,IF(CK213+$B$16*15&gt;100,100,CK213+$B$16*15),CK213)))))</f>
        <v>90.6666666666667</v>
      </c>
      <c r="CM213" s="316">
        <f t="shared" ref="CM213" si="5547">IF(CM212=$A$12,CL213+($B$12*15),IF(CM212=$A$13,CL213+($B$13*15),IF(CM212=$A$15,IF(CL213+($B$15*15)&gt;100,100,CL213+($B$15*15)),IF(CM212=$A$14,IF(CL213+($B$14*15)&gt;100,100,CL213+($B$14*15)),IF(CM212=$A$16,IF(CL213+$B$16*15&gt;100,100,CL213+$B$16*15),CL213)))))</f>
        <v>92.241666666666703</v>
      </c>
      <c r="CN213" s="316">
        <f t="shared" ref="CN213" si="5548">IF(CN212=$A$12,CM213+($B$12*15),IF(CN212=$A$13,CM213+($B$13*15),IF(CN212=$A$15,IF(CM213+($B$15*15)&gt;100,100,CM213+($B$15*15)),IF(CN212=$A$14,IF(CM213+($B$14*15)&gt;100,100,CM213+($B$14*15)),IF(CN212=$A$16,IF(CM213+$B$16*15&gt;100,100,CM213+$B$16*15),CM213)))))</f>
        <v>93.816666666666706</v>
      </c>
      <c r="CO213" s="316">
        <f t="shared" ref="CO213" si="5549">IF(CO212=$A$12,CN213+($B$12*15),IF(CO212=$A$13,CN213+($B$13*15),IF(CO212=$A$15,IF(CN213+($B$15*15)&gt;100,100,CN213+($B$15*15)),IF(CO212=$A$14,IF(CN213+($B$14*15)&gt;100,100,CN213+($B$14*15)),IF(CO212=$A$16,IF(CN213+$B$16*15&gt;100,100,CN213+$B$16*15),CN213)))))</f>
        <v>95.391666666666708</v>
      </c>
      <c r="CP213" s="316">
        <f t="shared" ref="CP213" si="5550">IF(CP212=$A$12,CO213+($B$12*15),IF(CP212=$A$13,CO213+($B$13*15),IF(CP212=$A$15,IF(CO213+($B$15*15)&gt;100,100,CO213+($B$15*15)),IF(CP212=$A$14,IF(CO213+($B$14*15)&gt;100,100,CO213+($B$14*15)),IF(CP212=$A$16,IF(CO213+$B$16*15&gt;100,100,CO213+$B$16*15),CO213)))))</f>
        <v>96.966666666666711</v>
      </c>
      <c r="CQ213" s="316">
        <f t="shared" ref="CQ213" si="5551">IF(CQ212=$A$12,CP213+($B$12*15),IF(CQ212=$A$13,CP213+($B$13*15),IF(CQ212=$A$15,IF(CP213+($B$15*15)&gt;100,100,CP213+($B$15*15)),IF(CQ212=$A$14,IF(CP213+($B$14*15)&gt;100,100,CP213+($B$14*15)),IF(CQ212=$A$16,IF(CP213+$B$16*15&gt;100,100,CP213+$B$16*15),CP213)))))</f>
        <v>98.541666666666714</v>
      </c>
      <c r="CR213" s="316">
        <f t="shared" ref="CR213" si="5552">IF(CR212=$A$12,CQ213+($B$12*15),IF(CR212=$A$13,CQ213+($B$13*15),IF(CR212=$A$15,IF(CQ213+($B$15*15)&gt;100,100,CQ213+($B$15*15)),IF(CR212=$A$14,IF(CQ213+($B$14*15)&gt;100,100,CQ213+($B$14*15)),IF(CR212=$A$16,IF(CQ213+$B$16*15&gt;100,100,CQ213+$B$16*15),CQ213)))))</f>
        <v>100</v>
      </c>
      <c r="CS213" s="316">
        <f t="shared" ref="CS213" si="5553">IF(CS212=$A$12,CR213+($B$12*15),IF(CS212=$A$13,CR213+($B$13*15),IF(CS212=$A$15,IF(CR213+($B$15*15)&gt;100,100,CR213+($B$15*15)),IF(CS212=$A$14,IF(CR213+($B$14*15)&gt;100,100,CR213+($B$14*15)),IF(CS212=$A$16,IF(CR213+$B$16*15&gt;100,100,CR213+$B$16*15),CR213)))))</f>
        <v>100</v>
      </c>
      <c r="CT213" s="316">
        <f t="shared" ref="CT213" si="5554">IF(CT212=$A$12,CS213+($B$12*15),IF(CT212=$A$13,CS213+($B$13*15),IF(CT212=$A$15,IF(CS213+($B$15*15)&gt;100,100,CS213+($B$15*15)),IF(CT212=$A$14,IF(CS213+($B$14*15)&gt;100,100,CS213+($B$14*15)),IF(CT212=$A$16,IF(CS213+$B$16*15&gt;100,100,CS213+$B$16*15),CS213)))))</f>
        <v>100</v>
      </c>
      <c r="CU213" s="316">
        <f t="shared" ref="CU213" si="5555">IF(CU212=$A$12,CT213+($B$12*15),IF(CU212=$A$13,CT213+($B$13*15),IF(CU212=$A$15,IF(CT213+($B$15*15)&gt;100,100,CT213+($B$15*15)),IF(CU212=$A$14,IF(CT213+($B$14*15)&gt;100,100,CT213+($B$14*15)),IF(CU212=$A$16,IF(CT213+$B$16*15&gt;100,100,CT213+$B$16*15),CT213)))))</f>
        <v>100</v>
      </c>
      <c r="CV213" s="316">
        <f t="shared" ref="CV213" si="5556">IF(CV212=$A$12,CU213+($B$12*15),IF(CV212=$A$13,CU213+($B$13*15),IF(CV212=$A$15,IF(CU213+($B$15*15)&gt;100,100,CU213+($B$15*15)),IF(CV212=$A$14,IF(CU213+($B$14*15)&gt;100,100,CU213+($B$14*15)),IF(CV212=$A$16,IF(CU213+$B$16*15&gt;100,100,CU213+$B$16*15),CU213)))))</f>
        <v>100</v>
      </c>
      <c r="CW213" s="311">
        <f t="shared" ref="CW213" si="5557">CV213-10</f>
        <v>90</v>
      </c>
    </row>
    <row r="214" spans="1:101" s="303" customFormat="1" ht="12" customHeight="1" x14ac:dyDescent="0.2">
      <c r="A214" s="468"/>
      <c r="B214" s="419" t="s">
        <v>56</v>
      </c>
      <c r="C214" s="304" t="s">
        <v>44</v>
      </c>
      <c r="D214" s="314" t="s">
        <v>45</v>
      </c>
      <c r="E214" s="316"/>
      <c r="F214" s="316"/>
      <c r="G214" s="316"/>
      <c r="H214" s="308" t="s">
        <v>23</v>
      </c>
      <c r="I214" s="308" t="s">
        <v>23</v>
      </c>
      <c r="J214" s="308" t="s">
        <v>23</v>
      </c>
      <c r="K214" s="309" t="s">
        <v>207</v>
      </c>
      <c r="L214" s="309" t="s">
        <v>207</v>
      </c>
      <c r="M214" s="309" t="s">
        <v>207</v>
      </c>
      <c r="N214" s="308" t="s">
        <v>23</v>
      </c>
      <c r="O214" s="308" t="s">
        <v>23</v>
      </c>
      <c r="P214" s="308" t="s">
        <v>23</v>
      </c>
      <c r="Q214" s="309" t="s">
        <v>207</v>
      </c>
      <c r="R214" s="309" t="s">
        <v>207</v>
      </c>
      <c r="S214" s="309" t="s">
        <v>207</v>
      </c>
      <c r="T214" s="308" t="s">
        <v>23</v>
      </c>
      <c r="U214" s="308" t="s">
        <v>23</v>
      </c>
      <c r="V214" s="308" t="s">
        <v>23</v>
      </c>
      <c r="W214" s="309" t="s">
        <v>207</v>
      </c>
      <c r="X214" s="309" t="s">
        <v>207</v>
      </c>
      <c r="Y214" s="309" t="s">
        <v>207</v>
      </c>
      <c r="Z214" s="308" t="s">
        <v>23</v>
      </c>
      <c r="AA214" s="308" t="s">
        <v>23</v>
      </c>
      <c r="AB214" s="308" t="s">
        <v>23</v>
      </c>
      <c r="AC214" s="309" t="s">
        <v>207</v>
      </c>
      <c r="AD214" s="309" t="s">
        <v>207</v>
      </c>
      <c r="AE214" s="309" t="s">
        <v>207</v>
      </c>
      <c r="AF214" s="308" t="s">
        <v>23</v>
      </c>
      <c r="AG214" s="308" t="s">
        <v>23</v>
      </c>
      <c r="AH214" s="308" t="s">
        <v>23</v>
      </c>
      <c r="AI214" s="309" t="s">
        <v>207</v>
      </c>
      <c r="AJ214" s="309" t="s">
        <v>207</v>
      </c>
      <c r="AK214" s="309" t="s">
        <v>207</v>
      </c>
      <c r="AL214" s="308" t="s">
        <v>23</v>
      </c>
      <c r="AM214" s="308" t="s">
        <v>23</v>
      </c>
      <c r="AN214" s="308" t="s">
        <v>23</v>
      </c>
      <c r="AO214" s="309" t="s">
        <v>207</v>
      </c>
      <c r="AP214" s="309" t="s">
        <v>207</v>
      </c>
      <c r="AQ214" s="310" t="s">
        <v>13</v>
      </c>
      <c r="AR214" s="310" t="s">
        <v>13</v>
      </c>
      <c r="AS214" s="310" t="s">
        <v>13</v>
      </c>
      <c r="AT214" s="310" t="s">
        <v>13</v>
      </c>
      <c r="AU214" s="309" t="s">
        <v>207</v>
      </c>
      <c r="AV214" s="308" t="s">
        <v>23</v>
      </c>
      <c r="AW214" s="308" t="s">
        <v>23</v>
      </c>
      <c r="AX214" s="308" t="s">
        <v>23</v>
      </c>
      <c r="AY214" s="309" t="s">
        <v>207</v>
      </c>
      <c r="AZ214" s="309" t="s">
        <v>207</v>
      </c>
      <c r="BA214" s="309" t="s">
        <v>207</v>
      </c>
      <c r="BB214" s="308" t="s">
        <v>23</v>
      </c>
      <c r="BC214" s="308" t="s">
        <v>23</v>
      </c>
      <c r="BD214" s="308" t="s">
        <v>23</v>
      </c>
      <c r="BE214" s="309" t="s">
        <v>207</v>
      </c>
      <c r="BF214" s="309" t="s">
        <v>207</v>
      </c>
      <c r="BG214" s="309" t="s">
        <v>207</v>
      </c>
      <c r="BH214" s="308" t="s">
        <v>23</v>
      </c>
      <c r="BI214" s="308" t="s">
        <v>23</v>
      </c>
      <c r="BJ214" s="308" t="s">
        <v>23</v>
      </c>
      <c r="BK214" s="309" t="s">
        <v>207</v>
      </c>
      <c r="BL214" s="309" t="s">
        <v>207</v>
      </c>
      <c r="BM214" s="309" t="s">
        <v>207</v>
      </c>
      <c r="BN214" s="308" t="s">
        <v>23</v>
      </c>
      <c r="BO214" s="308" t="s">
        <v>23</v>
      </c>
      <c r="BP214" s="308" t="s">
        <v>23</v>
      </c>
      <c r="BQ214" s="309" t="s">
        <v>207</v>
      </c>
      <c r="BR214" s="309" t="s">
        <v>207</v>
      </c>
      <c r="BS214" s="309" t="s">
        <v>207</v>
      </c>
      <c r="BT214" s="308" t="s">
        <v>23</v>
      </c>
      <c r="BU214" s="308" t="s">
        <v>23</v>
      </c>
      <c r="BV214" s="308" t="s">
        <v>23</v>
      </c>
      <c r="BW214" s="309" t="s">
        <v>207</v>
      </c>
      <c r="BX214" s="309" t="s">
        <v>207</v>
      </c>
      <c r="BY214" s="310" t="s">
        <v>13</v>
      </c>
      <c r="BZ214" s="310" t="s">
        <v>13</v>
      </c>
      <c r="CA214" s="310" t="s">
        <v>13</v>
      </c>
      <c r="CB214" s="310" t="s">
        <v>13</v>
      </c>
      <c r="CC214" s="316" t="s">
        <v>202</v>
      </c>
      <c r="CD214" s="316" t="s">
        <v>202</v>
      </c>
      <c r="CE214" s="316" t="s">
        <v>202</v>
      </c>
      <c r="CF214" s="316" t="s">
        <v>202</v>
      </c>
      <c r="CG214" s="316" t="s">
        <v>202</v>
      </c>
      <c r="CH214" s="316" t="s">
        <v>202</v>
      </c>
      <c r="CI214" s="316" t="s">
        <v>202</v>
      </c>
      <c r="CJ214" s="316" t="s">
        <v>202</v>
      </c>
      <c r="CK214" s="316" t="s">
        <v>202</v>
      </c>
      <c r="CL214" s="316" t="s">
        <v>202</v>
      </c>
      <c r="CM214" s="316" t="s">
        <v>202</v>
      </c>
      <c r="CN214" s="316" t="s">
        <v>202</v>
      </c>
      <c r="CO214" s="316" t="s">
        <v>202</v>
      </c>
      <c r="CP214" s="316" t="s">
        <v>202</v>
      </c>
      <c r="CQ214" s="316" t="s">
        <v>202</v>
      </c>
      <c r="CR214" s="316" t="s">
        <v>202</v>
      </c>
      <c r="CS214" s="316" t="s">
        <v>202</v>
      </c>
      <c r="CT214" s="316" t="s">
        <v>202</v>
      </c>
      <c r="CU214" s="316" t="s">
        <v>202</v>
      </c>
      <c r="CV214" s="316" t="s">
        <v>202</v>
      </c>
      <c r="CW214" s="303" t="s">
        <v>46</v>
      </c>
    </row>
    <row r="215" spans="1:101" s="303" customFormat="1" ht="12" customHeight="1" x14ac:dyDescent="0.2">
      <c r="A215" s="468"/>
      <c r="B215" s="420"/>
      <c r="C215" s="304" t="s">
        <v>37</v>
      </c>
      <c r="D215" s="315">
        <f>CW181</f>
        <v>90</v>
      </c>
      <c r="E215" s="316">
        <f>IF(E214=$A$12,D215+($B$12*15),IF(E214=$A$13,D215+($B$13*15),IF(E214=$A$15,IF(D215+($B$15*15)&gt;100,100,D215+($B$15*15)),IF(E214=$A$14,IF(D215+($B$14*15)&gt;100,100,D215+($B$14*15)),IF(E214=$A$16,IF(D215+$B$16*15&gt;100,100,D215+$B$16*15),D215)))))</f>
        <v>90</v>
      </c>
      <c r="F215" s="316">
        <f t="shared" ref="F215" si="5558">IF(F214=$A$12,E215+($B$12*15),IF(F214=$A$13,E215+($B$13*15),IF(F214=$A$15,IF(E215+($B$15*15)&gt;100,100,E215+($B$15*15)),IF(F214=$A$14,IF(E215+($B$14*15)&gt;100,100,E215+($B$14*15)),IF(F214=$A$16,IF(E215+$B$16*15&gt;100,100,E215+$B$16*15),E215)))))</f>
        <v>90</v>
      </c>
      <c r="G215" s="316">
        <f t="shared" ref="G215" si="5559">IF(G214=$A$12,F215+($B$12*15),IF(G214=$A$13,F215+($B$13*15),IF(G214=$A$15,IF(F215+($B$15*15)&gt;100,100,F215+($B$15*15)),IF(G214=$A$14,IF(F215+($B$14*15)&gt;100,100,F215+($B$14*15)),IF(G214=$A$16,IF(F215+$B$16*15&gt;100,100,F215+$B$16*15),F215)))))</f>
        <v>90</v>
      </c>
      <c r="H215" s="316">
        <f t="shared" ref="H215" si="5560">IF(H214=$A$12,G215+($B$12*15),IF(H214=$A$13,G215+($B$13*15),IF(H214=$A$15,IF(G215+($B$15*15)&gt;100,100,G215+($B$15*15)),IF(H214=$A$14,IF(G215+($B$14*15)&gt;100,100,G215+($B$14*15)),IF(H214=$A$16,IF(G215+$B$16*15&gt;100,100,G215+$B$16*15),G215)))))</f>
        <v>88.063333333333333</v>
      </c>
      <c r="I215" s="316">
        <f t="shared" ref="I215" si="5561">IF(I214=$A$12,H215+($B$12*15),IF(I214=$A$13,H215+($B$13*15),IF(I214=$A$15,IF(H215+($B$15*15)&gt;100,100,H215+($B$15*15)),IF(I214=$A$14,IF(H215+($B$14*15)&gt;100,100,H215+($B$14*15)),IF(I214=$A$16,IF(H215+$B$16*15&gt;100,100,H215+$B$16*15),H215)))))</f>
        <v>86.126666666666665</v>
      </c>
      <c r="J215" s="316">
        <f t="shared" ref="J215" si="5562">IF(J214=$A$12,I215+($B$12*15),IF(J214=$A$13,I215+($B$13*15),IF(J214=$A$15,IF(I215+($B$15*15)&gt;100,100,I215+($B$15*15)),IF(J214=$A$14,IF(I215+($B$14*15)&gt;100,100,I215+($B$14*15)),IF(J214=$A$16,IF(I215+$B$16*15&gt;100,100,I215+$B$16*15),I215)))))</f>
        <v>84.19</v>
      </c>
      <c r="K215" s="316">
        <f t="shared" ref="K215" si="5563">IF(K214=$A$12,J215+($B$12*15),IF(K214=$A$13,J215+($B$13*15),IF(K214=$A$15,IF(J215+($B$15*15)&gt;100,100,J215+($B$15*15)),IF(K214=$A$14,IF(J215+($B$14*15)&gt;100,100,J215+($B$14*15)),IF(K214=$A$16,IF(J215+$B$16*15&gt;100,100,J215+$B$16*15),J215)))))</f>
        <v>82.266666666666666</v>
      </c>
      <c r="L215" s="316">
        <f t="shared" ref="L215" si="5564">IF(L214=$A$12,K215+($B$12*15),IF(L214=$A$13,K215+($B$13*15),IF(L214=$A$15,IF(K215+($B$15*15)&gt;100,100,K215+($B$15*15)),IF(L214=$A$14,IF(K215+($B$14*15)&gt;100,100,K215+($B$14*15)),IF(L214=$A$16,IF(K215+$B$16*15&gt;100,100,K215+$B$16*15),K215)))))</f>
        <v>80.343333333333334</v>
      </c>
      <c r="M215" s="316">
        <f t="shared" ref="M215" si="5565">IF(M214=$A$12,L215+($B$12*15),IF(M214=$A$13,L215+($B$13*15),IF(M214=$A$15,IF(L215+($B$15*15)&gt;100,100,L215+($B$15*15)),IF(M214=$A$14,IF(L215+($B$14*15)&gt;100,100,L215+($B$14*15)),IF(M214=$A$16,IF(L215+$B$16*15&gt;100,100,L215+$B$16*15),L215)))))</f>
        <v>78.42</v>
      </c>
      <c r="N215" s="316">
        <f t="shared" ref="N215" si="5566">IF(N214=$A$12,M215+($B$12*15),IF(N214=$A$13,M215+($B$13*15),IF(N214=$A$15,IF(M215+($B$15*15)&gt;100,100,M215+($B$15*15)),IF(N214=$A$14,IF(M215+($B$14*15)&gt;100,100,M215+($B$14*15)),IF(N214=$A$16,IF(M215+$B$16*15&gt;100,100,M215+$B$16*15),M215)))))</f>
        <v>76.483333333333334</v>
      </c>
      <c r="O215" s="316">
        <f t="shared" ref="O215" si="5567">IF(O214=$A$12,N215+($B$12*15),IF(O214=$A$13,N215+($B$13*15),IF(O214=$A$15,IF(N215+($B$15*15)&gt;100,100,N215+($B$15*15)),IF(O214=$A$14,IF(N215+($B$14*15)&gt;100,100,N215+($B$14*15)),IF(O214=$A$16,IF(N215+$B$16*15&gt;100,100,N215+$B$16*15),N215)))))</f>
        <v>74.546666666666667</v>
      </c>
      <c r="P215" s="316">
        <f t="shared" ref="P215" si="5568">IF(P214=$A$12,O215+($B$12*15),IF(P214=$A$13,O215+($B$13*15),IF(P214=$A$15,IF(O215+($B$15*15)&gt;100,100,O215+($B$15*15)),IF(P214=$A$14,IF(O215+($B$14*15)&gt;100,100,O215+($B$14*15)),IF(P214=$A$16,IF(O215+$B$16*15&gt;100,100,O215+$B$16*15),O215)))))</f>
        <v>72.61</v>
      </c>
      <c r="Q215" s="316">
        <f t="shared" ref="Q215" si="5569">IF(Q214=$A$12,P215+($B$12*15),IF(Q214=$A$13,P215+($B$13*15),IF(Q214=$A$15,IF(P215+($B$15*15)&gt;100,100,P215+($B$15*15)),IF(Q214=$A$14,IF(P215+($B$14*15)&gt;100,100,P215+($B$14*15)),IF(Q214=$A$16,IF(P215+$B$16*15&gt;100,100,P215+$B$16*15),P215)))))</f>
        <v>70.686666666666667</v>
      </c>
      <c r="R215" s="316">
        <f t="shared" ref="R215" si="5570">IF(R214=$A$12,Q215+($B$12*15),IF(R214=$A$13,Q215+($B$13*15),IF(R214=$A$15,IF(Q215+($B$15*15)&gt;100,100,Q215+($B$15*15)),IF(R214=$A$14,IF(Q215+($B$14*15)&gt;100,100,Q215+($B$14*15)),IF(R214=$A$16,IF(Q215+$B$16*15&gt;100,100,Q215+$B$16*15),Q215)))))</f>
        <v>68.763333333333335</v>
      </c>
      <c r="S215" s="316">
        <f t="shared" ref="S215" si="5571">IF(S214=$A$12,R215+($B$12*15),IF(S214=$A$13,R215+($B$13*15),IF(S214=$A$15,IF(R215+($B$15*15)&gt;100,100,R215+($B$15*15)),IF(S214=$A$14,IF(R215+($B$14*15)&gt;100,100,R215+($B$14*15)),IF(S214=$A$16,IF(R215+$B$16*15&gt;100,100,R215+$B$16*15),R215)))))</f>
        <v>66.84</v>
      </c>
      <c r="T215" s="316">
        <f t="shared" ref="T215" si="5572">IF(T214=$A$12,S215+($B$12*15),IF(T214=$A$13,S215+($B$13*15),IF(T214=$A$15,IF(S215+($B$15*15)&gt;100,100,S215+($B$15*15)),IF(T214=$A$14,IF(S215+($B$14*15)&gt;100,100,S215+($B$14*15)),IF(T214=$A$16,IF(S215+$B$16*15&gt;100,100,S215+$B$16*15),S215)))))</f>
        <v>64.903333333333336</v>
      </c>
      <c r="U215" s="316">
        <f t="shared" ref="U215" si="5573">IF(U214=$A$12,T215+($B$12*15),IF(U214=$A$13,T215+($B$13*15),IF(U214=$A$15,IF(T215+($B$15*15)&gt;100,100,T215+($B$15*15)),IF(U214=$A$14,IF(T215+($B$14*15)&gt;100,100,T215+($B$14*15)),IF(U214=$A$16,IF(T215+$B$16*15&gt;100,100,T215+$B$16*15),T215)))))</f>
        <v>62.966666666666669</v>
      </c>
      <c r="V215" s="316">
        <f t="shared" ref="V215" si="5574">IF(V214=$A$12,U215+($B$12*15),IF(V214=$A$13,U215+($B$13*15),IF(V214=$A$15,IF(U215+($B$15*15)&gt;100,100,U215+($B$15*15)),IF(V214=$A$14,IF(U215+($B$14*15)&gt;100,100,U215+($B$14*15)),IF(V214=$A$16,IF(U215+$B$16*15&gt;100,100,U215+$B$16*15),U215)))))</f>
        <v>61.03</v>
      </c>
      <c r="W215" s="316">
        <f t="shared" ref="W215" si="5575">IF(W214=$A$12,V215+($B$12*15),IF(W214=$A$13,V215+($B$13*15),IF(W214=$A$15,IF(V215+($B$15*15)&gt;100,100,V215+($B$15*15)),IF(W214=$A$14,IF(V215+($B$14*15)&gt;100,100,V215+($B$14*15)),IF(W214=$A$16,IF(V215+$B$16*15&gt;100,100,V215+$B$16*15),V215)))))</f>
        <v>59.106666666666669</v>
      </c>
      <c r="X215" s="316">
        <f t="shared" ref="X215" si="5576">IF(X214=$A$12,W215+($B$12*15),IF(X214=$A$13,W215+($B$13*15),IF(X214=$A$15,IF(W215+($B$15*15)&gt;100,100,W215+($B$15*15)),IF(X214=$A$14,IF(W215+($B$14*15)&gt;100,100,W215+($B$14*15)),IF(X214=$A$16,IF(W215+$B$16*15&gt;100,100,W215+$B$16*15),W215)))))</f>
        <v>57.183333333333337</v>
      </c>
      <c r="Y215" s="316">
        <f t="shared" ref="Y215" si="5577">IF(Y214=$A$12,X215+($B$12*15),IF(Y214=$A$13,X215+($B$13*15),IF(Y214=$A$15,IF(X215+($B$15*15)&gt;100,100,X215+($B$15*15)),IF(Y214=$A$14,IF(X215+($B$14*15)&gt;100,100,X215+($B$14*15)),IF(Y214=$A$16,IF(X215+$B$16*15&gt;100,100,X215+$B$16*15),X215)))))</f>
        <v>55.260000000000005</v>
      </c>
      <c r="Z215" s="316">
        <f t="shared" ref="Z215" si="5578">IF(Z214=$A$12,Y215+($B$12*15),IF(Z214=$A$13,Y215+($B$13*15),IF(Z214=$A$15,IF(Y215+($B$15*15)&gt;100,100,Y215+($B$15*15)),IF(Z214=$A$14,IF(Y215+($B$14*15)&gt;100,100,Y215+($B$14*15)),IF(Z214=$A$16,IF(Y215+$B$16*15&gt;100,100,Y215+$B$16*15),Y215)))))</f>
        <v>53.323333333333338</v>
      </c>
      <c r="AA215" s="316">
        <f t="shared" ref="AA215" si="5579">IF(AA214=$A$12,Z215+($B$12*15),IF(AA214=$A$13,Z215+($B$13*15),IF(AA214=$A$15,IF(Z215+($B$15*15)&gt;100,100,Z215+($B$15*15)),IF(AA214=$A$14,IF(Z215+($B$14*15)&gt;100,100,Z215+($B$14*15)),IF(AA214=$A$16,IF(Z215+$B$16*15&gt;100,100,Z215+$B$16*15),Z215)))))</f>
        <v>51.38666666666667</v>
      </c>
      <c r="AB215" s="316">
        <f t="shared" ref="AB215" si="5580">IF(AB214=$A$12,AA215+($B$12*15),IF(AB214=$A$13,AA215+($B$13*15),IF(AB214=$A$15,IF(AA215+($B$15*15)&gt;100,100,AA215+($B$15*15)),IF(AB214=$A$14,IF(AA215+($B$14*15)&gt;100,100,AA215+($B$14*15)),IF(AB214=$A$16,IF(AA215+$B$16*15&gt;100,100,AA215+$B$16*15),AA215)))))</f>
        <v>49.45</v>
      </c>
      <c r="AC215" s="316">
        <f t="shared" ref="AC215" si="5581">IF(AC214=$A$12,AB215+($B$12*15),IF(AC214=$A$13,AB215+($B$13*15),IF(AC214=$A$15,IF(AB215+($B$15*15)&gt;100,100,AB215+($B$15*15)),IF(AC214=$A$14,IF(AB215+($B$14*15)&gt;100,100,AB215+($B$14*15)),IF(AC214=$A$16,IF(AB215+$B$16*15&gt;100,100,AB215+$B$16*15),AB215)))))</f>
        <v>47.526666666666671</v>
      </c>
      <c r="AD215" s="316">
        <f t="shared" ref="AD215" si="5582">IF(AD214=$A$12,AC215+($B$12*15),IF(AD214=$A$13,AC215+($B$13*15),IF(AD214=$A$15,IF(AC215+($B$15*15)&gt;100,100,AC215+($B$15*15)),IF(AD214=$A$14,IF(AC215+($B$14*15)&gt;100,100,AC215+($B$14*15)),IF(AD214=$A$16,IF(AC215+$B$16*15&gt;100,100,AC215+$B$16*15),AC215)))))</f>
        <v>45.603333333333339</v>
      </c>
      <c r="AE215" s="316">
        <f t="shared" ref="AE215" si="5583">IF(AE214=$A$12,AD215+($B$12*15),IF(AE214=$A$13,AD215+($B$13*15),IF(AE214=$A$15,IF(AD215+($B$15*15)&gt;100,100,AD215+($B$15*15)),IF(AE214=$A$14,IF(AD215+($B$14*15)&gt;100,100,AD215+($B$14*15)),IF(AE214=$A$16,IF(AD215+$B$16*15&gt;100,100,AD215+$B$16*15),AD215)))))</f>
        <v>43.680000000000007</v>
      </c>
      <c r="AF215" s="316">
        <f t="shared" ref="AF215" si="5584">IF(AF214=$A$12,AE215+($B$12*15),IF(AF214=$A$13,AE215+($B$13*15),IF(AF214=$A$15,IF(AE215+($B$15*15)&gt;100,100,AE215+($B$15*15)),IF(AF214=$A$14,IF(AE215+($B$14*15)&gt;100,100,AE215+($B$14*15)),IF(AF214=$A$16,IF(AE215+$B$16*15&gt;100,100,AE215+$B$16*15),AE215)))))</f>
        <v>41.743333333333339</v>
      </c>
      <c r="AG215" s="316">
        <f t="shared" ref="AG215" si="5585">IF(AG214=$A$12,AF215+($B$12*15),IF(AG214=$A$13,AF215+($B$13*15),IF(AG214=$A$15,IF(AF215+($B$15*15)&gt;100,100,AF215+($B$15*15)),IF(AG214=$A$14,IF(AF215+($B$14*15)&gt;100,100,AF215+($B$14*15)),IF(AG214=$A$16,IF(AF215+$B$16*15&gt;100,100,AF215+$B$16*15),AF215)))))</f>
        <v>39.806666666666672</v>
      </c>
      <c r="AH215" s="316">
        <f t="shared" ref="AH215" si="5586">IF(AH214=$A$12,AG215+($B$12*15),IF(AH214=$A$13,AG215+($B$13*15),IF(AH214=$A$15,IF(AG215+($B$15*15)&gt;100,100,AG215+($B$15*15)),IF(AH214=$A$14,IF(AG215+($B$14*15)&gt;100,100,AG215+($B$14*15)),IF(AH214=$A$16,IF(AG215+$B$16*15&gt;100,100,AG215+$B$16*15),AG215)))))</f>
        <v>37.870000000000005</v>
      </c>
      <c r="AI215" s="316">
        <f t="shared" ref="AI215" si="5587">IF(AI214=$A$12,AH215+($B$12*15),IF(AI214=$A$13,AH215+($B$13*15),IF(AI214=$A$15,IF(AH215+($B$15*15)&gt;100,100,AH215+($B$15*15)),IF(AI214=$A$14,IF(AH215+($B$14*15)&gt;100,100,AH215+($B$14*15)),IF(AI214=$A$16,IF(AH215+$B$16*15&gt;100,100,AH215+$B$16*15),AH215)))))</f>
        <v>35.946666666666673</v>
      </c>
      <c r="AJ215" s="316">
        <f t="shared" ref="AJ215" si="5588">IF(AJ214=$A$12,AI215+($B$12*15),IF(AJ214=$A$13,AI215+($B$13*15),IF(AJ214=$A$15,IF(AI215+($B$15*15)&gt;100,100,AI215+($B$15*15)),IF(AJ214=$A$14,IF(AI215+($B$14*15)&gt;100,100,AI215+($B$14*15)),IF(AJ214=$A$16,IF(AI215+$B$16*15&gt;100,100,AI215+$B$16*15),AI215)))))</f>
        <v>34.023333333333341</v>
      </c>
      <c r="AK215" s="316">
        <f t="shared" ref="AK215" si="5589">IF(AK214=$A$12,AJ215+($B$12*15),IF(AK214=$A$13,AJ215+($B$13*15),IF(AK214=$A$15,IF(AJ215+($B$15*15)&gt;100,100,AJ215+($B$15*15)),IF(AK214=$A$14,IF(AJ215+($B$14*15)&gt;100,100,AJ215+($B$14*15)),IF(AK214=$A$16,IF(AJ215+$B$16*15&gt;100,100,AJ215+$B$16*15),AJ215)))))</f>
        <v>32.100000000000009</v>
      </c>
      <c r="AL215" s="316">
        <f t="shared" ref="AL215" si="5590">IF(AL214=$A$12,AK215+($B$12*15),IF(AL214=$A$13,AK215+($B$13*15),IF(AL214=$A$15,IF(AK215+($B$15*15)&gt;100,100,AK215+($B$15*15)),IF(AL214=$A$14,IF(AK215+($B$14*15)&gt;100,100,AK215+($B$14*15)),IF(AL214=$A$16,IF(AK215+$B$16*15&gt;100,100,AK215+$B$16*15),AK215)))))</f>
        <v>30.163333333333341</v>
      </c>
      <c r="AM215" s="316">
        <f t="shared" ref="AM215" si="5591">IF(AM214=$A$12,AL215+($B$12*15),IF(AM214=$A$13,AL215+($B$13*15),IF(AM214=$A$15,IF(AL215+($B$15*15)&gt;100,100,AL215+($B$15*15)),IF(AM214=$A$14,IF(AL215+($B$14*15)&gt;100,100,AL215+($B$14*15)),IF(AM214=$A$16,IF(AL215+$B$16*15&gt;100,100,AL215+$B$16*15),AL215)))))</f>
        <v>28.226666666666674</v>
      </c>
      <c r="AN215" s="316">
        <f t="shared" ref="AN215" si="5592">IF(AN214=$A$12,AM215+($B$12*15),IF(AN214=$A$13,AM215+($B$13*15),IF(AN214=$A$15,IF(AM215+($B$15*15)&gt;100,100,AM215+($B$15*15)),IF(AN214=$A$14,IF(AM215+($B$14*15)&gt;100,100,AM215+($B$14*15)),IF(AN214=$A$16,IF(AM215+$B$16*15&gt;100,100,AM215+$B$16*15),AM215)))))</f>
        <v>26.290000000000006</v>
      </c>
      <c r="AO215" s="316">
        <f t="shared" ref="AO215" si="5593">IF(AO214=$A$12,AN215+($B$12*15),IF(AO214=$A$13,AN215+($B$13*15),IF(AO214=$A$15,IF(AN215+($B$15*15)&gt;100,100,AN215+($B$15*15)),IF(AO214=$A$14,IF(AN215+($B$14*15)&gt;100,100,AN215+($B$14*15)),IF(AO214=$A$16,IF(AN215+$B$16*15&gt;100,100,AN215+$B$16*15),AN215)))))</f>
        <v>24.366666666666674</v>
      </c>
      <c r="AP215" s="316">
        <f t="shared" ref="AP215" si="5594">IF(AP214=$A$12,AO215+($B$12*15),IF(AP214=$A$13,AO215+($B$13*15),IF(AP214=$A$15,IF(AO215+($B$15*15)&gt;100,100,AO215+($B$15*15)),IF(AP214=$A$14,IF(AO215+($B$14*15)&gt;100,100,AO215+($B$14*15)),IF(AP214=$A$16,IF(AO215+$B$16*15&gt;100,100,AO215+$B$16*15),AO215)))))</f>
        <v>22.443333333333342</v>
      </c>
      <c r="AQ215" s="316">
        <f t="shared" ref="AQ215" si="5595">IF(AQ214=$A$12,AP215+($B$12*15),IF(AQ214=$A$13,AP215+($B$13*15),IF(AQ214=$A$15,IF(AP215+($B$15*15)&gt;100,100,AP215+($B$15*15)),IF(AQ214=$A$14,IF(AP215+($B$14*15)&gt;100,100,AP215+($B$14*15)),IF(AQ214=$A$16,IF(AP215+$B$16*15&gt;100,100,AP215+$B$16*15),AP215)))))</f>
        <v>37.443333333333342</v>
      </c>
      <c r="AR215" s="316">
        <f t="shared" ref="AR215" si="5596">IF(AR214=$A$12,AQ215+($B$12*15),IF(AR214=$A$13,AQ215+($B$13*15),IF(AR214=$A$15,IF(AQ215+($B$15*15)&gt;100,100,AQ215+($B$15*15)),IF(AR214=$A$14,IF(AQ215+($B$14*15)&gt;100,100,AQ215+($B$14*15)),IF(AR214=$A$16,IF(AQ215+$B$16*15&gt;100,100,AQ215+$B$16*15),AQ215)))))</f>
        <v>52.443333333333342</v>
      </c>
      <c r="AS215" s="316">
        <f t="shared" ref="AS215" si="5597">IF(AS214=$A$12,AR215+($B$12*15),IF(AS214=$A$13,AR215+($B$13*15),IF(AS214=$A$15,IF(AR215+($B$15*15)&gt;100,100,AR215+($B$15*15)),IF(AS214=$A$14,IF(AR215+($B$14*15)&gt;100,100,AR215+($B$14*15)),IF(AS214=$A$16,IF(AR215+$B$16*15&gt;100,100,AR215+$B$16*15),AR215)))))</f>
        <v>67.443333333333342</v>
      </c>
      <c r="AT215" s="316">
        <f t="shared" ref="AT215" si="5598">IF(AT214=$A$12,AS215+($B$12*15),IF(AT214=$A$13,AS215+($B$13*15),IF(AT214=$A$15,IF(AS215+($B$15*15)&gt;100,100,AS215+($B$15*15)),IF(AT214=$A$14,IF(AS215+($B$14*15)&gt;100,100,AS215+($B$14*15)),IF(AT214=$A$16,IF(AS215+$B$16*15&gt;100,100,AS215+$B$16*15),AS215)))))</f>
        <v>82.443333333333342</v>
      </c>
      <c r="AU215" s="316">
        <f t="shared" ref="AU215" si="5599">IF(AU214=$A$12,AT215+($B$12*15),IF(AU214=$A$13,AT215+($B$13*15),IF(AU214=$A$15,IF(AT215+($B$15*15)&gt;100,100,AT215+($B$15*15)),IF(AU214=$A$14,IF(AT215+($B$14*15)&gt;100,100,AT215+($B$14*15)),IF(AU214=$A$16,IF(AT215+$B$16*15&gt;100,100,AT215+$B$16*15),AT215)))))</f>
        <v>80.52000000000001</v>
      </c>
      <c r="AV215" s="316">
        <f t="shared" ref="AV215" si="5600">IF(AV214=$A$12,AU215+($B$12*15),IF(AV214=$A$13,AU215+($B$13*15),IF(AV214=$A$15,IF(AU215+($B$15*15)&gt;100,100,AU215+($B$15*15)),IF(AV214=$A$14,IF(AU215+($B$14*15)&gt;100,100,AU215+($B$14*15)),IF(AV214=$A$16,IF(AU215+$B$16*15&gt;100,100,AU215+$B$16*15),AU215)))))</f>
        <v>78.583333333333343</v>
      </c>
      <c r="AW215" s="316">
        <f t="shared" ref="AW215" si="5601">IF(AW214=$A$12,AV215+($B$12*15),IF(AW214=$A$13,AV215+($B$13*15),IF(AW214=$A$15,IF(AV215+($B$15*15)&gt;100,100,AV215+($B$15*15)),IF(AW214=$A$14,IF(AV215+($B$14*15)&gt;100,100,AV215+($B$14*15)),IF(AW214=$A$16,IF(AV215+$B$16*15&gt;100,100,AV215+$B$16*15),AV215)))))</f>
        <v>76.646666666666675</v>
      </c>
      <c r="AX215" s="316">
        <f t="shared" ref="AX215" si="5602">IF(AX214=$A$12,AW215+($B$12*15),IF(AX214=$A$13,AW215+($B$13*15),IF(AX214=$A$15,IF(AW215+($B$15*15)&gt;100,100,AW215+($B$15*15)),IF(AX214=$A$14,IF(AW215+($B$14*15)&gt;100,100,AW215+($B$14*15)),IF(AX214=$A$16,IF(AW215+$B$16*15&gt;100,100,AW215+$B$16*15),AW215)))))</f>
        <v>74.710000000000008</v>
      </c>
      <c r="AY215" s="316">
        <f t="shared" ref="AY215" si="5603">IF(AY214=$A$12,AX215+($B$12*15),IF(AY214=$A$13,AX215+($B$13*15),IF(AY214=$A$15,IF(AX215+($B$15*15)&gt;100,100,AX215+($B$15*15)),IF(AY214=$A$14,IF(AX215+($B$14*15)&gt;100,100,AX215+($B$14*15)),IF(AY214=$A$16,IF(AX215+$B$16*15&gt;100,100,AX215+$B$16*15),AX215)))))</f>
        <v>72.786666666666676</v>
      </c>
      <c r="AZ215" s="316">
        <f t="shared" ref="AZ215" si="5604">IF(AZ214=$A$12,AY215+($B$12*15),IF(AZ214=$A$13,AY215+($B$13*15),IF(AZ214=$A$15,IF(AY215+($B$15*15)&gt;100,100,AY215+($B$15*15)),IF(AZ214=$A$14,IF(AY215+($B$14*15)&gt;100,100,AY215+($B$14*15)),IF(AZ214=$A$16,IF(AY215+$B$16*15&gt;100,100,AY215+$B$16*15),AY215)))))</f>
        <v>70.863333333333344</v>
      </c>
      <c r="BA215" s="316">
        <f t="shared" ref="BA215" si="5605">IF(BA214=$A$12,AZ215+($B$12*15),IF(BA214=$A$13,AZ215+($B$13*15),IF(BA214=$A$15,IF(AZ215+($B$15*15)&gt;100,100,AZ215+($B$15*15)),IF(BA214=$A$14,IF(AZ215+($B$14*15)&gt;100,100,AZ215+($B$14*15)),IF(BA214=$A$16,IF(AZ215+$B$16*15&gt;100,100,AZ215+$B$16*15),AZ215)))))</f>
        <v>68.940000000000012</v>
      </c>
      <c r="BB215" s="316">
        <f t="shared" ref="BB215" si="5606">IF(BB214=$A$12,BA215+($B$12*15),IF(BB214=$A$13,BA215+($B$13*15),IF(BB214=$A$15,IF(BA215+($B$15*15)&gt;100,100,BA215+($B$15*15)),IF(BB214=$A$14,IF(BA215+($B$14*15)&gt;100,100,BA215+($B$14*15)),IF(BB214=$A$16,IF(BA215+$B$16*15&gt;100,100,BA215+$B$16*15),BA215)))))</f>
        <v>67.003333333333345</v>
      </c>
      <c r="BC215" s="316">
        <f t="shared" ref="BC215" si="5607">IF(BC214=$A$12,BB215+($B$12*15),IF(BC214=$A$13,BB215+($B$13*15),IF(BC214=$A$15,IF(BB215+($B$15*15)&gt;100,100,BB215+($B$15*15)),IF(BC214=$A$14,IF(BB215+($B$14*15)&gt;100,100,BB215+($B$14*15)),IF(BC214=$A$16,IF(BB215+$B$16*15&gt;100,100,BB215+$B$16*15),BB215)))))</f>
        <v>65.066666666666677</v>
      </c>
      <c r="BD215" s="316">
        <f t="shared" ref="BD215" si="5608">IF(BD214=$A$12,BC215+($B$12*15),IF(BD214=$A$13,BC215+($B$13*15),IF(BD214=$A$15,IF(BC215+($B$15*15)&gt;100,100,BC215+($B$15*15)),IF(BD214=$A$14,IF(BC215+($B$14*15)&gt;100,100,BC215+($B$14*15)),IF(BD214=$A$16,IF(BC215+$B$16*15&gt;100,100,BC215+$B$16*15),BC215)))))</f>
        <v>63.13000000000001</v>
      </c>
      <c r="BE215" s="316">
        <f t="shared" ref="BE215" si="5609">IF(BE214=$A$12,BD215+($B$12*15),IF(BE214=$A$13,BD215+($B$13*15),IF(BE214=$A$15,IF(BD215+($B$15*15)&gt;100,100,BD215+($B$15*15)),IF(BE214=$A$14,IF(BD215+($B$14*15)&gt;100,100,BD215+($B$14*15)),IF(BE214=$A$16,IF(BD215+$B$16*15&gt;100,100,BD215+$B$16*15),BD215)))))</f>
        <v>61.206666666666678</v>
      </c>
      <c r="BF215" s="316">
        <f t="shared" ref="BF215" si="5610">IF(BF214=$A$12,BE215+($B$12*15),IF(BF214=$A$13,BE215+($B$13*15),IF(BF214=$A$15,IF(BE215+($B$15*15)&gt;100,100,BE215+($B$15*15)),IF(BF214=$A$14,IF(BE215+($B$14*15)&gt;100,100,BE215+($B$14*15)),IF(BF214=$A$16,IF(BE215+$B$16*15&gt;100,100,BE215+$B$16*15),BE215)))))</f>
        <v>59.283333333333346</v>
      </c>
      <c r="BG215" s="316">
        <f t="shared" ref="BG215" si="5611">IF(BG214=$A$12,BF215+($B$12*15),IF(BG214=$A$13,BF215+($B$13*15),IF(BG214=$A$15,IF(BF215+($B$15*15)&gt;100,100,BF215+($B$15*15)),IF(BG214=$A$14,IF(BF215+($B$14*15)&gt;100,100,BF215+($B$14*15)),IF(BG214=$A$16,IF(BF215+$B$16*15&gt;100,100,BF215+$B$16*15),BF215)))))</f>
        <v>57.360000000000014</v>
      </c>
      <c r="BH215" s="316">
        <f t="shared" ref="BH215" si="5612">IF(BH214=$A$12,BG215+($B$12*15),IF(BH214=$A$13,BG215+($B$13*15),IF(BH214=$A$15,IF(BG215+($B$15*15)&gt;100,100,BG215+($B$15*15)),IF(BH214=$A$14,IF(BG215+($B$14*15)&gt;100,100,BG215+($B$14*15)),IF(BH214=$A$16,IF(BG215+$B$16*15&gt;100,100,BG215+$B$16*15),BG215)))))</f>
        <v>55.423333333333346</v>
      </c>
      <c r="BI215" s="316">
        <f t="shared" ref="BI215" si="5613">IF(BI214=$A$12,BH215+($B$12*15),IF(BI214=$A$13,BH215+($B$13*15),IF(BI214=$A$15,IF(BH215+($B$15*15)&gt;100,100,BH215+($B$15*15)),IF(BI214=$A$14,IF(BH215+($B$14*15)&gt;100,100,BH215+($B$14*15)),IF(BI214=$A$16,IF(BH215+$B$16*15&gt;100,100,BH215+$B$16*15),BH215)))))</f>
        <v>53.486666666666679</v>
      </c>
      <c r="BJ215" s="316">
        <f t="shared" ref="BJ215" si="5614">IF(BJ214=$A$12,BI215+($B$12*15),IF(BJ214=$A$13,BI215+($B$13*15),IF(BJ214=$A$15,IF(BI215+($B$15*15)&gt;100,100,BI215+($B$15*15)),IF(BJ214=$A$14,IF(BI215+($B$14*15)&gt;100,100,BI215+($B$14*15)),IF(BJ214=$A$16,IF(BI215+$B$16*15&gt;100,100,BI215+$B$16*15),BI215)))))</f>
        <v>51.550000000000011</v>
      </c>
      <c r="BK215" s="316">
        <f t="shared" ref="BK215" si="5615">IF(BK214=$A$12,BJ215+($B$12*15),IF(BK214=$A$13,BJ215+($B$13*15),IF(BK214=$A$15,IF(BJ215+($B$15*15)&gt;100,100,BJ215+($B$15*15)),IF(BK214=$A$14,IF(BJ215+($B$14*15)&gt;100,100,BJ215+($B$14*15)),IF(BK214=$A$16,IF(BJ215+$B$16*15&gt;100,100,BJ215+$B$16*15),BJ215)))))</f>
        <v>49.626666666666679</v>
      </c>
      <c r="BL215" s="316">
        <f t="shared" ref="BL215" si="5616">IF(BL214=$A$12,BK215+($B$12*15),IF(BL214=$A$13,BK215+($B$13*15),IF(BL214=$A$15,IF(BK215+($B$15*15)&gt;100,100,BK215+($B$15*15)),IF(BL214=$A$14,IF(BK215+($B$14*15)&gt;100,100,BK215+($B$14*15)),IF(BL214=$A$16,IF(BK215+$B$16*15&gt;100,100,BK215+$B$16*15),BK215)))))</f>
        <v>47.703333333333347</v>
      </c>
      <c r="BM215" s="316">
        <f t="shared" ref="BM215" si="5617">IF(BM214=$A$12,BL215+($B$12*15),IF(BM214=$A$13,BL215+($B$13*15),IF(BM214=$A$15,IF(BL215+($B$15*15)&gt;100,100,BL215+($B$15*15)),IF(BM214=$A$14,IF(BL215+($B$14*15)&gt;100,100,BL215+($B$14*15)),IF(BM214=$A$16,IF(BL215+$B$16*15&gt;100,100,BL215+$B$16*15),BL215)))))</f>
        <v>45.780000000000015</v>
      </c>
      <c r="BN215" s="316">
        <f t="shared" ref="BN215" si="5618">IF(BN214=$A$12,BM215+($B$12*15),IF(BN214=$A$13,BM215+($B$13*15),IF(BN214=$A$15,IF(BM215+($B$15*15)&gt;100,100,BM215+($B$15*15)),IF(BN214=$A$14,IF(BM215+($B$14*15)&gt;100,100,BM215+($B$14*15)),IF(BN214=$A$16,IF(BM215+$B$16*15&gt;100,100,BM215+$B$16*15),BM215)))))</f>
        <v>43.843333333333348</v>
      </c>
      <c r="BO215" s="316">
        <f t="shared" ref="BO215" si="5619">IF(BO214=$A$12,BN215+($B$12*15),IF(BO214=$A$13,BN215+($B$13*15),IF(BO214=$A$15,IF(BN215+($B$15*15)&gt;100,100,BN215+($B$15*15)),IF(BO214=$A$14,IF(BN215+($B$14*15)&gt;100,100,BN215+($B$14*15)),IF(BO214=$A$16,IF(BN215+$B$16*15&gt;100,100,BN215+$B$16*15),BN215)))))</f>
        <v>41.90666666666668</v>
      </c>
      <c r="BP215" s="316">
        <f t="shared" ref="BP215" si="5620">IF(BP214=$A$12,BO215+($B$12*15),IF(BP214=$A$13,BO215+($B$13*15),IF(BP214=$A$15,IF(BO215+($B$15*15)&gt;100,100,BO215+($B$15*15)),IF(BP214=$A$14,IF(BO215+($B$14*15)&gt;100,100,BO215+($B$14*15)),IF(BP214=$A$16,IF(BO215+$B$16*15&gt;100,100,BO215+$B$16*15),BO215)))))</f>
        <v>39.970000000000013</v>
      </c>
      <c r="BQ215" s="316">
        <f t="shared" ref="BQ215" si="5621">IF(BQ214=$A$12,BP215+($B$12*15),IF(BQ214=$A$13,BP215+($B$13*15),IF(BQ214=$A$15,IF(BP215+($B$15*15)&gt;100,100,BP215+($B$15*15)),IF(BQ214=$A$14,IF(BP215+($B$14*15)&gt;100,100,BP215+($B$14*15)),IF(BQ214=$A$16,IF(BP215+$B$16*15&gt;100,100,BP215+$B$16*15),BP215)))))</f>
        <v>38.046666666666681</v>
      </c>
      <c r="BR215" s="316">
        <f t="shared" ref="BR215" si="5622">IF(BR214=$A$12,BQ215+($B$12*15),IF(BR214=$A$13,BQ215+($B$13*15),IF(BR214=$A$15,IF(BQ215+($B$15*15)&gt;100,100,BQ215+($B$15*15)),IF(BR214=$A$14,IF(BQ215+($B$14*15)&gt;100,100,BQ215+($B$14*15)),IF(BR214=$A$16,IF(BQ215+$B$16*15&gt;100,100,BQ215+$B$16*15),BQ215)))))</f>
        <v>36.123333333333349</v>
      </c>
      <c r="BS215" s="316">
        <f t="shared" ref="BS215" si="5623">IF(BS214=$A$12,BR215+($B$12*15),IF(BS214=$A$13,BR215+($B$13*15),IF(BS214=$A$15,IF(BR215+($B$15*15)&gt;100,100,BR215+($B$15*15)),IF(BS214=$A$14,IF(BR215+($B$14*15)&gt;100,100,BR215+($B$14*15)),IF(BS214=$A$16,IF(BR215+$B$16*15&gt;100,100,BR215+$B$16*15),BR215)))))</f>
        <v>34.200000000000017</v>
      </c>
      <c r="BT215" s="316">
        <f t="shared" ref="BT215" si="5624">IF(BT214=$A$12,BS215+($B$12*15),IF(BT214=$A$13,BS215+($B$13*15),IF(BT214=$A$15,IF(BS215+($B$15*15)&gt;100,100,BS215+($B$15*15)),IF(BT214=$A$14,IF(BS215+($B$14*15)&gt;100,100,BS215+($B$14*15)),IF(BT214=$A$16,IF(BS215+$B$16*15&gt;100,100,BS215+$B$16*15),BS215)))))</f>
        <v>32.26333333333335</v>
      </c>
      <c r="BU215" s="316">
        <f t="shared" ref="BU215" si="5625">IF(BU214=$A$12,BT215+($B$12*15),IF(BU214=$A$13,BT215+($B$13*15),IF(BU214=$A$15,IF(BT215+($B$15*15)&gt;100,100,BT215+($B$15*15)),IF(BU214=$A$14,IF(BT215+($B$14*15)&gt;100,100,BT215+($B$14*15)),IF(BU214=$A$16,IF(BT215+$B$16*15&gt;100,100,BT215+$B$16*15),BT215)))))</f>
        <v>30.326666666666682</v>
      </c>
      <c r="BV215" s="316">
        <f t="shared" ref="BV215" si="5626">IF(BV214=$A$12,BU215+($B$12*15),IF(BV214=$A$13,BU215+($B$13*15),IF(BV214=$A$15,IF(BU215+($B$15*15)&gt;100,100,BU215+($B$15*15)),IF(BV214=$A$14,IF(BU215+($B$14*15)&gt;100,100,BU215+($B$14*15)),IF(BV214=$A$16,IF(BU215+$B$16*15&gt;100,100,BU215+$B$16*15),BU215)))))</f>
        <v>28.390000000000015</v>
      </c>
      <c r="BW215" s="316">
        <f t="shared" ref="BW215" si="5627">IF(BW214=$A$12,BV215+($B$12*15),IF(BW214=$A$13,BV215+($B$13*15),IF(BW214=$A$15,IF(BV215+($B$15*15)&gt;100,100,BV215+($B$15*15)),IF(BW214=$A$14,IF(BV215+($B$14*15)&gt;100,100,BV215+($B$14*15)),IF(BW214=$A$16,IF(BV215+$B$16*15&gt;100,100,BV215+$B$16*15),BV215)))))</f>
        <v>26.466666666666683</v>
      </c>
      <c r="BX215" s="316">
        <f t="shared" ref="BX215" si="5628">IF(BX214=$A$12,BW215+($B$12*15),IF(BX214=$A$13,BW215+($B$13*15),IF(BX214=$A$15,IF(BW215+($B$15*15)&gt;100,100,BW215+($B$15*15)),IF(BX214=$A$14,IF(BW215+($B$14*15)&gt;100,100,BW215+($B$14*15)),IF(BX214=$A$16,IF(BW215+$B$16*15&gt;100,100,BW215+$B$16*15),BW215)))))</f>
        <v>24.543333333333351</v>
      </c>
      <c r="BY215" s="316">
        <f t="shared" ref="BY215" si="5629">IF(BY214=$A$12,BX215+($B$12*15),IF(BY214=$A$13,BX215+($B$13*15),IF(BY214=$A$15,IF(BX215+($B$15*15)&gt;100,100,BX215+($B$15*15)),IF(BY214=$A$14,IF(BX215+($B$14*15)&gt;100,100,BX215+($B$14*15)),IF(BY214=$A$16,IF(BX215+$B$16*15&gt;100,100,BX215+$B$16*15),BX215)))))</f>
        <v>39.543333333333351</v>
      </c>
      <c r="BZ215" s="316">
        <f t="shared" ref="BZ215" si="5630">IF(BZ214=$A$12,BY215+($B$12*15),IF(BZ214=$A$13,BY215+($B$13*15),IF(BZ214=$A$15,IF(BY215+($B$15*15)&gt;100,100,BY215+($B$15*15)),IF(BZ214=$A$14,IF(BY215+($B$14*15)&gt;100,100,BY215+($B$14*15)),IF(BZ214=$A$16,IF(BY215+$B$16*15&gt;100,100,BY215+$B$16*15),BY215)))))</f>
        <v>54.543333333333351</v>
      </c>
      <c r="CA215" s="316">
        <f t="shared" ref="CA215" si="5631">IF(CA214=$A$12,BZ215+($B$12*15),IF(CA214=$A$13,BZ215+($B$13*15),IF(CA214=$A$15,IF(BZ215+($B$15*15)&gt;100,100,BZ215+($B$15*15)),IF(CA214=$A$14,IF(BZ215+($B$14*15)&gt;100,100,BZ215+($B$14*15)),IF(CA214=$A$16,IF(BZ215+$B$16*15&gt;100,100,BZ215+$B$16*15),BZ215)))))</f>
        <v>69.543333333333351</v>
      </c>
      <c r="CB215" s="316">
        <f t="shared" ref="CB215" si="5632">IF(CB214=$A$12,CA215+($B$12*15),IF(CB214=$A$13,CA215+($B$13*15),IF(CB214=$A$15,IF(CA215+($B$15*15)&gt;100,100,CA215+($B$15*15)),IF(CB214=$A$14,IF(CA215+($B$14*15)&gt;100,100,CA215+($B$14*15)),IF(CB214=$A$16,IF(CA215+$B$16*15&gt;100,100,CA215+$B$16*15),CA215)))))</f>
        <v>84.543333333333351</v>
      </c>
      <c r="CC215" s="316">
        <f t="shared" ref="CC215" si="5633">IF(CC214=$A$12,CB215+($B$12*15),IF(CC214=$A$13,CB215+($B$13*15),IF(CC214=$A$15,IF(CB215+($B$15*15)&gt;100,100,CB215+($B$15*15)),IF(CC214=$A$14,IF(CB215+($B$14*15)&gt;100,100,CB215+($B$14*15)),IF(CC214=$A$16,IF(CB215+$B$16*15&gt;100,100,CB215+$B$16*15),CB215)))))</f>
        <v>86.118333333333354</v>
      </c>
      <c r="CD215" s="316">
        <f t="shared" ref="CD215" si="5634">IF(CD214=$A$12,CC215+($B$12*15),IF(CD214=$A$13,CC215+($B$13*15),IF(CD214=$A$15,IF(CC215+($B$15*15)&gt;100,100,CC215+($B$15*15)),IF(CD214=$A$14,IF(CC215+($B$14*15)&gt;100,100,CC215+($B$14*15)),IF(CD214=$A$16,IF(CC215+$B$16*15&gt;100,100,CC215+$B$16*15),CC215)))))</f>
        <v>87.693333333333356</v>
      </c>
      <c r="CE215" s="316">
        <f t="shared" ref="CE215" si="5635">IF(CE214=$A$12,CD215+($B$12*15),IF(CE214=$A$13,CD215+($B$13*15),IF(CE214=$A$15,IF(CD215+($B$15*15)&gt;100,100,CD215+($B$15*15)),IF(CE214=$A$14,IF(CD215+($B$14*15)&gt;100,100,CD215+($B$14*15)),IF(CE214=$A$16,IF(CD215+$B$16*15&gt;100,100,CD215+$B$16*15),CD215)))))</f>
        <v>89.268333333333359</v>
      </c>
      <c r="CF215" s="316">
        <f t="shared" ref="CF215" si="5636">IF(CF214=$A$12,CE215+($B$12*15),IF(CF214=$A$13,CE215+($B$13*15),IF(CF214=$A$15,IF(CE215+($B$15*15)&gt;100,100,CE215+($B$15*15)),IF(CF214=$A$14,IF(CE215+($B$14*15)&gt;100,100,CE215+($B$14*15)),IF(CF214=$A$16,IF(CE215+$B$16*15&gt;100,100,CE215+$B$16*15),CE215)))))</f>
        <v>90.843333333333362</v>
      </c>
      <c r="CG215" s="316">
        <f t="shared" ref="CG215" si="5637">IF(CG214=$A$12,CF215+($B$12*15),IF(CG214=$A$13,CF215+($B$13*15),IF(CG214=$A$15,IF(CF215+($B$15*15)&gt;100,100,CF215+($B$15*15)),IF(CG214=$A$14,IF(CF215+($B$14*15)&gt;100,100,CF215+($B$14*15)),IF(CG214=$A$16,IF(CF215+$B$16*15&gt;100,100,CF215+$B$16*15),CF215)))))</f>
        <v>92.418333333333365</v>
      </c>
      <c r="CH215" s="316">
        <f t="shared" ref="CH215" si="5638">IF(CH214=$A$12,CG215+($B$12*15),IF(CH214=$A$13,CG215+($B$13*15),IF(CH214=$A$15,IF(CG215+($B$15*15)&gt;100,100,CG215+($B$15*15)),IF(CH214=$A$14,IF(CG215+($B$14*15)&gt;100,100,CG215+($B$14*15)),IF(CH214=$A$16,IF(CG215+$B$16*15&gt;100,100,CG215+$B$16*15),CG215)))))</f>
        <v>93.993333333333368</v>
      </c>
      <c r="CI215" s="316">
        <f t="shared" ref="CI215" si="5639">IF(CI214=$A$12,CH215+($B$12*15),IF(CI214=$A$13,CH215+($B$13*15),IF(CI214=$A$15,IF(CH215+($B$15*15)&gt;100,100,CH215+($B$15*15)),IF(CI214=$A$14,IF(CH215+($B$14*15)&gt;100,100,CH215+($B$14*15)),IF(CI214=$A$16,IF(CH215+$B$16*15&gt;100,100,CH215+$B$16*15),CH215)))))</f>
        <v>95.568333333333371</v>
      </c>
      <c r="CJ215" s="316">
        <f t="shared" ref="CJ215" si="5640">IF(CJ214=$A$12,CI215+($B$12*15),IF(CJ214=$A$13,CI215+($B$13*15),IF(CJ214=$A$15,IF(CI215+($B$15*15)&gt;100,100,CI215+($B$15*15)),IF(CJ214=$A$14,IF(CI215+($B$14*15)&gt;100,100,CI215+($B$14*15)),IF(CJ214=$A$16,IF(CI215+$B$16*15&gt;100,100,CI215+$B$16*15),CI215)))))</f>
        <v>97.143333333333374</v>
      </c>
      <c r="CK215" s="316">
        <f t="shared" ref="CK215" si="5641">IF(CK214=$A$12,CJ215+($B$12*15),IF(CK214=$A$13,CJ215+($B$13*15),IF(CK214=$A$15,IF(CJ215+($B$15*15)&gt;100,100,CJ215+($B$15*15)),IF(CK214=$A$14,IF(CJ215+($B$14*15)&gt;100,100,CJ215+($B$14*15)),IF(CK214=$A$16,IF(CJ215+$B$16*15&gt;100,100,CJ215+$B$16*15),CJ215)))))</f>
        <v>98.718333333333376</v>
      </c>
      <c r="CL215" s="316">
        <f t="shared" ref="CL215" si="5642">IF(CL214=$A$12,CK215+($B$12*15),IF(CL214=$A$13,CK215+($B$13*15),IF(CL214=$A$15,IF(CK215+($B$15*15)&gt;100,100,CK215+($B$15*15)),IF(CL214=$A$14,IF(CK215+($B$14*15)&gt;100,100,CK215+($B$14*15)),IF(CL214=$A$16,IF(CK215+$B$16*15&gt;100,100,CK215+$B$16*15),CK215)))))</f>
        <v>100</v>
      </c>
      <c r="CM215" s="316">
        <f t="shared" ref="CM215" si="5643">IF(CM214=$A$12,CL215+($B$12*15),IF(CM214=$A$13,CL215+($B$13*15),IF(CM214=$A$15,IF(CL215+($B$15*15)&gt;100,100,CL215+($B$15*15)),IF(CM214=$A$14,IF(CL215+($B$14*15)&gt;100,100,CL215+($B$14*15)),IF(CM214=$A$16,IF(CL215+$B$16*15&gt;100,100,CL215+$B$16*15),CL215)))))</f>
        <v>100</v>
      </c>
      <c r="CN215" s="316">
        <f t="shared" ref="CN215" si="5644">IF(CN214=$A$12,CM215+($B$12*15),IF(CN214=$A$13,CM215+($B$13*15),IF(CN214=$A$15,IF(CM215+($B$15*15)&gt;100,100,CM215+($B$15*15)),IF(CN214=$A$14,IF(CM215+($B$14*15)&gt;100,100,CM215+($B$14*15)),IF(CN214=$A$16,IF(CM215+$B$16*15&gt;100,100,CM215+$B$16*15),CM215)))))</f>
        <v>100</v>
      </c>
      <c r="CO215" s="316">
        <f t="shared" ref="CO215" si="5645">IF(CO214=$A$12,CN215+($B$12*15),IF(CO214=$A$13,CN215+($B$13*15),IF(CO214=$A$15,IF(CN215+($B$15*15)&gt;100,100,CN215+($B$15*15)),IF(CO214=$A$14,IF(CN215+($B$14*15)&gt;100,100,CN215+($B$14*15)),IF(CO214=$A$16,IF(CN215+$B$16*15&gt;100,100,CN215+$B$16*15),CN215)))))</f>
        <v>100</v>
      </c>
      <c r="CP215" s="316">
        <f t="shared" ref="CP215" si="5646">IF(CP214=$A$12,CO215+($B$12*15),IF(CP214=$A$13,CO215+($B$13*15),IF(CP214=$A$15,IF(CO215+($B$15*15)&gt;100,100,CO215+($B$15*15)),IF(CP214=$A$14,IF(CO215+($B$14*15)&gt;100,100,CO215+($B$14*15)),IF(CP214=$A$16,IF(CO215+$B$16*15&gt;100,100,CO215+$B$16*15),CO215)))))</f>
        <v>100</v>
      </c>
      <c r="CQ215" s="316">
        <f t="shared" ref="CQ215" si="5647">IF(CQ214=$A$12,CP215+($B$12*15),IF(CQ214=$A$13,CP215+($B$13*15),IF(CQ214=$A$15,IF(CP215+($B$15*15)&gt;100,100,CP215+($B$15*15)),IF(CQ214=$A$14,IF(CP215+($B$14*15)&gt;100,100,CP215+($B$14*15)),IF(CQ214=$A$16,IF(CP215+$B$16*15&gt;100,100,CP215+$B$16*15),CP215)))))</f>
        <v>100</v>
      </c>
      <c r="CR215" s="316">
        <f t="shared" ref="CR215" si="5648">IF(CR214=$A$12,CQ215+($B$12*15),IF(CR214=$A$13,CQ215+($B$13*15),IF(CR214=$A$15,IF(CQ215+($B$15*15)&gt;100,100,CQ215+($B$15*15)),IF(CR214=$A$14,IF(CQ215+($B$14*15)&gt;100,100,CQ215+($B$14*15)),IF(CR214=$A$16,IF(CQ215+$B$16*15&gt;100,100,CQ215+$B$16*15),CQ215)))))</f>
        <v>100</v>
      </c>
      <c r="CS215" s="316">
        <f t="shared" ref="CS215" si="5649">IF(CS214=$A$12,CR215+($B$12*15),IF(CS214=$A$13,CR215+($B$13*15),IF(CS214=$A$15,IF(CR215+($B$15*15)&gt;100,100,CR215+($B$15*15)),IF(CS214=$A$14,IF(CR215+($B$14*15)&gt;100,100,CR215+($B$14*15)),IF(CS214=$A$16,IF(CR215+$B$16*15&gt;100,100,CR215+$B$16*15),CR215)))))</f>
        <v>100</v>
      </c>
      <c r="CT215" s="316">
        <f t="shared" ref="CT215" si="5650">IF(CT214=$A$12,CS215+($B$12*15),IF(CT214=$A$13,CS215+($B$13*15),IF(CT214=$A$15,IF(CS215+($B$15*15)&gt;100,100,CS215+($B$15*15)),IF(CT214=$A$14,IF(CS215+($B$14*15)&gt;100,100,CS215+($B$14*15)),IF(CT214=$A$16,IF(CS215+$B$16*15&gt;100,100,CS215+$B$16*15),CS215)))))</f>
        <v>100</v>
      </c>
      <c r="CU215" s="316">
        <f t="shared" ref="CU215" si="5651">IF(CU214=$A$12,CT215+($B$12*15),IF(CU214=$A$13,CT215+($B$13*15),IF(CU214=$A$15,IF(CT215+($B$15*15)&gt;100,100,CT215+($B$15*15)),IF(CU214=$A$14,IF(CT215+($B$14*15)&gt;100,100,CT215+($B$14*15)),IF(CU214=$A$16,IF(CT215+$B$16*15&gt;100,100,CT215+$B$16*15),CT215)))))</f>
        <v>100</v>
      </c>
      <c r="CV215" s="316">
        <f t="shared" ref="CV215" si="5652">IF(CV214=$A$12,CU215+($B$12*15),IF(CV214=$A$13,CU215+($B$13*15),IF(CV214=$A$15,IF(CU215+($B$15*15)&gt;100,100,CU215+($B$15*15)),IF(CV214=$A$14,IF(CU215+($B$14*15)&gt;100,100,CU215+($B$14*15)),IF(CV214=$A$16,IF(CU215+$B$16*15&gt;100,100,CU215+$B$16*15),CU215)))))</f>
        <v>100</v>
      </c>
      <c r="CW215" s="311">
        <f t="shared" ref="CW215" si="5653">CV215-10</f>
        <v>90</v>
      </c>
    </row>
    <row r="216" spans="1:101" s="303" customFormat="1" ht="12" customHeight="1" x14ac:dyDescent="0.2">
      <c r="A216" s="468"/>
      <c r="B216" s="419" t="s">
        <v>58</v>
      </c>
      <c r="C216" s="304" t="s">
        <v>44</v>
      </c>
      <c r="D216" s="314" t="s">
        <v>45</v>
      </c>
      <c r="E216" s="316"/>
      <c r="F216" s="316"/>
      <c r="G216" s="316"/>
      <c r="H216" s="316"/>
      <c r="I216" s="308" t="s">
        <v>23</v>
      </c>
      <c r="J216" s="308" t="s">
        <v>23</v>
      </c>
      <c r="K216" s="308" t="s">
        <v>23</v>
      </c>
      <c r="L216" s="309" t="s">
        <v>207</v>
      </c>
      <c r="M216" s="309" t="s">
        <v>207</v>
      </c>
      <c r="N216" s="309" t="s">
        <v>207</v>
      </c>
      <c r="O216" s="308" t="s">
        <v>23</v>
      </c>
      <c r="P216" s="308" t="s">
        <v>23</v>
      </c>
      <c r="Q216" s="308" t="s">
        <v>23</v>
      </c>
      <c r="R216" s="309" t="s">
        <v>207</v>
      </c>
      <c r="S216" s="309" t="s">
        <v>207</v>
      </c>
      <c r="T216" s="309" t="s">
        <v>207</v>
      </c>
      <c r="U216" s="308" t="s">
        <v>23</v>
      </c>
      <c r="V216" s="308" t="s">
        <v>23</v>
      </c>
      <c r="W216" s="308" t="s">
        <v>23</v>
      </c>
      <c r="X216" s="309" t="s">
        <v>207</v>
      </c>
      <c r="Y216" s="309" t="s">
        <v>207</v>
      </c>
      <c r="Z216" s="310" t="s">
        <v>13</v>
      </c>
      <c r="AA216" s="310" t="s">
        <v>13</v>
      </c>
      <c r="AB216" s="310" t="s">
        <v>13</v>
      </c>
      <c r="AC216" s="310" t="s">
        <v>13</v>
      </c>
      <c r="AD216" s="309" t="s">
        <v>207</v>
      </c>
      <c r="AE216" s="308" t="s">
        <v>23</v>
      </c>
      <c r="AF216" s="308" t="s">
        <v>23</v>
      </c>
      <c r="AG216" s="308" t="s">
        <v>23</v>
      </c>
      <c r="AH216" s="309" t="s">
        <v>207</v>
      </c>
      <c r="AI216" s="309" t="s">
        <v>207</v>
      </c>
      <c r="AJ216" s="309" t="s">
        <v>207</v>
      </c>
      <c r="AK216" s="308" t="s">
        <v>23</v>
      </c>
      <c r="AL216" s="308" t="s">
        <v>23</v>
      </c>
      <c r="AM216" s="308" t="s">
        <v>23</v>
      </c>
      <c r="AN216" s="309" t="s">
        <v>207</v>
      </c>
      <c r="AO216" s="309" t="s">
        <v>207</v>
      </c>
      <c r="AP216" s="309" t="s">
        <v>207</v>
      </c>
      <c r="AQ216" s="308" t="s">
        <v>23</v>
      </c>
      <c r="AR216" s="308" t="s">
        <v>23</v>
      </c>
      <c r="AS216" s="308" t="s">
        <v>23</v>
      </c>
      <c r="AT216" s="309" t="s">
        <v>207</v>
      </c>
      <c r="AU216" s="309" t="s">
        <v>207</v>
      </c>
      <c r="AV216" s="309" t="s">
        <v>207</v>
      </c>
      <c r="AW216" s="308" t="s">
        <v>23</v>
      </c>
      <c r="AX216" s="308" t="s">
        <v>23</v>
      </c>
      <c r="AY216" s="308" t="s">
        <v>23</v>
      </c>
      <c r="AZ216" s="309" t="s">
        <v>207</v>
      </c>
      <c r="BA216" s="309" t="s">
        <v>207</v>
      </c>
      <c r="BB216" s="309" t="s">
        <v>207</v>
      </c>
      <c r="BC216" s="308" t="s">
        <v>23</v>
      </c>
      <c r="BD216" s="308" t="s">
        <v>23</v>
      </c>
      <c r="BE216" s="308" t="s">
        <v>23</v>
      </c>
      <c r="BF216" s="309" t="s">
        <v>207</v>
      </c>
      <c r="BG216" s="309" t="s">
        <v>207</v>
      </c>
      <c r="BH216" s="310" t="s">
        <v>13</v>
      </c>
      <c r="BI216" s="310" t="s">
        <v>13</v>
      </c>
      <c r="BJ216" s="310" t="s">
        <v>13</v>
      </c>
      <c r="BK216" s="310" t="s">
        <v>13</v>
      </c>
      <c r="BL216" s="309" t="s">
        <v>207</v>
      </c>
      <c r="BM216" s="308" t="s">
        <v>23</v>
      </c>
      <c r="BN216" s="308" t="s">
        <v>23</v>
      </c>
      <c r="BO216" s="308" t="s">
        <v>23</v>
      </c>
      <c r="BP216" s="309" t="s">
        <v>207</v>
      </c>
      <c r="BQ216" s="309" t="s">
        <v>207</v>
      </c>
      <c r="BR216" s="309" t="s">
        <v>207</v>
      </c>
      <c r="BS216" s="308" t="s">
        <v>23</v>
      </c>
      <c r="BT216" s="308" t="s">
        <v>23</v>
      </c>
      <c r="BU216" s="308" t="s">
        <v>23</v>
      </c>
      <c r="BV216" s="309" t="s">
        <v>207</v>
      </c>
      <c r="BW216" s="309" t="s">
        <v>207</v>
      </c>
      <c r="BX216" s="309" t="s">
        <v>207</v>
      </c>
      <c r="BY216" s="308" t="s">
        <v>23</v>
      </c>
      <c r="BZ216" s="308" t="s">
        <v>23</v>
      </c>
      <c r="CA216" s="308" t="s">
        <v>23</v>
      </c>
      <c r="CB216" s="309" t="s">
        <v>207</v>
      </c>
      <c r="CC216" s="316" t="s">
        <v>202</v>
      </c>
      <c r="CD216" s="316" t="s">
        <v>202</v>
      </c>
      <c r="CE216" s="316" t="s">
        <v>202</v>
      </c>
      <c r="CF216" s="316" t="s">
        <v>202</v>
      </c>
      <c r="CG216" s="316" t="s">
        <v>202</v>
      </c>
      <c r="CH216" s="316" t="s">
        <v>202</v>
      </c>
      <c r="CI216" s="316" t="s">
        <v>202</v>
      </c>
      <c r="CJ216" s="316" t="s">
        <v>202</v>
      </c>
      <c r="CK216" s="316" t="s">
        <v>202</v>
      </c>
      <c r="CL216" s="316" t="s">
        <v>202</v>
      </c>
      <c r="CM216" s="316" t="s">
        <v>202</v>
      </c>
      <c r="CN216" s="316" t="s">
        <v>202</v>
      </c>
      <c r="CO216" s="316" t="s">
        <v>202</v>
      </c>
      <c r="CP216" s="316" t="s">
        <v>202</v>
      </c>
      <c r="CQ216" s="316" t="s">
        <v>202</v>
      </c>
      <c r="CR216" s="316" t="s">
        <v>202</v>
      </c>
      <c r="CS216" s="316" t="s">
        <v>202</v>
      </c>
      <c r="CT216" s="316" t="s">
        <v>202</v>
      </c>
      <c r="CU216" s="316" t="s">
        <v>202</v>
      </c>
      <c r="CV216" s="316" t="s">
        <v>202</v>
      </c>
      <c r="CW216" s="303" t="s">
        <v>46</v>
      </c>
    </row>
    <row r="217" spans="1:101" s="303" customFormat="1" ht="12" customHeight="1" x14ac:dyDescent="0.2">
      <c r="A217" s="468"/>
      <c r="B217" s="420"/>
      <c r="C217" s="304" t="s">
        <v>37</v>
      </c>
      <c r="D217" s="315">
        <f>CW183</f>
        <v>90</v>
      </c>
      <c r="E217" s="316">
        <f>IF(E216=$A$12,D217+($B$12*15),IF(E216=$A$13,D217+($B$13*15),IF(E216=$A$15,IF(D217+($B$15*15)&gt;100,100,D217+($B$15*15)),IF(E216=$A$14,IF(D217+($B$14*15)&gt;100,100,D217+($B$14*15)),IF(E216=$A$16,IF(D217+$B$16*15&gt;100,100,D217+$B$16*15),D217)))))</f>
        <v>90</v>
      </c>
      <c r="F217" s="316">
        <f t="shared" ref="F217" si="5654">IF(F216=$A$12,E217+($B$12*15),IF(F216=$A$13,E217+($B$13*15),IF(F216=$A$15,IF(E217+($B$15*15)&gt;100,100,E217+($B$15*15)),IF(F216=$A$14,IF(E217+($B$14*15)&gt;100,100,E217+($B$14*15)),IF(F216=$A$16,IF(E217+$B$16*15&gt;100,100,E217+$B$16*15),E217)))))</f>
        <v>90</v>
      </c>
      <c r="G217" s="316">
        <f t="shared" ref="G217" si="5655">IF(G216=$A$12,F217+($B$12*15),IF(G216=$A$13,F217+($B$13*15),IF(G216=$A$15,IF(F217+($B$15*15)&gt;100,100,F217+($B$15*15)),IF(G216=$A$14,IF(F217+($B$14*15)&gt;100,100,F217+($B$14*15)),IF(G216=$A$16,IF(F217+$B$16*15&gt;100,100,F217+$B$16*15),F217)))))</f>
        <v>90</v>
      </c>
      <c r="H217" s="316">
        <f t="shared" ref="H217" si="5656">IF(H216=$A$12,G217+($B$12*15),IF(H216=$A$13,G217+($B$13*15),IF(H216=$A$15,IF(G217+($B$15*15)&gt;100,100,G217+($B$15*15)),IF(H216=$A$14,IF(G217+($B$14*15)&gt;100,100,G217+($B$14*15)),IF(H216=$A$16,IF(G217+$B$16*15&gt;100,100,G217+$B$16*15),G217)))))</f>
        <v>90</v>
      </c>
      <c r="I217" s="316">
        <f t="shared" ref="I217" si="5657">IF(I216=$A$12,H217+($B$12*15),IF(I216=$A$13,H217+($B$13*15),IF(I216=$A$15,IF(H217+($B$15*15)&gt;100,100,H217+($B$15*15)),IF(I216=$A$14,IF(H217+($B$14*15)&gt;100,100,H217+($B$14*15)),IF(I216=$A$16,IF(H217+$B$16*15&gt;100,100,H217+$B$16*15),H217)))))</f>
        <v>88.063333333333333</v>
      </c>
      <c r="J217" s="316">
        <f t="shared" ref="J217" si="5658">IF(J216=$A$12,I217+($B$12*15),IF(J216=$A$13,I217+($B$13*15),IF(J216=$A$15,IF(I217+($B$15*15)&gt;100,100,I217+($B$15*15)),IF(J216=$A$14,IF(I217+($B$14*15)&gt;100,100,I217+($B$14*15)),IF(J216=$A$16,IF(I217+$B$16*15&gt;100,100,I217+$B$16*15),I217)))))</f>
        <v>86.126666666666665</v>
      </c>
      <c r="K217" s="316">
        <f t="shared" ref="K217" si="5659">IF(K216=$A$12,J217+($B$12*15),IF(K216=$A$13,J217+($B$13*15),IF(K216=$A$15,IF(J217+($B$15*15)&gt;100,100,J217+($B$15*15)),IF(K216=$A$14,IF(J217+($B$14*15)&gt;100,100,J217+($B$14*15)),IF(K216=$A$16,IF(J217+$B$16*15&gt;100,100,J217+$B$16*15),J217)))))</f>
        <v>84.19</v>
      </c>
      <c r="L217" s="316">
        <f t="shared" ref="L217" si="5660">IF(L216=$A$12,K217+($B$12*15),IF(L216=$A$13,K217+($B$13*15),IF(L216=$A$15,IF(K217+($B$15*15)&gt;100,100,K217+($B$15*15)),IF(L216=$A$14,IF(K217+($B$14*15)&gt;100,100,K217+($B$14*15)),IF(L216=$A$16,IF(K217+$B$16*15&gt;100,100,K217+$B$16*15),K217)))))</f>
        <v>82.266666666666666</v>
      </c>
      <c r="M217" s="316">
        <f t="shared" ref="M217" si="5661">IF(M216=$A$12,L217+($B$12*15),IF(M216=$A$13,L217+($B$13*15),IF(M216=$A$15,IF(L217+($B$15*15)&gt;100,100,L217+($B$15*15)),IF(M216=$A$14,IF(L217+($B$14*15)&gt;100,100,L217+($B$14*15)),IF(M216=$A$16,IF(L217+$B$16*15&gt;100,100,L217+$B$16*15),L217)))))</f>
        <v>80.343333333333334</v>
      </c>
      <c r="N217" s="316">
        <f t="shared" ref="N217" si="5662">IF(N216=$A$12,M217+($B$12*15),IF(N216=$A$13,M217+($B$13*15),IF(N216=$A$15,IF(M217+($B$15*15)&gt;100,100,M217+($B$15*15)),IF(N216=$A$14,IF(M217+($B$14*15)&gt;100,100,M217+($B$14*15)),IF(N216=$A$16,IF(M217+$B$16*15&gt;100,100,M217+$B$16*15),M217)))))</f>
        <v>78.42</v>
      </c>
      <c r="O217" s="316">
        <f t="shared" ref="O217" si="5663">IF(O216=$A$12,N217+($B$12*15),IF(O216=$A$13,N217+($B$13*15),IF(O216=$A$15,IF(N217+($B$15*15)&gt;100,100,N217+($B$15*15)),IF(O216=$A$14,IF(N217+($B$14*15)&gt;100,100,N217+($B$14*15)),IF(O216=$A$16,IF(N217+$B$16*15&gt;100,100,N217+$B$16*15),N217)))))</f>
        <v>76.483333333333334</v>
      </c>
      <c r="P217" s="316">
        <f t="shared" ref="P217" si="5664">IF(P216=$A$12,O217+($B$12*15),IF(P216=$A$13,O217+($B$13*15),IF(P216=$A$15,IF(O217+($B$15*15)&gt;100,100,O217+($B$15*15)),IF(P216=$A$14,IF(O217+($B$14*15)&gt;100,100,O217+($B$14*15)),IF(P216=$A$16,IF(O217+$B$16*15&gt;100,100,O217+$B$16*15),O217)))))</f>
        <v>74.546666666666667</v>
      </c>
      <c r="Q217" s="316">
        <f t="shared" ref="Q217" si="5665">IF(Q216=$A$12,P217+($B$12*15),IF(Q216=$A$13,P217+($B$13*15),IF(Q216=$A$15,IF(P217+($B$15*15)&gt;100,100,P217+($B$15*15)),IF(Q216=$A$14,IF(P217+($B$14*15)&gt;100,100,P217+($B$14*15)),IF(Q216=$A$16,IF(P217+$B$16*15&gt;100,100,P217+$B$16*15),P217)))))</f>
        <v>72.61</v>
      </c>
      <c r="R217" s="316">
        <f t="shared" ref="R217" si="5666">IF(R216=$A$12,Q217+($B$12*15),IF(R216=$A$13,Q217+($B$13*15),IF(R216=$A$15,IF(Q217+($B$15*15)&gt;100,100,Q217+($B$15*15)),IF(R216=$A$14,IF(Q217+($B$14*15)&gt;100,100,Q217+($B$14*15)),IF(R216=$A$16,IF(Q217+$B$16*15&gt;100,100,Q217+$B$16*15),Q217)))))</f>
        <v>70.686666666666667</v>
      </c>
      <c r="S217" s="316">
        <f t="shared" ref="S217" si="5667">IF(S216=$A$12,R217+($B$12*15),IF(S216=$A$13,R217+($B$13*15),IF(S216=$A$15,IF(R217+($B$15*15)&gt;100,100,R217+($B$15*15)),IF(S216=$A$14,IF(R217+($B$14*15)&gt;100,100,R217+($B$14*15)),IF(S216=$A$16,IF(R217+$B$16*15&gt;100,100,R217+$B$16*15),R217)))))</f>
        <v>68.763333333333335</v>
      </c>
      <c r="T217" s="316">
        <f t="shared" ref="T217" si="5668">IF(T216=$A$12,S217+($B$12*15),IF(T216=$A$13,S217+($B$13*15),IF(T216=$A$15,IF(S217+($B$15*15)&gt;100,100,S217+($B$15*15)),IF(T216=$A$14,IF(S217+($B$14*15)&gt;100,100,S217+($B$14*15)),IF(T216=$A$16,IF(S217+$B$16*15&gt;100,100,S217+$B$16*15),S217)))))</f>
        <v>66.84</v>
      </c>
      <c r="U217" s="316">
        <f t="shared" ref="U217" si="5669">IF(U216=$A$12,T217+($B$12*15),IF(U216=$A$13,T217+($B$13*15),IF(U216=$A$15,IF(T217+($B$15*15)&gt;100,100,T217+($B$15*15)),IF(U216=$A$14,IF(T217+($B$14*15)&gt;100,100,T217+($B$14*15)),IF(U216=$A$16,IF(T217+$B$16*15&gt;100,100,T217+$B$16*15),T217)))))</f>
        <v>64.903333333333336</v>
      </c>
      <c r="V217" s="316">
        <f t="shared" ref="V217" si="5670">IF(V216=$A$12,U217+($B$12*15),IF(V216=$A$13,U217+($B$13*15),IF(V216=$A$15,IF(U217+($B$15*15)&gt;100,100,U217+($B$15*15)),IF(V216=$A$14,IF(U217+($B$14*15)&gt;100,100,U217+($B$14*15)),IF(V216=$A$16,IF(U217+$B$16*15&gt;100,100,U217+$B$16*15),U217)))))</f>
        <v>62.966666666666669</v>
      </c>
      <c r="W217" s="316">
        <f t="shared" ref="W217" si="5671">IF(W216=$A$12,V217+($B$12*15),IF(W216=$A$13,V217+($B$13*15),IF(W216=$A$15,IF(V217+($B$15*15)&gt;100,100,V217+($B$15*15)),IF(W216=$A$14,IF(V217+($B$14*15)&gt;100,100,V217+($B$14*15)),IF(W216=$A$16,IF(V217+$B$16*15&gt;100,100,V217+$B$16*15),V217)))))</f>
        <v>61.03</v>
      </c>
      <c r="X217" s="316">
        <f t="shared" ref="X217" si="5672">IF(X216=$A$12,W217+($B$12*15),IF(X216=$A$13,W217+($B$13*15),IF(X216=$A$15,IF(W217+($B$15*15)&gt;100,100,W217+($B$15*15)),IF(X216=$A$14,IF(W217+($B$14*15)&gt;100,100,W217+($B$14*15)),IF(X216=$A$16,IF(W217+$B$16*15&gt;100,100,W217+$B$16*15),W217)))))</f>
        <v>59.106666666666669</v>
      </c>
      <c r="Y217" s="316">
        <f t="shared" ref="Y217" si="5673">IF(Y216=$A$12,X217+($B$12*15),IF(Y216=$A$13,X217+($B$13*15),IF(Y216=$A$15,IF(X217+($B$15*15)&gt;100,100,X217+($B$15*15)),IF(Y216=$A$14,IF(X217+($B$14*15)&gt;100,100,X217+($B$14*15)),IF(Y216=$A$16,IF(X217+$B$16*15&gt;100,100,X217+$B$16*15),X217)))))</f>
        <v>57.183333333333337</v>
      </c>
      <c r="Z217" s="316">
        <f t="shared" ref="Z217" si="5674">IF(Z216=$A$12,Y217+($B$12*15),IF(Z216=$A$13,Y217+($B$13*15),IF(Z216=$A$15,IF(Y217+($B$15*15)&gt;100,100,Y217+($B$15*15)),IF(Z216=$A$14,IF(Y217+($B$14*15)&gt;100,100,Y217+($B$14*15)),IF(Z216=$A$16,IF(Y217+$B$16*15&gt;100,100,Y217+$B$16*15),Y217)))))</f>
        <v>72.183333333333337</v>
      </c>
      <c r="AA217" s="316">
        <f t="shared" ref="AA217" si="5675">IF(AA216=$A$12,Z217+($B$12*15),IF(AA216=$A$13,Z217+($B$13*15),IF(AA216=$A$15,IF(Z217+($B$15*15)&gt;100,100,Z217+($B$15*15)),IF(AA216=$A$14,IF(Z217+($B$14*15)&gt;100,100,Z217+($B$14*15)),IF(AA216=$A$16,IF(Z217+$B$16*15&gt;100,100,Z217+$B$16*15),Z217)))))</f>
        <v>87.183333333333337</v>
      </c>
      <c r="AB217" s="316">
        <f t="shared" ref="AB217" si="5676">IF(AB216=$A$12,AA217+($B$12*15),IF(AB216=$A$13,AA217+($B$13*15),IF(AB216=$A$15,IF(AA217+($B$15*15)&gt;100,100,AA217+($B$15*15)),IF(AB216=$A$14,IF(AA217+($B$14*15)&gt;100,100,AA217+($B$14*15)),IF(AB216=$A$16,IF(AA217+$B$16*15&gt;100,100,AA217+$B$16*15),AA217)))))</f>
        <v>100</v>
      </c>
      <c r="AC217" s="316">
        <f t="shared" ref="AC217" si="5677">IF(AC216=$A$12,AB217+($B$12*15),IF(AC216=$A$13,AB217+($B$13*15),IF(AC216=$A$15,IF(AB217+($B$15*15)&gt;100,100,AB217+($B$15*15)),IF(AC216=$A$14,IF(AB217+($B$14*15)&gt;100,100,AB217+($B$14*15)),IF(AC216=$A$16,IF(AB217+$B$16*15&gt;100,100,AB217+$B$16*15),AB217)))))</f>
        <v>100</v>
      </c>
      <c r="AD217" s="316">
        <f t="shared" ref="AD217" si="5678">IF(AD216=$A$12,AC217+($B$12*15),IF(AD216=$A$13,AC217+($B$13*15),IF(AD216=$A$15,IF(AC217+($B$15*15)&gt;100,100,AC217+($B$15*15)),IF(AD216=$A$14,IF(AC217+($B$14*15)&gt;100,100,AC217+($B$14*15)),IF(AD216=$A$16,IF(AC217+$B$16*15&gt;100,100,AC217+$B$16*15),AC217)))))</f>
        <v>98.076666666666668</v>
      </c>
      <c r="AE217" s="316">
        <f t="shared" ref="AE217" si="5679">IF(AE216=$A$12,AD217+($B$12*15),IF(AE216=$A$13,AD217+($B$13*15),IF(AE216=$A$15,IF(AD217+($B$15*15)&gt;100,100,AD217+($B$15*15)),IF(AE216=$A$14,IF(AD217+($B$14*15)&gt;100,100,AD217+($B$14*15)),IF(AE216=$A$16,IF(AD217+$B$16*15&gt;100,100,AD217+$B$16*15),AD217)))))</f>
        <v>96.14</v>
      </c>
      <c r="AF217" s="316">
        <f t="shared" ref="AF217" si="5680">IF(AF216=$A$12,AE217+($B$12*15),IF(AF216=$A$13,AE217+($B$13*15),IF(AF216=$A$15,IF(AE217+($B$15*15)&gt;100,100,AE217+($B$15*15)),IF(AF216=$A$14,IF(AE217+($B$14*15)&gt;100,100,AE217+($B$14*15)),IF(AF216=$A$16,IF(AE217+$B$16*15&gt;100,100,AE217+$B$16*15),AE217)))))</f>
        <v>94.203333333333333</v>
      </c>
      <c r="AG217" s="316">
        <f t="shared" ref="AG217" si="5681">IF(AG216=$A$12,AF217+($B$12*15),IF(AG216=$A$13,AF217+($B$13*15),IF(AG216=$A$15,IF(AF217+($B$15*15)&gt;100,100,AF217+($B$15*15)),IF(AG216=$A$14,IF(AF217+($B$14*15)&gt;100,100,AF217+($B$14*15)),IF(AG216=$A$16,IF(AF217+$B$16*15&gt;100,100,AF217+$B$16*15),AF217)))))</f>
        <v>92.266666666666666</v>
      </c>
      <c r="AH217" s="316">
        <f t="shared" ref="AH217" si="5682">IF(AH216=$A$12,AG217+($B$12*15),IF(AH216=$A$13,AG217+($B$13*15),IF(AH216=$A$15,IF(AG217+($B$15*15)&gt;100,100,AG217+($B$15*15)),IF(AH216=$A$14,IF(AG217+($B$14*15)&gt;100,100,AG217+($B$14*15)),IF(AH216=$A$16,IF(AG217+$B$16*15&gt;100,100,AG217+$B$16*15),AG217)))))</f>
        <v>90.343333333333334</v>
      </c>
      <c r="AI217" s="316">
        <f t="shared" ref="AI217" si="5683">IF(AI216=$A$12,AH217+($B$12*15),IF(AI216=$A$13,AH217+($B$13*15),IF(AI216=$A$15,IF(AH217+($B$15*15)&gt;100,100,AH217+($B$15*15)),IF(AI216=$A$14,IF(AH217+($B$14*15)&gt;100,100,AH217+($B$14*15)),IF(AI216=$A$16,IF(AH217+$B$16*15&gt;100,100,AH217+$B$16*15),AH217)))))</f>
        <v>88.42</v>
      </c>
      <c r="AJ217" s="316">
        <f t="shared" ref="AJ217" si="5684">IF(AJ216=$A$12,AI217+($B$12*15),IF(AJ216=$A$13,AI217+($B$13*15),IF(AJ216=$A$15,IF(AI217+($B$15*15)&gt;100,100,AI217+($B$15*15)),IF(AJ216=$A$14,IF(AI217+($B$14*15)&gt;100,100,AI217+($B$14*15)),IF(AJ216=$A$16,IF(AI217+$B$16*15&gt;100,100,AI217+$B$16*15),AI217)))))</f>
        <v>86.49666666666667</v>
      </c>
      <c r="AK217" s="316">
        <f t="shared" ref="AK217" si="5685">IF(AK216=$A$12,AJ217+($B$12*15),IF(AK216=$A$13,AJ217+($B$13*15),IF(AK216=$A$15,IF(AJ217+($B$15*15)&gt;100,100,AJ217+($B$15*15)),IF(AK216=$A$14,IF(AJ217+($B$14*15)&gt;100,100,AJ217+($B$14*15)),IF(AK216=$A$16,IF(AJ217+$B$16*15&gt;100,100,AJ217+$B$16*15),AJ217)))))</f>
        <v>84.56</v>
      </c>
      <c r="AL217" s="316">
        <f t="shared" ref="AL217" si="5686">IF(AL216=$A$12,AK217+($B$12*15),IF(AL216=$A$13,AK217+($B$13*15),IF(AL216=$A$15,IF(AK217+($B$15*15)&gt;100,100,AK217+($B$15*15)),IF(AL216=$A$14,IF(AK217+($B$14*15)&gt;100,100,AK217+($B$14*15)),IF(AL216=$A$16,IF(AK217+$B$16*15&gt;100,100,AK217+$B$16*15),AK217)))))</f>
        <v>82.623333333333335</v>
      </c>
      <c r="AM217" s="316">
        <f t="shared" ref="AM217" si="5687">IF(AM216=$A$12,AL217+($B$12*15),IF(AM216=$A$13,AL217+($B$13*15),IF(AM216=$A$15,IF(AL217+($B$15*15)&gt;100,100,AL217+($B$15*15)),IF(AM216=$A$14,IF(AL217+($B$14*15)&gt;100,100,AL217+($B$14*15)),IF(AM216=$A$16,IF(AL217+$B$16*15&gt;100,100,AL217+$B$16*15),AL217)))))</f>
        <v>80.686666666666667</v>
      </c>
      <c r="AN217" s="316">
        <f t="shared" ref="AN217" si="5688">IF(AN216=$A$12,AM217+($B$12*15),IF(AN216=$A$13,AM217+($B$13*15),IF(AN216=$A$15,IF(AM217+($B$15*15)&gt;100,100,AM217+($B$15*15)),IF(AN216=$A$14,IF(AM217+($B$14*15)&gt;100,100,AM217+($B$14*15)),IF(AN216=$A$16,IF(AM217+$B$16*15&gt;100,100,AM217+$B$16*15),AM217)))))</f>
        <v>78.763333333333335</v>
      </c>
      <c r="AO217" s="316">
        <f t="shared" ref="AO217" si="5689">IF(AO216=$A$12,AN217+($B$12*15),IF(AO216=$A$13,AN217+($B$13*15),IF(AO216=$A$15,IF(AN217+($B$15*15)&gt;100,100,AN217+($B$15*15)),IF(AO216=$A$14,IF(AN217+($B$14*15)&gt;100,100,AN217+($B$14*15)),IF(AO216=$A$16,IF(AN217+$B$16*15&gt;100,100,AN217+$B$16*15),AN217)))))</f>
        <v>76.84</v>
      </c>
      <c r="AP217" s="316">
        <f t="shared" ref="AP217" si="5690">IF(AP216=$A$12,AO217+($B$12*15),IF(AP216=$A$13,AO217+($B$13*15),IF(AP216=$A$15,IF(AO217+($B$15*15)&gt;100,100,AO217+($B$15*15)),IF(AP216=$A$14,IF(AO217+($B$14*15)&gt;100,100,AO217+($B$14*15)),IF(AP216=$A$16,IF(AO217+$B$16*15&gt;100,100,AO217+$B$16*15),AO217)))))</f>
        <v>74.916666666666671</v>
      </c>
      <c r="AQ217" s="316">
        <f t="shared" ref="AQ217" si="5691">IF(AQ216=$A$12,AP217+($B$12*15),IF(AQ216=$A$13,AP217+($B$13*15),IF(AQ216=$A$15,IF(AP217+($B$15*15)&gt;100,100,AP217+($B$15*15)),IF(AQ216=$A$14,IF(AP217+($B$14*15)&gt;100,100,AP217+($B$14*15)),IF(AQ216=$A$16,IF(AP217+$B$16*15&gt;100,100,AP217+$B$16*15),AP217)))))</f>
        <v>72.98</v>
      </c>
      <c r="AR217" s="316">
        <f t="shared" ref="AR217" si="5692">IF(AR216=$A$12,AQ217+($B$12*15),IF(AR216=$A$13,AQ217+($B$13*15),IF(AR216=$A$15,IF(AQ217+($B$15*15)&gt;100,100,AQ217+($B$15*15)),IF(AR216=$A$14,IF(AQ217+($B$14*15)&gt;100,100,AQ217+($B$14*15)),IF(AR216=$A$16,IF(AQ217+$B$16*15&gt;100,100,AQ217+$B$16*15),AQ217)))))</f>
        <v>71.043333333333337</v>
      </c>
      <c r="AS217" s="316">
        <f t="shared" ref="AS217" si="5693">IF(AS216=$A$12,AR217+($B$12*15),IF(AS216=$A$13,AR217+($B$13*15),IF(AS216=$A$15,IF(AR217+($B$15*15)&gt;100,100,AR217+($B$15*15)),IF(AS216=$A$14,IF(AR217+($B$14*15)&gt;100,100,AR217+($B$14*15)),IF(AS216=$A$16,IF(AR217+$B$16*15&gt;100,100,AR217+$B$16*15),AR217)))))</f>
        <v>69.106666666666669</v>
      </c>
      <c r="AT217" s="316">
        <f t="shared" ref="AT217" si="5694">IF(AT216=$A$12,AS217+($B$12*15),IF(AT216=$A$13,AS217+($B$13*15),IF(AT216=$A$15,IF(AS217+($B$15*15)&gt;100,100,AS217+($B$15*15)),IF(AT216=$A$14,IF(AS217+($B$14*15)&gt;100,100,AS217+($B$14*15)),IF(AT216=$A$16,IF(AS217+$B$16*15&gt;100,100,AS217+$B$16*15),AS217)))))</f>
        <v>67.183333333333337</v>
      </c>
      <c r="AU217" s="316">
        <f t="shared" ref="AU217" si="5695">IF(AU216=$A$12,AT217+($B$12*15),IF(AU216=$A$13,AT217+($B$13*15),IF(AU216=$A$15,IF(AT217+($B$15*15)&gt;100,100,AT217+($B$15*15)),IF(AU216=$A$14,IF(AT217+($B$14*15)&gt;100,100,AT217+($B$14*15)),IF(AU216=$A$16,IF(AT217+$B$16*15&gt;100,100,AT217+$B$16*15),AT217)))))</f>
        <v>65.260000000000005</v>
      </c>
      <c r="AV217" s="316">
        <f t="shared" ref="AV217" si="5696">IF(AV216=$A$12,AU217+($B$12*15),IF(AV216=$A$13,AU217+($B$13*15),IF(AV216=$A$15,IF(AU217+($B$15*15)&gt;100,100,AU217+($B$15*15)),IF(AV216=$A$14,IF(AU217+($B$14*15)&gt;100,100,AU217+($B$14*15)),IF(AV216=$A$16,IF(AU217+$B$16*15&gt;100,100,AU217+$B$16*15),AU217)))))</f>
        <v>63.336666666666673</v>
      </c>
      <c r="AW217" s="316">
        <f t="shared" ref="AW217" si="5697">IF(AW216=$A$12,AV217+($B$12*15),IF(AW216=$A$13,AV217+($B$13*15),IF(AW216=$A$15,IF(AV217+($B$15*15)&gt;100,100,AV217+($B$15*15)),IF(AW216=$A$14,IF(AV217+($B$14*15)&gt;100,100,AV217+($B$14*15)),IF(AW216=$A$16,IF(AV217+$B$16*15&gt;100,100,AV217+$B$16*15),AV217)))))</f>
        <v>61.400000000000006</v>
      </c>
      <c r="AX217" s="316">
        <f t="shared" ref="AX217" si="5698">IF(AX216=$A$12,AW217+($B$12*15),IF(AX216=$A$13,AW217+($B$13*15),IF(AX216=$A$15,IF(AW217+($B$15*15)&gt;100,100,AW217+($B$15*15)),IF(AX216=$A$14,IF(AW217+($B$14*15)&gt;100,100,AW217+($B$14*15)),IF(AX216=$A$16,IF(AW217+$B$16*15&gt;100,100,AW217+$B$16*15),AW217)))))</f>
        <v>59.463333333333338</v>
      </c>
      <c r="AY217" s="316">
        <f t="shared" ref="AY217" si="5699">IF(AY216=$A$12,AX217+($B$12*15),IF(AY216=$A$13,AX217+($B$13*15),IF(AY216=$A$15,IF(AX217+($B$15*15)&gt;100,100,AX217+($B$15*15)),IF(AY216=$A$14,IF(AX217+($B$14*15)&gt;100,100,AX217+($B$14*15)),IF(AY216=$A$16,IF(AX217+$B$16*15&gt;100,100,AX217+$B$16*15),AX217)))))</f>
        <v>57.526666666666671</v>
      </c>
      <c r="AZ217" s="316">
        <f t="shared" ref="AZ217" si="5700">IF(AZ216=$A$12,AY217+($B$12*15),IF(AZ216=$A$13,AY217+($B$13*15),IF(AZ216=$A$15,IF(AY217+($B$15*15)&gt;100,100,AY217+($B$15*15)),IF(AZ216=$A$14,IF(AY217+($B$14*15)&gt;100,100,AY217+($B$14*15)),IF(AZ216=$A$16,IF(AY217+$B$16*15&gt;100,100,AY217+$B$16*15),AY217)))))</f>
        <v>55.603333333333339</v>
      </c>
      <c r="BA217" s="316">
        <f t="shared" ref="BA217" si="5701">IF(BA216=$A$12,AZ217+($B$12*15),IF(BA216=$A$13,AZ217+($B$13*15),IF(BA216=$A$15,IF(AZ217+($B$15*15)&gt;100,100,AZ217+($B$15*15)),IF(BA216=$A$14,IF(AZ217+($B$14*15)&gt;100,100,AZ217+($B$14*15)),IF(BA216=$A$16,IF(AZ217+$B$16*15&gt;100,100,AZ217+$B$16*15),AZ217)))))</f>
        <v>53.680000000000007</v>
      </c>
      <c r="BB217" s="316">
        <f t="shared" ref="BB217" si="5702">IF(BB216=$A$12,BA217+($B$12*15),IF(BB216=$A$13,BA217+($B$13*15),IF(BB216=$A$15,IF(BA217+($B$15*15)&gt;100,100,BA217+($B$15*15)),IF(BB216=$A$14,IF(BA217+($B$14*15)&gt;100,100,BA217+($B$14*15)),IF(BB216=$A$16,IF(BA217+$B$16*15&gt;100,100,BA217+$B$16*15),BA217)))))</f>
        <v>51.756666666666675</v>
      </c>
      <c r="BC217" s="316">
        <f t="shared" ref="BC217" si="5703">IF(BC216=$A$12,BB217+($B$12*15),IF(BC216=$A$13,BB217+($B$13*15),IF(BC216=$A$15,IF(BB217+($B$15*15)&gt;100,100,BB217+($B$15*15)),IF(BC216=$A$14,IF(BB217+($B$14*15)&gt;100,100,BB217+($B$14*15)),IF(BC216=$A$16,IF(BB217+$B$16*15&gt;100,100,BB217+$B$16*15),BB217)))))</f>
        <v>49.820000000000007</v>
      </c>
      <c r="BD217" s="316">
        <f t="shared" ref="BD217" si="5704">IF(BD216=$A$12,BC217+($B$12*15),IF(BD216=$A$13,BC217+($B$13*15),IF(BD216=$A$15,IF(BC217+($B$15*15)&gt;100,100,BC217+($B$15*15)),IF(BD216=$A$14,IF(BC217+($B$14*15)&gt;100,100,BC217+($B$14*15)),IF(BD216=$A$16,IF(BC217+$B$16*15&gt;100,100,BC217+$B$16*15),BC217)))))</f>
        <v>47.88333333333334</v>
      </c>
      <c r="BE217" s="316">
        <f t="shared" ref="BE217" si="5705">IF(BE216=$A$12,BD217+($B$12*15),IF(BE216=$A$13,BD217+($B$13*15),IF(BE216=$A$15,IF(BD217+($B$15*15)&gt;100,100,BD217+($B$15*15)),IF(BE216=$A$14,IF(BD217+($B$14*15)&gt;100,100,BD217+($B$14*15)),IF(BE216=$A$16,IF(BD217+$B$16*15&gt;100,100,BD217+$B$16*15),BD217)))))</f>
        <v>45.946666666666673</v>
      </c>
      <c r="BF217" s="316">
        <f t="shared" ref="BF217" si="5706">IF(BF216=$A$12,BE217+($B$12*15),IF(BF216=$A$13,BE217+($B$13*15),IF(BF216=$A$15,IF(BE217+($B$15*15)&gt;100,100,BE217+($B$15*15)),IF(BF216=$A$14,IF(BE217+($B$14*15)&gt;100,100,BE217+($B$14*15)),IF(BF216=$A$16,IF(BE217+$B$16*15&gt;100,100,BE217+$B$16*15),BE217)))))</f>
        <v>44.023333333333341</v>
      </c>
      <c r="BG217" s="316">
        <f t="shared" ref="BG217" si="5707">IF(BG216=$A$12,BF217+($B$12*15),IF(BG216=$A$13,BF217+($B$13*15),IF(BG216=$A$15,IF(BF217+($B$15*15)&gt;100,100,BF217+($B$15*15)),IF(BG216=$A$14,IF(BF217+($B$14*15)&gt;100,100,BF217+($B$14*15)),IF(BG216=$A$16,IF(BF217+$B$16*15&gt;100,100,BF217+$B$16*15),BF217)))))</f>
        <v>42.100000000000009</v>
      </c>
      <c r="BH217" s="316">
        <f t="shared" ref="BH217" si="5708">IF(BH216=$A$12,BG217+($B$12*15),IF(BH216=$A$13,BG217+($B$13*15),IF(BH216=$A$15,IF(BG217+($B$15*15)&gt;100,100,BG217+($B$15*15)),IF(BH216=$A$14,IF(BG217+($B$14*15)&gt;100,100,BG217+($B$14*15)),IF(BH216=$A$16,IF(BG217+$B$16*15&gt;100,100,BG217+$B$16*15),BG217)))))</f>
        <v>57.100000000000009</v>
      </c>
      <c r="BI217" s="316">
        <f t="shared" ref="BI217" si="5709">IF(BI216=$A$12,BH217+($B$12*15),IF(BI216=$A$13,BH217+($B$13*15),IF(BI216=$A$15,IF(BH217+($B$15*15)&gt;100,100,BH217+($B$15*15)),IF(BI216=$A$14,IF(BH217+($B$14*15)&gt;100,100,BH217+($B$14*15)),IF(BI216=$A$16,IF(BH217+$B$16*15&gt;100,100,BH217+$B$16*15),BH217)))))</f>
        <v>72.100000000000009</v>
      </c>
      <c r="BJ217" s="316">
        <f t="shared" ref="BJ217" si="5710">IF(BJ216=$A$12,BI217+($B$12*15),IF(BJ216=$A$13,BI217+($B$13*15),IF(BJ216=$A$15,IF(BI217+($B$15*15)&gt;100,100,BI217+($B$15*15)),IF(BJ216=$A$14,IF(BI217+($B$14*15)&gt;100,100,BI217+($B$14*15)),IF(BJ216=$A$16,IF(BI217+$B$16*15&gt;100,100,BI217+$B$16*15),BI217)))))</f>
        <v>87.100000000000009</v>
      </c>
      <c r="BK217" s="316">
        <f t="shared" ref="BK217" si="5711">IF(BK216=$A$12,BJ217+($B$12*15),IF(BK216=$A$13,BJ217+($B$13*15),IF(BK216=$A$15,IF(BJ217+($B$15*15)&gt;100,100,BJ217+($B$15*15)),IF(BK216=$A$14,IF(BJ217+($B$14*15)&gt;100,100,BJ217+($B$14*15)),IF(BK216=$A$16,IF(BJ217+$B$16*15&gt;100,100,BJ217+$B$16*15),BJ217)))))</f>
        <v>100</v>
      </c>
      <c r="BL217" s="316">
        <f t="shared" ref="BL217" si="5712">IF(BL216=$A$12,BK217+($B$12*15),IF(BL216=$A$13,BK217+($B$13*15),IF(BL216=$A$15,IF(BK217+($B$15*15)&gt;100,100,BK217+($B$15*15)),IF(BL216=$A$14,IF(BK217+($B$14*15)&gt;100,100,BK217+($B$14*15)),IF(BL216=$A$16,IF(BK217+$B$16*15&gt;100,100,BK217+$B$16*15),BK217)))))</f>
        <v>98.076666666666668</v>
      </c>
      <c r="BM217" s="316">
        <f t="shared" ref="BM217:BS217" si="5713">IF(BM216=$A$12,BL217+($B$12*15),IF(BM216=$A$13,BL217+($B$13*15),IF(BM216=$A$15,IF(BL217+($B$15*15)&gt;100,100,BL217+($B$15*15)),IF(BM216=$A$14,IF(BL217+($B$14*15)&gt;100,100,BL217+($B$14*15)),IF(BM216=$A$16,IF(BL217+$B$16*15&gt;100,100,BL217+$B$16*15),BL217)))))</f>
        <v>96.14</v>
      </c>
      <c r="BN217" s="316">
        <f t="shared" si="5713"/>
        <v>94.203333333333333</v>
      </c>
      <c r="BO217" s="316">
        <f t="shared" si="5713"/>
        <v>92.266666666666666</v>
      </c>
      <c r="BP217" s="316">
        <f t="shared" si="5713"/>
        <v>90.343333333333334</v>
      </c>
      <c r="BQ217" s="316">
        <f t="shared" si="5713"/>
        <v>88.42</v>
      </c>
      <c r="BR217" s="316">
        <f t="shared" si="5713"/>
        <v>86.49666666666667</v>
      </c>
      <c r="BS217" s="316">
        <f t="shared" si="5713"/>
        <v>84.56</v>
      </c>
      <c r="BT217" s="316">
        <f t="shared" ref="BT217" si="5714">IF(BT216=$A$12,BS217+($B$12*15),IF(BT216=$A$13,BS217+($B$13*15),IF(BT216=$A$15,IF(BS217+($B$15*15)&gt;100,100,BS217+($B$15*15)),IF(BT216=$A$14,IF(BS217+($B$14*15)&gt;100,100,BS217+($B$14*15)),IF(BT216=$A$16,IF(BS217+$B$16*15&gt;100,100,BS217+$B$16*15),BS217)))))</f>
        <v>82.623333333333335</v>
      </c>
      <c r="BU217" s="316">
        <f t="shared" ref="BU217" si="5715">IF(BU216=$A$12,BT217+($B$12*15),IF(BU216=$A$13,BT217+($B$13*15),IF(BU216=$A$15,IF(BT217+($B$15*15)&gt;100,100,BT217+($B$15*15)),IF(BU216=$A$14,IF(BT217+($B$14*15)&gt;100,100,BT217+($B$14*15)),IF(BU216=$A$16,IF(BT217+$B$16*15&gt;100,100,BT217+$B$16*15),BT217)))))</f>
        <v>80.686666666666667</v>
      </c>
      <c r="BV217" s="316">
        <f t="shared" ref="BV217" si="5716">IF(BV216=$A$12,BU217+($B$12*15),IF(BV216=$A$13,BU217+($B$13*15),IF(BV216=$A$15,IF(BU217+($B$15*15)&gt;100,100,BU217+($B$15*15)),IF(BV216=$A$14,IF(BU217+($B$14*15)&gt;100,100,BU217+($B$14*15)),IF(BV216=$A$16,IF(BU217+$B$16*15&gt;100,100,BU217+$B$16*15),BU217)))))</f>
        <v>78.763333333333335</v>
      </c>
      <c r="BW217" s="316">
        <f t="shared" ref="BW217" si="5717">IF(BW216=$A$12,BV217+($B$12*15),IF(BW216=$A$13,BV217+($B$13*15),IF(BW216=$A$15,IF(BV217+($B$15*15)&gt;100,100,BV217+($B$15*15)),IF(BW216=$A$14,IF(BV217+($B$14*15)&gt;100,100,BV217+($B$14*15)),IF(BW216=$A$16,IF(BV217+$B$16*15&gt;100,100,BV217+$B$16*15),BV217)))))</f>
        <v>76.84</v>
      </c>
      <c r="BX217" s="316">
        <f t="shared" ref="BX217" si="5718">IF(BX216=$A$12,BW217+($B$12*15),IF(BX216=$A$13,BW217+($B$13*15),IF(BX216=$A$15,IF(BW217+($B$15*15)&gt;100,100,BW217+($B$15*15)),IF(BX216=$A$14,IF(BW217+($B$14*15)&gt;100,100,BW217+($B$14*15)),IF(BX216=$A$16,IF(BW217+$B$16*15&gt;100,100,BW217+$B$16*15),BW217)))))</f>
        <v>74.916666666666671</v>
      </c>
      <c r="BY217" s="316">
        <f t="shared" ref="BY217" si="5719">IF(BY216=$A$12,BX217+($B$12*15),IF(BY216=$A$13,BX217+($B$13*15),IF(BY216=$A$15,IF(BX217+($B$15*15)&gt;100,100,BX217+($B$15*15)),IF(BY216=$A$14,IF(BX217+($B$14*15)&gt;100,100,BX217+($B$14*15)),IF(BY216=$A$16,IF(BX217+$B$16*15&gt;100,100,BX217+$B$16*15),BX217)))))</f>
        <v>72.98</v>
      </c>
      <c r="BZ217" s="316">
        <f t="shared" ref="BZ217" si="5720">IF(BZ216=$A$12,BY217+($B$12*15),IF(BZ216=$A$13,BY217+($B$13*15),IF(BZ216=$A$15,IF(BY217+($B$15*15)&gt;100,100,BY217+($B$15*15)),IF(BZ216=$A$14,IF(BY217+($B$14*15)&gt;100,100,BY217+($B$14*15)),IF(BZ216=$A$16,IF(BY217+$B$16*15&gt;100,100,BY217+$B$16*15),BY217)))))</f>
        <v>71.043333333333337</v>
      </c>
      <c r="CA217" s="316">
        <f t="shared" ref="CA217" si="5721">IF(CA216=$A$12,BZ217+($B$12*15),IF(CA216=$A$13,BZ217+($B$13*15),IF(CA216=$A$15,IF(BZ217+($B$15*15)&gt;100,100,BZ217+($B$15*15)),IF(CA216=$A$14,IF(BZ217+($B$14*15)&gt;100,100,BZ217+($B$14*15)),IF(CA216=$A$16,IF(BZ217+$B$16*15&gt;100,100,BZ217+$B$16*15),BZ217)))))</f>
        <v>69.106666666666669</v>
      </c>
      <c r="CB217" s="316">
        <f t="shared" ref="CB217" si="5722">IF(CB216=$A$12,CA217+($B$12*15),IF(CB216=$A$13,CA217+($B$13*15),IF(CB216=$A$15,IF(CA217+($B$15*15)&gt;100,100,CA217+($B$15*15)),IF(CB216=$A$14,IF(CA217+($B$14*15)&gt;100,100,CA217+($B$14*15)),IF(CB216=$A$16,IF(CA217+$B$16*15&gt;100,100,CA217+$B$16*15),CA217)))))</f>
        <v>67.183333333333337</v>
      </c>
      <c r="CC217" s="316">
        <f t="shared" ref="CC217" si="5723">IF(CC216=$A$12,CB217+($B$12*15),IF(CC216=$A$13,CB217+($B$13*15),IF(CC216=$A$15,IF(CB217+($B$15*15)&gt;100,100,CB217+($B$15*15)),IF(CC216=$A$14,IF(CB217+($B$14*15)&gt;100,100,CB217+($B$14*15)),IF(CC216=$A$16,IF(CB217+$B$16*15&gt;100,100,CB217+$B$16*15),CB217)))))</f>
        <v>68.75833333333334</v>
      </c>
      <c r="CD217" s="316">
        <f t="shared" ref="CD217" si="5724">IF(CD216=$A$12,CC217+($B$12*15),IF(CD216=$A$13,CC217+($B$13*15),IF(CD216=$A$15,IF(CC217+($B$15*15)&gt;100,100,CC217+($B$15*15)),IF(CD216=$A$14,IF(CC217+($B$14*15)&gt;100,100,CC217+($B$14*15)),IF(CD216=$A$16,IF(CC217+$B$16*15&gt;100,100,CC217+$B$16*15),CC217)))))</f>
        <v>70.333333333333343</v>
      </c>
      <c r="CE217" s="316">
        <f t="shared" ref="CE217" si="5725">IF(CE216=$A$12,CD217+($B$12*15),IF(CE216=$A$13,CD217+($B$13*15),IF(CE216=$A$15,IF(CD217+($B$15*15)&gt;100,100,CD217+($B$15*15)),IF(CE216=$A$14,IF(CD217+($B$14*15)&gt;100,100,CD217+($B$14*15)),IF(CE216=$A$16,IF(CD217+$B$16*15&gt;100,100,CD217+$B$16*15),CD217)))))</f>
        <v>71.908333333333346</v>
      </c>
      <c r="CF217" s="316">
        <f t="shared" ref="CF217" si="5726">IF(CF216=$A$12,CE217+($B$12*15),IF(CF216=$A$13,CE217+($B$13*15),IF(CF216=$A$15,IF(CE217+($B$15*15)&gt;100,100,CE217+($B$15*15)),IF(CF216=$A$14,IF(CE217+($B$14*15)&gt;100,100,CE217+($B$14*15)),IF(CF216=$A$16,IF(CE217+$B$16*15&gt;100,100,CE217+$B$16*15),CE217)))))</f>
        <v>73.483333333333348</v>
      </c>
      <c r="CG217" s="316">
        <f t="shared" ref="CG217" si="5727">IF(CG216=$A$12,CF217+($B$12*15),IF(CG216=$A$13,CF217+($B$13*15),IF(CG216=$A$15,IF(CF217+($B$15*15)&gt;100,100,CF217+($B$15*15)),IF(CG216=$A$14,IF(CF217+($B$14*15)&gt;100,100,CF217+($B$14*15)),IF(CG216=$A$16,IF(CF217+$B$16*15&gt;100,100,CF217+$B$16*15),CF217)))))</f>
        <v>75.058333333333351</v>
      </c>
      <c r="CH217" s="316">
        <f t="shared" ref="CH217" si="5728">IF(CH216=$A$12,CG217+($B$12*15),IF(CH216=$A$13,CG217+($B$13*15),IF(CH216=$A$15,IF(CG217+($B$15*15)&gt;100,100,CG217+($B$15*15)),IF(CH216=$A$14,IF(CG217+($B$14*15)&gt;100,100,CG217+($B$14*15)),IF(CH216=$A$16,IF(CG217+$B$16*15&gt;100,100,CG217+$B$16*15),CG217)))))</f>
        <v>76.633333333333354</v>
      </c>
      <c r="CI217" s="316">
        <f t="shared" ref="CI217" si="5729">IF(CI216=$A$12,CH217+($B$12*15),IF(CI216=$A$13,CH217+($B$13*15),IF(CI216=$A$15,IF(CH217+($B$15*15)&gt;100,100,CH217+($B$15*15)),IF(CI216=$A$14,IF(CH217+($B$14*15)&gt;100,100,CH217+($B$14*15)),IF(CI216=$A$16,IF(CH217+$B$16*15&gt;100,100,CH217+$B$16*15),CH217)))))</f>
        <v>78.208333333333357</v>
      </c>
      <c r="CJ217" s="316">
        <f t="shared" ref="CJ217" si="5730">IF(CJ216=$A$12,CI217+($B$12*15),IF(CJ216=$A$13,CI217+($B$13*15),IF(CJ216=$A$15,IF(CI217+($B$15*15)&gt;100,100,CI217+($B$15*15)),IF(CJ216=$A$14,IF(CI217+($B$14*15)&gt;100,100,CI217+($B$14*15)),IF(CJ216=$A$16,IF(CI217+$B$16*15&gt;100,100,CI217+$B$16*15),CI217)))))</f>
        <v>79.78333333333336</v>
      </c>
      <c r="CK217" s="316">
        <f t="shared" ref="CK217" si="5731">IF(CK216=$A$12,CJ217+($B$12*15),IF(CK216=$A$13,CJ217+($B$13*15),IF(CK216=$A$15,IF(CJ217+($B$15*15)&gt;100,100,CJ217+($B$15*15)),IF(CK216=$A$14,IF(CJ217+($B$14*15)&gt;100,100,CJ217+($B$14*15)),IF(CK216=$A$16,IF(CJ217+$B$16*15&gt;100,100,CJ217+$B$16*15),CJ217)))))</f>
        <v>81.358333333333363</v>
      </c>
      <c r="CL217" s="316">
        <f t="shared" ref="CL217" si="5732">IF(CL216=$A$12,CK217+($B$12*15),IF(CL216=$A$13,CK217+($B$13*15),IF(CL216=$A$15,IF(CK217+($B$15*15)&gt;100,100,CK217+($B$15*15)),IF(CL216=$A$14,IF(CK217+($B$14*15)&gt;100,100,CK217+($B$14*15)),IF(CL216=$A$16,IF(CK217+$B$16*15&gt;100,100,CK217+$B$16*15),CK217)))))</f>
        <v>82.933333333333366</v>
      </c>
      <c r="CM217" s="316">
        <f t="shared" ref="CM217" si="5733">IF(CM216=$A$12,CL217+($B$12*15),IF(CM216=$A$13,CL217+($B$13*15),IF(CM216=$A$15,IF(CL217+($B$15*15)&gt;100,100,CL217+($B$15*15)),IF(CM216=$A$14,IF(CL217+($B$14*15)&gt;100,100,CL217+($B$14*15)),IF(CM216=$A$16,IF(CL217+$B$16*15&gt;100,100,CL217+$B$16*15),CL217)))))</f>
        <v>84.508333333333368</v>
      </c>
      <c r="CN217" s="316">
        <f t="shared" ref="CN217" si="5734">IF(CN216=$A$12,CM217+($B$12*15),IF(CN216=$A$13,CM217+($B$13*15),IF(CN216=$A$15,IF(CM217+($B$15*15)&gt;100,100,CM217+($B$15*15)),IF(CN216=$A$14,IF(CM217+($B$14*15)&gt;100,100,CM217+($B$14*15)),IF(CN216=$A$16,IF(CM217+$B$16*15&gt;100,100,CM217+$B$16*15),CM217)))))</f>
        <v>86.083333333333371</v>
      </c>
      <c r="CO217" s="316">
        <f t="shared" ref="CO217" si="5735">IF(CO216=$A$12,CN217+($B$12*15),IF(CO216=$A$13,CN217+($B$13*15),IF(CO216=$A$15,IF(CN217+($B$15*15)&gt;100,100,CN217+($B$15*15)),IF(CO216=$A$14,IF(CN217+($B$14*15)&gt;100,100,CN217+($B$14*15)),IF(CO216=$A$16,IF(CN217+$B$16*15&gt;100,100,CN217+$B$16*15),CN217)))))</f>
        <v>87.658333333333374</v>
      </c>
      <c r="CP217" s="316">
        <f t="shared" ref="CP217" si="5736">IF(CP216=$A$12,CO217+($B$12*15),IF(CP216=$A$13,CO217+($B$13*15),IF(CP216=$A$15,IF(CO217+($B$15*15)&gt;100,100,CO217+($B$15*15)),IF(CP216=$A$14,IF(CO217+($B$14*15)&gt;100,100,CO217+($B$14*15)),IF(CP216=$A$16,IF(CO217+$B$16*15&gt;100,100,CO217+$B$16*15),CO217)))))</f>
        <v>89.233333333333377</v>
      </c>
      <c r="CQ217" s="316">
        <f t="shared" ref="CQ217" si="5737">IF(CQ216=$A$12,CP217+($B$12*15),IF(CQ216=$A$13,CP217+($B$13*15),IF(CQ216=$A$15,IF(CP217+($B$15*15)&gt;100,100,CP217+($B$15*15)),IF(CQ216=$A$14,IF(CP217+($B$14*15)&gt;100,100,CP217+($B$14*15)),IF(CQ216=$A$16,IF(CP217+$B$16*15&gt;100,100,CP217+$B$16*15),CP217)))))</f>
        <v>90.80833333333338</v>
      </c>
      <c r="CR217" s="316">
        <f t="shared" ref="CR217" si="5738">IF(CR216=$A$12,CQ217+($B$12*15),IF(CR216=$A$13,CQ217+($B$13*15),IF(CR216=$A$15,IF(CQ217+($B$15*15)&gt;100,100,CQ217+($B$15*15)),IF(CR216=$A$14,IF(CQ217+($B$14*15)&gt;100,100,CQ217+($B$14*15)),IF(CR216=$A$16,IF(CQ217+$B$16*15&gt;100,100,CQ217+$B$16*15),CQ217)))))</f>
        <v>92.383333333333383</v>
      </c>
      <c r="CS217" s="316">
        <f t="shared" ref="CS217" si="5739">IF(CS216=$A$12,CR217+($B$12*15),IF(CS216=$A$13,CR217+($B$13*15),IF(CS216=$A$15,IF(CR217+($B$15*15)&gt;100,100,CR217+($B$15*15)),IF(CS216=$A$14,IF(CR217+($B$14*15)&gt;100,100,CR217+($B$14*15)),IF(CS216=$A$16,IF(CR217+$B$16*15&gt;100,100,CR217+$B$16*15),CR217)))))</f>
        <v>93.958333333333385</v>
      </c>
      <c r="CT217" s="316">
        <f t="shared" ref="CT217" si="5740">IF(CT216=$A$12,CS217+($B$12*15),IF(CT216=$A$13,CS217+($B$13*15),IF(CT216=$A$15,IF(CS217+($B$15*15)&gt;100,100,CS217+($B$15*15)),IF(CT216=$A$14,IF(CS217+($B$14*15)&gt;100,100,CS217+($B$14*15)),IF(CT216=$A$16,IF(CS217+$B$16*15&gt;100,100,CS217+$B$16*15),CS217)))))</f>
        <v>95.533333333333388</v>
      </c>
      <c r="CU217" s="316">
        <f t="shared" ref="CU217" si="5741">IF(CU216=$A$12,CT217+($B$12*15),IF(CU216=$A$13,CT217+($B$13*15),IF(CU216=$A$15,IF(CT217+($B$15*15)&gt;100,100,CT217+($B$15*15)),IF(CU216=$A$14,IF(CT217+($B$14*15)&gt;100,100,CT217+($B$14*15)),IF(CU216=$A$16,IF(CT217+$B$16*15&gt;100,100,CT217+$B$16*15),CT217)))))</f>
        <v>97.108333333333391</v>
      </c>
      <c r="CV217" s="316">
        <f t="shared" ref="CV217" si="5742">IF(CV216=$A$12,CU217+($B$12*15),IF(CV216=$A$13,CU217+($B$13*15),IF(CV216=$A$15,IF(CU217+($B$15*15)&gt;100,100,CU217+($B$15*15)),IF(CV216=$A$14,IF(CU217+($B$14*15)&gt;100,100,CU217+($B$14*15)),IF(CV216=$A$16,IF(CU217+$B$16*15&gt;100,100,CU217+$B$16*15),CU217)))))</f>
        <v>98.683333333333394</v>
      </c>
      <c r="CW217" s="311">
        <f t="shared" ref="CW217" si="5743">CV217-10</f>
        <v>88.683333333333394</v>
      </c>
    </row>
    <row r="218" spans="1:101" s="299" customFormat="1" ht="12" customHeight="1" x14ac:dyDescent="0.2">
      <c r="A218" s="468"/>
      <c r="B218" s="419" t="s">
        <v>60</v>
      </c>
      <c r="C218" s="304" t="s">
        <v>44</v>
      </c>
      <c r="D218" s="314" t="s">
        <v>45</v>
      </c>
      <c r="E218" s="316"/>
      <c r="F218" s="316"/>
      <c r="G218" s="316"/>
      <c r="H218" s="316"/>
      <c r="I218" s="316"/>
      <c r="J218" s="308" t="s">
        <v>23</v>
      </c>
      <c r="K218" s="308" t="s">
        <v>23</v>
      </c>
      <c r="L218" s="308" t="s">
        <v>23</v>
      </c>
      <c r="M218" s="309" t="s">
        <v>207</v>
      </c>
      <c r="N218" s="309" t="s">
        <v>207</v>
      </c>
      <c r="O218" s="309" t="s">
        <v>207</v>
      </c>
      <c r="P218" s="308" t="s">
        <v>23</v>
      </c>
      <c r="Q218" s="308" t="s">
        <v>23</v>
      </c>
      <c r="R218" s="308" t="s">
        <v>23</v>
      </c>
      <c r="S218" s="309" t="s">
        <v>207</v>
      </c>
      <c r="T218" s="309" t="s">
        <v>207</v>
      </c>
      <c r="U218" s="309" t="s">
        <v>207</v>
      </c>
      <c r="V218" s="308" t="s">
        <v>23</v>
      </c>
      <c r="W218" s="308" t="s">
        <v>23</v>
      </c>
      <c r="X218" s="308" t="s">
        <v>23</v>
      </c>
      <c r="Y218" s="309" t="s">
        <v>207</v>
      </c>
      <c r="Z218" s="309" t="s">
        <v>207</v>
      </c>
      <c r="AA218" s="309" t="s">
        <v>207</v>
      </c>
      <c r="AB218" s="308" t="s">
        <v>23</v>
      </c>
      <c r="AC218" s="308" t="s">
        <v>23</v>
      </c>
      <c r="AD218" s="308" t="s">
        <v>23</v>
      </c>
      <c r="AE218" s="309" t="s">
        <v>207</v>
      </c>
      <c r="AF218" s="309" t="s">
        <v>207</v>
      </c>
      <c r="AG218" s="309" t="s">
        <v>207</v>
      </c>
      <c r="AH218" s="308" t="s">
        <v>23</v>
      </c>
      <c r="AI218" s="308" t="s">
        <v>23</v>
      </c>
      <c r="AJ218" s="308" t="s">
        <v>23</v>
      </c>
      <c r="AK218" s="309" t="s">
        <v>207</v>
      </c>
      <c r="AL218" s="309" t="s">
        <v>207</v>
      </c>
      <c r="AM218" s="310" t="s">
        <v>13</v>
      </c>
      <c r="AN218" s="310" t="s">
        <v>13</v>
      </c>
      <c r="AO218" s="310" t="s">
        <v>13</v>
      </c>
      <c r="AP218" s="310" t="s">
        <v>13</v>
      </c>
      <c r="AQ218" s="309" t="s">
        <v>207</v>
      </c>
      <c r="AR218" s="308" t="s">
        <v>23</v>
      </c>
      <c r="AS218" s="308" t="s">
        <v>23</v>
      </c>
      <c r="AT218" s="308" t="s">
        <v>23</v>
      </c>
      <c r="AU218" s="309" t="s">
        <v>207</v>
      </c>
      <c r="AV218" s="309" t="s">
        <v>207</v>
      </c>
      <c r="AW218" s="309" t="s">
        <v>207</v>
      </c>
      <c r="AX218" s="308" t="s">
        <v>23</v>
      </c>
      <c r="AY218" s="308" t="s">
        <v>23</v>
      </c>
      <c r="AZ218" s="308" t="s">
        <v>23</v>
      </c>
      <c r="BA218" s="309" t="s">
        <v>207</v>
      </c>
      <c r="BB218" s="309" t="s">
        <v>207</v>
      </c>
      <c r="BC218" s="309" t="s">
        <v>207</v>
      </c>
      <c r="BD218" s="308" t="s">
        <v>23</v>
      </c>
      <c r="BE218" s="308" t="s">
        <v>23</v>
      </c>
      <c r="BF218" s="308" t="s">
        <v>23</v>
      </c>
      <c r="BG218" s="309" t="s">
        <v>207</v>
      </c>
      <c r="BH218" s="309" t="s">
        <v>207</v>
      </c>
      <c r="BI218" s="309" t="s">
        <v>207</v>
      </c>
      <c r="BJ218" s="308" t="s">
        <v>23</v>
      </c>
      <c r="BK218" s="308" t="s">
        <v>23</v>
      </c>
      <c r="BL218" s="308" t="s">
        <v>23</v>
      </c>
      <c r="BM218" s="309" t="s">
        <v>207</v>
      </c>
      <c r="BN218" s="309" t="s">
        <v>207</v>
      </c>
      <c r="BO218" s="309" t="s">
        <v>207</v>
      </c>
      <c r="BP218" s="308" t="s">
        <v>23</v>
      </c>
      <c r="BQ218" s="308" t="s">
        <v>23</v>
      </c>
      <c r="BR218" s="308" t="s">
        <v>23</v>
      </c>
      <c r="BS218" s="309" t="s">
        <v>207</v>
      </c>
      <c r="BT218" s="309" t="s">
        <v>207</v>
      </c>
      <c r="BU218" s="310" t="s">
        <v>13</v>
      </c>
      <c r="BV218" s="310" t="s">
        <v>13</v>
      </c>
      <c r="BW218" s="310" t="s">
        <v>13</v>
      </c>
      <c r="BX218" s="310" t="s">
        <v>13</v>
      </c>
      <c r="BY218" s="309" t="s">
        <v>207</v>
      </c>
      <c r="BZ218" s="309" t="s">
        <v>207</v>
      </c>
      <c r="CA218" s="309" t="s">
        <v>207</v>
      </c>
      <c r="CB218" s="316"/>
      <c r="CC218" s="316" t="s">
        <v>202</v>
      </c>
      <c r="CD218" s="316" t="s">
        <v>202</v>
      </c>
      <c r="CE218" s="316" t="s">
        <v>202</v>
      </c>
      <c r="CF218" s="316" t="s">
        <v>202</v>
      </c>
      <c r="CG218" s="316" t="s">
        <v>202</v>
      </c>
      <c r="CH218" s="316" t="s">
        <v>202</v>
      </c>
      <c r="CI218" s="316" t="s">
        <v>202</v>
      </c>
      <c r="CJ218" s="316" t="s">
        <v>202</v>
      </c>
      <c r="CK218" s="316" t="s">
        <v>202</v>
      </c>
      <c r="CL218" s="316" t="s">
        <v>202</v>
      </c>
      <c r="CM218" s="316" t="s">
        <v>202</v>
      </c>
      <c r="CN218" s="316" t="s">
        <v>202</v>
      </c>
      <c r="CO218" s="316" t="s">
        <v>202</v>
      </c>
      <c r="CP218" s="316" t="s">
        <v>202</v>
      </c>
      <c r="CQ218" s="316" t="s">
        <v>202</v>
      </c>
      <c r="CR218" s="316" t="s">
        <v>202</v>
      </c>
      <c r="CS218" s="316" t="s">
        <v>202</v>
      </c>
      <c r="CT218" s="316" t="s">
        <v>202</v>
      </c>
      <c r="CU218" s="316" t="s">
        <v>202</v>
      </c>
      <c r="CV218" s="316" t="s">
        <v>202</v>
      </c>
      <c r="CW218" s="303" t="s">
        <v>46</v>
      </c>
    </row>
    <row r="219" spans="1:101" s="303" customFormat="1" ht="12" customHeight="1" x14ac:dyDescent="0.2">
      <c r="A219" s="471"/>
      <c r="B219" s="420"/>
      <c r="C219" s="304" t="s">
        <v>37</v>
      </c>
      <c r="D219" s="315">
        <f>CW185</f>
        <v>90</v>
      </c>
      <c r="E219" s="316">
        <f>IF(E218=$A$12,D219+($B$12*15),IF(E218=$A$13,D219+($B$13*15),IF(E218=$A$15,IF(D219+($B$15*15)&gt;100,100,D219+($B$15*15)),IF(E218=$A$14,IF(D219+($B$14*15)&gt;100,100,D219+($B$14*15)),IF(E218=$A$16,IF(D219+$B$16*15&gt;100,100,D219+$B$16*15),D219)))))</f>
        <v>90</v>
      </c>
      <c r="F219" s="316">
        <f t="shared" ref="F219" si="5744">IF(F218=$A$12,E219+($B$12*15),IF(F218=$A$13,E219+($B$13*15),IF(F218=$A$15,IF(E219+($B$15*15)&gt;100,100,E219+($B$15*15)),IF(F218=$A$14,IF(E219+($B$14*15)&gt;100,100,E219+($B$14*15)),IF(F218=$A$16,IF(E219+$B$16*15&gt;100,100,E219+$B$16*15),E219)))))</f>
        <v>90</v>
      </c>
      <c r="G219" s="316">
        <f t="shared" ref="G219" si="5745">IF(G218=$A$12,F219+($B$12*15),IF(G218=$A$13,F219+($B$13*15),IF(G218=$A$15,IF(F219+($B$15*15)&gt;100,100,F219+($B$15*15)),IF(G218=$A$14,IF(F219+($B$14*15)&gt;100,100,F219+($B$14*15)),IF(G218=$A$16,IF(F219+$B$16*15&gt;100,100,F219+$B$16*15),F219)))))</f>
        <v>90</v>
      </c>
      <c r="H219" s="316">
        <f t="shared" ref="H219" si="5746">IF(H218=$A$12,G219+($B$12*15),IF(H218=$A$13,G219+($B$13*15),IF(H218=$A$15,IF(G219+($B$15*15)&gt;100,100,G219+($B$15*15)),IF(H218=$A$14,IF(G219+($B$14*15)&gt;100,100,G219+($B$14*15)),IF(H218=$A$16,IF(G219+$B$16*15&gt;100,100,G219+$B$16*15),G219)))))</f>
        <v>90</v>
      </c>
      <c r="I219" s="316">
        <f t="shared" ref="I219" si="5747">IF(I218=$A$12,H219+($B$12*15),IF(I218=$A$13,H219+($B$13*15),IF(I218=$A$15,IF(H219+($B$15*15)&gt;100,100,H219+($B$15*15)),IF(I218=$A$14,IF(H219+($B$14*15)&gt;100,100,H219+($B$14*15)),IF(I218=$A$16,IF(H219+$B$16*15&gt;100,100,H219+$B$16*15),H219)))))</f>
        <v>90</v>
      </c>
      <c r="J219" s="316">
        <f t="shared" ref="J219" si="5748">IF(J218=$A$12,I219+($B$12*15),IF(J218=$A$13,I219+($B$13*15),IF(J218=$A$15,IF(I219+($B$15*15)&gt;100,100,I219+($B$15*15)),IF(J218=$A$14,IF(I219+($B$14*15)&gt;100,100,I219+($B$14*15)),IF(J218=$A$16,IF(I219+$B$16*15&gt;100,100,I219+$B$16*15),I219)))))</f>
        <v>88.063333333333333</v>
      </c>
      <c r="K219" s="316">
        <f t="shared" ref="K219" si="5749">IF(K218=$A$12,J219+($B$12*15),IF(K218=$A$13,J219+($B$13*15),IF(K218=$A$15,IF(J219+($B$15*15)&gt;100,100,J219+($B$15*15)),IF(K218=$A$14,IF(J219+($B$14*15)&gt;100,100,J219+($B$14*15)),IF(K218=$A$16,IF(J219+$B$16*15&gt;100,100,J219+$B$16*15),J219)))))</f>
        <v>86.126666666666665</v>
      </c>
      <c r="L219" s="316">
        <f t="shared" ref="L219" si="5750">IF(L218=$A$12,K219+($B$12*15),IF(L218=$A$13,K219+($B$13*15),IF(L218=$A$15,IF(K219+($B$15*15)&gt;100,100,K219+($B$15*15)),IF(L218=$A$14,IF(K219+($B$14*15)&gt;100,100,K219+($B$14*15)),IF(L218=$A$16,IF(K219+$B$16*15&gt;100,100,K219+$B$16*15),K219)))))</f>
        <v>84.19</v>
      </c>
      <c r="M219" s="316">
        <f t="shared" ref="M219" si="5751">IF(M218=$A$12,L219+($B$12*15),IF(M218=$A$13,L219+($B$13*15),IF(M218=$A$15,IF(L219+($B$15*15)&gt;100,100,L219+($B$15*15)),IF(M218=$A$14,IF(L219+($B$14*15)&gt;100,100,L219+($B$14*15)),IF(M218=$A$16,IF(L219+$B$16*15&gt;100,100,L219+$B$16*15),L219)))))</f>
        <v>82.266666666666666</v>
      </c>
      <c r="N219" s="316">
        <f t="shared" ref="N219" si="5752">IF(N218=$A$12,M219+($B$12*15),IF(N218=$A$13,M219+($B$13*15),IF(N218=$A$15,IF(M219+($B$15*15)&gt;100,100,M219+($B$15*15)),IF(N218=$A$14,IF(M219+($B$14*15)&gt;100,100,M219+($B$14*15)),IF(N218=$A$16,IF(M219+$B$16*15&gt;100,100,M219+$B$16*15),M219)))))</f>
        <v>80.343333333333334</v>
      </c>
      <c r="O219" s="316">
        <f t="shared" ref="O219" si="5753">IF(O218=$A$12,N219+($B$12*15),IF(O218=$A$13,N219+($B$13*15),IF(O218=$A$15,IF(N219+($B$15*15)&gt;100,100,N219+($B$15*15)),IF(O218=$A$14,IF(N219+($B$14*15)&gt;100,100,N219+($B$14*15)),IF(O218=$A$16,IF(N219+$B$16*15&gt;100,100,N219+$B$16*15),N219)))))</f>
        <v>78.42</v>
      </c>
      <c r="P219" s="316">
        <f t="shared" ref="P219" si="5754">IF(P218=$A$12,O219+($B$12*15),IF(P218=$A$13,O219+($B$13*15),IF(P218=$A$15,IF(O219+($B$15*15)&gt;100,100,O219+($B$15*15)),IF(P218=$A$14,IF(O219+($B$14*15)&gt;100,100,O219+($B$14*15)),IF(P218=$A$16,IF(O219+$B$16*15&gt;100,100,O219+$B$16*15),O219)))))</f>
        <v>76.483333333333334</v>
      </c>
      <c r="Q219" s="316">
        <f t="shared" ref="Q219" si="5755">IF(Q218=$A$12,P219+($B$12*15),IF(Q218=$A$13,P219+($B$13*15),IF(Q218=$A$15,IF(P219+($B$15*15)&gt;100,100,P219+($B$15*15)),IF(Q218=$A$14,IF(P219+($B$14*15)&gt;100,100,P219+($B$14*15)),IF(Q218=$A$16,IF(P219+$B$16*15&gt;100,100,P219+$B$16*15),P219)))))</f>
        <v>74.546666666666667</v>
      </c>
      <c r="R219" s="316">
        <f t="shared" ref="R219" si="5756">IF(R218=$A$12,Q219+($B$12*15),IF(R218=$A$13,Q219+($B$13*15),IF(R218=$A$15,IF(Q219+($B$15*15)&gt;100,100,Q219+($B$15*15)),IF(R218=$A$14,IF(Q219+($B$14*15)&gt;100,100,Q219+($B$14*15)),IF(R218=$A$16,IF(Q219+$B$16*15&gt;100,100,Q219+$B$16*15),Q219)))))</f>
        <v>72.61</v>
      </c>
      <c r="S219" s="316">
        <f t="shared" ref="S219" si="5757">IF(S218=$A$12,R219+($B$12*15),IF(S218=$A$13,R219+($B$13*15),IF(S218=$A$15,IF(R219+($B$15*15)&gt;100,100,R219+($B$15*15)),IF(S218=$A$14,IF(R219+($B$14*15)&gt;100,100,R219+($B$14*15)),IF(S218=$A$16,IF(R219+$B$16*15&gt;100,100,R219+$B$16*15),R219)))))</f>
        <v>70.686666666666667</v>
      </c>
      <c r="T219" s="316">
        <f t="shared" ref="T219" si="5758">IF(T218=$A$12,S219+($B$12*15),IF(T218=$A$13,S219+($B$13*15),IF(T218=$A$15,IF(S219+($B$15*15)&gt;100,100,S219+($B$15*15)),IF(T218=$A$14,IF(S219+($B$14*15)&gt;100,100,S219+($B$14*15)),IF(T218=$A$16,IF(S219+$B$16*15&gt;100,100,S219+$B$16*15),S219)))))</f>
        <v>68.763333333333335</v>
      </c>
      <c r="U219" s="316">
        <f t="shared" ref="U219" si="5759">IF(U218=$A$12,T219+($B$12*15),IF(U218=$A$13,T219+($B$13*15),IF(U218=$A$15,IF(T219+($B$15*15)&gt;100,100,T219+($B$15*15)),IF(U218=$A$14,IF(T219+($B$14*15)&gt;100,100,T219+($B$14*15)),IF(U218=$A$16,IF(T219+$B$16*15&gt;100,100,T219+$B$16*15),T219)))))</f>
        <v>66.84</v>
      </c>
      <c r="V219" s="316">
        <f t="shared" ref="V219" si="5760">IF(V218=$A$12,U219+($B$12*15),IF(V218=$A$13,U219+($B$13*15),IF(V218=$A$15,IF(U219+($B$15*15)&gt;100,100,U219+($B$15*15)),IF(V218=$A$14,IF(U219+($B$14*15)&gt;100,100,U219+($B$14*15)),IF(V218=$A$16,IF(U219+$B$16*15&gt;100,100,U219+$B$16*15),U219)))))</f>
        <v>64.903333333333336</v>
      </c>
      <c r="W219" s="316">
        <f t="shared" ref="W219" si="5761">IF(W218=$A$12,V219+($B$12*15),IF(W218=$A$13,V219+($B$13*15),IF(W218=$A$15,IF(V219+($B$15*15)&gt;100,100,V219+($B$15*15)),IF(W218=$A$14,IF(V219+($B$14*15)&gt;100,100,V219+($B$14*15)),IF(W218=$A$16,IF(V219+$B$16*15&gt;100,100,V219+$B$16*15),V219)))))</f>
        <v>62.966666666666669</v>
      </c>
      <c r="X219" s="316">
        <f t="shared" ref="X219" si="5762">IF(X218=$A$12,W219+($B$12*15),IF(X218=$A$13,W219+($B$13*15),IF(X218=$A$15,IF(W219+($B$15*15)&gt;100,100,W219+($B$15*15)),IF(X218=$A$14,IF(W219+($B$14*15)&gt;100,100,W219+($B$14*15)),IF(X218=$A$16,IF(W219+$B$16*15&gt;100,100,W219+$B$16*15),W219)))))</f>
        <v>61.03</v>
      </c>
      <c r="Y219" s="316">
        <f t="shared" ref="Y219" si="5763">IF(Y218=$A$12,X219+($B$12*15),IF(Y218=$A$13,X219+($B$13*15),IF(Y218=$A$15,IF(X219+($B$15*15)&gt;100,100,X219+($B$15*15)),IF(Y218=$A$14,IF(X219+($B$14*15)&gt;100,100,X219+($B$14*15)),IF(Y218=$A$16,IF(X219+$B$16*15&gt;100,100,X219+$B$16*15),X219)))))</f>
        <v>59.106666666666669</v>
      </c>
      <c r="Z219" s="316">
        <f t="shared" ref="Z219" si="5764">IF(Z218=$A$12,Y219+($B$12*15),IF(Z218=$A$13,Y219+($B$13*15),IF(Z218=$A$15,IF(Y219+($B$15*15)&gt;100,100,Y219+($B$15*15)),IF(Z218=$A$14,IF(Y219+($B$14*15)&gt;100,100,Y219+($B$14*15)),IF(Z218=$A$16,IF(Y219+$B$16*15&gt;100,100,Y219+$B$16*15),Y219)))))</f>
        <v>57.183333333333337</v>
      </c>
      <c r="AA219" s="316">
        <f t="shared" ref="AA219" si="5765">IF(AA218=$A$12,Z219+($B$12*15),IF(AA218=$A$13,Z219+($B$13*15),IF(AA218=$A$15,IF(Z219+($B$15*15)&gt;100,100,Z219+($B$15*15)),IF(AA218=$A$14,IF(Z219+($B$14*15)&gt;100,100,Z219+($B$14*15)),IF(AA218=$A$16,IF(Z219+$B$16*15&gt;100,100,Z219+$B$16*15),Z219)))))</f>
        <v>55.260000000000005</v>
      </c>
      <c r="AB219" s="316">
        <f t="shared" ref="AB219" si="5766">IF(AB218=$A$12,AA219+($B$12*15),IF(AB218=$A$13,AA219+($B$13*15),IF(AB218=$A$15,IF(AA219+($B$15*15)&gt;100,100,AA219+($B$15*15)),IF(AB218=$A$14,IF(AA219+($B$14*15)&gt;100,100,AA219+($B$14*15)),IF(AB218=$A$16,IF(AA219+$B$16*15&gt;100,100,AA219+$B$16*15),AA219)))))</f>
        <v>53.323333333333338</v>
      </c>
      <c r="AC219" s="316">
        <f t="shared" ref="AC219" si="5767">IF(AC218=$A$12,AB219+($B$12*15),IF(AC218=$A$13,AB219+($B$13*15),IF(AC218=$A$15,IF(AB219+($B$15*15)&gt;100,100,AB219+($B$15*15)),IF(AC218=$A$14,IF(AB219+($B$14*15)&gt;100,100,AB219+($B$14*15)),IF(AC218=$A$16,IF(AB219+$B$16*15&gt;100,100,AB219+$B$16*15),AB219)))))</f>
        <v>51.38666666666667</v>
      </c>
      <c r="AD219" s="316">
        <f t="shared" ref="AD219" si="5768">IF(AD218=$A$12,AC219+($B$12*15),IF(AD218=$A$13,AC219+($B$13*15),IF(AD218=$A$15,IF(AC219+($B$15*15)&gt;100,100,AC219+($B$15*15)),IF(AD218=$A$14,IF(AC219+($B$14*15)&gt;100,100,AC219+($B$14*15)),IF(AD218=$A$16,IF(AC219+$B$16*15&gt;100,100,AC219+$B$16*15),AC219)))))</f>
        <v>49.45</v>
      </c>
      <c r="AE219" s="316">
        <f t="shared" ref="AE219" si="5769">IF(AE218=$A$12,AD219+($B$12*15),IF(AE218=$A$13,AD219+($B$13*15),IF(AE218=$A$15,IF(AD219+($B$15*15)&gt;100,100,AD219+($B$15*15)),IF(AE218=$A$14,IF(AD219+($B$14*15)&gt;100,100,AD219+($B$14*15)),IF(AE218=$A$16,IF(AD219+$B$16*15&gt;100,100,AD219+$B$16*15),AD219)))))</f>
        <v>47.526666666666671</v>
      </c>
      <c r="AF219" s="316">
        <f t="shared" ref="AF219" si="5770">IF(AF218=$A$12,AE219+($B$12*15),IF(AF218=$A$13,AE219+($B$13*15),IF(AF218=$A$15,IF(AE219+($B$15*15)&gt;100,100,AE219+($B$15*15)),IF(AF218=$A$14,IF(AE219+($B$14*15)&gt;100,100,AE219+($B$14*15)),IF(AF218=$A$16,IF(AE219+$B$16*15&gt;100,100,AE219+$B$16*15),AE219)))))</f>
        <v>45.603333333333339</v>
      </c>
      <c r="AG219" s="316">
        <f t="shared" ref="AG219" si="5771">IF(AG218=$A$12,AF219+($B$12*15),IF(AG218=$A$13,AF219+($B$13*15),IF(AG218=$A$15,IF(AF219+($B$15*15)&gt;100,100,AF219+($B$15*15)),IF(AG218=$A$14,IF(AF219+($B$14*15)&gt;100,100,AF219+($B$14*15)),IF(AG218=$A$16,IF(AF219+$B$16*15&gt;100,100,AF219+$B$16*15),AF219)))))</f>
        <v>43.680000000000007</v>
      </c>
      <c r="AH219" s="316">
        <f t="shared" ref="AH219" si="5772">IF(AH218=$A$12,AG219+($B$12*15),IF(AH218=$A$13,AG219+($B$13*15),IF(AH218=$A$15,IF(AG219+($B$15*15)&gt;100,100,AG219+($B$15*15)),IF(AH218=$A$14,IF(AG219+($B$14*15)&gt;100,100,AG219+($B$14*15)),IF(AH218=$A$16,IF(AG219+$B$16*15&gt;100,100,AG219+$B$16*15),AG219)))))</f>
        <v>41.743333333333339</v>
      </c>
      <c r="AI219" s="316">
        <f t="shared" ref="AI219" si="5773">IF(AI218=$A$12,AH219+($B$12*15),IF(AI218=$A$13,AH219+($B$13*15),IF(AI218=$A$15,IF(AH219+($B$15*15)&gt;100,100,AH219+($B$15*15)),IF(AI218=$A$14,IF(AH219+($B$14*15)&gt;100,100,AH219+($B$14*15)),IF(AI218=$A$16,IF(AH219+$B$16*15&gt;100,100,AH219+$B$16*15),AH219)))))</f>
        <v>39.806666666666672</v>
      </c>
      <c r="AJ219" s="316">
        <f t="shared" ref="AJ219" si="5774">IF(AJ218=$A$12,AI219+($B$12*15),IF(AJ218=$A$13,AI219+($B$13*15),IF(AJ218=$A$15,IF(AI219+($B$15*15)&gt;100,100,AI219+($B$15*15)),IF(AJ218=$A$14,IF(AI219+($B$14*15)&gt;100,100,AI219+($B$14*15)),IF(AJ218=$A$16,IF(AI219+$B$16*15&gt;100,100,AI219+$B$16*15),AI219)))))</f>
        <v>37.870000000000005</v>
      </c>
      <c r="AK219" s="316">
        <f t="shared" ref="AK219" si="5775">IF(AK218=$A$12,AJ219+($B$12*15),IF(AK218=$A$13,AJ219+($B$13*15),IF(AK218=$A$15,IF(AJ219+($B$15*15)&gt;100,100,AJ219+($B$15*15)),IF(AK218=$A$14,IF(AJ219+($B$14*15)&gt;100,100,AJ219+($B$14*15)),IF(AK218=$A$16,IF(AJ219+$B$16*15&gt;100,100,AJ219+$B$16*15),AJ219)))))</f>
        <v>35.946666666666673</v>
      </c>
      <c r="AL219" s="316">
        <f t="shared" ref="AL219" si="5776">IF(AL218=$A$12,AK219+($B$12*15),IF(AL218=$A$13,AK219+($B$13*15),IF(AL218=$A$15,IF(AK219+($B$15*15)&gt;100,100,AK219+($B$15*15)),IF(AL218=$A$14,IF(AK219+($B$14*15)&gt;100,100,AK219+($B$14*15)),IF(AL218=$A$16,IF(AK219+$B$16*15&gt;100,100,AK219+$B$16*15),AK219)))))</f>
        <v>34.023333333333341</v>
      </c>
      <c r="AM219" s="316">
        <f t="shared" ref="AM219" si="5777">IF(AM218=$A$12,AL219+($B$12*15),IF(AM218=$A$13,AL219+($B$13*15),IF(AM218=$A$15,IF(AL219+($B$15*15)&gt;100,100,AL219+($B$15*15)),IF(AM218=$A$14,IF(AL219+($B$14*15)&gt;100,100,AL219+($B$14*15)),IF(AM218=$A$16,IF(AL219+$B$16*15&gt;100,100,AL219+$B$16*15),AL219)))))</f>
        <v>49.023333333333341</v>
      </c>
      <c r="AN219" s="316">
        <f t="shared" ref="AN219" si="5778">IF(AN218=$A$12,AM219+($B$12*15),IF(AN218=$A$13,AM219+($B$13*15),IF(AN218=$A$15,IF(AM219+($B$15*15)&gt;100,100,AM219+($B$15*15)),IF(AN218=$A$14,IF(AM219+($B$14*15)&gt;100,100,AM219+($B$14*15)),IF(AN218=$A$16,IF(AM219+$B$16*15&gt;100,100,AM219+$B$16*15),AM219)))))</f>
        <v>64.023333333333341</v>
      </c>
      <c r="AO219" s="316">
        <f t="shared" ref="AO219" si="5779">IF(AO218=$A$12,AN219+($B$12*15),IF(AO218=$A$13,AN219+($B$13*15),IF(AO218=$A$15,IF(AN219+($B$15*15)&gt;100,100,AN219+($B$15*15)),IF(AO218=$A$14,IF(AN219+($B$14*15)&gt;100,100,AN219+($B$14*15)),IF(AO218=$A$16,IF(AN219+$B$16*15&gt;100,100,AN219+$B$16*15),AN219)))))</f>
        <v>79.023333333333341</v>
      </c>
      <c r="AP219" s="316">
        <f t="shared" ref="AP219" si="5780">IF(AP218=$A$12,AO219+($B$12*15),IF(AP218=$A$13,AO219+($B$13*15),IF(AP218=$A$15,IF(AO219+($B$15*15)&gt;100,100,AO219+($B$15*15)),IF(AP218=$A$14,IF(AO219+($B$14*15)&gt;100,100,AO219+($B$14*15)),IF(AP218=$A$16,IF(AO219+$B$16*15&gt;100,100,AO219+$B$16*15),AO219)))))</f>
        <v>94.023333333333341</v>
      </c>
      <c r="AQ219" s="316">
        <f t="shared" ref="AQ219" si="5781">IF(AQ218=$A$12,AP219+($B$12*15),IF(AQ218=$A$13,AP219+($B$13*15),IF(AQ218=$A$15,IF(AP219+($B$15*15)&gt;100,100,AP219+($B$15*15)),IF(AQ218=$A$14,IF(AP219+($B$14*15)&gt;100,100,AP219+($B$14*15)),IF(AQ218=$A$16,IF(AP219+$B$16*15&gt;100,100,AP219+$B$16*15),AP219)))))</f>
        <v>92.100000000000009</v>
      </c>
      <c r="AR219" s="316">
        <f t="shared" ref="AR219" si="5782">IF(AR218=$A$12,AQ219+($B$12*15),IF(AR218=$A$13,AQ219+($B$13*15),IF(AR218=$A$15,IF(AQ219+($B$15*15)&gt;100,100,AQ219+($B$15*15)),IF(AR218=$A$14,IF(AQ219+($B$14*15)&gt;100,100,AQ219+($B$14*15)),IF(AR218=$A$16,IF(AQ219+$B$16*15&gt;100,100,AQ219+$B$16*15),AQ219)))))</f>
        <v>90.163333333333341</v>
      </c>
      <c r="AS219" s="316">
        <f t="shared" ref="AS219" si="5783">IF(AS218=$A$12,AR219+($B$12*15),IF(AS218=$A$13,AR219+($B$13*15),IF(AS218=$A$15,IF(AR219+($B$15*15)&gt;100,100,AR219+($B$15*15)),IF(AS218=$A$14,IF(AR219+($B$14*15)&gt;100,100,AR219+($B$14*15)),IF(AS218=$A$16,IF(AR219+$B$16*15&gt;100,100,AR219+$B$16*15),AR219)))))</f>
        <v>88.226666666666674</v>
      </c>
      <c r="AT219" s="316">
        <f t="shared" ref="AT219" si="5784">IF(AT218=$A$12,AS219+($B$12*15),IF(AT218=$A$13,AS219+($B$13*15),IF(AT218=$A$15,IF(AS219+($B$15*15)&gt;100,100,AS219+($B$15*15)),IF(AT218=$A$14,IF(AS219+($B$14*15)&gt;100,100,AS219+($B$14*15)),IF(AT218=$A$16,IF(AS219+$B$16*15&gt;100,100,AS219+$B$16*15),AS219)))))</f>
        <v>86.29</v>
      </c>
      <c r="AU219" s="316">
        <f t="shared" ref="AU219" si="5785">IF(AU218=$A$12,AT219+($B$12*15),IF(AU218=$A$13,AT219+($B$13*15),IF(AU218=$A$15,IF(AT219+($B$15*15)&gt;100,100,AT219+($B$15*15)),IF(AU218=$A$14,IF(AT219+($B$14*15)&gt;100,100,AT219+($B$14*15)),IF(AU218=$A$16,IF(AT219+$B$16*15&gt;100,100,AT219+$B$16*15),AT219)))))</f>
        <v>84.366666666666674</v>
      </c>
      <c r="AV219" s="316">
        <f t="shared" ref="AV219" si="5786">IF(AV218=$A$12,AU219+($B$12*15),IF(AV218=$A$13,AU219+($B$13*15),IF(AV218=$A$15,IF(AU219+($B$15*15)&gt;100,100,AU219+($B$15*15)),IF(AV218=$A$14,IF(AU219+($B$14*15)&gt;100,100,AU219+($B$14*15)),IF(AV218=$A$16,IF(AU219+$B$16*15&gt;100,100,AU219+$B$16*15),AU219)))))</f>
        <v>82.443333333333342</v>
      </c>
      <c r="AW219" s="316">
        <f t="shared" ref="AW219" si="5787">IF(AW218=$A$12,AV219+($B$12*15),IF(AW218=$A$13,AV219+($B$13*15),IF(AW218=$A$15,IF(AV219+($B$15*15)&gt;100,100,AV219+($B$15*15)),IF(AW218=$A$14,IF(AV219+($B$14*15)&gt;100,100,AV219+($B$14*15)),IF(AW218=$A$16,IF(AV219+$B$16*15&gt;100,100,AV219+$B$16*15),AV219)))))</f>
        <v>80.52000000000001</v>
      </c>
      <c r="AX219" s="316">
        <f t="shared" ref="AX219" si="5788">IF(AX218=$A$12,AW219+($B$12*15),IF(AX218=$A$13,AW219+($B$13*15),IF(AX218=$A$15,IF(AW219+($B$15*15)&gt;100,100,AW219+($B$15*15)),IF(AX218=$A$14,IF(AW219+($B$14*15)&gt;100,100,AW219+($B$14*15)),IF(AX218=$A$16,IF(AW219+$B$16*15&gt;100,100,AW219+$B$16*15),AW219)))))</f>
        <v>78.583333333333343</v>
      </c>
      <c r="AY219" s="316">
        <f t="shared" ref="AY219" si="5789">IF(AY218=$A$12,AX219+($B$12*15),IF(AY218=$A$13,AX219+($B$13*15),IF(AY218=$A$15,IF(AX219+($B$15*15)&gt;100,100,AX219+($B$15*15)),IF(AY218=$A$14,IF(AX219+($B$14*15)&gt;100,100,AX219+($B$14*15)),IF(AY218=$A$16,IF(AX219+$B$16*15&gt;100,100,AX219+$B$16*15),AX219)))))</f>
        <v>76.646666666666675</v>
      </c>
      <c r="AZ219" s="316">
        <f t="shared" ref="AZ219" si="5790">IF(AZ218=$A$12,AY219+($B$12*15),IF(AZ218=$A$13,AY219+($B$13*15),IF(AZ218=$A$15,IF(AY219+($B$15*15)&gt;100,100,AY219+($B$15*15)),IF(AZ218=$A$14,IF(AY219+($B$14*15)&gt;100,100,AY219+($B$14*15)),IF(AZ218=$A$16,IF(AY219+$B$16*15&gt;100,100,AY219+$B$16*15),AY219)))))</f>
        <v>74.710000000000008</v>
      </c>
      <c r="BA219" s="316">
        <f t="shared" ref="BA219" si="5791">IF(BA218=$A$12,AZ219+($B$12*15),IF(BA218=$A$13,AZ219+($B$13*15),IF(BA218=$A$15,IF(AZ219+($B$15*15)&gt;100,100,AZ219+($B$15*15)),IF(BA218=$A$14,IF(AZ219+($B$14*15)&gt;100,100,AZ219+($B$14*15)),IF(BA218=$A$16,IF(AZ219+$B$16*15&gt;100,100,AZ219+$B$16*15),AZ219)))))</f>
        <v>72.786666666666676</v>
      </c>
      <c r="BB219" s="316">
        <f t="shared" ref="BB219" si="5792">IF(BB218=$A$12,BA219+($B$12*15),IF(BB218=$A$13,BA219+($B$13*15),IF(BB218=$A$15,IF(BA219+($B$15*15)&gt;100,100,BA219+($B$15*15)),IF(BB218=$A$14,IF(BA219+($B$14*15)&gt;100,100,BA219+($B$14*15)),IF(BB218=$A$16,IF(BA219+$B$16*15&gt;100,100,BA219+$B$16*15),BA219)))))</f>
        <v>70.863333333333344</v>
      </c>
      <c r="BC219" s="316">
        <f t="shared" ref="BC219" si="5793">IF(BC218=$A$12,BB219+($B$12*15),IF(BC218=$A$13,BB219+($B$13*15),IF(BC218=$A$15,IF(BB219+($B$15*15)&gt;100,100,BB219+($B$15*15)),IF(BC218=$A$14,IF(BB219+($B$14*15)&gt;100,100,BB219+($B$14*15)),IF(BC218=$A$16,IF(BB219+$B$16*15&gt;100,100,BB219+$B$16*15),BB219)))))</f>
        <v>68.940000000000012</v>
      </c>
      <c r="BD219" s="316">
        <f t="shared" ref="BD219" si="5794">IF(BD218=$A$12,BC219+($B$12*15),IF(BD218=$A$13,BC219+($B$13*15),IF(BD218=$A$15,IF(BC219+($B$15*15)&gt;100,100,BC219+($B$15*15)),IF(BD218=$A$14,IF(BC219+($B$14*15)&gt;100,100,BC219+($B$14*15)),IF(BD218=$A$16,IF(BC219+$B$16*15&gt;100,100,BC219+$B$16*15),BC219)))))</f>
        <v>67.003333333333345</v>
      </c>
      <c r="BE219" s="316">
        <f t="shared" ref="BE219" si="5795">IF(BE218=$A$12,BD219+($B$12*15),IF(BE218=$A$13,BD219+($B$13*15),IF(BE218=$A$15,IF(BD219+($B$15*15)&gt;100,100,BD219+($B$15*15)),IF(BE218=$A$14,IF(BD219+($B$14*15)&gt;100,100,BD219+($B$14*15)),IF(BE218=$A$16,IF(BD219+$B$16*15&gt;100,100,BD219+$B$16*15),BD219)))))</f>
        <v>65.066666666666677</v>
      </c>
      <c r="BF219" s="316">
        <f t="shared" ref="BF219" si="5796">IF(BF218=$A$12,BE219+($B$12*15),IF(BF218=$A$13,BE219+($B$13*15),IF(BF218=$A$15,IF(BE219+($B$15*15)&gt;100,100,BE219+($B$15*15)),IF(BF218=$A$14,IF(BE219+($B$14*15)&gt;100,100,BE219+($B$14*15)),IF(BF218=$A$16,IF(BE219+$B$16*15&gt;100,100,BE219+$B$16*15),BE219)))))</f>
        <v>63.13000000000001</v>
      </c>
      <c r="BG219" s="316">
        <f t="shared" ref="BG219" si="5797">IF(BG218=$A$12,BF219+($B$12*15),IF(BG218=$A$13,BF219+($B$13*15),IF(BG218=$A$15,IF(BF219+($B$15*15)&gt;100,100,BF219+($B$15*15)),IF(BG218=$A$14,IF(BF219+($B$14*15)&gt;100,100,BF219+($B$14*15)),IF(BG218=$A$16,IF(BF219+$B$16*15&gt;100,100,BF219+$B$16*15),BF219)))))</f>
        <v>61.206666666666678</v>
      </c>
      <c r="BH219" s="316">
        <f t="shared" ref="BH219" si="5798">IF(BH218=$A$12,BG219+($B$12*15),IF(BH218=$A$13,BG219+($B$13*15),IF(BH218=$A$15,IF(BG219+($B$15*15)&gt;100,100,BG219+($B$15*15)),IF(BH218=$A$14,IF(BG219+($B$14*15)&gt;100,100,BG219+($B$14*15)),IF(BH218=$A$16,IF(BG219+$B$16*15&gt;100,100,BG219+$B$16*15),BG219)))))</f>
        <v>59.283333333333346</v>
      </c>
      <c r="BI219" s="316">
        <f t="shared" ref="BI219" si="5799">IF(BI218=$A$12,BH219+($B$12*15),IF(BI218=$A$13,BH219+($B$13*15),IF(BI218=$A$15,IF(BH219+($B$15*15)&gt;100,100,BH219+($B$15*15)),IF(BI218=$A$14,IF(BH219+($B$14*15)&gt;100,100,BH219+($B$14*15)),IF(BI218=$A$16,IF(BH219+$B$16*15&gt;100,100,BH219+$B$16*15),BH219)))))</f>
        <v>57.360000000000014</v>
      </c>
      <c r="BJ219" s="316">
        <f t="shared" ref="BJ219" si="5800">IF(BJ218=$A$12,BI219+($B$12*15),IF(BJ218=$A$13,BI219+($B$13*15),IF(BJ218=$A$15,IF(BI219+($B$15*15)&gt;100,100,BI219+($B$15*15)),IF(BJ218=$A$14,IF(BI219+($B$14*15)&gt;100,100,BI219+($B$14*15)),IF(BJ218=$A$16,IF(BI219+$B$16*15&gt;100,100,BI219+$B$16*15),BI219)))))</f>
        <v>55.423333333333346</v>
      </c>
      <c r="BK219" s="316">
        <f t="shared" ref="BK219" si="5801">IF(BK218=$A$12,BJ219+($B$12*15),IF(BK218=$A$13,BJ219+($B$13*15),IF(BK218=$A$15,IF(BJ219+($B$15*15)&gt;100,100,BJ219+($B$15*15)),IF(BK218=$A$14,IF(BJ219+($B$14*15)&gt;100,100,BJ219+($B$14*15)),IF(BK218=$A$16,IF(BJ219+$B$16*15&gt;100,100,BJ219+$B$16*15),BJ219)))))</f>
        <v>53.486666666666679</v>
      </c>
      <c r="BL219" s="316">
        <f t="shared" ref="BL219" si="5802">IF(BL218=$A$12,BK219+($B$12*15),IF(BL218=$A$13,BK219+($B$13*15),IF(BL218=$A$15,IF(BK219+($B$15*15)&gt;100,100,BK219+($B$15*15)),IF(BL218=$A$14,IF(BK219+($B$14*15)&gt;100,100,BK219+($B$14*15)),IF(BL218=$A$16,IF(BK219+$B$16*15&gt;100,100,BK219+$B$16*15),BK219)))))</f>
        <v>51.550000000000011</v>
      </c>
      <c r="BM219" s="316">
        <f t="shared" ref="BM219" si="5803">IF(BM218=$A$12,BL219+($B$12*15),IF(BM218=$A$13,BL219+($B$13*15),IF(BM218=$A$15,IF(BL219+($B$15*15)&gt;100,100,BL219+($B$15*15)),IF(BM218=$A$14,IF(BL219+($B$14*15)&gt;100,100,BL219+($B$14*15)),IF(BM218=$A$16,IF(BL219+$B$16*15&gt;100,100,BL219+$B$16*15),BL219)))))</f>
        <v>49.626666666666679</v>
      </c>
      <c r="BN219" s="316">
        <f t="shared" ref="BN219" si="5804">IF(BN218=$A$12,BM219+($B$12*15),IF(BN218=$A$13,BM219+($B$13*15),IF(BN218=$A$15,IF(BM219+($B$15*15)&gt;100,100,BM219+($B$15*15)),IF(BN218=$A$14,IF(BM219+($B$14*15)&gt;100,100,BM219+($B$14*15)),IF(BN218=$A$16,IF(BM219+$B$16*15&gt;100,100,BM219+$B$16*15),BM219)))))</f>
        <v>47.703333333333347</v>
      </c>
      <c r="BO219" s="316">
        <f t="shared" ref="BO219" si="5805">IF(BO218=$A$12,BN219+($B$12*15),IF(BO218=$A$13,BN219+($B$13*15),IF(BO218=$A$15,IF(BN219+($B$15*15)&gt;100,100,BN219+($B$15*15)),IF(BO218=$A$14,IF(BN219+($B$14*15)&gt;100,100,BN219+($B$14*15)),IF(BO218=$A$16,IF(BN219+$B$16*15&gt;100,100,BN219+$B$16*15),BN219)))))</f>
        <v>45.780000000000015</v>
      </c>
      <c r="BP219" s="316">
        <f t="shared" ref="BP219" si="5806">IF(BP218=$A$12,BO219+($B$12*15),IF(BP218=$A$13,BO219+($B$13*15),IF(BP218=$A$15,IF(BO219+($B$15*15)&gt;100,100,BO219+($B$15*15)),IF(BP218=$A$14,IF(BO219+($B$14*15)&gt;100,100,BO219+($B$14*15)),IF(BP218=$A$16,IF(BO219+$B$16*15&gt;100,100,BO219+$B$16*15),BO219)))))</f>
        <v>43.843333333333348</v>
      </c>
      <c r="BQ219" s="316">
        <f t="shared" ref="BQ219" si="5807">IF(BQ218=$A$12,BP219+($B$12*15),IF(BQ218=$A$13,BP219+($B$13*15),IF(BQ218=$A$15,IF(BP219+($B$15*15)&gt;100,100,BP219+($B$15*15)),IF(BQ218=$A$14,IF(BP219+($B$14*15)&gt;100,100,BP219+($B$14*15)),IF(BQ218=$A$16,IF(BP219+$B$16*15&gt;100,100,BP219+$B$16*15),BP219)))))</f>
        <v>41.90666666666668</v>
      </c>
      <c r="BR219" s="316">
        <f t="shared" ref="BR219" si="5808">IF(BR218=$A$12,BQ219+($B$12*15),IF(BR218=$A$13,BQ219+($B$13*15),IF(BR218=$A$15,IF(BQ219+($B$15*15)&gt;100,100,BQ219+($B$15*15)),IF(BR218=$A$14,IF(BQ219+($B$14*15)&gt;100,100,BQ219+($B$14*15)),IF(BR218=$A$16,IF(BQ219+$B$16*15&gt;100,100,BQ219+$B$16*15),BQ219)))))</f>
        <v>39.970000000000013</v>
      </c>
      <c r="BS219" s="316">
        <f t="shared" ref="BS219" si="5809">IF(BS218=$A$12,BR219+($B$12*15),IF(BS218=$A$13,BR219+($B$13*15),IF(BS218=$A$15,IF(BR219+($B$15*15)&gt;100,100,BR219+($B$15*15)),IF(BS218=$A$14,IF(BR219+($B$14*15)&gt;100,100,BR219+($B$14*15)),IF(BS218=$A$16,IF(BR219+$B$16*15&gt;100,100,BR219+$B$16*15),BR219)))))</f>
        <v>38.046666666666681</v>
      </c>
      <c r="BT219" s="316">
        <f t="shared" ref="BT219" si="5810">IF(BT218=$A$12,BS219+($B$12*15),IF(BT218=$A$13,BS219+($B$13*15),IF(BT218=$A$15,IF(BS219+($B$15*15)&gt;100,100,BS219+($B$15*15)),IF(BT218=$A$14,IF(BS219+($B$14*15)&gt;100,100,BS219+($B$14*15)),IF(BT218=$A$16,IF(BS219+$B$16*15&gt;100,100,BS219+$B$16*15),BS219)))))</f>
        <v>36.123333333333349</v>
      </c>
      <c r="BU219" s="316">
        <f t="shared" ref="BU219" si="5811">IF(BU218=$A$12,BT219+($B$12*15),IF(BU218=$A$13,BT219+($B$13*15),IF(BU218=$A$15,IF(BT219+($B$15*15)&gt;100,100,BT219+($B$15*15)),IF(BU218=$A$14,IF(BT219+($B$14*15)&gt;100,100,BT219+($B$14*15)),IF(BU218=$A$16,IF(BT219+$B$16*15&gt;100,100,BT219+$B$16*15),BT219)))))</f>
        <v>51.123333333333349</v>
      </c>
      <c r="BV219" s="316">
        <f t="shared" ref="BV219" si="5812">IF(BV218=$A$12,BU219+($B$12*15),IF(BV218=$A$13,BU219+($B$13*15),IF(BV218=$A$15,IF(BU219+($B$15*15)&gt;100,100,BU219+($B$15*15)),IF(BV218=$A$14,IF(BU219+($B$14*15)&gt;100,100,BU219+($B$14*15)),IF(BV218=$A$16,IF(BU219+$B$16*15&gt;100,100,BU219+$B$16*15),BU219)))))</f>
        <v>66.123333333333349</v>
      </c>
      <c r="BW219" s="316">
        <f t="shared" ref="BW219" si="5813">IF(BW218=$A$12,BV219+($B$12*15),IF(BW218=$A$13,BV219+($B$13*15),IF(BW218=$A$15,IF(BV219+($B$15*15)&gt;100,100,BV219+($B$15*15)),IF(BW218=$A$14,IF(BV219+($B$14*15)&gt;100,100,BV219+($B$14*15)),IF(BW218=$A$16,IF(BV219+$B$16*15&gt;100,100,BV219+$B$16*15),BV219)))))</f>
        <v>81.123333333333349</v>
      </c>
      <c r="BX219" s="316">
        <f t="shared" ref="BX219" si="5814">IF(BX218=$A$12,BW219+($B$12*15),IF(BX218=$A$13,BW219+($B$13*15),IF(BX218=$A$15,IF(BW219+($B$15*15)&gt;100,100,BW219+($B$15*15)),IF(BX218=$A$14,IF(BW219+($B$14*15)&gt;100,100,BW219+($B$14*15)),IF(BX218=$A$16,IF(BW219+$B$16*15&gt;100,100,BW219+$B$16*15),BW219)))))</f>
        <v>96.123333333333349</v>
      </c>
      <c r="BY219" s="316">
        <f t="shared" ref="BY219" si="5815">IF(BY218=$A$12,BX219+($B$12*15),IF(BY218=$A$13,BX219+($B$13*15),IF(BY218=$A$15,IF(BX219+($B$15*15)&gt;100,100,BX219+($B$15*15)),IF(BY218=$A$14,IF(BX219+($B$14*15)&gt;100,100,BX219+($B$14*15)),IF(BY218=$A$16,IF(BX219+$B$16*15&gt;100,100,BX219+$B$16*15),BX219)))))</f>
        <v>94.200000000000017</v>
      </c>
      <c r="BZ219" s="316">
        <f t="shared" ref="BZ219" si="5816">IF(BZ218=$A$12,BY219+($B$12*15),IF(BZ218=$A$13,BY219+($B$13*15),IF(BZ218=$A$15,IF(BY219+($B$15*15)&gt;100,100,BY219+($B$15*15)),IF(BZ218=$A$14,IF(BY219+($B$14*15)&gt;100,100,BY219+($B$14*15)),IF(BZ218=$A$16,IF(BY219+$B$16*15&gt;100,100,BY219+$B$16*15),BY219)))))</f>
        <v>92.276666666666685</v>
      </c>
      <c r="CA219" s="316">
        <f t="shared" ref="CA219" si="5817">IF(CA218=$A$12,BZ219+($B$12*15),IF(CA218=$A$13,BZ219+($B$13*15),IF(CA218=$A$15,IF(BZ219+($B$15*15)&gt;100,100,BZ219+($B$15*15)),IF(CA218=$A$14,IF(BZ219+($B$14*15)&gt;100,100,BZ219+($B$14*15)),IF(CA218=$A$16,IF(BZ219+$B$16*15&gt;100,100,BZ219+$B$16*15),BZ219)))))</f>
        <v>90.353333333333353</v>
      </c>
      <c r="CB219" s="316">
        <f t="shared" ref="CB219" si="5818">IF(CB218=$A$12,CA219+($B$12*15),IF(CB218=$A$13,CA219+($B$13*15),IF(CB218=$A$15,IF(CA219+($B$15*15)&gt;100,100,CA219+($B$15*15)),IF(CB218=$A$14,IF(CA219+($B$14*15)&gt;100,100,CA219+($B$14*15)),IF(CB218=$A$16,IF(CA219+$B$16*15&gt;100,100,CA219+$B$16*15),CA219)))))</f>
        <v>90.353333333333353</v>
      </c>
      <c r="CC219" s="316">
        <f t="shared" ref="CC219" si="5819">IF(CC218=$A$12,CB219+($B$12*15),IF(CC218=$A$13,CB219+($B$13*15),IF(CC218=$A$15,IF(CB219+($B$15*15)&gt;100,100,CB219+($B$15*15)),IF(CC218=$A$14,IF(CB219+($B$14*15)&gt;100,100,CB219+($B$14*15)),IF(CC218=$A$16,IF(CB219+$B$16*15&gt;100,100,CB219+$B$16*15),CB219)))))</f>
        <v>91.928333333333356</v>
      </c>
      <c r="CD219" s="316">
        <f t="shared" ref="CD219" si="5820">IF(CD218=$A$12,CC219+($B$12*15),IF(CD218=$A$13,CC219+($B$13*15),IF(CD218=$A$15,IF(CC219+($B$15*15)&gt;100,100,CC219+($B$15*15)),IF(CD218=$A$14,IF(CC219+($B$14*15)&gt;100,100,CC219+($B$14*15)),IF(CD218=$A$16,IF(CC219+$B$16*15&gt;100,100,CC219+$B$16*15),CC219)))))</f>
        <v>93.503333333333359</v>
      </c>
      <c r="CE219" s="316">
        <f t="shared" ref="CE219" si="5821">IF(CE218=$A$12,CD219+($B$12*15),IF(CE218=$A$13,CD219+($B$13*15),IF(CE218=$A$15,IF(CD219+($B$15*15)&gt;100,100,CD219+($B$15*15)),IF(CE218=$A$14,IF(CD219+($B$14*15)&gt;100,100,CD219+($B$14*15)),IF(CE218=$A$16,IF(CD219+$B$16*15&gt;100,100,CD219+$B$16*15),CD219)))))</f>
        <v>95.078333333333362</v>
      </c>
      <c r="CF219" s="316">
        <f t="shared" ref="CF219" si="5822">IF(CF218=$A$12,CE219+($B$12*15),IF(CF218=$A$13,CE219+($B$13*15),IF(CF218=$A$15,IF(CE219+($B$15*15)&gt;100,100,CE219+($B$15*15)),IF(CF218=$A$14,IF(CE219+($B$14*15)&gt;100,100,CE219+($B$14*15)),IF(CF218=$A$16,IF(CE219+$B$16*15&gt;100,100,CE219+$B$16*15),CE219)))))</f>
        <v>96.653333333333364</v>
      </c>
      <c r="CG219" s="316">
        <f t="shared" ref="CG219" si="5823">IF(CG218=$A$12,CF219+($B$12*15),IF(CG218=$A$13,CF219+($B$13*15),IF(CG218=$A$15,IF(CF219+($B$15*15)&gt;100,100,CF219+($B$15*15)),IF(CG218=$A$14,IF(CF219+($B$14*15)&gt;100,100,CF219+($B$14*15)),IF(CG218=$A$16,IF(CF219+$B$16*15&gt;100,100,CF219+$B$16*15),CF219)))))</f>
        <v>98.228333333333367</v>
      </c>
      <c r="CH219" s="316">
        <f t="shared" ref="CH219" si="5824">IF(CH218=$A$12,CG219+($B$12*15),IF(CH218=$A$13,CG219+($B$13*15),IF(CH218=$A$15,IF(CG219+($B$15*15)&gt;100,100,CG219+($B$15*15)),IF(CH218=$A$14,IF(CG219+($B$14*15)&gt;100,100,CG219+($B$14*15)),IF(CH218=$A$16,IF(CG219+$B$16*15&gt;100,100,CG219+$B$16*15),CG219)))))</f>
        <v>99.80333333333337</v>
      </c>
      <c r="CI219" s="316">
        <f t="shared" ref="CI219" si="5825">IF(CI218=$A$12,CH219+($B$12*15),IF(CI218=$A$13,CH219+($B$13*15),IF(CI218=$A$15,IF(CH219+($B$15*15)&gt;100,100,CH219+($B$15*15)),IF(CI218=$A$14,IF(CH219+($B$14*15)&gt;100,100,CH219+($B$14*15)),IF(CI218=$A$16,IF(CH219+$B$16*15&gt;100,100,CH219+$B$16*15),CH219)))))</f>
        <v>100</v>
      </c>
      <c r="CJ219" s="316">
        <f t="shared" ref="CJ219" si="5826">IF(CJ218=$A$12,CI219+($B$12*15),IF(CJ218=$A$13,CI219+($B$13*15),IF(CJ218=$A$15,IF(CI219+($B$15*15)&gt;100,100,CI219+($B$15*15)),IF(CJ218=$A$14,IF(CI219+($B$14*15)&gt;100,100,CI219+($B$14*15)),IF(CJ218=$A$16,IF(CI219+$B$16*15&gt;100,100,CI219+$B$16*15),CI219)))))</f>
        <v>100</v>
      </c>
      <c r="CK219" s="316">
        <f t="shared" ref="CK219" si="5827">IF(CK218=$A$12,CJ219+($B$12*15),IF(CK218=$A$13,CJ219+($B$13*15),IF(CK218=$A$15,IF(CJ219+($B$15*15)&gt;100,100,CJ219+($B$15*15)),IF(CK218=$A$14,IF(CJ219+($B$14*15)&gt;100,100,CJ219+($B$14*15)),IF(CK218=$A$16,IF(CJ219+$B$16*15&gt;100,100,CJ219+$B$16*15),CJ219)))))</f>
        <v>100</v>
      </c>
      <c r="CL219" s="316">
        <f t="shared" ref="CL219" si="5828">IF(CL218=$A$12,CK219+($B$12*15),IF(CL218=$A$13,CK219+($B$13*15),IF(CL218=$A$15,IF(CK219+($B$15*15)&gt;100,100,CK219+($B$15*15)),IF(CL218=$A$14,IF(CK219+($B$14*15)&gt;100,100,CK219+($B$14*15)),IF(CL218=$A$16,IF(CK219+$B$16*15&gt;100,100,CK219+$B$16*15),CK219)))))</f>
        <v>100</v>
      </c>
      <c r="CM219" s="316">
        <f t="shared" ref="CM219" si="5829">IF(CM218=$A$12,CL219+($B$12*15),IF(CM218=$A$13,CL219+($B$13*15),IF(CM218=$A$15,IF(CL219+($B$15*15)&gt;100,100,CL219+($B$15*15)),IF(CM218=$A$14,IF(CL219+($B$14*15)&gt;100,100,CL219+($B$14*15)),IF(CM218=$A$16,IF(CL219+$B$16*15&gt;100,100,CL219+$B$16*15),CL219)))))</f>
        <v>100</v>
      </c>
      <c r="CN219" s="316">
        <f t="shared" ref="CN219" si="5830">IF(CN218=$A$12,CM219+($B$12*15),IF(CN218=$A$13,CM219+($B$13*15),IF(CN218=$A$15,IF(CM219+($B$15*15)&gt;100,100,CM219+($B$15*15)),IF(CN218=$A$14,IF(CM219+($B$14*15)&gt;100,100,CM219+($B$14*15)),IF(CN218=$A$16,IF(CM219+$B$16*15&gt;100,100,CM219+$B$16*15),CM219)))))</f>
        <v>100</v>
      </c>
      <c r="CO219" s="316">
        <f t="shared" ref="CO219" si="5831">IF(CO218=$A$12,CN219+($B$12*15),IF(CO218=$A$13,CN219+($B$13*15),IF(CO218=$A$15,IF(CN219+($B$15*15)&gt;100,100,CN219+($B$15*15)),IF(CO218=$A$14,IF(CN219+($B$14*15)&gt;100,100,CN219+($B$14*15)),IF(CO218=$A$16,IF(CN219+$B$16*15&gt;100,100,CN219+$B$16*15),CN219)))))</f>
        <v>100</v>
      </c>
      <c r="CP219" s="316">
        <f t="shared" ref="CP219" si="5832">IF(CP218=$A$12,CO219+($B$12*15),IF(CP218=$A$13,CO219+($B$13*15),IF(CP218=$A$15,IF(CO219+($B$15*15)&gt;100,100,CO219+($B$15*15)),IF(CP218=$A$14,IF(CO219+($B$14*15)&gt;100,100,CO219+($B$14*15)),IF(CP218=$A$16,IF(CO219+$B$16*15&gt;100,100,CO219+$B$16*15),CO219)))))</f>
        <v>100</v>
      </c>
      <c r="CQ219" s="316">
        <f t="shared" ref="CQ219" si="5833">IF(CQ218=$A$12,CP219+($B$12*15),IF(CQ218=$A$13,CP219+($B$13*15),IF(CQ218=$A$15,IF(CP219+($B$15*15)&gt;100,100,CP219+($B$15*15)),IF(CQ218=$A$14,IF(CP219+($B$14*15)&gt;100,100,CP219+($B$14*15)),IF(CQ218=$A$16,IF(CP219+$B$16*15&gt;100,100,CP219+$B$16*15),CP219)))))</f>
        <v>100</v>
      </c>
      <c r="CR219" s="316">
        <f t="shared" ref="CR219" si="5834">IF(CR218=$A$12,CQ219+($B$12*15),IF(CR218=$A$13,CQ219+($B$13*15),IF(CR218=$A$15,IF(CQ219+($B$15*15)&gt;100,100,CQ219+($B$15*15)),IF(CR218=$A$14,IF(CQ219+($B$14*15)&gt;100,100,CQ219+($B$14*15)),IF(CR218=$A$16,IF(CQ219+$B$16*15&gt;100,100,CQ219+$B$16*15),CQ219)))))</f>
        <v>100</v>
      </c>
      <c r="CS219" s="316">
        <f t="shared" ref="CS219" si="5835">IF(CS218=$A$12,CR219+($B$12*15),IF(CS218=$A$13,CR219+($B$13*15),IF(CS218=$A$15,IF(CR219+($B$15*15)&gt;100,100,CR219+($B$15*15)),IF(CS218=$A$14,IF(CR219+($B$14*15)&gt;100,100,CR219+($B$14*15)),IF(CS218=$A$16,IF(CR219+$B$16*15&gt;100,100,CR219+$B$16*15),CR219)))))</f>
        <v>100</v>
      </c>
      <c r="CT219" s="316">
        <f t="shared" ref="CT219" si="5836">IF(CT218=$A$12,CS219+($B$12*15),IF(CT218=$A$13,CS219+($B$13*15),IF(CT218=$A$15,IF(CS219+($B$15*15)&gt;100,100,CS219+($B$15*15)),IF(CT218=$A$14,IF(CS219+($B$14*15)&gt;100,100,CS219+($B$14*15)),IF(CT218=$A$16,IF(CS219+$B$16*15&gt;100,100,CS219+$B$16*15),CS219)))))</f>
        <v>100</v>
      </c>
      <c r="CU219" s="316">
        <f t="shared" ref="CU219" si="5837">IF(CU218=$A$12,CT219+($B$12*15),IF(CU218=$A$13,CT219+($B$13*15),IF(CU218=$A$15,IF(CT219+($B$15*15)&gt;100,100,CT219+($B$15*15)),IF(CU218=$A$14,IF(CT219+($B$14*15)&gt;100,100,CT219+($B$14*15)),IF(CU218=$A$16,IF(CT219+$B$16*15&gt;100,100,CT219+$B$16*15),CT219)))))</f>
        <v>100</v>
      </c>
      <c r="CV219" s="316">
        <f t="shared" ref="CV219" si="5838">IF(CV218=$A$12,CU219+($B$12*15),IF(CV218=$A$13,CU219+($B$13*15),IF(CV218=$A$15,IF(CU219+($B$15*15)&gt;100,100,CU219+($B$15*15)),IF(CV218=$A$14,IF(CU219+($B$14*15)&gt;100,100,CU219+($B$14*15)),IF(CV218=$A$16,IF(CU219+$B$16*15&gt;100,100,CU219+$B$16*15),CU219)))))</f>
        <v>100</v>
      </c>
      <c r="CW219" s="311">
        <f t="shared" ref="CW219" si="5839">CV219-10</f>
        <v>90</v>
      </c>
    </row>
    <row r="220" spans="1:101" ht="15" customHeight="1" x14ac:dyDescent="0.25">
      <c r="A220" s="401" t="s">
        <v>61</v>
      </c>
      <c r="B220" s="401"/>
      <c r="C220" s="401"/>
      <c r="D220" s="402"/>
      <c r="E220" s="281">
        <f t="shared" ref="E220:AJ220" si="5840">COUNTIF(E$26:E$49,"Go")</f>
        <v>7</v>
      </c>
      <c r="F220" s="281">
        <f t="shared" si="5840"/>
        <v>8</v>
      </c>
      <c r="G220" s="281">
        <f t="shared" si="5840"/>
        <v>9</v>
      </c>
      <c r="H220" s="281">
        <f t="shared" si="5840"/>
        <v>9</v>
      </c>
      <c r="I220" s="281">
        <f t="shared" si="5840"/>
        <v>9</v>
      </c>
      <c r="J220" s="281">
        <f t="shared" si="5840"/>
        <v>9</v>
      </c>
      <c r="K220" s="281">
        <f t="shared" si="5840"/>
        <v>9</v>
      </c>
      <c r="L220" s="281">
        <f t="shared" si="5840"/>
        <v>9</v>
      </c>
      <c r="M220" s="281">
        <f t="shared" si="5840"/>
        <v>9</v>
      </c>
      <c r="N220" s="281">
        <f t="shared" si="5840"/>
        <v>9</v>
      </c>
      <c r="O220" s="281">
        <f t="shared" si="5840"/>
        <v>9</v>
      </c>
      <c r="P220" s="281">
        <f t="shared" si="5840"/>
        <v>9</v>
      </c>
      <c r="Q220" s="281">
        <f t="shared" si="5840"/>
        <v>9</v>
      </c>
      <c r="R220" s="281">
        <f t="shared" si="5840"/>
        <v>8</v>
      </c>
      <c r="S220" s="281">
        <f t="shared" si="5840"/>
        <v>8</v>
      </c>
      <c r="T220" s="281">
        <f t="shared" si="5840"/>
        <v>8</v>
      </c>
      <c r="U220" s="281">
        <f t="shared" si="5840"/>
        <v>8</v>
      </c>
      <c r="V220" s="281">
        <f t="shared" si="5840"/>
        <v>8</v>
      </c>
      <c r="W220" s="281">
        <f t="shared" si="5840"/>
        <v>8</v>
      </c>
      <c r="X220" s="281">
        <f t="shared" si="5840"/>
        <v>8</v>
      </c>
      <c r="Y220" s="281">
        <f t="shared" si="5840"/>
        <v>8</v>
      </c>
      <c r="Z220" s="281">
        <f t="shared" si="5840"/>
        <v>8</v>
      </c>
      <c r="AA220" s="281">
        <f t="shared" si="5840"/>
        <v>8</v>
      </c>
      <c r="AB220" s="281">
        <f t="shared" si="5840"/>
        <v>8</v>
      </c>
      <c r="AC220" s="281">
        <f t="shared" si="5840"/>
        <v>8</v>
      </c>
      <c r="AD220" s="281">
        <f t="shared" si="5840"/>
        <v>8</v>
      </c>
      <c r="AE220" s="281">
        <f t="shared" si="5840"/>
        <v>8</v>
      </c>
      <c r="AF220" s="281">
        <f t="shared" si="5840"/>
        <v>8</v>
      </c>
      <c r="AG220" s="281">
        <f t="shared" si="5840"/>
        <v>8</v>
      </c>
      <c r="AH220" s="281">
        <f t="shared" si="5840"/>
        <v>8</v>
      </c>
      <c r="AI220" s="281">
        <f t="shared" si="5840"/>
        <v>8</v>
      </c>
      <c r="AJ220" s="281">
        <f t="shared" si="5840"/>
        <v>8</v>
      </c>
      <c r="AK220" s="281">
        <f t="shared" ref="AK220:BP220" si="5841">COUNTIF(AK$26:AK$49,"Go")</f>
        <v>8</v>
      </c>
      <c r="AL220" s="281">
        <f t="shared" si="5841"/>
        <v>8</v>
      </c>
      <c r="AM220" s="281">
        <f t="shared" si="5841"/>
        <v>8</v>
      </c>
      <c r="AN220" s="281">
        <f t="shared" si="5841"/>
        <v>8</v>
      </c>
      <c r="AO220" s="281">
        <f t="shared" si="5841"/>
        <v>8</v>
      </c>
      <c r="AP220" s="281">
        <f t="shared" si="5841"/>
        <v>8</v>
      </c>
      <c r="AQ220" s="281">
        <f t="shared" si="5841"/>
        <v>8</v>
      </c>
      <c r="AR220" s="281">
        <f t="shared" si="5841"/>
        <v>8</v>
      </c>
      <c r="AS220" s="281">
        <f t="shared" si="5841"/>
        <v>3</v>
      </c>
      <c r="AT220" s="281">
        <f t="shared" si="5841"/>
        <v>3</v>
      </c>
      <c r="AU220" s="281">
        <f t="shared" si="5841"/>
        <v>3</v>
      </c>
      <c r="AV220" s="281">
        <f t="shared" si="5841"/>
        <v>3</v>
      </c>
      <c r="AW220" s="281">
        <f t="shared" si="5841"/>
        <v>3</v>
      </c>
      <c r="AX220" s="281">
        <f t="shared" si="5841"/>
        <v>3</v>
      </c>
      <c r="AY220" s="281">
        <f t="shared" si="5841"/>
        <v>3</v>
      </c>
      <c r="AZ220" s="281">
        <f t="shared" si="5841"/>
        <v>3</v>
      </c>
      <c r="BA220" s="281">
        <f t="shared" si="5841"/>
        <v>3</v>
      </c>
      <c r="BB220" s="281">
        <f t="shared" si="5841"/>
        <v>3</v>
      </c>
      <c r="BC220" s="281">
        <f t="shared" si="5841"/>
        <v>3</v>
      </c>
      <c r="BD220" s="281">
        <f t="shared" si="5841"/>
        <v>3</v>
      </c>
      <c r="BE220" s="281">
        <f t="shared" si="5841"/>
        <v>3</v>
      </c>
      <c r="BF220" s="281">
        <f t="shared" si="5841"/>
        <v>3</v>
      </c>
      <c r="BG220" s="281">
        <f t="shared" si="5841"/>
        <v>3</v>
      </c>
      <c r="BH220" s="281">
        <f t="shared" si="5841"/>
        <v>3</v>
      </c>
      <c r="BI220" s="281">
        <f t="shared" si="5841"/>
        <v>3</v>
      </c>
      <c r="BJ220" s="281">
        <f t="shared" si="5841"/>
        <v>3</v>
      </c>
      <c r="BK220" s="281">
        <f t="shared" si="5841"/>
        <v>3</v>
      </c>
      <c r="BL220" s="281">
        <f t="shared" si="5841"/>
        <v>3</v>
      </c>
      <c r="BM220" s="281">
        <f t="shared" si="5841"/>
        <v>3</v>
      </c>
      <c r="BN220" s="281">
        <f t="shared" si="5841"/>
        <v>3</v>
      </c>
      <c r="BO220" s="281">
        <f t="shared" si="5841"/>
        <v>3</v>
      </c>
      <c r="BP220" s="281">
        <f t="shared" si="5841"/>
        <v>3</v>
      </c>
      <c r="BQ220" s="281">
        <f t="shared" ref="BQ220:CB220" si="5842">COUNTIF(BQ$26:BQ$49,"Go")</f>
        <v>3</v>
      </c>
      <c r="BR220" s="281">
        <f t="shared" si="5842"/>
        <v>3</v>
      </c>
      <c r="BS220" s="281">
        <f t="shared" si="5842"/>
        <v>3</v>
      </c>
      <c r="BT220" s="281">
        <f t="shared" si="5842"/>
        <v>3</v>
      </c>
      <c r="BU220" s="281">
        <f t="shared" si="5842"/>
        <v>3</v>
      </c>
      <c r="BV220" s="281">
        <f t="shared" si="5842"/>
        <v>2</v>
      </c>
      <c r="BW220" s="281">
        <f t="shared" si="5842"/>
        <v>2</v>
      </c>
      <c r="BX220" s="281">
        <f t="shared" si="5842"/>
        <v>2</v>
      </c>
      <c r="BY220" s="281">
        <f t="shared" si="5842"/>
        <v>3</v>
      </c>
      <c r="BZ220" s="281">
        <f t="shared" si="5842"/>
        <v>2</v>
      </c>
      <c r="CA220" s="281">
        <f t="shared" si="5842"/>
        <v>1</v>
      </c>
      <c r="CB220" s="281">
        <f t="shared" si="5842"/>
        <v>0</v>
      </c>
      <c r="CC220" s="281">
        <f t="shared" ref="CC220:CV220" si="5843">COUNTIF(CC$26:CC$49,"Go")</f>
        <v>0</v>
      </c>
      <c r="CD220" s="281">
        <f t="shared" si="5843"/>
        <v>0</v>
      </c>
      <c r="CE220" s="281">
        <f t="shared" si="5843"/>
        <v>0</v>
      </c>
      <c r="CF220" s="281">
        <f t="shared" si="5843"/>
        <v>0</v>
      </c>
      <c r="CG220" s="281">
        <f t="shared" si="5843"/>
        <v>0</v>
      </c>
      <c r="CH220" s="281">
        <f t="shared" si="5843"/>
        <v>0</v>
      </c>
      <c r="CI220" s="281">
        <f t="shared" si="5843"/>
        <v>0</v>
      </c>
      <c r="CJ220" s="281">
        <f t="shared" si="5843"/>
        <v>0</v>
      </c>
      <c r="CK220" s="281">
        <f t="shared" si="5843"/>
        <v>0</v>
      </c>
      <c r="CL220" s="281">
        <f t="shared" si="5843"/>
        <v>0</v>
      </c>
      <c r="CM220" s="281">
        <f t="shared" si="5843"/>
        <v>0</v>
      </c>
      <c r="CN220" s="281">
        <f t="shared" si="5843"/>
        <v>0</v>
      </c>
      <c r="CO220" s="281">
        <f t="shared" si="5843"/>
        <v>0</v>
      </c>
      <c r="CP220" s="281">
        <f t="shared" si="5843"/>
        <v>0</v>
      </c>
      <c r="CQ220" s="281">
        <f t="shared" si="5843"/>
        <v>0</v>
      </c>
      <c r="CR220" s="281">
        <f t="shared" si="5843"/>
        <v>0</v>
      </c>
      <c r="CS220" s="281">
        <f t="shared" si="5843"/>
        <v>0</v>
      </c>
      <c r="CT220" s="281">
        <f t="shared" si="5843"/>
        <v>0</v>
      </c>
      <c r="CU220" s="281">
        <f t="shared" si="5843"/>
        <v>0</v>
      </c>
      <c r="CV220" s="281">
        <f t="shared" si="5843"/>
        <v>0</v>
      </c>
      <c r="CW220" s="403"/>
    </row>
    <row r="221" spans="1:101" hidden="1" x14ac:dyDescent="0.25">
      <c r="A221" s="401" t="s">
        <v>209</v>
      </c>
      <c r="B221" s="401"/>
      <c r="C221" s="401"/>
      <c r="D221" s="401"/>
      <c r="E221" s="291">
        <f t="shared" ref="E221:AJ221" si="5844">COUNTIF(E196:E219,"EleX")</f>
        <v>0</v>
      </c>
      <c r="F221" s="291">
        <f t="shared" si="5844"/>
        <v>0</v>
      </c>
      <c r="G221" s="291">
        <f t="shared" si="5844"/>
        <v>0</v>
      </c>
      <c r="H221" s="291">
        <f t="shared" si="5844"/>
        <v>0</v>
      </c>
      <c r="I221" s="291">
        <f t="shared" si="5844"/>
        <v>0</v>
      </c>
      <c r="J221" s="291">
        <f t="shared" si="5844"/>
        <v>0</v>
      </c>
      <c r="K221" s="291">
        <f t="shared" si="5844"/>
        <v>0</v>
      </c>
      <c r="L221" s="291">
        <f t="shared" si="5844"/>
        <v>0</v>
      </c>
      <c r="M221" s="291">
        <f t="shared" si="5844"/>
        <v>0</v>
      </c>
      <c r="N221" s="291">
        <f t="shared" si="5844"/>
        <v>0</v>
      </c>
      <c r="O221" s="291">
        <f t="shared" si="5844"/>
        <v>0</v>
      </c>
      <c r="P221" s="291">
        <f t="shared" si="5844"/>
        <v>0</v>
      </c>
      <c r="Q221" s="291">
        <f t="shared" si="5844"/>
        <v>0</v>
      </c>
      <c r="R221" s="291">
        <f t="shared" si="5844"/>
        <v>0</v>
      </c>
      <c r="S221" s="291">
        <f t="shared" si="5844"/>
        <v>0</v>
      </c>
      <c r="T221" s="291">
        <f t="shared" si="5844"/>
        <v>0</v>
      </c>
      <c r="U221" s="291">
        <f t="shared" si="5844"/>
        <v>0</v>
      </c>
      <c r="V221" s="291">
        <f t="shared" si="5844"/>
        <v>0</v>
      </c>
      <c r="W221" s="291">
        <f t="shared" si="5844"/>
        <v>0</v>
      </c>
      <c r="X221" s="291">
        <f t="shared" si="5844"/>
        <v>0</v>
      </c>
      <c r="Y221" s="291">
        <f t="shared" si="5844"/>
        <v>0</v>
      </c>
      <c r="Z221" s="291">
        <f t="shared" si="5844"/>
        <v>0</v>
      </c>
      <c r="AA221" s="291">
        <f t="shared" si="5844"/>
        <v>0</v>
      </c>
      <c r="AB221" s="291">
        <f t="shared" si="5844"/>
        <v>0</v>
      </c>
      <c r="AC221" s="291">
        <f t="shared" si="5844"/>
        <v>0</v>
      </c>
      <c r="AD221" s="291">
        <f t="shared" si="5844"/>
        <v>0</v>
      </c>
      <c r="AE221" s="291">
        <f t="shared" si="5844"/>
        <v>0</v>
      </c>
      <c r="AF221" s="291">
        <f t="shared" si="5844"/>
        <v>0</v>
      </c>
      <c r="AG221" s="291">
        <f t="shared" si="5844"/>
        <v>0</v>
      </c>
      <c r="AH221" s="291">
        <f t="shared" si="5844"/>
        <v>0</v>
      </c>
      <c r="AI221" s="291">
        <f t="shared" si="5844"/>
        <v>0</v>
      </c>
      <c r="AJ221" s="291">
        <f t="shared" si="5844"/>
        <v>0</v>
      </c>
      <c r="AK221" s="291">
        <f t="shared" ref="AK221:BP221" si="5845">COUNTIF(AK196:AK219,"EleX")</f>
        <v>0</v>
      </c>
      <c r="AL221" s="291">
        <f t="shared" si="5845"/>
        <v>0</v>
      </c>
      <c r="AM221" s="291">
        <f t="shared" si="5845"/>
        <v>0</v>
      </c>
      <c r="AN221" s="291">
        <f t="shared" si="5845"/>
        <v>0</v>
      </c>
      <c r="AO221" s="291">
        <f t="shared" si="5845"/>
        <v>0</v>
      </c>
      <c r="AP221" s="291">
        <f t="shared" si="5845"/>
        <v>0</v>
      </c>
      <c r="AQ221" s="291">
        <f t="shared" si="5845"/>
        <v>0</v>
      </c>
      <c r="AR221" s="291">
        <f t="shared" si="5845"/>
        <v>0</v>
      </c>
      <c r="AS221" s="291">
        <f t="shared" si="5845"/>
        <v>0</v>
      </c>
      <c r="AT221" s="291">
        <f t="shared" si="5845"/>
        <v>0</v>
      </c>
      <c r="AU221" s="291">
        <f t="shared" si="5845"/>
        <v>0</v>
      </c>
      <c r="AV221" s="291">
        <f t="shared" si="5845"/>
        <v>0</v>
      </c>
      <c r="AW221" s="291">
        <f t="shared" si="5845"/>
        <v>0</v>
      </c>
      <c r="AX221" s="291">
        <f t="shared" si="5845"/>
        <v>0</v>
      </c>
      <c r="AY221" s="291">
        <f t="shared" si="5845"/>
        <v>0</v>
      </c>
      <c r="AZ221" s="291">
        <f t="shared" si="5845"/>
        <v>0</v>
      </c>
      <c r="BA221" s="291">
        <f t="shared" si="5845"/>
        <v>0</v>
      </c>
      <c r="BB221" s="291">
        <f t="shared" si="5845"/>
        <v>0</v>
      </c>
      <c r="BC221" s="291">
        <f t="shared" si="5845"/>
        <v>0</v>
      </c>
      <c r="BD221" s="291">
        <f t="shared" si="5845"/>
        <v>0</v>
      </c>
      <c r="BE221" s="291">
        <f t="shared" si="5845"/>
        <v>0</v>
      </c>
      <c r="BF221" s="291">
        <f t="shared" si="5845"/>
        <v>0</v>
      </c>
      <c r="BG221" s="291">
        <f t="shared" si="5845"/>
        <v>0</v>
      </c>
      <c r="BH221" s="291">
        <f t="shared" si="5845"/>
        <v>0</v>
      </c>
      <c r="BI221" s="291">
        <f t="shared" si="5845"/>
        <v>0</v>
      </c>
      <c r="BJ221" s="291">
        <f t="shared" si="5845"/>
        <v>0</v>
      </c>
      <c r="BK221" s="291">
        <f t="shared" si="5845"/>
        <v>0</v>
      </c>
      <c r="BL221" s="291">
        <f t="shared" si="5845"/>
        <v>0</v>
      </c>
      <c r="BM221" s="291">
        <f t="shared" si="5845"/>
        <v>0</v>
      </c>
      <c r="BN221" s="291">
        <f t="shared" si="5845"/>
        <v>0</v>
      </c>
      <c r="BO221" s="291">
        <f t="shared" si="5845"/>
        <v>0</v>
      </c>
      <c r="BP221" s="291">
        <f t="shared" si="5845"/>
        <v>0</v>
      </c>
      <c r="BQ221" s="291">
        <f t="shared" ref="BQ221:CB221" si="5846">COUNTIF(BQ196:BQ219,"EleX")</f>
        <v>0</v>
      </c>
      <c r="BR221" s="291">
        <f t="shared" si="5846"/>
        <v>0</v>
      </c>
      <c r="BS221" s="291">
        <f t="shared" si="5846"/>
        <v>0</v>
      </c>
      <c r="BT221" s="291">
        <f t="shared" si="5846"/>
        <v>0</v>
      </c>
      <c r="BU221" s="291">
        <f t="shared" si="5846"/>
        <v>0</v>
      </c>
      <c r="BV221" s="291">
        <f t="shared" si="5846"/>
        <v>0</v>
      </c>
      <c r="BW221" s="291">
        <f t="shared" si="5846"/>
        <v>0</v>
      </c>
      <c r="BX221" s="291">
        <f t="shared" si="5846"/>
        <v>0</v>
      </c>
      <c r="BY221" s="291">
        <f t="shared" si="5846"/>
        <v>0</v>
      </c>
      <c r="BZ221" s="291">
        <f t="shared" si="5846"/>
        <v>0</v>
      </c>
      <c r="CA221" s="291">
        <f t="shared" si="5846"/>
        <v>0</v>
      </c>
      <c r="CB221" s="291">
        <f t="shared" si="5846"/>
        <v>0</v>
      </c>
      <c r="CC221" s="291">
        <f t="shared" ref="CC221:CV221" si="5847">COUNTIF(CC196:CC219,"EleX")</f>
        <v>0</v>
      </c>
      <c r="CD221" s="291">
        <f t="shared" si="5847"/>
        <v>0</v>
      </c>
      <c r="CE221" s="291">
        <f t="shared" si="5847"/>
        <v>0</v>
      </c>
      <c r="CF221" s="291">
        <f t="shared" si="5847"/>
        <v>0</v>
      </c>
      <c r="CG221" s="291">
        <f t="shared" si="5847"/>
        <v>0</v>
      </c>
      <c r="CH221" s="291">
        <f t="shared" si="5847"/>
        <v>0</v>
      </c>
      <c r="CI221" s="291">
        <f t="shared" si="5847"/>
        <v>0</v>
      </c>
      <c r="CJ221" s="291">
        <f t="shared" si="5847"/>
        <v>0</v>
      </c>
      <c r="CK221" s="291">
        <f t="shared" si="5847"/>
        <v>0</v>
      </c>
      <c r="CL221" s="291">
        <f t="shared" si="5847"/>
        <v>0</v>
      </c>
      <c r="CM221" s="291">
        <f t="shared" si="5847"/>
        <v>0</v>
      </c>
      <c r="CN221" s="291">
        <f t="shared" si="5847"/>
        <v>0</v>
      </c>
      <c r="CO221" s="291">
        <f t="shared" si="5847"/>
        <v>0</v>
      </c>
      <c r="CP221" s="291">
        <f t="shared" si="5847"/>
        <v>0</v>
      </c>
      <c r="CQ221" s="291">
        <f t="shared" si="5847"/>
        <v>0</v>
      </c>
      <c r="CR221" s="291">
        <f t="shared" si="5847"/>
        <v>0</v>
      </c>
      <c r="CS221" s="291">
        <f t="shared" si="5847"/>
        <v>0</v>
      </c>
      <c r="CT221" s="291">
        <f t="shared" si="5847"/>
        <v>0</v>
      </c>
      <c r="CU221" s="291">
        <f t="shared" si="5847"/>
        <v>0</v>
      </c>
      <c r="CV221" s="291">
        <f t="shared" si="5847"/>
        <v>0</v>
      </c>
      <c r="CW221" s="403"/>
    </row>
    <row r="222" spans="1:101" x14ac:dyDescent="0.25">
      <c r="A222" s="405" t="s">
        <v>63</v>
      </c>
      <c r="B222" s="405"/>
      <c r="C222" s="405"/>
      <c r="D222" s="405"/>
      <c r="E222" s="292">
        <f t="shared" ref="E222:AJ222" si="5848">COUNTIF(E196:E219,"PEA")</f>
        <v>0</v>
      </c>
      <c r="F222" s="292">
        <f t="shared" si="5848"/>
        <v>0</v>
      </c>
      <c r="G222" s="292">
        <f t="shared" si="5848"/>
        <v>0</v>
      </c>
      <c r="H222" s="292">
        <f t="shared" si="5848"/>
        <v>0</v>
      </c>
      <c r="I222" s="292">
        <f t="shared" si="5848"/>
        <v>0</v>
      </c>
      <c r="J222" s="292">
        <f t="shared" si="5848"/>
        <v>0</v>
      </c>
      <c r="K222" s="292">
        <f t="shared" si="5848"/>
        <v>0</v>
      </c>
      <c r="L222" s="292">
        <f t="shared" si="5848"/>
        <v>0</v>
      </c>
      <c r="M222" s="292">
        <f t="shared" si="5848"/>
        <v>0</v>
      </c>
      <c r="N222" s="292">
        <f t="shared" si="5848"/>
        <v>0</v>
      </c>
      <c r="O222" s="292">
        <f t="shared" si="5848"/>
        <v>0</v>
      </c>
      <c r="P222" s="292">
        <f t="shared" si="5848"/>
        <v>0</v>
      </c>
      <c r="Q222" s="292">
        <f t="shared" si="5848"/>
        <v>0</v>
      </c>
      <c r="R222" s="292">
        <f t="shared" si="5848"/>
        <v>1</v>
      </c>
      <c r="S222" s="292">
        <f t="shared" si="5848"/>
        <v>1</v>
      </c>
      <c r="T222" s="292">
        <f t="shared" si="5848"/>
        <v>1</v>
      </c>
      <c r="U222" s="292">
        <f t="shared" si="5848"/>
        <v>1</v>
      </c>
      <c r="V222" s="292">
        <f t="shared" si="5848"/>
        <v>1</v>
      </c>
      <c r="W222" s="292">
        <f t="shared" si="5848"/>
        <v>1</v>
      </c>
      <c r="X222" s="292">
        <f t="shared" si="5848"/>
        <v>1</v>
      </c>
      <c r="Y222" s="292">
        <f t="shared" si="5848"/>
        <v>1</v>
      </c>
      <c r="Z222" s="292">
        <f t="shared" si="5848"/>
        <v>1</v>
      </c>
      <c r="AA222" s="292">
        <f t="shared" si="5848"/>
        <v>1</v>
      </c>
      <c r="AB222" s="292">
        <f t="shared" si="5848"/>
        <v>1</v>
      </c>
      <c r="AC222" s="292">
        <f t="shared" si="5848"/>
        <v>1</v>
      </c>
      <c r="AD222" s="292">
        <f t="shared" si="5848"/>
        <v>1</v>
      </c>
      <c r="AE222" s="292">
        <f t="shared" si="5848"/>
        <v>1</v>
      </c>
      <c r="AF222" s="292">
        <f t="shared" si="5848"/>
        <v>1</v>
      </c>
      <c r="AG222" s="292">
        <f t="shared" si="5848"/>
        <v>1</v>
      </c>
      <c r="AH222" s="292">
        <f t="shared" si="5848"/>
        <v>0</v>
      </c>
      <c r="AI222" s="292">
        <f t="shared" si="5848"/>
        <v>1</v>
      </c>
      <c r="AJ222" s="292">
        <f t="shared" si="5848"/>
        <v>1</v>
      </c>
      <c r="AK222" s="292">
        <f t="shared" ref="AK222:BP222" si="5849">COUNTIF(AK196:AK219,"PEA")</f>
        <v>1</v>
      </c>
      <c r="AL222" s="292">
        <f t="shared" si="5849"/>
        <v>1</v>
      </c>
      <c r="AM222" s="292">
        <f t="shared" si="5849"/>
        <v>1</v>
      </c>
      <c r="AN222" s="292">
        <f t="shared" si="5849"/>
        <v>1</v>
      </c>
      <c r="AO222" s="292">
        <f t="shared" si="5849"/>
        <v>1</v>
      </c>
      <c r="AP222" s="292">
        <f t="shared" si="5849"/>
        <v>1</v>
      </c>
      <c r="AQ222" s="292">
        <f t="shared" si="5849"/>
        <v>1</v>
      </c>
      <c r="AR222" s="292">
        <f t="shared" si="5849"/>
        <v>1</v>
      </c>
      <c r="AS222" s="292">
        <f t="shared" si="5849"/>
        <v>1</v>
      </c>
      <c r="AT222" s="292">
        <f t="shared" si="5849"/>
        <v>1</v>
      </c>
      <c r="AU222" s="292">
        <f t="shared" si="5849"/>
        <v>1</v>
      </c>
      <c r="AV222" s="292">
        <f t="shared" si="5849"/>
        <v>1</v>
      </c>
      <c r="AW222" s="292">
        <f t="shared" si="5849"/>
        <v>1</v>
      </c>
      <c r="AX222" s="292">
        <f t="shared" si="5849"/>
        <v>1</v>
      </c>
      <c r="AY222" s="292">
        <f t="shared" si="5849"/>
        <v>0</v>
      </c>
      <c r="AZ222" s="292">
        <f t="shared" si="5849"/>
        <v>0</v>
      </c>
      <c r="BA222" s="292">
        <f t="shared" si="5849"/>
        <v>0</v>
      </c>
      <c r="BB222" s="292">
        <f t="shared" si="5849"/>
        <v>0</v>
      </c>
      <c r="BC222" s="292">
        <f t="shared" si="5849"/>
        <v>0</v>
      </c>
      <c r="BD222" s="292">
        <f t="shared" si="5849"/>
        <v>1</v>
      </c>
      <c r="BE222" s="292">
        <f t="shared" si="5849"/>
        <v>1</v>
      </c>
      <c r="BF222" s="292">
        <f t="shared" si="5849"/>
        <v>1</v>
      </c>
      <c r="BG222" s="292">
        <f t="shared" si="5849"/>
        <v>1</v>
      </c>
      <c r="BH222" s="292">
        <f t="shared" si="5849"/>
        <v>1</v>
      </c>
      <c r="BI222" s="292">
        <f t="shared" si="5849"/>
        <v>1</v>
      </c>
      <c r="BJ222" s="292">
        <f t="shared" si="5849"/>
        <v>1</v>
      </c>
      <c r="BK222" s="292">
        <f t="shared" si="5849"/>
        <v>1</v>
      </c>
      <c r="BL222" s="292">
        <f t="shared" si="5849"/>
        <v>1</v>
      </c>
      <c r="BM222" s="292">
        <f t="shared" si="5849"/>
        <v>1</v>
      </c>
      <c r="BN222" s="292">
        <f t="shared" si="5849"/>
        <v>1</v>
      </c>
      <c r="BO222" s="292">
        <f t="shared" si="5849"/>
        <v>1</v>
      </c>
      <c r="BP222" s="292">
        <f t="shared" si="5849"/>
        <v>0</v>
      </c>
      <c r="BQ222" s="292">
        <f t="shared" ref="BQ222:CB222" si="5850">COUNTIF(BQ196:BQ219,"PEA")</f>
        <v>1</v>
      </c>
      <c r="BR222" s="292">
        <f t="shared" si="5850"/>
        <v>1</v>
      </c>
      <c r="BS222" s="292">
        <f t="shared" si="5850"/>
        <v>1</v>
      </c>
      <c r="BT222" s="292">
        <f t="shared" si="5850"/>
        <v>1</v>
      </c>
      <c r="BU222" s="292">
        <f t="shared" si="5850"/>
        <v>1</v>
      </c>
      <c r="BV222" s="292">
        <f t="shared" si="5850"/>
        <v>1</v>
      </c>
      <c r="BW222" s="292">
        <f t="shared" si="5850"/>
        <v>1</v>
      </c>
      <c r="BX222" s="292">
        <f t="shared" si="5850"/>
        <v>1</v>
      </c>
      <c r="BY222" s="292">
        <f t="shared" si="5850"/>
        <v>1</v>
      </c>
      <c r="BZ222" s="292">
        <f t="shared" si="5850"/>
        <v>1</v>
      </c>
      <c r="CA222" s="292">
        <f t="shared" si="5850"/>
        <v>1</v>
      </c>
      <c r="CB222" s="292">
        <f t="shared" si="5850"/>
        <v>1</v>
      </c>
      <c r="CC222" s="292">
        <f t="shared" ref="CC222:CV222" si="5851">COUNTIF(CC196:CC219,"PEA")</f>
        <v>0</v>
      </c>
      <c r="CD222" s="292">
        <f t="shared" si="5851"/>
        <v>0</v>
      </c>
      <c r="CE222" s="292">
        <f t="shared" si="5851"/>
        <v>0</v>
      </c>
      <c r="CF222" s="292">
        <f t="shared" si="5851"/>
        <v>0</v>
      </c>
      <c r="CG222" s="292">
        <f t="shared" si="5851"/>
        <v>0</v>
      </c>
      <c r="CH222" s="292">
        <f t="shared" si="5851"/>
        <v>0</v>
      </c>
      <c r="CI222" s="292">
        <f t="shared" si="5851"/>
        <v>0</v>
      </c>
      <c r="CJ222" s="292">
        <f t="shared" si="5851"/>
        <v>0</v>
      </c>
      <c r="CK222" s="292">
        <f t="shared" si="5851"/>
        <v>0</v>
      </c>
      <c r="CL222" s="292">
        <f t="shared" si="5851"/>
        <v>0</v>
      </c>
      <c r="CM222" s="292">
        <f t="shared" si="5851"/>
        <v>0</v>
      </c>
      <c r="CN222" s="292">
        <f t="shared" si="5851"/>
        <v>0</v>
      </c>
      <c r="CO222" s="292">
        <f t="shared" si="5851"/>
        <v>0</v>
      </c>
      <c r="CP222" s="292">
        <f t="shared" si="5851"/>
        <v>0</v>
      </c>
      <c r="CQ222" s="292">
        <f t="shared" si="5851"/>
        <v>0</v>
      </c>
      <c r="CR222" s="292">
        <f t="shared" si="5851"/>
        <v>0</v>
      </c>
      <c r="CS222" s="292">
        <f t="shared" si="5851"/>
        <v>0</v>
      </c>
      <c r="CT222" s="292">
        <f t="shared" si="5851"/>
        <v>0</v>
      </c>
      <c r="CU222" s="292">
        <f t="shared" si="5851"/>
        <v>0</v>
      </c>
      <c r="CV222" s="292">
        <f t="shared" si="5851"/>
        <v>0</v>
      </c>
      <c r="CW222" s="403"/>
    </row>
    <row r="223" spans="1:101" hidden="1" x14ac:dyDescent="0.25">
      <c r="A223" s="405" t="s">
        <v>64</v>
      </c>
      <c r="B223" s="405"/>
      <c r="C223" s="405"/>
      <c r="D223" s="405"/>
      <c r="E223" s="292">
        <f t="shared" ref="E223:BP223" si="5852">E221+E222</f>
        <v>0</v>
      </c>
      <c r="F223" s="292">
        <f t="shared" si="5852"/>
        <v>0</v>
      </c>
      <c r="G223" s="292">
        <f t="shared" si="5852"/>
        <v>0</v>
      </c>
      <c r="H223" s="292">
        <f t="shared" si="5852"/>
        <v>0</v>
      </c>
      <c r="I223" s="292">
        <f t="shared" si="5852"/>
        <v>0</v>
      </c>
      <c r="J223" s="292">
        <f t="shared" si="5852"/>
        <v>0</v>
      </c>
      <c r="K223" s="292">
        <f t="shared" si="5852"/>
        <v>0</v>
      </c>
      <c r="L223" s="292">
        <f t="shared" si="5852"/>
        <v>0</v>
      </c>
      <c r="M223" s="292">
        <f t="shared" si="5852"/>
        <v>0</v>
      </c>
      <c r="N223" s="292">
        <f t="shared" si="5852"/>
        <v>0</v>
      </c>
      <c r="O223" s="292">
        <f t="shared" si="5852"/>
        <v>0</v>
      </c>
      <c r="P223" s="292">
        <f t="shared" si="5852"/>
        <v>0</v>
      </c>
      <c r="Q223" s="292">
        <f t="shared" si="5852"/>
        <v>0</v>
      </c>
      <c r="R223" s="292">
        <f t="shared" si="5852"/>
        <v>1</v>
      </c>
      <c r="S223" s="292">
        <f t="shared" si="5852"/>
        <v>1</v>
      </c>
      <c r="T223" s="292">
        <f t="shared" si="5852"/>
        <v>1</v>
      </c>
      <c r="U223" s="292">
        <f t="shared" si="5852"/>
        <v>1</v>
      </c>
      <c r="V223" s="292">
        <f t="shared" si="5852"/>
        <v>1</v>
      </c>
      <c r="W223" s="292">
        <f t="shared" si="5852"/>
        <v>1</v>
      </c>
      <c r="X223" s="292">
        <f t="shared" si="5852"/>
        <v>1</v>
      </c>
      <c r="Y223" s="292">
        <f t="shared" si="5852"/>
        <v>1</v>
      </c>
      <c r="Z223" s="292">
        <f t="shared" si="5852"/>
        <v>1</v>
      </c>
      <c r="AA223" s="292">
        <f t="shared" si="5852"/>
        <v>1</v>
      </c>
      <c r="AB223" s="292">
        <f t="shared" si="5852"/>
        <v>1</v>
      </c>
      <c r="AC223" s="292">
        <f t="shared" si="5852"/>
        <v>1</v>
      </c>
      <c r="AD223" s="292">
        <f t="shared" si="5852"/>
        <v>1</v>
      </c>
      <c r="AE223" s="292">
        <f t="shared" si="5852"/>
        <v>1</v>
      </c>
      <c r="AF223" s="292">
        <f t="shared" si="5852"/>
        <v>1</v>
      </c>
      <c r="AG223" s="292">
        <f t="shared" si="5852"/>
        <v>1</v>
      </c>
      <c r="AH223" s="292">
        <f t="shared" si="5852"/>
        <v>0</v>
      </c>
      <c r="AI223" s="292">
        <f t="shared" si="5852"/>
        <v>1</v>
      </c>
      <c r="AJ223" s="292">
        <f t="shared" si="5852"/>
        <v>1</v>
      </c>
      <c r="AK223" s="292">
        <f t="shared" si="5852"/>
        <v>1</v>
      </c>
      <c r="AL223" s="292">
        <f t="shared" si="5852"/>
        <v>1</v>
      </c>
      <c r="AM223" s="292">
        <f t="shared" si="5852"/>
        <v>1</v>
      </c>
      <c r="AN223" s="292">
        <f t="shared" si="5852"/>
        <v>1</v>
      </c>
      <c r="AO223" s="292">
        <f t="shared" si="5852"/>
        <v>1</v>
      </c>
      <c r="AP223" s="292">
        <f t="shared" si="5852"/>
        <v>1</v>
      </c>
      <c r="AQ223" s="292">
        <f t="shared" si="5852"/>
        <v>1</v>
      </c>
      <c r="AR223" s="292">
        <f t="shared" si="5852"/>
        <v>1</v>
      </c>
      <c r="AS223" s="292">
        <f t="shared" si="5852"/>
        <v>1</v>
      </c>
      <c r="AT223" s="292">
        <f t="shared" si="5852"/>
        <v>1</v>
      </c>
      <c r="AU223" s="292">
        <f t="shared" si="5852"/>
        <v>1</v>
      </c>
      <c r="AV223" s="292">
        <f t="shared" si="5852"/>
        <v>1</v>
      </c>
      <c r="AW223" s="292">
        <f t="shared" si="5852"/>
        <v>1</v>
      </c>
      <c r="AX223" s="292">
        <f t="shared" si="5852"/>
        <v>1</v>
      </c>
      <c r="AY223" s="292">
        <f t="shared" si="5852"/>
        <v>0</v>
      </c>
      <c r="AZ223" s="292">
        <f t="shared" si="5852"/>
        <v>0</v>
      </c>
      <c r="BA223" s="292">
        <f t="shared" si="5852"/>
        <v>0</v>
      </c>
      <c r="BB223" s="292">
        <f t="shared" si="5852"/>
        <v>0</v>
      </c>
      <c r="BC223" s="292">
        <f t="shared" si="5852"/>
        <v>0</v>
      </c>
      <c r="BD223" s="292">
        <f t="shared" si="5852"/>
        <v>1</v>
      </c>
      <c r="BE223" s="292">
        <f t="shared" si="5852"/>
        <v>1</v>
      </c>
      <c r="BF223" s="292">
        <f t="shared" si="5852"/>
        <v>1</v>
      </c>
      <c r="BG223" s="292">
        <f t="shared" si="5852"/>
        <v>1</v>
      </c>
      <c r="BH223" s="292">
        <f t="shared" si="5852"/>
        <v>1</v>
      </c>
      <c r="BI223" s="292">
        <f t="shared" si="5852"/>
        <v>1</v>
      </c>
      <c r="BJ223" s="292">
        <f t="shared" si="5852"/>
        <v>1</v>
      </c>
      <c r="BK223" s="292">
        <f t="shared" si="5852"/>
        <v>1</v>
      </c>
      <c r="BL223" s="292">
        <f t="shared" si="5852"/>
        <v>1</v>
      </c>
      <c r="BM223" s="292">
        <f t="shared" si="5852"/>
        <v>1</v>
      </c>
      <c r="BN223" s="292">
        <f t="shared" si="5852"/>
        <v>1</v>
      </c>
      <c r="BO223" s="292">
        <f t="shared" si="5852"/>
        <v>1</v>
      </c>
      <c r="BP223" s="292">
        <f t="shared" si="5852"/>
        <v>0</v>
      </c>
      <c r="BQ223" s="292">
        <f t="shared" ref="BQ223:CV223" si="5853">BQ221+BQ222</f>
        <v>1</v>
      </c>
      <c r="BR223" s="292">
        <f t="shared" si="5853"/>
        <v>1</v>
      </c>
      <c r="BS223" s="292">
        <f t="shared" si="5853"/>
        <v>1</v>
      </c>
      <c r="BT223" s="292">
        <f t="shared" si="5853"/>
        <v>1</v>
      </c>
      <c r="BU223" s="292">
        <f t="shared" si="5853"/>
        <v>1</v>
      </c>
      <c r="BV223" s="292">
        <f t="shared" si="5853"/>
        <v>1</v>
      </c>
      <c r="BW223" s="292">
        <f t="shared" si="5853"/>
        <v>1</v>
      </c>
      <c r="BX223" s="292">
        <f t="shared" si="5853"/>
        <v>1</v>
      </c>
      <c r="BY223" s="292">
        <f t="shared" si="5853"/>
        <v>1</v>
      </c>
      <c r="BZ223" s="292">
        <f t="shared" si="5853"/>
        <v>1</v>
      </c>
      <c r="CA223" s="292">
        <f t="shared" si="5853"/>
        <v>1</v>
      </c>
      <c r="CB223" s="292">
        <f t="shared" si="5853"/>
        <v>1</v>
      </c>
      <c r="CC223" s="292">
        <f t="shared" si="5853"/>
        <v>0</v>
      </c>
      <c r="CD223" s="292">
        <f t="shared" si="5853"/>
        <v>0</v>
      </c>
      <c r="CE223" s="292">
        <f t="shared" si="5853"/>
        <v>0</v>
      </c>
      <c r="CF223" s="292">
        <f t="shared" si="5853"/>
        <v>0</v>
      </c>
      <c r="CG223" s="292">
        <f t="shared" si="5853"/>
        <v>0</v>
      </c>
      <c r="CH223" s="292">
        <f t="shared" si="5853"/>
        <v>0</v>
      </c>
      <c r="CI223" s="292">
        <f t="shared" si="5853"/>
        <v>0</v>
      </c>
      <c r="CJ223" s="292">
        <f t="shared" si="5853"/>
        <v>0</v>
      </c>
      <c r="CK223" s="292">
        <f t="shared" si="5853"/>
        <v>0</v>
      </c>
      <c r="CL223" s="292">
        <f t="shared" si="5853"/>
        <v>0</v>
      </c>
      <c r="CM223" s="292">
        <f t="shared" si="5853"/>
        <v>0</v>
      </c>
      <c r="CN223" s="292">
        <f t="shared" si="5853"/>
        <v>0</v>
      </c>
      <c r="CO223" s="292">
        <f t="shared" si="5853"/>
        <v>0</v>
      </c>
      <c r="CP223" s="292">
        <f t="shared" si="5853"/>
        <v>0</v>
      </c>
      <c r="CQ223" s="292">
        <f t="shared" si="5853"/>
        <v>0</v>
      </c>
      <c r="CR223" s="292">
        <f t="shared" si="5853"/>
        <v>0</v>
      </c>
      <c r="CS223" s="292">
        <f t="shared" si="5853"/>
        <v>0</v>
      </c>
      <c r="CT223" s="292">
        <f t="shared" si="5853"/>
        <v>0</v>
      </c>
      <c r="CU223" s="292">
        <f t="shared" si="5853"/>
        <v>0</v>
      </c>
      <c r="CV223" s="292">
        <f t="shared" si="5853"/>
        <v>0</v>
      </c>
      <c r="CW223" s="403"/>
    </row>
    <row r="224" spans="1:101" s="294" customFormat="1" x14ac:dyDescent="0.25">
      <c r="A224" s="406" t="s">
        <v>65</v>
      </c>
      <c r="B224" s="406"/>
      <c r="C224" s="406"/>
      <c r="D224" s="406"/>
      <c r="E224" s="293" t="b">
        <f>IF(E222&gt;1,FALSE,IF(E221&gt;1,FALSE,TRUE))</f>
        <v>1</v>
      </c>
      <c r="F224" s="293" t="b">
        <f t="shared" ref="F224:BQ224" si="5854">IF(F222&gt;1,FALSE,IF(F221&gt;1,FALSE,TRUE))</f>
        <v>1</v>
      </c>
      <c r="G224" s="293" t="b">
        <f t="shared" si="5854"/>
        <v>1</v>
      </c>
      <c r="H224" s="293" t="b">
        <f t="shared" si="5854"/>
        <v>1</v>
      </c>
      <c r="I224" s="293" t="b">
        <f t="shared" si="5854"/>
        <v>1</v>
      </c>
      <c r="J224" s="293" t="b">
        <f t="shared" si="5854"/>
        <v>1</v>
      </c>
      <c r="K224" s="293" t="b">
        <f t="shared" si="5854"/>
        <v>1</v>
      </c>
      <c r="L224" s="293" t="b">
        <f t="shared" si="5854"/>
        <v>1</v>
      </c>
      <c r="M224" s="293" t="b">
        <f t="shared" si="5854"/>
        <v>1</v>
      </c>
      <c r="N224" s="293" t="b">
        <f t="shared" si="5854"/>
        <v>1</v>
      </c>
      <c r="O224" s="293" t="b">
        <f t="shared" si="5854"/>
        <v>1</v>
      </c>
      <c r="P224" s="293" t="b">
        <f t="shared" si="5854"/>
        <v>1</v>
      </c>
      <c r="Q224" s="293" t="b">
        <f t="shared" si="5854"/>
        <v>1</v>
      </c>
      <c r="R224" s="293" t="b">
        <f t="shared" si="5854"/>
        <v>1</v>
      </c>
      <c r="S224" s="293" t="b">
        <f t="shared" si="5854"/>
        <v>1</v>
      </c>
      <c r="T224" s="293" t="b">
        <f t="shared" si="5854"/>
        <v>1</v>
      </c>
      <c r="U224" s="293" t="b">
        <f t="shared" si="5854"/>
        <v>1</v>
      </c>
      <c r="V224" s="293" t="b">
        <f t="shared" si="5854"/>
        <v>1</v>
      </c>
      <c r="W224" s="293" t="b">
        <f t="shared" si="5854"/>
        <v>1</v>
      </c>
      <c r="X224" s="293" t="b">
        <f t="shared" si="5854"/>
        <v>1</v>
      </c>
      <c r="Y224" s="293" t="b">
        <f t="shared" si="5854"/>
        <v>1</v>
      </c>
      <c r="Z224" s="293" t="b">
        <f t="shared" si="5854"/>
        <v>1</v>
      </c>
      <c r="AA224" s="293" t="b">
        <f t="shared" si="5854"/>
        <v>1</v>
      </c>
      <c r="AB224" s="293" t="b">
        <f t="shared" si="5854"/>
        <v>1</v>
      </c>
      <c r="AC224" s="293" t="b">
        <f t="shared" si="5854"/>
        <v>1</v>
      </c>
      <c r="AD224" s="293" t="b">
        <f t="shared" si="5854"/>
        <v>1</v>
      </c>
      <c r="AE224" s="293" t="b">
        <f t="shared" si="5854"/>
        <v>1</v>
      </c>
      <c r="AF224" s="293" t="b">
        <f t="shared" si="5854"/>
        <v>1</v>
      </c>
      <c r="AG224" s="293" t="b">
        <f t="shared" si="5854"/>
        <v>1</v>
      </c>
      <c r="AH224" s="293" t="b">
        <f t="shared" si="5854"/>
        <v>1</v>
      </c>
      <c r="AI224" s="293" t="b">
        <f t="shared" si="5854"/>
        <v>1</v>
      </c>
      <c r="AJ224" s="293" t="b">
        <f t="shared" si="5854"/>
        <v>1</v>
      </c>
      <c r="AK224" s="293" t="b">
        <f t="shared" si="5854"/>
        <v>1</v>
      </c>
      <c r="AL224" s="293" t="b">
        <f t="shared" si="5854"/>
        <v>1</v>
      </c>
      <c r="AM224" s="293" t="b">
        <f t="shared" si="5854"/>
        <v>1</v>
      </c>
      <c r="AN224" s="293" t="b">
        <f t="shared" si="5854"/>
        <v>1</v>
      </c>
      <c r="AO224" s="293" t="b">
        <f t="shared" si="5854"/>
        <v>1</v>
      </c>
      <c r="AP224" s="293" t="b">
        <f t="shared" si="5854"/>
        <v>1</v>
      </c>
      <c r="AQ224" s="293" t="b">
        <f t="shared" si="5854"/>
        <v>1</v>
      </c>
      <c r="AR224" s="293" t="b">
        <f t="shared" si="5854"/>
        <v>1</v>
      </c>
      <c r="AS224" s="293" t="b">
        <f t="shared" si="5854"/>
        <v>1</v>
      </c>
      <c r="AT224" s="293" t="b">
        <f t="shared" si="5854"/>
        <v>1</v>
      </c>
      <c r="AU224" s="293" t="b">
        <f t="shared" si="5854"/>
        <v>1</v>
      </c>
      <c r="AV224" s="293" t="b">
        <f t="shared" si="5854"/>
        <v>1</v>
      </c>
      <c r="AW224" s="293" t="b">
        <f t="shared" si="5854"/>
        <v>1</v>
      </c>
      <c r="AX224" s="293" t="b">
        <f t="shared" si="5854"/>
        <v>1</v>
      </c>
      <c r="AY224" s="293" t="b">
        <f t="shared" si="5854"/>
        <v>1</v>
      </c>
      <c r="AZ224" s="293" t="b">
        <f t="shared" si="5854"/>
        <v>1</v>
      </c>
      <c r="BA224" s="293" t="b">
        <f t="shared" si="5854"/>
        <v>1</v>
      </c>
      <c r="BB224" s="293" t="b">
        <f t="shared" si="5854"/>
        <v>1</v>
      </c>
      <c r="BC224" s="293" t="b">
        <f t="shared" si="5854"/>
        <v>1</v>
      </c>
      <c r="BD224" s="293" t="b">
        <f t="shared" si="5854"/>
        <v>1</v>
      </c>
      <c r="BE224" s="293" t="b">
        <f t="shared" si="5854"/>
        <v>1</v>
      </c>
      <c r="BF224" s="293" t="b">
        <f t="shared" si="5854"/>
        <v>1</v>
      </c>
      <c r="BG224" s="293" t="b">
        <f t="shared" si="5854"/>
        <v>1</v>
      </c>
      <c r="BH224" s="293" t="b">
        <f t="shared" si="5854"/>
        <v>1</v>
      </c>
      <c r="BI224" s="293" t="b">
        <f t="shared" si="5854"/>
        <v>1</v>
      </c>
      <c r="BJ224" s="293" t="b">
        <f t="shared" si="5854"/>
        <v>1</v>
      </c>
      <c r="BK224" s="293" t="b">
        <f t="shared" si="5854"/>
        <v>1</v>
      </c>
      <c r="BL224" s="293" t="b">
        <f t="shared" si="5854"/>
        <v>1</v>
      </c>
      <c r="BM224" s="293" t="b">
        <f t="shared" si="5854"/>
        <v>1</v>
      </c>
      <c r="BN224" s="293" t="b">
        <f t="shared" si="5854"/>
        <v>1</v>
      </c>
      <c r="BO224" s="293" t="b">
        <f t="shared" si="5854"/>
        <v>1</v>
      </c>
      <c r="BP224" s="293" t="b">
        <f t="shared" si="5854"/>
        <v>1</v>
      </c>
      <c r="BQ224" s="293" t="b">
        <f t="shared" si="5854"/>
        <v>1</v>
      </c>
      <c r="BR224" s="293" t="b">
        <f t="shared" ref="BR224:CV224" si="5855">IF(BR222&gt;1,FALSE,IF(BR221&gt;1,FALSE,TRUE))</f>
        <v>1</v>
      </c>
      <c r="BS224" s="293" t="b">
        <f t="shared" si="5855"/>
        <v>1</v>
      </c>
      <c r="BT224" s="293" t="b">
        <f t="shared" si="5855"/>
        <v>1</v>
      </c>
      <c r="BU224" s="293" t="b">
        <f t="shared" si="5855"/>
        <v>1</v>
      </c>
      <c r="BV224" s="293" t="b">
        <f t="shared" si="5855"/>
        <v>1</v>
      </c>
      <c r="BW224" s="293" t="b">
        <f t="shared" si="5855"/>
        <v>1</v>
      </c>
      <c r="BX224" s="293" t="b">
        <f t="shared" si="5855"/>
        <v>1</v>
      </c>
      <c r="BY224" s="293" t="b">
        <f t="shared" si="5855"/>
        <v>1</v>
      </c>
      <c r="BZ224" s="293" t="b">
        <f t="shared" si="5855"/>
        <v>1</v>
      </c>
      <c r="CA224" s="293" t="b">
        <f t="shared" si="5855"/>
        <v>1</v>
      </c>
      <c r="CB224" s="293" t="b">
        <f t="shared" si="5855"/>
        <v>1</v>
      </c>
      <c r="CC224" s="293" t="b">
        <f t="shared" si="5855"/>
        <v>1</v>
      </c>
      <c r="CD224" s="293" t="b">
        <f t="shared" si="5855"/>
        <v>1</v>
      </c>
      <c r="CE224" s="293" t="b">
        <f t="shared" si="5855"/>
        <v>1</v>
      </c>
      <c r="CF224" s="293" t="b">
        <f t="shared" si="5855"/>
        <v>1</v>
      </c>
      <c r="CG224" s="293" t="b">
        <f t="shared" si="5855"/>
        <v>1</v>
      </c>
      <c r="CH224" s="293" t="b">
        <f t="shared" si="5855"/>
        <v>1</v>
      </c>
      <c r="CI224" s="293" t="b">
        <f t="shared" si="5855"/>
        <v>1</v>
      </c>
      <c r="CJ224" s="293" t="b">
        <f t="shared" si="5855"/>
        <v>1</v>
      </c>
      <c r="CK224" s="293" t="b">
        <f t="shared" si="5855"/>
        <v>1</v>
      </c>
      <c r="CL224" s="293" t="b">
        <f t="shared" si="5855"/>
        <v>1</v>
      </c>
      <c r="CM224" s="293" t="b">
        <f t="shared" si="5855"/>
        <v>1</v>
      </c>
      <c r="CN224" s="293" t="b">
        <f t="shared" si="5855"/>
        <v>1</v>
      </c>
      <c r="CO224" s="293" t="b">
        <f t="shared" si="5855"/>
        <v>1</v>
      </c>
      <c r="CP224" s="293" t="b">
        <f t="shared" si="5855"/>
        <v>1</v>
      </c>
      <c r="CQ224" s="293" t="b">
        <f t="shared" si="5855"/>
        <v>1</v>
      </c>
      <c r="CR224" s="293" t="b">
        <f t="shared" si="5855"/>
        <v>1</v>
      </c>
      <c r="CS224" s="293" t="b">
        <f t="shared" si="5855"/>
        <v>1</v>
      </c>
      <c r="CT224" s="293" t="b">
        <f t="shared" si="5855"/>
        <v>1</v>
      </c>
      <c r="CU224" s="293" t="b">
        <f t="shared" si="5855"/>
        <v>1</v>
      </c>
      <c r="CV224" s="293" t="b">
        <f t="shared" si="5855"/>
        <v>1</v>
      </c>
      <c r="CW224" s="404"/>
    </row>
    <row r="228" spans="1:101" x14ac:dyDescent="0.25">
      <c r="A228" s="421" t="s">
        <v>214</v>
      </c>
      <c r="B228" s="422"/>
      <c r="C228" s="422"/>
      <c r="D228" s="423"/>
      <c r="E228" s="407">
        <v>6</v>
      </c>
      <c r="F228" s="408"/>
      <c r="G228" s="408"/>
      <c r="H228" s="409"/>
      <c r="I228" s="407">
        <v>7</v>
      </c>
      <c r="J228" s="408"/>
      <c r="K228" s="408"/>
      <c r="L228" s="409"/>
      <c r="M228" s="427">
        <v>8</v>
      </c>
      <c r="N228" s="428"/>
      <c r="O228" s="428"/>
      <c r="P228" s="429"/>
      <c r="Q228" s="407">
        <v>9</v>
      </c>
      <c r="R228" s="408"/>
      <c r="S228" s="408"/>
      <c r="T228" s="409"/>
      <c r="U228" s="427">
        <v>10</v>
      </c>
      <c r="V228" s="428"/>
      <c r="W228" s="428"/>
      <c r="X228" s="429"/>
      <c r="Y228" s="407">
        <v>11</v>
      </c>
      <c r="Z228" s="408"/>
      <c r="AA228" s="408"/>
      <c r="AB228" s="409"/>
      <c r="AC228" s="407">
        <v>12</v>
      </c>
      <c r="AD228" s="408"/>
      <c r="AE228" s="408"/>
      <c r="AF228" s="409"/>
      <c r="AG228" s="407">
        <v>13</v>
      </c>
      <c r="AH228" s="408"/>
      <c r="AI228" s="408"/>
      <c r="AJ228" s="409"/>
      <c r="AK228" s="407">
        <v>14</v>
      </c>
      <c r="AL228" s="408"/>
      <c r="AM228" s="408"/>
      <c r="AN228" s="409"/>
      <c r="AO228" s="407">
        <v>15</v>
      </c>
      <c r="AP228" s="408"/>
      <c r="AQ228" s="408"/>
      <c r="AR228" s="409"/>
      <c r="AS228" s="407">
        <v>16</v>
      </c>
      <c r="AT228" s="408"/>
      <c r="AU228" s="408"/>
      <c r="AV228" s="409"/>
      <c r="AW228" s="407">
        <v>17</v>
      </c>
      <c r="AX228" s="408"/>
      <c r="AY228" s="408"/>
      <c r="AZ228" s="409"/>
      <c r="BA228" s="407">
        <v>18</v>
      </c>
      <c r="BB228" s="408"/>
      <c r="BC228" s="408"/>
      <c r="BD228" s="409"/>
      <c r="BE228" s="407">
        <v>19</v>
      </c>
      <c r="BF228" s="408"/>
      <c r="BG228" s="408"/>
      <c r="BH228" s="409"/>
      <c r="BI228" s="407">
        <v>20</v>
      </c>
      <c r="BJ228" s="408"/>
      <c r="BK228" s="408"/>
      <c r="BL228" s="409"/>
      <c r="BM228" s="407">
        <v>21</v>
      </c>
      <c r="BN228" s="408"/>
      <c r="BO228" s="408"/>
      <c r="BP228" s="409"/>
      <c r="BQ228" s="407">
        <v>22</v>
      </c>
      <c r="BR228" s="408"/>
      <c r="BS228" s="408"/>
      <c r="BT228" s="409"/>
      <c r="BU228" s="407">
        <v>23</v>
      </c>
      <c r="BV228" s="408"/>
      <c r="BW228" s="408"/>
      <c r="BX228" s="409"/>
      <c r="BY228" s="407">
        <v>24</v>
      </c>
      <c r="BZ228" s="408"/>
      <c r="CA228" s="408"/>
      <c r="CB228" s="409"/>
      <c r="CC228" s="410">
        <v>1</v>
      </c>
      <c r="CD228" s="411"/>
      <c r="CE228" s="411"/>
      <c r="CF228" s="412"/>
      <c r="CG228" s="410">
        <v>2</v>
      </c>
      <c r="CH228" s="411"/>
      <c r="CI228" s="411"/>
      <c r="CJ228" s="412"/>
      <c r="CK228" s="410">
        <v>3</v>
      </c>
      <c r="CL228" s="411"/>
      <c r="CM228" s="411"/>
      <c r="CN228" s="412"/>
      <c r="CO228" s="410">
        <v>4</v>
      </c>
      <c r="CP228" s="411"/>
      <c r="CQ228" s="411"/>
      <c r="CR228" s="412"/>
      <c r="CS228" s="410">
        <v>5</v>
      </c>
      <c r="CT228" s="411"/>
      <c r="CU228" s="411"/>
      <c r="CV228" s="412"/>
      <c r="CW228" s="413" t="s">
        <v>41</v>
      </c>
    </row>
    <row r="229" spans="1:101" s="284" customFormat="1" x14ac:dyDescent="0.25">
      <c r="A229" s="424"/>
      <c r="B229" s="425"/>
      <c r="C229" s="425"/>
      <c r="D229" s="426"/>
      <c r="E229" s="305">
        <v>0</v>
      </c>
      <c r="F229" s="305">
        <v>15</v>
      </c>
      <c r="G229" s="305">
        <v>30</v>
      </c>
      <c r="H229" s="305">
        <v>45</v>
      </c>
      <c r="I229" s="305">
        <v>0</v>
      </c>
      <c r="J229" s="305">
        <v>15</v>
      </c>
      <c r="K229" s="305">
        <v>30</v>
      </c>
      <c r="L229" s="305">
        <v>45</v>
      </c>
      <c r="M229" s="306">
        <v>0</v>
      </c>
      <c r="N229" s="306">
        <v>15</v>
      </c>
      <c r="O229" s="305">
        <v>30</v>
      </c>
      <c r="P229" s="305">
        <v>45</v>
      </c>
      <c r="Q229" s="305">
        <v>0</v>
      </c>
      <c r="R229" s="305">
        <v>15</v>
      </c>
      <c r="S229" s="305">
        <v>30</v>
      </c>
      <c r="T229" s="305">
        <v>45</v>
      </c>
      <c r="U229" s="306">
        <v>0</v>
      </c>
      <c r="V229" s="306">
        <v>15</v>
      </c>
      <c r="W229" s="305">
        <v>30</v>
      </c>
      <c r="X229" s="305">
        <v>45</v>
      </c>
      <c r="Y229" s="305">
        <v>0</v>
      </c>
      <c r="Z229" s="305">
        <v>15</v>
      </c>
      <c r="AA229" s="305">
        <v>30</v>
      </c>
      <c r="AB229" s="305">
        <v>45</v>
      </c>
      <c r="AC229" s="305">
        <v>0</v>
      </c>
      <c r="AD229" s="305">
        <v>15</v>
      </c>
      <c r="AE229" s="305">
        <v>30</v>
      </c>
      <c r="AF229" s="305">
        <v>45</v>
      </c>
      <c r="AG229" s="305">
        <v>0</v>
      </c>
      <c r="AH229" s="305">
        <v>15</v>
      </c>
      <c r="AI229" s="305">
        <v>30</v>
      </c>
      <c r="AJ229" s="305">
        <v>45</v>
      </c>
      <c r="AK229" s="305">
        <v>0</v>
      </c>
      <c r="AL229" s="305">
        <v>15</v>
      </c>
      <c r="AM229" s="305">
        <v>30</v>
      </c>
      <c r="AN229" s="305">
        <v>45</v>
      </c>
      <c r="AO229" s="305">
        <v>0</v>
      </c>
      <c r="AP229" s="305">
        <v>15</v>
      </c>
      <c r="AQ229" s="305">
        <v>30</v>
      </c>
      <c r="AR229" s="305">
        <v>45</v>
      </c>
      <c r="AS229" s="305">
        <v>0</v>
      </c>
      <c r="AT229" s="305">
        <v>15</v>
      </c>
      <c r="AU229" s="305">
        <v>30</v>
      </c>
      <c r="AV229" s="305">
        <v>45</v>
      </c>
      <c r="AW229" s="305">
        <v>0</v>
      </c>
      <c r="AX229" s="305">
        <v>15</v>
      </c>
      <c r="AY229" s="305">
        <v>30</v>
      </c>
      <c r="AZ229" s="305">
        <v>45</v>
      </c>
      <c r="BA229" s="305">
        <v>0</v>
      </c>
      <c r="BB229" s="305">
        <v>15</v>
      </c>
      <c r="BC229" s="305">
        <v>30</v>
      </c>
      <c r="BD229" s="305">
        <v>45</v>
      </c>
      <c r="BE229" s="305">
        <v>0</v>
      </c>
      <c r="BF229" s="305">
        <v>15</v>
      </c>
      <c r="BG229" s="305">
        <v>30</v>
      </c>
      <c r="BH229" s="305">
        <v>45</v>
      </c>
      <c r="BI229" s="305">
        <v>0</v>
      </c>
      <c r="BJ229" s="305">
        <v>15</v>
      </c>
      <c r="BK229" s="305">
        <v>30</v>
      </c>
      <c r="BL229" s="305">
        <v>45</v>
      </c>
      <c r="BM229" s="305">
        <v>0</v>
      </c>
      <c r="BN229" s="305">
        <v>15</v>
      </c>
      <c r="BO229" s="305">
        <v>30</v>
      </c>
      <c r="BP229" s="305">
        <v>45</v>
      </c>
      <c r="BQ229" s="305">
        <v>0</v>
      </c>
      <c r="BR229" s="305">
        <v>15</v>
      </c>
      <c r="BS229" s="305">
        <v>30</v>
      </c>
      <c r="BT229" s="305">
        <v>45</v>
      </c>
      <c r="BU229" s="305">
        <v>0</v>
      </c>
      <c r="BV229" s="305">
        <v>15</v>
      </c>
      <c r="BW229" s="305">
        <v>30</v>
      </c>
      <c r="BX229" s="305">
        <v>45</v>
      </c>
      <c r="BY229" s="305">
        <v>0</v>
      </c>
      <c r="BZ229" s="305">
        <v>15</v>
      </c>
      <c r="CA229" s="305">
        <v>30</v>
      </c>
      <c r="CB229" s="305">
        <v>45</v>
      </c>
      <c r="CC229" s="307">
        <v>0</v>
      </c>
      <c r="CD229" s="307">
        <v>15</v>
      </c>
      <c r="CE229" s="307">
        <v>30</v>
      </c>
      <c r="CF229" s="307">
        <v>45</v>
      </c>
      <c r="CG229" s="307">
        <v>0</v>
      </c>
      <c r="CH229" s="307">
        <v>15</v>
      </c>
      <c r="CI229" s="307">
        <v>30</v>
      </c>
      <c r="CJ229" s="307">
        <v>45</v>
      </c>
      <c r="CK229" s="307">
        <v>0</v>
      </c>
      <c r="CL229" s="307">
        <v>15</v>
      </c>
      <c r="CM229" s="307">
        <v>30</v>
      </c>
      <c r="CN229" s="307">
        <v>45</v>
      </c>
      <c r="CO229" s="307">
        <v>0</v>
      </c>
      <c r="CP229" s="307">
        <v>15</v>
      </c>
      <c r="CQ229" s="307">
        <v>30</v>
      </c>
      <c r="CR229" s="307">
        <v>45</v>
      </c>
      <c r="CS229" s="307">
        <v>0</v>
      </c>
      <c r="CT229" s="307">
        <v>15</v>
      </c>
      <c r="CU229" s="307">
        <v>30</v>
      </c>
      <c r="CV229" s="307">
        <v>45</v>
      </c>
      <c r="CW229" s="414"/>
    </row>
    <row r="230" spans="1:101" s="303" customFormat="1" ht="12" x14ac:dyDescent="0.2">
      <c r="A230" s="415" t="s">
        <v>42</v>
      </c>
      <c r="B230" s="417" t="s">
        <v>43</v>
      </c>
      <c r="C230" s="304" t="s">
        <v>44</v>
      </c>
      <c r="D230" s="314" t="s">
        <v>45</v>
      </c>
      <c r="E230" s="308" t="s">
        <v>23</v>
      </c>
      <c r="F230" s="308" t="s">
        <v>23</v>
      </c>
      <c r="G230" s="308" t="s">
        <v>23</v>
      </c>
      <c r="H230" s="309" t="s">
        <v>207</v>
      </c>
      <c r="I230" s="309" t="s">
        <v>207</v>
      </c>
      <c r="J230" s="309" t="s">
        <v>207</v>
      </c>
      <c r="K230" s="308" t="s">
        <v>23</v>
      </c>
      <c r="L230" s="308" t="s">
        <v>23</v>
      </c>
      <c r="M230" s="308" t="s">
        <v>23</v>
      </c>
      <c r="N230" s="309" t="s">
        <v>207</v>
      </c>
      <c r="O230" s="309" t="s">
        <v>207</v>
      </c>
      <c r="P230" s="309" t="s">
        <v>207</v>
      </c>
      <c r="Q230" s="308" t="s">
        <v>23</v>
      </c>
      <c r="R230" s="308" t="s">
        <v>23</v>
      </c>
      <c r="S230" s="308" t="s">
        <v>23</v>
      </c>
      <c r="T230" s="309" t="s">
        <v>207</v>
      </c>
      <c r="U230" s="309" t="s">
        <v>207</v>
      </c>
      <c r="V230" s="310" t="s">
        <v>13</v>
      </c>
      <c r="W230" s="310" t="s">
        <v>13</v>
      </c>
      <c r="X230" s="310" t="s">
        <v>13</v>
      </c>
      <c r="Y230" s="310" t="s">
        <v>13</v>
      </c>
      <c r="Z230" s="309" t="s">
        <v>207</v>
      </c>
      <c r="AA230" s="308" t="s">
        <v>23</v>
      </c>
      <c r="AB230" s="308" t="s">
        <v>23</v>
      </c>
      <c r="AC230" s="308" t="s">
        <v>23</v>
      </c>
      <c r="AD230" s="309" t="s">
        <v>207</v>
      </c>
      <c r="AE230" s="309" t="s">
        <v>207</v>
      </c>
      <c r="AF230" s="309" t="s">
        <v>207</v>
      </c>
      <c r="AG230" s="308" t="s">
        <v>23</v>
      </c>
      <c r="AH230" s="308" t="s">
        <v>23</v>
      </c>
      <c r="AI230" s="308" t="s">
        <v>23</v>
      </c>
      <c r="AJ230" s="309" t="s">
        <v>207</v>
      </c>
      <c r="AK230" s="309" t="s">
        <v>207</v>
      </c>
      <c r="AL230" s="309" t="s">
        <v>207</v>
      </c>
      <c r="AM230" s="308" t="s">
        <v>23</v>
      </c>
      <c r="AN230" s="308" t="s">
        <v>23</v>
      </c>
      <c r="AO230" s="308" t="s">
        <v>23</v>
      </c>
      <c r="AP230" s="309" t="s">
        <v>207</v>
      </c>
      <c r="AQ230" s="309" t="s">
        <v>207</v>
      </c>
      <c r="AR230" s="309" t="s">
        <v>207</v>
      </c>
      <c r="AS230" s="308" t="s">
        <v>23</v>
      </c>
      <c r="AT230" s="308" t="s">
        <v>23</v>
      </c>
      <c r="AU230" s="308" t="s">
        <v>23</v>
      </c>
      <c r="AV230" s="309" t="s">
        <v>207</v>
      </c>
      <c r="AW230" s="309" t="s">
        <v>207</v>
      </c>
      <c r="AX230" s="309" t="s">
        <v>207</v>
      </c>
      <c r="AY230" s="308" t="s">
        <v>23</v>
      </c>
      <c r="AZ230" s="308" t="s">
        <v>23</v>
      </c>
      <c r="BA230" s="308" t="s">
        <v>23</v>
      </c>
      <c r="BB230" s="309" t="s">
        <v>207</v>
      </c>
      <c r="BC230" s="309" t="s">
        <v>207</v>
      </c>
      <c r="BD230" s="310" t="s">
        <v>13</v>
      </c>
      <c r="BE230" s="310" t="s">
        <v>13</v>
      </c>
      <c r="BF230" s="310" t="s">
        <v>13</v>
      </c>
      <c r="BG230" s="310" t="s">
        <v>13</v>
      </c>
      <c r="BH230" s="309" t="s">
        <v>207</v>
      </c>
      <c r="BI230" s="308" t="s">
        <v>23</v>
      </c>
      <c r="BJ230" s="308" t="s">
        <v>23</v>
      </c>
      <c r="BK230" s="308" t="s">
        <v>23</v>
      </c>
      <c r="BL230" s="309" t="s">
        <v>207</v>
      </c>
      <c r="BM230" s="309" t="s">
        <v>207</v>
      </c>
      <c r="BN230" s="309" t="s">
        <v>207</v>
      </c>
      <c r="BO230" s="308" t="s">
        <v>23</v>
      </c>
      <c r="BP230" s="308" t="s">
        <v>23</v>
      </c>
      <c r="BQ230" s="308" t="s">
        <v>23</v>
      </c>
      <c r="BR230" s="309" t="s">
        <v>207</v>
      </c>
      <c r="BS230" s="309" t="s">
        <v>207</v>
      </c>
      <c r="BT230" s="309" t="s">
        <v>207</v>
      </c>
      <c r="BU230" s="316"/>
      <c r="BV230" s="316"/>
      <c r="BW230" s="316"/>
      <c r="BX230" s="316"/>
      <c r="BY230" s="316"/>
      <c r="BZ230" s="316"/>
      <c r="CA230" s="316"/>
      <c r="CB230" s="316"/>
      <c r="CC230" s="316" t="s">
        <v>202</v>
      </c>
      <c r="CD230" s="316" t="s">
        <v>202</v>
      </c>
      <c r="CE230" s="316" t="s">
        <v>202</v>
      </c>
      <c r="CF230" s="316" t="s">
        <v>202</v>
      </c>
      <c r="CG230" s="316" t="s">
        <v>202</v>
      </c>
      <c r="CH230" s="316" t="s">
        <v>202</v>
      </c>
      <c r="CI230" s="316" t="s">
        <v>202</v>
      </c>
      <c r="CJ230" s="316" t="s">
        <v>202</v>
      </c>
      <c r="CK230" s="316" t="s">
        <v>202</v>
      </c>
      <c r="CL230" s="316" t="s">
        <v>202</v>
      </c>
      <c r="CM230" s="316" t="s">
        <v>202</v>
      </c>
      <c r="CN230" s="316" t="s">
        <v>202</v>
      </c>
      <c r="CO230" s="316" t="s">
        <v>202</v>
      </c>
      <c r="CP230" s="316" t="s">
        <v>202</v>
      </c>
      <c r="CQ230" s="316" t="s">
        <v>202</v>
      </c>
      <c r="CR230" s="316" t="s">
        <v>202</v>
      </c>
      <c r="CS230" s="316" t="s">
        <v>202</v>
      </c>
      <c r="CT230" s="316" t="s">
        <v>202</v>
      </c>
      <c r="CU230" s="316" t="s">
        <v>202</v>
      </c>
      <c r="CV230" s="316" t="s">
        <v>202</v>
      </c>
      <c r="CW230" s="303" t="s">
        <v>46</v>
      </c>
    </row>
    <row r="231" spans="1:101" s="303" customFormat="1" ht="12" x14ac:dyDescent="0.2">
      <c r="A231" s="416"/>
      <c r="B231" s="418"/>
      <c r="C231" s="304" t="s">
        <v>37</v>
      </c>
      <c r="D231" s="315">
        <f>CW197</f>
        <v>75.180000000000064</v>
      </c>
      <c r="E231" s="316">
        <f>IF(E230=$A$12,D231+($B$12*15),IF(E230=$A$13,D231+($B$13*15),IF(E230=$A$15,IF(D231+($B$15*15)&gt;100,100,D231+($B$15*15)),IF(E230=$A$14,IF(D231+($B$14*15)&gt;100,100,D231+($B$14*15)),IF(E230=$A$16,IF(D231+$B$16*15&gt;100,100,D231+$B$16*15),D231)))))</f>
        <v>73.243333333333396</v>
      </c>
      <c r="F231" s="316">
        <f t="shared" ref="F231" si="5856">IF(F230=$A$12,E231+($B$12*15),IF(F230=$A$13,E231+($B$13*15),IF(F230=$A$15,IF(E231+($B$15*15)&gt;100,100,E231+($B$15*15)),IF(F230=$A$14,IF(E231+($B$14*15)&gt;100,100,E231+($B$14*15)),IF(F230=$A$16,IF(E231+$B$16*15&gt;100,100,E231+$B$16*15),E231)))))</f>
        <v>71.306666666666729</v>
      </c>
      <c r="G231" s="316">
        <f t="shared" ref="G231" si="5857">IF(G230=$A$12,F231+($B$12*15),IF(G230=$A$13,F231+($B$13*15),IF(G230=$A$15,IF(F231+($B$15*15)&gt;100,100,F231+($B$15*15)),IF(G230=$A$14,IF(F231+($B$14*15)&gt;100,100,F231+($B$14*15)),IF(G230=$A$16,IF(F231+$B$16*15&gt;100,100,F231+$B$16*15),F231)))))</f>
        <v>69.370000000000061</v>
      </c>
      <c r="H231" s="316">
        <f t="shared" ref="H231" si="5858">IF(H230=$A$12,G231+($B$12*15),IF(H230=$A$13,G231+($B$13*15),IF(H230=$A$15,IF(G231+($B$15*15)&gt;100,100,G231+($B$15*15)),IF(H230=$A$14,IF(G231+($B$14*15)&gt;100,100,G231+($B$14*15)),IF(H230=$A$16,IF(G231+$B$16*15&gt;100,100,G231+$B$16*15),G231)))))</f>
        <v>67.446666666666729</v>
      </c>
      <c r="I231" s="316">
        <f t="shared" ref="I231" si="5859">IF(I230=$A$12,H231+($B$12*15),IF(I230=$A$13,H231+($B$13*15),IF(I230=$A$15,IF(H231+($B$15*15)&gt;100,100,H231+($B$15*15)),IF(I230=$A$14,IF(H231+($B$14*15)&gt;100,100,H231+($B$14*15)),IF(I230=$A$16,IF(H231+$B$16*15&gt;100,100,H231+$B$16*15),H231)))))</f>
        <v>65.523333333333397</v>
      </c>
      <c r="J231" s="316">
        <f t="shared" ref="J231" si="5860">IF(J230=$A$12,I231+($B$12*15),IF(J230=$A$13,I231+($B$13*15),IF(J230=$A$15,IF(I231+($B$15*15)&gt;100,100,I231+($B$15*15)),IF(J230=$A$14,IF(I231+($B$14*15)&gt;100,100,I231+($B$14*15)),IF(J230=$A$16,IF(I231+$B$16*15&gt;100,100,I231+$B$16*15),I231)))))</f>
        <v>63.600000000000065</v>
      </c>
      <c r="K231" s="316">
        <f t="shared" ref="K231" si="5861">IF(K230=$A$12,J231+($B$12*15),IF(K230=$A$13,J231+($B$13*15),IF(K230=$A$15,IF(J231+($B$15*15)&gt;100,100,J231+($B$15*15)),IF(K230=$A$14,IF(J231+($B$14*15)&gt;100,100,J231+($B$14*15)),IF(K230=$A$16,IF(J231+$B$16*15&gt;100,100,J231+$B$16*15),J231)))))</f>
        <v>61.663333333333398</v>
      </c>
      <c r="L231" s="316">
        <f t="shared" ref="L231" si="5862">IF(L230=$A$12,K231+($B$12*15),IF(L230=$A$13,K231+($B$13*15),IF(L230=$A$15,IF(K231+($B$15*15)&gt;100,100,K231+($B$15*15)),IF(L230=$A$14,IF(K231+($B$14*15)&gt;100,100,K231+($B$14*15)),IF(L230=$A$16,IF(K231+$B$16*15&gt;100,100,K231+$B$16*15),K231)))))</f>
        <v>59.726666666666731</v>
      </c>
      <c r="M231" s="316">
        <f t="shared" ref="M231" si="5863">IF(M230=$A$12,L231+($B$12*15),IF(M230=$A$13,L231+($B$13*15),IF(M230=$A$15,IF(L231+($B$15*15)&gt;100,100,L231+($B$15*15)),IF(M230=$A$14,IF(L231+($B$14*15)&gt;100,100,L231+($B$14*15)),IF(M230=$A$16,IF(L231+$B$16*15&gt;100,100,L231+$B$16*15),L231)))))</f>
        <v>57.790000000000063</v>
      </c>
      <c r="N231" s="316">
        <f t="shared" ref="N231" si="5864">IF(N230=$A$12,M231+($B$12*15),IF(N230=$A$13,M231+($B$13*15),IF(N230=$A$15,IF(M231+($B$15*15)&gt;100,100,M231+($B$15*15)),IF(N230=$A$14,IF(M231+($B$14*15)&gt;100,100,M231+($B$14*15)),IF(N230=$A$16,IF(M231+$B$16*15&gt;100,100,M231+$B$16*15),M231)))))</f>
        <v>55.866666666666731</v>
      </c>
      <c r="O231" s="316">
        <f t="shared" ref="O231" si="5865">IF(O230=$A$12,N231+($B$12*15),IF(O230=$A$13,N231+($B$13*15),IF(O230=$A$15,IF(N231+($B$15*15)&gt;100,100,N231+($B$15*15)),IF(O230=$A$14,IF(N231+($B$14*15)&gt;100,100,N231+($B$14*15)),IF(O230=$A$16,IF(N231+$B$16*15&gt;100,100,N231+$B$16*15),N231)))))</f>
        <v>53.943333333333399</v>
      </c>
      <c r="P231" s="316">
        <f t="shared" ref="P231" si="5866">IF(P230=$A$12,O231+($B$12*15),IF(P230=$A$13,O231+($B$13*15),IF(P230=$A$15,IF(O231+($B$15*15)&gt;100,100,O231+($B$15*15)),IF(P230=$A$14,IF(O231+($B$14*15)&gt;100,100,O231+($B$14*15)),IF(P230=$A$16,IF(O231+$B$16*15&gt;100,100,O231+$B$16*15),O231)))))</f>
        <v>52.020000000000067</v>
      </c>
      <c r="Q231" s="316">
        <f t="shared" ref="Q231" si="5867">IF(Q230=$A$12,P231+($B$12*15),IF(Q230=$A$13,P231+($B$13*15),IF(Q230=$A$15,IF(P231+($B$15*15)&gt;100,100,P231+($B$15*15)),IF(Q230=$A$14,IF(P231+($B$14*15)&gt;100,100,P231+($B$14*15)),IF(Q230=$A$16,IF(P231+$B$16*15&gt;100,100,P231+$B$16*15),P231)))))</f>
        <v>50.0833333333334</v>
      </c>
      <c r="R231" s="316">
        <f t="shared" ref="R231" si="5868">IF(R230=$A$12,Q231+($B$12*15),IF(R230=$A$13,Q231+($B$13*15),IF(R230=$A$15,IF(Q231+($B$15*15)&gt;100,100,Q231+($B$15*15)),IF(R230=$A$14,IF(Q231+($B$14*15)&gt;100,100,Q231+($B$14*15)),IF(R230=$A$16,IF(Q231+$B$16*15&gt;100,100,Q231+$B$16*15),Q231)))))</f>
        <v>48.146666666666732</v>
      </c>
      <c r="S231" s="316">
        <f t="shared" ref="S231" si="5869">IF(S230=$A$12,R231+($B$12*15),IF(S230=$A$13,R231+($B$13*15),IF(S230=$A$15,IF(R231+($B$15*15)&gt;100,100,R231+($B$15*15)),IF(S230=$A$14,IF(R231+($B$14*15)&gt;100,100,R231+($B$14*15)),IF(S230=$A$16,IF(R231+$B$16*15&gt;100,100,R231+$B$16*15),R231)))))</f>
        <v>46.210000000000065</v>
      </c>
      <c r="T231" s="316">
        <f t="shared" ref="T231" si="5870">IF(T230=$A$12,S231+($B$12*15),IF(T230=$A$13,S231+($B$13*15),IF(T230=$A$15,IF(S231+($B$15*15)&gt;100,100,S231+($B$15*15)),IF(T230=$A$14,IF(S231+($B$14*15)&gt;100,100,S231+($B$14*15)),IF(T230=$A$16,IF(S231+$B$16*15&gt;100,100,S231+$B$16*15),S231)))))</f>
        <v>44.286666666666733</v>
      </c>
      <c r="U231" s="316">
        <f t="shared" ref="U231" si="5871">IF(U230=$A$12,T231+($B$12*15),IF(U230=$A$13,T231+($B$13*15),IF(U230=$A$15,IF(T231+($B$15*15)&gt;100,100,T231+($B$15*15)),IF(U230=$A$14,IF(T231+($B$14*15)&gt;100,100,T231+($B$14*15)),IF(U230=$A$16,IF(T231+$B$16*15&gt;100,100,T231+$B$16*15),T231)))))</f>
        <v>42.363333333333401</v>
      </c>
      <c r="V231" s="316">
        <f t="shared" ref="V231" si="5872">IF(V230=$A$12,U231+($B$12*15),IF(V230=$A$13,U231+($B$13*15),IF(V230=$A$15,IF(U231+($B$15*15)&gt;100,100,U231+($B$15*15)),IF(V230=$A$14,IF(U231+($B$14*15)&gt;100,100,U231+($B$14*15)),IF(V230=$A$16,IF(U231+$B$16*15&gt;100,100,U231+$B$16*15),U231)))))</f>
        <v>57.363333333333401</v>
      </c>
      <c r="W231" s="316">
        <f t="shared" ref="W231" si="5873">IF(W230=$A$12,V231+($B$12*15),IF(W230=$A$13,V231+($B$13*15),IF(W230=$A$15,IF(V231+($B$15*15)&gt;100,100,V231+($B$15*15)),IF(W230=$A$14,IF(V231+($B$14*15)&gt;100,100,V231+($B$14*15)),IF(W230=$A$16,IF(V231+$B$16*15&gt;100,100,V231+$B$16*15),V231)))))</f>
        <v>72.363333333333401</v>
      </c>
      <c r="X231" s="316">
        <f t="shared" ref="X231" si="5874">IF(X230=$A$12,W231+($B$12*15),IF(X230=$A$13,W231+($B$13*15),IF(X230=$A$15,IF(W231+($B$15*15)&gt;100,100,W231+($B$15*15)),IF(X230=$A$14,IF(W231+($B$14*15)&gt;100,100,W231+($B$14*15)),IF(X230=$A$16,IF(W231+$B$16*15&gt;100,100,W231+$B$16*15),W231)))))</f>
        <v>87.363333333333401</v>
      </c>
      <c r="Y231" s="316">
        <f t="shared" ref="Y231" si="5875">IF(Y230=$A$12,X231+($B$12*15),IF(Y230=$A$13,X231+($B$13*15),IF(Y230=$A$15,IF(X231+($B$15*15)&gt;100,100,X231+($B$15*15)),IF(Y230=$A$14,IF(X231+($B$14*15)&gt;100,100,X231+($B$14*15)),IF(Y230=$A$16,IF(X231+$B$16*15&gt;100,100,X231+$B$16*15),X231)))))</f>
        <v>100</v>
      </c>
      <c r="Z231" s="316">
        <f t="shared" ref="Z231" si="5876">IF(Z230=$A$12,Y231+($B$12*15),IF(Z230=$A$13,Y231+($B$13*15),IF(Z230=$A$15,IF(Y231+($B$15*15)&gt;100,100,Y231+($B$15*15)),IF(Z230=$A$14,IF(Y231+($B$14*15)&gt;100,100,Y231+($B$14*15)),IF(Z230=$A$16,IF(Y231+$B$16*15&gt;100,100,Y231+$B$16*15),Y231)))))</f>
        <v>98.076666666666668</v>
      </c>
      <c r="AA231" s="316">
        <f t="shared" ref="AA231" si="5877">IF(AA230=$A$12,Z231+($B$12*15),IF(AA230=$A$13,Z231+($B$13*15),IF(AA230=$A$15,IF(Z231+($B$15*15)&gt;100,100,Z231+($B$15*15)),IF(AA230=$A$14,IF(Z231+($B$14*15)&gt;100,100,Z231+($B$14*15)),IF(AA230=$A$16,IF(Z231+$B$16*15&gt;100,100,Z231+$B$16*15),Z231)))))</f>
        <v>96.14</v>
      </c>
      <c r="AB231" s="316">
        <f t="shared" ref="AB231" si="5878">IF(AB230=$A$12,AA231+($B$12*15),IF(AB230=$A$13,AA231+($B$13*15),IF(AB230=$A$15,IF(AA231+($B$15*15)&gt;100,100,AA231+($B$15*15)),IF(AB230=$A$14,IF(AA231+($B$14*15)&gt;100,100,AA231+($B$14*15)),IF(AB230=$A$16,IF(AA231+$B$16*15&gt;100,100,AA231+$B$16*15),AA231)))))</f>
        <v>94.203333333333333</v>
      </c>
      <c r="AC231" s="316">
        <f t="shared" ref="AC231" si="5879">IF(AC230=$A$12,AB231+($B$12*15),IF(AC230=$A$13,AB231+($B$13*15),IF(AC230=$A$15,IF(AB231+($B$15*15)&gt;100,100,AB231+($B$15*15)),IF(AC230=$A$14,IF(AB231+($B$14*15)&gt;100,100,AB231+($B$14*15)),IF(AC230=$A$16,IF(AB231+$B$16*15&gt;100,100,AB231+$B$16*15),AB231)))))</f>
        <v>92.266666666666666</v>
      </c>
      <c r="AD231" s="316">
        <f t="shared" ref="AD231" si="5880">IF(AD230=$A$12,AC231+($B$12*15),IF(AD230=$A$13,AC231+($B$13*15),IF(AD230=$A$15,IF(AC231+($B$15*15)&gt;100,100,AC231+($B$15*15)),IF(AD230=$A$14,IF(AC231+($B$14*15)&gt;100,100,AC231+($B$14*15)),IF(AD230=$A$16,IF(AC231+$B$16*15&gt;100,100,AC231+$B$16*15),AC231)))))</f>
        <v>90.343333333333334</v>
      </c>
      <c r="AE231" s="316">
        <f t="shared" ref="AE231" si="5881">IF(AE230=$A$12,AD231+($B$12*15),IF(AE230=$A$13,AD231+($B$13*15),IF(AE230=$A$15,IF(AD231+($B$15*15)&gt;100,100,AD231+($B$15*15)),IF(AE230=$A$14,IF(AD231+($B$14*15)&gt;100,100,AD231+($B$14*15)),IF(AE230=$A$16,IF(AD231+$B$16*15&gt;100,100,AD231+$B$16*15),AD231)))))</f>
        <v>88.42</v>
      </c>
      <c r="AF231" s="316">
        <f t="shared" ref="AF231" si="5882">IF(AF230=$A$12,AE231+($B$12*15),IF(AF230=$A$13,AE231+($B$13*15),IF(AF230=$A$15,IF(AE231+($B$15*15)&gt;100,100,AE231+($B$15*15)),IF(AF230=$A$14,IF(AE231+($B$14*15)&gt;100,100,AE231+($B$14*15)),IF(AF230=$A$16,IF(AE231+$B$16*15&gt;100,100,AE231+$B$16*15),AE231)))))</f>
        <v>86.49666666666667</v>
      </c>
      <c r="AG231" s="316">
        <f t="shared" ref="AG231" si="5883">IF(AG230=$A$12,AF231+($B$12*15),IF(AG230=$A$13,AF231+($B$13*15),IF(AG230=$A$15,IF(AF231+($B$15*15)&gt;100,100,AF231+($B$15*15)),IF(AG230=$A$14,IF(AF231+($B$14*15)&gt;100,100,AF231+($B$14*15)),IF(AG230=$A$16,IF(AF231+$B$16*15&gt;100,100,AF231+$B$16*15),AF231)))))</f>
        <v>84.56</v>
      </c>
      <c r="AH231" s="316">
        <f t="shared" ref="AH231" si="5884">IF(AH230=$A$12,AG231+($B$12*15),IF(AH230=$A$13,AG231+($B$13*15),IF(AH230=$A$15,IF(AG231+($B$15*15)&gt;100,100,AG231+($B$15*15)),IF(AH230=$A$14,IF(AG231+($B$14*15)&gt;100,100,AG231+($B$14*15)),IF(AH230=$A$16,IF(AG231+$B$16*15&gt;100,100,AG231+$B$16*15),AG231)))))</f>
        <v>82.623333333333335</v>
      </c>
      <c r="AI231" s="316">
        <f t="shared" ref="AI231" si="5885">IF(AI230=$A$12,AH231+($B$12*15),IF(AI230=$A$13,AH231+($B$13*15),IF(AI230=$A$15,IF(AH231+($B$15*15)&gt;100,100,AH231+($B$15*15)),IF(AI230=$A$14,IF(AH231+($B$14*15)&gt;100,100,AH231+($B$14*15)),IF(AI230=$A$16,IF(AH231+$B$16*15&gt;100,100,AH231+$B$16*15),AH231)))))</f>
        <v>80.686666666666667</v>
      </c>
      <c r="AJ231" s="316">
        <f t="shared" ref="AJ231" si="5886">IF(AJ230=$A$12,AI231+($B$12*15),IF(AJ230=$A$13,AI231+($B$13*15),IF(AJ230=$A$15,IF(AI231+($B$15*15)&gt;100,100,AI231+($B$15*15)),IF(AJ230=$A$14,IF(AI231+($B$14*15)&gt;100,100,AI231+($B$14*15)),IF(AJ230=$A$16,IF(AI231+$B$16*15&gt;100,100,AI231+$B$16*15),AI231)))))</f>
        <v>78.763333333333335</v>
      </c>
      <c r="AK231" s="316">
        <f t="shared" ref="AK231" si="5887">IF(AK230=$A$12,AJ231+($B$12*15),IF(AK230=$A$13,AJ231+($B$13*15),IF(AK230=$A$15,IF(AJ231+($B$15*15)&gt;100,100,AJ231+($B$15*15)),IF(AK230=$A$14,IF(AJ231+($B$14*15)&gt;100,100,AJ231+($B$14*15)),IF(AK230=$A$16,IF(AJ231+$B$16*15&gt;100,100,AJ231+$B$16*15),AJ231)))))</f>
        <v>76.84</v>
      </c>
      <c r="AL231" s="316">
        <f t="shared" ref="AL231" si="5888">IF(AL230=$A$12,AK231+($B$12*15),IF(AL230=$A$13,AK231+($B$13*15),IF(AL230=$A$15,IF(AK231+($B$15*15)&gt;100,100,AK231+($B$15*15)),IF(AL230=$A$14,IF(AK231+($B$14*15)&gt;100,100,AK231+($B$14*15)),IF(AL230=$A$16,IF(AK231+$B$16*15&gt;100,100,AK231+$B$16*15),AK231)))))</f>
        <v>74.916666666666671</v>
      </c>
      <c r="AM231" s="316">
        <f t="shared" ref="AM231" si="5889">IF(AM230=$A$12,AL231+($B$12*15),IF(AM230=$A$13,AL231+($B$13*15),IF(AM230=$A$15,IF(AL231+($B$15*15)&gt;100,100,AL231+($B$15*15)),IF(AM230=$A$14,IF(AL231+($B$14*15)&gt;100,100,AL231+($B$14*15)),IF(AM230=$A$16,IF(AL231+$B$16*15&gt;100,100,AL231+$B$16*15),AL231)))))</f>
        <v>72.98</v>
      </c>
      <c r="AN231" s="316">
        <f t="shared" ref="AN231" si="5890">IF(AN230=$A$12,AM231+($B$12*15),IF(AN230=$A$13,AM231+($B$13*15),IF(AN230=$A$15,IF(AM231+($B$15*15)&gt;100,100,AM231+($B$15*15)),IF(AN230=$A$14,IF(AM231+($B$14*15)&gt;100,100,AM231+($B$14*15)),IF(AN230=$A$16,IF(AM231+$B$16*15&gt;100,100,AM231+$B$16*15),AM231)))))</f>
        <v>71.043333333333337</v>
      </c>
      <c r="AO231" s="316">
        <f t="shared" ref="AO231" si="5891">IF(AO230=$A$12,AN231+($B$12*15),IF(AO230=$A$13,AN231+($B$13*15),IF(AO230=$A$15,IF(AN231+($B$15*15)&gt;100,100,AN231+($B$15*15)),IF(AO230=$A$14,IF(AN231+($B$14*15)&gt;100,100,AN231+($B$14*15)),IF(AO230=$A$16,IF(AN231+$B$16*15&gt;100,100,AN231+$B$16*15),AN231)))))</f>
        <v>69.106666666666669</v>
      </c>
      <c r="AP231" s="316">
        <f t="shared" ref="AP231" si="5892">IF(AP230=$A$12,AO231+($B$12*15),IF(AP230=$A$13,AO231+($B$13*15),IF(AP230=$A$15,IF(AO231+($B$15*15)&gt;100,100,AO231+($B$15*15)),IF(AP230=$A$14,IF(AO231+($B$14*15)&gt;100,100,AO231+($B$14*15)),IF(AP230=$A$16,IF(AO231+$B$16*15&gt;100,100,AO231+$B$16*15),AO231)))))</f>
        <v>67.183333333333337</v>
      </c>
      <c r="AQ231" s="316">
        <f t="shared" ref="AQ231" si="5893">IF(AQ230=$A$12,AP231+($B$12*15),IF(AQ230=$A$13,AP231+($B$13*15),IF(AQ230=$A$15,IF(AP231+($B$15*15)&gt;100,100,AP231+($B$15*15)),IF(AQ230=$A$14,IF(AP231+($B$14*15)&gt;100,100,AP231+($B$14*15)),IF(AQ230=$A$16,IF(AP231+$B$16*15&gt;100,100,AP231+$B$16*15),AP231)))))</f>
        <v>65.260000000000005</v>
      </c>
      <c r="AR231" s="316">
        <f t="shared" ref="AR231" si="5894">IF(AR230=$A$12,AQ231+($B$12*15),IF(AR230=$A$13,AQ231+($B$13*15),IF(AR230=$A$15,IF(AQ231+($B$15*15)&gt;100,100,AQ231+($B$15*15)),IF(AR230=$A$14,IF(AQ231+($B$14*15)&gt;100,100,AQ231+($B$14*15)),IF(AR230=$A$16,IF(AQ231+$B$16*15&gt;100,100,AQ231+$B$16*15),AQ231)))))</f>
        <v>63.336666666666673</v>
      </c>
      <c r="AS231" s="316">
        <f t="shared" ref="AS231" si="5895">IF(AS230=$A$12,AR231+($B$12*15),IF(AS230=$A$13,AR231+($B$13*15),IF(AS230=$A$15,IF(AR231+($B$15*15)&gt;100,100,AR231+($B$15*15)),IF(AS230=$A$14,IF(AR231+($B$14*15)&gt;100,100,AR231+($B$14*15)),IF(AS230=$A$16,IF(AR231+$B$16*15&gt;100,100,AR231+$B$16*15),AR231)))))</f>
        <v>61.400000000000006</v>
      </c>
      <c r="AT231" s="316">
        <f t="shared" ref="AT231" si="5896">IF(AT230=$A$12,AS231+($B$12*15),IF(AT230=$A$13,AS231+($B$13*15),IF(AT230=$A$15,IF(AS231+($B$15*15)&gt;100,100,AS231+($B$15*15)),IF(AT230=$A$14,IF(AS231+($B$14*15)&gt;100,100,AS231+($B$14*15)),IF(AT230=$A$16,IF(AS231+$B$16*15&gt;100,100,AS231+$B$16*15),AS231)))))</f>
        <v>59.463333333333338</v>
      </c>
      <c r="AU231" s="316">
        <f t="shared" ref="AU231" si="5897">IF(AU230=$A$12,AT231+($B$12*15),IF(AU230=$A$13,AT231+($B$13*15),IF(AU230=$A$15,IF(AT231+($B$15*15)&gt;100,100,AT231+($B$15*15)),IF(AU230=$A$14,IF(AT231+($B$14*15)&gt;100,100,AT231+($B$14*15)),IF(AU230=$A$16,IF(AT231+$B$16*15&gt;100,100,AT231+$B$16*15),AT231)))))</f>
        <v>57.526666666666671</v>
      </c>
      <c r="AV231" s="316">
        <f t="shared" ref="AV231" si="5898">IF(AV230=$A$12,AU231+($B$12*15),IF(AV230=$A$13,AU231+($B$13*15),IF(AV230=$A$15,IF(AU231+($B$15*15)&gt;100,100,AU231+($B$15*15)),IF(AV230=$A$14,IF(AU231+($B$14*15)&gt;100,100,AU231+($B$14*15)),IF(AV230=$A$16,IF(AU231+$B$16*15&gt;100,100,AU231+$B$16*15),AU231)))))</f>
        <v>55.603333333333339</v>
      </c>
      <c r="AW231" s="316">
        <f t="shared" ref="AW231" si="5899">IF(AW230=$A$12,AV231+($B$12*15),IF(AW230=$A$13,AV231+($B$13*15),IF(AW230=$A$15,IF(AV231+($B$15*15)&gt;100,100,AV231+($B$15*15)),IF(AW230=$A$14,IF(AV231+($B$14*15)&gt;100,100,AV231+($B$14*15)),IF(AW230=$A$16,IF(AV231+$B$16*15&gt;100,100,AV231+$B$16*15),AV231)))))</f>
        <v>53.680000000000007</v>
      </c>
      <c r="AX231" s="316">
        <f t="shared" ref="AX231" si="5900">IF(AX230=$A$12,AW231+($B$12*15),IF(AX230=$A$13,AW231+($B$13*15),IF(AX230=$A$15,IF(AW231+($B$15*15)&gt;100,100,AW231+($B$15*15)),IF(AX230=$A$14,IF(AW231+($B$14*15)&gt;100,100,AW231+($B$14*15)),IF(AX230=$A$16,IF(AW231+$B$16*15&gt;100,100,AW231+$B$16*15),AW231)))))</f>
        <v>51.756666666666675</v>
      </c>
      <c r="AY231" s="316">
        <f t="shared" ref="AY231" si="5901">IF(AY230=$A$12,AX231+($B$12*15),IF(AY230=$A$13,AX231+($B$13*15),IF(AY230=$A$15,IF(AX231+($B$15*15)&gt;100,100,AX231+($B$15*15)),IF(AY230=$A$14,IF(AX231+($B$14*15)&gt;100,100,AX231+($B$14*15)),IF(AY230=$A$16,IF(AX231+$B$16*15&gt;100,100,AX231+$B$16*15),AX231)))))</f>
        <v>49.820000000000007</v>
      </c>
      <c r="AZ231" s="316">
        <f t="shared" ref="AZ231" si="5902">IF(AZ230=$A$12,AY231+($B$12*15),IF(AZ230=$A$13,AY231+($B$13*15),IF(AZ230=$A$15,IF(AY231+($B$15*15)&gt;100,100,AY231+($B$15*15)),IF(AZ230=$A$14,IF(AY231+($B$14*15)&gt;100,100,AY231+($B$14*15)),IF(AZ230=$A$16,IF(AY231+$B$16*15&gt;100,100,AY231+$B$16*15),AY231)))))</f>
        <v>47.88333333333334</v>
      </c>
      <c r="BA231" s="316">
        <f t="shared" ref="BA231" si="5903">IF(BA230=$A$12,AZ231+($B$12*15),IF(BA230=$A$13,AZ231+($B$13*15),IF(BA230=$A$15,IF(AZ231+($B$15*15)&gt;100,100,AZ231+($B$15*15)),IF(BA230=$A$14,IF(AZ231+($B$14*15)&gt;100,100,AZ231+($B$14*15)),IF(BA230=$A$16,IF(AZ231+$B$16*15&gt;100,100,AZ231+$B$16*15),AZ231)))))</f>
        <v>45.946666666666673</v>
      </c>
      <c r="BB231" s="316">
        <f t="shared" ref="BB231" si="5904">IF(BB230=$A$12,BA231+($B$12*15),IF(BB230=$A$13,BA231+($B$13*15),IF(BB230=$A$15,IF(BA231+($B$15*15)&gt;100,100,BA231+($B$15*15)),IF(BB230=$A$14,IF(BA231+($B$14*15)&gt;100,100,BA231+($B$14*15)),IF(BB230=$A$16,IF(BA231+$B$16*15&gt;100,100,BA231+$B$16*15),BA231)))))</f>
        <v>44.023333333333341</v>
      </c>
      <c r="BC231" s="316">
        <f t="shared" ref="BC231" si="5905">IF(BC230=$A$12,BB231+($B$12*15),IF(BC230=$A$13,BB231+($B$13*15),IF(BC230=$A$15,IF(BB231+($B$15*15)&gt;100,100,BB231+($B$15*15)),IF(BC230=$A$14,IF(BB231+($B$14*15)&gt;100,100,BB231+($B$14*15)),IF(BC230=$A$16,IF(BB231+$B$16*15&gt;100,100,BB231+$B$16*15),BB231)))))</f>
        <v>42.100000000000009</v>
      </c>
      <c r="BD231" s="316">
        <f t="shared" ref="BD231" si="5906">IF(BD230=$A$12,BC231+($B$12*15),IF(BD230=$A$13,BC231+($B$13*15),IF(BD230=$A$15,IF(BC231+($B$15*15)&gt;100,100,BC231+($B$15*15)),IF(BD230=$A$14,IF(BC231+($B$14*15)&gt;100,100,BC231+($B$14*15)),IF(BD230=$A$16,IF(BC231+$B$16*15&gt;100,100,BC231+$B$16*15),BC231)))))</f>
        <v>57.100000000000009</v>
      </c>
      <c r="BE231" s="316">
        <f t="shared" ref="BE231" si="5907">IF(BE230=$A$12,BD231+($B$12*15),IF(BE230=$A$13,BD231+($B$13*15),IF(BE230=$A$15,IF(BD231+($B$15*15)&gt;100,100,BD231+($B$15*15)),IF(BE230=$A$14,IF(BD231+($B$14*15)&gt;100,100,BD231+($B$14*15)),IF(BE230=$A$16,IF(BD231+$B$16*15&gt;100,100,BD231+$B$16*15),BD231)))))</f>
        <v>72.100000000000009</v>
      </c>
      <c r="BF231" s="316">
        <f t="shared" ref="BF231" si="5908">IF(BF230=$A$12,BE231+($B$12*15),IF(BF230=$A$13,BE231+($B$13*15),IF(BF230=$A$15,IF(BE231+($B$15*15)&gt;100,100,BE231+($B$15*15)),IF(BF230=$A$14,IF(BE231+($B$14*15)&gt;100,100,BE231+($B$14*15)),IF(BF230=$A$16,IF(BE231+$B$16*15&gt;100,100,BE231+$B$16*15),BE231)))))</f>
        <v>87.100000000000009</v>
      </c>
      <c r="BG231" s="316">
        <f t="shared" ref="BG231" si="5909">IF(BG230=$A$12,BF231+($B$12*15),IF(BG230=$A$13,BF231+($B$13*15),IF(BG230=$A$15,IF(BF231+($B$15*15)&gt;100,100,BF231+($B$15*15)),IF(BG230=$A$14,IF(BF231+($B$14*15)&gt;100,100,BF231+($B$14*15)),IF(BG230=$A$16,IF(BF231+$B$16*15&gt;100,100,BF231+$B$16*15),BF231)))))</f>
        <v>100</v>
      </c>
      <c r="BH231" s="316">
        <f t="shared" ref="BH231" si="5910">IF(BH230=$A$12,BG231+($B$12*15),IF(BH230=$A$13,BG231+($B$13*15),IF(BH230=$A$15,IF(BG231+($B$15*15)&gt;100,100,BG231+($B$15*15)),IF(BH230=$A$14,IF(BG231+($B$14*15)&gt;100,100,BG231+($B$14*15)),IF(BH230=$A$16,IF(BG231+$B$16*15&gt;100,100,BG231+$B$16*15),BG231)))))</f>
        <v>98.076666666666668</v>
      </c>
      <c r="BI231" s="316">
        <f t="shared" ref="BI231" si="5911">IF(BI230=$A$12,BH231+($B$12*15),IF(BI230=$A$13,BH231+($B$13*15),IF(BI230=$A$15,IF(BH231+($B$15*15)&gt;100,100,BH231+($B$15*15)),IF(BI230=$A$14,IF(BH231+($B$14*15)&gt;100,100,BH231+($B$14*15)),IF(BI230=$A$16,IF(BH231+$B$16*15&gt;100,100,BH231+$B$16*15),BH231)))))</f>
        <v>96.14</v>
      </c>
      <c r="BJ231" s="316">
        <f t="shared" ref="BJ231" si="5912">IF(BJ230=$A$12,BI231+($B$12*15),IF(BJ230=$A$13,BI231+($B$13*15),IF(BJ230=$A$15,IF(BI231+($B$15*15)&gt;100,100,BI231+($B$15*15)),IF(BJ230=$A$14,IF(BI231+($B$14*15)&gt;100,100,BI231+($B$14*15)),IF(BJ230=$A$16,IF(BI231+$B$16*15&gt;100,100,BI231+$B$16*15),BI231)))))</f>
        <v>94.203333333333333</v>
      </c>
      <c r="BK231" s="316">
        <f t="shared" ref="BK231" si="5913">IF(BK230=$A$12,BJ231+($B$12*15),IF(BK230=$A$13,BJ231+($B$13*15),IF(BK230=$A$15,IF(BJ231+($B$15*15)&gt;100,100,BJ231+($B$15*15)),IF(BK230=$A$14,IF(BJ231+($B$14*15)&gt;100,100,BJ231+($B$14*15)),IF(BK230=$A$16,IF(BJ231+$B$16*15&gt;100,100,BJ231+$B$16*15),BJ231)))))</f>
        <v>92.266666666666666</v>
      </c>
      <c r="BL231" s="316">
        <f t="shared" ref="BL231" si="5914">IF(BL230=$A$12,BK231+($B$12*15),IF(BL230=$A$13,BK231+($B$13*15),IF(BL230=$A$15,IF(BK231+($B$15*15)&gt;100,100,BK231+($B$15*15)),IF(BL230=$A$14,IF(BK231+($B$14*15)&gt;100,100,BK231+($B$14*15)),IF(BL230=$A$16,IF(BK231+$B$16*15&gt;100,100,BK231+$B$16*15),BK231)))))</f>
        <v>90.343333333333334</v>
      </c>
      <c r="BM231" s="316">
        <f t="shared" ref="BM231" si="5915">IF(BM230=$A$12,BL231+($B$12*15),IF(BM230=$A$13,BL231+($B$13*15),IF(BM230=$A$15,IF(BL231+($B$15*15)&gt;100,100,BL231+($B$15*15)),IF(BM230=$A$14,IF(BL231+($B$14*15)&gt;100,100,BL231+($B$14*15)),IF(BM230=$A$16,IF(BL231+$B$16*15&gt;100,100,BL231+$B$16*15),BL231)))))</f>
        <v>88.42</v>
      </c>
      <c r="BN231" s="316">
        <f t="shared" ref="BN231" si="5916">IF(BN230=$A$12,BM231+($B$12*15),IF(BN230=$A$13,BM231+($B$13*15),IF(BN230=$A$15,IF(BM231+($B$15*15)&gt;100,100,BM231+($B$15*15)),IF(BN230=$A$14,IF(BM231+($B$14*15)&gt;100,100,BM231+($B$14*15)),IF(BN230=$A$16,IF(BM231+$B$16*15&gt;100,100,BM231+$B$16*15),BM231)))))</f>
        <v>86.49666666666667</v>
      </c>
      <c r="BO231" s="316">
        <f t="shared" ref="BO231" si="5917">IF(BO230=$A$12,BN231+($B$12*15),IF(BO230=$A$13,BN231+($B$13*15),IF(BO230=$A$15,IF(BN231+($B$15*15)&gt;100,100,BN231+($B$15*15)),IF(BO230=$A$14,IF(BN231+($B$14*15)&gt;100,100,BN231+($B$14*15)),IF(BO230=$A$16,IF(BN231+$B$16*15&gt;100,100,BN231+$B$16*15),BN231)))))</f>
        <v>84.56</v>
      </c>
      <c r="BP231" s="316">
        <f t="shared" ref="BP231" si="5918">IF(BP230=$A$12,BO231+($B$12*15),IF(BP230=$A$13,BO231+($B$13*15),IF(BP230=$A$15,IF(BO231+($B$15*15)&gt;100,100,BO231+($B$15*15)),IF(BP230=$A$14,IF(BO231+($B$14*15)&gt;100,100,BO231+($B$14*15)),IF(BP230=$A$16,IF(BO231+$B$16*15&gt;100,100,BO231+$B$16*15),BO231)))))</f>
        <v>82.623333333333335</v>
      </c>
      <c r="BQ231" s="316">
        <f t="shared" ref="BQ231" si="5919">IF(BQ230=$A$12,BP231+($B$12*15),IF(BQ230=$A$13,BP231+($B$13*15),IF(BQ230=$A$15,IF(BP231+($B$15*15)&gt;100,100,BP231+($B$15*15)),IF(BQ230=$A$14,IF(BP231+($B$14*15)&gt;100,100,BP231+($B$14*15)),IF(BQ230=$A$16,IF(BP231+$B$16*15&gt;100,100,BP231+$B$16*15),BP231)))))</f>
        <v>80.686666666666667</v>
      </c>
      <c r="BR231" s="316">
        <f t="shared" ref="BR231" si="5920">IF(BR230=$A$12,BQ231+($B$12*15),IF(BR230=$A$13,BQ231+($B$13*15),IF(BR230=$A$15,IF(BQ231+($B$15*15)&gt;100,100,BQ231+($B$15*15)),IF(BR230=$A$14,IF(BQ231+($B$14*15)&gt;100,100,BQ231+($B$14*15)),IF(BR230=$A$16,IF(BQ231+$B$16*15&gt;100,100,BQ231+$B$16*15),BQ231)))))</f>
        <v>78.763333333333335</v>
      </c>
      <c r="BS231" s="316">
        <f t="shared" ref="BS231" si="5921">IF(BS230=$A$12,BR231+($B$12*15),IF(BS230=$A$13,BR231+($B$13*15),IF(BS230=$A$15,IF(BR231+($B$15*15)&gt;100,100,BR231+($B$15*15)),IF(BS230=$A$14,IF(BR231+($B$14*15)&gt;100,100,BR231+($B$14*15)),IF(BS230=$A$16,IF(BR231+$B$16*15&gt;100,100,BR231+$B$16*15),BR231)))))</f>
        <v>76.84</v>
      </c>
      <c r="BT231" s="316">
        <f t="shared" ref="BT231" si="5922">IF(BT230=$A$12,BS231+($B$12*15),IF(BT230=$A$13,BS231+($B$13*15),IF(BT230=$A$15,IF(BS231+($B$15*15)&gt;100,100,BS231+($B$15*15)),IF(BT230=$A$14,IF(BS231+($B$14*15)&gt;100,100,BS231+($B$14*15)),IF(BT230=$A$16,IF(BS231+$B$16*15&gt;100,100,BS231+$B$16*15),BS231)))))</f>
        <v>74.916666666666671</v>
      </c>
      <c r="BU231" s="316">
        <f t="shared" ref="BU231" si="5923">IF(BU230=$A$12,BT231+($B$12*15),IF(BU230=$A$13,BT231+($B$13*15),IF(BU230=$A$15,IF(BT231+($B$15*15)&gt;100,100,BT231+($B$15*15)),IF(BU230=$A$14,IF(BT231+($B$14*15)&gt;100,100,BT231+($B$14*15)),IF(BU230=$A$16,IF(BT231+$B$16*15&gt;100,100,BT231+$B$16*15),BT231)))))</f>
        <v>74.916666666666671</v>
      </c>
      <c r="BV231" s="316">
        <f t="shared" ref="BV231" si="5924">IF(BV230=$A$12,BU231+($B$12*15),IF(BV230=$A$13,BU231+($B$13*15),IF(BV230=$A$15,IF(BU231+($B$15*15)&gt;100,100,BU231+($B$15*15)),IF(BV230=$A$14,IF(BU231+($B$14*15)&gt;100,100,BU231+($B$14*15)),IF(BV230=$A$16,IF(BU231+$B$16*15&gt;100,100,BU231+$B$16*15),BU231)))))</f>
        <v>74.916666666666671</v>
      </c>
      <c r="BW231" s="316">
        <f t="shared" ref="BW231" si="5925">IF(BW230=$A$12,BV231+($B$12*15),IF(BW230=$A$13,BV231+($B$13*15),IF(BW230=$A$15,IF(BV231+($B$15*15)&gt;100,100,BV231+($B$15*15)),IF(BW230=$A$14,IF(BV231+($B$14*15)&gt;100,100,BV231+($B$14*15)),IF(BW230=$A$16,IF(BV231+$B$16*15&gt;100,100,BV231+$B$16*15),BV231)))))</f>
        <v>74.916666666666671</v>
      </c>
      <c r="BX231" s="316">
        <f t="shared" ref="BX231" si="5926">IF(BX230=$A$12,BW231+($B$12*15),IF(BX230=$A$13,BW231+($B$13*15),IF(BX230=$A$15,IF(BW231+($B$15*15)&gt;100,100,BW231+($B$15*15)),IF(BX230=$A$14,IF(BW231+($B$14*15)&gt;100,100,BW231+($B$14*15)),IF(BX230=$A$16,IF(BW231+$B$16*15&gt;100,100,BW231+$B$16*15),BW231)))))</f>
        <v>74.916666666666671</v>
      </c>
      <c r="BY231" s="316">
        <f t="shared" ref="BY231" si="5927">IF(BY230=$A$12,BX231+($B$12*15),IF(BY230=$A$13,BX231+($B$13*15),IF(BY230=$A$15,IF(BX231+($B$15*15)&gt;100,100,BX231+($B$15*15)),IF(BY230=$A$14,IF(BX231+($B$14*15)&gt;100,100,BX231+($B$14*15)),IF(BY230=$A$16,IF(BX231+$B$16*15&gt;100,100,BX231+$B$16*15),BX231)))))</f>
        <v>74.916666666666671</v>
      </c>
      <c r="BZ231" s="316">
        <f t="shared" ref="BZ231" si="5928">IF(BZ230=$A$12,BY231+($B$12*15),IF(BZ230=$A$13,BY231+($B$13*15),IF(BZ230=$A$15,IF(BY231+($B$15*15)&gt;100,100,BY231+($B$15*15)),IF(BZ230=$A$14,IF(BY231+($B$14*15)&gt;100,100,BY231+($B$14*15)),IF(BZ230=$A$16,IF(BY231+$B$16*15&gt;100,100,BY231+$B$16*15),BY231)))))</f>
        <v>74.916666666666671</v>
      </c>
      <c r="CA231" s="316">
        <f t="shared" ref="CA231" si="5929">IF(CA230=$A$12,BZ231+($B$12*15),IF(CA230=$A$13,BZ231+($B$13*15),IF(CA230=$A$15,IF(BZ231+($B$15*15)&gt;100,100,BZ231+($B$15*15)),IF(CA230=$A$14,IF(BZ231+($B$14*15)&gt;100,100,BZ231+($B$14*15)),IF(CA230=$A$16,IF(BZ231+$B$16*15&gt;100,100,BZ231+$B$16*15),BZ231)))))</f>
        <v>74.916666666666671</v>
      </c>
      <c r="CB231" s="316">
        <f t="shared" ref="CB231" si="5930">IF(CB230=$A$12,CA231+($B$12*15),IF(CB230=$A$13,CA231+($B$13*15),IF(CB230=$A$15,IF(CA231+($B$15*15)&gt;100,100,CA231+($B$15*15)),IF(CB230=$A$14,IF(CA231+($B$14*15)&gt;100,100,CA231+($B$14*15)),IF(CB230=$A$16,IF(CA231+$B$16*15&gt;100,100,CA231+$B$16*15),CA231)))))</f>
        <v>74.916666666666671</v>
      </c>
      <c r="CC231" s="316">
        <f t="shared" ref="CC231" si="5931">IF(CC230=$A$12,CB231+($B$12*15),IF(CC230=$A$13,CB231+($B$13*15),IF(CC230=$A$15,IF(CB231+($B$15*15)&gt;100,100,CB231+($B$15*15)),IF(CC230=$A$14,IF(CB231+($B$14*15)&gt;100,100,CB231+($B$14*15)),IF(CC230=$A$16,IF(CB231+$B$16*15&gt;100,100,CB231+$B$16*15),CB231)))))</f>
        <v>76.491666666666674</v>
      </c>
      <c r="CD231" s="316">
        <f t="shared" ref="CD231" si="5932">IF(CD230=$A$12,CC231+($B$12*15),IF(CD230=$A$13,CC231+($B$13*15),IF(CD230=$A$15,IF(CC231+($B$15*15)&gt;100,100,CC231+($B$15*15)),IF(CD230=$A$14,IF(CC231+($B$14*15)&gt;100,100,CC231+($B$14*15)),IF(CD230=$A$16,IF(CC231+$B$16*15&gt;100,100,CC231+$B$16*15),CC231)))))</f>
        <v>78.066666666666677</v>
      </c>
      <c r="CE231" s="316">
        <f t="shared" ref="CE231" si="5933">IF(CE230=$A$12,CD231+($B$12*15),IF(CE230=$A$13,CD231+($B$13*15),IF(CE230=$A$15,IF(CD231+($B$15*15)&gt;100,100,CD231+($B$15*15)),IF(CE230=$A$14,IF(CD231+($B$14*15)&gt;100,100,CD231+($B$14*15)),IF(CE230=$A$16,IF(CD231+$B$16*15&gt;100,100,CD231+$B$16*15),CD231)))))</f>
        <v>79.64166666666668</v>
      </c>
      <c r="CF231" s="316">
        <f t="shared" ref="CF231" si="5934">IF(CF230=$A$12,CE231+($B$12*15),IF(CF230=$A$13,CE231+($B$13*15),IF(CF230=$A$15,IF(CE231+($B$15*15)&gt;100,100,CE231+($B$15*15)),IF(CF230=$A$14,IF(CE231+($B$14*15)&gt;100,100,CE231+($B$14*15)),IF(CF230=$A$16,IF(CE231+$B$16*15&gt;100,100,CE231+$B$16*15),CE231)))))</f>
        <v>81.216666666666683</v>
      </c>
      <c r="CG231" s="316">
        <f t="shared" ref="CG231" si="5935">IF(CG230=$A$12,CF231+($B$12*15),IF(CG230=$A$13,CF231+($B$13*15),IF(CG230=$A$15,IF(CF231+($B$15*15)&gt;100,100,CF231+($B$15*15)),IF(CG230=$A$14,IF(CF231+($B$14*15)&gt;100,100,CF231+($B$14*15)),IF(CG230=$A$16,IF(CF231+$B$16*15&gt;100,100,CF231+$B$16*15),CF231)))))</f>
        <v>82.791666666666686</v>
      </c>
      <c r="CH231" s="316">
        <f t="shared" ref="CH231" si="5936">IF(CH230=$A$12,CG231+($B$12*15),IF(CH230=$A$13,CG231+($B$13*15),IF(CH230=$A$15,IF(CG231+($B$15*15)&gt;100,100,CG231+($B$15*15)),IF(CH230=$A$14,IF(CG231+($B$14*15)&gt;100,100,CG231+($B$14*15)),IF(CH230=$A$16,IF(CG231+$B$16*15&gt;100,100,CG231+$B$16*15),CG231)))))</f>
        <v>84.366666666666688</v>
      </c>
      <c r="CI231" s="316">
        <f t="shared" ref="CI231" si="5937">IF(CI230=$A$12,CH231+($B$12*15),IF(CI230=$A$13,CH231+($B$13*15),IF(CI230=$A$15,IF(CH231+($B$15*15)&gt;100,100,CH231+($B$15*15)),IF(CI230=$A$14,IF(CH231+($B$14*15)&gt;100,100,CH231+($B$14*15)),IF(CI230=$A$16,IF(CH231+$B$16*15&gt;100,100,CH231+$B$16*15),CH231)))))</f>
        <v>85.941666666666691</v>
      </c>
      <c r="CJ231" s="316">
        <f t="shared" ref="CJ231" si="5938">IF(CJ230=$A$12,CI231+($B$12*15),IF(CJ230=$A$13,CI231+($B$13*15),IF(CJ230=$A$15,IF(CI231+($B$15*15)&gt;100,100,CI231+($B$15*15)),IF(CJ230=$A$14,IF(CI231+($B$14*15)&gt;100,100,CI231+($B$14*15)),IF(CJ230=$A$16,IF(CI231+$B$16*15&gt;100,100,CI231+$B$16*15),CI231)))))</f>
        <v>87.516666666666694</v>
      </c>
      <c r="CK231" s="316">
        <f t="shared" ref="CK231" si="5939">IF(CK230=$A$12,CJ231+($B$12*15),IF(CK230=$A$13,CJ231+($B$13*15),IF(CK230=$A$15,IF(CJ231+($B$15*15)&gt;100,100,CJ231+($B$15*15)),IF(CK230=$A$14,IF(CJ231+($B$14*15)&gt;100,100,CJ231+($B$14*15)),IF(CK230=$A$16,IF(CJ231+$B$16*15&gt;100,100,CJ231+$B$16*15),CJ231)))))</f>
        <v>89.091666666666697</v>
      </c>
      <c r="CL231" s="316">
        <f t="shared" ref="CL231" si="5940">IF(CL230=$A$12,CK231+($B$12*15),IF(CL230=$A$13,CK231+($B$13*15),IF(CL230=$A$15,IF(CK231+($B$15*15)&gt;100,100,CK231+($B$15*15)),IF(CL230=$A$14,IF(CK231+($B$14*15)&gt;100,100,CK231+($B$14*15)),IF(CL230=$A$16,IF(CK231+$B$16*15&gt;100,100,CK231+$B$16*15),CK231)))))</f>
        <v>90.6666666666667</v>
      </c>
      <c r="CM231" s="316">
        <f t="shared" ref="CM231" si="5941">IF(CM230=$A$12,CL231+($B$12*15),IF(CM230=$A$13,CL231+($B$13*15),IF(CM230=$A$15,IF(CL231+($B$15*15)&gt;100,100,CL231+($B$15*15)),IF(CM230=$A$14,IF(CL231+($B$14*15)&gt;100,100,CL231+($B$14*15)),IF(CM230=$A$16,IF(CL231+$B$16*15&gt;100,100,CL231+$B$16*15),CL231)))))</f>
        <v>92.241666666666703</v>
      </c>
      <c r="CN231" s="316">
        <f t="shared" ref="CN231" si="5942">IF(CN230=$A$12,CM231+($B$12*15),IF(CN230=$A$13,CM231+($B$13*15),IF(CN230=$A$15,IF(CM231+($B$15*15)&gt;100,100,CM231+($B$15*15)),IF(CN230=$A$14,IF(CM231+($B$14*15)&gt;100,100,CM231+($B$14*15)),IF(CN230=$A$16,IF(CM231+$B$16*15&gt;100,100,CM231+$B$16*15),CM231)))))</f>
        <v>93.816666666666706</v>
      </c>
      <c r="CO231" s="316">
        <f t="shared" ref="CO231" si="5943">IF(CO230=$A$12,CN231+($B$12*15),IF(CO230=$A$13,CN231+($B$13*15),IF(CO230=$A$15,IF(CN231+($B$15*15)&gt;100,100,CN231+($B$15*15)),IF(CO230=$A$14,IF(CN231+($B$14*15)&gt;100,100,CN231+($B$14*15)),IF(CO230=$A$16,IF(CN231+$B$16*15&gt;100,100,CN231+$B$16*15),CN231)))))</f>
        <v>95.391666666666708</v>
      </c>
      <c r="CP231" s="316">
        <f t="shared" ref="CP231" si="5944">IF(CP230=$A$12,CO231+($B$12*15),IF(CP230=$A$13,CO231+($B$13*15),IF(CP230=$A$15,IF(CO231+($B$15*15)&gt;100,100,CO231+($B$15*15)),IF(CP230=$A$14,IF(CO231+($B$14*15)&gt;100,100,CO231+($B$14*15)),IF(CP230=$A$16,IF(CO231+$B$16*15&gt;100,100,CO231+$B$16*15),CO231)))))</f>
        <v>96.966666666666711</v>
      </c>
      <c r="CQ231" s="316">
        <f t="shared" ref="CQ231" si="5945">IF(CQ230=$A$12,CP231+($B$12*15),IF(CQ230=$A$13,CP231+($B$13*15),IF(CQ230=$A$15,IF(CP231+($B$15*15)&gt;100,100,CP231+($B$15*15)),IF(CQ230=$A$14,IF(CP231+($B$14*15)&gt;100,100,CP231+($B$14*15)),IF(CQ230=$A$16,IF(CP231+$B$16*15&gt;100,100,CP231+$B$16*15),CP231)))))</f>
        <v>98.541666666666714</v>
      </c>
      <c r="CR231" s="316">
        <f t="shared" ref="CR231" si="5946">IF(CR230=$A$12,CQ231+($B$12*15),IF(CR230=$A$13,CQ231+($B$13*15),IF(CR230=$A$15,IF(CQ231+($B$15*15)&gt;100,100,CQ231+($B$15*15)),IF(CR230=$A$14,IF(CQ231+($B$14*15)&gt;100,100,CQ231+($B$14*15)),IF(CR230=$A$16,IF(CQ231+$B$16*15&gt;100,100,CQ231+$B$16*15),CQ231)))))</f>
        <v>100</v>
      </c>
      <c r="CS231" s="316">
        <f t="shared" ref="CS231" si="5947">IF(CS230=$A$12,CR231+($B$12*15),IF(CS230=$A$13,CR231+($B$13*15),IF(CS230=$A$15,IF(CR231+($B$15*15)&gt;100,100,CR231+($B$15*15)),IF(CS230=$A$14,IF(CR231+($B$14*15)&gt;100,100,CR231+($B$14*15)),IF(CS230=$A$16,IF(CR231+$B$16*15&gt;100,100,CR231+$B$16*15),CR231)))))</f>
        <v>100</v>
      </c>
      <c r="CT231" s="316">
        <f t="shared" ref="CT231" si="5948">IF(CT230=$A$12,CS231+($B$12*15),IF(CT230=$A$13,CS231+($B$13*15),IF(CT230=$A$15,IF(CS231+($B$15*15)&gt;100,100,CS231+($B$15*15)),IF(CT230=$A$14,IF(CS231+($B$14*15)&gt;100,100,CS231+($B$14*15)),IF(CT230=$A$16,IF(CS231+$B$16*15&gt;100,100,CS231+$B$16*15),CS231)))))</f>
        <v>100</v>
      </c>
      <c r="CU231" s="316">
        <f t="shared" ref="CU231" si="5949">IF(CU230=$A$12,CT231+($B$12*15),IF(CU230=$A$13,CT231+($B$13*15),IF(CU230=$A$15,IF(CT231+($B$15*15)&gt;100,100,CT231+($B$15*15)),IF(CU230=$A$14,IF(CT231+($B$14*15)&gt;100,100,CT231+($B$14*15)),IF(CU230=$A$16,IF(CT231+$B$16*15&gt;100,100,CT231+$B$16*15),CT231)))))</f>
        <v>100</v>
      </c>
      <c r="CV231" s="316">
        <f t="shared" ref="CV231" si="5950">IF(CV230=$A$12,CU231+($B$12*15),IF(CV230=$A$13,CU231+($B$13*15),IF(CV230=$A$15,IF(CU231+($B$15*15)&gt;100,100,CU231+($B$15*15)),IF(CV230=$A$14,IF(CU231+($B$14*15)&gt;100,100,CU231+($B$14*15)),IF(CV230=$A$16,IF(CU231+$B$16*15&gt;100,100,CU231+$B$16*15),CU231)))))</f>
        <v>100</v>
      </c>
      <c r="CW231" s="311">
        <f>CV231-10</f>
        <v>90</v>
      </c>
    </row>
    <row r="232" spans="1:101" s="303" customFormat="1" ht="12" x14ac:dyDescent="0.2">
      <c r="A232" s="416"/>
      <c r="B232" s="419" t="s">
        <v>47</v>
      </c>
      <c r="C232" s="304" t="s">
        <v>44</v>
      </c>
      <c r="D232" s="314" t="s">
        <v>45</v>
      </c>
      <c r="E232" s="316"/>
      <c r="F232" s="308" t="s">
        <v>23</v>
      </c>
      <c r="G232" s="308" t="s">
        <v>23</v>
      </c>
      <c r="H232" s="308" t="s">
        <v>23</v>
      </c>
      <c r="I232" s="309" t="s">
        <v>207</v>
      </c>
      <c r="J232" s="309" t="s">
        <v>207</v>
      </c>
      <c r="K232" s="309" t="s">
        <v>207</v>
      </c>
      <c r="L232" s="308" t="s">
        <v>23</v>
      </c>
      <c r="M232" s="308" t="s">
        <v>23</v>
      </c>
      <c r="N232" s="308" t="s">
        <v>23</v>
      </c>
      <c r="O232" s="309" t="s">
        <v>207</v>
      </c>
      <c r="P232" s="309" t="s">
        <v>207</v>
      </c>
      <c r="Q232" s="309" t="s">
        <v>207</v>
      </c>
      <c r="R232" s="308" t="s">
        <v>23</v>
      </c>
      <c r="S232" s="308" t="s">
        <v>23</v>
      </c>
      <c r="T232" s="308" t="s">
        <v>23</v>
      </c>
      <c r="U232" s="309" t="s">
        <v>207</v>
      </c>
      <c r="V232" s="309" t="s">
        <v>207</v>
      </c>
      <c r="W232" s="309" t="s">
        <v>207</v>
      </c>
      <c r="X232" s="308" t="s">
        <v>23</v>
      </c>
      <c r="Y232" s="308" t="s">
        <v>23</v>
      </c>
      <c r="Z232" s="308" t="s">
        <v>23</v>
      </c>
      <c r="AA232" s="309" t="s">
        <v>207</v>
      </c>
      <c r="AB232" s="309" t="s">
        <v>207</v>
      </c>
      <c r="AC232" s="309" t="s">
        <v>207</v>
      </c>
      <c r="AD232" s="308" t="s">
        <v>23</v>
      </c>
      <c r="AE232" s="308" t="s">
        <v>23</v>
      </c>
      <c r="AF232" s="308" t="s">
        <v>23</v>
      </c>
      <c r="AG232" s="309" t="s">
        <v>207</v>
      </c>
      <c r="AH232" s="309" t="s">
        <v>207</v>
      </c>
      <c r="AI232" s="310" t="s">
        <v>13</v>
      </c>
      <c r="AJ232" s="310" t="s">
        <v>13</v>
      </c>
      <c r="AK232" s="310" t="s">
        <v>13</v>
      </c>
      <c r="AL232" s="310" t="s">
        <v>13</v>
      </c>
      <c r="AM232" s="309" t="s">
        <v>207</v>
      </c>
      <c r="AN232" s="308" t="s">
        <v>23</v>
      </c>
      <c r="AO232" s="308" t="s">
        <v>23</v>
      </c>
      <c r="AP232" s="308" t="s">
        <v>23</v>
      </c>
      <c r="AQ232" s="309" t="s">
        <v>207</v>
      </c>
      <c r="AR232" s="309" t="s">
        <v>207</v>
      </c>
      <c r="AS232" s="309" t="s">
        <v>207</v>
      </c>
      <c r="AT232" s="308" t="s">
        <v>23</v>
      </c>
      <c r="AU232" s="308" t="s">
        <v>23</v>
      </c>
      <c r="AV232" s="308" t="s">
        <v>23</v>
      </c>
      <c r="AW232" s="309" t="s">
        <v>207</v>
      </c>
      <c r="AX232" s="309" t="s">
        <v>207</v>
      </c>
      <c r="AY232" s="309" t="s">
        <v>207</v>
      </c>
      <c r="AZ232" s="308" t="s">
        <v>23</v>
      </c>
      <c r="BA232" s="308" t="s">
        <v>23</v>
      </c>
      <c r="BB232" s="308" t="s">
        <v>23</v>
      </c>
      <c r="BC232" s="309" t="s">
        <v>207</v>
      </c>
      <c r="BD232" s="309" t="s">
        <v>207</v>
      </c>
      <c r="BE232" s="309" t="s">
        <v>207</v>
      </c>
      <c r="BF232" s="308" t="s">
        <v>23</v>
      </c>
      <c r="BG232" s="308" t="s">
        <v>23</v>
      </c>
      <c r="BH232" s="308" t="s">
        <v>23</v>
      </c>
      <c r="BI232" s="309" t="s">
        <v>207</v>
      </c>
      <c r="BJ232" s="309" t="s">
        <v>207</v>
      </c>
      <c r="BK232" s="309" t="s">
        <v>207</v>
      </c>
      <c r="BL232" s="308" t="s">
        <v>23</v>
      </c>
      <c r="BM232" s="308" t="s">
        <v>23</v>
      </c>
      <c r="BN232" s="308" t="s">
        <v>23</v>
      </c>
      <c r="BO232" s="309" t="s">
        <v>207</v>
      </c>
      <c r="BP232" s="309" t="s">
        <v>207</v>
      </c>
      <c r="BQ232" s="310" t="s">
        <v>13</v>
      </c>
      <c r="BR232" s="310" t="s">
        <v>13</v>
      </c>
      <c r="BS232" s="310" t="s">
        <v>13</v>
      </c>
      <c r="BT232" s="310" t="s">
        <v>13</v>
      </c>
      <c r="BU232" s="309" t="s">
        <v>207</v>
      </c>
      <c r="BV232" s="309" t="s">
        <v>207</v>
      </c>
      <c r="BW232" s="309" t="s">
        <v>207</v>
      </c>
      <c r="BX232" s="308" t="s">
        <v>23</v>
      </c>
      <c r="BY232" s="308" t="s">
        <v>23</v>
      </c>
      <c r="BZ232" s="308" t="s">
        <v>23</v>
      </c>
      <c r="CA232" s="309" t="s">
        <v>207</v>
      </c>
      <c r="CB232" s="309" t="s">
        <v>207</v>
      </c>
      <c r="CC232" s="316" t="s">
        <v>202</v>
      </c>
      <c r="CD232" s="316" t="s">
        <v>202</v>
      </c>
      <c r="CE232" s="316" t="s">
        <v>202</v>
      </c>
      <c r="CF232" s="316" t="s">
        <v>202</v>
      </c>
      <c r="CG232" s="316" t="s">
        <v>202</v>
      </c>
      <c r="CH232" s="316" t="s">
        <v>202</v>
      </c>
      <c r="CI232" s="316" t="s">
        <v>202</v>
      </c>
      <c r="CJ232" s="316" t="s">
        <v>202</v>
      </c>
      <c r="CK232" s="316" t="s">
        <v>202</v>
      </c>
      <c r="CL232" s="316" t="s">
        <v>202</v>
      </c>
      <c r="CM232" s="316" t="s">
        <v>202</v>
      </c>
      <c r="CN232" s="316" t="s">
        <v>202</v>
      </c>
      <c r="CO232" s="316" t="s">
        <v>202</v>
      </c>
      <c r="CP232" s="316" t="s">
        <v>202</v>
      </c>
      <c r="CQ232" s="316" t="s">
        <v>202</v>
      </c>
      <c r="CR232" s="316" t="s">
        <v>202</v>
      </c>
      <c r="CS232" s="316" t="s">
        <v>202</v>
      </c>
      <c r="CT232" s="316" t="s">
        <v>202</v>
      </c>
      <c r="CU232" s="316" t="s">
        <v>202</v>
      </c>
      <c r="CV232" s="316" t="s">
        <v>202</v>
      </c>
      <c r="CW232" s="303" t="s">
        <v>46</v>
      </c>
    </row>
    <row r="233" spans="1:101" s="303" customFormat="1" ht="12" x14ac:dyDescent="0.2">
      <c r="A233" s="416"/>
      <c r="B233" s="420"/>
      <c r="C233" s="304" t="s">
        <v>37</v>
      </c>
      <c r="D233" s="315">
        <f>CW199</f>
        <v>90</v>
      </c>
      <c r="E233" s="316">
        <f>IF(E232=$A$12,D233+($B$12*15),IF(E232=$A$13,D233+($B$13*15),IF(E232=$A$15,IF(D233+($B$15*15)&gt;100,100,D233+($B$15*15)),IF(E232=$A$14,IF(D233+($B$14*15)&gt;100,100,D233+($B$14*15)),IF(E232=$A$16,IF(D233+$B$16*15&gt;100,100,D233+$B$16*15),D233)))))</f>
        <v>90</v>
      </c>
      <c r="F233" s="316">
        <f t="shared" ref="F233" si="5951">IF(F232=$A$12,E233+($B$12*15),IF(F232=$A$13,E233+($B$13*15),IF(F232=$A$15,IF(E233+($B$15*15)&gt;100,100,E233+($B$15*15)),IF(F232=$A$14,IF(E233+($B$14*15)&gt;100,100,E233+($B$14*15)),IF(F232=$A$16,IF(E233+$B$16*15&gt;100,100,E233+$B$16*15),E233)))))</f>
        <v>88.063333333333333</v>
      </c>
      <c r="G233" s="316">
        <f t="shared" ref="G233" si="5952">IF(G232=$A$12,F233+($B$12*15),IF(G232=$A$13,F233+($B$13*15),IF(G232=$A$15,IF(F233+($B$15*15)&gt;100,100,F233+($B$15*15)),IF(G232=$A$14,IF(F233+($B$14*15)&gt;100,100,F233+($B$14*15)),IF(G232=$A$16,IF(F233+$B$16*15&gt;100,100,F233+$B$16*15),F233)))))</f>
        <v>86.126666666666665</v>
      </c>
      <c r="H233" s="316">
        <f t="shared" ref="H233" si="5953">IF(H232=$A$12,G233+($B$12*15),IF(H232=$A$13,G233+($B$13*15),IF(H232=$A$15,IF(G233+($B$15*15)&gt;100,100,G233+($B$15*15)),IF(H232=$A$14,IF(G233+($B$14*15)&gt;100,100,G233+($B$14*15)),IF(H232=$A$16,IF(G233+$B$16*15&gt;100,100,G233+$B$16*15),G233)))))</f>
        <v>84.19</v>
      </c>
      <c r="I233" s="316">
        <f t="shared" ref="I233" si="5954">IF(I232=$A$12,H233+($B$12*15),IF(I232=$A$13,H233+($B$13*15),IF(I232=$A$15,IF(H233+($B$15*15)&gt;100,100,H233+($B$15*15)),IF(I232=$A$14,IF(H233+($B$14*15)&gt;100,100,H233+($B$14*15)),IF(I232=$A$16,IF(H233+$B$16*15&gt;100,100,H233+$B$16*15),H233)))))</f>
        <v>82.266666666666666</v>
      </c>
      <c r="J233" s="316">
        <f t="shared" ref="J233" si="5955">IF(J232=$A$12,I233+($B$12*15),IF(J232=$A$13,I233+($B$13*15),IF(J232=$A$15,IF(I233+($B$15*15)&gt;100,100,I233+($B$15*15)),IF(J232=$A$14,IF(I233+($B$14*15)&gt;100,100,I233+($B$14*15)),IF(J232=$A$16,IF(I233+$B$16*15&gt;100,100,I233+$B$16*15),I233)))))</f>
        <v>80.343333333333334</v>
      </c>
      <c r="K233" s="316">
        <f t="shared" ref="K233" si="5956">IF(K232=$A$12,J233+($B$12*15),IF(K232=$A$13,J233+($B$13*15),IF(K232=$A$15,IF(J233+($B$15*15)&gt;100,100,J233+($B$15*15)),IF(K232=$A$14,IF(J233+($B$14*15)&gt;100,100,J233+($B$14*15)),IF(K232=$A$16,IF(J233+$B$16*15&gt;100,100,J233+$B$16*15),J233)))))</f>
        <v>78.42</v>
      </c>
      <c r="L233" s="316">
        <f t="shared" ref="L233" si="5957">IF(L232=$A$12,K233+($B$12*15),IF(L232=$A$13,K233+($B$13*15),IF(L232=$A$15,IF(K233+($B$15*15)&gt;100,100,K233+($B$15*15)),IF(L232=$A$14,IF(K233+($B$14*15)&gt;100,100,K233+($B$14*15)),IF(L232=$A$16,IF(K233+$B$16*15&gt;100,100,K233+$B$16*15),K233)))))</f>
        <v>76.483333333333334</v>
      </c>
      <c r="M233" s="316">
        <f t="shared" ref="M233" si="5958">IF(M232=$A$12,L233+($B$12*15),IF(M232=$A$13,L233+($B$13*15),IF(M232=$A$15,IF(L233+($B$15*15)&gt;100,100,L233+($B$15*15)),IF(M232=$A$14,IF(L233+($B$14*15)&gt;100,100,L233+($B$14*15)),IF(M232=$A$16,IF(L233+$B$16*15&gt;100,100,L233+$B$16*15),L233)))))</f>
        <v>74.546666666666667</v>
      </c>
      <c r="N233" s="316">
        <f t="shared" ref="N233" si="5959">IF(N232=$A$12,M233+($B$12*15),IF(N232=$A$13,M233+($B$13*15),IF(N232=$A$15,IF(M233+($B$15*15)&gt;100,100,M233+($B$15*15)),IF(N232=$A$14,IF(M233+($B$14*15)&gt;100,100,M233+($B$14*15)),IF(N232=$A$16,IF(M233+$B$16*15&gt;100,100,M233+$B$16*15),M233)))))</f>
        <v>72.61</v>
      </c>
      <c r="O233" s="316">
        <f t="shared" ref="O233" si="5960">IF(O232=$A$12,N233+($B$12*15),IF(O232=$A$13,N233+($B$13*15),IF(O232=$A$15,IF(N233+($B$15*15)&gt;100,100,N233+($B$15*15)),IF(O232=$A$14,IF(N233+($B$14*15)&gt;100,100,N233+($B$14*15)),IF(O232=$A$16,IF(N233+$B$16*15&gt;100,100,N233+$B$16*15),N233)))))</f>
        <v>70.686666666666667</v>
      </c>
      <c r="P233" s="316">
        <f t="shared" ref="P233" si="5961">IF(P232=$A$12,O233+($B$12*15),IF(P232=$A$13,O233+($B$13*15),IF(P232=$A$15,IF(O233+($B$15*15)&gt;100,100,O233+($B$15*15)),IF(P232=$A$14,IF(O233+($B$14*15)&gt;100,100,O233+($B$14*15)),IF(P232=$A$16,IF(O233+$B$16*15&gt;100,100,O233+$B$16*15),O233)))))</f>
        <v>68.763333333333335</v>
      </c>
      <c r="Q233" s="316">
        <f t="shared" ref="Q233" si="5962">IF(Q232=$A$12,P233+($B$12*15),IF(Q232=$A$13,P233+($B$13*15),IF(Q232=$A$15,IF(P233+($B$15*15)&gt;100,100,P233+($B$15*15)),IF(Q232=$A$14,IF(P233+($B$14*15)&gt;100,100,P233+($B$14*15)),IF(Q232=$A$16,IF(P233+$B$16*15&gt;100,100,P233+$B$16*15),P233)))))</f>
        <v>66.84</v>
      </c>
      <c r="R233" s="316">
        <f t="shared" ref="R233" si="5963">IF(R232=$A$12,Q233+($B$12*15),IF(R232=$A$13,Q233+($B$13*15),IF(R232=$A$15,IF(Q233+($B$15*15)&gt;100,100,Q233+($B$15*15)),IF(R232=$A$14,IF(Q233+($B$14*15)&gt;100,100,Q233+($B$14*15)),IF(R232=$A$16,IF(Q233+$B$16*15&gt;100,100,Q233+$B$16*15),Q233)))))</f>
        <v>64.903333333333336</v>
      </c>
      <c r="S233" s="316">
        <f t="shared" ref="S233" si="5964">IF(S232=$A$12,R233+($B$12*15),IF(S232=$A$13,R233+($B$13*15),IF(S232=$A$15,IF(R233+($B$15*15)&gt;100,100,R233+($B$15*15)),IF(S232=$A$14,IF(R233+($B$14*15)&gt;100,100,R233+($B$14*15)),IF(S232=$A$16,IF(R233+$B$16*15&gt;100,100,R233+$B$16*15),R233)))))</f>
        <v>62.966666666666669</v>
      </c>
      <c r="T233" s="316">
        <f t="shared" ref="T233" si="5965">IF(T232=$A$12,S233+($B$12*15),IF(T232=$A$13,S233+($B$13*15),IF(T232=$A$15,IF(S233+($B$15*15)&gt;100,100,S233+($B$15*15)),IF(T232=$A$14,IF(S233+($B$14*15)&gt;100,100,S233+($B$14*15)),IF(T232=$A$16,IF(S233+$B$16*15&gt;100,100,S233+$B$16*15),S233)))))</f>
        <v>61.03</v>
      </c>
      <c r="U233" s="316">
        <f t="shared" ref="U233" si="5966">IF(U232=$A$12,T233+($B$12*15),IF(U232=$A$13,T233+($B$13*15),IF(U232=$A$15,IF(T233+($B$15*15)&gt;100,100,T233+($B$15*15)),IF(U232=$A$14,IF(T233+($B$14*15)&gt;100,100,T233+($B$14*15)),IF(U232=$A$16,IF(T233+$B$16*15&gt;100,100,T233+$B$16*15),T233)))))</f>
        <v>59.106666666666669</v>
      </c>
      <c r="V233" s="316">
        <f t="shared" ref="V233" si="5967">IF(V232=$A$12,U233+($B$12*15),IF(V232=$A$13,U233+($B$13*15),IF(V232=$A$15,IF(U233+($B$15*15)&gt;100,100,U233+($B$15*15)),IF(V232=$A$14,IF(U233+($B$14*15)&gt;100,100,U233+($B$14*15)),IF(V232=$A$16,IF(U233+$B$16*15&gt;100,100,U233+$B$16*15),U233)))))</f>
        <v>57.183333333333337</v>
      </c>
      <c r="W233" s="316">
        <f t="shared" ref="W233" si="5968">IF(W232=$A$12,V233+($B$12*15),IF(W232=$A$13,V233+($B$13*15),IF(W232=$A$15,IF(V233+($B$15*15)&gt;100,100,V233+($B$15*15)),IF(W232=$A$14,IF(V233+($B$14*15)&gt;100,100,V233+($B$14*15)),IF(W232=$A$16,IF(V233+$B$16*15&gt;100,100,V233+$B$16*15),V233)))))</f>
        <v>55.260000000000005</v>
      </c>
      <c r="X233" s="316">
        <f t="shared" ref="X233" si="5969">IF(X232=$A$12,W233+($B$12*15),IF(X232=$A$13,W233+($B$13*15),IF(X232=$A$15,IF(W233+($B$15*15)&gt;100,100,W233+($B$15*15)),IF(X232=$A$14,IF(W233+($B$14*15)&gt;100,100,W233+($B$14*15)),IF(X232=$A$16,IF(W233+$B$16*15&gt;100,100,W233+$B$16*15),W233)))))</f>
        <v>53.323333333333338</v>
      </c>
      <c r="Y233" s="316">
        <f t="shared" ref="Y233" si="5970">IF(Y232=$A$12,X233+($B$12*15),IF(Y232=$A$13,X233+($B$13*15),IF(Y232=$A$15,IF(X233+($B$15*15)&gt;100,100,X233+($B$15*15)),IF(Y232=$A$14,IF(X233+($B$14*15)&gt;100,100,X233+($B$14*15)),IF(Y232=$A$16,IF(X233+$B$16*15&gt;100,100,X233+$B$16*15),X233)))))</f>
        <v>51.38666666666667</v>
      </c>
      <c r="Z233" s="316">
        <f t="shared" ref="Z233" si="5971">IF(Z232=$A$12,Y233+($B$12*15),IF(Z232=$A$13,Y233+($B$13*15),IF(Z232=$A$15,IF(Y233+($B$15*15)&gt;100,100,Y233+($B$15*15)),IF(Z232=$A$14,IF(Y233+($B$14*15)&gt;100,100,Y233+($B$14*15)),IF(Z232=$A$16,IF(Y233+$B$16*15&gt;100,100,Y233+$B$16*15),Y233)))))</f>
        <v>49.45</v>
      </c>
      <c r="AA233" s="316">
        <f t="shared" ref="AA233" si="5972">IF(AA232=$A$12,Z233+($B$12*15),IF(AA232=$A$13,Z233+($B$13*15),IF(AA232=$A$15,IF(Z233+($B$15*15)&gt;100,100,Z233+($B$15*15)),IF(AA232=$A$14,IF(Z233+($B$14*15)&gt;100,100,Z233+($B$14*15)),IF(AA232=$A$16,IF(Z233+$B$16*15&gt;100,100,Z233+$B$16*15),Z233)))))</f>
        <v>47.526666666666671</v>
      </c>
      <c r="AB233" s="316">
        <f t="shared" ref="AB233" si="5973">IF(AB232=$A$12,AA233+($B$12*15),IF(AB232=$A$13,AA233+($B$13*15),IF(AB232=$A$15,IF(AA233+($B$15*15)&gt;100,100,AA233+($B$15*15)),IF(AB232=$A$14,IF(AA233+($B$14*15)&gt;100,100,AA233+($B$14*15)),IF(AB232=$A$16,IF(AA233+$B$16*15&gt;100,100,AA233+$B$16*15),AA233)))))</f>
        <v>45.603333333333339</v>
      </c>
      <c r="AC233" s="316">
        <f t="shared" ref="AC233" si="5974">IF(AC232=$A$12,AB233+($B$12*15),IF(AC232=$A$13,AB233+($B$13*15),IF(AC232=$A$15,IF(AB233+($B$15*15)&gt;100,100,AB233+($B$15*15)),IF(AC232=$A$14,IF(AB233+($B$14*15)&gt;100,100,AB233+($B$14*15)),IF(AC232=$A$16,IF(AB233+$B$16*15&gt;100,100,AB233+$B$16*15),AB233)))))</f>
        <v>43.680000000000007</v>
      </c>
      <c r="AD233" s="316">
        <f t="shared" ref="AD233" si="5975">IF(AD232=$A$12,AC233+($B$12*15),IF(AD232=$A$13,AC233+($B$13*15),IF(AD232=$A$15,IF(AC233+($B$15*15)&gt;100,100,AC233+($B$15*15)),IF(AD232=$A$14,IF(AC233+($B$14*15)&gt;100,100,AC233+($B$14*15)),IF(AD232=$A$16,IF(AC233+$B$16*15&gt;100,100,AC233+$B$16*15),AC233)))))</f>
        <v>41.743333333333339</v>
      </c>
      <c r="AE233" s="316">
        <f t="shared" ref="AE233" si="5976">IF(AE232=$A$12,AD233+($B$12*15),IF(AE232=$A$13,AD233+($B$13*15),IF(AE232=$A$15,IF(AD233+($B$15*15)&gt;100,100,AD233+($B$15*15)),IF(AE232=$A$14,IF(AD233+($B$14*15)&gt;100,100,AD233+($B$14*15)),IF(AE232=$A$16,IF(AD233+$B$16*15&gt;100,100,AD233+$B$16*15),AD233)))))</f>
        <v>39.806666666666672</v>
      </c>
      <c r="AF233" s="316">
        <f t="shared" ref="AF233" si="5977">IF(AF232=$A$12,AE233+($B$12*15),IF(AF232=$A$13,AE233+($B$13*15),IF(AF232=$A$15,IF(AE233+($B$15*15)&gt;100,100,AE233+($B$15*15)),IF(AF232=$A$14,IF(AE233+($B$14*15)&gt;100,100,AE233+($B$14*15)),IF(AF232=$A$16,IF(AE233+$B$16*15&gt;100,100,AE233+$B$16*15),AE233)))))</f>
        <v>37.870000000000005</v>
      </c>
      <c r="AG233" s="316">
        <f t="shared" ref="AG233" si="5978">IF(AG232=$A$12,AF233+($B$12*15),IF(AG232=$A$13,AF233+($B$13*15),IF(AG232=$A$15,IF(AF233+($B$15*15)&gt;100,100,AF233+($B$15*15)),IF(AG232=$A$14,IF(AF233+($B$14*15)&gt;100,100,AF233+($B$14*15)),IF(AG232=$A$16,IF(AF233+$B$16*15&gt;100,100,AF233+$B$16*15),AF233)))))</f>
        <v>35.946666666666673</v>
      </c>
      <c r="AH233" s="316">
        <f t="shared" ref="AH233" si="5979">IF(AH232=$A$12,AG233+($B$12*15),IF(AH232=$A$13,AG233+($B$13*15),IF(AH232=$A$15,IF(AG233+($B$15*15)&gt;100,100,AG233+($B$15*15)),IF(AH232=$A$14,IF(AG233+($B$14*15)&gt;100,100,AG233+($B$14*15)),IF(AH232=$A$16,IF(AG233+$B$16*15&gt;100,100,AG233+$B$16*15),AG233)))))</f>
        <v>34.023333333333341</v>
      </c>
      <c r="AI233" s="316">
        <f t="shared" ref="AI233" si="5980">IF(AI232=$A$12,AH233+($B$12*15),IF(AI232=$A$13,AH233+($B$13*15),IF(AI232=$A$15,IF(AH233+($B$15*15)&gt;100,100,AH233+($B$15*15)),IF(AI232=$A$14,IF(AH233+($B$14*15)&gt;100,100,AH233+($B$14*15)),IF(AI232=$A$16,IF(AH233+$B$16*15&gt;100,100,AH233+$B$16*15),AH233)))))</f>
        <v>49.023333333333341</v>
      </c>
      <c r="AJ233" s="316">
        <f t="shared" ref="AJ233" si="5981">IF(AJ232=$A$12,AI233+($B$12*15),IF(AJ232=$A$13,AI233+($B$13*15),IF(AJ232=$A$15,IF(AI233+($B$15*15)&gt;100,100,AI233+($B$15*15)),IF(AJ232=$A$14,IF(AI233+($B$14*15)&gt;100,100,AI233+($B$14*15)),IF(AJ232=$A$16,IF(AI233+$B$16*15&gt;100,100,AI233+$B$16*15),AI233)))))</f>
        <v>64.023333333333341</v>
      </c>
      <c r="AK233" s="316">
        <f t="shared" ref="AK233" si="5982">IF(AK232=$A$12,AJ233+($B$12*15),IF(AK232=$A$13,AJ233+($B$13*15),IF(AK232=$A$15,IF(AJ233+($B$15*15)&gt;100,100,AJ233+($B$15*15)),IF(AK232=$A$14,IF(AJ233+($B$14*15)&gt;100,100,AJ233+($B$14*15)),IF(AK232=$A$16,IF(AJ233+$B$16*15&gt;100,100,AJ233+$B$16*15),AJ233)))))</f>
        <v>79.023333333333341</v>
      </c>
      <c r="AL233" s="316">
        <f t="shared" ref="AL233" si="5983">IF(AL232=$A$12,AK233+($B$12*15),IF(AL232=$A$13,AK233+($B$13*15),IF(AL232=$A$15,IF(AK233+($B$15*15)&gt;100,100,AK233+($B$15*15)),IF(AL232=$A$14,IF(AK233+($B$14*15)&gt;100,100,AK233+($B$14*15)),IF(AL232=$A$16,IF(AK233+$B$16*15&gt;100,100,AK233+$B$16*15),AK233)))))</f>
        <v>94.023333333333341</v>
      </c>
      <c r="AM233" s="316">
        <f t="shared" ref="AM233" si="5984">IF(AM232=$A$12,AL233+($B$12*15),IF(AM232=$A$13,AL233+($B$13*15),IF(AM232=$A$15,IF(AL233+($B$15*15)&gt;100,100,AL233+($B$15*15)),IF(AM232=$A$14,IF(AL233+($B$14*15)&gt;100,100,AL233+($B$14*15)),IF(AM232=$A$16,IF(AL233+$B$16*15&gt;100,100,AL233+$B$16*15),AL233)))))</f>
        <v>92.100000000000009</v>
      </c>
      <c r="AN233" s="316">
        <f t="shared" ref="AN233" si="5985">IF(AN232=$A$12,AM233+($B$12*15),IF(AN232=$A$13,AM233+($B$13*15),IF(AN232=$A$15,IF(AM233+($B$15*15)&gt;100,100,AM233+($B$15*15)),IF(AN232=$A$14,IF(AM233+($B$14*15)&gt;100,100,AM233+($B$14*15)),IF(AN232=$A$16,IF(AM233+$B$16*15&gt;100,100,AM233+$B$16*15),AM233)))))</f>
        <v>90.163333333333341</v>
      </c>
      <c r="AO233" s="316">
        <f t="shared" ref="AO233" si="5986">IF(AO232=$A$12,AN233+($B$12*15),IF(AO232=$A$13,AN233+($B$13*15),IF(AO232=$A$15,IF(AN233+($B$15*15)&gt;100,100,AN233+($B$15*15)),IF(AO232=$A$14,IF(AN233+($B$14*15)&gt;100,100,AN233+($B$14*15)),IF(AO232=$A$16,IF(AN233+$B$16*15&gt;100,100,AN233+$B$16*15),AN233)))))</f>
        <v>88.226666666666674</v>
      </c>
      <c r="AP233" s="316">
        <f t="shared" ref="AP233" si="5987">IF(AP232=$A$12,AO233+($B$12*15),IF(AP232=$A$13,AO233+($B$13*15),IF(AP232=$A$15,IF(AO233+($B$15*15)&gt;100,100,AO233+($B$15*15)),IF(AP232=$A$14,IF(AO233+($B$14*15)&gt;100,100,AO233+($B$14*15)),IF(AP232=$A$16,IF(AO233+$B$16*15&gt;100,100,AO233+$B$16*15),AO233)))))</f>
        <v>86.29</v>
      </c>
      <c r="AQ233" s="316">
        <f t="shared" ref="AQ233" si="5988">IF(AQ232=$A$12,AP233+($B$12*15),IF(AQ232=$A$13,AP233+($B$13*15),IF(AQ232=$A$15,IF(AP233+($B$15*15)&gt;100,100,AP233+($B$15*15)),IF(AQ232=$A$14,IF(AP233+($B$14*15)&gt;100,100,AP233+($B$14*15)),IF(AQ232=$A$16,IF(AP233+$B$16*15&gt;100,100,AP233+$B$16*15),AP233)))))</f>
        <v>84.366666666666674</v>
      </c>
      <c r="AR233" s="316">
        <f t="shared" ref="AR233" si="5989">IF(AR232=$A$12,AQ233+($B$12*15),IF(AR232=$A$13,AQ233+($B$13*15),IF(AR232=$A$15,IF(AQ233+($B$15*15)&gt;100,100,AQ233+($B$15*15)),IF(AR232=$A$14,IF(AQ233+($B$14*15)&gt;100,100,AQ233+($B$14*15)),IF(AR232=$A$16,IF(AQ233+$B$16*15&gt;100,100,AQ233+$B$16*15),AQ233)))))</f>
        <v>82.443333333333342</v>
      </c>
      <c r="AS233" s="316">
        <f t="shared" ref="AS233" si="5990">IF(AS232=$A$12,AR233+($B$12*15),IF(AS232=$A$13,AR233+($B$13*15),IF(AS232=$A$15,IF(AR233+($B$15*15)&gt;100,100,AR233+($B$15*15)),IF(AS232=$A$14,IF(AR233+($B$14*15)&gt;100,100,AR233+($B$14*15)),IF(AS232=$A$16,IF(AR233+$B$16*15&gt;100,100,AR233+$B$16*15),AR233)))))</f>
        <v>80.52000000000001</v>
      </c>
      <c r="AT233" s="316">
        <f t="shared" ref="AT233" si="5991">IF(AT232=$A$12,AS233+($B$12*15),IF(AT232=$A$13,AS233+($B$13*15),IF(AT232=$A$15,IF(AS233+($B$15*15)&gt;100,100,AS233+($B$15*15)),IF(AT232=$A$14,IF(AS233+($B$14*15)&gt;100,100,AS233+($B$14*15)),IF(AT232=$A$16,IF(AS233+$B$16*15&gt;100,100,AS233+$B$16*15),AS233)))))</f>
        <v>78.583333333333343</v>
      </c>
      <c r="AU233" s="316">
        <f t="shared" ref="AU233" si="5992">IF(AU232=$A$12,AT233+($B$12*15),IF(AU232=$A$13,AT233+($B$13*15),IF(AU232=$A$15,IF(AT233+($B$15*15)&gt;100,100,AT233+($B$15*15)),IF(AU232=$A$14,IF(AT233+($B$14*15)&gt;100,100,AT233+($B$14*15)),IF(AU232=$A$16,IF(AT233+$B$16*15&gt;100,100,AT233+$B$16*15),AT233)))))</f>
        <v>76.646666666666675</v>
      </c>
      <c r="AV233" s="316">
        <f t="shared" ref="AV233" si="5993">IF(AV232=$A$12,AU233+($B$12*15),IF(AV232=$A$13,AU233+($B$13*15),IF(AV232=$A$15,IF(AU233+($B$15*15)&gt;100,100,AU233+($B$15*15)),IF(AV232=$A$14,IF(AU233+($B$14*15)&gt;100,100,AU233+($B$14*15)),IF(AV232=$A$16,IF(AU233+$B$16*15&gt;100,100,AU233+$B$16*15),AU233)))))</f>
        <v>74.710000000000008</v>
      </c>
      <c r="AW233" s="316">
        <f t="shared" ref="AW233" si="5994">IF(AW232=$A$12,AV233+($B$12*15),IF(AW232=$A$13,AV233+($B$13*15),IF(AW232=$A$15,IF(AV233+($B$15*15)&gt;100,100,AV233+($B$15*15)),IF(AW232=$A$14,IF(AV233+($B$14*15)&gt;100,100,AV233+($B$14*15)),IF(AW232=$A$16,IF(AV233+$B$16*15&gt;100,100,AV233+$B$16*15),AV233)))))</f>
        <v>72.786666666666676</v>
      </c>
      <c r="AX233" s="316">
        <f t="shared" ref="AX233" si="5995">IF(AX232=$A$12,AW233+($B$12*15),IF(AX232=$A$13,AW233+($B$13*15),IF(AX232=$A$15,IF(AW233+($B$15*15)&gt;100,100,AW233+($B$15*15)),IF(AX232=$A$14,IF(AW233+($B$14*15)&gt;100,100,AW233+($B$14*15)),IF(AX232=$A$16,IF(AW233+$B$16*15&gt;100,100,AW233+$B$16*15),AW233)))))</f>
        <v>70.863333333333344</v>
      </c>
      <c r="AY233" s="316">
        <f t="shared" ref="AY233" si="5996">IF(AY232=$A$12,AX233+($B$12*15),IF(AY232=$A$13,AX233+($B$13*15),IF(AY232=$A$15,IF(AX233+($B$15*15)&gt;100,100,AX233+($B$15*15)),IF(AY232=$A$14,IF(AX233+($B$14*15)&gt;100,100,AX233+($B$14*15)),IF(AY232=$A$16,IF(AX233+$B$16*15&gt;100,100,AX233+$B$16*15),AX233)))))</f>
        <v>68.940000000000012</v>
      </c>
      <c r="AZ233" s="316">
        <f t="shared" ref="AZ233" si="5997">IF(AZ232=$A$12,AY233+($B$12*15),IF(AZ232=$A$13,AY233+($B$13*15),IF(AZ232=$A$15,IF(AY233+($B$15*15)&gt;100,100,AY233+($B$15*15)),IF(AZ232=$A$14,IF(AY233+($B$14*15)&gt;100,100,AY233+($B$14*15)),IF(AZ232=$A$16,IF(AY233+$B$16*15&gt;100,100,AY233+$B$16*15),AY233)))))</f>
        <v>67.003333333333345</v>
      </c>
      <c r="BA233" s="316">
        <f t="shared" ref="BA233" si="5998">IF(BA232=$A$12,AZ233+($B$12*15),IF(BA232=$A$13,AZ233+($B$13*15),IF(BA232=$A$15,IF(AZ233+($B$15*15)&gt;100,100,AZ233+($B$15*15)),IF(BA232=$A$14,IF(AZ233+($B$14*15)&gt;100,100,AZ233+($B$14*15)),IF(BA232=$A$16,IF(AZ233+$B$16*15&gt;100,100,AZ233+$B$16*15),AZ233)))))</f>
        <v>65.066666666666677</v>
      </c>
      <c r="BB233" s="316">
        <f t="shared" ref="BB233" si="5999">IF(BB232=$A$12,BA233+($B$12*15),IF(BB232=$A$13,BA233+($B$13*15),IF(BB232=$A$15,IF(BA233+($B$15*15)&gt;100,100,BA233+($B$15*15)),IF(BB232=$A$14,IF(BA233+($B$14*15)&gt;100,100,BA233+($B$14*15)),IF(BB232=$A$16,IF(BA233+$B$16*15&gt;100,100,BA233+$B$16*15),BA233)))))</f>
        <v>63.13000000000001</v>
      </c>
      <c r="BC233" s="316">
        <f t="shared" ref="BC233" si="6000">IF(BC232=$A$12,BB233+($B$12*15),IF(BC232=$A$13,BB233+($B$13*15),IF(BC232=$A$15,IF(BB233+($B$15*15)&gt;100,100,BB233+($B$15*15)),IF(BC232=$A$14,IF(BB233+($B$14*15)&gt;100,100,BB233+($B$14*15)),IF(BC232=$A$16,IF(BB233+$B$16*15&gt;100,100,BB233+$B$16*15),BB233)))))</f>
        <v>61.206666666666678</v>
      </c>
      <c r="BD233" s="316">
        <f t="shared" ref="BD233" si="6001">IF(BD232=$A$12,BC233+($B$12*15),IF(BD232=$A$13,BC233+($B$13*15),IF(BD232=$A$15,IF(BC233+($B$15*15)&gt;100,100,BC233+($B$15*15)),IF(BD232=$A$14,IF(BC233+($B$14*15)&gt;100,100,BC233+($B$14*15)),IF(BD232=$A$16,IF(BC233+$B$16*15&gt;100,100,BC233+$B$16*15),BC233)))))</f>
        <v>59.283333333333346</v>
      </c>
      <c r="BE233" s="316">
        <f t="shared" ref="BE233" si="6002">IF(BE232=$A$12,BD233+($B$12*15),IF(BE232=$A$13,BD233+($B$13*15),IF(BE232=$A$15,IF(BD233+($B$15*15)&gt;100,100,BD233+($B$15*15)),IF(BE232=$A$14,IF(BD233+($B$14*15)&gt;100,100,BD233+($B$14*15)),IF(BE232=$A$16,IF(BD233+$B$16*15&gt;100,100,BD233+$B$16*15),BD233)))))</f>
        <v>57.360000000000014</v>
      </c>
      <c r="BF233" s="316">
        <f t="shared" ref="BF233" si="6003">IF(BF232=$A$12,BE233+($B$12*15),IF(BF232=$A$13,BE233+($B$13*15),IF(BF232=$A$15,IF(BE233+($B$15*15)&gt;100,100,BE233+($B$15*15)),IF(BF232=$A$14,IF(BE233+($B$14*15)&gt;100,100,BE233+($B$14*15)),IF(BF232=$A$16,IF(BE233+$B$16*15&gt;100,100,BE233+$B$16*15),BE233)))))</f>
        <v>55.423333333333346</v>
      </c>
      <c r="BG233" s="316">
        <f t="shared" ref="BG233" si="6004">IF(BG232=$A$12,BF233+($B$12*15),IF(BG232=$A$13,BF233+($B$13*15),IF(BG232=$A$15,IF(BF233+($B$15*15)&gt;100,100,BF233+($B$15*15)),IF(BG232=$A$14,IF(BF233+($B$14*15)&gt;100,100,BF233+($B$14*15)),IF(BG232=$A$16,IF(BF233+$B$16*15&gt;100,100,BF233+$B$16*15),BF233)))))</f>
        <v>53.486666666666679</v>
      </c>
      <c r="BH233" s="316">
        <f t="shared" ref="BH233" si="6005">IF(BH232=$A$12,BG233+($B$12*15),IF(BH232=$A$13,BG233+($B$13*15),IF(BH232=$A$15,IF(BG233+($B$15*15)&gt;100,100,BG233+($B$15*15)),IF(BH232=$A$14,IF(BG233+($B$14*15)&gt;100,100,BG233+($B$14*15)),IF(BH232=$A$16,IF(BG233+$B$16*15&gt;100,100,BG233+$B$16*15),BG233)))))</f>
        <v>51.550000000000011</v>
      </c>
      <c r="BI233" s="316">
        <f t="shared" ref="BI233" si="6006">IF(BI232=$A$12,BH233+($B$12*15),IF(BI232=$A$13,BH233+($B$13*15),IF(BI232=$A$15,IF(BH233+($B$15*15)&gt;100,100,BH233+($B$15*15)),IF(BI232=$A$14,IF(BH233+($B$14*15)&gt;100,100,BH233+($B$14*15)),IF(BI232=$A$16,IF(BH233+$B$16*15&gt;100,100,BH233+$B$16*15),BH233)))))</f>
        <v>49.626666666666679</v>
      </c>
      <c r="BJ233" s="316">
        <f t="shared" ref="BJ233" si="6007">IF(BJ232=$A$12,BI233+($B$12*15),IF(BJ232=$A$13,BI233+($B$13*15),IF(BJ232=$A$15,IF(BI233+($B$15*15)&gt;100,100,BI233+($B$15*15)),IF(BJ232=$A$14,IF(BI233+($B$14*15)&gt;100,100,BI233+($B$14*15)),IF(BJ232=$A$16,IF(BI233+$B$16*15&gt;100,100,BI233+$B$16*15),BI233)))))</f>
        <v>47.703333333333347</v>
      </c>
      <c r="BK233" s="316">
        <f t="shared" ref="BK233" si="6008">IF(BK232=$A$12,BJ233+($B$12*15),IF(BK232=$A$13,BJ233+($B$13*15),IF(BK232=$A$15,IF(BJ233+($B$15*15)&gt;100,100,BJ233+($B$15*15)),IF(BK232=$A$14,IF(BJ233+($B$14*15)&gt;100,100,BJ233+($B$14*15)),IF(BK232=$A$16,IF(BJ233+$B$16*15&gt;100,100,BJ233+$B$16*15),BJ233)))))</f>
        <v>45.780000000000015</v>
      </c>
      <c r="BL233" s="316">
        <f t="shared" ref="BL233" si="6009">IF(BL232=$A$12,BK233+($B$12*15),IF(BL232=$A$13,BK233+($B$13*15),IF(BL232=$A$15,IF(BK233+($B$15*15)&gt;100,100,BK233+($B$15*15)),IF(BL232=$A$14,IF(BK233+($B$14*15)&gt;100,100,BK233+($B$14*15)),IF(BL232=$A$16,IF(BK233+$B$16*15&gt;100,100,BK233+$B$16*15),BK233)))))</f>
        <v>43.843333333333348</v>
      </c>
      <c r="BM233" s="316">
        <f t="shared" ref="BM233" si="6010">IF(BM232=$A$12,BL233+($B$12*15),IF(BM232=$A$13,BL233+($B$13*15),IF(BM232=$A$15,IF(BL233+($B$15*15)&gt;100,100,BL233+($B$15*15)),IF(BM232=$A$14,IF(BL233+($B$14*15)&gt;100,100,BL233+($B$14*15)),IF(BM232=$A$16,IF(BL233+$B$16*15&gt;100,100,BL233+$B$16*15),BL233)))))</f>
        <v>41.90666666666668</v>
      </c>
      <c r="BN233" s="316">
        <f t="shared" ref="BN233" si="6011">IF(BN232=$A$12,BM233+($B$12*15),IF(BN232=$A$13,BM233+($B$13*15),IF(BN232=$A$15,IF(BM233+($B$15*15)&gt;100,100,BM233+($B$15*15)),IF(BN232=$A$14,IF(BM233+($B$14*15)&gt;100,100,BM233+($B$14*15)),IF(BN232=$A$16,IF(BM233+$B$16*15&gt;100,100,BM233+$B$16*15),BM233)))))</f>
        <v>39.970000000000013</v>
      </c>
      <c r="BO233" s="316">
        <f t="shared" ref="BO233" si="6012">IF(BO232=$A$12,BN233+($B$12*15),IF(BO232=$A$13,BN233+($B$13*15),IF(BO232=$A$15,IF(BN233+($B$15*15)&gt;100,100,BN233+($B$15*15)),IF(BO232=$A$14,IF(BN233+($B$14*15)&gt;100,100,BN233+($B$14*15)),IF(BO232=$A$16,IF(BN233+$B$16*15&gt;100,100,BN233+$B$16*15),BN233)))))</f>
        <v>38.046666666666681</v>
      </c>
      <c r="BP233" s="316">
        <f t="shared" ref="BP233" si="6013">IF(BP232=$A$12,BO233+($B$12*15),IF(BP232=$A$13,BO233+($B$13*15),IF(BP232=$A$15,IF(BO233+($B$15*15)&gt;100,100,BO233+($B$15*15)),IF(BP232=$A$14,IF(BO233+($B$14*15)&gt;100,100,BO233+($B$14*15)),IF(BP232=$A$16,IF(BO233+$B$16*15&gt;100,100,BO233+$B$16*15),BO233)))))</f>
        <v>36.123333333333349</v>
      </c>
      <c r="BQ233" s="316">
        <f t="shared" ref="BQ233" si="6014">IF(BQ232=$A$12,BP233+($B$12*15),IF(BQ232=$A$13,BP233+($B$13*15),IF(BQ232=$A$15,IF(BP233+($B$15*15)&gt;100,100,BP233+($B$15*15)),IF(BQ232=$A$14,IF(BP233+($B$14*15)&gt;100,100,BP233+($B$14*15)),IF(BQ232=$A$16,IF(BP233+$B$16*15&gt;100,100,BP233+$B$16*15),BP233)))))</f>
        <v>51.123333333333349</v>
      </c>
      <c r="BR233" s="316">
        <f t="shared" ref="BR233" si="6015">IF(BR232=$A$12,BQ233+($B$12*15),IF(BR232=$A$13,BQ233+($B$13*15),IF(BR232=$A$15,IF(BQ233+($B$15*15)&gt;100,100,BQ233+($B$15*15)),IF(BR232=$A$14,IF(BQ233+($B$14*15)&gt;100,100,BQ233+($B$14*15)),IF(BR232=$A$16,IF(BQ233+$B$16*15&gt;100,100,BQ233+$B$16*15),BQ233)))))</f>
        <v>66.123333333333349</v>
      </c>
      <c r="BS233" s="316">
        <f t="shared" ref="BS233" si="6016">IF(BS232=$A$12,BR233+($B$12*15),IF(BS232=$A$13,BR233+($B$13*15),IF(BS232=$A$15,IF(BR233+($B$15*15)&gt;100,100,BR233+($B$15*15)),IF(BS232=$A$14,IF(BR233+($B$14*15)&gt;100,100,BR233+($B$14*15)),IF(BS232=$A$16,IF(BR233+$B$16*15&gt;100,100,BR233+$B$16*15),BR233)))))</f>
        <v>81.123333333333349</v>
      </c>
      <c r="BT233" s="316">
        <f t="shared" ref="BT233" si="6017">IF(BT232=$A$12,BS233+($B$12*15),IF(BT232=$A$13,BS233+($B$13*15),IF(BT232=$A$15,IF(BS233+($B$15*15)&gt;100,100,BS233+($B$15*15)),IF(BT232=$A$14,IF(BS233+($B$14*15)&gt;100,100,BS233+($B$14*15)),IF(BT232=$A$16,IF(BS233+$B$16*15&gt;100,100,BS233+$B$16*15),BS233)))))</f>
        <v>96.123333333333349</v>
      </c>
      <c r="BU233" s="316">
        <f t="shared" ref="BU233" si="6018">IF(BU232=$A$12,BT233+($B$12*15),IF(BU232=$A$13,BT233+($B$13*15),IF(BU232=$A$15,IF(BT233+($B$15*15)&gt;100,100,BT233+($B$15*15)),IF(BU232=$A$14,IF(BT233+($B$14*15)&gt;100,100,BT233+($B$14*15)),IF(BU232=$A$16,IF(BT233+$B$16*15&gt;100,100,BT233+$B$16*15),BT233)))))</f>
        <v>94.200000000000017</v>
      </c>
      <c r="BV233" s="316">
        <f t="shared" ref="BV233" si="6019">IF(BV232=$A$12,BU233+($B$12*15),IF(BV232=$A$13,BU233+($B$13*15),IF(BV232=$A$15,IF(BU233+($B$15*15)&gt;100,100,BU233+($B$15*15)),IF(BV232=$A$14,IF(BU233+($B$14*15)&gt;100,100,BU233+($B$14*15)),IF(BV232=$A$16,IF(BU233+$B$16*15&gt;100,100,BU233+$B$16*15),BU233)))))</f>
        <v>92.276666666666685</v>
      </c>
      <c r="BW233" s="316">
        <f t="shared" ref="BW233" si="6020">IF(BW232=$A$12,BV233+($B$12*15),IF(BW232=$A$13,BV233+($B$13*15),IF(BW232=$A$15,IF(BV233+($B$15*15)&gt;100,100,BV233+($B$15*15)),IF(BW232=$A$14,IF(BV233+($B$14*15)&gt;100,100,BV233+($B$14*15)),IF(BW232=$A$16,IF(BV233+$B$16*15&gt;100,100,BV233+$B$16*15),BV233)))))</f>
        <v>90.353333333333353</v>
      </c>
      <c r="BX233" s="316">
        <f t="shared" ref="BX233" si="6021">IF(BX232=$A$12,BW233+($B$12*15),IF(BX232=$A$13,BW233+($B$13*15),IF(BX232=$A$15,IF(BW233+($B$15*15)&gt;100,100,BW233+($B$15*15)),IF(BX232=$A$14,IF(BW233+($B$14*15)&gt;100,100,BW233+($B$14*15)),IF(BX232=$A$16,IF(BW233+$B$16*15&gt;100,100,BW233+$B$16*15),BW233)))))</f>
        <v>88.416666666666686</v>
      </c>
      <c r="BY233" s="316">
        <f t="shared" ref="BY233" si="6022">IF(BY232=$A$12,BX233+($B$12*15),IF(BY232=$A$13,BX233+($B$13*15),IF(BY232=$A$15,IF(BX233+($B$15*15)&gt;100,100,BX233+($B$15*15)),IF(BY232=$A$14,IF(BX233+($B$14*15)&gt;100,100,BX233+($B$14*15)),IF(BY232=$A$16,IF(BX233+$B$16*15&gt;100,100,BX233+$B$16*15),BX233)))))</f>
        <v>86.480000000000018</v>
      </c>
      <c r="BZ233" s="316">
        <f t="shared" ref="BZ233" si="6023">IF(BZ232=$A$12,BY233+($B$12*15),IF(BZ232=$A$13,BY233+($B$13*15),IF(BZ232=$A$15,IF(BY233+($B$15*15)&gt;100,100,BY233+($B$15*15)),IF(BZ232=$A$14,IF(BY233+($B$14*15)&gt;100,100,BY233+($B$14*15)),IF(BZ232=$A$16,IF(BY233+$B$16*15&gt;100,100,BY233+$B$16*15),BY233)))))</f>
        <v>84.543333333333351</v>
      </c>
      <c r="CA233" s="316">
        <f t="shared" ref="CA233" si="6024">IF(CA232=$A$12,BZ233+($B$12*15),IF(CA232=$A$13,BZ233+($B$13*15),IF(CA232=$A$15,IF(BZ233+($B$15*15)&gt;100,100,BZ233+($B$15*15)),IF(CA232=$A$14,IF(BZ233+($B$14*15)&gt;100,100,BZ233+($B$14*15)),IF(CA232=$A$16,IF(BZ233+$B$16*15&gt;100,100,BZ233+$B$16*15),BZ233)))))</f>
        <v>82.620000000000019</v>
      </c>
      <c r="CB233" s="316">
        <f t="shared" ref="CB233" si="6025">IF(CB232=$A$12,CA233+($B$12*15),IF(CB232=$A$13,CA233+($B$13*15),IF(CB232=$A$15,IF(CA233+($B$15*15)&gt;100,100,CA233+($B$15*15)),IF(CB232=$A$14,IF(CA233+($B$14*15)&gt;100,100,CA233+($B$14*15)),IF(CB232=$A$16,IF(CA233+$B$16*15&gt;100,100,CA233+$B$16*15),CA233)))))</f>
        <v>80.696666666666687</v>
      </c>
      <c r="CC233" s="316">
        <f t="shared" ref="CC233" si="6026">IF(CC232=$A$12,CB233+($B$12*15),IF(CC232=$A$13,CB233+($B$13*15),IF(CC232=$A$15,IF(CB233+($B$15*15)&gt;100,100,CB233+($B$15*15)),IF(CC232=$A$14,IF(CB233+($B$14*15)&gt;100,100,CB233+($B$14*15)),IF(CC232=$A$16,IF(CB233+$B$16*15&gt;100,100,CB233+$B$16*15),CB233)))))</f>
        <v>82.27166666666669</v>
      </c>
      <c r="CD233" s="316">
        <f t="shared" ref="CD233" si="6027">IF(CD232=$A$12,CC233+($B$12*15),IF(CD232=$A$13,CC233+($B$13*15),IF(CD232=$A$15,IF(CC233+($B$15*15)&gt;100,100,CC233+($B$15*15)),IF(CD232=$A$14,IF(CC233+($B$14*15)&gt;100,100,CC233+($B$14*15)),IF(CD232=$A$16,IF(CC233+$B$16*15&gt;100,100,CC233+$B$16*15),CC233)))))</f>
        <v>83.846666666666692</v>
      </c>
      <c r="CE233" s="316">
        <f t="shared" ref="CE233" si="6028">IF(CE232=$A$12,CD233+($B$12*15),IF(CE232=$A$13,CD233+($B$13*15),IF(CE232=$A$15,IF(CD233+($B$15*15)&gt;100,100,CD233+($B$15*15)),IF(CE232=$A$14,IF(CD233+($B$14*15)&gt;100,100,CD233+($B$14*15)),IF(CE232=$A$16,IF(CD233+$B$16*15&gt;100,100,CD233+$B$16*15),CD233)))))</f>
        <v>85.421666666666695</v>
      </c>
      <c r="CF233" s="316">
        <f t="shared" ref="CF233" si="6029">IF(CF232=$A$12,CE233+($B$12*15),IF(CF232=$A$13,CE233+($B$13*15),IF(CF232=$A$15,IF(CE233+($B$15*15)&gt;100,100,CE233+($B$15*15)),IF(CF232=$A$14,IF(CE233+($B$14*15)&gt;100,100,CE233+($B$14*15)),IF(CF232=$A$16,IF(CE233+$B$16*15&gt;100,100,CE233+$B$16*15),CE233)))))</f>
        <v>86.996666666666698</v>
      </c>
      <c r="CG233" s="316">
        <f t="shared" ref="CG233" si="6030">IF(CG232=$A$12,CF233+($B$12*15),IF(CG232=$A$13,CF233+($B$13*15),IF(CG232=$A$15,IF(CF233+($B$15*15)&gt;100,100,CF233+($B$15*15)),IF(CG232=$A$14,IF(CF233+($B$14*15)&gt;100,100,CF233+($B$14*15)),IF(CG232=$A$16,IF(CF233+$B$16*15&gt;100,100,CF233+$B$16*15),CF233)))))</f>
        <v>88.571666666666701</v>
      </c>
      <c r="CH233" s="316">
        <f t="shared" ref="CH233" si="6031">IF(CH232=$A$12,CG233+($B$12*15),IF(CH232=$A$13,CG233+($B$13*15),IF(CH232=$A$15,IF(CG233+($B$15*15)&gt;100,100,CG233+($B$15*15)),IF(CH232=$A$14,IF(CG233+($B$14*15)&gt;100,100,CG233+($B$14*15)),IF(CH232=$A$16,IF(CG233+$B$16*15&gt;100,100,CG233+$B$16*15),CG233)))))</f>
        <v>90.146666666666704</v>
      </c>
      <c r="CI233" s="316">
        <f t="shared" ref="CI233" si="6032">IF(CI232=$A$12,CH233+($B$12*15),IF(CI232=$A$13,CH233+($B$13*15),IF(CI232=$A$15,IF(CH233+($B$15*15)&gt;100,100,CH233+($B$15*15)),IF(CI232=$A$14,IF(CH233+($B$14*15)&gt;100,100,CH233+($B$14*15)),IF(CI232=$A$16,IF(CH233+$B$16*15&gt;100,100,CH233+$B$16*15),CH233)))))</f>
        <v>91.721666666666707</v>
      </c>
      <c r="CJ233" s="316">
        <f t="shared" ref="CJ233" si="6033">IF(CJ232=$A$12,CI233+($B$12*15),IF(CJ232=$A$13,CI233+($B$13*15),IF(CJ232=$A$15,IF(CI233+($B$15*15)&gt;100,100,CI233+($B$15*15)),IF(CJ232=$A$14,IF(CI233+($B$14*15)&gt;100,100,CI233+($B$14*15)),IF(CJ232=$A$16,IF(CI233+$B$16*15&gt;100,100,CI233+$B$16*15),CI233)))))</f>
        <v>93.296666666666709</v>
      </c>
      <c r="CK233" s="316">
        <f t="shared" ref="CK233" si="6034">IF(CK232=$A$12,CJ233+($B$12*15),IF(CK232=$A$13,CJ233+($B$13*15),IF(CK232=$A$15,IF(CJ233+($B$15*15)&gt;100,100,CJ233+($B$15*15)),IF(CK232=$A$14,IF(CJ233+($B$14*15)&gt;100,100,CJ233+($B$14*15)),IF(CK232=$A$16,IF(CJ233+$B$16*15&gt;100,100,CJ233+$B$16*15),CJ233)))))</f>
        <v>94.871666666666712</v>
      </c>
      <c r="CL233" s="316">
        <f t="shared" ref="CL233" si="6035">IF(CL232=$A$12,CK233+($B$12*15),IF(CL232=$A$13,CK233+($B$13*15),IF(CL232=$A$15,IF(CK233+($B$15*15)&gt;100,100,CK233+($B$15*15)),IF(CL232=$A$14,IF(CK233+($B$14*15)&gt;100,100,CK233+($B$14*15)),IF(CL232=$A$16,IF(CK233+$B$16*15&gt;100,100,CK233+$B$16*15),CK233)))))</f>
        <v>96.446666666666715</v>
      </c>
      <c r="CM233" s="316">
        <f t="shared" ref="CM233" si="6036">IF(CM232=$A$12,CL233+($B$12*15),IF(CM232=$A$13,CL233+($B$13*15),IF(CM232=$A$15,IF(CL233+($B$15*15)&gt;100,100,CL233+($B$15*15)),IF(CM232=$A$14,IF(CL233+($B$14*15)&gt;100,100,CL233+($B$14*15)),IF(CM232=$A$16,IF(CL233+$B$16*15&gt;100,100,CL233+$B$16*15),CL233)))))</f>
        <v>98.021666666666718</v>
      </c>
      <c r="CN233" s="316">
        <f t="shared" ref="CN233" si="6037">IF(CN232=$A$12,CM233+($B$12*15),IF(CN232=$A$13,CM233+($B$13*15),IF(CN232=$A$15,IF(CM233+($B$15*15)&gt;100,100,CM233+($B$15*15)),IF(CN232=$A$14,IF(CM233+($B$14*15)&gt;100,100,CM233+($B$14*15)),IF(CN232=$A$16,IF(CM233+$B$16*15&gt;100,100,CM233+$B$16*15),CM233)))))</f>
        <v>99.596666666666721</v>
      </c>
      <c r="CO233" s="316">
        <f t="shared" ref="CO233" si="6038">IF(CO232=$A$12,CN233+($B$12*15),IF(CO232=$A$13,CN233+($B$13*15),IF(CO232=$A$15,IF(CN233+($B$15*15)&gt;100,100,CN233+($B$15*15)),IF(CO232=$A$14,IF(CN233+($B$14*15)&gt;100,100,CN233+($B$14*15)),IF(CO232=$A$16,IF(CN233+$B$16*15&gt;100,100,CN233+$B$16*15),CN233)))))</f>
        <v>100</v>
      </c>
      <c r="CP233" s="316">
        <f t="shared" ref="CP233" si="6039">IF(CP232=$A$12,CO233+($B$12*15),IF(CP232=$A$13,CO233+($B$13*15),IF(CP232=$A$15,IF(CO233+($B$15*15)&gt;100,100,CO233+($B$15*15)),IF(CP232=$A$14,IF(CO233+($B$14*15)&gt;100,100,CO233+($B$14*15)),IF(CP232=$A$16,IF(CO233+$B$16*15&gt;100,100,CO233+$B$16*15),CO233)))))</f>
        <v>100</v>
      </c>
      <c r="CQ233" s="316">
        <f t="shared" ref="CQ233" si="6040">IF(CQ232=$A$12,CP233+($B$12*15),IF(CQ232=$A$13,CP233+($B$13*15),IF(CQ232=$A$15,IF(CP233+($B$15*15)&gt;100,100,CP233+($B$15*15)),IF(CQ232=$A$14,IF(CP233+($B$14*15)&gt;100,100,CP233+($B$14*15)),IF(CQ232=$A$16,IF(CP233+$B$16*15&gt;100,100,CP233+$B$16*15),CP233)))))</f>
        <v>100</v>
      </c>
      <c r="CR233" s="316">
        <f t="shared" ref="CR233" si="6041">IF(CR232=$A$12,CQ233+($B$12*15),IF(CR232=$A$13,CQ233+($B$13*15),IF(CR232=$A$15,IF(CQ233+($B$15*15)&gt;100,100,CQ233+($B$15*15)),IF(CR232=$A$14,IF(CQ233+($B$14*15)&gt;100,100,CQ233+($B$14*15)),IF(CR232=$A$16,IF(CQ233+$B$16*15&gt;100,100,CQ233+$B$16*15),CQ233)))))</f>
        <v>100</v>
      </c>
      <c r="CS233" s="316">
        <f t="shared" ref="CS233" si="6042">IF(CS232=$A$12,CR233+($B$12*15),IF(CS232=$A$13,CR233+($B$13*15),IF(CS232=$A$15,IF(CR233+($B$15*15)&gt;100,100,CR233+($B$15*15)),IF(CS232=$A$14,IF(CR233+($B$14*15)&gt;100,100,CR233+($B$14*15)),IF(CS232=$A$16,IF(CR233+$B$16*15&gt;100,100,CR233+$B$16*15),CR233)))))</f>
        <v>100</v>
      </c>
      <c r="CT233" s="316">
        <f t="shared" ref="CT233" si="6043">IF(CT232=$A$12,CS233+($B$12*15),IF(CT232=$A$13,CS233+($B$13*15),IF(CT232=$A$15,IF(CS233+($B$15*15)&gt;100,100,CS233+($B$15*15)),IF(CT232=$A$14,IF(CS233+($B$14*15)&gt;100,100,CS233+($B$14*15)),IF(CT232=$A$16,IF(CS233+$B$16*15&gt;100,100,CS233+$B$16*15),CS233)))))</f>
        <v>100</v>
      </c>
      <c r="CU233" s="316">
        <f t="shared" ref="CU233" si="6044">IF(CU232=$A$12,CT233+($B$12*15),IF(CU232=$A$13,CT233+($B$13*15),IF(CU232=$A$15,IF(CT233+($B$15*15)&gt;100,100,CT233+($B$15*15)),IF(CU232=$A$14,IF(CT233+($B$14*15)&gt;100,100,CT233+($B$14*15)),IF(CU232=$A$16,IF(CT233+$B$16*15&gt;100,100,CT233+$B$16*15),CT233)))))</f>
        <v>100</v>
      </c>
      <c r="CV233" s="316">
        <f t="shared" ref="CV233" si="6045">IF(CV232=$A$12,CU233+($B$12*15),IF(CV232=$A$13,CU233+($B$13*15),IF(CV232=$A$15,IF(CU233+($B$15*15)&gt;100,100,CU233+($B$15*15)),IF(CV232=$A$14,IF(CU233+($B$14*15)&gt;100,100,CU233+($B$14*15)),IF(CV232=$A$16,IF(CU233+$B$16*15&gt;100,100,CU233+$B$16*15),CU233)))))</f>
        <v>100</v>
      </c>
      <c r="CW233" s="311">
        <f t="shared" ref="CW233" si="6046">CV233-10</f>
        <v>90</v>
      </c>
    </row>
    <row r="234" spans="1:101" s="303" customFormat="1" ht="12" x14ac:dyDescent="0.2">
      <c r="A234" s="416"/>
      <c r="B234" s="419" t="s">
        <v>48</v>
      </c>
      <c r="C234" s="304" t="s">
        <v>44</v>
      </c>
      <c r="D234" s="314" t="s">
        <v>45</v>
      </c>
      <c r="E234" s="316"/>
      <c r="F234" s="316"/>
      <c r="G234" s="308" t="s">
        <v>23</v>
      </c>
      <c r="H234" s="308" t="s">
        <v>23</v>
      </c>
      <c r="I234" s="308" t="s">
        <v>23</v>
      </c>
      <c r="J234" s="309" t="s">
        <v>207</v>
      </c>
      <c r="K234" s="309" t="s">
        <v>207</v>
      </c>
      <c r="L234" s="309" t="s">
        <v>207</v>
      </c>
      <c r="M234" s="308" t="s">
        <v>23</v>
      </c>
      <c r="N234" s="308" t="s">
        <v>23</v>
      </c>
      <c r="O234" s="308" t="s">
        <v>23</v>
      </c>
      <c r="P234" s="309" t="s">
        <v>207</v>
      </c>
      <c r="Q234" s="309" t="s">
        <v>207</v>
      </c>
      <c r="R234" s="309" t="s">
        <v>207</v>
      </c>
      <c r="S234" s="308" t="s">
        <v>23</v>
      </c>
      <c r="T234" s="308" t="s">
        <v>23</v>
      </c>
      <c r="U234" s="308" t="s">
        <v>23</v>
      </c>
      <c r="V234" s="309" t="s">
        <v>207</v>
      </c>
      <c r="W234" s="309" t="s">
        <v>207</v>
      </c>
      <c r="X234" s="309" t="s">
        <v>207</v>
      </c>
      <c r="Y234" s="308" t="s">
        <v>23</v>
      </c>
      <c r="Z234" s="308" t="s">
        <v>23</v>
      </c>
      <c r="AA234" s="308" t="s">
        <v>23</v>
      </c>
      <c r="AB234" s="309" t="s">
        <v>207</v>
      </c>
      <c r="AC234" s="309" t="s">
        <v>207</v>
      </c>
      <c r="AD234" s="310" t="s">
        <v>13</v>
      </c>
      <c r="AE234" s="310" t="s">
        <v>13</v>
      </c>
      <c r="AF234" s="310" t="s">
        <v>13</v>
      </c>
      <c r="AG234" s="310" t="s">
        <v>13</v>
      </c>
      <c r="AH234" s="309" t="s">
        <v>207</v>
      </c>
      <c r="AI234" s="308" t="s">
        <v>23</v>
      </c>
      <c r="AJ234" s="308" t="s">
        <v>23</v>
      </c>
      <c r="AK234" s="308" t="s">
        <v>23</v>
      </c>
      <c r="AL234" s="309" t="s">
        <v>207</v>
      </c>
      <c r="AM234" s="309" t="s">
        <v>207</v>
      </c>
      <c r="AN234" s="309" t="s">
        <v>207</v>
      </c>
      <c r="AO234" s="308" t="s">
        <v>23</v>
      </c>
      <c r="AP234" s="308" t="s">
        <v>23</v>
      </c>
      <c r="AQ234" s="308" t="s">
        <v>23</v>
      </c>
      <c r="AR234" s="309" t="s">
        <v>207</v>
      </c>
      <c r="AS234" s="309" t="s">
        <v>207</v>
      </c>
      <c r="AT234" s="309" t="s">
        <v>207</v>
      </c>
      <c r="AU234" s="308" t="s">
        <v>23</v>
      </c>
      <c r="AV234" s="308" t="s">
        <v>23</v>
      </c>
      <c r="AW234" s="308" t="s">
        <v>23</v>
      </c>
      <c r="AX234" s="309" t="s">
        <v>207</v>
      </c>
      <c r="AY234" s="309" t="s">
        <v>207</v>
      </c>
      <c r="AZ234" s="309" t="s">
        <v>207</v>
      </c>
      <c r="BA234" s="308" t="s">
        <v>23</v>
      </c>
      <c r="BB234" s="308" t="s">
        <v>23</v>
      </c>
      <c r="BC234" s="308" t="s">
        <v>23</v>
      </c>
      <c r="BD234" s="309" t="s">
        <v>207</v>
      </c>
      <c r="BE234" s="309" t="s">
        <v>207</v>
      </c>
      <c r="BF234" s="309" t="s">
        <v>207</v>
      </c>
      <c r="BG234" s="308" t="s">
        <v>23</v>
      </c>
      <c r="BH234" s="308" t="s">
        <v>23</v>
      </c>
      <c r="BI234" s="308" t="s">
        <v>23</v>
      </c>
      <c r="BJ234" s="309" t="s">
        <v>207</v>
      </c>
      <c r="BK234" s="309" t="s">
        <v>207</v>
      </c>
      <c r="BL234" s="310" t="s">
        <v>13</v>
      </c>
      <c r="BM234" s="310" t="s">
        <v>13</v>
      </c>
      <c r="BN234" s="310" t="s">
        <v>13</v>
      </c>
      <c r="BO234" s="310" t="s">
        <v>13</v>
      </c>
      <c r="BP234" s="309" t="s">
        <v>207</v>
      </c>
      <c r="BQ234" s="308" t="s">
        <v>23</v>
      </c>
      <c r="BR234" s="308" t="s">
        <v>23</v>
      </c>
      <c r="BS234" s="308" t="s">
        <v>23</v>
      </c>
      <c r="BT234" s="309" t="s">
        <v>207</v>
      </c>
      <c r="BU234" s="309" t="s">
        <v>207</v>
      </c>
      <c r="BV234" s="309" t="s">
        <v>207</v>
      </c>
      <c r="BW234" s="308" t="s">
        <v>23</v>
      </c>
      <c r="BX234" s="308" t="s">
        <v>23</v>
      </c>
      <c r="BY234" s="308" t="s">
        <v>23</v>
      </c>
      <c r="BZ234" s="309" t="s">
        <v>207</v>
      </c>
      <c r="CA234" s="309" t="s">
        <v>207</v>
      </c>
      <c r="CB234" s="309" t="s">
        <v>207</v>
      </c>
      <c r="CC234" s="316" t="s">
        <v>202</v>
      </c>
      <c r="CD234" s="316" t="s">
        <v>202</v>
      </c>
      <c r="CE234" s="316" t="s">
        <v>202</v>
      </c>
      <c r="CF234" s="316" t="s">
        <v>202</v>
      </c>
      <c r="CG234" s="316" t="s">
        <v>202</v>
      </c>
      <c r="CH234" s="316" t="s">
        <v>202</v>
      </c>
      <c r="CI234" s="316" t="s">
        <v>202</v>
      </c>
      <c r="CJ234" s="316" t="s">
        <v>202</v>
      </c>
      <c r="CK234" s="316" t="s">
        <v>202</v>
      </c>
      <c r="CL234" s="316" t="s">
        <v>202</v>
      </c>
      <c r="CM234" s="316" t="s">
        <v>202</v>
      </c>
      <c r="CN234" s="316" t="s">
        <v>202</v>
      </c>
      <c r="CO234" s="316" t="s">
        <v>202</v>
      </c>
      <c r="CP234" s="316" t="s">
        <v>202</v>
      </c>
      <c r="CQ234" s="316" t="s">
        <v>202</v>
      </c>
      <c r="CR234" s="316" t="s">
        <v>202</v>
      </c>
      <c r="CS234" s="316" t="s">
        <v>202</v>
      </c>
      <c r="CT234" s="316" t="s">
        <v>202</v>
      </c>
      <c r="CU234" s="316" t="s">
        <v>202</v>
      </c>
      <c r="CV234" s="316" t="s">
        <v>202</v>
      </c>
      <c r="CW234" s="303" t="s">
        <v>46</v>
      </c>
    </row>
    <row r="235" spans="1:101" s="303" customFormat="1" ht="12" x14ac:dyDescent="0.2">
      <c r="A235" s="416"/>
      <c r="B235" s="420"/>
      <c r="C235" s="304" t="s">
        <v>37</v>
      </c>
      <c r="D235" s="315">
        <f>CW201</f>
        <v>90</v>
      </c>
      <c r="E235" s="316">
        <f>IF(E234=$A$12,D235+($B$12*15),IF(E234=$A$13,D235+($B$13*15),IF(E234=$A$15,IF(D235+($B$15*15)&gt;100,100,D235+($B$15*15)),IF(E234=$A$14,IF(D235+($B$14*15)&gt;100,100,D235+($B$14*15)),IF(E234=$A$16,IF(D235+$B$16*15&gt;100,100,D235+$B$16*15),D235)))))</f>
        <v>90</v>
      </c>
      <c r="F235" s="316">
        <f t="shared" ref="F235" si="6047">IF(F234=$A$12,E235+($B$12*15),IF(F234=$A$13,E235+($B$13*15),IF(F234=$A$15,IF(E235+($B$15*15)&gt;100,100,E235+($B$15*15)),IF(F234=$A$14,IF(E235+($B$14*15)&gt;100,100,E235+($B$14*15)),IF(F234=$A$16,IF(E235+$B$16*15&gt;100,100,E235+$B$16*15),E235)))))</f>
        <v>90</v>
      </c>
      <c r="G235" s="316">
        <f t="shared" ref="G235" si="6048">IF(G234=$A$12,F235+($B$12*15),IF(G234=$A$13,F235+($B$13*15),IF(G234=$A$15,IF(F235+($B$15*15)&gt;100,100,F235+($B$15*15)),IF(G234=$A$14,IF(F235+($B$14*15)&gt;100,100,F235+($B$14*15)),IF(G234=$A$16,IF(F235+$B$16*15&gt;100,100,F235+$B$16*15),F235)))))</f>
        <v>88.063333333333333</v>
      </c>
      <c r="H235" s="316">
        <f t="shared" ref="H235" si="6049">IF(H234=$A$12,G235+($B$12*15),IF(H234=$A$13,G235+($B$13*15),IF(H234=$A$15,IF(G235+($B$15*15)&gt;100,100,G235+($B$15*15)),IF(H234=$A$14,IF(G235+($B$14*15)&gt;100,100,G235+($B$14*15)),IF(H234=$A$16,IF(G235+$B$16*15&gt;100,100,G235+$B$16*15),G235)))))</f>
        <v>86.126666666666665</v>
      </c>
      <c r="I235" s="316">
        <f t="shared" ref="I235" si="6050">IF(I234=$A$12,H235+($B$12*15),IF(I234=$A$13,H235+($B$13*15),IF(I234=$A$15,IF(H235+($B$15*15)&gt;100,100,H235+($B$15*15)),IF(I234=$A$14,IF(H235+($B$14*15)&gt;100,100,H235+($B$14*15)),IF(I234=$A$16,IF(H235+$B$16*15&gt;100,100,H235+$B$16*15),H235)))))</f>
        <v>84.19</v>
      </c>
      <c r="J235" s="316">
        <f t="shared" ref="J235" si="6051">IF(J234=$A$12,I235+($B$12*15),IF(J234=$A$13,I235+($B$13*15),IF(J234=$A$15,IF(I235+($B$15*15)&gt;100,100,I235+($B$15*15)),IF(J234=$A$14,IF(I235+($B$14*15)&gt;100,100,I235+($B$14*15)),IF(J234=$A$16,IF(I235+$B$16*15&gt;100,100,I235+$B$16*15),I235)))))</f>
        <v>82.266666666666666</v>
      </c>
      <c r="K235" s="316">
        <f t="shared" ref="K235" si="6052">IF(K234=$A$12,J235+($B$12*15),IF(K234=$A$13,J235+($B$13*15),IF(K234=$A$15,IF(J235+($B$15*15)&gt;100,100,J235+($B$15*15)),IF(K234=$A$14,IF(J235+($B$14*15)&gt;100,100,J235+($B$14*15)),IF(K234=$A$16,IF(J235+$B$16*15&gt;100,100,J235+$B$16*15),J235)))))</f>
        <v>80.343333333333334</v>
      </c>
      <c r="L235" s="316">
        <f t="shared" ref="L235" si="6053">IF(L234=$A$12,K235+($B$12*15),IF(L234=$A$13,K235+($B$13*15),IF(L234=$A$15,IF(K235+($B$15*15)&gt;100,100,K235+($B$15*15)),IF(L234=$A$14,IF(K235+($B$14*15)&gt;100,100,K235+($B$14*15)),IF(L234=$A$16,IF(K235+$B$16*15&gt;100,100,K235+$B$16*15),K235)))))</f>
        <v>78.42</v>
      </c>
      <c r="M235" s="316">
        <f t="shared" ref="M235" si="6054">IF(M234=$A$12,L235+($B$12*15),IF(M234=$A$13,L235+($B$13*15),IF(M234=$A$15,IF(L235+($B$15*15)&gt;100,100,L235+($B$15*15)),IF(M234=$A$14,IF(L235+($B$14*15)&gt;100,100,L235+($B$14*15)),IF(M234=$A$16,IF(L235+$B$16*15&gt;100,100,L235+$B$16*15),L235)))))</f>
        <v>76.483333333333334</v>
      </c>
      <c r="N235" s="316">
        <f t="shared" ref="N235" si="6055">IF(N234=$A$12,M235+($B$12*15),IF(N234=$A$13,M235+($B$13*15),IF(N234=$A$15,IF(M235+($B$15*15)&gt;100,100,M235+($B$15*15)),IF(N234=$A$14,IF(M235+($B$14*15)&gt;100,100,M235+($B$14*15)),IF(N234=$A$16,IF(M235+$B$16*15&gt;100,100,M235+$B$16*15),M235)))))</f>
        <v>74.546666666666667</v>
      </c>
      <c r="O235" s="316">
        <f t="shared" ref="O235" si="6056">IF(O234=$A$12,N235+($B$12*15),IF(O234=$A$13,N235+($B$13*15),IF(O234=$A$15,IF(N235+($B$15*15)&gt;100,100,N235+($B$15*15)),IF(O234=$A$14,IF(N235+($B$14*15)&gt;100,100,N235+($B$14*15)),IF(O234=$A$16,IF(N235+$B$16*15&gt;100,100,N235+$B$16*15),N235)))))</f>
        <v>72.61</v>
      </c>
      <c r="P235" s="316">
        <f t="shared" ref="P235" si="6057">IF(P234=$A$12,O235+($B$12*15),IF(P234=$A$13,O235+($B$13*15),IF(P234=$A$15,IF(O235+($B$15*15)&gt;100,100,O235+($B$15*15)),IF(P234=$A$14,IF(O235+($B$14*15)&gt;100,100,O235+($B$14*15)),IF(P234=$A$16,IF(O235+$B$16*15&gt;100,100,O235+$B$16*15),O235)))))</f>
        <v>70.686666666666667</v>
      </c>
      <c r="Q235" s="316">
        <f t="shared" ref="Q235" si="6058">IF(Q234=$A$12,P235+($B$12*15),IF(Q234=$A$13,P235+($B$13*15),IF(Q234=$A$15,IF(P235+($B$15*15)&gt;100,100,P235+($B$15*15)),IF(Q234=$A$14,IF(P235+($B$14*15)&gt;100,100,P235+($B$14*15)),IF(Q234=$A$16,IF(P235+$B$16*15&gt;100,100,P235+$B$16*15),P235)))))</f>
        <v>68.763333333333335</v>
      </c>
      <c r="R235" s="316">
        <f t="shared" ref="R235" si="6059">IF(R234=$A$12,Q235+($B$12*15),IF(R234=$A$13,Q235+($B$13*15),IF(R234=$A$15,IF(Q235+($B$15*15)&gt;100,100,Q235+($B$15*15)),IF(R234=$A$14,IF(Q235+($B$14*15)&gt;100,100,Q235+($B$14*15)),IF(R234=$A$16,IF(Q235+$B$16*15&gt;100,100,Q235+$B$16*15),Q235)))))</f>
        <v>66.84</v>
      </c>
      <c r="S235" s="316">
        <f t="shared" ref="S235" si="6060">IF(S234=$A$12,R235+($B$12*15),IF(S234=$A$13,R235+($B$13*15),IF(S234=$A$15,IF(R235+($B$15*15)&gt;100,100,R235+($B$15*15)),IF(S234=$A$14,IF(R235+($B$14*15)&gt;100,100,R235+($B$14*15)),IF(S234=$A$16,IF(R235+$B$16*15&gt;100,100,R235+$B$16*15),R235)))))</f>
        <v>64.903333333333336</v>
      </c>
      <c r="T235" s="316">
        <f t="shared" ref="T235" si="6061">IF(T234=$A$12,S235+($B$12*15),IF(T234=$A$13,S235+($B$13*15),IF(T234=$A$15,IF(S235+($B$15*15)&gt;100,100,S235+($B$15*15)),IF(T234=$A$14,IF(S235+($B$14*15)&gt;100,100,S235+($B$14*15)),IF(T234=$A$16,IF(S235+$B$16*15&gt;100,100,S235+$B$16*15),S235)))))</f>
        <v>62.966666666666669</v>
      </c>
      <c r="U235" s="316">
        <f t="shared" ref="U235" si="6062">IF(U234=$A$12,T235+($B$12*15),IF(U234=$A$13,T235+($B$13*15),IF(U234=$A$15,IF(T235+($B$15*15)&gt;100,100,T235+($B$15*15)),IF(U234=$A$14,IF(T235+($B$14*15)&gt;100,100,T235+($B$14*15)),IF(U234=$A$16,IF(T235+$B$16*15&gt;100,100,T235+$B$16*15),T235)))))</f>
        <v>61.03</v>
      </c>
      <c r="V235" s="316">
        <f t="shared" ref="V235" si="6063">IF(V234=$A$12,U235+($B$12*15),IF(V234=$A$13,U235+($B$13*15),IF(V234=$A$15,IF(U235+($B$15*15)&gt;100,100,U235+($B$15*15)),IF(V234=$A$14,IF(U235+($B$14*15)&gt;100,100,U235+($B$14*15)),IF(V234=$A$16,IF(U235+$B$16*15&gt;100,100,U235+$B$16*15),U235)))))</f>
        <v>59.106666666666669</v>
      </c>
      <c r="W235" s="316">
        <f t="shared" ref="W235" si="6064">IF(W234=$A$12,V235+($B$12*15),IF(W234=$A$13,V235+($B$13*15),IF(W234=$A$15,IF(V235+($B$15*15)&gt;100,100,V235+($B$15*15)),IF(W234=$A$14,IF(V235+($B$14*15)&gt;100,100,V235+($B$14*15)),IF(W234=$A$16,IF(V235+$B$16*15&gt;100,100,V235+$B$16*15),V235)))))</f>
        <v>57.183333333333337</v>
      </c>
      <c r="X235" s="316">
        <f t="shared" ref="X235" si="6065">IF(X234=$A$12,W235+($B$12*15),IF(X234=$A$13,W235+($B$13*15),IF(X234=$A$15,IF(W235+($B$15*15)&gt;100,100,W235+($B$15*15)),IF(X234=$A$14,IF(W235+($B$14*15)&gt;100,100,W235+($B$14*15)),IF(X234=$A$16,IF(W235+$B$16*15&gt;100,100,W235+$B$16*15),W235)))))</f>
        <v>55.260000000000005</v>
      </c>
      <c r="Y235" s="316">
        <f t="shared" ref="Y235" si="6066">IF(Y234=$A$12,X235+($B$12*15),IF(Y234=$A$13,X235+($B$13*15),IF(Y234=$A$15,IF(X235+($B$15*15)&gt;100,100,X235+($B$15*15)),IF(Y234=$A$14,IF(X235+($B$14*15)&gt;100,100,X235+($B$14*15)),IF(Y234=$A$16,IF(X235+$B$16*15&gt;100,100,X235+$B$16*15),X235)))))</f>
        <v>53.323333333333338</v>
      </c>
      <c r="Z235" s="316">
        <f t="shared" ref="Z235" si="6067">IF(Z234=$A$12,Y235+($B$12*15),IF(Z234=$A$13,Y235+($B$13*15),IF(Z234=$A$15,IF(Y235+($B$15*15)&gt;100,100,Y235+($B$15*15)),IF(Z234=$A$14,IF(Y235+($B$14*15)&gt;100,100,Y235+($B$14*15)),IF(Z234=$A$16,IF(Y235+$B$16*15&gt;100,100,Y235+$B$16*15),Y235)))))</f>
        <v>51.38666666666667</v>
      </c>
      <c r="AA235" s="316">
        <f t="shared" ref="AA235" si="6068">IF(AA234=$A$12,Z235+($B$12*15),IF(AA234=$A$13,Z235+($B$13*15),IF(AA234=$A$15,IF(Z235+($B$15*15)&gt;100,100,Z235+($B$15*15)),IF(AA234=$A$14,IF(Z235+($B$14*15)&gt;100,100,Z235+($B$14*15)),IF(AA234=$A$16,IF(Z235+$B$16*15&gt;100,100,Z235+$B$16*15),Z235)))))</f>
        <v>49.45</v>
      </c>
      <c r="AB235" s="316">
        <f t="shared" ref="AB235" si="6069">IF(AB234=$A$12,AA235+($B$12*15),IF(AB234=$A$13,AA235+($B$13*15),IF(AB234=$A$15,IF(AA235+($B$15*15)&gt;100,100,AA235+($B$15*15)),IF(AB234=$A$14,IF(AA235+($B$14*15)&gt;100,100,AA235+($B$14*15)),IF(AB234=$A$16,IF(AA235+$B$16*15&gt;100,100,AA235+$B$16*15),AA235)))))</f>
        <v>47.526666666666671</v>
      </c>
      <c r="AC235" s="316">
        <f t="shared" ref="AC235" si="6070">IF(AC234=$A$12,AB235+($B$12*15),IF(AC234=$A$13,AB235+($B$13*15),IF(AC234=$A$15,IF(AB235+($B$15*15)&gt;100,100,AB235+($B$15*15)),IF(AC234=$A$14,IF(AB235+($B$14*15)&gt;100,100,AB235+($B$14*15)),IF(AC234=$A$16,IF(AB235+$B$16*15&gt;100,100,AB235+$B$16*15),AB235)))))</f>
        <v>45.603333333333339</v>
      </c>
      <c r="AD235" s="316">
        <f t="shared" ref="AD235" si="6071">IF(AD234=$A$12,AC235+($B$12*15),IF(AD234=$A$13,AC235+($B$13*15),IF(AD234=$A$15,IF(AC235+($B$15*15)&gt;100,100,AC235+($B$15*15)),IF(AD234=$A$14,IF(AC235+($B$14*15)&gt;100,100,AC235+($B$14*15)),IF(AD234=$A$16,IF(AC235+$B$16*15&gt;100,100,AC235+$B$16*15),AC235)))))</f>
        <v>60.603333333333339</v>
      </c>
      <c r="AE235" s="316">
        <f t="shared" ref="AE235" si="6072">IF(AE234=$A$12,AD235+($B$12*15),IF(AE234=$A$13,AD235+($B$13*15),IF(AE234=$A$15,IF(AD235+($B$15*15)&gt;100,100,AD235+($B$15*15)),IF(AE234=$A$14,IF(AD235+($B$14*15)&gt;100,100,AD235+($B$14*15)),IF(AE234=$A$16,IF(AD235+$B$16*15&gt;100,100,AD235+$B$16*15),AD235)))))</f>
        <v>75.603333333333339</v>
      </c>
      <c r="AF235" s="316">
        <f t="shared" ref="AF235" si="6073">IF(AF234=$A$12,AE235+($B$12*15),IF(AF234=$A$13,AE235+($B$13*15),IF(AF234=$A$15,IF(AE235+($B$15*15)&gt;100,100,AE235+($B$15*15)),IF(AF234=$A$14,IF(AE235+($B$14*15)&gt;100,100,AE235+($B$14*15)),IF(AF234=$A$16,IF(AE235+$B$16*15&gt;100,100,AE235+$B$16*15),AE235)))))</f>
        <v>90.603333333333339</v>
      </c>
      <c r="AG235" s="316">
        <f t="shared" ref="AG235" si="6074">IF(AG234=$A$12,AF235+($B$12*15),IF(AG234=$A$13,AF235+($B$13*15),IF(AG234=$A$15,IF(AF235+($B$15*15)&gt;100,100,AF235+($B$15*15)),IF(AG234=$A$14,IF(AF235+($B$14*15)&gt;100,100,AF235+($B$14*15)),IF(AG234=$A$16,IF(AF235+$B$16*15&gt;100,100,AF235+$B$16*15),AF235)))))</f>
        <v>100</v>
      </c>
      <c r="AH235" s="316">
        <f t="shared" ref="AH235" si="6075">IF(AH234=$A$12,AG235+($B$12*15),IF(AH234=$A$13,AG235+($B$13*15),IF(AH234=$A$15,IF(AG235+($B$15*15)&gt;100,100,AG235+($B$15*15)),IF(AH234=$A$14,IF(AG235+($B$14*15)&gt;100,100,AG235+($B$14*15)),IF(AH234=$A$16,IF(AG235+$B$16*15&gt;100,100,AG235+$B$16*15),AG235)))))</f>
        <v>98.076666666666668</v>
      </c>
      <c r="AI235" s="316">
        <f t="shared" ref="AI235" si="6076">IF(AI234=$A$12,AH235+($B$12*15),IF(AI234=$A$13,AH235+($B$13*15),IF(AI234=$A$15,IF(AH235+($B$15*15)&gt;100,100,AH235+($B$15*15)),IF(AI234=$A$14,IF(AH235+($B$14*15)&gt;100,100,AH235+($B$14*15)),IF(AI234=$A$16,IF(AH235+$B$16*15&gt;100,100,AH235+$B$16*15),AH235)))))</f>
        <v>96.14</v>
      </c>
      <c r="AJ235" s="316">
        <f t="shared" ref="AJ235" si="6077">IF(AJ234=$A$12,AI235+($B$12*15),IF(AJ234=$A$13,AI235+($B$13*15),IF(AJ234=$A$15,IF(AI235+($B$15*15)&gt;100,100,AI235+($B$15*15)),IF(AJ234=$A$14,IF(AI235+($B$14*15)&gt;100,100,AI235+($B$14*15)),IF(AJ234=$A$16,IF(AI235+$B$16*15&gt;100,100,AI235+$B$16*15),AI235)))))</f>
        <v>94.203333333333333</v>
      </c>
      <c r="AK235" s="316">
        <f t="shared" ref="AK235" si="6078">IF(AK234=$A$12,AJ235+($B$12*15),IF(AK234=$A$13,AJ235+($B$13*15),IF(AK234=$A$15,IF(AJ235+($B$15*15)&gt;100,100,AJ235+($B$15*15)),IF(AK234=$A$14,IF(AJ235+($B$14*15)&gt;100,100,AJ235+($B$14*15)),IF(AK234=$A$16,IF(AJ235+$B$16*15&gt;100,100,AJ235+$B$16*15),AJ235)))))</f>
        <v>92.266666666666666</v>
      </c>
      <c r="AL235" s="316">
        <f t="shared" ref="AL235" si="6079">IF(AL234=$A$12,AK235+($B$12*15),IF(AL234=$A$13,AK235+($B$13*15),IF(AL234=$A$15,IF(AK235+($B$15*15)&gt;100,100,AK235+($B$15*15)),IF(AL234=$A$14,IF(AK235+($B$14*15)&gt;100,100,AK235+($B$14*15)),IF(AL234=$A$16,IF(AK235+$B$16*15&gt;100,100,AK235+$B$16*15),AK235)))))</f>
        <v>90.343333333333334</v>
      </c>
      <c r="AM235" s="316">
        <f t="shared" ref="AM235" si="6080">IF(AM234=$A$12,AL235+($B$12*15),IF(AM234=$A$13,AL235+($B$13*15),IF(AM234=$A$15,IF(AL235+($B$15*15)&gt;100,100,AL235+($B$15*15)),IF(AM234=$A$14,IF(AL235+($B$14*15)&gt;100,100,AL235+($B$14*15)),IF(AM234=$A$16,IF(AL235+$B$16*15&gt;100,100,AL235+$B$16*15),AL235)))))</f>
        <v>88.42</v>
      </c>
      <c r="AN235" s="316">
        <f t="shared" ref="AN235" si="6081">IF(AN234=$A$12,AM235+($B$12*15),IF(AN234=$A$13,AM235+($B$13*15),IF(AN234=$A$15,IF(AM235+($B$15*15)&gt;100,100,AM235+($B$15*15)),IF(AN234=$A$14,IF(AM235+($B$14*15)&gt;100,100,AM235+($B$14*15)),IF(AN234=$A$16,IF(AM235+$B$16*15&gt;100,100,AM235+$B$16*15),AM235)))))</f>
        <v>86.49666666666667</v>
      </c>
      <c r="AO235" s="316">
        <f t="shared" ref="AO235" si="6082">IF(AO234=$A$12,AN235+($B$12*15),IF(AO234=$A$13,AN235+($B$13*15),IF(AO234=$A$15,IF(AN235+($B$15*15)&gt;100,100,AN235+($B$15*15)),IF(AO234=$A$14,IF(AN235+($B$14*15)&gt;100,100,AN235+($B$14*15)),IF(AO234=$A$16,IF(AN235+$B$16*15&gt;100,100,AN235+$B$16*15),AN235)))))</f>
        <v>84.56</v>
      </c>
      <c r="AP235" s="316">
        <f t="shared" ref="AP235" si="6083">IF(AP234=$A$12,AO235+($B$12*15),IF(AP234=$A$13,AO235+($B$13*15),IF(AP234=$A$15,IF(AO235+($B$15*15)&gt;100,100,AO235+($B$15*15)),IF(AP234=$A$14,IF(AO235+($B$14*15)&gt;100,100,AO235+($B$14*15)),IF(AP234=$A$16,IF(AO235+$B$16*15&gt;100,100,AO235+$B$16*15),AO235)))))</f>
        <v>82.623333333333335</v>
      </c>
      <c r="AQ235" s="316">
        <f t="shared" ref="AQ235" si="6084">IF(AQ234=$A$12,AP235+($B$12*15),IF(AQ234=$A$13,AP235+($B$13*15),IF(AQ234=$A$15,IF(AP235+($B$15*15)&gt;100,100,AP235+($B$15*15)),IF(AQ234=$A$14,IF(AP235+($B$14*15)&gt;100,100,AP235+($B$14*15)),IF(AQ234=$A$16,IF(AP235+$B$16*15&gt;100,100,AP235+$B$16*15),AP235)))))</f>
        <v>80.686666666666667</v>
      </c>
      <c r="AR235" s="316">
        <f t="shared" ref="AR235" si="6085">IF(AR234=$A$12,AQ235+($B$12*15),IF(AR234=$A$13,AQ235+($B$13*15),IF(AR234=$A$15,IF(AQ235+($B$15*15)&gt;100,100,AQ235+($B$15*15)),IF(AR234=$A$14,IF(AQ235+($B$14*15)&gt;100,100,AQ235+($B$14*15)),IF(AR234=$A$16,IF(AQ235+$B$16*15&gt;100,100,AQ235+$B$16*15),AQ235)))))</f>
        <v>78.763333333333335</v>
      </c>
      <c r="AS235" s="316">
        <f t="shared" ref="AS235" si="6086">IF(AS234=$A$12,AR235+($B$12*15),IF(AS234=$A$13,AR235+($B$13*15),IF(AS234=$A$15,IF(AR235+($B$15*15)&gt;100,100,AR235+($B$15*15)),IF(AS234=$A$14,IF(AR235+($B$14*15)&gt;100,100,AR235+($B$14*15)),IF(AS234=$A$16,IF(AR235+$B$16*15&gt;100,100,AR235+$B$16*15),AR235)))))</f>
        <v>76.84</v>
      </c>
      <c r="AT235" s="316">
        <f t="shared" ref="AT235" si="6087">IF(AT234=$A$12,AS235+($B$12*15),IF(AT234=$A$13,AS235+($B$13*15),IF(AT234=$A$15,IF(AS235+($B$15*15)&gt;100,100,AS235+($B$15*15)),IF(AT234=$A$14,IF(AS235+($B$14*15)&gt;100,100,AS235+($B$14*15)),IF(AT234=$A$16,IF(AS235+$B$16*15&gt;100,100,AS235+$B$16*15),AS235)))))</f>
        <v>74.916666666666671</v>
      </c>
      <c r="AU235" s="316">
        <f t="shared" ref="AU235" si="6088">IF(AU234=$A$12,AT235+($B$12*15),IF(AU234=$A$13,AT235+($B$13*15),IF(AU234=$A$15,IF(AT235+($B$15*15)&gt;100,100,AT235+($B$15*15)),IF(AU234=$A$14,IF(AT235+($B$14*15)&gt;100,100,AT235+($B$14*15)),IF(AU234=$A$16,IF(AT235+$B$16*15&gt;100,100,AT235+$B$16*15),AT235)))))</f>
        <v>72.98</v>
      </c>
      <c r="AV235" s="316">
        <f t="shared" ref="AV235" si="6089">IF(AV234=$A$12,AU235+($B$12*15),IF(AV234=$A$13,AU235+($B$13*15),IF(AV234=$A$15,IF(AU235+($B$15*15)&gt;100,100,AU235+($B$15*15)),IF(AV234=$A$14,IF(AU235+($B$14*15)&gt;100,100,AU235+($B$14*15)),IF(AV234=$A$16,IF(AU235+$B$16*15&gt;100,100,AU235+$B$16*15),AU235)))))</f>
        <v>71.043333333333337</v>
      </c>
      <c r="AW235" s="316">
        <f t="shared" ref="AW235" si="6090">IF(AW234=$A$12,AV235+($B$12*15),IF(AW234=$A$13,AV235+($B$13*15),IF(AW234=$A$15,IF(AV235+($B$15*15)&gt;100,100,AV235+($B$15*15)),IF(AW234=$A$14,IF(AV235+($B$14*15)&gt;100,100,AV235+($B$14*15)),IF(AW234=$A$16,IF(AV235+$B$16*15&gt;100,100,AV235+$B$16*15),AV235)))))</f>
        <v>69.106666666666669</v>
      </c>
      <c r="AX235" s="316">
        <f t="shared" ref="AX235" si="6091">IF(AX234=$A$12,AW235+($B$12*15),IF(AX234=$A$13,AW235+($B$13*15),IF(AX234=$A$15,IF(AW235+($B$15*15)&gt;100,100,AW235+($B$15*15)),IF(AX234=$A$14,IF(AW235+($B$14*15)&gt;100,100,AW235+($B$14*15)),IF(AX234=$A$16,IF(AW235+$B$16*15&gt;100,100,AW235+$B$16*15),AW235)))))</f>
        <v>67.183333333333337</v>
      </c>
      <c r="AY235" s="316">
        <f t="shared" ref="AY235" si="6092">IF(AY234=$A$12,AX235+($B$12*15),IF(AY234=$A$13,AX235+($B$13*15),IF(AY234=$A$15,IF(AX235+($B$15*15)&gt;100,100,AX235+($B$15*15)),IF(AY234=$A$14,IF(AX235+($B$14*15)&gt;100,100,AX235+($B$14*15)),IF(AY234=$A$16,IF(AX235+$B$16*15&gt;100,100,AX235+$B$16*15),AX235)))))</f>
        <v>65.260000000000005</v>
      </c>
      <c r="AZ235" s="316">
        <f t="shared" ref="AZ235" si="6093">IF(AZ234=$A$12,AY235+($B$12*15),IF(AZ234=$A$13,AY235+($B$13*15),IF(AZ234=$A$15,IF(AY235+($B$15*15)&gt;100,100,AY235+($B$15*15)),IF(AZ234=$A$14,IF(AY235+($B$14*15)&gt;100,100,AY235+($B$14*15)),IF(AZ234=$A$16,IF(AY235+$B$16*15&gt;100,100,AY235+$B$16*15),AY235)))))</f>
        <v>63.336666666666673</v>
      </c>
      <c r="BA235" s="316">
        <f t="shared" ref="BA235" si="6094">IF(BA234=$A$12,AZ235+($B$12*15),IF(BA234=$A$13,AZ235+($B$13*15),IF(BA234=$A$15,IF(AZ235+($B$15*15)&gt;100,100,AZ235+($B$15*15)),IF(BA234=$A$14,IF(AZ235+($B$14*15)&gt;100,100,AZ235+($B$14*15)),IF(BA234=$A$16,IF(AZ235+$B$16*15&gt;100,100,AZ235+$B$16*15),AZ235)))))</f>
        <v>61.400000000000006</v>
      </c>
      <c r="BB235" s="316">
        <f t="shared" ref="BB235" si="6095">IF(BB234=$A$12,BA235+($B$12*15),IF(BB234=$A$13,BA235+($B$13*15),IF(BB234=$A$15,IF(BA235+($B$15*15)&gt;100,100,BA235+($B$15*15)),IF(BB234=$A$14,IF(BA235+($B$14*15)&gt;100,100,BA235+($B$14*15)),IF(BB234=$A$16,IF(BA235+$B$16*15&gt;100,100,BA235+$B$16*15),BA235)))))</f>
        <v>59.463333333333338</v>
      </c>
      <c r="BC235" s="316">
        <f t="shared" ref="BC235" si="6096">IF(BC234=$A$12,BB235+($B$12*15),IF(BC234=$A$13,BB235+($B$13*15),IF(BC234=$A$15,IF(BB235+($B$15*15)&gt;100,100,BB235+($B$15*15)),IF(BC234=$A$14,IF(BB235+($B$14*15)&gt;100,100,BB235+($B$14*15)),IF(BC234=$A$16,IF(BB235+$B$16*15&gt;100,100,BB235+$B$16*15),BB235)))))</f>
        <v>57.526666666666671</v>
      </c>
      <c r="BD235" s="316">
        <f t="shared" ref="BD235" si="6097">IF(BD234=$A$12,BC235+($B$12*15),IF(BD234=$A$13,BC235+($B$13*15),IF(BD234=$A$15,IF(BC235+($B$15*15)&gt;100,100,BC235+($B$15*15)),IF(BD234=$A$14,IF(BC235+($B$14*15)&gt;100,100,BC235+($B$14*15)),IF(BD234=$A$16,IF(BC235+$B$16*15&gt;100,100,BC235+$B$16*15),BC235)))))</f>
        <v>55.603333333333339</v>
      </c>
      <c r="BE235" s="316">
        <f t="shared" ref="BE235" si="6098">IF(BE234=$A$12,BD235+($B$12*15),IF(BE234=$A$13,BD235+($B$13*15),IF(BE234=$A$15,IF(BD235+($B$15*15)&gt;100,100,BD235+($B$15*15)),IF(BE234=$A$14,IF(BD235+($B$14*15)&gt;100,100,BD235+($B$14*15)),IF(BE234=$A$16,IF(BD235+$B$16*15&gt;100,100,BD235+$B$16*15),BD235)))))</f>
        <v>53.680000000000007</v>
      </c>
      <c r="BF235" s="316">
        <f t="shared" ref="BF235" si="6099">IF(BF234=$A$12,BE235+($B$12*15),IF(BF234=$A$13,BE235+($B$13*15),IF(BF234=$A$15,IF(BE235+($B$15*15)&gt;100,100,BE235+($B$15*15)),IF(BF234=$A$14,IF(BE235+($B$14*15)&gt;100,100,BE235+($B$14*15)),IF(BF234=$A$16,IF(BE235+$B$16*15&gt;100,100,BE235+$B$16*15),BE235)))))</f>
        <v>51.756666666666675</v>
      </c>
      <c r="BG235" s="316">
        <f t="shared" ref="BG235" si="6100">IF(BG234=$A$12,BF235+($B$12*15),IF(BG234=$A$13,BF235+($B$13*15),IF(BG234=$A$15,IF(BF235+($B$15*15)&gt;100,100,BF235+($B$15*15)),IF(BG234=$A$14,IF(BF235+($B$14*15)&gt;100,100,BF235+($B$14*15)),IF(BG234=$A$16,IF(BF235+$B$16*15&gt;100,100,BF235+$B$16*15),BF235)))))</f>
        <v>49.820000000000007</v>
      </c>
      <c r="BH235" s="316">
        <f t="shared" ref="BH235" si="6101">IF(BH234=$A$12,BG235+($B$12*15),IF(BH234=$A$13,BG235+($B$13*15),IF(BH234=$A$15,IF(BG235+($B$15*15)&gt;100,100,BG235+($B$15*15)),IF(BH234=$A$14,IF(BG235+($B$14*15)&gt;100,100,BG235+($B$14*15)),IF(BH234=$A$16,IF(BG235+$B$16*15&gt;100,100,BG235+$B$16*15),BG235)))))</f>
        <v>47.88333333333334</v>
      </c>
      <c r="BI235" s="316">
        <f t="shared" ref="BI235" si="6102">IF(BI234=$A$12,BH235+($B$12*15),IF(BI234=$A$13,BH235+($B$13*15),IF(BI234=$A$15,IF(BH235+($B$15*15)&gt;100,100,BH235+($B$15*15)),IF(BI234=$A$14,IF(BH235+($B$14*15)&gt;100,100,BH235+($B$14*15)),IF(BI234=$A$16,IF(BH235+$B$16*15&gt;100,100,BH235+$B$16*15),BH235)))))</f>
        <v>45.946666666666673</v>
      </c>
      <c r="BJ235" s="316">
        <f t="shared" ref="BJ235" si="6103">IF(BJ234=$A$12,BI235+($B$12*15),IF(BJ234=$A$13,BI235+($B$13*15),IF(BJ234=$A$15,IF(BI235+($B$15*15)&gt;100,100,BI235+($B$15*15)),IF(BJ234=$A$14,IF(BI235+($B$14*15)&gt;100,100,BI235+($B$14*15)),IF(BJ234=$A$16,IF(BI235+$B$16*15&gt;100,100,BI235+$B$16*15),BI235)))))</f>
        <v>44.023333333333341</v>
      </c>
      <c r="BK235" s="316">
        <f t="shared" ref="BK235" si="6104">IF(BK234=$A$12,BJ235+($B$12*15),IF(BK234=$A$13,BJ235+($B$13*15),IF(BK234=$A$15,IF(BJ235+($B$15*15)&gt;100,100,BJ235+($B$15*15)),IF(BK234=$A$14,IF(BJ235+($B$14*15)&gt;100,100,BJ235+($B$14*15)),IF(BK234=$A$16,IF(BJ235+$B$16*15&gt;100,100,BJ235+$B$16*15),BJ235)))))</f>
        <v>42.100000000000009</v>
      </c>
      <c r="BL235" s="316">
        <f t="shared" ref="BL235" si="6105">IF(BL234=$A$12,BK235+($B$12*15),IF(BL234=$A$13,BK235+($B$13*15),IF(BL234=$A$15,IF(BK235+($B$15*15)&gt;100,100,BK235+($B$15*15)),IF(BL234=$A$14,IF(BK235+($B$14*15)&gt;100,100,BK235+($B$14*15)),IF(BL234=$A$16,IF(BK235+$B$16*15&gt;100,100,BK235+$B$16*15),BK235)))))</f>
        <v>57.100000000000009</v>
      </c>
      <c r="BM235" s="316">
        <f t="shared" ref="BM235" si="6106">IF(BM234=$A$12,BL235+($B$12*15),IF(BM234=$A$13,BL235+($B$13*15),IF(BM234=$A$15,IF(BL235+($B$15*15)&gt;100,100,BL235+($B$15*15)),IF(BM234=$A$14,IF(BL235+($B$14*15)&gt;100,100,BL235+($B$14*15)),IF(BM234=$A$16,IF(BL235+$B$16*15&gt;100,100,BL235+$B$16*15),BL235)))))</f>
        <v>72.100000000000009</v>
      </c>
      <c r="BN235" s="316">
        <f t="shared" ref="BN235" si="6107">IF(BN234=$A$12,BM235+($B$12*15),IF(BN234=$A$13,BM235+($B$13*15),IF(BN234=$A$15,IF(BM235+($B$15*15)&gt;100,100,BM235+($B$15*15)),IF(BN234=$A$14,IF(BM235+($B$14*15)&gt;100,100,BM235+($B$14*15)),IF(BN234=$A$16,IF(BM235+$B$16*15&gt;100,100,BM235+$B$16*15),BM235)))))</f>
        <v>87.100000000000009</v>
      </c>
      <c r="BO235" s="316">
        <f t="shared" ref="BO235" si="6108">IF(BO234=$A$12,BN235+($B$12*15),IF(BO234=$A$13,BN235+($B$13*15),IF(BO234=$A$15,IF(BN235+($B$15*15)&gt;100,100,BN235+($B$15*15)),IF(BO234=$A$14,IF(BN235+($B$14*15)&gt;100,100,BN235+($B$14*15)),IF(BO234=$A$16,IF(BN235+$B$16*15&gt;100,100,BN235+$B$16*15),BN235)))))</f>
        <v>100</v>
      </c>
      <c r="BP235" s="316">
        <f t="shared" ref="BP235" si="6109">IF(BP234=$A$12,BO235+($B$12*15),IF(BP234=$A$13,BO235+($B$13*15),IF(BP234=$A$15,IF(BO235+($B$15*15)&gt;100,100,BO235+($B$15*15)),IF(BP234=$A$14,IF(BO235+($B$14*15)&gt;100,100,BO235+($B$14*15)),IF(BP234=$A$16,IF(BO235+$B$16*15&gt;100,100,BO235+$B$16*15),BO235)))))</f>
        <v>98.076666666666668</v>
      </c>
      <c r="BQ235" s="316">
        <f t="shared" ref="BQ235" si="6110">IF(BQ234=$A$12,BP235+($B$12*15),IF(BQ234=$A$13,BP235+($B$13*15),IF(BQ234=$A$15,IF(BP235+($B$15*15)&gt;100,100,BP235+($B$15*15)),IF(BQ234=$A$14,IF(BP235+($B$14*15)&gt;100,100,BP235+($B$14*15)),IF(BQ234=$A$16,IF(BP235+$B$16*15&gt;100,100,BP235+$B$16*15),BP235)))))</f>
        <v>96.14</v>
      </c>
      <c r="BR235" s="316">
        <f t="shared" ref="BR235" si="6111">IF(BR234=$A$12,BQ235+($B$12*15),IF(BR234=$A$13,BQ235+($B$13*15),IF(BR234=$A$15,IF(BQ235+($B$15*15)&gt;100,100,BQ235+($B$15*15)),IF(BR234=$A$14,IF(BQ235+($B$14*15)&gt;100,100,BQ235+($B$14*15)),IF(BR234=$A$16,IF(BQ235+$B$16*15&gt;100,100,BQ235+$B$16*15),BQ235)))))</f>
        <v>94.203333333333333</v>
      </c>
      <c r="BS235" s="316">
        <f t="shared" ref="BS235" si="6112">IF(BS234=$A$12,BR235+($B$12*15),IF(BS234=$A$13,BR235+($B$13*15),IF(BS234=$A$15,IF(BR235+($B$15*15)&gt;100,100,BR235+($B$15*15)),IF(BS234=$A$14,IF(BR235+($B$14*15)&gt;100,100,BR235+($B$14*15)),IF(BS234=$A$16,IF(BR235+$B$16*15&gt;100,100,BR235+$B$16*15),BR235)))))</f>
        <v>92.266666666666666</v>
      </c>
      <c r="BT235" s="316">
        <f t="shared" ref="BT235" si="6113">IF(BT234=$A$12,BS235+($B$12*15),IF(BT234=$A$13,BS235+($B$13*15),IF(BT234=$A$15,IF(BS235+($B$15*15)&gt;100,100,BS235+($B$15*15)),IF(BT234=$A$14,IF(BS235+($B$14*15)&gt;100,100,BS235+($B$14*15)),IF(BT234=$A$16,IF(BS235+$B$16*15&gt;100,100,BS235+$B$16*15),BS235)))))</f>
        <v>90.343333333333334</v>
      </c>
      <c r="BU235" s="316">
        <f t="shared" ref="BU235" si="6114">IF(BU234=$A$12,BT235+($B$12*15),IF(BU234=$A$13,BT235+($B$13*15),IF(BU234=$A$15,IF(BT235+($B$15*15)&gt;100,100,BT235+($B$15*15)),IF(BU234=$A$14,IF(BT235+($B$14*15)&gt;100,100,BT235+($B$14*15)),IF(BU234=$A$16,IF(BT235+$B$16*15&gt;100,100,BT235+$B$16*15),BT235)))))</f>
        <v>88.42</v>
      </c>
      <c r="BV235" s="316">
        <f t="shared" ref="BV235" si="6115">IF(BV234=$A$12,BU235+($B$12*15),IF(BV234=$A$13,BU235+($B$13*15),IF(BV234=$A$15,IF(BU235+($B$15*15)&gt;100,100,BU235+($B$15*15)),IF(BV234=$A$14,IF(BU235+($B$14*15)&gt;100,100,BU235+($B$14*15)),IF(BV234=$A$16,IF(BU235+$B$16*15&gt;100,100,BU235+$B$16*15),BU235)))))</f>
        <v>86.49666666666667</v>
      </c>
      <c r="BW235" s="316">
        <f t="shared" ref="BW235" si="6116">IF(BW234=$A$12,BV235+($B$12*15),IF(BW234=$A$13,BV235+($B$13*15),IF(BW234=$A$15,IF(BV235+($B$15*15)&gt;100,100,BV235+($B$15*15)),IF(BW234=$A$14,IF(BV235+($B$14*15)&gt;100,100,BV235+($B$14*15)),IF(BW234=$A$16,IF(BV235+$B$16*15&gt;100,100,BV235+$B$16*15),BV235)))))</f>
        <v>84.56</v>
      </c>
      <c r="BX235" s="316">
        <f t="shared" ref="BX235" si="6117">IF(BX234=$A$12,BW235+($B$12*15),IF(BX234=$A$13,BW235+($B$13*15),IF(BX234=$A$15,IF(BW235+($B$15*15)&gt;100,100,BW235+($B$15*15)),IF(BX234=$A$14,IF(BW235+($B$14*15)&gt;100,100,BW235+($B$14*15)),IF(BX234=$A$16,IF(BW235+$B$16*15&gt;100,100,BW235+$B$16*15),BW235)))))</f>
        <v>82.623333333333335</v>
      </c>
      <c r="BY235" s="316">
        <f t="shared" ref="BY235" si="6118">IF(BY234=$A$12,BX235+($B$12*15),IF(BY234=$A$13,BX235+($B$13*15),IF(BY234=$A$15,IF(BX235+($B$15*15)&gt;100,100,BX235+($B$15*15)),IF(BY234=$A$14,IF(BX235+($B$14*15)&gt;100,100,BX235+($B$14*15)),IF(BY234=$A$16,IF(BX235+$B$16*15&gt;100,100,BX235+$B$16*15),BX235)))))</f>
        <v>80.686666666666667</v>
      </c>
      <c r="BZ235" s="316">
        <f t="shared" ref="BZ235" si="6119">IF(BZ234=$A$12,BY235+($B$12*15),IF(BZ234=$A$13,BY235+($B$13*15),IF(BZ234=$A$15,IF(BY235+($B$15*15)&gt;100,100,BY235+($B$15*15)),IF(BZ234=$A$14,IF(BY235+($B$14*15)&gt;100,100,BY235+($B$14*15)),IF(BZ234=$A$16,IF(BY235+$B$16*15&gt;100,100,BY235+$B$16*15),BY235)))))</f>
        <v>78.763333333333335</v>
      </c>
      <c r="CA235" s="316">
        <f t="shared" ref="CA235" si="6120">IF(CA234=$A$12,BZ235+($B$12*15),IF(CA234=$A$13,BZ235+($B$13*15),IF(CA234=$A$15,IF(BZ235+($B$15*15)&gt;100,100,BZ235+($B$15*15)),IF(CA234=$A$14,IF(BZ235+($B$14*15)&gt;100,100,BZ235+($B$14*15)),IF(CA234=$A$16,IF(BZ235+$B$16*15&gt;100,100,BZ235+$B$16*15),BZ235)))))</f>
        <v>76.84</v>
      </c>
      <c r="CB235" s="316">
        <f t="shared" ref="CB235" si="6121">IF(CB234=$A$12,CA235+($B$12*15),IF(CB234=$A$13,CA235+($B$13*15),IF(CB234=$A$15,IF(CA235+($B$15*15)&gt;100,100,CA235+($B$15*15)),IF(CB234=$A$14,IF(CA235+($B$14*15)&gt;100,100,CA235+($B$14*15)),IF(CB234=$A$16,IF(CA235+$B$16*15&gt;100,100,CA235+$B$16*15),CA235)))))</f>
        <v>74.916666666666671</v>
      </c>
      <c r="CC235" s="316">
        <f t="shared" ref="CC235" si="6122">IF(CC234=$A$12,CB235+($B$12*15),IF(CC234=$A$13,CB235+($B$13*15),IF(CC234=$A$15,IF(CB235+($B$15*15)&gt;100,100,CB235+($B$15*15)),IF(CC234=$A$14,IF(CB235+($B$14*15)&gt;100,100,CB235+($B$14*15)),IF(CC234=$A$16,IF(CB235+$B$16*15&gt;100,100,CB235+$B$16*15),CB235)))))</f>
        <v>76.491666666666674</v>
      </c>
      <c r="CD235" s="316">
        <f t="shared" ref="CD235" si="6123">IF(CD234=$A$12,CC235+($B$12*15),IF(CD234=$A$13,CC235+($B$13*15),IF(CD234=$A$15,IF(CC235+($B$15*15)&gt;100,100,CC235+($B$15*15)),IF(CD234=$A$14,IF(CC235+($B$14*15)&gt;100,100,CC235+($B$14*15)),IF(CD234=$A$16,IF(CC235+$B$16*15&gt;100,100,CC235+$B$16*15),CC235)))))</f>
        <v>78.066666666666677</v>
      </c>
      <c r="CE235" s="316">
        <f t="shared" ref="CE235" si="6124">IF(CE234=$A$12,CD235+($B$12*15),IF(CE234=$A$13,CD235+($B$13*15),IF(CE234=$A$15,IF(CD235+($B$15*15)&gt;100,100,CD235+($B$15*15)),IF(CE234=$A$14,IF(CD235+($B$14*15)&gt;100,100,CD235+($B$14*15)),IF(CE234=$A$16,IF(CD235+$B$16*15&gt;100,100,CD235+$B$16*15),CD235)))))</f>
        <v>79.64166666666668</v>
      </c>
      <c r="CF235" s="316">
        <f t="shared" ref="CF235" si="6125">IF(CF234=$A$12,CE235+($B$12*15),IF(CF234=$A$13,CE235+($B$13*15),IF(CF234=$A$15,IF(CE235+($B$15*15)&gt;100,100,CE235+($B$15*15)),IF(CF234=$A$14,IF(CE235+($B$14*15)&gt;100,100,CE235+($B$14*15)),IF(CF234=$A$16,IF(CE235+$B$16*15&gt;100,100,CE235+$B$16*15),CE235)))))</f>
        <v>81.216666666666683</v>
      </c>
      <c r="CG235" s="316">
        <f t="shared" ref="CG235" si="6126">IF(CG234=$A$12,CF235+($B$12*15),IF(CG234=$A$13,CF235+($B$13*15),IF(CG234=$A$15,IF(CF235+($B$15*15)&gt;100,100,CF235+($B$15*15)),IF(CG234=$A$14,IF(CF235+($B$14*15)&gt;100,100,CF235+($B$14*15)),IF(CG234=$A$16,IF(CF235+$B$16*15&gt;100,100,CF235+$B$16*15),CF235)))))</f>
        <v>82.791666666666686</v>
      </c>
      <c r="CH235" s="316">
        <f t="shared" ref="CH235" si="6127">IF(CH234=$A$12,CG235+($B$12*15),IF(CH234=$A$13,CG235+($B$13*15),IF(CH234=$A$15,IF(CG235+($B$15*15)&gt;100,100,CG235+($B$15*15)),IF(CH234=$A$14,IF(CG235+($B$14*15)&gt;100,100,CG235+($B$14*15)),IF(CH234=$A$16,IF(CG235+$B$16*15&gt;100,100,CG235+$B$16*15),CG235)))))</f>
        <v>84.366666666666688</v>
      </c>
      <c r="CI235" s="316">
        <f t="shared" ref="CI235" si="6128">IF(CI234=$A$12,CH235+($B$12*15),IF(CI234=$A$13,CH235+($B$13*15),IF(CI234=$A$15,IF(CH235+($B$15*15)&gt;100,100,CH235+($B$15*15)),IF(CI234=$A$14,IF(CH235+($B$14*15)&gt;100,100,CH235+($B$14*15)),IF(CI234=$A$16,IF(CH235+$B$16*15&gt;100,100,CH235+$B$16*15),CH235)))))</f>
        <v>85.941666666666691</v>
      </c>
      <c r="CJ235" s="316">
        <f t="shared" ref="CJ235" si="6129">IF(CJ234=$A$12,CI235+($B$12*15),IF(CJ234=$A$13,CI235+($B$13*15),IF(CJ234=$A$15,IF(CI235+($B$15*15)&gt;100,100,CI235+($B$15*15)),IF(CJ234=$A$14,IF(CI235+($B$14*15)&gt;100,100,CI235+($B$14*15)),IF(CJ234=$A$16,IF(CI235+$B$16*15&gt;100,100,CI235+$B$16*15),CI235)))))</f>
        <v>87.516666666666694</v>
      </c>
      <c r="CK235" s="316">
        <f t="shared" ref="CK235" si="6130">IF(CK234=$A$12,CJ235+($B$12*15),IF(CK234=$A$13,CJ235+($B$13*15),IF(CK234=$A$15,IF(CJ235+($B$15*15)&gt;100,100,CJ235+($B$15*15)),IF(CK234=$A$14,IF(CJ235+($B$14*15)&gt;100,100,CJ235+($B$14*15)),IF(CK234=$A$16,IF(CJ235+$B$16*15&gt;100,100,CJ235+$B$16*15),CJ235)))))</f>
        <v>89.091666666666697</v>
      </c>
      <c r="CL235" s="316">
        <f t="shared" ref="CL235" si="6131">IF(CL234=$A$12,CK235+($B$12*15),IF(CL234=$A$13,CK235+($B$13*15),IF(CL234=$A$15,IF(CK235+($B$15*15)&gt;100,100,CK235+($B$15*15)),IF(CL234=$A$14,IF(CK235+($B$14*15)&gt;100,100,CK235+($B$14*15)),IF(CL234=$A$16,IF(CK235+$B$16*15&gt;100,100,CK235+$B$16*15),CK235)))))</f>
        <v>90.6666666666667</v>
      </c>
      <c r="CM235" s="316">
        <f t="shared" ref="CM235" si="6132">IF(CM234=$A$12,CL235+($B$12*15),IF(CM234=$A$13,CL235+($B$13*15),IF(CM234=$A$15,IF(CL235+($B$15*15)&gt;100,100,CL235+($B$15*15)),IF(CM234=$A$14,IF(CL235+($B$14*15)&gt;100,100,CL235+($B$14*15)),IF(CM234=$A$16,IF(CL235+$B$16*15&gt;100,100,CL235+$B$16*15),CL235)))))</f>
        <v>92.241666666666703</v>
      </c>
      <c r="CN235" s="316">
        <f t="shared" ref="CN235" si="6133">IF(CN234=$A$12,CM235+($B$12*15),IF(CN234=$A$13,CM235+($B$13*15),IF(CN234=$A$15,IF(CM235+($B$15*15)&gt;100,100,CM235+($B$15*15)),IF(CN234=$A$14,IF(CM235+($B$14*15)&gt;100,100,CM235+($B$14*15)),IF(CN234=$A$16,IF(CM235+$B$16*15&gt;100,100,CM235+$B$16*15),CM235)))))</f>
        <v>93.816666666666706</v>
      </c>
      <c r="CO235" s="316">
        <f t="shared" ref="CO235" si="6134">IF(CO234=$A$12,CN235+($B$12*15),IF(CO234=$A$13,CN235+($B$13*15),IF(CO234=$A$15,IF(CN235+($B$15*15)&gt;100,100,CN235+($B$15*15)),IF(CO234=$A$14,IF(CN235+($B$14*15)&gt;100,100,CN235+($B$14*15)),IF(CO234=$A$16,IF(CN235+$B$16*15&gt;100,100,CN235+$B$16*15),CN235)))))</f>
        <v>95.391666666666708</v>
      </c>
      <c r="CP235" s="316">
        <f t="shared" ref="CP235" si="6135">IF(CP234=$A$12,CO235+($B$12*15),IF(CP234=$A$13,CO235+($B$13*15),IF(CP234=$A$15,IF(CO235+($B$15*15)&gt;100,100,CO235+($B$15*15)),IF(CP234=$A$14,IF(CO235+($B$14*15)&gt;100,100,CO235+($B$14*15)),IF(CP234=$A$16,IF(CO235+$B$16*15&gt;100,100,CO235+$B$16*15),CO235)))))</f>
        <v>96.966666666666711</v>
      </c>
      <c r="CQ235" s="316">
        <f t="shared" ref="CQ235" si="6136">IF(CQ234=$A$12,CP235+($B$12*15),IF(CQ234=$A$13,CP235+($B$13*15),IF(CQ234=$A$15,IF(CP235+($B$15*15)&gt;100,100,CP235+($B$15*15)),IF(CQ234=$A$14,IF(CP235+($B$14*15)&gt;100,100,CP235+($B$14*15)),IF(CQ234=$A$16,IF(CP235+$B$16*15&gt;100,100,CP235+$B$16*15),CP235)))))</f>
        <v>98.541666666666714</v>
      </c>
      <c r="CR235" s="316">
        <f t="shared" ref="CR235" si="6137">IF(CR234=$A$12,CQ235+($B$12*15),IF(CR234=$A$13,CQ235+($B$13*15),IF(CR234=$A$15,IF(CQ235+($B$15*15)&gt;100,100,CQ235+($B$15*15)),IF(CR234=$A$14,IF(CQ235+($B$14*15)&gt;100,100,CQ235+($B$14*15)),IF(CR234=$A$16,IF(CQ235+$B$16*15&gt;100,100,CQ235+$B$16*15),CQ235)))))</f>
        <v>100</v>
      </c>
      <c r="CS235" s="316">
        <f t="shared" ref="CS235" si="6138">IF(CS234=$A$12,CR235+($B$12*15),IF(CS234=$A$13,CR235+($B$13*15),IF(CS234=$A$15,IF(CR235+($B$15*15)&gt;100,100,CR235+($B$15*15)),IF(CS234=$A$14,IF(CR235+($B$14*15)&gt;100,100,CR235+($B$14*15)),IF(CS234=$A$16,IF(CR235+$B$16*15&gt;100,100,CR235+$B$16*15),CR235)))))</f>
        <v>100</v>
      </c>
      <c r="CT235" s="316">
        <f t="shared" ref="CT235" si="6139">IF(CT234=$A$12,CS235+($B$12*15),IF(CT234=$A$13,CS235+($B$13*15),IF(CT234=$A$15,IF(CS235+($B$15*15)&gt;100,100,CS235+($B$15*15)),IF(CT234=$A$14,IF(CS235+($B$14*15)&gt;100,100,CS235+($B$14*15)),IF(CT234=$A$16,IF(CS235+$B$16*15&gt;100,100,CS235+$B$16*15),CS235)))))</f>
        <v>100</v>
      </c>
      <c r="CU235" s="316">
        <f t="shared" ref="CU235" si="6140">IF(CU234=$A$12,CT235+($B$12*15),IF(CU234=$A$13,CT235+($B$13*15),IF(CU234=$A$15,IF(CT235+($B$15*15)&gt;100,100,CT235+($B$15*15)),IF(CU234=$A$14,IF(CT235+($B$14*15)&gt;100,100,CT235+($B$14*15)),IF(CU234=$A$16,IF(CT235+$B$16*15&gt;100,100,CT235+$B$16*15),CT235)))))</f>
        <v>100</v>
      </c>
      <c r="CV235" s="316">
        <f t="shared" ref="CV235" si="6141">IF(CV234=$A$12,CU235+($B$12*15),IF(CV234=$A$13,CU235+($B$13*15),IF(CV234=$A$15,IF(CU235+($B$15*15)&gt;100,100,CU235+($B$15*15)),IF(CV234=$A$14,IF(CU235+($B$14*15)&gt;100,100,CU235+($B$14*15)),IF(CV234=$A$16,IF(CU235+$B$16*15&gt;100,100,CU235+$B$16*15),CU235)))))</f>
        <v>100</v>
      </c>
      <c r="CW235" s="311">
        <f t="shared" ref="CW235" si="6142">CV235-10</f>
        <v>90</v>
      </c>
    </row>
    <row r="236" spans="1:101" s="303" customFormat="1" ht="12" x14ac:dyDescent="0.2">
      <c r="A236" s="416"/>
      <c r="B236" s="419" t="s">
        <v>49</v>
      </c>
      <c r="C236" s="304" t="s">
        <v>44</v>
      </c>
      <c r="D236" s="314" t="s">
        <v>45</v>
      </c>
      <c r="E236" s="316"/>
      <c r="F236" s="316"/>
      <c r="G236" s="316"/>
      <c r="H236" s="308" t="s">
        <v>23</v>
      </c>
      <c r="I236" s="308" t="s">
        <v>23</v>
      </c>
      <c r="J236" s="308" t="s">
        <v>23</v>
      </c>
      <c r="K236" s="309" t="s">
        <v>207</v>
      </c>
      <c r="L236" s="309" t="s">
        <v>207</v>
      </c>
      <c r="M236" s="309" t="s">
        <v>207</v>
      </c>
      <c r="N236" s="308" t="s">
        <v>23</v>
      </c>
      <c r="O236" s="308" t="s">
        <v>23</v>
      </c>
      <c r="P236" s="308" t="s">
        <v>23</v>
      </c>
      <c r="Q236" s="309" t="s">
        <v>207</v>
      </c>
      <c r="R236" s="309" t="s">
        <v>207</v>
      </c>
      <c r="S236" s="309" t="s">
        <v>207</v>
      </c>
      <c r="T236" s="308" t="s">
        <v>23</v>
      </c>
      <c r="U236" s="308" t="s">
        <v>23</v>
      </c>
      <c r="V236" s="308" t="s">
        <v>23</v>
      </c>
      <c r="W236" s="309" t="s">
        <v>207</v>
      </c>
      <c r="X236" s="309" t="s">
        <v>207</v>
      </c>
      <c r="Y236" s="309" t="s">
        <v>207</v>
      </c>
      <c r="Z236" s="308" t="s">
        <v>23</v>
      </c>
      <c r="AA236" s="308" t="s">
        <v>23</v>
      </c>
      <c r="AB236" s="308" t="s">
        <v>23</v>
      </c>
      <c r="AC236" s="309" t="s">
        <v>207</v>
      </c>
      <c r="AD236" s="309" t="s">
        <v>207</v>
      </c>
      <c r="AE236" s="309" t="s">
        <v>207</v>
      </c>
      <c r="AF236" s="308" t="s">
        <v>23</v>
      </c>
      <c r="AG236" s="308" t="s">
        <v>23</v>
      </c>
      <c r="AH236" s="308" t="s">
        <v>23</v>
      </c>
      <c r="AI236" s="309" t="s">
        <v>207</v>
      </c>
      <c r="AJ236" s="309" t="s">
        <v>207</v>
      </c>
      <c r="AK236" s="309" t="s">
        <v>207</v>
      </c>
      <c r="AL236" s="308" t="s">
        <v>23</v>
      </c>
      <c r="AM236" s="308" t="s">
        <v>23</v>
      </c>
      <c r="AN236" s="308" t="s">
        <v>23</v>
      </c>
      <c r="AO236" s="309" t="s">
        <v>207</v>
      </c>
      <c r="AP236" s="309" t="s">
        <v>207</v>
      </c>
      <c r="AQ236" s="310" t="s">
        <v>13</v>
      </c>
      <c r="AR236" s="310" t="s">
        <v>13</v>
      </c>
      <c r="AS236" s="310" t="s">
        <v>13</v>
      </c>
      <c r="AT236" s="310" t="s">
        <v>13</v>
      </c>
      <c r="AU236" s="309" t="s">
        <v>207</v>
      </c>
      <c r="AV236" s="308" t="s">
        <v>23</v>
      </c>
      <c r="AW236" s="308" t="s">
        <v>23</v>
      </c>
      <c r="AX236" s="308" t="s">
        <v>23</v>
      </c>
      <c r="AY236" s="309" t="s">
        <v>207</v>
      </c>
      <c r="AZ236" s="309" t="s">
        <v>207</v>
      </c>
      <c r="BA236" s="309" t="s">
        <v>207</v>
      </c>
      <c r="BB236" s="308" t="s">
        <v>23</v>
      </c>
      <c r="BC236" s="308" t="s">
        <v>23</v>
      </c>
      <c r="BD236" s="308" t="s">
        <v>23</v>
      </c>
      <c r="BE236" s="309" t="s">
        <v>207</v>
      </c>
      <c r="BF236" s="309" t="s">
        <v>207</v>
      </c>
      <c r="BG236" s="309" t="s">
        <v>207</v>
      </c>
      <c r="BH236" s="308" t="s">
        <v>23</v>
      </c>
      <c r="BI236" s="308" t="s">
        <v>23</v>
      </c>
      <c r="BJ236" s="308" t="s">
        <v>23</v>
      </c>
      <c r="BK236" s="309" t="s">
        <v>207</v>
      </c>
      <c r="BL236" s="309" t="s">
        <v>207</v>
      </c>
      <c r="BM236" s="309" t="s">
        <v>207</v>
      </c>
      <c r="BN236" s="308" t="s">
        <v>23</v>
      </c>
      <c r="BO236" s="308" t="s">
        <v>23</v>
      </c>
      <c r="BP236" s="308" t="s">
        <v>23</v>
      </c>
      <c r="BQ236" s="309" t="s">
        <v>207</v>
      </c>
      <c r="BR236" s="309" t="s">
        <v>207</v>
      </c>
      <c r="BS236" s="309" t="s">
        <v>207</v>
      </c>
      <c r="BT236" s="308" t="s">
        <v>23</v>
      </c>
      <c r="BU236" s="308" t="s">
        <v>23</v>
      </c>
      <c r="BV236" s="308" t="s">
        <v>23</v>
      </c>
      <c r="BW236" s="309" t="s">
        <v>207</v>
      </c>
      <c r="BX236" s="309" t="s">
        <v>207</v>
      </c>
      <c r="BY236" s="310" t="s">
        <v>13</v>
      </c>
      <c r="BZ236" s="310" t="s">
        <v>13</v>
      </c>
      <c r="CA236" s="310" t="s">
        <v>13</v>
      </c>
      <c r="CB236" s="310" t="s">
        <v>13</v>
      </c>
      <c r="CC236" s="316" t="s">
        <v>202</v>
      </c>
      <c r="CD236" s="316" t="s">
        <v>202</v>
      </c>
      <c r="CE236" s="316" t="s">
        <v>202</v>
      </c>
      <c r="CF236" s="316" t="s">
        <v>202</v>
      </c>
      <c r="CG236" s="316" t="s">
        <v>202</v>
      </c>
      <c r="CH236" s="316" t="s">
        <v>202</v>
      </c>
      <c r="CI236" s="316" t="s">
        <v>202</v>
      </c>
      <c r="CJ236" s="316" t="s">
        <v>202</v>
      </c>
      <c r="CK236" s="316" t="s">
        <v>202</v>
      </c>
      <c r="CL236" s="316" t="s">
        <v>202</v>
      </c>
      <c r="CM236" s="316" t="s">
        <v>202</v>
      </c>
      <c r="CN236" s="316" t="s">
        <v>202</v>
      </c>
      <c r="CO236" s="316" t="s">
        <v>202</v>
      </c>
      <c r="CP236" s="316" t="s">
        <v>202</v>
      </c>
      <c r="CQ236" s="316" t="s">
        <v>202</v>
      </c>
      <c r="CR236" s="316" t="s">
        <v>202</v>
      </c>
      <c r="CS236" s="316" t="s">
        <v>202</v>
      </c>
      <c r="CT236" s="316" t="s">
        <v>202</v>
      </c>
      <c r="CU236" s="316" t="s">
        <v>202</v>
      </c>
      <c r="CV236" s="316" t="s">
        <v>202</v>
      </c>
      <c r="CW236" s="303" t="s">
        <v>46</v>
      </c>
    </row>
    <row r="237" spans="1:101" s="303" customFormat="1" ht="12" x14ac:dyDescent="0.2">
      <c r="A237" s="416"/>
      <c r="B237" s="420"/>
      <c r="C237" s="304" t="s">
        <v>37</v>
      </c>
      <c r="D237" s="315">
        <f>CW203</f>
        <v>90</v>
      </c>
      <c r="E237" s="316">
        <f>IF(E236=$A$12,D237+($B$12*15),IF(E236=$A$13,D237+($B$13*15),IF(E236=$A$15,IF(D237+($B$15*15)&gt;100,100,D237+($B$15*15)),IF(E236=$A$14,IF(D237+($B$14*15)&gt;100,100,D237+($B$14*15)),IF(E236=$A$16,IF(D237+$B$16*15&gt;100,100,D237+$B$16*15),D237)))))</f>
        <v>90</v>
      </c>
      <c r="F237" s="316">
        <f t="shared" ref="F237" si="6143">IF(F236=$A$12,E237+($B$12*15),IF(F236=$A$13,E237+($B$13*15),IF(F236=$A$15,IF(E237+($B$15*15)&gt;100,100,E237+($B$15*15)),IF(F236=$A$14,IF(E237+($B$14*15)&gt;100,100,E237+($B$14*15)),IF(F236=$A$16,IF(E237+$B$16*15&gt;100,100,E237+$B$16*15),E237)))))</f>
        <v>90</v>
      </c>
      <c r="G237" s="316">
        <f t="shared" ref="G237" si="6144">IF(G236=$A$12,F237+($B$12*15),IF(G236=$A$13,F237+($B$13*15),IF(G236=$A$15,IF(F237+($B$15*15)&gt;100,100,F237+($B$15*15)),IF(G236=$A$14,IF(F237+($B$14*15)&gt;100,100,F237+($B$14*15)),IF(G236=$A$16,IF(F237+$B$16*15&gt;100,100,F237+$B$16*15),F237)))))</f>
        <v>90</v>
      </c>
      <c r="H237" s="316">
        <f t="shared" ref="H237" si="6145">IF(H236=$A$12,G237+($B$12*15),IF(H236=$A$13,G237+($B$13*15),IF(H236=$A$15,IF(G237+($B$15*15)&gt;100,100,G237+($B$15*15)),IF(H236=$A$14,IF(G237+($B$14*15)&gt;100,100,G237+($B$14*15)),IF(H236=$A$16,IF(G237+$B$16*15&gt;100,100,G237+$B$16*15),G237)))))</f>
        <v>88.063333333333333</v>
      </c>
      <c r="I237" s="316">
        <f t="shared" ref="I237" si="6146">IF(I236=$A$12,H237+($B$12*15),IF(I236=$A$13,H237+($B$13*15),IF(I236=$A$15,IF(H237+($B$15*15)&gt;100,100,H237+($B$15*15)),IF(I236=$A$14,IF(H237+($B$14*15)&gt;100,100,H237+($B$14*15)),IF(I236=$A$16,IF(H237+$B$16*15&gt;100,100,H237+$B$16*15),H237)))))</f>
        <v>86.126666666666665</v>
      </c>
      <c r="J237" s="316">
        <f t="shared" ref="J237" si="6147">IF(J236=$A$12,I237+($B$12*15),IF(J236=$A$13,I237+($B$13*15),IF(J236=$A$15,IF(I237+($B$15*15)&gt;100,100,I237+($B$15*15)),IF(J236=$A$14,IF(I237+($B$14*15)&gt;100,100,I237+($B$14*15)),IF(J236=$A$16,IF(I237+$B$16*15&gt;100,100,I237+$B$16*15),I237)))))</f>
        <v>84.19</v>
      </c>
      <c r="K237" s="316">
        <f t="shared" ref="K237" si="6148">IF(K236=$A$12,J237+($B$12*15),IF(K236=$A$13,J237+($B$13*15),IF(K236=$A$15,IF(J237+($B$15*15)&gt;100,100,J237+($B$15*15)),IF(K236=$A$14,IF(J237+($B$14*15)&gt;100,100,J237+($B$14*15)),IF(K236=$A$16,IF(J237+$B$16*15&gt;100,100,J237+$B$16*15),J237)))))</f>
        <v>82.266666666666666</v>
      </c>
      <c r="L237" s="316">
        <f t="shared" ref="L237" si="6149">IF(L236=$A$12,K237+($B$12*15),IF(L236=$A$13,K237+($B$13*15),IF(L236=$A$15,IF(K237+($B$15*15)&gt;100,100,K237+($B$15*15)),IF(L236=$A$14,IF(K237+($B$14*15)&gt;100,100,K237+($B$14*15)),IF(L236=$A$16,IF(K237+$B$16*15&gt;100,100,K237+$B$16*15),K237)))))</f>
        <v>80.343333333333334</v>
      </c>
      <c r="M237" s="316">
        <f t="shared" ref="M237" si="6150">IF(M236=$A$12,L237+($B$12*15),IF(M236=$A$13,L237+($B$13*15),IF(M236=$A$15,IF(L237+($B$15*15)&gt;100,100,L237+($B$15*15)),IF(M236=$A$14,IF(L237+($B$14*15)&gt;100,100,L237+($B$14*15)),IF(M236=$A$16,IF(L237+$B$16*15&gt;100,100,L237+$B$16*15),L237)))))</f>
        <v>78.42</v>
      </c>
      <c r="N237" s="316">
        <f t="shared" ref="N237" si="6151">IF(N236=$A$12,M237+($B$12*15),IF(N236=$A$13,M237+($B$13*15),IF(N236=$A$15,IF(M237+($B$15*15)&gt;100,100,M237+($B$15*15)),IF(N236=$A$14,IF(M237+($B$14*15)&gt;100,100,M237+($B$14*15)),IF(N236=$A$16,IF(M237+$B$16*15&gt;100,100,M237+$B$16*15),M237)))))</f>
        <v>76.483333333333334</v>
      </c>
      <c r="O237" s="316">
        <f t="shared" ref="O237" si="6152">IF(O236=$A$12,N237+($B$12*15),IF(O236=$A$13,N237+($B$13*15),IF(O236=$A$15,IF(N237+($B$15*15)&gt;100,100,N237+($B$15*15)),IF(O236=$A$14,IF(N237+($B$14*15)&gt;100,100,N237+($B$14*15)),IF(O236=$A$16,IF(N237+$B$16*15&gt;100,100,N237+$B$16*15),N237)))))</f>
        <v>74.546666666666667</v>
      </c>
      <c r="P237" s="316">
        <f t="shared" ref="P237" si="6153">IF(P236=$A$12,O237+($B$12*15),IF(P236=$A$13,O237+($B$13*15),IF(P236=$A$15,IF(O237+($B$15*15)&gt;100,100,O237+($B$15*15)),IF(P236=$A$14,IF(O237+($B$14*15)&gt;100,100,O237+($B$14*15)),IF(P236=$A$16,IF(O237+$B$16*15&gt;100,100,O237+$B$16*15),O237)))))</f>
        <v>72.61</v>
      </c>
      <c r="Q237" s="316">
        <f t="shared" ref="Q237" si="6154">IF(Q236=$A$12,P237+($B$12*15),IF(Q236=$A$13,P237+($B$13*15),IF(Q236=$A$15,IF(P237+($B$15*15)&gt;100,100,P237+($B$15*15)),IF(Q236=$A$14,IF(P237+($B$14*15)&gt;100,100,P237+($B$14*15)),IF(Q236=$A$16,IF(P237+$B$16*15&gt;100,100,P237+$B$16*15),P237)))))</f>
        <v>70.686666666666667</v>
      </c>
      <c r="R237" s="316">
        <f t="shared" ref="R237" si="6155">IF(R236=$A$12,Q237+($B$12*15),IF(R236=$A$13,Q237+($B$13*15),IF(R236=$A$15,IF(Q237+($B$15*15)&gt;100,100,Q237+($B$15*15)),IF(R236=$A$14,IF(Q237+($B$14*15)&gt;100,100,Q237+($B$14*15)),IF(R236=$A$16,IF(Q237+$B$16*15&gt;100,100,Q237+$B$16*15),Q237)))))</f>
        <v>68.763333333333335</v>
      </c>
      <c r="S237" s="316">
        <f t="shared" ref="S237" si="6156">IF(S236=$A$12,R237+($B$12*15),IF(S236=$A$13,R237+($B$13*15),IF(S236=$A$15,IF(R237+($B$15*15)&gt;100,100,R237+($B$15*15)),IF(S236=$A$14,IF(R237+($B$14*15)&gt;100,100,R237+($B$14*15)),IF(S236=$A$16,IF(R237+$B$16*15&gt;100,100,R237+$B$16*15),R237)))))</f>
        <v>66.84</v>
      </c>
      <c r="T237" s="316">
        <f t="shared" ref="T237" si="6157">IF(T236=$A$12,S237+($B$12*15),IF(T236=$A$13,S237+($B$13*15),IF(T236=$A$15,IF(S237+($B$15*15)&gt;100,100,S237+($B$15*15)),IF(T236=$A$14,IF(S237+($B$14*15)&gt;100,100,S237+($B$14*15)),IF(T236=$A$16,IF(S237+$B$16*15&gt;100,100,S237+$B$16*15),S237)))))</f>
        <v>64.903333333333336</v>
      </c>
      <c r="U237" s="316">
        <f t="shared" ref="U237" si="6158">IF(U236=$A$12,T237+($B$12*15),IF(U236=$A$13,T237+($B$13*15),IF(U236=$A$15,IF(T237+($B$15*15)&gt;100,100,T237+($B$15*15)),IF(U236=$A$14,IF(T237+($B$14*15)&gt;100,100,T237+($B$14*15)),IF(U236=$A$16,IF(T237+$B$16*15&gt;100,100,T237+$B$16*15),T237)))))</f>
        <v>62.966666666666669</v>
      </c>
      <c r="V237" s="316">
        <f t="shared" ref="V237" si="6159">IF(V236=$A$12,U237+($B$12*15),IF(V236=$A$13,U237+($B$13*15),IF(V236=$A$15,IF(U237+($B$15*15)&gt;100,100,U237+($B$15*15)),IF(V236=$A$14,IF(U237+($B$14*15)&gt;100,100,U237+($B$14*15)),IF(V236=$A$16,IF(U237+$B$16*15&gt;100,100,U237+$B$16*15),U237)))))</f>
        <v>61.03</v>
      </c>
      <c r="W237" s="316">
        <f t="shared" ref="W237" si="6160">IF(W236=$A$12,V237+($B$12*15),IF(W236=$A$13,V237+($B$13*15),IF(W236=$A$15,IF(V237+($B$15*15)&gt;100,100,V237+($B$15*15)),IF(W236=$A$14,IF(V237+($B$14*15)&gt;100,100,V237+($B$14*15)),IF(W236=$A$16,IF(V237+$B$16*15&gt;100,100,V237+$B$16*15),V237)))))</f>
        <v>59.106666666666669</v>
      </c>
      <c r="X237" s="316">
        <f t="shared" ref="X237" si="6161">IF(X236=$A$12,W237+($B$12*15),IF(X236=$A$13,W237+($B$13*15),IF(X236=$A$15,IF(W237+($B$15*15)&gt;100,100,W237+($B$15*15)),IF(X236=$A$14,IF(W237+($B$14*15)&gt;100,100,W237+($B$14*15)),IF(X236=$A$16,IF(W237+$B$16*15&gt;100,100,W237+$B$16*15),W237)))))</f>
        <v>57.183333333333337</v>
      </c>
      <c r="Y237" s="316">
        <f t="shared" ref="Y237" si="6162">IF(Y236=$A$12,X237+($B$12*15),IF(Y236=$A$13,X237+($B$13*15),IF(Y236=$A$15,IF(X237+($B$15*15)&gt;100,100,X237+($B$15*15)),IF(Y236=$A$14,IF(X237+($B$14*15)&gt;100,100,X237+($B$14*15)),IF(Y236=$A$16,IF(X237+$B$16*15&gt;100,100,X237+$B$16*15),X237)))))</f>
        <v>55.260000000000005</v>
      </c>
      <c r="Z237" s="316">
        <f t="shared" ref="Z237" si="6163">IF(Z236=$A$12,Y237+($B$12*15),IF(Z236=$A$13,Y237+($B$13*15),IF(Z236=$A$15,IF(Y237+($B$15*15)&gt;100,100,Y237+($B$15*15)),IF(Z236=$A$14,IF(Y237+($B$14*15)&gt;100,100,Y237+($B$14*15)),IF(Z236=$A$16,IF(Y237+$B$16*15&gt;100,100,Y237+$B$16*15),Y237)))))</f>
        <v>53.323333333333338</v>
      </c>
      <c r="AA237" s="316">
        <f t="shared" ref="AA237" si="6164">IF(AA236=$A$12,Z237+($B$12*15),IF(AA236=$A$13,Z237+($B$13*15),IF(AA236=$A$15,IF(Z237+($B$15*15)&gt;100,100,Z237+($B$15*15)),IF(AA236=$A$14,IF(Z237+($B$14*15)&gt;100,100,Z237+($B$14*15)),IF(AA236=$A$16,IF(Z237+$B$16*15&gt;100,100,Z237+$B$16*15),Z237)))))</f>
        <v>51.38666666666667</v>
      </c>
      <c r="AB237" s="316">
        <f t="shared" ref="AB237" si="6165">IF(AB236=$A$12,AA237+($B$12*15),IF(AB236=$A$13,AA237+($B$13*15),IF(AB236=$A$15,IF(AA237+($B$15*15)&gt;100,100,AA237+($B$15*15)),IF(AB236=$A$14,IF(AA237+($B$14*15)&gt;100,100,AA237+($B$14*15)),IF(AB236=$A$16,IF(AA237+$B$16*15&gt;100,100,AA237+$B$16*15),AA237)))))</f>
        <v>49.45</v>
      </c>
      <c r="AC237" s="316">
        <f t="shared" ref="AC237" si="6166">IF(AC236=$A$12,AB237+($B$12*15),IF(AC236=$A$13,AB237+($B$13*15),IF(AC236=$A$15,IF(AB237+($B$15*15)&gt;100,100,AB237+($B$15*15)),IF(AC236=$A$14,IF(AB237+($B$14*15)&gt;100,100,AB237+($B$14*15)),IF(AC236=$A$16,IF(AB237+$B$16*15&gt;100,100,AB237+$B$16*15),AB237)))))</f>
        <v>47.526666666666671</v>
      </c>
      <c r="AD237" s="316">
        <f t="shared" ref="AD237" si="6167">IF(AD236=$A$12,AC237+($B$12*15),IF(AD236=$A$13,AC237+($B$13*15),IF(AD236=$A$15,IF(AC237+($B$15*15)&gt;100,100,AC237+($B$15*15)),IF(AD236=$A$14,IF(AC237+($B$14*15)&gt;100,100,AC237+($B$14*15)),IF(AD236=$A$16,IF(AC237+$B$16*15&gt;100,100,AC237+$B$16*15),AC237)))))</f>
        <v>45.603333333333339</v>
      </c>
      <c r="AE237" s="316">
        <f t="shared" ref="AE237" si="6168">IF(AE236=$A$12,AD237+($B$12*15),IF(AE236=$A$13,AD237+($B$13*15),IF(AE236=$A$15,IF(AD237+($B$15*15)&gt;100,100,AD237+($B$15*15)),IF(AE236=$A$14,IF(AD237+($B$14*15)&gt;100,100,AD237+($B$14*15)),IF(AE236=$A$16,IF(AD237+$B$16*15&gt;100,100,AD237+$B$16*15),AD237)))))</f>
        <v>43.680000000000007</v>
      </c>
      <c r="AF237" s="316">
        <f t="shared" ref="AF237" si="6169">IF(AF236=$A$12,AE237+($B$12*15),IF(AF236=$A$13,AE237+($B$13*15),IF(AF236=$A$15,IF(AE237+($B$15*15)&gt;100,100,AE237+($B$15*15)),IF(AF236=$A$14,IF(AE237+($B$14*15)&gt;100,100,AE237+($B$14*15)),IF(AF236=$A$16,IF(AE237+$B$16*15&gt;100,100,AE237+$B$16*15),AE237)))))</f>
        <v>41.743333333333339</v>
      </c>
      <c r="AG237" s="316">
        <f t="shared" ref="AG237" si="6170">IF(AG236=$A$12,AF237+($B$12*15),IF(AG236=$A$13,AF237+($B$13*15),IF(AG236=$A$15,IF(AF237+($B$15*15)&gt;100,100,AF237+($B$15*15)),IF(AG236=$A$14,IF(AF237+($B$14*15)&gt;100,100,AF237+($B$14*15)),IF(AG236=$A$16,IF(AF237+$B$16*15&gt;100,100,AF237+$B$16*15),AF237)))))</f>
        <v>39.806666666666672</v>
      </c>
      <c r="AH237" s="316">
        <f t="shared" ref="AH237" si="6171">IF(AH236=$A$12,AG237+($B$12*15),IF(AH236=$A$13,AG237+($B$13*15),IF(AH236=$A$15,IF(AG237+($B$15*15)&gt;100,100,AG237+($B$15*15)),IF(AH236=$A$14,IF(AG237+($B$14*15)&gt;100,100,AG237+($B$14*15)),IF(AH236=$A$16,IF(AG237+$B$16*15&gt;100,100,AG237+$B$16*15),AG237)))))</f>
        <v>37.870000000000005</v>
      </c>
      <c r="AI237" s="316">
        <f t="shared" ref="AI237" si="6172">IF(AI236=$A$12,AH237+($B$12*15),IF(AI236=$A$13,AH237+($B$13*15),IF(AI236=$A$15,IF(AH237+($B$15*15)&gt;100,100,AH237+($B$15*15)),IF(AI236=$A$14,IF(AH237+($B$14*15)&gt;100,100,AH237+($B$14*15)),IF(AI236=$A$16,IF(AH237+$B$16*15&gt;100,100,AH237+$B$16*15),AH237)))))</f>
        <v>35.946666666666673</v>
      </c>
      <c r="AJ237" s="316">
        <f t="shared" ref="AJ237" si="6173">IF(AJ236=$A$12,AI237+($B$12*15),IF(AJ236=$A$13,AI237+($B$13*15),IF(AJ236=$A$15,IF(AI237+($B$15*15)&gt;100,100,AI237+($B$15*15)),IF(AJ236=$A$14,IF(AI237+($B$14*15)&gt;100,100,AI237+($B$14*15)),IF(AJ236=$A$16,IF(AI237+$B$16*15&gt;100,100,AI237+$B$16*15),AI237)))))</f>
        <v>34.023333333333341</v>
      </c>
      <c r="AK237" s="316">
        <f t="shared" ref="AK237" si="6174">IF(AK236=$A$12,AJ237+($B$12*15),IF(AK236=$A$13,AJ237+($B$13*15),IF(AK236=$A$15,IF(AJ237+($B$15*15)&gt;100,100,AJ237+($B$15*15)),IF(AK236=$A$14,IF(AJ237+($B$14*15)&gt;100,100,AJ237+($B$14*15)),IF(AK236=$A$16,IF(AJ237+$B$16*15&gt;100,100,AJ237+$B$16*15),AJ237)))))</f>
        <v>32.100000000000009</v>
      </c>
      <c r="AL237" s="316">
        <f t="shared" ref="AL237" si="6175">IF(AL236=$A$12,AK237+($B$12*15),IF(AL236=$A$13,AK237+($B$13*15),IF(AL236=$A$15,IF(AK237+($B$15*15)&gt;100,100,AK237+($B$15*15)),IF(AL236=$A$14,IF(AK237+($B$14*15)&gt;100,100,AK237+($B$14*15)),IF(AL236=$A$16,IF(AK237+$B$16*15&gt;100,100,AK237+$B$16*15),AK237)))))</f>
        <v>30.163333333333341</v>
      </c>
      <c r="AM237" s="316">
        <f t="shared" ref="AM237" si="6176">IF(AM236=$A$12,AL237+($B$12*15),IF(AM236=$A$13,AL237+($B$13*15),IF(AM236=$A$15,IF(AL237+($B$15*15)&gt;100,100,AL237+($B$15*15)),IF(AM236=$A$14,IF(AL237+($B$14*15)&gt;100,100,AL237+($B$14*15)),IF(AM236=$A$16,IF(AL237+$B$16*15&gt;100,100,AL237+$B$16*15),AL237)))))</f>
        <v>28.226666666666674</v>
      </c>
      <c r="AN237" s="316">
        <f t="shared" ref="AN237" si="6177">IF(AN236=$A$12,AM237+($B$12*15),IF(AN236=$A$13,AM237+($B$13*15),IF(AN236=$A$15,IF(AM237+($B$15*15)&gt;100,100,AM237+($B$15*15)),IF(AN236=$A$14,IF(AM237+($B$14*15)&gt;100,100,AM237+($B$14*15)),IF(AN236=$A$16,IF(AM237+$B$16*15&gt;100,100,AM237+$B$16*15),AM237)))))</f>
        <v>26.290000000000006</v>
      </c>
      <c r="AO237" s="316">
        <f t="shared" ref="AO237" si="6178">IF(AO236=$A$12,AN237+($B$12*15),IF(AO236=$A$13,AN237+($B$13*15),IF(AO236=$A$15,IF(AN237+($B$15*15)&gt;100,100,AN237+($B$15*15)),IF(AO236=$A$14,IF(AN237+($B$14*15)&gt;100,100,AN237+($B$14*15)),IF(AO236=$A$16,IF(AN237+$B$16*15&gt;100,100,AN237+$B$16*15),AN237)))))</f>
        <v>24.366666666666674</v>
      </c>
      <c r="AP237" s="316">
        <f t="shared" ref="AP237" si="6179">IF(AP236=$A$12,AO237+($B$12*15),IF(AP236=$A$13,AO237+($B$13*15),IF(AP236=$A$15,IF(AO237+($B$15*15)&gt;100,100,AO237+($B$15*15)),IF(AP236=$A$14,IF(AO237+($B$14*15)&gt;100,100,AO237+($B$14*15)),IF(AP236=$A$16,IF(AO237+$B$16*15&gt;100,100,AO237+$B$16*15),AO237)))))</f>
        <v>22.443333333333342</v>
      </c>
      <c r="AQ237" s="316">
        <f t="shared" ref="AQ237" si="6180">IF(AQ236=$A$12,AP237+($B$12*15),IF(AQ236=$A$13,AP237+($B$13*15),IF(AQ236=$A$15,IF(AP237+($B$15*15)&gt;100,100,AP237+($B$15*15)),IF(AQ236=$A$14,IF(AP237+($B$14*15)&gt;100,100,AP237+($B$14*15)),IF(AQ236=$A$16,IF(AP237+$B$16*15&gt;100,100,AP237+$B$16*15),AP237)))))</f>
        <v>37.443333333333342</v>
      </c>
      <c r="AR237" s="316">
        <f t="shared" ref="AR237" si="6181">IF(AR236=$A$12,AQ237+($B$12*15),IF(AR236=$A$13,AQ237+($B$13*15),IF(AR236=$A$15,IF(AQ237+($B$15*15)&gt;100,100,AQ237+($B$15*15)),IF(AR236=$A$14,IF(AQ237+($B$14*15)&gt;100,100,AQ237+($B$14*15)),IF(AR236=$A$16,IF(AQ237+$B$16*15&gt;100,100,AQ237+$B$16*15),AQ237)))))</f>
        <v>52.443333333333342</v>
      </c>
      <c r="AS237" s="316">
        <f t="shared" ref="AS237" si="6182">IF(AS236=$A$12,AR237+($B$12*15),IF(AS236=$A$13,AR237+($B$13*15),IF(AS236=$A$15,IF(AR237+($B$15*15)&gt;100,100,AR237+($B$15*15)),IF(AS236=$A$14,IF(AR237+($B$14*15)&gt;100,100,AR237+($B$14*15)),IF(AS236=$A$16,IF(AR237+$B$16*15&gt;100,100,AR237+$B$16*15),AR237)))))</f>
        <v>67.443333333333342</v>
      </c>
      <c r="AT237" s="316">
        <f t="shared" ref="AT237" si="6183">IF(AT236=$A$12,AS237+($B$12*15),IF(AT236=$A$13,AS237+($B$13*15),IF(AT236=$A$15,IF(AS237+($B$15*15)&gt;100,100,AS237+($B$15*15)),IF(AT236=$A$14,IF(AS237+($B$14*15)&gt;100,100,AS237+($B$14*15)),IF(AT236=$A$16,IF(AS237+$B$16*15&gt;100,100,AS237+$B$16*15),AS237)))))</f>
        <v>82.443333333333342</v>
      </c>
      <c r="AU237" s="316">
        <f t="shared" ref="AU237" si="6184">IF(AU236=$A$12,AT237+($B$12*15),IF(AU236=$A$13,AT237+($B$13*15),IF(AU236=$A$15,IF(AT237+($B$15*15)&gt;100,100,AT237+($B$15*15)),IF(AU236=$A$14,IF(AT237+($B$14*15)&gt;100,100,AT237+($B$14*15)),IF(AU236=$A$16,IF(AT237+$B$16*15&gt;100,100,AT237+$B$16*15),AT237)))))</f>
        <v>80.52000000000001</v>
      </c>
      <c r="AV237" s="316">
        <f t="shared" ref="AV237" si="6185">IF(AV236=$A$12,AU237+($B$12*15),IF(AV236=$A$13,AU237+($B$13*15),IF(AV236=$A$15,IF(AU237+($B$15*15)&gt;100,100,AU237+($B$15*15)),IF(AV236=$A$14,IF(AU237+($B$14*15)&gt;100,100,AU237+($B$14*15)),IF(AV236=$A$16,IF(AU237+$B$16*15&gt;100,100,AU237+$B$16*15),AU237)))))</f>
        <v>78.583333333333343</v>
      </c>
      <c r="AW237" s="316">
        <f t="shared" ref="AW237" si="6186">IF(AW236=$A$12,AV237+($B$12*15),IF(AW236=$A$13,AV237+($B$13*15),IF(AW236=$A$15,IF(AV237+($B$15*15)&gt;100,100,AV237+($B$15*15)),IF(AW236=$A$14,IF(AV237+($B$14*15)&gt;100,100,AV237+($B$14*15)),IF(AW236=$A$16,IF(AV237+$B$16*15&gt;100,100,AV237+$B$16*15),AV237)))))</f>
        <v>76.646666666666675</v>
      </c>
      <c r="AX237" s="316">
        <f t="shared" ref="AX237" si="6187">IF(AX236=$A$12,AW237+($B$12*15),IF(AX236=$A$13,AW237+($B$13*15),IF(AX236=$A$15,IF(AW237+($B$15*15)&gt;100,100,AW237+($B$15*15)),IF(AX236=$A$14,IF(AW237+($B$14*15)&gt;100,100,AW237+($B$14*15)),IF(AX236=$A$16,IF(AW237+$B$16*15&gt;100,100,AW237+$B$16*15),AW237)))))</f>
        <v>74.710000000000008</v>
      </c>
      <c r="AY237" s="316">
        <f t="shared" ref="AY237" si="6188">IF(AY236=$A$12,AX237+($B$12*15),IF(AY236=$A$13,AX237+($B$13*15),IF(AY236=$A$15,IF(AX237+($B$15*15)&gt;100,100,AX237+($B$15*15)),IF(AY236=$A$14,IF(AX237+($B$14*15)&gt;100,100,AX237+($B$14*15)),IF(AY236=$A$16,IF(AX237+$B$16*15&gt;100,100,AX237+$B$16*15),AX237)))))</f>
        <v>72.786666666666676</v>
      </c>
      <c r="AZ237" s="316">
        <f t="shared" ref="AZ237" si="6189">IF(AZ236=$A$12,AY237+($B$12*15),IF(AZ236=$A$13,AY237+($B$13*15),IF(AZ236=$A$15,IF(AY237+($B$15*15)&gt;100,100,AY237+($B$15*15)),IF(AZ236=$A$14,IF(AY237+($B$14*15)&gt;100,100,AY237+($B$14*15)),IF(AZ236=$A$16,IF(AY237+$B$16*15&gt;100,100,AY237+$B$16*15),AY237)))))</f>
        <v>70.863333333333344</v>
      </c>
      <c r="BA237" s="316">
        <f t="shared" ref="BA237" si="6190">IF(BA236=$A$12,AZ237+($B$12*15),IF(BA236=$A$13,AZ237+($B$13*15),IF(BA236=$A$15,IF(AZ237+($B$15*15)&gt;100,100,AZ237+($B$15*15)),IF(BA236=$A$14,IF(AZ237+($B$14*15)&gt;100,100,AZ237+($B$14*15)),IF(BA236=$A$16,IF(AZ237+$B$16*15&gt;100,100,AZ237+$B$16*15),AZ237)))))</f>
        <v>68.940000000000012</v>
      </c>
      <c r="BB237" s="316">
        <f t="shared" ref="BB237" si="6191">IF(BB236=$A$12,BA237+($B$12*15),IF(BB236=$A$13,BA237+($B$13*15),IF(BB236=$A$15,IF(BA237+($B$15*15)&gt;100,100,BA237+($B$15*15)),IF(BB236=$A$14,IF(BA237+($B$14*15)&gt;100,100,BA237+($B$14*15)),IF(BB236=$A$16,IF(BA237+$B$16*15&gt;100,100,BA237+$B$16*15),BA237)))))</f>
        <v>67.003333333333345</v>
      </c>
      <c r="BC237" s="316">
        <f t="shared" ref="BC237" si="6192">IF(BC236=$A$12,BB237+($B$12*15),IF(BC236=$A$13,BB237+($B$13*15),IF(BC236=$A$15,IF(BB237+($B$15*15)&gt;100,100,BB237+($B$15*15)),IF(BC236=$A$14,IF(BB237+($B$14*15)&gt;100,100,BB237+($B$14*15)),IF(BC236=$A$16,IF(BB237+$B$16*15&gt;100,100,BB237+$B$16*15),BB237)))))</f>
        <v>65.066666666666677</v>
      </c>
      <c r="BD237" s="316">
        <f t="shared" ref="BD237" si="6193">IF(BD236=$A$12,BC237+($B$12*15),IF(BD236=$A$13,BC237+($B$13*15),IF(BD236=$A$15,IF(BC237+($B$15*15)&gt;100,100,BC237+($B$15*15)),IF(BD236=$A$14,IF(BC237+($B$14*15)&gt;100,100,BC237+($B$14*15)),IF(BD236=$A$16,IF(BC237+$B$16*15&gt;100,100,BC237+$B$16*15),BC237)))))</f>
        <v>63.13000000000001</v>
      </c>
      <c r="BE237" s="316">
        <f t="shared" ref="BE237" si="6194">IF(BE236=$A$12,BD237+($B$12*15),IF(BE236=$A$13,BD237+($B$13*15),IF(BE236=$A$15,IF(BD237+($B$15*15)&gt;100,100,BD237+($B$15*15)),IF(BE236=$A$14,IF(BD237+($B$14*15)&gt;100,100,BD237+($B$14*15)),IF(BE236=$A$16,IF(BD237+$B$16*15&gt;100,100,BD237+$B$16*15),BD237)))))</f>
        <v>61.206666666666678</v>
      </c>
      <c r="BF237" s="316">
        <f t="shared" ref="BF237" si="6195">IF(BF236=$A$12,BE237+($B$12*15),IF(BF236=$A$13,BE237+($B$13*15),IF(BF236=$A$15,IF(BE237+($B$15*15)&gt;100,100,BE237+($B$15*15)),IF(BF236=$A$14,IF(BE237+($B$14*15)&gt;100,100,BE237+($B$14*15)),IF(BF236=$A$16,IF(BE237+$B$16*15&gt;100,100,BE237+$B$16*15),BE237)))))</f>
        <v>59.283333333333346</v>
      </c>
      <c r="BG237" s="316">
        <f t="shared" ref="BG237" si="6196">IF(BG236=$A$12,BF237+($B$12*15),IF(BG236=$A$13,BF237+($B$13*15),IF(BG236=$A$15,IF(BF237+($B$15*15)&gt;100,100,BF237+($B$15*15)),IF(BG236=$A$14,IF(BF237+($B$14*15)&gt;100,100,BF237+($B$14*15)),IF(BG236=$A$16,IF(BF237+$B$16*15&gt;100,100,BF237+$B$16*15),BF237)))))</f>
        <v>57.360000000000014</v>
      </c>
      <c r="BH237" s="316">
        <f t="shared" ref="BH237" si="6197">IF(BH236=$A$12,BG237+($B$12*15),IF(BH236=$A$13,BG237+($B$13*15),IF(BH236=$A$15,IF(BG237+($B$15*15)&gt;100,100,BG237+($B$15*15)),IF(BH236=$A$14,IF(BG237+($B$14*15)&gt;100,100,BG237+($B$14*15)),IF(BH236=$A$16,IF(BG237+$B$16*15&gt;100,100,BG237+$B$16*15),BG237)))))</f>
        <v>55.423333333333346</v>
      </c>
      <c r="BI237" s="316">
        <f t="shared" ref="BI237" si="6198">IF(BI236=$A$12,BH237+($B$12*15),IF(BI236=$A$13,BH237+($B$13*15),IF(BI236=$A$15,IF(BH237+($B$15*15)&gt;100,100,BH237+($B$15*15)),IF(BI236=$A$14,IF(BH237+($B$14*15)&gt;100,100,BH237+($B$14*15)),IF(BI236=$A$16,IF(BH237+$B$16*15&gt;100,100,BH237+$B$16*15),BH237)))))</f>
        <v>53.486666666666679</v>
      </c>
      <c r="BJ237" s="316">
        <f t="shared" ref="BJ237" si="6199">IF(BJ236=$A$12,BI237+($B$12*15),IF(BJ236=$A$13,BI237+($B$13*15),IF(BJ236=$A$15,IF(BI237+($B$15*15)&gt;100,100,BI237+($B$15*15)),IF(BJ236=$A$14,IF(BI237+($B$14*15)&gt;100,100,BI237+($B$14*15)),IF(BJ236=$A$16,IF(BI237+$B$16*15&gt;100,100,BI237+$B$16*15),BI237)))))</f>
        <v>51.550000000000011</v>
      </c>
      <c r="BK237" s="316">
        <f t="shared" ref="BK237" si="6200">IF(BK236=$A$12,BJ237+($B$12*15),IF(BK236=$A$13,BJ237+($B$13*15),IF(BK236=$A$15,IF(BJ237+($B$15*15)&gt;100,100,BJ237+($B$15*15)),IF(BK236=$A$14,IF(BJ237+($B$14*15)&gt;100,100,BJ237+($B$14*15)),IF(BK236=$A$16,IF(BJ237+$B$16*15&gt;100,100,BJ237+$B$16*15),BJ237)))))</f>
        <v>49.626666666666679</v>
      </c>
      <c r="BL237" s="316">
        <f t="shared" ref="BL237" si="6201">IF(BL236=$A$12,BK237+($B$12*15),IF(BL236=$A$13,BK237+($B$13*15),IF(BL236=$A$15,IF(BK237+($B$15*15)&gt;100,100,BK237+($B$15*15)),IF(BL236=$A$14,IF(BK237+($B$14*15)&gt;100,100,BK237+($B$14*15)),IF(BL236=$A$16,IF(BK237+$B$16*15&gt;100,100,BK237+$B$16*15),BK237)))))</f>
        <v>47.703333333333347</v>
      </c>
      <c r="BM237" s="316">
        <f t="shared" ref="BM237" si="6202">IF(BM236=$A$12,BL237+($B$12*15),IF(BM236=$A$13,BL237+($B$13*15),IF(BM236=$A$15,IF(BL237+($B$15*15)&gt;100,100,BL237+($B$15*15)),IF(BM236=$A$14,IF(BL237+($B$14*15)&gt;100,100,BL237+($B$14*15)),IF(BM236=$A$16,IF(BL237+$B$16*15&gt;100,100,BL237+$B$16*15),BL237)))))</f>
        <v>45.780000000000015</v>
      </c>
      <c r="BN237" s="316">
        <f t="shared" ref="BN237" si="6203">IF(BN236=$A$12,BM237+($B$12*15),IF(BN236=$A$13,BM237+($B$13*15),IF(BN236=$A$15,IF(BM237+($B$15*15)&gt;100,100,BM237+($B$15*15)),IF(BN236=$A$14,IF(BM237+($B$14*15)&gt;100,100,BM237+($B$14*15)),IF(BN236=$A$16,IF(BM237+$B$16*15&gt;100,100,BM237+$B$16*15),BM237)))))</f>
        <v>43.843333333333348</v>
      </c>
      <c r="BO237" s="316">
        <f t="shared" ref="BO237" si="6204">IF(BO236=$A$12,BN237+($B$12*15),IF(BO236=$A$13,BN237+($B$13*15),IF(BO236=$A$15,IF(BN237+($B$15*15)&gt;100,100,BN237+($B$15*15)),IF(BO236=$A$14,IF(BN237+($B$14*15)&gt;100,100,BN237+($B$14*15)),IF(BO236=$A$16,IF(BN237+$B$16*15&gt;100,100,BN237+$B$16*15),BN237)))))</f>
        <v>41.90666666666668</v>
      </c>
      <c r="BP237" s="316">
        <f t="shared" ref="BP237" si="6205">IF(BP236=$A$12,BO237+($B$12*15),IF(BP236=$A$13,BO237+($B$13*15),IF(BP236=$A$15,IF(BO237+($B$15*15)&gt;100,100,BO237+($B$15*15)),IF(BP236=$A$14,IF(BO237+($B$14*15)&gt;100,100,BO237+($B$14*15)),IF(BP236=$A$16,IF(BO237+$B$16*15&gt;100,100,BO237+$B$16*15),BO237)))))</f>
        <v>39.970000000000013</v>
      </c>
      <c r="BQ237" s="316">
        <f t="shared" ref="BQ237" si="6206">IF(BQ236=$A$12,BP237+($B$12*15),IF(BQ236=$A$13,BP237+($B$13*15),IF(BQ236=$A$15,IF(BP237+($B$15*15)&gt;100,100,BP237+($B$15*15)),IF(BQ236=$A$14,IF(BP237+($B$14*15)&gt;100,100,BP237+($B$14*15)),IF(BQ236=$A$16,IF(BP237+$B$16*15&gt;100,100,BP237+$B$16*15),BP237)))))</f>
        <v>38.046666666666681</v>
      </c>
      <c r="BR237" s="316">
        <f t="shared" ref="BR237" si="6207">IF(BR236=$A$12,BQ237+($B$12*15),IF(BR236=$A$13,BQ237+($B$13*15),IF(BR236=$A$15,IF(BQ237+($B$15*15)&gt;100,100,BQ237+($B$15*15)),IF(BR236=$A$14,IF(BQ237+($B$14*15)&gt;100,100,BQ237+($B$14*15)),IF(BR236=$A$16,IF(BQ237+$B$16*15&gt;100,100,BQ237+$B$16*15),BQ237)))))</f>
        <v>36.123333333333349</v>
      </c>
      <c r="BS237" s="316">
        <f t="shared" ref="BS237" si="6208">IF(BS236=$A$12,BR237+($B$12*15),IF(BS236=$A$13,BR237+($B$13*15),IF(BS236=$A$15,IF(BR237+($B$15*15)&gt;100,100,BR237+($B$15*15)),IF(BS236=$A$14,IF(BR237+($B$14*15)&gt;100,100,BR237+($B$14*15)),IF(BS236=$A$16,IF(BR237+$B$16*15&gt;100,100,BR237+$B$16*15),BR237)))))</f>
        <v>34.200000000000017</v>
      </c>
      <c r="BT237" s="316">
        <f t="shared" ref="BT237" si="6209">IF(BT236=$A$12,BS237+($B$12*15),IF(BT236=$A$13,BS237+($B$13*15),IF(BT236=$A$15,IF(BS237+($B$15*15)&gt;100,100,BS237+($B$15*15)),IF(BT236=$A$14,IF(BS237+($B$14*15)&gt;100,100,BS237+($B$14*15)),IF(BT236=$A$16,IF(BS237+$B$16*15&gt;100,100,BS237+$B$16*15),BS237)))))</f>
        <v>32.26333333333335</v>
      </c>
      <c r="BU237" s="316">
        <f t="shared" ref="BU237" si="6210">IF(BU236=$A$12,BT237+($B$12*15),IF(BU236=$A$13,BT237+($B$13*15),IF(BU236=$A$15,IF(BT237+($B$15*15)&gt;100,100,BT237+($B$15*15)),IF(BU236=$A$14,IF(BT237+($B$14*15)&gt;100,100,BT237+($B$14*15)),IF(BU236=$A$16,IF(BT237+$B$16*15&gt;100,100,BT237+$B$16*15),BT237)))))</f>
        <v>30.326666666666682</v>
      </c>
      <c r="BV237" s="316">
        <f t="shared" ref="BV237" si="6211">IF(BV236=$A$12,BU237+($B$12*15),IF(BV236=$A$13,BU237+($B$13*15),IF(BV236=$A$15,IF(BU237+($B$15*15)&gt;100,100,BU237+($B$15*15)),IF(BV236=$A$14,IF(BU237+($B$14*15)&gt;100,100,BU237+($B$14*15)),IF(BV236=$A$16,IF(BU237+$B$16*15&gt;100,100,BU237+$B$16*15),BU237)))))</f>
        <v>28.390000000000015</v>
      </c>
      <c r="BW237" s="316">
        <f t="shared" ref="BW237" si="6212">IF(BW236=$A$12,BV237+($B$12*15),IF(BW236=$A$13,BV237+($B$13*15),IF(BW236=$A$15,IF(BV237+($B$15*15)&gt;100,100,BV237+($B$15*15)),IF(BW236=$A$14,IF(BV237+($B$14*15)&gt;100,100,BV237+($B$14*15)),IF(BW236=$A$16,IF(BV237+$B$16*15&gt;100,100,BV237+$B$16*15),BV237)))))</f>
        <v>26.466666666666683</v>
      </c>
      <c r="BX237" s="316">
        <f t="shared" ref="BX237" si="6213">IF(BX236=$A$12,BW237+($B$12*15),IF(BX236=$A$13,BW237+($B$13*15),IF(BX236=$A$15,IF(BW237+($B$15*15)&gt;100,100,BW237+($B$15*15)),IF(BX236=$A$14,IF(BW237+($B$14*15)&gt;100,100,BW237+($B$14*15)),IF(BX236=$A$16,IF(BW237+$B$16*15&gt;100,100,BW237+$B$16*15),BW237)))))</f>
        <v>24.543333333333351</v>
      </c>
      <c r="BY237" s="316">
        <f t="shared" ref="BY237" si="6214">IF(BY236=$A$12,BX237+($B$12*15),IF(BY236=$A$13,BX237+($B$13*15),IF(BY236=$A$15,IF(BX237+($B$15*15)&gt;100,100,BX237+($B$15*15)),IF(BY236=$A$14,IF(BX237+($B$14*15)&gt;100,100,BX237+($B$14*15)),IF(BY236=$A$16,IF(BX237+$B$16*15&gt;100,100,BX237+$B$16*15),BX237)))))</f>
        <v>39.543333333333351</v>
      </c>
      <c r="BZ237" s="316">
        <f t="shared" ref="BZ237" si="6215">IF(BZ236=$A$12,BY237+($B$12*15),IF(BZ236=$A$13,BY237+($B$13*15),IF(BZ236=$A$15,IF(BY237+($B$15*15)&gt;100,100,BY237+($B$15*15)),IF(BZ236=$A$14,IF(BY237+($B$14*15)&gt;100,100,BY237+($B$14*15)),IF(BZ236=$A$16,IF(BY237+$B$16*15&gt;100,100,BY237+$B$16*15),BY237)))))</f>
        <v>54.543333333333351</v>
      </c>
      <c r="CA237" s="316">
        <f t="shared" ref="CA237" si="6216">IF(CA236=$A$12,BZ237+($B$12*15),IF(CA236=$A$13,BZ237+($B$13*15),IF(CA236=$A$15,IF(BZ237+($B$15*15)&gt;100,100,BZ237+($B$15*15)),IF(CA236=$A$14,IF(BZ237+($B$14*15)&gt;100,100,BZ237+($B$14*15)),IF(CA236=$A$16,IF(BZ237+$B$16*15&gt;100,100,BZ237+$B$16*15),BZ237)))))</f>
        <v>69.543333333333351</v>
      </c>
      <c r="CB237" s="316">
        <f t="shared" ref="CB237" si="6217">IF(CB236=$A$12,CA237+($B$12*15),IF(CB236=$A$13,CA237+($B$13*15),IF(CB236=$A$15,IF(CA237+($B$15*15)&gt;100,100,CA237+($B$15*15)),IF(CB236=$A$14,IF(CA237+($B$14*15)&gt;100,100,CA237+($B$14*15)),IF(CB236=$A$16,IF(CA237+$B$16*15&gt;100,100,CA237+$B$16*15),CA237)))))</f>
        <v>84.543333333333351</v>
      </c>
      <c r="CC237" s="316">
        <f t="shared" ref="CC237" si="6218">IF(CC236=$A$12,CB237+($B$12*15),IF(CC236=$A$13,CB237+($B$13*15),IF(CC236=$A$15,IF(CB237+($B$15*15)&gt;100,100,CB237+($B$15*15)),IF(CC236=$A$14,IF(CB237+($B$14*15)&gt;100,100,CB237+($B$14*15)),IF(CC236=$A$16,IF(CB237+$B$16*15&gt;100,100,CB237+$B$16*15),CB237)))))</f>
        <v>86.118333333333354</v>
      </c>
      <c r="CD237" s="316">
        <f t="shared" ref="CD237" si="6219">IF(CD236=$A$12,CC237+($B$12*15),IF(CD236=$A$13,CC237+($B$13*15),IF(CD236=$A$15,IF(CC237+($B$15*15)&gt;100,100,CC237+($B$15*15)),IF(CD236=$A$14,IF(CC237+($B$14*15)&gt;100,100,CC237+($B$14*15)),IF(CD236=$A$16,IF(CC237+$B$16*15&gt;100,100,CC237+$B$16*15),CC237)))))</f>
        <v>87.693333333333356</v>
      </c>
      <c r="CE237" s="316">
        <f t="shared" ref="CE237" si="6220">IF(CE236=$A$12,CD237+($B$12*15),IF(CE236=$A$13,CD237+($B$13*15),IF(CE236=$A$15,IF(CD237+($B$15*15)&gt;100,100,CD237+($B$15*15)),IF(CE236=$A$14,IF(CD237+($B$14*15)&gt;100,100,CD237+($B$14*15)),IF(CE236=$A$16,IF(CD237+$B$16*15&gt;100,100,CD237+$B$16*15),CD237)))))</f>
        <v>89.268333333333359</v>
      </c>
      <c r="CF237" s="316">
        <f t="shared" ref="CF237" si="6221">IF(CF236=$A$12,CE237+($B$12*15),IF(CF236=$A$13,CE237+($B$13*15),IF(CF236=$A$15,IF(CE237+($B$15*15)&gt;100,100,CE237+($B$15*15)),IF(CF236=$A$14,IF(CE237+($B$14*15)&gt;100,100,CE237+($B$14*15)),IF(CF236=$A$16,IF(CE237+$B$16*15&gt;100,100,CE237+$B$16*15),CE237)))))</f>
        <v>90.843333333333362</v>
      </c>
      <c r="CG237" s="316">
        <f t="shared" ref="CG237" si="6222">IF(CG236=$A$12,CF237+($B$12*15),IF(CG236=$A$13,CF237+($B$13*15),IF(CG236=$A$15,IF(CF237+($B$15*15)&gt;100,100,CF237+($B$15*15)),IF(CG236=$A$14,IF(CF237+($B$14*15)&gt;100,100,CF237+($B$14*15)),IF(CG236=$A$16,IF(CF237+$B$16*15&gt;100,100,CF237+$B$16*15),CF237)))))</f>
        <v>92.418333333333365</v>
      </c>
      <c r="CH237" s="316">
        <f t="shared" ref="CH237" si="6223">IF(CH236=$A$12,CG237+($B$12*15),IF(CH236=$A$13,CG237+($B$13*15),IF(CH236=$A$15,IF(CG237+($B$15*15)&gt;100,100,CG237+($B$15*15)),IF(CH236=$A$14,IF(CG237+($B$14*15)&gt;100,100,CG237+($B$14*15)),IF(CH236=$A$16,IF(CG237+$B$16*15&gt;100,100,CG237+$B$16*15),CG237)))))</f>
        <v>93.993333333333368</v>
      </c>
      <c r="CI237" s="316">
        <f t="shared" ref="CI237" si="6224">IF(CI236=$A$12,CH237+($B$12*15),IF(CI236=$A$13,CH237+($B$13*15),IF(CI236=$A$15,IF(CH237+($B$15*15)&gt;100,100,CH237+($B$15*15)),IF(CI236=$A$14,IF(CH237+($B$14*15)&gt;100,100,CH237+($B$14*15)),IF(CI236=$A$16,IF(CH237+$B$16*15&gt;100,100,CH237+$B$16*15),CH237)))))</f>
        <v>95.568333333333371</v>
      </c>
      <c r="CJ237" s="316">
        <f t="shared" ref="CJ237" si="6225">IF(CJ236=$A$12,CI237+($B$12*15),IF(CJ236=$A$13,CI237+($B$13*15),IF(CJ236=$A$15,IF(CI237+($B$15*15)&gt;100,100,CI237+($B$15*15)),IF(CJ236=$A$14,IF(CI237+($B$14*15)&gt;100,100,CI237+($B$14*15)),IF(CJ236=$A$16,IF(CI237+$B$16*15&gt;100,100,CI237+$B$16*15),CI237)))))</f>
        <v>97.143333333333374</v>
      </c>
      <c r="CK237" s="316">
        <f t="shared" ref="CK237" si="6226">IF(CK236=$A$12,CJ237+($B$12*15),IF(CK236=$A$13,CJ237+($B$13*15),IF(CK236=$A$15,IF(CJ237+($B$15*15)&gt;100,100,CJ237+($B$15*15)),IF(CK236=$A$14,IF(CJ237+($B$14*15)&gt;100,100,CJ237+($B$14*15)),IF(CK236=$A$16,IF(CJ237+$B$16*15&gt;100,100,CJ237+$B$16*15),CJ237)))))</f>
        <v>98.718333333333376</v>
      </c>
      <c r="CL237" s="316">
        <f t="shared" ref="CL237" si="6227">IF(CL236=$A$12,CK237+($B$12*15),IF(CL236=$A$13,CK237+($B$13*15),IF(CL236=$A$15,IF(CK237+($B$15*15)&gt;100,100,CK237+($B$15*15)),IF(CL236=$A$14,IF(CK237+($B$14*15)&gt;100,100,CK237+($B$14*15)),IF(CL236=$A$16,IF(CK237+$B$16*15&gt;100,100,CK237+$B$16*15),CK237)))))</f>
        <v>100</v>
      </c>
      <c r="CM237" s="316">
        <f t="shared" ref="CM237" si="6228">IF(CM236=$A$12,CL237+($B$12*15),IF(CM236=$A$13,CL237+($B$13*15),IF(CM236=$A$15,IF(CL237+($B$15*15)&gt;100,100,CL237+($B$15*15)),IF(CM236=$A$14,IF(CL237+($B$14*15)&gt;100,100,CL237+($B$14*15)),IF(CM236=$A$16,IF(CL237+$B$16*15&gt;100,100,CL237+$B$16*15),CL237)))))</f>
        <v>100</v>
      </c>
      <c r="CN237" s="316">
        <f t="shared" ref="CN237" si="6229">IF(CN236=$A$12,CM237+($B$12*15),IF(CN236=$A$13,CM237+($B$13*15),IF(CN236=$A$15,IF(CM237+($B$15*15)&gt;100,100,CM237+($B$15*15)),IF(CN236=$A$14,IF(CM237+($B$14*15)&gt;100,100,CM237+($B$14*15)),IF(CN236=$A$16,IF(CM237+$B$16*15&gt;100,100,CM237+$B$16*15),CM237)))))</f>
        <v>100</v>
      </c>
      <c r="CO237" s="316">
        <f t="shared" ref="CO237" si="6230">IF(CO236=$A$12,CN237+($B$12*15),IF(CO236=$A$13,CN237+($B$13*15),IF(CO236=$A$15,IF(CN237+($B$15*15)&gt;100,100,CN237+($B$15*15)),IF(CO236=$A$14,IF(CN237+($B$14*15)&gt;100,100,CN237+($B$14*15)),IF(CO236=$A$16,IF(CN237+$B$16*15&gt;100,100,CN237+$B$16*15),CN237)))))</f>
        <v>100</v>
      </c>
      <c r="CP237" s="316">
        <f t="shared" ref="CP237" si="6231">IF(CP236=$A$12,CO237+($B$12*15),IF(CP236=$A$13,CO237+($B$13*15),IF(CP236=$A$15,IF(CO237+($B$15*15)&gt;100,100,CO237+($B$15*15)),IF(CP236=$A$14,IF(CO237+($B$14*15)&gt;100,100,CO237+($B$14*15)),IF(CP236=$A$16,IF(CO237+$B$16*15&gt;100,100,CO237+$B$16*15),CO237)))))</f>
        <v>100</v>
      </c>
      <c r="CQ237" s="316">
        <f t="shared" ref="CQ237" si="6232">IF(CQ236=$A$12,CP237+($B$12*15),IF(CQ236=$A$13,CP237+($B$13*15),IF(CQ236=$A$15,IF(CP237+($B$15*15)&gt;100,100,CP237+($B$15*15)),IF(CQ236=$A$14,IF(CP237+($B$14*15)&gt;100,100,CP237+($B$14*15)),IF(CQ236=$A$16,IF(CP237+$B$16*15&gt;100,100,CP237+$B$16*15),CP237)))))</f>
        <v>100</v>
      </c>
      <c r="CR237" s="316">
        <f t="shared" ref="CR237" si="6233">IF(CR236=$A$12,CQ237+($B$12*15),IF(CR236=$A$13,CQ237+($B$13*15),IF(CR236=$A$15,IF(CQ237+($B$15*15)&gt;100,100,CQ237+($B$15*15)),IF(CR236=$A$14,IF(CQ237+($B$14*15)&gt;100,100,CQ237+($B$14*15)),IF(CR236=$A$16,IF(CQ237+$B$16*15&gt;100,100,CQ237+$B$16*15),CQ237)))))</f>
        <v>100</v>
      </c>
      <c r="CS237" s="316">
        <f t="shared" ref="CS237" si="6234">IF(CS236=$A$12,CR237+($B$12*15),IF(CS236=$A$13,CR237+($B$13*15),IF(CS236=$A$15,IF(CR237+($B$15*15)&gt;100,100,CR237+($B$15*15)),IF(CS236=$A$14,IF(CR237+($B$14*15)&gt;100,100,CR237+($B$14*15)),IF(CS236=$A$16,IF(CR237+$B$16*15&gt;100,100,CR237+$B$16*15),CR237)))))</f>
        <v>100</v>
      </c>
      <c r="CT237" s="316">
        <f t="shared" ref="CT237" si="6235">IF(CT236=$A$12,CS237+($B$12*15),IF(CT236=$A$13,CS237+($B$13*15),IF(CT236=$A$15,IF(CS237+($B$15*15)&gt;100,100,CS237+($B$15*15)),IF(CT236=$A$14,IF(CS237+($B$14*15)&gt;100,100,CS237+($B$14*15)),IF(CT236=$A$16,IF(CS237+$B$16*15&gt;100,100,CS237+$B$16*15),CS237)))))</f>
        <v>100</v>
      </c>
      <c r="CU237" s="316">
        <f t="shared" ref="CU237" si="6236">IF(CU236=$A$12,CT237+($B$12*15),IF(CU236=$A$13,CT237+($B$13*15),IF(CU236=$A$15,IF(CT237+($B$15*15)&gt;100,100,CT237+($B$15*15)),IF(CU236=$A$14,IF(CT237+($B$14*15)&gt;100,100,CT237+($B$14*15)),IF(CU236=$A$16,IF(CT237+$B$16*15&gt;100,100,CT237+$B$16*15),CT237)))))</f>
        <v>100</v>
      </c>
      <c r="CV237" s="316">
        <f t="shared" ref="CV237" si="6237">IF(CV236=$A$12,CU237+($B$12*15),IF(CV236=$A$13,CU237+($B$13*15),IF(CV236=$A$15,IF(CU237+($B$15*15)&gt;100,100,CU237+($B$15*15)),IF(CV236=$A$14,IF(CU237+($B$14*15)&gt;100,100,CU237+($B$14*15)),IF(CV236=$A$16,IF(CU237+$B$16*15&gt;100,100,CU237+$B$16*15),CU237)))))</f>
        <v>100</v>
      </c>
      <c r="CW237" s="311">
        <f t="shared" ref="CW237" si="6238">CV237-10</f>
        <v>90</v>
      </c>
    </row>
    <row r="238" spans="1:101" s="303" customFormat="1" ht="12" x14ac:dyDescent="0.2">
      <c r="A238" s="416"/>
      <c r="B238" s="419" t="s">
        <v>50</v>
      </c>
      <c r="C238" s="304" t="s">
        <v>44</v>
      </c>
      <c r="D238" s="314" t="s">
        <v>45</v>
      </c>
      <c r="E238" s="316"/>
      <c r="F238" s="316"/>
      <c r="G238" s="316"/>
      <c r="H238" s="316"/>
      <c r="I238" s="308" t="s">
        <v>23</v>
      </c>
      <c r="J238" s="308" t="s">
        <v>23</v>
      </c>
      <c r="K238" s="308" t="s">
        <v>23</v>
      </c>
      <c r="L238" s="309" t="s">
        <v>207</v>
      </c>
      <c r="M238" s="309" t="s">
        <v>207</v>
      </c>
      <c r="N238" s="309" t="s">
        <v>207</v>
      </c>
      <c r="O238" s="308" t="s">
        <v>23</v>
      </c>
      <c r="P238" s="308" t="s">
        <v>23</v>
      </c>
      <c r="Q238" s="308" t="s">
        <v>23</v>
      </c>
      <c r="R238" s="309" t="s">
        <v>207</v>
      </c>
      <c r="S238" s="309" t="s">
        <v>207</v>
      </c>
      <c r="T238" s="309" t="s">
        <v>207</v>
      </c>
      <c r="U238" s="308" t="s">
        <v>23</v>
      </c>
      <c r="V238" s="308" t="s">
        <v>23</v>
      </c>
      <c r="W238" s="308" t="s">
        <v>23</v>
      </c>
      <c r="X238" s="309" t="s">
        <v>207</v>
      </c>
      <c r="Y238" s="309" t="s">
        <v>207</v>
      </c>
      <c r="Z238" s="310" t="s">
        <v>13</v>
      </c>
      <c r="AA238" s="310" t="s">
        <v>13</v>
      </c>
      <c r="AB238" s="310" t="s">
        <v>13</v>
      </c>
      <c r="AC238" s="310" t="s">
        <v>13</v>
      </c>
      <c r="AD238" s="309" t="s">
        <v>207</v>
      </c>
      <c r="AE238" s="308" t="s">
        <v>23</v>
      </c>
      <c r="AF238" s="308" t="s">
        <v>23</v>
      </c>
      <c r="AG238" s="308" t="s">
        <v>23</v>
      </c>
      <c r="AH238" s="309" t="s">
        <v>207</v>
      </c>
      <c r="AI238" s="309" t="s">
        <v>207</v>
      </c>
      <c r="AJ238" s="309" t="s">
        <v>207</v>
      </c>
      <c r="AK238" s="308" t="s">
        <v>23</v>
      </c>
      <c r="AL238" s="308" t="s">
        <v>23</v>
      </c>
      <c r="AM238" s="308" t="s">
        <v>23</v>
      </c>
      <c r="AN238" s="309" t="s">
        <v>207</v>
      </c>
      <c r="AO238" s="309" t="s">
        <v>207</v>
      </c>
      <c r="AP238" s="309" t="s">
        <v>207</v>
      </c>
      <c r="AQ238" s="308" t="s">
        <v>23</v>
      </c>
      <c r="AR238" s="308" t="s">
        <v>23</v>
      </c>
      <c r="AS238" s="308" t="s">
        <v>23</v>
      </c>
      <c r="AT238" s="309" t="s">
        <v>207</v>
      </c>
      <c r="AU238" s="309" t="s">
        <v>207</v>
      </c>
      <c r="AV238" s="309" t="s">
        <v>207</v>
      </c>
      <c r="AW238" s="308" t="s">
        <v>23</v>
      </c>
      <c r="AX238" s="308" t="s">
        <v>23</v>
      </c>
      <c r="AY238" s="308" t="s">
        <v>23</v>
      </c>
      <c r="AZ238" s="309" t="s">
        <v>207</v>
      </c>
      <c r="BA238" s="309" t="s">
        <v>207</v>
      </c>
      <c r="BB238" s="309" t="s">
        <v>207</v>
      </c>
      <c r="BC238" s="308" t="s">
        <v>23</v>
      </c>
      <c r="BD238" s="308" t="s">
        <v>23</v>
      </c>
      <c r="BE238" s="308" t="s">
        <v>23</v>
      </c>
      <c r="BF238" s="309" t="s">
        <v>207</v>
      </c>
      <c r="BG238" s="309" t="s">
        <v>207</v>
      </c>
      <c r="BH238" s="310" t="s">
        <v>13</v>
      </c>
      <c r="BI238" s="310" t="s">
        <v>13</v>
      </c>
      <c r="BJ238" s="310" t="s">
        <v>13</v>
      </c>
      <c r="BK238" s="310" t="s">
        <v>13</v>
      </c>
      <c r="BL238" s="309" t="s">
        <v>207</v>
      </c>
      <c r="BM238" s="308" t="s">
        <v>23</v>
      </c>
      <c r="BN238" s="308" t="s">
        <v>23</v>
      </c>
      <c r="BO238" s="308" t="s">
        <v>23</v>
      </c>
      <c r="BP238" s="309" t="s">
        <v>207</v>
      </c>
      <c r="BQ238" s="309" t="s">
        <v>207</v>
      </c>
      <c r="BR238" s="309" t="s">
        <v>207</v>
      </c>
      <c r="BS238" s="308" t="s">
        <v>23</v>
      </c>
      <c r="BT238" s="308" t="s">
        <v>23</v>
      </c>
      <c r="BU238" s="308" t="s">
        <v>23</v>
      </c>
      <c r="BV238" s="309" t="s">
        <v>207</v>
      </c>
      <c r="BW238" s="309" t="s">
        <v>207</v>
      </c>
      <c r="BX238" s="309" t="s">
        <v>207</v>
      </c>
      <c r="BY238" s="308" t="s">
        <v>23</v>
      </c>
      <c r="BZ238" s="308" t="s">
        <v>23</v>
      </c>
      <c r="CA238" s="308" t="s">
        <v>23</v>
      </c>
      <c r="CB238" s="309" t="s">
        <v>207</v>
      </c>
      <c r="CC238" s="316" t="s">
        <v>202</v>
      </c>
      <c r="CD238" s="316" t="s">
        <v>202</v>
      </c>
      <c r="CE238" s="316" t="s">
        <v>202</v>
      </c>
      <c r="CF238" s="316" t="s">
        <v>202</v>
      </c>
      <c r="CG238" s="316" t="s">
        <v>202</v>
      </c>
      <c r="CH238" s="316" t="s">
        <v>202</v>
      </c>
      <c r="CI238" s="316" t="s">
        <v>202</v>
      </c>
      <c r="CJ238" s="316" t="s">
        <v>202</v>
      </c>
      <c r="CK238" s="316" t="s">
        <v>202</v>
      </c>
      <c r="CL238" s="316" t="s">
        <v>202</v>
      </c>
      <c r="CM238" s="316" t="s">
        <v>202</v>
      </c>
      <c r="CN238" s="316" t="s">
        <v>202</v>
      </c>
      <c r="CO238" s="316" t="s">
        <v>202</v>
      </c>
      <c r="CP238" s="316" t="s">
        <v>202</v>
      </c>
      <c r="CQ238" s="316" t="s">
        <v>202</v>
      </c>
      <c r="CR238" s="316" t="s">
        <v>202</v>
      </c>
      <c r="CS238" s="316" t="s">
        <v>202</v>
      </c>
      <c r="CT238" s="316" t="s">
        <v>202</v>
      </c>
      <c r="CU238" s="316" t="s">
        <v>202</v>
      </c>
      <c r="CV238" s="316" t="s">
        <v>202</v>
      </c>
      <c r="CW238" s="303" t="s">
        <v>46</v>
      </c>
    </row>
    <row r="239" spans="1:101" s="303" customFormat="1" ht="12" x14ac:dyDescent="0.2">
      <c r="A239" s="416"/>
      <c r="B239" s="420"/>
      <c r="C239" s="304" t="s">
        <v>37</v>
      </c>
      <c r="D239" s="315">
        <f>CW205</f>
        <v>90</v>
      </c>
      <c r="E239" s="316">
        <f>IF(E238=$A$12,D239+($B$12*15),IF(E238=$A$13,D239+($B$13*15),IF(E238=$A$15,IF(D239+($B$15*15)&gt;100,100,D239+($B$15*15)),IF(E238=$A$14,IF(D239+($B$14*15)&gt;100,100,D239+($B$14*15)),IF(E238=$A$16,IF(D239+$B$16*15&gt;100,100,D239+$B$16*15),D239)))))</f>
        <v>90</v>
      </c>
      <c r="F239" s="316">
        <f t="shared" ref="F239" si="6239">IF(F238=$A$12,E239+($B$12*15),IF(F238=$A$13,E239+($B$13*15),IF(F238=$A$15,IF(E239+($B$15*15)&gt;100,100,E239+($B$15*15)),IF(F238=$A$14,IF(E239+($B$14*15)&gt;100,100,E239+($B$14*15)),IF(F238=$A$16,IF(E239+$B$16*15&gt;100,100,E239+$B$16*15),E239)))))</f>
        <v>90</v>
      </c>
      <c r="G239" s="316">
        <f t="shared" ref="G239" si="6240">IF(G238=$A$12,F239+($B$12*15),IF(G238=$A$13,F239+($B$13*15),IF(G238=$A$15,IF(F239+($B$15*15)&gt;100,100,F239+($B$15*15)),IF(G238=$A$14,IF(F239+($B$14*15)&gt;100,100,F239+($B$14*15)),IF(G238=$A$16,IF(F239+$B$16*15&gt;100,100,F239+$B$16*15),F239)))))</f>
        <v>90</v>
      </c>
      <c r="H239" s="316">
        <f t="shared" ref="H239" si="6241">IF(H238=$A$12,G239+($B$12*15),IF(H238=$A$13,G239+($B$13*15),IF(H238=$A$15,IF(G239+($B$15*15)&gt;100,100,G239+($B$15*15)),IF(H238=$A$14,IF(G239+($B$14*15)&gt;100,100,G239+($B$14*15)),IF(H238=$A$16,IF(G239+$B$16*15&gt;100,100,G239+$B$16*15),G239)))))</f>
        <v>90</v>
      </c>
      <c r="I239" s="316">
        <f t="shared" ref="I239" si="6242">IF(I238=$A$12,H239+($B$12*15),IF(I238=$A$13,H239+($B$13*15),IF(I238=$A$15,IF(H239+($B$15*15)&gt;100,100,H239+($B$15*15)),IF(I238=$A$14,IF(H239+($B$14*15)&gt;100,100,H239+($B$14*15)),IF(I238=$A$16,IF(H239+$B$16*15&gt;100,100,H239+$B$16*15),H239)))))</f>
        <v>88.063333333333333</v>
      </c>
      <c r="J239" s="316">
        <f t="shared" ref="J239" si="6243">IF(J238=$A$12,I239+($B$12*15),IF(J238=$A$13,I239+($B$13*15),IF(J238=$A$15,IF(I239+($B$15*15)&gt;100,100,I239+($B$15*15)),IF(J238=$A$14,IF(I239+($B$14*15)&gt;100,100,I239+($B$14*15)),IF(J238=$A$16,IF(I239+$B$16*15&gt;100,100,I239+$B$16*15),I239)))))</f>
        <v>86.126666666666665</v>
      </c>
      <c r="K239" s="316">
        <f t="shared" ref="K239" si="6244">IF(K238=$A$12,J239+($B$12*15),IF(K238=$A$13,J239+($B$13*15),IF(K238=$A$15,IF(J239+($B$15*15)&gt;100,100,J239+($B$15*15)),IF(K238=$A$14,IF(J239+($B$14*15)&gt;100,100,J239+($B$14*15)),IF(K238=$A$16,IF(J239+$B$16*15&gt;100,100,J239+$B$16*15),J239)))))</f>
        <v>84.19</v>
      </c>
      <c r="L239" s="316">
        <f t="shared" ref="L239" si="6245">IF(L238=$A$12,K239+($B$12*15),IF(L238=$A$13,K239+($B$13*15),IF(L238=$A$15,IF(K239+($B$15*15)&gt;100,100,K239+($B$15*15)),IF(L238=$A$14,IF(K239+($B$14*15)&gt;100,100,K239+($B$14*15)),IF(L238=$A$16,IF(K239+$B$16*15&gt;100,100,K239+$B$16*15),K239)))))</f>
        <v>82.266666666666666</v>
      </c>
      <c r="M239" s="316">
        <f t="shared" ref="M239" si="6246">IF(M238=$A$12,L239+($B$12*15),IF(M238=$A$13,L239+($B$13*15),IF(M238=$A$15,IF(L239+($B$15*15)&gt;100,100,L239+($B$15*15)),IF(M238=$A$14,IF(L239+($B$14*15)&gt;100,100,L239+($B$14*15)),IF(M238=$A$16,IF(L239+$B$16*15&gt;100,100,L239+$B$16*15),L239)))))</f>
        <v>80.343333333333334</v>
      </c>
      <c r="N239" s="316">
        <f t="shared" ref="N239" si="6247">IF(N238=$A$12,M239+($B$12*15),IF(N238=$A$13,M239+($B$13*15),IF(N238=$A$15,IF(M239+($B$15*15)&gt;100,100,M239+($B$15*15)),IF(N238=$A$14,IF(M239+($B$14*15)&gt;100,100,M239+($B$14*15)),IF(N238=$A$16,IF(M239+$B$16*15&gt;100,100,M239+$B$16*15),M239)))))</f>
        <v>78.42</v>
      </c>
      <c r="O239" s="316">
        <f t="shared" ref="O239" si="6248">IF(O238=$A$12,N239+($B$12*15),IF(O238=$A$13,N239+($B$13*15),IF(O238=$A$15,IF(N239+($B$15*15)&gt;100,100,N239+($B$15*15)),IF(O238=$A$14,IF(N239+($B$14*15)&gt;100,100,N239+($B$14*15)),IF(O238=$A$16,IF(N239+$B$16*15&gt;100,100,N239+$B$16*15),N239)))))</f>
        <v>76.483333333333334</v>
      </c>
      <c r="P239" s="316">
        <f t="shared" ref="P239" si="6249">IF(P238=$A$12,O239+($B$12*15),IF(P238=$A$13,O239+($B$13*15),IF(P238=$A$15,IF(O239+($B$15*15)&gt;100,100,O239+($B$15*15)),IF(P238=$A$14,IF(O239+($B$14*15)&gt;100,100,O239+($B$14*15)),IF(P238=$A$16,IF(O239+$B$16*15&gt;100,100,O239+$B$16*15),O239)))))</f>
        <v>74.546666666666667</v>
      </c>
      <c r="Q239" s="316">
        <f t="shared" ref="Q239" si="6250">IF(Q238=$A$12,P239+($B$12*15),IF(Q238=$A$13,P239+($B$13*15),IF(Q238=$A$15,IF(P239+($B$15*15)&gt;100,100,P239+($B$15*15)),IF(Q238=$A$14,IF(P239+($B$14*15)&gt;100,100,P239+($B$14*15)),IF(Q238=$A$16,IF(P239+$B$16*15&gt;100,100,P239+$B$16*15),P239)))))</f>
        <v>72.61</v>
      </c>
      <c r="R239" s="316">
        <f t="shared" ref="R239" si="6251">IF(R238=$A$12,Q239+($B$12*15),IF(R238=$A$13,Q239+($B$13*15),IF(R238=$A$15,IF(Q239+($B$15*15)&gt;100,100,Q239+($B$15*15)),IF(R238=$A$14,IF(Q239+($B$14*15)&gt;100,100,Q239+($B$14*15)),IF(R238=$A$16,IF(Q239+$B$16*15&gt;100,100,Q239+$B$16*15),Q239)))))</f>
        <v>70.686666666666667</v>
      </c>
      <c r="S239" s="316">
        <f t="shared" ref="S239" si="6252">IF(S238=$A$12,R239+($B$12*15),IF(S238=$A$13,R239+($B$13*15),IF(S238=$A$15,IF(R239+($B$15*15)&gt;100,100,R239+($B$15*15)),IF(S238=$A$14,IF(R239+($B$14*15)&gt;100,100,R239+($B$14*15)),IF(S238=$A$16,IF(R239+$B$16*15&gt;100,100,R239+$B$16*15),R239)))))</f>
        <v>68.763333333333335</v>
      </c>
      <c r="T239" s="316">
        <f t="shared" ref="T239" si="6253">IF(T238=$A$12,S239+($B$12*15),IF(T238=$A$13,S239+($B$13*15),IF(T238=$A$15,IF(S239+($B$15*15)&gt;100,100,S239+($B$15*15)),IF(T238=$A$14,IF(S239+($B$14*15)&gt;100,100,S239+($B$14*15)),IF(T238=$A$16,IF(S239+$B$16*15&gt;100,100,S239+$B$16*15),S239)))))</f>
        <v>66.84</v>
      </c>
      <c r="U239" s="316">
        <f t="shared" ref="U239" si="6254">IF(U238=$A$12,T239+($B$12*15),IF(U238=$A$13,T239+($B$13*15),IF(U238=$A$15,IF(T239+($B$15*15)&gt;100,100,T239+($B$15*15)),IF(U238=$A$14,IF(T239+($B$14*15)&gt;100,100,T239+($B$14*15)),IF(U238=$A$16,IF(T239+$B$16*15&gt;100,100,T239+$B$16*15),T239)))))</f>
        <v>64.903333333333336</v>
      </c>
      <c r="V239" s="316">
        <f t="shared" ref="V239" si="6255">IF(V238=$A$12,U239+($B$12*15),IF(V238=$A$13,U239+($B$13*15),IF(V238=$A$15,IF(U239+($B$15*15)&gt;100,100,U239+($B$15*15)),IF(V238=$A$14,IF(U239+($B$14*15)&gt;100,100,U239+($B$14*15)),IF(V238=$A$16,IF(U239+$B$16*15&gt;100,100,U239+$B$16*15),U239)))))</f>
        <v>62.966666666666669</v>
      </c>
      <c r="W239" s="316">
        <f t="shared" ref="W239" si="6256">IF(W238=$A$12,V239+($B$12*15),IF(W238=$A$13,V239+($B$13*15),IF(W238=$A$15,IF(V239+($B$15*15)&gt;100,100,V239+($B$15*15)),IF(W238=$A$14,IF(V239+($B$14*15)&gt;100,100,V239+($B$14*15)),IF(W238=$A$16,IF(V239+$B$16*15&gt;100,100,V239+$B$16*15),V239)))))</f>
        <v>61.03</v>
      </c>
      <c r="X239" s="316">
        <f t="shared" ref="X239" si="6257">IF(X238=$A$12,W239+($B$12*15),IF(X238=$A$13,W239+($B$13*15),IF(X238=$A$15,IF(W239+($B$15*15)&gt;100,100,W239+($B$15*15)),IF(X238=$A$14,IF(W239+($B$14*15)&gt;100,100,W239+($B$14*15)),IF(X238=$A$16,IF(W239+$B$16*15&gt;100,100,W239+$B$16*15),W239)))))</f>
        <v>59.106666666666669</v>
      </c>
      <c r="Y239" s="316">
        <f t="shared" ref="Y239" si="6258">IF(Y238=$A$12,X239+($B$12*15),IF(Y238=$A$13,X239+($B$13*15),IF(Y238=$A$15,IF(X239+($B$15*15)&gt;100,100,X239+($B$15*15)),IF(Y238=$A$14,IF(X239+($B$14*15)&gt;100,100,X239+($B$14*15)),IF(Y238=$A$16,IF(X239+$B$16*15&gt;100,100,X239+$B$16*15),X239)))))</f>
        <v>57.183333333333337</v>
      </c>
      <c r="Z239" s="316">
        <f t="shared" ref="Z239" si="6259">IF(Z238=$A$12,Y239+($B$12*15),IF(Z238=$A$13,Y239+($B$13*15),IF(Z238=$A$15,IF(Y239+($B$15*15)&gt;100,100,Y239+($B$15*15)),IF(Z238=$A$14,IF(Y239+($B$14*15)&gt;100,100,Y239+($B$14*15)),IF(Z238=$A$16,IF(Y239+$B$16*15&gt;100,100,Y239+$B$16*15),Y239)))))</f>
        <v>72.183333333333337</v>
      </c>
      <c r="AA239" s="316">
        <f t="shared" ref="AA239" si="6260">IF(AA238=$A$12,Z239+($B$12*15),IF(AA238=$A$13,Z239+($B$13*15),IF(AA238=$A$15,IF(Z239+($B$15*15)&gt;100,100,Z239+($B$15*15)),IF(AA238=$A$14,IF(Z239+($B$14*15)&gt;100,100,Z239+($B$14*15)),IF(AA238=$A$16,IF(Z239+$B$16*15&gt;100,100,Z239+$B$16*15),Z239)))))</f>
        <v>87.183333333333337</v>
      </c>
      <c r="AB239" s="316">
        <f t="shared" ref="AB239" si="6261">IF(AB238=$A$12,AA239+($B$12*15),IF(AB238=$A$13,AA239+($B$13*15),IF(AB238=$A$15,IF(AA239+($B$15*15)&gt;100,100,AA239+($B$15*15)),IF(AB238=$A$14,IF(AA239+($B$14*15)&gt;100,100,AA239+($B$14*15)),IF(AB238=$A$16,IF(AA239+$B$16*15&gt;100,100,AA239+$B$16*15),AA239)))))</f>
        <v>100</v>
      </c>
      <c r="AC239" s="316">
        <f t="shared" ref="AC239" si="6262">IF(AC238=$A$12,AB239+($B$12*15),IF(AC238=$A$13,AB239+($B$13*15),IF(AC238=$A$15,IF(AB239+($B$15*15)&gt;100,100,AB239+($B$15*15)),IF(AC238=$A$14,IF(AB239+($B$14*15)&gt;100,100,AB239+($B$14*15)),IF(AC238=$A$16,IF(AB239+$B$16*15&gt;100,100,AB239+$B$16*15),AB239)))))</f>
        <v>100</v>
      </c>
      <c r="AD239" s="316">
        <f t="shared" ref="AD239" si="6263">IF(AD238=$A$12,AC239+($B$12*15),IF(AD238=$A$13,AC239+($B$13*15),IF(AD238=$A$15,IF(AC239+($B$15*15)&gt;100,100,AC239+($B$15*15)),IF(AD238=$A$14,IF(AC239+($B$14*15)&gt;100,100,AC239+($B$14*15)),IF(AD238=$A$16,IF(AC239+$B$16*15&gt;100,100,AC239+$B$16*15),AC239)))))</f>
        <v>98.076666666666668</v>
      </c>
      <c r="AE239" s="316">
        <f t="shared" ref="AE239" si="6264">IF(AE238=$A$12,AD239+($B$12*15),IF(AE238=$A$13,AD239+($B$13*15),IF(AE238=$A$15,IF(AD239+($B$15*15)&gt;100,100,AD239+($B$15*15)),IF(AE238=$A$14,IF(AD239+($B$14*15)&gt;100,100,AD239+($B$14*15)),IF(AE238=$A$16,IF(AD239+$B$16*15&gt;100,100,AD239+$B$16*15),AD239)))))</f>
        <v>96.14</v>
      </c>
      <c r="AF239" s="316">
        <f t="shared" ref="AF239" si="6265">IF(AF238=$A$12,AE239+($B$12*15),IF(AF238=$A$13,AE239+($B$13*15),IF(AF238=$A$15,IF(AE239+($B$15*15)&gt;100,100,AE239+($B$15*15)),IF(AF238=$A$14,IF(AE239+($B$14*15)&gt;100,100,AE239+($B$14*15)),IF(AF238=$A$16,IF(AE239+$B$16*15&gt;100,100,AE239+$B$16*15),AE239)))))</f>
        <v>94.203333333333333</v>
      </c>
      <c r="AG239" s="316">
        <f t="shared" ref="AG239" si="6266">IF(AG238=$A$12,AF239+($B$12*15),IF(AG238=$A$13,AF239+($B$13*15),IF(AG238=$A$15,IF(AF239+($B$15*15)&gt;100,100,AF239+($B$15*15)),IF(AG238=$A$14,IF(AF239+($B$14*15)&gt;100,100,AF239+($B$14*15)),IF(AG238=$A$16,IF(AF239+$B$16*15&gt;100,100,AF239+$B$16*15),AF239)))))</f>
        <v>92.266666666666666</v>
      </c>
      <c r="AH239" s="316">
        <f t="shared" ref="AH239" si="6267">IF(AH238=$A$12,AG239+($B$12*15),IF(AH238=$A$13,AG239+($B$13*15),IF(AH238=$A$15,IF(AG239+($B$15*15)&gt;100,100,AG239+($B$15*15)),IF(AH238=$A$14,IF(AG239+($B$14*15)&gt;100,100,AG239+($B$14*15)),IF(AH238=$A$16,IF(AG239+$B$16*15&gt;100,100,AG239+$B$16*15),AG239)))))</f>
        <v>90.343333333333334</v>
      </c>
      <c r="AI239" s="316">
        <f t="shared" ref="AI239" si="6268">IF(AI238=$A$12,AH239+($B$12*15),IF(AI238=$A$13,AH239+($B$13*15),IF(AI238=$A$15,IF(AH239+($B$15*15)&gt;100,100,AH239+($B$15*15)),IF(AI238=$A$14,IF(AH239+($B$14*15)&gt;100,100,AH239+($B$14*15)),IF(AI238=$A$16,IF(AH239+$B$16*15&gt;100,100,AH239+$B$16*15),AH239)))))</f>
        <v>88.42</v>
      </c>
      <c r="AJ239" s="316">
        <f t="shared" ref="AJ239" si="6269">IF(AJ238=$A$12,AI239+($B$12*15),IF(AJ238=$A$13,AI239+($B$13*15),IF(AJ238=$A$15,IF(AI239+($B$15*15)&gt;100,100,AI239+($B$15*15)),IF(AJ238=$A$14,IF(AI239+($B$14*15)&gt;100,100,AI239+($B$14*15)),IF(AJ238=$A$16,IF(AI239+$B$16*15&gt;100,100,AI239+$B$16*15),AI239)))))</f>
        <v>86.49666666666667</v>
      </c>
      <c r="AK239" s="316">
        <f t="shared" ref="AK239" si="6270">IF(AK238=$A$12,AJ239+($B$12*15),IF(AK238=$A$13,AJ239+($B$13*15),IF(AK238=$A$15,IF(AJ239+($B$15*15)&gt;100,100,AJ239+($B$15*15)),IF(AK238=$A$14,IF(AJ239+($B$14*15)&gt;100,100,AJ239+($B$14*15)),IF(AK238=$A$16,IF(AJ239+$B$16*15&gt;100,100,AJ239+$B$16*15),AJ239)))))</f>
        <v>84.56</v>
      </c>
      <c r="AL239" s="316">
        <f t="shared" ref="AL239" si="6271">IF(AL238=$A$12,AK239+($B$12*15),IF(AL238=$A$13,AK239+($B$13*15),IF(AL238=$A$15,IF(AK239+($B$15*15)&gt;100,100,AK239+($B$15*15)),IF(AL238=$A$14,IF(AK239+($B$14*15)&gt;100,100,AK239+($B$14*15)),IF(AL238=$A$16,IF(AK239+$B$16*15&gt;100,100,AK239+$B$16*15),AK239)))))</f>
        <v>82.623333333333335</v>
      </c>
      <c r="AM239" s="316">
        <f t="shared" ref="AM239" si="6272">IF(AM238=$A$12,AL239+($B$12*15),IF(AM238=$A$13,AL239+($B$13*15),IF(AM238=$A$15,IF(AL239+($B$15*15)&gt;100,100,AL239+($B$15*15)),IF(AM238=$A$14,IF(AL239+($B$14*15)&gt;100,100,AL239+($B$14*15)),IF(AM238=$A$16,IF(AL239+$B$16*15&gt;100,100,AL239+$B$16*15),AL239)))))</f>
        <v>80.686666666666667</v>
      </c>
      <c r="AN239" s="316">
        <f t="shared" ref="AN239" si="6273">IF(AN238=$A$12,AM239+($B$12*15),IF(AN238=$A$13,AM239+($B$13*15),IF(AN238=$A$15,IF(AM239+($B$15*15)&gt;100,100,AM239+($B$15*15)),IF(AN238=$A$14,IF(AM239+($B$14*15)&gt;100,100,AM239+($B$14*15)),IF(AN238=$A$16,IF(AM239+$B$16*15&gt;100,100,AM239+$B$16*15),AM239)))))</f>
        <v>78.763333333333335</v>
      </c>
      <c r="AO239" s="316">
        <f t="shared" ref="AO239" si="6274">IF(AO238=$A$12,AN239+($B$12*15),IF(AO238=$A$13,AN239+($B$13*15),IF(AO238=$A$15,IF(AN239+($B$15*15)&gt;100,100,AN239+($B$15*15)),IF(AO238=$A$14,IF(AN239+($B$14*15)&gt;100,100,AN239+($B$14*15)),IF(AO238=$A$16,IF(AN239+$B$16*15&gt;100,100,AN239+$B$16*15),AN239)))))</f>
        <v>76.84</v>
      </c>
      <c r="AP239" s="316">
        <f t="shared" ref="AP239" si="6275">IF(AP238=$A$12,AO239+($B$12*15),IF(AP238=$A$13,AO239+($B$13*15),IF(AP238=$A$15,IF(AO239+($B$15*15)&gt;100,100,AO239+($B$15*15)),IF(AP238=$A$14,IF(AO239+($B$14*15)&gt;100,100,AO239+($B$14*15)),IF(AP238=$A$16,IF(AO239+$B$16*15&gt;100,100,AO239+$B$16*15),AO239)))))</f>
        <v>74.916666666666671</v>
      </c>
      <c r="AQ239" s="316">
        <f t="shared" ref="AQ239" si="6276">IF(AQ238=$A$12,AP239+($B$12*15),IF(AQ238=$A$13,AP239+($B$13*15),IF(AQ238=$A$15,IF(AP239+($B$15*15)&gt;100,100,AP239+($B$15*15)),IF(AQ238=$A$14,IF(AP239+($B$14*15)&gt;100,100,AP239+($B$14*15)),IF(AQ238=$A$16,IF(AP239+$B$16*15&gt;100,100,AP239+$B$16*15),AP239)))))</f>
        <v>72.98</v>
      </c>
      <c r="AR239" s="316">
        <f t="shared" ref="AR239" si="6277">IF(AR238=$A$12,AQ239+($B$12*15),IF(AR238=$A$13,AQ239+($B$13*15),IF(AR238=$A$15,IF(AQ239+($B$15*15)&gt;100,100,AQ239+($B$15*15)),IF(AR238=$A$14,IF(AQ239+($B$14*15)&gt;100,100,AQ239+($B$14*15)),IF(AR238=$A$16,IF(AQ239+$B$16*15&gt;100,100,AQ239+$B$16*15),AQ239)))))</f>
        <v>71.043333333333337</v>
      </c>
      <c r="AS239" s="316">
        <f t="shared" ref="AS239" si="6278">IF(AS238=$A$12,AR239+($B$12*15),IF(AS238=$A$13,AR239+($B$13*15),IF(AS238=$A$15,IF(AR239+($B$15*15)&gt;100,100,AR239+($B$15*15)),IF(AS238=$A$14,IF(AR239+($B$14*15)&gt;100,100,AR239+($B$14*15)),IF(AS238=$A$16,IF(AR239+$B$16*15&gt;100,100,AR239+$B$16*15),AR239)))))</f>
        <v>69.106666666666669</v>
      </c>
      <c r="AT239" s="316">
        <f t="shared" ref="AT239" si="6279">IF(AT238=$A$12,AS239+($B$12*15),IF(AT238=$A$13,AS239+($B$13*15),IF(AT238=$A$15,IF(AS239+($B$15*15)&gt;100,100,AS239+($B$15*15)),IF(AT238=$A$14,IF(AS239+($B$14*15)&gt;100,100,AS239+($B$14*15)),IF(AT238=$A$16,IF(AS239+$B$16*15&gt;100,100,AS239+$B$16*15),AS239)))))</f>
        <v>67.183333333333337</v>
      </c>
      <c r="AU239" s="316">
        <f t="shared" ref="AU239" si="6280">IF(AU238=$A$12,AT239+($B$12*15),IF(AU238=$A$13,AT239+($B$13*15),IF(AU238=$A$15,IF(AT239+($B$15*15)&gt;100,100,AT239+($B$15*15)),IF(AU238=$A$14,IF(AT239+($B$14*15)&gt;100,100,AT239+($B$14*15)),IF(AU238=$A$16,IF(AT239+$B$16*15&gt;100,100,AT239+$B$16*15),AT239)))))</f>
        <v>65.260000000000005</v>
      </c>
      <c r="AV239" s="316">
        <f t="shared" ref="AV239" si="6281">IF(AV238=$A$12,AU239+($B$12*15),IF(AV238=$A$13,AU239+($B$13*15),IF(AV238=$A$15,IF(AU239+($B$15*15)&gt;100,100,AU239+($B$15*15)),IF(AV238=$A$14,IF(AU239+($B$14*15)&gt;100,100,AU239+($B$14*15)),IF(AV238=$A$16,IF(AU239+$B$16*15&gt;100,100,AU239+$B$16*15),AU239)))))</f>
        <v>63.336666666666673</v>
      </c>
      <c r="AW239" s="316">
        <f t="shared" ref="AW239" si="6282">IF(AW238=$A$12,AV239+($B$12*15),IF(AW238=$A$13,AV239+($B$13*15),IF(AW238=$A$15,IF(AV239+($B$15*15)&gt;100,100,AV239+($B$15*15)),IF(AW238=$A$14,IF(AV239+($B$14*15)&gt;100,100,AV239+($B$14*15)),IF(AW238=$A$16,IF(AV239+$B$16*15&gt;100,100,AV239+$B$16*15),AV239)))))</f>
        <v>61.400000000000006</v>
      </c>
      <c r="AX239" s="316">
        <f t="shared" ref="AX239" si="6283">IF(AX238=$A$12,AW239+($B$12*15),IF(AX238=$A$13,AW239+($B$13*15),IF(AX238=$A$15,IF(AW239+($B$15*15)&gt;100,100,AW239+($B$15*15)),IF(AX238=$A$14,IF(AW239+($B$14*15)&gt;100,100,AW239+($B$14*15)),IF(AX238=$A$16,IF(AW239+$B$16*15&gt;100,100,AW239+$B$16*15),AW239)))))</f>
        <v>59.463333333333338</v>
      </c>
      <c r="AY239" s="316">
        <f t="shared" ref="AY239" si="6284">IF(AY238=$A$12,AX239+($B$12*15),IF(AY238=$A$13,AX239+($B$13*15),IF(AY238=$A$15,IF(AX239+($B$15*15)&gt;100,100,AX239+($B$15*15)),IF(AY238=$A$14,IF(AX239+($B$14*15)&gt;100,100,AX239+($B$14*15)),IF(AY238=$A$16,IF(AX239+$B$16*15&gt;100,100,AX239+$B$16*15),AX239)))))</f>
        <v>57.526666666666671</v>
      </c>
      <c r="AZ239" s="316">
        <f t="shared" ref="AZ239" si="6285">IF(AZ238=$A$12,AY239+($B$12*15),IF(AZ238=$A$13,AY239+($B$13*15),IF(AZ238=$A$15,IF(AY239+($B$15*15)&gt;100,100,AY239+($B$15*15)),IF(AZ238=$A$14,IF(AY239+($B$14*15)&gt;100,100,AY239+($B$14*15)),IF(AZ238=$A$16,IF(AY239+$B$16*15&gt;100,100,AY239+$B$16*15),AY239)))))</f>
        <v>55.603333333333339</v>
      </c>
      <c r="BA239" s="316">
        <f t="shared" ref="BA239" si="6286">IF(BA238=$A$12,AZ239+($B$12*15),IF(BA238=$A$13,AZ239+($B$13*15),IF(BA238=$A$15,IF(AZ239+($B$15*15)&gt;100,100,AZ239+($B$15*15)),IF(BA238=$A$14,IF(AZ239+($B$14*15)&gt;100,100,AZ239+($B$14*15)),IF(BA238=$A$16,IF(AZ239+$B$16*15&gt;100,100,AZ239+$B$16*15),AZ239)))))</f>
        <v>53.680000000000007</v>
      </c>
      <c r="BB239" s="316">
        <f t="shared" ref="BB239" si="6287">IF(BB238=$A$12,BA239+($B$12*15),IF(BB238=$A$13,BA239+($B$13*15),IF(BB238=$A$15,IF(BA239+($B$15*15)&gt;100,100,BA239+($B$15*15)),IF(BB238=$A$14,IF(BA239+($B$14*15)&gt;100,100,BA239+($B$14*15)),IF(BB238=$A$16,IF(BA239+$B$16*15&gt;100,100,BA239+$B$16*15),BA239)))))</f>
        <v>51.756666666666675</v>
      </c>
      <c r="BC239" s="316">
        <f t="shared" ref="BC239" si="6288">IF(BC238=$A$12,BB239+($B$12*15),IF(BC238=$A$13,BB239+($B$13*15),IF(BC238=$A$15,IF(BB239+($B$15*15)&gt;100,100,BB239+($B$15*15)),IF(BC238=$A$14,IF(BB239+($B$14*15)&gt;100,100,BB239+($B$14*15)),IF(BC238=$A$16,IF(BB239+$B$16*15&gt;100,100,BB239+$B$16*15),BB239)))))</f>
        <v>49.820000000000007</v>
      </c>
      <c r="BD239" s="316">
        <f t="shared" ref="BD239" si="6289">IF(BD238=$A$12,BC239+($B$12*15),IF(BD238=$A$13,BC239+($B$13*15),IF(BD238=$A$15,IF(BC239+($B$15*15)&gt;100,100,BC239+($B$15*15)),IF(BD238=$A$14,IF(BC239+($B$14*15)&gt;100,100,BC239+($B$14*15)),IF(BD238=$A$16,IF(BC239+$B$16*15&gt;100,100,BC239+$B$16*15),BC239)))))</f>
        <v>47.88333333333334</v>
      </c>
      <c r="BE239" s="316">
        <f t="shared" ref="BE239" si="6290">IF(BE238=$A$12,BD239+($B$12*15),IF(BE238=$A$13,BD239+($B$13*15),IF(BE238=$A$15,IF(BD239+($B$15*15)&gt;100,100,BD239+($B$15*15)),IF(BE238=$A$14,IF(BD239+($B$14*15)&gt;100,100,BD239+($B$14*15)),IF(BE238=$A$16,IF(BD239+$B$16*15&gt;100,100,BD239+$B$16*15),BD239)))))</f>
        <v>45.946666666666673</v>
      </c>
      <c r="BF239" s="316">
        <f t="shared" ref="BF239" si="6291">IF(BF238=$A$12,BE239+($B$12*15),IF(BF238=$A$13,BE239+($B$13*15),IF(BF238=$A$15,IF(BE239+($B$15*15)&gt;100,100,BE239+($B$15*15)),IF(BF238=$A$14,IF(BE239+($B$14*15)&gt;100,100,BE239+($B$14*15)),IF(BF238=$A$16,IF(BE239+$B$16*15&gt;100,100,BE239+$B$16*15),BE239)))))</f>
        <v>44.023333333333341</v>
      </c>
      <c r="BG239" s="316">
        <f t="shared" ref="BG239" si="6292">IF(BG238=$A$12,BF239+($B$12*15),IF(BG238=$A$13,BF239+($B$13*15),IF(BG238=$A$15,IF(BF239+($B$15*15)&gt;100,100,BF239+($B$15*15)),IF(BG238=$A$14,IF(BF239+($B$14*15)&gt;100,100,BF239+($B$14*15)),IF(BG238=$A$16,IF(BF239+$B$16*15&gt;100,100,BF239+$B$16*15),BF239)))))</f>
        <v>42.100000000000009</v>
      </c>
      <c r="BH239" s="316">
        <f t="shared" ref="BH239" si="6293">IF(BH238=$A$12,BG239+($B$12*15),IF(BH238=$A$13,BG239+($B$13*15),IF(BH238=$A$15,IF(BG239+($B$15*15)&gt;100,100,BG239+($B$15*15)),IF(BH238=$A$14,IF(BG239+($B$14*15)&gt;100,100,BG239+($B$14*15)),IF(BH238=$A$16,IF(BG239+$B$16*15&gt;100,100,BG239+$B$16*15),BG239)))))</f>
        <v>57.100000000000009</v>
      </c>
      <c r="BI239" s="316">
        <f t="shared" ref="BI239" si="6294">IF(BI238=$A$12,BH239+($B$12*15),IF(BI238=$A$13,BH239+($B$13*15),IF(BI238=$A$15,IF(BH239+($B$15*15)&gt;100,100,BH239+($B$15*15)),IF(BI238=$A$14,IF(BH239+($B$14*15)&gt;100,100,BH239+($B$14*15)),IF(BI238=$A$16,IF(BH239+$B$16*15&gt;100,100,BH239+$B$16*15),BH239)))))</f>
        <v>72.100000000000009</v>
      </c>
      <c r="BJ239" s="316">
        <f t="shared" ref="BJ239" si="6295">IF(BJ238=$A$12,BI239+($B$12*15),IF(BJ238=$A$13,BI239+($B$13*15),IF(BJ238=$A$15,IF(BI239+($B$15*15)&gt;100,100,BI239+($B$15*15)),IF(BJ238=$A$14,IF(BI239+($B$14*15)&gt;100,100,BI239+($B$14*15)),IF(BJ238=$A$16,IF(BI239+$B$16*15&gt;100,100,BI239+$B$16*15),BI239)))))</f>
        <v>87.100000000000009</v>
      </c>
      <c r="BK239" s="316">
        <f t="shared" ref="BK239" si="6296">IF(BK238=$A$12,BJ239+($B$12*15),IF(BK238=$A$13,BJ239+($B$13*15),IF(BK238=$A$15,IF(BJ239+($B$15*15)&gt;100,100,BJ239+($B$15*15)),IF(BK238=$A$14,IF(BJ239+($B$14*15)&gt;100,100,BJ239+($B$14*15)),IF(BK238=$A$16,IF(BJ239+$B$16*15&gt;100,100,BJ239+$B$16*15),BJ239)))))</f>
        <v>100</v>
      </c>
      <c r="BL239" s="316">
        <f t="shared" ref="BL239" si="6297">IF(BL238=$A$12,BK239+($B$12*15),IF(BL238=$A$13,BK239+($B$13*15),IF(BL238=$A$15,IF(BK239+($B$15*15)&gt;100,100,BK239+($B$15*15)),IF(BL238=$A$14,IF(BK239+($B$14*15)&gt;100,100,BK239+($B$14*15)),IF(BL238=$A$16,IF(BK239+$B$16*15&gt;100,100,BK239+$B$16*15),BK239)))))</f>
        <v>98.076666666666668</v>
      </c>
      <c r="BM239" s="316">
        <f t="shared" ref="BM239:BS239" si="6298">IF(BM238=$A$12,BL239+($B$12*15),IF(BM238=$A$13,BL239+($B$13*15),IF(BM238=$A$15,IF(BL239+($B$15*15)&gt;100,100,BL239+($B$15*15)),IF(BM238=$A$14,IF(BL239+($B$14*15)&gt;100,100,BL239+($B$14*15)),IF(BM238=$A$16,IF(BL239+$B$16*15&gt;100,100,BL239+$B$16*15),BL239)))))</f>
        <v>96.14</v>
      </c>
      <c r="BN239" s="316">
        <f t="shared" si="6298"/>
        <v>94.203333333333333</v>
      </c>
      <c r="BO239" s="316">
        <f t="shared" si="6298"/>
        <v>92.266666666666666</v>
      </c>
      <c r="BP239" s="316">
        <f t="shared" si="6298"/>
        <v>90.343333333333334</v>
      </c>
      <c r="BQ239" s="316">
        <f t="shared" si="6298"/>
        <v>88.42</v>
      </c>
      <c r="BR239" s="316">
        <f t="shared" si="6298"/>
        <v>86.49666666666667</v>
      </c>
      <c r="BS239" s="316">
        <f t="shared" si="6298"/>
        <v>84.56</v>
      </c>
      <c r="BT239" s="316">
        <f t="shared" ref="BT239" si="6299">IF(BT238=$A$12,BS239+($B$12*15),IF(BT238=$A$13,BS239+($B$13*15),IF(BT238=$A$15,IF(BS239+($B$15*15)&gt;100,100,BS239+($B$15*15)),IF(BT238=$A$14,IF(BS239+($B$14*15)&gt;100,100,BS239+($B$14*15)),IF(BT238=$A$16,IF(BS239+$B$16*15&gt;100,100,BS239+$B$16*15),BS239)))))</f>
        <v>82.623333333333335</v>
      </c>
      <c r="BU239" s="316">
        <f t="shared" ref="BU239" si="6300">IF(BU238=$A$12,BT239+($B$12*15),IF(BU238=$A$13,BT239+($B$13*15),IF(BU238=$A$15,IF(BT239+($B$15*15)&gt;100,100,BT239+($B$15*15)),IF(BU238=$A$14,IF(BT239+($B$14*15)&gt;100,100,BT239+($B$14*15)),IF(BU238=$A$16,IF(BT239+$B$16*15&gt;100,100,BT239+$B$16*15),BT239)))))</f>
        <v>80.686666666666667</v>
      </c>
      <c r="BV239" s="316">
        <f t="shared" ref="BV239" si="6301">IF(BV238=$A$12,BU239+($B$12*15),IF(BV238=$A$13,BU239+($B$13*15),IF(BV238=$A$15,IF(BU239+($B$15*15)&gt;100,100,BU239+($B$15*15)),IF(BV238=$A$14,IF(BU239+($B$14*15)&gt;100,100,BU239+($B$14*15)),IF(BV238=$A$16,IF(BU239+$B$16*15&gt;100,100,BU239+$B$16*15),BU239)))))</f>
        <v>78.763333333333335</v>
      </c>
      <c r="BW239" s="316">
        <f t="shared" ref="BW239" si="6302">IF(BW238=$A$12,BV239+($B$12*15),IF(BW238=$A$13,BV239+($B$13*15),IF(BW238=$A$15,IF(BV239+($B$15*15)&gt;100,100,BV239+($B$15*15)),IF(BW238=$A$14,IF(BV239+($B$14*15)&gt;100,100,BV239+($B$14*15)),IF(BW238=$A$16,IF(BV239+$B$16*15&gt;100,100,BV239+$B$16*15),BV239)))))</f>
        <v>76.84</v>
      </c>
      <c r="BX239" s="316">
        <f t="shared" ref="BX239" si="6303">IF(BX238=$A$12,BW239+($B$12*15),IF(BX238=$A$13,BW239+($B$13*15),IF(BX238=$A$15,IF(BW239+($B$15*15)&gt;100,100,BW239+($B$15*15)),IF(BX238=$A$14,IF(BW239+($B$14*15)&gt;100,100,BW239+($B$14*15)),IF(BX238=$A$16,IF(BW239+$B$16*15&gt;100,100,BW239+$B$16*15),BW239)))))</f>
        <v>74.916666666666671</v>
      </c>
      <c r="BY239" s="316">
        <f t="shared" ref="BY239" si="6304">IF(BY238=$A$12,BX239+($B$12*15),IF(BY238=$A$13,BX239+($B$13*15),IF(BY238=$A$15,IF(BX239+($B$15*15)&gt;100,100,BX239+($B$15*15)),IF(BY238=$A$14,IF(BX239+($B$14*15)&gt;100,100,BX239+($B$14*15)),IF(BY238=$A$16,IF(BX239+$B$16*15&gt;100,100,BX239+$B$16*15),BX239)))))</f>
        <v>72.98</v>
      </c>
      <c r="BZ239" s="316">
        <f t="shared" ref="BZ239" si="6305">IF(BZ238=$A$12,BY239+($B$12*15),IF(BZ238=$A$13,BY239+($B$13*15),IF(BZ238=$A$15,IF(BY239+($B$15*15)&gt;100,100,BY239+($B$15*15)),IF(BZ238=$A$14,IF(BY239+($B$14*15)&gt;100,100,BY239+($B$14*15)),IF(BZ238=$A$16,IF(BY239+$B$16*15&gt;100,100,BY239+$B$16*15),BY239)))))</f>
        <v>71.043333333333337</v>
      </c>
      <c r="CA239" s="316">
        <f t="shared" ref="CA239" si="6306">IF(CA238=$A$12,BZ239+($B$12*15),IF(CA238=$A$13,BZ239+($B$13*15),IF(CA238=$A$15,IF(BZ239+($B$15*15)&gt;100,100,BZ239+($B$15*15)),IF(CA238=$A$14,IF(BZ239+($B$14*15)&gt;100,100,BZ239+($B$14*15)),IF(CA238=$A$16,IF(BZ239+$B$16*15&gt;100,100,BZ239+$B$16*15),BZ239)))))</f>
        <v>69.106666666666669</v>
      </c>
      <c r="CB239" s="316">
        <f t="shared" ref="CB239" si="6307">IF(CB238=$A$12,CA239+($B$12*15),IF(CB238=$A$13,CA239+($B$13*15),IF(CB238=$A$15,IF(CA239+($B$15*15)&gt;100,100,CA239+($B$15*15)),IF(CB238=$A$14,IF(CA239+($B$14*15)&gt;100,100,CA239+($B$14*15)),IF(CB238=$A$16,IF(CA239+$B$16*15&gt;100,100,CA239+$B$16*15),CA239)))))</f>
        <v>67.183333333333337</v>
      </c>
      <c r="CC239" s="316">
        <f t="shared" ref="CC239" si="6308">IF(CC238=$A$12,CB239+($B$12*15),IF(CC238=$A$13,CB239+($B$13*15),IF(CC238=$A$15,IF(CB239+($B$15*15)&gt;100,100,CB239+($B$15*15)),IF(CC238=$A$14,IF(CB239+($B$14*15)&gt;100,100,CB239+($B$14*15)),IF(CC238=$A$16,IF(CB239+$B$16*15&gt;100,100,CB239+$B$16*15),CB239)))))</f>
        <v>68.75833333333334</v>
      </c>
      <c r="CD239" s="316">
        <f t="shared" ref="CD239" si="6309">IF(CD238=$A$12,CC239+($B$12*15),IF(CD238=$A$13,CC239+($B$13*15),IF(CD238=$A$15,IF(CC239+($B$15*15)&gt;100,100,CC239+($B$15*15)),IF(CD238=$A$14,IF(CC239+($B$14*15)&gt;100,100,CC239+($B$14*15)),IF(CD238=$A$16,IF(CC239+$B$16*15&gt;100,100,CC239+$B$16*15),CC239)))))</f>
        <v>70.333333333333343</v>
      </c>
      <c r="CE239" s="316">
        <f t="shared" ref="CE239" si="6310">IF(CE238=$A$12,CD239+($B$12*15),IF(CE238=$A$13,CD239+($B$13*15),IF(CE238=$A$15,IF(CD239+($B$15*15)&gt;100,100,CD239+($B$15*15)),IF(CE238=$A$14,IF(CD239+($B$14*15)&gt;100,100,CD239+($B$14*15)),IF(CE238=$A$16,IF(CD239+$B$16*15&gt;100,100,CD239+$B$16*15),CD239)))))</f>
        <v>71.908333333333346</v>
      </c>
      <c r="CF239" s="316">
        <f t="shared" ref="CF239" si="6311">IF(CF238=$A$12,CE239+($B$12*15),IF(CF238=$A$13,CE239+($B$13*15),IF(CF238=$A$15,IF(CE239+($B$15*15)&gt;100,100,CE239+($B$15*15)),IF(CF238=$A$14,IF(CE239+($B$14*15)&gt;100,100,CE239+($B$14*15)),IF(CF238=$A$16,IF(CE239+$B$16*15&gt;100,100,CE239+$B$16*15),CE239)))))</f>
        <v>73.483333333333348</v>
      </c>
      <c r="CG239" s="316">
        <f t="shared" ref="CG239" si="6312">IF(CG238=$A$12,CF239+($B$12*15),IF(CG238=$A$13,CF239+($B$13*15),IF(CG238=$A$15,IF(CF239+($B$15*15)&gt;100,100,CF239+($B$15*15)),IF(CG238=$A$14,IF(CF239+($B$14*15)&gt;100,100,CF239+($B$14*15)),IF(CG238=$A$16,IF(CF239+$B$16*15&gt;100,100,CF239+$B$16*15),CF239)))))</f>
        <v>75.058333333333351</v>
      </c>
      <c r="CH239" s="316">
        <f t="shared" ref="CH239" si="6313">IF(CH238=$A$12,CG239+($B$12*15),IF(CH238=$A$13,CG239+($B$13*15),IF(CH238=$A$15,IF(CG239+($B$15*15)&gt;100,100,CG239+($B$15*15)),IF(CH238=$A$14,IF(CG239+($B$14*15)&gt;100,100,CG239+($B$14*15)),IF(CH238=$A$16,IF(CG239+$B$16*15&gt;100,100,CG239+$B$16*15),CG239)))))</f>
        <v>76.633333333333354</v>
      </c>
      <c r="CI239" s="316">
        <f t="shared" ref="CI239" si="6314">IF(CI238=$A$12,CH239+($B$12*15),IF(CI238=$A$13,CH239+($B$13*15),IF(CI238=$A$15,IF(CH239+($B$15*15)&gt;100,100,CH239+($B$15*15)),IF(CI238=$A$14,IF(CH239+($B$14*15)&gt;100,100,CH239+($B$14*15)),IF(CI238=$A$16,IF(CH239+$B$16*15&gt;100,100,CH239+$B$16*15),CH239)))))</f>
        <v>78.208333333333357</v>
      </c>
      <c r="CJ239" s="316">
        <f t="shared" ref="CJ239" si="6315">IF(CJ238=$A$12,CI239+($B$12*15),IF(CJ238=$A$13,CI239+($B$13*15),IF(CJ238=$A$15,IF(CI239+($B$15*15)&gt;100,100,CI239+($B$15*15)),IF(CJ238=$A$14,IF(CI239+($B$14*15)&gt;100,100,CI239+($B$14*15)),IF(CJ238=$A$16,IF(CI239+$B$16*15&gt;100,100,CI239+$B$16*15),CI239)))))</f>
        <v>79.78333333333336</v>
      </c>
      <c r="CK239" s="316">
        <f t="shared" ref="CK239" si="6316">IF(CK238=$A$12,CJ239+($B$12*15),IF(CK238=$A$13,CJ239+($B$13*15),IF(CK238=$A$15,IF(CJ239+($B$15*15)&gt;100,100,CJ239+($B$15*15)),IF(CK238=$A$14,IF(CJ239+($B$14*15)&gt;100,100,CJ239+($B$14*15)),IF(CK238=$A$16,IF(CJ239+$B$16*15&gt;100,100,CJ239+$B$16*15),CJ239)))))</f>
        <v>81.358333333333363</v>
      </c>
      <c r="CL239" s="316">
        <f t="shared" ref="CL239" si="6317">IF(CL238=$A$12,CK239+($B$12*15),IF(CL238=$A$13,CK239+($B$13*15),IF(CL238=$A$15,IF(CK239+($B$15*15)&gt;100,100,CK239+($B$15*15)),IF(CL238=$A$14,IF(CK239+($B$14*15)&gt;100,100,CK239+($B$14*15)),IF(CL238=$A$16,IF(CK239+$B$16*15&gt;100,100,CK239+$B$16*15),CK239)))))</f>
        <v>82.933333333333366</v>
      </c>
      <c r="CM239" s="316">
        <f t="shared" ref="CM239" si="6318">IF(CM238=$A$12,CL239+($B$12*15),IF(CM238=$A$13,CL239+($B$13*15),IF(CM238=$A$15,IF(CL239+($B$15*15)&gt;100,100,CL239+($B$15*15)),IF(CM238=$A$14,IF(CL239+($B$14*15)&gt;100,100,CL239+($B$14*15)),IF(CM238=$A$16,IF(CL239+$B$16*15&gt;100,100,CL239+$B$16*15),CL239)))))</f>
        <v>84.508333333333368</v>
      </c>
      <c r="CN239" s="316">
        <f t="shared" ref="CN239" si="6319">IF(CN238=$A$12,CM239+($B$12*15),IF(CN238=$A$13,CM239+($B$13*15),IF(CN238=$A$15,IF(CM239+($B$15*15)&gt;100,100,CM239+($B$15*15)),IF(CN238=$A$14,IF(CM239+($B$14*15)&gt;100,100,CM239+($B$14*15)),IF(CN238=$A$16,IF(CM239+$B$16*15&gt;100,100,CM239+$B$16*15),CM239)))))</f>
        <v>86.083333333333371</v>
      </c>
      <c r="CO239" s="316">
        <f t="shared" ref="CO239" si="6320">IF(CO238=$A$12,CN239+($B$12*15),IF(CO238=$A$13,CN239+($B$13*15),IF(CO238=$A$15,IF(CN239+($B$15*15)&gt;100,100,CN239+($B$15*15)),IF(CO238=$A$14,IF(CN239+($B$14*15)&gt;100,100,CN239+($B$14*15)),IF(CO238=$A$16,IF(CN239+$B$16*15&gt;100,100,CN239+$B$16*15),CN239)))))</f>
        <v>87.658333333333374</v>
      </c>
      <c r="CP239" s="316">
        <f t="shared" ref="CP239" si="6321">IF(CP238=$A$12,CO239+($B$12*15),IF(CP238=$A$13,CO239+($B$13*15),IF(CP238=$A$15,IF(CO239+($B$15*15)&gt;100,100,CO239+($B$15*15)),IF(CP238=$A$14,IF(CO239+($B$14*15)&gt;100,100,CO239+($B$14*15)),IF(CP238=$A$16,IF(CO239+$B$16*15&gt;100,100,CO239+$B$16*15),CO239)))))</f>
        <v>89.233333333333377</v>
      </c>
      <c r="CQ239" s="316">
        <f t="shared" ref="CQ239" si="6322">IF(CQ238=$A$12,CP239+($B$12*15),IF(CQ238=$A$13,CP239+($B$13*15),IF(CQ238=$A$15,IF(CP239+($B$15*15)&gt;100,100,CP239+($B$15*15)),IF(CQ238=$A$14,IF(CP239+($B$14*15)&gt;100,100,CP239+($B$14*15)),IF(CQ238=$A$16,IF(CP239+$B$16*15&gt;100,100,CP239+$B$16*15),CP239)))))</f>
        <v>90.80833333333338</v>
      </c>
      <c r="CR239" s="316">
        <f t="shared" ref="CR239" si="6323">IF(CR238=$A$12,CQ239+($B$12*15),IF(CR238=$A$13,CQ239+($B$13*15),IF(CR238=$A$15,IF(CQ239+($B$15*15)&gt;100,100,CQ239+($B$15*15)),IF(CR238=$A$14,IF(CQ239+($B$14*15)&gt;100,100,CQ239+($B$14*15)),IF(CR238=$A$16,IF(CQ239+$B$16*15&gt;100,100,CQ239+$B$16*15),CQ239)))))</f>
        <v>92.383333333333383</v>
      </c>
      <c r="CS239" s="316">
        <f t="shared" ref="CS239" si="6324">IF(CS238=$A$12,CR239+($B$12*15),IF(CS238=$A$13,CR239+($B$13*15),IF(CS238=$A$15,IF(CR239+($B$15*15)&gt;100,100,CR239+($B$15*15)),IF(CS238=$A$14,IF(CR239+($B$14*15)&gt;100,100,CR239+($B$14*15)),IF(CS238=$A$16,IF(CR239+$B$16*15&gt;100,100,CR239+$B$16*15),CR239)))))</f>
        <v>93.958333333333385</v>
      </c>
      <c r="CT239" s="316">
        <f t="shared" ref="CT239" si="6325">IF(CT238=$A$12,CS239+($B$12*15),IF(CT238=$A$13,CS239+($B$13*15),IF(CT238=$A$15,IF(CS239+($B$15*15)&gt;100,100,CS239+($B$15*15)),IF(CT238=$A$14,IF(CS239+($B$14*15)&gt;100,100,CS239+($B$14*15)),IF(CT238=$A$16,IF(CS239+$B$16*15&gt;100,100,CS239+$B$16*15),CS239)))))</f>
        <v>95.533333333333388</v>
      </c>
      <c r="CU239" s="316">
        <f t="shared" ref="CU239" si="6326">IF(CU238=$A$12,CT239+($B$12*15),IF(CU238=$A$13,CT239+($B$13*15),IF(CU238=$A$15,IF(CT239+($B$15*15)&gt;100,100,CT239+($B$15*15)),IF(CU238=$A$14,IF(CT239+($B$14*15)&gt;100,100,CT239+($B$14*15)),IF(CU238=$A$16,IF(CT239+$B$16*15&gt;100,100,CT239+$B$16*15),CT239)))))</f>
        <v>97.108333333333391</v>
      </c>
      <c r="CV239" s="316">
        <f t="shared" ref="CV239" si="6327">IF(CV238=$A$12,CU239+($B$12*15),IF(CV238=$A$13,CU239+($B$13*15),IF(CV238=$A$15,IF(CU239+($B$15*15)&gt;100,100,CU239+($B$15*15)),IF(CV238=$A$14,IF(CU239+($B$14*15)&gt;100,100,CU239+($B$14*15)),IF(CV238=$A$16,IF(CU239+$B$16*15&gt;100,100,CU239+$B$16*15),CU239)))))</f>
        <v>98.683333333333394</v>
      </c>
      <c r="CW239" s="311">
        <f t="shared" ref="CW239" si="6328">CV239-10</f>
        <v>88.683333333333394</v>
      </c>
    </row>
    <row r="240" spans="1:101" s="299" customFormat="1" ht="12" x14ac:dyDescent="0.2">
      <c r="A240" s="416"/>
      <c r="B240" s="419" t="s">
        <v>51</v>
      </c>
      <c r="C240" s="304" t="s">
        <v>44</v>
      </c>
      <c r="D240" s="314" t="s">
        <v>45</v>
      </c>
      <c r="E240" s="316"/>
      <c r="F240" s="316"/>
      <c r="G240" s="316"/>
      <c r="H240" s="316"/>
      <c r="I240" s="316"/>
      <c r="J240" s="308" t="s">
        <v>23</v>
      </c>
      <c r="K240" s="308" t="s">
        <v>23</v>
      </c>
      <c r="L240" s="308" t="s">
        <v>23</v>
      </c>
      <c r="M240" s="309" t="s">
        <v>207</v>
      </c>
      <c r="N240" s="309" t="s">
        <v>207</v>
      </c>
      <c r="O240" s="309" t="s">
        <v>207</v>
      </c>
      <c r="P240" s="308" t="s">
        <v>23</v>
      </c>
      <c r="Q240" s="308" t="s">
        <v>23</v>
      </c>
      <c r="R240" s="308" t="s">
        <v>23</v>
      </c>
      <c r="S240" s="309" t="s">
        <v>207</v>
      </c>
      <c r="T240" s="309" t="s">
        <v>207</v>
      </c>
      <c r="U240" s="309" t="s">
        <v>207</v>
      </c>
      <c r="V240" s="308" t="s">
        <v>23</v>
      </c>
      <c r="W240" s="308" t="s">
        <v>23</v>
      </c>
      <c r="X240" s="308" t="s">
        <v>23</v>
      </c>
      <c r="Y240" s="309" t="s">
        <v>207</v>
      </c>
      <c r="Z240" s="309" t="s">
        <v>207</v>
      </c>
      <c r="AA240" s="309" t="s">
        <v>207</v>
      </c>
      <c r="AB240" s="308" t="s">
        <v>23</v>
      </c>
      <c r="AC240" s="308" t="s">
        <v>23</v>
      </c>
      <c r="AD240" s="308" t="s">
        <v>23</v>
      </c>
      <c r="AE240" s="309" t="s">
        <v>207</v>
      </c>
      <c r="AF240" s="309" t="s">
        <v>207</v>
      </c>
      <c r="AG240" s="309" t="s">
        <v>207</v>
      </c>
      <c r="AH240" s="308" t="s">
        <v>23</v>
      </c>
      <c r="AI240" s="308" t="s">
        <v>23</v>
      </c>
      <c r="AJ240" s="308" t="s">
        <v>23</v>
      </c>
      <c r="AK240" s="309" t="s">
        <v>207</v>
      </c>
      <c r="AL240" s="309" t="s">
        <v>207</v>
      </c>
      <c r="AM240" s="310" t="s">
        <v>13</v>
      </c>
      <c r="AN240" s="310" t="s">
        <v>13</v>
      </c>
      <c r="AO240" s="310" t="s">
        <v>13</v>
      </c>
      <c r="AP240" s="310" t="s">
        <v>13</v>
      </c>
      <c r="AQ240" s="309" t="s">
        <v>207</v>
      </c>
      <c r="AR240" s="308" t="s">
        <v>23</v>
      </c>
      <c r="AS240" s="308" t="s">
        <v>23</v>
      </c>
      <c r="AT240" s="308" t="s">
        <v>23</v>
      </c>
      <c r="AU240" s="309" t="s">
        <v>207</v>
      </c>
      <c r="AV240" s="309" t="s">
        <v>207</v>
      </c>
      <c r="AW240" s="309" t="s">
        <v>207</v>
      </c>
      <c r="AX240" s="308" t="s">
        <v>23</v>
      </c>
      <c r="AY240" s="308" t="s">
        <v>23</v>
      </c>
      <c r="AZ240" s="308" t="s">
        <v>23</v>
      </c>
      <c r="BA240" s="309" t="s">
        <v>207</v>
      </c>
      <c r="BB240" s="309" t="s">
        <v>207</v>
      </c>
      <c r="BC240" s="309" t="s">
        <v>207</v>
      </c>
      <c r="BD240" s="308" t="s">
        <v>23</v>
      </c>
      <c r="BE240" s="308" t="s">
        <v>23</v>
      </c>
      <c r="BF240" s="308" t="s">
        <v>23</v>
      </c>
      <c r="BG240" s="309" t="s">
        <v>207</v>
      </c>
      <c r="BH240" s="309" t="s">
        <v>207</v>
      </c>
      <c r="BI240" s="309" t="s">
        <v>207</v>
      </c>
      <c r="BJ240" s="308" t="s">
        <v>23</v>
      </c>
      <c r="BK240" s="308" t="s">
        <v>23</v>
      </c>
      <c r="BL240" s="308" t="s">
        <v>23</v>
      </c>
      <c r="BM240" s="309" t="s">
        <v>207</v>
      </c>
      <c r="BN240" s="309" t="s">
        <v>207</v>
      </c>
      <c r="BO240" s="309" t="s">
        <v>207</v>
      </c>
      <c r="BP240" s="308" t="s">
        <v>23</v>
      </c>
      <c r="BQ240" s="308" t="s">
        <v>23</v>
      </c>
      <c r="BR240" s="308" t="s">
        <v>23</v>
      </c>
      <c r="BS240" s="309" t="s">
        <v>207</v>
      </c>
      <c r="BT240" s="309" t="s">
        <v>207</v>
      </c>
      <c r="BU240" s="310" t="s">
        <v>13</v>
      </c>
      <c r="BV240" s="310" t="s">
        <v>13</v>
      </c>
      <c r="BW240" s="310" t="s">
        <v>13</v>
      </c>
      <c r="BX240" s="310" t="s">
        <v>13</v>
      </c>
      <c r="BY240" s="309" t="s">
        <v>207</v>
      </c>
      <c r="BZ240" s="309" t="s">
        <v>207</v>
      </c>
      <c r="CA240" s="309" t="s">
        <v>207</v>
      </c>
      <c r="CB240" s="308" t="s">
        <v>23</v>
      </c>
      <c r="CC240" s="316" t="s">
        <v>202</v>
      </c>
      <c r="CD240" s="316" t="s">
        <v>202</v>
      </c>
      <c r="CE240" s="316" t="s">
        <v>202</v>
      </c>
      <c r="CF240" s="316" t="s">
        <v>202</v>
      </c>
      <c r="CG240" s="316" t="s">
        <v>202</v>
      </c>
      <c r="CH240" s="316" t="s">
        <v>202</v>
      </c>
      <c r="CI240" s="316" t="s">
        <v>202</v>
      </c>
      <c r="CJ240" s="316" t="s">
        <v>202</v>
      </c>
      <c r="CK240" s="316" t="s">
        <v>202</v>
      </c>
      <c r="CL240" s="316" t="s">
        <v>202</v>
      </c>
      <c r="CM240" s="316" t="s">
        <v>202</v>
      </c>
      <c r="CN240" s="316" t="s">
        <v>202</v>
      </c>
      <c r="CO240" s="316" t="s">
        <v>202</v>
      </c>
      <c r="CP240" s="316" t="s">
        <v>202</v>
      </c>
      <c r="CQ240" s="316" t="s">
        <v>202</v>
      </c>
      <c r="CR240" s="316" t="s">
        <v>202</v>
      </c>
      <c r="CS240" s="316" t="s">
        <v>202</v>
      </c>
      <c r="CT240" s="316" t="s">
        <v>202</v>
      </c>
      <c r="CU240" s="316" t="s">
        <v>202</v>
      </c>
      <c r="CV240" s="316" t="s">
        <v>202</v>
      </c>
      <c r="CW240" s="303" t="s">
        <v>46</v>
      </c>
    </row>
    <row r="241" spans="1:101" s="303" customFormat="1" ht="12" x14ac:dyDescent="0.2">
      <c r="A241" s="416"/>
      <c r="B241" s="420"/>
      <c r="C241" s="304" t="s">
        <v>37</v>
      </c>
      <c r="D241" s="315">
        <f>CW207</f>
        <v>90</v>
      </c>
      <c r="E241" s="316">
        <f>IF(E240=$A$12,D241+($B$12*15),IF(E240=$A$13,D241+($B$13*15),IF(E240=$A$15,IF(D241+($B$15*15)&gt;100,100,D241+($B$15*15)),IF(E240=$A$14,IF(D241+($B$14*15)&gt;100,100,D241+($B$14*15)),IF(E240=$A$16,IF(D241+$B$16*15&gt;100,100,D241+$B$16*15),D241)))))</f>
        <v>90</v>
      </c>
      <c r="F241" s="316">
        <f t="shared" ref="F241" si="6329">IF(F240=$A$12,E241+($B$12*15),IF(F240=$A$13,E241+($B$13*15),IF(F240=$A$15,IF(E241+($B$15*15)&gt;100,100,E241+($B$15*15)),IF(F240=$A$14,IF(E241+($B$14*15)&gt;100,100,E241+($B$14*15)),IF(F240=$A$16,IF(E241+$B$16*15&gt;100,100,E241+$B$16*15),E241)))))</f>
        <v>90</v>
      </c>
      <c r="G241" s="316">
        <f t="shared" ref="G241" si="6330">IF(G240=$A$12,F241+($B$12*15),IF(G240=$A$13,F241+($B$13*15),IF(G240=$A$15,IF(F241+($B$15*15)&gt;100,100,F241+($B$15*15)),IF(G240=$A$14,IF(F241+($B$14*15)&gt;100,100,F241+($B$14*15)),IF(G240=$A$16,IF(F241+$B$16*15&gt;100,100,F241+$B$16*15),F241)))))</f>
        <v>90</v>
      </c>
      <c r="H241" s="316">
        <f t="shared" ref="H241" si="6331">IF(H240=$A$12,G241+($B$12*15),IF(H240=$A$13,G241+($B$13*15),IF(H240=$A$15,IF(G241+($B$15*15)&gt;100,100,G241+($B$15*15)),IF(H240=$A$14,IF(G241+($B$14*15)&gt;100,100,G241+($B$14*15)),IF(H240=$A$16,IF(G241+$B$16*15&gt;100,100,G241+$B$16*15),G241)))))</f>
        <v>90</v>
      </c>
      <c r="I241" s="316">
        <f t="shared" ref="I241" si="6332">IF(I240=$A$12,H241+($B$12*15),IF(I240=$A$13,H241+($B$13*15),IF(I240=$A$15,IF(H241+($B$15*15)&gt;100,100,H241+($B$15*15)),IF(I240=$A$14,IF(H241+($B$14*15)&gt;100,100,H241+($B$14*15)),IF(I240=$A$16,IF(H241+$B$16*15&gt;100,100,H241+$B$16*15),H241)))))</f>
        <v>90</v>
      </c>
      <c r="J241" s="316">
        <f t="shared" ref="J241" si="6333">IF(J240=$A$12,I241+($B$12*15),IF(J240=$A$13,I241+($B$13*15),IF(J240=$A$15,IF(I241+($B$15*15)&gt;100,100,I241+($B$15*15)),IF(J240=$A$14,IF(I241+($B$14*15)&gt;100,100,I241+($B$14*15)),IF(J240=$A$16,IF(I241+$B$16*15&gt;100,100,I241+$B$16*15),I241)))))</f>
        <v>88.063333333333333</v>
      </c>
      <c r="K241" s="316">
        <f t="shared" ref="K241" si="6334">IF(K240=$A$12,J241+($B$12*15),IF(K240=$A$13,J241+($B$13*15),IF(K240=$A$15,IF(J241+($B$15*15)&gt;100,100,J241+($B$15*15)),IF(K240=$A$14,IF(J241+($B$14*15)&gt;100,100,J241+($B$14*15)),IF(K240=$A$16,IF(J241+$B$16*15&gt;100,100,J241+$B$16*15),J241)))))</f>
        <v>86.126666666666665</v>
      </c>
      <c r="L241" s="316">
        <f t="shared" ref="L241" si="6335">IF(L240=$A$12,K241+($B$12*15),IF(L240=$A$13,K241+($B$13*15),IF(L240=$A$15,IF(K241+($B$15*15)&gt;100,100,K241+($B$15*15)),IF(L240=$A$14,IF(K241+($B$14*15)&gt;100,100,K241+($B$14*15)),IF(L240=$A$16,IF(K241+$B$16*15&gt;100,100,K241+$B$16*15),K241)))))</f>
        <v>84.19</v>
      </c>
      <c r="M241" s="316">
        <f t="shared" ref="M241" si="6336">IF(M240=$A$12,L241+($B$12*15),IF(M240=$A$13,L241+($B$13*15),IF(M240=$A$15,IF(L241+($B$15*15)&gt;100,100,L241+($B$15*15)),IF(M240=$A$14,IF(L241+($B$14*15)&gt;100,100,L241+($B$14*15)),IF(M240=$A$16,IF(L241+$B$16*15&gt;100,100,L241+$B$16*15),L241)))))</f>
        <v>82.266666666666666</v>
      </c>
      <c r="N241" s="316">
        <f t="shared" ref="N241" si="6337">IF(N240=$A$12,M241+($B$12*15),IF(N240=$A$13,M241+($B$13*15),IF(N240=$A$15,IF(M241+($B$15*15)&gt;100,100,M241+($B$15*15)),IF(N240=$A$14,IF(M241+($B$14*15)&gt;100,100,M241+($B$14*15)),IF(N240=$A$16,IF(M241+$B$16*15&gt;100,100,M241+$B$16*15),M241)))))</f>
        <v>80.343333333333334</v>
      </c>
      <c r="O241" s="316">
        <f t="shared" ref="O241" si="6338">IF(O240=$A$12,N241+($B$12*15),IF(O240=$A$13,N241+($B$13*15),IF(O240=$A$15,IF(N241+($B$15*15)&gt;100,100,N241+($B$15*15)),IF(O240=$A$14,IF(N241+($B$14*15)&gt;100,100,N241+($B$14*15)),IF(O240=$A$16,IF(N241+$B$16*15&gt;100,100,N241+$B$16*15),N241)))))</f>
        <v>78.42</v>
      </c>
      <c r="P241" s="316">
        <f t="shared" ref="P241" si="6339">IF(P240=$A$12,O241+($B$12*15),IF(P240=$A$13,O241+($B$13*15),IF(P240=$A$15,IF(O241+($B$15*15)&gt;100,100,O241+($B$15*15)),IF(P240=$A$14,IF(O241+($B$14*15)&gt;100,100,O241+($B$14*15)),IF(P240=$A$16,IF(O241+$B$16*15&gt;100,100,O241+$B$16*15),O241)))))</f>
        <v>76.483333333333334</v>
      </c>
      <c r="Q241" s="316">
        <f t="shared" ref="Q241" si="6340">IF(Q240=$A$12,P241+($B$12*15),IF(Q240=$A$13,P241+($B$13*15),IF(Q240=$A$15,IF(P241+($B$15*15)&gt;100,100,P241+($B$15*15)),IF(Q240=$A$14,IF(P241+($B$14*15)&gt;100,100,P241+($B$14*15)),IF(Q240=$A$16,IF(P241+$B$16*15&gt;100,100,P241+$B$16*15),P241)))))</f>
        <v>74.546666666666667</v>
      </c>
      <c r="R241" s="316">
        <f t="shared" ref="R241" si="6341">IF(R240=$A$12,Q241+($B$12*15),IF(R240=$A$13,Q241+($B$13*15),IF(R240=$A$15,IF(Q241+($B$15*15)&gt;100,100,Q241+($B$15*15)),IF(R240=$A$14,IF(Q241+($B$14*15)&gt;100,100,Q241+($B$14*15)),IF(R240=$A$16,IF(Q241+$B$16*15&gt;100,100,Q241+$B$16*15),Q241)))))</f>
        <v>72.61</v>
      </c>
      <c r="S241" s="316">
        <f t="shared" ref="S241" si="6342">IF(S240=$A$12,R241+($B$12*15),IF(S240=$A$13,R241+($B$13*15),IF(S240=$A$15,IF(R241+($B$15*15)&gt;100,100,R241+($B$15*15)),IF(S240=$A$14,IF(R241+($B$14*15)&gt;100,100,R241+($B$14*15)),IF(S240=$A$16,IF(R241+$B$16*15&gt;100,100,R241+$B$16*15),R241)))))</f>
        <v>70.686666666666667</v>
      </c>
      <c r="T241" s="316">
        <f t="shared" ref="T241" si="6343">IF(T240=$A$12,S241+($B$12*15),IF(T240=$A$13,S241+($B$13*15),IF(T240=$A$15,IF(S241+($B$15*15)&gt;100,100,S241+($B$15*15)),IF(T240=$A$14,IF(S241+($B$14*15)&gt;100,100,S241+($B$14*15)),IF(T240=$A$16,IF(S241+$B$16*15&gt;100,100,S241+$B$16*15),S241)))))</f>
        <v>68.763333333333335</v>
      </c>
      <c r="U241" s="316">
        <f t="shared" ref="U241" si="6344">IF(U240=$A$12,T241+($B$12*15),IF(U240=$A$13,T241+($B$13*15),IF(U240=$A$15,IF(T241+($B$15*15)&gt;100,100,T241+($B$15*15)),IF(U240=$A$14,IF(T241+($B$14*15)&gt;100,100,T241+($B$14*15)),IF(U240=$A$16,IF(T241+$B$16*15&gt;100,100,T241+$B$16*15),T241)))))</f>
        <v>66.84</v>
      </c>
      <c r="V241" s="316">
        <f t="shared" ref="V241" si="6345">IF(V240=$A$12,U241+($B$12*15),IF(V240=$A$13,U241+($B$13*15),IF(V240=$A$15,IF(U241+($B$15*15)&gt;100,100,U241+($B$15*15)),IF(V240=$A$14,IF(U241+($B$14*15)&gt;100,100,U241+($B$14*15)),IF(V240=$A$16,IF(U241+$B$16*15&gt;100,100,U241+$B$16*15),U241)))))</f>
        <v>64.903333333333336</v>
      </c>
      <c r="W241" s="316">
        <f t="shared" ref="W241" si="6346">IF(W240=$A$12,V241+($B$12*15),IF(W240=$A$13,V241+($B$13*15),IF(W240=$A$15,IF(V241+($B$15*15)&gt;100,100,V241+($B$15*15)),IF(W240=$A$14,IF(V241+($B$14*15)&gt;100,100,V241+($B$14*15)),IF(W240=$A$16,IF(V241+$B$16*15&gt;100,100,V241+$B$16*15),V241)))))</f>
        <v>62.966666666666669</v>
      </c>
      <c r="X241" s="316">
        <f t="shared" ref="X241" si="6347">IF(X240=$A$12,W241+($B$12*15),IF(X240=$A$13,W241+($B$13*15),IF(X240=$A$15,IF(W241+($B$15*15)&gt;100,100,W241+($B$15*15)),IF(X240=$A$14,IF(W241+($B$14*15)&gt;100,100,W241+($B$14*15)),IF(X240=$A$16,IF(W241+$B$16*15&gt;100,100,W241+$B$16*15),W241)))))</f>
        <v>61.03</v>
      </c>
      <c r="Y241" s="316">
        <f t="shared" ref="Y241" si="6348">IF(Y240=$A$12,X241+($B$12*15),IF(Y240=$A$13,X241+($B$13*15),IF(Y240=$A$15,IF(X241+($B$15*15)&gt;100,100,X241+($B$15*15)),IF(Y240=$A$14,IF(X241+($B$14*15)&gt;100,100,X241+($B$14*15)),IF(Y240=$A$16,IF(X241+$B$16*15&gt;100,100,X241+$B$16*15),X241)))))</f>
        <v>59.106666666666669</v>
      </c>
      <c r="Z241" s="316">
        <f t="shared" ref="Z241" si="6349">IF(Z240=$A$12,Y241+($B$12*15),IF(Z240=$A$13,Y241+($B$13*15),IF(Z240=$A$15,IF(Y241+($B$15*15)&gt;100,100,Y241+($B$15*15)),IF(Z240=$A$14,IF(Y241+($B$14*15)&gt;100,100,Y241+($B$14*15)),IF(Z240=$A$16,IF(Y241+$B$16*15&gt;100,100,Y241+$B$16*15),Y241)))))</f>
        <v>57.183333333333337</v>
      </c>
      <c r="AA241" s="316">
        <f t="shared" ref="AA241" si="6350">IF(AA240=$A$12,Z241+($B$12*15),IF(AA240=$A$13,Z241+($B$13*15),IF(AA240=$A$15,IF(Z241+($B$15*15)&gt;100,100,Z241+($B$15*15)),IF(AA240=$A$14,IF(Z241+($B$14*15)&gt;100,100,Z241+($B$14*15)),IF(AA240=$A$16,IF(Z241+$B$16*15&gt;100,100,Z241+$B$16*15),Z241)))))</f>
        <v>55.260000000000005</v>
      </c>
      <c r="AB241" s="316">
        <f t="shared" ref="AB241" si="6351">IF(AB240=$A$12,AA241+($B$12*15),IF(AB240=$A$13,AA241+($B$13*15),IF(AB240=$A$15,IF(AA241+($B$15*15)&gt;100,100,AA241+($B$15*15)),IF(AB240=$A$14,IF(AA241+($B$14*15)&gt;100,100,AA241+($B$14*15)),IF(AB240=$A$16,IF(AA241+$B$16*15&gt;100,100,AA241+$B$16*15),AA241)))))</f>
        <v>53.323333333333338</v>
      </c>
      <c r="AC241" s="316">
        <f t="shared" ref="AC241" si="6352">IF(AC240=$A$12,AB241+($B$12*15),IF(AC240=$A$13,AB241+($B$13*15),IF(AC240=$A$15,IF(AB241+($B$15*15)&gt;100,100,AB241+($B$15*15)),IF(AC240=$A$14,IF(AB241+($B$14*15)&gt;100,100,AB241+($B$14*15)),IF(AC240=$A$16,IF(AB241+$B$16*15&gt;100,100,AB241+$B$16*15),AB241)))))</f>
        <v>51.38666666666667</v>
      </c>
      <c r="AD241" s="316">
        <f t="shared" ref="AD241" si="6353">IF(AD240=$A$12,AC241+($B$12*15),IF(AD240=$A$13,AC241+($B$13*15),IF(AD240=$A$15,IF(AC241+($B$15*15)&gt;100,100,AC241+($B$15*15)),IF(AD240=$A$14,IF(AC241+($B$14*15)&gt;100,100,AC241+($B$14*15)),IF(AD240=$A$16,IF(AC241+$B$16*15&gt;100,100,AC241+$B$16*15),AC241)))))</f>
        <v>49.45</v>
      </c>
      <c r="AE241" s="316">
        <f t="shared" ref="AE241" si="6354">IF(AE240=$A$12,AD241+($B$12*15),IF(AE240=$A$13,AD241+($B$13*15),IF(AE240=$A$15,IF(AD241+($B$15*15)&gt;100,100,AD241+($B$15*15)),IF(AE240=$A$14,IF(AD241+($B$14*15)&gt;100,100,AD241+($B$14*15)),IF(AE240=$A$16,IF(AD241+$B$16*15&gt;100,100,AD241+$B$16*15),AD241)))))</f>
        <v>47.526666666666671</v>
      </c>
      <c r="AF241" s="316">
        <f t="shared" ref="AF241" si="6355">IF(AF240=$A$12,AE241+($B$12*15),IF(AF240=$A$13,AE241+($B$13*15),IF(AF240=$A$15,IF(AE241+($B$15*15)&gt;100,100,AE241+($B$15*15)),IF(AF240=$A$14,IF(AE241+($B$14*15)&gt;100,100,AE241+($B$14*15)),IF(AF240=$A$16,IF(AE241+$B$16*15&gt;100,100,AE241+$B$16*15),AE241)))))</f>
        <v>45.603333333333339</v>
      </c>
      <c r="AG241" s="316">
        <f t="shared" ref="AG241" si="6356">IF(AG240=$A$12,AF241+($B$12*15),IF(AG240=$A$13,AF241+($B$13*15),IF(AG240=$A$15,IF(AF241+($B$15*15)&gt;100,100,AF241+($B$15*15)),IF(AG240=$A$14,IF(AF241+($B$14*15)&gt;100,100,AF241+($B$14*15)),IF(AG240=$A$16,IF(AF241+$B$16*15&gt;100,100,AF241+$B$16*15),AF241)))))</f>
        <v>43.680000000000007</v>
      </c>
      <c r="AH241" s="316">
        <f t="shared" ref="AH241" si="6357">IF(AH240=$A$12,AG241+($B$12*15),IF(AH240=$A$13,AG241+($B$13*15),IF(AH240=$A$15,IF(AG241+($B$15*15)&gt;100,100,AG241+($B$15*15)),IF(AH240=$A$14,IF(AG241+($B$14*15)&gt;100,100,AG241+($B$14*15)),IF(AH240=$A$16,IF(AG241+$B$16*15&gt;100,100,AG241+$B$16*15),AG241)))))</f>
        <v>41.743333333333339</v>
      </c>
      <c r="AI241" s="316">
        <f t="shared" ref="AI241" si="6358">IF(AI240=$A$12,AH241+($B$12*15),IF(AI240=$A$13,AH241+($B$13*15),IF(AI240=$A$15,IF(AH241+($B$15*15)&gt;100,100,AH241+($B$15*15)),IF(AI240=$A$14,IF(AH241+($B$14*15)&gt;100,100,AH241+($B$14*15)),IF(AI240=$A$16,IF(AH241+$B$16*15&gt;100,100,AH241+$B$16*15),AH241)))))</f>
        <v>39.806666666666672</v>
      </c>
      <c r="AJ241" s="316">
        <f t="shared" ref="AJ241" si="6359">IF(AJ240=$A$12,AI241+($B$12*15),IF(AJ240=$A$13,AI241+($B$13*15),IF(AJ240=$A$15,IF(AI241+($B$15*15)&gt;100,100,AI241+($B$15*15)),IF(AJ240=$A$14,IF(AI241+($B$14*15)&gt;100,100,AI241+($B$14*15)),IF(AJ240=$A$16,IF(AI241+$B$16*15&gt;100,100,AI241+$B$16*15),AI241)))))</f>
        <v>37.870000000000005</v>
      </c>
      <c r="AK241" s="316">
        <f t="shared" ref="AK241" si="6360">IF(AK240=$A$12,AJ241+($B$12*15),IF(AK240=$A$13,AJ241+($B$13*15),IF(AK240=$A$15,IF(AJ241+($B$15*15)&gt;100,100,AJ241+($B$15*15)),IF(AK240=$A$14,IF(AJ241+($B$14*15)&gt;100,100,AJ241+($B$14*15)),IF(AK240=$A$16,IF(AJ241+$B$16*15&gt;100,100,AJ241+$B$16*15),AJ241)))))</f>
        <v>35.946666666666673</v>
      </c>
      <c r="AL241" s="316">
        <f t="shared" ref="AL241" si="6361">IF(AL240=$A$12,AK241+($B$12*15),IF(AL240=$A$13,AK241+($B$13*15),IF(AL240=$A$15,IF(AK241+($B$15*15)&gt;100,100,AK241+($B$15*15)),IF(AL240=$A$14,IF(AK241+($B$14*15)&gt;100,100,AK241+($B$14*15)),IF(AL240=$A$16,IF(AK241+$B$16*15&gt;100,100,AK241+$B$16*15),AK241)))))</f>
        <v>34.023333333333341</v>
      </c>
      <c r="AM241" s="316">
        <f t="shared" ref="AM241" si="6362">IF(AM240=$A$12,AL241+($B$12*15),IF(AM240=$A$13,AL241+($B$13*15),IF(AM240=$A$15,IF(AL241+($B$15*15)&gt;100,100,AL241+($B$15*15)),IF(AM240=$A$14,IF(AL241+($B$14*15)&gt;100,100,AL241+($B$14*15)),IF(AM240=$A$16,IF(AL241+$B$16*15&gt;100,100,AL241+$B$16*15),AL241)))))</f>
        <v>49.023333333333341</v>
      </c>
      <c r="AN241" s="316">
        <f t="shared" ref="AN241" si="6363">IF(AN240=$A$12,AM241+($B$12*15),IF(AN240=$A$13,AM241+($B$13*15),IF(AN240=$A$15,IF(AM241+($B$15*15)&gt;100,100,AM241+($B$15*15)),IF(AN240=$A$14,IF(AM241+($B$14*15)&gt;100,100,AM241+($B$14*15)),IF(AN240=$A$16,IF(AM241+$B$16*15&gt;100,100,AM241+$B$16*15),AM241)))))</f>
        <v>64.023333333333341</v>
      </c>
      <c r="AO241" s="316">
        <f t="shared" ref="AO241" si="6364">IF(AO240=$A$12,AN241+($B$12*15),IF(AO240=$A$13,AN241+($B$13*15),IF(AO240=$A$15,IF(AN241+($B$15*15)&gt;100,100,AN241+($B$15*15)),IF(AO240=$A$14,IF(AN241+($B$14*15)&gt;100,100,AN241+($B$14*15)),IF(AO240=$A$16,IF(AN241+$B$16*15&gt;100,100,AN241+$B$16*15),AN241)))))</f>
        <v>79.023333333333341</v>
      </c>
      <c r="AP241" s="316">
        <f t="shared" ref="AP241" si="6365">IF(AP240=$A$12,AO241+($B$12*15),IF(AP240=$A$13,AO241+($B$13*15),IF(AP240=$A$15,IF(AO241+($B$15*15)&gt;100,100,AO241+($B$15*15)),IF(AP240=$A$14,IF(AO241+($B$14*15)&gt;100,100,AO241+($B$14*15)),IF(AP240=$A$16,IF(AO241+$B$16*15&gt;100,100,AO241+$B$16*15),AO241)))))</f>
        <v>94.023333333333341</v>
      </c>
      <c r="AQ241" s="316">
        <f t="shared" ref="AQ241" si="6366">IF(AQ240=$A$12,AP241+($B$12*15),IF(AQ240=$A$13,AP241+($B$13*15),IF(AQ240=$A$15,IF(AP241+($B$15*15)&gt;100,100,AP241+($B$15*15)),IF(AQ240=$A$14,IF(AP241+($B$14*15)&gt;100,100,AP241+($B$14*15)),IF(AQ240=$A$16,IF(AP241+$B$16*15&gt;100,100,AP241+$B$16*15),AP241)))))</f>
        <v>92.100000000000009</v>
      </c>
      <c r="AR241" s="316">
        <f t="shared" ref="AR241" si="6367">IF(AR240=$A$12,AQ241+($B$12*15),IF(AR240=$A$13,AQ241+($B$13*15),IF(AR240=$A$15,IF(AQ241+($B$15*15)&gt;100,100,AQ241+($B$15*15)),IF(AR240=$A$14,IF(AQ241+($B$14*15)&gt;100,100,AQ241+($B$14*15)),IF(AR240=$A$16,IF(AQ241+$B$16*15&gt;100,100,AQ241+$B$16*15),AQ241)))))</f>
        <v>90.163333333333341</v>
      </c>
      <c r="AS241" s="316">
        <f t="shared" ref="AS241" si="6368">IF(AS240=$A$12,AR241+($B$12*15),IF(AS240=$A$13,AR241+($B$13*15),IF(AS240=$A$15,IF(AR241+($B$15*15)&gt;100,100,AR241+($B$15*15)),IF(AS240=$A$14,IF(AR241+($B$14*15)&gt;100,100,AR241+($B$14*15)),IF(AS240=$A$16,IF(AR241+$B$16*15&gt;100,100,AR241+$B$16*15),AR241)))))</f>
        <v>88.226666666666674</v>
      </c>
      <c r="AT241" s="316">
        <f t="shared" ref="AT241" si="6369">IF(AT240=$A$12,AS241+($B$12*15),IF(AT240=$A$13,AS241+($B$13*15),IF(AT240=$A$15,IF(AS241+($B$15*15)&gt;100,100,AS241+($B$15*15)),IF(AT240=$A$14,IF(AS241+($B$14*15)&gt;100,100,AS241+($B$14*15)),IF(AT240=$A$16,IF(AS241+$B$16*15&gt;100,100,AS241+$B$16*15),AS241)))))</f>
        <v>86.29</v>
      </c>
      <c r="AU241" s="316">
        <f t="shared" ref="AU241" si="6370">IF(AU240=$A$12,AT241+($B$12*15),IF(AU240=$A$13,AT241+($B$13*15),IF(AU240=$A$15,IF(AT241+($B$15*15)&gt;100,100,AT241+($B$15*15)),IF(AU240=$A$14,IF(AT241+($B$14*15)&gt;100,100,AT241+($B$14*15)),IF(AU240=$A$16,IF(AT241+$B$16*15&gt;100,100,AT241+$B$16*15),AT241)))))</f>
        <v>84.366666666666674</v>
      </c>
      <c r="AV241" s="316">
        <f t="shared" ref="AV241" si="6371">IF(AV240=$A$12,AU241+($B$12*15),IF(AV240=$A$13,AU241+($B$13*15),IF(AV240=$A$15,IF(AU241+($B$15*15)&gt;100,100,AU241+($B$15*15)),IF(AV240=$A$14,IF(AU241+($B$14*15)&gt;100,100,AU241+($B$14*15)),IF(AV240=$A$16,IF(AU241+$B$16*15&gt;100,100,AU241+$B$16*15),AU241)))))</f>
        <v>82.443333333333342</v>
      </c>
      <c r="AW241" s="316">
        <f t="shared" ref="AW241" si="6372">IF(AW240=$A$12,AV241+($B$12*15),IF(AW240=$A$13,AV241+($B$13*15),IF(AW240=$A$15,IF(AV241+($B$15*15)&gt;100,100,AV241+($B$15*15)),IF(AW240=$A$14,IF(AV241+($B$14*15)&gt;100,100,AV241+($B$14*15)),IF(AW240=$A$16,IF(AV241+$B$16*15&gt;100,100,AV241+$B$16*15),AV241)))))</f>
        <v>80.52000000000001</v>
      </c>
      <c r="AX241" s="316">
        <f t="shared" ref="AX241" si="6373">IF(AX240=$A$12,AW241+($B$12*15),IF(AX240=$A$13,AW241+($B$13*15),IF(AX240=$A$15,IF(AW241+($B$15*15)&gt;100,100,AW241+($B$15*15)),IF(AX240=$A$14,IF(AW241+($B$14*15)&gt;100,100,AW241+($B$14*15)),IF(AX240=$A$16,IF(AW241+$B$16*15&gt;100,100,AW241+$B$16*15),AW241)))))</f>
        <v>78.583333333333343</v>
      </c>
      <c r="AY241" s="316">
        <f t="shared" ref="AY241" si="6374">IF(AY240=$A$12,AX241+($B$12*15),IF(AY240=$A$13,AX241+($B$13*15),IF(AY240=$A$15,IF(AX241+($B$15*15)&gt;100,100,AX241+($B$15*15)),IF(AY240=$A$14,IF(AX241+($B$14*15)&gt;100,100,AX241+($B$14*15)),IF(AY240=$A$16,IF(AX241+$B$16*15&gt;100,100,AX241+$B$16*15),AX241)))))</f>
        <v>76.646666666666675</v>
      </c>
      <c r="AZ241" s="316">
        <f t="shared" ref="AZ241" si="6375">IF(AZ240=$A$12,AY241+($B$12*15),IF(AZ240=$A$13,AY241+($B$13*15),IF(AZ240=$A$15,IF(AY241+($B$15*15)&gt;100,100,AY241+($B$15*15)),IF(AZ240=$A$14,IF(AY241+($B$14*15)&gt;100,100,AY241+($B$14*15)),IF(AZ240=$A$16,IF(AY241+$B$16*15&gt;100,100,AY241+$B$16*15),AY241)))))</f>
        <v>74.710000000000008</v>
      </c>
      <c r="BA241" s="316">
        <f t="shared" ref="BA241" si="6376">IF(BA240=$A$12,AZ241+($B$12*15),IF(BA240=$A$13,AZ241+($B$13*15),IF(BA240=$A$15,IF(AZ241+($B$15*15)&gt;100,100,AZ241+($B$15*15)),IF(BA240=$A$14,IF(AZ241+($B$14*15)&gt;100,100,AZ241+($B$14*15)),IF(BA240=$A$16,IF(AZ241+$B$16*15&gt;100,100,AZ241+$B$16*15),AZ241)))))</f>
        <v>72.786666666666676</v>
      </c>
      <c r="BB241" s="316">
        <f t="shared" ref="BB241" si="6377">IF(BB240=$A$12,BA241+($B$12*15),IF(BB240=$A$13,BA241+($B$13*15),IF(BB240=$A$15,IF(BA241+($B$15*15)&gt;100,100,BA241+($B$15*15)),IF(BB240=$A$14,IF(BA241+($B$14*15)&gt;100,100,BA241+($B$14*15)),IF(BB240=$A$16,IF(BA241+$B$16*15&gt;100,100,BA241+$B$16*15),BA241)))))</f>
        <v>70.863333333333344</v>
      </c>
      <c r="BC241" s="316">
        <f t="shared" ref="BC241" si="6378">IF(BC240=$A$12,BB241+($B$12*15),IF(BC240=$A$13,BB241+($B$13*15),IF(BC240=$A$15,IF(BB241+($B$15*15)&gt;100,100,BB241+($B$15*15)),IF(BC240=$A$14,IF(BB241+($B$14*15)&gt;100,100,BB241+($B$14*15)),IF(BC240=$A$16,IF(BB241+$B$16*15&gt;100,100,BB241+$B$16*15),BB241)))))</f>
        <v>68.940000000000012</v>
      </c>
      <c r="BD241" s="316">
        <f t="shared" ref="BD241" si="6379">IF(BD240=$A$12,BC241+($B$12*15),IF(BD240=$A$13,BC241+($B$13*15),IF(BD240=$A$15,IF(BC241+($B$15*15)&gt;100,100,BC241+($B$15*15)),IF(BD240=$A$14,IF(BC241+($B$14*15)&gt;100,100,BC241+($B$14*15)),IF(BD240=$A$16,IF(BC241+$B$16*15&gt;100,100,BC241+$B$16*15),BC241)))))</f>
        <v>67.003333333333345</v>
      </c>
      <c r="BE241" s="316">
        <f t="shared" ref="BE241" si="6380">IF(BE240=$A$12,BD241+($B$12*15),IF(BE240=$A$13,BD241+($B$13*15),IF(BE240=$A$15,IF(BD241+($B$15*15)&gt;100,100,BD241+($B$15*15)),IF(BE240=$A$14,IF(BD241+($B$14*15)&gt;100,100,BD241+($B$14*15)),IF(BE240=$A$16,IF(BD241+$B$16*15&gt;100,100,BD241+$B$16*15),BD241)))))</f>
        <v>65.066666666666677</v>
      </c>
      <c r="BF241" s="316">
        <f t="shared" ref="BF241" si="6381">IF(BF240=$A$12,BE241+($B$12*15),IF(BF240=$A$13,BE241+($B$13*15),IF(BF240=$A$15,IF(BE241+($B$15*15)&gt;100,100,BE241+($B$15*15)),IF(BF240=$A$14,IF(BE241+($B$14*15)&gt;100,100,BE241+($B$14*15)),IF(BF240=$A$16,IF(BE241+$B$16*15&gt;100,100,BE241+$B$16*15),BE241)))))</f>
        <v>63.13000000000001</v>
      </c>
      <c r="BG241" s="316">
        <f t="shared" ref="BG241" si="6382">IF(BG240=$A$12,BF241+($B$12*15),IF(BG240=$A$13,BF241+($B$13*15),IF(BG240=$A$15,IF(BF241+($B$15*15)&gt;100,100,BF241+($B$15*15)),IF(BG240=$A$14,IF(BF241+($B$14*15)&gt;100,100,BF241+($B$14*15)),IF(BG240=$A$16,IF(BF241+$B$16*15&gt;100,100,BF241+$B$16*15),BF241)))))</f>
        <v>61.206666666666678</v>
      </c>
      <c r="BH241" s="316">
        <f t="shared" ref="BH241" si="6383">IF(BH240=$A$12,BG241+($B$12*15),IF(BH240=$A$13,BG241+($B$13*15),IF(BH240=$A$15,IF(BG241+($B$15*15)&gt;100,100,BG241+($B$15*15)),IF(BH240=$A$14,IF(BG241+($B$14*15)&gt;100,100,BG241+($B$14*15)),IF(BH240=$A$16,IF(BG241+$B$16*15&gt;100,100,BG241+$B$16*15),BG241)))))</f>
        <v>59.283333333333346</v>
      </c>
      <c r="BI241" s="316">
        <f t="shared" ref="BI241" si="6384">IF(BI240=$A$12,BH241+($B$12*15),IF(BI240=$A$13,BH241+($B$13*15),IF(BI240=$A$15,IF(BH241+($B$15*15)&gt;100,100,BH241+($B$15*15)),IF(BI240=$A$14,IF(BH241+($B$14*15)&gt;100,100,BH241+($B$14*15)),IF(BI240=$A$16,IF(BH241+$B$16*15&gt;100,100,BH241+$B$16*15),BH241)))))</f>
        <v>57.360000000000014</v>
      </c>
      <c r="BJ241" s="316">
        <f t="shared" ref="BJ241" si="6385">IF(BJ240=$A$12,BI241+($B$12*15),IF(BJ240=$A$13,BI241+($B$13*15),IF(BJ240=$A$15,IF(BI241+($B$15*15)&gt;100,100,BI241+($B$15*15)),IF(BJ240=$A$14,IF(BI241+($B$14*15)&gt;100,100,BI241+($B$14*15)),IF(BJ240=$A$16,IF(BI241+$B$16*15&gt;100,100,BI241+$B$16*15),BI241)))))</f>
        <v>55.423333333333346</v>
      </c>
      <c r="BK241" s="316">
        <f t="shared" ref="BK241" si="6386">IF(BK240=$A$12,BJ241+($B$12*15),IF(BK240=$A$13,BJ241+($B$13*15),IF(BK240=$A$15,IF(BJ241+($B$15*15)&gt;100,100,BJ241+($B$15*15)),IF(BK240=$A$14,IF(BJ241+($B$14*15)&gt;100,100,BJ241+($B$14*15)),IF(BK240=$A$16,IF(BJ241+$B$16*15&gt;100,100,BJ241+$B$16*15),BJ241)))))</f>
        <v>53.486666666666679</v>
      </c>
      <c r="BL241" s="316">
        <f t="shared" ref="BL241" si="6387">IF(BL240=$A$12,BK241+($B$12*15),IF(BL240=$A$13,BK241+($B$13*15),IF(BL240=$A$15,IF(BK241+($B$15*15)&gt;100,100,BK241+($B$15*15)),IF(BL240=$A$14,IF(BK241+($B$14*15)&gt;100,100,BK241+($B$14*15)),IF(BL240=$A$16,IF(BK241+$B$16*15&gt;100,100,BK241+$B$16*15),BK241)))))</f>
        <v>51.550000000000011</v>
      </c>
      <c r="BM241" s="316">
        <f t="shared" ref="BM241" si="6388">IF(BM240=$A$12,BL241+($B$12*15),IF(BM240=$A$13,BL241+($B$13*15),IF(BM240=$A$15,IF(BL241+($B$15*15)&gt;100,100,BL241+($B$15*15)),IF(BM240=$A$14,IF(BL241+($B$14*15)&gt;100,100,BL241+($B$14*15)),IF(BM240=$A$16,IF(BL241+$B$16*15&gt;100,100,BL241+$B$16*15),BL241)))))</f>
        <v>49.626666666666679</v>
      </c>
      <c r="BN241" s="316">
        <f t="shared" ref="BN241" si="6389">IF(BN240=$A$12,BM241+($B$12*15),IF(BN240=$A$13,BM241+($B$13*15),IF(BN240=$A$15,IF(BM241+($B$15*15)&gt;100,100,BM241+($B$15*15)),IF(BN240=$A$14,IF(BM241+($B$14*15)&gt;100,100,BM241+($B$14*15)),IF(BN240=$A$16,IF(BM241+$B$16*15&gt;100,100,BM241+$B$16*15),BM241)))))</f>
        <v>47.703333333333347</v>
      </c>
      <c r="BO241" s="316">
        <f t="shared" ref="BO241" si="6390">IF(BO240=$A$12,BN241+($B$12*15),IF(BO240=$A$13,BN241+($B$13*15),IF(BO240=$A$15,IF(BN241+($B$15*15)&gt;100,100,BN241+($B$15*15)),IF(BO240=$A$14,IF(BN241+($B$14*15)&gt;100,100,BN241+($B$14*15)),IF(BO240=$A$16,IF(BN241+$B$16*15&gt;100,100,BN241+$B$16*15),BN241)))))</f>
        <v>45.780000000000015</v>
      </c>
      <c r="BP241" s="316">
        <f t="shared" ref="BP241" si="6391">IF(BP240=$A$12,BO241+($B$12*15),IF(BP240=$A$13,BO241+($B$13*15),IF(BP240=$A$15,IF(BO241+($B$15*15)&gt;100,100,BO241+($B$15*15)),IF(BP240=$A$14,IF(BO241+($B$14*15)&gt;100,100,BO241+($B$14*15)),IF(BP240=$A$16,IF(BO241+$B$16*15&gt;100,100,BO241+$B$16*15),BO241)))))</f>
        <v>43.843333333333348</v>
      </c>
      <c r="BQ241" s="316">
        <f t="shared" ref="BQ241" si="6392">IF(BQ240=$A$12,BP241+($B$12*15),IF(BQ240=$A$13,BP241+($B$13*15),IF(BQ240=$A$15,IF(BP241+($B$15*15)&gt;100,100,BP241+($B$15*15)),IF(BQ240=$A$14,IF(BP241+($B$14*15)&gt;100,100,BP241+($B$14*15)),IF(BQ240=$A$16,IF(BP241+$B$16*15&gt;100,100,BP241+$B$16*15),BP241)))))</f>
        <v>41.90666666666668</v>
      </c>
      <c r="BR241" s="316">
        <f t="shared" ref="BR241" si="6393">IF(BR240=$A$12,BQ241+($B$12*15),IF(BR240=$A$13,BQ241+($B$13*15),IF(BR240=$A$15,IF(BQ241+($B$15*15)&gt;100,100,BQ241+($B$15*15)),IF(BR240=$A$14,IF(BQ241+($B$14*15)&gt;100,100,BQ241+($B$14*15)),IF(BR240=$A$16,IF(BQ241+$B$16*15&gt;100,100,BQ241+$B$16*15),BQ241)))))</f>
        <v>39.970000000000013</v>
      </c>
      <c r="BS241" s="316">
        <f t="shared" ref="BS241" si="6394">IF(BS240=$A$12,BR241+($B$12*15),IF(BS240=$A$13,BR241+($B$13*15),IF(BS240=$A$15,IF(BR241+($B$15*15)&gt;100,100,BR241+($B$15*15)),IF(BS240=$A$14,IF(BR241+($B$14*15)&gt;100,100,BR241+($B$14*15)),IF(BS240=$A$16,IF(BR241+$B$16*15&gt;100,100,BR241+$B$16*15),BR241)))))</f>
        <v>38.046666666666681</v>
      </c>
      <c r="BT241" s="316">
        <f t="shared" ref="BT241" si="6395">IF(BT240=$A$12,BS241+($B$12*15),IF(BT240=$A$13,BS241+($B$13*15),IF(BT240=$A$15,IF(BS241+($B$15*15)&gt;100,100,BS241+($B$15*15)),IF(BT240=$A$14,IF(BS241+($B$14*15)&gt;100,100,BS241+($B$14*15)),IF(BT240=$A$16,IF(BS241+$B$16*15&gt;100,100,BS241+$B$16*15),BS241)))))</f>
        <v>36.123333333333349</v>
      </c>
      <c r="BU241" s="316">
        <f t="shared" ref="BU241" si="6396">IF(BU240=$A$12,BT241+($B$12*15),IF(BU240=$A$13,BT241+($B$13*15),IF(BU240=$A$15,IF(BT241+($B$15*15)&gt;100,100,BT241+($B$15*15)),IF(BU240=$A$14,IF(BT241+($B$14*15)&gt;100,100,BT241+($B$14*15)),IF(BU240=$A$16,IF(BT241+$B$16*15&gt;100,100,BT241+$B$16*15),BT241)))))</f>
        <v>51.123333333333349</v>
      </c>
      <c r="BV241" s="316">
        <f t="shared" ref="BV241" si="6397">IF(BV240=$A$12,BU241+($B$12*15),IF(BV240=$A$13,BU241+($B$13*15),IF(BV240=$A$15,IF(BU241+($B$15*15)&gt;100,100,BU241+($B$15*15)),IF(BV240=$A$14,IF(BU241+($B$14*15)&gt;100,100,BU241+($B$14*15)),IF(BV240=$A$16,IF(BU241+$B$16*15&gt;100,100,BU241+$B$16*15),BU241)))))</f>
        <v>66.123333333333349</v>
      </c>
      <c r="BW241" s="316">
        <f t="shared" ref="BW241" si="6398">IF(BW240=$A$12,BV241+($B$12*15),IF(BW240=$A$13,BV241+($B$13*15),IF(BW240=$A$15,IF(BV241+($B$15*15)&gt;100,100,BV241+($B$15*15)),IF(BW240=$A$14,IF(BV241+($B$14*15)&gt;100,100,BV241+($B$14*15)),IF(BW240=$A$16,IF(BV241+$B$16*15&gt;100,100,BV241+$B$16*15),BV241)))))</f>
        <v>81.123333333333349</v>
      </c>
      <c r="BX241" s="316">
        <f t="shared" ref="BX241" si="6399">IF(BX240=$A$12,BW241+($B$12*15),IF(BX240=$A$13,BW241+($B$13*15),IF(BX240=$A$15,IF(BW241+($B$15*15)&gt;100,100,BW241+($B$15*15)),IF(BX240=$A$14,IF(BW241+($B$14*15)&gt;100,100,BW241+($B$14*15)),IF(BX240=$A$16,IF(BW241+$B$16*15&gt;100,100,BW241+$B$16*15),BW241)))))</f>
        <v>96.123333333333349</v>
      </c>
      <c r="BY241" s="316">
        <f t="shared" ref="BY241" si="6400">IF(BY240=$A$12,BX241+($B$12*15),IF(BY240=$A$13,BX241+($B$13*15),IF(BY240=$A$15,IF(BX241+($B$15*15)&gt;100,100,BX241+($B$15*15)),IF(BY240=$A$14,IF(BX241+($B$14*15)&gt;100,100,BX241+($B$14*15)),IF(BY240=$A$16,IF(BX241+$B$16*15&gt;100,100,BX241+$B$16*15),BX241)))))</f>
        <v>94.200000000000017</v>
      </c>
      <c r="BZ241" s="316">
        <f t="shared" ref="BZ241" si="6401">IF(BZ240=$A$12,BY241+($B$12*15),IF(BZ240=$A$13,BY241+($B$13*15),IF(BZ240=$A$15,IF(BY241+($B$15*15)&gt;100,100,BY241+($B$15*15)),IF(BZ240=$A$14,IF(BY241+($B$14*15)&gt;100,100,BY241+($B$14*15)),IF(BZ240=$A$16,IF(BY241+$B$16*15&gt;100,100,BY241+$B$16*15),BY241)))))</f>
        <v>92.276666666666685</v>
      </c>
      <c r="CA241" s="316">
        <f t="shared" ref="CA241" si="6402">IF(CA240=$A$12,BZ241+($B$12*15),IF(CA240=$A$13,BZ241+($B$13*15),IF(CA240=$A$15,IF(BZ241+($B$15*15)&gt;100,100,BZ241+($B$15*15)),IF(CA240=$A$14,IF(BZ241+($B$14*15)&gt;100,100,BZ241+($B$14*15)),IF(CA240=$A$16,IF(BZ241+$B$16*15&gt;100,100,BZ241+$B$16*15),BZ241)))))</f>
        <v>90.353333333333353</v>
      </c>
      <c r="CB241" s="316">
        <f t="shared" ref="CB241" si="6403">IF(CB240=$A$12,CA241+($B$12*15),IF(CB240=$A$13,CA241+($B$13*15),IF(CB240=$A$15,IF(CA241+($B$15*15)&gt;100,100,CA241+($B$15*15)),IF(CB240=$A$14,IF(CA241+($B$14*15)&gt;100,100,CA241+($B$14*15)),IF(CB240=$A$16,IF(CA241+$B$16*15&gt;100,100,CA241+$B$16*15),CA241)))))</f>
        <v>88.416666666666686</v>
      </c>
      <c r="CC241" s="316">
        <f t="shared" ref="CC241" si="6404">IF(CC240=$A$12,CB241+($B$12*15),IF(CC240=$A$13,CB241+($B$13*15),IF(CC240=$A$15,IF(CB241+($B$15*15)&gt;100,100,CB241+($B$15*15)),IF(CC240=$A$14,IF(CB241+($B$14*15)&gt;100,100,CB241+($B$14*15)),IF(CC240=$A$16,IF(CB241+$B$16*15&gt;100,100,CB241+$B$16*15),CB241)))))</f>
        <v>89.991666666666688</v>
      </c>
      <c r="CD241" s="316">
        <f t="shared" ref="CD241" si="6405">IF(CD240=$A$12,CC241+($B$12*15),IF(CD240=$A$13,CC241+($B$13*15),IF(CD240=$A$15,IF(CC241+($B$15*15)&gt;100,100,CC241+($B$15*15)),IF(CD240=$A$14,IF(CC241+($B$14*15)&gt;100,100,CC241+($B$14*15)),IF(CD240=$A$16,IF(CC241+$B$16*15&gt;100,100,CC241+$B$16*15),CC241)))))</f>
        <v>91.566666666666691</v>
      </c>
      <c r="CE241" s="316">
        <f t="shared" ref="CE241" si="6406">IF(CE240=$A$12,CD241+($B$12*15),IF(CE240=$A$13,CD241+($B$13*15),IF(CE240=$A$15,IF(CD241+($B$15*15)&gt;100,100,CD241+($B$15*15)),IF(CE240=$A$14,IF(CD241+($B$14*15)&gt;100,100,CD241+($B$14*15)),IF(CE240=$A$16,IF(CD241+$B$16*15&gt;100,100,CD241+$B$16*15),CD241)))))</f>
        <v>93.141666666666694</v>
      </c>
      <c r="CF241" s="316">
        <f t="shared" ref="CF241" si="6407">IF(CF240=$A$12,CE241+($B$12*15),IF(CF240=$A$13,CE241+($B$13*15),IF(CF240=$A$15,IF(CE241+($B$15*15)&gt;100,100,CE241+($B$15*15)),IF(CF240=$A$14,IF(CE241+($B$14*15)&gt;100,100,CE241+($B$14*15)),IF(CF240=$A$16,IF(CE241+$B$16*15&gt;100,100,CE241+$B$16*15),CE241)))))</f>
        <v>94.716666666666697</v>
      </c>
      <c r="CG241" s="316">
        <f t="shared" ref="CG241" si="6408">IF(CG240=$A$12,CF241+($B$12*15),IF(CG240=$A$13,CF241+($B$13*15),IF(CG240=$A$15,IF(CF241+($B$15*15)&gt;100,100,CF241+($B$15*15)),IF(CG240=$A$14,IF(CF241+($B$14*15)&gt;100,100,CF241+($B$14*15)),IF(CG240=$A$16,IF(CF241+$B$16*15&gt;100,100,CF241+$B$16*15),CF241)))))</f>
        <v>96.2916666666667</v>
      </c>
      <c r="CH241" s="316">
        <f t="shared" ref="CH241" si="6409">IF(CH240=$A$12,CG241+($B$12*15),IF(CH240=$A$13,CG241+($B$13*15),IF(CH240=$A$15,IF(CG241+($B$15*15)&gt;100,100,CG241+($B$15*15)),IF(CH240=$A$14,IF(CG241+($B$14*15)&gt;100,100,CG241+($B$14*15)),IF(CH240=$A$16,IF(CG241+$B$16*15&gt;100,100,CG241+$B$16*15),CG241)))))</f>
        <v>97.866666666666703</v>
      </c>
      <c r="CI241" s="316">
        <f t="shared" ref="CI241" si="6410">IF(CI240=$A$12,CH241+($B$12*15),IF(CI240=$A$13,CH241+($B$13*15),IF(CI240=$A$15,IF(CH241+($B$15*15)&gt;100,100,CH241+($B$15*15)),IF(CI240=$A$14,IF(CH241+($B$14*15)&gt;100,100,CH241+($B$14*15)),IF(CI240=$A$16,IF(CH241+$B$16*15&gt;100,100,CH241+$B$16*15),CH241)))))</f>
        <v>99.441666666666706</v>
      </c>
      <c r="CJ241" s="316">
        <f t="shared" ref="CJ241" si="6411">IF(CJ240=$A$12,CI241+($B$12*15),IF(CJ240=$A$13,CI241+($B$13*15),IF(CJ240=$A$15,IF(CI241+($B$15*15)&gt;100,100,CI241+($B$15*15)),IF(CJ240=$A$14,IF(CI241+($B$14*15)&gt;100,100,CI241+($B$14*15)),IF(CJ240=$A$16,IF(CI241+$B$16*15&gt;100,100,CI241+$B$16*15),CI241)))))</f>
        <v>100</v>
      </c>
      <c r="CK241" s="316">
        <f t="shared" ref="CK241" si="6412">IF(CK240=$A$12,CJ241+($B$12*15),IF(CK240=$A$13,CJ241+($B$13*15),IF(CK240=$A$15,IF(CJ241+($B$15*15)&gt;100,100,CJ241+($B$15*15)),IF(CK240=$A$14,IF(CJ241+($B$14*15)&gt;100,100,CJ241+($B$14*15)),IF(CK240=$A$16,IF(CJ241+$B$16*15&gt;100,100,CJ241+$B$16*15),CJ241)))))</f>
        <v>100</v>
      </c>
      <c r="CL241" s="316">
        <f t="shared" ref="CL241" si="6413">IF(CL240=$A$12,CK241+($B$12*15),IF(CL240=$A$13,CK241+($B$13*15),IF(CL240=$A$15,IF(CK241+($B$15*15)&gt;100,100,CK241+($B$15*15)),IF(CL240=$A$14,IF(CK241+($B$14*15)&gt;100,100,CK241+($B$14*15)),IF(CL240=$A$16,IF(CK241+$B$16*15&gt;100,100,CK241+$B$16*15),CK241)))))</f>
        <v>100</v>
      </c>
      <c r="CM241" s="316">
        <f t="shared" ref="CM241" si="6414">IF(CM240=$A$12,CL241+($B$12*15),IF(CM240=$A$13,CL241+($B$13*15),IF(CM240=$A$15,IF(CL241+($B$15*15)&gt;100,100,CL241+($B$15*15)),IF(CM240=$A$14,IF(CL241+($B$14*15)&gt;100,100,CL241+($B$14*15)),IF(CM240=$A$16,IF(CL241+$B$16*15&gt;100,100,CL241+$B$16*15),CL241)))))</f>
        <v>100</v>
      </c>
      <c r="CN241" s="316">
        <f t="shared" ref="CN241" si="6415">IF(CN240=$A$12,CM241+($B$12*15),IF(CN240=$A$13,CM241+($B$13*15),IF(CN240=$A$15,IF(CM241+($B$15*15)&gt;100,100,CM241+($B$15*15)),IF(CN240=$A$14,IF(CM241+($B$14*15)&gt;100,100,CM241+($B$14*15)),IF(CN240=$A$16,IF(CM241+$B$16*15&gt;100,100,CM241+$B$16*15),CM241)))))</f>
        <v>100</v>
      </c>
      <c r="CO241" s="316">
        <f t="shared" ref="CO241" si="6416">IF(CO240=$A$12,CN241+($B$12*15),IF(CO240=$A$13,CN241+($B$13*15),IF(CO240=$A$15,IF(CN241+($B$15*15)&gt;100,100,CN241+($B$15*15)),IF(CO240=$A$14,IF(CN241+($B$14*15)&gt;100,100,CN241+($B$14*15)),IF(CO240=$A$16,IF(CN241+$B$16*15&gt;100,100,CN241+$B$16*15),CN241)))))</f>
        <v>100</v>
      </c>
      <c r="CP241" s="316">
        <f t="shared" ref="CP241" si="6417">IF(CP240=$A$12,CO241+($B$12*15),IF(CP240=$A$13,CO241+($B$13*15),IF(CP240=$A$15,IF(CO241+($B$15*15)&gt;100,100,CO241+($B$15*15)),IF(CP240=$A$14,IF(CO241+($B$14*15)&gt;100,100,CO241+($B$14*15)),IF(CP240=$A$16,IF(CO241+$B$16*15&gt;100,100,CO241+$B$16*15),CO241)))))</f>
        <v>100</v>
      </c>
      <c r="CQ241" s="316">
        <f t="shared" ref="CQ241" si="6418">IF(CQ240=$A$12,CP241+($B$12*15),IF(CQ240=$A$13,CP241+($B$13*15),IF(CQ240=$A$15,IF(CP241+($B$15*15)&gt;100,100,CP241+($B$15*15)),IF(CQ240=$A$14,IF(CP241+($B$14*15)&gt;100,100,CP241+($B$14*15)),IF(CQ240=$A$16,IF(CP241+$B$16*15&gt;100,100,CP241+$B$16*15),CP241)))))</f>
        <v>100</v>
      </c>
      <c r="CR241" s="316">
        <f t="shared" ref="CR241" si="6419">IF(CR240=$A$12,CQ241+($B$12*15),IF(CR240=$A$13,CQ241+($B$13*15),IF(CR240=$A$15,IF(CQ241+($B$15*15)&gt;100,100,CQ241+($B$15*15)),IF(CR240=$A$14,IF(CQ241+($B$14*15)&gt;100,100,CQ241+($B$14*15)),IF(CR240=$A$16,IF(CQ241+$B$16*15&gt;100,100,CQ241+$B$16*15),CQ241)))))</f>
        <v>100</v>
      </c>
      <c r="CS241" s="316">
        <f t="shared" ref="CS241" si="6420">IF(CS240=$A$12,CR241+($B$12*15),IF(CS240=$A$13,CR241+($B$13*15),IF(CS240=$A$15,IF(CR241+($B$15*15)&gt;100,100,CR241+($B$15*15)),IF(CS240=$A$14,IF(CR241+($B$14*15)&gt;100,100,CR241+($B$14*15)),IF(CS240=$A$16,IF(CR241+$B$16*15&gt;100,100,CR241+$B$16*15),CR241)))))</f>
        <v>100</v>
      </c>
      <c r="CT241" s="316">
        <f t="shared" ref="CT241" si="6421">IF(CT240=$A$12,CS241+($B$12*15),IF(CT240=$A$13,CS241+($B$13*15),IF(CT240=$A$15,IF(CS241+($B$15*15)&gt;100,100,CS241+($B$15*15)),IF(CT240=$A$14,IF(CS241+($B$14*15)&gt;100,100,CS241+($B$14*15)),IF(CT240=$A$16,IF(CS241+$B$16*15&gt;100,100,CS241+$B$16*15),CS241)))))</f>
        <v>100</v>
      </c>
      <c r="CU241" s="316">
        <f t="shared" ref="CU241" si="6422">IF(CU240=$A$12,CT241+($B$12*15),IF(CU240=$A$13,CT241+($B$13*15),IF(CU240=$A$15,IF(CT241+($B$15*15)&gt;100,100,CT241+($B$15*15)),IF(CU240=$A$14,IF(CT241+($B$14*15)&gt;100,100,CT241+($B$14*15)),IF(CU240=$A$16,IF(CT241+$B$16*15&gt;100,100,CT241+$B$16*15),CT241)))))</f>
        <v>100</v>
      </c>
      <c r="CV241" s="316">
        <f t="shared" ref="CV241" si="6423">IF(CV240=$A$12,CU241+($B$12*15),IF(CV240=$A$13,CU241+($B$13*15),IF(CV240=$A$15,IF(CU241+($B$15*15)&gt;100,100,CU241+($B$15*15)),IF(CV240=$A$14,IF(CU241+($B$14*15)&gt;100,100,CU241+($B$14*15)),IF(CV240=$A$16,IF(CU241+$B$16*15&gt;100,100,CU241+$B$16*15),CU241)))))</f>
        <v>100</v>
      </c>
      <c r="CW241" s="311">
        <f t="shared" ref="CW241" si="6424">CV241-10</f>
        <v>90</v>
      </c>
    </row>
    <row r="242" spans="1:101" s="299" customFormat="1" ht="12" x14ac:dyDescent="0.2">
      <c r="A242" s="467" t="s">
        <v>52</v>
      </c>
      <c r="B242" s="419" t="s">
        <v>53</v>
      </c>
      <c r="C242" s="304" t="s">
        <v>44</v>
      </c>
      <c r="D242" s="314" t="s">
        <v>45</v>
      </c>
      <c r="E242" s="316"/>
      <c r="F242" s="316"/>
      <c r="G242" s="316"/>
      <c r="H242" s="316"/>
      <c r="I242" s="316"/>
      <c r="J242" s="316"/>
      <c r="K242" s="316"/>
      <c r="L242" s="316"/>
      <c r="M242" s="316" t="s">
        <v>215</v>
      </c>
      <c r="N242" s="316" t="s">
        <v>215</v>
      </c>
      <c r="O242" s="316" t="s">
        <v>215</v>
      </c>
      <c r="P242" s="316" t="s">
        <v>215</v>
      </c>
      <c r="Q242" s="316"/>
      <c r="R242" s="310" t="s">
        <v>13</v>
      </c>
      <c r="S242" s="310" t="s">
        <v>13</v>
      </c>
      <c r="T242" s="310" t="s">
        <v>13</v>
      </c>
      <c r="U242" s="310" t="s">
        <v>13</v>
      </c>
      <c r="V242" s="309" t="s">
        <v>207</v>
      </c>
      <c r="W242" s="308" t="s">
        <v>23</v>
      </c>
      <c r="X242" s="308" t="s">
        <v>23</v>
      </c>
      <c r="Y242" s="308" t="s">
        <v>23</v>
      </c>
      <c r="Z242" s="309" t="s">
        <v>207</v>
      </c>
      <c r="AA242" s="309" t="s">
        <v>207</v>
      </c>
      <c r="AB242" s="309" t="s">
        <v>207</v>
      </c>
      <c r="AC242" s="308" t="s">
        <v>23</v>
      </c>
      <c r="AD242" s="308" t="s">
        <v>23</v>
      </c>
      <c r="AE242" s="308" t="s">
        <v>23</v>
      </c>
      <c r="AF242" s="309" t="s">
        <v>207</v>
      </c>
      <c r="AG242" s="309" t="s">
        <v>207</v>
      </c>
      <c r="AH242" s="309" t="s">
        <v>207</v>
      </c>
      <c r="AI242" s="316"/>
      <c r="AJ242" s="308" t="s">
        <v>23</v>
      </c>
      <c r="AK242" s="308" t="s">
        <v>23</v>
      </c>
      <c r="AL242" s="308" t="s">
        <v>23</v>
      </c>
      <c r="AM242" s="309" t="s">
        <v>207</v>
      </c>
      <c r="AN242" s="309" t="s">
        <v>207</v>
      </c>
      <c r="AO242" s="309" t="s">
        <v>207</v>
      </c>
      <c r="AP242" s="308" t="s">
        <v>23</v>
      </c>
      <c r="AQ242" s="308" t="s">
        <v>23</v>
      </c>
      <c r="AR242" s="308" t="s">
        <v>23</v>
      </c>
      <c r="AS242" s="309" t="s">
        <v>207</v>
      </c>
      <c r="AT242" s="309" t="s">
        <v>207</v>
      </c>
      <c r="AU242" s="310" t="s">
        <v>13</v>
      </c>
      <c r="AV242" s="310" t="s">
        <v>13</v>
      </c>
      <c r="AW242" s="310" t="s">
        <v>13</v>
      </c>
      <c r="AX242" s="310" t="s">
        <v>13</v>
      </c>
      <c r="AY242" s="309" t="s">
        <v>207</v>
      </c>
      <c r="AZ242" s="316"/>
      <c r="BA242" s="316"/>
      <c r="BB242" s="316"/>
      <c r="BC242" s="316"/>
      <c r="BD242" s="316"/>
      <c r="BE242" s="308" t="s">
        <v>23</v>
      </c>
      <c r="BF242" s="308" t="s">
        <v>23</v>
      </c>
      <c r="BG242" s="308" t="s">
        <v>23</v>
      </c>
      <c r="BH242" s="309" t="s">
        <v>207</v>
      </c>
      <c r="BI242" s="309" t="s">
        <v>207</v>
      </c>
      <c r="BJ242" s="309" t="s">
        <v>207</v>
      </c>
      <c r="BK242" s="308" t="s">
        <v>23</v>
      </c>
      <c r="BL242" s="308" t="s">
        <v>23</v>
      </c>
      <c r="BM242" s="308" t="s">
        <v>23</v>
      </c>
      <c r="BN242" s="309" t="s">
        <v>207</v>
      </c>
      <c r="BO242" s="309" t="s">
        <v>207</v>
      </c>
      <c r="BP242" s="309" t="s">
        <v>207</v>
      </c>
      <c r="BQ242" s="316"/>
      <c r="BR242" s="308" t="s">
        <v>23</v>
      </c>
      <c r="BS242" s="308" t="s">
        <v>23</v>
      </c>
      <c r="BT242" s="308" t="s">
        <v>23</v>
      </c>
      <c r="BU242" s="309" t="s">
        <v>207</v>
      </c>
      <c r="BV242" s="309" t="s">
        <v>207</v>
      </c>
      <c r="BW242" s="309" t="s">
        <v>207</v>
      </c>
      <c r="BX242" s="308" t="s">
        <v>23</v>
      </c>
      <c r="BY242" s="308" t="s">
        <v>23</v>
      </c>
      <c r="BZ242" s="308" t="s">
        <v>23</v>
      </c>
      <c r="CA242" s="309" t="s">
        <v>207</v>
      </c>
      <c r="CB242" s="309" t="s">
        <v>207</v>
      </c>
      <c r="CC242" s="316" t="s">
        <v>202</v>
      </c>
      <c r="CD242" s="316" t="s">
        <v>202</v>
      </c>
      <c r="CE242" s="316" t="s">
        <v>202</v>
      </c>
      <c r="CF242" s="316" t="s">
        <v>202</v>
      </c>
      <c r="CG242" s="316" t="s">
        <v>202</v>
      </c>
      <c r="CH242" s="316" t="s">
        <v>202</v>
      </c>
      <c r="CI242" s="316" t="s">
        <v>202</v>
      </c>
      <c r="CJ242" s="316" t="s">
        <v>202</v>
      </c>
      <c r="CK242" s="316" t="s">
        <v>202</v>
      </c>
      <c r="CL242" s="316" t="s">
        <v>202</v>
      </c>
      <c r="CM242" s="316" t="s">
        <v>202</v>
      </c>
      <c r="CN242" s="316" t="s">
        <v>202</v>
      </c>
      <c r="CO242" s="316" t="s">
        <v>202</v>
      </c>
      <c r="CP242" s="316" t="s">
        <v>202</v>
      </c>
      <c r="CQ242" s="316" t="s">
        <v>202</v>
      </c>
      <c r="CR242" s="316" t="s">
        <v>202</v>
      </c>
      <c r="CS242" s="316" t="s">
        <v>202</v>
      </c>
      <c r="CT242" s="316" t="s">
        <v>202</v>
      </c>
      <c r="CU242" s="316" t="s">
        <v>202</v>
      </c>
      <c r="CV242" s="316" t="s">
        <v>202</v>
      </c>
      <c r="CW242" s="303" t="s">
        <v>46</v>
      </c>
    </row>
    <row r="243" spans="1:101" s="303" customFormat="1" ht="12" x14ac:dyDescent="0.2">
      <c r="A243" s="468"/>
      <c r="B243" s="420"/>
      <c r="C243" s="304" t="s">
        <v>37</v>
      </c>
      <c r="D243" s="315">
        <f>CW209</f>
        <v>84.83666666666673</v>
      </c>
      <c r="E243" s="316">
        <f>IF(E242=$A$12,D243+($B$12*15),IF(E242=$A$13,D243+($B$13*15),IF(E242=$A$15,IF(D243+($B$15*15)&gt;100,100,D243+($B$15*15)),IF(E242=$A$14,IF(D243+($B$14*15)&gt;100,100,D243+($B$14*15)),IF(E242=$A$16,IF(D243+$B$16*15&gt;100,100,D243+$B$16*15),D243)))))</f>
        <v>84.83666666666673</v>
      </c>
      <c r="F243" s="316">
        <f t="shared" ref="F243" si="6425">IF(F242=$A$12,E243+($B$12*15),IF(F242=$A$13,E243+($B$13*15),IF(F242=$A$15,IF(E243+($B$15*15)&gt;100,100,E243+($B$15*15)),IF(F242=$A$14,IF(E243+($B$14*15)&gt;100,100,E243+($B$14*15)),IF(F242=$A$16,IF(E243+$B$16*15&gt;100,100,E243+$B$16*15),E243)))))</f>
        <v>84.83666666666673</v>
      </c>
      <c r="G243" s="316">
        <f t="shared" ref="G243" si="6426">IF(G242=$A$12,F243+($B$12*15),IF(G242=$A$13,F243+($B$13*15),IF(G242=$A$15,IF(F243+($B$15*15)&gt;100,100,F243+($B$15*15)),IF(G242=$A$14,IF(F243+($B$14*15)&gt;100,100,F243+($B$14*15)),IF(G242=$A$16,IF(F243+$B$16*15&gt;100,100,F243+$B$16*15),F243)))))</f>
        <v>84.83666666666673</v>
      </c>
      <c r="H243" s="316">
        <f t="shared" ref="H243" si="6427">IF(H242=$A$12,G243+($B$12*15),IF(H242=$A$13,G243+($B$13*15),IF(H242=$A$15,IF(G243+($B$15*15)&gt;100,100,G243+($B$15*15)),IF(H242=$A$14,IF(G243+($B$14*15)&gt;100,100,G243+($B$14*15)),IF(H242=$A$16,IF(G243+$B$16*15&gt;100,100,G243+$B$16*15),G243)))))</f>
        <v>84.83666666666673</v>
      </c>
      <c r="I243" s="316">
        <f t="shared" ref="I243" si="6428">IF(I242=$A$12,H243+($B$12*15),IF(I242=$A$13,H243+($B$13*15),IF(I242=$A$15,IF(H243+($B$15*15)&gt;100,100,H243+($B$15*15)),IF(I242=$A$14,IF(H243+($B$14*15)&gt;100,100,H243+($B$14*15)),IF(I242=$A$16,IF(H243+$B$16*15&gt;100,100,H243+$B$16*15),H243)))))</f>
        <v>84.83666666666673</v>
      </c>
      <c r="J243" s="316">
        <f t="shared" ref="J243" si="6429">IF(J242=$A$12,I243+($B$12*15),IF(J242=$A$13,I243+($B$13*15),IF(J242=$A$15,IF(I243+($B$15*15)&gt;100,100,I243+($B$15*15)),IF(J242=$A$14,IF(I243+($B$14*15)&gt;100,100,I243+($B$14*15)),IF(J242=$A$16,IF(I243+$B$16*15&gt;100,100,I243+$B$16*15),I243)))))</f>
        <v>84.83666666666673</v>
      </c>
      <c r="K243" s="316">
        <f t="shared" ref="K243" si="6430">IF(K242=$A$12,J243+($B$12*15),IF(K242=$A$13,J243+($B$13*15),IF(K242=$A$15,IF(J243+($B$15*15)&gt;100,100,J243+($B$15*15)),IF(K242=$A$14,IF(J243+($B$14*15)&gt;100,100,J243+($B$14*15)),IF(K242=$A$16,IF(J243+$B$16*15&gt;100,100,J243+$B$16*15),J243)))))</f>
        <v>84.83666666666673</v>
      </c>
      <c r="L243" s="316">
        <f t="shared" ref="L243" si="6431">IF(L242=$A$12,K243+($B$12*15),IF(L242=$A$13,K243+($B$13*15),IF(L242=$A$15,IF(K243+($B$15*15)&gt;100,100,K243+($B$15*15)),IF(L242=$A$14,IF(K243+($B$14*15)&gt;100,100,K243+($B$14*15)),IF(L242=$A$16,IF(K243+$B$16*15&gt;100,100,K243+$B$16*15),K243)))))</f>
        <v>84.83666666666673</v>
      </c>
      <c r="M243" s="316">
        <f t="shared" ref="M243" si="6432">IF(M242=$A$12,L243+($B$12*15),IF(M242=$A$13,L243+($B$13*15),IF(M242=$A$15,IF(L243+($B$15*15)&gt;100,100,L243+($B$15*15)),IF(M242=$A$14,IF(L243+($B$14*15)&gt;100,100,L243+($B$14*15)),IF(M242=$A$16,IF(L243+$B$16*15&gt;100,100,L243+$B$16*15),L243)))))</f>
        <v>84.83666666666673</v>
      </c>
      <c r="N243" s="316">
        <f t="shared" ref="N243" si="6433">IF(N242=$A$12,M243+($B$12*15),IF(N242=$A$13,M243+($B$13*15),IF(N242=$A$15,IF(M243+($B$15*15)&gt;100,100,M243+($B$15*15)),IF(N242=$A$14,IF(M243+($B$14*15)&gt;100,100,M243+($B$14*15)),IF(N242=$A$16,IF(M243+$B$16*15&gt;100,100,M243+$B$16*15),M243)))))</f>
        <v>84.83666666666673</v>
      </c>
      <c r="O243" s="316">
        <f t="shared" ref="O243" si="6434">IF(O242=$A$12,N243+($B$12*15),IF(O242=$A$13,N243+($B$13*15),IF(O242=$A$15,IF(N243+($B$15*15)&gt;100,100,N243+($B$15*15)),IF(O242=$A$14,IF(N243+($B$14*15)&gt;100,100,N243+($B$14*15)),IF(O242=$A$16,IF(N243+$B$16*15&gt;100,100,N243+$B$16*15),N243)))))</f>
        <v>84.83666666666673</v>
      </c>
      <c r="P243" s="316">
        <f t="shared" ref="P243" si="6435">IF(P242=$A$12,O243+($B$12*15),IF(P242=$A$13,O243+($B$13*15),IF(P242=$A$15,IF(O243+($B$15*15)&gt;100,100,O243+($B$15*15)),IF(P242=$A$14,IF(O243+($B$14*15)&gt;100,100,O243+($B$14*15)),IF(P242=$A$16,IF(O243+$B$16*15&gt;100,100,O243+$B$16*15),O243)))))</f>
        <v>84.83666666666673</v>
      </c>
      <c r="Q243" s="316">
        <f t="shared" ref="Q243" si="6436">IF(Q242=$A$12,P243+($B$12*15),IF(Q242=$A$13,P243+($B$13*15),IF(Q242=$A$15,IF(P243+($B$15*15)&gt;100,100,P243+($B$15*15)),IF(Q242=$A$14,IF(P243+($B$14*15)&gt;100,100,P243+($B$14*15)),IF(Q242=$A$16,IF(P243+$B$16*15&gt;100,100,P243+$B$16*15),P243)))))</f>
        <v>84.83666666666673</v>
      </c>
      <c r="R243" s="316">
        <f t="shared" ref="R243" si="6437">IF(R242=$A$12,Q243+($B$12*15),IF(R242=$A$13,Q243+($B$13*15),IF(R242=$A$15,IF(Q243+($B$15*15)&gt;100,100,Q243+($B$15*15)),IF(R242=$A$14,IF(Q243+($B$14*15)&gt;100,100,Q243+($B$14*15)),IF(R242=$A$16,IF(Q243+$B$16*15&gt;100,100,Q243+$B$16*15),Q243)))))</f>
        <v>99.83666666666673</v>
      </c>
      <c r="S243" s="316">
        <f t="shared" ref="S243" si="6438">IF(S242=$A$12,R243+($B$12*15),IF(S242=$A$13,R243+($B$13*15),IF(S242=$A$15,IF(R243+($B$15*15)&gt;100,100,R243+($B$15*15)),IF(S242=$A$14,IF(R243+($B$14*15)&gt;100,100,R243+($B$14*15)),IF(S242=$A$16,IF(R243+$B$16*15&gt;100,100,R243+$B$16*15),R243)))))</f>
        <v>100</v>
      </c>
      <c r="T243" s="316">
        <f t="shared" ref="T243" si="6439">IF(T242=$A$12,S243+($B$12*15),IF(T242=$A$13,S243+($B$13*15),IF(T242=$A$15,IF(S243+($B$15*15)&gt;100,100,S243+($B$15*15)),IF(T242=$A$14,IF(S243+($B$14*15)&gt;100,100,S243+($B$14*15)),IF(T242=$A$16,IF(S243+$B$16*15&gt;100,100,S243+$B$16*15),S243)))))</f>
        <v>100</v>
      </c>
      <c r="U243" s="316">
        <f t="shared" ref="U243" si="6440">IF(U242=$A$12,T243+($B$12*15),IF(U242=$A$13,T243+($B$13*15),IF(U242=$A$15,IF(T243+($B$15*15)&gt;100,100,T243+($B$15*15)),IF(U242=$A$14,IF(T243+($B$14*15)&gt;100,100,T243+($B$14*15)),IF(U242=$A$16,IF(T243+$B$16*15&gt;100,100,T243+$B$16*15),T243)))))</f>
        <v>100</v>
      </c>
      <c r="V243" s="316">
        <f t="shared" ref="V243" si="6441">IF(V242=$A$12,U243+($B$12*15),IF(V242=$A$13,U243+($B$13*15),IF(V242=$A$15,IF(U243+($B$15*15)&gt;100,100,U243+($B$15*15)),IF(V242=$A$14,IF(U243+($B$14*15)&gt;100,100,U243+($B$14*15)),IF(V242=$A$16,IF(U243+$B$16*15&gt;100,100,U243+$B$16*15),U243)))))</f>
        <v>98.076666666666668</v>
      </c>
      <c r="W243" s="316">
        <f t="shared" ref="W243" si="6442">IF(W242=$A$12,V243+($B$12*15),IF(W242=$A$13,V243+($B$13*15),IF(W242=$A$15,IF(V243+($B$15*15)&gt;100,100,V243+($B$15*15)),IF(W242=$A$14,IF(V243+($B$14*15)&gt;100,100,V243+($B$14*15)),IF(W242=$A$16,IF(V243+$B$16*15&gt;100,100,V243+$B$16*15),V243)))))</f>
        <v>96.14</v>
      </c>
      <c r="X243" s="316">
        <f t="shared" ref="X243" si="6443">IF(X242=$A$12,W243+($B$12*15),IF(X242=$A$13,W243+($B$13*15),IF(X242=$A$15,IF(W243+($B$15*15)&gt;100,100,W243+($B$15*15)),IF(X242=$A$14,IF(W243+($B$14*15)&gt;100,100,W243+($B$14*15)),IF(X242=$A$16,IF(W243+$B$16*15&gt;100,100,W243+$B$16*15),W243)))))</f>
        <v>94.203333333333333</v>
      </c>
      <c r="Y243" s="316">
        <f t="shared" ref="Y243" si="6444">IF(Y242=$A$12,X243+($B$12*15),IF(Y242=$A$13,X243+($B$13*15),IF(Y242=$A$15,IF(X243+($B$15*15)&gt;100,100,X243+($B$15*15)),IF(Y242=$A$14,IF(X243+($B$14*15)&gt;100,100,X243+($B$14*15)),IF(Y242=$A$16,IF(X243+$B$16*15&gt;100,100,X243+$B$16*15),X243)))))</f>
        <v>92.266666666666666</v>
      </c>
      <c r="Z243" s="316">
        <f t="shared" ref="Z243" si="6445">IF(Z242=$A$12,Y243+($B$12*15),IF(Z242=$A$13,Y243+($B$13*15),IF(Z242=$A$15,IF(Y243+($B$15*15)&gt;100,100,Y243+($B$15*15)),IF(Z242=$A$14,IF(Y243+($B$14*15)&gt;100,100,Y243+($B$14*15)),IF(Z242=$A$16,IF(Y243+$B$16*15&gt;100,100,Y243+$B$16*15),Y243)))))</f>
        <v>90.343333333333334</v>
      </c>
      <c r="AA243" s="316">
        <f t="shared" ref="AA243" si="6446">IF(AA242=$A$12,Z243+($B$12*15),IF(AA242=$A$13,Z243+($B$13*15),IF(AA242=$A$15,IF(Z243+($B$15*15)&gt;100,100,Z243+($B$15*15)),IF(AA242=$A$14,IF(Z243+($B$14*15)&gt;100,100,Z243+($B$14*15)),IF(AA242=$A$16,IF(Z243+$B$16*15&gt;100,100,Z243+$B$16*15),Z243)))))</f>
        <v>88.42</v>
      </c>
      <c r="AB243" s="316">
        <f t="shared" ref="AB243" si="6447">IF(AB242=$A$12,AA243+($B$12*15),IF(AB242=$A$13,AA243+($B$13*15),IF(AB242=$A$15,IF(AA243+($B$15*15)&gt;100,100,AA243+($B$15*15)),IF(AB242=$A$14,IF(AA243+($B$14*15)&gt;100,100,AA243+($B$14*15)),IF(AB242=$A$16,IF(AA243+$B$16*15&gt;100,100,AA243+$B$16*15),AA243)))))</f>
        <v>86.49666666666667</v>
      </c>
      <c r="AC243" s="316">
        <f t="shared" ref="AC243" si="6448">IF(AC242=$A$12,AB243+($B$12*15),IF(AC242=$A$13,AB243+($B$13*15),IF(AC242=$A$15,IF(AB243+($B$15*15)&gt;100,100,AB243+($B$15*15)),IF(AC242=$A$14,IF(AB243+($B$14*15)&gt;100,100,AB243+($B$14*15)),IF(AC242=$A$16,IF(AB243+$B$16*15&gt;100,100,AB243+$B$16*15),AB243)))))</f>
        <v>84.56</v>
      </c>
      <c r="AD243" s="316">
        <f t="shared" ref="AD243" si="6449">IF(AD242=$A$12,AC243+($B$12*15),IF(AD242=$A$13,AC243+($B$13*15),IF(AD242=$A$15,IF(AC243+($B$15*15)&gt;100,100,AC243+($B$15*15)),IF(AD242=$A$14,IF(AC243+($B$14*15)&gt;100,100,AC243+($B$14*15)),IF(AD242=$A$16,IF(AC243+$B$16*15&gt;100,100,AC243+$B$16*15),AC243)))))</f>
        <v>82.623333333333335</v>
      </c>
      <c r="AE243" s="316">
        <f t="shared" ref="AE243" si="6450">IF(AE242=$A$12,AD243+($B$12*15),IF(AE242=$A$13,AD243+($B$13*15),IF(AE242=$A$15,IF(AD243+($B$15*15)&gt;100,100,AD243+($B$15*15)),IF(AE242=$A$14,IF(AD243+($B$14*15)&gt;100,100,AD243+($B$14*15)),IF(AE242=$A$16,IF(AD243+$B$16*15&gt;100,100,AD243+$B$16*15),AD243)))))</f>
        <v>80.686666666666667</v>
      </c>
      <c r="AF243" s="316">
        <f t="shared" ref="AF243" si="6451">IF(AF242=$A$12,AE243+($B$12*15),IF(AF242=$A$13,AE243+($B$13*15),IF(AF242=$A$15,IF(AE243+($B$15*15)&gt;100,100,AE243+($B$15*15)),IF(AF242=$A$14,IF(AE243+($B$14*15)&gt;100,100,AE243+($B$14*15)),IF(AF242=$A$16,IF(AE243+$B$16*15&gt;100,100,AE243+$B$16*15),AE243)))))</f>
        <v>78.763333333333335</v>
      </c>
      <c r="AG243" s="316">
        <f t="shared" ref="AG243" si="6452">IF(AG242=$A$12,AF243+($B$12*15),IF(AG242=$A$13,AF243+($B$13*15),IF(AG242=$A$15,IF(AF243+($B$15*15)&gt;100,100,AF243+($B$15*15)),IF(AG242=$A$14,IF(AF243+($B$14*15)&gt;100,100,AF243+($B$14*15)),IF(AG242=$A$16,IF(AF243+$B$16*15&gt;100,100,AF243+$B$16*15),AF243)))))</f>
        <v>76.84</v>
      </c>
      <c r="AH243" s="316">
        <f t="shared" ref="AH243" si="6453">IF(AH242=$A$12,AG243+($B$12*15),IF(AH242=$A$13,AG243+($B$13*15),IF(AH242=$A$15,IF(AG243+($B$15*15)&gt;100,100,AG243+($B$15*15)),IF(AH242=$A$14,IF(AG243+($B$14*15)&gt;100,100,AG243+($B$14*15)),IF(AH242=$A$16,IF(AG243+$B$16*15&gt;100,100,AG243+$B$16*15),AG243)))))</f>
        <v>74.916666666666671</v>
      </c>
      <c r="AI243" s="316">
        <f t="shared" ref="AI243" si="6454">IF(AI242=$A$12,AH243+($B$12*15),IF(AI242=$A$13,AH243+($B$13*15),IF(AI242=$A$15,IF(AH243+($B$15*15)&gt;100,100,AH243+($B$15*15)),IF(AI242=$A$14,IF(AH243+($B$14*15)&gt;100,100,AH243+($B$14*15)),IF(AI242=$A$16,IF(AH243+$B$16*15&gt;100,100,AH243+$B$16*15),AH243)))))</f>
        <v>74.916666666666671</v>
      </c>
      <c r="AJ243" s="316">
        <f t="shared" ref="AJ243" si="6455">IF(AJ242=$A$12,AI243+($B$12*15),IF(AJ242=$A$13,AI243+($B$13*15),IF(AJ242=$A$15,IF(AI243+($B$15*15)&gt;100,100,AI243+($B$15*15)),IF(AJ242=$A$14,IF(AI243+($B$14*15)&gt;100,100,AI243+($B$14*15)),IF(AJ242=$A$16,IF(AI243+$B$16*15&gt;100,100,AI243+$B$16*15),AI243)))))</f>
        <v>72.98</v>
      </c>
      <c r="AK243" s="316">
        <f t="shared" ref="AK243" si="6456">IF(AK242=$A$12,AJ243+($B$12*15),IF(AK242=$A$13,AJ243+($B$13*15),IF(AK242=$A$15,IF(AJ243+($B$15*15)&gt;100,100,AJ243+($B$15*15)),IF(AK242=$A$14,IF(AJ243+($B$14*15)&gt;100,100,AJ243+($B$14*15)),IF(AK242=$A$16,IF(AJ243+$B$16*15&gt;100,100,AJ243+$B$16*15),AJ243)))))</f>
        <v>71.043333333333337</v>
      </c>
      <c r="AL243" s="316">
        <f t="shared" ref="AL243" si="6457">IF(AL242=$A$12,AK243+($B$12*15),IF(AL242=$A$13,AK243+($B$13*15),IF(AL242=$A$15,IF(AK243+($B$15*15)&gt;100,100,AK243+($B$15*15)),IF(AL242=$A$14,IF(AK243+($B$14*15)&gt;100,100,AK243+($B$14*15)),IF(AL242=$A$16,IF(AK243+$B$16*15&gt;100,100,AK243+$B$16*15),AK243)))))</f>
        <v>69.106666666666669</v>
      </c>
      <c r="AM243" s="316">
        <f t="shared" ref="AM243" si="6458">IF(AM242=$A$12,AL243+($B$12*15),IF(AM242=$A$13,AL243+($B$13*15),IF(AM242=$A$15,IF(AL243+($B$15*15)&gt;100,100,AL243+($B$15*15)),IF(AM242=$A$14,IF(AL243+($B$14*15)&gt;100,100,AL243+($B$14*15)),IF(AM242=$A$16,IF(AL243+$B$16*15&gt;100,100,AL243+$B$16*15),AL243)))))</f>
        <v>67.183333333333337</v>
      </c>
      <c r="AN243" s="316">
        <f t="shared" ref="AN243" si="6459">IF(AN242=$A$12,AM243+($B$12*15),IF(AN242=$A$13,AM243+($B$13*15),IF(AN242=$A$15,IF(AM243+($B$15*15)&gt;100,100,AM243+($B$15*15)),IF(AN242=$A$14,IF(AM243+($B$14*15)&gt;100,100,AM243+($B$14*15)),IF(AN242=$A$16,IF(AM243+$B$16*15&gt;100,100,AM243+$B$16*15),AM243)))))</f>
        <v>65.260000000000005</v>
      </c>
      <c r="AO243" s="316">
        <f t="shared" ref="AO243" si="6460">IF(AO242=$A$12,AN243+($B$12*15),IF(AO242=$A$13,AN243+($B$13*15),IF(AO242=$A$15,IF(AN243+($B$15*15)&gt;100,100,AN243+($B$15*15)),IF(AO242=$A$14,IF(AN243+($B$14*15)&gt;100,100,AN243+($B$14*15)),IF(AO242=$A$16,IF(AN243+$B$16*15&gt;100,100,AN243+$B$16*15),AN243)))))</f>
        <v>63.336666666666673</v>
      </c>
      <c r="AP243" s="316">
        <f t="shared" ref="AP243" si="6461">IF(AP242=$A$12,AO243+($B$12*15),IF(AP242=$A$13,AO243+($B$13*15),IF(AP242=$A$15,IF(AO243+($B$15*15)&gt;100,100,AO243+($B$15*15)),IF(AP242=$A$14,IF(AO243+($B$14*15)&gt;100,100,AO243+($B$14*15)),IF(AP242=$A$16,IF(AO243+$B$16*15&gt;100,100,AO243+$B$16*15),AO243)))))</f>
        <v>61.400000000000006</v>
      </c>
      <c r="AQ243" s="316">
        <f t="shared" ref="AQ243" si="6462">IF(AQ242=$A$12,AP243+($B$12*15),IF(AQ242=$A$13,AP243+($B$13*15),IF(AQ242=$A$15,IF(AP243+($B$15*15)&gt;100,100,AP243+($B$15*15)),IF(AQ242=$A$14,IF(AP243+($B$14*15)&gt;100,100,AP243+($B$14*15)),IF(AQ242=$A$16,IF(AP243+$B$16*15&gt;100,100,AP243+$B$16*15),AP243)))))</f>
        <v>59.463333333333338</v>
      </c>
      <c r="AR243" s="316">
        <f t="shared" ref="AR243" si="6463">IF(AR242=$A$12,AQ243+($B$12*15),IF(AR242=$A$13,AQ243+($B$13*15),IF(AR242=$A$15,IF(AQ243+($B$15*15)&gt;100,100,AQ243+($B$15*15)),IF(AR242=$A$14,IF(AQ243+($B$14*15)&gt;100,100,AQ243+($B$14*15)),IF(AR242=$A$16,IF(AQ243+$B$16*15&gt;100,100,AQ243+$B$16*15),AQ243)))))</f>
        <v>57.526666666666671</v>
      </c>
      <c r="AS243" s="316">
        <f t="shared" ref="AS243" si="6464">IF(AS242=$A$12,AR243+($B$12*15),IF(AS242=$A$13,AR243+($B$13*15),IF(AS242=$A$15,IF(AR243+($B$15*15)&gt;100,100,AR243+($B$15*15)),IF(AS242=$A$14,IF(AR243+($B$14*15)&gt;100,100,AR243+($B$14*15)),IF(AS242=$A$16,IF(AR243+$B$16*15&gt;100,100,AR243+$B$16*15),AR243)))))</f>
        <v>55.603333333333339</v>
      </c>
      <c r="AT243" s="316">
        <f t="shared" ref="AT243" si="6465">IF(AT242=$A$12,AS243+($B$12*15),IF(AT242=$A$13,AS243+($B$13*15),IF(AT242=$A$15,IF(AS243+($B$15*15)&gt;100,100,AS243+($B$15*15)),IF(AT242=$A$14,IF(AS243+($B$14*15)&gt;100,100,AS243+($B$14*15)),IF(AT242=$A$16,IF(AS243+$B$16*15&gt;100,100,AS243+$B$16*15),AS243)))))</f>
        <v>53.680000000000007</v>
      </c>
      <c r="AU243" s="316">
        <f t="shared" ref="AU243" si="6466">IF(AU242=$A$12,AT243+($B$12*15),IF(AU242=$A$13,AT243+($B$13*15),IF(AU242=$A$15,IF(AT243+($B$15*15)&gt;100,100,AT243+($B$15*15)),IF(AU242=$A$14,IF(AT243+($B$14*15)&gt;100,100,AT243+($B$14*15)),IF(AU242=$A$16,IF(AT243+$B$16*15&gt;100,100,AT243+$B$16*15),AT243)))))</f>
        <v>68.680000000000007</v>
      </c>
      <c r="AV243" s="316">
        <f t="shared" ref="AV243" si="6467">IF(AV242=$A$12,AU243+($B$12*15),IF(AV242=$A$13,AU243+($B$13*15),IF(AV242=$A$15,IF(AU243+($B$15*15)&gt;100,100,AU243+($B$15*15)),IF(AV242=$A$14,IF(AU243+($B$14*15)&gt;100,100,AU243+($B$14*15)),IF(AV242=$A$16,IF(AU243+$B$16*15&gt;100,100,AU243+$B$16*15),AU243)))))</f>
        <v>83.68</v>
      </c>
      <c r="AW243" s="316">
        <f t="shared" ref="AW243" si="6468">IF(AW242=$A$12,AV243+($B$12*15),IF(AW242=$A$13,AV243+($B$13*15),IF(AW242=$A$15,IF(AV243+($B$15*15)&gt;100,100,AV243+($B$15*15)),IF(AW242=$A$14,IF(AV243+($B$14*15)&gt;100,100,AV243+($B$14*15)),IF(AW242=$A$16,IF(AV243+$B$16*15&gt;100,100,AV243+$B$16*15),AV243)))))</f>
        <v>98.68</v>
      </c>
      <c r="AX243" s="316">
        <f t="shared" ref="AX243" si="6469">IF(AX242=$A$12,AW243+($B$12*15),IF(AX242=$A$13,AW243+($B$13*15),IF(AX242=$A$15,IF(AW243+($B$15*15)&gt;100,100,AW243+($B$15*15)),IF(AX242=$A$14,IF(AW243+($B$14*15)&gt;100,100,AW243+($B$14*15)),IF(AX242=$A$16,IF(AW243+$B$16*15&gt;100,100,AW243+$B$16*15),AW243)))))</f>
        <v>100</v>
      </c>
      <c r="AY243" s="316">
        <f t="shared" ref="AY243" si="6470">IF(AY242=$A$12,AX243+($B$12*15),IF(AY242=$A$13,AX243+($B$13*15),IF(AY242=$A$15,IF(AX243+($B$15*15)&gt;100,100,AX243+($B$15*15)),IF(AY242=$A$14,IF(AX243+($B$14*15)&gt;100,100,AX243+($B$14*15)),IF(AY242=$A$16,IF(AX243+$B$16*15&gt;100,100,AX243+$B$16*15),AX243)))))</f>
        <v>98.076666666666668</v>
      </c>
      <c r="AZ243" s="316">
        <f t="shared" ref="AZ243" si="6471">IF(AZ242=$A$12,AY243+($B$12*15),IF(AZ242=$A$13,AY243+($B$13*15),IF(AZ242=$A$15,IF(AY243+($B$15*15)&gt;100,100,AY243+($B$15*15)),IF(AZ242=$A$14,IF(AY243+($B$14*15)&gt;100,100,AY243+($B$14*15)),IF(AZ242=$A$16,IF(AY243+$B$16*15&gt;100,100,AY243+$B$16*15),AY243)))))</f>
        <v>98.076666666666668</v>
      </c>
      <c r="BA243" s="316">
        <f t="shared" ref="BA243" si="6472">IF(BA242=$A$12,AZ243+($B$12*15),IF(BA242=$A$13,AZ243+($B$13*15),IF(BA242=$A$15,IF(AZ243+($B$15*15)&gt;100,100,AZ243+($B$15*15)),IF(BA242=$A$14,IF(AZ243+($B$14*15)&gt;100,100,AZ243+($B$14*15)),IF(BA242=$A$16,IF(AZ243+$B$16*15&gt;100,100,AZ243+$B$16*15),AZ243)))))</f>
        <v>98.076666666666668</v>
      </c>
      <c r="BB243" s="316">
        <f t="shared" ref="BB243" si="6473">IF(BB242=$A$12,BA243+($B$12*15),IF(BB242=$A$13,BA243+($B$13*15),IF(BB242=$A$15,IF(BA243+($B$15*15)&gt;100,100,BA243+($B$15*15)),IF(BB242=$A$14,IF(BA243+($B$14*15)&gt;100,100,BA243+($B$14*15)),IF(BB242=$A$16,IF(BA243+$B$16*15&gt;100,100,BA243+$B$16*15),BA243)))))</f>
        <v>98.076666666666668</v>
      </c>
      <c r="BC243" s="316">
        <f t="shared" ref="BC243" si="6474">IF(BC242=$A$12,BB243+($B$12*15),IF(BC242=$A$13,BB243+($B$13*15),IF(BC242=$A$15,IF(BB243+($B$15*15)&gt;100,100,BB243+($B$15*15)),IF(BC242=$A$14,IF(BB243+($B$14*15)&gt;100,100,BB243+($B$14*15)),IF(BC242=$A$16,IF(BB243+$B$16*15&gt;100,100,BB243+$B$16*15),BB243)))))</f>
        <v>98.076666666666668</v>
      </c>
      <c r="BD243" s="316">
        <f t="shared" ref="BD243" si="6475">IF(BD242=$A$12,BC243+($B$12*15),IF(BD242=$A$13,BC243+($B$13*15),IF(BD242=$A$15,IF(BC243+($B$15*15)&gt;100,100,BC243+($B$15*15)),IF(BD242=$A$14,IF(BC243+($B$14*15)&gt;100,100,BC243+($B$14*15)),IF(BD242=$A$16,IF(BC243+$B$16*15&gt;100,100,BC243+$B$16*15),BC243)))))</f>
        <v>98.076666666666668</v>
      </c>
      <c r="BE243" s="316">
        <f t="shared" ref="BE243" si="6476">IF(BE242=$A$12,BD243+($B$12*15),IF(BE242=$A$13,BD243+($B$13*15),IF(BE242=$A$15,IF(BD243+($B$15*15)&gt;100,100,BD243+($B$15*15)),IF(BE242=$A$14,IF(BD243+($B$14*15)&gt;100,100,BD243+($B$14*15)),IF(BE242=$A$16,IF(BD243+$B$16*15&gt;100,100,BD243+$B$16*15),BD243)))))</f>
        <v>96.14</v>
      </c>
      <c r="BF243" s="316">
        <f t="shared" ref="BF243" si="6477">IF(BF242=$A$12,BE243+($B$12*15),IF(BF242=$A$13,BE243+($B$13*15),IF(BF242=$A$15,IF(BE243+($B$15*15)&gt;100,100,BE243+($B$15*15)),IF(BF242=$A$14,IF(BE243+($B$14*15)&gt;100,100,BE243+($B$14*15)),IF(BF242=$A$16,IF(BE243+$B$16*15&gt;100,100,BE243+$B$16*15),BE243)))))</f>
        <v>94.203333333333333</v>
      </c>
      <c r="BG243" s="316">
        <f t="shared" ref="BG243" si="6478">IF(BG242=$A$12,BF243+($B$12*15),IF(BG242=$A$13,BF243+($B$13*15),IF(BG242=$A$15,IF(BF243+($B$15*15)&gt;100,100,BF243+($B$15*15)),IF(BG242=$A$14,IF(BF243+($B$14*15)&gt;100,100,BF243+($B$14*15)),IF(BG242=$A$16,IF(BF243+$B$16*15&gt;100,100,BF243+$B$16*15),BF243)))))</f>
        <v>92.266666666666666</v>
      </c>
      <c r="BH243" s="316">
        <f t="shared" ref="BH243" si="6479">IF(BH242=$A$12,BG243+($B$12*15),IF(BH242=$A$13,BG243+($B$13*15),IF(BH242=$A$15,IF(BG243+($B$15*15)&gt;100,100,BG243+($B$15*15)),IF(BH242=$A$14,IF(BG243+($B$14*15)&gt;100,100,BG243+($B$14*15)),IF(BH242=$A$16,IF(BG243+$B$16*15&gt;100,100,BG243+$B$16*15),BG243)))))</f>
        <v>90.343333333333334</v>
      </c>
      <c r="BI243" s="316">
        <f t="shared" ref="BI243" si="6480">IF(BI242=$A$12,BH243+($B$12*15),IF(BI242=$A$13,BH243+($B$13*15),IF(BI242=$A$15,IF(BH243+($B$15*15)&gt;100,100,BH243+($B$15*15)),IF(BI242=$A$14,IF(BH243+($B$14*15)&gt;100,100,BH243+($B$14*15)),IF(BI242=$A$16,IF(BH243+$B$16*15&gt;100,100,BH243+$B$16*15),BH243)))))</f>
        <v>88.42</v>
      </c>
      <c r="BJ243" s="316">
        <f t="shared" ref="BJ243" si="6481">IF(BJ242=$A$12,BI243+($B$12*15),IF(BJ242=$A$13,BI243+($B$13*15),IF(BJ242=$A$15,IF(BI243+($B$15*15)&gt;100,100,BI243+($B$15*15)),IF(BJ242=$A$14,IF(BI243+($B$14*15)&gt;100,100,BI243+($B$14*15)),IF(BJ242=$A$16,IF(BI243+$B$16*15&gt;100,100,BI243+$B$16*15),BI243)))))</f>
        <v>86.49666666666667</v>
      </c>
      <c r="BK243" s="316">
        <f t="shared" ref="BK243" si="6482">IF(BK242=$A$12,BJ243+($B$12*15),IF(BK242=$A$13,BJ243+($B$13*15),IF(BK242=$A$15,IF(BJ243+($B$15*15)&gt;100,100,BJ243+($B$15*15)),IF(BK242=$A$14,IF(BJ243+($B$14*15)&gt;100,100,BJ243+($B$14*15)),IF(BK242=$A$16,IF(BJ243+$B$16*15&gt;100,100,BJ243+$B$16*15),BJ243)))))</f>
        <v>84.56</v>
      </c>
      <c r="BL243" s="316">
        <f t="shared" ref="BL243" si="6483">IF(BL242=$A$12,BK243+($B$12*15),IF(BL242=$A$13,BK243+($B$13*15),IF(BL242=$A$15,IF(BK243+($B$15*15)&gt;100,100,BK243+($B$15*15)),IF(BL242=$A$14,IF(BK243+($B$14*15)&gt;100,100,BK243+($B$14*15)),IF(BL242=$A$16,IF(BK243+$B$16*15&gt;100,100,BK243+$B$16*15),BK243)))))</f>
        <v>82.623333333333335</v>
      </c>
      <c r="BM243" s="316">
        <f t="shared" ref="BM243" si="6484">IF(BM242=$A$12,BL243+($B$12*15),IF(BM242=$A$13,BL243+($B$13*15),IF(BM242=$A$15,IF(BL243+($B$15*15)&gt;100,100,BL243+($B$15*15)),IF(BM242=$A$14,IF(BL243+($B$14*15)&gt;100,100,BL243+($B$14*15)),IF(BM242=$A$16,IF(BL243+$B$16*15&gt;100,100,BL243+$B$16*15),BL243)))))</f>
        <v>80.686666666666667</v>
      </c>
      <c r="BN243" s="316">
        <f t="shared" ref="BN243" si="6485">IF(BN242=$A$12,BM243+($B$12*15),IF(BN242=$A$13,BM243+($B$13*15),IF(BN242=$A$15,IF(BM243+($B$15*15)&gt;100,100,BM243+($B$15*15)),IF(BN242=$A$14,IF(BM243+($B$14*15)&gt;100,100,BM243+($B$14*15)),IF(BN242=$A$16,IF(BM243+$B$16*15&gt;100,100,BM243+$B$16*15),BM243)))))</f>
        <v>78.763333333333335</v>
      </c>
      <c r="BO243" s="316">
        <f t="shared" ref="BO243" si="6486">IF(BO242=$A$12,BN243+($B$12*15),IF(BO242=$A$13,BN243+($B$13*15),IF(BO242=$A$15,IF(BN243+($B$15*15)&gt;100,100,BN243+($B$15*15)),IF(BO242=$A$14,IF(BN243+($B$14*15)&gt;100,100,BN243+($B$14*15)),IF(BO242=$A$16,IF(BN243+$B$16*15&gt;100,100,BN243+$B$16*15),BN243)))))</f>
        <v>76.84</v>
      </c>
      <c r="BP243" s="316">
        <f t="shared" ref="BP243" si="6487">IF(BP242=$A$12,BO243+($B$12*15),IF(BP242=$A$13,BO243+($B$13*15),IF(BP242=$A$15,IF(BO243+($B$15*15)&gt;100,100,BO243+($B$15*15)),IF(BP242=$A$14,IF(BO243+($B$14*15)&gt;100,100,BO243+($B$14*15)),IF(BP242=$A$16,IF(BO243+$B$16*15&gt;100,100,BO243+$B$16*15),BO243)))))</f>
        <v>74.916666666666671</v>
      </c>
      <c r="BQ243" s="316">
        <f t="shared" ref="BQ243" si="6488">IF(BQ242=$A$12,BP243+($B$12*15),IF(BQ242=$A$13,BP243+($B$13*15),IF(BQ242=$A$15,IF(BP243+($B$15*15)&gt;100,100,BP243+($B$15*15)),IF(BQ242=$A$14,IF(BP243+($B$14*15)&gt;100,100,BP243+($B$14*15)),IF(BQ242=$A$16,IF(BP243+$B$16*15&gt;100,100,BP243+$B$16*15),BP243)))))</f>
        <v>74.916666666666671</v>
      </c>
      <c r="BR243" s="316">
        <f t="shared" ref="BR243" si="6489">IF(BR242=$A$12,BQ243+($B$12*15),IF(BR242=$A$13,BQ243+($B$13*15),IF(BR242=$A$15,IF(BQ243+($B$15*15)&gt;100,100,BQ243+($B$15*15)),IF(BR242=$A$14,IF(BQ243+($B$14*15)&gt;100,100,BQ243+($B$14*15)),IF(BR242=$A$16,IF(BQ243+$B$16*15&gt;100,100,BQ243+$B$16*15),BQ243)))))</f>
        <v>72.98</v>
      </c>
      <c r="BS243" s="316">
        <f t="shared" ref="BS243" si="6490">IF(BS242=$A$12,BR243+($B$12*15),IF(BS242=$A$13,BR243+($B$13*15),IF(BS242=$A$15,IF(BR243+($B$15*15)&gt;100,100,BR243+($B$15*15)),IF(BS242=$A$14,IF(BR243+($B$14*15)&gt;100,100,BR243+($B$14*15)),IF(BS242=$A$16,IF(BR243+$B$16*15&gt;100,100,BR243+$B$16*15),BR243)))))</f>
        <v>71.043333333333337</v>
      </c>
      <c r="BT243" s="316">
        <f t="shared" ref="BT243" si="6491">IF(BT242=$A$12,BS243+($B$12*15),IF(BT242=$A$13,BS243+($B$13*15),IF(BT242=$A$15,IF(BS243+($B$15*15)&gt;100,100,BS243+($B$15*15)),IF(BT242=$A$14,IF(BS243+($B$14*15)&gt;100,100,BS243+($B$14*15)),IF(BT242=$A$16,IF(BS243+$B$16*15&gt;100,100,BS243+$B$16*15),BS243)))))</f>
        <v>69.106666666666669</v>
      </c>
      <c r="BU243" s="316">
        <f t="shared" ref="BU243" si="6492">IF(BU242=$A$12,BT243+($B$12*15),IF(BU242=$A$13,BT243+($B$13*15),IF(BU242=$A$15,IF(BT243+($B$15*15)&gt;100,100,BT243+($B$15*15)),IF(BU242=$A$14,IF(BT243+($B$14*15)&gt;100,100,BT243+($B$14*15)),IF(BU242=$A$16,IF(BT243+$B$16*15&gt;100,100,BT243+$B$16*15),BT243)))))</f>
        <v>67.183333333333337</v>
      </c>
      <c r="BV243" s="316">
        <f t="shared" ref="BV243" si="6493">IF(BV242=$A$12,BU243+($B$12*15),IF(BV242=$A$13,BU243+($B$13*15),IF(BV242=$A$15,IF(BU243+($B$15*15)&gt;100,100,BU243+($B$15*15)),IF(BV242=$A$14,IF(BU243+($B$14*15)&gt;100,100,BU243+($B$14*15)),IF(BV242=$A$16,IF(BU243+$B$16*15&gt;100,100,BU243+$B$16*15),BU243)))))</f>
        <v>65.260000000000005</v>
      </c>
      <c r="BW243" s="316">
        <f t="shared" ref="BW243" si="6494">IF(BW242=$A$12,BV243+($B$12*15),IF(BW242=$A$13,BV243+($B$13*15),IF(BW242=$A$15,IF(BV243+($B$15*15)&gt;100,100,BV243+($B$15*15)),IF(BW242=$A$14,IF(BV243+($B$14*15)&gt;100,100,BV243+($B$14*15)),IF(BW242=$A$16,IF(BV243+$B$16*15&gt;100,100,BV243+$B$16*15),BV243)))))</f>
        <v>63.336666666666673</v>
      </c>
      <c r="BX243" s="316">
        <f t="shared" ref="BX243" si="6495">IF(BX242=$A$12,BW243+($B$12*15),IF(BX242=$A$13,BW243+($B$13*15),IF(BX242=$A$15,IF(BW243+($B$15*15)&gt;100,100,BW243+($B$15*15)),IF(BX242=$A$14,IF(BW243+($B$14*15)&gt;100,100,BW243+($B$14*15)),IF(BX242=$A$16,IF(BW243+$B$16*15&gt;100,100,BW243+$B$16*15),BW243)))))</f>
        <v>61.400000000000006</v>
      </c>
      <c r="BY243" s="316">
        <f t="shared" ref="BY243" si="6496">IF(BY242=$A$12,BX243+($B$12*15),IF(BY242=$A$13,BX243+($B$13*15),IF(BY242=$A$15,IF(BX243+($B$15*15)&gt;100,100,BX243+($B$15*15)),IF(BY242=$A$14,IF(BX243+($B$14*15)&gt;100,100,BX243+($B$14*15)),IF(BY242=$A$16,IF(BX243+$B$16*15&gt;100,100,BX243+$B$16*15),BX243)))))</f>
        <v>59.463333333333338</v>
      </c>
      <c r="BZ243" s="316">
        <f t="shared" ref="BZ243" si="6497">IF(BZ242=$A$12,BY243+($B$12*15),IF(BZ242=$A$13,BY243+($B$13*15),IF(BZ242=$A$15,IF(BY243+($B$15*15)&gt;100,100,BY243+($B$15*15)),IF(BZ242=$A$14,IF(BY243+($B$14*15)&gt;100,100,BY243+($B$14*15)),IF(BZ242=$A$16,IF(BY243+$B$16*15&gt;100,100,BY243+$B$16*15),BY243)))))</f>
        <v>57.526666666666671</v>
      </c>
      <c r="CA243" s="316">
        <f t="shared" ref="CA243" si="6498">IF(CA242=$A$12,BZ243+($B$12*15),IF(CA242=$A$13,BZ243+($B$13*15),IF(CA242=$A$15,IF(BZ243+($B$15*15)&gt;100,100,BZ243+($B$15*15)),IF(CA242=$A$14,IF(BZ243+($B$14*15)&gt;100,100,BZ243+($B$14*15)),IF(CA242=$A$16,IF(BZ243+$B$16*15&gt;100,100,BZ243+$B$16*15),BZ243)))))</f>
        <v>55.603333333333339</v>
      </c>
      <c r="CB243" s="316">
        <f t="shared" ref="CB243" si="6499">IF(CB242=$A$12,CA243+($B$12*15),IF(CB242=$A$13,CA243+($B$13*15),IF(CB242=$A$15,IF(CA243+($B$15*15)&gt;100,100,CA243+($B$15*15)),IF(CB242=$A$14,IF(CA243+($B$14*15)&gt;100,100,CA243+($B$14*15)),IF(CB242=$A$16,IF(CA243+$B$16*15&gt;100,100,CA243+$B$16*15),CA243)))))</f>
        <v>53.680000000000007</v>
      </c>
      <c r="CC243" s="316">
        <f t="shared" ref="CC243" si="6500">IF(CC242=$A$12,CB243+($B$12*15),IF(CC242=$A$13,CB243+($B$13*15),IF(CC242=$A$15,IF(CB243+($B$15*15)&gt;100,100,CB243+($B$15*15)),IF(CC242=$A$14,IF(CB243+($B$14*15)&gt;100,100,CB243+($B$14*15)),IF(CC242=$A$16,IF(CB243+$B$16*15&gt;100,100,CB243+$B$16*15),CB243)))))</f>
        <v>55.25500000000001</v>
      </c>
      <c r="CD243" s="316">
        <f t="shared" ref="CD243" si="6501">IF(CD242=$A$12,CC243+($B$12*15),IF(CD242=$A$13,CC243+($B$13*15),IF(CD242=$A$15,IF(CC243+($B$15*15)&gt;100,100,CC243+($B$15*15)),IF(CD242=$A$14,IF(CC243+($B$14*15)&gt;100,100,CC243+($B$14*15)),IF(CD242=$A$16,IF(CC243+$B$16*15&gt;100,100,CC243+$B$16*15),CC243)))))</f>
        <v>56.830000000000013</v>
      </c>
      <c r="CE243" s="316">
        <f t="shared" ref="CE243" si="6502">IF(CE242=$A$12,CD243+($B$12*15),IF(CE242=$A$13,CD243+($B$13*15),IF(CE242=$A$15,IF(CD243+($B$15*15)&gt;100,100,CD243+($B$15*15)),IF(CE242=$A$14,IF(CD243+($B$14*15)&gt;100,100,CD243+($B$14*15)),IF(CE242=$A$16,IF(CD243+$B$16*15&gt;100,100,CD243+$B$16*15),CD243)))))</f>
        <v>58.405000000000015</v>
      </c>
      <c r="CF243" s="316">
        <f t="shared" ref="CF243" si="6503">IF(CF242=$A$12,CE243+($B$12*15),IF(CF242=$A$13,CE243+($B$13*15),IF(CF242=$A$15,IF(CE243+($B$15*15)&gt;100,100,CE243+($B$15*15)),IF(CF242=$A$14,IF(CE243+($B$14*15)&gt;100,100,CE243+($B$14*15)),IF(CF242=$A$16,IF(CE243+$B$16*15&gt;100,100,CE243+$B$16*15),CE243)))))</f>
        <v>59.980000000000018</v>
      </c>
      <c r="CG243" s="316">
        <f t="shared" ref="CG243" si="6504">IF(CG242=$A$12,CF243+($B$12*15),IF(CG242=$A$13,CF243+($B$13*15),IF(CG242=$A$15,IF(CF243+($B$15*15)&gt;100,100,CF243+($B$15*15)),IF(CG242=$A$14,IF(CF243+($B$14*15)&gt;100,100,CF243+($B$14*15)),IF(CG242=$A$16,IF(CF243+$B$16*15&gt;100,100,CF243+$B$16*15),CF243)))))</f>
        <v>61.555000000000021</v>
      </c>
      <c r="CH243" s="316">
        <f t="shared" ref="CH243" si="6505">IF(CH242=$A$12,CG243+($B$12*15),IF(CH242=$A$13,CG243+($B$13*15),IF(CH242=$A$15,IF(CG243+($B$15*15)&gt;100,100,CG243+($B$15*15)),IF(CH242=$A$14,IF(CG243+($B$14*15)&gt;100,100,CG243+($B$14*15)),IF(CH242=$A$16,IF(CG243+$B$16*15&gt;100,100,CG243+$B$16*15),CG243)))))</f>
        <v>63.130000000000024</v>
      </c>
      <c r="CI243" s="316">
        <f t="shared" ref="CI243" si="6506">IF(CI242=$A$12,CH243+($B$12*15),IF(CI242=$A$13,CH243+($B$13*15),IF(CI242=$A$15,IF(CH243+($B$15*15)&gt;100,100,CH243+($B$15*15)),IF(CI242=$A$14,IF(CH243+($B$14*15)&gt;100,100,CH243+($B$14*15)),IF(CI242=$A$16,IF(CH243+$B$16*15&gt;100,100,CH243+$B$16*15),CH243)))))</f>
        <v>64.705000000000027</v>
      </c>
      <c r="CJ243" s="316">
        <f t="shared" ref="CJ243" si="6507">IF(CJ242=$A$12,CI243+($B$12*15),IF(CJ242=$A$13,CI243+($B$13*15),IF(CJ242=$A$15,IF(CI243+($B$15*15)&gt;100,100,CI243+($B$15*15)),IF(CJ242=$A$14,IF(CI243+($B$14*15)&gt;100,100,CI243+($B$14*15)),IF(CJ242=$A$16,IF(CI243+$B$16*15&gt;100,100,CI243+$B$16*15),CI243)))))</f>
        <v>66.28000000000003</v>
      </c>
      <c r="CK243" s="316">
        <f t="shared" ref="CK243" si="6508">IF(CK242=$A$12,CJ243+($B$12*15),IF(CK242=$A$13,CJ243+($B$13*15),IF(CK242=$A$15,IF(CJ243+($B$15*15)&gt;100,100,CJ243+($B$15*15)),IF(CK242=$A$14,IF(CJ243+($B$14*15)&gt;100,100,CJ243+($B$14*15)),IF(CK242=$A$16,IF(CJ243+$B$16*15&gt;100,100,CJ243+$B$16*15),CJ243)))))</f>
        <v>67.855000000000032</v>
      </c>
      <c r="CL243" s="316">
        <f t="shared" ref="CL243" si="6509">IF(CL242=$A$12,CK243+($B$12*15),IF(CL242=$A$13,CK243+($B$13*15),IF(CL242=$A$15,IF(CK243+($B$15*15)&gt;100,100,CK243+($B$15*15)),IF(CL242=$A$14,IF(CK243+($B$14*15)&gt;100,100,CK243+($B$14*15)),IF(CL242=$A$16,IF(CK243+$B$16*15&gt;100,100,CK243+$B$16*15),CK243)))))</f>
        <v>69.430000000000035</v>
      </c>
      <c r="CM243" s="316">
        <f t="shared" ref="CM243" si="6510">IF(CM242=$A$12,CL243+($B$12*15),IF(CM242=$A$13,CL243+($B$13*15),IF(CM242=$A$15,IF(CL243+($B$15*15)&gt;100,100,CL243+($B$15*15)),IF(CM242=$A$14,IF(CL243+($B$14*15)&gt;100,100,CL243+($B$14*15)),IF(CM242=$A$16,IF(CL243+$B$16*15&gt;100,100,CL243+$B$16*15),CL243)))))</f>
        <v>71.005000000000038</v>
      </c>
      <c r="CN243" s="316">
        <f t="shared" ref="CN243" si="6511">IF(CN242=$A$12,CM243+($B$12*15),IF(CN242=$A$13,CM243+($B$13*15),IF(CN242=$A$15,IF(CM243+($B$15*15)&gt;100,100,CM243+($B$15*15)),IF(CN242=$A$14,IF(CM243+($B$14*15)&gt;100,100,CM243+($B$14*15)),IF(CN242=$A$16,IF(CM243+$B$16*15&gt;100,100,CM243+$B$16*15),CM243)))))</f>
        <v>72.580000000000041</v>
      </c>
      <c r="CO243" s="316">
        <f t="shared" ref="CO243" si="6512">IF(CO242=$A$12,CN243+($B$12*15),IF(CO242=$A$13,CN243+($B$13*15),IF(CO242=$A$15,IF(CN243+($B$15*15)&gt;100,100,CN243+($B$15*15)),IF(CO242=$A$14,IF(CN243+($B$14*15)&gt;100,100,CN243+($B$14*15)),IF(CO242=$A$16,IF(CN243+$B$16*15&gt;100,100,CN243+$B$16*15),CN243)))))</f>
        <v>74.155000000000044</v>
      </c>
      <c r="CP243" s="316">
        <f t="shared" ref="CP243" si="6513">IF(CP242=$A$12,CO243+($B$12*15),IF(CP242=$A$13,CO243+($B$13*15),IF(CP242=$A$15,IF(CO243+($B$15*15)&gt;100,100,CO243+($B$15*15)),IF(CP242=$A$14,IF(CO243+($B$14*15)&gt;100,100,CO243+($B$14*15)),IF(CP242=$A$16,IF(CO243+$B$16*15&gt;100,100,CO243+$B$16*15),CO243)))))</f>
        <v>75.730000000000047</v>
      </c>
      <c r="CQ243" s="316">
        <f t="shared" ref="CQ243" si="6514">IF(CQ242=$A$12,CP243+($B$12*15),IF(CQ242=$A$13,CP243+($B$13*15),IF(CQ242=$A$15,IF(CP243+($B$15*15)&gt;100,100,CP243+($B$15*15)),IF(CQ242=$A$14,IF(CP243+($B$14*15)&gt;100,100,CP243+($B$14*15)),IF(CQ242=$A$16,IF(CP243+$B$16*15&gt;100,100,CP243+$B$16*15),CP243)))))</f>
        <v>77.305000000000049</v>
      </c>
      <c r="CR243" s="316">
        <f t="shared" ref="CR243" si="6515">IF(CR242=$A$12,CQ243+($B$12*15),IF(CR242=$A$13,CQ243+($B$13*15),IF(CR242=$A$15,IF(CQ243+($B$15*15)&gt;100,100,CQ243+($B$15*15)),IF(CR242=$A$14,IF(CQ243+($B$14*15)&gt;100,100,CQ243+($B$14*15)),IF(CR242=$A$16,IF(CQ243+$B$16*15&gt;100,100,CQ243+$B$16*15),CQ243)))))</f>
        <v>78.880000000000052</v>
      </c>
      <c r="CS243" s="316">
        <f t="shared" ref="CS243" si="6516">IF(CS242=$A$12,CR243+($B$12*15),IF(CS242=$A$13,CR243+($B$13*15),IF(CS242=$A$15,IF(CR243+($B$15*15)&gt;100,100,CR243+($B$15*15)),IF(CS242=$A$14,IF(CR243+($B$14*15)&gt;100,100,CR243+($B$14*15)),IF(CS242=$A$16,IF(CR243+$B$16*15&gt;100,100,CR243+$B$16*15),CR243)))))</f>
        <v>80.455000000000055</v>
      </c>
      <c r="CT243" s="316">
        <f t="shared" ref="CT243" si="6517">IF(CT242=$A$12,CS243+($B$12*15),IF(CT242=$A$13,CS243+($B$13*15),IF(CT242=$A$15,IF(CS243+($B$15*15)&gt;100,100,CS243+($B$15*15)),IF(CT242=$A$14,IF(CS243+($B$14*15)&gt;100,100,CS243+($B$14*15)),IF(CT242=$A$16,IF(CS243+$B$16*15&gt;100,100,CS243+$B$16*15),CS243)))))</f>
        <v>82.030000000000058</v>
      </c>
      <c r="CU243" s="316">
        <f t="shared" ref="CU243" si="6518">IF(CU242=$A$12,CT243+($B$12*15),IF(CU242=$A$13,CT243+($B$13*15),IF(CU242=$A$15,IF(CT243+($B$15*15)&gt;100,100,CT243+($B$15*15)),IF(CU242=$A$14,IF(CT243+($B$14*15)&gt;100,100,CT243+($B$14*15)),IF(CU242=$A$16,IF(CT243+$B$16*15&gt;100,100,CT243+$B$16*15),CT243)))))</f>
        <v>83.605000000000061</v>
      </c>
      <c r="CV243" s="316">
        <f t="shared" ref="CV243" si="6519">IF(CV242=$A$12,CU243+($B$12*15),IF(CV242=$A$13,CU243+($B$13*15),IF(CV242=$A$15,IF(CU243+($B$15*15)&gt;100,100,CU243+($B$15*15)),IF(CV242=$A$14,IF(CU243+($B$14*15)&gt;100,100,CU243+($B$14*15)),IF(CV242=$A$16,IF(CU243+$B$16*15&gt;100,100,CU243+$B$16*15),CU243)))))</f>
        <v>85.180000000000064</v>
      </c>
      <c r="CW243" s="311">
        <f t="shared" ref="CW243" si="6520">CV243-10</f>
        <v>75.180000000000064</v>
      </c>
    </row>
    <row r="244" spans="1:101" s="299" customFormat="1" ht="12" x14ac:dyDescent="0.2">
      <c r="A244" s="468"/>
      <c r="B244" s="419" t="s">
        <v>54</v>
      </c>
      <c r="C244" s="304" t="s">
        <v>44</v>
      </c>
      <c r="D244" s="314" t="s">
        <v>45</v>
      </c>
      <c r="E244" s="316"/>
      <c r="F244" s="316"/>
      <c r="G244" s="316"/>
      <c r="H244" s="316"/>
      <c r="I244" s="316"/>
      <c r="J244" s="316"/>
      <c r="K244" s="316"/>
      <c r="L244" s="316"/>
      <c r="M244" s="316" t="s">
        <v>215</v>
      </c>
      <c r="N244" s="316" t="s">
        <v>215</v>
      </c>
      <c r="O244" s="316" t="s">
        <v>215</v>
      </c>
      <c r="P244" s="316" t="s">
        <v>215</v>
      </c>
      <c r="Q244" s="316"/>
      <c r="R244" s="316"/>
      <c r="S244" s="316"/>
      <c r="T244" s="316"/>
      <c r="U244" s="316" t="s">
        <v>215</v>
      </c>
      <c r="V244" s="316" t="s">
        <v>215</v>
      </c>
      <c r="W244" s="316" t="s">
        <v>215</v>
      </c>
      <c r="X244" s="316" t="s">
        <v>215</v>
      </c>
      <c r="Y244" s="316"/>
      <c r="Z244" s="316"/>
      <c r="AA244" s="316"/>
      <c r="AB244" s="316"/>
      <c r="AC244" s="316"/>
      <c r="AD244" s="316"/>
      <c r="AE244" s="316"/>
      <c r="AF244" s="316"/>
      <c r="AG244" s="316"/>
      <c r="AH244" s="316"/>
      <c r="AI244" s="316"/>
      <c r="AJ244" s="316"/>
      <c r="AK244" s="316"/>
      <c r="AL244" s="316"/>
      <c r="AM244" s="316"/>
      <c r="AN244" s="316"/>
      <c r="AO244" s="316"/>
      <c r="AP244" s="316"/>
      <c r="AQ244" s="316"/>
      <c r="AR244" s="316"/>
      <c r="AS244" s="316"/>
      <c r="AT244" s="316"/>
      <c r="AU244" s="316"/>
      <c r="AV244" s="316"/>
      <c r="AW244" s="316"/>
      <c r="AX244" s="316"/>
      <c r="AY244" s="316"/>
      <c r="AZ244" s="316"/>
      <c r="BA244" s="316"/>
      <c r="BB244" s="316"/>
      <c r="BC244" s="316"/>
      <c r="BD244" s="316"/>
      <c r="BE244" s="316"/>
      <c r="BF244" s="316"/>
      <c r="BG244" s="316"/>
      <c r="BH244" s="316"/>
      <c r="BI244" s="316"/>
      <c r="BJ244" s="316"/>
      <c r="BK244" s="316"/>
      <c r="BL244" s="316"/>
      <c r="BM244" s="316"/>
      <c r="BN244" s="316"/>
      <c r="BO244" s="316"/>
      <c r="BP244" s="316"/>
      <c r="BQ244" s="316"/>
      <c r="BR244" s="316"/>
      <c r="BS244" s="316"/>
      <c r="BT244" s="316"/>
      <c r="BU244" s="316"/>
      <c r="BV244" s="316"/>
      <c r="BW244" s="316"/>
      <c r="BX244" s="316"/>
      <c r="BY244" s="316"/>
      <c r="BZ244" s="316"/>
      <c r="CA244" s="316"/>
      <c r="CB244" s="316"/>
      <c r="CC244" s="316" t="s">
        <v>202</v>
      </c>
      <c r="CD244" s="316" t="s">
        <v>202</v>
      </c>
      <c r="CE244" s="316" t="s">
        <v>202</v>
      </c>
      <c r="CF244" s="316" t="s">
        <v>202</v>
      </c>
      <c r="CG244" s="316" t="s">
        <v>202</v>
      </c>
      <c r="CH244" s="316" t="s">
        <v>202</v>
      </c>
      <c r="CI244" s="316" t="s">
        <v>202</v>
      </c>
      <c r="CJ244" s="316" t="s">
        <v>202</v>
      </c>
      <c r="CK244" s="316" t="s">
        <v>202</v>
      </c>
      <c r="CL244" s="316" t="s">
        <v>202</v>
      </c>
      <c r="CM244" s="316" t="s">
        <v>202</v>
      </c>
      <c r="CN244" s="316" t="s">
        <v>202</v>
      </c>
      <c r="CO244" s="316" t="s">
        <v>202</v>
      </c>
      <c r="CP244" s="316" t="s">
        <v>202</v>
      </c>
      <c r="CQ244" s="316" t="s">
        <v>202</v>
      </c>
      <c r="CR244" s="316" t="s">
        <v>202</v>
      </c>
      <c r="CS244" s="316" t="s">
        <v>202</v>
      </c>
      <c r="CT244" s="316" t="s">
        <v>202</v>
      </c>
      <c r="CU244" s="316" t="s">
        <v>202</v>
      </c>
      <c r="CV244" s="316" t="s">
        <v>202</v>
      </c>
      <c r="CW244" s="303" t="s">
        <v>46</v>
      </c>
    </row>
    <row r="245" spans="1:101" s="303" customFormat="1" ht="12" x14ac:dyDescent="0.2">
      <c r="A245" s="468"/>
      <c r="B245" s="420"/>
      <c r="C245" s="304" t="s">
        <v>37</v>
      </c>
      <c r="D245" s="315">
        <f>CW211</f>
        <v>90</v>
      </c>
      <c r="E245" s="316">
        <f>IF(E244=$A$12,D245+($B$12*15),IF(E244=$A$13,D245+($B$13*15),IF(E244=$A$15,IF(D245+($B$15*15)&gt;100,100,D245+($B$15*15)),IF(E244=$A$14,IF(D245+($B$14*15)&gt;100,100,D245+($B$14*15)),IF(E244=$A$16,IF(D245+$B$16*15&gt;100,100,D245+$B$16*15),D245)))))</f>
        <v>90</v>
      </c>
      <c r="F245" s="316">
        <f t="shared" ref="F245" si="6521">IF(F244=$A$12,E245+($B$12*15),IF(F244=$A$13,E245+($B$13*15),IF(F244=$A$15,IF(E245+($B$15*15)&gt;100,100,E245+($B$15*15)),IF(F244=$A$14,IF(E245+($B$14*15)&gt;100,100,E245+($B$14*15)),IF(F244=$A$16,IF(E245+$B$16*15&gt;100,100,E245+$B$16*15),E245)))))</f>
        <v>90</v>
      </c>
      <c r="G245" s="316">
        <f t="shared" ref="G245" si="6522">IF(G244=$A$12,F245+($B$12*15),IF(G244=$A$13,F245+($B$13*15),IF(G244=$A$15,IF(F245+($B$15*15)&gt;100,100,F245+($B$15*15)),IF(G244=$A$14,IF(F245+($B$14*15)&gt;100,100,F245+($B$14*15)),IF(G244=$A$16,IF(F245+$B$16*15&gt;100,100,F245+$B$16*15),F245)))))</f>
        <v>90</v>
      </c>
      <c r="H245" s="316">
        <f t="shared" ref="H245" si="6523">IF(H244=$A$12,G245+($B$12*15),IF(H244=$A$13,G245+($B$13*15),IF(H244=$A$15,IF(G245+($B$15*15)&gt;100,100,G245+($B$15*15)),IF(H244=$A$14,IF(G245+($B$14*15)&gt;100,100,G245+($B$14*15)),IF(H244=$A$16,IF(G245+$B$16*15&gt;100,100,G245+$B$16*15),G245)))))</f>
        <v>90</v>
      </c>
      <c r="I245" s="316">
        <f t="shared" ref="I245" si="6524">IF(I244=$A$12,H245+($B$12*15),IF(I244=$A$13,H245+($B$13*15),IF(I244=$A$15,IF(H245+($B$15*15)&gt;100,100,H245+($B$15*15)),IF(I244=$A$14,IF(H245+($B$14*15)&gt;100,100,H245+($B$14*15)),IF(I244=$A$16,IF(H245+$B$16*15&gt;100,100,H245+$B$16*15),H245)))))</f>
        <v>90</v>
      </c>
      <c r="J245" s="316">
        <f t="shared" ref="J245" si="6525">IF(J244=$A$12,I245+($B$12*15),IF(J244=$A$13,I245+($B$13*15),IF(J244=$A$15,IF(I245+($B$15*15)&gt;100,100,I245+($B$15*15)),IF(J244=$A$14,IF(I245+($B$14*15)&gt;100,100,I245+($B$14*15)),IF(J244=$A$16,IF(I245+$B$16*15&gt;100,100,I245+$B$16*15),I245)))))</f>
        <v>90</v>
      </c>
      <c r="K245" s="316">
        <f t="shared" ref="K245" si="6526">IF(K244=$A$12,J245+($B$12*15),IF(K244=$A$13,J245+($B$13*15),IF(K244=$A$15,IF(J245+($B$15*15)&gt;100,100,J245+($B$15*15)),IF(K244=$A$14,IF(J245+($B$14*15)&gt;100,100,J245+($B$14*15)),IF(K244=$A$16,IF(J245+$B$16*15&gt;100,100,J245+$B$16*15),J245)))))</f>
        <v>90</v>
      </c>
      <c r="L245" s="316">
        <f t="shared" ref="L245" si="6527">IF(L244=$A$12,K245+($B$12*15),IF(L244=$A$13,K245+($B$13*15),IF(L244=$A$15,IF(K245+($B$15*15)&gt;100,100,K245+($B$15*15)),IF(L244=$A$14,IF(K245+($B$14*15)&gt;100,100,K245+($B$14*15)),IF(L244=$A$16,IF(K245+$B$16*15&gt;100,100,K245+$B$16*15),K245)))))</f>
        <v>90</v>
      </c>
      <c r="M245" s="316">
        <f t="shared" ref="M245" si="6528">IF(M244=$A$12,L245+($B$12*15),IF(M244=$A$13,L245+($B$13*15),IF(M244=$A$15,IF(L245+($B$15*15)&gt;100,100,L245+($B$15*15)),IF(M244=$A$14,IF(L245+($B$14*15)&gt;100,100,L245+($B$14*15)),IF(M244=$A$16,IF(L245+$B$16*15&gt;100,100,L245+$B$16*15),L245)))))</f>
        <v>90</v>
      </c>
      <c r="N245" s="316">
        <f t="shared" ref="N245" si="6529">IF(N244=$A$12,M245+($B$12*15),IF(N244=$A$13,M245+($B$13*15),IF(N244=$A$15,IF(M245+($B$15*15)&gt;100,100,M245+($B$15*15)),IF(N244=$A$14,IF(M245+($B$14*15)&gt;100,100,M245+($B$14*15)),IF(N244=$A$16,IF(M245+$B$16*15&gt;100,100,M245+$B$16*15),M245)))))</f>
        <v>90</v>
      </c>
      <c r="O245" s="316">
        <f t="shared" ref="O245" si="6530">IF(O244=$A$12,N245+($B$12*15),IF(O244=$A$13,N245+($B$13*15),IF(O244=$A$15,IF(N245+($B$15*15)&gt;100,100,N245+($B$15*15)),IF(O244=$A$14,IF(N245+($B$14*15)&gt;100,100,N245+($B$14*15)),IF(O244=$A$16,IF(N245+$B$16*15&gt;100,100,N245+$B$16*15),N245)))))</f>
        <v>90</v>
      </c>
      <c r="P245" s="316">
        <f t="shared" ref="P245" si="6531">IF(P244=$A$12,O245+($B$12*15),IF(P244=$A$13,O245+($B$13*15),IF(P244=$A$15,IF(O245+($B$15*15)&gt;100,100,O245+($B$15*15)),IF(P244=$A$14,IF(O245+($B$14*15)&gt;100,100,O245+($B$14*15)),IF(P244=$A$16,IF(O245+$B$16*15&gt;100,100,O245+$B$16*15),O245)))))</f>
        <v>90</v>
      </c>
      <c r="Q245" s="316">
        <f t="shared" ref="Q245" si="6532">IF(Q244=$A$12,P245+($B$12*15),IF(Q244=$A$13,P245+($B$13*15),IF(Q244=$A$15,IF(P245+($B$15*15)&gt;100,100,P245+($B$15*15)),IF(Q244=$A$14,IF(P245+($B$14*15)&gt;100,100,P245+($B$14*15)),IF(Q244=$A$16,IF(P245+$B$16*15&gt;100,100,P245+$B$16*15),P245)))))</f>
        <v>90</v>
      </c>
      <c r="R245" s="316">
        <f t="shared" ref="R245" si="6533">IF(R244=$A$12,Q245+($B$12*15),IF(R244=$A$13,Q245+($B$13*15),IF(R244=$A$15,IF(Q245+($B$15*15)&gt;100,100,Q245+($B$15*15)),IF(R244=$A$14,IF(Q245+($B$14*15)&gt;100,100,Q245+($B$14*15)),IF(R244=$A$16,IF(Q245+$B$16*15&gt;100,100,Q245+$B$16*15),Q245)))))</f>
        <v>90</v>
      </c>
      <c r="S245" s="316">
        <f t="shared" ref="S245" si="6534">IF(S244=$A$12,R245+($B$12*15),IF(S244=$A$13,R245+($B$13*15),IF(S244=$A$15,IF(R245+($B$15*15)&gt;100,100,R245+($B$15*15)),IF(S244=$A$14,IF(R245+($B$14*15)&gt;100,100,R245+($B$14*15)),IF(S244=$A$16,IF(R245+$B$16*15&gt;100,100,R245+$B$16*15),R245)))))</f>
        <v>90</v>
      </c>
      <c r="T245" s="316">
        <f t="shared" ref="T245" si="6535">IF(T244=$A$12,S245+($B$12*15),IF(T244=$A$13,S245+($B$13*15),IF(T244=$A$15,IF(S245+($B$15*15)&gt;100,100,S245+($B$15*15)),IF(T244=$A$14,IF(S245+($B$14*15)&gt;100,100,S245+($B$14*15)),IF(T244=$A$16,IF(S245+$B$16*15&gt;100,100,S245+$B$16*15),S245)))))</f>
        <v>90</v>
      </c>
      <c r="U245" s="316">
        <f t="shared" ref="U245" si="6536">IF(U244=$A$12,T245+($B$12*15),IF(U244=$A$13,T245+($B$13*15),IF(U244=$A$15,IF(T245+($B$15*15)&gt;100,100,T245+($B$15*15)),IF(U244=$A$14,IF(T245+($B$14*15)&gt;100,100,T245+($B$14*15)),IF(U244=$A$16,IF(T245+$B$16*15&gt;100,100,T245+$B$16*15),T245)))))</f>
        <v>90</v>
      </c>
      <c r="V245" s="316">
        <f t="shared" ref="V245" si="6537">IF(V244=$A$12,U245+($B$12*15),IF(V244=$A$13,U245+($B$13*15),IF(V244=$A$15,IF(U245+($B$15*15)&gt;100,100,U245+($B$15*15)),IF(V244=$A$14,IF(U245+($B$14*15)&gt;100,100,U245+($B$14*15)),IF(V244=$A$16,IF(U245+$B$16*15&gt;100,100,U245+$B$16*15),U245)))))</f>
        <v>90</v>
      </c>
      <c r="W245" s="316">
        <f t="shared" ref="W245" si="6538">IF(W244=$A$12,V245+($B$12*15),IF(W244=$A$13,V245+($B$13*15),IF(W244=$A$15,IF(V245+($B$15*15)&gt;100,100,V245+($B$15*15)),IF(W244=$A$14,IF(V245+($B$14*15)&gt;100,100,V245+($B$14*15)),IF(W244=$A$16,IF(V245+$B$16*15&gt;100,100,V245+$B$16*15),V245)))))</f>
        <v>90</v>
      </c>
      <c r="X245" s="316">
        <f t="shared" ref="X245" si="6539">IF(X244=$A$12,W245+($B$12*15),IF(X244=$A$13,W245+($B$13*15),IF(X244=$A$15,IF(W245+($B$15*15)&gt;100,100,W245+($B$15*15)),IF(X244=$A$14,IF(W245+($B$14*15)&gt;100,100,W245+($B$14*15)),IF(X244=$A$16,IF(W245+$B$16*15&gt;100,100,W245+$B$16*15),W245)))))</f>
        <v>90</v>
      </c>
      <c r="Y245" s="316">
        <f t="shared" ref="Y245" si="6540">IF(Y244=$A$12,X245+($B$12*15),IF(Y244=$A$13,X245+($B$13*15),IF(Y244=$A$15,IF(X245+($B$15*15)&gt;100,100,X245+($B$15*15)),IF(Y244=$A$14,IF(X245+($B$14*15)&gt;100,100,X245+($B$14*15)),IF(Y244=$A$16,IF(X245+$B$16*15&gt;100,100,X245+$B$16*15),X245)))))</f>
        <v>90</v>
      </c>
      <c r="Z245" s="316">
        <f t="shared" ref="Z245" si="6541">IF(Z244=$A$12,Y245+($B$12*15),IF(Z244=$A$13,Y245+($B$13*15),IF(Z244=$A$15,IF(Y245+($B$15*15)&gt;100,100,Y245+($B$15*15)),IF(Z244=$A$14,IF(Y245+($B$14*15)&gt;100,100,Y245+($B$14*15)),IF(Z244=$A$16,IF(Y245+$B$16*15&gt;100,100,Y245+$B$16*15),Y245)))))</f>
        <v>90</v>
      </c>
      <c r="AA245" s="316">
        <f t="shared" ref="AA245" si="6542">IF(AA244=$A$12,Z245+($B$12*15),IF(AA244=$A$13,Z245+($B$13*15),IF(AA244=$A$15,IF(Z245+($B$15*15)&gt;100,100,Z245+($B$15*15)),IF(AA244=$A$14,IF(Z245+($B$14*15)&gt;100,100,Z245+($B$14*15)),IF(AA244=$A$16,IF(Z245+$B$16*15&gt;100,100,Z245+$B$16*15),Z245)))))</f>
        <v>90</v>
      </c>
      <c r="AB245" s="316">
        <f t="shared" ref="AB245" si="6543">IF(AB244=$A$12,AA245+($B$12*15),IF(AB244=$A$13,AA245+($B$13*15),IF(AB244=$A$15,IF(AA245+($B$15*15)&gt;100,100,AA245+($B$15*15)),IF(AB244=$A$14,IF(AA245+($B$14*15)&gt;100,100,AA245+($B$14*15)),IF(AB244=$A$16,IF(AA245+$B$16*15&gt;100,100,AA245+$B$16*15),AA245)))))</f>
        <v>90</v>
      </c>
      <c r="AC245" s="316">
        <f t="shared" ref="AC245" si="6544">IF(AC244=$A$12,AB245+($B$12*15),IF(AC244=$A$13,AB245+($B$13*15),IF(AC244=$A$15,IF(AB245+($B$15*15)&gt;100,100,AB245+($B$15*15)),IF(AC244=$A$14,IF(AB245+($B$14*15)&gt;100,100,AB245+($B$14*15)),IF(AC244=$A$16,IF(AB245+$B$16*15&gt;100,100,AB245+$B$16*15),AB245)))))</f>
        <v>90</v>
      </c>
      <c r="AD245" s="316">
        <f t="shared" ref="AD245" si="6545">IF(AD244=$A$12,AC245+($B$12*15),IF(AD244=$A$13,AC245+($B$13*15),IF(AD244=$A$15,IF(AC245+($B$15*15)&gt;100,100,AC245+($B$15*15)),IF(AD244=$A$14,IF(AC245+($B$14*15)&gt;100,100,AC245+($B$14*15)),IF(AD244=$A$16,IF(AC245+$B$16*15&gt;100,100,AC245+$B$16*15),AC245)))))</f>
        <v>90</v>
      </c>
      <c r="AE245" s="316">
        <f t="shared" ref="AE245" si="6546">IF(AE244=$A$12,AD245+($B$12*15),IF(AE244=$A$13,AD245+($B$13*15),IF(AE244=$A$15,IF(AD245+($B$15*15)&gt;100,100,AD245+($B$15*15)),IF(AE244=$A$14,IF(AD245+($B$14*15)&gt;100,100,AD245+($B$14*15)),IF(AE244=$A$16,IF(AD245+$B$16*15&gt;100,100,AD245+$B$16*15),AD245)))))</f>
        <v>90</v>
      </c>
      <c r="AF245" s="316">
        <f t="shared" ref="AF245" si="6547">IF(AF244=$A$12,AE245+($B$12*15),IF(AF244=$A$13,AE245+($B$13*15),IF(AF244=$A$15,IF(AE245+($B$15*15)&gt;100,100,AE245+($B$15*15)),IF(AF244=$A$14,IF(AE245+($B$14*15)&gt;100,100,AE245+($B$14*15)),IF(AF244=$A$16,IF(AE245+$B$16*15&gt;100,100,AE245+$B$16*15),AE245)))))</f>
        <v>90</v>
      </c>
      <c r="AG245" s="316">
        <f t="shared" ref="AG245" si="6548">IF(AG244=$A$12,AF245+($B$12*15),IF(AG244=$A$13,AF245+($B$13*15),IF(AG244=$A$15,IF(AF245+($B$15*15)&gt;100,100,AF245+($B$15*15)),IF(AG244=$A$14,IF(AF245+($B$14*15)&gt;100,100,AF245+($B$14*15)),IF(AG244=$A$16,IF(AF245+$B$16*15&gt;100,100,AF245+$B$16*15),AF245)))))</f>
        <v>90</v>
      </c>
      <c r="AH245" s="316">
        <f t="shared" ref="AH245" si="6549">IF(AH244=$A$12,AG245+($B$12*15),IF(AH244=$A$13,AG245+($B$13*15),IF(AH244=$A$15,IF(AG245+($B$15*15)&gt;100,100,AG245+($B$15*15)),IF(AH244=$A$14,IF(AG245+($B$14*15)&gt;100,100,AG245+($B$14*15)),IF(AH244=$A$16,IF(AG245+$B$16*15&gt;100,100,AG245+$B$16*15),AG245)))))</f>
        <v>90</v>
      </c>
      <c r="AI245" s="316">
        <f t="shared" ref="AI245" si="6550">IF(AI244=$A$12,AH245+($B$12*15),IF(AI244=$A$13,AH245+($B$13*15),IF(AI244=$A$15,IF(AH245+($B$15*15)&gt;100,100,AH245+($B$15*15)),IF(AI244=$A$14,IF(AH245+($B$14*15)&gt;100,100,AH245+($B$14*15)),IF(AI244=$A$16,IF(AH245+$B$16*15&gt;100,100,AH245+$B$16*15),AH245)))))</f>
        <v>90</v>
      </c>
      <c r="AJ245" s="316">
        <f t="shared" ref="AJ245" si="6551">IF(AJ244=$A$12,AI245+($B$12*15),IF(AJ244=$A$13,AI245+($B$13*15),IF(AJ244=$A$15,IF(AI245+($B$15*15)&gt;100,100,AI245+($B$15*15)),IF(AJ244=$A$14,IF(AI245+($B$14*15)&gt;100,100,AI245+($B$14*15)),IF(AJ244=$A$16,IF(AI245+$B$16*15&gt;100,100,AI245+$B$16*15),AI245)))))</f>
        <v>90</v>
      </c>
      <c r="AK245" s="316">
        <f t="shared" ref="AK245" si="6552">IF(AK244=$A$12,AJ245+($B$12*15),IF(AK244=$A$13,AJ245+($B$13*15),IF(AK244=$A$15,IF(AJ245+($B$15*15)&gt;100,100,AJ245+($B$15*15)),IF(AK244=$A$14,IF(AJ245+($B$14*15)&gt;100,100,AJ245+($B$14*15)),IF(AK244=$A$16,IF(AJ245+$B$16*15&gt;100,100,AJ245+$B$16*15),AJ245)))))</f>
        <v>90</v>
      </c>
      <c r="AL245" s="316">
        <f t="shared" ref="AL245" si="6553">IF(AL244=$A$12,AK245+($B$12*15),IF(AL244=$A$13,AK245+($B$13*15),IF(AL244=$A$15,IF(AK245+($B$15*15)&gt;100,100,AK245+($B$15*15)),IF(AL244=$A$14,IF(AK245+($B$14*15)&gt;100,100,AK245+($B$14*15)),IF(AL244=$A$16,IF(AK245+$B$16*15&gt;100,100,AK245+$B$16*15),AK245)))))</f>
        <v>90</v>
      </c>
      <c r="AM245" s="316">
        <f t="shared" ref="AM245" si="6554">IF(AM244=$A$12,AL245+($B$12*15),IF(AM244=$A$13,AL245+($B$13*15),IF(AM244=$A$15,IF(AL245+($B$15*15)&gt;100,100,AL245+($B$15*15)),IF(AM244=$A$14,IF(AL245+($B$14*15)&gt;100,100,AL245+($B$14*15)),IF(AM244=$A$16,IF(AL245+$B$16*15&gt;100,100,AL245+$B$16*15),AL245)))))</f>
        <v>90</v>
      </c>
      <c r="AN245" s="316">
        <f t="shared" ref="AN245" si="6555">IF(AN244=$A$12,AM245+($B$12*15),IF(AN244=$A$13,AM245+($B$13*15),IF(AN244=$A$15,IF(AM245+($B$15*15)&gt;100,100,AM245+($B$15*15)),IF(AN244=$A$14,IF(AM245+($B$14*15)&gt;100,100,AM245+($B$14*15)),IF(AN244=$A$16,IF(AM245+$B$16*15&gt;100,100,AM245+$B$16*15),AM245)))))</f>
        <v>90</v>
      </c>
      <c r="AO245" s="316">
        <f t="shared" ref="AO245" si="6556">IF(AO244=$A$12,AN245+($B$12*15),IF(AO244=$A$13,AN245+($B$13*15),IF(AO244=$A$15,IF(AN245+($B$15*15)&gt;100,100,AN245+($B$15*15)),IF(AO244=$A$14,IF(AN245+($B$14*15)&gt;100,100,AN245+($B$14*15)),IF(AO244=$A$16,IF(AN245+$B$16*15&gt;100,100,AN245+$B$16*15),AN245)))))</f>
        <v>90</v>
      </c>
      <c r="AP245" s="316">
        <f t="shared" ref="AP245" si="6557">IF(AP244=$A$12,AO245+($B$12*15),IF(AP244=$A$13,AO245+($B$13*15),IF(AP244=$A$15,IF(AO245+($B$15*15)&gt;100,100,AO245+($B$15*15)),IF(AP244=$A$14,IF(AO245+($B$14*15)&gt;100,100,AO245+($B$14*15)),IF(AP244=$A$16,IF(AO245+$B$16*15&gt;100,100,AO245+$B$16*15),AO245)))))</f>
        <v>90</v>
      </c>
      <c r="AQ245" s="316">
        <f t="shared" ref="AQ245" si="6558">IF(AQ244=$A$12,AP245+($B$12*15),IF(AQ244=$A$13,AP245+($B$13*15),IF(AQ244=$A$15,IF(AP245+($B$15*15)&gt;100,100,AP245+($B$15*15)),IF(AQ244=$A$14,IF(AP245+($B$14*15)&gt;100,100,AP245+($B$14*15)),IF(AQ244=$A$16,IF(AP245+$B$16*15&gt;100,100,AP245+$B$16*15),AP245)))))</f>
        <v>90</v>
      </c>
      <c r="AR245" s="316">
        <f t="shared" ref="AR245" si="6559">IF(AR244=$A$12,AQ245+($B$12*15),IF(AR244=$A$13,AQ245+($B$13*15),IF(AR244=$A$15,IF(AQ245+($B$15*15)&gt;100,100,AQ245+($B$15*15)),IF(AR244=$A$14,IF(AQ245+($B$14*15)&gt;100,100,AQ245+($B$14*15)),IF(AR244=$A$16,IF(AQ245+$B$16*15&gt;100,100,AQ245+$B$16*15),AQ245)))))</f>
        <v>90</v>
      </c>
      <c r="AS245" s="316">
        <f t="shared" ref="AS245" si="6560">IF(AS244=$A$12,AR245+($B$12*15),IF(AS244=$A$13,AR245+($B$13*15),IF(AS244=$A$15,IF(AR245+($B$15*15)&gt;100,100,AR245+($B$15*15)),IF(AS244=$A$14,IF(AR245+($B$14*15)&gt;100,100,AR245+($B$14*15)),IF(AS244=$A$16,IF(AR245+$B$16*15&gt;100,100,AR245+$B$16*15),AR245)))))</f>
        <v>90</v>
      </c>
      <c r="AT245" s="316">
        <f t="shared" ref="AT245" si="6561">IF(AT244=$A$12,AS245+($B$12*15),IF(AT244=$A$13,AS245+($B$13*15),IF(AT244=$A$15,IF(AS245+($B$15*15)&gt;100,100,AS245+($B$15*15)),IF(AT244=$A$14,IF(AS245+($B$14*15)&gt;100,100,AS245+($B$14*15)),IF(AT244=$A$16,IF(AS245+$B$16*15&gt;100,100,AS245+$B$16*15),AS245)))))</f>
        <v>90</v>
      </c>
      <c r="AU245" s="316">
        <f t="shared" ref="AU245" si="6562">IF(AU244=$A$12,AT245+($B$12*15),IF(AU244=$A$13,AT245+($B$13*15),IF(AU244=$A$15,IF(AT245+($B$15*15)&gt;100,100,AT245+($B$15*15)),IF(AU244=$A$14,IF(AT245+($B$14*15)&gt;100,100,AT245+($B$14*15)),IF(AU244=$A$16,IF(AT245+$B$16*15&gt;100,100,AT245+$B$16*15),AT245)))))</f>
        <v>90</v>
      </c>
      <c r="AV245" s="316">
        <f t="shared" ref="AV245" si="6563">IF(AV244=$A$12,AU245+($B$12*15),IF(AV244=$A$13,AU245+($B$13*15),IF(AV244=$A$15,IF(AU245+($B$15*15)&gt;100,100,AU245+($B$15*15)),IF(AV244=$A$14,IF(AU245+($B$14*15)&gt;100,100,AU245+($B$14*15)),IF(AV244=$A$16,IF(AU245+$B$16*15&gt;100,100,AU245+$B$16*15),AU245)))))</f>
        <v>90</v>
      </c>
      <c r="AW245" s="316">
        <f t="shared" ref="AW245" si="6564">IF(AW244=$A$12,AV245+($B$12*15),IF(AW244=$A$13,AV245+($B$13*15),IF(AW244=$A$15,IF(AV245+($B$15*15)&gt;100,100,AV245+($B$15*15)),IF(AW244=$A$14,IF(AV245+($B$14*15)&gt;100,100,AV245+($B$14*15)),IF(AW244=$A$16,IF(AV245+$B$16*15&gt;100,100,AV245+$B$16*15),AV245)))))</f>
        <v>90</v>
      </c>
      <c r="AX245" s="316">
        <f t="shared" ref="AX245" si="6565">IF(AX244=$A$12,AW245+($B$12*15),IF(AX244=$A$13,AW245+($B$13*15),IF(AX244=$A$15,IF(AW245+($B$15*15)&gt;100,100,AW245+($B$15*15)),IF(AX244=$A$14,IF(AW245+($B$14*15)&gt;100,100,AW245+($B$14*15)),IF(AX244=$A$16,IF(AW245+$B$16*15&gt;100,100,AW245+$B$16*15),AW245)))))</f>
        <v>90</v>
      </c>
      <c r="AY245" s="316">
        <f t="shared" ref="AY245" si="6566">IF(AY244=$A$12,AX245+($B$12*15),IF(AY244=$A$13,AX245+($B$13*15),IF(AY244=$A$15,IF(AX245+($B$15*15)&gt;100,100,AX245+($B$15*15)),IF(AY244=$A$14,IF(AX245+($B$14*15)&gt;100,100,AX245+($B$14*15)),IF(AY244=$A$16,IF(AX245+$B$16*15&gt;100,100,AX245+$B$16*15),AX245)))))</f>
        <v>90</v>
      </c>
      <c r="AZ245" s="316">
        <f t="shared" ref="AZ245" si="6567">IF(AZ244=$A$12,AY245+($B$12*15),IF(AZ244=$A$13,AY245+($B$13*15),IF(AZ244=$A$15,IF(AY245+($B$15*15)&gt;100,100,AY245+($B$15*15)),IF(AZ244=$A$14,IF(AY245+($B$14*15)&gt;100,100,AY245+($B$14*15)),IF(AZ244=$A$16,IF(AY245+$B$16*15&gt;100,100,AY245+$B$16*15),AY245)))))</f>
        <v>90</v>
      </c>
      <c r="BA245" s="316">
        <f t="shared" ref="BA245" si="6568">IF(BA244=$A$12,AZ245+($B$12*15),IF(BA244=$A$13,AZ245+($B$13*15),IF(BA244=$A$15,IF(AZ245+($B$15*15)&gt;100,100,AZ245+($B$15*15)),IF(BA244=$A$14,IF(AZ245+($B$14*15)&gt;100,100,AZ245+($B$14*15)),IF(BA244=$A$16,IF(AZ245+$B$16*15&gt;100,100,AZ245+$B$16*15),AZ245)))))</f>
        <v>90</v>
      </c>
      <c r="BB245" s="316">
        <f t="shared" ref="BB245" si="6569">IF(BB244=$A$12,BA245+($B$12*15),IF(BB244=$A$13,BA245+($B$13*15),IF(BB244=$A$15,IF(BA245+($B$15*15)&gt;100,100,BA245+($B$15*15)),IF(BB244=$A$14,IF(BA245+($B$14*15)&gt;100,100,BA245+($B$14*15)),IF(BB244=$A$16,IF(BA245+$B$16*15&gt;100,100,BA245+$B$16*15),BA245)))))</f>
        <v>90</v>
      </c>
      <c r="BC245" s="316">
        <f t="shared" ref="BC245" si="6570">IF(BC244=$A$12,BB245+($B$12*15),IF(BC244=$A$13,BB245+($B$13*15),IF(BC244=$A$15,IF(BB245+($B$15*15)&gt;100,100,BB245+($B$15*15)),IF(BC244=$A$14,IF(BB245+($B$14*15)&gt;100,100,BB245+($B$14*15)),IF(BC244=$A$16,IF(BB245+$B$16*15&gt;100,100,BB245+$B$16*15),BB245)))))</f>
        <v>90</v>
      </c>
      <c r="BD245" s="316">
        <f t="shared" ref="BD245" si="6571">IF(BD244=$A$12,BC245+($B$12*15),IF(BD244=$A$13,BC245+($B$13*15),IF(BD244=$A$15,IF(BC245+($B$15*15)&gt;100,100,BC245+($B$15*15)),IF(BD244=$A$14,IF(BC245+($B$14*15)&gt;100,100,BC245+($B$14*15)),IF(BD244=$A$16,IF(BC245+$B$16*15&gt;100,100,BC245+$B$16*15),BC245)))))</f>
        <v>90</v>
      </c>
      <c r="BE245" s="316">
        <f t="shared" ref="BE245" si="6572">IF(BE244=$A$12,BD245+($B$12*15),IF(BE244=$A$13,BD245+($B$13*15),IF(BE244=$A$15,IF(BD245+($B$15*15)&gt;100,100,BD245+($B$15*15)),IF(BE244=$A$14,IF(BD245+($B$14*15)&gt;100,100,BD245+($B$14*15)),IF(BE244=$A$16,IF(BD245+$B$16*15&gt;100,100,BD245+$B$16*15),BD245)))))</f>
        <v>90</v>
      </c>
      <c r="BF245" s="316">
        <f t="shared" ref="BF245" si="6573">IF(BF244=$A$12,BE245+($B$12*15),IF(BF244=$A$13,BE245+($B$13*15),IF(BF244=$A$15,IF(BE245+($B$15*15)&gt;100,100,BE245+($B$15*15)),IF(BF244=$A$14,IF(BE245+($B$14*15)&gt;100,100,BE245+($B$14*15)),IF(BF244=$A$16,IF(BE245+$B$16*15&gt;100,100,BE245+$B$16*15),BE245)))))</f>
        <v>90</v>
      </c>
      <c r="BG245" s="316">
        <f t="shared" ref="BG245" si="6574">IF(BG244=$A$12,BF245+($B$12*15),IF(BG244=$A$13,BF245+($B$13*15),IF(BG244=$A$15,IF(BF245+($B$15*15)&gt;100,100,BF245+($B$15*15)),IF(BG244=$A$14,IF(BF245+($B$14*15)&gt;100,100,BF245+($B$14*15)),IF(BG244=$A$16,IF(BF245+$B$16*15&gt;100,100,BF245+$B$16*15),BF245)))))</f>
        <v>90</v>
      </c>
      <c r="BH245" s="316">
        <f t="shared" ref="BH245" si="6575">IF(BH244=$A$12,BG245+($B$12*15),IF(BH244=$A$13,BG245+($B$13*15),IF(BH244=$A$15,IF(BG245+($B$15*15)&gt;100,100,BG245+($B$15*15)),IF(BH244=$A$14,IF(BG245+($B$14*15)&gt;100,100,BG245+($B$14*15)),IF(BH244=$A$16,IF(BG245+$B$16*15&gt;100,100,BG245+$B$16*15),BG245)))))</f>
        <v>90</v>
      </c>
      <c r="BI245" s="316">
        <f t="shared" ref="BI245" si="6576">IF(BI244=$A$12,BH245+($B$12*15),IF(BI244=$A$13,BH245+($B$13*15),IF(BI244=$A$15,IF(BH245+($B$15*15)&gt;100,100,BH245+($B$15*15)),IF(BI244=$A$14,IF(BH245+($B$14*15)&gt;100,100,BH245+($B$14*15)),IF(BI244=$A$16,IF(BH245+$B$16*15&gt;100,100,BH245+$B$16*15),BH245)))))</f>
        <v>90</v>
      </c>
      <c r="BJ245" s="316">
        <f t="shared" ref="BJ245" si="6577">IF(BJ244=$A$12,BI245+($B$12*15),IF(BJ244=$A$13,BI245+($B$13*15),IF(BJ244=$A$15,IF(BI245+($B$15*15)&gt;100,100,BI245+($B$15*15)),IF(BJ244=$A$14,IF(BI245+($B$14*15)&gt;100,100,BI245+($B$14*15)),IF(BJ244=$A$16,IF(BI245+$B$16*15&gt;100,100,BI245+$B$16*15),BI245)))))</f>
        <v>90</v>
      </c>
      <c r="BK245" s="316">
        <f t="shared" ref="BK245" si="6578">IF(BK244=$A$12,BJ245+($B$12*15),IF(BK244=$A$13,BJ245+($B$13*15),IF(BK244=$A$15,IF(BJ245+($B$15*15)&gt;100,100,BJ245+($B$15*15)),IF(BK244=$A$14,IF(BJ245+($B$14*15)&gt;100,100,BJ245+($B$14*15)),IF(BK244=$A$16,IF(BJ245+$B$16*15&gt;100,100,BJ245+$B$16*15),BJ245)))))</f>
        <v>90</v>
      </c>
      <c r="BL245" s="316">
        <f t="shared" ref="BL245" si="6579">IF(BL244=$A$12,BK245+($B$12*15),IF(BL244=$A$13,BK245+($B$13*15),IF(BL244=$A$15,IF(BK245+($B$15*15)&gt;100,100,BK245+($B$15*15)),IF(BL244=$A$14,IF(BK245+($B$14*15)&gt;100,100,BK245+($B$14*15)),IF(BL244=$A$16,IF(BK245+$B$16*15&gt;100,100,BK245+$B$16*15),BK245)))))</f>
        <v>90</v>
      </c>
      <c r="BM245" s="316">
        <f t="shared" ref="BM245" si="6580">IF(BM244=$A$12,BL245+($B$12*15),IF(BM244=$A$13,BL245+($B$13*15),IF(BM244=$A$15,IF(BL245+($B$15*15)&gt;100,100,BL245+($B$15*15)),IF(BM244=$A$14,IF(BL245+($B$14*15)&gt;100,100,BL245+($B$14*15)),IF(BM244=$A$16,IF(BL245+$B$16*15&gt;100,100,BL245+$B$16*15),BL245)))))</f>
        <v>90</v>
      </c>
      <c r="BN245" s="316">
        <f t="shared" ref="BN245" si="6581">IF(BN244=$A$12,BM245+($B$12*15),IF(BN244=$A$13,BM245+($B$13*15),IF(BN244=$A$15,IF(BM245+($B$15*15)&gt;100,100,BM245+($B$15*15)),IF(BN244=$A$14,IF(BM245+($B$14*15)&gt;100,100,BM245+($B$14*15)),IF(BN244=$A$16,IF(BM245+$B$16*15&gt;100,100,BM245+$B$16*15),BM245)))))</f>
        <v>90</v>
      </c>
      <c r="BO245" s="316">
        <f t="shared" ref="BO245" si="6582">IF(BO244=$A$12,BN245+($B$12*15),IF(BO244=$A$13,BN245+($B$13*15),IF(BO244=$A$15,IF(BN245+($B$15*15)&gt;100,100,BN245+($B$15*15)),IF(BO244=$A$14,IF(BN245+($B$14*15)&gt;100,100,BN245+($B$14*15)),IF(BO244=$A$16,IF(BN245+$B$16*15&gt;100,100,BN245+$B$16*15),BN245)))))</f>
        <v>90</v>
      </c>
      <c r="BP245" s="316">
        <f t="shared" ref="BP245" si="6583">IF(BP244=$A$12,BO245+($B$12*15),IF(BP244=$A$13,BO245+($B$13*15),IF(BP244=$A$15,IF(BO245+($B$15*15)&gt;100,100,BO245+($B$15*15)),IF(BP244=$A$14,IF(BO245+($B$14*15)&gt;100,100,BO245+($B$14*15)),IF(BP244=$A$16,IF(BO245+$B$16*15&gt;100,100,BO245+$B$16*15),BO245)))))</f>
        <v>90</v>
      </c>
      <c r="BQ245" s="316">
        <f t="shared" ref="BQ245" si="6584">IF(BQ244=$A$12,BP245+($B$12*15),IF(BQ244=$A$13,BP245+($B$13*15),IF(BQ244=$A$15,IF(BP245+($B$15*15)&gt;100,100,BP245+($B$15*15)),IF(BQ244=$A$14,IF(BP245+($B$14*15)&gt;100,100,BP245+($B$14*15)),IF(BQ244=$A$16,IF(BP245+$B$16*15&gt;100,100,BP245+$B$16*15),BP245)))))</f>
        <v>90</v>
      </c>
      <c r="BR245" s="316">
        <f t="shared" ref="BR245" si="6585">IF(BR244=$A$12,BQ245+($B$12*15),IF(BR244=$A$13,BQ245+($B$13*15),IF(BR244=$A$15,IF(BQ245+($B$15*15)&gt;100,100,BQ245+($B$15*15)),IF(BR244=$A$14,IF(BQ245+($B$14*15)&gt;100,100,BQ245+($B$14*15)),IF(BR244=$A$16,IF(BQ245+$B$16*15&gt;100,100,BQ245+$B$16*15),BQ245)))))</f>
        <v>90</v>
      </c>
      <c r="BS245" s="316">
        <f t="shared" ref="BS245" si="6586">IF(BS244=$A$12,BR245+($B$12*15),IF(BS244=$A$13,BR245+($B$13*15),IF(BS244=$A$15,IF(BR245+($B$15*15)&gt;100,100,BR245+($B$15*15)),IF(BS244=$A$14,IF(BR245+($B$14*15)&gt;100,100,BR245+($B$14*15)),IF(BS244=$A$16,IF(BR245+$B$16*15&gt;100,100,BR245+$B$16*15),BR245)))))</f>
        <v>90</v>
      </c>
      <c r="BT245" s="316">
        <f t="shared" ref="BT245" si="6587">IF(BT244=$A$12,BS245+($B$12*15),IF(BT244=$A$13,BS245+($B$13*15),IF(BT244=$A$15,IF(BS245+($B$15*15)&gt;100,100,BS245+($B$15*15)),IF(BT244=$A$14,IF(BS245+($B$14*15)&gt;100,100,BS245+($B$14*15)),IF(BT244=$A$16,IF(BS245+$B$16*15&gt;100,100,BS245+$B$16*15),BS245)))))</f>
        <v>90</v>
      </c>
      <c r="BU245" s="316">
        <f t="shared" ref="BU245" si="6588">IF(BU244=$A$12,BT245+($B$12*15),IF(BU244=$A$13,BT245+($B$13*15),IF(BU244=$A$15,IF(BT245+($B$15*15)&gt;100,100,BT245+($B$15*15)),IF(BU244=$A$14,IF(BT245+($B$14*15)&gt;100,100,BT245+($B$14*15)),IF(BU244=$A$16,IF(BT245+$B$16*15&gt;100,100,BT245+$B$16*15),BT245)))))</f>
        <v>90</v>
      </c>
      <c r="BV245" s="316">
        <f t="shared" ref="BV245" si="6589">IF(BV244=$A$12,BU245+($B$12*15),IF(BV244=$A$13,BU245+($B$13*15),IF(BV244=$A$15,IF(BU245+($B$15*15)&gt;100,100,BU245+($B$15*15)),IF(BV244=$A$14,IF(BU245+($B$14*15)&gt;100,100,BU245+($B$14*15)),IF(BV244=$A$16,IF(BU245+$B$16*15&gt;100,100,BU245+$B$16*15),BU245)))))</f>
        <v>90</v>
      </c>
      <c r="BW245" s="316">
        <f t="shared" ref="BW245" si="6590">IF(BW244=$A$12,BV245+($B$12*15),IF(BW244=$A$13,BV245+($B$13*15),IF(BW244=$A$15,IF(BV245+($B$15*15)&gt;100,100,BV245+($B$15*15)),IF(BW244=$A$14,IF(BV245+($B$14*15)&gt;100,100,BV245+($B$14*15)),IF(BW244=$A$16,IF(BV245+$B$16*15&gt;100,100,BV245+$B$16*15),BV245)))))</f>
        <v>90</v>
      </c>
      <c r="BX245" s="316">
        <f t="shared" ref="BX245" si="6591">IF(BX244=$A$12,BW245+($B$12*15),IF(BX244=$A$13,BW245+($B$13*15),IF(BX244=$A$15,IF(BW245+($B$15*15)&gt;100,100,BW245+($B$15*15)),IF(BX244=$A$14,IF(BW245+($B$14*15)&gt;100,100,BW245+($B$14*15)),IF(BX244=$A$16,IF(BW245+$B$16*15&gt;100,100,BW245+$B$16*15),BW245)))))</f>
        <v>90</v>
      </c>
      <c r="BY245" s="316">
        <f t="shared" ref="BY245" si="6592">IF(BY244=$A$12,BX245+($B$12*15),IF(BY244=$A$13,BX245+($B$13*15),IF(BY244=$A$15,IF(BX245+($B$15*15)&gt;100,100,BX245+($B$15*15)),IF(BY244=$A$14,IF(BX245+($B$14*15)&gt;100,100,BX245+($B$14*15)),IF(BY244=$A$16,IF(BX245+$B$16*15&gt;100,100,BX245+$B$16*15),BX245)))))</f>
        <v>90</v>
      </c>
      <c r="BZ245" s="316">
        <f t="shared" ref="BZ245" si="6593">IF(BZ244=$A$12,BY245+($B$12*15),IF(BZ244=$A$13,BY245+($B$13*15),IF(BZ244=$A$15,IF(BY245+($B$15*15)&gt;100,100,BY245+($B$15*15)),IF(BZ244=$A$14,IF(BY245+($B$14*15)&gt;100,100,BY245+($B$14*15)),IF(BZ244=$A$16,IF(BY245+$B$16*15&gt;100,100,BY245+$B$16*15),BY245)))))</f>
        <v>90</v>
      </c>
      <c r="CA245" s="316">
        <f t="shared" ref="CA245" si="6594">IF(CA244=$A$12,BZ245+($B$12*15),IF(CA244=$A$13,BZ245+($B$13*15),IF(CA244=$A$15,IF(BZ245+($B$15*15)&gt;100,100,BZ245+($B$15*15)),IF(CA244=$A$14,IF(BZ245+($B$14*15)&gt;100,100,BZ245+($B$14*15)),IF(CA244=$A$16,IF(BZ245+$B$16*15&gt;100,100,BZ245+$B$16*15),BZ245)))))</f>
        <v>90</v>
      </c>
      <c r="CB245" s="316">
        <f t="shared" ref="CB245" si="6595">IF(CB244=$A$12,CA245+($B$12*15),IF(CB244=$A$13,CA245+($B$13*15),IF(CB244=$A$15,IF(CA245+($B$15*15)&gt;100,100,CA245+($B$15*15)),IF(CB244=$A$14,IF(CA245+($B$14*15)&gt;100,100,CA245+($B$14*15)),IF(CB244=$A$16,IF(CA245+$B$16*15&gt;100,100,CA245+$B$16*15),CA245)))))</f>
        <v>90</v>
      </c>
      <c r="CC245" s="316">
        <f t="shared" ref="CC245" si="6596">IF(CC244=$A$12,CB245+($B$12*15),IF(CC244=$A$13,CB245+($B$13*15),IF(CC244=$A$15,IF(CB245+($B$15*15)&gt;100,100,CB245+($B$15*15)),IF(CC244=$A$14,IF(CB245+($B$14*15)&gt;100,100,CB245+($B$14*15)),IF(CC244=$A$16,IF(CB245+$B$16*15&gt;100,100,CB245+$B$16*15),CB245)))))</f>
        <v>91.575000000000003</v>
      </c>
      <c r="CD245" s="316">
        <f t="shared" ref="CD245" si="6597">IF(CD244=$A$12,CC245+($B$12*15),IF(CD244=$A$13,CC245+($B$13*15),IF(CD244=$A$15,IF(CC245+($B$15*15)&gt;100,100,CC245+($B$15*15)),IF(CD244=$A$14,IF(CC245+($B$14*15)&gt;100,100,CC245+($B$14*15)),IF(CD244=$A$16,IF(CC245+$B$16*15&gt;100,100,CC245+$B$16*15),CC245)))))</f>
        <v>93.15</v>
      </c>
      <c r="CE245" s="316">
        <f t="shared" ref="CE245" si="6598">IF(CE244=$A$12,CD245+($B$12*15),IF(CE244=$A$13,CD245+($B$13*15),IF(CE244=$A$15,IF(CD245+($B$15*15)&gt;100,100,CD245+($B$15*15)),IF(CE244=$A$14,IF(CD245+($B$14*15)&gt;100,100,CD245+($B$14*15)),IF(CE244=$A$16,IF(CD245+$B$16*15&gt;100,100,CD245+$B$16*15),CD245)))))</f>
        <v>94.725000000000009</v>
      </c>
      <c r="CF245" s="316">
        <f t="shared" ref="CF245" si="6599">IF(CF244=$A$12,CE245+($B$12*15),IF(CF244=$A$13,CE245+($B$13*15),IF(CF244=$A$15,IF(CE245+($B$15*15)&gt;100,100,CE245+($B$15*15)),IF(CF244=$A$14,IF(CE245+($B$14*15)&gt;100,100,CE245+($B$14*15)),IF(CF244=$A$16,IF(CE245+$B$16*15&gt;100,100,CE245+$B$16*15),CE245)))))</f>
        <v>96.300000000000011</v>
      </c>
      <c r="CG245" s="316">
        <f t="shared" ref="CG245" si="6600">IF(CG244=$A$12,CF245+($B$12*15),IF(CG244=$A$13,CF245+($B$13*15),IF(CG244=$A$15,IF(CF245+($B$15*15)&gt;100,100,CF245+($B$15*15)),IF(CG244=$A$14,IF(CF245+($B$14*15)&gt;100,100,CF245+($B$14*15)),IF(CG244=$A$16,IF(CF245+$B$16*15&gt;100,100,CF245+$B$16*15),CF245)))))</f>
        <v>97.875000000000014</v>
      </c>
      <c r="CH245" s="316">
        <f t="shared" ref="CH245" si="6601">IF(CH244=$A$12,CG245+($B$12*15),IF(CH244=$A$13,CG245+($B$13*15),IF(CH244=$A$15,IF(CG245+($B$15*15)&gt;100,100,CG245+($B$15*15)),IF(CH244=$A$14,IF(CG245+($B$14*15)&gt;100,100,CG245+($B$14*15)),IF(CH244=$A$16,IF(CG245+$B$16*15&gt;100,100,CG245+$B$16*15),CG245)))))</f>
        <v>99.450000000000017</v>
      </c>
      <c r="CI245" s="316">
        <f t="shared" ref="CI245" si="6602">IF(CI244=$A$12,CH245+($B$12*15),IF(CI244=$A$13,CH245+($B$13*15),IF(CI244=$A$15,IF(CH245+($B$15*15)&gt;100,100,CH245+($B$15*15)),IF(CI244=$A$14,IF(CH245+($B$14*15)&gt;100,100,CH245+($B$14*15)),IF(CI244=$A$16,IF(CH245+$B$16*15&gt;100,100,CH245+$B$16*15),CH245)))))</f>
        <v>100</v>
      </c>
      <c r="CJ245" s="316">
        <f t="shared" ref="CJ245" si="6603">IF(CJ244=$A$12,CI245+($B$12*15),IF(CJ244=$A$13,CI245+($B$13*15),IF(CJ244=$A$15,IF(CI245+($B$15*15)&gt;100,100,CI245+($B$15*15)),IF(CJ244=$A$14,IF(CI245+($B$14*15)&gt;100,100,CI245+($B$14*15)),IF(CJ244=$A$16,IF(CI245+$B$16*15&gt;100,100,CI245+$B$16*15),CI245)))))</f>
        <v>100</v>
      </c>
      <c r="CK245" s="316">
        <f t="shared" ref="CK245" si="6604">IF(CK244=$A$12,CJ245+($B$12*15),IF(CK244=$A$13,CJ245+($B$13*15),IF(CK244=$A$15,IF(CJ245+($B$15*15)&gt;100,100,CJ245+($B$15*15)),IF(CK244=$A$14,IF(CJ245+($B$14*15)&gt;100,100,CJ245+($B$14*15)),IF(CK244=$A$16,IF(CJ245+$B$16*15&gt;100,100,CJ245+$B$16*15),CJ245)))))</f>
        <v>100</v>
      </c>
      <c r="CL245" s="316">
        <f t="shared" ref="CL245" si="6605">IF(CL244=$A$12,CK245+($B$12*15),IF(CL244=$A$13,CK245+($B$13*15),IF(CL244=$A$15,IF(CK245+($B$15*15)&gt;100,100,CK245+($B$15*15)),IF(CL244=$A$14,IF(CK245+($B$14*15)&gt;100,100,CK245+($B$14*15)),IF(CL244=$A$16,IF(CK245+$B$16*15&gt;100,100,CK245+$B$16*15),CK245)))))</f>
        <v>100</v>
      </c>
      <c r="CM245" s="316">
        <f t="shared" ref="CM245" si="6606">IF(CM244=$A$12,CL245+($B$12*15),IF(CM244=$A$13,CL245+($B$13*15),IF(CM244=$A$15,IF(CL245+($B$15*15)&gt;100,100,CL245+($B$15*15)),IF(CM244=$A$14,IF(CL245+($B$14*15)&gt;100,100,CL245+($B$14*15)),IF(CM244=$A$16,IF(CL245+$B$16*15&gt;100,100,CL245+$B$16*15),CL245)))))</f>
        <v>100</v>
      </c>
      <c r="CN245" s="316">
        <f t="shared" ref="CN245" si="6607">IF(CN244=$A$12,CM245+($B$12*15),IF(CN244=$A$13,CM245+($B$13*15),IF(CN244=$A$15,IF(CM245+($B$15*15)&gt;100,100,CM245+($B$15*15)),IF(CN244=$A$14,IF(CM245+($B$14*15)&gt;100,100,CM245+($B$14*15)),IF(CN244=$A$16,IF(CM245+$B$16*15&gt;100,100,CM245+$B$16*15),CM245)))))</f>
        <v>100</v>
      </c>
      <c r="CO245" s="316">
        <f t="shared" ref="CO245" si="6608">IF(CO244=$A$12,CN245+($B$12*15),IF(CO244=$A$13,CN245+($B$13*15),IF(CO244=$A$15,IF(CN245+($B$15*15)&gt;100,100,CN245+($B$15*15)),IF(CO244=$A$14,IF(CN245+($B$14*15)&gt;100,100,CN245+($B$14*15)),IF(CO244=$A$16,IF(CN245+$B$16*15&gt;100,100,CN245+$B$16*15),CN245)))))</f>
        <v>100</v>
      </c>
      <c r="CP245" s="316">
        <f t="shared" ref="CP245" si="6609">IF(CP244=$A$12,CO245+($B$12*15),IF(CP244=$A$13,CO245+($B$13*15),IF(CP244=$A$15,IF(CO245+($B$15*15)&gt;100,100,CO245+($B$15*15)),IF(CP244=$A$14,IF(CO245+($B$14*15)&gt;100,100,CO245+($B$14*15)),IF(CP244=$A$16,IF(CO245+$B$16*15&gt;100,100,CO245+$B$16*15),CO245)))))</f>
        <v>100</v>
      </c>
      <c r="CQ245" s="316">
        <f t="shared" ref="CQ245" si="6610">IF(CQ244=$A$12,CP245+($B$12*15),IF(CQ244=$A$13,CP245+($B$13*15),IF(CQ244=$A$15,IF(CP245+($B$15*15)&gt;100,100,CP245+($B$15*15)),IF(CQ244=$A$14,IF(CP245+($B$14*15)&gt;100,100,CP245+($B$14*15)),IF(CQ244=$A$16,IF(CP245+$B$16*15&gt;100,100,CP245+$B$16*15),CP245)))))</f>
        <v>100</v>
      </c>
      <c r="CR245" s="316">
        <f t="shared" ref="CR245" si="6611">IF(CR244=$A$12,CQ245+($B$12*15),IF(CR244=$A$13,CQ245+($B$13*15),IF(CR244=$A$15,IF(CQ245+($B$15*15)&gt;100,100,CQ245+($B$15*15)),IF(CR244=$A$14,IF(CQ245+($B$14*15)&gt;100,100,CQ245+($B$14*15)),IF(CR244=$A$16,IF(CQ245+$B$16*15&gt;100,100,CQ245+$B$16*15),CQ245)))))</f>
        <v>100</v>
      </c>
      <c r="CS245" s="316">
        <f t="shared" ref="CS245" si="6612">IF(CS244=$A$12,CR245+($B$12*15),IF(CS244=$A$13,CR245+($B$13*15),IF(CS244=$A$15,IF(CR245+($B$15*15)&gt;100,100,CR245+($B$15*15)),IF(CS244=$A$14,IF(CR245+($B$14*15)&gt;100,100,CR245+($B$14*15)),IF(CS244=$A$16,IF(CR245+$B$16*15&gt;100,100,CR245+$B$16*15),CR245)))))</f>
        <v>100</v>
      </c>
      <c r="CT245" s="316">
        <f t="shared" ref="CT245" si="6613">IF(CT244=$A$12,CS245+($B$12*15),IF(CT244=$A$13,CS245+($B$13*15),IF(CT244=$A$15,IF(CS245+($B$15*15)&gt;100,100,CS245+($B$15*15)),IF(CT244=$A$14,IF(CS245+($B$14*15)&gt;100,100,CS245+($B$14*15)),IF(CT244=$A$16,IF(CS245+$B$16*15&gt;100,100,CS245+$B$16*15),CS245)))))</f>
        <v>100</v>
      </c>
      <c r="CU245" s="316">
        <f t="shared" ref="CU245" si="6614">IF(CU244=$A$12,CT245+($B$12*15),IF(CU244=$A$13,CT245+($B$13*15),IF(CU244=$A$15,IF(CT245+($B$15*15)&gt;100,100,CT245+($B$15*15)),IF(CU244=$A$14,IF(CT245+($B$14*15)&gt;100,100,CT245+($B$14*15)),IF(CU244=$A$16,IF(CT245+$B$16*15&gt;100,100,CT245+$B$16*15),CT245)))))</f>
        <v>100</v>
      </c>
      <c r="CV245" s="316">
        <f t="shared" ref="CV245" si="6615">IF(CV244=$A$12,CU245+($B$12*15),IF(CV244=$A$13,CU245+($B$13*15),IF(CV244=$A$15,IF(CU245+($B$15*15)&gt;100,100,CU245+($B$15*15)),IF(CV244=$A$14,IF(CU245+($B$14*15)&gt;100,100,CU245+($B$14*15)),IF(CV244=$A$16,IF(CU245+$B$16*15&gt;100,100,CU245+$B$16*15),CU245)))))</f>
        <v>100</v>
      </c>
      <c r="CW245" s="311">
        <f t="shared" ref="CW245" si="6616">CV245-10</f>
        <v>90</v>
      </c>
    </row>
    <row r="246" spans="1:101" s="299" customFormat="1" ht="12" x14ac:dyDescent="0.2">
      <c r="A246" s="468"/>
      <c r="B246" s="419" t="s">
        <v>55</v>
      </c>
      <c r="C246" s="304" t="s">
        <v>44</v>
      </c>
      <c r="D246" s="314" t="s">
        <v>45</v>
      </c>
      <c r="E246" s="316"/>
      <c r="F246" s="316"/>
      <c r="G246" s="316"/>
      <c r="H246" s="316"/>
      <c r="I246" s="316"/>
      <c r="J246" s="316"/>
      <c r="K246" s="316"/>
      <c r="L246" s="316"/>
      <c r="M246" s="316" t="s">
        <v>215</v>
      </c>
      <c r="N246" s="316" t="s">
        <v>215</v>
      </c>
      <c r="O246" s="316" t="s">
        <v>215</v>
      </c>
      <c r="P246" s="316" t="s">
        <v>215</v>
      </c>
      <c r="Q246" s="316"/>
      <c r="R246" s="316"/>
      <c r="S246" s="316"/>
      <c r="T246" s="316"/>
      <c r="U246" s="316" t="s">
        <v>215</v>
      </c>
      <c r="V246" s="316" t="s">
        <v>215</v>
      </c>
      <c r="W246" s="316" t="s">
        <v>215</v>
      </c>
      <c r="X246" s="316" t="s">
        <v>215</v>
      </c>
      <c r="Y246" s="316"/>
      <c r="Z246" s="316"/>
      <c r="AA246" s="316"/>
      <c r="AB246" s="316"/>
      <c r="AC246" s="316"/>
      <c r="AD246" s="316"/>
      <c r="AE246" s="316"/>
      <c r="AF246" s="316"/>
      <c r="AG246" s="316"/>
      <c r="AH246" s="316"/>
      <c r="AI246" s="316"/>
      <c r="AJ246" s="316"/>
      <c r="AK246" s="316"/>
      <c r="AL246" s="316"/>
      <c r="AM246" s="316"/>
      <c r="AN246" s="316"/>
      <c r="AO246" s="316"/>
      <c r="AP246" s="316"/>
      <c r="AQ246" s="316"/>
      <c r="AR246" s="316"/>
      <c r="AS246" s="316"/>
      <c r="AT246" s="316"/>
      <c r="AU246" s="316"/>
      <c r="AV246" s="316"/>
      <c r="AW246" s="316"/>
      <c r="AX246" s="316"/>
      <c r="AY246" s="316"/>
      <c r="AZ246" s="316"/>
      <c r="BA246" s="316"/>
      <c r="BB246" s="316"/>
      <c r="BC246" s="316"/>
      <c r="BD246" s="316"/>
      <c r="BE246" s="316"/>
      <c r="BF246" s="316"/>
      <c r="BG246" s="316"/>
      <c r="BH246" s="316"/>
      <c r="BI246" s="316"/>
      <c r="BJ246" s="316"/>
      <c r="BK246" s="316"/>
      <c r="BL246" s="316"/>
      <c r="BM246" s="316"/>
      <c r="BN246" s="316"/>
      <c r="BO246" s="316"/>
      <c r="BP246" s="316"/>
      <c r="BQ246" s="316"/>
      <c r="BR246" s="316"/>
      <c r="BS246" s="316"/>
      <c r="BT246" s="316"/>
      <c r="BU246" s="316"/>
      <c r="BV246" s="316"/>
      <c r="BW246" s="316"/>
      <c r="BX246" s="316"/>
      <c r="BY246" s="316"/>
      <c r="BZ246" s="316"/>
      <c r="CA246" s="316"/>
      <c r="CB246" s="316"/>
      <c r="CC246" s="316" t="s">
        <v>202</v>
      </c>
      <c r="CD246" s="316" t="s">
        <v>202</v>
      </c>
      <c r="CE246" s="316" t="s">
        <v>202</v>
      </c>
      <c r="CF246" s="316" t="s">
        <v>202</v>
      </c>
      <c r="CG246" s="316" t="s">
        <v>202</v>
      </c>
      <c r="CH246" s="316" t="s">
        <v>202</v>
      </c>
      <c r="CI246" s="316" t="s">
        <v>202</v>
      </c>
      <c r="CJ246" s="316" t="s">
        <v>202</v>
      </c>
      <c r="CK246" s="316" t="s">
        <v>202</v>
      </c>
      <c r="CL246" s="316" t="s">
        <v>202</v>
      </c>
      <c r="CM246" s="316" t="s">
        <v>202</v>
      </c>
      <c r="CN246" s="316" t="s">
        <v>202</v>
      </c>
      <c r="CO246" s="316" t="s">
        <v>202</v>
      </c>
      <c r="CP246" s="316" t="s">
        <v>202</v>
      </c>
      <c r="CQ246" s="316" t="s">
        <v>202</v>
      </c>
      <c r="CR246" s="316" t="s">
        <v>202</v>
      </c>
      <c r="CS246" s="316" t="s">
        <v>202</v>
      </c>
      <c r="CT246" s="316" t="s">
        <v>202</v>
      </c>
      <c r="CU246" s="316" t="s">
        <v>202</v>
      </c>
      <c r="CV246" s="316" t="s">
        <v>202</v>
      </c>
      <c r="CW246" s="303" t="s">
        <v>46</v>
      </c>
    </row>
    <row r="247" spans="1:101" s="303" customFormat="1" ht="12" x14ac:dyDescent="0.2">
      <c r="A247" s="468"/>
      <c r="B247" s="420"/>
      <c r="C247" s="304" t="s">
        <v>37</v>
      </c>
      <c r="D247" s="315">
        <f>CW213</f>
        <v>90</v>
      </c>
      <c r="E247" s="316">
        <f>IF(E246=$A$12,D247+($B$12*15),IF(E246=$A$13,D247+($B$13*15),IF(E246=$A$15,IF(D247+($B$15*15)&gt;100,100,D247+($B$15*15)),IF(E246=$A$14,IF(D247+($B$14*15)&gt;100,100,D247+($B$14*15)),IF(E246=$A$16,IF(D247+$B$16*15&gt;100,100,D247+$B$16*15),D247)))))</f>
        <v>90</v>
      </c>
      <c r="F247" s="316">
        <f t="shared" ref="F247" si="6617">IF(F246=$A$12,E247+($B$12*15),IF(F246=$A$13,E247+($B$13*15),IF(F246=$A$15,IF(E247+($B$15*15)&gt;100,100,E247+($B$15*15)),IF(F246=$A$14,IF(E247+($B$14*15)&gt;100,100,E247+($B$14*15)),IF(F246=$A$16,IF(E247+$B$16*15&gt;100,100,E247+$B$16*15),E247)))))</f>
        <v>90</v>
      </c>
      <c r="G247" s="316">
        <f t="shared" ref="G247" si="6618">IF(G246=$A$12,F247+($B$12*15),IF(G246=$A$13,F247+($B$13*15),IF(G246=$A$15,IF(F247+($B$15*15)&gt;100,100,F247+($B$15*15)),IF(G246=$A$14,IF(F247+($B$14*15)&gt;100,100,F247+($B$14*15)),IF(G246=$A$16,IF(F247+$B$16*15&gt;100,100,F247+$B$16*15),F247)))))</f>
        <v>90</v>
      </c>
      <c r="H247" s="316">
        <f t="shared" ref="H247" si="6619">IF(H246=$A$12,G247+($B$12*15),IF(H246=$A$13,G247+($B$13*15),IF(H246=$A$15,IF(G247+($B$15*15)&gt;100,100,G247+($B$15*15)),IF(H246=$A$14,IF(G247+($B$14*15)&gt;100,100,G247+($B$14*15)),IF(H246=$A$16,IF(G247+$B$16*15&gt;100,100,G247+$B$16*15),G247)))))</f>
        <v>90</v>
      </c>
      <c r="I247" s="316">
        <f t="shared" ref="I247" si="6620">IF(I246=$A$12,H247+($B$12*15),IF(I246=$A$13,H247+($B$13*15),IF(I246=$A$15,IF(H247+($B$15*15)&gt;100,100,H247+($B$15*15)),IF(I246=$A$14,IF(H247+($B$14*15)&gt;100,100,H247+($B$14*15)),IF(I246=$A$16,IF(H247+$B$16*15&gt;100,100,H247+$B$16*15),H247)))))</f>
        <v>90</v>
      </c>
      <c r="J247" s="316">
        <f t="shared" ref="J247" si="6621">IF(J246=$A$12,I247+($B$12*15),IF(J246=$A$13,I247+($B$13*15),IF(J246=$A$15,IF(I247+($B$15*15)&gt;100,100,I247+($B$15*15)),IF(J246=$A$14,IF(I247+($B$14*15)&gt;100,100,I247+($B$14*15)),IF(J246=$A$16,IF(I247+$B$16*15&gt;100,100,I247+$B$16*15),I247)))))</f>
        <v>90</v>
      </c>
      <c r="K247" s="316">
        <f t="shared" ref="K247" si="6622">IF(K246=$A$12,J247+($B$12*15),IF(K246=$A$13,J247+($B$13*15),IF(K246=$A$15,IF(J247+($B$15*15)&gt;100,100,J247+($B$15*15)),IF(K246=$A$14,IF(J247+($B$14*15)&gt;100,100,J247+($B$14*15)),IF(K246=$A$16,IF(J247+$B$16*15&gt;100,100,J247+$B$16*15),J247)))))</f>
        <v>90</v>
      </c>
      <c r="L247" s="316">
        <f t="shared" ref="L247" si="6623">IF(L246=$A$12,K247+($B$12*15),IF(L246=$A$13,K247+($B$13*15),IF(L246=$A$15,IF(K247+($B$15*15)&gt;100,100,K247+($B$15*15)),IF(L246=$A$14,IF(K247+($B$14*15)&gt;100,100,K247+($B$14*15)),IF(L246=$A$16,IF(K247+$B$16*15&gt;100,100,K247+$B$16*15),K247)))))</f>
        <v>90</v>
      </c>
      <c r="M247" s="316">
        <f t="shared" ref="M247" si="6624">IF(M246=$A$12,L247+($B$12*15),IF(M246=$A$13,L247+($B$13*15),IF(M246=$A$15,IF(L247+($B$15*15)&gt;100,100,L247+($B$15*15)),IF(M246=$A$14,IF(L247+($B$14*15)&gt;100,100,L247+($B$14*15)),IF(M246=$A$16,IF(L247+$B$16*15&gt;100,100,L247+$B$16*15),L247)))))</f>
        <v>90</v>
      </c>
      <c r="N247" s="316">
        <f t="shared" ref="N247" si="6625">IF(N246=$A$12,M247+($B$12*15),IF(N246=$A$13,M247+($B$13*15),IF(N246=$A$15,IF(M247+($B$15*15)&gt;100,100,M247+($B$15*15)),IF(N246=$A$14,IF(M247+($B$14*15)&gt;100,100,M247+($B$14*15)),IF(N246=$A$16,IF(M247+$B$16*15&gt;100,100,M247+$B$16*15),M247)))))</f>
        <v>90</v>
      </c>
      <c r="O247" s="316">
        <f t="shared" ref="O247" si="6626">IF(O246=$A$12,N247+($B$12*15),IF(O246=$A$13,N247+($B$13*15),IF(O246=$A$15,IF(N247+($B$15*15)&gt;100,100,N247+($B$15*15)),IF(O246=$A$14,IF(N247+($B$14*15)&gt;100,100,N247+($B$14*15)),IF(O246=$A$16,IF(N247+$B$16*15&gt;100,100,N247+$B$16*15),N247)))))</f>
        <v>90</v>
      </c>
      <c r="P247" s="316">
        <f t="shared" ref="P247" si="6627">IF(P246=$A$12,O247+($B$12*15),IF(P246=$A$13,O247+($B$13*15),IF(P246=$A$15,IF(O247+($B$15*15)&gt;100,100,O247+($B$15*15)),IF(P246=$A$14,IF(O247+($B$14*15)&gt;100,100,O247+($B$14*15)),IF(P246=$A$16,IF(O247+$B$16*15&gt;100,100,O247+$B$16*15),O247)))))</f>
        <v>90</v>
      </c>
      <c r="Q247" s="316">
        <f t="shared" ref="Q247" si="6628">IF(Q246=$A$12,P247+($B$12*15),IF(Q246=$A$13,P247+($B$13*15),IF(Q246=$A$15,IF(P247+($B$15*15)&gt;100,100,P247+($B$15*15)),IF(Q246=$A$14,IF(P247+($B$14*15)&gt;100,100,P247+($B$14*15)),IF(Q246=$A$16,IF(P247+$B$16*15&gt;100,100,P247+$B$16*15),P247)))))</f>
        <v>90</v>
      </c>
      <c r="R247" s="316">
        <f t="shared" ref="R247" si="6629">IF(R246=$A$12,Q247+($B$12*15),IF(R246=$A$13,Q247+($B$13*15),IF(R246=$A$15,IF(Q247+($B$15*15)&gt;100,100,Q247+($B$15*15)),IF(R246=$A$14,IF(Q247+($B$14*15)&gt;100,100,Q247+($B$14*15)),IF(R246=$A$16,IF(Q247+$B$16*15&gt;100,100,Q247+$B$16*15),Q247)))))</f>
        <v>90</v>
      </c>
      <c r="S247" s="316">
        <f t="shared" ref="S247" si="6630">IF(S246=$A$12,R247+($B$12*15),IF(S246=$A$13,R247+($B$13*15),IF(S246=$A$15,IF(R247+($B$15*15)&gt;100,100,R247+($B$15*15)),IF(S246=$A$14,IF(R247+($B$14*15)&gt;100,100,R247+($B$14*15)),IF(S246=$A$16,IF(R247+$B$16*15&gt;100,100,R247+$B$16*15),R247)))))</f>
        <v>90</v>
      </c>
      <c r="T247" s="316">
        <f t="shared" ref="T247" si="6631">IF(T246=$A$12,S247+($B$12*15),IF(T246=$A$13,S247+($B$13*15),IF(T246=$A$15,IF(S247+($B$15*15)&gt;100,100,S247+($B$15*15)),IF(T246=$A$14,IF(S247+($B$14*15)&gt;100,100,S247+($B$14*15)),IF(T246=$A$16,IF(S247+$B$16*15&gt;100,100,S247+$B$16*15),S247)))))</f>
        <v>90</v>
      </c>
      <c r="U247" s="316">
        <f t="shared" ref="U247" si="6632">IF(U246=$A$12,T247+($B$12*15),IF(U246=$A$13,T247+($B$13*15),IF(U246=$A$15,IF(T247+($B$15*15)&gt;100,100,T247+($B$15*15)),IF(U246=$A$14,IF(T247+($B$14*15)&gt;100,100,T247+($B$14*15)),IF(U246=$A$16,IF(T247+$B$16*15&gt;100,100,T247+$B$16*15),T247)))))</f>
        <v>90</v>
      </c>
      <c r="V247" s="316">
        <f t="shared" ref="V247" si="6633">IF(V246=$A$12,U247+($B$12*15),IF(V246=$A$13,U247+($B$13*15),IF(V246=$A$15,IF(U247+($B$15*15)&gt;100,100,U247+($B$15*15)),IF(V246=$A$14,IF(U247+($B$14*15)&gt;100,100,U247+($B$14*15)),IF(V246=$A$16,IF(U247+$B$16*15&gt;100,100,U247+$B$16*15),U247)))))</f>
        <v>90</v>
      </c>
      <c r="W247" s="316">
        <f t="shared" ref="W247" si="6634">IF(W246=$A$12,V247+($B$12*15),IF(W246=$A$13,V247+($B$13*15),IF(W246=$A$15,IF(V247+($B$15*15)&gt;100,100,V247+($B$15*15)),IF(W246=$A$14,IF(V247+($B$14*15)&gt;100,100,V247+($B$14*15)),IF(W246=$A$16,IF(V247+$B$16*15&gt;100,100,V247+$B$16*15),V247)))))</f>
        <v>90</v>
      </c>
      <c r="X247" s="316">
        <f t="shared" ref="X247" si="6635">IF(X246=$A$12,W247+($B$12*15),IF(X246=$A$13,W247+($B$13*15),IF(X246=$A$15,IF(W247+($B$15*15)&gt;100,100,W247+($B$15*15)),IF(X246=$A$14,IF(W247+($B$14*15)&gt;100,100,W247+($B$14*15)),IF(X246=$A$16,IF(W247+$B$16*15&gt;100,100,W247+$B$16*15),W247)))))</f>
        <v>90</v>
      </c>
      <c r="Y247" s="316">
        <f t="shared" ref="Y247" si="6636">IF(Y246=$A$12,X247+($B$12*15),IF(Y246=$A$13,X247+($B$13*15),IF(Y246=$A$15,IF(X247+($B$15*15)&gt;100,100,X247+($B$15*15)),IF(Y246=$A$14,IF(X247+($B$14*15)&gt;100,100,X247+($B$14*15)),IF(Y246=$A$16,IF(X247+$B$16*15&gt;100,100,X247+$B$16*15),X247)))))</f>
        <v>90</v>
      </c>
      <c r="Z247" s="316">
        <f t="shared" ref="Z247" si="6637">IF(Z246=$A$12,Y247+($B$12*15),IF(Z246=$A$13,Y247+($B$13*15),IF(Z246=$A$15,IF(Y247+($B$15*15)&gt;100,100,Y247+($B$15*15)),IF(Z246=$A$14,IF(Y247+($B$14*15)&gt;100,100,Y247+($B$14*15)),IF(Z246=$A$16,IF(Y247+$B$16*15&gt;100,100,Y247+$B$16*15),Y247)))))</f>
        <v>90</v>
      </c>
      <c r="AA247" s="316">
        <f t="shared" ref="AA247" si="6638">IF(AA246=$A$12,Z247+($B$12*15),IF(AA246=$A$13,Z247+($B$13*15),IF(AA246=$A$15,IF(Z247+($B$15*15)&gt;100,100,Z247+($B$15*15)),IF(AA246=$A$14,IF(Z247+($B$14*15)&gt;100,100,Z247+($B$14*15)),IF(AA246=$A$16,IF(Z247+$B$16*15&gt;100,100,Z247+$B$16*15),Z247)))))</f>
        <v>90</v>
      </c>
      <c r="AB247" s="316">
        <f t="shared" ref="AB247" si="6639">IF(AB246=$A$12,AA247+($B$12*15),IF(AB246=$A$13,AA247+($B$13*15),IF(AB246=$A$15,IF(AA247+($B$15*15)&gt;100,100,AA247+($B$15*15)),IF(AB246=$A$14,IF(AA247+($B$14*15)&gt;100,100,AA247+($B$14*15)),IF(AB246=$A$16,IF(AA247+$B$16*15&gt;100,100,AA247+$B$16*15),AA247)))))</f>
        <v>90</v>
      </c>
      <c r="AC247" s="316">
        <f t="shared" ref="AC247" si="6640">IF(AC246=$A$12,AB247+($B$12*15),IF(AC246=$A$13,AB247+($B$13*15),IF(AC246=$A$15,IF(AB247+($B$15*15)&gt;100,100,AB247+($B$15*15)),IF(AC246=$A$14,IF(AB247+($B$14*15)&gt;100,100,AB247+($B$14*15)),IF(AC246=$A$16,IF(AB247+$B$16*15&gt;100,100,AB247+$B$16*15),AB247)))))</f>
        <v>90</v>
      </c>
      <c r="AD247" s="316">
        <f t="shared" ref="AD247" si="6641">IF(AD246=$A$12,AC247+($B$12*15),IF(AD246=$A$13,AC247+($B$13*15),IF(AD246=$A$15,IF(AC247+($B$15*15)&gt;100,100,AC247+($B$15*15)),IF(AD246=$A$14,IF(AC247+($B$14*15)&gt;100,100,AC247+($B$14*15)),IF(AD246=$A$16,IF(AC247+$B$16*15&gt;100,100,AC247+$B$16*15),AC247)))))</f>
        <v>90</v>
      </c>
      <c r="AE247" s="316">
        <f t="shared" ref="AE247" si="6642">IF(AE246=$A$12,AD247+($B$12*15),IF(AE246=$A$13,AD247+($B$13*15),IF(AE246=$A$15,IF(AD247+($B$15*15)&gt;100,100,AD247+($B$15*15)),IF(AE246=$A$14,IF(AD247+($B$14*15)&gt;100,100,AD247+($B$14*15)),IF(AE246=$A$16,IF(AD247+$B$16*15&gt;100,100,AD247+$B$16*15),AD247)))))</f>
        <v>90</v>
      </c>
      <c r="AF247" s="316">
        <f t="shared" ref="AF247" si="6643">IF(AF246=$A$12,AE247+($B$12*15),IF(AF246=$A$13,AE247+($B$13*15),IF(AF246=$A$15,IF(AE247+($B$15*15)&gt;100,100,AE247+($B$15*15)),IF(AF246=$A$14,IF(AE247+($B$14*15)&gt;100,100,AE247+($B$14*15)),IF(AF246=$A$16,IF(AE247+$B$16*15&gt;100,100,AE247+$B$16*15),AE247)))))</f>
        <v>90</v>
      </c>
      <c r="AG247" s="316">
        <f t="shared" ref="AG247" si="6644">IF(AG246=$A$12,AF247+($B$12*15),IF(AG246=$A$13,AF247+($B$13*15),IF(AG246=$A$15,IF(AF247+($B$15*15)&gt;100,100,AF247+($B$15*15)),IF(AG246=$A$14,IF(AF247+($B$14*15)&gt;100,100,AF247+($B$14*15)),IF(AG246=$A$16,IF(AF247+$B$16*15&gt;100,100,AF247+$B$16*15),AF247)))))</f>
        <v>90</v>
      </c>
      <c r="AH247" s="316">
        <f t="shared" ref="AH247" si="6645">IF(AH246=$A$12,AG247+($B$12*15),IF(AH246=$A$13,AG247+($B$13*15),IF(AH246=$A$15,IF(AG247+($B$15*15)&gt;100,100,AG247+($B$15*15)),IF(AH246=$A$14,IF(AG247+($B$14*15)&gt;100,100,AG247+($B$14*15)),IF(AH246=$A$16,IF(AG247+$B$16*15&gt;100,100,AG247+$B$16*15),AG247)))))</f>
        <v>90</v>
      </c>
      <c r="AI247" s="316">
        <f t="shared" ref="AI247" si="6646">IF(AI246=$A$12,AH247+($B$12*15),IF(AI246=$A$13,AH247+($B$13*15),IF(AI246=$A$15,IF(AH247+($B$15*15)&gt;100,100,AH247+($B$15*15)),IF(AI246=$A$14,IF(AH247+($B$14*15)&gt;100,100,AH247+($B$14*15)),IF(AI246=$A$16,IF(AH247+$B$16*15&gt;100,100,AH247+$B$16*15),AH247)))))</f>
        <v>90</v>
      </c>
      <c r="AJ247" s="316">
        <f t="shared" ref="AJ247" si="6647">IF(AJ246=$A$12,AI247+($B$12*15),IF(AJ246=$A$13,AI247+($B$13*15),IF(AJ246=$A$15,IF(AI247+($B$15*15)&gt;100,100,AI247+($B$15*15)),IF(AJ246=$A$14,IF(AI247+($B$14*15)&gt;100,100,AI247+($B$14*15)),IF(AJ246=$A$16,IF(AI247+$B$16*15&gt;100,100,AI247+$B$16*15),AI247)))))</f>
        <v>90</v>
      </c>
      <c r="AK247" s="316">
        <f t="shared" ref="AK247" si="6648">IF(AK246=$A$12,AJ247+($B$12*15),IF(AK246=$A$13,AJ247+($B$13*15),IF(AK246=$A$15,IF(AJ247+($B$15*15)&gt;100,100,AJ247+($B$15*15)),IF(AK246=$A$14,IF(AJ247+($B$14*15)&gt;100,100,AJ247+($B$14*15)),IF(AK246=$A$16,IF(AJ247+$B$16*15&gt;100,100,AJ247+$B$16*15),AJ247)))))</f>
        <v>90</v>
      </c>
      <c r="AL247" s="316">
        <f t="shared" ref="AL247" si="6649">IF(AL246=$A$12,AK247+($B$12*15),IF(AL246=$A$13,AK247+($B$13*15),IF(AL246=$A$15,IF(AK247+($B$15*15)&gt;100,100,AK247+($B$15*15)),IF(AL246=$A$14,IF(AK247+($B$14*15)&gt;100,100,AK247+($B$14*15)),IF(AL246=$A$16,IF(AK247+$B$16*15&gt;100,100,AK247+$B$16*15),AK247)))))</f>
        <v>90</v>
      </c>
      <c r="AM247" s="316">
        <f t="shared" ref="AM247" si="6650">IF(AM246=$A$12,AL247+($B$12*15),IF(AM246=$A$13,AL247+($B$13*15),IF(AM246=$A$15,IF(AL247+($B$15*15)&gt;100,100,AL247+($B$15*15)),IF(AM246=$A$14,IF(AL247+($B$14*15)&gt;100,100,AL247+($B$14*15)),IF(AM246=$A$16,IF(AL247+$B$16*15&gt;100,100,AL247+$B$16*15),AL247)))))</f>
        <v>90</v>
      </c>
      <c r="AN247" s="316">
        <f t="shared" ref="AN247" si="6651">IF(AN246=$A$12,AM247+($B$12*15),IF(AN246=$A$13,AM247+($B$13*15),IF(AN246=$A$15,IF(AM247+($B$15*15)&gt;100,100,AM247+($B$15*15)),IF(AN246=$A$14,IF(AM247+($B$14*15)&gt;100,100,AM247+($B$14*15)),IF(AN246=$A$16,IF(AM247+$B$16*15&gt;100,100,AM247+$B$16*15),AM247)))))</f>
        <v>90</v>
      </c>
      <c r="AO247" s="316">
        <f t="shared" ref="AO247" si="6652">IF(AO246=$A$12,AN247+($B$12*15),IF(AO246=$A$13,AN247+($B$13*15),IF(AO246=$A$15,IF(AN247+($B$15*15)&gt;100,100,AN247+($B$15*15)),IF(AO246=$A$14,IF(AN247+($B$14*15)&gt;100,100,AN247+($B$14*15)),IF(AO246=$A$16,IF(AN247+$B$16*15&gt;100,100,AN247+$B$16*15),AN247)))))</f>
        <v>90</v>
      </c>
      <c r="AP247" s="316">
        <f t="shared" ref="AP247" si="6653">IF(AP246=$A$12,AO247+($B$12*15),IF(AP246=$A$13,AO247+($B$13*15),IF(AP246=$A$15,IF(AO247+($B$15*15)&gt;100,100,AO247+($B$15*15)),IF(AP246=$A$14,IF(AO247+($B$14*15)&gt;100,100,AO247+($B$14*15)),IF(AP246=$A$16,IF(AO247+$B$16*15&gt;100,100,AO247+$B$16*15),AO247)))))</f>
        <v>90</v>
      </c>
      <c r="AQ247" s="316">
        <f t="shared" ref="AQ247" si="6654">IF(AQ246=$A$12,AP247+($B$12*15),IF(AQ246=$A$13,AP247+($B$13*15),IF(AQ246=$A$15,IF(AP247+($B$15*15)&gt;100,100,AP247+($B$15*15)),IF(AQ246=$A$14,IF(AP247+($B$14*15)&gt;100,100,AP247+($B$14*15)),IF(AQ246=$A$16,IF(AP247+$B$16*15&gt;100,100,AP247+$B$16*15),AP247)))))</f>
        <v>90</v>
      </c>
      <c r="AR247" s="316">
        <f t="shared" ref="AR247" si="6655">IF(AR246=$A$12,AQ247+($B$12*15),IF(AR246=$A$13,AQ247+($B$13*15),IF(AR246=$A$15,IF(AQ247+($B$15*15)&gt;100,100,AQ247+($B$15*15)),IF(AR246=$A$14,IF(AQ247+($B$14*15)&gt;100,100,AQ247+($B$14*15)),IF(AR246=$A$16,IF(AQ247+$B$16*15&gt;100,100,AQ247+$B$16*15),AQ247)))))</f>
        <v>90</v>
      </c>
      <c r="AS247" s="316">
        <f t="shared" ref="AS247" si="6656">IF(AS246=$A$12,AR247+($B$12*15),IF(AS246=$A$13,AR247+($B$13*15),IF(AS246=$A$15,IF(AR247+($B$15*15)&gt;100,100,AR247+($B$15*15)),IF(AS246=$A$14,IF(AR247+($B$14*15)&gt;100,100,AR247+($B$14*15)),IF(AS246=$A$16,IF(AR247+$B$16*15&gt;100,100,AR247+$B$16*15),AR247)))))</f>
        <v>90</v>
      </c>
      <c r="AT247" s="316">
        <f t="shared" ref="AT247" si="6657">IF(AT246=$A$12,AS247+($B$12*15),IF(AT246=$A$13,AS247+($B$13*15),IF(AT246=$A$15,IF(AS247+($B$15*15)&gt;100,100,AS247+($B$15*15)),IF(AT246=$A$14,IF(AS247+($B$14*15)&gt;100,100,AS247+($B$14*15)),IF(AT246=$A$16,IF(AS247+$B$16*15&gt;100,100,AS247+$B$16*15),AS247)))))</f>
        <v>90</v>
      </c>
      <c r="AU247" s="316">
        <f t="shared" ref="AU247" si="6658">IF(AU246=$A$12,AT247+($B$12*15),IF(AU246=$A$13,AT247+($B$13*15),IF(AU246=$A$15,IF(AT247+($B$15*15)&gt;100,100,AT247+($B$15*15)),IF(AU246=$A$14,IF(AT247+($B$14*15)&gt;100,100,AT247+($B$14*15)),IF(AU246=$A$16,IF(AT247+$B$16*15&gt;100,100,AT247+$B$16*15),AT247)))))</f>
        <v>90</v>
      </c>
      <c r="AV247" s="316">
        <f t="shared" ref="AV247" si="6659">IF(AV246=$A$12,AU247+($B$12*15),IF(AV246=$A$13,AU247+($B$13*15),IF(AV246=$A$15,IF(AU247+($B$15*15)&gt;100,100,AU247+($B$15*15)),IF(AV246=$A$14,IF(AU247+($B$14*15)&gt;100,100,AU247+($B$14*15)),IF(AV246=$A$16,IF(AU247+$B$16*15&gt;100,100,AU247+$B$16*15),AU247)))))</f>
        <v>90</v>
      </c>
      <c r="AW247" s="316">
        <f t="shared" ref="AW247" si="6660">IF(AW246=$A$12,AV247+($B$12*15),IF(AW246=$A$13,AV247+($B$13*15),IF(AW246=$A$15,IF(AV247+($B$15*15)&gt;100,100,AV247+($B$15*15)),IF(AW246=$A$14,IF(AV247+($B$14*15)&gt;100,100,AV247+($B$14*15)),IF(AW246=$A$16,IF(AV247+$B$16*15&gt;100,100,AV247+$B$16*15),AV247)))))</f>
        <v>90</v>
      </c>
      <c r="AX247" s="316">
        <f t="shared" ref="AX247" si="6661">IF(AX246=$A$12,AW247+($B$12*15),IF(AX246=$A$13,AW247+($B$13*15),IF(AX246=$A$15,IF(AW247+($B$15*15)&gt;100,100,AW247+($B$15*15)),IF(AX246=$A$14,IF(AW247+($B$14*15)&gt;100,100,AW247+($B$14*15)),IF(AX246=$A$16,IF(AW247+$B$16*15&gt;100,100,AW247+$B$16*15),AW247)))))</f>
        <v>90</v>
      </c>
      <c r="AY247" s="316">
        <f t="shared" ref="AY247" si="6662">IF(AY246=$A$12,AX247+($B$12*15),IF(AY246=$A$13,AX247+($B$13*15),IF(AY246=$A$15,IF(AX247+($B$15*15)&gt;100,100,AX247+($B$15*15)),IF(AY246=$A$14,IF(AX247+($B$14*15)&gt;100,100,AX247+($B$14*15)),IF(AY246=$A$16,IF(AX247+$B$16*15&gt;100,100,AX247+$B$16*15),AX247)))))</f>
        <v>90</v>
      </c>
      <c r="AZ247" s="316">
        <f t="shared" ref="AZ247" si="6663">IF(AZ246=$A$12,AY247+($B$12*15),IF(AZ246=$A$13,AY247+($B$13*15),IF(AZ246=$A$15,IF(AY247+($B$15*15)&gt;100,100,AY247+($B$15*15)),IF(AZ246=$A$14,IF(AY247+($B$14*15)&gt;100,100,AY247+($B$14*15)),IF(AZ246=$A$16,IF(AY247+$B$16*15&gt;100,100,AY247+$B$16*15),AY247)))))</f>
        <v>90</v>
      </c>
      <c r="BA247" s="316">
        <f t="shared" ref="BA247" si="6664">IF(BA246=$A$12,AZ247+($B$12*15),IF(BA246=$A$13,AZ247+($B$13*15),IF(BA246=$A$15,IF(AZ247+($B$15*15)&gt;100,100,AZ247+($B$15*15)),IF(BA246=$A$14,IF(AZ247+($B$14*15)&gt;100,100,AZ247+($B$14*15)),IF(BA246=$A$16,IF(AZ247+$B$16*15&gt;100,100,AZ247+$B$16*15),AZ247)))))</f>
        <v>90</v>
      </c>
      <c r="BB247" s="316">
        <f t="shared" ref="BB247" si="6665">IF(BB246=$A$12,BA247+($B$12*15),IF(BB246=$A$13,BA247+($B$13*15),IF(BB246=$A$15,IF(BA247+($B$15*15)&gt;100,100,BA247+($B$15*15)),IF(BB246=$A$14,IF(BA247+($B$14*15)&gt;100,100,BA247+($B$14*15)),IF(BB246=$A$16,IF(BA247+$B$16*15&gt;100,100,BA247+$B$16*15),BA247)))))</f>
        <v>90</v>
      </c>
      <c r="BC247" s="316">
        <f t="shared" ref="BC247" si="6666">IF(BC246=$A$12,BB247+($B$12*15),IF(BC246=$A$13,BB247+($B$13*15),IF(BC246=$A$15,IF(BB247+($B$15*15)&gt;100,100,BB247+($B$15*15)),IF(BC246=$A$14,IF(BB247+($B$14*15)&gt;100,100,BB247+($B$14*15)),IF(BC246=$A$16,IF(BB247+$B$16*15&gt;100,100,BB247+$B$16*15),BB247)))))</f>
        <v>90</v>
      </c>
      <c r="BD247" s="316">
        <f t="shared" ref="BD247" si="6667">IF(BD246=$A$12,BC247+($B$12*15),IF(BD246=$A$13,BC247+($B$13*15),IF(BD246=$A$15,IF(BC247+($B$15*15)&gt;100,100,BC247+($B$15*15)),IF(BD246=$A$14,IF(BC247+($B$14*15)&gt;100,100,BC247+($B$14*15)),IF(BD246=$A$16,IF(BC247+$B$16*15&gt;100,100,BC247+$B$16*15),BC247)))))</f>
        <v>90</v>
      </c>
      <c r="BE247" s="316">
        <f t="shared" ref="BE247" si="6668">IF(BE246=$A$12,BD247+($B$12*15),IF(BE246=$A$13,BD247+($B$13*15),IF(BE246=$A$15,IF(BD247+($B$15*15)&gt;100,100,BD247+($B$15*15)),IF(BE246=$A$14,IF(BD247+($B$14*15)&gt;100,100,BD247+($B$14*15)),IF(BE246=$A$16,IF(BD247+$B$16*15&gt;100,100,BD247+$B$16*15),BD247)))))</f>
        <v>90</v>
      </c>
      <c r="BF247" s="316">
        <f t="shared" ref="BF247" si="6669">IF(BF246=$A$12,BE247+($B$12*15),IF(BF246=$A$13,BE247+($B$13*15),IF(BF246=$A$15,IF(BE247+($B$15*15)&gt;100,100,BE247+($B$15*15)),IF(BF246=$A$14,IF(BE247+($B$14*15)&gt;100,100,BE247+($B$14*15)),IF(BF246=$A$16,IF(BE247+$B$16*15&gt;100,100,BE247+$B$16*15),BE247)))))</f>
        <v>90</v>
      </c>
      <c r="BG247" s="316">
        <f t="shared" ref="BG247" si="6670">IF(BG246=$A$12,BF247+($B$12*15),IF(BG246=$A$13,BF247+($B$13*15),IF(BG246=$A$15,IF(BF247+($B$15*15)&gt;100,100,BF247+($B$15*15)),IF(BG246=$A$14,IF(BF247+($B$14*15)&gt;100,100,BF247+($B$14*15)),IF(BG246=$A$16,IF(BF247+$B$16*15&gt;100,100,BF247+$B$16*15),BF247)))))</f>
        <v>90</v>
      </c>
      <c r="BH247" s="316">
        <f t="shared" ref="BH247" si="6671">IF(BH246=$A$12,BG247+($B$12*15),IF(BH246=$A$13,BG247+($B$13*15),IF(BH246=$A$15,IF(BG247+($B$15*15)&gt;100,100,BG247+($B$15*15)),IF(BH246=$A$14,IF(BG247+($B$14*15)&gt;100,100,BG247+($B$14*15)),IF(BH246=$A$16,IF(BG247+$B$16*15&gt;100,100,BG247+$B$16*15),BG247)))))</f>
        <v>90</v>
      </c>
      <c r="BI247" s="316">
        <f t="shared" ref="BI247" si="6672">IF(BI246=$A$12,BH247+($B$12*15),IF(BI246=$A$13,BH247+($B$13*15),IF(BI246=$A$15,IF(BH247+($B$15*15)&gt;100,100,BH247+($B$15*15)),IF(BI246=$A$14,IF(BH247+($B$14*15)&gt;100,100,BH247+($B$14*15)),IF(BI246=$A$16,IF(BH247+$B$16*15&gt;100,100,BH247+$B$16*15),BH247)))))</f>
        <v>90</v>
      </c>
      <c r="BJ247" s="316">
        <f t="shared" ref="BJ247" si="6673">IF(BJ246=$A$12,BI247+($B$12*15),IF(BJ246=$A$13,BI247+($B$13*15),IF(BJ246=$A$15,IF(BI247+($B$15*15)&gt;100,100,BI247+($B$15*15)),IF(BJ246=$A$14,IF(BI247+($B$14*15)&gt;100,100,BI247+($B$14*15)),IF(BJ246=$A$16,IF(BI247+$B$16*15&gt;100,100,BI247+$B$16*15),BI247)))))</f>
        <v>90</v>
      </c>
      <c r="BK247" s="316">
        <f t="shared" ref="BK247" si="6674">IF(BK246=$A$12,BJ247+($B$12*15),IF(BK246=$A$13,BJ247+($B$13*15),IF(BK246=$A$15,IF(BJ247+($B$15*15)&gt;100,100,BJ247+($B$15*15)),IF(BK246=$A$14,IF(BJ247+($B$14*15)&gt;100,100,BJ247+($B$14*15)),IF(BK246=$A$16,IF(BJ247+$B$16*15&gt;100,100,BJ247+$B$16*15),BJ247)))))</f>
        <v>90</v>
      </c>
      <c r="BL247" s="316">
        <f t="shared" ref="BL247" si="6675">IF(BL246=$A$12,BK247+($B$12*15),IF(BL246=$A$13,BK247+($B$13*15),IF(BL246=$A$15,IF(BK247+($B$15*15)&gt;100,100,BK247+($B$15*15)),IF(BL246=$A$14,IF(BK247+($B$14*15)&gt;100,100,BK247+($B$14*15)),IF(BL246=$A$16,IF(BK247+$B$16*15&gt;100,100,BK247+$B$16*15),BK247)))))</f>
        <v>90</v>
      </c>
      <c r="BM247" s="316">
        <f t="shared" ref="BM247" si="6676">IF(BM246=$A$12,BL247+($B$12*15),IF(BM246=$A$13,BL247+($B$13*15),IF(BM246=$A$15,IF(BL247+($B$15*15)&gt;100,100,BL247+($B$15*15)),IF(BM246=$A$14,IF(BL247+($B$14*15)&gt;100,100,BL247+($B$14*15)),IF(BM246=$A$16,IF(BL247+$B$16*15&gt;100,100,BL247+$B$16*15),BL247)))))</f>
        <v>90</v>
      </c>
      <c r="BN247" s="316">
        <f t="shared" ref="BN247" si="6677">IF(BN246=$A$12,BM247+($B$12*15),IF(BN246=$A$13,BM247+($B$13*15),IF(BN246=$A$15,IF(BM247+($B$15*15)&gt;100,100,BM247+($B$15*15)),IF(BN246=$A$14,IF(BM247+($B$14*15)&gt;100,100,BM247+($B$14*15)),IF(BN246=$A$16,IF(BM247+$B$16*15&gt;100,100,BM247+$B$16*15),BM247)))))</f>
        <v>90</v>
      </c>
      <c r="BO247" s="316">
        <f t="shared" ref="BO247" si="6678">IF(BO246=$A$12,BN247+($B$12*15),IF(BO246=$A$13,BN247+($B$13*15),IF(BO246=$A$15,IF(BN247+($B$15*15)&gt;100,100,BN247+($B$15*15)),IF(BO246=$A$14,IF(BN247+($B$14*15)&gt;100,100,BN247+($B$14*15)),IF(BO246=$A$16,IF(BN247+$B$16*15&gt;100,100,BN247+$B$16*15),BN247)))))</f>
        <v>90</v>
      </c>
      <c r="BP247" s="316">
        <f t="shared" ref="BP247" si="6679">IF(BP246=$A$12,BO247+($B$12*15),IF(BP246=$A$13,BO247+($B$13*15),IF(BP246=$A$15,IF(BO247+($B$15*15)&gt;100,100,BO247+($B$15*15)),IF(BP246=$A$14,IF(BO247+($B$14*15)&gt;100,100,BO247+($B$14*15)),IF(BP246=$A$16,IF(BO247+$B$16*15&gt;100,100,BO247+$B$16*15),BO247)))))</f>
        <v>90</v>
      </c>
      <c r="BQ247" s="316">
        <f t="shared" ref="BQ247" si="6680">IF(BQ246=$A$12,BP247+($B$12*15),IF(BQ246=$A$13,BP247+($B$13*15),IF(BQ246=$A$15,IF(BP247+($B$15*15)&gt;100,100,BP247+($B$15*15)),IF(BQ246=$A$14,IF(BP247+($B$14*15)&gt;100,100,BP247+($B$14*15)),IF(BQ246=$A$16,IF(BP247+$B$16*15&gt;100,100,BP247+$B$16*15),BP247)))))</f>
        <v>90</v>
      </c>
      <c r="BR247" s="316">
        <f t="shared" ref="BR247" si="6681">IF(BR246=$A$12,BQ247+($B$12*15),IF(BR246=$A$13,BQ247+($B$13*15),IF(BR246=$A$15,IF(BQ247+($B$15*15)&gt;100,100,BQ247+($B$15*15)),IF(BR246=$A$14,IF(BQ247+($B$14*15)&gt;100,100,BQ247+($B$14*15)),IF(BR246=$A$16,IF(BQ247+$B$16*15&gt;100,100,BQ247+$B$16*15),BQ247)))))</f>
        <v>90</v>
      </c>
      <c r="BS247" s="316">
        <f t="shared" ref="BS247" si="6682">IF(BS246=$A$12,BR247+($B$12*15),IF(BS246=$A$13,BR247+($B$13*15),IF(BS246=$A$15,IF(BR247+($B$15*15)&gt;100,100,BR247+($B$15*15)),IF(BS246=$A$14,IF(BR247+($B$14*15)&gt;100,100,BR247+($B$14*15)),IF(BS246=$A$16,IF(BR247+$B$16*15&gt;100,100,BR247+$B$16*15),BR247)))))</f>
        <v>90</v>
      </c>
      <c r="BT247" s="316">
        <f t="shared" ref="BT247" si="6683">IF(BT246=$A$12,BS247+($B$12*15),IF(BT246=$A$13,BS247+($B$13*15),IF(BT246=$A$15,IF(BS247+($B$15*15)&gt;100,100,BS247+($B$15*15)),IF(BT246=$A$14,IF(BS247+($B$14*15)&gt;100,100,BS247+($B$14*15)),IF(BT246=$A$16,IF(BS247+$B$16*15&gt;100,100,BS247+$B$16*15),BS247)))))</f>
        <v>90</v>
      </c>
      <c r="BU247" s="316">
        <f t="shared" ref="BU247" si="6684">IF(BU246=$A$12,BT247+($B$12*15),IF(BU246=$A$13,BT247+($B$13*15),IF(BU246=$A$15,IF(BT247+($B$15*15)&gt;100,100,BT247+($B$15*15)),IF(BU246=$A$14,IF(BT247+($B$14*15)&gt;100,100,BT247+($B$14*15)),IF(BU246=$A$16,IF(BT247+$B$16*15&gt;100,100,BT247+$B$16*15),BT247)))))</f>
        <v>90</v>
      </c>
      <c r="BV247" s="316">
        <f t="shared" ref="BV247" si="6685">IF(BV246=$A$12,BU247+($B$12*15),IF(BV246=$A$13,BU247+($B$13*15),IF(BV246=$A$15,IF(BU247+($B$15*15)&gt;100,100,BU247+($B$15*15)),IF(BV246=$A$14,IF(BU247+($B$14*15)&gt;100,100,BU247+($B$14*15)),IF(BV246=$A$16,IF(BU247+$B$16*15&gt;100,100,BU247+$B$16*15),BU247)))))</f>
        <v>90</v>
      </c>
      <c r="BW247" s="316">
        <f t="shared" ref="BW247" si="6686">IF(BW246=$A$12,BV247+($B$12*15),IF(BW246=$A$13,BV247+($B$13*15),IF(BW246=$A$15,IF(BV247+($B$15*15)&gt;100,100,BV247+($B$15*15)),IF(BW246=$A$14,IF(BV247+($B$14*15)&gt;100,100,BV247+($B$14*15)),IF(BW246=$A$16,IF(BV247+$B$16*15&gt;100,100,BV247+$B$16*15),BV247)))))</f>
        <v>90</v>
      </c>
      <c r="BX247" s="316">
        <f t="shared" ref="BX247" si="6687">IF(BX246=$A$12,BW247+($B$12*15),IF(BX246=$A$13,BW247+($B$13*15),IF(BX246=$A$15,IF(BW247+($B$15*15)&gt;100,100,BW247+($B$15*15)),IF(BX246=$A$14,IF(BW247+($B$14*15)&gt;100,100,BW247+($B$14*15)),IF(BX246=$A$16,IF(BW247+$B$16*15&gt;100,100,BW247+$B$16*15),BW247)))))</f>
        <v>90</v>
      </c>
      <c r="BY247" s="316">
        <f t="shared" ref="BY247" si="6688">IF(BY246=$A$12,BX247+($B$12*15),IF(BY246=$A$13,BX247+($B$13*15),IF(BY246=$A$15,IF(BX247+($B$15*15)&gt;100,100,BX247+($B$15*15)),IF(BY246=$A$14,IF(BX247+($B$14*15)&gt;100,100,BX247+($B$14*15)),IF(BY246=$A$16,IF(BX247+$B$16*15&gt;100,100,BX247+$B$16*15),BX247)))))</f>
        <v>90</v>
      </c>
      <c r="BZ247" s="316">
        <f t="shared" ref="BZ247" si="6689">IF(BZ246=$A$12,BY247+($B$12*15),IF(BZ246=$A$13,BY247+($B$13*15),IF(BZ246=$A$15,IF(BY247+($B$15*15)&gt;100,100,BY247+($B$15*15)),IF(BZ246=$A$14,IF(BY247+($B$14*15)&gt;100,100,BY247+($B$14*15)),IF(BZ246=$A$16,IF(BY247+$B$16*15&gt;100,100,BY247+$B$16*15),BY247)))))</f>
        <v>90</v>
      </c>
      <c r="CA247" s="316">
        <f t="shared" ref="CA247" si="6690">IF(CA246=$A$12,BZ247+($B$12*15),IF(CA246=$A$13,BZ247+($B$13*15),IF(CA246=$A$15,IF(BZ247+($B$15*15)&gt;100,100,BZ247+($B$15*15)),IF(CA246=$A$14,IF(BZ247+($B$14*15)&gt;100,100,BZ247+($B$14*15)),IF(CA246=$A$16,IF(BZ247+$B$16*15&gt;100,100,BZ247+$B$16*15),BZ247)))))</f>
        <v>90</v>
      </c>
      <c r="CB247" s="316">
        <f t="shared" ref="CB247" si="6691">IF(CB246=$A$12,CA247+($B$12*15),IF(CB246=$A$13,CA247+($B$13*15),IF(CB246=$A$15,IF(CA247+($B$15*15)&gt;100,100,CA247+($B$15*15)),IF(CB246=$A$14,IF(CA247+($B$14*15)&gt;100,100,CA247+($B$14*15)),IF(CB246=$A$16,IF(CA247+$B$16*15&gt;100,100,CA247+$B$16*15),CA247)))))</f>
        <v>90</v>
      </c>
      <c r="CC247" s="316">
        <f t="shared" ref="CC247" si="6692">IF(CC246=$A$12,CB247+($B$12*15),IF(CC246=$A$13,CB247+($B$13*15),IF(CC246=$A$15,IF(CB247+($B$15*15)&gt;100,100,CB247+($B$15*15)),IF(CC246=$A$14,IF(CB247+($B$14*15)&gt;100,100,CB247+($B$14*15)),IF(CC246=$A$16,IF(CB247+$B$16*15&gt;100,100,CB247+$B$16*15),CB247)))))</f>
        <v>91.575000000000003</v>
      </c>
      <c r="CD247" s="316">
        <f t="shared" ref="CD247" si="6693">IF(CD246=$A$12,CC247+($B$12*15),IF(CD246=$A$13,CC247+($B$13*15),IF(CD246=$A$15,IF(CC247+($B$15*15)&gt;100,100,CC247+($B$15*15)),IF(CD246=$A$14,IF(CC247+($B$14*15)&gt;100,100,CC247+($B$14*15)),IF(CD246=$A$16,IF(CC247+$B$16*15&gt;100,100,CC247+$B$16*15),CC247)))))</f>
        <v>93.15</v>
      </c>
      <c r="CE247" s="316">
        <f t="shared" ref="CE247" si="6694">IF(CE246=$A$12,CD247+($B$12*15),IF(CE246=$A$13,CD247+($B$13*15),IF(CE246=$A$15,IF(CD247+($B$15*15)&gt;100,100,CD247+($B$15*15)),IF(CE246=$A$14,IF(CD247+($B$14*15)&gt;100,100,CD247+($B$14*15)),IF(CE246=$A$16,IF(CD247+$B$16*15&gt;100,100,CD247+$B$16*15),CD247)))))</f>
        <v>94.725000000000009</v>
      </c>
      <c r="CF247" s="316">
        <f t="shared" ref="CF247" si="6695">IF(CF246=$A$12,CE247+($B$12*15),IF(CF246=$A$13,CE247+($B$13*15),IF(CF246=$A$15,IF(CE247+($B$15*15)&gt;100,100,CE247+($B$15*15)),IF(CF246=$A$14,IF(CE247+($B$14*15)&gt;100,100,CE247+($B$14*15)),IF(CF246=$A$16,IF(CE247+$B$16*15&gt;100,100,CE247+$B$16*15),CE247)))))</f>
        <v>96.300000000000011</v>
      </c>
      <c r="CG247" s="316">
        <f t="shared" ref="CG247" si="6696">IF(CG246=$A$12,CF247+($B$12*15),IF(CG246=$A$13,CF247+($B$13*15),IF(CG246=$A$15,IF(CF247+($B$15*15)&gt;100,100,CF247+($B$15*15)),IF(CG246=$A$14,IF(CF247+($B$14*15)&gt;100,100,CF247+($B$14*15)),IF(CG246=$A$16,IF(CF247+$B$16*15&gt;100,100,CF247+$B$16*15),CF247)))))</f>
        <v>97.875000000000014</v>
      </c>
      <c r="CH247" s="316">
        <f t="shared" ref="CH247" si="6697">IF(CH246=$A$12,CG247+($B$12*15),IF(CH246=$A$13,CG247+($B$13*15),IF(CH246=$A$15,IF(CG247+($B$15*15)&gt;100,100,CG247+($B$15*15)),IF(CH246=$A$14,IF(CG247+($B$14*15)&gt;100,100,CG247+($B$14*15)),IF(CH246=$A$16,IF(CG247+$B$16*15&gt;100,100,CG247+$B$16*15),CG247)))))</f>
        <v>99.450000000000017</v>
      </c>
      <c r="CI247" s="316">
        <f t="shared" ref="CI247" si="6698">IF(CI246=$A$12,CH247+($B$12*15),IF(CI246=$A$13,CH247+($B$13*15),IF(CI246=$A$15,IF(CH247+($B$15*15)&gt;100,100,CH247+($B$15*15)),IF(CI246=$A$14,IF(CH247+($B$14*15)&gt;100,100,CH247+($B$14*15)),IF(CI246=$A$16,IF(CH247+$B$16*15&gt;100,100,CH247+$B$16*15),CH247)))))</f>
        <v>100</v>
      </c>
      <c r="CJ247" s="316">
        <f t="shared" ref="CJ247" si="6699">IF(CJ246=$A$12,CI247+($B$12*15),IF(CJ246=$A$13,CI247+($B$13*15),IF(CJ246=$A$15,IF(CI247+($B$15*15)&gt;100,100,CI247+($B$15*15)),IF(CJ246=$A$14,IF(CI247+($B$14*15)&gt;100,100,CI247+($B$14*15)),IF(CJ246=$A$16,IF(CI247+$B$16*15&gt;100,100,CI247+$B$16*15),CI247)))))</f>
        <v>100</v>
      </c>
      <c r="CK247" s="316">
        <f t="shared" ref="CK247" si="6700">IF(CK246=$A$12,CJ247+($B$12*15),IF(CK246=$A$13,CJ247+($B$13*15),IF(CK246=$A$15,IF(CJ247+($B$15*15)&gt;100,100,CJ247+($B$15*15)),IF(CK246=$A$14,IF(CJ247+($B$14*15)&gt;100,100,CJ247+($B$14*15)),IF(CK246=$A$16,IF(CJ247+$B$16*15&gt;100,100,CJ247+$B$16*15),CJ247)))))</f>
        <v>100</v>
      </c>
      <c r="CL247" s="316">
        <f t="shared" ref="CL247" si="6701">IF(CL246=$A$12,CK247+($B$12*15),IF(CL246=$A$13,CK247+($B$13*15),IF(CL246=$A$15,IF(CK247+($B$15*15)&gt;100,100,CK247+($B$15*15)),IF(CL246=$A$14,IF(CK247+($B$14*15)&gt;100,100,CK247+($B$14*15)),IF(CL246=$A$16,IF(CK247+$B$16*15&gt;100,100,CK247+$B$16*15),CK247)))))</f>
        <v>100</v>
      </c>
      <c r="CM247" s="316">
        <f t="shared" ref="CM247" si="6702">IF(CM246=$A$12,CL247+($B$12*15),IF(CM246=$A$13,CL247+($B$13*15),IF(CM246=$A$15,IF(CL247+($B$15*15)&gt;100,100,CL247+($B$15*15)),IF(CM246=$A$14,IF(CL247+($B$14*15)&gt;100,100,CL247+($B$14*15)),IF(CM246=$A$16,IF(CL247+$B$16*15&gt;100,100,CL247+$B$16*15),CL247)))))</f>
        <v>100</v>
      </c>
      <c r="CN247" s="316">
        <f t="shared" ref="CN247" si="6703">IF(CN246=$A$12,CM247+($B$12*15),IF(CN246=$A$13,CM247+($B$13*15),IF(CN246=$A$15,IF(CM247+($B$15*15)&gt;100,100,CM247+($B$15*15)),IF(CN246=$A$14,IF(CM247+($B$14*15)&gt;100,100,CM247+($B$14*15)),IF(CN246=$A$16,IF(CM247+$B$16*15&gt;100,100,CM247+$B$16*15),CM247)))))</f>
        <v>100</v>
      </c>
      <c r="CO247" s="316">
        <f t="shared" ref="CO247" si="6704">IF(CO246=$A$12,CN247+($B$12*15),IF(CO246=$A$13,CN247+($B$13*15),IF(CO246=$A$15,IF(CN247+($B$15*15)&gt;100,100,CN247+($B$15*15)),IF(CO246=$A$14,IF(CN247+($B$14*15)&gt;100,100,CN247+($B$14*15)),IF(CO246=$A$16,IF(CN247+$B$16*15&gt;100,100,CN247+$B$16*15),CN247)))))</f>
        <v>100</v>
      </c>
      <c r="CP247" s="316">
        <f t="shared" ref="CP247" si="6705">IF(CP246=$A$12,CO247+($B$12*15),IF(CP246=$A$13,CO247+($B$13*15),IF(CP246=$A$15,IF(CO247+($B$15*15)&gt;100,100,CO247+($B$15*15)),IF(CP246=$A$14,IF(CO247+($B$14*15)&gt;100,100,CO247+($B$14*15)),IF(CP246=$A$16,IF(CO247+$B$16*15&gt;100,100,CO247+$B$16*15),CO247)))))</f>
        <v>100</v>
      </c>
      <c r="CQ247" s="316">
        <f t="shared" ref="CQ247" si="6706">IF(CQ246=$A$12,CP247+($B$12*15),IF(CQ246=$A$13,CP247+($B$13*15),IF(CQ246=$A$15,IF(CP247+($B$15*15)&gt;100,100,CP247+($B$15*15)),IF(CQ246=$A$14,IF(CP247+($B$14*15)&gt;100,100,CP247+($B$14*15)),IF(CQ246=$A$16,IF(CP247+$B$16*15&gt;100,100,CP247+$B$16*15),CP247)))))</f>
        <v>100</v>
      </c>
      <c r="CR247" s="316">
        <f t="shared" ref="CR247" si="6707">IF(CR246=$A$12,CQ247+($B$12*15),IF(CR246=$A$13,CQ247+($B$13*15),IF(CR246=$A$15,IF(CQ247+($B$15*15)&gt;100,100,CQ247+($B$15*15)),IF(CR246=$A$14,IF(CQ247+($B$14*15)&gt;100,100,CQ247+($B$14*15)),IF(CR246=$A$16,IF(CQ247+$B$16*15&gt;100,100,CQ247+$B$16*15),CQ247)))))</f>
        <v>100</v>
      </c>
      <c r="CS247" s="316">
        <f t="shared" ref="CS247" si="6708">IF(CS246=$A$12,CR247+($B$12*15),IF(CS246=$A$13,CR247+($B$13*15),IF(CS246=$A$15,IF(CR247+($B$15*15)&gt;100,100,CR247+($B$15*15)),IF(CS246=$A$14,IF(CR247+($B$14*15)&gt;100,100,CR247+($B$14*15)),IF(CS246=$A$16,IF(CR247+$B$16*15&gt;100,100,CR247+$B$16*15),CR247)))))</f>
        <v>100</v>
      </c>
      <c r="CT247" s="316">
        <f t="shared" ref="CT247" si="6709">IF(CT246=$A$12,CS247+($B$12*15),IF(CT246=$A$13,CS247+($B$13*15),IF(CT246=$A$15,IF(CS247+($B$15*15)&gt;100,100,CS247+($B$15*15)),IF(CT246=$A$14,IF(CS247+($B$14*15)&gt;100,100,CS247+($B$14*15)),IF(CT246=$A$16,IF(CS247+$B$16*15&gt;100,100,CS247+$B$16*15),CS247)))))</f>
        <v>100</v>
      </c>
      <c r="CU247" s="316">
        <f t="shared" ref="CU247" si="6710">IF(CU246=$A$12,CT247+($B$12*15),IF(CU246=$A$13,CT247+($B$13*15),IF(CU246=$A$15,IF(CT247+($B$15*15)&gt;100,100,CT247+($B$15*15)),IF(CU246=$A$14,IF(CT247+($B$14*15)&gt;100,100,CT247+($B$14*15)),IF(CU246=$A$16,IF(CT247+$B$16*15&gt;100,100,CT247+$B$16*15),CT247)))))</f>
        <v>100</v>
      </c>
      <c r="CV247" s="316">
        <f t="shared" ref="CV247" si="6711">IF(CV246=$A$12,CU247+($B$12*15),IF(CV246=$A$13,CU247+($B$13*15),IF(CV246=$A$15,IF(CU247+($B$15*15)&gt;100,100,CU247+($B$15*15)),IF(CV246=$A$14,IF(CU247+($B$14*15)&gt;100,100,CU247+($B$14*15)),IF(CV246=$A$16,IF(CU247+$B$16*15&gt;100,100,CU247+$B$16*15),CU247)))))</f>
        <v>100</v>
      </c>
      <c r="CW247" s="311">
        <f t="shared" ref="CW247" si="6712">CV247-10</f>
        <v>90</v>
      </c>
    </row>
    <row r="248" spans="1:101" s="299" customFormat="1" ht="12" x14ac:dyDescent="0.2">
      <c r="A248" s="468"/>
      <c r="B248" s="419" t="s">
        <v>56</v>
      </c>
      <c r="C248" s="304" t="s">
        <v>44</v>
      </c>
      <c r="D248" s="314" t="s">
        <v>45</v>
      </c>
      <c r="E248" s="316"/>
      <c r="F248" s="316"/>
      <c r="G248" s="316"/>
      <c r="H248" s="316"/>
      <c r="I248" s="316"/>
      <c r="J248" s="316"/>
      <c r="K248" s="316"/>
      <c r="L248" s="316"/>
      <c r="M248" s="316" t="s">
        <v>215</v>
      </c>
      <c r="N248" s="316" t="s">
        <v>215</v>
      </c>
      <c r="O248" s="316" t="s">
        <v>215</v>
      </c>
      <c r="P248" s="316" t="s">
        <v>215</v>
      </c>
      <c r="Q248" s="316"/>
      <c r="R248" s="316"/>
      <c r="S248" s="316"/>
      <c r="T248" s="316"/>
      <c r="U248" s="316" t="s">
        <v>215</v>
      </c>
      <c r="V248" s="316" t="s">
        <v>215</v>
      </c>
      <c r="W248" s="316" t="s">
        <v>215</v>
      </c>
      <c r="X248" s="316" t="s">
        <v>215</v>
      </c>
      <c r="Y248" s="316"/>
      <c r="Z248" s="316"/>
      <c r="AA248" s="316"/>
      <c r="AB248" s="316"/>
      <c r="AC248" s="316"/>
      <c r="AD248" s="316"/>
      <c r="AE248" s="316"/>
      <c r="AF248" s="316"/>
      <c r="AG248" s="316"/>
      <c r="AH248" s="316"/>
      <c r="AI248" s="316"/>
      <c r="AJ248" s="316"/>
      <c r="AK248" s="316"/>
      <c r="AL248" s="316"/>
      <c r="AM248" s="316"/>
      <c r="AN248" s="316"/>
      <c r="AO248" s="316"/>
      <c r="AP248" s="316"/>
      <c r="AQ248" s="316"/>
      <c r="AR248" s="316"/>
      <c r="AS248" s="316"/>
      <c r="AT248" s="316"/>
      <c r="AU248" s="316"/>
      <c r="AV248" s="316"/>
      <c r="AW248" s="316"/>
      <c r="AX248" s="316"/>
      <c r="AY248" s="316"/>
      <c r="AZ248" s="316"/>
      <c r="BA248" s="316"/>
      <c r="BB248" s="316"/>
      <c r="BC248" s="316"/>
      <c r="BD248" s="316"/>
      <c r="BE248" s="316"/>
      <c r="BF248" s="316"/>
      <c r="BG248" s="316"/>
      <c r="BH248" s="316"/>
      <c r="BI248" s="316"/>
      <c r="BJ248" s="316"/>
      <c r="BK248" s="316"/>
      <c r="BL248" s="316"/>
      <c r="BM248" s="316"/>
      <c r="BN248" s="316"/>
      <c r="BO248" s="316"/>
      <c r="BP248" s="316"/>
      <c r="BQ248" s="316"/>
      <c r="BR248" s="316"/>
      <c r="BS248" s="316"/>
      <c r="BT248" s="316"/>
      <c r="BU248" s="316"/>
      <c r="BV248" s="316"/>
      <c r="BW248" s="316"/>
      <c r="BX248" s="316"/>
      <c r="BY248" s="316"/>
      <c r="BZ248" s="316"/>
      <c r="CA248" s="316"/>
      <c r="CB248" s="316"/>
      <c r="CC248" s="316" t="s">
        <v>202</v>
      </c>
      <c r="CD248" s="316" t="s">
        <v>202</v>
      </c>
      <c r="CE248" s="316" t="s">
        <v>202</v>
      </c>
      <c r="CF248" s="316" t="s">
        <v>202</v>
      </c>
      <c r="CG248" s="316" t="s">
        <v>202</v>
      </c>
      <c r="CH248" s="316" t="s">
        <v>202</v>
      </c>
      <c r="CI248" s="316" t="s">
        <v>202</v>
      </c>
      <c r="CJ248" s="316" t="s">
        <v>202</v>
      </c>
      <c r="CK248" s="316" t="s">
        <v>202</v>
      </c>
      <c r="CL248" s="316" t="s">
        <v>202</v>
      </c>
      <c r="CM248" s="316" t="s">
        <v>202</v>
      </c>
      <c r="CN248" s="316" t="s">
        <v>202</v>
      </c>
      <c r="CO248" s="316" t="s">
        <v>202</v>
      </c>
      <c r="CP248" s="316" t="s">
        <v>202</v>
      </c>
      <c r="CQ248" s="316" t="s">
        <v>202</v>
      </c>
      <c r="CR248" s="316" t="s">
        <v>202</v>
      </c>
      <c r="CS248" s="316" t="s">
        <v>202</v>
      </c>
      <c r="CT248" s="316" t="s">
        <v>202</v>
      </c>
      <c r="CU248" s="316" t="s">
        <v>202</v>
      </c>
      <c r="CV248" s="316" t="s">
        <v>202</v>
      </c>
      <c r="CW248" s="303" t="s">
        <v>46</v>
      </c>
    </row>
    <row r="249" spans="1:101" s="303" customFormat="1" ht="12" x14ac:dyDescent="0.2">
      <c r="A249" s="468"/>
      <c r="B249" s="420"/>
      <c r="C249" s="304" t="s">
        <v>37</v>
      </c>
      <c r="D249" s="315">
        <f>CW215</f>
        <v>90</v>
      </c>
      <c r="E249" s="316">
        <f>IF(E248=$A$12,D249+($B$12*15),IF(E248=$A$13,D249+($B$13*15),IF(E248=$A$15,IF(D249+($B$15*15)&gt;100,100,D249+($B$15*15)),IF(E248=$A$14,IF(D249+($B$14*15)&gt;100,100,D249+($B$14*15)),IF(E248=$A$16,IF(D249+$B$16*15&gt;100,100,D249+$B$16*15),D249)))))</f>
        <v>90</v>
      </c>
      <c r="F249" s="316">
        <f t="shared" ref="F249" si="6713">IF(F248=$A$12,E249+($B$12*15),IF(F248=$A$13,E249+($B$13*15),IF(F248=$A$15,IF(E249+($B$15*15)&gt;100,100,E249+($B$15*15)),IF(F248=$A$14,IF(E249+($B$14*15)&gt;100,100,E249+($B$14*15)),IF(F248=$A$16,IF(E249+$B$16*15&gt;100,100,E249+$B$16*15),E249)))))</f>
        <v>90</v>
      </c>
      <c r="G249" s="316">
        <f t="shared" ref="G249" si="6714">IF(G248=$A$12,F249+($B$12*15),IF(G248=$A$13,F249+($B$13*15),IF(G248=$A$15,IF(F249+($B$15*15)&gt;100,100,F249+($B$15*15)),IF(G248=$A$14,IF(F249+($B$14*15)&gt;100,100,F249+($B$14*15)),IF(G248=$A$16,IF(F249+$B$16*15&gt;100,100,F249+$B$16*15),F249)))))</f>
        <v>90</v>
      </c>
      <c r="H249" s="316">
        <f t="shared" ref="H249" si="6715">IF(H248=$A$12,G249+($B$12*15),IF(H248=$A$13,G249+($B$13*15),IF(H248=$A$15,IF(G249+($B$15*15)&gt;100,100,G249+($B$15*15)),IF(H248=$A$14,IF(G249+($B$14*15)&gt;100,100,G249+($B$14*15)),IF(H248=$A$16,IF(G249+$B$16*15&gt;100,100,G249+$B$16*15),G249)))))</f>
        <v>90</v>
      </c>
      <c r="I249" s="316">
        <f t="shared" ref="I249" si="6716">IF(I248=$A$12,H249+($B$12*15),IF(I248=$A$13,H249+($B$13*15),IF(I248=$A$15,IF(H249+($B$15*15)&gt;100,100,H249+($B$15*15)),IF(I248=$A$14,IF(H249+($B$14*15)&gt;100,100,H249+($B$14*15)),IF(I248=$A$16,IF(H249+$B$16*15&gt;100,100,H249+$B$16*15),H249)))))</f>
        <v>90</v>
      </c>
      <c r="J249" s="316">
        <f t="shared" ref="J249" si="6717">IF(J248=$A$12,I249+($B$12*15),IF(J248=$A$13,I249+($B$13*15),IF(J248=$A$15,IF(I249+($B$15*15)&gt;100,100,I249+($B$15*15)),IF(J248=$A$14,IF(I249+($B$14*15)&gt;100,100,I249+($B$14*15)),IF(J248=$A$16,IF(I249+$B$16*15&gt;100,100,I249+$B$16*15),I249)))))</f>
        <v>90</v>
      </c>
      <c r="K249" s="316">
        <f t="shared" ref="K249" si="6718">IF(K248=$A$12,J249+($B$12*15),IF(K248=$A$13,J249+($B$13*15),IF(K248=$A$15,IF(J249+($B$15*15)&gt;100,100,J249+($B$15*15)),IF(K248=$A$14,IF(J249+($B$14*15)&gt;100,100,J249+($B$14*15)),IF(K248=$A$16,IF(J249+$B$16*15&gt;100,100,J249+$B$16*15),J249)))))</f>
        <v>90</v>
      </c>
      <c r="L249" s="316">
        <f t="shared" ref="L249" si="6719">IF(L248=$A$12,K249+($B$12*15),IF(L248=$A$13,K249+($B$13*15),IF(L248=$A$15,IF(K249+($B$15*15)&gt;100,100,K249+($B$15*15)),IF(L248=$A$14,IF(K249+($B$14*15)&gt;100,100,K249+($B$14*15)),IF(L248=$A$16,IF(K249+$B$16*15&gt;100,100,K249+$B$16*15),K249)))))</f>
        <v>90</v>
      </c>
      <c r="M249" s="316">
        <f t="shared" ref="M249" si="6720">IF(M248=$A$12,L249+($B$12*15),IF(M248=$A$13,L249+($B$13*15),IF(M248=$A$15,IF(L249+($B$15*15)&gt;100,100,L249+($B$15*15)),IF(M248=$A$14,IF(L249+($B$14*15)&gt;100,100,L249+($B$14*15)),IF(M248=$A$16,IF(L249+$B$16*15&gt;100,100,L249+$B$16*15),L249)))))</f>
        <v>90</v>
      </c>
      <c r="N249" s="316">
        <f t="shared" ref="N249" si="6721">IF(N248=$A$12,M249+($B$12*15),IF(N248=$A$13,M249+($B$13*15),IF(N248=$A$15,IF(M249+($B$15*15)&gt;100,100,M249+($B$15*15)),IF(N248=$A$14,IF(M249+($B$14*15)&gt;100,100,M249+($B$14*15)),IF(N248=$A$16,IF(M249+$B$16*15&gt;100,100,M249+$B$16*15),M249)))))</f>
        <v>90</v>
      </c>
      <c r="O249" s="316">
        <f t="shared" ref="O249" si="6722">IF(O248=$A$12,N249+($B$12*15),IF(O248=$A$13,N249+($B$13*15),IF(O248=$A$15,IF(N249+($B$15*15)&gt;100,100,N249+($B$15*15)),IF(O248=$A$14,IF(N249+($B$14*15)&gt;100,100,N249+($B$14*15)),IF(O248=$A$16,IF(N249+$B$16*15&gt;100,100,N249+$B$16*15),N249)))))</f>
        <v>90</v>
      </c>
      <c r="P249" s="316">
        <f t="shared" ref="P249" si="6723">IF(P248=$A$12,O249+($B$12*15),IF(P248=$A$13,O249+($B$13*15),IF(P248=$A$15,IF(O249+($B$15*15)&gt;100,100,O249+($B$15*15)),IF(P248=$A$14,IF(O249+($B$14*15)&gt;100,100,O249+($B$14*15)),IF(P248=$A$16,IF(O249+$B$16*15&gt;100,100,O249+$B$16*15),O249)))))</f>
        <v>90</v>
      </c>
      <c r="Q249" s="316">
        <f t="shared" ref="Q249" si="6724">IF(Q248=$A$12,P249+($B$12*15),IF(Q248=$A$13,P249+($B$13*15),IF(Q248=$A$15,IF(P249+($B$15*15)&gt;100,100,P249+($B$15*15)),IF(Q248=$A$14,IF(P249+($B$14*15)&gt;100,100,P249+($B$14*15)),IF(Q248=$A$16,IF(P249+$B$16*15&gt;100,100,P249+$B$16*15),P249)))))</f>
        <v>90</v>
      </c>
      <c r="R249" s="316">
        <f t="shared" ref="R249" si="6725">IF(R248=$A$12,Q249+($B$12*15),IF(R248=$A$13,Q249+($B$13*15),IF(R248=$A$15,IF(Q249+($B$15*15)&gt;100,100,Q249+($B$15*15)),IF(R248=$A$14,IF(Q249+($B$14*15)&gt;100,100,Q249+($B$14*15)),IF(R248=$A$16,IF(Q249+$B$16*15&gt;100,100,Q249+$B$16*15),Q249)))))</f>
        <v>90</v>
      </c>
      <c r="S249" s="316">
        <f t="shared" ref="S249" si="6726">IF(S248=$A$12,R249+($B$12*15),IF(S248=$A$13,R249+($B$13*15),IF(S248=$A$15,IF(R249+($B$15*15)&gt;100,100,R249+($B$15*15)),IF(S248=$A$14,IF(R249+($B$14*15)&gt;100,100,R249+($B$14*15)),IF(S248=$A$16,IF(R249+$B$16*15&gt;100,100,R249+$B$16*15),R249)))))</f>
        <v>90</v>
      </c>
      <c r="T249" s="316">
        <f t="shared" ref="T249" si="6727">IF(T248=$A$12,S249+($B$12*15),IF(T248=$A$13,S249+($B$13*15),IF(T248=$A$15,IF(S249+($B$15*15)&gt;100,100,S249+($B$15*15)),IF(T248=$A$14,IF(S249+($B$14*15)&gt;100,100,S249+($B$14*15)),IF(T248=$A$16,IF(S249+$B$16*15&gt;100,100,S249+$B$16*15),S249)))))</f>
        <v>90</v>
      </c>
      <c r="U249" s="316">
        <f t="shared" ref="U249" si="6728">IF(U248=$A$12,T249+($B$12*15),IF(U248=$A$13,T249+($B$13*15),IF(U248=$A$15,IF(T249+($B$15*15)&gt;100,100,T249+($B$15*15)),IF(U248=$A$14,IF(T249+($B$14*15)&gt;100,100,T249+($B$14*15)),IF(U248=$A$16,IF(T249+$B$16*15&gt;100,100,T249+$B$16*15),T249)))))</f>
        <v>90</v>
      </c>
      <c r="V249" s="316">
        <f t="shared" ref="V249" si="6729">IF(V248=$A$12,U249+($B$12*15),IF(V248=$A$13,U249+($B$13*15),IF(V248=$A$15,IF(U249+($B$15*15)&gt;100,100,U249+($B$15*15)),IF(V248=$A$14,IF(U249+($B$14*15)&gt;100,100,U249+($B$14*15)),IF(V248=$A$16,IF(U249+$B$16*15&gt;100,100,U249+$B$16*15),U249)))))</f>
        <v>90</v>
      </c>
      <c r="W249" s="316">
        <f t="shared" ref="W249" si="6730">IF(W248=$A$12,V249+($B$12*15),IF(W248=$A$13,V249+($B$13*15),IF(W248=$A$15,IF(V249+($B$15*15)&gt;100,100,V249+($B$15*15)),IF(W248=$A$14,IF(V249+($B$14*15)&gt;100,100,V249+($B$14*15)),IF(W248=$A$16,IF(V249+$B$16*15&gt;100,100,V249+$B$16*15),V249)))))</f>
        <v>90</v>
      </c>
      <c r="X249" s="316">
        <f t="shared" ref="X249" si="6731">IF(X248=$A$12,W249+($B$12*15),IF(X248=$A$13,W249+($B$13*15),IF(X248=$A$15,IF(W249+($B$15*15)&gt;100,100,W249+($B$15*15)),IF(X248=$A$14,IF(W249+($B$14*15)&gt;100,100,W249+($B$14*15)),IF(X248=$A$16,IF(W249+$B$16*15&gt;100,100,W249+$B$16*15),W249)))))</f>
        <v>90</v>
      </c>
      <c r="Y249" s="316">
        <f t="shared" ref="Y249" si="6732">IF(Y248=$A$12,X249+($B$12*15),IF(Y248=$A$13,X249+($B$13*15),IF(Y248=$A$15,IF(X249+($B$15*15)&gt;100,100,X249+($B$15*15)),IF(Y248=$A$14,IF(X249+($B$14*15)&gt;100,100,X249+($B$14*15)),IF(Y248=$A$16,IF(X249+$B$16*15&gt;100,100,X249+$B$16*15),X249)))))</f>
        <v>90</v>
      </c>
      <c r="Z249" s="316">
        <f t="shared" ref="Z249" si="6733">IF(Z248=$A$12,Y249+($B$12*15),IF(Z248=$A$13,Y249+($B$13*15),IF(Z248=$A$15,IF(Y249+($B$15*15)&gt;100,100,Y249+($B$15*15)),IF(Z248=$A$14,IF(Y249+($B$14*15)&gt;100,100,Y249+($B$14*15)),IF(Z248=$A$16,IF(Y249+$B$16*15&gt;100,100,Y249+$B$16*15),Y249)))))</f>
        <v>90</v>
      </c>
      <c r="AA249" s="316">
        <f t="shared" ref="AA249" si="6734">IF(AA248=$A$12,Z249+($B$12*15),IF(AA248=$A$13,Z249+($B$13*15),IF(AA248=$A$15,IF(Z249+($B$15*15)&gt;100,100,Z249+($B$15*15)),IF(AA248=$A$14,IF(Z249+($B$14*15)&gt;100,100,Z249+($B$14*15)),IF(AA248=$A$16,IF(Z249+$B$16*15&gt;100,100,Z249+$B$16*15),Z249)))))</f>
        <v>90</v>
      </c>
      <c r="AB249" s="316">
        <f t="shared" ref="AB249" si="6735">IF(AB248=$A$12,AA249+($B$12*15),IF(AB248=$A$13,AA249+($B$13*15),IF(AB248=$A$15,IF(AA249+($B$15*15)&gt;100,100,AA249+($B$15*15)),IF(AB248=$A$14,IF(AA249+($B$14*15)&gt;100,100,AA249+($B$14*15)),IF(AB248=$A$16,IF(AA249+$B$16*15&gt;100,100,AA249+$B$16*15),AA249)))))</f>
        <v>90</v>
      </c>
      <c r="AC249" s="316">
        <f t="shared" ref="AC249" si="6736">IF(AC248=$A$12,AB249+($B$12*15),IF(AC248=$A$13,AB249+($B$13*15),IF(AC248=$A$15,IF(AB249+($B$15*15)&gt;100,100,AB249+($B$15*15)),IF(AC248=$A$14,IF(AB249+($B$14*15)&gt;100,100,AB249+($B$14*15)),IF(AC248=$A$16,IF(AB249+$B$16*15&gt;100,100,AB249+$B$16*15),AB249)))))</f>
        <v>90</v>
      </c>
      <c r="AD249" s="316">
        <f t="shared" ref="AD249" si="6737">IF(AD248=$A$12,AC249+($B$12*15),IF(AD248=$A$13,AC249+($B$13*15),IF(AD248=$A$15,IF(AC249+($B$15*15)&gt;100,100,AC249+($B$15*15)),IF(AD248=$A$14,IF(AC249+($B$14*15)&gt;100,100,AC249+($B$14*15)),IF(AD248=$A$16,IF(AC249+$B$16*15&gt;100,100,AC249+$B$16*15),AC249)))))</f>
        <v>90</v>
      </c>
      <c r="AE249" s="316">
        <f t="shared" ref="AE249" si="6738">IF(AE248=$A$12,AD249+($B$12*15),IF(AE248=$A$13,AD249+($B$13*15),IF(AE248=$A$15,IF(AD249+($B$15*15)&gt;100,100,AD249+($B$15*15)),IF(AE248=$A$14,IF(AD249+($B$14*15)&gt;100,100,AD249+($B$14*15)),IF(AE248=$A$16,IF(AD249+$B$16*15&gt;100,100,AD249+$B$16*15),AD249)))))</f>
        <v>90</v>
      </c>
      <c r="AF249" s="316">
        <f t="shared" ref="AF249" si="6739">IF(AF248=$A$12,AE249+($B$12*15),IF(AF248=$A$13,AE249+($B$13*15),IF(AF248=$A$15,IF(AE249+($B$15*15)&gt;100,100,AE249+($B$15*15)),IF(AF248=$A$14,IF(AE249+($B$14*15)&gt;100,100,AE249+($B$14*15)),IF(AF248=$A$16,IF(AE249+$B$16*15&gt;100,100,AE249+$B$16*15),AE249)))))</f>
        <v>90</v>
      </c>
      <c r="AG249" s="316">
        <f t="shared" ref="AG249" si="6740">IF(AG248=$A$12,AF249+($B$12*15),IF(AG248=$A$13,AF249+($B$13*15),IF(AG248=$A$15,IF(AF249+($B$15*15)&gt;100,100,AF249+($B$15*15)),IF(AG248=$A$14,IF(AF249+($B$14*15)&gt;100,100,AF249+($B$14*15)),IF(AG248=$A$16,IF(AF249+$B$16*15&gt;100,100,AF249+$B$16*15),AF249)))))</f>
        <v>90</v>
      </c>
      <c r="AH249" s="316">
        <f t="shared" ref="AH249" si="6741">IF(AH248=$A$12,AG249+($B$12*15),IF(AH248=$A$13,AG249+($B$13*15),IF(AH248=$A$15,IF(AG249+($B$15*15)&gt;100,100,AG249+($B$15*15)),IF(AH248=$A$14,IF(AG249+($B$14*15)&gt;100,100,AG249+($B$14*15)),IF(AH248=$A$16,IF(AG249+$B$16*15&gt;100,100,AG249+$B$16*15),AG249)))))</f>
        <v>90</v>
      </c>
      <c r="AI249" s="316">
        <f t="shared" ref="AI249" si="6742">IF(AI248=$A$12,AH249+($B$12*15),IF(AI248=$A$13,AH249+($B$13*15),IF(AI248=$A$15,IF(AH249+($B$15*15)&gt;100,100,AH249+($B$15*15)),IF(AI248=$A$14,IF(AH249+($B$14*15)&gt;100,100,AH249+($B$14*15)),IF(AI248=$A$16,IF(AH249+$B$16*15&gt;100,100,AH249+$B$16*15),AH249)))))</f>
        <v>90</v>
      </c>
      <c r="AJ249" s="316">
        <f t="shared" ref="AJ249" si="6743">IF(AJ248=$A$12,AI249+($B$12*15),IF(AJ248=$A$13,AI249+($B$13*15),IF(AJ248=$A$15,IF(AI249+($B$15*15)&gt;100,100,AI249+($B$15*15)),IF(AJ248=$A$14,IF(AI249+($B$14*15)&gt;100,100,AI249+($B$14*15)),IF(AJ248=$A$16,IF(AI249+$B$16*15&gt;100,100,AI249+$B$16*15),AI249)))))</f>
        <v>90</v>
      </c>
      <c r="AK249" s="316">
        <f t="shared" ref="AK249" si="6744">IF(AK248=$A$12,AJ249+($B$12*15),IF(AK248=$A$13,AJ249+($B$13*15),IF(AK248=$A$15,IF(AJ249+($B$15*15)&gt;100,100,AJ249+($B$15*15)),IF(AK248=$A$14,IF(AJ249+($B$14*15)&gt;100,100,AJ249+($B$14*15)),IF(AK248=$A$16,IF(AJ249+$B$16*15&gt;100,100,AJ249+$B$16*15),AJ249)))))</f>
        <v>90</v>
      </c>
      <c r="AL249" s="316">
        <f t="shared" ref="AL249" si="6745">IF(AL248=$A$12,AK249+($B$12*15),IF(AL248=$A$13,AK249+($B$13*15),IF(AL248=$A$15,IF(AK249+($B$15*15)&gt;100,100,AK249+($B$15*15)),IF(AL248=$A$14,IF(AK249+($B$14*15)&gt;100,100,AK249+($B$14*15)),IF(AL248=$A$16,IF(AK249+$B$16*15&gt;100,100,AK249+$B$16*15),AK249)))))</f>
        <v>90</v>
      </c>
      <c r="AM249" s="316">
        <f t="shared" ref="AM249" si="6746">IF(AM248=$A$12,AL249+($B$12*15),IF(AM248=$A$13,AL249+($B$13*15),IF(AM248=$A$15,IF(AL249+($B$15*15)&gt;100,100,AL249+($B$15*15)),IF(AM248=$A$14,IF(AL249+($B$14*15)&gt;100,100,AL249+($B$14*15)),IF(AM248=$A$16,IF(AL249+$B$16*15&gt;100,100,AL249+$B$16*15),AL249)))))</f>
        <v>90</v>
      </c>
      <c r="AN249" s="316">
        <f t="shared" ref="AN249" si="6747">IF(AN248=$A$12,AM249+($B$12*15),IF(AN248=$A$13,AM249+($B$13*15),IF(AN248=$A$15,IF(AM249+($B$15*15)&gt;100,100,AM249+($B$15*15)),IF(AN248=$A$14,IF(AM249+($B$14*15)&gt;100,100,AM249+($B$14*15)),IF(AN248=$A$16,IF(AM249+$B$16*15&gt;100,100,AM249+$B$16*15),AM249)))))</f>
        <v>90</v>
      </c>
      <c r="AO249" s="316">
        <f t="shared" ref="AO249" si="6748">IF(AO248=$A$12,AN249+($B$12*15),IF(AO248=$A$13,AN249+($B$13*15),IF(AO248=$A$15,IF(AN249+($B$15*15)&gt;100,100,AN249+($B$15*15)),IF(AO248=$A$14,IF(AN249+($B$14*15)&gt;100,100,AN249+($B$14*15)),IF(AO248=$A$16,IF(AN249+$B$16*15&gt;100,100,AN249+$B$16*15),AN249)))))</f>
        <v>90</v>
      </c>
      <c r="AP249" s="316">
        <f t="shared" ref="AP249" si="6749">IF(AP248=$A$12,AO249+($B$12*15),IF(AP248=$A$13,AO249+($B$13*15),IF(AP248=$A$15,IF(AO249+($B$15*15)&gt;100,100,AO249+($B$15*15)),IF(AP248=$A$14,IF(AO249+($B$14*15)&gt;100,100,AO249+($B$14*15)),IF(AP248=$A$16,IF(AO249+$B$16*15&gt;100,100,AO249+$B$16*15),AO249)))))</f>
        <v>90</v>
      </c>
      <c r="AQ249" s="316">
        <f t="shared" ref="AQ249" si="6750">IF(AQ248=$A$12,AP249+($B$12*15),IF(AQ248=$A$13,AP249+($B$13*15),IF(AQ248=$A$15,IF(AP249+($B$15*15)&gt;100,100,AP249+($B$15*15)),IF(AQ248=$A$14,IF(AP249+($B$14*15)&gt;100,100,AP249+($B$14*15)),IF(AQ248=$A$16,IF(AP249+$B$16*15&gt;100,100,AP249+$B$16*15),AP249)))))</f>
        <v>90</v>
      </c>
      <c r="AR249" s="316">
        <f t="shared" ref="AR249" si="6751">IF(AR248=$A$12,AQ249+($B$12*15),IF(AR248=$A$13,AQ249+($B$13*15),IF(AR248=$A$15,IF(AQ249+($B$15*15)&gt;100,100,AQ249+($B$15*15)),IF(AR248=$A$14,IF(AQ249+($B$14*15)&gt;100,100,AQ249+($B$14*15)),IF(AR248=$A$16,IF(AQ249+$B$16*15&gt;100,100,AQ249+$B$16*15),AQ249)))))</f>
        <v>90</v>
      </c>
      <c r="AS249" s="316">
        <f t="shared" ref="AS249" si="6752">IF(AS248=$A$12,AR249+($B$12*15),IF(AS248=$A$13,AR249+($B$13*15),IF(AS248=$A$15,IF(AR249+($B$15*15)&gt;100,100,AR249+($B$15*15)),IF(AS248=$A$14,IF(AR249+($B$14*15)&gt;100,100,AR249+($B$14*15)),IF(AS248=$A$16,IF(AR249+$B$16*15&gt;100,100,AR249+$B$16*15),AR249)))))</f>
        <v>90</v>
      </c>
      <c r="AT249" s="316">
        <f t="shared" ref="AT249" si="6753">IF(AT248=$A$12,AS249+($B$12*15),IF(AT248=$A$13,AS249+($B$13*15),IF(AT248=$A$15,IF(AS249+($B$15*15)&gt;100,100,AS249+($B$15*15)),IF(AT248=$A$14,IF(AS249+($B$14*15)&gt;100,100,AS249+($B$14*15)),IF(AT248=$A$16,IF(AS249+$B$16*15&gt;100,100,AS249+$B$16*15),AS249)))))</f>
        <v>90</v>
      </c>
      <c r="AU249" s="316">
        <f t="shared" ref="AU249" si="6754">IF(AU248=$A$12,AT249+($B$12*15),IF(AU248=$A$13,AT249+($B$13*15),IF(AU248=$A$15,IF(AT249+($B$15*15)&gt;100,100,AT249+($B$15*15)),IF(AU248=$A$14,IF(AT249+($B$14*15)&gt;100,100,AT249+($B$14*15)),IF(AU248=$A$16,IF(AT249+$B$16*15&gt;100,100,AT249+$B$16*15),AT249)))))</f>
        <v>90</v>
      </c>
      <c r="AV249" s="316">
        <f t="shared" ref="AV249" si="6755">IF(AV248=$A$12,AU249+($B$12*15),IF(AV248=$A$13,AU249+($B$13*15),IF(AV248=$A$15,IF(AU249+($B$15*15)&gt;100,100,AU249+($B$15*15)),IF(AV248=$A$14,IF(AU249+($B$14*15)&gt;100,100,AU249+($B$14*15)),IF(AV248=$A$16,IF(AU249+$B$16*15&gt;100,100,AU249+$B$16*15),AU249)))))</f>
        <v>90</v>
      </c>
      <c r="AW249" s="316">
        <f t="shared" ref="AW249" si="6756">IF(AW248=$A$12,AV249+($B$12*15),IF(AW248=$A$13,AV249+($B$13*15),IF(AW248=$A$15,IF(AV249+($B$15*15)&gt;100,100,AV249+($B$15*15)),IF(AW248=$A$14,IF(AV249+($B$14*15)&gt;100,100,AV249+($B$14*15)),IF(AW248=$A$16,IF(AV249+$B$16*15&gt;100,100,AV249+$B$16*15),AV249)))))</f>
        <v>90</v>
      </c>
      <c r="AX249" s="316">
        <f t="shared" ref="AX249" si="6757">IF(AX248=$A$12,AW249+($B$12*15),IF(AX248=$A$13,AW249+($B$13*15),IF(AX248=$A$15,IF(AW249+($B$15*15)&gt;100,100,AW249+($B$15*15)),IF(AX248=$A$14,IF(AW249+($B$14*15)&gt;100,100,AW249+($B$14*15)),IF(AX248=$A$16,IF(AW249+$B$16*15&gt;100,100,AW249+$B$16*15),AW249)))))</f>
        <v>90</v>
      </c>
      <c r="AY249" s="316">
        <f t="shared" ref="AY249" si="6758">IF(AY248=$A$12,AX249+($B$12*15),IF(AY248=$A$13,AX249+($B$13*15),IF(AY248=$A$15,IF(AX249+($B$15*15)&gt;100,100,AX249+($B$15*15)),IF(AY248=$A$14,IF(AX249+($B$14*15)&gt;100,100,AX249+($B$14*15)),IF(AY248=$A$16,IF(AX249+$B$16*15&gt;100,100,AX249+$B$16*15),AX249)))))</f>
        <v>90</v>
      </c>
      <c r="AZ249" s="316">
        <f t="shared" ref="AZ249" si="6759">IF(AZ248=$A$12,AY249+($B$12*15),IF(AZ248=$A$13,AY249+($B$13*15),IF(AZ248=$A$15,IF(AY249+($B$15*15)&gt;100,100,AY249+($B$15*15)),IF(AZ248=$A$14,IF(AY249+($B$14*15)&gt;100,100,AY249+($B$14*15)),IF(AZ248=$A$16,IF(AY249+$B$16*15&gt;100,100,AY249+$B$16*15),AY249)))))</f>
        <v>90</v>
      </c>
      <c r="BA249" s="316">
        <f t="shared" ref="BA249" si="6760">IF(BA248=$A$12,AZ249+($B$12*15),IF(BA248=$A$13,AZ249+($B$13*15),IF(BA248=$A$15,IF(AZ249+($B$15*15)&gt;100,100,AZ249+($B$15*15)),IF(BA248=$A$14,IF(AZ249+($B$14*15)&gt;100,100,AZ249+($B$14*15)),IF(BA248=$A$16,IF(AZ249+$B$16*15&gt;100,100,AZ249+$B$16*15),AZ249)))))</f>
        <v>90</v>
      </c>
      <c r="BB249" s="316">
        <f t="shared" ref="BB249" si="6761">IF(BB248=$A$12,BA249+($B$12*15),IF(BB248=$A$13,BA249+($B$13*15),IF(BB248=$A$15,IF(BA249+($B$15*15)&gt;100,100,BA249+($B$15*15)),IF(BB248=$A$14,IF(BA249+($B$14*15)&gt;100,100,BA249+($B$14*15)),IF(BB248=$A$16,IF(BA249+$B$16*15&gt;100,100,BA249+$B$16*15),BA249)))))</f>
        <v>90</v>
      </c>
      <c r="BC249" s="316">
        <f t="shared" ref="BC249" si="6762">IF(BC248=$A$12,BB249+($B$12*15),IF(BC248=$A$13,BB249+($B$13*15),IF(BC248=$A$15,IF(BB249+($B$15*15)&gt;100,100,BB249+($B$15*15)),IF(BC248=$A$14,IF(BB249+($B$14*15)&gt;100,100,BB249+($B$14*15)),IF(BC248=$A$16,IF(BB249+$B$16*15&gt;100,100,BB249+$B$16*15),BB249)))))</f>
        <v>90</v>
      </c>
      <c r="BD249" s="316">
        <f t="shared" ref="BD249" si="6763">IF(BD248=$A$12,BC249+($B$12*15),IF(BD248=$A$13,BC249+($B$13*15),IF(BD248=$A$15,IF(BC249+($B$15*15)&gt;100,100,BC249+($B$15*15)),IF(BD248=$A$14,IF(BC249+($B$14*15)&gt;100,100,BC249+($B$14*15)),IF(BD248=$A$16,IF(BC249+$B$16*15&gt;100,100,BC249+$B$16*15),BC249)))))</f>
        <v>90</v>
      </c>
      <c r="BE249" s="316">
        <f t="shared" ref="BE249" si="6764">IF(BE248=$A$12,BD249+($B$12*15),IF(BE248=$A$13,BD249+($B$13*15),IF(BE248=$A$15,IF(BD249+($B$15*15)&gt;100,100,BD249+($B$15*15)),IF(BE248=$A$14,IF(BD249+($B$14*15)&gt;100,100,BD249+($B$14*15)),IF(BE248=$A$16,IF(BD249+$B$16*15&gt;100,100,BD249+$B$16*15),BD249)))))</f>
        <v>90</v>
      </c>
      <c r="BF249" s="316">
        <f t="shared" ref="BF249" si="6765">IF(BF248=$A$12,BE249+($B$12*15),IF(BF248=$A$13,BE249+($B$13*15),IF(BF248=$A$15,IF(BE249+($B$15*15)&gt;100,100,BE249+($B$15*15)),IF(BF248=$A$14,IF(BE249+($B$14*15)&gt;100,100,BE249+($B$14*15)),IF(BF248=$A$16,IF(BE249+$B$16*15&gt;100,100,BE249+$B$16*15),BE249)))))</f>
        <v>90</v>
      </c>
      <c r="BG249" s="316">
        <f t="shared" ref="BG249" si="6766">IF(BG248=$A$12,BF249+($B$12*15),IF(BG248=$A$13,BF249+($B$13*15),IF(BG248=$A$15,IF(BF249+($B$15*15)&gt;100,100,BF249+($B$15*15)),IF(BG248=$A$14,IF(BF249+($B$14*15)&gt;100,100,BF249+($B$14*15)),IF(BG248=$A$16,IF(BF249+$B$16*15&gt;100,100,BF249+$B$16*15),BF249)))))</f>
        <v>90</v>
      </c>
      <c r="BH249" s="316">
        <f t="shared" ref="BH249" si="6767">IF(BH248=$A$12,BG249+($B$12*15),IF(BH248=$A$13,BG249+($B$13*15),IF(BH248=$A$15,IF(BG249+($B$15*15)&gt;100,100,BG249+($B$15*15)),IF(BH248=$A$14,IF(BG249+($B$14*15)&gt;100,100,BG249+($B$14*15)),IF(BH248=$A$16,IF(BG249+$B$16*15&gt;100,100,BG249+$B$16*15),BG249)))))</f>
        <v>90</v>
      </c>
      <c r="BI249" s="316">
        <f t="shared" ref="BI249" si="6768">IF(BI248=$A$12,BH249+($B$12*15),IF(BI248=$A$13,BH249+($B$13*15),IF(BI248=$A$15,IF(BH249+($B$15*15)&gt;100,100,BH249+($B$15*15)),IF(BI248=$A$14,IF(BH249+($B$14*15)&gt;100,100,BH249+($B$14*15)),IF(BI248=$A$16,IF(BH249+$B$16*15&gt;100,100,BH249+$B$16*15),BH249)))))</f>
        <v>90</v>
      </c>
      <c r="BJ249" s="316">
        <f t="shared" ref="BJ249" si="6769">IF(BJ248=$A$12,BI249+($B$12*15),IF(BJ248=$A$13,BI249+($B$13*15),IF(BJ248=$A$15,IF(BI249+($B$15*15)&gt;100,100,BI249+($B$15*15)),IF(BJ248=$A$14,IF(BI249+($B$14*15)&gt;100,100,BI249+($B$14*15)),IF(BJ248=$A$16,IF(BI249+$B$16*15&gt;100,100,BI249+$B$16*15),BI249)))))</f>
        <v>90</v>
      </c>
      <c r="BK249" s="316">
        <f t="shared" ref="BK249" si="6770">IF(BK248=$A$12,BJ249+($B$12*15),IF(BK248=$A$13,BJ249+($B$13*15),IF(BK248=$A$15,IF(BJ249+($B$15*15)&gt;100,100,BJ249+($B$15*15)),IF(BK248=$A$14,IF(BJ249+($B$14*15)&gt;100,100,BJ249+($B$14*15)),IF(BK248=$A$16,IF(BJ249+$B$16*15&gt;100,100,BJ249+$B$16*15),BJ249)))))</f>
        <v>90</v>
      </c>
      <c r="BL249" s="316">
        <f t="shared" ref="BL249" si="6771">IF(BL248=$A$12,BK249+($B$12*15),IF(BL248=$A$13,BK249+($B$13*15),IF(BL248=$A$15,IF(BK249+($B$15*15)&gt;100,100,BK249+($B$15*15)),IF(BL248=$A$14,IF(BK249+($B$14*15)&gt;100,100,BK249+($B$14*15)),IF(BL248=$A$16,IF(BK249+$B$16*15&gt;100,100,BK249+$B$16*15),BK249)))))</f>
        <v>90</v>
      </c>
      <c r="BM249" s="316">
        <f t="shared" ref="BM249" si="6772">IF(BM248=$A$12,BL249+($B$12*15),IF(BM248=$A$13,BL249+($B$13*15),IF(BM248=$A$15,IF(BL249+($B$15*15)&gt;100,100,BL249+($B$15*15)),IF(BM248=$A$14,IF(BL249+($B$14*15)&gt;100,100,BL249+($B$14*15)),IF(BM248=$A$16,IF(BL249+$B$16*15&gt;100,100,BL249+$B$16*15),BL249)))))</f>
        <v>90</v>
      </c>
      <c r="BN249" s="316">
        <f t="shared" ref="BN249" si="6773">IF(BN248=$A$12,BM249+($B$12*15),IF(BN248=$A$13,BM249+($B$13*15),IF(BN248=$A$15,IF(BM249+($B$15*15)&gt;100,100,BM249+($B$15*15)),IF(BN248=$A$14,IF(BM249+($B$14*15)&gt;100,100,BM249+($B$14*15)),IF(BN248=$A$16,IF(BM249+$B$16*15&gt;100,100,BM249+$B$16*15),BM249)))))</f>
        <v>90</v>
      </c>
      <c r="BO249" s="316">
        <f t="shared" ref="BO249" si="6774">IF(BO248=$A$12,BN249+($B$12*15),IF(BO248=$A$13,BN249+($B$13*15),IF(BO248=$A$15,IF(BN249+($B$15*15)&gt;100,100,BN249+($B$15*15)),IF(BO248=$A$14,IF(BN249+($B$14*15)&gt;100,100,BN249+($B$14*15)),IF(BO248=$A$16,IF(BN249+$B$16*15&gt;100,100,BN249+$B$16*15),BN249)))))</f>
        <v>90</v>
      </c>
      <c r="BP249" s="316">
        <f t="shared" ref="BP249" si="6775">IF(BP248=$A$12,BO249+($B$12*15),IF(BP248=$A$13,BO249+($B$13*15),IF(BP248=$A$15,IF(BO249+($B$15*15)&gt;100,100,BO249+($B$15*15)),IF(BP248=$A$14,IF(BO249+($B$14*15)&gt;100,100,BO249+($B$14*15)),IF(BP248=$A$16,IF(BO249+$B$16*15&gt;100,100,BO249+$B$16*15),BO249)))))</f>
        <v>90</v>
      </c>
      <c r="BQ249" s="316">
        <f t="shared" ref="BQ249" si="6776">IF(BQ248=$A$12,BP249+($B$12*15),IF(BQ248=$A$13,BP249+($B$13*15),IF(BQ248=$A$15,IF(BP249+($B$15*15)&gt;100,100,BP249+($B$15*15)),IF(BQ248=$A$14,IF(BP249+($B$14*15)&gt;100,100,BP249+($B$14*15)),IF(BQ248=$A$16,IF(BP249+$B$16*15&gt;100,100,BP249+$B$16*15),BP249)))))</f>
        <v>90</v>
      </c>
      <c r="BR249" s="316">
        <f t="shared" ref="BR249" si="6777">IF(BR248=$A$12,BQ249+($B$12*15),IF(BR248=$A$13,BQ249+($B$13*15),IF(BR248=$A$15,IF(BQ249+($B$15*15)&gt;100,100,BQ249+($B$15*15)),IF(BR248=$A$14,IF(BQ249+($B$14*15)&gt;100,100,BQ249+($B$14*15)),IF(BR248=$A$16,IF(BQ249+$B$16*15&gt;100,100,BQ249+$B$16*15),BQ249)))))</f>
        <v>90</v>
      </c>
      <c r="BS249" s="316">
        <f t="shared" ref="BS249" si="6778">IF(BS248=$A$12,BR249+($B$12*15),IF(BS248=$A$13,BR249+($B$13*15),IF(BS248=$A$15,IF(BR249+($B$15*15)&gt;100,100,BR249+($B$15*15)),IF(BS248=$A$14,IF(BR249+($B$14*15)&gt;100,100,BR249+($B$14*15)),IF(BS248=$A$16,IF(BR249+$B$16*15&gt;100,100,BR249+$B$16*15),BR249)))))</f>
        <v>90</v>
      </c>
      <c r="BT249" s="316">
        <f t="shared" ref="BT249" si="6779">IF(BT248=$A$12,BS249+($B$12*15),IF(BT248=$A$13,BS249+($B$13*15),IF(BT248=$A$15,IF(BS249+($B$15*15)&gt;100,100,BS249+($B$15*15)),IF(BT248=$A$14,IF(BS249+($B$14*15)&gt;100,100,BS249+($B$14*15)),IF(BT248=$A$16,IF(BS249+$B$16*15&gt;100,100,BS249+$B$16*15),BS249)))))</f>
        <v>90</v>
      </c>
      <c r="BU249" s="316">
        <f t="shared" ref="BU249" si="6780">IF(BU248=$A$12,BT249+($B$12*15),IF(BU248=$A$13,BT249+($B$13*15),IF(BU248=$A$15,IF(BT249+($B$15*15)&gt;100,100,BT249+($B$15*15)),IF(BU248=$A$14,IF(BT249+($B$14*15)&gt;100,100,BT249+($B$14*15)),IF(BU248=$A$16,IF(BT249+$B$16*15&gt;100,100,BT249+$B$16*15),BT249)))))</f>
        <v>90</v>
      </c>
      <c r="BV249" s="316">
        <f t="shared" ref="BV249" si="6781">IF(BV248=$A$12,BU249+($B$12*15),IF(BV248=$A$13,BU249+($B$13*15),IF(BV248=$A$15,IF(BU249+($B$15*15)&gt;100,100,BU249+($B$15*15)),IF(BV248=$A$14,IF(BU249+($B$14*15)&gt;100,100,BU249+($B$14*15)),IF(BV248=$A$16,IF(BU249+$B$16*15&gt;100,100,BU249+$B$16*15),BU249)))))</f>
        <v>90</v>
      </c>
      <c r="BW249" s="316">
        <f t="shared" ref="BW249" si="6782">IF(BW248=$A$12,BV249+($B$12*15),IF(BW248=$A$13,BV249+($B$13*15),IF(BW248=$A$15,IF(BV249+($B$15*15)&gt;100,100,BV249+($B$15*15)),IF(BW248=$A$14,IF(BV249+($B$14*15)&gt;100,100,BV249+($B$14*15)),IF(BW248=$A$16,IF(BV249+$B$16*15&gt;100,100,BV249+$B$16*15),BV249)))))</f>
        <v>90</v>
      </c>
      <c r="BX249" s="316">
        <f t="shared" ref="BX249" si="6783">IF(BX248=$A$12,BW249+($B$12*15),IF(BX248=$A$13,BW249+($B$13*15),IF(BX248=$A$15,IF(BW249+($B$15*15)&gt;100,100,BW249+($B$15*15)),IF(BX248=$A$14,IF(BW249+($B$14*15)&gt;100,100,BW249+($B$14*15)),IF(BX248=$A$16,IF(BW249+$B$16*15&gt;100,100,BW249+$B$16*15),BW249)))))</f>
        <v>90</v>
      </c>
      <c r="BY249" s="316">
        <f t="shared" ref="BY249" si="6784">IF(BY248=$A$12,BX249+($B$12*15),IF(BY248=$A$13,BX249+($B$13*15),IF(BY248=$A$15,IF(BX249+($B$15*15)&gt;100,100,BX249+($B$15*15)),IF(BY248=$A$14,IF(BX249+($B$14*15)&gt;100,100,BX249+($B$14*15)),IF(BY248=$A$16,IF(BX249+$B$16*15&gt;100,100,BX249+$B$16*15),BX249)))))</f>
        <v>90</v>
      </c>
      <c r="BZ249" s="316">
        <f t="shared" ref="BZ249" si="6785">IF(BZ248=$A$12,BY249+($B$12*15),IF(BZ248=$A$13,BY249+($B$13*15),IF(BZ248=$A$15,IF(BY249+($B$15*15)&gt;100,100,BY249+($B$15*15)),IF(BZ248=$A$14,IF(BY249+($B$14*15)&gt;100,100,BY249+($B$14*15)),IF(BZ248=$A$16,IF(BY249+$B$16*15&gt;100,100,BY249+$B$16*15),BY249)))))</f>
        <v>90</v>
      </c>
      <c r="CA249" s="316">
        <f t="shared" ref="CA249" si="6786">IF(CA248=$A$12,BZ249+($B$12*15),IF(CA248=$A$13,BZ249+($B$13*15),IF(CA248=$A$15,IF(BZ249+($B$15*15)&gt;100,100,BZ249+($B$15*15)),IF(CA248=$A$14,IF(BZ249+($B$14*15)&gt;100,100,BZ249+($B$14*15)),IF(CA248=$A$16,IF(BZ249+$B$16*15&gt;100,100,BZ249+$B$16*15),BZ249)))))</f>
        <v>90</v>
      </c>
      <c r="CB249" s="316">
        <f t="shared" ref="CB249" si="6787">IF(CB248=$A$12,CA249+($B$12*15),IF(CB248=$A$13,CA249+($B$13*15),IF(CB248=$A$15,IF(CA249+($B$15*15)&gt;100,100,CA249+($B$15*15)),IF(CB248=$A$14,IF(CA249+($B$14*15)&gt;100,100,CA249+($B$14*15)),IF(CB248=$A$16,IF(CA249+$B$16*15&gt;100,100,CA249+$B$16*15),CA249)))))</f>
        <v>90</v>
      </c>
      <c r="CC249" s="316">
        <f t="shared" ref="CC249" si="6788">IF(CC248=$A$12,CB249+($B$12*15),IF(CC248=$A$13,CB249+($B$13*15),IF(CC248=$A$15,IF(CB249+($B$15*15)&gt;100,100,CB249+($B$15*15)),IF(CC248=$A$14,IF(CB249+($B$14*15)&gt;100,100,CB249+($B$14*15)),IF(CC248=$A$16,IF(CB249+$B$16*15&gt;100,100,CB249+$B$16*15),CB249)))))</f>
        <v>91.575000000000003</v>
      </c>
      <c r="CD249" s="316">
        <f t="shared" ref="CD249" si="6789">IF(CD248=$A$12,CC249+($B$12*15),IF(CD248=$A$13,CC249+($B$13*15),IF(CD248=$A$15,IF(CC249+($B$15*15)&gt;100,100,CC249+($B$15*15)),IF(CD248=$A$14,IF(CC249+($B$14*15)&gt;100,100,CC249+($B$14*15)),IF(CD248=$A$16,IF(CC249+$B$16*15&gt;100,100,CC249+$B$16*15),CC249)))))</f>
        <v>93.15</v>
      </c>
      <c r="CE249" s="316">
        <f t="shared" ref="CE249" si="6790">IF(CE248=$A$12,CD249+($B$12*15),IF(CE248=$A$13,CD249+($B$13*15),IF(CE248=$A$15,IF(CD249+($B$15*15)&gt;100,100,CD249+($B$15*15)),IF(CE248=$A$14,IF(CD249+($B$14*15)&gt;100,100,CD249+($B$14*15)),IF(CE248=$A$16,IF(CD249+$B$16*15&gt;100,100,CD249+$B$16*15),CD249)))))</f>
        <v>94.725000000000009</v>
      </c>
      <c r="CF249" s="316">
        <f t="shared" ref="CF249" si="6791">IF(CF248=$A$12,CE249+($B$12*15),IF(CF248=$A$13,CE249+($B$13*15),IF(CF248=$A$15,IF(CE249+($B$15*15)&gt;100,100,CE249+($B$15*15)),IF(CF248=$A$14,IF(CE249+($B$14*15)&gt;100,100,CE249+($B$14*15)),IF(CF248=$A$16,IF(CE249+$B$16*15&gt;100,100,CE249+$B$16*15),CE249)))))</f>
        <v>96.300000000000011</v>
      </c>
      <c r="CG249" s="316">
        <f t="shared" ref="CG249" si="6792">IF(CG248=$A$12,CF249+($B$12*15),IF(CG248=$A$13,CF249+($B$13*15),IF(CG248=$A$15,IF(CF249+($B$15*15)&gt;100,100,CF249+($B$15*15)),IF(CG248=$A$14,IF(CF249+($B$14*15)&gt;100,100,CF249+($B$14*15)),IF(CG248=$A$16,IF(CF249+$B$16*15&gt;100,100,CF249+$B$16*15),CF249)))))</f>
        <v>97.875000000000014</v>
      </c>
      <c r="CH249" s="316">
        <f t="shared" ref="CH249" si="6793">IF(CH248=$A$12,CG249+($B$12*15),IF(CH248=$A$13,CG249+($B$13*15),IF(CH248=$A$15,IF(CG249+($B$15*15)&gt;100,100,CG249+($B$15*15)),IF(CH248=$A$14,IF(CG249+($B$14*15)&gt;100,100,CG249+($B$14*15)),IF(CH248=$A$16,IF(CG249+$B$16*15&gt;100,100,CG249+$B$16*15),CG249)))))</f>
        <v>99.450000000000017</v>
      </c>
      <c r="CI249" s="316">
        <f t="shared" ref="CI249" si="6794">IF(CI248=$A$12,CH249+($B$12*15),IF(CI248=$A$13,CH249+($B$13*15),IF(CI248=$A$15,IF(CH249+($B$15*15)&gt;100,100,CH249+($B$15*15)),IF(CI248=$A$14,IF(CH249+($B$14*15)&gt;100,100,CH249+($B$14*15)),IF(CI248=$A$16,IF(CH249+$B$16*15&gt;100,100,CH249+$B$16*15),CH249)))))</f>
        <v>100</v>
      </c>
      <c r="CJ249" s="316">
        <f t="shared" ref="CJ249" si="6795">IF(CJ248=$A$12,CI249+($B$12*15),IF(CJ248=$A$13,CI249+($B$13*15),IF(CJ248=$A$15,IF(CI249+($B$15*15)&gt;100,100,CI249+($B$15*15)),IF(CJ248=$A$14,IF(CI249+($B$14*15)&gt;100,100,CI249+($B$14*15)),IF(CJ248=$A$16,IF(CI249+$B$16*15&gt;100,100,CI249+$B$16*15),CI249)))))</f>
        <v>100</v>
      </c>
      <c r="CK249" s="316">
        <f t="shared" ref="CK249" si="6796">IF(CK248=$A$12,CJ249+($B$12*15),IF(CK248=$A$13,CJ249+($B$13*15),IF(CK248=$A$15,IF(CJ249+($B$15*15)&gt;100,100,CJ249+($B$15*15)),IF(CK248=$A$14,IF(CJ249+($B$14*15)&gt;100,100,CJ249+($B$14*15)),IF(CK248=$A$16,IF(CJ249+$B$16*15&gt;100,100,CJ249+$B$16*15),CJ249)))))</f>
        <v>100</v>
      </c>
      <c r="CL249" s="316">
        <f t="shared" ref="CL249" si="6797">IF(CL248=$A$12,CK249+($B$12*15),IF(CL248=$A$13,CK249+($B$13*15),IF(CL248=$A$15,IF(CK249+($B$15*15)&gt;100,100,CK249+($B$15*15)),IF(CL248=$A$14,IF(CK249+($B$14*15)&gt;100,100,CK249+($B$14*15)),IF(CL248=$A$16,IF(CK249+$B$16*15&gt;100,100,CK249+$B$16*15),CK249)))))</f>
        <v>100</v>
      </c>
      <c r="CM249" s="316">
        <f t="shared" ref="CM249" si="6798">IF(CM248=$A$12,CL249+($B$12*15),IF(CM248=$A$13,CL249+($B$13*15),IF(CM248=$A$15,IF(CL249+($B$15*15)&gt;100,100,CL249+($B$15*15)),IF(CM248=$A$14,IF(CL249+($B$14*15)&gt;100,100,CL249+($B$14*15)),IF(CM248=$A$16,IF(CL249+$B$16*15&gt;100,100,CL249+$B$16*15),CL249)))))</f>
        <v>100</v>
      </c>
      <c r="CN249" s="316">
        <f t="shared" ref="CN249" si="6799">IF(CN248=$A$12,CM249+($B$12*15),IF(CN248=$A$13,CM249+($B$13*15),IF(CN248=$A$15,IF(CM249+($B$15*15)&gt;100,100,CM249+($B$15*15)),IF(CN248=$A$14,IF(CM249+($B$14*15)&gt;100,100,CM249+($B$14*15)),IF(CN248=$A$16,IF(CM249+$B$16*15&gt;100,100,CM249+$B$16*15),CM249)))))</f>
        <v>100</v>
      </c>
      <c r="CO249" s="316">
        <f t="shared" ref="CO249" si="6800">IF(CO248=$A$12,CN249+($B$12*15),IF(CO248=$A$13,CN249+($B$13*15),IF(CO248=$A$15,IF(CN249+($B$15*15)&gt;100,100,CN249+($B$15*15)),IF(CO248=$A$14,IF(CN249+($B$14*15)&gt;100,100,CN249+($B$14*15)),IF(CO248=$A$16,IF(CN249+$B$16*15&gt;100,100,CN249+$B$16*15),CN249)))))</f>
        <v>100</v>
      </c>
      <c r="CP249" s="316">
        <f t="shared" ref="CP249" si="6801">IF(CP248=$A$12,CO249+($B$12*15),IF(CP248=$A$13,CO249+($B$13*15),IF(CP248=$A$15,IF(CO249+($B$15*15)&gt;100,100,CO249+($B$15*15)),IF(CP248=$A$14,IF(CO249+($B$14*15)&gt;100,100,CO249+($B$14*15)),IF(CP248=$A$16,IF(CO249+$B$16*15&gt;100,100,CO249+$B$16*15),CO249)))))</f>
        <v>100</v>
      </c>
      <c r="CQ249" s="316">
        <f t="shared" ref="CQ249" si="6802">IF(CQ248=$A$12,CP249+($B$12*15),IF(CQ248=$A$13,CP249+($B$13*15),IF(CQ248=$A$15,IF(CP249+($B$15*15)&gt;100,100,CP249+($B$15*15)),IF(CQ248=$A$14,IF(CP249+($B$14*15)&gt;100,100,CP249+($B$14*15)),IF(CQ248=$A$16,IF(CP249+$B$16*15&gt;100,100,CP249+$B$16*15),CP249)))))</f>
        <v>100</v>
      </c>
      <c r="CR249" s="316">
        <f t="shared" ref="CR249" si="6803">IF(CR248=$A$12,CQ249+($B$12*15),IF(CR248=$A$13,CQ249+($B$13*15),IF(CR248=$A$15,IF(CQ249+($B$15*15)&gt;100,100,CQ249+($B$15*15)),IF(CR248=$A$14,IF(CQ249+($B$14*15)&gt;100,100,CQ249+($B$14*15)),IF(CR248=$A$16,IF(CQ249+$B$16*15&gt;100,100,CQ249+$B$16*15),CQ249)))))</f>
        <v>100</v>
      </c>
      <c r="CS249" s="316">
        <f t="shared" ref="CS249" si="6804">IF(CS248=$A$12,CR249+($B$12*15),IF(CS248=$A$13,CR249+($B$13*15),IF(CS248=$A$15,IF(CR249+($B$15*15)&gt;100,100,CR249+($B$15*15)),IF(CS248=$A$14,IF(CR249+($B$14*15)&gt;100,100,CR249+($B$14*15)),IF(CS248=$A$16,IF(CR249+$B$16*15&gt;100,100,CR249+$B$16*15),CR249)))))</f>
        <v>100</v>
      </c>
      <c r="CT249" s="316">
        <f t="shared" ref="CT249" si="6805">IF(CT248=$A$12,CS249+($B$12*15),IF(CT248=$A$13,CS249+($B$13*15),IF(CT248=$A$15,IF(CS249+($B$15*15)&gt;100,100,CS249+($B$15*15)),IF(CT248=$A$14,IF(CS249+($B$14*15)&gt;100,100,CS249+($B$14*15)),IF(CT248=$A$16,IF(CS249+$B$16*15&gt;100,100,CS249+$B$16*15),CS249)))))</f>
        <v>100</v>
      </c>
      <c r="CU249" s="316">
        <f t="shared" ref="CU249" si="6806">IF(CU248=$A$12,CT249+($B$12*15),IF(CU248=$A$13,CT249+($B$13*15),IF(CU248=$A$15,IF(CT249+($B$15*15)&gt;100,100,CT249+($B$15*15)),IF(CU248=$A$14,IF(CT249+($B$14*15)&gt;100,100,CT249+($B$14*15)),IF(CU248=$A$16,IF(CT249+$B$16*15&gt;100,100,CT249+$B$16*15),CT249)))))</f>
        <v>100</v>
      </c>
      <c r="CV249" s="316">
        <f t="shared" ref="CV249" si="6807">IF(CV248=$A$12,CU249+($B$12*15),IF(CV248=$A$13,CU249+($B$13*15),IF(CV248=$A$15,IF(CU249+($B$15*15)&gt;100,100,CU249+($B$15*15)),IF(CV248=$A$14,IF(CU249+($B$14*15)&gt;100,100,CU249+($B$14*15)),IF(CV248=$A$16,IF(CU249+$B$16*15&gt;100,100,CU249+$B$16*15),CU249)))))</f>
        <v>100</v>
      </c>
      <c r="CW249" s="311">
        <f t="shared" ref="CW249" si="6808">CV249-10</f>
        <v>90</v>
      </c>
    </row>
    <row r="250" spans="1:101" s="299" customFormat="1" ht="12" x14ac:dyDescent="0.2">
      <c r="A250" s="468"/>
      <c r="B250" s="419" t="s">
        <v>58</v>
      </c>
      <c r="C250" s="304" t="s">
        <v>44</v>
      </c>
      <c r="D250" s="314" t="s">
        <v>45</v>
      </c>
      <c r="E250" s="316"/>
      <c r="F250" s="316"/>
      <c r="G250" s="316"/>
      <c r="H250" s="316"/>
      <c r="I250" s="316"/>
      <c r="J250" s="316"/>
      <c r="K250" s="316"/>
      <c r="L250" s="316"/>
      <c r="M250" s="316" t="s">
        <v>215</v>
      </c>
      <c r="N250" s="316" t="s">
        <v>215</v>
      </c>
      <c r="O250" s="316" t="s">
        <v>215</v>
      </c>
      <c r="P250" s="316" t="s">
        <v>215</v>
      </c>
      <c r="Q250" s="316"/>
      <c r="R250" s="316"/>
      <c r="S250" s="316"/>
      <c r="T250" s="316"/>
      <c r="U250" s="316" t="s">
        <v>215</v>
      </c>
      <c r="V250" s="316" t="s">
        <v>215</v>
      </c>
      <c r="W250" s="316" t="s">
        <v>215</v>
      </c>
      <c r="X250" s="316" t="s">
        <v>215</v>
      </c>
      <c r="Y250" s="316"/>
      <c r="Z250" s="316"/>
      <c r="AA250" s="316"/>
      <c r="AB250" s="316"/>
      <c r="AC250" s="316"/>
      <c r="AD250" s="316"/>
      <c r="AE250" s="316"/>
      <c r="AF250" s="316"/>
      <c r="AG250" s="316"/>
      <c r="AH250" s="316"/>
      <c r="AI250" s="316"/>
      <c r="AJ250" s="316"/>
      <c r="AK250" s="316"/>
      <c r="AL250" s="316"/>
      <c r="AM250" s="316"/>
      <c r="AN250" s="316"/>
      <c r="AO250" s="316"/>
      <c r="AP250" s="316"/>
      <c r="AQ250" s="316"/>
      <c r="AR250" s="316"/>
      <c r="AS250" s="316"/>
      <c r="AT250" s="316"/>
      <c r="AU250" s="316"/>
      <c r="AV250" s="316"/>
      <c r="AW250" s="316"/>
      <c r="AX250" s="316"/>
      <c r="AY250" s="316"/>
      <c r="AZ250" s="316"/>
      <c r="BA250" s="316"/>
      <c r="BB250" s="316"/>
      <c r="BC250" s="316"/>
      <c r="BD250" s="316"/>
      <c r="BE250" s="316"/>
      <c r="BF250" s="316"/>
      <c r="BG250" s="316"/>
      <c r="BH250" s="316"/>
      <c r="BI250" s="316"/>
      <c r="BJ250" s="316"/>
      <c r="BK250" s="316"/>
      <c r="BL250" s="316"/>
      <c r="BM250" s="316"/>
      <c r="BN250" s="316"/>
      <c r="BO250" s="316"/>
      <c r="BP250" s="316"/>
      <c r="BQ250" s="316"/>
      <c r="BR250" s="316"/>
      <c r="BS250" s="316"/>
      <c r="BT250" s="316"/>
      <c r="BU250" s="316"/>
      <c r="BV250" s="316"/>
      <c r="BW250" s="316"/>
      <c r="BX250" s="316"/>
      <c r="BY250" s="316"/>
      <c r="BZ250" s="316"/>
      <c r="CA250" s="316"/>
      <c r="CB250" s="316"/>
      <c r="CC250" s="316" t="s">
        <v>202</v>
      </c>
      <c r="CD250" s="316" t="s">
        <v>202</v>
      </c>
      <c r="CE250" s="316" t="s">
        <v>202</v>
      </c>
      <c r="CF250" s="316" t="s">
        <v>202</v>
      </c>
      <c r="CG250" s="316" t="s">
        <v>202</v>
      </c>
      <c r="CH250" s="316" t="s">
        <v>202</v>
      </c>
      <c r="CI250" s="316" t="s">
        <v>202</v>
      </c>
      <c r="CJ250" s="316" t="s">
        <v>202</v>
      </c>
      <c r="CK250" s="316" t="s">
        <v>202</v>
      </c>
      <c r="CL250" s="316" t="s">
        <v>202</v>
      </c>
      <c r="CM250" s="316" t="s">
        <v>202</v>
      </c>
      <c r="CN250" s="316" t="s">
        <v>202</v>
      </c>
      <c r="CO250" s="316" t="s">
        <v>202</v>
      </c>
      <c r="CP250" s="316" t="s">
        <v>202</v>
      </c>
      <c r="CQ250" s="316" t="s">
        <v>202</v>
      </c>
      <c r="CR250" s="316" t="s">
        <v>202</v>
      </c>
      <c r="CS250" s="316" t="s">
        <v>202</v>
      </c>
      <c r="CT250" s="316" t="s">
        <v>202</v>
      </c>
      <c r="CU250" s="316" t="s">
        <v>202</v>
      </c>
      <c r="CV250" s="316" t="s">
        <v>202</v>
      </c>
      <c r="CW250" s="303" t="s">
        <v>46</v>
      </c>
    </row>
    <row r="251" spans="1:101" s="303" customFormat="1" ht="12" x14ac:dyDescent="0.2">
      <c r="A251" s="468"/>
      <c r="B251" s="420"/>
      <c r="C251" s="304" t="s">
        <v>37</v>
      </c>
      <c r="D251" s="315">
        <f>CW217</f>
        <v>88.683333333333394</v>
      </c>
      <c r="E251" s="316">
        <f>IF(E250=$A$12,D251+($B$12*15),IF(E250=$A$13,D251+($B$13*15),IF(E250=$A$15,IF(D251+($B$15*15)&gt;100,100,D251+($B$15*15)),IF(E250=$A$14,IF(D251+($B$14*15)&gt;100,100,D251+($B$14*15)),IF(E250=$A$16,IF(D251+$B$16*15&gt;100,100,D251+$B$16*15),D251)))))</f>
        <v>88.683333333333394</v>
      </c>
      <c r="F251" s="316">
        <f t="shared" ref="F251" si="6809">IF(F250=$A$12,E251+($B$12*15),IF(F250=$A$13,E251+($B$13*15),IF(F250=$A$15,IF(E251+($B$15*15)&gt;100,100,E251+($B$15*15)),IF(F250=$A$14,IF(E251+($B$14*15)&gt;100,100,E251+($B$14*15)),IF(F250=$A$16,IF(E251+$B$16*15&gt;100,100,E251+$B$16*15),E251)))))</f>
        <v>88.683333333333394</v>
      </c>
      <c r="G251" s="316">
        <f t="shared" ref="G251" si="6810">IF(G250=$A$12,F251+($B$12*15),IF(G250=$A$13,F251+($B$13*15),IF(G250=$A$15,IF(F251+($B$15*15)&gt;100,100,F251+($B$15*15)),IF(G250=$A$14,IF(F251+($B$14*15)&gt;100,100,F251+($B$14*15)),IF(G250=$A$16,IF(F251+$B$16*15&gt;100,100,F251+$B$16*15),F251)))))</f>
        <v>88.683333333333394</v>
      </c>
      <c r="H251" s="316">
        <f t="shared" ref="H251" si="6811">IF(H250=$A$12,G251+($B$12*15),IF(H250=$A$13,G251+($B$13*15),IF(H250=$A$15,IF(G251+($B$15*15)&gt;100,100,G251+($B$15*15)),IF(H250=$A$14,IF(G251+($B$14*15)&gt;100,100,G251+($B$14*15)),IF(H250=$A$16,IF(G251+$B$16*15&gt;100,100,G251+$B$16*15),G251)))))</f>
        <v>88.683333333333394</v>
      </c>
      <c r="I251" s="316">
        <f t="shared" ref="I251" si="6812">IF(I250=$A$12,H251+($B$12*15),IF(I250=$A$13,H251+($B$13*15),IF(I250=$A$15,IF(H251+($B$15*15)&gt;100,100,H251+($B$15*15)),IF(I250=$A$14,IF(H251+($B$14*15)&gt;100,100,H251+($B$14*15)),IF(I250=$A$16,IF(H251+$B$16*15&gt;100,100,H251+$B$16*15),H251)))))</f>
        <v>88.683333333333394</v>
      </c>
      <c r="J251" s="316">
        <f t="shared" ref="J251" si="6813">IF(J250=$A$12,I251+($B$12*15),IF(J250=$A$13,I251+($B$13*15),IF(J250=$A$15,IF(I251+($B$15*15)&gt;100,100,I251+($B$15*15)),IF(J250=$A$14,IF(I251+($B$14*15)&gt;100,100,I251+($B$14*15)),IF(J250=$A$16,IF(I251+$B$16*15&gt;100,100,I251+$B$16*15),I251)))))</f>
        <v>88.683333333333394</v>
      </c>
      <c r="K251" s="316">
        <f t="shared" ref="K251" si="6814">IF(K250=$A$12,J251+($B$12*15),IF(K250=$A$13,J251+($B$13*15),IF(K250=$A$15,IF(J251+($B$15*15)&gt;100,100,J251+($B$15*15)),IF(K250=$A$14,IF(J251+($B$14*15)&gt;100,100,J251+($B$14*15)),IF(K250=$A$16,IF(J251+$B$16*15&gt;100,100,J251+$B$16*15),J251)))))</f>
        <v>88.683333333333394</v>
      </c>
      <c r="L251" s="316">
        <f t="shared" ref="L251" si="6815">IF(L250=$A$12,K251+($B$12*15),IF(L250=$A$13,K251+($B$13*15),IF(L250=$A$15,IF(K251+($B$15*15)&gt;100,100,K251+($B$15*15)),IF(L250=$A$14,IF(K251+($B$14*15)&gt;100,100,K251+($B$14*15)),IF(L250=$A$16,IF(K251+$B$16*15&gt;100,100,K251+$B$16*15),K251)))))</f>
        <v>88.683333333333394</v>
      </c>
      <c r="M251" s="316">
        <f t="shared" ref="M251" si="6816">IF(M250=$A$12,L251+($B$12*15),IF(M250=$A$13,L251+($B$13*15),IF(M250=$A$15,IF(L251+($B$15*15)&gt;100,100,L251+($B$15*15)),IF(M250=$A$14,IF(L251+($B$14*15)&gt;100,100,L251+($B$14*15)),IF(M250=$A$16,IF(L251+$B$16*15&gt;100,100,L251+$B$16*15),L251)))))</f>
        <v>88.683333333333394</v>
      </c>
      <c r="N251" s="316">
        <f t="shared" ref="N251" si="6817">IF(N250=$A$12,M251+($B$12*15),IF(N250=$A$13,M251+($B$13*15),IF(N250=$A$15,IF(M251+($B$15*15)&gt;100,100,M251+($B$15*15)),IF(N250=$A$14,IF(M251+($B$14*15)&gt;100,100,M251+($B$14*15)),IF(N250=$A$16,IF(M251+$B$16*15&gt;100,100,M251+$B$16*15),M251)))))</f>
        <v>88.683333333333394</v>
      </c>
      <c r="O251" s="316">
        <f t="shared" ref="O251" si="6818">IF(O250=$A$12,N251+($B$12*15),IF(O250=$A$13,N251+($B$13*15),IF(O250=$A$15,IF(N251+($B$15*15)&gt;100,100,N251+($B$15*15)),IF(O250=$A$14,IF(N251+($B$14*15)&gt;100,100,N251+($B$14*15)),IF(O250=$A$16,IF(N251+$B$16*15&gt;100,100,N251+$B$16*15),N251)))))</f>
        <v>88.683333333333394</v>
      </c>
      <c r="P251" s="316">
        <f t="shared" ref="P251" si="6819">IF(P250=$A$12,O251+($B$12*15),IF(P250=$A$13,O251+($B$13*15),IF(P250=$A$15,IF(O251+($B$15*15)&gt;100,100,O251+($B$15*15)),IF(P250=$A$14,IF(O251+($B$14*15)&gt;100,100,O251+($B$14*15)),IF(P250=$A$16,IF(O251+$B$16*15&gt;100,100,O251+$B$16*15),O251)))))</f>
        <v>88.683333333333394</v>
      </c>
      <c r="Q251" s="316">
        <f t="shared" ref="Q251" si="6820">IF(Q250=$A$12,P251+($B$12*15),IF(Q250=$A$13,P251+($B$13*15),IF(Q250=$A$15,IF(P251+($B$15*15)&gt;100,100,P251+($B$15*15)),IF(Q250=$A$14,IF(P251+($B$14*15)&gt;100,100,P251+($B$14*15)),IF(Q250=$A$16,IF(P251+$B$16*15&gt;100,100,P251+$B$16*15),P251)))))</f>
        <v>88.683333333333394</v>
      </c>
      <c r="R251" s="316">
        <f t="shared" ref="R251" si="6821">IF(R250=$A$12,Q251+($B$12*15),IF(R250=$A$13,Q251+($B$13*15),IF(R250=$A$15,IF(Q251+($B$15*15)&gt;100,100,Q251+($B$15*15)),IF(R250=$A$14,IF(Q251+($B$14*15)&gt;100,100,Q251+($B$14*15)),IF(R250=$A$16,IF(Q251+$B$16*15&gt;100,100,Q251+$B$16*15),Q251)))))</f>
        <v>88.683333333333394</v>
      </c>
      <c r="S251" s="316">
        <f t="shared" ref="S251" si="6822">IF(S250=$A$12,R251+($B$12*15),IF(S250=$A$13,R251+($B$13*15),IF(S250=$A$15,IF(R251+($B$15*15)&gt;100,100,R251+($B$15*15)),IF(S250=$A$14,IF(R251+($B$14*15)&gt;100,100,R251+($B$14*15)),IF(S250=$A$16,IF(R251+$B$16*15&gt;100,100,R251+$B$16*15),R251)))))</f>
        <v>88.683333333333394</v>
      </c>
      <c r="T251" s="316">
        <f t="shared" ref="T251" si="6823">IF(T250=$A$12,S251+($B$12*15),IF(T250=$A$13,S251+($B$13*15),IF(T250=$A$15,IF(S251+($B$15*15)&gt;100,100,S251+($B$15*15)),IF(T250=$A$14,IF(S251+($B$14*15)&gt;100,100,S251+($B$14*15)),IF(T250=$A$16,IF(S251+$B$16*15&gt;100,100,S251+$B$16*15),S251)))))</f>
        <v>88.683333333333394</v>
      </c>
      <c r="U251" s="316">
        <f t="shared" ref="U251" si="6824">IF(U250=$A$12,T251+($B$12*15),IF(U250=$A$13,T251+($B$13*15),IF(U250=$A$15,IF(T251+($B$15*15)&gt;100,100,T251+($B$15*15)),IF(U250=$A$14,IF(T251+($B$14*15)&gt;100,100,T251+($B$14*15)),IF(U250=$A$16,IF(T251+$B$16*15&gt;100,100,T251+$B$16*15),T251)))))</f>
        <v>88.683333333333394</v>
      </c>
      <c r="V251" s="316">
        <f t="shared" ref="V251" si="6825">IF(V250=$A$12,U251+($B$12*15),IF(V250=$A$13,U251+($B$13*15),IF(V250=$A$15,IF(U251+($B$15*15)&gt;100,100,U251+($B$15*15)),IF(V250=$A$14,IF(U251+($B$14*15)&gt;100,100,U251+($B$14*15)),IF(V250=$A$16,IF(U251+$B$16*15&gt;100,100,U251+$B$16*15),U251)))))</f>
        <v>88.683333333333394</v>
      </c>
      <c r="W251" s="316">
        <f t="shared" ref="W251" si="6826">IF(W250=$A$12,V251+($B$12*15),IF(W250=$A$13,V251+($B$13*15),IF(W250=$A$15,IF(V251+($B$15*15)&gt;100,100,V251+($B$15*15)),IF(W250=$A$14,IF(V251+($B$14*15)&gt;100,100,V251+($B$14*15)),IF(W250=$A$16,IF(V251+$B$16*15&gt;100,100,V251+$B$16*15),V251)))))</f>
        <v>88.683333333333394</v>
      </c>
      <c r="X251" s="316">
        <f t="shared" ref="X251" si="6827">IF(X250=$A$12,W251+($B$12*15),IF(X250=$A$13,W251+($B$13*15),IF(X250=$A$15,IF(W251+($B$15*15)&gt;100,100,W251+($B$15*15)),IF(X250=$A$14,IF(W251+($B$14*15)&gt;100,100,W251+($B$14*15)),IF(X250=$A$16,IF(W251+$B$16*15&gt;100,100,W251+$B$16*15),W251)))))</f>
        <v>88.683333333333394</v>
      </c>
      <c r="Y251" s="316">
        <f t="shared" ref="Y251" si="6828">IF(Y250=$A$12,X251+($B$12*15),IF(Y250=$A$13,X251+($B$13*15),IF(Y250=$A$15,IF(X251+($B$15*15)&gt;100,100,X251+($B$15*15)),IF(Y250=$A$14,IF(X251+($B$14*15)&gt;100,100,X251+($B$14*15)),IF(Y250=$A$16,IF(X251+$B$16*15&gt;100,100,X251+$B$16*15),X251)))))</f>
        <v>88.683333333333394</v>
      </c>
      <c r="Z251" s="316">
        <f t="shared" ref="Z251" si="6829">IF(Z250=$A$12,Y251+($B$12*15),IF(Z250=$A$13,Y251+($B$13*15),IF(Z250=$A$15,IF(Y251+($B$15*15)&gt;100,100,Y251+($B$15*15)),IF(Z250=$A$14,IF(Y251+($B$14*15)&gt;100,100,Y251+($B$14*15)),IF(Z250=$A$16,IF(Y251+$B$16*15&gt;100,100,Y251+$B$16*15),Y251)))))</f>
        <v>88.683333333333394</v>
      </c>
      <c r="AA251" s="316">
        <f t="shared" ref="AA251" si="6830">IF(AA250=$A$12,Z251+($B$12*15),IF(AA250=$A$13,Z251+($B$13*15),IF(AA250=$A$15,IF(Z251+($B$15*15)&gt;100,100,Z251+($B$15*15)),IF(AA250=$A$14,IF(Z251+($B$14*15)&gt;100,100,Z251+($B$14*15)),IF(AA250=$A$16,IF(Z251+$B$16*15&gt;100,100,Z251+$B$16*15),Z251)))))</f>
        <v>88.683333333333394</v>
      </c>
      <c r="AB251" s="316">
        <f t="shared" ref="AB251" si="6831">IF(AB250=$A$12,AA251+($B$12*15),IF(AB250=$A$13,AA251+($B$13*15),IF(AB250=$A$15,IF(AA251+($B$15*15)&gt;100,100,AA251+($B$15*15)),IF(AB250=$A$14,IF(AA251+($B$14*15)&gt;100,100,AA251+($B$14*15)),IF(AB250=$A$16,IF(AA251+$B$16*15&gt;100,100,AA251+$B$16*15),AA251)))))</f>
        <v>88.683333333333394</v>
      </c>
      <c r="AC251" s="316">
        <f t="shared" ref="AC251" si="6832">IF(AC250=$A$12,AB251+($B$12*15),IF(AC250=$A$13,AB251+($B$13*15),IF(AC250=$A$15,IF(AB251+($B$15*15)&gt;100,100,AB251+($B$15*15)),IF(AC250=$A$14,IF(AB251+($B$14*15)&gt;100,100,AB251+($B$14*15)),IF(AC250=$A$16,IF(AB251+$B$16*15&gt;100,100,AB251+$B$16*15),AB251)))))</f>
        <v>88.683333333333394</v>
      </c>
      <c r="AD251" s="316">
        <f t="shared" ref="AD251" si="6833">IF(AD250=$A$12,AC251+($B$12*15),IF(AD250=$A$13,AC251+($B$13*15),IF(AD250=$A$15,IF(AC251+($B$15*15)&gt;100,100,AC251+($B$15*15)),IF(AD250=$A$14,IF(AC251+($B$14*15)&gt;100,100,AC251+($B$14*15)),IF(AD250=$A$16,IF(AC251+$B$16*15&gt;100,100,AC251+$B$16*15),AC251)))))</f>
        <v>88.683333333333394</v>
      </c>
      <c r="AE251" s="316">
        <f t="shared" ref="AE251" si="6834">IF(AE250=$A$12,AD251+($B$12*15),IF(AE250=$A$13,AD251+($B$13*15),IF(AE250=$A$15,IF(AD251+($B$15*15)&gt;100,100,AD251+($B$15*15)),IF(AE250=$A$14,IF(AD251+($B$14*15)&gt;100,100,AD251+($B$14*15)),IF(AE250=$A$16,IF(AD251+$B$16*15&gt;100,100,AD251+$B$16*15),AD251)))))</f>
        <v>88.683333333333394</v>
      </c>
      <c r="AF251" s="316">
        <f t="shared" ref="AF251" si="6835">IF(AF250=$A$12,AE251+($B$12*15),IF(AF250=$A$13,AE251+($B$13*15),IF(AF250=$A$15,IF(AE251+($B$15*15)&gt;100,100,AE251+($B$15*15)),IF(AF250=$A$14,IF(AE251+($B$14*15)&gt;100,100,AE251+($B$14*15)),IF(AF250=$A$16,IF(AE251+$B$16*15&gt;100,100,AE251+$B$16*15),AE251)))))</f>
        <v>88.683333333333394</v>
      </c>
      <c r="AG251" s="316">
        <f t="shared" ref="AG251" si="6836">IF(AG250=$A$12,AF251+($B$12*15),IF(AG250=$A$13,AF251+($B$13*15),IF(AG250=$A$15,IF(AF251+($B$15*15)&gt;100,100,AF251+($B$15*15)),IF(AG250=$A$14,IF(AF251+($B$14*15)&gt;100,100,AF251+($B$14*15)),IF(AG250=$A$16,IF(AF251+$B$16*15&gt;100,100,AF251+$B$16*15),AF251)))))</f>
        <v>88.683333333333394</v>
      </c>
      <c r="AH251" s="316">
        <f t="shared" ref="AH251" si="6837">IF(AH250=$A$12,AG251+($B$12*15),IF(AH250=$A$13,AG251+($B$13*15),IF(AH250=$A$15,IF(AG251+($B$15*15)&gt;100,100,AG251+($B$15*15)),IF(AH250=$A$14,IF(AG251+($B$14*15)&gt;100,100,AG251+($B$14*15)),IF(AH250=$A$16,IF(AG251+$B$16*15&gt;100,100,AG251+$B$16*15),AG251)))))</f>
        <v>88.683333333333394</v>
      </c>
      <c r="AI251" s="316">
        <f t="shared" ref="AI251" si="6838">IF(AI250=$A$12,AH251+($B$12*15),IF(AI250=$A$13,AH251+($B$13*15),IF(AI250=$A$15,IF(AH251+($B$15*15)&gt;100,100,AH251+($B$15*15)),IF(AI250=$A$14,IF(AH251+($B$14*15)&gt;100,100,AH251+($B$14*15)),IF(AI250=$A$16,IF(AH251+$B$16*15&gt;100,100,AH251+$B$16*15),AH251)))))</f>
        <v>88.683333333333394</v>
      </c>
      <c r="AJ251" s="316">
        <f t="shared" ref="AJ251" si="6839">IF(AJ250=$A$12,AI251+($B$12*15),IF(AJ250=$A$13,AI251+($B$13*15),IF(AJ250=$A$15,IF(AI251+($B$15*15)&gt;100,100,AI251+($B$15*15)),IF(AJ250=$A$14,IF(AI251+($B$14*15)&gt;100,100,AI251+($B$14*15)),IF(AJ250=$A$16,IF(AI251+$B$16*15&gt;100,100,AI251+$B$16*15),AI251)))))</f>
        <v>88.683333333333394</v>
      </c>
      <c r="AK251" s="316">
        <f t="shared" ref="AK251" si="6840">IF(AK250=$A$12,AJ251+($B$12*15),IF(AK250=$A$13,AJ251+($B$13*15),IF(AK250=$A$15,IF(AJ251+($B$15*15)&gt;100,100,AJ251+($B$15*15)),IF(AK250=$A$14,IF(AJ251+($B$14*15)&gt;100,100,AJ251+($B$14*15)),IF(AK250=$A$16,IF(AJ251+$B$16*15&gt;100,100,AJ251+$B$16*15),AJ251)))))</f>
        <v>88.683333333333394</v>
      </c>
      <c r="AL251" s="316">
        <f t="shared" ref="AL251" si="6841">IF(AL250=$A$12,AK251+($B$12*15),IF(AL250=$A$13,AK251+($B$13*15),IF(AL250=$A$15,IF(AK251+($B$15*15)&gt;100,100,AK251+($B$15*15)),IF(AL250=$A$14,IF(AK251+($B$14*15)&gt;100,100,AK251+($B$14*15)),IF(AL250=$A$16,IF(AK251+$B$16*15&gt;100,100,AK251+$B$16*15),AK251)))))</f>
        <v>88.683333333333394</v>
      </c>
      <c r="AM251" s="316">
        <f t="shared" ref="AM251" si="6842">IF(AM250=$A$12,AL251+($B$12*15),IF(AM250=$A$13,AL251+($B$13*15),IF(AM250=$A$15,IF(AL251+($B$15*15)&gt;100,100,AL251+($B$15*15)),IF(AM250=$A$14,IF(AL251+($B$14*15)&gt;100,100,AL251+($B$14*15)),IF(AM250=$A$16,IF(AL251+$B$16*15&gt;100,100,AL251+$B$16*15),AL251)))))</f>
        <v>88.683333333333394</v>
      </c>
      <c r="AN251" s="316">
        <f t="shared" ref="AN251" si="6843">IF(AN250=$A$12,AM251+($B$12*15),IF(AN250=$A$13,AM251+($B$13*15),IF(AN250=$A$15,IF(AM251+($B$15*15)&gt;100,100,AM251+($B$15*15)),IF(AN250=$A$14,IF(AM251+($B$14*15)&gt;100,100,AM251+($B$14*15)),IF(AN250=$A$16,IF(AM251+$B$16*15&gt;100,100,AM251+$B$16*15),AM251)))))</f>
        <v>88.683333333333394</v>
      </c>
      <c r="AO251" s="316">
        <f t="shared" ref="AO251" si="6844">IF(AO250=$A$12,AN251+($B$12*15),IF(AO250=$A$13,AN251+($B$13*15),IF(AO250=$A$15,IF(AN251+($B$15*15)&gt;100,100,AN251+($B$15*15)),IF(AO250=$A$14,IF(AN251+($B$14*15)&gt;100,100,AN251+($B$14*15)),IF(AO250=$A$16,IF(AN251+$B$16*15&gt;100,100,AN251+$B$16*15),AN251)))))</f>
        <v>88.683333333333394</v>
      </c>
      <c r="AP251" s="316">
        <f t="shared" ref="AP251" si="6845">IF(AP250=$A$12,AO251+($B$12*15),IF(AP250=$A$13,AO251+($B$13*15),IF(AP250=$A$15,IF(AO251+($B$15*15)&gt;100,100,AO251+($B$15*15)),IF(AP250=$A$14,IF(AO251+($B$14*15)&gt;100,100,AO251+($B$14*15)),IF(AP250=$A$16,IF(AO251+$B$16*15&gt;100,100,AO251+$B$16*15),AO251)))))</f>
        <v>88.683333333333394</v>
      </c>
      <c r="AQ251" s="316">
        <f t="shared" ref="AQ251" si="6846">IF(AQ250=$A$12,AP251+($B$12*15),IF(AQ250=$A$13,AP251+($B$13*15),IF(AQ250=$A$15,IF(AP251+($B$15*15)&gt;100,100,AP251+($B$15*15)),IF(AQ250=$A$14,IF(AP251+($B$14*15)&gt;100,100,AP251+($B$14*15)),IF(AQ250=$A$16,IF(AP251+$B$16*15&gt;100,100,AP251+$B$16*15),AP251)))))</f>
        <v>88.683333333333394</v>
      </c>
      <c r="AR251" s="316">
        <f t="shared" ref="AR251" si="6847">IF(AR250=$A$12,AQ251+($B$12*15),IF(AR250=$A$13,AQ251+($B$13*15),IF(AR250=$A$15,IF(AQ251+($B$15*15)&gt;100,100,AQ251+($B$15*15)),IF(AR250=$A$14,IF(AQ251+($B$14*15)&gt;100,100,AQ251+($B$14*15)),IF(AR250=$A$16,IF(AQ251+$B$16*15&gt;100,100,AQ251+$B$16*15),AQ251)))))</f>
        <v>88.683333333333394</v>
      </c>
      <c r="AS251" s="316">
        <f t="shared" ref="AS251" si="6848">IF(AS250=$A$12,AR251+($B$12*15),IF(AS250=$A$13,AR251+($B$13*15),IF(AS250=$A$15,IF(AR251+($B$15*15)&gt;100,100,AR251+($B$15*15)),IF(AS250=$A$14,IF(AR251+($B$14*15)&gt;100,100,AR251+($B$14*15)),IF(AS250=$A$16,IF(AR251+$B$16*15&gt;100,100,AR251+$B$16*15),AR251)))))</f>
        <v>88.683333333333394</v>
      </c>
      <c r="AT251" s="316">
        <f t="shared" ref="AT251" si="6849">IF(AT250=$A$12,AS251+($B$12*15),IF(AT250=$A$13,AS251+($B$13*15),IF(AT250=$A$15,IF(AS251+($B$15*15)&gt;100,100,AS251+($B$15*15)),IF(AT250=$A$14,IF(AS251+($B$14*15)&gt;100,100,AS251+($B$14*15)),IF(AT250=$A$16,IF(AS251+$B$16*15&gt;100,100,AS251+$B$16*15),AS251)))))</f>
        <v>88.683333333333394</v>
      </c>
      <c r="AU251" s="316">
        <f t="shared" ref="AU251" si="6850">IF(AU250=$A$12,AT251+($B$12*15),IF(AU250=$A$13,AT251+($B$13*15),IF(AU250=$A$15,IF(AT251+($B$15*15)&gt;100,100,AT251+($B$15*15)),IF(AU250=$A$14,IF(AT251+($B$14*15)&gt;100,100,AT251+($B$14*15)),IF(AU250=$A$16,IF(AT251+$B$16*15&gt;100,100,AT251+$B$16*15),AT251)))))</f>
        <v>88.683333333333394</v>
      </c>
      <c r="AV251" s="316">
        <f t="shared" ref="AV251" si="6851">IF(AV250=$A$12,AU251+($B$12*15),IF(AV250=$A$13,AU251+($B$13*15),IF(AV250=$A$15,IF(AU251+($B$15*15)&gt;100,100,AU251+($B$15*15)),IF(AV250=$A$14,IF(AU251+($B$14*15)&gt;100,100,AU251+($B$14*15)),IF(AV250=$A$16,IF(AU251+$B$16*15&gt;100,100,AU251+$B$16*15),AU251)))))</f>
        <v>88.683333333333394</v>
      </c>
      <c r="AW251" s="316">
        <f t="shared" ref="AW251" si="6852">IF(AW250=$A$12,AV251+($B$12*15),IF(AW250=$A$13,AV251+($B$13*15),IF(AW250=$A$15,IF(AV251+($B$15*15)&gt;100,100,AV251+($B$15*15)),IF(AW250=$A$14,IF(AV251+($B$14*15)&gt;100,100,AV251+($B$14*15)),IF(AW250=$A$16,IF(AV251+$B$16*15&gt;100,100,AV251+$B$16*15),AV251)))))</f>
        <v>88.683333333333394</v>
      </c>
      <c r="AX251" s="316">
        <f t="shared" ref="AX251" si="6853">IF(AX250=$A$12,AW251+($B$12*15),IF(AX250=$A$13,AW251+($B$13*15),IF(AX250=$A$15,IF(AW251+($B$15*15)&gt;100,100,AW251+($B$15*15)),IF(AX250=$A$14,IF(AW251+($B$14*15)&gt;100,100,AW251+($B$14*15)),IF(AX250=$A$16,IF(AW251+$B$16*15&gt;100,100,AW251+$B$16*15),AW251)))))</f>
        <v>88.683333333333394</v>
      </c>
      <c r="AY251" s="316">
        <f t="shared" ref="AY251" si="6854">IF(AY250=$A$12,AX251+($B$12*15),IF(AY250=$A$13,AX251+($B$13*15),IF(AY250=$A$15,IF(AX251+($B$15*15)&gt;100,100,AX251+($B$15*15)),IF(AY250=$A$14,IF(AX251+($B$14*15)&gt;100,100,AX251+($B$14*15)),IF(AY250=$A$16,IF(AX251+$B$16*15&gt;100,100,AX251+$B$16*15),AX251)))))</f>
        <v>88.683333333333394</v>
      </c>
      <c r="AZ251" s="316">
        <f t="shared" ref="AZ251" si="6855">IF(AZ250=$A$12,AY251+($B$12*15),IF(AZ250=$A$13,AY251+($B$13*15),IF(AZ250=$A$15,IF(AY251+($B$15*15)&gt;100,100,AY251+($B$15*15)),IF(AZ250=$A$14,IF(AY251+($B$14*15)&gt;100,100,AY251+($B$14*15)),IF(AZ250=$A$16,IF(AY251+$B$16*15&gt;100,100,AY251+$B$16*15),AY251)))))</f>
        <v>88.683333333333394</v>
      </c>
      <c r="BA251" s="316">
        <f t="shared" ref="BA251" si="6856">IF(BA250=$A$12,AZ251+($B$12*15),IF(BA250=$A$13,AZ251+($B$13*15),IF(BA250=$A$15,IF(AZ251+($B$15*15)&gt;100,100,AZ251+($B$15*15)),IF(BA250=$A$14,IF(AZ251+($B$14*15)&gt;100,100,AZ251+($B$14*15)),IF(BA250=$A$16,IF(AZ251+$B$16*15&gt;100,100,AZ251+$B$16*15),AZ251)))))</f>
        <v>88.683333333333394</v>
      </c>
      <c r="BB251" s="316">
        <f t="shared" ref="BB251" si="6857">IF(BB250=$A$12,BA251+($B$12*15),IF(BB250=$A$13,BA251+($B$13*15),IF(BB250=$A$15,IF(BA251+($B$15*15)&gt;100,100,BA251+($B$15*15)),IF(BB250=$A$14,IF(BA251+($B$14*15)&gt;100,100,BA251+($B$14*15)),IF(BB250=$A$16,IF(BA251+$B$16*15&gt;100,100,BA251+$B$16*15),BA251)))))</f>
        <v>88.683333333333394</v>
      </c>
      <c r="BC251" s="316">
        <f t="shared" ref="BC251" si="6858">IF(BC250=$A$12,BB251+($B$12*15),IF(BC250=$A$13,BB251+($B$13*15),IF(BC250=$A$15,IF(BB251+($B$15*15)&gt;100,100,BB251+($B$15*15)),IF(BC250=$A$14,IF(BB251+($B$14*15)&gt;100,100,BB251+($B$14*15)),IF(BC250=$A$16,IF(BB251+$B$16*15&gt;100,100,BB251+$B$16*15),BB251)))))</f>
        <v>88.683333333333394</v>
      </c>
      <c r="BD251" s="316">
        <f t="shared" ref="BD251" si="6859">IF(BD250=$A$12,BC251+($B$12*15),IF(BD250=$A$13,BC251+($B$13*15),IF(BD250=$A$15,IF(BC251+($B$15*15)&gt;100,100,BC251+($B$15*15)),IF(BD250=$A$14,IF(BC251+($B$14*15)&gt;100,100,BC251+($B$14*15)),IF(BD250=$A$16,IF(BC251+$B$16*15&gt;100,100,BC251+$B$16*15),BC251)))))</f>
        <v>88.683333333333394</v>
      </c>
      <c r="BE251" s="316">
        <f t="shared" ref="BE251" si="6860">IF(BE250=$A$12,BD251+($B$12*15),IF(BE250=$A$13,BD251+($B$13*15),IF(BE250=$A$15,IF(BD251+($B$15*15)&gt;100,100,BD251+($B$15*15)),IF(BE250=$A$14,IF(BD251+($B$14*15)&gt;100,100,BD251+($B$14*15)),IF(BE250=$A$16,IF(BD251+$B$16*15&gt;100,100,BD251+$B$16*15),BD251)))))</f>
        <v>88.683333333333394</v>
      </c>
      <c r="BF251" s="316">
        <f t="shared" ref="BF251" si="6861">IF(BF250=$A$12,BE251+($B$12*15),IF(BF250=$A$13,BE251+($B$13*15),IF(BF250=$A$15,IF(BE251+($B$15*15)&gt;100,100,BE251+($B$15*15)),IF(BF250=$A$14,IF(BE251+($B$14*15)&gt;100,100,BE251+($B$14*15)),IF(BF250=$A$16,IF(BE251+$B$16*15&gt;100,100,BE251+$B$16*15),BE251)))))</f>
        <v>88.683333333333394</v>
      </c>
      <c r="BG251" s="316">
        <f t="shared" ref="BG251" si="6862">IF(BG250=$A$12,BF251+($B$12*15),IF(BG250=$A$13,BF251+($B$13*15),IF(BG250=$A$15,IF(BF251+($B$15*15)&gt;100,100,BF251+($B$15*15)),IF(BG250=$A$14,IF(BF251+($B$14*15)&gt;100,100,BF251+($B$14*15)),IF(BG250=$A$16,IF(BF251+$B$16*15&gt;100,100,BF251+$B$16*15),BF251)))))</f>
        <v>88.683333333333394</v>
      </c>
      <c r="BH251" s="316">
        <f t="shared" ref="BH251" si="6863">IF(BH250=$A$12,BG251+($B$12*15),IF(BH250=$A$13,BG251+($B$13*15),IF(BH250=$A$15,IF(BG251+($B$15*15)&gt;100,100,BG251+($B$15*15)),IF(BH250=$A$14,IF(BG251+($B$14*15)&gt;100,100,BG251+($B$14*15)),IF(BH250=$A$16,IF(BG251+$B$16*15&gt;100,100,BG251+$B$16*15),BG251)))))</f>
        <v>88.683333333333394</v>
      </c>
      <c r="BI251" s="316">
        <f t="shared" ref="BI251" si="6864">IF(BI250=$A$12,BH251+($B$12*15),IF(BI250=$A$13,BH251+($B$13*15),IF(BI250=$A$15,IF(BH251+($B$15*15)&gt;100,100,BH251+($B$15*15)),IF(BI250=$A$14,IF(BH251+($B$14*15)&gt;100,100,BH251+($B$14*15)),IF(BI250=$A$16,IF(BH251+$B$16*15&gt;100,100,BH251+$B$16*15),BH251)))))</f>
        <v>88.683333333333394</v>
      </c>
      <c r="BJ251" s="316">
        <f t="shared" ref="BJ251" si="6865">IF(BJ250=$A$12,BI251+($B$12*15),IF(BJ250=$A$13,BI251+($B$13*15),IF(BJ250=$A$15,IF(BI251+($B$15*15)&gt;100,100,BI251+($B$15*15)),IF(BJ250=$A$14,IF(BI251+($B$14*15)&gt;100,100,BI251+($B$14*15)),IF(BJ250=$A$16,IF(BI251+$B$16*15&gt;100,100,BI251+$B$16*15),BI251)))))</f>
        <v>88.683333333333394</v>
      </c>
      <c r="BK251" s="316">
        <f t="shared" ref="BK251" si="6866">IF(BK250=$A$12,BJ251+($B$12*15),IF(BK250=$A$13,BJ251+($B$13*15),IF(BK250=$A$15,IF(BJ251+($B$15*15)&gt;100,100,BJ251+($B$15*15)),IF(BK250=$A$14,IF(BJ251+($B$14*15)&gt;100,100,BJ251+($B$14*15)),IF(BK250=$A$16,IF(BJ251+$B$16*15&gt;100,100,BJ251+$B$16*15),BJ251)))))</f>
        <v>88.683333333333394</v>
      </c>
      <c r="BL251" s="316">
        <f t="shared" ref="BL251" si="6867">IF(BL250=$A$12,BK251+($B$12*15),IF(BL250=$A$13,BK251+($B$13*15),IF(BL250=$A$15,IF(BK251+($B$15*15)&gt;100,100,BK251+($B$15*15)),IF(BL250=$A$14,IF(BK251+($B$14*15)&gt;100,100,BK251+($B$14*15)),IF(BL250=$A$16,IF(BK251+$B$16*15&gt;100,100,BK251+$B$16*15),BK251)))))</f>
        <v>88.683333333333394</v>
      </c>
      <c r="BM251" s="316">
        <f t="shared" ref="BM251" si="6868">IF(BM250=$A$12,BL251+($B$12*15),IF(BM250=$A$13,BL251+($B$13*15),IF(BM250=$A$15,IF(BL251+($B$15*15)&gt;100,100,BL251+($B$15*15)),IF(BM250=$A$14,IF(BL251+($B$14*15)&gt;100,100,BL251+($B$14*15)),IF(BM250=$A$16,IF(BL251+$B$16*15&gt;100,100,BL251+$B$16*15),BL251)))))</f>
        <v>88.683333333333394</v>
      </c>
      <c r="BN251" s="316">
        <f t="shared" ref="BN251" si="6869">IF(BN250=$A$12,BM251+($B$12*15),IF(BN250=$A$13,BM251+($B$13*15),IF(BN250=$A$15,IF(BM251+($B$15*15)&gt;100,100,BM251+($B$15*15)),IF(BN250=$A$14,IF(BM251+($B$14*15)&gt;100,100,BM251+($B$14*15)),IF(BN250=$A$16,IF(BM251+$B$16*15&gt;100,100,BM251+$B$16*15),BM251)))))</f>
        <v>88.683333333333394</v>
      </c>
      <c r="BO251" s="316">
        <f t="shared" ref="BO251" si="6870">IF(BO250=$A$12,BN251+($B$12*15),IF(BO250=$A$13,BN251+($B$13*15),IF(BO250=$A$15,IF(BN251+($B$15*15)&gt;100,100,BN251+($B$15*15)),IF(BO250=$A$14,IF(BN251+($B$14*15)&gt;100,100,BN251+($B$14*15)),IF(BO250=$A$16,IF(BN251+$B$16*15&gt;100,100,BN251+$B$16*15),BN251)))))</f>
        <v>88.683333333333394</v>
      </c>
      <c r="BP251" s="316">
        <f t="shared" ref="BP251" si="6871">IF(BP250=$A$12,BO251+($B$12*15),IF(BP250=$A$13,BO251+($B$13*15),IF(BP250=$A$15,IF(BO251+($B$15*15)&gt;100,100,BO251+($B$15*15)),IF(BP250=$A$14,IF(BO251+($B$14*15)&gt;100,100,BO251+($B$14*15)),IF(BP250=$A$16,IF(BO251+$B$16*15&gt;100,100,BO251+$B$16*15),BO251)))))</f>
        <v>88.683333333333394</v>
      </c>
      <c r="BQ251" s="316">
        <f t="shared" ref="BQ251" si="6872">IF(BQ250=$A$12,BP251+($B$12*15),IF(BQ250=$A$13,BP251+($B$13*15),IF(BQ250=$A$15,IF(BP251+($B$15*15)&gt;100,100,BP251+($B$15*15)),IF(BQ250=$A$14,IF(BP251+($B$14*15)&gt;100,100,BP251+($B$14*15)),IF(BQ250=$A$16,IF(BP251+$B$16*15&gt;100,100,BP251+$B$16*15),BP251)))))</f>
        <v>88.683333333333394</v>
      </c>
      <c r="BR251" s="316">
        <f t="shared" ref="BR251" si="6873">IF(BR250=$A$12,BQ251+($B$12*15),IF(BR250=$A$13,BQ251+($B$13*15),IF(BR250=$A$15,IF(BQ251+($B$15*15)&gt;100,100,BQ251+($B$15*15)),IF(BR250=$A$14,IF(BQ251+($B$14*15)&gt;100,100,BQ251+($B$14*15)),IF(BR250=$A$16,IF(BQ251+$B$16*15&gt;100,100,BQ251+$B$16*15),BQ251)))))</f>
        <v>88.683333333333394</v>
      </c>
      <c r="BS251" s="316">
        <f t="shared" ref="BS251" si="6874">IF(BS250=$A$12,BR251+($B$12*15),IF(BS250=$A$13,BR251+($B$13*15),IF(BS250=$A$15,IF(BR251+($B$15*15)&gt;100,100,BR251+($B$15*15)),IF(BS250=$A$14,IF(BR251+($B$14*15)&gt;100,100,BR251+($B$14*15)),IF(BS250=$A$16,IF(BR251+$B$16*15&gt;100,100,BR251+$B$16*15),BR251)))))</f>
        <v>88.683333333333394</v>
      </c>
      <c r="BT251" s="316">
        <f t="shared" ref="BT251" si="6875">IF(BT250=$A$12,BS251+($B$12*15),IF(BT250=$A$13,BS251+($B$13*15),IF(BT250=$A$15,IF(BS251+($B$15*15)&gt;100,100,BS251+($B$15*15)),IF(BT250=$A$14,IF(BS251+($B$14*15)&gt;100,100,BS251+($B$14*15)),IF(BT250=$A$16,IF(BS251+$B$16*15&gt;100,100,BS251+$B$16*15),BS251)))))</f>
        <v>88.683333333333394</v>
      </c>
      <c r="BU251" s="316">
        <f t="shared" ref="BU251" si="6876">IF(BU250=$A$12,BT251+($B$12*15),IF(BU250=$A$13,BT251+($B$13*15),IF(BU250=$A$15,IF(BT251+($B$15*15)&gt;100,100,BT251+($B$15*15)),IF(BU250=$A$14,IF(BT251+($B$14*15)&gt;100,100,BT251+($B$14*15)),IF(BU250=$A$16,IF(BT251+$B$16*15&gt;100,100,BT251+$B$16*15),BT251)))))</f>
        <v>88.683333333333394</v>
      </c>
      <c r="BV251" s="316">
        <f t="shared" ref="BV251" si="6877">IF(BV250=$A$12,BU251+($B$12*15),IF(BV250=$A$13,BU251+($B$13*15),IF(BV250=$A$15,IF(BU251+($B$15*15)&gt;100,100,BU251+($B$15*15)),IF(BV250=$A$14,IF(BU251+($B$14*15)&gt;100,100,BU251+($B$14*15)),IF(BV250=$A$16,IF(BU251+$B$16*15&gt;100,100,BU251+$B$16*15),BU251)))))</f>
        <v>88.683333333333394</v>
      </c>
      <c r="BW251" s="316">
        <f t="shared" ref="BW251" si="6878">IF(BW250=$A$12,BV251+($B$12*15),IF(BW250=$A$13,BV251+($B$13*15),IF(BW250=$A$15,IF(BV251+($B$15*15)&gt;100,100,BV251+($B$15*15)),IF(BW250=$A$14,IF(BV251+($B$14*15)&gt;100,100,BV251+($B$14*15)),IF(BW250=$A$16,IF(BV251+$B$16*15&gt;100,100,BV251+$B$16*15),BV251)))))</f>
        <v>88.683333333333394</v>
      </c>
      <c r="BX251" s="316">
        <f t="shared" ref="BX251" si="6879">IF(BX250=$A$12,BW251+($B$12*15),IF(BX250=$A$13,BW251+($B$13*15),IF(BX250=$A$15,IF(BW251+($B$15*15)&gt;100,100,BW251+($B$15*15)),IF(BX250=$A$14,IF(BW251+($B$14*15)&gt;100,100,BW251+($B$14*15)),IF(BX250=$A$16,IF(BW251+$B$16*15&gt;100,100,BW251+$B$16*15),BW251)))))</f>
        <v>88.683333333333394</v>
      </c>
      <c r="BY251" s="316">
        <f t="shared" ref="BY251" si="6880">IF(BY250=$A$12,BX251+($B$12*15),IF(BY250=$A$13,BX251+($B$13*15),IF(BY250=$A$15,IF(BX251+($B$15*15)&gt;100,100,BX251+($B$15*15)),IF(BY250=$A$14,IF(BX251+($B$14*15)&gt;100,100,BX251+($B$14*15)),IF(BY250=$A$16,IF(BX251+$B$16*15&gt;100,100,BX251+$B$16*15),BX251)))))</f>
        <v>88.683333333333394</v>
      </c>
      <c r="BZ251" s="316">
        <f t="shared" ref="BZ251" si="6881">IF(BZ250=$A$12,BY251+($B$12*15),IF(BZ250=$A$13,BY251+($B$13*15),IF(BZ250=$A$15,IF(BY251+($B$15*15)&gt;100,100,BY251+($B$15*15)),IF(BZ250=$A$14,IF(BY251+($B$14*15)&gt;100,100,BY251+($B$14*15)),IF(BZ250=$A$16,IF(BY251+$B$16*15&gt;100,100,BY251+$B$16*15),BY251)))))</f>
        <v>88.683333333333394</v>
      </c>
      <c r="CA251" s="316">
        <f t="shared" ref="CA251" si="6882">IF(CA250=$A$12,BZ251+($B$12*15),IF(CA250=$A$13,BZ251+($B$13*15),IF(CA250=$A$15,IF(BZ251+($B$15*15)&gt;100,100,BZ251+($B$15*15)),IF(CA250=$A$14,IF(BZ251+($B$14*15)&gt;100,100,BZ251+($B$14*15)),IF(CA250=$A$16,IF(BZ251+$B$16*15&gt;100,100,BZ251+$B$16*15),BZ251)))))</f>
        <v>88.683333333333394</v>
      </c>
      <c r="CB251" s="316">
        <f t="shared" ref="CB251" si="6883">IF(CB250=$A$12,CA251+($B$12*15),IF(CB250=$A$13,CA251+($B$13*15),IF(CB250=$A$15,IF(CA251+($B$15*15)&gt;100,100,CA251+($B$15*15)),IF(CB250=$A$14,IF(CA251+($B$14*15)&gt;100,100,CA251+($B$14*15)),IF(CB250=$A$16,IF(CA251+$B$16*15&gt;100,100,CA251+$B$16*15),CA251)))))</f>
        <v>88.683333333333394</v>
      </c>
      <c r="CC251" s="316">
        <f t="shared" ref="CC251" si="6884">IF(CC250=$A$12,CB251+($B$12*15),IF(CC250=$A$13,CB251+($B$13*15),IF(CC250=$A$15,IF(CB251+($B$15*15)&gt;100,100,CB251+($B$15*15)),IF(CC250=$A$14,IF(CB251+($B$14*15)&gt;100,100,CB251+($B$14*15)),IF(CC250=$A$16,IF(CB251+$B$16*15&gt;100,100,CB251+$B$16*15),CB251)))))</f>
        <v>90.258333333333397</v>
      </c>
      <c r="CD251" s="316">
        <f t="shared" ref="CD251" si="6885">IF(CD250=$A$12,CC251+($B$12*15),IF(CD250=$A$13,CC251+($B$13*15),IF(CD250=$A$15,IF(CC251+($B$15*15)&gt;100,100,CC251+($B$15*15)),IF(CD250=$A$14,IF(CC251+($B$14*15)&gt;100,100,CC251+($B$14*15)),IF(CD250=$A$16,IF(CC251+$B$16*15&gt;100,100,CC251+$B$16*15),CC251)))))</f>
        <v>91.8333333333334</v>
      </c>
      <c r="CE251" s="316">
        <f t="shared" ref="CE251" si="6886">IF(CE250=$A$12,CD251+($B$12*15),IF(CE250=$A$13,CD251+($B$13*15),IF(CE250=$A$15,IF(CD251+($B$15*15)&gt;100,100,CD251+($B$15*15)),IF(CE250=$A$14,IF(CD251+($B$14*15)&gt;100,100,CD251+($B$14*15)),IF(CE250=$A$16,IF(CD251+$B$16*15&gt;100,100,CD251+$B$16*15),CD251)))))</f>
        <v>93.408333333333402</v>
      </c>
      <c r="CF251" s="316">
        <f t="shared" ref="CF251" si="6887">IF(CF250=$A$12,CE251+($B$12*15),IF(CF250=$A$13,CE251+($B$13*15),IF(CF250=$A$15,IF(CE251+($B$15*15)&gt;100,100,CE251+($B$15*15)),IF(CF250=$A$14,IF(CE251+($B$14*15)&gt;100,100,CE251+($B$14*15)),IF(CF250=$A$16,IF(CE251+$B$16*15&gt;100,100,CE251+$B$16*15),CE251)))))</f>
        <v>94.983333333333405</v>
      </c>
      <c r="CG251" s="316">
        <f t="shared" ref="CG251" si="6888">IF(CG250=$A$12,CF251+($B$12*15),IF(CG250=$A$13,CF251+($B$13*15),IF(CG250=$A$15,IF(CF251+($B$15*15)&gt;100,100,CF251+($B$15*15)),IF(CG250=$A$14,IF(CF251+($B$14*15)&gt;100,100,CF251+($B$14*15)),IF(CG250=$A$16,IF(CF251+$B$16*15&gt;100,100,CF251+$B$16*15),CF251)))))</f>
        <v>96.558333333333408</v>
      </c>
      <c r="CH251" s="316">
        <f t="shared" ref="CH251" si="6889">IF(CH250=$A$12,CG251+($B$12*15),IF(CH250=$A$13,CG251+($B$13*15),IF(CH250=$A$15,IF(CG251+($B$15*15)&gt;100,100,CG251+($B$15*15)),IF(CH250=$A$14,IF(CG251+($B$14*15)&gt;100,100,CG251+($B$14*15)),IF(CH250=$A$16,IF(CG251+$B$16*15&gt;100,100,CG251+$B$16*15),CG251)))))</f>
        <v>98.133333333333411</v>
      </c>
      <c r="CI251" s="316">
        <f t="shared" ref="CI251" si="6890">IF(CI250=$A$12,CH251+($B$12*15),IF(CI250=$A$13,CH251+($B$13*15),IF(CI250=$A$15,IF(CH251+($B$15*15)&gt;100,100,CH251+($B$15*15)),IF(CI250=$A$14,IF(CH251+($B$14*15)&gt;100,100,CH251+($B$14*15)),IF(CI250=$A$16,IF(CH251+$B$16*15&gt;100,100,CH251+$B$16*15),CH251)))))</f>
        <v>99.708333333333414</v>
      </c>
      <c r="CJ251" s="316">
        <f t="shared" ref="CJ251" si="6891">IF(CJ250=$A$12,CI251+($B$12*15),IF(CJ250=$A$13,CI251+($B$13*15),IF(CJ250=$A$15,IF(CI251+($B$15*15)&gt;100,100,CI251+($B$15*15)),IF(CJ250=$A$14,IF(CI251+($B$14*15)&gt;100,100,CI251+($B$14*15)),IF(CJ250=$A$16,IF(CI251+$B$16*15&gt;100,100,CI251+$B$16*15),CI251)))))</f>
        <v>100</v>
      </c>
      <c r="CK251" s="316">
        <f t="shared" ref="CK251" si="6892">IF(CK250=$A$12,CJ251+($B$12*15),IF(CK250=$A$13,CJ251+($B$13*15),IF(CK250=$A$15,IF(CJ251+($B$15*15)&gt;100,100,CJ251+($B$15*15)),IF(CK250=$A$14,IF(CJ251+($B$14*15)&gt;100,100,CJ251+($B$14*15)),IF(CK250=$A$16,IF(CJ251+$B$16*15&gt;100,100,CJ251+$B$16*15),CJ251)))))</f>
        <v>100</v>
      </c>
      <c r="CL251" s="316">
        <f t="shared" ref="CL251" si="6893">IF(CL250=$A$12,CK251+($B$12*15),IF(CL250=$A$13,CK251+($B$13*15),IF(CL250=$A$15,IF(CK251+($B$15*15)&gt;100,100,CK251+($B$15*15)),IF(CL250=$A$14,IF(CK251+($B$14*15)&gt;100,100,CK251+($B$14*15)),IF(CL250=$A$16,IF(CK251+$B$16*15&gt;100,100,CK251+$B$16*15),CK251)))))</f>
        <v>100</v>
      </c>
      <c r="CM251" s="316">
        <f t="shared" ref="CM251" si="6894">IF(CM250=$A$12,CL251+($B$12*15),IF(CM250=$A$13,CL251+($B$13*15),IF(CM250=$A$15,IF(CL251+($B$15*15)&gt;100,100,CL251+($B$15*15)),IF(CM250=$A$14,IF(CL251+($B$14*15)&gt;100,100,CL251+($B$14*15)),IF(CM250=$A$16,IF(CL251+$B$16*15&gt;100,100,CL251+$B$16*15),CL251)))))</f>
        <v>100</v>
      </c>
      <c r="CN251" s="316">
        <f t="shared" ref="CN251" si="6895">IF(CN250=$A$12,CM251+($B$12*15),IF(CN250=$A$13,CM251+($B$13*15),IF(CN250=$A$15,IF(CM251+($B$15*15)&gt;100,100,CM251+($B$15*15)),IF(CN250=$A$14,IF(CM251+($B$14*15)&gt;100,100,CM251+($B$14*15)),IF(CN250=$A$16,IF(CM251+$B$16*15&gt;100,100,CM251+$B$16*15),CM251)))))</f>
        <v>100</v>
      </c>
      <c r="CO251" s="316">
        <f t="shared" ref="CO251" si="6896">IF(CO250=$A$12,CN251+($B$12*15),IF(CO250=$A$13,CN251+($B$13*15),IF(CO250=$A$15,IF(CN251+($B$15*15)&gt;100,100,CN251+($B$15*15)),IF(CO250=$A$14,IF(CN251+($B$14*15)&gt;100,100,CN251+($B$14*15)),IF(CO250=$A$16,IF(CN251+$B$16*15&gt;100,100,CN251+$B$16*15),CN251)))))</f>
        <v>100</v>
      </c>
      <c r="CP251" s="316">
        <f t="shared" ref="CP251" si="6897">IF(CP250=$A$12,CO251+($B$12*15),IF(CP250=$A$13,CO251+($B$13*15),IF(CP250=$A$15,IF(CO251+($B$15*15)&gt;100,100,CO251+($B$15*15)),IF(CP250=$A$14,IF(CO251+($B$14*15)&gt;100,100,CO251+($B$14*15)),IF(CP250=$A$16,IF(CO251+$B$16*15&gt;100,100,CO251+$B$16*15),CO251)))))</f>
        <v>100</v>
      </c>
      <c r="CQ251" s="316">
        <f t="shared" ref="CQ251" si="6898">IF(CQ250=$A$12,CP251+($B$12*15),IF(CQ250=$A$13,CP251+($B$13*15),IF(CQ250=$A$15,IF(CP251+($B$15*15)&gt;100,100,CP251+($B$15*15)),IF(CQ250=$A$14,IF(CP251+($B$14*15)&gt;100,100,CP251+($B$14*15)),IF(CQ250=$A$16,IF(CP251+$B$16*15&gt;100,100,CP251+$B$16*15),CP251)))))</f>
        <v>100</v>
      </c>
      <c r="CR251" s="316">
        <f t="shared" ref="CR251" si="6899">IF(CR250=$A$12,CQ251+($B$12*15),IF(CR250=$A$13,CQ251+($B$13*15),IF(CR250=$A$15,IF(CQ251+($B$15*15)&gt;100,100,CQ251+($B$15*15)),IF(CR250=$A$14,IF(CQ251+($B$14*15)&gt;100,100,CQ251+($B$14*15)),IF(CR250=$A$16,IF(CQ251+$B$16*15&gt;100,100,CQ251+$B$16*15),CQ251)))))</f>
        <v>100</v>
      </c>
      <c r="CS251" s="316">
        <f t="shared" ref="CS251" si="6900">IF(CS250=$A$12,CR251+($B$12*15),IF(CS250=$A$13,CR251+($B$13*15),IF(CS250=$A$15,IF(CR251+($B$15*15)&gt;100,100,CR251+($B$15*15)),IF(CS250=$A$14,IF(CR251+($B$14*15)&gt;100,100,CR251+($B$14*15)),IF(CS250=$A$16,IF(CR251+$B$16*15&gt;100,100,CR251+$B$16*15),CR251)))))</f>
        <v>100</v>
      </c>
      <c r="CT251" s="316">
        <f t="shared" ref="CT251" si="6901">IF(CT250=$A$12,CS251+($B$12*15),IF(CT250=$A$13,CS251+($B$13*15),IF(CT250=$A$15,IF(CS251+($B$15*15)&gt;100,100,CS251+($B$15*15)),IF(CT250=$A$14,IF(CS251+($B$14*15)&gt;100,100,CS251+($B$14*15)),IF(CT250=$A$16,IF(CS251+$B$16*15&gt;100,100,CS251+$B$16*15),CS251)))))</f>
        <v>100</v>
      </c>
      <c r="CU251" s="316">
        <f t="shared" ref="CU251" si="6902">IF(CU250=$A$12,CT251+($B$12*15),IF(CU250=$A$13,CT251+($B$13*15),IF(CU250=$A$15,IF(CT251+($B$15*15)&gt;100,100,CT251+($B$15*15)),IF(CU250=$A$14,IF(CT251+($B$14*15)&gt;100,100,CT251+($B$14*15)),IF(CU250=$A$16,IF(CT251+$B$16*15&gt;100,100,CT251+$B$16*15),CT251)))))</f>
        <v>100</v>
      </c>
      <c r="CV251" s="316">
        <f t="shared" ref="CV251" si="6903">IF(CV250=$A$12,CU251+($B$12*15),IF(CV250=$A$13,CU251+($B$13*15),IF(CV250=$A$15,IF(CU251+($B$15*15)&gt;100,100,CU251+($B$15*15)),IF(CV250=$A$14,IF(CU251+($B$14*15)&gt;100,100,CU251+($B$14*15)),IF(CV250=$A$16,IF(CU251+$B$16*15&gt;100,100,CU251+$B$16*15),CU251)))))</f>
        <v>100</v>
      </c>
      <c r="CW251" s="311">
        <f t="shared" ref="CW251" si="6904">CV251-10</f>
        <v>90</v>
      </c>
    </row>
    <row r="252" spans="1:101" s="299" customFormat="1" ht="12" x14ac:dyDescent="0.2">
      <c r="A252" s="468"/>
      <c r="B252" s="419" t="s">
        <v>60</v>
      </c>
      <c r="C252" s="304" t="s">
        <v>44</v>
      </c>
      <c r="D252" s="314" t="s">
        <v>45</v>
      </c>
      <c r="E252" s="316"/>
      <c r="F252" s="316"/>
      <c r="G252" s="316"/>
      <c r="H252" s="316"/>
      <c r="I252" s="316"/>
      <c r="J252" s="316"/>
      <c r="K252" s="316"/>
      <c r="L252" s="316"/>
      <c r="M252" s="316" t="s">
        <v>215</v>
      </c>
      <c r="N252" s="316" t="s">
        <v>215</v>
      </c>
      <c r="O252" s="316" t="s">
        <v>215</v>
      </c>
      <c r="P252" s="316" t="s">
        <v>215</v>
      </c>
      <c r="Q252" s="316"/>
      <c r="R252" s="316"/>
      <c r="S252" s="316"/>
      <c r="T252" s="316"/>
      <c r="U252" s="316" t="s">
        <v>215</v>
      </c>
      <c r="V252" s="316" t="s">
        <v>215</v>
      </c>
      <c r="W252" s="316" t="s">
        <v>215</v>
      </c>
      <c r="X252" s="316" t="s">
        <v>215</v>
      </c>
      <c r="Y252" s="316"/>
      <c r="Z252" s="316"/>
      <c r="AA252" s="316"/>
      <c r="AB252" s="316"/>
      <c r="AC252" s="316"/>
      <c r="AD252" s="316"/>
      <c r="AE252" s="316"/>
      <c r="AF252" s="316"/>
      <c r="AG252" s="316"/>
      <c r="AH252" s="316"/>
      <c r="AI252" s="316"/>
      <c r="AJ252" s="316"/>
      <c r="AK252" s="316"/>
      <c r="AL252" s="316"/>
      <c r="AM252" s="316"/>
      <c r="AN252" s="316"/>
      <c r="AO252" s="316"/>
      <c r="AP252" s="316"/>
      <c r="AQ252" s="316"/>
      <c r="AR252" s="316"/>
      <c r="AS252" s="316"/>
      <c r="AT252" s="316"/>
      <c r="AU252" s="316"/>
      <c r="AV252" s="316"/>
      <c r="AW252" s="316"/>
      <c r="AX252" s="316"/>
      <c r="AY252" s="316"/>
      <c r="AZ252" s="316"/>
      <c r="BA252" s="316"/>
      <c r="BB252" s="316"/>
      <c r="BC252" s="316"/>
      <c r="BD252" s="316"/>
      <c r="BE252" s="316"/>
      <c r="BF252" s="316"/>
      <c r="BG252" s="316"/>
      <c r="BH252" s="316"/>
      <c r="BI252" s="316"/>
      <c r="BJ252" s="316"/>
      <c r="BK252" s="316"/>
      <c r="BL252" s="316"/>
      <c r="BM252" s="316"/>
      <c r="BN252" s="316"/>
      <c r="BO252" s="316"/>
      <c r="BP252" s="316"/>
      <c r="BQ252" s="316"/>
      <c r="BR252" s="316"/>
      <c r="BS252" s="316"/>
      <c r="BT252" s="316"/>
      <c r="BU252" s="316"/>
      <c r="BV252" s="316"/>
      <c r="BW252" s="316"/>
      <c r="BX252" s="316"/>
      <c r="BY252" s="316"/>
      <c r="BZ252" s="316"/>
      <c r="CA252" s="316"/>
      <c r="CB252" s="316"/>
      <c r="CC252" s="316" t="s">
        <v>202</v>
      </c>
      <c r="CD252" s="316" t="s">
        <v>202</v>
      </c>
      <c r="CE252" s="316" t="s">
        <v>202</v>
      </c>
      <c r="CF252" s="316" t="s">
        <v>202</v>
      </c>
      <c r="CG252" s="316" t="s">
        <v>202</v>
      </c>
      <c r="CH252" s="316" t="s">
        <v>202</v>
      </c>
      <c r="CI252" s="316" t="s">
        <v>202</v>
      </c>
      <c r="CJ252" s="316" t="s">
        <v>202</v>
      </c>
      <c r="CK252" s="316" t="s">
        <v>202</v>
      </c>
      <c r="CL252" s="316" t="s">
        <v>202</v>
      </c>
      <c r="CM252" s="316" t="s">
        <v>202</v>
      </c>
      <c r="CN252" s="316" t="s">
        <v>202</v>
      </c>
      <c r="CO252" s="316" t="s">
        <v>202</v>
      </c>
      <c r="CP252" s="316" t="s">
        <v>202</v>
      </c>
      <c r="CQ252" s="316" t="s">
        <v>202</v>
      </c>
      <c r="CR252" s="316" t="s">
        <v>202</v>
      </c>
      <c r="CS252" s="316" t="s">
        <v>202</v>
      </c>
      <c r="CT252" s="316" t="s">
        <v>202</v>
      </c>
      <c r="CU252" s="316" t="s">
        <v>202</v>
      </c>
      <c r="CV252" s="316" t="s">
        <v>202</v>
      </c>
      <c r="CW252" s="303" t="s">
        <v>46</v>
      </c>
    </row>
    <row r="253" spans="1:101" s="303" customFormat="1" ht="12" x14ac:dyDescent="0.2">
      <c r="A253" s="468"/>
      <c r="B253" s="420"/>
      <c r="C253" s="304" t="s">
        <v>37</v>
      </c>
      <c r="D253" s="315">
        <f>CW219</f>
        <v>90</v>
      </c>
      <c r="E253" s="316">
        <f>IF(E252=$A$12,D253+($B$12*15),IF(E252=$A$13,D253+($B$13*15),IF(E252=$A$15,IF(D253+($B$15*15)&gt;100,100,D253+($B$15*15)),IF(E252=$A$14,IF(D253+($B$14*15)&gt;100,100,D253+($B$14*15)),IF(E252=$A$16,IF(D253+$B$16*15&gt;100,100,D253+$B$16*15),D253)))))</f>
        <v>90</v>
      </c>
      <c r="F253" s="316">
        <f t="shared" ref="F253" si="6905">IF(F252=$A$12,E253+($B$12*15),IF(F252=$A$13,E253+($B$13*15),IF(F252=$A$15,IF(E253+($B$15*15)&gt;100,100,E253+($B$15*15)),IF(F252=$A$14,IF(E253+($B$14*15)&gt;100,100,E253+($B$14*15)),IF(F252=$A$16,IF(E253+$B$16*15&gt;100,100,E253+$B$16*15),E253)))))</f>
        <v>90</v>
      </c>
      <c r="G253" s="316">
        <f t="shared" ref="G253" si="6906">IF(G252=$A$12,F253+($B$12*15),IF(G252=$A$13,F253+($B$13*15),IF(G252=$A$15,IF(F253+($B$15*15)&gt;100,100,F253+($B$15*15)),IF(G252=$A$14,IF(F253+($B$14*15)&gt;100,100,F253+($B$14*15)),IF(G252=$A$16,IF(F253+$B$16*15&gt;100,100,F253+$B$16*15),F253)))))</f>
        <v>90</v>
      </c>
      <c r="H253" s="316">
        <f t="shared" ref="H253" si="6907">IF(H252=$A$12,G253+($B$12*15),IF(H252=$A$13,G253+($B$13*15),IF(H252=$A$15,IF(G253+($B$15*15)&gt;100,100,G253+($B$15*15)),IF(H252=$A$14,IF(G253+($B$14*15)&gt;100,100,G253+($B$14*15)),IF(H252=$A$16,IF(G253+$B$16*15&gt;100,100,G253+$B$16*15),G253)))))</f>
        <v>90</v>
      </c>
      <c r="I253" s="316">
        <f t="shared" ref="I253" si="6908">IF(I252=$A$12,H253+($B$12*15),IF(I252=$A$13,H253+($B$13*15),IF(I252=$A$15,IF(H253+($B$15*15)&gt;100,100,H253+($B$15*15)),IF(I252=$A$14,IF(H253+($B$14*15)&gt;100,100,H253+($B$14*15)),IF(I252=$A$16,IF(H253+$B$16*15&gt;100,100,H253+$B$16*15),H253)))))</f>
        <v>90</v>
      </c>
      <c r="J253" s="316">
        <f t="shared" ref="J253" si="6909">IF(J252=$A$12,I253+($B$12*15),IF(J252=$A$13,I253+($B$13*15),IF(J252=$A$15,IF(I253+($B$15*15)&gt;100,100,I253+($B$15*15)),IF(J252=$A$14,IF(I253+($B$14*15)&gt;100,100,I253+($B$14*15)),IF(J252=$A$16,IF(I253+$B$16*15&gt;100,100,I253+$B$16*15),I253)))))</f>
        <v>90</v>
      </c>
      <c r="K253" s="316">
        <f t="shared" ref="K253" si="6910">IF(K252=$A$12,J253+($B$12*15),IF(K252=$A$13,J253+($B$13*15),IF(K252=$A$15,IF(J253+($B$15*15)&gt;100,100,J253+($B$15*15)),IF(K252=$A$14,IF(J253+($B$14*15)&gt;100,100,J253+($B$14*15)),IF(K252=$A$16,IF(J253+$B$16*15&gt;100,100,J253+$B$16*15),J253)))))</f>
        <v>90</v>
      </c>
      <c r="L253" s="316">
        <f t="shared" ref="L253" si="6911">IF(L252=$A$12,K253+($B$12*15),IF(L252=$A$13,K253+($B$13*15),IF(L252=$A$15,IF(K253+($B$15*15)&gt;100,100,K253+($B$15*15)),IF(L252=$A$14,IF(K253+($B$14*15)&gt;100,100,K253+($B$14*15)),IF(L252=$A$16,IF(K253+$B$16*15&gt;100,100,K253+$B$16*15),K253)))))</f>
        <v>90</v>
      </c>
      <c r="M253" s="316">
        <f t="shared" ref="M253" si="6912">IF(M252=$A$12,L253+($B$12*15),IF(M252=$A$13,L253+($B$13*15),IF(M252=$A$15,IF(L253+($B$15*15)&gt;100,100,L253+($B$15*15)),IF(M252=$A$14,IF(L253+($B$14*15)&gt;100,100,L253+($B$14*15)),IF(M252=$A$16,IF(L253+$B$16*15&gt;100,100,L253+$B$16*15),L253)))))</f>
        <v>90</v>
      </c>
      <c r="N253" s="316">
        <f t="shared" ref="N253" si="6913">IF(N252=$A$12,M253+($B$12*15),IF(N252=$A$13,M253+($B$13*15),IF(N252=$A$15,IF(M253+($B$15*15)&gt;100,100,M253+($B$15*15)),IF(N252=$A$14,IF(M253+($B$14*15)&gt;100,100,M253+($B$14*15)),IF(N252=$A$16,IF(M253+$B$16*15&gt;100,100,M253+$B$16*15),M253)))))</f>
        <v>90</v>
      </c>
      <c r="O253" s="316">
        <f t="shared" ref="O253" si="6914">IF(O252=$A$12,N253+($B$12*15),IF(O252=$A$13,N253+($B$13*15),IF(O252=$A$15,IF(N253+($B$15*15)&gt;100,100,N253+($B$15*15)),IF(O252=$A$14,IF(N253+($B$14*15)&gt;100,100,N253+($B$14*15)),IF(O252=$A$16,IF(N253+$B$16*15&gt;100,100,N253+$B$16*15),N253)))))</f>
        <v>90</v>
      </c>
      <c r="P253" s="316">
        <f t="shared" ref="P253" si="6915">IF(P252=$A$12,O253+($B$12*15),IF(P252=$A$13,O253+($B$13*15),IF(P252=$A$15,IF(O253+($B$15*15)&gt;100,100,O253+($B$15*15)),IF(P252=$A$14,IF(O253+($B$14*15)&gt;100,100,O253+($B$14*15)),IF(P252=$A$16,IF(O253+$B$16*15&gt;100,100,O253+$B$16*15),O253)))))</f>
        <v>90</v>
      </c>
      <c r="Q253" s="316">
        <f t="shared" ref="Q253" si="6916">IF(Q252=$A$12,P253+($B$12*15),IF(Q252=$A$13,P253+($B$13*15),IF(Q252=$A$15,IF(P253+($B$15*15)&gt;100,100,P253+($B$15*15)),IF(Q252=$A$14,IF(P253+($B$14*15)&gt;100,100,P253+($B$14*15)),IF(Q252=$A$16,IF(P253+$B$16*15&gt;100,100,P253+$B$16*15),P253)))))</f>
        <v>90</v>
      </c>
      <c r="R253" s="316">
        <f t="shared" ref="R253" si="6917">IF(R252=$A$12,Q253+($B$12*15),IF(R252=$A$13,Q253+($B$13*15),IF(R252=$A$15,IF(Q253+($B$15*15)&gt;100,100,Q253+($B$15*15)),IF(R252=$A$14,IF(Q253+($B$14*15)&gt;100,100,Q253+($B$14*15)),IF(R252=$A$16,IF(Q253+$B$16*15&gt;100,100,Q253+$B$16*15),Q253)))))</f>
        <v>90</v>
      </c>
      <c r="S253" s="316">
        <f t="shared" ref="S253" si="6918">IF(S252=$A$12,R253+($B$12*15),IF(S252=$A$13,R253+($B$13*15),IF(S252=$A$15,IF(R253+($B$15*15)&gt;100,100,R253+($B$15*15)),IF(S252=$A$14,IF(R253+($B$14*15)&gt;100,100,R253+($B$14*15)),IF(S252=$A$16,IF(R253+$B$16*15&gt;100,100,R253+$B$16*15),R253)))))</f>
        <v>90</v>
      </c>
      <c r="T253" s="316">
        <f t="shared" ref="T253" si="6919">IF(T252=$A$12,S253+($B$12*15),IF(T252=$A$13,S253+($B$13*15),IF(T252=$A$15,IF(S253+($B$15*15)&gt;100,100,S253+($B$15*15)),IF(T252=$A$14,IF(S253+($B$14*15)&gt;100,100,S253+($B$14*15)),IF(T252=$A$16,IF(S253+$B$16*15&gt;100,100,S253+$B$16*15),S253)))))</f>
        <v>90</v>
      </c>
      <c r="U253" s="316">
        <f t="shared" ref="U253" si="6920">IF(U252=$A$12,T253+($B$12*15),IF(U252=$A$13,T253+($B$13*15),IF(U252=$A$15,IF(T253+($B$15*15)&gt;100,100,T253+($B$15*15)),IF(U252=$A$14,IF(T253+($B$14*15)&gt;100,100,T253+($B$14*15)),IF(U252=$A$16,IF(T253+$B$16*15&gt;100,100,T253+$B$16*15),T253)))))</f>
        <v>90</v>
      </c>
      <c r="V253" s="316">
        <f t="shared" ref="V253" si="6921">IF(V252=$A$12,U253+($B$12*15),IF(V252=$A$13,U253+($B$13*15),IF(V252=$A$15,IF(U253+($B$15*15)&gt;100,100,U253+($B$15*15)),IF(V252=$A$14,IF(U253+($B$14*15)&gt;100,100,U253+($B$14*15)),IF(V252=$A$16,IF(U253+$B$16*15&gt;100,100,U253+$B$16*15),U253)))))</f>
        <v>90</v>
      </c>
      <c r="W253" s="316">
        <f t="shared" ref="W253" si="6922">IF(W252=$A$12,V253+($B$12*15),IF(W252=$A$13,V253+($B$13*15),IF(W252=$A$15,IF(V253+($B$15*15)&gt;100,100,V253+($B$15*15)),IF(W252=$A$14,IF(V253+($B$14*15)&gt;100,100,V253+($B$14*15)),IF(W252=$A$16,IF(V253+$B$16*15&gt;100,100,V253+$B$16*15),V253)))))</f>
        <v>90</v>
      </c>
      <c r="X253" s="316">
        <f t="shared" ref="X253" si="6923">IF(X252=$A$12,W253+($B$12*15),IF(X252=$A$13,W253+($B$13*15),IF(X252=$A$15,IF(W253+($B$15*15)&gt;100,100,W253+($B$15*15)),IF(X252=$A$14,IF(W253+($B$14*15)&gt;100,100,W253+($B$14*15)),IF(X252=$A$16,IF(W253+$B$16*15&gt;100,100,W253+$B$16*15),W253)))))</f>
        <v>90</v>
      </c>
      <c r="Y253" s="316">
        <f t="shared" ref="Y253" si="6924">IF(Y252=$A$12,X253+($B$12*15),IF(Y252=$A$13,X253+($B$13*15),IF(Y252=$A$15,IF(X253+($B$15*15)&gt;100,100,X253+($B$15*15)),IF(Y252=$A$14,IF(X253+($B$14*15)&gt;100,100,X253+($B$14*15)),IF(Y252=$A$16,IF(X253+$B$16*15&gt;100,100,X253+$B$16*15),X253)))))</f>
        <v>90</v>
      </c>
      <c r="Z253" s="316">
        <f t="shared" ref="Z253" si="6925">IF(Z252=$A$12,Y253+($B$12*15),IF(Z252=$A$13,Y253+($B$13*15),IF(Z252=$A$15,IF(Y253+($B$15*15)&gt;100,100,Y253+($B$15*15)),IF(Z252=$A$14,IF(Y253+($B$14*15)&gt;100,100,Y253+($B$14*15)),IF(Z252=$A$16,IF(Y253+$B$16*15&gt;100,100,Y253+$B$16*15),Y253)))))</f>
        <v>90</v>
      </c>
      <c r="AA253" s="316">
        <f t="shared" ref="AA253" si="6926">IF(AA252=$A$12,Z253+($B$12*15),IF(AA252=$A$13,Z253+($B$13*15),IF(AA252=$A$15,IF(Z253+($B$15*15)&gt;100,100,Z253+($B$15*15)),IF(AA252=$A$14,IF(Z253+($B$14*15)&gt;100,100,Z253+($B$14*15)),IF(AA252=$A$16,IF(Z253+$B$16*15&gt;100,100,Z253+$B$16*15),Z253)))))</f>
        <v>90</v>
      </c>
      <c r="AB253" s="316">
        <f t="shared" ref="AB253" si="6927">IF(AB252=$A$12,AA253+($B$12*15),IF(AB252=$A$13,AA253+($B$13*15),IF(AB252=$A$15,IF(AA253+($B$15*15)&gt;100,100,AA253+($B$15*15)),IF(AB252=$A$14,IF(AA253+($B$14*15)&gt;100,100,AA253+($B$14*15)),IF(AB252=$A$16,IF(AA253+$B$16*15&gt;100,100,AA253+$B$16*15),AA253)))))</f>
        <v>90</v>
      </c>
      <c r="AC253" s="316">
        <f t="shared" ref="AC253" si="6928">IF(AC252=$A$12,AB253+($B$12*15),IF(AC252=$A$13,AB253+($B$13*15),IF(AC252=$A$15,IF(AB253+($B$15*15)&gt;100,100,AB253+($B$15*15)),IF(AC252=$A$14,IF(AB253+($B$14*15)&gt;100,100,AB253+($B$14*15)),IF(AC252=$A$16,IF(AB253+$B$16*15&gt;100,100,AB253+$B$16*15),AB253)))))</f>
        <v>90</v>
      </c>
      <c r="AD253" s="316">
        <f t="shared" ref="AD253" si="6929">IF(AD252=$A$12,AC253+($B$12*15),IF(AD252=$A$13,AC253+($B$13*15),IF(AD252=$A$15,IF(AC253+($B$15*15)&gt;100,100,AC253+($B$15*15)),IF(AD252=$A$14,IF(AC253+($B$14*15)&gt;100,100,AC253+($B$14*15)),IF(AD252=$A$16,IF(AC253+$B$16*15&gt;100,100,AC253+$B$16*15),AC253)))))</f>
        <v>90</v>
      </c>
      <c r="AE253" s="316">
        <f t="shared" ref="AE253" si="6930">IF(AE252=$A$12,AD253+($B$12*15),IF(AE252=$A$13,AD253+($B$13*15),IF(AE252=$A$15,IF(AD253+($B$15*15)&gt;100,100,AD253+($B$15*15)),IF(AE252=$A$14,IF(AD253+($B$14*15)&gt;100,100,AD253+($B$14*15)),IF(AE252=$A$16,IF(AD253+$B$16*15&gt;100,100,AD253+$B$16*15),AD253)))))</f>
        <v>90</v>
      </c>
      <c r="AF253" s="316">
        <f t="shared" ref="AF253" si="6931">IF(AF252=$A$12,AE253+($B$12*15),IF(AF252=$A$13,AE253+($B$13*15),IF(AF252=$A$15,IF(AE253+($B$15*15)&gt;100,100,AE253+($B$15*15)),IF(AF252=$A$14,IF(AE253+($B$14*15)&gt;100,100,AE253+($B$14*15)),IF(AF252=$A$16,IF(AE253+$B$16*15&gt;100,100,AE253+$B$16*15),AE253)))))</f>
        <v>90</v>
      </c>
      <c r="AG253" s="316">
        <f t="shared" ref="AG253" si="6932">IF(AG252=$A$12,AF253+($B$12*15),IF(AG252=$A$13,AF253+($B$13*15),IF(AG252=$A$15,IF(AF253+($B$15*15)&gt;100,100,AF253+($B$15*15)),IF(AG252=$A$14,IF(AF253+($B$14*15)&gt;100,100,AF253+($B$14*15)),IF(AG252=$A$16,IF(AF253+$B$16*15&gt;100,100,AF253+$B$16*15),AF253)))))</f>
        <v>90</v>
      </c>
      <c r="AH253" s="316">
        <f t="shared" ref="AH253" si="6933">IF(AH252=$A$12,AG253+($B$12*15),IF(AH252=$A$13,AG253+($B$13*15),IF(AH252=$A$15,IF(AG253+($B$15*15)&gt;100,100,AG253+($B$15*15)),IF(AH252=$A$14,IF(AG253+($B$14*15)&gt;100,100,AG253+($B$14*15)),IF(AH252=$A$16,IF(AG253+$B$16*15&gt;100,100,AG253+$B$16*15),AG253)))))</f>
        <v>90</v>
      </c>
      <c r="AI253" s="316">
        <f t="shared" ref="AI253" si="6934">IF(AI252=$A$12,AH253+($B$12*15),IF(AI252=$A$13,AH253+($B$13*15),IF(AI252=$A$15,IF(AH253+($B$15*15)&gt;100,100,AH253+($B$15*15)),IF(AI252=$A$14,IF(AH253+($B$14*15)&gt;100,100,AH253+($B$14*15)),IF(AI252=$A$16,IF(AH253+$B$16*15&gt;100,100,AH253+$B$16*15),AH253)))))</f>
        <v>90</v>
      </c>
      <c r="AJ253" s="316">
        <f t="shared" ref="AJ253" si="6935">IF(AJ252=$A$12,AI253+($B$12*15),IF(AJ252=$A$13,AI253+($B$13*15),IF(AJ252=$A$15,IF(AI253+($B$15*15)&gt;100,100,AI253+($B$15*15)),IF(AJ252=$A$14,IF(AI253+($B$14*15)&gt;100,100,AI253+($B$14*15)),IF(AJ252=$A$16,IF(AI253+$B$16*15&gt;100,100,AI253+$B$16*15),AI253)))))</f>
        <v>90</v>
      </c>
      <c r="AK253" s="316">
        <f t="shared" ref="AK253" si="6936">IF(AK252=$A$12,AJ253+($B$12*15),IF(AK252=$A$13,AJ253+($B$13*15),IF(AK252=$A$15,IF(AJ253+($B$15*15)&gt;100,100,AJ253+($B$15*15)),IF(AK252=$A$14,IF(AJ253+($B$14*15)&gt;100,100,AJ253+($B$14*15)),IF(AK252=$A$16,IF(AJ253+$B$16*15&gt;100,100,AJ253+$B$16*15),AJ253)))))</f>
        <v>90</v>
      </c>
      <c r="AL253" s="316">
        <f t="shared" ref="AL253" si="6937">IF(AL252=$A$12,AK253+($B$12*15),IF(AL252=$A$13,AK253+($B$13*15),IF(AL252=$A$15,IF(AK253+($B$15*15)&gt;100,100,AK253+($B$15*15)),IF(AL252=$A$14,IF(AK253+($B$14*15)&gt;100,100,AK253+($B$14*15)),IF(AL252=$A$16,IF(AK253+$B$16*15&gt;100,100,AK253+$B$16*15),AK253)))))</f>
        <v>90</v>
      </c>
      <c r="AM253" s="316">
        <f t="shared" ref="AM253" si="6938">IF(AM252=$A$12,AL253+($B$12*15),IF(AM252=$A$13,AL253+($B$13*15),IF(AM252=$A$15,IF(AL253+($B$15*15)&gt;100,100,AL253+($B$15*15)),IF(AM252=$A$14,IF(AL253+($B$14*15)&gt;100,100,AL253+($B$14*15)),IF(AM252=$A$16,IF(AL253+$B$16*15&gt;100,100,AL253+$B$16*15),AL253)))))</f>
        <v>90</v>
      </c>
      <c r="AN253" s="316">
        <f t="shared" ref="AN253" si="6939">IF(AN252=$A$12,AM253+($B$12*15),IF(AN252=$A$13,AM253+($B$13*15),IF(AN252=$A$15,IF(AM253+($B$15*15)&gt;100,100,AM253+($B$15*15)),IF(AN252=$A$14,IF(AM253+($B$14*15)&gt;100,100,AM253+($B$14*15)),IF(AN252=$A$16,IF(AM253+$B$16*15&gt;100,100,AM253+$B$16*15),AM253)))))</f>
        <v>90</v>
      </c>
      <c r="AO253" s="316">
        <f t="shared" ref="AO253" si="6940">IF(AO252=$A$12,AN253+($B$12*15),IF(AO252=$A$13,AN253+($B$13*15),IF(AO252=$A$15,IF(AN253+($B$15*15)&gt;100,100,AN253+($B$15*15)),IF(AO252=$A$14,IF(AN253+($B$14*15)&gt;100,100,AN253+($B$14*15)),IF(AO252=$A$16,IF(AN253+$B$16*15&gt;100,100,AN253+$B$16*15),AN253)))))</f>
        <v>90</v>
      </c>
      <c r="AP253" s="316">
        <f t="shared" ref="AP253" si="6941">IF(AP252=$A$12,AO253+($B$12*15),IF(AP252=$A$13,AO253+($B$13*15),IF(AP252=$A$15,IF(AO253+($B$15*15)&gt;100,100,AO253+($B$15*15)),IF(AP252=$A$14,IF(AO253+($B$14*15)&gt;100,100,AO253+($B$14*15)),IF(AP252=$A$16,IF(AO253+$B$16*15&gt;100,100,AO253+$B$16*15),AO253)))))</f>
        <v>90</v>
      </c>
      <c r="AQ253" s="316">
        <f t="shared" ref="AQ253" si="6942">IF(AQ252=$A$12,AP253+($B$12*15),IF(AQ252=$A$13,AP253+($B$13*15),IF(AQ252=$A$15,IF(AP253+($B$15*15)&gt;100,100,AP253+($B$15*15)),IF(AQ252=$A$14,IF(AP253+($B$14*15)&gt;100,100,AP253+($B$14*15)),IF(AQ252=$A$16,IF(AP253+$B$16*15&gt;100,100,AP253+$B$16*15),AP253)))))</f>
        <v>90</v>
      </c>
      <c r="AR253" s="316">
        <f t="shared" ref="AR253" si="6943">IF(AR252=$A$12,AQ253+($B$12*15),IF(AR252=$A$13,AQ253+($B$13*15),IF(AR252=$A$15,IF(AQ253+($B$15*15)&gt;100,100,AQ253+($B$15*15)),IF(AR252=$A$14,IF(AQ253+($B$14*15)&gt;100,100,AQ253+($B$14*15)),IF(AR252=$A$16,IF(AQ253+$B$16*15&gt;100,100,AQ253+$B$16*15),AQ253)))))</f>
        <v>90</v>
      </c>
      <c r="AS253" s="316">
        <f t="shared" ref="AS253" si="6944">IF(AS252=$A$12,AR253+($B$12*15),IF(AS252=$A$13,AR253+($B$13*15),IF(AS252=$A$15,IF(AR253+($B$15*15)&gt;100,100,AR253+($B$15*15)),IF(AS252=$A$14,IF(AR253+($B$14*15)&gt;100,100,AR253+($B$14*15)),IF(AS252=$A$16,IF(AR253+$B$16*15&gt;100,100,AR253+$B$16*15),AR253)))))</f>
        <v>90</v>
      </c>
      <c r="AT253" s="316">
        <f t="shared" ref="AT253" si="6945">IF(AT252=$A$12,AS253+($B$12*15),IF(AT252=$A$13,AS253+($B$13*15),IF(AT252=$A$15,IF(AS253+($B$15*15)&gt;100,100,AS253+($B$15*15)),IF(AT252=$A$14,IF(AS253+($B$14*15)&gt;100,100,AS253+($B$14*15)),IF(AT252=$A$16,IF(AS253+$B$16*15&gt;100,100,AS253+$B$16*15),AS253)))))</f>
        <v>90</v>
      </c>
      <c r="AU253" s="316">
        <f t="shared" ref="AU253" si="6946">IF(AU252=$A$12,AT253+($B$12*15),IF(AU252=$A$13,AT253+($B$13*15),IF(AU252=$A$15,IF(AT253+($B$15*15)&gt;100,100,AT253+($B$15*15)),IF(AU252=$A$14,IF(AT253+($B$14*15)&gt;100,100,AT253+($B$14*15)),IF(AU252=$A$16,IF(AT253+$B$16*15&gt;100,100,AT253+$B$16*15),AT253)))))</f>
        <v>90</v>
      </c>
      <c r="AV253" s="316">
        <f t="shared" ref="AV253" si="6947">IF(AV252=$A$12,AU253+($B$12*15),IF(AV252=$A$13,AU253+($B$13*15),IF(AV252=$A$15,IF(AU253+($B$15*15)&gt;100,100,AU253+($B$15*15)),IF(AV252=$A$14,IF(AU253+($B$14*15)&gt;100,100,AU253+($B$14*15)),IF(AV252=$A$16,IF(AU253+$B$16*15&gt;100,100,AU253+$B$16*15),AU253)))))</f>
        <v>90</v>
      </c>
      <c r="AW253" s="316">
        <f t="shared" ref="AW253" si="6948">IF(AW252=$A$12,AV253+($B$12*15),IF(AW252=$A$13,AV253+($B$13*15),IF(AW252=$A$15,IF(AV253+($B$15*15)&gt;100,100,AV253+($B$15*15)),IF(AW252=$A$14,IF(AV253+($B$14*15)&gt;100,100,AV253+($B$14*15)),IF(AW252=$A$16,IF(AV253+$B$16*15&gt;100,100,AV253+$B$16*15),AV253)))))</f>
        <v>90</v>
      </c>
      <c r="AX253" s="316">
        <f t="shared" ref="AX253" si="6949">IF(AX252=$A$12,AW253+($B$12*15),IF(AX252=$A$13,AW253+($B$13*15),IF(AX252=$A$15,IF(AW253+($B$15*15)&gt;100,100,AW253+($B$15*15)),IF(AX252=$A$14,IF(AW253+($B$14*15)&gt;100,100,AW253+($B$14*15)),IF(AX252=$A$16,IF(AW253+$B$16*15&gt;100,100,AW253+$B$16*15),AW253)))))</f>
        <v>90</v>
      </c>
      <c r="AY253" s="316">
        <f t="shared" ref="AY253" si="6950">IF(AY252=$A$12,AX253+($B$12*15),IF(AY252=$A$13,AX253+($B$13*15),IF(AY252=$A$15,IF(AX253+($B$15*15)&gt;100,100,AX253+($B$15*15)),IF(AY252=$A$14,IF(AX253+($B$14*15)&gt;100,100,AX253+($B$14*15)),IF(AY252=$A$16,IF(AX253+$B$16*15&gt;100,100,AX253+$B$16*15),AX253)))))</f>
        <v>90</v>
      </c>
      <c r="AZ253" s="316">
        <f t="shared" ref="AZ253" si="6951">IF(AZ252=$A$12,AY253+($B$12*15),IF(AZ252=$A$13,AY253+($B$13*15),IF(AZ252=$A$15,IF(AY253+($B$15*15)&gt;100,100,AY253+($B$15*15)),IF(AZ252=$A$14,IF(AY253+($B$14*15)&gt;100,100,AY253+($B$14*15)),IF(AZ252=$A$16,IF(AY253+$B$16*15&gt;100,100,AY253+$B$16*15),AY253)))))</f>
        <v>90</v>
      </c>
      <c r="BA253" s="316">
        <f t="shared" ref="BA253" si="6952">IF(BA252=$A$12,AZ253+($B$12*15),IF(BA252=$A$13,AZ253+($B$13*15),IF(BA252=$A$15,IF(AZ253+($B$15*15)&gt;100,100,AZ253+($B$15*15)),IF(BA252=$A$14,IF(AZ253+($B$14*15)&gt;100,100,AZ253+($B$14*15)),IF(BA252=$A$16,IF(AZ253+$B$16*15&gt;100,100,AZ253+$B$16*15),AZ253)))))</f>
        <v>90</v>
      </c>
      <c r="BB253" s="316">
        <f t="shared" ref="BB253" si="6953">IF(BB252=$A$12,BA253+($B$12*15),IF(BB252=$A$13,BA253+($B$13*15),IF(BB252=$A$15,IF(BA253+($B$15*15)&gt;100,100,BA253+($B$15*15)),IF(BB252=$A$14,IF(BA253+($B$14*15)&gt;100,100,BA253+($B$14*15)),IF(BB252=$A$16,IF(BA253+$B$16*15&gt;100,100,BA253+$B$16*15),BA253)))))</f>
        <v>90</v>
      </c>
      <c r="BC253" s="316">
        <f t="shared" ref="BC253" si="6954">IF(BC252=$A$12,BB253+($B$12*15),IF(BC252=$A$13,BB253+($B$13*15),IF(BC252=$A$15,IF(BB253+($B$15*15)&gt;100,100,BB253+($B$15*15)),IF(BC252=$A$14,IF(BB253+($B$14*15)&gt;100,100,BB253+($B$14*15)),IF(BC252=$A$16,IF(BB253+$B$16*15&gt;100,100,BB253+$B$16*15),BB253)))))</f>
        <v>90</v>
      </c>
      <c r="BD253" s="316">
        <f t="shared" ref="BD253" si="6955">IF(BD252=$A$12,BC253+($B$12*15),IF(BD252=$A$13,BC253+($B$13*15),IF(BD252=$A$15,IF(BC253+($B$15*15)&gt;100,100,BC253+($B$15*15)),IF(BD252=$A$14,IF(BC253+($B$14*15)&gt;100,100,BC253+($B$14*15)),IF(BD252=$A$16,IF(BC253+$B$16*15&gt;100,100,BC253+$B$16*15),BC253)))))</f>
        <v>90</v>
      </c>
      <c r="BE253" s="316">
        <f t="shared" ref="BE253" si="6956">IF(BE252=$A$12,BD253+($B$12*15),IF(BE252=$A$13,BD253+($B$13*15),IF(BE252=$A$15,IF(BD253+($B$15*15)&gt;100,100,BD253+($B$15*15)),IF(BE252=$A$14,IF(BD253+($B$14*15)&gt;100,100,BD253+($B$14*15)),IF(BE252=$A$16,IF(BD253+$B$16*15&gt;100,100,BD253+$B$16*15),BD253)))))</f>
        <v>90</v>
      </c>
      <c r="BF253" s="316">
        <f t="shared" ref="BF253" si="6957">IF(BF252=$A$12,BE253+($B$12*15),IF(BF252=$A$13,BE253+($B$13*15),IF(BF252=$A$15,IF(BE253+($B$15*15)&gt;100,100,BE253+($B$15*15)),IF(BF252=$A$14,IF(BE253+($B$14*15)&gt;100,100,BE253+($B$14*15)),IF(BF252=$A$16,IF(BE253+$B$16*15&gt;100,100,BE253+$B$16*15),BE253)))))</f>
        <v>90</v>
      </c>
      <c r="BG253" s="316">
        <f t="shared" ref="BG253" si="6958">IF(BG252=$A$12,BF253+($B$12*15),IF(BG252=$A$13,BF253+($B$13*15),IF(BG252=$A$15,IF(BF253+($B$15*15)&gt;100,100,BF253+($B$15*15)),IF(BG252=$A$14,IF(BF253+($B$14*15)&gt;100,100,BF253+($B$14*15)),IF(BG252=$A$16,IF(BF253+$B$16*15&gt;100,100,BF253+$B$16*15),BF253)))))</f>
        <v>90</v>
      </c>
      <c r="BH253" s="316">
        <f t="shared" ref="BH253" si="6959">IF(BH252=$A$12,BG253+($B$12*15),IF(BH252=$A$13,BG253+($B$13*15),IF(BH252=$A$15,IF(BG253+($B$15*15)&gt;100,100,BG253+($B$15*15)),IF(BH252=$A$14,IF(BG253+($B$14*15)&gt;100,100,BG253+($B$14*15)),IF(BH252=$A$16,IF(BG253+$B$16*15&gt;100,100,BG253+$B$16*15),BG253)))))</f>
        <v>90</v>
      </c>
      <c r="BI253" s="316">
        <f t="shared" ref="BI253" si="6960">IF(BI252=$A$12,BH253+($B$12*15),IF(BI252=$A$13,BH253+($B$13*15),IF(BI252=$A$15,IF(BH253+($B$15*15)&gt;100,100,BH253+($B$15*15)),IF(BI252=$A$14,IF(BH253+($B$14*15)&gt;100,100,BH253+($B$14*15)),IF(BI252=$A$16,IF(BH253+$B$16*15&gt;100,100,BH253+$B$16*15),BH253)))))</f>
        <v>90</v>
      </c>
      <c r="BJ253" s="316">
        <f t="shared" ref="BJ253" si="6961">IF(BJ252=$A$12,BI253+($B$12*15),IF(BJ252=$A$13,BI253+($B$13*15),IF(BJ252=$A$15,IF(BI253+($B$15*15)&gt;100,100,BI253+($B$15*15)),IF(BJ252=$A$14,IF(BI253+($B$14*15)&gt;100,100,BI253+($B$14*15)),IF(BJ252=$A$16,IF(BI253+$B$16*15&gt;100,100,BI253+$B$16*15),BI253)))))</f>
        <v>90</v>
      </c>
      <c r="BK253" s="316">
        <f t="shared" ref="BK253" si="6962">IF(BK252=$A$12,BJ253+($B$12*15),IF(BK252=$A$13,BJ253+($B$13*15),IF(BK252=$A$15,IF(BJ253+($B$15*15)&gt;100,100,BJ253+($B$15*15)),IF(BK252=$A$14,IF(BJ253+($B$14*15)&gt;100,100,BJ253+($B$14*15)),IF(BK252=$A$16,IF(BJ253+$B$16*15&gt;100,100,BJ253+$B$16*15),BJ253)))))</f>
        <v>90</v>
      </c>
      <c r="BL253" s="316">
        <f t="shared" ref="BL253" si="6963">IF(BL252=$A$12,BK253+($B$12*15),IF(BL252=$A$13,BK253+($B$13*15),IF(BL252=$A$15,IF(BK253+($B$15*15)&gt;100,100,BK253+($B$15*15)),IF(BL252=$A$14,IF(BK253+($B$14*15)&gt;100,100,BK253+($B$14*15)),IF(BL252=$A$16,IF(BK253+$B$16*15&gt;100,100,BK253+$B$16*15),BK253)))))</f>
        <v>90</v>
      </c>
      <c r="BM253" s="316">
        <f t="shared" ref="BM253" si="6964">IF(BM252=$A$12,BL253+($B$12*15),IF(BM252=$A$13,BL253+($B$13*15),IF(BM252=$A$15,IF(BL253+($B$15*15)&gt;100,100,BL253+($B$15*15)),IF(BM252=$A$14,IF(BL253+($B$14*15)&gt;100,100,BL253+($B$14*15)),IF(BM252=$A$16,IF(BL253+$B$16*15&gt;100,100,BL253+$B$16*15),BL253)))))</f>
        <v>90</v>
      </c>
      <c r="BN253" s="316">
        <f t="shared" ref="BN253" si="6965">IF(BN252=$A$12,BM253+($B$12*15),IF(BN252=$A$13,BM253+($B$13*15),IF(BN252=$A$15,IF(BM253+($B$15*15)&gt;100,100,BM253+($B$15*15)),IF(BN252=$A$14,IF(BM253+($B$14*15)&gt;100,100,BM253+($B$14*15)),IF(BN252=$A$16,IF(BM253+$B$16*15&gt;100,100,BM253+$B$16*15),BM253)))))</f>
        <v>90</v>
      </c>
      <c r="BO253" s="316">
        <f t="shared" ref="BO253" si="6966">IF(BO252=$A$12,BN253+($B$12*15),IF(BO252=$A$13,BN253+($B$13*15),IF(BO252=$A$15,IF(BN253+($B$15*15)&gt;100,100,BN253+($B$15*15)),IF(BO252=$A$14,IF(BN253+($B$14*15)&gt;100,100,BN253+($B$14*15)),IF(BO252=$A$16,IF(BN253+$B$16*15&gt;100,100,BN253+$B$16*15),BN253)))))</f>
        <v>90</v>
      </c>
      <c r="BP253" s="316">
        <f t="shared" ref="BP253" si="6967">IF(BP252=$A$12,BO253+($B$12*15),IF(BP252=$A$13,BO253+($B$13*15),IF(BP252=$A$15,IF(BO253+($B$15*15)&gt;100,100,BO253+($B$15*15)),IF(BP252=$A$14,IF(BO253+($B$14*15)&gt;100,100,BO253+($B$14*15)),IF(BP252=$A$16,IF(BO253+$B$16*15&gt;100,100,BO253+$B$16*15),BO253)))))</f>
        <v>90</v>
      </c>
      <c r="BQ253" s="316">
        <f t="shared" ref="BQ253" si="6968">IF(BQ252=$A$12,BP253+($B$12*15),IF(BQ252=$A$13,BP253+($B$13*15),IF(BQ252=$A$15,IF(BP253+($B$15*15)&gt;100,100,BP253+($B$15*15)),IF(BQ252=$A$14,IF(BP253+($B$14*15)&gt;100,100,BP253+($B$14*15)),IF(BQ252=$A$16,IF(BP253+$B$16*15&gt;100,100,BP253+$B$16*15),BP253)))))</f>
        <v>90</v>
      </c>
      <c r="BR253" s="316">
        <f t="shared" ref="BR253" si="6969">IF(BR252=$A$12,BQ253+($B$12*15),IF(BR252=$A$13,BQ253+($B$13*15),IF(BR252=$A$15,IF(BQ253+($B$15*15)&gt;100,100,BQ253+($B$15*15)),IF(BR252=$A$14,IF(BQ253+($B$14*15)&gt;100,100,BQ253+($B$14*15)),IF(BR252=$A$16,IF(BQ253+$B$16*15&gt;100,100,BQ253+$B$16*15),BQ253)))))</f>
        <v>90</v>
      </c>
      <c r="BS253" s="316">
        <f t="shared" ref="BS253" si="6970">IF(BS252=$A$12,BR253+($B$12*15),IF(BS252=$A$13,BR253+($B$13*15),IF(BS252=$A$15,IF(BR253+($B$15*15)&gt;100,100,BR253+($B$15*15)),IF(BS252=$A$14,IF(BR253+($B$14*15)&gt;100,100,BR253+($B$14*15)),IF(BS252=$A$16,IF(BR253+$B$16*15&gt;100,100,BR253+$B$16*15),BR253)))))</f>
        <v>90</v>
      </c>
      <c r="BT253" s="316">
        <f t="shared" ref="BT253" si="6971">IF(BT252=$A$12,BS253+($B$12*15),IF(BT252=$A$13,BS253+($B$13*15),IF(BT252=$A$15,IF(BS253+($B$15*15)&gt;100,100,BS253+($B$15*15)),IF(BT252=$A$14,IF(BS253+($B$14*15)&gt;100,100,BS253+($B$14*15)),IF(BT252=$A$16,IF(BS253+$B$16*15&gt;100,100,BS253+$B$16*15),BS253)))))</f>
        <v>90</v>
      </c>
      <c r="BU253" s="316">
        <f t="shared" ref="BU253" si="6972">IF(BU252=$A$12,BT253+($B$12*15),IF(BU252=$A$13,BT253+($B$13*15),IF(BU252=$A$15,IF(BT253+($B$15*15)&gt;100,100,BT253+($B$15*15)),IF(BU252=$A$14,IF(BT253+($B$14*15)&gt;100,100,BT253+($B$14*15)),IF(BU252=$A$16,IF(BT253+$B$16*15&gt;100,100,BT253+$B$16*15),BT253)))))</f>
        <v>90</v>
      </c>
      <c r="BV253" s="316">
        <f t="shared" ref="BV253" si="6973">IF(BV252=$A$12,BU253+($B$12*15),IF(BV252=$A$13,BU253+($B$13*15),IF(BV252=$A$15,IF(BU253+($B$15*15)&gt;100,100,BU253+($B$15*15)),IF(BV252=$A$14,IF(BU253+($B$14*15)&gt;100,100,BU253+($B$14*15)),IF(BV252=$A$16,IF(BU253+$B$16*15&gt;100,100,BU253+$B$16*15),BU253)))))</f>
        <v>90</v>
      </c>
      <c r="BW253" s="316">
        <f t="shared" ref="BW253" si="6974">IF(BW252=$A$12,BV253+($B$12*15),IF(BW252=$A$13,BV253+($B$13*15),IF(BW252=$A$15,IF(BV253+($B$15*15)&gt;100,100,BV253+($B$15*15)),IF(BW252=$A$14,IF(BV253+($B$14*15)&gt;100,100,BV253+($B$14*15)),IF(BW252=$A$16,IF(BV253+$B$16*15&gt;100,100,BV253+$B$16*15),BV253)))))</f>
        <v>90</v>
      </c>
      <c r="BX253" s="316">
        <f t="shared" ref="BX253" si="6975">IF(BX252=$A$12,BW253+($B$12*15),IF(BX252=$A$13,BW253+($B$13*15),IF(BX252=$A$15,IF(BW253+($B$15*15)&gt;100,100,BW253+($B$15*15)),IF(BX252=$A$14,IF(BW253+($B$14*15)&gt;100,100,BW253+($B$14*15)),IF(BX252=$A$16,IF(BW253+$B$16*15&gt;100,100,BW253+$B$16*15),BW253)))))</f>
        <v>90</v>
      </c>
      <c r="BY253" s="316">
        <f t="shared" ref="BY253" si="6976">IF(BY252=$A$12,BX253+($B$12*15),IF(BY252=$A$13,BX253+($B$13*15),IF(BY252=$A$15,IF(BX253+($B$15*15)&gt;100,100,BX253+($B$15*15)),IF(BY252=$A$14,IF(BX253+($B$14*15)&gt;100,100,BX253+($B$14*15)),IF(BY252=$A$16,IF(BX253+$B$16*15&gt;100,100,BX253+$B$16*15),BX253)))))</f>
        <v>90</v>
      </c>
      <c r="BZ253" s="316">
        <f t="shared" ref="BZ253" si="6977">IF(BZ252=$A$12,BY253+($B$12*15),IF(BZ252=$A$13,BY253+($B$13*15),IF(BZ252=$A$15,IF(BY253+($B$15*15)&gt;100,100,BY253+($B$15*15)),IF(BZ252=$A$14,IF(BY253+($B$14*15)&gt;100,100,BY253+($B$14*15)),IF(BZ252=$A$16,IF(BY253+$B$16*15&gt;100,100,BY253+$B$16*15),BY253)))))</f>
        <v>90</v>
      </c>
      <c r="CA253" s="316">
        <f t="shared" ref="CA253" si="6978">IF(CA252=$A$12,BZ253+($B$12*15),IF(CA252=$A$13,BZ253+($B$13*15),IF(CA252=$A$15,IF(BZ253+($B$15*15)&gt;100,100,BZ253+($B$15*15)),IF(CA252=$A$14,IF(BZ253+($B$14*15)&gt;100,100,BZ253+($B$14*15)),IF(CA252=$A$16,IF(BZ253+$B$16*15&gt;100,100,BZ253+$B$16*15),BZ253)))))</f>
        <v>90</v>
      </c>
      <c r="CB253" s="316">
        <f t="shared" ref="CB253" si="6979">IF(CB252=$A$12,CA253+($B$12*15),IF(CB252=$A$13,CA253+($B$13*15),IF(CB252=$A$15,IF(CA253+($B$15*15)&gt;100,100,CA253+($B$15*15)),IF(CB252=$A$14,IF(CA253+($B$14*15)&gt;100,100,CA253+($B$14*15)),IF(CB252=$A$16,IF(CA253+$B$16*15&gt;100,100,CA253+$B$16*15),CA253)))))</f>
        <v>90</v>
      </c>
      <c r="CC253" s="316">
        <f t="shared" ref="CC253" si="6980">IF(CC252=$A$12,CB253+($B$12*15),IF(CC252=$A$13,CB253+($B$13*15),IF(CC252=$A$15,IF(CB253+($B$15*15)&gt;100,100,CB253+($B$15*15)),IF(CC252=$A$14,IF(CB253+($B$14*15)&gt;100,100,CB253+($B$14*15)),IF(CC252=$A$16,IF(CB253+$B$16*15&gt;100,100,CB253+$B$16*15),CB253)))))</f>
        <v>91.575000000000003</v>
      </c>
      <c r="CD253" s="316">
        <f t="shared" ref="CD253" si="6981">IF(CD252=$A$12,CC253+($B$12*15),IF(CD252=$A$13,CC253+($B$13*15),IF(CD252=$A$15,IF(CC253+($B$15*15)&gt;100,100,CC253+($B$15*15)),IF(CD252=$A$14,IF(CC253+($B$14*15)&gt;100,100,CC253+($B$14*15)),IF(CD252=$A$16,IF(CC253+$B$16*15&gt;100,100,CC253+$B$16*15),CC253)))))</f>
        <v>93.15</v>
      </c>
      <c r="CE253" s="316">
        <f t="shared" ref="CE253" si="6982">IF(CE252=$A$12,CD253+($B$12*15),IF(CE252=$A$13,CD253+($B$13*15),IF(CE252=$A$15,IF(CD253+($B$15*15)&gt;100,100,CD253+($B$15*15)),IF(CE252=$A$14,IF(CD253+($B$14*15)&gt;100,100,CD253+($B$14*15)),IF(CE252=$A$16,IF(CD253+$B$16*15&gt;100,100,CD253+$B$16*15),CD253)))))</f>
        <v>94.725000000000009</v>
      </c>
      <c r="CF253" s="316">
        <f t="shared" ref="CF253" si="6983">IF(CF252=$A$12,CE253+($B$12*15),IF(CF252=$A$13,CE253+($B$13*15),IF(CF252=$A$15,IF(CE253+($B$15*15)&gt;100,100,CE253+($B$15*15)),IF(CF252=$A$14,IF(CE253+($B$14*15)&gt;100,100,CE253+($B$14*15)),IF(CF252=$A$16,IF(CE253+$B$16*15&gt;100,100,CE253+$B$16*15),CE253)))))</f>
        <v>96.300000000000011</v>
      </c>
      <c r="CG253" s="316">
        <f t="shared" ref="CG253" si="6984">IF(CG252=$A$12,CF253+($B$12*15),IF(CG252=$A$13,CF253+($B$13*15),IF(CG252=$A$15,IF(CF253+($B$15*15)&gt;100,100,CF253+($B$15*15)),IF(CG252=$A$14,IF(CF253+($B$14*15)&gt;100,100,CF253+($B$14*15)),IF(CG252=$A$16,IF(CF253+$B$16*15&gt;100,100,CF253+$B$16*15),CF253)))))</f>
        <v>97.875000000000014</v>
      </c>
      <c r="CH253" s="316">
        <f t="shared" ref="CH253" si="6985">IF(CH252=$A$12,CG253+($B$12*15),IF(CH252=$A$13,CG253+($B$13*15),IF(CH252=$A$15,IF(CG253+($B$15*15)&gt;100,100,CG253+($B$15*15)),IF(CH252=$A$14,IF(CG253+($B$14*15)&gt;100,100,CG253+($B$14*15)),IF(CH252=$A$16,IF(CG253+$B$16*15&gt;100,100,CG253+$B$16*15),CG253)))))</f>
        <v>99.450000000000017</v>
      </c>
      <c r="CI253" s="316">
        <f t="shared" ref="CI253" si="6986">IF(CI252=$A$12,CH253+($B$12*15),IF(CI252=$A$13,CH253+($B$13*15),IF(CI252=$A$15,IF(CH253+($B$15*15)&gt;100,100,CH253+($B$15*15)),IF(CI252=$A$14,IF(CH253+($B$14*15)&gt;100,100,CH253+($B$14*15)),IF(CI252=$A$16,IF(CH253+$B$16*15&gt;100,100,CH253+$B$16*15),CH253)))))</f>
        <v>100</v>
      </c>
      <c r="CJ253" s="316">
        <f t="shared" ref="CJ253" si="6987">IF(CJ252=$A$12,CI253+($B$12*15),IF(CJ252=$A$13,CI253+($B$13*15),IF(CJ252=$A$15,IF(CI253+($B$15*15)&gt;100,100,CI253+($B$15*15)),IF(CJ252=$A$14,IF(CI253+($B$14*15)&gt;100,100,CI253+($B$14*15)),IF(CJ252=$A$16,IF(CI253+$B$16*15&gt;100,100,CI253+$B$16*15),CI253)))))</f>
        <v>100</v>
      </c>
      <c r="CK253" s="316">
        <f t="shared" ref="CK253" si="6988">IF(CK252=$A$12,CJ253+($B$12*15),IF(CK252=$A$13,CJ253+($B$13*15),IF(CK252=$A$15,IF(CJ253+($B$15*15)&gt;100,100,CJ253+($B$15*15)),IF(CK252=$A$14,IF(CJ253+($B$14*15)&gt;100,100,CJ253+($B$14*15)),IF(CK252=$A$16,IF(CJ253+$B$16*15&gt;100,100,CJ253+$B$16*15),CJ253)))))</f>
        <v>100</v>
      </c>
      <c r="CL253" s="316">
        <f t="shared" ref="CL253" si="6989">IF(CL252=$A$12,CK253+($B$12*15),IF(CL252=$A$13,CK253+($B$13*15),IF(CL252=$A$15,IF(CK253+($B$15*15)&gt;100,100,CK253+($B$15*15)),IF(CL252=$A$14,IF(CK253+($B$14*15)&gt;100,100,CK253+($B$14*15)),IF(CL252=$A$16,IF(CK253+$B$16*15&gt;100,100,CK253+$B$16*15),CK253)))))</f>
        <v>100</v>
      </c>
      <c r="CM253" s="316">
        <f t="shared" ref="CM253" si="6990">IF(CM252=$A$12,CL253+($B$12*15),IF(CM252=$A$13,CL253+($B$13*15),IF(CM252=$A$15,IF(CL253+($B$15*15)&gt;100,100,CL253+($B$15*15)),IF(CM252=$A$14,IF(CL253+($B$14*15)&gt;100,100,CL253+($B$14*15)),IF(CM252=$A$16,IF(CL253+$B$16*15&gt;100,100,CL253+$B$16*15),CL253)))))</f>
        <v>100</v>
      </c>
      <c r="CN253" s="316">
        <f t="shared" ref="CN253" si="6991">IF(CN252=$A$12,CM253+($B$12*15),IF(CN252=$A$13,CM253+($B$13*15),IF(CN252=$A$15,IF(CM253+($B$15*15)&gt;100,100,CM253+($B$15*15)),IF(CN252=$A$14,IF(CM253+($B$14*15)&gt;100,100,CM253+($B$14*15)),IF(CN252=$A$16,IF(CM253+$B$16*15&gt;100,100,CM253+$B$16*15),CM253)))))</f>
        <v>100</v>
      </c>
      <c r="CO253" s="316">
        <f t="shared" ref="CO253" si="6992">IF(CO252=$A$12,CN253+($B$12*15),IF(CO252=$A$13,CN253+($B$13*15),IF(CO252=$A$15,IF(CN253+($B$15*15)&gt;100,100,CN253+($B$15*15)),IF(CO252=$A$14,IF(CN253+($B$14*15)&gt;100,100,CN253+($B$14*15)),IF(CO252=$A$16,IF(CN253+$B$16*15&gt;100,100,CN253+$B$16*15),CN253)))))</f>
        <v>100</v>
      </c>
      <c r="CP253" s="316">
        <f t="shared" ref="CP253" si="6993">IF(CP252=$A$12,CO253+($B$12*15),IF(CP252=$A$13,CO253+($B$13*15),IF(CP252=$A$15,IF(CO253+($B$15*15)&gt;100,100,CO253+($B$15*15)),IF(CP252=$A$14,IF(CO253+($B$14*15)&gt;100,100,CO253+($B$14*15)),IF(CP252=$A$16,IF(CO253+$B$16*15&gt;100,100,CO253+$B$16*15),CO253)))))</f>
        <v>100</v>
      </c>
      <c r="CQ253" s="316">
        <f t="shared" ref="CQ253" si="6994">IF(CQ252=$A$12,CP253+($B$12*15),IF(CQ252=$A$13,CP253+($B$13*15),IF(CQ252=$A$15,IF(CP253+($B$15*15)&gt;100,100,CP253+($B$15*15)),IF(CQ252=$A$14,IF(CP253+($B$14*15)&gt;100,100,CP253+($B$14*15)),IF(CQ252=$A$16,IF(CP253+$B$16*15&gt;100,100,CP253+$B$16*15),CP253)))))</f>
        <v>100</v>
      </c>
      <c r="CR253" s="316">
        <f t="shared" ref="CR253" si="6995">IF(CR252=$A$12,CQ253+($B$12*15),IF(CR252=$A$13,CQ253+($B$13*15),IF(CR252=$A$15,IF(CQ253+($B$15*15)&gt;100,100,CQ253+($B$15*15)),IF(CR252=$A$14,IF(CQ253+($B$14*15)&gt;100,100,CQ253+($B$14*15)),IF(CR252=$A$16,IF(CQ253+$B$16*15&gt;100,100,CQ253+$B$16*15),CQ253)))))</f>
        <v>100</v>
      </c>
      <c r="CS253" s="316">
        <f t="shared" ref="CS253" si="6996">IF(CS252=$A$12,CR253+($B$12*15),IF(CS252=$A$13,CR253+($B$13*15),IF(CS252=$A$15,IF(CR253+($B$15*15)&gt;100,100,CR253+($B$15*15)),IF(CS252=$A$14,IF(CR253+($B$14*15)&gt;100,100,CR253+($B$14*15)),IF(CS252=$A$16,IF(CR253+$B$16*15&gt;100,100,CR253+$B$16*15),CR253)))))</f>
        <v>100</v>
      </c>
      <c r="CT253" s="316">
        <f t="shared" ref="CT253" si="6997">IF(CT252=$A$12,CS253+($B$12*15),IF(CT252=$A$13,CS253+($B$13*15),IF(CT252=$A$15,IF(CS253+($B$15*15)&gt;100,100,CS253+($B$15*15)),IF(CT252=$A$14,IF(CS253+($B$14*15)&gt;100,100,CS253+($B$14*15)),IF(CT252=$A$16,IF(CS253+$B$16*15&gt;100,100,CS253+$B$16*15),CS253)))))</f>
        <v>100</v>
      </c>
      <c r="CU253" s="316">
        <f t="shared" ref="CU253" si="6998">IF(CU252=$A$12,CT253+($B$12*15),IF(CU252=$A$13,CT253+($B$13*15),IF(CU252=$A$15,IF(CT253+($B$15*15)&gt;100,100,CT253+($B$15*15)),IF(CU252=$A$14,IF(CT253+($B$14*15)&gt;100,100,CT253+($B$14*15)),IF(CU252=$A$16,IF(CT253+$B$16*15&gt;100,100,CT253+$B$16*15),CT253)))))</f>
        <v>100</v>
      </c>
      <c r="CV253" s="316">
        <f t="shared" ref="CV253" si="6999">IF(CV252=$A$12,CU253+($B$12*15),IF(CV252=$A$13,CU253+($B$13*15),IF(CV252=$A$15,IF(CU253+($B$15*15)&gt;100,100,CU253+($B$15*15)),IF(CV252=$A$14,IF(CU253+($B$14*15)&gt;100,100,CU253+($B$14*15)),IF(CV252=$A$16,IF(CU253+$B$16*15&gt;100,100,CU253+$B$16*15),CU253)))))</f>
        <v>100</v>
      </c>
      <c r="CW253" s="311">
        <f t="shared" ref="CW253" si="7000">CV253-10</f>
        <v>90</v>
      </c>
    </row>
    <row r="254" spans="1:101" ht="15" customHeight="1" x14ac:dyDescent="0.25">
      <c r="A254" s="401" t="s">
        <v>61</v>
      </c>
      <c r="B254" s="401"/>
      <c r="C254" s="401"/>
      <c r="D254" s="402"/>
      <c r="E254" s="281">
        <f t="shared" ref="E254:AJ254" si="7001">COUNTIF(E$26:E$49,"Go")</f>
        <v>7</v>
      </c>
      <c r="F254" s="281">
        <f t="shared" si="7001"/>
        <v>8</v>
      </c>
      <c r="G254" s="281">
        <f t="shared" si="7001"/>
        <v>9</v>
      </c>
      <c r="H254" s="281">
        <f t="shared" si="7001"/>
        <v>9</v>
      </c>
      <c r="I254" s="281">
        <f t="shared" si="7001"/>
        <v>9</v>
      </c>
      <c r="J254" s="281">
        <f t="shared" si="7001"/>
        <v>9</v>
      </c>
      <c r="K254" s="281">
        <f t="shared" si="7001"/>
        <v>9</v>
      </c>
      <c r="L254" s="281">
        <f t="shared" si="7001"/>
        <v>9</v>
      </c>
      <c r="M254" s="281">
        <f t="shared" si="7001"/>
        <v>9</v>
      </c>
      <c r="N254" s="281">
        <f t="shared" si="7001"/>
        <v>9</v>
      </c>
      <c r="O254" s="281">
        <f t="shared" si="7001"/>
        <v>9</v>
      </c>
      <c r="P254" s="281">
        <f t="shared" si="7001"/>
        <v>9</v>
      </c>
      <c r="Q254" s="281">
        <f t="shared" si="7001"/>
        <v>9</v>
      </c>
      <c r="R254" s="281">
        <f t="shared" si="7001"/>
        <v>8</v>
      </c>
      <c r="S254" s="281">
        <f t="shared" si="7001"/>
        <v>8</v>
      </c>
      <c r="T254" s="281">
        <f t="shared" si="7001"/>
        <v>8</v>
      </c>
      <c r="U254" s="281">
        <f t="shared" si="7001"/>
        <v>8</v>
      </c>
      <c r="V254" s="281">
        <f t="shared" si="7001"/>
        <v>8</v>
      </c>
      <c r="W254" s="281">
        <f t="shared" si="7001"/>
        <v>8</v>
      </c>
      <c r="X254" s="281">
        <f t="shared" si="7001"/>
        <v>8</v>
      </c>
      <c r="Y254" s="281">
        <f t="shared" si="7001"/>
        <v>8</v>
      </c>
      <c r="Z254" s="281">
        <f t="shared" si="7001"/>
        <v>8</v>
      </c>
      <c r="AA254" s="281">
        <f t="shared" si="7001"/>
        <v>8</v>
      </c>
      <c r="AB254" s="281">
        <f t="shared" si="7001"/>
        <v>8</v>
      </c>
      <c r="AC254" s="281">
        <f t="shared" si="7001"/>
        <v>8</v>
      </c>
      <c r="AD254" s="281">
        <f t="shared" si="7001"/>
        <v>8</v>
      </c>
      <c r="AE254" s="281">
        <f t="shared" si="7001"/>
        <v>8</v>
      </c>
      <c r="AF254" s="281">
        <f t="shared" si="7001"/>
        <v>8</v>
      </c>
      <c r="AG254" s="281">
        <f t="shared" si="7001"/>
        <v>8</v>
      </c>
      <c r="AH254" s="281">
        <f t="shared" si="7001"/>
        <v>8</v>
      </c>
      <c r="AI254" s="281">
        <f t="shared" si="7001"/>
        <v>8</v>
      </c>
      <c r="AJ254" s="281">
        <f t="shared" si="7001"/>
        <v>8</v>
      </c>
      <c r="AK254" s="281">
        <f t="shared" ref="AK254:BP254" si="7002">COUNTIF(AK$26:AK$49,"Go")</f>
        <v>8</v>
      </c>
      <c r="AL254" s="281">
        <f t="shared" si="7002"/>
        <v>8</v>
      </c>
      <c r="AM254" s="281">
        <f t="shared" si="7002"/>
        <v>8</v>
      </c>
      <c r="AN254" s="281">
        <f t="shared" si="7002"/>
        <v>8</v>
      </c>
      <c r="AO254" s="281">
        <f t="shared" si="7002"/>
        <v>8</v>
      </c>
      <c r="AP254" s="281">
        <f t="shared" si="7002"/>
        <v>8</v>
      </c>
      <c r="AQ254" s="281">
        <f t="shared" si="7002"/>
        <v>8</v>
      </c>
      <c r="AR254" s="281">
        <f t="shared" si="7002"/>
        <v>8</v>
      </c>
      <c r="AS254" s="281">
        <f t="shared" si="7002"/>
        <v>3</v>
      </c>
      <c r="AT254" s="281">
        <f t="shared" si="7002"/>
        <v>3</v>
      </c>
      <c r="AU254" s="281">
        <f t="shared" si="7002"/>
        <v>3</v>
      </c>
      <c r="AV254" s="281">
        <f t="shared" si="7002"/>
        <v>3</v>
      </c>
      <c r="AW254" s="281">
        <f t="shared" si="7002"/>
        <v>3</v>
      </c>
      <c r="AX254" s="281">
        <f t="shared" si="7002"/>
        <v>3</v>
      </c>
      <c r="AY254" s="281">
        <f t="shared" si="7002"/>
        <v>3</v>
      </c>
      <c r="AZ254" s="281">
        <f t="shared" si="7002"/>
        <v>3</v>
      </c>
      <c r="BA254" s="281">
        <f t="shared" si="7002"/>
        <v>3</v>
      </c>
      <c r="BB254" s="281">
        <f t="shared" si="7002"/>
        <v>3</v>
      </c>
      <c r="BC254" s="281">
        <f t="shared" si="7002"/>
        <v>3</v>
      </c>
      <c r="BD254" s="281">
        <f t="shared" si="7002"/>
        <v>3</v>
      </c>
      <c r="BE254" s="281">
        <f t="shared" si="7002"/>
        <v>3</v>
      </c>
      <c r="BF254" s="281">
        <f t="shared" si="7002"/>
        <v>3</v>
      </c>
      <c r="BG254" s="281">
        <f t="shared" si="7002"/>
        <v>3</v>
      </c>
      <c r="BH254" s="281">
        <f t="shared" si="7002"/>
        <v>3</v>
      </c>
      <c r="BI254" s="281">
        <f t="shared" si="7002"/>
        <v>3</v>
      </c>
      <c r="BJ254" s="281">
        <f t="shared" si="7002"/>
        <v>3</v>
      </c>
      <c r="BK254" s="281">
        <f t="shared" si="7002"/>
        <v>3</v>
      </c>
      <c r="BL254" s="281">
        <f t="shared" si="7002"/>
        <v>3</v>
      </c>
      <c r="BM254" s="281">
        <f t="shared" si="7002"/>
        <v>3</v>
      </c>
      <c r="BN254" s="281">
        <f t="shared" si="7002"/>
        <v>3</v>
      </c>
      <c r="BO254" s="281">
        <f t="shared" si="7002"/>
        <v>3</v>
      </c>
      <c r="BP254" s="281">
        <f t="shared" si="7002"/>
        <v>3</v>
      </c>
      <c r="BQ254" s="281">
        <f t="shared" ref="BQ254:CB254" si="7003">COUNTIF(BQ$26:BQ$49,"Go")</f>
        <v>3</v>
      </c>
      <c r="BR254" s="281">
        <f t="shared" si="7003"/>
        <v>3</v>
      </c>
      <c r="BS254" s="281">
        <f t="shared" si="7003"/>
        <v>3</v>
      </c>
      <c r="BT254" s="281">
        <f t="shared" si="7003"/>
        <v>3</v>
      </c>
      <c r="BU254" s="281">
        <f t="shared" si="7003"/>
        <v>3</v>
      </c>
      <c r="BV254" s="281">
        <f t="shared" si="7003"/>
        <v>2</v>
      </c>
      <c r="BW254" s="281">
        <f t="shared" si="7003"/>
        <v>2</v>
      </c>
      <c r="BX254" s="281">
        <f t="shared" si="7003"/>
        <v>2</v>
      </c>
      <c r="BY254" s="281">
        <f t="shared" si="7003"/>
        <v>3</v>
      </c>
      <c r="BZ254" s="281">
        <f t="shared" si="7003"/>
        <v>2</v>
      </c>
      <c r="CA254" s="281">
        <f t="shared" si="7003"/>
        <v>1</v>
      </c>
      <c r="CB254" s="281">
        <f t="shared" si="7003"/>
        <v>0</v>
      </c>
      <c r="CC254" s="281">
        <f t="shared" ref="CC254:CV254" si="7004">COUNTIF(CC$26:CC$49,"Go")</f>
        <v>0</v>
      </c>
      <c r="CD254" s="281">
        <f t="shared" si="7004"/>
        <v>0</v>
      </c>
      <c r="CE254" s="281">
        <f t="shared" si="7004"/>
        <v>0</v>
      </c>
      <c r="CF254" s="281">
        <f t="shared" si="7004"/>
        <v>0</v>
      </c>
      <c r="CG254" s="281">
        <f t="shared" si="7004"/>
        <v>0</v>
      </c>
      <c r="CH254" s="281">
        <f t="shared" si="7004"/>
        <v>0</v>
      </c>
      <c r="CI254" s="281">
        <f t="shared" si="7004"/>
        <v>0</v>
      </c>
      <c r="CJ254" s="281">
        <f t="shared" si="7004"/>
        <v>0</v>
      </c>
      <c r="CK254" s="281">
        <f t="shared" si="7004"/>
        <v>0</v>
      </c>
      <c r="CL254" s="281">
        <f t="shared" si="7004"/>
        <v>0</v>
      </c>
      <c r="CM254" s="281">
        <f t="shared" si="7004"/>
        <v>0</v>
      </c>
      <c r="CN254" s="281">
        <f t="shared" si="7004"/>
        <v>0</v>
      </c>
      <c r="CO254" s="281">
        <f t="shared" si="7004"/>
        <v>0</v>
      </c>
      <c r="CP254" s="281">
        <f t="shared" si="7004"/>
        <v>0</v>
      </c>
      <c r="CQ254" s="281">
        <f t="shared" si="7004"/>
        <v>0</v>
      </c>
      <c r="CR254" s="281">
        <f t="shared" si="7004"/>
        <v>0</v>
      </c>
      <c r="CS254" s="281">
        <f t="shared" si="7004"/>
        <v>0</v>
      </c>
      <c r="CT254" s="281">
        <f t="shared" si="7004"/>
        <v>0</v>
      </c>
      <c r="CU254" s="281">
        <f t="shared" si="7004"/>
        <v>0</v>
      </c>
      <c r="CV254" s="281">
        <f t="shared" si="7004"/>
        <v>0</v>
      </c>
      <c r="CW254" s="403"/>
    </row>
    <row r="255" spans="1:101" hidden="1" x14ac:dyDescent="0.25">
      <c r="A255" s="401" t="s">
        <v>209</v>
      </c>
      <c r="B255" s="401"/>
      <c r="C255" s="401"/>
      <c r="D255" s="401"/>
      <c r="E255" s="291">
        <f t="shared" ref="E255:AJ255" si="7005">COUNTIF(E230:E253,"EleX")</f>
        <v>0</v>
      </c>
      <c r="F255" s="291">
        <f t="shared" si="7005"/>
        <v>0</v>
      </c>
      <c r="G255" s="291">
        <f t="shared" si="7005"/>
        <v>0</v>
      </c>
      <c r="H255" s="291">
        <f t="shared" si="7005"/>
        <v>0</v>
      </c>
      <c r="I255" s="291">
        <f t="shared" si="7005"/>
        <v>0</v>
      </c>
      <c r="J255" s="291">
        <f t="shared" si="7005"/>
        <v>0</v>
      </c>
      <c r="K255" s="291">
        <f t="shared" si="7005"/>
        <v>0</v>
      </c>
      <c r="L255" s="291">
        <f t="shared" si="7005"/>
        <v>0</v>
      </c>
      <c r="M255" s="291">
        <f t="shared" si="7005"/>
        <v>0</v>
      </c>
      <c r="N255" s="291">
        <f t="shared" si="7005"/>
        <v>0</v>
      </c>
      <c r="O255" s="291">
        <f t="shared" si="7005"/>
        <v>0</v>
      </c>
      <c r="P255" s="291">
        <f t="shared" si="7005"/>
        <v>0</v>
      </c>
      <c r="Q255" s="291">
        <f t="shared" si="7005"/>
        <v>0</v>
      </c>
      <c r="R255" s="291">
        <f t="shared" si="7005"/>
        <v>0</v>
      </c>
      <c r="S255" s="291">
        <f t="shared" si="7005"/>
        <v>0</v>
      </c>
      <c r="T255" s="291">
        <f t="shared" si="7005"/>
        <v>0</v>
      </c>
      <c r="U255" s="291">
        <f t="shared" si="7005"/>
        <v>0</v>
      </c>
      <c r="V255" s="291">
        <f t="shared" si="7005"/>
        <v>0</v>
      </c>
      <c r="W255" s="291">
        <f t="shared" si="7005"/>
        <v>0</v>
      </c>
      <c r="X255" s="291">
        <f t="shared" si="7005"/>
        <v>0</v>
      </c>
      <c r="Y255" s="291">
        <f t="shared" si="7005"/>
        <v>0</v>
      </c>
      <c r="Z255" s="291">
        <f t="shared" si="7005"/>
        <v>0</v>
      </c>
      <c r="AA255" s="291">
        <f t="shared" si="7005"/>
        <v>0</v>
      </c>
      <c r="AB255" s="291">
        <f t="shared" si="7005"/>
        <v>0</v>
      </c>
      <c r="AC255" s="291">
        <f t="shared" si="7005"/>
        <v>0</v>
      </c>
      <c r="AD255" s="291">
        <f t="shared" si="7005"/>
        <v>0</v>
      </c>
      <c r="AE255" s="291">
        <f t="shared" si="7005"/>
        <v>0</v>
      </c>
      <c r="AF255" s="291">
        <f t="shared" si="7005"/>
        <v>0</v>
      </c>
      <c r="AG255" s="291">
        <f t="shared" si="7005"/>
        <v>0</v>
      </c>
      <c r="AH255" s="291">
        <f t="shared" si="7005"/>
        <v>0</v>
      </c>
      <c r="AI255" s="291">
        <f t="shared" si="7005"/>
        <v>0</v>
      </c>
      <c r="AJ255" s="291">
        <f t="shared" si="7005"/>
        <v>0</v>
      </c>
      <c r="AK255" s="291">
        <f t="shared" ref="AK255:BP255" si="7006">COUNTIF(AK230:AK253,"EleX")</f>
        <v>0</v>
      </c>
      <c r="AL255" s="291">
        <f t="shared" si="7006"/>
        <v>0</v>
      </c>
      <c r="AM255" s="291">
        <f t="shared" si="7006"/>
        <v>0</v>
      </c>
      <c r="AN255" s="291">
        <f t="shared" si="7006"/>
        <v>0</v>
      </c>
      <c r="AO255" s="291">
        <f t="shared" si="7006"/>
        <v>0</v>
      </c>
      <c r="AP255" s="291">
        <f t="shared" si="7006"/>
        <v>0</v>
      </c>
      <c r="AQ255" s="291">
        <f t="shared" si="7006"/>
        <v>0</v>
      </c>
      <c r="AR255" s="291">
        <f t="shared" si="7006"/>
        <v>0</v>
      </c>
      <c r="AS255" s="291">
        <f t="shared" si="7006"/>
        <v>0</v>
      </c>
      <c r="AT255" s="291">
        <f t="shared" si="7006"/>
        <v>0</v>
      </c>
      <c r="AU255" s="291">
        <f t="shared" si="7006"/>
        <v>0</v>
      </c>
      <c r="AV255" s="291">
        <f t="shared" si="7006"/>
        <v>0</v>
      </c>
      <c r="AW255" s="291">
        <f t="shared" si="7006"/>
        <v>0</v>
      </c>
      <c r="AX255" s="291">
        <f t="shared" si="7006"/>
        <v>0</v>
      </c>
      <c r="AY255" s="291">
        <f t="shared" si="7006"/>
        <v>0</v>
      </c>
      <c r="AZ255" s="291">
        <f t="shared" si="7006"/>
        <v>0</v>
      </c>
      <c r="BA255" s="291">
        <f t="shared" si="7006"/>
        <v>0</v>
      </c>
      <c r="BB255" s="291">
        <f t="shared" si="7006"/>
        <v>0</v>
      </c>
      <c r="BC255" s="291">
        <f t="shared" si="7006"/>
        <v>0</v>
      </c>
      <c r="BD255" s="291">
        <f t="shared" si="7006"/>
        <v>0</v>
      </c>
      <c r="BE255" s="291">
        <f t="shared" si="7006"/>
        <v>0</v>
      </c>
      <c r="BF255" s="291">
        <f t="shared" si="7006"/>
        <v>0</v>
      </c>
      <c r="BG255" s="291">
        <f t="shared" si="7006"/>
        <v>0</v>
      </c>
      <c r="BH255" s="291">
        <f t="shared" si="7006"/>
        <v>0</v>
      </c>
      <c r="BI255" s="291">
        <f t="shared" si="7006"/>
        <v>0</v>
      </c>
      <c r="BJ255" s="291">
        <f t="shared" si="7006"/>
        <v>0</v>
      </c>
      <c r="BK255" s="291">
        <f t="shared" si="7006"/>
        <v>0</v>
      </c>
      <c r="BL255" s="291">
        <f t="shared" si="7006"/>
        <v>0</v>
      </c>
      <c r="BM255" s="291">
        <f t="shared" si="7006"/>
        <v>0</v>
      </c>
      <c r="BN255" s="291">
        <f t="shared" si="7006"/>
        <v>0</v>
      </c>
      <c r="BO255" s="291">
        <f t="shared" si="7006"/>
        <v>0</v>
      </c>
      <c r="BP255" s="291">
        <f t="shared" si="7006"/>
        <v>0</v>
      </c>
      <c r="BQ255" s="291">
        <f t="shared" ref="BQ255:CB255" si="7007">COUNTIF(BQ230:BQ253,"EleX")</f>
        <v>0</v>
      </c>
      <c r="BR255" s="291">
        <f t="shared" si="7007"/>
        <v>0</v>
      </c>
      <c r="BS255" s="291">
        <f t="shared" si="7007"/>
        <v>0</v>
      </c>
      <c r="BT255" s="291">
        <f t="shared" si="7007"/>
        <v>0</v>
      </c>
      <c r="BU255" s="291">
        <f t="shared" si="7007"/>
        <v>0</v>
      </c>
      <c r="BV255" s="291">
        <f t="shared" si="7007"/>
        <v>0</v>
      </c>
      <c r="BW255" s="291">
        <f t="shared" si="7007"/>
        <v>0</v>
      </c>
      <c r="BX255" s="291">
        <f t="shared" si="7007"/>
        <v>0</v>
      </c>
      <c r="BY255" s="291">
        <f t="shared" si="7007"/>
        <v>0</v>
      </c>
      <c r="BZ255" s="291">
        <f t="shared" si="7007"/>
        <v>0</v>
      </c>
      <c r="CA255" s="291">
        <f t="shared" si="7007"/>
        <v>0</v>
      </c>
      <c r="CB255" s="291">
        <f t="shared" si="7007"/>
        <v>0</v>
      </c>
      <c r="CC255" s="291">
        <f t="shared" ref="CC255:CV255" si="7008">COUNTIF(CC230:CC253,"EleX")</f>
        <v>0</v>
      </c>
      <c r="CD255" s="291">
        <f t="shared" si="7008"/>
        <v>0</v>
      </c>
      <c r="CE255" s="291">
        <f t="shared" si="7008"/>
        <v>0</v>
      </c>
      <c r="CF255" s="291">
        <f t="shared" si="7008"/>
        <v>0</v>
      </c>
      <c r="CG255" s="291">
        <f t="shared" si="7008"/>
        <v>0</v>
      </c>
      <c r="CH255" s="291">
        <f t="shared" si="7008"/>
        <v>0</v>
      </c>
      <c r="CI255" s="291">
        <f t="shared" si="7008"/>
        <v>0</v>
      </c>
      <c r="CJ255" s="291">
        <f t="shared" si="7008"/>
        <v>0</v>
      </c>
      <c r="CK255" s="291">
        <f t="shared" si="7008"/>
        <v>0</v>
      </c>
      <c r="CL255" s="291">
        <f t="shared" si="7008"/>
        <v>0</v>
      </c>
      <c r="CM255" s="291">
        <f t="shared" si="7008"/>
        <v>0</v>
      </c>
      <c r="CN255" s="291">
        <f t="shared" si="7008"/>
        <v>0</v>
      </c>
      <c r="CO255" s="291">
        <f t="shared" si="7008"/>
        <v>0</v>
      </c>
      <c r="CP255" s="291">
        <f t="shared" si="7008"/>
        <v>0</v>
      </c>
      <c r="CQ255" s="291">
        <f t="shared" si="7008"/>
        <v>0</v>
      </c>
      <c r="CR255" s="291">
        <f t="shared" si="7008"/>
        <v>0</v>
      </c>
      <c r="CS255" s="291">
        <f t="shared" si="7008"/>
        <v>0</v>
      </c>
      <c r="CT255" s="291">
        <f t="shared" si="7008"/>
        <v>0</v>
      </c>
      <c r="CU255" s="291">
        <f t="shared" si="7008"/>
        <v>0</v>
      </c>
      <c r="CV255" s="291">
        <f t="shared" si="7008"/>
        <v>0</v>
      </c>
      <c r="CW255" s="403"/>
    </row>
    <row r="256" spans="1:101" x14ac:dyDescent="0.25">
      <c r="A256" s="405" t="s">
        <v>63</v>
      </c>
      <c r="B256" s="405"/>
      <c r="C256" s="405"/>
      <c r="D256" s="405"/>
      <c r="E256" s="292">
        <f t="shared" ref="E256:AJ256" si="7009">COUNTIF(E230:E253,"PEA")</f>
        <v>0</v>
      </c>
      <c r="F256" s="292">
        <f t="shared" si="7009"/>
        <v>0</v>
      </c>
      <c r="G256" s="292">
        <f t="shared" si="7009"/>
        <v>0</v>
      </c>
      <c r="H256" s="292">
        <f t="shared" si="7009"/>
        <v>0</v>
      </c>
      <c r="I256" s="292">
        <f t="shared" si="7009"/>
        <v>0</v>
      </c>
      <c r="J256" s="292">
        <f t="shared" si="7009"/>
        <v>0</v>
      </c>
      <c r="K256" s="292">
        <f t="shared" si="7009"/>
        <v>0</v>
      </c>
      <c r="L256" s="292">
        <f t="shared" si="7009"/>
        <v>0</v>
      </c>
      <c r="M256" s="292">
        <f t="shared" si="7009"/>
        <v>0</v>
      </c>
      <c r="N256" s="292">
        <f t="shared" si="7009"/>
        <v>0</v>
      </c>
      <c r="O256" s="292">
        <f t="shared" si="7009"/>
        <v>0</v>
      </c>
      <c r="P256" s="292">
        <f t="shared" si="7009"/>
        <v>0</v>
      </c>
      <c r="Q256" s="292">
        <f t="shared" si="7009"/>
        <v>0</v>
      </c>
      <c r="R256" s="292">
        <f t="shared" si="7009"/>
        <v>1</v>
      </c>
      <c r="S256" s="292">
        <f t="shared" si="7009"/>
        <v>1</v>
      </c>
      <c r="T256" s="292">
        <f t="shared" si="7009"/>
        <v>1</v>
      </c>
      <c r="U256" s="292">
        <f t="shared" si="7009"/>
        <v>1</v>
      </c>
      <c r="V256" s="292">
        <f t="shared" si="7009"/>
        <v>1</v>
      </c>
      <c r="W256" s="292">
        <f t="shared" si="7009"/>
        <v>1</v>
      </c>
      <c r="X256" s="292">
        <f t="shared" si="7009"/>
        <v>1</v>
      </c>
      <c r="Y256" s="292">
        <f t="shared" si="7009"/>
        <v>1</v>
      </c>
      <c r="Z256" s="292">
        <f t="shared" si="7009"/>
        <v>1</v>
      </c>
      <c r="AA256" s="292">
        <f t="shared" si="7009"/>
        <v>1</v>
      </c>
      <c r="AB256" s="292">
        <f t="shared" si="7009"/>
        <v>1</v>
      </c>
      <c r="AC256" s="292">
        <f t="shared" si="7009"/>
        <v>1</v>
      </c>
      <c r="AD256" s="292">
        <f t="shared" si="7009"/>
        <v>1</v>
      </c>
      <c r="AE256" s="292">
        <f t="shared" si="7009"/>
        <v>1</v>
      </c>
      <c r="AF256" s="292">
        <f t="shared" si="7009"/>
        <v>1</v>
      </c>
      <c r="AG256" s="292">
        <f t="shared" si="7009"/>
        <v>1</v>
      </c>
      <c r="AH256" s="292">
        <f t="shared" si="7009"/>
        <v>0</v>
      </c>
      <c r="AI256" s="292">
        <f t="shared" si="7009"/>
        <v>1</v>
      </c>
      <c r="AJ256" s="292">
        <f t="shared" si="7009"/>
        <v>1</v>
      </c>
      <c r="AK256" s="292">
        <f t="shared" ref="AK256:BP256" si="7010">COUNTIF(AK230:AK253,"PEA")</f>
        <v>1</v>
      </c>
      <c r="AL256" s="292">
        <f t="shared" si="7010"/>
        <v>1</v>
      </c>
      <c r="AM256" s="292">
        <f t="shared" si="7010"/>
        <v>1</v>
      </c>
      <c r="AN256" s="292">
        <f t="shared" si="7010"/>
        <v>1</v>
      </c>
      <c r="AO256" s="292">
        <f t="shared" si="7010"/>
        <v>1</v>
      </c>
      <c r="AP256" s="292">
        <f t="shared" si="7010"/>
        <v>1</v>
      </c>
      <c r="AQ256" s="292">
        <f t="shared" si="7010"/>
        <v>1</v>
      </c>
      <c r="AR256" s="292">
        <f t="shared" si="7010"/>
        <v>1</v>
      </c>
      <c r="AS256" s="292">
        <f t="shared" si="7010"/>
        <v>1</v>
      </c>
      <c r="AT256" s="292">
        <f t="shared" si="7010"/>
        <v>1</v>
      </c>
      <c r="AU256" s="292">
        <f t="shared" si="7010"/>
        <v>1</v>
      </c>
      <c r="AV256" s="292">
        <f t="shared" si="7010"/>
        <v>1</v>
      </c>
      <c r="AW256" s="292">
        <f t="shared" si="7010"/>
        <v>1</v>
      </c>
      <c r="AX256" s="292">
        <f t="shared" si="7010"/>
        <v>1</v>
      </c>
      <c r="AY256" s="292">
        <f t="shared" si="7010"/>
        <v>0</v>
      </c>
      <c r="AZ256" s="292">
        <f t="shared" si="7010"/>
        <v>0</v>
      </c>
      <c r="BA256" s="292">
        <f t="shared" si="7010"/>
        <v>0</v>
      </c>
      <c r="BB256" s="292">
        <f t="shared" si="7010"/>
        <v>0</v>
      </c>
      <c r="BC256" s="292">
        <f t="shared" si="7010"/>
        <v>0</v>
      </c>
      <c r="BD256" s="292">
        <f t="shared" si="7010"/>
        <v>1</v>
      </c>
      <c r="BE256" s="292">
        <f t="shared" si="7010"/>
        <v>1</v>
      </c>
      <c r="BF256" s="292">
        <f t="shared" si="7010"/>
        <v>1</v>
      </c>
      <c r="BG256" s="292">
        <f t="shared" si="7010"/>
        <v>1</v>
      </c>
      <c r="BH256" s="292">
        <f t="shared" si="7010"/>
        <v>1</v>
      </c>
      <c r="BI256" s="292">
        <f t="shared" si="7010"/>
        <v>1</v>
      </c>
      <c r="BJ256" s="292">
        <f t="shared" si="7010"/>
        <v>1</v>
      </c>
      <c r="BK256" s="292">
        <f t="shared" si="7010"/>
        <v>1</v>
      </c>
      <c r="BL256" s="292">
        <f t="shared" si="7010"/>
        <v>1</v>
      </c>
      <c r="BM256" s="292">
        <f t="shared" si="7010"/>
        <v>1</v>
      </c>
      <c r="BN256" s="292">
        <f t="shared" si="7010"/>
        <v>1</v>
      </c>
      <c r="BO256" s="292">
        <f t="shared" si="7010"/>
        <v>1</v>
      </c>
      <c r="BP256" s="292">
        <f t="shared" si="7010"/>
        <v>0</v>
      </c>
      <c r="BQ256" s="292">
        <f t="shared" ref="BQ256:CB256" si="7011">COUNTIF(BQ230:BQ253,"PEA")</f>
        <v>1</v>
      </c>
      <c r="BR256" s="292">
        <f t="shared" si="7011"/>
        <v>1</v>
      </c>
      <c r="BS256" s="292">
        <f t="shared" si="7011"/>
        <v>1</v>
      </c>
      <c r="BT256" s="292">
        <f t="shared" si="7011"/>
        <v>1</v>
      </c>
      <c r="BU256" s="292">
        <f t="shared" si="7011"/>
        <v>1</v>
      </c>
      <c r="BV256" s="292">
        <f t="shared" si="7011"/>
        <v>1</v>
      </c>
      <c r="BW256" s="292">
        <f t="shared" si="7011"/>
        <v>1</v>
      </c>
      <c r="BX256" s="292">
        <f t="shared" si="7011"/>
        <v>1</v>
      </c>
      <c r="BY256" s="292">
        <f t="shared" si="7011"/>
        <v>1</v>
      </c>
      <c r="BZ256" s="292">
        <f t="shared" si="7011"/>
        <v>1</v>
      </c>
      <c r="CA256" s="292">
        <f t="shared" si="7011"/>
        <v>1</v>
      </c>
      <c r="CB256" s="292">
        <f t="shared" si="7011"/>
        <v>1</v>
      </c>
      <c r="CC256" s="292">
        <f t="shared" ref="CC256:CV256" si="7012">COUNTIF(CC230:CC253,"PEA")</f>
        <v>0</v>
      </c>
      <c r="CD256" s="292">
        <f t="shared" si="7012"/>
        <v>0</v>
      </c>
      <c r="CE256" s="292">
        <f t="shared" si="7012"/>
        <v>0</v>
      </c>
      <c r="CF256" s="292">
        <f t="shared" si="7012"/>
        <v>0</v>
      </c>
      <c r="CG256" s="292">
        <f t="shared" si="7012"/>
        <v>0</v>
      </c>
      <c r="CH256" s="292">
        <f t="shared" si="7012"/>
        <v>0</v>
      </c>
      <c r="CI256" s="292">
        <f t="shared" si="7012"/>
        <v>0</v>
      </c>
      <c r="CJ256" s="292">
        <f t="shared" si="7012"/>
        <v>0</v>
      </c>
      <c r="CK256" s="292">
        <f t="shared" si="7012"/>
        <v>0</v>
      </c>
      <c r="CL256" s="292">
        <f t="shared" si="7012"/>
        <v>0</v>
      </c>
      <c r="CM256" s="292">
        <f t="shared" si="7012"/>
        <v>0</v>
      </c>
      <c r="CN256" s="292">
        <f t="shared" si="7012"/>
        <v>0</v>
      </c>
      <c r="CO256" s="292">
        <f t="shared" si="7012"/>
        <v>0</v>
      </c>
      <c r="CP256" s="292">
        <f t="shared" si="7012"/>
        <v>0</v>
      </c>
      <c r="CQ256" s="292">
        <f t="shared" si="7012"/>
        <v>0</v>
      </c>
      <c r="CR256" s="292">
        <f t="shared" si="7012"/>
        <v>0</v>
      </c>
      <c r="CS256" s="292">
        <f t="shared" si="7012"/>
        <v>0</v>
      </c>
      <c r="CT256" s="292">
        <f t="shared" si="7012"/>
        <v>0</v>
      </c>
      <c r="CU256" s="292">
        <f t="shared" si="7012"/>
        <v>0</v>
      </c>
      <c r="CV256" s="292">
        <f t="shared" si="7012"/>
        <v>0</v>
      </c>
      <c r="CW256" s="403"/>
    </row>
    <row r="257" spans="1:101" hidden="1" x14ac:dyDescent="0.25">
      <c r="A257" s="405" t="s">
        <v>64</v>
      </c>
      <c r="B257" s="405"/>
      <c r="C257" s="405"/>
      <c r="D257" s="405"/>
      <c r="E257" s="292">
        <f t="shared" ref="E257:BP257" si="7013">E255+E256</f>
        <v>0</v>
      </c>
      <c r="F257" s="292">
        <f t="shared" si="7013"/>
        <v>0</v>
      </c>
      <c r="G257" s="292">
        <f t="shared" si="7013"/>
        <v>0</v>
      </c>
      <c r="H257" s="292">
        <f t="shared" si="7013"/>
        <v>0</v>
      </c>
      <c r="I257" s="292">
        <f t="shared" si="7013"/>
        <v>0</v>
      </c>
      <c r="J257" s="292">
        <f t="shared" si="7013"/>
        <v>0</v>
      </c>
      <c r="K257" s="292">
        <f t="shared" si="7013"/>
        <v>0</v>
      </c>
      <c r="L257" s="292">
        <f t="shared" si="7013"/>
        <v>0</v>
      </c>
      <c r="M257" s="292">
        <f t="shared" si="7013"/>
        <v>0</v>
      </c>
      <c r="N257" s="292">
        <f t="shared" si="7013"/>
        <v>0</v>
      </c>
      <c r="O257" s="292">
        <f t="shared" si="7013"/>
        <v>0</v>
      </c>
      <c r="P257" s="292">
        <f t="shared" si="7013"/>
        <v>0</v>
      </c>
      <c r="Q257" s="292">
        <f t="shared" si="7013"/>
        <v>0</v>
      </c>
      <c r="R257" s="292">
        <f t="shared" si="7013"/>
        <v>1</v>
      </c>
      <c r="S257" s="292">
        <f t="shared" si="7013"/>
        <v>1</v>
      </c>
      <c r="T257" s="292">
        <f t="shared" si="7013"/>
        <v>1</v>
      </c>
      <c r="U257" s="292">
        <f t="shared" si="7013"/>
        <v>1</v>
      </c>
      <c r="V257" s="292">
        <f t="shared" si="7013"/>
        <v>1</v>
      </c>
      <c r="W257" s="292">
        <f t="shared" si="7013"/>
        <v>1</v>
      </c>
      <c r="X257" s="292">
        <f t="shared" si="7013"/>
        <v>1</v>
      </c>
      <c r="Y257" s="292">
        <f t="shared" si="7013"/>
        <v>1</v>
      </c>
      <c r="Z257" s="292">
        <f t="shared" si="7013"/>
        <v>1</v>
      </c>
      <c r="AA257" s="292">
        <f t="shared" si="7013"/>
        <v>1</v>
      </c>
      <c r="AB257" s="292">
        <f t="shared" si="7013"/>
        <v>1</v>
      </c>
      <c r="AC257" s="292">
        <f t="shared" si="7013"/>
        <v>1</v>
      </c>
      <c r="AD257" s="292">
        <f t="shared" si="7013"/>
        <v>1</v>
      </c>
      <c r="AE257" s="292">
        <f t="shared" si="7013"/>
        <v>1</v>
      </c>
      <c r="AF257" s="292">
        <f t="shared" si="7013"/>
        <v>1</v>
      </c>
      <c r="AG257" s="292">
        <f t="shared" si="7013"/>
        <v>1</v>
      </c>
      <c r="AH257" s="292">
        <f t="shared" si="7013"/>
        <v>0</v>
      </c>
      <c r="AI257" s="292">
        <f t="shared" si="7013"/>
        <v>1</v>
      </c>
      <c r="AJ257" s="292">
        <f t="shared" si="7013"/>
        <v>1</v>
      </c>
      <c r="AK257" s="292">
        <f t="shared" si="7013"/>
        <v>1</v>
      </c>
      <c r="AL257" s="292">
        <f t="shared" si="7013"/>
        <v>1</v>
      </c>
      <c r="AM257" s="292">
        <f t="shared" si="7013"/>
        <v>1</v>
      </c>
      <c r="AN257" s="292">
        <f t="shared" si="7013"/>
        <v>1</v>
      </c>
      <c r="AO257" s="292">
        <f t="shared" si="7013"/>
        <v>1</v>
      </c>
      <c r="AP257" s="292">
        <f t="shared" si="7013"/>
        <v>1</v>
      </c>
      <c r="AQ257" s="292">
        <f t="shared" si="7013"/>
        <v>1</v>
      </c>
      <c r="AR257" s="292">
        <f t="shared" si="7013"/>
        <v>1</v>
      </c>
      <c r="AS257" s="292">
        <f t="shared" si="7013"/>
        <v>1</v>
      </c>
      <c r="AT257" s="292">
        <f t="shared" si="7013"/>
        <v>1</v>
      </c>
      <c r="AU257" s="292">
        <f t="shared" si="7013"/>
        <v>1</v>
      </c>
      <c r="AV257" s="292">
        <f t="shared" si="7013"/>
        <v>1</v>
      </c>
      <c r="AW257" s="292">
        <f t="shared" si="7013"/>
        <v>1</v>
      </c>
      <c r="AX257" s="292">
        <f t="shared" si="7013"/>
        <v>1</v>
      </c>
      <c r="AY257" s="292">
        <f t="shared" si="7013"/>
        <v>0</v>
      </c>
      <c r="AZ257" s="292">
        <f t="shared" si="7013"/>
        <v>0</v>
      </c>
      <c r="BA257" s="292">
        <f t="shared" si="7013"/>
        <v>0</v>
      </c>
      <c r="BB257" s="292">
        <f t="shared" si="7013"/>
        <v>0</v>
      </c>
      <c r="BC257" s="292">
        <f t="shared" si="7013"/>
        <v>0</v>
      </c>
      <c r="BD257" s="292">
        <f t="shared" si="7013"/>
        <v>1</v>
      </c>
      <c r="BE257" s="292">
        <f t="shared" si="7013"/>
        <v>1</v>
      </c>
      <c r="BF257" s="292">
        <f t="shared" si="7013"/>
        <v>1</v>
      </c>
      <c r="BG257" s="292">
        <f t="shared" si="7013"/>
        <v>1</v>
      </c>
      <c r="BH257" s="292">
        <f t="shared" si="7013"/>
        <v>1</v>
      </c>
      <c r="BI257" s="292">
        <f t="shared" si="7013"/>
        <v>1</v>
      </c>
      <c r="BJ257" s="292">
        <f t="shared" si="7013"/>
        <v>1</v>
      </c>
      <c r="BK257" s="292">
        <f t="shared" si="7013"/>
        <v>1</v>
      </c>
      <c r="BL257" s="292">
        <f t="shared" si="7013"/>
        <v>1</v>
      </c>
      <c r="BM257" s="292">
        <f t="shared" si="7013"/>
        <v>1</v>
      </c>
      <c r="BN257" s="292">
        <f t="shared" si="7013"/>
        <v>1</v>
      </c>
      <c r="BO257" s="292">
        <f t="shared" si="7013"/>
        <v>1</v>
      </c>
      <c r="BP257" s="292">
        <f t="shared" si="7013"/>
        <v>0</v>
      </c>
      <c r="BQ257" s="292">
        <f t="shared" ref="BQ257:CV257" si="7014">BQ255+BQ256</f>
        <v>1</v>
      </c>
      <c r="BR257" s="292">
        <f t="shared" si="7014"/>
        <v>1</v>
      </c>
      <c r="BS257" s="292">
        <f t="shared" si="7014"/>
        <v>1</v>
      </c>
      <c r="BT257" s="292">
        <f t="shared" si="7014"/>
        <v>1</v>
      </c>
      <c r="BU257" s="292">
        <f t="shared" si="7014"/>
        <v>1</v>
      </c>
      <c r="BV257" s="292">
        <f t="shared" si="7014"/>
        <v>1</v>
      </c>
      <c r="BW257" s="292">
        <f t="shared" si="7014"/>
        <v>1</v>
      </c>
      <c r="BX257" s="292">
        <f t="shared" si="7014"/>
        <v>1</v>
      </c>
      <c r="BY257" s="292">
        <f t="shared" si="7014"/>
        <v>1</v>
      </c>
      <c r="BZ257" s="292">
        <f t="shared" si="7014"/>
        <v>1</v>
      </c>
      <c r="CA257" s="292">
        <f t="shared" si="7014"/>
        <v>1</v>
      </c>
      <c r="CB257" s="292">
        <f t="shared" si="7014"/>
        <v>1</v>
      </c>
      <c r="CC257" s="292">
        <f t="shared" si="7014"/>
        <v>0</v>
      </c>
      <c r="CD257" s="292">
        <f t="shared" si="7014"/>
        <v>0</v>
      </c>
      <c r="CE257" s="292">
        <f t="shared" si="7014"/>
        <v>0</v>
      </c>
      <c r="CF257" s="292">
        <f t="shared" si="7014"/>
        <v>0</v>
      </c>
      <c r="CG257" s="292">
        <f t="shared" si="7014"/>
        <v>0</v>
      </c>
      <c r="CH257" s="292">
        <f t="shared" si="7014"/>
        <v>0</v>
      </c>
      <c r="CI257" s="292">
        <f t="shared" si="7014"/>
        <v>0</v>
      </c>
      <c r="CJ257" s="292">
        <f t="shared" si="7014"/>
        <v>0</v>
      </c>
      <c r="CK257" s="292">
        <f t="shared" si="7014"/>
        <v>0</v>
      </c>
      <c r="CL257" s="292">
        <f t="shared" si="7014"/>
        <v>0</v>
      </c>
      <c r="CM257" s="292">
        <f t="shared" si="7014"/>
        <v>0</v>
      </c>
      <c r="CN257" s="292">
        <f t="shared" si="7014"/>
        <v>0</v>
      </c>
      <c r="CO257" s="292">
        <f t="shared" si="7014"/>
        <v>0</v>
      </c>
      <c r="CP257" s="292">
        <f t="shared" si="7014"/>
        <v>0</v>
      </c>
      <c r="CQ257" s="292">
        <f t="shared" si="7014"/>
        <v>0</v>
      </c>
      <c r="CR257" s="292">
        <f t="shared" si="7014"/>
        <v>0</v>
      </c>
      <c r="CS257" s="292">
        <f t="shared" si="7014"/>
        <v>0</v>
      </c>
      <c r="CT257" s="292">
        <f t="shared" si="7014"/>
        <v>0</v>
      </c>
      <c r="CU257" s="292">
        <f t="shared" si="7014"/>
        <v>0</v>
      </c>
      <c r="CV257" s="292">
        <f t="shared" si="7014"/>
        <v>0</v>
      </c>
      <c r="CW257" s="403"/>
    </row>
    <row r="258" spans="1:101" s="294" customFormat="1" x14ac:dyDescent="0.25">
      <c r="A258" s="406" t="s">
        <v>65</v>
      </c>
      <c r="B258" s="406"/>
      <c r="C258" s="406"/>
      <c r="D258" s="406"/>
      <c r="E258" s="293" t="b">
        <f>IF(E256&gt;1,FALSE,IF(E255&gt;1,FALSE,TRUE))</f>
        <v>1</v>
      </c>
      <c r="F258" s="293" t="b">
        <f t="shared" ref="F258:BQ258" si="7015">IF(F256&gt;1,FALSE,IF(F255&gt;1,FALSE,TRUE))</f>
        <v>1</v>
      </c>
      <c r="G258" s="293" t="b">
        <f t="shared" si="7015"/>
        <v>1</v>
      </c>
      <c r="H258" s="293" t="b">
        <f t="shared" si="7015"/>
        <v>1</v>
      </c>
      <c r="I258" s="293" t="b">
        <f t="shared" si="7015"/>
        <v>1</v>
      </c>
      <c r="J258" s="293" t="b">
        <f t="shared" si="7015"/>
        <v>1</v>
      </c>
      <c r="K258" s="293" t="b">
        <f t="shared" si="7015"/>
        <v>1</v>
      </c>
      <c r="L258" s="293" t="b">
        <f t="shared" si="7015"/>
        <v>1</v>
      </c>
      <c r="M258" s="293" t="b">
        <f t="shared" si="7015"/>
        <v>1</v>
      </c>
      <c r="N258" s="293" t="b">
        <f t="shared" si="7015"/>
        <v>1</v>
      </c>
      <c r="O258" s="293" t="b">
        <f t="shared" si="7015"/>
        <v>1</v>
      </c>
      <c r="P258" s="293" t="b">
        <f t="shared" si="7015"/>
        <v>1</v>
      </c>
      <c r="Q258" s="293" t="b">
        <f t="shared" si="7015"/>
        <v>1</v>
      </c>
      <c r="R258" s="293" t="b">
        <f t="shared" si="7015"/>
        <v>1</v>
      </c>
      <c r="S258" s="293" t="b">
        <f t="shared" si="7015"/>
        <v>1</v>
      </c>
      <c r="T258" s="293" t="b">
        <f t="shared" si="7015"/>
        <v>1</v>
      </c>
      <c r="U258" s="293" t="b">
        <f t="shared" si="7015"/>
        <v>1</v>
      </c>
      <c r="V258" s="293" t="b">
        <f t="shared" si="7015"/>
        <v>1</v>
      </c>
      <c r="W258" s="293" t="b">
        <f t="shared" si="7015"/>
        <v>1</v>
      </c>
      <c r="X258" s="293" t="b">
        <f t="shared" si="7015"/>
        <v>1</v>
      </c>
      <c r="Y258" s="293" t="b">
        <f t="shared" si="7015"/>
        <v>1</v>
      </c>
      <c r="Z258" s="293" t="b">
        <f t="shared" si="7015"/>
        <v>1</v>
      </c>
      <c r="AA258" s="293" t="b">
        <f t="shared" si="7015"/>
        <v>1</v>
      </c>
      <c r="AB258" s="293" t="b">
        <f t="shared" si="7015"/>
        <v>1</v>
      </c>
      <c r="AC258" s="293" t="b">
        <f t="shared" si="7015"/>
        <v>1</v>
      </c>
      <c r="AD258" s="293" t="b">
        <f t="shared" si="7015"/>
        <v>1</v>
      </c>
      <c r="AE258" s="293" t="b">
        <f t="shared" si="7015"/>
        <v>1</v>
      </c>
      <c r="AF258" s="293" t="b">
        <f t="shared" si="7015"/>
        <v>1</v>
      </c>
      <c r="AG258" s="293" t="b">
        <f t="shared" si="7015"/>
        <v>1</v>
      </c>
      <c r="AH258" s="293" t="b">
        <f t="shared" si="7015"/>
        <v>1</v>
      </c>
      <c r="AI258" s="293" t="b">
        <f t="shared" si="7015"/>
        <v>1</v>
      </c>
      <c r="AJ258" s="293" t="b">
        <f t="shared" si="7015"/>
        <v>1</v>
      </c>
      <c r="AK258" s="293" t="b">
        <f t="shared" si="7015"/>
        <v>1</v>
      </c>
      <c r="AL258" s="293" t="b">
        <f t="shared" si="7015"/>
        <v>1</v>
      </c>
      <c r="AM258" s="293" t="b">
        <f t="shared" si="7015"/>
        <v>1</v>
      </c>
      <c r="AN258" s="293" t="b">
        <f t="shared" si="7015"/>
        <v>1</v>
      </c>
      <c r="AO258" s="293" t="b">
        <f t="shared" si="7015"/>
        <v>1</v>
      </c>
      <c r="AP258" s="293" t="b">
        <f t="shared" si="7015"/>
        <v>1</v>
      </c>
      <c r="AQ258" s="293" t="b">
        <f t="shared" si="7015"/>
        <v>1</v>
      </c>
      <c r="AR258" s="293" t="b">
        <f t="shared" si="7015"/>
        <v>1</v>
      </c>
      <c r="AS258" s="293" t="b">
        <f t="shared" si="7015"/>
        <v>1</v>
      </c>
      <c r="AT258" s="293" t="b">
        <f t="shared" si="7015"/>
        <v>1</v>
      </c>
      <c r="AU258" s="293" t="b">
        <f t="shared" si="7015"/>
        <v>1</v>
      </c>
      <c r="AV258" s="293" t="b">
        <f t="shared" si="7015"/>
        <v>1</v>
      </c>
      <c r="AW258" s="293" t="b">
        <f t="shared" si="7015"/>
        <v>1</v>
      </c>
      <c r="AX258" s="293" t="b">
        <f t="shared" si="7015"/>
        <v>1</v>
      </c>
      <c r="AY258" s="293" t="b">
        <f t="shared" si="7015"/>
        <v>1</v>
      </c>
      <c r="AZ258" s="293" t="b">
        <f t="shared" si="7015"/>
        <v>1</v>
      </c>
      <c r="BA258" s="293" t="b">
        <f t="shared" si="7015"/>
        <v>1</v>
      </c>
      <c r="BB258" s="293" t="b">
        <f t="shared" si="7015"/>
        <v>1</v>
      </c>
      <c r="BC258" s="293" t="b">
        <f t="shared" si="7015"/>
        <v>1</v>
      </c>
      <c r="BD258" s="293" t="b">
        <f t="shared" si="7015"/>
        <v>1</v>
      </c>
      <c r="BE258" s="293" t="b">
        <f t="shared" si="7015"/>
        <v>1</v>
      </c>
      <c r="BF258" s="293" t="b">
        <f t="shared" si="7015"/>
        <v>1</v>
      </c>
      <c r="BG258" s="293" t="b">
        <f t="shared" si="7015"/>
        <v>1</v>
      </c>
      <c r="BH258" s="293" t="b">
        <f t="shared" si="7015"/>
        <v>1</v>
      </c>
      <c r="BI258" s="293" t="b">
        <f t="shared" si="7015"/>
        <v>1</v>
      </c>
      <c r="BJ258" s="293" t="b">
        <f t="shared" si="7015"/>
        <v>1</v>
      </c>
      <c r="BK258" s="293" t="b">
        <f t="shared" si="7015"/>
        <v>1</v>
      </c>
      <c r="BL258" s="293" t="b">
        <f t="shared" si="7015"/>
        <v>1</v>
      </c>
      <c r="BM258" s="293" t="b">
        <f t="shared" si="7015"/>
        <v>1</v>
      </c>
      <c r="BN258" s="293" t="b">
        <f t="shared" si="7015"/>
        <v>1</v>
      </c>
      <c r="BO258" s="293" t="b">
        <f t="shared" si="7015"/>
        <v>1</v>
      </c>
      <c r="BP258" s="293" t="b">
        <f t="shared" si="7015"/>
        <v>1</v>
      </c>
      <c r="BQ258" s="293" t="b">
        <f t="shared" si="7015"/>
        <v>1</v>
      </c>
      <c r="BR258" s="293" t="b">
        <f t="shared" ref="BR258:CV258" si="7016">IF(BR256&gt;1,FALSE,IF(BR255&gt;1,FALSE,TRUE))</f>
        <v>1</v>
      </c>
      <c r="BS258" s="293" t="b">
        <f t="shared" si="7016"/>
        <v>1</v>
      </c>
      <c r="BT258" s="293" t="b">
        <f t="shared" si="7016"/>
        <v>1</v>
      </c>
      <c r="BU258" s="293" t="b">
        <f t="shared" si="7016"/>
        <v>1</v>
      </c>
      <c r="BV258" s="293" t="b">
        <f t="shared" si="7016"/>
        <v>1</v>
      </c>
      <c r="BW258" s="293" t="b">
        <f t="shared" si="7016"/>
        <v>1</v>
      </c>
      <c r="BX258" s="293" t="b">
        <f t="shared" si="7016"/>
        <v>1</v>
      </c>
      <c r="BY258" s="293" t="b">
        <f t="shared" si="7016"/>
        <v>1</v>
      </c>
      <c r="BZ258" s="293" t="b">
        <f t="shared" si="7016"/>
        <v>1</v>
      </c>
      <c r="CA258" s="293" t="b">
        <f t="shared" si="7016"/>
        <v>1</v>
      </c>
      <c r="CB258" s="293" t="b">
        <f t="shared" si="7016"/>
        <v>1</v>
      </c>
      <c r="CC258" s="293" t="b">
        <f t="shared" si="7016"/>
        <v>1</v>
      </c>
      <c r="CD258" s="293" t="b">
        <f t="shared" si="7016"/>
        <v>1</v>
      </c>
      <c r="CE258" s="293" t="b">
        <f t="shared" si="7016"/>
        <v>1</v>
      </c>
      <c r="CF258" s="293" t="b">
        <f t="shared" si="7016"/>
        <v>1</v>
      </c>
      <c r="CG258" s="293" t="b">
        <f t="shared" si="7016"/>
        <v>1</v>
      </c>
      <c r="CH258" s="293" t="b">
        <f t="shared" si="7016"/>
        <v>1</v>
      </c>
      <c r="CI258" s="293" t="b">
        <f t="shared" si="7016"/>
        <v>1</v>
      </c>
      <c r="CJ258" s="293" t="b">
        <f t="shared" si="7016"/>
        <v>1</v>
      </c>
      <c r="CK258" s="293" t="b">
        <f t="shared" si="7016"/>
        <v>1</v>
      </c>
      <c r="CL258" s="293" t="b">
        <f t="shared" si="7016"/>
        <v>1</v>
      </c>
      <c r="CM258" s="293" t="b">
        <f t="shared" si="7016"/>
        <v>1</v>
      </c>
      <c r="CN258" s="293" t="b">
        <f t="shared" si="7016"/>
        <v>1</v>
      </c>
      <c r="CO258" s="293" t="b">
        <f t="shared" si="7016"/>
        <v>1</v>
      </c>
      <c r="CP258" s="293" t="b">
        <f t="shared" si="7016"/>
        <v>1</v>
      </c>
      <c r="CQ258" s="293" t="b">
        <f t="shared" si="7016"/>
        <v>1</v>
      </c>
      <c r="CR258" s="293" t="b">
        <f t="shared" si="7016"/>
        <v>1</v>
      </c>
      <c r="CS258" s="293" t="b">
        <f t="shared" si="7016"/>
        <v>1</v>
      </c>
      <c r="CT258" s="293" t="b">
        <f t="shared" si="7016"/>
        <v>1</v>
      </c>
      <c r="CU258" s="293" t="b">
        <f t="shared" si="7016"/>
        <v>1</v>
      </c>
      <c r="CV258" s="293" t="b">
        <f t="shared" si="7016"/>
        <v>1</v>
      </c>
      <c r="CW258" s="404"/>
    </row>
  </sheetData>
  <mergeCells count="322">
    <mergeCell ref="AC24:AF24"/>
    <mergeCell ref="AG24:AJ24"/>
    <mergeCell ref="AK24:AN24"/>
    <mergeCell ref="AO24:AR24"/>
    <mergeCell ref="A24:D25"/>
    <mergeCell ref="E24:H24"/>
    <mergeCell ref="I24:L24"/>
    <mergeCell ref="M24:P24"/>
    <mergeCell ref="Q24:T24"/>
    <mergeCell ref="CO24:CR24"/>
    <mergeCell ref="CS24:CV24"/>
    <mergeCell ref="CW24:CW25"/>
    <mergeCell ref="A26:A37"/>
    <mergeCell ref="B26:B27"/>
    <mergeCell ref="B28:B29"/>
    <mergeCell ref="B30:B31"/>
    <mergeCell ref="B32:B33"/>
    <mergeCell ref="B34:B35"/>
    <mergeCell ref="B36:B37"/>
    <mergeCell ref="BQ24:BT24"/>
    <mergeCell ref="BU24:BX24"/>
    <mergeCell ref="BY24:CB24"/>
    <mergeCell ref="CC24:CF24"/>
    <mergeCell ref="CG24:CJ24"/>
    <mergeCell ref="CK24:CN24"/>
    <mergeCell ref="AS24:AV24"/>
    <mergeCell ref="AW24:AZ24"/>
    <mergeCell ref="BA24:BD24"/>
    <mergeCell ref="BE24:BH24"/>
    <mergeCell ref="BI24:BL24"/>
    <mergeCell ref="BM24:BP24"/>
    <mergeCell ref="U24:X24"/>
    <mergeCell ref="Y24:AB24"/>
    <mergeCell ref="A50:D50"/>
    <mergeCell ref="CW50:CW54"/>
    <mergeCell ref="A51:D51"/>
    <mergeCell ref="A52:D52"/>
    <mergeCell ref="A53:D53"/>
    <mergeCell ref="A54:D54"/>
    <mergeCell ref="A38:A49"/>
    <mergeCell ref="B38:B39"/>
    <mergeCell ref="B40:B41"/>
    <mergeCell ref="B42:B43"/>
    <mergeCell ref="B44:B45"/>
    <mergeCell ref="B46:B47"/>
    <mergeCell ref="B48:B49"/>
    <mergeCell ref="AK58:AN58"/>
    <mergeCell ref="AO58:AR58"/>
    <mergeCell ref="AS58:AV58"/>
    <mergeCell ref="A58:D59"/>
    <mergeCell ref="E58:H58"/>
    <mergeCell ref="I58:L58"/>
    <mergeCell ref="M58:P58"/>
    <mergeCell ref="Q58:T58"/>
    <mergeCell ref="U58:X58"/>
    <mergeCell ref="CS58:CV58"/>
    <mergeCell ref="CW58:CW59"/>
    <mergeCell ref="A60:A71"/>
    <mergeCell ref="B60:B61"/>
    <mergeCell ref="B62:B63"/>
    <mergeCell ref="B64:B65"/>
    <mergeCell ref="B66:B67"/>
    <mergeCell ref="B68:B69"/>
    <mergeCell ref="B70:B71"/>
    <mergeCell ref="BU58:BX58"/>
    <mergeCell ref="BY58:CB58"/>
    <mergeCell ref="CC58:CF58"/>
    <mergeCell ref="CG58:CJ58"/>
    <mergeCell ref="CK58:CN58"/>
    <mergeCell ref="CO58:CR58"/>
    <mergeCell ref="AW58:AZ58"/>
    <mergeCell ref="BA58:BD58"/>
    <mergeCell ref="BE58:BH58"/>
    <mergeCell ref="BI58:BL58"/>
    <mergeCell ref="BM58:BP58"/>
    <mergeCell ref="BQ58:BT58"/>
    <mergeCell ref="Y58:AB58"/>
    <mergeCell ref="AC58:AF58"/>
    <mergeCell ref="AG58:AJ58"/>
    <mergeCell ref="A84:D84"/>
    <mergeCell ref="CW84:CW88"/>
    <mergeCell ref="A85:D85"/>
    <mergeCell ref="A86:D86"/>
    <mergeCell ref="A87:D87"/>
    <mergeCell ref="A88:D88"/>
    <mergeCell ref="A72:A83"/>
    <mergeCell ref="B72:B73"/>
    <mergeCell ref="B74:B75"/>
    <mergeCell ref="B76:B77"/>
    <mergeCell ref="B78:B79"/>
    <mergeCell ref="B80:B81"/>
    <mergeCell ref="B82:B83"/>
    <mergeCell ref="AK92:AN92"/>
    <mergeCell ref="AO92:AR92"/>
    <mergeCell ref="AS92:AV92"/>
    <mergeCell ref="A92:D93"/>
    <mergeCell ref="E92:H92"/>
    <mergeCell ref="I92:L92"/>
    <mergeCell ref="M92:P92"/>
    <mergeCell ref="Q92:T92"/>
    <mergeCell ref="U92:X92"/>
    <mergeCell ref="CS92:CV92"/>
    <mergeCell ref="CW92:CW93"/>
    <mergeCell ref="A94:A105"/>
    <mergeCell ref="B94:B95"/>
    <mergeCell ref="B96:B97"/>
    <mergeCell ref="B98:B99"/>
    <mergeCell ref="B100:B101"/>
    <mergeCell ref="B102:B103"/>
    <mergeCell ref="B104:B105"/>
    <mergeCell ref="BU92:BX92"/>
    <mergeCell ref="BY92:CB92"/>
    <mergeCell ref="CC92:CF92"/>
    <mergeCell ref="CG92:CJ92"/>
    <mergeCell ref="CK92:CN92"/>
    <mergeCell ref="CO92:CR92"/>
    <mergeCell ref="AW92:AZ92"/>
    <mergeCell ref="BA92:BD92"/>
    <mergeCell ref="BE92:BH92"/>
    <mergeCell ref="BI92:BL92"/>
    <mergeCell ref="BM92:BP92"/>
    <mergeCell ref="BQ92:BT92"/>
    <mergeCell ref="Y92:AB92"/>
    <mergeCell ref="AC92:AF92"/>
    <mergeCell ref="AG92:AJ92"/>
    <mergeCell ref="A118:D118"/>
    <mergeCell ref="CW118:CW122"/>
    <mergeCell ref="A119:D119"/>
    <mergeCell ref="A120:D120"/>
    <mergeCell ref="A121:D121"/>
    <mergeCell ref="A122:D122"/>
    <mergeCell ref="A106:A117"/>
    <mergeCell ref="B106:B107"/>
    <mergeCell ref="B108:B109"/>
    <mergeCell ref="B110:B111"/>
    <mergeCell ref="B112:B113"/>
    <mergeCell ref="B114:B115"/>
    <mergeCell ref="B116:B117"/>
    <mergeCell ref="AK126:AN126"/>
    <mergeCell ref="AO126:AR126"/>
    <mergeCell ref="AS126:AV126"/>
    <mergeCell ref="A126:D127"/>
    <mergeCell ref="E126:H126"/>
    <mergeCell ref="I126:L126"/>
    <mergeCell ref="M126:P126"/>
    <mergeCell ref="Q126:T126"/>
    <mergeCell ref="U126:X126"/>
    <mergeCell ref="CS126:CV126"/>
    <mergeCell ref="CW126:CW127"/>
    <mergeCell ref="A128:A139"/>
    <mergeCell ref="B128:B129"/>
    <mergeCell ref="B130:B131"/>
    <mergeCell ref="B132:B133"/>
    <mergeCell ref="B134:B135"/>
    <mergeCell ref="B136:B137"/>
    <mergeCell ref="B138:B139"/>
    <mergeCell ref="BU126:BX126"/>
    <mergeCell ref="BY126:CB126"/>
    <mergeCell ref="CC126:CF126"/>
    <mergeCell ref="CG126:CJ126"/>
    <mergeCell ref="CK126:CN126"/>
    <mergeCell ref="CO126:CR126"/>
    <mergeCell ref="AW126:AZ126"/>
    <mergeCell ref="BA126:BD126"/>
    <mergeCell ref="BE126:BH126"/>
    <mergeCell ref="BI126:BL126"/>
    <mergeCell ref="BM126:BP126"/>
    <mergeCell ref="BQ126:BT126"/>
    <mergeCell ref="Y126:AB126"/>
    <mergeCell ref="AC126:AF126"/>
    <mergeCell ref="AG126:AJ126"/>
    <mergeCell ref="A152:D152"/>
    <mergeCell ref="CW152:CW156"/>
    <mergeCell ref="A153:D153"/>
    <mergeCell ref="A154:D154"/>
    <mergeCell ref="A155:D155"/>
    <mergeCell ref="A156:D156"/>
    <mergeCell ref="A140:A151"/>
    <mergeCell ref="B140:B141"/>
    <mergeCell ref="B142:B143"/>
    <mergeCell ref="B144:B145"/>
    <mergeCell ref="B146:B147"/>
    <mergeCell ref="B148:B149"/>
    <mergeCell ref="B150:B151"/>
    <mergeCell ref="AK160:AN160"/>
    <mergeCell ref="AO160:AR160"/>
    <mergeCell ref="AS160:AV160"/>
    <mergeCell ref="A160:D161"/>
    <mergeCell ref="E160:H160"/>
    <mergeCell ref="I160:L160"/>
    <mergeCell ref="M160:P160"/>
    <mergeCell ref="Q160:T160"/>
    <mergeCell ref="U160:X160"/>
    <mergeCell ref="CS160:CV160"/>
    <mergeCell ref="CW160:CW161"/>
    <mergeCell ref="A162:A173"/>
    <mergeCell ref="B162:B163"/>
    <mergeCell ref="B164:B165"/>
    <mergeCell ref="B166:B167"/>
    <mergeCell ref="B168:B169"/>
    <mergeCell ref="B170:B171"/>
    <mergeCell ref="B172:B173"/>
    <mergeCell ref="BU160:BX160"/>
    <mergeCell ref="BY160:CB160"/>
    <mergeCell ref="CC160:CF160"/>
    <mergeCell ref="CG160:CJ160"/>
    <mergeCell ref="CK160:CN160"/>
    <mergeCell ref="CO160:CR160"/>
    <mergeCell ref="AW160:AZ160"/>
    <mergeCell ref="BA160:BD160"/>
    <mergeCell ref="BE160:BH160"/>
    <mergeCell ref="BI160:BL160"/>
    <mergeCell ref="BM160:BP160"/>
    <mergeCell ref="BQ160:BT160"/>
    <mergeCell ref="Y160:AB160"/>
    <mergeCell ref="AC160:AF160"/>
    <mergeCell ref="AG160:AJ160"/>
    <mergeCell ref="A186:D186"/>
    <mergeCell ref="CW186:CW190"/>
    <mergeCell ref="A187:D187"/>
    <mergeCell ref="A188:D188"/>
    <mergeCell ref="A189:D189"/>
    <mergeCell ref="A190:D190"/>
    <mergeCell ref="A174:A185"/>
    <mergeCell ref="B174:B175"/>
    <mergeCell ref="B176:B177"/>
    <mergeCell ref="B178:B179"/>
    <mergeCell ref="B180:B181"/>
    <mergeCell ref="B182:B183"/>
    <mergeCell ref="B184:B185"/>
    <mergeCell ref="AK194:AN194"/>
    <mergeCell ref="AO194:AR194"/>
    <mergeCell ref="AS194:AV194"/>
    <mergeCell ref="A194:D195"/>
    <mergeCell ref="E194:H194"/>
    <mergeCell ref="I194:L194"/>
    <mergeCell ref="M194:P194"/>
    <mergeCell ref="Q194:T194"/>
    <mergeCell ref="U194:X194"/>
    <mergeCell ref="CS194:CV194"/>
    <mergeCell ref="CW194:CW195"/>
    <mergeCell ref="A196:A207"/>
    <mergeCell ref="B196:B197"/>
    <mergeCell ref="B198:B199"/>
    <mergeCell ref="B200:B201"/>
    <mergeCell ref="B202:B203"/>
    <mergeCell ref="B204:B205"/>
    <mergeCell ref="B206:B207"/>
    <mergeCell ref="BU194:BX194"/>
    <mergeCell ref="BY194:CB194"/>
    <mergeCell ref="CC194:CF194"/>
    <mergeCell ref="CG194:CJ194"/>
    <mergeCell ref="CK194:CN194"/>
    <mergeCell ref="CO194:CR194"/>
    <mergeCell ref="AW194:AZ194"/>
    <mergeCell ref="BA194:BD194"/>
    <mergeCell ref="BE194:BH194"/>
    <mergeCell ref="BI194:BL194"/>
    <mergeCell ref="BM194:BP194"/>
    <mergeCell ref="BQ194:BT194"/>
    <mergeCell ref="Y194:AB194"/>
    <mergeCell ref="AC194:AF194"/>
    <mergeCell ref="AG194:AJ194"/>
    <mergeCell ref="A220:D220"/>
    <mergeCell ref="CW220:CW224"/>
    <mergeCell ref="A221:D221"/>
    <mergeCell ref="A222:D222"/>
    <mergeCell ref="A223:D223"/>
    <mergeCell ref="A224:D224"/>
    <mergeCell ref="A208:A219"/>
    <mergeCell ref="B208:B209"/>
    <mergeCell ref="B210:B211"/>
    <mergeCell ref="B212:B213"/>
    <mergeCell ref="B214:B215"/>
    <mergeCell ref="B216:B217"/>
    <mergeCell ref="B218:B219"/>
    <mergeCell ref="AK228:AN228"/>
    <mergeCell ref="AO228:AR228"/>
    <mergeCell ref="AS228:AV228"/>
    <mergeCell ref="A228:D229"/>
    <mergeCell ref="E228:H228"/>
    <mergeCell ref="I228:L228"/>
    <mergeCell ref="M228:P228"/>
    <mergeCell ref="Q228:T228"/>
    <mergeCell ref="U228:X228"/>
    <mergeCell ref="CS228:CV228"/>
    <mergeCell ref="CW228:CW229"/>
    <mergeCell ref="A230:A241"/>
    <mergeCell ref="B230:B231"/>
    <mergeCell ref="B232:B233"/>
    <mergeCell ref="B234:B235"/>
    <mergeCell ref="B236:B237"/>
    <mergeCell ref="B238:B239"/>
    <mergeCell ref="B240:B241"/>
    <mergeCell ref="BU228:BX228"/>
    <mergeCell ref="BY228:CB228"/>
    <mergeCell ref="CC228:CF228"/>
    <mergeCell ref="CG228:CJ228"/>
    <mergeCell ref="CK228:CN228"/>
    <mergeCell ref="CO228:CR228"/>
    <mergeCell ref="AW228:AZ228"/>
    <mergeCell ref="BA228:BD228"/>
    <mergeCell ref="BE228:BH228"/>
    <mergeCell ref="BI228:BL228"/>
    <mergeCell ref="BM228:BP228"/>
    <mergeCell ref="BQ228:BT228"/>
    <mergeCell ref="Y228:AB228"/>
    <mergeCell ref="AC228:AF228"/>
    <mergeCell ref="AG228:AJ228"/>
    <mergeCell ref="A254:D254"/>
    <mergeCell ref="CW254:CW258"/>
    <mergeCell ref="A255:D255"/>
    <mergeCell ref="A256:D256"/>
    <mergeCell ref="A257:D257"/>
    <mergeCell ref="A258:D258"/>
    <mergeCell ref="A242:A253"/>
    <mergeCell ref="B242:B243"/>
    <mergeCell ref="B244:B245"/>
    <mergeCell ref="B246:B247"/>
    <mergeCell ref="B248:B249"/>
    <mergeCell ref="B250:B251"/>
    <mergeCell ref="B252:B253"/>
  </mergeCells>
  <conditionalFormatting sqref="D41">
    <cfRule type="colorScale" priority="170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3">
    <cfRule type="colorScale" priority="170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5">
    <cfRule type="colorScale" priority="170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7">
    <cfRule type="colorScale" priority="170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49">
    <cfRule type="colorScale" priority="170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54 DF54:XFD54 E54:DD54">
    <cfRule type="containsText" dxfId="858" priority="1702" operator="containsText" text="FALSE">
      <formula>NOT(ISERROR(SEARCH("FALSE",A54)))</formula>
    </cfRule>
  </conditionalFormatting>
  <conditionalFormatting sqref="A51 DF51:XFD51 E51:DD51">
    <cfRule type="cellIs" dxfId="857" priority="1701" operator="equal">
      <formula>1</formula>
    </cfRule>
  </conditionalFormatting>
  <conditionalFormatting sqref="A52 DF52:XFD52 E52:DD52">
    <cfRule type="cellIs" dxfId="856" priority="1700" operator="equal">
      <formula>1</formula>
    </cfRule>
  </conditionalFormatting>
  <conditionalFormatting sqref="A53 DF53:XFD53 E53:DD53">
    <cfRule type="cellIs" dxfId="855" priority="1698" operator="equal">
      <formula>2</formula>
    </cfRule>
    <cfRule type="cellIs" dxfId="854" priority="1699" operator="equal">
      <formula>1</formula>
    </cfRule>
  </conditionalFormatting>
  <conditionalFormatting sqref="D27 D29 D41 D43">
    <cfRule type="cellIs" dxfId="853" priority="1709" operator="lessThan">
      <formula>$E$7</formula>
    </cfRule>
    <cfRule type="colorScale" priority="17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9 B33 B37 B41 B45 B49 D41 D43 D45 D47 D49">
    <cfRule type="cellIs" dxfId="852" priority="1711" operator="lessThan">
      <formula>$E$7</formula>
    </cfRule>
    <cfRule type="cellIs" dxfId="851" priority="1712" operator="lessThan">
      <formula>15</formula>
    </cfRule>
  </conditionalFormatting>
  <conditionalFormatting sqref="D45">
    <cfRule type="cellIs" dxfId="850" priority="1713" operator="lessThan">
      <formula>$E$7</formula>
    </cfRule>
    <cfRule type="colorScale" priority="17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7">
    <cfRule type="cellIs" dxfId="849" priority="1715" operator="lessThan">
      <formula>$E$7</formula>
    </cfRule>
    <cfRule type="colorScale" priority="17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9">
    <cfRule type="cellIs" dxfId="848" priority="1717" operator="lessThan">
      <formula>$E$7</formula>
    </cfRule>
    <cfRule type="colorScale" priority="17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1">
    <cfRule type="cellIs" dxfId="847" priority="1719" operator="lessThan">
      <formula>$E$7</formula>
    </cfRule>
    <cfRule type="colorScale" priority="17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3">
    <cfRule type="cellIs" dxfId="846" priority="1721" operator="lessThan">
      <formula>$E$7</formula>
    </cfRule>
    <cfRule type="colorScale" priority="17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5">
    <cfRule type="cellIs" dxfId="845" priority="1723" operator="lessThan">
      <formula>$E$7</formula>
    </cfRule>
    <cfRule type="colorScale" priority="17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844" priority="1725" operator="lessThan">
      <formula>$E$7</formula>
    </cfRule>
    <cfRule type="colorScale" priority="17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9">
    <cfRule type="cellIs" dxfId="843" priority="1727" operator="lessThan">
      <formula>$E$7</formula>
    </cfRule>
    <cfRule type="colorScale" priority="17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:XFD25 A50:XFD1048576 A26:D49 CW26:XFD49">
    <cfRule type="cellIs" dxfId="842" priority="980" operator="equal">
      <formula>"GDT"</formula>
    </cfRule>
    <cfRule type="cellIs" dxfId="841" priority="1653" operator="equal">
      <formula>"Re"</formula>
    </cfRule>
    <cfRule type="cellIs" dxfId="840" priority="1654" operator="equal">
      <formula>"Go"</formula>
    </cfRule>
    <cfRule type="cellIs" dxfId="839" priority="1693" operator="equal">
      <formula>"AC"</formula>
    </cfRule>
    <cfRule type="cellIs" dxfId="838" priority="1694" operator="equal">
      <formula>"EleX"</formula>
    </cfRule>
    <cfRule type="cellIs" dxfId="837" priority="1695" operator="equal">
      <formula>"PEA"</formula>
    </cfRule>
  </conditionalFormatting>
  <conditionalFormatting sqref="D31">
    <cfRule type="cellIs" dxfId="836" priority="1687" operator="lessThan">
      <formula>$E$7</formula>
    </cfRule>
    <cfRule type="colorScale" priority="16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3">
    <cfRule type="cellIs" dxfId="835" priority="1683" operator="lessThan">
      <formula>$E$7</formula>
    </cfRule>
    <cfRule type="colorScale" priority="16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5">
    <cfRule type="cellIs" dxfId="834" priority="1679" operator="lessThan">
      <formula>$E$7</formula>
    </cfRule>
    <cfRule type="colorScale" priority="16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7">
    <cfRule type="cellIs" dxfId="833" priority="1675" operator="lessThan">
      <formula>$E$7</formula>
    </cfRule>
    <cfRule type="colorScale" priority="16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39">
    <cfRule type="cellIs" dxfId="832" priority="1671" operator="lessThan">
      <formula>$E$7</formula>
    </cfRule>
    <cfRule type="colorScale" priority="16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5">
    <cfRule type="cellIs" dxfId="831" priority="1663" operator="lessThan">
      <formula>$E$7</formula>
    </cfRule>
    <cfRule type="colorScale" priority="16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7">
    <cfRule type="cellIs" dxfId="830" priority="1659" operator="lessThan">
      <formula>$E$7</formula>
    </cfRule>
    <cfRule type="colorScale" priority="16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49">
    <cfRule type="cellIs" dxfId="829" priority="1655" operator="lessThan">
      <formula>$E$7</formula>
    </cfRule>
    <cfRule type="colorScale" priority="16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5">
    <cfRule type="colorScale" priority="160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77">
    <cfRule type="colorScale" priority="160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79">
    <cfRule type="colorScale" priority="160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1">
    <cfRule type="colorScale" priority="160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83">
    <cfRule type="colorScale" priority="160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88 DF88:XFD88 E88:DD88">
    <cfRule type="containsText" dxfId="828" priority="1601" operator="containsText" text="FALSE">
      <formula>NOT(ISERROR(SEARCH("FALSE",A88)))</formula>
    </cfRule>
  </conditionalFormatting>
  <conditionalFormatting sqref="A85 DF85:XFD85 E85:DD85">
    <cfRule type="cellIs" dxfId="827" priority="1600" operator="equal">
      <formula>1</formula>
    </cfRule>
  </conditionalFormatting>
  <conditionalFormatting sqref="A86 DF86:XFD86 E86:DD86">
    <cfRule type="cellIs" dxfId="826" priority="1599" operator="equal">
      <formula>1</formula>
    </cfRule>
  </conditionalFormatting>
  <conditionalFormatting sqref="A87 DF87:XFD87 E87:DD87">
    <cfRule type="cellIs" dxfId="825" priority="1597" operator="equal">
      <formula>2</formula>
    </cfRule>
    <cfRule type="cellIs" dxfId="824" priority="1598" operator="equal">
      <formula>1</formula>
    </cfRule>
  </conditionalFormatting>
  <conditionalFormatting sqref="E63">
    <cfRule type="colorScale" priority="159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71:I71">
    <cfRule type="colorScale" priority="159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61 D63 D75 D77">
    <cfRule type="cellIs" dxfId="823" priority="1607" operator="lessThan">
      <formula>$E$7</formula>
    </cfRule>
    <cfRule type="colorScale" priority="16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63 B67 B71 B75 B79 B83 D75 D77 D79 D81 D83 E63 E71:I71">
    <cfRule type="cellIs" dxfId="822" priority="1609" operator="lessThan">
      <formula>$E$7</formula>
    </cfRule>
    <cfRule type="cellIs" dxfId="821" priority="1610" operator="lessThan">
      <formula>15</formula>
    </cfRule>
  </conditionalFormatting>
  <conditionalFormatting sqref="D79">
    <cfRule type="cellIs" dxfId="820" priority="1611" operator="lessThan">
      <formula>$E$7</formula>
    </cfRule>
    <cfRule type="colorScale" priority="16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1">
    <cfRule type="cellIs" dxfId="819" priority="1613" operator="lessThan">
      <formula>$E$7</formula>
    </cfRule>
    <cfRule type="colorScale" priority="16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3">
    <cfRule type="cellIs" dxfId="818" priority="1615" operator="lessThan">
      <formula>$E$7</formula>
    </cfRule>
    <cfRule type="colorScale" priority="16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5">
    <cfRule type="cellIs" dxfId="817" priority="1617" operator="lessThan">
      <formula>$E$7</formula>
    </cfRule>
    <cfRule type="colorScale" priority="16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7">
    <cfRule type="cellIs" dxfId="816" priority="1619" operator="lessThan">
      <formula>$E$7</formula>
    </cfRule>
    <cfRule type="colorScale" priority="16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9">
    <cfRule type="cellIs" dxfId="815" priority="1621" operator="lessThan">
      <formula>$E$7</formula>
    </cfRule>
    <cfRule type="colorScale" priority="16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1">
    <cfRule type="cellIs" dxfId="814" priority="1623" operator="lessThan">
      <formula>$E$7</formula>
    </cfRule>
    <cfRule type="colorScale" priority="16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3">
    <cfRule type="cellIs" dxfId="813" priority="1625" operator="lessThan">
      <formula>$E$7</formula>
    </cfRule>
    <cfRule type="colorScale" priority="16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I71 E63">
    <cfRule type="cellIs" dxfId="812" priority="1627" operator="lessThan">
      <formula>$E$7</formula>
    </cfRule>
    <cfRule type="colorScale" priority="16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B83">
    <cfRule type="cellIs" dxfId="811" priority="1629" operator="lessThan">
      <formula>$E$7</formula>
    </cfRule>
    <cfRule type="colorScale" priority="16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B81">
    <cfRule type="cellIs" dxfId="810" priority="1631" operator="lessThan">
      <formula>$E$7</formula>
    </cfRule>
    <cfRule type="colorScale" priority="16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B79">
    <cfRule type="cellIs" dxfId="809" priority="1633" operator="lessThan">
      <formula>$E$7</formula>
    </cfRule>
    <cfRule type="colorScale" priority="16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B77">
    <cfRule type="cellIs" dxfId="808" priority="1635" operator="lessThan">
      <formula>$E$7</formula>
    </cfRule>
    <cfRule type="colorScale" priority="16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B75">
    <cfRule type="cellIs" dxfId="807" priority="1637" operator="lessThan">
      <formula>$E$7</formula>
    </cfRule>
    <cfRule type="colorScale" priority="16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71:CB71">
    <cfRule type="cellIs" dxfId="806" priority="1639" operator="lessThan">
      <formula>$E$7</formula>
    </cfRule>
    <cfRule type="colorScale" priority="16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B69">
    <cfRule type="cellIs" dxfId="805" priority="1641" operator="lessThan">
      <formula>$E$7</formula>
    </cfRule>
    <cfRule type="colorScale" priority="16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B67">
    <cfRule type="cellIs" dxfId="804" priority="1643" operator="lessThan">
      <formula>$E$7</formula>
    </cfRule>
    <cfRule type="colorScale" priority="16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B65">
    <cfRule type="cellIs" dxfId="803" priority="1645" operator="lessThan">
      <formula>$E$7</formula>
    </cfRule>
    <cfRule type="colorScale" priority="16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63:CB63">
    <cfRule type="cellIs" dxfId="802" priority="1647" operator="lessThan">
      <formula>$E$7</formula>
    </cfRule>
    <cfRule type="colorScale" priority="16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1:CV61">
    <cfRule type="cellIs" dxfId="801" priority="1649" operator="lessThan">
      <formula>$E$7</formula>
    </cfRule>
    <cfRule type="colorScale" priority="16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B73">
    <cfRule type="cellIs" dxfId="800" priority="1651" operator="lessThan">
      <formula>$E$7</formula>
    </cfRule>
    <cfRule type="colorScale" priority="16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3:CV63">
    <cfRule type="cellIs" dxfId="799" priority="1593" operator="lessThan">
      <formula>$E$7</formula>
    </cfRule>
    <cfRule type="colorScale" priority="15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5">
    <cfRule type="cellIs" dxfId="798" priority="1589" operator="lessThan">
      <formula>$E$7</formula>
    </cfRule>
    <cfRule type="colorScale" priority="15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V65">
    <cfRule type="cellIs" dxfId="797" priority="1591" operator="lessThan">
      <formula>$E$7</formula>
    </cfRule>
    <cfRule type="colorScale" priority="15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7">
    <cfRule type="cellIs" dxfId="796" priority="1585" operator="lessThan">
      <formula>$E$7</formula>
    </cfRule>
    <cfRule type="colorScale" priority="15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V67">
    <cfRule type="cellIs" dxfId="795" priority="1587" operator="lessThan">
      <formula>$E$7</formula>
    </cfRule>
    <cfRule type="colorScale" priority="15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9">
    <cfRule type="cellIs" dxfId="794" priority="1581" operator="lessThan">
      <formula>$E$7</formula>
    </cfRule>
    <cfRule type="colorScale" priority="15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V69">
    <cfRule type="cellIs" dxfId="793" priority="1583" operator="lessThan">
      <formula>$E$7</formula>
    </cfRule>
    <cfRule type="colorScale" priority="15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1">
    <cfRule type="cellIs" dxfId="792" priority="1577" operator="lessThan">
      <formula>$E$7</formula>
    </cfRule>
    <cfRule type="colorScale" priority="15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CV71">
    <cfRule type="cellIs" dxfId="791" priority="1579" operator="lessThan">
      <formula>$E$7</formula>
    </cfRule>
    <cfRule type="colorScale" priority="15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3">
    <cfRule type="cellIs" dxfId="790" priority="1573" operator="lessThan">
      <formula>$E$7</formula>
    </cfRule>
    <cfRule type="colorScale" priority="15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V73">
    <cfRule type="cellIs" dxfId="789" priority="1575" operator="lessThan">
      <formula>$E$7</formula>
    </cfRule>
    <cfRule type="colorScale" priority="15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V75">
    <cfRule type="cellIs" dxfId="788" priority="1571" operator="lessThan">
      <formula>$E$7</formula>
    </cfRule>
    <cfRule type="colorScale" priority="15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V77">
    <cfRule type="cellIs" dxfId="787" priority="1569" operator="lessThan">
      <formula>$E$7</formula>
    </cfRule>
    <cfRule type="colorScale" priority="15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9">
    <cfRule type="cellIs" dxfId="786" priority="1565" operator="lessThan">
      <formula>$E$7</formula>
    </cfRule>
    <cfRule type="colorScale" priority="15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V79">
    <cfRule type="cellIs" dxfId="785" priority="1567" operator="lessThan">
      <formula>$E$7</formula>
    </cfRule>
    <cfRule type="colorScale" priority="15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1">
    <cfRule type="cellIs" dxfId="784" priority="1561" operator="lessThan">
      <formula>$E$7</formula>
    </cfRule>
    <cfRule type="colorScale" priority="15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V81">
    <cfRule type="cellIs" dxfId="783" priority="1563" operator="lessThan">
      <formula>$E$7</formula>
    </cfRule>
    <cfRule type="colorScale" priority="15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3">
    <cfRule type="cellIs" dxfId="782" priority="1557" operator="lessThan">
      <formula>$E$7</formula>
    </cfRule>
    <cfRule type="colorScale" priority="15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V83">
    <cfRule type="cellIs" dxfId="781" priority="1559" operator="lessThan">
      <formula>$E$7</formula>
    </cfRule>
    <cfRule type="colorScale" priority="15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9">
    <cfRule type="colorScale" priority="151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1">
    <cfRule type="colorScale" priority="150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3">
    <cfRule type="colorScale" priority="150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5">
    <cfRule type="colorScale" priority="150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17">
    <cfRule type="colorScale" priority="150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22 DF122:XFD122 E122:DD122">
    <cfRule type="containsText" dxfId="780" priority="1505" operator="containsText" text="FALSE">
      <formula>NOT(ISERROR(SEARCH("FALSE",A122)))</formula>
    </cfRule>
  </conditionalFormatting>
  <conditionalFormatting sqref="A119 DF119:XFD119 E119:DD119">
    <cfRule type="cellIs" dxfId="779" priority="1504" operator="equal">
      <formula>1</formula>
    </cfRule>
  </conditionalFormatting>
  <conditionalFormatting sqref="A120 DF120:XFD120 E120:DD120">
    <cfRule type="cellIs" dxfId="778" priority="1503" operator="equal">
      <formula>1</formula>
    </cfRule>
  </conditionalFormatting>
  <conditionalFormatting sqref="A121 DF121:XFD121 E121:DD121">
    <cfRule type="cellIs" dxfId="777" priority="1501" operator="equal">
      <formula>2</formula>
    </cfRule>
    <cfRule type="cellIs" dxfId="776" priority="1502" operator="equal">
      <formula>1</formula>
    </cfRule>
  </conditionalFormatting>
  <conditionalFormatting sqref="E97">
    <cfRule type="colorScale" priority="150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5:I105">
    <cfRule type="colorScale" priority="149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95 D97 D109 D111">
    <cfRule type="cellIs" dxfId="775" priority="1511" operator="lessThan">
      <formula>$E$7</formula>
    </cfRule>
    <cfRule type="colorScale" priority="15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97 B101 B105 B109 B113 B117 D109 D111 D113 D115 D117 E97 E105:I105">
    <cfRule type="cellIs" dxfId="774" priority="1513" operator="lessThan">
      <formula>$E$7</formula>
    </cfRule>
    <cfRule type="cellIs" dxfId="773" priority="1514" operator="lessThan">
      <formula>15</formula>
    </cfRule>
  </conditionalFormatting>
  <conditionalFormatting sqref="D113">
    <cfRule type="cellIs" dxfId="772" priority="1515" operator="lessThan">
      <formula>$E$7</formula>
    </cfRule>
    <cfRule type="colorScale" priority="15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5">
    <cfRule type="cellIs" dxfId="771" priority="1517" operator="lessThan">
      <formula>$E$7</formula>
    </cfRule>
    <cfRule type="colorScale" priority="15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7">
    <cfRule type="cellIs" dxfId="770" priority="1519" operator="lessThan">
      <formula>$E$7</formula>
    </cfRule>
    <cfRule type="colorScale" priority="15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99">
    <cfRule type="cellIs" dxfId="769" priority="1521" operator="lessThan">
      <formula>$E$7</formula>
    </cfRule>
    <cfRule type="colorScale" priority="15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1">
    <cfRule type="cellIs" dxfId="768" priority="1523" operator="lessThan">
      <formula>$E$7</formula>
    </cfRule>
    <cfRule type="colorScale" priority="15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3">
    <cfRule type="cellIs" dxfId="767" priority="1525" operator="lessThan">
      <formula>$E$7</formula>
    </cfRule>
    <cfRule type="colorScale" priority="15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5">
    <cfRule type="cellIs" dxfId="766" priority="1527" operator="lessThan">
      <formula>$E$7</formula>
    </cfRule>
    <cfRule type="colorScale" priority="15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7">
    <cfRule type="cellIs" dxfId="765" priority="1529" operator="lessThan">
      <formula>$E$7</formula>
    </cfRule>
    <cfRule type="colorScale" priority="15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I105 E97">
    <cfRule type="cellIs" dxfId="764" priority="1531" operator="lessThan">
      <formula>$E$7</formula>
    </cfRule>
    <cfRule type="colorScale" priority="15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B117">
    <cfRule type="cellIs" dxfId="763" priority="1533" operator="lessThan">
      <formula>$E$7</formula>
    </cfRule>
    <cfRule type="colorScale" priority="15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B115">
    <cfRule type="cellIs" dxfId="762" priority="1535" operator="lessThan">
      <formula>$E$7</formula>
    </cfRule>
    <cfRule type="colorScale" priority="15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B113">
    <cfRule type="cellIs" dxfId="761" priority="1537" operator="lessThan">
      <formula>$E$7</formula>
    </cfRule>
    <cfRule type="colorScale" priority="15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B111">
    <cfRule type="cellIs" dxfId="760" priority="1539" operator="lessThan">
      <formula>$E$7</formula>
    </cfRule>
    <cfRule type="colorScale" priority="15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B109">
    <cfRule type="cellIs" dxfId="759" priority="1541" operator="lessThan">
      <formula>$E$7</formula>
    </cfRule>
    <cfRule type="colorScale" priority="15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05:CB105">
    <cfRule type="cellIs" dxfId="758" priority="1543" operator="lessThan">
      <formula>$E$7</formula>
    </cfRule>
    <cfRule type="colorScale" priority="15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B103">
    <cfRule type="cellIs" dxfId="757" priority="1545" operator="lessThan">
      <formula>$E$7</formula>
    </cfRule>
    <cfRule type="colorScale" priority="15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B101">
    <cfRule type="cellIs" dxfId="756" priority="1547" operator="lessThan">
      <formula>$E$7</formula>
    </cfRule>
    <cfRule type="colorScale" priority="15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B99">
    <cfRule type="cellIs" dxfId="755" priority="1549" operator="lessThan">
      <formula>$E$7</formula>
    </cfRule>
    <cfRule type="colorScale" priority="15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97:CB97">
    <cfRule type="cellIs" dxfId="754" priority="1551" operator="lessThan">
      <formula>$E$7</formula>
    </cfRule>
    <cfRule type="colorScale" priority="15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5:CV95">
    <cfRule type="cellIs" dxfId="753" priority="1553" operator="lessThan">
      <formula>$E$7</formula>
    </cfRule>
    <cfRule type="colorScale" priority="15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B107">
    <cfRule type="cellIs" dxfId="752" priority="1555" operator="lessThan">
      <formula>$E$7</formula>
    </cfRule>
    <cfRule type="colorScale" priority="15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:CV97">
    <cfRule type="cellIs" dxfId="751" priority="1497" operator="lessThan">
      <formula>$E$7</formula>
    </cfRule>
    <cfRule type="colorScale" priority="14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99">
    <cfRule type="cellIs" dxfId="750" priority="1493" operator="lessThan">
      <formula>$E$7</formula>
    </cfRule>
    <cfRule type="colorScale" priority="14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V99">
    <cfRule type="cellIs" dxfId="749" priority="1495" operator="lessThan">
      <formula>$E$7</formula>
    </cfRule>
    <cfRule type="colorScale" priority="14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1">
    <cfRule type="cellIs" dxfId="748" priority="1489" operator="lessThan">
      <formula>$E$7</formula>
    </cfRule>
    <cfRule type="colorScale" priority="14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V101">
    <cfRule type="cellIs" dxfId="747" priority="1491" operator="lessThan">
      <formula>$E$7</formula>
    </cfRule>
    <cfRule type="colorScale" priority="14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3">
    <cfRule type="cellIs" dxfId="746" priority="1485" operator="lessThan">
      <formula>$E$7</formula>
    </cfRule>
    <cfRule type="colorScale" priority="14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V103">
    <cfRule type="cellIs" dxfId="745" priority="1487" operator="lessThan">
      <formula>$E$7</formula>
    </cfRule>
    <cfRule type="colorScale" priority="14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5">
    <cfRule type="cellIs" dxfId="744" priority="1481" operator="lessThan">
      <formula>$E$7</formula>
    </cfRule>
    <cfRule type="colorScale" priority="14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CV105">
    <cfRule type="cellIs" dxfId="743" priority="1483" operator="lessThan">
      <formula>$E$7</formula>
    </cfRule>
    <cfRule type="colorScale" priority="14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7">
    <cfRule type="cellIs" dxfId="742" priority="1477" operator="lessThan">
      <formula>$E$7</formula>
    </cfRule>
    <cfRule type="colorScale" priority="14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V107">
    <cfRule type="cellIs" dxfId="741" priority="1479" operator="lessThan">
      <formula>$E$7</formula>
    </cfRule>
    <cfRule type="colorScale" priority="14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V109">
    <cfRule type="cellIs" dxfId="740" priority="1475" operator="lessThan">
      <formula>$E$7</formula>
    </cfRule>
    <cfRule type="colorScale" priority="14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V111">
    <cfRule type="cellIs" dxfId="739" priority="1473" operator="lessThan">
      <formula>$E$7</formula>
    </cfRule>
    <cfRule type="colorScale" priority="14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3">
    <cfRule type="cellIs" dxfId="738" priority="1469" operator="lessThan">
      <formula>$E$7</formula>
    </cfRule>
    <cfRule type="colorScale" priority="14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V113">
    <cfRule type="cellIs" dxfId="737" priority="1471" operator="lessThan">
      <formula>$E$7</formula>
    </cfRule>
    <cfRule type="colorScale" priority="14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5">
    <cfRule type="cellIs" dxfId="736" priority="1465" operator="lessThan">
      <formula>$E$7</formula>
    </cfRule>
    <cfRule type="colorScale" priority="14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V115">
    <cfRule type="cellIs" dxfId="735" priority="1467" operator="lessThan">
      <formula>$E$7</formula>
    </cfRule>
    <cfRule type="colorScale" priority="14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7">
    <cfRule type="cellIs" dxfId="734" priority="1461" operator="lessThan">
      <formula>$E$7</formula>
    </cfRule>
    <cfRule type="colorScale" priority="14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V117">
    <cfRule type="cellIs" dxfId="733" priority="1463" operator="lessThan">
      <formula>$E$7</formula>
    </cfRule>
    <cfRule type="colorScale" priority="14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5">
    <cfRule type="cellIs" dxfId="732" priority="1459" operator="lessThan">
      <formula>$E$7</formula>
    </cfRule>
    <cfRule type="colorScale" priority="14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7">
    <cfRule type="cellIs" dxfId="731" priority="1457" operator="lessThan">
      <formula>$E$7</formula>
    </cfRule>
    <cfRule type="colorScale" priority="14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69">
    <cfRule type="cellIs" dxfId="730" priority="1455" operator="lessThan">
      <formula>$E$7</formula>
    </cfRule>
    <cfRule type="colorScale" priority="14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1">
    <cfRule type="cellIs" dxfId="729" priority="1453" operator="lessThan">
      <formula>$E$7</formula>
    </cfRule>
    <cfRule type="colorScale" priority="14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3">
    <cfRule type="cellIs" dxfId="728" priority="1451" operator="lessThan">
      <formula>$E$7</formula>
    </cfRule>
    <cfRule type="colorScale" priority="14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79">
    <cfRule type="cellIs" dxfId="727" priority="1449" operator="lessThan">
      <formula>$E$7</formula>
    </cfRule>
    <cfRule type="colorScale" priority="14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1">
    <cfRule type="cellIs" dxfId="726" priority="1447" operator="lessThan">
      <formula>$E$7</formula>
    </cfRule>
    <cfRule type="colorScale" priority="14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83">
    <cfRule type="cellIs" dxfId="725" priority="1445" operator="lessThan">
      <formula>$E$7</formula>
    </cfRule>
    <cfRule type="colorScale" priority="14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99">
    <cfRule type="cellIs" dxfId="724" priority="1443" operator="lessThan">
      <formula>$E$7</formula>
    </cfRule>
    <cfRule type="colorScale" priority="14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1">
    <cfRule type="cellIs" dxfId="723" priority="1441" operator="lessThan">
      <formula>$E$7</formula>
    </cfRule>
    <cfRule type="colorScale" priority="14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3">
    <cfRule type="cellIs" dxfId="722" priority="1439" operator="lessThan">
      <formula>$E$7</formula>
    </cfRule>
    <cfRule type="colorScale" priority="14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5">
    <cfRule type="cellIs" dxfId="721" priority="1437" operator="lessThan">
      <formula>$E$7</formula>
    </cfRule>
    <cfRule type="colorScale" priority="14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07">
    <cfRule type="cellIs" dxfId="720" priority="1435" operator="lessThan">
      <formula>$E$7</formula>
    </cfRule>
    <cfRule type="colorScale" priority="14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3">
    <cfRule type="cellIs" dxfId="719" priority="1433" operator="lessThan">
      <formula>$E$7</formula>
    </cfRule>
    <cfRule type="colorScale" priority="14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5">
    <cfRule type="cellIs" dxfId="718" priority="1431" operator="lessThan">
      <formula>$E$7</formula>
    </cfRule>
    <cfRule type="colorScale" priority="14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17">
    <cfRule type="cellIs" dxfId="717" priority="1429" operator="lessThan">
      <formula>$E$7</formula>
    </cfRule>
    <cfRule type="colorScale" priority="14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3">
    <cfRule type="colorScale" priority="138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5">
    <cfRule type="colorScale" priority="138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7">
    <cfRule type="colorScale" priority="138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9">
    <cfRule type="colorScale" priority="137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1">
    <cfRule type="colorScale" priority="137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56 DF156:XFD156 E156:DD156">
    <cfRule type="containsText" dxfId="716" priority="1377" operator="containsText" text="FALSE">
      <formula>NOT(ISERROR(SEARCH("FALSE",A156)))</formula>
    </cfRule>
  </conditionalFormatting>
  <conditionalFormatting sqref="A153 DF153:XFD153 E153:DD153">
    <cfRule type="cellIs" dxfId="715" priority="1376" operator="equal">
      <formula>1</formula>
    </cfRule>
  </conditionalFormatting>
  <conditionalFormatting sqref="A154 DF154:XFD154 E154:DD154">
    <cfRule type="cellIs" dxfId="714" priority="1375" operator="equal">
      <formula>1</formula>
    </cfRule>
  </conditionalFormatting>
  <conditionalFormatting sqref="A155 DF155:XFD155 E155:DD155">
    <cfRule type="cellIs" dxfId="713" priority="1373" operator="equal">
      <formula>2</formula>
    </cfRule>
    <cfRule type="cellIs" dxfId="712" priority="1374" operator="equal">
      <formula>1</formula>
    </cfRule>
  </conditionalFormatting>
  <conditionalFormatting sqref="E131">
    <cfRule type="colorScale" priority="137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9:I139">
    <cfRule type="colorScale" priority="137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29 D131 D143 D145">
    <cfRule type="cellIs" dxfId="711" priority="1383" operator="lessThan">
      <formula>$E$7</formula>
    </cfRule>
    <cfRule type="colorScale" priority="13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31 B135 B139 B143 B147 B151 D143 D145 D147 D149 D151 E131 E139:I139">
    <cfRule type="cellIs" dxfId="710" priority="1385" operator="lessThan">
      <formula>$E$7</formula>
    </cfRule>
    <cfRule type="cellIs" dxfId="709" priority="1386" operator="lessThan">
      <formula>15</formula>
    </cfRule>
  </conditionalFormatting>
  <conditionalFormatting sqref="D147">
    <cfRule type="cellIs" dxfId="708" priority="1387" operator="lessThan">
      <formula>$E$7</formula>
    </cfRule>
    <cfRule type="colorScale" priority="13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707" priority="1389" operator="lessThan">
      <formula>$E$7</formula>
    </cfRule>
    <cfRule type="colorScale" priority="13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706" priority="1391" operator="lessThan">
      <formula>$E$7</formula>
    </cfRule>
    <cfRule type="colorScale" priority="13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705" priority="1393" operator="lessThan">
      <formula>$E$7</formula>
    </cfRule>
    <cfRule type="colorScale" priority="13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704" priority="1395" operator="lessThan">
      <formula>$E$7</formula>
    </cfRule>
    <cfRule type="colorScale" priority="13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703" priority="1397" operator="lessThan">
      <formula>$E$7</formula>
    </cfRule>
    <cfRule type="colorScale" priority="13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702" priority="1399" operator="lessThan">
      <formula>$E$7</formula>
    </cfRule>
    <cfRule type="colorScale" priority="14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701" priority="1401" operator="lessThan">
      <formula>$E$7</formula>
    </cfRule>
    <cfRule type="colorScale" priority="14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I139 E131">
    <cfRule type="cellIs" dxfId="700" priority="1403" operator="lessThan">
      <formula>$E$7</formula>
    </cfRule>
    <cfRule type="colorScale" priority="14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699" priority="1405" operator="lessThan">
      <formula>$E$7</formula>
    </cfRule>
    <cfRule type="colorScale" priority="14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698" priority="1407" operator="lessThan">
      <formula>$E$7</formula>
    </cfRule>
    <cfRule type="colorScale" priority="14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697" priority="1409" operator="lessThan">
      <formula>$E$7</formula>
    </cfRule>
    <cfRule type="colorScale" priority="14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696" priority="1411" operator="lessThan">
      <formula>$E$7</formula>
    </cfRule>
    <cfRule type="colorScale" priority="14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695" priority="1413" operator="lessThan">
      <formula>$E$7</formula>
    </cfRule>
    <cfRule type="colorScale" priority="14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39:CB139">
    <cfRule type="cellIs" dxfId="694" priority="1415" operator="lessThan">
      <formula>$E$7</formula>
    </cfRule>
    <cfRule type="colorScale" priority="14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693" priority="1417" operator="lessThan">
      <formula>$E$7</formula>
    </cfRule>
    <cfRule type="colorScale" priority="14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692" priority="1419" operator="lessThan">
      <formula>$E$7</formula>
    </cfRule>
    <cfRule type="colorScale" priority="14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691" priority="1421" operator="lessThan">
      <formula>$E$7</formula>
    </cfRule>
    <cfRule type="colorScale" priority="14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31:CB131">
    <cfRule type="cellIs" dxfId="690" priority="1423" operator="lessThan">
      <formula>$E$7</formula>
    </cfRule>
    <cfRule type="colorScale" priority="14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V129">
    <cfRule type="cellIs" dxfId="689" priority="1425" operator="lessThan">
      <formula>$E$7</formula>
    </cfRule>
    <cfRule type="colorScale" priority="14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688" priority="1427" operator="lessThan">
      <formula>$E$7</formula>
    </cfRule>
    <cfRule type="colorScale" priority="14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V131">
    <cfRule type="cellIs" dxfId="687" priority="1369" operator="lessThan">
      <formula>$E$7</formula>
    </cfRule>
    <cfRule type="colorScale" priority="13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686" priority="1365" operator="lessThan">
      <formula>$E$7</formula>
    </cfRule>
    <cfRule type="colorScale" priority="13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V133">
    <cfRule type="cellIs" dxfId="685" priority="1367" operator="lessThan">
      <formula>$E$7</formula>
    </cfRule>
    <cfRule type="colorScale" priority="13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684" priority="1361" operator="lessThan">
      <formula>$E$7</formula>
    </cfRule>
    <cfRule type="colorScale" priority="13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V135">
    <cfRule type="cellIs" dxfId="683" priority="1363" operator="lessThan">
      <formula>$E$7</formula>
    </cfRule>
    <cfRule type="colorScale" priority="13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682" priority="1357" operator="lessThan">
      <formula>$E$7</formula>
    </cfRule>
    <cfRule type="colorScale" priority="13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V137">
    <cfRule type="cellIs" dxfId="681" priority="1359" operator="lessThan">
      <formula>$E$7</formula>
    </cfRule>
    <cfRule type="colorScale" priority="13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680" priority="1353" operator="lessThan">
      <formula>$E$7</formula>
    </cfRule>
    <cfRule type="colorScale" priority="13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V139">
    <cfRule type="cellIs" dxfId="679" priority="1355" operator="lessThan">
      <formula>$E$7</formula>
    </cfRule>
    <cfRule type="colorScale" priority="13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678" priority="1349" operator="lessThan">
      <formula>$E$7</formula>
    </cfRule>
    <cfRule type="colorScale" priority="13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V141">
    <cfRule type="cellIs" dxfId="677" priority="1351" operator="lessThan">
      <formula>$E$7</formula>
    </cfRule>
    <cfRule type="colorScale" priority="13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V143">
    <cfRule type="cellIs" dxfId="676" priority="1347" operator="lessThan">
      <formula>$E$7</formula>
    </cfRule>
    <cfRule type="colorScale" priority="13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V145">
    <cfRule type="cellIs" dxfId="675" priority="1345" operator="lessThan">
      <formula>$E$7</formula>
    </cfRule>
    <cfRule type="colorScale" priority="13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674" priority="1341" operator="lessThan">
      <formula>$E$7</formula>
    </cfRule>
    <cfRule type="colorScale" priority="13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V147">
    <cfRule type="cellIs" dxfId="673" priority="1343" operator="lessThan">
      <formula>$E$7</formula>
    </cfRule>
    <cfRule type="colorScale" priority="13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672" priority="1337" operator="lessThan">
      <formula>$E$7</formula>
    </cfRule>
    <cfRule type="colorScale" priority="13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V149">
    <cfRule type="cellIs" dxfId="671" priority="1339" operator="lessThan">
      <formula>$E$7</formula>
    </cfRule>
    <cfRule type="colorScale" priority="13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670" priority="1333" operator="lessThan">
      <formula>$E$7</formula>
    </cfRule>
    <cfRule type="colorScale" priority="13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V151">
    <cfRule type="cellIs" dxfId="669" priority="1335" operator="lessThan">
      <formula>$E$7</formula>
    </cfRule>
    <cfRule type="colorScale" priority="13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668" priority="1331" operator="lessThan">
      <formula>$E$7</formula>
    </cfRule>
    <cfRule type="colorScale" priority="13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667" priority="1329" operator="lessThan">
      <formula>$E$7</formula>
    </cfRule>
    <cfRule type="colorScale" priority="13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666" priority="1327" operator="lessThan">
      <formula>$E$7</formula>
    </cfRule>
    <cfRule type="colorScale" priority="13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665" priority="1325" operator="lessThan">
      <formula>$E$7</formula>
    </cfRule>
    <cfRule type="colorScale" priority="13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664" priority="1323" operator="lessThan">
      <formula>$E$7</formula>
    </cfRule>
    <cfRule type="colorScale" priority="13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663" priority="1321" operator="lessThan">
      <formula>$E$7</formula>
    </cfRule>
    <cfRule type="colorScale" priority="13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662" priority="1319" operator="lessThan">
      <formula>$E$7</formula>
    </cfRule>
    <cfRule type="colorScale" priority="13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661" priority="1317" operator="lessThan">
      <formula>$E$7</formula>
    </cfRule>
    <cfRule type="colorScale" priority="13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7">
    <cfRule type="colorScale" priority="127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79">
    <cfRule type="colorScale" priority="126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1">
    <cfRule type="colorScale" priority="126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3">
    <cfRule type="colorScale" priority="126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85">
    <cfRule type="colorScale" priority="126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190 DF190:XFD190 E190:DD190">
    <cfRule type="containsText" dxfId="660" priority="1265" operator="containsText" text="FALSE">
      <formula>NOT(ISERROR(SEARCH("FALSE",A190)))</formula>
    </cfRule>
  </conditionalFormatting>
  <conditionalFormatting sqref="A187 DF187:XFD187 E187:DD187">
    <cfRule type="cellIs" dxfId="659" priority="1264" operator="equal">
      <formula>1</formula>
    </cfRule>
  </conditionalFormatting>
  <conditionalFormatting sqref="A188 DF188:XFD188 E188:DD188">
    <cfRule type="cellIs" dxfId="658" priority="1263" operator="equal">
      <formula>1</formula>
    </cfRule>
  </conditionalFormatting>
  <conditionalFormatting sqref="A189 DF189:XFD189 E189:DD189">
    <cfRule type="cellIs" dxfId="657" priority="1261" operator="equal">
      <formula>2</formula>
    </cfRule>
    <cfRule type="cellIs" dxfId="656" priority="1262" operator="equal">
      <formula>1</formula>
    </cfRule>
  </conditionalFormatting>
  <conditionalFormatting sqref="E165">
    <cfRule type="colorScale" priority="126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3:I173">
    <cfRule type="colorScale" priority="125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65 D163 D177 D179">
    <cfRule type="cellIs" dxfId="655" priority="1271" operator="lessThan">
      <formula>$E$7</formula>
    </cfRule>
    <cfRule type="colorScale" priority="12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65 B169 B173 B177 B181 B185 D177 D179 D181 D183 D185 E165 E173:I173">
    <cfRule type="cellIs" dxfId="654" priority="1273" operator="lessThan">
      <formula>$E$7</formula>
    </cfRule>
    <cfRule type="cellIs" dxfId="653" priority="1274" operator="lessThan">
      <formula>15</formula>
    </cfRule>
  </conditionalFormatting>
  <conditionalFormatting sqref="D181">
    <cfRule type="cellIs" dxfId="652" priority="1275" operator="lessThan">
      <formula>$E$7</formula>
    </cfRule>
    <cfRule type="colorScale" priority="12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3">
    <cfRule type="cellIs" dxfId="651" priority="1277" operator="lessThan">
      <formula>$E$7</formula>
    </cfRule>
    <cfRule type="colorScale" priority="12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5">
    <cfRule type="cellIs" dxfId="650" priority="1279" operator="lessThan">
      <formula>$E$7</formula>
    </cfRule>
    <cfRule type="colorScale" priority="12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7">
    <cfRule type="cellIs" dxfId="649" priority="1281" operator="lessThan">
      <formula>$E$7</formula>
    </cfRule>
    <cfRule type="colorScale" priority="12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9">
    <cfRule type="cellIs" dxfId="648" priority="1283" operator="lessThan">
      <formula>$E$7</formula>
    </cfRule>
    <cfRule type="colorScale" priority="12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1">
    <cfRule type="cellIs" dxfId="647" priority="1285" operator="lessThan">
      <formula>$E$7</formula>
    </cfRule>
    <cfRule type="colorScale" priority="12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3">
    <cfRule type="cellIs" dxfId="646" priority="1287" operator="lessThan">
      <formula>$E$7</formula>
    </cfRule>
    <cfRule type="colorScale" priority="12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5">
    <cfRule type="cellIs" dxfId="645" priority="1289" operator="lessThan">
      <formula>$E$7</formula>
    </cfRule>
    <cfRule type="colorScale" priority="12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I173 E165">
    <cfRule type="cellIs" dxfId="644" priority="1291" operator="lessThan">
      <formula>$E$7</formula>
    </cfRule>
    <cfRule type="colorScale" priority="12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B185">
    <cfRule type="cellIs" dxfId="643" priority="1293" operator="lessThan">
      <formula>$E$7</formula>
    </cfRule>
    <cfRule type="colorScale" priority="12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B183">
    <cfRule type="cellIs" dxfId="642" priority="1295" operator="lessThan">
      <formula>$E$7</formula>
    </cfRule>
    <cfRule type="colorScale" priority="12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B181">
    <cfRule type="cellIs" dxfId="641" priority="1297" operator="lessThan">
      <formula>$E$7</formula>
    </cfRule>
    <cfRule type="colorScale" priority="12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B179">
    <cfRule type="cellIs" dxfId="640" priority="1299" operator="lessThan">
      <formula>$E$7</formula>
    </cfRule>
    <cfRule type="colorScale" priority="13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B177">
    <cfRule type="cellIs" dxfId="639" priority="1301" operator="lessThan">
      <formula>$E$7</formula>
    </cfRule>
    <cfRule type="colorScale" priority="13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3:CB173">
    <cfRule type="cellIs" dxfId="638" priority="1303" operator="lessThan">
      <formula>$E$7</formula>
    </cfRule>
    <cfRule type="colorScale" priority="13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B171">
    <cfRule type="cellIs" dxfId="637" priority="1305" operator="lessThan">
      <formula>$E$7</formula>
    </cfRule>
    <cfRule type="colorScale" priority="13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B169">
    <cfRule type="cellIs" dxfId="636" priority="1307" operator="lessThan">
      <formula>$E$7</formula>
    </cfRule>
    <cfRule type="colorScale" priority="13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B167">
    <cfRule type="cellIs" dxfId="635" priority="1309" operator="lessThan">
      <formula>$E$7</formula>
    </cfRule>
    <cfRule type="colorScale" priority="13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65:CB165">
    <cfRule type="cellIs" dxfId="634" priority="1311" operator="lessThan">
      <formula>$E$7</formula>
    </cfRule>
    <cfRule type="colorScale" priority="13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3:CV163">
    <cfRule type="cellIs" dxfId="633" priority="1313" operator="lessThan">
      <formula>$E$7</formula>
    </cfRule>
    <cfRule type="colorScale" priority="13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B175">
    <cfRule type="cellIs" dxfId="632" priority="1315" operator="lessThan">
      <formula>$E$7</formula>
    </cfRule>
    <cfRule type="colorScale" priority="13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:CV165">
    <cfRule type="cellIs" dxfId="631" priority="1257" operator="lessThan">
      <formula>$E$7</formula>
    </cfRule>
    <cfRule type="colorScale" priority="12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7">
    <cfRule type="cellIs" dxfId="630" priority="1253" operator="lessThan">
      <formula>$E$7</formula>
    </cfRule>
    <cfRule type="colorScale" priority="12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V167">
    <cfRule type="cellIs" dxfId="629" priority="1255" operator="lessThan">
      <formula>$E$7</formula>
    </cfRule>
    <cfRule type="colorScale" priority="12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9">
    <cfRule type="cellIs" dxfId="628" priority="1249" operator="lessThan">
      <formula>$E$7</formula>
    </cfRule>
    <cfRule type="colorScale" priority="12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V169">
    <cfRule type="cellIs" dxfId="627" priority="1251" operator="lessThan">
      <formula>$E$7</formula>
    </cfRule>
    <cfRule type="colorScale" priority="12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1">
    <cfRule type="cellIs" dxfId="626" priority="1245" operator="lessThan">
      <formula>$E$7</formula>
    </cfRule>
    <cfRule type="colorScale" priority="12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V171">
    <cfRule type="cellIs" dxfId="625" priority="1247" operator="lessThan">
      <formula>$E$7</formula>
    </cfRule>
    <cfRule type="colorScale" priority="12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3">
    <cfRule type="cellIs" dxfId="624" priority="1241" operator="lessThan">
      <formula>$E$7</formula>
    </cfRule>
    <cfRule type="colorScale" priority="12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CV173">
    <cfRule type="cellIs" dxfId="623" priority="1243" operator="lessThan">
      <formula>$E$7</formula>
    </cfRule>
    <cfRule type="colorScale" priority="12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5">
    <cfRule type="cellIs" dxfId="622" priority="1237" operator="lessThan">
      <formula>$E$7</formula>
    </cfRule>
    <cfRule type="colorScale" priority="12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V175">
    <cfRule type="cellIs" dxfId="621" priority="1239" operator="lessThan">
      <formula>$E$7</formula>
    </cfRule>
    <cfRule type="colorScale" priority="12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V177">
    <cfRule type="cellIs" dxfId="620" priority="1235" operator="lessThan">
      <formula>$E$7</formula>
    </cfRule>
    <cfRule type="colorScale" priority="12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V179">
    <cfRule type="cellIs" dxfId="619" priority="1233" operator="lessThan">
      <formula>$E$7</formula>
    </cfRule>
    <cfRule type="colorScale" priority="12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1">
    <cfRule type="cellIs" dxfId="618" priority="1229" operator="lessThan">
      <formula>$E$7</formula>
    </cfRule>
    <cfRule type="colorScale" priority="12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V181">
    <cfRule type="cellIs" dxfId="617" priority="1231" operator="lessThan">
      <formula>$E$7</formula>
    </cfRule>
    <cfRule type="colorScale" priority="12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3">
    <cfRule type="cellIs" dxfId="616" priority="1225" operator="lessThan">
      <formula>$E$7</formula>
    </cfRule>
    <cfRule type="colorScale" priority="12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V183">
    <cfRule type="cellIs" dxfId="615" priority="1227" operator="lessThan">
      <formula>$E$7</formula>
    </cfRule>
    <cfRule type="colorScale" priority="12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5">
    <cfRule type="cellIs" dxfId="614" priority="1221" operator="lessThan">
      <formula>$E$7</formula>
    </cfRule>
    <cfRule type="colorScale" priority="12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V185">
    <cfRule type="cellIs" dxfId="613" priority="1223" operator="lessThan">
      <formula>$E$7</formula>
    </cfRule>
    <cfRule type="colorScale" priority="12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7">
    <cfRule type="cellIs" dxfId="612" priority="1219" operator="lessThan">
      <formula>$E$7</formula>
    </cfRule>
    <cfRule type="colorScale" priority="12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69">
    <cfRule type="cellIs" dxfId="611" priority="1217" operator="lessThan">
      <formula>$E$7</formula>
    </cfRule>
    <cfRule type="colorScale" priority="12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1">
    <cfRule type="cellIs" dxfId="610" priority="1215" operator="lessThan">
      <formula>$E$7</formula>
    </cfRule>
    <cfRule type="colorScale" priority="12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3">
    <cfRule type="cellIs" dxfId="609" priority="1213" operator="lessThan">
      <formula>$E$7</formula>
    </cfRule>
    <cfRule type="colorScale" priority="12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75">
    <cfRule type="cellIs" dxfId="608" priority="1211" operator="lessThan">
      <formula>$E$7</formula>
    </cfRule>
    <cfRule type="colorScale" priority="12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1">
    <cfRule type="cellIs" dxfId="607" priority="1209" operator="lessThan">
      <formula>$E$7</formula>
    </cfRule>
    <cfRule type="colorScale" priority="12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3">
    <cfRule type="cellIs" dxfId="606" priority="1207" operator="lessThan">
      <formula>$E$7</formula>
    </cfRule>
    <cfRule type="colorScale" priority="12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85">
    <cfRule type="cellIs" dxfId="605" priority="1205" operator="lessThan">
      <formula>$E$7</formula>
    </cfRule>
    <cfRule type="colorScale" priority="12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1">
    <cfRule type="colorScale" priority="115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3">
    <cfRule type="colorScale" priority="115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5">
    <cfRule type="colorScale" priority="115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7">
    <cfRule type="colorScale" priority="115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9">
    <cfRule type="colorScale" priority="115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224 DF224:XFD224 E224:DD224">
    <cfRule type="containsText" dxfId="604" priority="1153" operator="containsText" text="FALSE">
      <formula>NOT(ISERROR(SEARCH("FALSE",A224)))</formula>
    </cfRule>
  </conditionalFormatting>
  <conditionalFormatting sqref="A221 DF221:XFD221 E221:DD221">
    <cfRule type="cellIs" dxfId="603" priority="1152" operator="equal">
      <formula>1</formula>
    </cfRule>
  </conditionalFormatting>
  <conditionalFormatting sqref="A222 DF222:XFD222 E222:DD222">
    <cfRule type="cellIs" dxfId="602" priority="1151" operator="equal">
      <formula>1</formula>
    </cfRule>
  </conditionalFormatting>
  <conditionalFormatting sqref="A223 DF223:XFD223 E223:DD223">
    <cfRule type="cellIs" dxfId="601" priority="1149" operator="equal">
      <formula>2</formula>
    </cfRule>
    <cfRule type="cellIs" dxfId="600" priority="1150" operator="equal">
      <formula>1</formula>
    </cfRule>
  </conditionalFormatting>
  <conditionalFormatting sqref="E199">
    <cfRule type="colorScale" priority="114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07:I207">
    <cfRule type="colorScale" priority="114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97 D199 D211 D213">
    <cfRule type="cellIs" dxfId="599" priority="1159" operator="lessThan">
      <formula>$E$7</formula>
    </cfRule>
    <cfRule type="colorScale" priority="11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99 B203 B207 B211 B215 B219 D211 D213 D215 D217 D219 E199 E207:I207">
    <cfRule type="cellIs" dxfId="598" priority="1161" operator="lessThan">
      <formula>$E$7</formula>
    </cfRule>
    <cfRule type="cellIs" dxfId="597" priority="1162" operator="lessThan">
      <formula>15</formula>
    </cfRule>
  </conditionalFormatting>
  <conditionalFormatting sqref="D215">
    <cfRule type="cellIs" dxfId="596" priority="1163" operator="lessThan">
      <formula>$E$7</formula>
    </cfRule>
    <cfRule type="colorScale" priority="11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595" priority="1165" operator="lessThan">
      <formula>$E$7</formula>
    </cfRule>
    <cfRule type="colorScale" priority="11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594" priority="1167" operator="lessThan">
      <formula>$E$7</formula>
    </cfRule>
    <cfRule type="colorScale" priority="11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593" priority="1169" operator="lessThan">
      <formula>$E$7</formula>
    </cfRule>
    <cfRule type="colorScale" priority="11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592" priority="1171" operator="lessThan">
      <formula>$E$7</formula>
    </cfRule>
    <cfRule type="colorScale" priority="11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591" priority="1173" operator="lessThan">
      <formula>$E$7</formula>
    </cfRule>
    <cfRule type="colorScale" priority="11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590" priority="1175" operator="lessThan">
      <formula>$E$7</formula>
    </cfRule>
    <cfRule type="colorScale" priority="11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589" priority="1177" operator="lessThan">
      <formula>$E$7</formula>
    </cfRule>
    <cfRule type="colorScale" priority="11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I207 E199">
    <cfRule type="cellIs" dxfId="588" priority="1179" operator="lessThan">
      <formula>$E$7</formula>
    </cfRule>
    <cfRule type="colorScale" priority="11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587" priority="1181" operator="lessThan">
      <formula>$E$7</formula>
    </cfRule>
    <cfRule type="colorScale" priority="11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586" priority="1183" operator="lessThan">
      <formula>$E$7</formula>
    </cfRule>
    <cfRule type="colorScale" priority="11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585" priority="1185" operator="lessThan">
      <formula>$E$7</formula>
    </cfRule>
    <cfRule type="colorScale" priority="11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584" priority="1187" operator="lessThan">
      <formula>$E$7</formula>
    </cfRule>
    <cfRule type="colorScale" priority="11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583" priority="1189" operator="lessThan">
      <formula>$E$7</formula>
    </cfRule>
    <cfRule type="colorScale" priority="11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07:CB207">
    <cfRule type="cellIs" dxfId="582" priority="1191" operator="lessThan">
      <formula>$E$7</formula>
    </cfRule>
    <cfRule type="colorScale" priority="11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581" priority="1193" operator="lessThan">
      <formula>$E$7</formula>
    </cfRule>
    <cfRule type="colorScale" priority="11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580" priority="1195" operator="lessThan">
      <formula>$E$7</formula>
    </cfRule>
    <cfRule type="colorScale" priority="11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579" priority="1197" operator="lessThan">
      <formula>$E$7</formula>
    </cfRule>
    <cfRule type="colorScale" priority="11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99:CB199">
    <cfRule type="cellIs" dxfId="578" priority="1199" operator="lessThan">
      <formula>$E$7</formula>
    </cfRule>
    <cfRule type="colorScale" priority="12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V197">
    <cfRule type="cellIs" dxfId="577" priority="1201" operator="lessThan">
      <formula>$E$7</formula>
    </cfRule>
    <cfRule type="colorScale" priority="12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576" priority="1203" operator="lessThan">
      <formula>$E$7</formula>
    </cfRule>
    <cfRule type="colorScale" priority="12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V199">
    <cfRule type="cellIs" dxfId="575" priority="1145" operator="lessThan">
      <formula>$E$7</formula>
    </cfRule>
    <cfRule type="colorScale" priority="11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574" priority="1141" operator="lessThan">
      <formula>$E$7</formula>
    </cfRule>
    <cfRule type="colorScale" priority="11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V201">
    <cfRule type="cellIs" dxfId="573" priority="1143" operator="lessThan">
      <formula>$E$7</formula>
    </cfRule>
    <cfRule type="colorScale" priority="11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572" priority="1137" operator="lessThan">
      <formula>$E$7</formula>
    </cfRule>
    <cfRule type="colorScale" priority="11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V203">
    <cfRule type="cellIs" dxfId="571" priority="1139" operator="lessThan">
      <formula>$E$7</formula>
    </cfRule>
    <cfRule type="colorScale" priority="11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570" priority="1133" operator="lessThan">
      <formula>$E$7</formula>
    </cfRule>
    <cfRule type="colorScale" priority="11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V205">
    <cfRule type="cellIs" dxfId="569" priority="1135" operator="lessThan">
      <formula>$E$7</formula>
    </cfRule>
    <cfRule type="colorScale" priority="11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568" priority="1129" operator="lessThan">
      <formula>$E$7</formula>
    </cfRule>
    <cfRule type="colorScale" priority="11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V207">
    <cfRule type="cellIs" dxfId="567" priority="1131" operator="lessThan">
      <formula>$E$7</formula>
    </cfRule>
    <cfRule type="colorScale" priority="11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566" priority="1125" operator="lessThan">
      <formula>$E$7</formula>
    </cfRule>
    <cfRule type="colorScale" priority="11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V209">
    <cfRule type="cellIs" dxfId="565" priority="1127" operator="lessThan">
      <formula>$E$7</formula>
    </cfRule>
    <cfRule type="colorScale" priority="11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V211">
    <cfRule type="cellIs" dxfId="564" priority="1123" operator="lessThan">
      <formula>$E$7</formula>
    </cfRule>
    <cfRule type="colorScale" priority="11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V213">
    <cfRule type="cellIs" dxfId="563" priority="1121" operator="lessThan">
      <formula>$E$7</formula>
    </cfRule>
    <cfRule type="colorScale" priority="11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562" priority="1117" operator="lessThan">
      <formula>$E$7</formula>
    </cfRule>
    <cfRule type="colorScale" priority="11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V215">
    <cfRule type="cellIs" dxfId="561" priority="1119" operator="lessThan">
      <formula>$E$7</formula>
    </cfRule>
    <cfRule type="colorScale" priority="11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560" priority="1113" operator="lessThan">
      <formula>$E$7</formula>
    </cfRule>
    <cfRule type="colorScale" priority="11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V217">
    <cfRule type="cellIs" dxfId="559" priority="1115" operator="lessThan">
      <formula>$E$7</formula>
    </cfRule>
    <cfRule type="colorScale" priority="11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558" priority="1109" operator="lessThan">
      <formula>$E$7</formula>
    </cfRule>
    <cfRule type="colorScale" priority="11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V219">
    <cfRule type="cellIs" dxfId="557" priority="1111" operator="lessThan">
      <formula>$E$7</formula>
    </cfRule>
    <cfRule type="colorScale" priority="11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556" priority="1107" operator="lessThan">
      <formula>$E$7</formula>
    </cfRule>
    <cfRule type="colorScale" priority="11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555" priority="1105" operator="lessThan">
      <formula>$E$7</formula>
    </cfRule>
    <cfRule type="colorScale" priority="11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554" priority="1103" operator="lessThan">
      <formula>$E$7</formula>
    </cfRule>
    <cfRule type="colorScale" priority="11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553" priority="1101" operator="lessThan">
      <formula>$E$7</formula>
    </cfRule>
    <cfRule type="colorScale" priority="11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552" priority="1099" operator="lessThan">
      <formula>$E$7</formula>
    </cfRule>
    <cfRule type="colorScale" priority="11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551" priority="1097" operator="lessThan">
      <formula>$E$7</formula>
    </cfRule>
    <cfRule type="colorScale" priority="10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550" priority="1095" operator="lessThan">
      <formula>$E$7</formula>
    </cfRule>
    <cfRule type="colorScale" priority="10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549" priority="1093" operator="lessThan">
      <formula>$E$7</formula>
    </cfRule>
    <cfRule type="colorScale" priority="10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5">
    <cfRule type="colorScale" priority="104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47">
    <cfRule type="colorScale" priority="104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49">
    <cfRule type="colorScale" priority="104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1">
    <cfRule type="colorScale" priority="104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53">
    <cfRule type="colorScale" priority="104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A258 DF258:XFD258 E258:DD258">
    <cfRule type="containsText" dxfId="548" priority="1041" operator="containsText" text="FALSE">
      <formula>NOT(ISERROR(SEARCH("FALSE",A258)))</formula>
    </cfRule>
  </conditionalFormatting>
  <conditionalFormatting sqref="A255 DF255:XFD255 E255:DD255">
    <cfRule type="cellIs" dxfId="547" priority="1040" operator="equal">
      <formula>1</formula>
    </cfRule>
  </conditionalFormatting>
  <conditionalFormatting sqref="A256 DF256:XFD256 E256:DD256">
    <cfRule type="cellIs" dxfId="546" priority="1039" operator="equal">
      <formula>1</formula>
    </cfRule>
  </conditionalFormatting>
  <conditionalFormatting sqref="A257 DF257:XFD257 E257:DD257">
    <cfRule type="cellIs" dxfId="545" priority="1037" operator="equal">
      <formula>2</formula>
    </cfRule>
    <cfRule type="cellIs" dxfId="544" priority="1038" operator="equal">
      <formula>1</formula>
    </cfRule>
  </conditionalFormatting>
  <conditionalFormatting sqref="E233">
    <cfRule type="colorScale" priority="103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41:I241">
    <cfRule type="colorScale" priority="103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31 D233 D245 D247">
    <cfRule type="cellIs" dxfId="543" priority="1047" operator="lessThan">
      <formula>$E$7</formula>
    </cfRule>
    <cfRule type="colorScale" priority="10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233 B237 B241 B245 B249 B253 D245 D247 D249 D251 D253 E233 E241:I241">
    <cfRule type="cellIs" dxfId="542" priority="1049" operator="lessThan">
      <formula>$E$7</formula>
    </cfRule>
    <cfRule type="cellIs" dxfId="541" priority="1050" operator="lessThan">
      <formula>15</formula>
    </cfRule>
  </conditionalFormatting>
  <conditionalFormatting sqref="D249">
    <cfRule type="cellIs" dxfId="540" priority="1051" operator="lessThan">
      <formula>$E$7</formula>
    </cfRule>
    <cfRule type="colorScale" priority="10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1">
    <cfRule type="cellIs" dxfId="539" priority="1053" operator="lessThan">
      <formula>$E$7</formula>
    </cfRule>
    <cfRule type="colorScale" priority="10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3">
    <cfRule type="cellIs" dxfId="538" priority="1055" operator="lessThan">
      <formula>$E$7</formula>
    </cfRule>
    <cfRule type="colorScale" priority="10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5">
    <cfRule type="cellIs" dxfId="537" priority="1057" operator="lessThan">
      <formula>$E$7</formula>
    </cfRule>
    <cfRule type="colorScale" priority="10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7">
    <cfRule type="cellIs" dxfId="536" priority="1059" operator="lessThan">
      <formula>$E$7</formula>
    </cfRule>
    <cfRule type="colorScale" priority="10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9">
    <cfRule type="cellIs" dxfId="535" priority="1061" operator="lessThan">
      <formula>$E$7</formula>
    </cfRule>
    <cfRule type="colorScale" priority="10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1">
    <cfRule type="cellIs" dxfId="534" priority="1063" operator="lessThan">
      <formula>$E$7</formula>
    </cfRule>
    <cfRule type="colorScale" priority="10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3">
    <cfRule type="cellIs" dxfId="533" priority="1065" operator="lessThan">
      <formula>$E$7</formula>
    </cfRule>
    <cfRule type="colorScale" priority="10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1:I241 E233">
    <cfRule type="cellIs" dxfId="532" priority="1067" operator="lessThan">
      <formula>$E$7</formula>
    </cfRule>
    <cfRule type="colorScale" priority="10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B253">
    <cfRule type="cellIs" dxfId="531" priority="1069" operator="lessThan">
      <formula>$E$7</formula>
    </cfRule>
    <cfRule type="colorScale" priority="10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B251">
    <cfRule type="cellIs" dxfId="530" priority="1071" operator="lessThan">
      <formula>$E$7</formula>
    </cfRule>
    <cfRule type="colorScale" priority="10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B249">
    <cfRule type="cellIs" dxfId="529" priority="1073" operator="lessThan">
      <formula>$E$7</formula>
    </cfRule>
    <cfRule type="colorScale" priority="10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7:CB247">
    <cfRule type="cellIs" dxfId="528" priority="1075" operator="lessThan">
      <formula>$E$7</formula>
    </cfRule>
    <cfRule type="colorScale" priority="10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5:CB245">
    <cfRule type="cellIs" dxfId="527" priority="1077" operator="lessThan">
      <formula>$E$7</formula>
    </cfRule>
    <cfRule type="colorScale" priority="10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41:CB241">
    <cfRule type="cellIs" dxfId="526" priority="1079" operator="lessThan">
      <formula>$E$7</formula>
    </cfRule>
    <cfRule type="colorScale" priority="10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B239">
    <cfRule type="cellIs" dxfId="525" priority="1081" operator="lessThan">
      <formula>$E$7</formula>
    </cfRule>
    <cfRule type="colorScale" priority="10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7:CB237">
    <cfRule type="cellIs" dxfId="524" priority="1083" operator="lessThan">
      <formula>$E$7</formula>
    </cfRule>
    <cfRule type="colorScale" priority="10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B235">
    <cfRule type="cellIs" dxfId="523" priority="1085" operator="lessThan">
      <formula>$E$7</formula>
    </cfRule>
    <cfRule type="colorScale" priority="10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33:CB233">
    <cfRule type="cellIs" dxfId="522" priority="1087" operator="lessThan">
      <formula>$E$7</formula>
    </cfRule>
    <cfRule type="colorScale" priority="10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1:CV231">
    <cfRule type="cellIs" dxfId="521" priority="1089" operator="lessThan">
      <formula>$E$7</formula>
    </cfRule>
    <cfRule type="colorScale" priority="10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B243">
    <cfRule type="cellIs" dxfId="520" priority="1091" operator="lessThan">
      <formula>$E$7</formula>
    </cfRule>
    <cfRule type="colorScale" priority="10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3:CV233">
    <cfRule type="cellIs" dxfId="519" priority="1033" operator="lessThan">
      <formula>$E$7</formula>
    </cfRule>
    <cfRule type="colorScale" priority="10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5">
    <cfRule type="cellIs" dxfId="518" priority="1029" operator="lessThan">
      <formula>$E$7</formula>
    </cfRule>
    <cfRule type="colorScale" priority="10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V235">
    <cfRule type="cellIs" dxfId="517" priority="1031" operator="lessThan">
      <formula>$E$7</formula>
    </cfRule>
    <cfRule type="colorScale" priority="10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7">
    <cfRule type="cellIs" dxfId="516" priority="1025" operator="lessThan">
      <formula>$E$7</formula>
    </cfRule>
    <cfRule type="colorScale" priority="10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7:CV237">
    <cfRule type="cellIs" dxfId="515" priority="1027" operator="lessThan">
      <formula>$E$7</formula>
    </cfRule>
    <cfRule type="colorScale" priority="10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9">
    <cfRule type="cellIs" dxfId="514" priority="1021" operator="lessThan">
      <formula>$E$7</formula>
    </cfRule>
    <cfRule type="colorScale" priority="10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V239">
    <cfRule type="cellIs" dxfId="513" priority="1023" operator="lessThan">
      <formula>$E$7</formula>
    </cfRule>
    <cfRule type="colorScale" priority="10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1">
    <cfRule type="cellIs" dxfId="512" priority="1017" operator="lessThan">
      <formula>$E$7</formula>
    </cfRule>
    <cfRule type="colorScale" priority="10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1:CV241">
    <cfRule type="cellIs" dxfId="511" priority="1019" operator="lessThan">
      <formula>$E$7</formula>
    </cfRule>
    <cfRule type="colorScale" priority="10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3">
    <cfRule type="cellIs" dxfId="510" priority="1013" operator="lessThan">
      <formula>$E$7</formula>
    </cfRule>
    <cfRule type="colorScale" priority="10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V243">
    <cfRule type="cellIs" dxfId="509" priority="1015" operator="lessThan">
      <formula>$E$7</formula>
    </cfRule>
    <cfRule type="colorScale" priority="10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5:CV245">
    <cfRule type="cellIs" dxfId="508" priority="1011" operator="lessThan">
      <formula>$E$7</formula>
    </cfRule>
    <cfRule type="colorScale" priority="10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7:CV247">
    <cfRule type="cellIs" dxfId="507" priority="1009" operator="lessThan">
      <formula>$E$7</formula>
    </cfRule>
    <cfRule type="colorScale" priority="10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9">
    <cfRule type="cellIs" dxfId="506" priority="1005" operator="lessThan">
      <formula>$E$7</formula>
    </cfRule>
    <cfRule type="colorScale" priority="100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V249">
    <cfRule type="cellIs" dxfId="505" priority="1007" operator="lessThan">
      <formula>$E$7</formula>
    </cfRule>
    <cfRule type="colorScale" priority="10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1">
    <cfRule type="cellIs" dxfId="504" priority="1001" operator="lessThan">
      <formula>$E$7</formula>
    </cfRule>
    <cfRule type="colorScale" priority="10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V251">
    <cfRule type="cellIs" dxfId="503" priority="1003" operator="lessThan">
      <formula>$E$7</formula>
    </cfRule>
    <cfRule type="colorScale" priority="100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3">
    <cfRule type="cellIs" dxfId="502" priority="997" operator="lessThan">
      <formula>$E$7</formula>
    </cfRule>
    <cfRule type="colorScale" priority="9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V253">
    <cfRule type="cellIs" dxfId="501" priority="999" operator="lessThan">
      <formula>$E$7</formula>
    </cfRule>
    <cfRule type="colorScale" priority="10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5">
    <cfRule type="cellIs" dxfId="500" priority="995" operator="lessThan">
      <formula>$E$7</formula>
    </cfRule>
    <cfRule type="colorScale" priority="9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7">
    <cfRule type="cellIs" dxfId="499" priority="993" operator="lessThan">
      <formula>$E$7</formula>
    </cfRule>
    <cfRule type="colorScale" priority="9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39">
    <cfRule type="cellIs" dxfId="498" priority="991" operator="lessThan">
      <formula>$E$7</formula>
    </cfRule>
    <cfRule type="colorScale" priority="9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1">
    <cfRule type="cellIs" dxfId="497" priority="989" operator="lessThan">
      <formula>$E$7</formula>
    </cfRule>
    <cfRule type="colorScale" priority="9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3">
    <cfRule type="cellIs" dxfId="496" priority="987" operator="lessThan">
      <formula>$E$7</formula>
    </cfRule>
    <cfRule type="colorScale" priority="9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49">
    <cfRule type="cellIs" dxfId="495" priority="985" operator="lessThan">
      <formula>$E$7</formula>
    </cfRule>
    <cfRule type="colorScale" priority="9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1">
    <cfRule type="cellIs" dxfId="494" priority="983" operator="lessThan">
      <formula>$E$7</formula>
    </cfRule>
    <cfRule type="colorScale" priority="9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53">
    <cfRule type="cellIs" dxfId="493" priority="981" operator="lessThan">
      <formula>$E$7</formula>
    </cfRule>
    <cfRule type="colorScale" priority="9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">
    <cfRule type="colorScale" priority="96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83:I83">
    <cfRule type="colorScale" priority="96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75 E83:I83">
    <cfRule type="cellIs" dxfId="492" priority="964" operator="lessThan">
      <formula>$E$7</formula>
    </cfRule>
    <cfRule type="cellIs" dxfId="491" priority="965" operator="lessThan">
      <formula>15</formula>
    </cfRule>
  </conditionalFormatting>
  <conditionalFormatting sqref="E83:I83 E75">
    <cfRule type="cellIs" dxfId="490" priority="966" operator="lessThan">
      <formula>$E$7</formula>
    </cfRule>
    <cfRule type="colorScale" priority="9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83:CB83">
    <cfRule type="cellIs" dxfId="489" priority="968" operator="lessThan">
      <formula>$E$7</formula>
    </cfRule>
    <cfRule type="colorScale" priority="9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B81">
    <cfRule type="cellIs" dxfId="488" priority="970" operator="lessThan">
      <formula>$E$7</formula>
    </cfRule>
    <cfRule type="colorScale" priority="9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B79">
    <cfRule type="cellIs" dxfId="487" priority="972" operator="lessThan">
      <formula>$E$7</formula>
    </cfRule>
    <cfRule type="colorScale" priority="9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B77">
    <cfRule type="cellIs" dxfId="486" priority="974" operator="lessThan">
      <formula>$E$7</formula>
    </cfRule>
    <cfRule type="colorScale" priority="9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75:CB75">
    <cfRule type="cellIs" dxfId="485" priority="976" operator="lessThan">
      <formula>$E$7</formula>
    </cfRule>
    <cfRule type="colorScale" priority="9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V73">
    <cfRule type="cellIs" dxfId="484" priority="978" operator="lessThan">
      <formula>$E$7</formula>
    </cfRule>
    <cfRule type="colorScale" priority="9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V75">
    <cfRule type="cellIs" dxfId="483" priority="960" operator="lessThan">
      <formula>$E$7</formula>
    </cfRule>
    <cfRule type="colorScale" priority="9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V77">
    <cfRule type="cellIs" dxfId="482" priority="958" operator="lessThan">
      <formula>$E$7</formula>
    </cfRule>
    <cfRule type="colorScale" priority="9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V79">
    <cfRule type="cellIs" dxfId="481" priority="956" operator="lessThan">
      <formula>$E$7</formula>
    </cfRule>
    <cfRule type="colorScale" priority="9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V81">
    <cfRule type="cellIs" dxfId="480" priority="954" operator="lessThan">
      <formula>$E$7</formula>
    </cfRule>
    <cfRule type="colorScale" priority="9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V83">
    <cfRule type="cellIs" dxfId="479" priority="952" operator="lessThan">
      <formula>$E$7</formula>
    </cfRule>
    <cfRule type="colorScale" priority="9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CB71">
    <cfRule type="cellIs" dxfId="478" priority="940" operator="lessThan">
      <formula>$E$7</formula>
    </cfRule>
    <cfRule type="colorScale" priority="9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B69">
    <cfRule type="cellIs" dxfId="477" priority="942" operator="lessThan">
      <formula>$E$7</formula>
    </cfRule>
    <cfRule type="colorScale" priority="9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B67">
    <cfRule type="cellIs" dxfId="476" priority="944" operator="lessThan">
      <formula>$E$7</formula>
    </cfRule>
    <cfRule type="colorScale" priority="9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B65">
    <cfRule type="cellIs" dxfId="475" priority="946" operator="lessThan">
      <formula>$E$7</formula>
    </cfRule>
    <cfRule type="colorScale" priority="9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3:CB63">
    <cfRule type="cellIs" dxfId="474" priority="948" operator="lessThan">
      <formula>$E$7</formula>
    </cfRule>
    <cfRule type="colorScale" priority="9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1:CB61">
    <cfRule type="cellIs" dxfId="473" priority="950" operator="lessThan">
      <formula>$E$7</formula>
    </cfRule>
    <cfRule type="colorScale" priority="9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1:CV61">
    <cfRule type="cellIs" dxfId="472" priority="938" operator="lessThan">
      <formula>$E$7</formula>
    </cfRule>
    <cfRule type="colorScale" priority="9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3:CV63">
    <cfRule type="cellIs" dxfId="471" priority="936" operator="lessThan">
      <formula>$E$7</formula>
    </cfRule>
    <cfRule type="colorScale" priority="9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5:CV65">
    <cfRule type="cellIs" dxfId="470" priority="934" operator="lessThan">
      <formula>$E$7</formula>
    </cfRule>
    <cfRule type="colorScale" priority="9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7:CV67">
    <cfRule type="cellIs" dxfId="469" priority="932" operator="lessThan">
      <formula>$E$7</formula>
    </cfRule>
    <cfRule type="colorScale" priority="9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69:CV69">
    <cfRule type="cellIs" dxfId="468" priority="930" operator="lessThan">
      <formula>$E$7</formula>
    </cfRule>
    <cfRule type="colorScale" priority="9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1:CV71">
    <cfRule type="cellIs" dxfId="467" priority="928" operator="lessThan">
      <formula>$E$7</formula>
    </cfRule>
    <cfRule type="colorScale" priority="9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3">
    <cfRule type="colorScale" priority="88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5">
    <cfRule type="colorScale" priority="88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7">
    <cfRule type="colorScale" priority="87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49">
    <cfRule type="colorScale" priority="87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51">
    <cfRule type="colorScale" priority="87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1">
    <cfRule type="colorScale" priority="87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9:I139">
    <cfRule type="colorScale" priority="87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29 D131 D143 D145">
    <cfRule type="cellIs" dxfId="466" priority="882" operator="lessThan">
      <formula>$E$7</formula>
    </cfRule>
    <cfRule type="colorScale" priority="8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31 B135 B139 B143 B147 B151 D143 D145 D147 D149 D151 E131 E139:I139">
    <cfRule type="cellIs" dxfId="465" priority="884" operator="lessThan">
      <formula>$E$7</formula>
    </cfRule>
    <cfRule type="cellIs" dxfId="464" priority="885" operator="lessThan">
      <formula>15</formula>
    </cfRule>
  </conditionalFormatting>
  <conditionalFormatting sqref="D147">
    <cfRule type="cellIs" dxfId="463" priority="886" operator="lessThan">
      <formula>$E$7</formula>
    </cfRule>
    <cfRule type="colorScale" priority="8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462" priority="888" operator="lessThan">
      <formula>$E$7</formula>
    </cfRule>
    <cfRule type="colorScale" priority="8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461" priority="890" operator="lessThan">
      <formula>$E$7</formula>
    </cfRule>
    <cfRule type="colorScale" priority="8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460" priority="892" operator="lessThan">
      <formula>$E$7</formula>
    </cfRule>
    <cfRule type="colorScale" priority="8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459" priority="894" operator="lessThan">
      <formula>$E$7</formula>
    </cfRule>
    <cfRule type="colorScale" priority="8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458" priority="896" operator="lessThan">
      <formula>$E$7</formula>
    </cfRule>
    <cfRule type="colorScale" priority="8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457" priority="898" operator="lessThan">
      <formula>$E$7</formula>
    </cfRule>
    <cfRule type="colorScale" priority="8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456" priority="900" operator="lessThan">
      <formula>$E$7</formula>
    </cfRule>
    <cfRule type="colorScale" priority="9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I139 E131">
    <cfRule type="cellIs" dxfId="455" priority="902" operator="lessThan">
      <formula>$E$7</formula>
    </cfRule>
    <cfRule type="colorScale" priority="9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454" priority="904" operator="lessThan">
      <formula>$E$7</formula>
    </cfRule>
    <cfRule type="colorScale" priority="9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453" priority="906" operator="lessThan">
      <formula>$E$7</formula>
    </cfRule>
    <cfRule type="colorScale" priority="9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452" priority="908" operator="lessThan">
      <formula>$E$7</formula>
    </cfRule>
    <cfRule type="colorScale" priority="9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451" priority="910" operator="lessThan">
      <formula>$E$7</formula>
    </cfRule>
    <cfRule type="colorScale" priority="9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450" priority="912" operator="lessThan">
      <formula>$E$7</formula>
    </cfRule>
    <cfRule type="colorScale" priority="9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39:CB139">
    <cfRule type="cellIs" dxfId="449" priority="914" operator="lessThan">
      <formula>$E$7</formula>
    </cfRule>
    <cfRule type="colorScale" priority="9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448" priority="916" operator="lessThan">
      <formula>$E$7</formula>
    </cfRule>
    <cfRule type="colorScale" priority="9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447" priority="918" operator="lessThan">
      <formula>$E$7</formula>
    </cfRule>
    <cfRule type="colorScale" priority="9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446" priority="920" operator="lessThan">
      <formula>$E$7</formula>
    </cfRule>
    <cfRule type="colorScale" priority="9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31:CB131">
    <cfRule type="cellIs" dxfId="445" priority="922" operator="lessThan">
      <formula>$E$7</formula>
    </cfRule>
    <cfRule type="colorScale" priority="9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V129">
    <cfRule type="cellIs" dxfId="444" priority="924" operator="lessThan">
      <formula>$E$7</formula>
    </cfRule>
    <cfRule type="colorScale" priority="9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443" priority="926" operator="lessThan">
      <formula>$E$7</formula>
    </cfRule>
    <cfRule type="colorScale" priority="9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V131">
    <cfRule type="cellIs" dxfId="442" priority="873" operator="lessThan">
      <formula>$E$7</formula>
    </cfRule>
    <cfRule type="colorScale" priority="8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441" priority="869" operator="lessThan">
      <formula>$E$7</formula>
    </cfRule>
    <cfRule type="colorScale" priority="8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V133">
    <cfRule type="cellIs" dxfId="440" priority="871" operator="lessThan">
      <formula>$E$7</formula>
    </cfRule>
    <cfRule type="colorScale" priority="8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439" priority="865" operator="lessThan">
      <formula>$E$7</formula>
    </cfRule>
    <cfRule type="colorScale" priority="8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V135">
    <cfRule type="cellIs" dxfId="438" priority="867" operator="lessThan">
      <formula>$E$7</formula>
    </cfRule>
    <cfRule type="colorScale" priority="8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437" priority="861" operator="lessThan">
      <formula>$E$7</formula>
    </cfRule>
    <cfRule type="colorScale" priority="8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V137">
    <cfRule type="cellIs" dxfId="436" priority="863" operator="lessThan">
      <formula>$E$7</formula>
    </cfRule>
    <cfRule type="colorScale" priority="8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435" priority="857" operator="lessThan">
      <formula>$E$7</formula>
    </cfRule>
    <cfRule type="colorScale" priority="8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V139">
    <cfRule type="cellIs" dxfId="434" priority="859" operator="lessThan">
      <formula>$E$7</formula>
    </cfRule>
    <cfRule type="colorScale" priority="8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433" priority="853" operator="lessThan">
      <formula>$E$7</formula>
    </cfRule>
    <cfRule type="colorScale" priority="8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V141">
    <cfRule type="cellIs" dxfId="432" priority="855" operator="lessThan">
      <formula>$E$7</formula>
    </cfRule>
    <cfRule type="colorScale" priority="8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V143">
    <cfRule type="cellIs" dxfId="431" priority="851" operator="lessThan">
      <formula>$E$7</formula>
    </cfRule>
    <cfRule type="colorScale" priority="8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V145">
    <cfRule type="cellIs" dxfId="430" priority="849" operator="lessThan">
      <formula>$E$7</formula>
    </cfRule>
    <cfRule type="colorScale" priority="8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429" priority="845" operator="lessThan">
      <formula>$E$7</formula>
    </cfRule>
    <cfRule type="colorScale" priority="8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V147">
    <cfRule type="cellIs" dxfId="428" priority="847" operator="lessThan">
      <formula>$E$7</formula>
    </cfRule>
    <cfRule type="colorScale" priority="8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427" priority="841" operator="lessThan">
      <formula>$E$7</formula>
    </cfRule>
    <cfRule type="colorScale" priority="8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V149">
    <cfRule type="cellIs" dxfId="426" priority="843" operator="lessThan">
      <formula>$E$7</formula>
    </cfRule>
    <cfRule type="colorScale" priority="8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425" priority="837" operator="lessThan">
      <formula>$E$7</formula>
    </cfRule>
    <cfRule type="colorScale" priority="8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V151">
    <cfRule type="cellIs" dxfId="424" priority="839" operator="lessThan">
      <formula>$E$7</formula>
    </cfRule>
    <cfRule type="colorScale" priority="8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3">
    <cfRule type="cellIs" dxfId="423" priority="835" operator="lessThan">
      <formula>$E$7</formula>
    </cfRule>
    <cfRule type="colorScale" priority="8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5">
    <cfRule type="cellIs" dxfId="422" priority="833" operator="lessThan">
      <formula>$E$7</formula>
    </cfRule>
    <cfRule type="colorScale" priority="8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7">
    <cfRule type="cellIs" dxfId="421" priority="831" operator="lessThan">
      <formula>$E$7</formula>
    </cfRule>
    <cfRule type="colorScale" priority="8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39">
    <cfRule type="cellIs" dxfId="420" priority="829" operator="lessThan">
      <formula>$E$7</formula>
    </cfRule>
    <cfRule type="colorScale" priority="8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1">
    <cfRule type="cellIs" dxfId="419" priority="827" operator="lessThan">
      <formula>$E$7</formula>
    </cfRule>
    <cfRule type="colorScale" priority="8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7">
    <cfRule type="cellIs" dxfId="418" priority="825" operator="lessThan">
      <formula>$E$7</formula>
    </cfRule>
    <cfRule type="colorScale" priority="82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49">
    <cfRule type="cellIs" dxfId="417" priority="823" operator="lessThan">
      <formula>$E$7</formula>
    </cfRule>
    <cfRule type="colorScale" priority="8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151">
    <cfRule type="cellIs" dxfId="416" priority="821" operator="lessThan">
      <formula>$E$7</formula>
    </cfRule>
    <cfRule type="colorScale" priority="82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">
    <cfRule type="colorScale" priority="80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51:I151">
    <cfRule type="colorScale" priority="803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43 E151:I151">
    <cfRule type="cellIs" dxfId="415" priority="805" operator="lessThan">
      <formula>$E$7</formula>
    </cfRule>
    <cfRule type="cellIs" dxfId="414" priority="806" operator="lessThan">
      <formula>15</formula>
    </cfRule>
  </conditionalFormatting>
  <conditionalFormatting sqref="E151:I151 E143">
    <cfRule type="cellIs" dxfId="413" priority="807" operator="lessThan">
      <formula>$E$7</formula>
    </cfRule>
    <cfRule type="colorScale" priority="80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51:CB151">
    <cfRule type="cellIs" dxfId="412" priority="809" operator="lessThan">
      <formula>$E$7</formula>
    </cfRule>
    <cfRule type="colorScale" priority="81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411" priority="811" operator="lessThan">
      <formula>$E$7</formula>
    </cfRule>
    <cfRule type="colorScale" priority="81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410" priority="813" operator="lessThan">
      <formula>$E$7</formula>
    </cfRule>
    <cfRule type="colorScale" priority="81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409" priority="815" operator="lessThan">
      <formula>$E$7</formula>
    </cfRule>
    <cfRule type="colorScale" priority="81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43:CB143">
    <cfRule type="cellIs" dxfId="408" priority="817" operator="lessThan">
      <formula>$E$7</formula>
    </cfRule>
    <cfRule type="colorScale" priority="81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V141">
    <cfRule type="cellIs" dxfId="407" priority="819" operator="lessThan">
      <formula>$E$7</formula>
    </cfRule>
    <cfRule type="colorScale" priority="82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V143">
    <cfRule type="cellIs" dxfId="406" priority="801" operator="lessThan">
      <formula>$E$7</formula>
    </cfRule>
    <cfRule type="colorScale" priority="80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V145">
    <cfRule type="cellIs" dxfId="405" priority="799" operator="lessThan">
      <formula>$E$7</formula>
    </cfRule>
    <cfRule type="colorScale" priority="80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V147">
    <cfRule type="cellIs" dxfId="404" priority="797" operator="lessThan">
      <formula>$E$7</formula>
    </cfRule>
    <cfRule type="colorScale" priority="79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V149">
    <cfRule type="cellIs" dxfId="403" priority="795" operator="lessThan">
      <formula>$E$7</formula>
    </cfRule>
    <cfRule type="colorScale" priority="79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V151">
    <cfRule type="cellIs" dxfId="402" priority="793" operator="lessThan">
      <formula>$E$7</formula>
    </cfRule>
    <cfRule type="colorScale" priority="79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B139">
    <cfRule type="cellIs" dxfId="401" priority="781" operator="lessThan">
      <formula>$E$7</formula>
    </cfRule>
    <cfRule type="colorScale" priority="78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400" priority="783" operator="lessThan">
      <formula>$E$7</formula>
    </cfRule>
    <cfRule type="colorScale" priority="78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399" priority="785" operator="lessThan">
      <formula>$E$7</formula>
    </cfRule>
    <cfRule type="colorScale" priority="78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398" priority="787" operator="lessThan">
      <formula>$E$7</formula>
    </cfRule>
    <cfRule type="colorScale" priority="78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B131">
    <cfRule type="cellIs" dxfId="397" priority="789" operator="lessThan">
      <formula>$E$7</formula>
    </cfRule>
    <cfRule type="colorScale" priority="79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B129">
    <cfRule type="cellIs" dxfId="396" priority="791" operator="lessThan">
      <formula>$E$7</formula>
    </cfRule>
    <cfRule type="colorScale" priority="79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V129">
    <cfRule type="cellIs" dxfId="395" priority="779" operator="lessThan">
      <formula>$E$7</formula>
    </cfRule>
    <cfRule type="colorScale" priority="78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V131">
    <cfRule type="cellIs" dxfId="394" priority="777" operator="lessThan">
      <formula>$E$7</formula>
    </cfRule>
    <cfRule type="colorScale" priority="77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V133">
    <cfRule type="cellIs" dxfId="393" priority="775" operator="lessThan">
      <formula>$E$7</formula>
    </cfRule>
    <cfRule type="colorScale" priority="77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V135">
    <cfRule type="cellIs" dxfId="392" priority="773" operator="lessThan">
      <formula>$E$7</formula>
    </cfRule>
    <cfRule type="colorScale" priority="77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V137">
    <cfRule type="cellIs" dxfId="391" priority="771" operator="lessThan">
      <formula>$E$7</formula>
    </cfRule>
    <cfRule type="colorScale" priority="77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V139">
    <cfRule type="cellIs" dxfId="390" priority="769" operator="lessThan">
      <formula>$E$7</formula>
    </cfRule>
    <cfRule type="colorScale" priority="77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1">
    <cfRule type="colorScale" priority="722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3">
    <cfRule type="colorScale" priority="72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5">
    <cfRule type="colorScale" priority="72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7">
    <cfRule type="colorScale" priority="71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219">
    <cfRule type="colorScale" priority="71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99">
    <cfRule type="colorScale" priority="71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07:I207">
    <cfRule type="colorScale" priority="71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D197 D199 D211 D213">
    <cfRule type="cellIs" dxfId="389" priority="723" operator="lessThan">
      <formula>$E$7</formula>
    </cfRule>
    <cfRule type="colorScale" priority="72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B199 B203 B207 B211 B215 B219 D211 D213 D215 D217 D219 E199 E207:I207">
    <cfRule type="cellIs" dxfId="388" priority="725" operator="lessThan">
      <formula>$E$7</formula>
    </cfRule>
    <cfRule type="cellIs" dxfId="387" priority="726" operator="lessThan">
      <formula>15</formula>
    </cfRule>
  </conditionalFormatting>
  <conditionalFormatting sqref="D215">
    <cfRule type="cellIs" dxfId="386" priority="727" operator="lessThan">
      <formula>$E$7</formula>
    </cfRule>
    <cfRule type="colorScale" priority="72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85" priority="729" operator="lessThan">
      <formula>$E$7</formula>
    </cfRule>
    <cfRule type="colorScale" priority="73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84" priority="731" operator="lessThan">
      <formula>$E$7</formula>
    </cfRule>
    <cfRule type="colorScale" priority="73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83" priority="733" operator="lessThan">
      <formula>$E$7</formula>
    </cfRule>
    <cfRule type="colorScale" priority="7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82" priority="735" operator="lessThan">
      <formula>$E$7</formula>
    </cfRule>
    <cfRule type="colorScale" priority="7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81" priority="737" operator="lessThan">
      <formula>$E$7</formula>
    </cfRule>
    <cfRule type="colorScale" priority="7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80" priority="739" operator="lessThan">
      <formula>$E$7</formula>
    </cfRule>
    <cfRule type="colorScale" priority="7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79" priority="741" operator="lessThan">
      <formula>$E$7</formula>
    </cfRule>
    <cfRule type="colorScale" priority="7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I207 E199">
    <cfRule type="cellIs" dxfId="378" priority="743" operator="lessThan">
      <formula>$E$7</formula>
    </cfRule>
    <cfRule type="colorScale" priority="7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377" priority="745" operator="lessThan">
      <formula>$E$7</formula>
    </cfRule>
    <cfRule type="colorScale" priority="7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76" priority="747" operator="lessThan">
      <formula>$E$7</formula>
    </cfRule>
    <cfRule type="colorScale" priority="7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75" priority="749" operator="lessThan">
      <formula>$E$7</formula>
    </cfRule>
    <cfRule type="colorScale" priority="7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74" priority="751" operator="lessThan">
      <formula>$E$7</formula>
    </cfRule>
    <cfRule type="colorScale" priority="7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373" priority="753" operator="lessThan">
      <formula>$E$7</formula>
    </cfRule>
    <cfRule type="colorScale" priority="7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07:CB207">
    <cfRule type="cellIs" dxfId="372" priority="755" operator="lessThan">
      <formula>$E$7</formula>
    </cfRule>
    <cfRule type="colorScale" priority="7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71" priority="757" operator="lessThan">
      <formula>$E$7</formula>
    </cfRule>
    <cfRule type="colorScale" priority="7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70" priority="759" operator="lessThan">
      <formula>$E$7</formula>
    </cfRule>
    <cfRule type="colorScale" priority="76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69" priority="761" operator="lessThan">
      <formula>$E$7</formula>
    </cfRule>
    <cfRule type="colorScale" priority="76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99:CB199">
    <cfRule type="cellIs" dxfId="368" priority="763" operator="lessThan">
      <formula>$E$7</formula>
    </cfRule>
    <cfRule type="colorScale" priority="76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V197">
    <cfRule type="cellIs" dxfId="367" priority="765" operator="lessThan">
      <formula>$E$7</formula>
    </cfRule>
    <cfRule type="colorScale" priority="76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366" priority="767" operator="lessThan">
      <formula>$E$7</formula>
    </cfRule>
    <cfRule type="colorScale" priority="76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V199">
    <cfRule type="cellIs" dxfId="365" priority="714" operator="lessThan">
      <formula>$E$7</formula>
    </cfRule>
    <cfRule type="colorScale" priority="7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64" priority="710" operator="lessThan">
      <formula>$E$7</formula>
    </cfRule>
    <cfRule type="colorScale" priority="7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V201">
    <cfRule type="cellIs" dxfId="363" priority="712" operator="lessThan">
      <formula>$E$7</formula>
    </cfRule>
    <cfRule type="colorScale" priority="7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62" priority="706" operator="lessThan">
      <formula>$E$7</formula>
    </cfRule>
    <cfRule type="colorScale" priority="7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V203">
    <cfRule type="cellIs" dxfId="361" priority="708" operator="lessThan">
      <formula>$E$7</formula>
    </cfRule>
    <cfRule type="colorScale" priority="7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60" priority="702" operator="lessThan">
      <formula>$E$7</formula>
    </cfRule>
    <cfRule type="colorScale" priority="7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V205">
    <cfRule type="cellIs" dxfId="359" priority="704" operator="lessThan">
      <formula>$E$7</formula>
    </cfRule>
    <cfRule type="colorScale" priority="7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58" priority="698" operator="lessThan">
      <formula>$E$7</formula>
    </cfRule>
    <cfRule type="colorScale" priority="6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V207">
    <cfRule type="cellIs" dxfId="357" priority="700" operator="lessThan">
      <formula>$E$7</formula>
    </cfRule>
    <cfRule type="colorScale" priority="7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56" priority="694" operator="lessThan">
      <formula>$E$7</formula>
    </cfRule>
    <cfRule type="colorScale" priority="6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V209">
    <cfRule type="cellIs" dxfId="355" priority="696" operator="lessThan">
      <formula>$E$7</formula>
    </cfRule>
    <cfRule type="colorScale" priority="6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V211">
    <cfRule type="cellIs" dxfId="354" priority="692" operator="lessThan">
      <formula>$E$7</formula>
    </cfRule>
    <cfRule type="colorScale" priority="6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V213">
    <cfRule type="cellIs" dxfId="353" priority="690" operator="lessThan">
      <formula>$E$7</formula>
    </cfRule>
    <cfRule type="colorScale" priority="6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352" priority="686" operator="lessThan">
      <formula>$E$7</formula>
    </cfRule>
    <cfRule type="colorScale" priority="6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V215">
    <cfRule type="cellIs" dxfId="351" priority="688" operator="lessThan">
      <formula>$E$7</formula>
    </cfRule>
    <cfRule type="colorScale" priority="6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50" priority="682" operator="lessThan">
      <formula>$E$7</formula>
    </cfRule>
    <cfRule type="colorScale" priority="6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V217">
    <cfRule type="cellIs" dxfId="349" priority="684" operator="lessThan">
      <formula>$E$7</formula>
    </cfRule>
    <cfRule type="colorScale" priority="6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48" priority="678" operator="lessThan">
      <formula>$E$7</formula>
    </cfRule>
    <cfRule type="colorScale" priority="6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V219">
    <cfRule type="cellIs" dxfId="347" priority="680" operator="lessThan">
      <formula>$E$7</formula>
    </cfRule>
    <cfRule type="colorScale" priority="6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1">
    <cfRule type="cellIs" dxfId="346" priority="676" operator="lessThan">
      <formula>$E$7</formula>
    </cfRule>
    <cfRule type="colorScale" priority="6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3">
    <cfRule type="cellIs" dxfId="345" priority="674" operator="lessThan">
      <formula>$E$7</formula>
    </cfRule>
    <cfRule type="colorScale" priority="6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5">
    <cfRule type="cellIs" dxfId="344" priority="672" operator="lessThan">
      <formula>$E$7</formula>
    </cfRule>
    <cfRule type="colorScale" priority="6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7">
    <cfRule type="cellIs" dxfId="343" priority="670" operator="lessThan">
      <formula>$E$7</formula>
    </cfRule>
    <cfRule type="colorScale" priority="6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09">
    <cfRule type="cellIs" dxfId="342" priority="668" operator="lessThan">
      <formula>$E$7</formula>
    </cfRule>
    <cfRule type="colorScale" priority="6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5">
    <cfRule type="cellIs" dxfId="341" priority="666" operator="lessThan">
      <formula>$E$7</formula>
    </cfRule>
    <cfRule type="colorScale" priority="6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7">
    <cfRule type="cellIs" dxfId="340" priority="664" operator="lessThan">
      <formula>$E$7</formula>
    </cfRule>
    <cfRule type="colorScale" priority="6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D219">
    <cfRule type="cellIs" dxfId="339" priority="662" operator="lessThan">
      <formula>$E$7</formula>
    </cfRule>
    <cfRule type="colorScale" priority="6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">
    <cfRule type="colorScale" priority="645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9:I219">
    <cfRule type="colorScale" priority="644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1 E219:I219">
    <cfRule type="cellIs" dxfId="338" priority="646" operator="lessThan">
      <formula>$E$7</formula>
    </cfRule>
    <cfRule type="cellIs" dxfId="337" priority="647" operator="lessThan">
      <formula>15</formula>
    </cfRule>
  </conditionalFormatting>
  <conditionalFormatting sqref="E219:I219 E211">
    <cfRule type="cellIs" dxfId="336" priority="648" operator="lessThan">
      <formula>$E$7</formula>
    </cfRule>
    <cfRule type="colorScale" priority="6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19:CB219">
    <cfRule type="cellIs" dxfId="335" priority="650" operator="lessThan">
      <formula>$E$7</formula>
    </cfRule>
    <cfRule type="colorScale" priority="6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334" priority="652" operator="lessThan">
      <formula>$E$7</formula>
    </cfRule>
    <cfRule type="colorScale" priority="6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333" priority="654" operator="lessThan">
      <formula>$E$7</formula>
    </cfRule>
    <cfRule type="colorScale" priority="6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332" priority="656" operator="lessThan">
      <formula>$E$7</formula>
    </cfRule>
    <cfRule type="colorScale" priority="6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11:CB211">
    <cfRule type="cellIs" dxfId="331" priority="658" operator="lessThan">
      <formula>$E$7</formula>
    </cfRule>
    <cfRule type="colorScale" priority="6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V209">
    <cfRule type="cellIs" dxfId="330" priority="660" operator="lessThan">
      <formula>$E$7</formula>
    </cfRule>
    <cfRule type="colorScale" priority="6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V211">
    <cfRule type="cellIs" dxfId="329" priority="642" operator="lessThan">
      <formula>$E$7</formula>
    </cfRule>
    <cfRule type="colorScale" priority="6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V213">
    <cfRule type="cellIs" dxfId="328" priority="640" operator="lessThan">
      <formula>$E$7</formula>
    </cfRule>
    <cfRule type="colorScale" priority="6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V215">
    <cfRule type="cellIs" dxfId="327" priority="638" operator="lessThan">
      <formula>$E$7</formula>
    </cfRule>
    <cfRule type="colorScale" priority="6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V217">
    <cfRule type="cellIs" dxfId="326" priority="636" operator="lessThan">
      <formula>$E$7</formula>
    </cfRule>
    <cfRule type="colorScale" priority="6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V219">
    <cfRule type="cellIs" dxfId="325" priority="634" operator="lessThan">
      <formula>$E$7</formula>
    </cfRule>
    <cfRule type="colorScale" priority="6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B207">
    <cfRule type="cellIs" dxfId="324" priority="622" operator="lessThan">
      <formula>$E$7</formula>
    </cfRule>
    <cfRule type="colorScale" priority="6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323" priority="624" operator="lessThan">
      <formula>$E$7</formula>
    </cfRule>
    <cfRule type="colorScale" priority="6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322" priority="626" operator="lessThan">
      <formula>$E$7</formula>
    </cfRule>
    <cfRule type="colorScale" priority="6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321" priority="628" operator="lessThan">
      <formula>$E$7</formula>
    </cfRule>
    <cfRule type="colorScale" priority="6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B199">
    <cfRule type="cellIs" dxfId="320" priority="630" operator="lessThan">
      <formula>$E$7</formula>
    </cfRule>
    <cfRule type="colorScale" priority="6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B197">
    <cfRule type="cellIs" dxfId="319" priority="632" operator="lessThan">
      <formula>$E$7</formula>
    </cfRule>
    <cfRule type="colorScale" priority="6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V197">
    <cfRule type="cellIs" dxfId="318" priority="620" operator="lessThan">
      <formula>$E$7</formula>
    </cfRule>
    <cfRule type="colorScale" priority="6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V199">
    <cfRule type="cellIs" dxfId="317" priority="618" operator="lessThan">
      <formula>$E$7</formula>
    </cfRule>
    <cfRule type="colorScale" priority="6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V201">
    <cfRule type="cellIs" dxfId="316" priority="616" operator="lessThan">
      <formula>$E$7</formula>
    </cfRule>
    <cfRule type="colorScale" priority="6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V203">
    <cfRule type="cellIs" dxfId="315" priority="614" operator="lessThan">
      <formula>$E$7</formula>
    </cfRule>
    <cfRule type="colorScale" priority="6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V205">
    <cfRule type="cellIs" dxfId="314" priority="612" operator="lessThan">
      <formula>$E$7</formula>
    </cfRule>
    <cfRule type="colorScale" priority="6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V207">
    <cfRule type="cellIs" dxfId="313" priority="610" operator="lessThan">
      <formula>$E$7</formula>
    </cfRule>
    <cfRule type="colorScale" priority="6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">
    <cfRule type="colorScale" priority="58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5:I105">
    <cfRule type="colorScale" priority="58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97 E105:I105">
    <cfRule type="cellIs" dxfId="312" priority="582" operator="lessThan">
      <formula>$E$7</formula>
    </cfRule>
    <cfRule type="cellIs" dxfId="311" priority="583" operator="lessThan">
      <formula>15</formula>
    </cfRule>
  </conditionalFormatting>
  <conditionalFormatting sqref="E105:I105 E97">
    <cfRule type="cellIs" dxfId="310" priority="584" operator="lessThan">
      <formula>$E$7</formula>
    </cfRule>
    <cfRule type="colorScale" priority="5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B117">
    <cfRule type="cellIs" dxfId="309" priority="586" operator="lessThan">
      <formula>$E$7</formula>
    </cfRule>
    <cfRule type="colorScale" priority="5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B115">
    <cfRule type="cellIs" dxfId="308" priority="588" operator="lessThan">
      <formula>$E$7</formula>
    </cfRule>
    <cfRule type="colorScale" priority="5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B113">
    <cfRule type="cellIs" dxfId="307" priority="590" operator="lessThan">
      <formula>$E$7</formula>
    </cfRule>
    <cfRule type="colorScale" priority="5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B111">
    <cfRule type="cellIs" dxfId="306" priority="592" operator="lessThan">
      <formula>$E$7</formula>
    </cfRule>
    <cfRule type="colorScale" priority="5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B109">
    <cfRule type="cellIs" dxfId="305" priority="594" operator="lessThan">
      <formula>$E$7</formula>
    </cfRule>
    <cfRule type="colorScale" priority="5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05:CB105">
    <cfRule type="cellIs" dxfId="304" priority="596" operator="lessThan">
      <formula>$E$7</formula>
    </cfRule>
    <cfRule type="colorScale" priority="5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B103">
    <cfRule type="cellIs" dxfId="303" priority="598" operator="lessThan">
      <formula>$E$7</formula>
    </cfRule>
    <cfRule type="colorScale" priority="5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B101">
    <cfRule type="cellIs" dxfId="302" priority="600" operator="lessThan">
      <formula>$E$7</formula>
    </cfRule>
    <cfRule type="colorScale" priority="6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B99">
    <cfRule type="cellIs" dxfId="301" priority="602" operator="lessThan">
      <formula>$E$7</formula>
    </cfRule>
    <cfRule type="colorScale" priority="6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97:CB97">
    <cfRule type="cellIs" dxfId="300" priority="604" operator="lessThan">
      <formula>$E$7</formula>
    </cfRule>
    <cfRule type="colorScale" priority="6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5:CV95">
    <cfRule type="cellIs" dxfId="299" priority="606" operator="lessThan">
      <formula>$E$7</formula>
    </cfRule>
    <cfRule type="colorScale" priority="6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B107">
    <cfRule type="cellIs" dxfId="298" priority="608" operator="lessThan">
      <formula>$E$7</formula>
    </cfRule>
    <cfRule type="colorScale" priority="6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:CV97">
    <cfRule type="cellIs" dxfId="297" priority="578" operator="lessThan">
      <formula>$E$7</formula>
    </cfRule>
    <cfRule type="colorScale" priority="5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V99">
    <cfRule type="cellIs" dxfId="296" priority="576" operator="lessThan">
      <formula>$E$7</formula>
    </cfRule>
    <cfRule type="colorScale" priority="5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V101">
    <cfRule type="cellIs" dxfId="295" priority="574" operator="lessThan">
      <formula>$E$7</formula>
    </cfRule>
    <cfRule type="colorScale" priority="5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V103">
    <cfRule type="cellIs" dxfId="294" priority="572" operator="lessThan">
      <formula>$E$7</formula>
    </cfRule>
    <cfRule type="colorScale" priority="5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CV105">
    <cfRule type="cellIs" dxfId="293" priority="570" operator="lessThan">
      <formula>$E$7</formula>
    </cfRule>
    <cfRule type="colorScale" priority="5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V107">
    <cfRule type="cellIs" dxfId="292" priority="568" operator="lessThan">
      <formula>$E$7</formula>
    </cfRule>
    <cfRule type="colorScale" priority="5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V109">
    <cfRule type="cellIs" dxfId="291" priority="566" operator="lessThan">
      <formula>$E$7</formula>
    </cfRule>
    <cfRule type="colorScale" priority="5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V111">
    <cfRule type="cellIs" dxfId="290" priority="564" operator="lessThan">
      <formula>$E$7</formula>
    </cfRule>
    <cfRule type="colorScale" priority="5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V113">
    <cfRule type="cellIs" dxfId="289" priority="562" operator="lessThan">
      <formula>$E$7</formula>
    </cfRule>
    <cfRule type="colorScale" priority="5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V115">
    <cfRule type="cellIs" dxfId="288" priority="560" operator="lessThan">
      <formula>$E$7</formula>
    </cfRule>
    <cfRule type="colorScale" priority="5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7:CV117">
    <cfRule type="cellIs" dxfId="287" priority="558" operator="lessThan">
      <formula>$E$7</formula>
    </cfRule>
    <cfRule type="colorScale" priority="5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">
    <cfRule type="colorScale" priority="52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3:I173">
    <cfRule type="colorScale" priority="52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65 E173:I173">
    <cfRule type="cellIs" dxfId="286" priority="530" operator="lessThan">
      <formula>$E$7</formula>
    </cfRule>
    <cfRule type="cellIs" dxfId="285" priority="531" operator="lessThan">
      <formula>15</formula>
    </cfRule>
  </conditionalFormatting>
  <conditionalFormatting sqref="E173:I173 E165">
    <cfRule type="cellIs" dxfId="284" priority="532" operator="lessThan">
      <formula>$E$7</formula>
    </cfRule>
    <cfRule type="colorScale" priority="5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B185">
    <cfRule type="cellIs" dxfId="283" priority="534" operator="lessThan">
      <formula>$E$7</formula>
    </cfRule>
    <cfRule type="colorScale" priority="5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B183">
    <cfRule type="cellIs" dxfId="282" priority="536" operator="lessThan">
      <formula>$E$7</formula>
    </cfRule>
    <cfRule type="colorScale" priority="5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B181">
    <cfRule type="cellIs" dxfId="281" priority="538" operator="lessThan">
      <formula>$E$7</formula>
    </cfRule>
    <cfRule type="colorScale" priority="5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B179">
    <cfRule type="cellIs" dxfId="280" priority="540" operator="lessThan">
      <formula>$E$7</formula>
    </cfRule>
    <cfRule type="colorScale" priority="5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B177">
    <cfRule type="cellIs" dxfId="279" priority="542" operator="lessThan">
      <formula>$E$7</formula>
    </cfRule>
    <cfRule type="colorScale" priority="5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3:CB173">
    <cfRule type="cellIs" dxfId="278" priority="544" operator="lessThan">
      <formula>$E$7</formula>
    </cfRule>
    <cfRule type="colorScale" priority="5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B171">
    <cfRule type="cellIs" dxfId="277" priority="546" operator="lessThan">
      <formula>$E$7</formula>
    </cfRule>
    <cfRule type="colorScale" priority="5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B169">
    <cfRule type="cellIs" dxfId="276" priority="548" operator="lessThan">
      <formula>$E$7</formula>
    </cfRule>
    <cfRule type="colorScale" priority="5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B167">
    <cfRule type="cellIs" dxfId="275" priority="550" operator="lessThan">
      <formula>$E$7</formula>
    </cfRule>
    <cfRule type="colorScale" priority="5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65:CB165">
    <cfRule type="cellIs" dxfId="274" priority="552" operator="lessThan">
      <formula>$E$7</formula>
    </cfRule>
    <cfRule type="colorScale" priority="5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3:CV163">
    <cfRule type="cellIs" dxfId="273" priority="554" operator="lessThan">
      <formula>$E$7</formula>
    </cfRule>
    <cfRule type="colorScale" priority="5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B175">
    <cfRule type="cellIs" dxfId="272" priority="556" operator="lessThan">
      <formula>$E$7</formula>
    </cfRule>
    <cfRule type="colorScale" priority="5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:CV165">
    <cfRule type="cellIs" dxfId="271" priority="526" operator="lessThan">
      <formula>$E$7</formula>
    </cfRule>
    <cfRule type="colorScale" priority="5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V167">
    <cfRule type="cellIs" dxfId="270" priority="524" operator="lessThan">
      <formula>$E$7</formula>
    </cfRule>
    <cfRule type="colorScale" priority="5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V169">
    <cfRule type="cellIs" dxfId="269" priority="522" operator="lessThan">
      <formula>$E$7</formula>
    </cfRule>
    <cfRule type="colorScale" priority="5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V171">
    <cfRule type="cellIs" dxfId="268" priority="520" operator="lessThan">
      <formula>$E$7</formula>
    </cfRule>
    <cfRule type="colorScale" priority="5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CV173">
    <cfRule type="cellIs" dxfId="267" priority="518" operator="lessThan">
      <formula>$E$7</formula>
    </cfRule>
    <cfRule type="colorScale" priority="5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V175">
    <cfRule type="cellIs" dxfId="266" priority="516" operator="lessThan">
      <formula>$E$7</formula>
    </cfRule>
    <cfRule type="colorScale" priority="5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V177">
    <cfRule type="cellIs" dxfId="265" priority="514" operator="lessThan">
      <formula>$E$7</formula>
    </cfRule>
    <cfRule type="colorScale" priority="5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V179">
    <cfRule type="cellIs" dxfId="264" priority="512" operator="lessThan">
      <formula>$E$7</formula>
    </cfRule>
    <cfRule type="colorScale" priority="5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V181">
    <cfRule type="cellIs" dxfId="263" priority="510" operator="lessThan">
      <formula>$E$7</formula>
    </cfRule>
    <cfRule type="colorScale" priority="5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V183">
    <cfRule type="cellIs" dxfId="262" priority="508" operator="lessThan">
      <formula>$E$7</formula>
    </cfRule>
    <cfRule type="colorScale" priority="5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5:CV185">
    <cfRule type="cellIs" dxfId="261" priority="506" operator="lessThan">
      <formula>$E$7</formula>
    </cfRule>
    <cfRule type="colorScale" priority="5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3">
    <cfRule type="colorScale" priority="47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41:I241">
    <cfRule type="colorScale" priority="47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33 E241:I241">
    <cfRule type="cellIs" dxfId="260" priority="478" operator="lessThan">
      <formula>$E$7</formula>
    </cfRule>
    <cfRule type="cellIs" dxfId="259" priority="479" operator="lessThan">
      <formula>15</formula>
    </cfRule>
  </conditionalFormatting>
  <conditionalFormatting sqref="E241:I241 E233">
    <cfRule type="cellIs" dxfId="258" priority="480" operator="lessThan">
      <formula>$E$7</formula>
    </cfRule>
    <cfRule type="colorScale" priority="4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B253">
    <cfRule type="cellIs" dxfId="257" priority="482" operator="lessThan">
      <formula>$E$7</formula>
    </cfRule>
    <cfRule type="colorScale" priority="4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B251">
    <cfRule type="cellIs" dxfId="256" priority="484" operator="lessThan">
      <formula>$E$7</formula>
    </cfRule>
    <cfRule type="colorScale" priority="4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B249">
    <cfRule type="cellIs" dxfId="255" priority="486" operator="lessThan">
      <formula>$E$7</formula>
    </cfRule>
    <cfRule type="colorScale" priority="4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7:CB247">
    <cfRule type="cellIs" dxfId="254" priority="488" operator="lessThan">
      <formula>$E$7</formula>
    </cfRule>
    <cfRule type="colorScale" priority="4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5:CB245">
    <cfRule type="cellIs" dxfId="253" priority="490" operator="lessThan">
      <formula>$E$7</formula>
    </cfRule>
    <cfRule type="colorScale" priority="4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41:CB241">
    <cfRule type="cellIs" dxfId="252" priority="492" operator="lessThan">
      <formula>$E$7</formula>
    </cfRule>
    <cfRule type="colorScale" priority="4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B239">
    <cfRule type="cellIs" dxfId="251" priority="494" operator="lessThan">
      <formula>$E$7</formula>
    </cfRule>
    <cfRule type="colorScale" priority="4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7:CB237">
    <cfRule type="cellIs" dxfId="250" priority="496" operator="lessThan">
      <formula>$E$7</formula>
    </cfRule>
    <cfRule type="colorScale" priority="4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B235">
    <cfRule type="cellIs" dxfId="249" priority="498" operator="lessThan">
      <formula>$E$7</formula>
    </cfRule>
    <cfRule type="colorScale" priority="4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33:CB233">
    <cfRule type="cellIs" dxfId="248" priority="500" operator="lessThan">
      <formula>$E$7</formula>
    </cfRule>
    <cfRule type="colorScale" priority="5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1:CV231">
    <cfRule type="cellIs" dxfId="247" priority="502" operator="lessThan">
      <formula>$E$7</formula>
    </cfRule>
    <cfRule type="colorScale" priority="5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B243">
    <cfRule type="cellIs" dxfId="246" priority="504" operator="lessThan">
      <formula>$E$7</formula>
    </cfRule>
    <cfRule type="colorScale" priority="5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3:CV233">
    <cfRule type="cellIs" dxfId="245" priority="474" operator="lessThan">
      <formula>$E$7</formula>
    </cfRule>
    <cfRule type="colorScale" priority="4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5:CV235">
    <cfRule type="cellIs" dxfId="244" priority="472" operator="lessThan">
      <formula>$E$7</formula>
    </cfRule>
    <cfRule type="colorScale" priority="4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7:CV237">
    <cfRule type="cellIs" dxfId="243" priority="470" operator="lessThan">
      <formula>$E$7</formula>
    </cfRule>
    <cfRule type="colorScale" priority="4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39:CV239">
    <cfRule type="cellIs" dxfId="242" priority="468" operator="lessThan">
      <formula>$E$7</formula>
    </cfRule>
    <cfRule type="colorScale" priority="4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1:CV241">
    <cfRule type="cellIs" dxfId="241" priority="466" operator="lessThan">
      <formula>$E$7</formula>
    </cfRule>
    <cfRule type="colorScale" priority="4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3:CV243">
    <cfRule type="cellIs" dxfId="240" priority="464" operator="lessThan">
      <formula>$E$7</formula>
    </cfRule>
    <cfRule type="colorScale" priority="4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5:CV245">
    <cfRule type="cellIs" dxfId="239" priority="462" operator="lessThan">
      <formula>$E$7</formula>
    </cfRule>
    <cfRule type="colorScale" priority="4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7:CV247">
    <cfRule type="cellIs" dxfId="238" priority="460" operator="lessThan">
      <formula>$E$7</formula>
    </cfRule>
    <cfRule type="colorScale" priority="4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49:CV249">
    <cfRule type="cellIs" dxfId="237" priority="458" operator="lessThan">
      <formula>$E$7</formula>
    </cfRule>
    <cfRule type="colorScale" priority="4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1:CV251">
    <cfRule type="cellIs" dxfId="236" priority="456" operator="lessThan">
      <formula>$E$7</formula>
    </cfRule>
    <cfRule type="colorScale" priority="4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53:CV253">
    <cfRule type="cellIs" dxfId="235" priority="454" operator="lessThan">
      <formula>$E$7</formula>
    </cfRule>
    <cfRule type="colorScale" priority="4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">
    <cfRule type="colorScale" priority="43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83:I83">
    <cfRule type="colorScale" priority="43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75 E83:I83">
    <cfRule type="cellIs" dxfId="234" priority="438" operator="lessThan">
      <formula>$E$7</formula>
    </cfRule>
    <cfRule type="cellIs" dxfId="233" priority="439" operator="lessThan">
      <formula>15</formula>
    </cfRule>
  </conditionalFormatting>
  <conditionalFormatting sqref="E83:I83 E75">
    <cfRule type="cellIs" dxfId="232" priority="440" operator="lessThan">
      <formula>$E$7</formula>
    </cfRule>
    <cfRule type="colorScale" priority="4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83:CB83">
    <cfRule type="cellIs" dxfId="231" priority="442" operator="lessThan">
      <formula>$E$7</formula>
    </cfRule>
    <cfRule type="colorScale" priority="4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B81">
    <cfRule type="cellIs" dxfId="230" priority="444" operator="lessThan">
      <formula>$E$7</formula>
    </cfRule>
    <cfRule type="colorScale" priority="4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B79">
    <cfRule type="cellIs" dxfId="229" priority="446" operator="lessThan">
      <formula>$E$7</formula>
    </cfRule>
    <cfRule type="colorScale" priority="4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B77">
    <cfRule type="cellIs" dxfId="228" priority="448" operator="lessThan">
      <formula>$E$7</formula>
    </cfRule>
    <cfRule type="colorScale" priority="4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75:CB75">
    <cfRule type="cellIs" dxfId="227" priority="450" operator="lessThan">
      <formula>$E$7</formula>
    </cfRule>
    <cfRule type="colorScale" priority="4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3:CV73">
    <cfRule type="cellIs" dxfId="226" priority="452" operator="lessThan">
      <formula>$E$7</formula>
    </cfRule>
    <cfRule type="colorScale" priority="4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5:CV75">
    <cfRule type="cellIs" dxfId="225" priority="434" operator="lessThan">
      <formula>$E$7</formula>
    </cfRule>
    <cfRule type="colorScale" priority="4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7:CV77">
    <cfRule type="cellIs" dxfId="224" priority="432" operator="lessThan">
      <formula>$E$7</formula>
    </cfRule>
    <cfRule type="colorScale" priority="4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79:CV79">
    <cfRule type="cellIs" dxfId="223" priority="430" operator="lessThan">
      <formula>$E$7</formula>
    </cfRule>
    <cfRule type="colorScale" priority="4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1:CV81">
    <cfRule type="cellIs" dxfId="222" priority="428" operator="lessThan">
      <formula>$E$7</formula>
    </cfRule>
    <cfRule type="colorScale" priority="4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83:CV83">
    <cfRule type="cellIs" dxfId="221" priority="426" operator="lessThan">
      <formula>$E$7</formula>
    </cfRule>
    <cfRule type="colorScale" priority="4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">
    <cfRule type="colorScale" priority="39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05:I105">
    <cfRule type="colorScale" priority="39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97 E105:I105">
    <cfRule type="cellIs" dxfId="220" priority="400" operator="lessThan">
      <formula>$E$7</formula>
    </cfRule>
    <cfRule type="cellIs" dxfId="219" priority="401" operator="lessThan">
      <formula>15</formula>
    </cfRule>
  </conditionalFormatting>
  <conditionalFormatting sqref="E105:I105 E97">
    <cfRule type="cellIs" dxfId="218" priority="402" operator="lessThan">
      <formula>$E$7</formula>
    </cfRule>
    <cfRule type="colorScale" priority="4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B115">
    <cfRule type="cellIs" dxfId="217" priority="404" operator="lessThan">
      <formula>$E$7</formula>
    </cfRule>
    <cfRule type="colorScale" priority="4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B113">
    <cfRule type="cellIs" dxfId="216" priority="406" operator="lessThan">
      <formula>$E$7</formula>
    </cfRule>
    <cfRule type="colorScale" priority="4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B111">
    <cfRule type="cellIs" dxfId="215" priority="408" operator="lessThan">
      <formula>$E$7</formula>
    </cfRule>
    <cfRule type="colorScale" priority="4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B109">
    <cfRule type="cellIs" dxfId="214" priority="410" operator="lessThan">
      <formula>$E$7</formula>
    </cfRule>
    <cfRule type="colorScale" priority="4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05:CB105">
    <cfRule type="cellIs" dxfId="213" priority="412" operator="lessThan">
      <formula>$E$7</formula>
    </cfRule>
    <cfRule type="colorScale" priority="4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B103">
    <cfRule type="cellIs" dxfId="212" priority="414" operator="lessThan">
      <formula>$E$7</formula>
    </cfRule>
    <cfRule type="colorScale" priority="4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B101">
    <cfRule type="cellIs" dxfId="211" priority="416" operator="lessThan">
      <formula>$E$7</formula>
    </cfRule>
    <cfRule type="colorScale" priority="4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B99">
    <cfRule type="cellIs" dxfId="210" priority="418" operator="lessThan">
      <formula>$E$7</formula>
    </cfRule>
    <cfRule type="colorScale" priority="4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97:CB97">
    <cfRule type="cellIs" dxfId="209" priority="420" operator="lessThan">
      <formula>$E$7</formula>
    </cfRule>
    <cfRule type="colorScale" priority="4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5:CB95">
    <cfRule type="cellIs" dxfId="208" priority="422" operator="lessThan">
      <formula>$E$7</formula>
    </cfRule>
    <cfRule type="colorScale" priority="4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B107">
    <cfRule type="cellIs" dxfId="207" priority="424" operator="lessThan">
      <formula>$E$7</formula>
    </cfRule>
    <cfRule type="colorScale" priority="4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7:CB97">
    <cfRule type="cellIs" dxfId="206" priority="396" operator="lessThan">
      <formula>$E$7</formula>
    </cfRule>
    <cfRule type="colorScale" priority="3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99:CB99">
    <cfRule type="cellIs" dxfId="205" priority="394" operator="lessThan">
      <formula>$E$7</formula>
    </cfRule>
    <cfRule type="colorScale" priority="3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1:CB101">
    <cfRule type="cellIs" dxfId="204" priority="392" operator="lessThan">
      <formula>$E$7</formula>
    </cfRule>
    <cfRule type="colorScale" priority="3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3:CB103">
    <cfRule type="cellIs" dxfId="203" priority="390" operator="lessThan">
      <formula>$E$7</formula>
    </cfRule>
    <cfRule type="colorScale" priority="3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5:CB105">
    <cfRule type="cellIs" dxfId="202" priority="388" operator="lessThan">
      <formula>$E$7</formula>
    </cfRule>
    <cfRule type="colorScale" priority="3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7:CB107">
    <cfRule type="cellIs" dxfId="201" priority="386" operator="lessThan">
      <formula>$E$7</formula>
    </cfRule>
    <cfRule type="colorScale" priority="3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09:CB109">
    <cfRule type="cellIs" dxfId="200" priority="384" operator="lessThan">
      <formula>$E$7</formula>
    </cfRule>
    <cfRule type="colorScale" priority="3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1:CB111">
    <cfRule type="cellIs" dxfId="199" priority="382" operator="lessThan">
      <formula>$E$7</formula>
    </cfRule>
    <cfRule type="colorScale" priority="3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3:CB113">
    <cfRule type="cellIs" dxfId="198" priority="380" operator="lessThan">
      <formula>$E$7</formula>
    </cfRule>
    <cfRule type="colorScale" priority="3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15:CB115">
    <cfRule type="cellIs" dxfId="197" priority="378" operator="lessThan">
      <formula>$E$7</formula>
    </cfRule>
    <cfRule type="colorScale" priority="3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">
    <cfRule type="colorScale" priority="35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73:I173">
    <cfRule type="colorScale" priority="35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65 E173:I173">
    <cfRule type="cellIs" dxfId="196" priority="352" operator="lessThan">
      <formula>$E$7</formula>
    </cfRule>
    <cfRule type="cellIs" dxfId="195" priority="353" operator="lessThan">
      <formula>15</formula>
    </cfRule>
  </conditionalFormatting>
  <conditionalFormatting sqref="E173:I173 E165">
    <cfRule type="cellIs" dxfId="194" priority="354" operator="lessThan">
      <formula>$E$7</formula>
    </cfRule>
    <cfRule type="colorScale" priority="3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B183">
    <cfRule type="cellIs" dxfId="193" priority="356" operator="lessThan">
      <formula>$E$7</formula>
    </cfRule>
    <cfRule type="colorScale" priority="3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B181">
    <cfRule type="cellIs" dxfId="192" priority="358" operator="lessThan">
      <formula>$E$7</formula>
    </cfRule>
    <cfRule type="colorScale" priority="3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B179">
    <cfRule type="cellIs" dxfId="191" priority="360" operator="lessThan">
      <formula>$E$7</formula>
    </cfRule>
    <cfRule type="colorScale" priority="3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B177">
    <cfRule type="cellIs" dxfId="190" priority="362" operator="lessThan">
      <formula>$E$7</formula>
    </cfRule>
    <cfRule type="colorScale" priority="3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73:CB173">
    <cfRule type="cellIs" dxfId="189" priority="364" operator="lessThan">
      <formula>$E$7</formula>
    </cfRule>
    <cfRule type="colorScale" priority="3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B171">
    <cfRule type="cellIs" dxfId="188" priority="366" operator="lessThan">
      <formula>$E$7</formula>
    </cfRule>
    <cfRule type="colorScale" priority="3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B169">
    <cfRule type="cellIs" dxfId="187" priority="368" operator="lessThan">
      <formula>$E$7</formula>
    </cfRule>
    <cfRule type="colorScale" priority="3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B167">
    <cfRule type="cellIs" dxfId="186" priority="370" operator="lessThan">
      <formula>$E$7</formula>
    </cfRule>
    <cfRule type="colorScale" priority="3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65:CB165">
    <cfRule type="cellIs" dxfId="185" priority="372" operator="lessThan">
      <formula>$E$7</formula>
    </cfRule>
    <cfRule type="colorScale" priority="3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3:CB163">
    <cfRule type="cellIs" dxfId="184" priority="374" operator="lessThan">
      <formula>$E$7</formula>
    </cfRule>
    <cfRule type="colorScale" priority="3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B175">
    <cfRule type="cellIs" dxfId="183" priority="376" operator="lessThan">
      <formula>$E$7</formula>
    </cfRule>
    <cfRule type="colorScale" priority="3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5:CB165">
    <cfRule type="cellIs" dxfId="182" priority="348" operator="lessThan">
      <formula>$E$7</formula>
    </cfRule>
    <cfRule type="colorScale" priority="3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7:CB167">
    <cfRule type="cellIs" dxfId="181" priority="346" operator="lessThan">
      <formula>$E$7</formula>
    </cfRule>
    <cfRule type="colorScale" priority="3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69:CB169">
    <cfRule type="cellIs" dxfId="180" priority="344" operator="lessThan">
      <formula>$E$7</formula>
    </cfRule>
    <cfRule type="colorScale" priority="3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1:CB171">
    <cfRule type="cellIs" dxfId="179" priority="342" operator="lessThan">
      <formula>$E$7</formula>
    </cfRule>
    <cfRule type="colorScale" priority="3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3:CB173">
    <cfRule type="cellIs" dxfId="178" priority="340" operator="lessThan">
      <formula>$E$7</formula>
    </cfRule>
    <cfRule type="colorScale" priority="3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5:CB175">
    <cfRule type="cellIs" dxfId="177" priority="338" operator="lessThan">
      <formula>$E$7</formula>
    </cfRule>
    <cfRule type="colorScale" priority="3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7:CB177">
    <cfRule type="cellIs" dxfId="176" priority="336" operator="lessThan">
      <formula>$E$7</formula>
    </cfRule>
    <cfRule type="colorScale" priority="3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79:CB179">
    <cfRule type="cellIs" dxfId="175" priority="334" operator="lessThan">
      <formula>$E$7</formula>
    </cfRule>
    <cfRule type="colorScale" priority="3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1:CB181">
    <cfRule type="cellIs" dxfId="174" priority="332" operator="lessThan">
      <formula>$E$7</formula>
    </cfRule>
    <cfRule type="colorScale" priority="3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83:CB183">
    <cfRule type="cellIs" dxfId="173" priority="330" operator="lessThan">
      <formula>$E$7</formula>
    </cfRule>
    <cfRule type="colorScale" priority="3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">
    <cfRule type="colorScale" priority="30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9:I139">
    <cfRule type="colorScale" priority="30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31 E139:I139">
    <cfRule type="cellIs" dxfId="172" priority="302" operator="lessThan">
      <formula>$E$7</formula>
    </cfRule>
    <cfRule type="cellIs" dxfId="171" priority="303" operator="lessThan">
      <formula>15</formula>
    </cfRule>
  </conditionalFormatting>
  <conditionalFormatting sqref="E139:I139 E131">
    <cfRule type="cellIs" dxfId="170" priority="304" operator="lessThan">
      <formula>$E$7</formula>
    </cfRule>
    <cfRule type="colorScale" priority="3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169" priority="306" operator="lessThan">
      <formula>$E$7</formula>
    </cfRule>
    <cfRule type="colorScale" priority="3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168" priority="308" operator="lessThan">
      <formula>$E$7</formula>
    </cfRule>
    <cfRule type="colorScale" priority="3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167" priority="310" operator="lessThan">
      <formula>$E$7</formula>
    </cfRule>
    <cfRule type="colorScale" priority="3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166" priority="312" operator="lessThan">
      <formula>$E$7</formula>
    </cfRule>
    <cfRule type="colorScale" priority="3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165" priority="314" operator="lessThan">
      <formula>$E$7</formula>
    </cfRule>
    <cfRule type="colorScale" priority="3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39:CB139">
    <cfRule type="cellIs" dxfId="164" priority="316" operator="lessThan">
      <formula>$E$7</formula>
    </cfRule>
    <cfRule type="colorScale" priority="3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163" priority="318" operator="lessThan">
      <formula>$E$7</formula>
    </cfRule>
    <cfRule type="colorScale" priority="3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162" priority="320" operator="lessThan">
      <formula>$E$7</formula>
    </cfRule>
    <cfRule type="colorScale" priority="3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161" priority="322" operator="lessThan">
      <formula>$E$7</formula>
    </cfRule>
    <cfRule type="colorScale" priority="3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31:CB131">
    <cfRule type="cellIs" dxfId="160" priority="324" operator="lessThan">
      <formula>$E$7</formula>
    </cfRule>
    <cfRule type="colorScale" priority="3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B129">
    <cfRule type="cellIs" dxfId="159" priority="326" operator="lessThan">
      <formula>$E$7</formula>
    </cfRule>
    <cfRule type="colorScale" priority="3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158" priority="328" operator="lessThan">
      <formula>$E$7</formula>
    </cfRule>
    <cfRule type="colorScale" priority="3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B131">
    <cfRule type="cellIs" dxfId="157" priority="298" operator="lessThan">
      <formula>$E$7</formula>
    </cfRule>
    <cfRule type="colorScale" priority="2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156" priority="296" operator="lessThan">
      <formula>$E$7</formula>
    </cfRule>
    <cfRule type="colorScale" priority="2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155" priority="294" operator="lessThan">
      <formula>$E$7</formula>
    </cfRule>
    <cfRule type="colorScale" priority="2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154" priority="292" operator="lessThan">
      <formula>$E$7</formula>
    </cfRule>
    <cfRule type="colorScale" priority="2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B139">
    <cfRule type="cellIs" dxfId="153" priority="290" operator="lessThan">
      <formula>$E$7</formula>
    </cfRule>
    <cfRule type="colorScale" priority="2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152" priority="288" operator="lessThan">
      <formula>$E$7</formula>
    </cfRule>
    <cfRule type="colorScale" priority="2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151" priority="286" operator="lessThan">
      <formula>$E$7</formula>
    </cfRule>
    <cfRule type="colorScale" priority="2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150" priority="284" operator="lessThan">
      <formula>$E$7</formula>
    </cfRule>
    <cfRule type="colorScale" priority="2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149" priority="282" operator="lessThan">
      <formula>$E$7</formula>
    </cfRule>
    <cfRule type="colorScale" priority="2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148" priority="280" operator="lessThan">
      <formula>$E$7</formula>
    </cfRule>
    <cfRule type="colorScale" priority="2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147" priority="278" operator="lessThan">
      <formula>$E$7</formula>
    </cfRule>
    <cfRule type="colorScale" priority="2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">
    <cfRule type="colorScale" priority="261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51:I151">
    <cfRule type="colorScale" priority="26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43 E151:I151">
    <cfRule type="cellIs" dxfId="146" priority="262" operator="lessThan">
      <formula>$E$7</formula>
    </cfRule>
    <cfRule type="cellIs" dxfId="145" priority="263" operator="lessThan">
      <formula>15</formula>
    </cfRule>
  </conditionalFormatting>
  <conditionalFormatting sqref="E151:I151 E143">
    <cfRule type="cellIs" dxfId="144" priority="264" operator="lessThan">
      <formula>$E$7</formula>
    </cfRule>
    <cfRule type="colorScale" priority="2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51:CB151">
    <cfRule type="cellIs" dxfId="143" priority="266" operator="lessThan">
      <formula>$E$7</formula>
    </cfRule>
    <cfRule type="colorScale" priority="2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142" priority="268" operator="lessThan">
      <formula>$E$7</formula>
    </cfRule>
    <cfRule type="colorScale" priority="2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141" priority="270" operator="lessThan">
      <formula>$E$7</formula>
    </cfRule>
    <cfRule type="colorScale" priority="2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140" priority="272" operator="lessThan">
      <formula>$E$7</formula>
    </cfRule>
    <cfRule type="colorScale" priority="2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43:CB143">
    <cfRule type="cellIs" dxfId="139" priority="274" operator="lessThan">
      <formula>$E$7</formula>
    </cfRule>
    <cfRule type="colorScale" priority="2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138" priority="276" operator="lessThan">
      <formula>$E$7</formula>
    </cfRule>
    <cfRule type="colorScale" priority="2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137" priority="258" operator="lessThan">
      <formula>$E$7</formula>
    </cfRule>
    <cfRule type="colorScale" priority="2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136" priority="256" operator="lessThan">
      <formula>$E$7</formula>
    </cfRule>
    <cfRule type="colorScale" priority="2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135" priority="254" operator="lessThan">
      <formula>$E$7</formula>
    </cfRule>
    <cfRule type="colorScale" priority="2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134" priority="252" operator="lessThan">
      <formula>$E$7</formula>
    </cfRule>
    <cfRule type="colorScale" priority="2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133" priority="250" operator="lessThan">
      <formula>$E$7</formula>
    </cfRule>
    <cfRule type="colorScale" priority="2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B139">
    <cfRule type="cellIs" dxfId="132" priority="238" operator="lessThan">
      <formula>$E$7</formula>
    </cfRule>
    <cfRule type="colorScale" priority="2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131" priority="240" operator="lessThan">
      <formula>$E$7</formula>
    </cfRule>
    <cfRule type="colorScale" priority="2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130" priority="242" operator="lessThan">
      <formula>$E$7</formula>
    </cfRule>
    <cfRule type="colorScale" priority="2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129" priority="244" operator="lessThan">
      <formula>$E$7</formula>
    </cfRule>
    <cfRule type="colorScale" priority="2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B131">
    <cfRule type="cellIs" dxfId="128" priority="246" operator="lessThan">
      <formula>$E$7</formula>
    </cfRule>
    <cfRule type="colorScale" priority="2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B129">
    <cfRule type="cellIs" dxfId="127" priority="248" operator="lessThan">
      <formula>$E$7</formula>
    </cfRule>
    <cfRule type="colorScale" priority="2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29:CB129">
    <cfRule type="cellIs" dxfId="126" priority="236" operator="lessThan">
      <formula>$E$7</formula>
    </cfRule>
    <cfRule type="colorScale" priority="2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1:CB131">
    <cfRule type="cellIs" dxfId="125" priority="234" operator="lessThan">
      <formula>$E$7</formula>
    </cfRule>
    <cfRule type="colorScale" priority="2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3:CB133">
    <cfRule type="cellIs" dxfId="124" priority="232" operator="lessThan">
      <formula>$E$7</formula>
    </cfRule>
    <cfRule type="colorScale" priority="2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5:CB135">
    <cfRule type="cellIs" dxfId="123" priority="230" operator="lessThan">
      <formula>$E$7</formula>
    </cfRule>
    <cfRule type="colorScale" priority="23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7:CB137">
    <cfRule type="cellIs" dxfId="122" priority="228" operator="lessThan">
      <formula>$E$7</formula>
    </cfRule>
    <cfRule type="colorScale" priority="22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39:CB139">
    <cfRule type="cellIs" dxfId="121" priority="226" operator="lessThan">
      <formula>$E$7</formula>
    </cfRule>
    <cfRule type="colorScale" priority="2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">
    <cfRule type="colorScale" priority="20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51:I151">
    <cfRule type="colorScale" priority="20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43 E151:I151">
    <cfRule type="cellIs" dxfId="120" priority="210" operator="lessThan">
      <formula>$E$7</formula>
    </cfRule>
    <cfRule type="cellIs" dxfId="119" priority="211" operator="lessThan">
      <formula>15</formula>
    </cfRule>
  </conditionalFormatting>
  <conditionalFormatting sqref="E151:I151 E143">
    <cfRule type="cellIs" dxfId="118" priority="212" operator="lessThan">
      <formula>$E$7</formula>
    </cfRule>
    <cfRule type="colorScale" priority="2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151:CB151">
    <cfRule type="cellIs" dxfId="117" priority="214" operator="lessThan">
      <formula>$E$7</formula>
    </cfRule>
    <cfRule type="colorScale" priority="2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116" priority="216" operator="lessThan">
      <formula>$E$7</formula>
    </cfRule>
    <cfRule type="colorScale" priority="2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115" priority="218" operator="lessThan">
      <formula>$E$7</formula>
    </cfRule>
    <cfRule type="colorScale" priority="2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114" priority="220" operator="lessThan">
      <formula>$E$7</formula>
    </cfRule>
    <cfRule type="colorScale" priority="2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43:CB143">
    <cfRule type="cellIs" dxfId="113" priority="222" operator="lessThan">
      <formula>$E$7</formula>
    </cfRule>
    <cfRule type="colorScale" priority="2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1:CB141">
    <cfRule type="cellIs" dxfId="112" priority="224" operator="lessThan">
      <formula>$E$7</formula>
    </cfRule>
    <cfRule type="colorScale" priority="2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3:CB143">
    <cfRule type="cellIs" dxfId="111" priority="206" operator="lessThan">
      <formula>$E$7</formula>
    </cfRule>
    <cfRule type="colorScale" priority="2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5:CB145">
    <cfRule type="cellIs" dxfId="110" priority="204" operator="lessThan">
      <formula>$E$7</formula>
    </cfRule>
    <cfRule type="colorScale" priority="2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7:CB147">
    <cfRule type="cellIs" dxfId="109" priority="202" operator="lessThan">
      <formula>$E$7</formula>
    </cfRule>
    <cfRule type="colorScale" priority="2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49:CB149">
    <cfRule type="cellIs" dxfId="108" priority="200" operator="lessThan">
      <formula>$E$7</formula>
    </cfRule>
    <cfRule type="colorScale" priority="2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51:CB151">
    <cfRule type="cellIs" dxfId="107" priority="198" operator="lessThan">
      <formula>$E$7</formula>
    </cfRule>
    <cfRule type="colorScale" priority="1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">
    <cfRule type="colorScale" priority="16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07:I207">
    <cfRule type="colorScale" priority="16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199 E207:I207">
    <cfRule type="cellIs" dxfId="106" priority="170" operator="lessThan">
      <formula>$E$7</formula>
    </cfRule>
    <cfRule type="cellIs" dxfId="105" priority="171" operator="lessThan">
      <formula>15</formula>
    </cfRule>
  </conditionalFormatting>
  <conditionalFormatting sqref="E207:I207 E199">
    <cfRule type="cellIs" dxfId="104" priority="172" operator="lessThan">
      <formula>$E$7</formula>
    </cfRule>
    <cfRule type="colorScale" priority="1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103" priority="174" operator="lessThan">
      <formula>$E$7</formula>
    </cfRule>
    <cfRule type="colorScale" priority="1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102" priority="176" operator="lessThan">
      <formula>$E$7</formula>
    </cfRule>
    <cfRule type="colorScale" priority="17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101" priority="178" operator="lessThan">
      <formula>$E$7</formula>
    </cfRule>
    <cfRule type="colorScale" priority="17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100" priority="180" operator="lessThan">
      <formula>$E$7</formula>
    </cfRule>
    <cfRule type="colorScale" priority="1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99" priority="182" operator="lessThan">
      <formula>$E$7</formula>
    </cfRule>
    <cfRule type="colorScale" priority="1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07:CB207">
    <cfRule type="cellIs" dxfId="98" priority="184" operator="lessThan">
      <formula>$E$7</formula>
    </cfRule>
    <cfRule type="colorScale" priority="1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97" priority="186" operator="lessThan">
      <formula>$E$7</formula>
    </cfRule>
    <cfRule type="colorScale" priority="1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96" priority="188" operator="lessThan">
      <formula>$E$7</formula>
    </cfRule>
    <cfRule type="colorScale" priority="1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95" priority="190" operator="lessThan">
      <formula>$E$7</formula>
    </cfRule>
    <cfRule type="colorScale" priority="1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199:CB199">
    <cfRule type="cellIs" dxfId="94" priority="192" operator="lessThan">
      <formula>$E$7</formula>
    </cfRule>
    <cfRule type="colorScale" priority="1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B197">
    <cfRule type="cellIs" dxfId="93" priority="194" operator="lessThan">
      <formula>$E$7</formula>
    </cfRule>
    <cfRule type="colorScale" priority="1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92" priority="196" operator="lessThan">
      <formula>$E$7</formula>
    </cfRule>
    <cfRule type="colorScale" priority="1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B199">
    <cfRule type="cellIs" dxfId="91" priority="166" operator="lessThan">
      <formula>$E$7</formula>
    </cfRule>
    <cfRule type="colorScale" priority="1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90" priority="164" operator="lessThan">
      <formula>$E$7</formula>
    </cfRule>
    <cfRule type="colorScale" priority="16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89" priority="162" operator="lessThan">
      <formula>$E$7</formula>
    </cfRule>
    <cfRule type="colorScale" priority="16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88" priority="160" operator="lessThan">
      <formula>$E$7</formula>
    </cfRule>
    <cfRule type="colorScale" priority="16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B207">
    <cfRule type="cellIs" dxfId="87" priority="158" operator="lessThan">
      <formula>$E$7</formula>
    </cfRule>
    <cfRule type="colorScale" priority="15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86" priority="156" operator="lessThan">
      <formula>$E$7</formula>
    </cfRule>
    <cfRule type="colorScale" priority="15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85" priority="154" operator="lessThan">
      <formula>$E$7</formula>
    </cfRule>
    <cfRule type="colorScale" priority="15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84" priority="152" operator="lessThan">
      <formula>$E$7</formula>
    </cfRule>
    <cfRule type="colorScale" priority="15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83" priority="150" operator="lessThan">
      <formula>$E$7</formula>
    </cfRule>
    <cfRule type="colorScale" priority="15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82" priority="148" operator="lessThan">
      <formula>$E$7</formula>
    </cfRule>
    <cfRule type="colorScale" priority="14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81" priority="146" operator="lessThan">
      <formula>$E$7</formula>
    </cfRule>
    <cfRule type="colorScale" priority="14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">
    <cfRule type="colorScale" priority="12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9:I219">
    <cfRule type="colorScale" priority="128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1 E219:I219">
    <cfRule type="cellIs" dxfId="80" priority="130" operator="lessThan">
      <formula>$E$7</formula>
    </cfRule>
    <cfRule type="cellIs" dxfId="79" priority="131" operator="lessThan">
      <formula>15</formula>
    </cfRule>
  </conditionalFormatting>
  <conditionalFormatting sqref="E219:I219 E211">
    <cfRule type="cellIs" dxfId="78" priority="132" operator="lessThan">
      <formula>$E$7</formula>
    </cfRule>
    <cfRule type="colorScale" priority="13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19:CB219">
    <cfRule type="cellIs" dxfId="77" priority="134" operator="lessThan">
      <formula>$E$7</formula>
    </cfRule>
    <cfRule type="colorScale" priority="13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76" priority="136" operator="lessThan">
      <formula>$E$7</formula>
    </cfRule>
    <cfRule type="colorScale" priority="13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75" priority="138" operator="lessThan">
      <formula>$E$7</formula>
    </cfRule>
    <cfRule type="colorScale" priority="13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74" priority="140" operator="lessThan">
      <formula>$E$7</formula>
    </cfRule>
    <cfRule type="colorScale" priority="14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11:CB211">
    <cfRule type="cellIs" dxfId="73" priority="142" operator="lessThan">
      <formula>$E$7</formula>
    </cfRule>
    <cfRule type="colorScale" priority="14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72" priority="144" operator="lessThan">
      <formula>$E$7</formula>
    </cfRule>
    <cfRule type="colorScale" priority="14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71" priority="126" operator="lessThan">
      <formula>$E$7</formula>
    </cfRule>
    <cfRule type="colorScale" priority="12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70" priority="124" operator="lessThan">
      <formula>$E$7</formula>
    </cfRule>
    <cfRule type="colorScale" priority="1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69" priority="122" operator="lessThan">
      <formula>$E$7</formula>
    </cfRule>
    <cfRule type="colorScale" priority="1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68" priority="120" operator="lessThan">
      <formula>$E$7</formula>
    </cfRule>
    <cfRule type="colorScale" priority="1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67" priority="118" operator="lessThan">
      <formula>$E$7</formula>
    </cfRule>
    <cfRule type="colorScale" priority="1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B207">
    <cfRule type="cellIs" dxfId="66" priority="106" operator="lessThan">
      <formula>$E$7</formula>
    </cfRule>
    <cfRule type="colorScale" priority="10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65" priority="108" operator="lessThan">
      <formula>$E$7</formula>
    </cfRule>
    <cfRule type="colorScale" priority="10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64" priority="110" operator="lessThan">
      <formula>$E$7</formula>
    </cfRule>
    <cfRule type="colorScale" priority="1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63" priority="112" operator="lessThan">
      <formula>$E$7</formula>
    </cfRule>
    <cfRule type="colorScale" priority="1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B199">
    <cfRule type="cellIs" dxfId="62" priority="114" operator="lessThan">
      <formula>$E$7</formula>
    </cfRule>
    <cfRule type="colorScale" priority="1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B197">
    <cfRule type="cellIs" dxfId="61" priority="116" operator="lessThan">
      <formula>$E$7</formula>
    </cfRule>
    <cfRule type="colorScale" priority="1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7:CB197">
    <cfRule type="cellIs" dxfId="60" priority="104" operator="lessThan">
      <formula>$E$7</formula>
    </cfRule>
    <cfRule type="colorScale" priority="10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199:CB199">
    <cfRule type="cellIs" dxfId="59" priority="102" operator="lessThan">
      <formula>$E$7</formula>
    </cfRule>
    <cfRule type="colorScale" priority="10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1:CB201">
    <cfRule type="cellIs" dxfId="58" priority="100" operator="lessThan">
      <formula>$E$7</formula>
    </cfRule>
    <cfRule type="colorScale" priority="10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3:CB203">
    <cfRule type="cellIs" dxfId="57" priority="98" operator="lessThan">
      <formula>$E$7</formula>
    </cfRule>
    <cfRule type="colorScale" priority="9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5:CB205">
    <cfRule type="cellIs" dxfId="56" priority="96" operator="lessThan">
      <formula>$E$7</formula>
    </cfRule>
    <cfRule type="colorScale" priority="9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7:CB207">
    <cfRule type="cellIs" dxfId="55" priority="94" operator="lessThan">
      <formula>$E$7</formula>
    </cfRule>
    <cfRule type="colorScale" priority="9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">
    <cfRule type="colorScale" priority="77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9:I219">
    <cfRule type="colorScale" priority="76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11 E219:I219">
    <cfRule type="cellIs" dxfId="54" priority="78" operator="lessThan">
      <formula>$E$7</formula>
    </cfRule>
    <cfRule type="cellIs" dxfId="53" priority="79" operator="lessThan">
      <formula>15</formula>
    </cfRule>
  </conditionalFormatting>
  <conditionalFormatting sqref="E219:I219 E211">
    <cfRule type="cellIs" dxfId="52" priority="80" operator="lessThan">
      <formula>$E$7</formula>
    </cfRule>
    <cfRule type="colorScale" priority="8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219:CB219">
    <cfRule type="cellIs" dxfId="51" priority="82" operator="lessThan">
      <formula>$E$7</formula>
    </cfRule>
    <cfRule type="colorScale" priority="8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50" priority="84" operator="lessThan">
      <formula>$E$7</formula>
    </cfRule>
    <cfRule type="colorScale" priority="8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49" priority="86" operator="lessThan">
      <formula>$E$7</formula>
    </cfRule>
    <cfRule type="colorScale" priority="8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48" priority="88" operator="lessThan">
      <formula>$E$7</formula>
    </cfRule>
    <cfRule type="colorScale" priority="8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11:CB211">
    <cfRule type="cellIs" dxfId="47" priority="90" operator="lessThan">
      <formula>$E$7</formula>
    </cfRule>
    <cfRule type="colorScale" priority="9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09:CB209">
    <cfRule type="cellIs" dxfId="46" priority="92" operator="lessThan">
      <formula>$E$7</formula>
    </cfRule>
    <cfRule type="colorScale" priority="9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1:CB211">
    <cfRule type="cellIs" dxfId="45" priority="74" operator="lessThan">
      <formula>$E$7</formula>
    </cfRule>
    <cfRule type="colorScale" priority="7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3:CB213">
    <cfRule type="cellIs" dxfId="44" priority="72" operator="lessThan">
      <formula>$E$7</formula>
    </cfRule>
    <cfRule type="colorScale" priority="7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5:CB215">
    <cfRule type="cellIs" dxfId="43" priority="70" operator="lessThan">
      <formula>$E$7</formula>
    </cfRule>
    <cfRule type="colorScale" priority="7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7:CB217">
    <cfRule type="cellIs" dxfId="42" priority="68" operator="lessThan">
      <formula>$E$7</formula>
    </cfRule>
    <cfRule type="colorScale" priority="6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19:CB219">
    <cfRule type="cellIs" dxfId="41" priority="66" operator="lessThan">
      <formula>$E$7</formula>
    </cfRule>
    <cfRule type="colorScale" priority="6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A154 DF154:XFD154 E154:DD154">
    <cfRule type="cellIs" dxfId="40" priority="65" operator="equal">
      <formula>1</formula>
    </cfRule>
  </conditionalFormatting>
  <conditionalFormatting sqref="A222 DF222:XFD222 E222:DD222">
    <cfRule type="cellIs" dxfId="39" priority="64" operator="equal">
      <formula>1</formula>
    </cfRule>
  </conditionalFormatting>
  <conditionalFormatting sqref="A256 DF256:XFD256 E256:DD256">
    <cfRule type="cellIs" dxfId="38" priority="63" operator="equal">
      <formula>1</formula>
    </cfRule>
  </conditionalFormatting>
  <conditionalFormatting sqref="A120 DF120:XFD120 E120:DD120">
    <cfRule type="cellIs" dxfId="37" priority="62" operator="equal">
      <formula>1</formula>
    </cfRule>
  </conditionalFormatting>
  <conditionalFormatting sqref="A52 DF52:XFD52 E52:DD52">
    <cfRule type="cellIs" dxfId="36" priority="61" operator="equal">
      <formula>1</formula>
    </cfRule>
  </conditionalFormatting>
  <conditionalFormatting sqref="A188 DF188:XFD188 E188:DD188">
    <cfRule type="cellIs" dxfId="35" priority="60" operator="equal">
      <formula>1</formula>
    </cfRule>
  </conditionalFormatting>
  <conditionalFormatting sqref="A188 DF188:XFD188 E188:DD188">
    <cfRule type="cellIs" dxfId="34" priority="59" operator="equal">
      <formula>1</formula>
    </cfRule>
  </conditionalFormatting>
  <conditionalFormatting sqref="E29">
    <cfRule type="colorScale" priority="30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37:I37">
    <cfRule type="colorScale" priority="29">
      <colorScale>
        <cfvo type="num" val="20"/>
        <cfvo type="percentile" val="50"/>
        <cfvo type="max"/>
        <color rgb="FFFF0000"/>
        <color rgb="FFFFEB84"/>
        <color rgb="FF63BE7B"/>
      </colorScale>
    </cfRule>
  </conditionalFormatting>
  <conditionalFormatting sqref="E29 E37:I37">
    <cfRule type="cellIs" dxfId="33" priority="31" operator="lessThan">
      <formula>$E$7</formula>
    </cfRule>
    <cfRule type="cellIs" dxfId="32" priority="32" operator="lessThan">
      <formula>15</formula>
    </cfRule>
  </conditionalFormatting>
  <conditionalFormatting sqref="E37:I37 E29">
    <cfRule type="cellIs" dxfId="31" priority="33" operator="lessThan">
      <formula>$E$7</formula>
    </cfRule>
    <cfRule type="colorScale" priority="3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9:CB49">
    <cfRule type="cellIs" dxfId="30" priority="35" operator="lessThan">
      <formula>$E$7</formula>
    </cfRule>
    <cfRule type="colorScale" priority="3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7:CB47">
    <cfRule type="cellIs" dxfId="29" priority="37" operator="lessThan">
      <formula>$E$7</formula>
    </cfRule>
    <cfRule type="colorScale" priority="3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CB45">
    <cfRule type="cellIs" dxfId="28" priority="39" operator="lessThan">
      <formula>$E$7</formula>
    </cfRule>
    <cfRule type="colorScale" priority="4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CB43">
    <cfRule type="cellIs" dxfId="27" priority="41" operator="lessThan">
      <formula>$E$7</formula>
    </cfRule>
    <cfRule type="colorScale" priority="4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1:CB41">
    <cfRule type="cellIs" dxfId="26" priority="43" operator="lessThan">
      <formula>$E$7</formula>
    </cfRule>
    <cfRule type="colorScale" priority="4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J37:CB37">
    <cfRule type="cellIs" dxfId="25" priority="45" operator="lessThan">
      <formula>$E$7</formula>
    </cfRule>
    <cfRule type="colorScale" priority="4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5:CB35">
    <cfRule type="cellIs" dxfId="24" priority="47" operator="lessThan">
      <formula>$E$7</formula>
    </cfRule>
    <cfRule type="colorScale" priority="4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:CB33">
    <cfRule type="cellIs" dxfId="23" priority="49" operator="lessThan">
      <formula>$E$7</formula>
    </cfRule>
    <cfRule type="colorScale" priority="50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B31">
    <cfRule type="cellIs" dxfId="22" priority="51" operator="lessThan">
      <formula>$E$7</formula>
    </cfRule>
    <cfRule type="colorScale" priority="52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F29:CB29">
    <cfRule type="cellIs" dxfId="21" priority="53" operator="lessThan">
      <formula>$E$7</formula>
    </cfRule>
    <cfRule type="colorScale" priority="54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7:CV27">
    <cfRule type="cellIs" dxfId="20" priority="55" operator="lessThan">
      <formula>$E$7</formula>
    </cfRule>
    <cfRule type="colorScale" priority="56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B39">
    <cfRule type="cellIs" dxfId="19" priority="57" operator="lessThan">
      <formula>$E$7</formula>
    </cfRule>
    <cfRule type="colorScale" priority="58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26:CV49">
    <cfRule type="cellIs" dxfId="18" priority="1" operator="equal">
      <formula>"GDT"</formula>
    </cfRule>
    <cfRule type="cellIs" dxfId="17" priority="2" operator="equal">
      <formula>"Re"</formula>
    </cfRule>
    <cfRule type="cellIs" dxfId="16" priority="3" operator="equal">
      <formula>"Go"</formula>
    </cfRule>
    <cfRule type="cellIs" dxfId="15" priority="26" operator="equal">
      <formula>"AC"</formula>
    </cfRule>
    <cfRule type="cellIs" dxfId="14" priority="27" operator="equal">
      <formula>"EleX"</formula>
    </cfRule>
    <cfRule type="cellIs" dxfId="13" priority="28" operator="equal">
      <formula>"PEA"</formula>
    </cfRule>
  </conditionalFormatting>
  <conditionalFormatting sqref="E29:CV29">
    <cfRule type="cellIs" dxfId="12" priority="24" operator="lessThan">
      <formula>$E$7</formula>
    </cfRule>
    <cfRule type="colorScale" priority="2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1:CV31">
    <cfRule type="cellIs" dxfId="11" priority="22" operator="lessThan">
      <formula>$E$7</formula>
    </cfRule>
    <cfRule type="colorScale" priority="2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3:CV33">
    <cfRule type="cellIs" dxfId="10" priority="20" operator="lessThan">
      <formula>$E$7</formula>
    </cfRule>
    <cfRule type="colorScale" priority="2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5:CV35">
    <cfRule type="cellIs" dxfId="9" priority="18" operator="lessThan">
      <formula>$E$7</formula>
    </cfRule>
    <cfRule type="colorScale" priority="1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7:CV37">
    <cfRule type="cellIs" dxfId="8" priority="16" operator="lessThan">
      <formula>$E$7</formula>
    </cfRule>
    <cfRule type="colorScale" priority="1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39:CV39">
    <cfRule type="cellIs" dxfId="7" priority="14" operator="lessThan">
      <formula>$E$7</formula>
    </cfRule>
    <cfRule type="colorScale" priority="1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1:CV41">
    <cfRule type="cellIs" dxfId="6" priority="12" operator="lessThan">
      <formula>$E$7</formula>
    </cfRule>
    <cfRule type="colorScale" priority="13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3:CV43">
    <cfRule type="cellIs" dxfId="5" priority="10" operator="lessThan">
      <formula>$E$7</formula>
    </cfRule>
    <cfRule type="colorScale" priority="11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5:CV45">
    <cfRule type="cellIs" dxfId="4" priority="8" operator="lessThan">
      <formula>$E$7</formula>
    </cfRule>
    <cfRule type="colorScale" priority="9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7:CV47">
    <cfRule type="cellIs" dxfId="3" priority="6" operator="lessThan">
      <formula>$E$7</formula>
    </cfRule>
    <cfRule type="colorScale" priority="7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conditionalFormatting sqref="E49:CV49">
    <cfRule type="cellIs" dxfId="2" priority="4" operator="lessThan">
      <formula>$E$7</formula>
    </cfRule>
    <cfRule type="colorScale" priority="5">
      <colorScale>
        <cfvo type="num" val="15"/>
        <cfvo type="percentile" val="40"/>
        <cfvo type="max"/>
        <color rgb="FFFF0000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Max eff 1 station _1</vt:lpstr>
      <vt:lpstr>Max eff 1 station _2</vt:lpstr>
      <vt:lpstr>Max eff 1 station _3</vt:lpstr>
      <vt:lpstr>Max eff 1 station _4</vt:lpstr>
      <vt:lpstr>Dev-schedule</vt:lpstr>
      <vt:lpstr>Overview</vt:lpstr>
      <vt:lpstr>SHOW 2DC </vt:lpstr>
      <vt:lpstr>SHOW 1DC12AC</vt:lpstr>
      <vt:lpstr>B-P-Use 66</vt:lpstr>
      <vt:lpstr>Hand set</vt:lpstr>
      <vt:lpstr>Sheet1</vt:lpstr>
      <vt:lpstr>Confirm</vt:lpstr>
      <vt:lpstr>BusStatus</vt:lpstr>
      <vt:lpstr>PredictionTable</vt:lpstr>
      <vt:lpstr>Condition</vt:lpstr>
      <vt:lpstr>Brainstrom</vt:lpstr>
      <vt:lpstr>Parameters</vt:lpstr>
      <vt:lpstr>temp1</vt:lpstr>
      <vt:lpstr>temp2</vt:lpstr>
      <vt:lpstr>temp3</vt:lpstr>
      <vt:lpstr>temp table</vt:lpstr>
      <vt:lpstr>Try</vt:lpstr>
      <vt:lpstr>Try_Input</vt:lpstr>
      <vt:lpstr>consults</vt:lpstr>
      <vt:lpstr>Discussion</vt:lpstr>
      <vt:lpstr>2DC</vt:lpstr>
      <vt:lpstr>1DC12AC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Wittawat Hormhuan (TDEM)</dc:creator>
  <cp:keywords/>
  <dc:description/>
  <cp:lastModifiedBy>Wittawat Hormhuan (TDEM)</cp:lastModifiedBy>
  <cp:revision/>
  <dcterms:created xsi:type="dcterms:W3CDTF">2023-02-16T08:23:05Z</dcterms:created>
  <dcterms:modified xsi:type="dcterms:W3CDTF">2023-03-24T04:05:12Z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280e33f-51f9-4eb7-bf6f-a0cb413b4c8b_Enabled">
    <vt:lpwstr>true</vt:lpwstr>
  </property>
  <property fmtid="{D5CDD505-2E9C-101B-9397-08002B2CF9AE}" pid="3" name="MSIP_Label_a280e33f-51f9-4eb7-bf6f-a0cb413b4c8b_SetDate">
    <vt:lpwstr>2023-02-16T10:00:24Z</vt:lpwstr>
  </property>
  <property fmtid="{D5CDD505-2E9C-101B-9397-08002B2CF9AE}" pid="4" name="MSIP_Label_a280e33f-51f9-4eb7-bf6f-a0cb413b4c8b_Method">
    <vt:lpwstr>Standard</vt:lpwstr>
  </property>
  <property fmtid="{D5CDD505-2E9C-101B-9397-08002B2CF9AE}" pid="5" name="MSIP_Label_a280e33f-51f9-4eb7-bf6f-a0cb413b4c8b_Name">
    <vt:lpwstr>Protected</vt:lpwstr>
  </property>
  <property fmtid="{D5CDD505-2E9C-101B-9397-08002B2CF9AE}" pid="6" name="MSIP_Label_a280e33f-51f9-4eb7-bf6f-a0cb413b4c8b_SiteId">
    <vt:lpwstr>d9cd485e-39bd-4cc9-9539-8c97631fbb71</vt:lpwstr>
  </property>
  <property fmtid="{D5CDD505-2E9C-101B-9397-08002B2CF9AE}" pid="7" name="MSIP_Label_a280e33f-51f9-4eb7-bf6f-a0cb413b4c8b_ActionId">
    <vt:lpwstr>d7e44355-0db1-4c44-a5f0-55bea036a7f5</vt:lpwstr>
  </property>
  <property fmtid="{D5CDD505-2E9C-101B-9397-08002B2CF9AE}" pid="8" name="MSIP_Label_a280e33f-51f9-4eb7-bf6f-a0cb413b4c8b_ContentBits">
    <vt:lpwstr>1</vt:lpwstr>
  </property>
</Properties>
</file>